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Воловинская М.В." sheetId="1" r:id="rId4"/>
    <sheet state="visible" name="Киндеева Л.В." sheetId="2" r:id="rId5"/>
    <sheet state="visible" name="Курникова Ю.В." sheetId="3" r:id="rId6"/>
    <sheet state="visible" name="Дорошенко Е.Ф." sheetId="4" r:id="rId7"/>
    <sheet state="visible" name="Воринка И.В." sheetId="5" r:id="rId8"/>
    <sheet state="visible" name="Золотарева Л.Н." sheetId="6" r:id="rId9"/>
    <sheet state="visible" name="Ярыгина В.О." sheetId="7" r:id="rId10"/>
    <sheet state="visible" name="Овчинникова М.Н." sheetId="8" r:id="rId11"/>
    <sheet state="visible" name="Аникина Н.Ф." sheetId="9" r:id="rId12"/>
    <sheet state="visible" name="Кочеткова О.А." sheetId="10" r:id="rId13"/>
    <sheet state="visible" name="Мальцева Д.В." sheetId="11" r:id="rId14"/>
    <sheet state="visible" name="Валеева Е.Р." sheetId="12" r:id="rId15"/>
    <sheet state="visible" name="Домрачева М.В." sheetId="13" r:id="rId16"/>
    <sheet state="visible" name="Комарова Е.А." sheetId="14" r:id="rId17"/>
    <sheet state="visible" name="Федотовских С.А." sheetId="15" r:id="rId18"/>
    <sheet state="visible" name="Зуйкина Е.А." sheetId="16" r:id="rId19"/>
    <sheet state="visible" name="Гасанова С.К." sheetId="17" r:id="rId20"/>
    <sheet state="visible" name="Дербенева О.В." sheetId="18" r:id="rId21"/>
    <sheet state="visible" name="Глухова М.И." sheetId="19" r:id="rId22"/>
    <sheet state="visible" name="Антонова О.С." sheetId="20" r:id="rId23"/>
    <sheet state="visible" name="Ошвинцева О.В." sheetId="21" r:id="rId24"/>
    <sheet state="visible" name="Белкина О.В." sheetId="22" r:id="rId25"/>
    <sheet state="visible" name="Курбанова А.В." sheetId="23" r:id="rId26"/>
    <sheet state="visible" name="Лобанова О.Б." sheetId="24" r:id="rId27"/>
    <sheet state="visible" name="Ковалева С.Ю." sheetId="25" r:id="rId28"/>
    <sheet state="visible" name="Туснина Н.В." sheetId="26" r:id="rId29"/>
    <sheet state="visible" name="Грачева О.Н." sheetId="27" r:id="rId30"/>
    <sheet state="visible" name="Елинова А.С." sheetId="28" r:id="rId31"/>
    <sheet state="visible" name="Фукалова О.В." sheetId="29" r:id="rId32"/>
    <sheet state="visible" name="Алексеева М.Н." sheetId="30" r:id="rId33"/>
    <sheet state="visible" name="Федосеева Е.Н." sheetId="31" r:id="rId34"/>
    <sheet state="visible" name="Симоненко Ю.В." sheetId="32" r:id="rId35"/>
    <sheet state="visible" name="Докучаева М.В." sheetId="33" r:id="rId36"/>
    <sheet state="visible" name="Куликова Е.М." sheetId="34" r:id="rId37"/>
    <sheet state="visible" name="Иванова А.Б." sheetId="35" r:id="rId38"/>
    <sheet state="visible" name="Наумова Н.И." sheetId="36" r:id="rId39"/>
    <sheet state="visible" name="Колпакова Р.М." sheetId="37" r:id="rId40"/>
    <sheet state="visible" name="Cанникова С.Ю." sheetId="38" r:id="rId41"/>
    <sheet state="visible" name="Мусихина Ю.В." sheetId="39" r:id="rId42"/>
    <sheet state="visible" name="Скворцова Ю.В." sheetId="40" r:id="rId43"/>
    <sheet state="visible" name="Можаева Т.В." sheetId="41" r:id="rId44"/>
    <sheet state="visible" name="Мельничук Е.А." sheetId="42" r:id="rId45"/>
    <sheet state="visible" name="Ильиных Д.Ю." sheetId="43" r:id="rId46"/>
    <sheet state="visible" name="Петухова О.В." sheetId="44" r:id="rId47"/>
    <sheet state="visible" name="Панькова Л.Н." sheetId="45" r:id="rId48"/>
    <sheet state="visible" name="Белякова Е.А." sheetId="46" r:id="rId49"/>
    <sheet state="visible" name="Батуева Е.С." sheetId="47" r:id="rId50"/>
    <sheet state="visible" name="Яковлева В.В." sheetId="48" r:id="rId51"/>
    <sheet state="visible" name="Крутикова Л.А" sheetId="49" r:id="rId52"/>
    <sheet state="visible" name="Пророкова В.О." sheetId="50" r:id="rId53"/>
    <sheet state="visible" name="Гамза Д.С." sheetId="51" r:id="rId54"/>
    <sheet state="visible" name="Кондрашова Е.В." sheetId="52" r:id="rId55"/>
    <sheet state="visible" name="Любителев Е.Д." sheetId="53" r:id="rId56"/>
    <sheet state="visible" name="Тихомирова А.А." sheetId="54" r:id="rId57"/>
    <sheet state="visible" name="Ошев П.С." sheetId="55" r:id="rId58"/>
    <sheet state="visible" name="Плетнева М.В." sheetId="56" r:id="rId59"/>
    <sheet state="visible" name="Скворцов М.В." sheetId="57" r:id="rId60"/>
    <sheet state="visible" name="Падерина Т.А." sheetId="58" r:id="rId61"/>
    <sheet state="visible" name="Родачев В.А." sheetId="59" r:id="rId62"/>
    <sheet state="visible" name="Борцова В.В." sheetId="60" r:id="rId63"/>
    <sheet state="visible" name="Евсеев С.А." sheetId="61" r:id="rId64"/>
    <sheet state="visible" name="Осадчий В.В." sheetId="62" r:id="rId65"/>
    <sheet state="visible" name="Быкова А.А." sheetId="63" r:id="rId66"/>
    <sheet state="visible" name="Печенкина А.С." sheetId="64" r:id="rId67"/>
    <sheet state="visible" name="Кац С.В." sheetId="65" r:id="rId68"/>
    <sheet state="visible" name="Севостьянов А.Д." sheetId="66" r:id="rId69"/>
    <sheet state="visible" name="Кривоус Д.А." sheetId="67" r:id="rId70"/>
    <sheet state="visible" name="Тюбарова М.А." sheetId="68" r:id="rId71"/>
    <sheet state="visible" name="Махова Т.В." sheetId="69" r:id="rId72"/>
    <sheet state="visible" name="Антуфьева А.Д." sheetId="70" r:id="rId73"/>
    <sheet state="visible" name="Максаева Н.В." sheetId="71" r:id="rId74"/>
    <sheet state="visible" name="Шитоева О.И." sheetId="72" r:id="rId75"/>
    <sheet state="visible" name="Костарев А.М." sheetId="73" r:id="rId76"/>
    <sheet state="visible" name="Ветлугаева Н.В." sheetId="74" r:id="rId77"/>
    <sheet state="visible" name="Артемьев В.В." sheetId="75" r:id="rId78"/>
    <sheet state="visible" name="Бубнова Я.В." sheetId="76" r:id="rId79"/>
    <sheet state="visible" name="Файзрахманов Т.Р." sheetId="77" r:id="rId80"/>
    <sheet state="visible" name="Михайлов А.Э." sheetId="78" r:id="rId81"/>
    <sheet state="visible" name="Артемьева Е.В." sheetId="79" r:id="rId82"/>
    <sheet state="visible" name="Арапова А.В." sheetId="80" r:id="rId83"/>
    <sheet state="visible" name="Белоусов А.В." sheetId="81" r:id="rId84"/>
    <sheet state="visible" name="Матвеева С.А." sheetId="82" r:id="rId85"/>
    <sheet state="visible" name="Грачева Ю.С." sheetId="83" r:id="rId86"/>
    <sheet state="visible" name="Новикова Е.С." sheetId="84" r:id="rId87"/>
    <sheet state="visible" name="Кирсанова А.Е." sheetId="85" r:id="rId88"/>
    <sheet state="visible" name="Титова Л.А." sheetId="86" r:id="rId89"/>
    <sheet state="visible" name="Чупеев В.Н." sheetId="87" r:id="rId90"/>
    <sheet state="visible" name="Сыстеров В.С." sheetId="88" r:id="rId91"/>
    <sheet state="visible" name="Коваль Н.А." sheetId="89" r:id="rId92"/>
    <sheet state="visible" name="Недбайлов А.Ю." sheetId="90" r:id="rId93"/>
    <sheet state="visible" name="Карачарсков А.И." sheetId="91" r:id="rId94"/>
    <sheet state="visible" name="Галкин С.В." sheetId="92" r:id="rId95"/>
    <sheet state="visible" name="Поспелов Д.М." sheetId="93" r:id="rId96"/>
    <sheet state="visible" name="Бейлина И.В." sheetId="94" r:id="rId97"/>
    <sheet state="visible" name="Карачарскова М.А." sheetId="95" r:id="rId98"/>
    <sheet state="visible" name="Киселёва Д.Ф." sheetId="96" r:id="rId99"/>
    <sheet state="visible" name="Малюкина Я.А." sheetId="97" r:id="rId100"/>
    <sheet state="visible" name="Лотохова К.С." sheetId="98" r:id="rId101"/>
    <sheet state="visible" name="Усатых С.А." sheetId="99" r:id="rId102"/>
    <sheet state="visible" name="Гаврилова А.В." sheetId="100" r:id="rId103"/>
    <sheet state="visible" name="Отчет 1 четверть" sheetId="101" r:id="rId104"/>
    <sheet state="visible" name="Отчет 2 четверть" sheetId="102" r:id="rId105"/>
    <sheet state="visible" name="Отчет 3 четверть " sheetId="103" r:id="rId106"/>
    <sheet state="visible" name="Отчет 4 четверть" sheetId="104" r:id="rId107"/>
    <sheet state="visible" name="Отчет 2024-2025 уч год" sheetId="105" r:id="rId108"/>
    <sheet state="visible" name="ИТОГО" sheetId="106" r:id="rId109"/>
    <sheet state="visible" name="Лист36" sheetId="107" r:id="rId110"/>
    <sheet state="visible" name="Лист37" sheetId="108" r:id="rId111"/>
    <sheet state="visible" name="Лист38" sheetId="109" r:id="rId112"/>
    <sheet state="visible" name="Лист39" sheetId="110" r:id="rId113"/>
    <sheet state="visible" name="Лист40" sheetId="111" r:id="rId114"/>
  </sheets>
  <definedNames/>
  <calcPr/>
  <extLst>
    <ext uri="GoogleSheetsCustomDataVersion2">
      <go:sheetsCustomData xmlns:go="http://customooxmlschemas.google.com/" r:id="rId115" roundtripDataChecksum="8lwdnO8FnU9FmE8OD3mU8mcigJRhJr3WEND69Y5tQyo="/>
    </ext>
  </extLst>
</workbook>
</file>

<file path=xl/sharedStrings.xml><?xml version="1.0" encoding="utf-8"?>
<sst xmlns="http://schemas.openxmlformats.org/spreadsheetml/2006/main" count="23878" uniqueCount="1450">
  <si>
    <t xml:space="preserve">  </t>
  </si>
  <si>
    <t>Литература</t>
  </si>
  <si>
    <t>1 полугодие</t>
  </si>
  <si>
    <t>электронный журнал</t>
  </si>
  <si>
    <t>класс</t>
  </si>
  <si>
    <t>кол-во</t>
  </si>
  <si>
    <t>на"5"</t>
  </si>
  <si>
    <t>н/а</t>
  </si>
  <si>
    <t>%успев</t>
  </si>
  <si>
    <t>%качест</t>
  </si>
  <si>
    <t>контр.план</t>
  </si>
  <si>
    <t>факт</t>
  </si>
  <si>
    <t>УП план</t>
  </si>
  <si>
    <t>%</t>
  </si>
  <si>
    <t>% вып.</t>
  </si>
  <si>
    <t>ИТОГО:</t>
  </si>
  <si>
    <t>ФИ, причины</t>
  </si>
  <si>
    <t>2 полугодие</t>
  </si>
  <si>
    <t>2024-2025 уч. год</t>
  </si>
  <si>
    <t>А/З</t>
  </si>
  <si>
    <t>2024-2025 учебный год</t>
  </si>
  <si>
    <t>Русский язык</t>
  </si>
  <si>
    <t>1 четверть</t>
  </si>
  <si>
    <t>6Д</t>
  </si>
  <si>
    <t>9В</t>
  </si>
  <si>
    <t>11Б</t>
  </si>
  <si>
    <t>11А</t>
  </si>
  <si>
    <t>неуспевающие/причины</t>
  </si>
  <si>
    <t>Бакирова Самира отсутствовала на уроках; Паньков Николай отсутствовал, опаздывал на 20 минут, не выполнял д/з</t>
  </si>
  <si>
    <t>Бакирова Самира отсутствовала на уроках</t>
  </si>
  <si>
    <t>2 четверть</t>
  </si>
  <si>
    <t xml:space="preserve">9В </t>
  </si>
  <si>
    <t>Бакирова С., Паньков Н.</t>
  </si>
  <si>
    <t>3 четверть</t>
  </si>
  <si>
    <t>Веселков Егор отсутствовал почти всю четверть</t>
  </si>
  <si>
    <t xml:space="preserve">Веселков Егор </t>
  </si>
  <si>
    <t>Бакирова Самира отсутствовала, Паньков Николай не выполнял домашние задания, отсутствовал</t>
  </si>
  <si>
    <t>Бакирова Самира, Паньков Николай</t>
  </si>
  <si>
    <t>4 четверть</t>
  </si>
  <si>
    <t>Веселков Егор не посещает школу</t>
  </si>
  <si>
    <t>Сыпачев Захар не пришёл исправлять оценку</t>
  </si>
  <si>
    <t>Бакирова Самира не посещает школу, Паньков Николай не посещает школу</t>
  </si>
  <si>
    <t>Береснев А., Вахрин М., Ковалёв М. не выполняют д/з</t>
  </si>
  <si>
    <t>11б</t>
  </si>
  <si>
    <t>Карионов Д. систематическое невыполнение заданий</t>
  </si>
  <si>
    <t>6В</t>
  </si>
  <si>
    <t>6Е</t>
  </si>
  <si>
    <t>8Г</t>
  </si>
  <si>
    <t>9Б</t>
  </si>
  <si>
    <t>9Г</t>
  </si>
  <si>
    <t>10А</t>
  </si>
  <si>
    <t>10Б</t>
  </si>
  <si>
    <t>Круглова Анастасия (н/а по болезни)</t>
  </si>
  <si>
    <t>9б</t>
  </si>
  <si>
    <t>Митюгин Ярослав</t>
  </si>
  <si>
    <t>10 Б</t>
  </si>
  <si>
    <t>Старцев Андрей</t>
  </si>
  <si>
    <t>Малеев Анна, Закирова Мария, Егоров Захар, Ященко Матвей</t>
  </si>
  <si>
    <t>Закирова Мария (пропуски уроков, невыполнение домашнего задания)</t>
  </si>
  <si>
    <t>Анисимов Данил, Синцов Александр</t>
  </si>
  <si>
    <t>Березкин Михаил</t>
  </si>
  <si>
    <t>Бендыч Михаил,  Остерман Олег, Ахиярова Ярослава</t>
  </si>
  <si>
    <t>Бендыч Михаил, Ахиярова Ярослава</t>
  </si>
  <si>
    <t xml:space="preserve">Малеева Анна,  Перминов Константин, </t>
  </si>
  <si>
    <t>Закирова мария, Рубцова Мария, Ященко Матвей</t>
  </si>
  <si>
    <t>Синцов александр, Анисимов Данил, Тепляков Данил</t>
  </si>
  <si>
    <t xml:space="preserve">9Б </t>
  </si>
  <si>
    <t>Анисимов Данил</t>
  </si>
  <si>
    <t>Абашин Степан, Байцаева Кира, Березкин Михаил</t>
  </si>
  <si>
    <t>Ахиярова Ярослава, Остерман Олег  непрохождение промежуточной аттестации</t>
  </si>
  <si>
    <t>10 А</t>
  </si>
  <si>
    <t>Грибанов Михаил, Мазлов  Максим</t>
  </si>
  <si>
    <t>Булатова, Веглин, Вечерков, Ольховский, Чекмарев, Шахторин</t>
  </si>
  <si>
    <t>6Г</t>
  </si>
  <si>
    <t>5Д</t>
  </si>
  <si>
    <t>7Д</t>
  </si>
  <si>
    <t>5Е</t>
  </si>
  <si>
    <t>8Д</t>
  </si>
  <si>
    <t>НЕТ</t>
  </si>
  <si>
    <t>7БТ</t>
  </si>
  <si>
    <t>5ЕТ</t>
  </si>
  <si>
    <t>7ВТ</t>
  </si>
  <si>
    <t>7ГТ</t>
  </si>
  <si>
    <t>7ДТ</t>
  </si>
  <si>
    <t>9ОЗ</t>
  </si>
  <si>
    <t>Самусина Алёна (пробелы в знаниях, не выполняет задания в классе и дома).</t>
  </si>
  <si>
    <t>Марков Дмитрий ( не работает ни дома, ни в классе, мотивации нет)</t>
  </si>
  <si>
    <t>Алдарвиш Анас ( очень много попусков, не выполняет задания)</t>
  </si>
  <si>
    <t>контр. пр</t>
  </si>
  <si>
    <t>9оз</t>
  </si>
  <si>
    <t>Марков Дмитрий ( не работает ни дома, ни на уроках). Моисеев Лев ( не выполняет задания , не учит) Ильенок Артемий 7БТ</t>
  </si>
  <si>
    <t>Марков Дмитрий 7ВТ</t>
  </si>
  <si>
    <t>7бт</t>
  </si>
  <si>
    <t>7Гт</t>
  </si>
  <si>
    <t>7вт</t>
  </si>
  <si>
    <t>Пастухова Полина (много пропусков, не выполняет задания)</t>
  </si>
  <si>
    <t>7дт</t>
  </si>
  <si>
    <t>Зырянов Максим (долго болел)</t>
  </si>
  <si>
    <t>Зырянов Максим (пропуски, не выполняет задания)</t>
  </si>
  <si>
    <t>Моисеев Лев (не выполняет задания)</t>
  </si>
  <si>
    <t>Самусина Алёна, Костицын Михаил, Ильенок Артемий, Колмогорцева Анастасия, Борщёва Мария</t>
  </si>
  <si>
    <t>Алдарвиш Анас, Самусина Алёна, Костицын Михаил  н/а</t>
  </si>
  <si>
    <t>А/З: Шемякин Артемий, Костицын Михаил, Колмогорцева Анастасия, Самусина Алёна</t>
  </si>
  <si>
    <t>6ат</t>
  </si>
  <si>
    <t>6бт</t>
  </si>
  <si>
    <t>7ат</t>
  </si>
  <si>
    <t>8ат</t>
  </si>
  <si>
    <t>9ат</t>
  </si>
  <si>
    <t>9дт</t>
  </si>
  <si>
    <t>Ляшкова Я. (6бт)частые пропуски; Рудакова Ек. (7ат) не справляется; Савельева З. Н/А (8ат) пропуски уроков</t>
  </si>
  <si>
    <t>Хорошев Лев Н/А (9ат) по болезни</t>
  </si>
  <si>
    <t>Даровских Алиса 9ат ( не справляется), Хорошев Лев 9ат  н/а по болезни</t>
  </si>
  <si>
    <t>Попова Мария 6 ат (не справляется)</t>
  </si>
  <si>
    <t>Бурдин И. 7ат -2 (не справляется), Тарасов М. 9ат -2 (не справляется), Даровских А.9ат (прогулы), Гизатуллина Д. 9ат - 2 (прогулы)</t>
  </si>
  <si>
    <t>Бурдин И.  7 ат (не делает задания)</t>
  </si>
  <si>
    <t>Хорошев Лев 9 ат Н/А по болезни</t>
  </si>
  <si>
    <t>6 ат Попова М. , Трефилова М.(не справляются). 6 бт Шихова Д (не справляется), 7ат - Плешаков Л, Старикова А(не делали задания)</t>
  </si>
  <si>
    <t>Ефремов Михаил (не справляется с программой)</t>
  </si>
  <si>
    <t>8ат Дубовцева М, Рожин Д (не справлялись).  9ат Даровских А (пропуски) 9дт Васенин Н, Доронин А(не справлялись)</t>
  </si>
  <si>
    <t>9ат Даровских А -2, Хорошев Л (Н/А по болезни)</t>
  </si>
  <si>
    <t>6ат Трефилова, Попова А/З,  6бт ЗариповМ, Егоров В А/З, 7ат Шлыкоа Н А/З</t>
  </si>
  <si>
    <t>9Бт</t>
  </si>
  <si>
    <t>8Ат</t>
  </si>
  <si>
    <t>9Вт</t>
  </si>
  <si>
    <t>8Бт</t>
  </si>
  <si>
    <t>9Гт</t>
  </si>
  <si>
    <t>8Вт</t>
  </si>
  <si>
    <t>8Гт</t>
  </si>
  <si>
    <t>8Дт</t>
  </si>
  <si>
    <t>9Ат</t>
  </si>
  <si>
    <t>9Дт</t>
  </si>
  <si>
    <t>9Гт, Косожихин Владислав. Не справляется с нагрузкой. Не работает на уроке, не исправляет двойки.</t>
  </si>
  <si>
    <t>9Ат, Хорошев Лев. Не посещает школу по причине длительного лечения. Остается на второй год по решению родителей</t>
  </si>
  <si>
    <t>Макаров Тимофей, не справляется с программой, не проявляет инициативы на уроках, не выполняет задания</t>
  </si>
  <si>
    <t>Савельева Злата, очень много пропусков, не выполняет задания</t>
  </si>
  <si>
    <t>Дадашова Сабина, не проявляет инициативы на уроках, не выполняет задания, много пропусков</t>
  </si>
  <si>
    <t>Лутай Максим, много пропусков</t>
  </si>
  <si>
    <t xml:space="preserve">9Гт </t>
  </si>
  <si>
    <t>Косожихин Владислав, не справляется с программой, не проявляет инициативы на уроках, не выполняет задания</t>
  </si>
  <si>
    <t>Медведев Демид, не выполняет задания</t>
  </si>
  <si>
    <t>Варюхин Денис, много пропусков, не сдал работы, находится на контроле</t>
  </si>
  <si>
    <t>Служевская Алина, лежит в больнице, не имеет возможности сдать работы</t>
  </si>
  <si>
    <t>Варюхин Денис. Пропускает уроки, не осваивает материал</t>
  </si>
  <si>
    <t>Служевская Алина. Не посещает школу. Выданны задания</t>
  </si>
  <si>
    <t>Зинкевич Савва, много пропусков</t>
  </si>
  <si>
    <t>Потураева Дарья, много пропусков</t>
  </si>
  <si>
    <t>Медведев Демид, не делает НИЧЕГО</t>
  </si>
  <si>
    <t>Даровских Алиса, много пропусков</t>
  </si>
  <si>
    <t>Дадашова Сабина, пропускает уроки</t>
  </si>
  <si>
    <t>Тарасов Максим, не осваивает материал</t>
  </si>
  <si>
    <t>Дадашова Сабина, пропускает уроки, не сдает работы</t>
  </si>
  <si>
    <t>Потураева Дарья, Варюхин Денис, Степанов Никита. Много пропусков, были выданы задания, не сдали</t>
  </si>
  <si>
    <t>Харлов Платон, Политов Никита. Систематические пропуски уроков.</t>
  </si>
  <si>
    <t>Хорошев Лев - написано заявление на повторный год обучения</t>
  </si>
  <si>
    <t>Варюхин Денис, Потураева Дарья, Суздалева Азалия, Фоменко Владислав, Хузина Ульяна, Служевская Алина - не сдают задания</t>
  </si>
  <si>
    <t>Квасов Егор, Васенин Николай, Роговская Вера - не сдают работы, не осваивают материал</t>
  </si>
  <si>
    <t>Дадашова Сабина. Систематические пропуски уроков, невыполнение заданий. Не осваивает программу</t>
  </si>
  <si>
    <t>8в</t>
  </si>
  <si>
    <t>Плетнев Александр: отсутствие самостоятельной подготовки к куроку - дз выполняет на критическом уровне.</t>
  </si>
  <si>
    <t>8В</t>
  </si>
  <si>
    <t>10а</t>
  </si>
  <si>
    <t>Легостаева - н/а - длительное отсутствие в школе</t>
  </si>
  <si>
    <t>10б</t>
  </si>
  <si>
    <t>Веглин М. - невыполнение домашних заданий, нет системы подготовки, пропуски уроков; Курбанова С. - пропуски уроков, пробелы в знаниях</t>
  </si>
  <si>
    <t>11 А</t>
  </si>
  <si>
    <t>Мазлов Максим, Грибанов Михаил</t>
  </si>
  <si>
    <t xml:space="preserve">10 Б </t>
  </si>
  <si>
    <t>Боталов Макар, Бирилов Фома</t>
  </si>
  <si>
    <t>Боталов М, Мазлов М, Грибанов М, Бирилов Ф</t>
  </si>
  <si>
    <t>6А</t>
  </si>
  <si>
    <t>6Б</t>
  </si>
  <si>
    <t>7В</t>
  </si>
  <si>
    <t>8А</t>
  </si>
  <si>
    <t>8Б</t>
  </si>
  <si>
    <t>9А</t>
  </si>
  <si>
    <t>Абдинов Мурад, не справляется с программой</t>
  </si>
  <si>
    <t xml:space="preserve">Комаров Андрей. Отказывается сдавать устные задания. К урокам всё время не готов. Мать просит принимать стихи и пересказы удалённо. </t>
  </si>
  <si>
    <t>Мосунов Роман, не выполняет д/з, все работы пишет на "2"</t>
  </si>
  <si>
    <t>Мосунов Роман, ничего не учит. Всё время не готов.</t>
  </si>
  <si>
    <t>Ерохин Николай,не учит материал, не справляется с программой</t>
  </si>
  <si>
    <t xml:space="preserve">Слизких Олег, не сдаёт устные задания. Не готов. Может на уроках сидеть в телефоне. </t>
  </si>
  <si>
    <t>Крупинин Александр, не учит материал, не справляется с программой</t>
  </si>
  <si>
    <t>Сурнин Даниил, не сдаёт устные задания: стихи, пересказы. Не справляется с программой.</t>
  </si>
  <si>
    <t>Малухина Александра, пишет все работы на "2"</t>
  </si>
  <si>
    <t xml:space="preserve">Мелехин Александр, ничего не сдаёт. </t>
  </si>
  <si>
    <t>Рейн Ростислав, не справляется с программой</t>
  </si>
  <si>
    <t xml:space="preserve">Малухина Александра, ничего не сдаёт. </t>
  </si>
  <si>
    <t>Жук Сергей, иногда прихордит на уроки. Ничего не учит, не сдаёт.</t>
  </si>
  <si>
    <t>Сурнин Даниил, не справляется с программой</t>
  </si>
  <si>
    <t>Плотников Сергей. Ничего не учит и не хочет учить.</t>
  </si>
  <si>
    <t>Шубников Ярослав, все работы пишет на "2"</t>
  </si>
  <si>
    <t xml:space="preserve">Шубников Ярослав, редко появляется на уроках. Ничего не сдаёт. </t>
  </si>
  <si>
    <t xml:space="preserve">Рейн Ростислав, ничего по программе не сдаёт в течение четверти. </t>
  </si>
  <si>
    <t>Абдинов Мурад, Голубчикова Капиталина, не справляются с программой</t>
  </si>
  <si>
    <t xml:space="preserve">6Б </t>
  </si>
  <si>
    <t xml:space="preserve">Мосунов Роман, Слизких Олег, Трубина Александра, ничего не читают, не учат стихотворения, </t>
  </si>
  <si>
    <t>Мосунов Роман, Слизких Олег, Трубина Александра, Филиппова Варвара не выполняют д/з, все работы пишут на "2". Родители на консультацию не пришли</t>
  </si>
  <si>
    <t>Баранова Ксения, Лобачев Сергей, Шурыгин Владислав, ничего не учат</t>
  </si>
  <si>
    <t>Зонова Кира, Козин Марк, Лобачев Сергей, Муржина Кира, Попова Александра, Сурнин Тимофей, Трофимова Арина, Шурыгин Владислав, не справляются с программой, не учат материал, отсутствует мотивация к учебе.</t>
  </si>
  <si>
    <t>Калашникова Дарья, Малухина Александра,  ничего не учат</t>
  </si>
  <si>
    <t>Бердникова Алиса, Васильев Андрей, Калашникова Дарья, Малухина Александра, Маховицкий Никита, Рейн Ростислав, Не справляются с программой</t>
  </si>
  <si>
    <t>Жук Сергей, Плотников Сергей, Шубников Ярослав, ничего не сдают, не учат</t>
  </si>
  <si>
    <t>Жук Сергей, Корнильев Максим, Шубников Ярослав, не справляются с программой</t>
  </si>
  <si>
    <t>Голубчикова Капиталина, Овчинникова Полина, Ибрагимова Фериха (с трудом осваивают программу)</t>
  </si>
  <si>
    <t>Мосунов Роман, Сунгатулина Алина, Сурнин Даниил (ничего не хотят учить: ни стихи, ни материал. Отказываются сдавать как на уроках, так и после. В консультационные дни не приходят.</t>
  </si>
  <si>
    <t>Сурнин Даниил (с трудом осваивает программу)</t>
  </si>
  <si>
    <t>Карабанов Михаил (ничего не учит и не сдаёт)</t>
  </si>
  <si>
    <t>Мелехин Александр (часто болеет, самостоятельно не учит материал, не выполняет задания в Эпосе, после долгого отсутсвия нулевые знания), Муржина Кира (ничего не учит, в конце четверти пытается что-то исправить, но не может, так как ничего не учит), Никулина Екатерина (ничего не учит, не старается хоть немного подтянуть знания), Федотова Валерия (часто отсутствует, нулевые знания)</t>
  </si>
  <si>
    <t>Шубников Ярослав (не ходит в школу)</t>
  </si>
  <si>
    <t>Бочкарева Софья (ничего не учит, часто пропускает уроки, не ходит на электиивы), Корнильев Максим (не справляется с программой), Плешков Прохор (Ничего не учит, сидит в телефоне или спит на уроках)</t>
  </si>
  <si>
    <t>Мосунов Роман (Все к/р, практические и проверочные пишент на "2")</t>
  </si>
  <si>
    <t>Мосунов, Слизких, Трубина, Якушкина (ничего не сдают)</t>
  </si>
  <si>
    <t>Абдинов Мурад, Акманаев Артур, Бояршинова Софья, Куницкий Семён (Знания ниже среднего)</t>
  </si>
  <si>
    <t>Баранова, Вязовикин, Карабанов, Мелехин, Ошев, Розов,Трофимова, Шурыгин (ничего не сдали за четверть), Федотова Н/А</t>
  </si>
  <si>
    <t xml:space="preserve">Вязовикин Лев, Лобачев Сергей, Попова Александра (часто болеют, не справляются с нагрузкой). Голованов Вадим, Федотова Валерия (много пропусков по болезни) </t>
  </si>
  <si>
    <t>Плешков, Травников, Хаматов, Шубников (ничего не сдали за четверть)</t>
  </si>
  <si>
    <t>Васильев Андрей (ничего не пишет), Ерохин Николай (не справляется с программой), Калашникова Дарья (не ходит на уроки) , Крупинин  Александр (не справляется с программой) , Малухина Александра (не ходит, ничего не учит), Рейн Ростислав  (не ходит на уроки)</t>
  </si>
  <si>
    <t>Зимин Марк, Мосунов Роман, Стихин Дмитрий, Сурнин Даниил, Трубина Александра (А/З)</t>
  </si>
  <si>
    <t>Мосунов Роман, Слизких Олег (ничего не учат и несдают)</t>
  </si>
  <si>
    <t>Абдинов Мурад (низкие знания), Акманаев Артур, Овчинникова Полина (А/З)</t>
  </si>
  <si>
    <t>Васильев Андрей (ничего не учит и не сдаёт, не читает) , Калашникова Дарья (не ходит) , Рейн Ростислав (не ходит)</t>
  </si>
  <si>
    <t>Попова Александра, Федотова Валерия. (А/З)</t>
  </si>
  <si>
    <t>Жук Сергей, Шубников Ярослав (не ходят в школу)</t>
  </si>
  <si>
    <t>Ерохин Николай (А/З), Калашникова Дарья (не ходит на уроки) ,  Малухина Александра (А/З), Рейн Ростислав  (не ходит на уроки)</t>
  </si>
  <si>
    <t>Кузнецова Маргарита (пропуски, А/З)</t>
  </si>
  <si>
    <t>6гт</t>
  </si>
  <si>
    <t>6вт</t>
  </si>
  <si>
    <t>6дт</t>
  </si>
  <si>
    <t>6ет</t>
  </si>
  <si>
    <t>5БТ</t>
  </si>
  <si>
    <t>5ВТ</t>
  </si>
  <si>
    <t>5ДТ</t>
  </si>
  <si>
    <t>6ВТ</t>
  </si>
  <si>
    <t>Деришев Тимофей, Пацукевич Александр</t>
  </si>
  <si>
    <t>5в</t>
  </si>
  <si>
    <t>5д</t>
  </si>
  <si>
    <t>7а</t>
  </si>
  <si>
    <t>5е</t>
  </si>
  <si>
    <t>7б</t>
  </si>
  <si>
    <t>7г</t>
  </si>
  <si>
    <t>7а Епишин все работы на 2.</t>
  </si>
  <si>
    <t>Епишин. Все работы на 2.</t>
  </si>
  <si>
    <t xml:space="preserve">Ермилов. Не учит тексты, не пишет работы. </t>
  </si>
  <si>
    <t>Журавлев Алексей не учит материал, запущен с начальной школы</t>
  </si>
  <si>
    <t xml:space="preserve">Раев Артём не учит тексты, не выполняет задания. </t>
  </si>
  <si>
    <t xml:space="preserve">Ермилов, Курдин, Углицких не учат материал, запущен с начальной школы. </t>
  </si>
  <si>
    <t xml:space="preserve">Фазлутдинов Тимур вновь прибывший. Очень слабые знания. </t>
  </si>
  <si>
    <t xml:space="preserve">Попов Иван не желает учиться, не выполняет задания. </t>
  </si>
  <si>
    <t xml:space="preserve">Потанин Ярослав очень слабые знания, нет желания учиться. </t>
  </si>
  <si>
    <t>Журавлев А. Слабые знания, не учит</t>
  </si>
  <si>
    <t>Миллер Елена. Не посещала уроки</t>
  </si>
  <si>
    <t xml:space="preserve">Нурисламов А. Слабые знания, не учит. </t>
  </si>
  <si>
    <t xml:space="preserve">2. Пермяков С. Не учит. </t>
  </si>
  <si>
    <t xml:space="preserve">1.Епишин Г. Не учит. </t>
  </si>
  <si>
    <t xml:space="preserve">2. Курдин К. Слабые знания, не учит </t>
  </si>
  <si>
    <t xml:space="preserve">3. Романов А. Не учит, слабые знания </t>
  </si>
  <si>
    <t xml:space="preserve">4. Саитов И. Слабые знания, не может запомнить. </t>
  </si>
  <si>
    <t xml:space="preserve">5. Саламатов Н. Не работает. </t>
  </si>
  <si>
    <t xml:space="preserve">6. Тимофеева А. Слабые знания </t>
  </si>
  <si>
    <t xml:space="preserve">1.Гашков Д. Не учит. </t>
  </si>
  <si>
    <t xml:space="preserve">Журавлев запущен с начальной школы. </t>
  </si>
  <si>
    <t>Пермяков нет базовых знаний</t>
  </si>
  <si>
    <t>Филиппов нет базовых знаний</t>
  </si>
  <si>
    <t xml:space="preserve">7а </t>
  </si>
  <si>
    <t xml:space="preserve">Курдин, Саламатов, Саитов, Тимофеева нет знаний. </t>
  </si>
  <si>
    <t xml:space="preserve">1.Кантуганова, 2 Потанин слабые знания </t>
  </si>
  <si>
    <t xml:space="preserve">1 Гашков, 2 Жежерун, 3 Попов нет знаний, не выполняют задания. </t>
  </si>
  <si>
    <t>1. Журавлев Алексей нет знаний</t>
  </si>
  <si>
    <t>1.Курдин нет знаний</t>
  </si>
  <si>
    <t>2.Саитов нет базовых знаний</t>
  </si>
  <si>
    <t>3.Романов а/з</t>
  </si>
  <si>
    <t xml:space="preserve">1.Жежерун слабые знания </t>
  </si>
  <si>
    <t xml:space="preserve">2. Попов слабые знания </t>
  </si>
  <si>
    <t xml:space="preserve">3.Калицев а/з. </t>
  </si>
  <si>
    <t>5 "А"</t>
  </si>
  <si>
    <t>5 "Б"</t>
  </si>
  <si>
    <t>5 "Г"</t>
  </si>
  <si>
    <t>нет</t>
  </si>
  <si>
    <t>5г</t>
  </si>
  <si>
    <t>Сурнин, не учится - спит на уроках</t>
  </si>
  <si>
    <t>5б</t>
  </si>
  <si>
    <t>Ярославцев/Соболев не выполняют домашние задания</t>
  </si>
  <si>
    <t>Ярославцев ничего не пишет на уроках</t>
  </si>
  <si>
    <t xml:space="preserve">5 г </t>
  </si>
  <si>
    <t>Сурнин не учится</t>
  </si>
  <si>
    <t>5А</t>
  </si>
  <si>
    <t xml:space="preserve">Гвоздев Андрей - не написана промежуточная работа (летняя школа) </t>
  </si>
  <si>
    <t xml:space="preserve">Никита Галлямов - промежуточная работа написана на 2 </t>
  </si>
  <si>
    <t xml:space="preserve"> </t>
  </si>
  <si>
    <t>5 АТ</t>
  </si>
  <si>
    <t>5 ГТ</t>
  </si>
  <si>
    <t>5 ЕТ</t>
  </si>
  <si>
    <t>5АТ</t>
  </si>
  <si>
    <t>5ГТ</t>
  </si>
  <si>
    <t xml:space="preserve">ФИ, причины1 </t>
  </si>
  <si>
    <t>Туктамышев Евгений - не посещал уроки</t>
  </si>
  <si>
    <t>8БТ</t>
  </si>
  <si>
    <t>8ВТ</t>
  </si>
  <si>
    <t>8ГТ</t>
  </si>
  <si>
    <t>8ДТ</t>
  </si>
  <si>
    <t xml:space="preserve">Медведев Демид Алексеевич  - неудовлетворительные оценки за контрольные и проверочные работы, невыполненные домашние задания, минимальная работа во время уроков. </t>
  </si>
  <si>
    <t xml:space="preserve">Медведев Демид Алексеевич  - неудовлетворительные оценки за контрольные и проверочные работы, невыполненные домашние задания, минимальная работа во время уроков. На консультации ни разу не приходил </t>
  </si>
  <si>
    <t xml:space="preserve">Лутай Максим Николаевич - неудовлетворительные оценки за контрольные и проверочные работы, невыполненные домашние задания, минимальная работа во время уроков, часто отсутствовал на занятиях.  На консультации ни разу не приходил. Приходил ко мне на очную встречу вместе с отцом; планировалось закрыть долги (принести не выполненные задания и написать проверочные работы, исправить контрольную за полугодие), но Максим вышел на долгий больничный, работы не исправил и не принёс.  Харлов Платон - неудовлетворительные оценки за контрольные и проверочные работы, невыполненные домашние задания, невключенная работа на уроках, рассеянное внимание.  На консультации ни разу не приходил. </t>
  </si>
  <si>
    <t xml:space="preserve">1)Баязитов Эдуард  -  неудовлетворительные оценки за контрольные и проверочные работы, невыполненные домашние задания, минимальная работа во время уроков; 2)Зинкевич Савва - неудовлетворительные оценки за контрольные и проверочные работы, невыполненные домашние задания, очень слабая работа во время уроков, часто отсутствовал на занятиях3)Лутай Максим - неудовлетворительные оценки за контрольные и проверочные работы, невыполненные домашние задания, минимальная работа во время уроков, часто отсутствовал на занятиях.  На консультации ни разу не приходил. 4)Полежаева Арина - неудовлетворительные оценки за контрольные и проверочные работы, невыполненные домашние задания, минимальная работа во время уроков. На консультации ни разу не приходила; 5)Харлов Платон - неудовлетворительные оценки за контрольные и проверочные работы, невыполненные домашние задания, невключенная работа на уроках, рассеянное внимание. На консультации ни разу не приходил. </t>
  </si>
  <si>
    <t>Кабанов Яков - ученик не посещает уроки, был всего лишь два раза в начале четверти. На связь не выходил ни он, ни его родители, никакие работы не были предоставлен за время отсутствия</t>
  </si>
  <si>
    <t>Медведев Демид - неудовлетворительные оценки за контрольные и проверочные работы, невыполненные домашние задания, минимальная работа во время уроков. На консультации ни разу не приходил</t>
  </si>
  <si>
    <r>
      <rPr>
        <rFont val="Calibri"/>
        <b/>
        <color theme="1"/>
        <sz val="11.0"/>
      </rPr>
      <t>Кабанов Яков</t>
    </r>
    <r>
      <rPr>
        <rFont val="Calibri"/>
        <color theme="1"/>
        <sz val="11.0"/>
      </rPr>
      <t xml:space="preserve"> - ученик редко посещает уроки, был всего лишь на шести уроках в четверти. Когда приходил, часто отпрашивался из кабинета, на уроках не работал. Никакие работы не были предоставлены. </t>
    </r>
    <r>
      <rPr>
        <rFont val="Calibri"/>
        <b/>
        <color theme="1"/>
        <sz val="11.0"/>
      </rPr>
      <t xml:space="preserve">Пермяков Артемий </t>
    </r>
    <r>
      <rPr>
        <rFont val="Calibri"/>
        <color theme="1"/>
        <sz val="11.0"/>
      </rPr>
      <t xml:space="preserve">- за четвертую четверть было много пропусков уроков; когда Артемий приходил на занятия, то зачастую не работал, никаких устных и письменных работ не сдавал. На связь не выходил ни он, ни его родители. </t>
    </r>
  </si>
  <si>
    <r>
      <rPr>
        <rFont val="Calibri"/>
        <b/>
        <color theme="1"/>
        <sz val="11.0"/>
      </rPr>
      <t xml:space="preserve">Баландин Максим </t>
    </r>
    <r>
      <rPr>
        <rFont val="Calibri"/>
        <color theme="1"/>
        <sz val="11.0"/>
      </rPr>
      <t>- в начале четверти отсутствовал по заявлению родителей (отпуск). По выходе на учёбу не сдавал письменные работы, лишь одну устную - стихотворение. На вопросы о том, когда принесет работы, уклонялся, общал принести - и ничего не принёс.</t>
    </r>
  </si>
  <si>
    <r>
      <rPr>
        <rFont val="Calibri"/>
        <b/>
        <color theme="1"/>
        <sz val="11.0"/>
      </rPr>
      <t>Кабанов Яков</t>
    </r>
    <r>
      <rPr>
        <rFont val="Calibri"/>
        <color theme="1"/>
        <sz val="11.0"/>
      </rPr>
      <t xml:space="preserve"> - ученик редко посещает уроки, был всего лишь на шести уроках в четверти. Когда приходил, часто отпрашивался из кабинета, на уроках не работал. Никакие работы не были предоставлены.</t>
    </r>
  </si>
  <si>
    <t>Алгебра (математика)</t>
  </si>
  <si>
    <t>Геометрия</t>
  </si>
  <si>
    <t>Теория вероятности</t>
  </si>
  <si>
    <t>9в</t>
  </si>
  <si>
    <t>Паньков Николай(болеет, ничего не сдает), Бакирова Самира (не ходит в школу)</t>
  </si>
  <si>
    <t xml:space="preserve"> Бакирова Самира (не ходит в школу)</t>
  </si>
  <si>
    <t>9 В</t>
  </si>
  <si>
    <t>9 в</t>
  </si>
  <si>
    <t>11 проф</t>
  </si>
  <si>
    <t>11 база</t>
  </si>
  <si>
    <t>Бакирова С., Паньков Н</t>
  </si>
  <si>
    <t>Бакирова С.</t>
  </si>
  <si>
    <t>Вахрина А., Мазлов М., Грибанов М.        Веглин М, Мельничук С.</t>
  </si>
  <si>
    <t xml:space="preserve"> Грибанов М.,              Булатова А.</t>
  </si>
  <si>
    <t>11 пр</t>
  </si>
  <si>
    <t>Булатова</t>
  </si>
  <si>
    <t>Бакирова</t>
  </si>
  <si>
    <t>10а,Б</t>
  </si>
  <si>
    <t>Шакирова, Шилова,Булатова, Курбанова</t>
  </si>
  <si>
    <t>11база</t>
  </si>
  <si>
    <t>Грибанов, Мазлов,Шакирова, Шилова</t>
  </si>
  <si>
    <t>Мельничук, Курбанова, Булатова, Старцев, Акальная, Веглин</t>
  </si>
  <si>
    <t>10 а</t>
  </si>
  <si>
    <t>10 б</t>
  </si>
  <si>
    <t>11 ГАС</t>
  </si>
  <si>
    <t>11 Глух</t>
  </si>
  <si>
    <t xml:space="preserve"> Вахрина А.А., Шилова К.А., Крохалева Е.А., Легостаева С.Д., Мухамматулина Д.С., Нехаева М.С.,</t>
  </si>
  <si>
    <t>Ковалев М.В.,Жолобова К.А., Жолобова А.А., Вахрин М.А., Кудлай Е.И., Нейфельд И.А.</t>
  </si>
  <si>
    <t>9бг</t>
  </si>
  <si>
    <t>9гт</t>
  </si>
  <si>
    <t>9г</t>
  </si>
  <si>
    <t>Круглова А. н/а по болезни</t>
  </si>
  <si>
    <t>9 бг</t>
  </si>
  <si>
    <t xml:space="preserve"> 9гт</t>
  </si>
  <si>
    <t xml:space="preserve"> 9 гт</t>
  </si>
  <si>
    <t xml:space="preserve"> 10 а</t>
  </si>
  <si>
    <t xml:space="preserve"> 10 б</t>
  </si>
  <si>
    <t>Круглова Н.</t>
  </si>
  <si>
    <t xml:space="preserve"> Косожихин В.</t>
  </si>
  <si>
    <t>Легостаева</t>
  </si>
  <si>
    <t xml:space="preserve">Косожихин В. </t>
  </si>
  <si>
    <t>Задорожная н/а, Баталов 2</t>
  </si>
  <si>
    <t>Легостаева, Нехаева - не писали полугодовую кр</t>
  </si>
  <si>
    <t>Владимирова, Жолобова К,</t>
  </si>
  <si>
    <t>Вахрин, Владимиров, Жолобова К. Ковалев, Кудлай, Нейфильд, Черепанов</t>
  </si>
  <si>
    <t>8б</t>
  </si>
  <si>
    <t>8г</t>
  </si>
  <si>
    <t>8а</t>
  </si>
  <si>
    <t>9а</t>
  </si>
  <si>
    <t xml:space="preserve">8б </t>
  </si>
  <si>
    <t>Васильев Андрей - НА, в перспективе - 2, не ходит на уроки, прогулы без уважительной причины, на уроках не работает, ДЗ не выполняются, оставленна 2 год, передача документов в КДН, постановка на учет СОП, Рейн Ростислав - прогулы без уважеитльной причины, АЗ за прошлый год, на уроках не работает, ДЗ не выполняются, передача документов к КДН, постановка на учет СОП</t>
  </si>
  <si>
    <t>8 а</t>
  </si>
  <si>
    <t>НА - Агаева Софья - была только на 2 уроках за четверть, Сурнин Тимофей - масса прогулов без уважительной причины, на уроках не работает, ДЗ не выполняются</t>
  </si>
  <si>
    <t>НА - Агаева Софья - была только на 3 уроках за четверть, Сурнин Тимофей - масса прогулов без уважительной причины, на уроках не работает, ДЗ не выполняются, Баранова Ксения - АЗ за прошлый год, все проверочные работы написаны на 2, нет вычислительного навыка, не усвоена программа 7 класса, Попова Саша - АЗ за прошлый год только в конце октября, низкие показатели в учебе, не усвоен материал 7 класса, занимается с репетитором</t>
  </si>
  <si>
    <t>Васильев Андрей - не ходит на уроки, прогулы без уважительной причины, на уроках не работает, ДЗ не выполняются, оставлен на 2 год, передача документов в КДН, постановка на учет СОП, Рейн Ростислав - прогулы без уважительной причины, АЗ за прошлый год, на уроках не работает, ДЗ не выполняются, передача документов к КДН, постановка на учет СОП, Малухина Саша - ДЗ не выполняются, на уроках не работает</t>
  </si>
  <si>
    <t>9 а</t>
  </si>
  <si>
    <t>9 а - Жук Сергей, уроки не посещает, оставлен на повторный год обучения, был на 3 уроках за четверть</t>
  </si>
  <si>
    <t xml:space="preserve">9 г </t>
  </si>
  <si>
    <t>Абашин Степан - много пропусков, на уроках не работает, низкий уровень подготовки, все контрольные и мониторинги написаны на 2.</t>
  </si>
  <si>
    <t>Жук Сергей - ни разу не появился на занятиях в четверти</t>
  </si>
  <si>
    <t>Жук Сергей - ни разу не появился на занятиях в четверти. Шубников Ярослав - не готов к урокам, прогулы, все проверочные работы написаны на 2</t>
  </si>
  <si>
    <t>Жук Сергей - ни разу не появился на занятиях в четверти, Шубников Ярослав - масса пропусков, на уроках не работает, все мониторинги и КР написана на 2,  Плешков Прохор - к урокам не готов, на уроках не работает, все КР и мониторинги написаны на 2</t>
  </si>
  <si>
    <t>Сурнин Тимофей - не был ни на одном уроке в четверти, Агаева Софья - не была ни на одном уроке, доподнительные занятия не посещает</t>
  </si>
  <si>
    <t>8 б</t>
  </si>
  <si>
    <t>Рейн Ростислав - масса пропусков без уважительной причины, к урокам не готов, все КР написаны на 2, Василтьев Андрей - к урокам не готов постоянно, на уроках не работает, масса пропрусков без уважительных причин, на дополнительные занятия не ходит, Малухина Алнександра - к урокам не готова, пропуски, на уроках не работает, дополнительные занятия не посещает</t>
  </si>
  <si>
    <t>Рейн Ростислав - масса пропусков без уважительной причины, к урокам не готов, все КР написаны на 2, Василтьев Андрей - к урокам не готов постоянно, на уроках не работает, масса пропрусков без уважительных причин, на дополнительные занятия не ходит</t>
  </si>
  <si>
    <t>Миллер Елена - НА по причине болезни, длительный БЛ</t>
  </si>
  <si>
    <t>Рейн Ростислав - НА масса пропусков без УП, вызывали с момой на совет профилактики, Калашникова Дарья - 2 (пропуски, не готова к урокам, приглашали на совет профилактики), Малухина Александра - масса пропусков, на уроках не работает, доп занятия не посещает, ДЗ нет, Севилла Ариана - масса пропусков по болезни, ДЗ не делает, все проверочные работы на 2</t>
  </si>
  <si>
    <t>Рейн Ростислав - НА масса пропусков без УП, динамики нет положительной</t>
  </si>
  <si>
    <t xml:space="preserve">8 г </t>
  </si>
  <si>
    <t>Закирова Мария - прогулы, опоздания, ДЗ нет, к урокам не готова, все проверочные работы на 2</t>
  </si>
  <si>
    <t>Федотова Лера - много пропусков, на уроках не работает, ДЗ нет, Мелехин Саша - много пропусков, к урокам не готов, доп занятия не посещает</t>
  </si>
  <si>
    <t>Федотова Лера - много пропусков, на уроках не работает, ДЗ нет</t>
  </si>
  <si>
    <t>Жук Сергей - не был ни на одном уроке, Плешков Прохор - на уроках не работает, результат ТОГЭ 2 балла!!! , маму вызывали дважды, динамики нет, Дмитриева Ева - пропуски , ТОГЭ на 2, дз не делает, Шубников Ярослав - НА - пропуски массовые без УП, ТОГЭ га 2</t>
  </si>
  <si>
    <t>Жук Сергей - не был ни на одном уроке, Плешков Прохор - на уроках не работает, результат ТОГЭ 2 балла!!! , маму вызывали дважды, динамики нет, Зверев Дмитрий - пропуски , ТОГЭ на 2, дз не делает, Шубников Ярослав - 2- пропуски массовые без УП, ТОГЭ га 2</t>
  </si>
  <si>
    <t>9 б, Г</t>
  </si>
  <si>
    <t>Березкин, Синцов - все ТОГЭ на 2, низкая успевамость, у Березкина маму приглашали неоднократно, по Синцову - масса прогулов, на уроках не работает</t>
  </si>
  <si>
    <t>Анисимов, Синцов - все ТОГЭ на 2, низкая успевамость,  масса прогулов, на уроках не работают, ДЗ не выполняется</t>
  </si>
  <si>
    <t xml:space="preserve">Севилла А - много пропусков по болезни, материал не усваивает, Калашникова Д - пропуски без УП, Рейн Р - пропуски без УП, Ерохин К - все КР и проверочные работы написаны на 2, Малухина А - прогулы, к урокам не готова, материал не усваивает  </t>
  </si>
  <si>
    <t>Севилла Ариана - не усваивает программу, масса пропусков ( справки есть)</t>
  </si>
  <si>
    <t xml:space="preserve">8 б </t>
  </si>
  <si>
    <t>Рейн - пропуски без УП</t>
  </si>
  <si>
    <t xml:space="preserve">Баранова К, Карабанов М, Ошев Т, Шавшукова Н, Шурыгин В, Мелехин С - все срезовые работы и КР на 2, ДЗ нет, к урокам не готовы, нет мотивации </t>
  </si>
  <si>
    <t>8 вг</t>
  </si>
  <si>
    <t>Амаев , Полыгалова, Клещевникова, Рубцова, Малеева - ДЗ не выполняюися, на уроках не работают, много пропусков</t>
  </si>
  <si>
    <t>Жук - не посетил ни одного урока, Шубников - прогулы без УП</t>
  </si>
  <si>
    <t xml:space="preserve">9 а </t>
  </si>
  <si>
    <t>Дмитриева Е, Шубников Я - мааса пропусков в т ч без УП, Корнильев М - к урокам не готовы, много пропусков, мотивации нет, Жук - ни разу не появлялся на уроках</t>
  </si>
  <si>
    <t>Баранова, Карабанов, Кобец, Федотова, Шавшукова, Шурыгин - на уроках не работают, ДЗ не выполняется</t>
  </si>
  <si>
    <t>9 б</t>
  </si>
  <si>
    <t>Феоктистов, Тепляков, Митюгин - много пропусков без УП, на уроках не работают, мотивации нет</t>
  </si>
  <si>
    <t>Дмитриева, Корнильев, Шубников, Шихова - ДЗ нет, пропуски без УП, Жук - ни разу не появился на занятиях</t>
  </si>
  <si>
    <t xml:space="preserve">7 б </t>
  </si>
  <si>
    <t>Гашков - ДЗ нет, на уроках не работает</t>
  </si>
  <si>
    <t>Анисимов, Синцов, Тепляков - ДЗ нет, прогулы, на уроках не работают</t>
  </si>
  <si>
    <t xml:space="preserve">8 а </t>
  </si>
  <si>
    <t>Баранова, Зонова, Кобец, трофимова, Федотова, Шавшукова - не сдана годовая КР</t>
  </si>
  <si>
    <t>7 б</t>
  </si>
  <si>
    <t>Гашков, Кенарская - не сдан зачет</t>
  </si>
  <si>
    <t>Рейн - пропуски без уп</t>
  </si>
  <si>
    <t>Малеева - не сдана годовая КР</t>
  </si>
  <si>
    <t>Васильев - АЗ - итоговоая 2 за год, Рейн - прогулы , Калашникова, Севилла, Малухина, Ерохин - не сдан зачет</t>
  </si>
  <si>
    <t xml:space="preserve">9 А </t>
  </si>
  <si>
    <t>Жук, Шубников - прогулы без УП</t>
  </si>
  <si>
    <t>Баранова, Зонова , Карабанов, Кобец, Лобачев, Федотова , Шавшукова - не сдан зачет</t>
  </si>
  <si>
    <t>Жук - НА, прогулы без УП, Шубников - все 4 четверти оценка 2</t>
  </si>
  <si>
    <t>8в/г</t>
  </si>
  <si>
    <t>7д</t>
  </si>
  <si>
    <t>Ермилов Максим, Курдин Кирилл, Саламатов Николай, Шилова Мария</t>
  </si>
  <si>
    <t>Ермилов Максим, Саламатов Николай</t>
  </si>
  <si>
    <t>Ермилов Максим, Курдин Кирилл, Саламатов Николай, Тимофеева Алиса, Углицких Анастасия, Цыбина Анна, Шилова Мария</t>
  </si>
  <si>
    <t>Ермилов Максим, Курдин Кирилл, Потапов Вячеслав, Саламатов Николай, Тимофеева Алиса, Углицких Анастасия, Якушкина Анастасия</t>
  </si>
  <si>
    <t xml:space="preserve"> Курдин Кирилл, Саламатов Николай, Тимофеева Алиса</t>
  </si>
  <si>
    <t xml:space="preserve"> Курдин Кирилл, Саитов Иван, Саламатов Николай</t>
  </si>
  <si>
    <t>Саламатов Николай, Углицких Анастасия, Цыбина Анна</t>
  </si>
  <si>
    <t>Саламатов Николай, Тимофеева Алиса, Шилова Мария</t>
  </si>
  <si>
    <t>Курдин Кирилл, Саламатов Николай, Тимофеева Алиса, Углицких Анастасия, Цыбина Анна, Шилова Мария</t>
  </si>
  <si>
    <t>Саламатов Николай, Тимофеева Алиса, Углицких Анастасия, Цыбина Анна, Шилова Мария</t>
  </si>
  <si>
    <t xml:space="preserve">7д </t>
  </si>
  <si>
    <t>Свизева Ольга</t>
  </si>
  <si>
    <t>5ат</t>
  </si>
  <si>
    <t>7ат Старикова А( не умеет выполнять действия с дробями, не знает правила раскрытия скобок)</t>
  </si>
  <si>
    <t>5 ат Пермяков А (на уроках не выполняет задания.)</t>
  </si>
  <si>
    <t xml:space="preserve">7дт </t>
  </si>
  <si>
    <t>Пермяков Артемий(частые пропуски.не выполнение заданий)</t>
  </si>
  <si>
    <t>Ефремов М, Бурдин И(не сдает теорию,не справляется с программой)</t>
  </si>
  <si>
    <t>Ефремов Михаил(не успевает выполнять задания,работу аттест.не получилось пересдать),  Рудакова Катя(не справляется с программой,пересдатьработу аттест.не получилось), Плешаков Лев(не выполняет задания)</t>
  </si>
  <si>
    <t xml:space="preserve"> 5 ат Пермяков Артемий(частые пропуски.не выполнение заданий)</t>
  </si>
  <si>
    <t>Ефремов Михаил (не справляется с программой,низкий темп работы)</t>
  </si>
  <si>
    <t>Пермяков Артемий(посещает уроки редко.д.з не выполняет. на уроке не работает)</t>
  </si>
  <si>
    <t>Бурдин И,.Ефремов М.Постаногов К(не учат теорию.не сдают кт)</t>
  </si>
  <si>
    <t>Бурдин И.(д.з не выполняет, на уроке не работает(),Шадрин Т(не работает на уроке)</t>
  </si>
  <si>
    <t>7 ат</t>
  </si>
  <si>
    <t>5вт</t>
  </si>
  <si>
    <t>6ГТ</t>
  </si>
  <si>
    <t>Ксения Плетнева, проблемы с 4-5 класса (таблица умножения, компоненты действий, базовое умение решать задачи), на консультации не приходит, текущие отметки не исправляет</t>
  </si>
  <si>
    <t>6ЕТ</t>
  </si>
  <si>
    <t>Стряпунин Матвей, много пропусков, не посещает консультации, не исправляет текущие отметки</t>
  </si>
  <si>
    <t>Ксения Плетнева, проблемы с 4-5 класса (таблица умножения, компоненты действий, базовое умение решать задачи).На консультациях отрабатываем материал 5 класса</t>
  </si>
  <si>
    <t>6ДТ</t>
  </si>
  <si>
    <t>Оборин Александр, не работает на уроке, консультации не посещает, много пропусков по болезни</t>
  </si>
  <si>
    <t>6ВТ: Женин, Кокорина - систематическое не выполнение дз; Савельева - не успевает по предмету, на консультации не приходит</t>
  </si>
  <si>
    <t>6ЕТ: Стряпунин - не успевает по предмету, на консультации не приходит, не выполняет дз</t>
  </si>
  <si>
    <t>6вт: Алиферова, Башкирцева, Елисеева, Женин, Катаева, Кокорина, Тутынина, Цой - а/з, не сдали промежуточную аттестацию</t>
  </si>
  <si>
    <t>6гт: Бисерова, Кочеткова - а/з не сдали ПА. 6гт: Плетнева за три четверти "2", 6дт: Пушкарева - а/з не сдала промежуточную аттестацию, 6ет: Мухачев - а/з,  на больничном не писал КР</t>
  </si>
  <si>
    <t>5гт</t>
  </si>
  <si>
    <t>8дт</t>
  </si>
  <si>
    <t>Поляков Алексей  (не справляется с самостоятельными и контрольными работами, действия с дробями не выполняет)</t>
  </si>
  <si>
    <t>Конькова Алиса (по болезни)</t>
  </si>
  <si>
    <t>Огородников Макар (все самостоятельные и контрольные работы пишет на 2)</t>
  </si>
  <si>
    <t xml:space="preserve">6ат </t>
  </si>
  <si>
    <t>Огородников Макар, Попова Мария (все самостоятельные и контрольные работы пишут на 2)</t>
  </si>
  <si>
    <t>Бирина Святослава - много пропусков</t>
  </si>
  <si>
    <t>Тудвасева Софья (не справляется со многими самостоятельными и контрольными и не приходила исправлять)</t>
  </si>
  <si>
    <t>а/з: Огородников Макар, Поляков Алексей, Попова Мария</t>
  </si>
  <si>
    <t>а/з: Бирина Святослава</t>
  </si>
  <si>
    <t>а/з: Шакиров Артур</t>
  </si>
  <si>
    <t>6 А</t>
  </si>
  <si>
    <t>Абдинов М; Комаров А; Овчинникова П - 2, с пятого класса, не справляются с программой. Козырева У - 2, не знает правил, алгоритмов, не может применить к решению заданий.</t>
  </si>
  <si>
    <t>6 Б</t>
  </si>
  <si>
    <t>Трубина А - 2, с пятого класса не справляется с программой.</t>
  </si>
  <si>
    <t>6 В</t>
  </si>
  <si>
    <t>Остермат О - 2, не справляется с программой.</t>
  </si>
  <si>
    <t>Абдинов М; Смирнова А - 2, с пятого класса, не справляется с программой. Голубчикова К - 2, не знает правил, алгоритмов, не может применить к решению заданий.</t>
  </si>
  <si>
    <t>Мосунов Р; Трубина А - 2, с пятого класса не справляется с программой.</t>
  </si>
  <si>
    <t>6а</t>
  </si>
  <si>
    <t xml:space="preserve">Абдинов М и Овчинникова П - идут на ПМПК, </t>
  </si>
  <si>
    <t>6б</t>
  </si>
  <si>
    <t>Трубина А - ПМПК, Мосунов Р, Сурнин Д, Филиппова В - не знают правил, алгоритмов, нет вычислительных навыков.</t>
  </si>
  <si>
    <t>Абдинов М - ОВЗ, Овчинникова П - ПМПК ???, Кошелева Н и Смирнова А - не знают правил, алгоритмов, нет вычислительных навыков.</t>
  </si>
  <si>
    <t>Трубина А - ПМПК ???, Мосунов Р, Сурнин Д, Лехтина О - не знают правил, алгоритмов, нет вычислительных навыков.</t>
  </si>
  <si>
    <t>Ахиярова Я - не посещала школу.</t>
  </si>
  <si>
    <t>Абдинов М - ОВЗ, Овчинникова П - ПМПК ???, Голубчикова К и Попов А - написали итоговую КР на "2"</t>
  </si>
  <si>
    <t>Трубина А - ПМПК ???, Мосунов Р, Сурнин Д, Заморев Т, Лехтина О, Слизких О, Стихин Д - написали итоговую КР на "2"</t>
  </si>
  <si>
    <t>8бт</t>
  </si>
  <si>
    <t>8вт</t>
  </si>
  <si>
    <t>Бурчинская М, Меркурьева А,Рафаилов С, Савельева З, Чернецов Е,Якутова Е( не справляются пр. работами)</t>
  </si>
  <si>
    <t>8ат Бурчинская М,,Якутова Е( пропустили больше половины уроков), Дубовцева М( не справилась пр. работами, доп занятия не ходила)</t>
  </si>
  <si>
    <t xml:space="preserve">
</t>
  </si>
  <si>
    <t>Бабинцев И, Балуева В, Зинкевич С, Орлов Н, Харлов П (не справляются пр. рабатами)</t>
  </si>
  <si>
    <t xml:space="preserve">Балуева В,Зинкевич С( не справились проверочными работами, доп занятия не ходили)
</t>
  </si>
  <si>
    <t>Медведев Д,  Норицин А (своевременно не сдают работы, на уроках не работают, доп занятия не ходят)</t>
  </si>
  <si>
    <t>Булкова В,Норицин А( не достаточно отметок)</t>
  </si>
  <si>
    <t>Бурчинская М,Попова В (много пропусков, не выполняют ДЗ, на консультации не ходят)</t>
  </si>
  <si>
    <t>Бурчинская М,Меркурьева А, Попова В, Рафаилов С,Савельева З,Черенцов Е, Веревкин Р (много пропусков, не выполняют ДЗ, на консультации не ходят)</t>
  </si>
  <si>
    <t>Медведев Д ( не делает абсолютно ничего)</t>
  </si>
  <si>
    <t>Балуева В ( дз выполняет регулярно, но ни одной проверочной работой не справляется), Горбунов Ф, Зинкевич С, Политов Н, Фотин В, Харлов П (много пропусков, не выполняют ДЗ, на консультации не ходят)</t>
  </si>
  <si>
    <t>Балуева В, Зинкевич С, Горбунов Ф, Коновалова А, Политов Н,Фотин В, Харлов П (много пропусков, не выполняют ДЗ, на консультации не ходят)</t>
  </si>
  <si>
    <t>Савельева З(много пропусков, не выполняют ДЗ, на консультации не ходят)</t>
  </si>
  <si>
    <t>Медведев В, Пикалов Я,Шеститко Д не выполняют ДЗ, на консультации не ходят)</t>
  </si>
  <si>
    <t xml:space="preserve">Медведев Д, Пикалов Я, Шеститко Д(много пропусков, не выполняют ДЗ, на консультации не ходят) </t>
  </si>
  <si>
    <t>8АТ</t>
  </si>
  <si>
    <t>Савельева Злата ( пропуски, на консультации не ходит)</t>
  </si>
  <si>
    <t>Савельева Злата(пропуски, не ходит на консультации)</t>
  </si>
  <si>
    <t>8БТ, 8ВТ</t>
  </si>
  <si>
    <t>Политов Никита ( пропуски,на консультации не ходит), Медведев Демид ( не учится совсем)</t>
  </si>
  <si>
    <t>Зинкевич Савва, Лутай Максим, Политов Никита,Харлов Платон, Медведев Демид (пропуски, на консультации не ходят)</t>
  </si>
  <si>
    <t xml:space="preserve">
Бессараб Александра,  Дубовцева Мария,
Канниццаро Стефано,
Попова Виктория,Рожин Данила, 
Савельева Злата (НЕТ ДЗ, ПРОПУСКИ, НА КОНСУЛЬТАЦИЯХ НЕТ)</t>
  </si>
  <si>
    <t>Попова Вика, Рафаилов Семен, Рожин Данила, Савельева Злата ( пропуски, нет дз)</t>
  </si>
  <si>
    <t>Бессараб С, Попова В, Рожин Д, Савельева З ( пропуски, нет дз)</t>
  </si>
  <si>
    <t>Бабинцев Иван, Балуева Вика,Зинкевия Савва, Коновалова Настя, Лутай Максим, Политов Никита, Полежаева Арина, Фотин Влад, Харлов Платон ( пропуски, нет ДЗ)</t>
  </si>
  <si>
    <t>Балуева Вика,Баязитов Эдуард, Зинкевич Савва,  Коновалова Настя, Лутай Максим, Орлов Николай, Полежаева Арина, Политов Никита, Фотин Владислав, Харлов Платон ( пропуски, нет дз)</t>
  </si>
  <si>
    <t>Бабинцев В, Балуева В, Коновалова А, Лутай М, Полежаева А, Политов Н, Фотин В.</t>
  </si>
  <si>
    <t>Булкова Влада, Задарожная Арина, Медведев Демид, Пикалов Ярослав, Норицин Андрей, Якимов Николай ( нет дз, пропуски)</t>
  </si>
  <si>
    <t>Дониленко Софья, Медведев Демид, Задарожная Арина, Пикалов Ярослав ( пропуски. нет дз)</t>
  </si>
  <si>
    <t>Медведев Д</t>
  </si>
  <si>
    <t>Бессараб Александра, Попова Виктория, Рожин Данила, Савельева Злата(нет дз, пропуски)</t>
  </si>
  <si>
    <t>Попова Вика, Рожин Данила, Савельева Злата ( пропуски, нет дз)</t>
  </si>
  <si>
    <t>Савельева З.( пропуски)</t>
  </si>
  <si>
    <t>Балуева Вика,Зинкевия Савва, Коновалова Настя, Политов Никита, Полежаева Арина, Фотин Влад, Харлов Платон ( пропуски, нет ДЗ)</t>
  </si>
  <si>
    <t>Балуева Вика,Баязитов Эдуард, Зинкевич Савва, Зылева Полина,  Орлов Николай, Политов Никита, Фотин Владислав, Харлов Платон</t>
  </si>
  <si>
    <t xml:space="preserve">Медведев Д </t>
  </si>
  <si>
    <t>Задарожная Арина, Медведев Демид, Якимов Николай ( нет дз, пропуски)</t>
  </si>
  <si>
    <t xml:space="preserve"> Медведев Демид,  Шеститко Даша, Якимов Николай ( пропуски. нет дз)</t>
  </si>
  <si>
    <t>Политов</t>
  </si>
  <si>
    <t>6г</t>
  </si>
  <si>
    <t>6д</t>
  </si>
  <si>
    <t>6е</t>
  </si>
  <si>
    <t>Васильева М  (не делает домашнее задание)</t>
  </si>
  <si>
    <t>Менькова К (много пропускает)</t>
  </si>
  <si>
    <t>Иванов А (не может запомнить правила, алгоритмы)</t>
  </si>
  <si>
    <t>Белик Полина, Не всегда делает домашнее задание, не усвоен материал за 5 класс</t>
  </si>
  <si>
    <t>Васильева Маша , много пропускает, не делает домашнее задание</t>
  </si>
  <si>
    <t>Менькова Кира, не делает домашнее задание, не усвоен материал за 5 класс</t>
  </si>
  <si>
    <t xml:space="preserve">Старикова Даша, </t>
  </si>
  <si>
    <t>Канюкова Маша, не учит правила</t>
  </si>
  <si>
    <t>Красильников Дмитрий, не делает домашнее задание</t>
  </si>
  <si>
    <t>Васильева Маша, много пропускает, не делает домашнее задание</t>
  </si>
  <si>
    <t>Меньклва Кира, не делает домашнее задание, не усвоен материал за 5 класс</t>
  </si>
  <si>
    <t>Аликина Татьяна,  не делает домашнее задание</t>
  </si>
  <si>
    <t>Кузнецлва Маргарита, не делает домашнее задание</t>
  </si>
  <si>
    <t>Першин Тимофей</t>
  </si>
  <si>
    <t>Кожевникова Настя</t>
  </si>
  <si>
    <t>Манапов Максим, много пропустил</t>
  </si>
  <si>
    <t>Бахарев Семен, гкр написал на "2"</t>
  </si>
  <si>
    <t xml:space="preserve">5Е </t>
  </si>
  <si>
    <t>Ворончихин Макар, гкр написал на "2"</t>
  </si>
  <si>
    <t>Шадричева Даша, гкр написала на "2"</t>
  </si>
  <si>
    <t>Тугумова Элина, гкр написала на "2"</t>
  </si>
  <si>
    <t>Веселкоа Еглр, не писал гкр</t>
  </si>
  <si>
    <t>Васильева Маша, по всем четвертям "2", гкр написала на "2"</t>
  </si>
  <si>
    <t>Менькова Кира , по всем четвертям "2", гкр написала на "2"</t>
  </si>
  <si>
    <t>Низамов Наиль, гкр написала на "2"</t>
  </si>
  <si>
    <t>Аликина Таня, гкр написала на "2"</t>
  </si>
  <si>
    <t>Ахметшина Самира, гкр написала на "2"</t>
  </si>
  <si>
    <t>5 бт</t>
  </si>
  <si>
    <t>9 вт и дт (база)</t>
  </si>
  <si>
    <t>Борщева М., Ильенок А., Колмогорцева А., Лебедев А. - не справились с текущими аттестационными этапами</t>
  </si>
  <si>
    <t>Алдарвиш А. - не справился с текущими аттестационными этапами</t>
  </si>
  <si>
    <t>Дадашова С., Доронин А., Квасов Е., Чащухина В. - не справились с текущими аттестационными этапами</t>
  </si>
  <si>
    <t>5бт</t>
  </si>
  <si>
    <t>Альянаки М., Какоткина С., Суханов М. - не справились с текущими аттестационными этапами</t>
  </si>
  <si>
    <t>9вт и дт (база)</t>
  </si>
  <si>
    <t>Васенин Н., Макаров Т. - не справились с текущими аттестационными этапами</t>
  </si>
  <si>
    <t xml:space="preserve"> Макаров Т. - не справился с текущими аттестационными этапами</t>
  </si>
  <si>
    <t>Алдарвиш А., Ильенок А. - не справились с текущими аттестационными этапами</t>
  </si>
  <si>
    <t>Макаров  Т. - не справился с текущими аттестационными этапами</t>
  </si>
  <si>
    <t>Деришев Т., Какоткина С.  - не справились с текущими аттестационными этапами</t>
  </si>
  <si>
    <t>Макаров Т., Дадашова С. - не справились с текущими аттестационными этапами</t>
  </si>
  <si>
    <t>Ильенок А.  - не справился с текущими аттестационными этапами</t>
  </si>
  <si>
    <t>Дадашова С., Макаров Т.  - не справились с текущими аттестационными этапами</t>
  </si>
  <si>
    <t>Альянаки М.,Деришев Т.,Ершова П.,Какоткина С.,Кочеткова К.,Моисеева М.,Павлова В.,Пацукевич А.,Суханов М. - не справились с текущими ат. этапами</t>
  </si>
  <si>
    <t>Ильенок А., Самусина А. - не справились с текущими аттестационными этапами</t>
  </si>
  <si>
    <t>Алдарвиш А.,Борщева М.,Морозкина А. - не справились с текущими аттестационными этапами</t>
  </si>
  <si>
    <t>Дадашова С.  - не справилась с текущими аттестационными этапами</t>
  </si>
  <si>
    <t>Альянаки М.,Какоткина С.,Кочеткова К., Ботова М. - не справились с промежуточной аттестацией</t>
  </si>
  <si>
    <t>Ильенок А., Костицын М. - не справились промежуточной аттестацией</t>
  </si>
  <si>
    <t>Ильенок А., - не справился с промежуточной аттестацией</t>
  </si>
  <si>
    <t>7гт</t>
  </si>
  <si>
    <t>8гт</t>
  </si>
  <si>
    <t>9вт-дт</t>
  </si>
  <si>
    <t>9вт-гт</t>
  </si>
  <si>
    <t>Мешков Артем, 7гт, не сдал зачет по геометрии,  кр по алгебре написал на 2</t>
  </si>
  <si>
    <t>Бессараб Адександра, 8гт, не справляется с программой по математике</t>
  </si>
  <si>
    <t>Бакушин Артем, 8гт - на уроках рисует кружочки в клетках тетради, все работы пишет на 2, дз нет.</t>
  </si>
  <si>
    <t>Лесцов Сергей, 8гт - лень!!! Берианидзе Вероника, 9вт - нет способностей к обучению</t>
  </si>
  <si>
    <t>Бакушин Артем, Сарваретдинов Артем, Лесцов Сергей, 8гт -" 2" за переводную кр по алгебре</t>
  </si>
  <si>
    <t>Бакушин Артем,  8гт -" 2" за переводную аттестацию</t>
  </si>
  <si>
    <t>5Б</t>
  </si>
  <si>
    <t>5В</t>
  </si>
  <si>
    <t>Кузнецова Анна - не сформированы базовые умения:  затруднения в вычислениях, не знает ТУ, проблемы с пониманием задач.</t>
  </si>
  <si>
    <t>Горшков Иван - низкий уровень знаний, пропускает, не выполняет задания</t>
  </si>
  <si>
    <t>Рогожникова Варвара - на уроки приходит не готовая, задания не выполняет, отсутствует контроль со стороны родителей</t>
  </si>
  <si>
    <t>Лобода София - низкий уровень знаний, медленный темп работы</t>
  </si>
  <si>
    <t>Ярославцев Иван - не выполняет заданий, не готов к уроку</t>
  </si>
  <si>
    <t>Кузнецова А., Чеботкова Л., Лесик Г. - не сдали ПА; Шадрина П, Шадрина А. - отсутствовали на ПА</t>
  </si>
  <si>
    <t>Гагарин Д., Мурашова  Арина - не сдавали ПА</t>
  </si>
  <si>
    <t>Рогожникова В., Смирнягина Ю - не сдали ПА</t>
  </si>
  <si>
    <t>Гагарин Д. - не сдал ПА</t>
  </si>
  <si>
    <t>5Г</t>
  </si>
  <si>
    <t>7в</t>
  </si>
  <si>
    <t>Глазатова Татьяна, очень много пропускает, к урокам приходит не готова, исправить отметки не получается</t>
  </si>
  <si>
    <t>Петренко Софья</t>
  </si>
  <si>
    <t>Степанов Федор</t>
  </si>
  <si>
    <t>Сурнин Евгений не сдал экзамен</t>
  </si>
  <si>
    <t>Бажутина - не сдавала экзамен, больничный. Петренко, Степанов, Крохалева - экзамен на 2</t>
  </si>
  <si>
    <t>Козлов Тихон и Пермяков Сергей несдали экзамен</t>
  </si>
  <si>
    <t>Степанов,Крохалева,Петренко экзамен на 2</t>
  </si>
  <si>
    <t>Кузнецова - не писала экзамен по неуваж.причине</t>
  </si>
  <si>
    <t>5 дт</t>
  </si>
  <si>
    <t>9 ат</t>
  </si>
  <si>
    <t>5 ет</t>
  </si>
  <si>
    <t>9 бт</t>
  </si>
  <si>
    <t>7 вт</t>
  </si>
  <si>
    <t xml:space="preserve">9 ат </t>
  </si>
  <si>
    <t>9 ат- Хорошев Лев  по болезни  н/а</t>
  </si>
  <si>
    <t>9 ат- Зайцев Иван, Хорошев Лев по болезни</t>
  </si>
  <si>
    <t>9 бт -Варюхин Денис ,Щербакова Александра - не справились с текущими аттестационными этапами</t>
  </si>
  <si>
    <t>9 бт - Варюхин Денис больничный, Служевская Алина, Сухдалева Азалия,Хузина Ульяна,Щербакова Александра- не справились с аттестационными этапами</t>
  </si>
  <si>
    <t>5дт</t>
  </si>
  <si>
    <t>5ет</t>
  </si>
  <si>
    <t>7ВТ Перина Варвара</t>
  </si>
  <si>
    <t>9аб -Хорошев Л по болезни</t>
  </si>
  <si>
    <t>9ат Хорошев Л, Зайцев  по болезни</t>
  </si>
  <si>
    <t>9 бт Служевская по болезни</t>
  </si>
  <si>
    <t>9бт</t>
  </si>
  <si>
    <t>9 бт Служевская А н\а не справилась с аттестационными этапами</t>
  </si>
  <si>
    <t>9ат Хорошев Л н\а по болезни,Зайцев</t>
  </si>
  <si>
    <t>9ат Хорошев Л н\а по болезни</t>
  </si>
  <si>
    <t>9ат Хорошев,Антесана Л н\а по болезни, Зайцев</t>
  </si>
  <si>
    <t>9ат Хорошев,Зайцев  н\а по болезни, Даровских 2 не справилась с аттестационным этапом</t>
  </si>
  <si>
    <t>Английский язык</t>
  </si>
  <si>
    <t>6в</t>
  </si>
  <si>
    <t>Мосунов Роман; не исправлял неудовлетворительные оценки, на большинстве уроков не был, дополнительные задания не брал</t>
  </si>
  <si>
    <t>Трубина Александра; редко посещала уроки и ничего на уроках не делала, не учила</t>
  </si>
  <si>
    <t>Ахиярова Ярослава, болезнь</t>
  </si>
  <si>
    <t>7А</t>
  </si>
  <si>
    <t>7Г</t>
  </si>
  <si>
    <t>7А  Курдин К., Ермилов М. - очень низкий уровень знаний по предмету, невыполнение дз</t>
  </si>
  <si>
    <t>ФИ, причины - н/а Глазатова Т. 7В -пропуски, не сданы к/т и не на написана к/р за полугодие</t>
  </si>
  <si>
    <t>7А класс - Курдин К. не умеет читать, с программой обучения не справляется</t>
  </si>
  <si>
    <t>7В класс - н/а Маргарита Кузнецова, много пропусков, только 2 отметки в четверти</t>
  </si>
  <si>
    <t>7А - Курдин К., Углицких А. - д/з не выполняется,на уроках не работают,с программой не справляются</t>
  </si>
  <si>
    <t>7В - Кузнецова М., занятия пропускает</t>
  </si>
  <si>
    <t>7А - Курдин К., Углицких А. - д/з не выполняется,на уроках не работают</t>
  </si>
  <si>
    <t>Киселёв Т. - слабый, НЕ тянет углублёнку; Раев А. - НЕ хочет учиться: на уроках НЕ слушает и НЕ работает, а БОЛТАЕТ, дз НЕТ</t>
  </si>
  <si>
    <t>5Г, 6Г</t>
  </si>
  <si>
    <t>Сурнин Ж., Менькова К. - слабые, НЕ тянут углублёнку, пропускают уроки</t>
  </si>
  <si>
    <t xml:space="preserve">Бердников Иван - частые пропуски по болезни в течение четверти и учебного года, пробелы; сдана только 1 к/точка из 4 </t>
  </si>
  <si>
    <t>Сурнин Евгений - часто пропускает и/или спит на уроках, нет помощи со стороны родителей (мамы); к/точки не сданы, не учит</t>
  </si>
  <si>
    <t>Сурнин Женя - прогулы, спит на уроках, дз не выполняет, нет помощи/контроля со стороны матери</t>
  </si>
  <si>
    <t>Менькова Кира - пробелы, регулярное отсутствие тетради, отсутствие дз, нет мотивации к учёбе</t>
  </si>
  <si>
    <t>Журавлёв Лёша - АЗ (промежуточная аттестация)</t>
  </si>
  <si>
    <t>Киселёв Тимофей - пробелы, не работает на уроках, отсутствие дз, АЗ</t>
  </si>
  <si>
    <t>Сурнин Женя - нет помощи/контроля со стороны матери, прогулы, спит на уроках, систематическое отсутствие дз</t>
  </si>
  <si>
    <t>Менькова Кира - нет мотивации учиться, пробелы, отсутствие дз, систематическое отсутствие тетради</t>
  </si>
  <si>
    <t>Киселёв Тимофей - пробелы, не работает на уроках, отсутствие дз, отсутствие мотивации учиться</t>
  </si>
  <si>
    <t>н\а Бакирова Самира - по болезни</t>
  </si>
  <si>
    <t>н\а - Круглова Анастасия  - по болезни</t>
  </si>
  <si>
    <t>2а</t>
  </si>
  <si>
    <t>2б</t>
  </si>
  <si>
    <t>2в</t>
  </si>
  <si>
    <t>2г</t>
  </si>
  <si>
    <t>а\з Манаева\Лапандина - не сдана промежуточная аттестация</t>
  </si>
  <si>
    <t>5а</t>
  </si>
  <si>
    <t>Жук, н/а, не посетил ни одного урока</t>
  </si>
  <si>
    <t>Жук, не посетил ни одного урока;  Шубников был на одном уроке, на КР, выполнил на "2"; Плешков, Плотников на уроке не учатся, дз не выполняют, КР - 2,  имеют проблемы с дисциплиной</t>
  </si>
  <si>
    <t>Бендыч Михаил, КТочки не сдает, дз систематически не делает, КРаботы пишет на "2"</t>
  </si>
  <si>
    <t>Жук Сергей, занятия не посещает;  Шубников Ярослав, пропустил более 50% уроков, к урокам не готовится, дз отсутствует</t>
  </si>
  <si>
    <t>Якушкина Ксения</t>
  </si>
  <si>
    <t>Бендыч Михаил, Остерман Олег</t>
  </si>
  <si>
    <t>Плешков П</t>
  </si>
  <si>
    <t>Жук С</t>
  </si>
  <si>
    <t>Шубнков Я</t>
  </si>
  <si>
    <t>Мазлов М</t>
  </si>
  <si>
    <t>Бендыч Михаил, не сдана ПА (устный зачет)</t>
  </si>
  <si>
    <t>Мазлов Максим, не явился на  ПА (годовая КР+устный зачет)</t>
  </si>
  <si>
    <t>Шубников Я</t>
  </si>
  <si>
    <t>отсутствие на уроках</t>
  </si>
  <si>
    <t>8д</t>
  </si>
  <si>
    <t>8А Агаева София н/а ,  пропускала уроки</t>
  </si>
  <si>
    <t xml:space="preserve">9в </t>
  </si>
  <si>
    <t>АГАЕВА СОФИЯ пропускает школу без уваж.пр.</t>
  </si>
  <si>
    <t>"2" Малухина А-систематическое невыполнение ДЗ, пропуски, на уроках не работает.</t>
  </si>
  <si>
    <t>Н/А Рейн Р-  уроки не посещает</t>
  </si>
  <si>
    <t>"2" Дегтянников А- на уроках не работает, ДЗ не учит, КТ не сдает</t>
  </si>
  <si>
    <t>Рейн Р - не посещает уроки, Малухина А-много пропусков</t>
  </si>
  <si>
    <t>Рейн Р - не посещает уроки</t>
  </si>
  <si>
    <t>7г, Кантуганова Оливия( не работает на уроках, не выполняет домашнее задание)</t>
  </si>
  <si>
    <t>конт.план</t>
  </si>
  <si>
    <t>Кабанов Яков, не посящает школу</t>
  </si>
  <si>
    <t>Власова Валерия н/а - не посещала уроки</t>
  </si>
  <si>
    <t>Пастухова Полина а/з - пропустила экзамен и все пересдачи</t>
  </si>
  <si>
    <t>9вт</t>
  </si>
  <si>
    <t>7бт Алдаравиш Анас( не посещает занятия, приходит без всего на урок, к домашним заданиям не готовится.Была дана возможность исправить оценку, в назначеный день не пришел</t>
  </si>
  <si>
    <t>11а</t>
  </si>
  <si>
    <t>Суздалева Азалия не работает на уроках,плохая посещаемость</t>
  </si>
  <si>
    <t>10б           Веглин Михаил- за все контрольные работы 2, очень редко приносит д/з. Работа на уроке неудовлетворительная, не работает на уроках</t>
  </si>
  <si>
    <t xml:space="preserve">9бт </t>
  </si>
  <si>
    <t>Томилина Клава ( в течение 3 четверти посетила 4 занятия, письменные работы выполнены на 2, не аттестована</t>
  </si>
  <si>
    <t>9АТ</t>
  </si>
  <si>
    <t>9ВТ</t>
  </si>
  <si>
    <t>9ГТ</t>
  </si>
  <si>
    <t>9ДТ</t>
  </si>
  <si>
    <t>5 ВТ</t>
  </si>
  <si>
    <t>6 БТ</t>
  </si>
  <si>
    <t>6 ВТ</t>
  </si>
  <si>
    <t>6 ГТ</t>
  </si>
  <si>
    <t>8 АТ</t>
  </si>
  <si>
    <t>8 БТ</t>
  </si>
  <si>
    <t>6 ДТ</t>
  </si>
  <si>
    <t>Зинкевич Савва - это новый ученик, который до поступления в 8 класс изучал немецкий язык, ребенок не в состоянии осваивать программу 8 класса</t>
  </si>
  <si>
    <t>Зинкевич Савва - пропуски уроков без уважительной причины, отсутствие выполненных домашних заданий</t>
  </si>
  <si>
    <t>фвкт</t>
  </si>
  <si>
    <t>Зиневич Савва - многочисленные пропуски уроков, надостаточное количестов работ, сданных на проверку</t>
  </si>
  <si>
    <t>Политов Никита - многочисленные пропуски уроков, надостаточное количестов работ, сданных на проверку</t>
  </si>
  <si>
    <t>Пчелинцева Кира - не смогла сдать устный зачет по английскому</t>
  </si>
  <si>
    <t xml:space="preserve">1) Балуева Виктория - годовая контрольна на "2", 2) Бабинцев Иван - годовая контрольная на "2", 3) Зинкевич Савва - нет аттестации за IV четверть, 4) Политов Никита - нет аттестации за I, II и IV четверть, 5) Соснин Матвей - годовая контрольная написана на "2", 6) Фотин Владислав - годовая контрольная написана на "2"  </t>
  </si>
  <si>
    <t>Семен Рафаилов - не выполняет домашнее  задание, на уроках не работает</t>
  </si>
  <si>
    <t>Политов Никита - не посещал уроки</t>
  </si>
  <si>
    <t>8 бт</t>
  </si>
  <si>
    <t>н/а Политов - прогуливает уроки английского языка. За четверть пришел 2 раза</t>
  </si>
  <si>
    <t xml:space="preserve">8 дт </t>
  </si>
  <si>
    <t>н/а Конькова - долгий больничный. В этой четверти почти не присутствовала</t>
  </si>
  <si>
    <t xml:space="preserve">8 ат </t>
  </si>
  <si>
    <t>Виктория Попова - не выполняет домашнее  задание, на уроках не работает,прогуливает</t>
  </si>
  <si>
    <t xml:space="preserve">Харлов Платон - редко появляется на уроках, сдает пустые работы </t>
  </si>
  <si>
    <t xml:space="preserve">5 дт </t>
  </si>
  <si>
    <t xml:space="preserve">Лапина Нонна - не явилась на контрольную </t>
  </si>
  <si>
    <t xml:space="preserve">7 дт </t>
  </si>
  <si>
    <t>Зырянов Максим - не сдал устный экзамен</t>
  </si>
  <si>
    <t xml:space="preserve">8 бт </t>
  </si>
  <si>
    <t>Харлов Платон - контрольная работа написана на 2</t>
  </si>
  <si>
    <t>6 АТ</t>
  </si>
  <si>
    <t>8 ВТ</t>
  </si>
  <si>
    <t>8 ГТ</t>
  </si>
  <si>
    <t>9 БТ</t>
  </si>
  <si>
    <t>9 ГТ</t>
  </si>
  <si>
    <t>9 ДТ</t>
  </si>
  <si>
    <t>8 вт</t>
  </si>
  <si>
    <t xml:space="preserve">Медведев Демид перешел в мою группу в конце 2 четверти. так же,как и у другого преподавателя,  не учит устные КТ, к.р. на 2, систематически не выполняет дз </t>
  </si>
  <si>
    <t>Задорожная Арина _к.р. на 2, устные КТне сданы, систематически не делает ДЗ, много пропускает, в т.ч. без ув.причины</t>
  </si>
  <si>
    <t>Хузина Ульяна - никогда не делает дз, постоянно прогуливает уроки, на уроках обычно ничего не делает</t>
  </si>
  <si>
    <t xml:space="preserve">Медведев Демид  к.р. на 2, систематически не выполняет дз </t>
  </si>
  <si>
    <t>8 г</t>
  </si>
  <si>
    <t>9 г</t>
  </si>
  <si>
    <t xml:space="preserve"> 8 а</t>
  </si>
  <si>
    <t>Сурнин Тимофей - регулярные пропуски, Козин Марк - вновь прибывший, нет базы</t>
  </si>
  <si>
    <t>Васильев Андрей - регулярные пропуски</t>
  </si>
  <si>
    <t>Сурнин Тимофей</t>
  </si>
  <si>
    <t>8 Б</t>
  </si>
  <si>
    <t>Васильев Андрей</t>
  </si>
  <si>
    <t>Федотова - пропуски</t>
  </si>
  <si>
    <t>Бочкарева -пропуски, не выполнение дз; Зверев - пропуски, не выполнение дз; Шмырин -пропуски, не выполнение дз; Дмитриева - пропуски</t>
  </si>
  <si>
    <t>8 а Голованов Вадим (длительный больничный), Козин Марк, Ошев Тимофей, Шурыгин Владислав - не выполнение заданий дома и в классе, Федотова Валерия - систематические пропуски</t>
  </si>
  <si>
    <t>8 б Васильев Андрей - проауски уроков, не выполнение заданий дома и в классе</t>
  </si>
  <si>
    <t>8 г Малеева Анна - длительный отпуск с ролителями, не выполнение домашнего задания</t>
  </si>
  <si>
    <t>8 а Козин Марк, Федотова Валерия</t>
  </si>
  <si>
    <t>8 б Васильев Андрей</t>
  </si>
  <si>
    <t>3а</t>
  </si>
  <si>
    <t>3б</t>
  </si>
  <si>
    <t>3в</t>
  </si>
  <si>
    <t>3г</t>
  </si>
  <si>
    <t>3д</t>
  </si>
  <si>
    <t>3е</t>
  </si>
  <si>
    <t>Саламатов Николай, многочисленные пропуски, систематическое невыполнение д/з</t>
  </si>
  <si>
    <t>Паркачева Мария - систематическая неготовность к уроку, не выполняет д/з</t>
  </si>
  <si>
    <t xml:space="preserve"> Паркачева Мария - систематическая неготовность к уроку, нет контроля со стороны родителей, тяжело усваивает материал, на уроках не работает</t>
  </si>
  <si>
    <t>Тимофеева Алиса - тяжело усваивает учебный материал</t>
  </si>
  <si>
    <t>Меньков Роман - систематическая неготовность к уроку, Паркачева Мария - плохо усваеваетматериал, несмотря на то, что программа облегчена</t>
  </si>
  <si>
    <t>Шадрина Александра - низкий темп работы на уроке, многочисленные пропуски, не всегда выполнено домашнее задание</t>
  </si>
  <si>
    <t>Попов Иван - систематическая неготовность к уроку, низкий темп работы на уроке</t>
  </si>
  <si>
    <t>Крохалева Ульяна - многочисленные пропуски уроков, систематическая неготовность</t>
  </si>
  <si>
    <t xml:space="preserve">3в </t>
  </si>
  <si>
    <t>Шадрина Полина, Шадрина Александра, Чеботкова Елизавета - не сдана итоговая аттестация</t>
  </si>
  <si>
    <t>Попова Полина, Шилова Мария - не сдана итоговая аттестация</t>
  </si>
  <si>
    <t>Жежерун Марк, Кенарская Кира, Крамаренко Матвей, репин Степан, Симонов Арсений - не сдана итоговая аттестация</t>
  </si>
  <si>
    <t>Бажутина Вероника, Крохалева Ульяна - не сдана итоговая аттестация</t>
  </si>
  <si>
    <t>3А</t>
  </si>
  <si>
    <t>3Б</t>
  </si>
  <si>
    <t>3В</t>
  </si>
  <si>
    <t>3Г</t>
  </si>
  <si>
    <t>3Д</t>
  </si>
  <si>
    <t>3Е</t>
  </si>
  <si>
    <t>4А</t>
  </si>
  <si>
    <t>4Б</t>
  </si>
  <si>
    <t>4В</t>
  </si>
  <si>
    <t>4Г</t>
  </si>
  <si>
    <t>4Д</t>
  </si>
  <si>
    <t>4а</t>
  </si>
  <si>
    <t>4б</t>
  </si>
  <si>
    <t>4в</t>
  </si>
  <si>
    <t>4г</t>
  </si>
  <si>
    <t>4д</t>
  </si>
  <si>
    <t>6АТ</t>
  </si>
  <si>
    <t>Пермяков Артемий, не ходил на уроки, не сдал работы, годовую контрольную не пересдал</t>
  </si>
  <si>
    <t>История</t>
  </si>
  <si>
    <t>Обществознание</t>
  </si>
  <si>
    <t>7Б</t>
  </si>
  <si>
    <t>Стародумов Владимиро - СО</t>
  </si>
  <si>
    <t>Сурнин Тимофей, Агаева Софья - непосещение уроков</t>
  </si>
  <si>
    <t>Малухина Александра- непосещение уроков, Каменских Дарья - СО</t>
  </si>
  <si>
    <t>Васильев Андрей - перевод из 9 класса в 8, Малухина Александра - непосещение уроков, Каменских Дарья - СО</t>
  </si>
  <si>
    <t>Бакирова Самира - непосещение уроков</t>
  </si>
  <si>
    <t>Паньков Николай - пропуски уроков без уважительной причины</t>
  </si>
  <si>
    <t>Сурнин Тимофей - пропуски уроков без уважительной причины, Агеева - пропуски уроков</t>
  </si>
  <si>
    <t>Миллер – длительный больничный</t>
  </si>
  <si>
    <t>Миллер - длительный больничный</t>
  </si>
  <si>
    <t xml:space="preserve"> Калашникова, Рейн – пропуски уроков без уважительной причины</t>
  </si>
  <si>
    <t>Калашникова, Рейн – пропуски уроков без уважительной причины</t>
  </si>
  <si>
    <t>Паньков, Бакирова – пропуски уроков без уважительной причины</t>
  </si>
  <si>
    <t>Сырова – пропуски уроков без уважительной причины</t>
  </si>
  <si>
    <t>Рейн – пропуски уроков без уважительной причины</t>
  </si>
  <si>
    <t>Бакирова – пропуски уроков без уважительной причины</t>
  </si>
  <si>
    <t>Рейн- пропуски уроков без уважительной причины</t>
  </si>
  <si>
    <t>Бакирова - Пропуски уроков без уважительной причины</t>
  </si>
  <si>
    <t>ОДНКНР</t>
  </si>
  <si>
    <t>Васильева Мария - отсутсвие на уроках в виду продолжительной болезни</t>
  </si>
  <si>
    <t>Старцев Сергей - отсутсвие на уроках из-за болезни и соревнований</t>
  </si>
  <si>
    <t>Сурнин Евгений - прогуливает уроки, не выполняет домашнее задание, спит на уроках (2)</t>
  </si>
  <si>
    <t>Бердников Иван - отсутсвие в связи с болезнью (н/а)</t>
  </si>
  <si>
    <t>Ахиярова - продолжительная болезнь</t>
  </si>
  <si>
    <t>Вахрина и Легостаева - неявка на к/р, пропуски</t>
  </si>
  <si>
    <t>Созинов - продолжительная болезнь</t>
  </si>
  <si>
    <t>Веглин - прогулы!</t>
  </si>
  <si>
    <t>Веглин - прогулы</t>
  </si>
  <si>
    <t>Жук Сергей (Посетил 2 урока за четверть) н\а</t>
  </si>
  <si>
    <t>Дмитриева Ева ( пропущено много уроков, задания не сданы)</t>
  </si>
  <si>
    <t>Круглова Анастасия (Лежит в больнице 5 недель) н\а</t>
  </si>
  <si>
    <t>Жук Сергей  ( пропущено много уроков, задания не сданы)</t>
  </si>
  <si>
    <t>Ермилов Максим (Много прогулов, задания не приносит, на пересдачи не приходит)</t>
  </si>
  <si>
    <t xml:space="preserve">Хаматов Максим  ( пропущено много уроков, задания не сданы)                                                                                                </t>
  </si>
  <si>
    <t>Ермилов Максим (на уроках не выполняет задания, дз не выполняет, на пересдачи не приходит)</t>
  </si>
  <si>
    <t>Степанов Федор (Не учит материал, на уроках задания не делает, занимается посторонними делами, отвлекает одноклассников)</t>
  </si>
  <si>
    <t>Жук Сергей (Не посетил ни одного урока за четверть) н\а</t>
  </si>
  <si>
    <t xml:space="preserve">9а </t>
  </si>
  <si>
    <t>Жук Сергей не ходит в школу</t>
  </si>
  <si>
    <t>Шилова Екатерина (Не была ни на одном уроке в четверти, выданные задания не сделала)</t>
  </si>
  <si>
    <t>6БТ</t>
  </si>
  <si>
    <t xml:space="preserve">Кабанов Яков - не был ни на одном уроке </t>
  </si>
  <si>
    <t xml:space="preserve">Ефремов Павел - невыполнение д/з, отсутствие классной работы </t>
  </si>
  <si>
    <t xml:space="preserve">Стряпунин Матвей - не сданы работы </t>
  </si>
  <si>
    <t xml:space="preserve">Кабанов Яков - был на одном уроке </t>
  </si>
  <si>
    <t xml:space="preserve">Кабанов Яков - низкая посещаемость </t>
  </si>
  <si>
    <t>7АТ</t>
  </si>
  <si>
    <t>Алдарвиш Анас - отсутствие на уроках, прогулы</t>
  </si>
  <si>
    <t>Никита Политов - Отсутвие на уркоах, прогулы</t>
  </si>
  <si>
    <t>Каменских Диана - не существует</t>
  </si>
  <si>
    <t>Белых Мария - не существует</t>
  </si>
  <si>
    <t>Харлов Платон - отсутсвие на уроках, отсутсвие желания работать во время уроков</t>
  </si>
  <si>
    <t>Никита Политов - отсутсвие в школе, попытки выйти на связь провалились</t>
  </si>
  <si>
    <t>Политов Никита - отсутвие на уроках</t>
  </si>
  <si>
    <t>Савва Зинкевич - отсутсвие на уроках, невыполнение заданий</t>
  </si>
  <si>
    <t>Зинкевич Савва - отсутвие на уроках</t>
  </si>
  <si>
    <t>Никита Политов - отсутвие на уроках, неисправленная академическая задолженность</t>
  </si>
  <si>
    <t>10 пр</t>
  </si>
  <si>
    <t>11пр</t>
  </si>
  <si>
    <t>Хорошев Лев 9АТ - в больнице, не может посещать школу</t>
  </si>
  <si>
    <t>Конькова Алиса (не посещала по болезни)</t>
  </si>
  <si>
    <t xml:space="preserve">Хорошев Лев </t>
  </si>
  <si>
    <t>Служевская Алина (болела)</t>
  </si>
  <si>
    <t>Антесана Микаэлла - не посещала уроки</t>
  </si>
  <si>
    <t>10 А (П)</t>
  </si>
  <si>
    <t>10Б (п)</t>
  </si>
  <si>
    <t>11 Б</t>
  </si>
  <si>
    <t>11(ПР)</t>
  </si>
  <si>
    <t>Ким Алина, Ярославцева Алена- академическая задолженность</t>
  </si>
  <si>
    <t>10 А (п)</t>
  </si>
  <si>
    <t>11(П)</t>
  </si>
  <si>
    <t>10 Б (П)</t>
  </si>
  <si>
    <t>11 (П)</t>
  </si>
  <si>
    <t>Кабанов Яков, не посещал уроки</t>
  </si>
  <si>
    <t>Биология</t>
  </si>
  <si>
    <t>5 А</t>
  </si>
  <si>
    <t>5 Б</t>
  </si>
  <si>
    <t>5 В</t>
  </si>
  <si>
    <t>5 Г</t>
  </si>
  <si>
    <t>5 Д</t>
  </si>
  <si>
    <t>5 Е</t>
  </si>
  <si>
    <t>7 А</t>
  </si>
  <si>
    <t>7 Б</t>
  </si>
  <si>
    <t>7 В</t>
  </si>
  <si>
    <t>7 Г</t>
  </si>
  <si>
    <t>7 Д</t>
  </si>
  <si>
    <t>8 Д</t>
  </si>
  <si>
    <t>Саламатов Николай 7 А - не выполняет д/з, не работает на уроке</t>
  </si>
  <si>
    <t>Миллер Елена  - пропуски уроков</t>
  </si>
  <si>
    <t>Кузнецова Маргарита, Мичурина Анфиса - пропуски уроков</t>
  </si>
  <si>
    <t>2+1пр</t>
  </si>
  <si>
    <t>10 проф</t>
  </si>
  <si>
    <t>2+5лр</t>
  </si>
  <si>
    <t>11 а</t>
  </si>
  <si>
    <t>11 б</t>
  </si>
  <si>
    <t>3+2лр</t>
  </si>
  <si>
    <t>Легостаева Стефания н/ат --отсутствие на уроках</t>
  </si>
  <si>
    <t>Веглин Михаил, Старцев Андрей, Боталов Макар--отсутствие подготовки к урокам</t>
  </si>
  <si>
    <t>4+2лр</t>
  </si>
  <si>
    <t>4+1лр</t>
  </si>
  <si>
    <t>6+7лр</t>
  </si>
  <si>
    <t>7+3лр</t>
  </si>
  <si>
    <t>География</t>
  </si>
  <si>
    <t>Туктамышев Евгений, не посещал уроки, не выполнял домашнее задание.</t>
  </si>
  <si>
    <t>Баландин Максим, отсутствовалл по болезни. Какоткина София, не выполняла домашнее задание.</t>
  </si>
  <si>
    <t>Камашев Кирилл, отсутствовалл по болезни. Зырянов Максим, не выполнял домашнее задание.</t>
  </si>
  <si>
    <t>5 БТ</t>
  </si>
  <si>
    <t>5 ДТ</t>
  </si>
  <si>
    <t>6 ЕТ</t>
  </si>
  <si>
    <t>Какоткина София, некачественное выполнение работ. Не приходила и не исправляла двойки.</t>
  </si>
  <si>
    <t>Пермяков Артемий, не  сдавал работы, не посещал уроки.</t>
  </si>
  <si>
    <t>Бугай Демид (Н/А). Отсутствовал на уроках, задания, данные на дом, не выполнены.</t>
  </si>
  <si>
    <t>Кабанов Яков (Н/А). Не посещал уроки, задания которые были даны на дом, не выполнял.</t>
  </si>
  <si>
    <t>Кабанов Яков (Н/А). Отсутствовал на уроках, задания, данные на дом, не выполнены.</t>
  </si>
  <si>
    <t xml:space="preserve">Баландин Максим (2). Некачественное выполнение работ, оценки исправлены не были. </t>
  </si>
  <si>
    <t>Пермяков Артемий (2). Некачественное выполнение работ, оценки не исправлял</t>
  </si>
  <si>
    <t>Туктамышев Евгений (2). Некачественное выполнение работ, оценки не исправлял</t>
  </si>
  <si>
    <t>Альянаки Марьяна (Н/А).  Отсутствовала на уроках, задания, данные на дом, не выполнены.</t>
  </si>
  <si>
    <t>Какоткина София (2). Некачественное выполнение работ, оценки не исправляла</t>
  </si>
  <si>
    <t xml:space="preserve">6 АТ </t>
  </si>
  <si>
    <t>Кабанов Яков (Н/А), отсутствовал на уроках</t>
  </si>
  <si>
    <t>Стряпунин Матвей (2), не выполнял д/з, оценки не исправлял</t>
  </si>
  <si>
    <t xml:space="preserve">6 ВТ </t>
  </si>
  <si>
    <t>9БТ</t>
  </si>
  <si>
    <t xml:space="preserve">8АТ Якутова Лиза - не выполняет доамшние задания, проверочные работы выполняет неудовлетворительно </t>
  </si>
  <si>
    <t xml:space="preserve">8БТ Зинкевич Савва - на уроках не работает, часто выходит, домашние адания не выполняет; Политов Никита, Харлов Платон - не выполняют домашние задания, проверочные работы пишут неудовлетворительно, оценка их устраивает </t>
  </si>
  <si>
    <t>8ВТ Медведев Демид - на уроке не работает, домашния задания не делает, никакие работы не выполняет, даже работу на уроке</t>
  </si>
  <si>
    <t>9АТ Даровских Алиса - не работает, часто пропускает уроки, задания не выполняет</t>
  </si>
  <si>
    <t>9БТ Хузина Ульяна, Суздалева Азалия - не работают на уроках, отсутствует концентрация, не далют ничего, дома не работают, в классе ничего не далют</t>
  </si>
  <si>
    <t xml:space="preserve">8ДТ Конькова Алиса - не брала задания, на уроках ни разу не было </t>
  </si>
  <si>
    <t>9АТ Барфаков Идибек - не работает в школе и дома, сказал, что его устраивает двойка</t>
  </si>
  <si>
    <t>9БТ Служевская Алина - не работала на уроках, не учила, задания не выполнила</t>
  </si>
  <si>
    <t>8БТ Лутай Максим - отсутствие работы на уроке, не приност домашние задания, материал не учит</t>
  </si>
  <si>
    <t>8ВТ Медведев Демид - не работает на уроках, домашние задания не выполняет, материал не учит, с учебником не работает (даже не носит)</t>
  </si>
  <si>
    <t>9АТ Барфаков идибек - "меня устраивает 2, я ничего не буду делать"</t>
  </si>
  <si>
    <t>9БТ Служевская Алина - не отправила ни одно задание (были выданы через кл рук)</t>
  </si>
  <si>
    <t>Попова Виктория, Рожин Данил, Савельева Злата - не работают</t>
  </si>
  <si>
    <t>Медведев Демид - не работает на уроке, домашние задания не делает, ничего не учит</t>
  </si>
  <si>
    <t>Зинкевич Савва, Коновалова Настя, Лутай Максим - отсутствие работы на уроках и дома, систематические пропуски уроков</t>
  </si>
  <si>
    <t>Онорин Никита - отсутствовал, домашние работы и дополнительные задание не делал, не работа</t>
  </si>
  <si>
    <t>Агаева София, пропуски уроков</t>
  </si>
  <si>
    <t>Сурнин Тимофей, пропуски уроков</t>
  </si>
  <si>
    <t>Васильев Андрей, пропуски уроков</t>
  </si>
  <si>
    <t>Жук Сергей, низкая учебная мотивация, пропуски уроков, отсутствует подготовка к урокам</t>
  </si>
  <si>
    <t>Корнильев Максим, отсутствует подготовка к урокам</t>
  </si>
  <si>
    <t>Плотников Сергей, отсутствует подготовка к урокам</t>
  </si>
  <si>
    <t>Травников Макар, отсутствует подготовка к урокам</t>
  </si>
  <si>
    <t>Шубников Ярослав, отсутствует подготовка к урокам</t>
  </si>
  <si>
    <t>Бакирова Самира, пропуски уроков</t>
  </si>
  <si>
    <t>Паньков Николай, отсутствует подготовка к урокам</t>
  </si>
  <si>
    <t>Круглова Анаставсия, пропуски уроков</t>
  </si>
  <si>
    <t>Агаева София, низкая учебная мотивация, пропуски уроков</t>
  </si>
  <si>
    <t>Калашникова Дарья, низкая учебная мотивация, пропуски уроков</t>
  </si>
  <si>
    <t>Жук Сергей, пропуски уроков</t>
  </si>
  <si>
    <t>Абдинов Мурад, низкая учебная мотивация, отсутствует подготовка к урокам</t>
  </si>
  <si>
    <t>Трубина Александра, отсутствует подготовка к урокам</t>
  </si>
  <si>
    <t>Баранова Ксения, отсутствует подготовка к урокам</t>
  </si>
  <si>
    <t>Калашникова Дарья, низкая учебная мотивация, отсутствует подготовка к урокам</t>
  </si>
  <si>
    <t>Рейн Ростислав,  пропуски уроков</t>
  </si>
  <si>
    <t>Малеева Анна, низкая учебная мотивация, пропуски уроков</t>
  </si>
  <si>
    <t xml:space="preserve">Турбина Александра (низкая учебная мотивация, отсутствует подготовка к урокам, не справляется с усвоением программы), Левина Алиса (отсутствует подготовка к урокам) </t>
  </si>
  <si>
    <t xml:space="preserve">Левина Алиса (отсутствует подготовка к урокам) </t>
  </si>
  <si>
    <t>Ахиярова Ярослава (пропуски уроков)</t>
  </si>
  <si>
    <t>Рейн Ростилав  (пропуски уроков)</t>
  </si>
  <si>
    <t>Рубцова Мария (пропуски уроков)</t>
  </si>
  <si>
    <t>Жук Сергей (пропуски уроков)</t>
  </si>
  <si>
    <t>Шубников Ярослав (пропуски уроков)</t>
  </si>
  <si>
    <t>Бакирова Самира (пропуски уроков)</t>
  </si>
  <si>
    <t xml:space="preserve">8а Амаева, Сурнин не ходят, </t>
  </si>
  <si>
    <t>8б. Васильев(тут слов не нужно), Малухина(и классный руководитель и сама ученица были предупреждены  многораз)</t>
  </si>
  <si>
    <t>8а непосещение уроков</t>
  </si>
  <si>
    <t>8б, Васильев, хогда хочу, тогда и хожу, ничего не делает, даже когда ходил</t>
  </si>
  <si>
    <t>8в, Трушникова, много пропусков , ни один долг не сдан, только споры, и сопротивление требованиям</t>
  </si>
  <si>
    <t>Калашникова, Малухина, Рейн - пропуски, уроки практически не посещались</t>
  </si>
  <si>
    <t>Закирова - к урокам не готовится, пропуски</t>
  </si>
  <si>
    <t>Политов - не сдал работы</t>
  </si>
  <si>
    <t>Варюхин, Лучникова - не сдали работы</t>
  </si>
  <si>
    <t xml:space="preserve">Конькова - не сдала работы </t>
  </si>
  <si>
    <t xml:space="preserve">Гизатуллина, Даровских - не сдали работы, Антесана - не посещала занятия </t>
  </si>
  <si>
    <t>Служевская - не сдала работы</t>
  </si>
  <si>
    <t xml:space="preserve">Дадашова - не сдала работы </t>
  </si>
  <si>
    <t xml:space="preserve">Зинкевич - не сдал работы </t>
  </si>
  <si>
    <t xml:space="preserve">Медведев - не сдал работы </t>
  </si>
  <si>
    <t xml:space="preserve">Щербакова - не сдал работы </t>
  </si>
  <si>
    <t>Ермилов Максим и Фотина Лина (болела)</t>
  </si>
  <si>
    <t>Жук Сергей и Дмитриева Ева</t>
  </si>
  <si>
    <t>Бакирова Самира</t>
  </si>
  <si>
    <t>Круглова Анастасия</t>
  </si>
  <si>
    <t>Жук Сергей. Не посещает</t>
  </si>
  <si>
    <t>9Д</t>
  </si>
  <si>
    <t xml:space="preserve">5Б </t>
  </si>
  <si>
    <t>Каменских Дмитрий, нет оценок, задания не выполнены</t>
  </si>
  <si>
    <t>Мосунов Роман, нет оценок, задания не выполнены</t>
  </si>
  <si>
    <t>Зиняк Карина, нет оценок, задания не выполнены</t>
  </si>
  <si>
    <t>Васильева Мария, нет оценок, задания не выполнены</t>
  </si>
  <si>
    <t>Авхачев Савелий, недостаточно оценок для аттестации</t>
  </si>
  <si>
    <t>6 Д</t>
  </si>
  <si>
    <t>Веселков Егор не был ни на одном уроке</t>
  </si>
  <si>
    <t>Химия</t>
  </si>
  <si>
    <t>8 ат</t>
  </si>
  <si>
    <t>Дубовцева Мария - все работы написаны на 2, ни разу не приходила переписывать</t>
  </si>
  <si>
    <t>Поитов Никита, Харлов Платон - все работы написаны на 2, много пропусков, не приходили переписывать.</t>
  </si>
  <si>
    <t>Служевская Алина - почти все работы написаны на 2, не приходила переписывать</t>
  </si>
  <si>
    <t>Дадашова Сабина, Шаймухаметова Валерия - работы на 2, не переписывали</t>
  </si>
  <si>
    <t>Косожихин Владислав - работы на 2, не переписывал, много пропусков</t>
  </si>
  <si>
    <t>Васение Николай, КвасовЕгор - работы на 2, не переписывали, есть пропуски</t>
  </si>
  <si>
    <t>10пр</t>
  </si>
  <si>
    <t>Рафаилов, Рожин</t>
  </si>
  <si>
    <t>Норицин, Медведев</t>
  </si>
  <si>
    <t>Даровских</t>
  </si>
  <si>
    <t>Городилова</t>
  </si>
  <si>
    <t>Васенин, Доронин,  Квасов, Рахмонов</t>
  </si>
  <si>
    <t>Бириллов,  Боталов, Булатова,  Кнауб,  Старцев,  Шахторин</t>
  </si>
  <si>
    <t>Причины: пропуски занятий , невыполнение ДЗ,  не приходят переписывать работы</t>
  </si>
  <si>
    <t>Даниленко, Булкова - пропуски занятий, написание работ на 2, переписывать не приходят</t>
  </si>
  <si>
    <t>Лутай, Зинкевич, Коновалова -  пропуски занятий, написание работ на 2</t>
  </si>
  <si>
    <t>Лесцов - написание работ на 2, не переписывал</t>
  </si>
  <si>
    <t xml:space="preserve">8дт </t>
  </si>
  <si>
    <t>Бирина,  Калиногорский - отсутствие на уроках, написание работ на 2</t>
  </si>
  <si>
    <t>Имайкина - пропуски, написание работ на 2</t>
  </si>
  <si>
    <t>Служевская, Щербакова - отсутствие на уроках</t>
  </si>
  <si>
    <t>Дадашова - огтсутствие на уроках</t>
  </si>
  <si>
    <t xml:space="preserve">10б </t>
  </si>
  <si>
    <t xml:space="preserve">Веглин М. (написание работ на 2), </t>
  </si>
  <si>
    <t>Медведев Д., Якимов Н. (написание работ на 2)</t>
  </si>
  <si>
    <t>Савельева З. (пропуски, написание работ на 2), Меркурьева А. (написание работ на 2)</t>
  </si>
  <si>
    <t>Баязитов, Кудлай (пропуски, написание работ на 2); 8гт  Агафоноф, Кулигин, Третьяков  (пропуски, написание работ на 2); 9бт Торопицин и Потураева (написание работ на 2);  9вт  Берианидзе, Городилова,  Соложеницина и Чащухина (написание работ на 2); т 9дт Рахмонов (написание работ на 2)</t>
  </si>
  <si>
    <t xml:space="preserve">8фт </t>
  </si>
  <si>
    <t>Савельева З. (пропуски, написание работ на 2)</t>
  </si>
  <si>
    <t>Медведев Д. (написание работ на 2)</t>
  </si>
  <si>
    <t>Политов и  Харлов (пропуски уроков, написание работ на 2)</t>
  </si>
  <si>
    <t>10б В</t>
  </si>
  <si>
    <t>Веглин М. (написание работ на 2)</t>
  </si>
  <si>
    <t>Агаева С посетила 1 урок, из предыдущей школы оценок нет; Сурнин Т не был ни на одном уроке</t>
  </si>
  <si>
    <t xml:space="preserve">Малухина А  и Рейн Р сданы устные и письменные работы на "2", не приходит на пересдачи, много пропусков уроков; Васильев А был на одном уроке, на просьбу прийти сдать  темы отреагировал неадекватно  </t>
  </si>
  <si>
    <t>Малеева А не приходит пересдавать работы</t>
  </si>
  <si>
    <t>Жук С отсутствовал на уроках; Шубников Я письменные работы на"2", не приходил исправлять</t>
  </si>
  <si>
    <t>Бакирова С на больничном с 21.092024</t>
  </si>
  <si>
    <t>Круглова А на больничном с 30.09.2024</t>
  </si>
  <si>
    <t>11профиль</t>
  </si>
  <si>
    <t>Жук С был на одном уроке в четверти</t>
  </si>
  <si>
    <t>Васильев А, Калашникова Д,Рейн Р пропуски уроков, не выполнение дз</t>
  </si>
  <si>
    <t>Дегтянников А, Плетнев А, Трушникова М не выполнение дз, на консультациине приходят, на уроках не работают</t>
  </si>
  <si>
    <t xml:space="preserve"> Ященко М не выполеннеи дз, на уроках не работают, на консультации не ходят</t>
  </si>
  <si>
    <t>Агаева С, Баранова К, Лобачев С, Ошев Т, Сурнин Т, Трофимова А</t>
  </si>
  <si>
    <t>Бакирова С отсутствие на уроках</t>
  </si>
  <si>
    <t>Карабанов М, Ошев Т на уроках не работают отсиживаются, дз не выполняют</t>
  </si>
  <si>
    <t>Васильев А. на уроках не работает, дз не выполняет, опаздывает, не выполняет элеменнтарные требования, Рейн Р. отсутствие на уроках</t>
  </si>
  <si>
    <t>Жук С. отсутствие на занятиях</t>
  </si>
  <si>
    <t>Бакирова С., Паньков Н. отсутствие на занятиях</t>
  </si>
  <si>
    <t>11проф</t>
  </si>
  <si>
    <t>Физика</t>
  </si>
  <si>
    <t>Агаева  Софья - пропуски уроков</t>
  </si>
  <si>
    <t>Сурнин Тимофей - пропуски уроков</t>
  </si>
  <si>
    <t>Жук Сергей - пропуски</t>
  </si>
  <si>
    <t>Миллер Елена - пропуски</t>
  </si>
  <si>
    <t>Калашникова Дарья - пропуски, Малухина Александра - пропуски, Рейн Ростислав - пропуски</t>
  </si>
  <si>
    <t>Рейн Ростислав - пропуски</t>
  </si>
  <si>
    <t>Рейн  Ростислав - пропуски</t>
  </si>
  <si>
    <t>10 профиль</t>
  </si>
  <si>
    <t>Аникин Владимир (отсутствие способностей и желения к освоению физики на углубленном  уровне); Баяндина Анастасия, Боталов Макар (отсутствие способностей  к освоению физики на углубленном  уровне); Мельничук Самуэль (отсутствие  желения к освоению физики на углубленном  уровне);   Шатров Александр (отсутствие способности к освоению физики на углубленном уровне)</t>
  </si>
  <si>
    <t>Ермилов Максим - проверочные, контрольные на 2. Не пересдает.</t>
  </si>
  <si>
    <t xml:space="preserve">7А </t>
  </si>
  <si>
    <t>Саламатов Николай, Тимофеева Алиса - контрольные, самостоятельные работы сданы на 2. Не пересдают.</t>
  </si>
  <si>
    <t xml:space="preserve">Шилова Мария - не присутствовала на большинстве занятий. </t>
  </si>
  <si>
    <t>Углицких Анастасия - не выполнение Д/З, самостоятельные работы написаны на 2 (не пересдает)</t>
  </si>
  <si>
    <t>Шилова Мария - была на занятиях один раз за всю четверть, работы не сдает</t>
  </si>
  <si>
    <t>9АT</t>
  </si>
  <si>
    <t>Хорошев Лев, длительная болезнь</t>
  </si>
  <si>
    <t>Лучникова Елизавета( не может приходить на первые уроки,хочет спать, соответсвенно много пропусков, в конце четверти уехала с родителями</t>
  </si>
  <si>
    <t>Хузина Ульяна, не ходит на уроки, просьбы не выполняет, нужна консультация психолога</t>
  </si>
  <si>
    <t>Суздалева Ульяна, не ходит на уроки, просьбы не выполняет, нужна консультация психолога</t>
  </si>
  <si>
    <t>Варюхин Денис, не посещает уроки физики</t>
  </si>
  <si>
    <t>2 четверть/1 полугодие</t>
  </si>
  <si>
    <t>11Пр</t>
  </si>
  <si>
    <t>Антенесана,Хорошев не ходят на уроки</t>
  </si>
  <si>
    <t>Щербакова,Хузина,Суздалева,Служевская не ходят на уроки</t>
  </si>
  <si>
    <t>Левина Арина, семейное обучение, договорились, что подойдет на певой неделе апреля</t>
  </si>
  <si>
    <t>4 четверть/2 полугодие</t>
  </si>
  <si>
    <t>7 АТ</t>
  </si>
  <si>
    <t>7 БТ</t>
  </si>
  <si>
    <t>7 ВТ</t>
  </si>
  <si>
    <t>7 ГТ</t>
  </si>
  <si>
    <t>7 ДТ</t>
  </si>
  <si>
    <t>8 ДТ</t>
  </si>
  <si>
    <t>9 Б</t>
  </si>
  <si>
    <t>9 Г</t>
  </si>
  <si>
    <t>9 ОЗ</t>
  </si>
  <si>
    <t>Бурчинская Маргарита, систематическое невыполнение ДЗ, отсутствие работы на уроке</t>
  </si>
  <si>
    <t>Ильиных Екатерина, находится в больнице, нет возможности выполнять задания</t>
  </si>
  <si>
    <t>Слобожанин Еремей, находится на больничном, нет возможности выполнять задания</t>
  </si>
  <si>
    <t>Бакирова Самира, находится на больничном, нет возможности выполнять задания</t>
  </si>
  <si>
    <t>Круглова Анастасия, находится на больничном, нет возможности выполнять задания</t>
  </si>
  <si>
    <t>10  Глухова</t>
  </si>
  <si>
    <t>10 Гасанова</t>
  </si>
  <si>
    <t>Ефремов Михаил, систематическое невыполнение ДЗ, отсутствие работы на уроке, отсутствие на уроке</t>
  </si>
  <si>
    <t>Лутай Максим, находится в больнице, длительный больничный, дз не выполняется</t>
  </si>
  <si>
    <t>Норицин Андрей, отсутствие на уроках, дз не выполняется</t>
  </si>
  <si>
    <t>Конькова Алиса, отсутствие на уроках, дз не выполняется</t>
  </si>
  <si>
    <t>Куксина Варвара, отсутствие на уроках, дз не выполняется</t>
  </si>
  <si>
    <t>Веглин Михаил, систематическое невыполнение ДЗ, отсутствие работы на уроке, отсутствие на уроке</t>
  </si>
  <si>
    <t>Костицын Михаил, отсутствие на уроках, дз не выполняется</t>
  </si>
  <si>
    <t>Рожин Данила, отсутствие на уроках, дз не выполняется</t>
  </si>
  <si>
    <t>Савельева Злата, систематическое невыполнение ДЗ, отсутствие работы на уроке, отсутствие на уроке</t>
  </si>
  <si>
    <t>Задорожная Арина, систематическое невыполнение ДЗ, отсутствие работы на уроке, отсутствие на уроке</t>
  </si>
  <si>
    <t>Бакирова Самира, отсутствие на уроках, дз не выполняется</t>
  </si>
  <si>
    <t>10  А</t>
  </si>
  <si>
    <t>Марков Дмитрий, не выполнение ДЗ, отсутствие работы на уроках</t>
  </si>
  <si>
    <t>Савельева Злата, отсутствие на уроках, невыполнение ДЗ</t>
  </si>
  <si>
    <t>Зинкевич Савва, отсутствие на уроках, невыполнение ДЗ, отсутствие работы на уроках</t>
  </si>
  <si>
    <t>Коновалова Анастасия - Н/А, отсутствие на уроках, невыполнение ДЗ</t>
  </si>
  <si>
    <t>Медведев Демид, отсутствие на уроках, невыполнение ДЗ, отсутствие работы на уроках</t>
  </si>
  <si>
    <t>Паньков Николай, отсутствие на уроках, невыполнение ДЗ, регулярные прогулы проверочных и контрольных работ</t>
  </si>
  <si>
    <t>Информатика</t>
  </si>
  <si>
    <t>8А - Агаева София - Н/А. Причина: 0 из 8 посещений за четверть</t>
  </si>
  <si>
    <t>8Б - Малухина Алксандра, Рейн Ростислав - 2. Причина: не выполнение ДЗ, ничего не делали на уроках, если присутствовали.</t>
  </si>
  <si>
    <t>9А - Жук Сергей, Плотников Сергей, Шубников Ярослав - Н/А. Причина: 1 из 8 посещений уроков</t>
  </si>
  <si>
    <t>9АТ - Хорошев Лев - Н/А. Принична: 0 из 8 посещений уроков за четверть</t>
  </si>
  <si>
    <t xml:space="preserve"> Агаева София - Н/А - не посещает уроки 1 и 2 четверть - 0 посещений</t>
  </si>
  <si>
    <t>Жук Сергей, Плотников Сергей, Травников Макар, Шубников Ярослав - Н/А - причина: 0 посещений уроков за 1 и 2 четверть</t>
  </si>
  <si>
    <t>Баязитов Эдуард, Лутай Максим - 2, причина: не выполняют ДЗ, ничего не делают на уроках</t>
  </si>
  <si>
    <t>Медведев Демид - 2, причина: ничего не делает на уроках, не выполняет ДЗ, на каждом уроке выходит из класса минут на 15-20</t>
  </si>
  <si>
    <t>Хорошев Лев - Н/А. Принична: 0 из 8 посещений уроков за четверть</t>
  </si>
  <si>
    <t>Конькова Алиса - Н/А - причина: не посещение уроков по причине болезни, задания в ЭПОСе не выполняла</t>
  </si>
  <si>
    <t>Боталов Макар - 2, причина: не выполнял никаких заданий 1 и 2 четверть.</t>
  </si>
  <si>
    <t>Миллер Елена - Н/А - причина: 0 посещений уроков за всю четверть</t>
  </si>
  <si>
    <t>Запивалова Александра - Н/А - причина: из 15 уроков в четверти, была только на одном, из всех пропусков только 19 февраля по уважительной причине в ЭПОСе</t>
  </si>
  <si>
    <t>Рейн Ростислав - Н/А - причина: 0 посещений уроков за всю четверть</t>
  </si>
  <si>
    <t>Жук Сергей - Н/А - причина: 0 посещений уроков за всю четверть</t>
  </si>
  <si>
    <t>Хорошев Лев - Н/А - причина: 0 посещений уроков за всю четверть</t>
  </si>
  <si>
    <t>Кузнецова Маргарита  - Н/А - причина: 0 посещений за четверть, в эпосе н-ки отмечены, кл.руководитель в курсе</t>
  </si>
  <si>
    <t>Легостаева -2, Нехаева - 2, Рендухова - 2 причина: 0 выполнений заданий за второе полугодие</t>
  </si>
  <si>
    <t>Рейн Ростислав - Н/А - причина: не ходит в школу, в эпосе н-ки отмечены, кл.руководитель в курсе</t>
  </si>
  <si>
    <t>Боталов - 2 причина: 0 выполнений заданий за второе полугодие</t>
  </si>
  <si>
    <t>Жук Сергей - Н/А - причина: не ходит в школу, Шубников Ярослав - Н/А - причина: 0 посещений уроков за год, в эпосе н-ки отмечены, кл.руководитель в курсе</t>
  </si>
  <si>
    <t>Воробьева - 2 причина: 0 выполнений заданий за второе полугодие</t>
  </si>
  <si>
    <t>Хорошев Лев - Н/А - причина: не ходит в школу</t>
  </si>
  <si>
    <t>Дадашова Сабина - 2 - причина: не посещала уроки, когда посещала, ничего не делала, ДЗ не выполняла</t>
  </si>
  <si>
    <t>Рейн Ростислав - Н/А - причина: не ходит в школу</t>
  </si>
  <si>
    <t>Боталов - 2 причина: 0 выполнений заданий за весь год</t>
  </si>
  <si>
    <t>7Ат</t>
  </si>
  <si>
    <t>7Бт</t>
  </si>
  <si>
    <t>7Вт</t>
  </si>
  <si>
    <t>7Дт</t>
  </si>
  <si>
    <t>(Информатика) Фотина Лина - низкая посещаяемость, была на трех уроках из девяти</t>
  </si>
  <si>
    <t>(Технология) Миллер Елена - низкая посещаемость, была на трех уроках из десяти</t>
  </si>
  <si>
    <t>7А тех(роб)</t>
  </si>
  <si>
    <t>7Б тех(роб)</t>
  </si>
  <si>
    <t>7В тех(роб)</t>
  </si>
  <si>
    <t>7Г тех(роб)</t>
  </si>
  <si>
    <t>7Д тех(роб)</t>
  </si>
  <si>
    <t>Сурнин Тимофей, непосещение уроков</t>
  </si>
  <si>
    <t>Васильев Андрей, непосещение уроков</t>
  </si>
  <si>
    <t>Зинкевич Савва, непосещение уроков</t>
  </si>
  <si>
    <t>Политов Никита, непосещение уроков</t>
  </si>
  <si>
    <t>Косожихин Владислав, непосещение уроков, систематическое невыполнение ДЗ (даже онлайн)</t>
  </si>
  <si>
    <t>10 Профиль без физики</t>
  </si>
  <si>
    <t>10 Профиль с физикой</t>
  </si>
  <si>
    <t>Стародумов - на семейном обучении</t>
  </si>
  <si>
    <t>Васильев Андрей, непосещение уроков, систематическое невыполнение ДЗ (даже онлайн), невыполнение заданий на уроках</t>
  </si>
  <si>
    <t>Политов Никита, непосещение уроков, систематическое невыполнение ДЗ (даже онлайн)</t>
  </si>
  <si>
    <t>Служевская Алина, н/а по болезни, было выдано задание для закрытия н/а - не выполнила</t>
  </si>
  <si>
    <t>10Б Профиль без физики</t>
  </si>
  <si>
    <t>Веглин Михаил, непосещение уроков, постоянные опоздания на уроки, систематическое невыполнение ДЗ (даже онлайн), невыполнение заданий на уроках</t>
  </si>
  <si>
    <t>7Ат тех(роб)</t>
  </si>
  <si>
    <t>7Бт тех(роб)</t>
  </si>
  <si>
    <t>7Вт тех(роб)</t>
  </si>
  <si>
    <t>7Дт тех(роб)</t>
  </si>
  <si>
    <t>Антесана Микаэла, н/а - пропуски уроков всю четверть, было выдано задание для закрытия н/а - не выполнила</t>
  </si>
  <si>
    <t>Савощик Софья, н/а - пропуски уроков всю четверть, было выдано задание для закрытия н/а - не выполнила</t>
  </si>
  <si>
    <t>Служевская Алина, н/а - пропуски уроков всю четверть по болезни, было выдано задание для закрытия н/а - не выполнила</t>
  </si>
  <si>
    <t>7Гт тех(роб)</t>
  </si>
  <si>
    <t>Тушнолобова Яна, н/а отстуствие на уроках</t>
  </si>
  <si>
    <t>Баранова Ксения, н/а отстуствие на уроках</t>
  </si>
  <si>
    <t>Антесана Микаэла, н/а - пропуски уроков всю четверть без уважительной причины</t>
  </si>
  <si>
    <t>Бакирова Самира, н/а - пропуски уроков всю четверть без уважительной причины</t>
  </si>
  <si>
    <t>Городилова Мария, н/а отстуствие на уроках</t>
  </si>
  <si>
    <t>Веглин Михаил, непосещение уроков, постоянные опоздания на уроки, систематическое невыполнение ДЗ (даже онлайн), невыполнение заданий на уроках. Выдан план ликвидации А/З за 2 полугодие 20.05</t>
  </si>
  <si>
    <t>Почечуева Дарья, А/З, ПА - 2 (пересдача 28.05)</t>
  </si>
  <si>
    <t>Акальная Анастасия, А/З, ПА - 2 (пересдача 28.05)</t>
  </si>
  <si>
    <t>Бирилов Фома, А/З, ПА - 2 (пересдача 28.05)</t>
  </si>
  <si>
    <t>Васенин Анатолий, А/З, ПА - 2 (пересдача 28.05)</t>
  </si>
  <si>
    <t>Веглин Михаил, А/З, ПА - 2 (пересдача 28.05). Непосещение уроков, постоянные опоздания на уроки, систематическое невыполнение ДЗ (даже онлайн), невыполнение заданий на уроках. Выдан план ликвидации А/З за 2 полугодие 20.05</t>
  </si>
  <si>
    <t>Чекмарев Савелий, А/З, ПА - не писал по уважительной причине (пересдача 28.05)</t>
  </si>
  <si>
    <t>Шатров Александр, А/З, ПА - 2 (пересдача 28.05)</t>
  </si>
  <si>
    <t>Шилов Иван, А/З, ПА - 2 (пересдача 28.05)</t>
  </si>
  <si>
    <t>Труд</t>
  </si>
  <si>
    <t>Зонова Кира 8а - не сданы задания</t>
  </si>
  <si>
    <t>Агаева София, не сданы работы</t>
  </si>
  <si>
    <t>Камалова Злата, не сданы работы</t>
  </si>
  <si>
    <t>Васильев Андрей 8Б. Не появился ни на одном уроке. Задания в ЭПОС не выполнял</t>
  </si>
  <si>
    <t>Васильев Андрей / не посещал уроки, не выполнял задания в ЭПОС</t>
  </si>
  <si>
    <t>Зинкевич Савва, Политов Никита/не посещали уроки, не выполняли задания</t>
  </si>
  <si>
    <t>Рожин Данила/не посещал уроки, не выполнял задания</t>
  </si>
  <si>
    <t>Рейн Ростислав/не посещал уроки, не выполнял задания</t>
  </si>
  <si>
    <t>Технология</t>
  </si>
  <si>
    <t>5Вт</t>
  </si>
  <si>
    <t>5Гт</t>
  </si>
  <si>
    <t>5Дт</t>
  </si>
  <si>
    <t>5Ет</t>
  </si>
  <si>
    <t xml:space="preserve"> 8 ДТ - Тудвасева София - не посещала уроки, не выполняла задания</t>
  </si>
  <si>
    <t>8Ат - Савельева Злата - не посещала уроки, не выполняла задания</t>
  </si>
  <si>
    <t>8 ДТ Конькова Алиса - не посещала уроки, не выполняла задания</t>
  </si>
  <si>
    <t>8 АТ Севильева Злата - не посещала уроки, не выполняла задания</t>
  </si>
  <si>
    <t>7 бт - костицин михаил - посетил два урока за всю четверть, задания не выполнял</t>
  </si>
  <si>
    <t>8 ат - Савельева злата посетила 1 урок, задания не выполняла. Попова Вика -посетила 2 урока, задания не выполняла</t>
  </si>
  <si>
    <t>ИЗО</t>
  </si>
  <si>
    <t>Черчение</t>
  </si>
  <si>
    <t xml:space="preserve">7 БТ </t>
  </si>
  <si>
    <t>5 АТ - Кабанов Яков, не посещает уроки</t>
  </si>
  <si>
    <t>7 Б - Миллер Елена - не посещает уроки</t>
  </si>
  <si>
    <t>н\а - 7 В Кузнецова Маргарита - не посещала уроки</t>
  </si>
  <si>
    <t>2 - 7бт - Костицин Михаил - не сдает работы, 7а - Курдин Кирилл - не сдает работы</t>
  </si>
  <si>
    <t>Искусство</t>
  </si>
  <si>
    <t xml:space="preserve">Агаева София, Сурнин Тимофей - очень много пропусков, не сдана ни одна работа </t>
  </si>
  <si>
    <t>Васильев Андрей - очень много пропусков, не сдана ни одна работа
Каменских Дарья, малухина Алескандра - не сдана ни одна работа</t>
  </si>
  <si>
    <t>Савельева Злата - не посещала уроки, не сданы работы</t>
  </si>
  <si>
    <t>Попова Виктория - не сданы работы</t>
  </si>
  <si>
    <t>Шеститко Дарья - не сданы работы</t>
  </si>
  <si>
    <t>Рожин Данила - не посещал уроки, не сданы работы
Савельева Злата - не посещала уроки, не сданы работы 
Шаповалова Варвара - не посещала уроки, не сданы работы</t>
  </si>
  <si>
    <t>Зинкевич Савва - не посещал уроки, не сданы работы</t>
  </si>
  <si>
    <t>Физическая культура</t>
  </si>
  <si>
    <t>Бродина, Шилова не посещали практические уроки, не написали рефераты</t>
  </si>
  <si>
    <t>Веглин сдал одну контрольную точку из 13!</t>
  </si>
  <si>
    <t>Воробъёва не сдала рефераты за обе четверти</t>
  </si>
  <si>
    <t>9АТ Хорошев Лев - отсутствовал на занятиях</t>
  </si>
  <si>
    <t>9АТ Хорошев Лев-отсутствовал на занятиях</t>
  </si>
  <si>
    <t>6 A</t>
  </si>
  <si>
    <t>Yt</t>
  </si>
  <si>
    <t>5ат Кабанов Яков/ не посещал уроки</t>
  </si>
  <si>
    <t>2БТ</t>
  </si>
  <si>
    <t>2КТ</t>
  </si>
  <si>
    <t>2 класс</t>
  </si>
  <si>
    <t>Пастухова Алина, по уважительной причине</t>
  </si>
  <si>
    <t xml:space="preserve">5г </t>
  </si>
  <si>
    <t xml:space="preserve">Бердников Иван. По болезни </t>
  </si>
  <si>
    <t>Набиева Софья. По болезни</t>
  </si>
  <si>
    <t>Попов Иван, не посещал уроки</t>
  </si>
  <si>
    <t>Миллер Елена Отсутствие на уроках</t>
  </si>
  <si>
    <t xml:space="preserve">5А </t>
  </si>
  <si>
    <t>Изобразительное искусство</t>
  </si>
  <si>
    <t>не здано ни одной работы</t>
  </si>
  <si>
    <t>ОБЗР</t>
  </si>
  <si>
    <t>Васильев Андрей, не сданы ДЗ, контрольная на "2"</t>
  </si>
  <si>
    <t>Дегтярников Арсений, не сданы ДЗ, контрольная на "2"</t>
  </si>
  <si>
    <t>Норицин Андрей, не сданы ДЗ, контрольная на "2"</t>
  </si>
  <si>
    <t>Корнильев Максим, не сданы два ДЗ</t>
  </si>
  <si>
    <t>Шубников Ярослав, не сданы ДЗ, контрольная на "2"</t>
  </si>
  <si>
    <t>Рожин Данила, пропущено 55% занятий, не сданы 2 из 3-х ДЗ, не написана КР</t>
  </si>
  <si>
    <t>Савельева Злата, пропущено более 50% занятий, не сданы все ДЗ, не написана КР</t>
  </si>
  <si>
    <t>Малухина Александра, контрольная работа написана на "2", одно ДЗ сдано на "2"</t>
  </si>
  <si>
    <t>Закирова Мария, пропустила более 60% занятий, не сдана ни одна работа</t>
  </si>
  <si>
    <t>Сырова София, пропущено более 50% занятий, не сданы 2 ДЗ, не написана КР</t>
  </si>
  <si>
    <t>Жук сергей, пропущено 80% занятий, не сдана ни одна рбота</t>
  </si>
  <si>
    <t>Шахов георгий, пропущено 60% занятий, не сдана ни одна рбота</t>
  </si>
  <si>
    <t>Зверев Дмитрий, контрольная работа написана на "2", одно ДЗ сдано на "2"</t>
  </si>
  <si>
    <t>Антесана Микаэлла, пропущено 80% занятий</t>
  </si>
  <si>
    <t>Даровских Алиса, пропущено 70% занятий</t>
  </si>
  <si>
    <t>Зайцев Иван, пропущено 50% занятий, не сдана ни одна работа</t>
  </si>
  <si>
    <t>Хорошев Лев, пропущено 50% занятий, не сдана ни одна работа</t>
  </si>
  <si>
    <t>Варюхин Денис, пропущено более 50% занятий, не сдано ДЗ, не написана КР</t>
  </si>
  <si>
    <t>Потураева Дарья, пропущено более 50% занятий, не сдано ДЗ, не написана КР</t>
  </si>
  <si>
    <t>Служевская Алина, пропущено более 70% занятий, не сдано ДЗ, не написана КР</t>
  </si>
  <si>
    <t>Щербакова Александра, пропущено более 50% занятий, не сдано ДЗ, не написана КР</t>
  </si>
  <si>
    <t>Бакирова Самира, пропущено более 50% занятий, не сдано ДЗ, не написана КР</t>
  </si>
  <si>
    <t>Васильев Андрей, пропустил более 50% занятий</t>
  </si>
  <si>
    <t>Малухина Александра, пропустила более 70% уроков</t>
  </si>
  <si>
    <t>Рейн Ростислав, пропустил более 70% уроков</t>
  </si>
  <si>
    <t>Медведев Демид, пропустил более 60% уроков</t>
  </si>
  <si>
    <t>Жук Сергей, пропустил все самостоятельные работы</t>
  </si>
  <si>
    <t>Корнильев Максим, не сдал ни одну работу за четверть</t>
  </si>
  <si>
    <t>Плотников Сергей, не сдал ни одну работу за четверть</t>
  </si>
  <si>
    <t>Хорошев Лев, не сдал ни одну работу за четверть</t>
  </si>
  <si>
    <t>Щербакова Александра, все работы за четверть сданы на "2"</t>
  </si>
  <si>
    <t>Бакирова Самира, пропущено 60% уроков, не сдана ни одна работа за четверть</t>
  </si>
  <si>
    <t>Беседин Аркадий, не сдана ни одна работа за четверть, пропущены все уроки с самостоятельными работами</t>
  </si>
  <si>
    <t>Паньков Николай, пропущено 60% уроков, не сдана ни одна работа за четверть</t>
  </si>
  <si>
    <t>Дадашова Сабина, не сданы все работы за четверть</t>
  </si>
  <si>
    <t>Макаров Тимофей, пропущено более 80% уроков за четверть</t>
  </si>
  <si>
    <t xml:space="preserve">9А </t>
  </si>
  <si>
    <t>Васильев Андрей, пропуски занятий, оценки по четвертям</t>
  </si>
  <si>
    <t>Малухина Александра, пропуски занятий, оценки по четвертям</t>
  </si>
  <si>
    <t>Жук Сергей, пропустил 60% всех уроков за учебный год, не сдана ни одна работа за учебный год</t>
  </si>
  <si>
    <t>Хорошев Лев, не сдал ни одну работу за год, пропущено 50% уроков</t>
  </si>
  <si>
    <t>Музыка</t>
  </si>
  <si>
    <t>6 Г</t>
  </si>
  <si>
    <t>6 Е</t>
  </si>
  <si>
    <t xml:space="preserve">7 А </t>
  </si>
  <si>
    <t>Кабанов Яков - видела его на музыке 1 раз за всю 4 четверть</t>
  </si>
  <si>
    <t>Сводная таблица успеваемости и качества за 1 четверть 2024-2025 учебный год</t>
  </si>
  <si>
    <t>Электронный журнал</t>
  </si>
  <si>
    <t>предмет</t>
  </si>
  <si>
    <t>ФИО</t>
  </si>
  <si>
    <t>всего уч-ся</t>
  </si>
  <si>
    <t>"4"</t>
  </si>
  <si>
    <t>"3"</t>
  </si>
  <si>
    <t>"2"</t>
  </si>
  <si>
    <t>"н.а."</t>
  </si>
  <si>
    <t>%усп</t>
  </si>
  <si>
    <t>%кач</t>
  </si>
  <si>
    <t>Контр план</t>
  </si>
  <si>
    <t>Контр факт</t>
  </si>
  <si>
    <t>УП факт</t>
  </si>
  <si>
    <t>% вып</t>
  </si>
  <si>
    <t>РУССКИЙ ЯЗЫК</t>
  </si>
  <si>
    <t>Дорошенко Е.Ф.</t>
  </si>
  <si>
    <t>Ярыгина В.О.</t>
  </si>
  <si>
    <t>Курникова Ю.В.</t>
  </si>
  <si>
    <t>Киндеева Л.В.</t>
  </si>
  <si>
    <t>Золотарева Л.Н.</t>
  </si>
  <si>
    <t>Овчинникова М.Н.</t>
  </si>
  <si>
    <t>Воринка И.В.</t>
  </si>
  <si>
    <t>Мальцева Д.В.</t>
  </si>
  <si>
    <t>Кочеткова О.А.</t>
  </si>
  <si>
    <t>Гордеева Е.Р.</t>
  </si>
  <si>
    <t>Домрачева М.В.</t>
  </si>
  <si>
    <t>Комарова Е.А.</t>
  </si>
  <si>
    <t>Федотовских С.А.</t>
  </si>
  <si>
    <t>Зуйкина Е.А.</t>
  </si>
  <si>
    <t>русский язык</t>
  </si>
  <si>
    <t>ЛИТЕРАТУРА</t>
  </si>
  <si>
    <t>Воловинская М.В.        по полугодиям</t>
  </si>
  <si>
    <t>литература</t>
  </si>
  <si>
    <t>МАТЕМАТИКА/ АЛГЕБРА</t>
  </si>
  <si>
    <t>Гасанова С.К.</t>
  </si>
  <si>
    <t>Глухова М.И.</t>
  </si>
  <si>
    <t>Туснина Н.В.</t>
  </si>
  <si>
    <t>Лобанова О.Б.</t>
  </si>
  <si>
    <t>Фукалова О.В.</t>
  </si>
  <si>
    <t>Белкина О.В.</t>
  </si>
  <si>
    <t>Курбанова А.В.</t>
  </si>
  <si>
    <t>Грачева О.Н.</t>
  </si>
  <si>
    <t>Ковалева С.Ю.</t>
  </si>
  <si>
    <t xml:space="preserve">Ошвинцева О.В. </t>
  </si>
  <si>
    <t>Елинова А.С.</t>
  </si>
  <si>
    <t>Антонова О.С.</t>
  </si>
  <si>
    <t>Алексеева М.Н.</t>
  </si>
  <si>
    <t>Федосеева Е.Н.</t>
  </si>
  <si>
    <t>Симоненко Ю.В.</t>
  </si>
  <si>
    <t>математика/алгебра</t>
  </si>
  <si>
    <t>ГЕОМЕТРИЯ</t>
  </si>
  <si>
    <t>Дербенева О.В.           по полугодиям</t>
  </si>
  <si>
    <t>геометрия</t>
  </si>
  <si>
    <t>Тер. вер</t>
  </si>
  <si>
    <t>теория вероятности</t>
  </si>
  <si>
    <t>АНГЛИЙСКИЙ ЯЗЫК</t>
  </si>
  <si>
    <t>Наумова Н.И.</t>
  </si>
  <si>
    <t>Колпакова Р.М.</t>
  </si>
  <si>
    <t>Скворцова Ю.В.</t>
  </si>
  <si>
    <t>Куликова Е.М.</t>
  </si>
  <si>
    <t>Мусихина Ю.В.</t>
  </si>
  <si>
    <t>Мельничук Е.А.</t>
  </si>
  <si>
    <t>Панькова Л.Н.</t>
  </si>
  <si>
    <t>Яковлева В.В.</t>
  </si>
  <si>
    <t>Батуева Е.С.</t>
  </si>
  <si>
    <t>Можаева Т.В.</t>
  </si>
  <si>
    <t>Иванова А.Б.</t>
  </si>
  <si>
    <t>Белякова Е.А.</t>
  </si>
  <si>
    <t>Петухова О.В.</t>
  </si>
  <si>
    <t>Докучаева М.В.</t>
  </si>
  <si>
    <t>Ильиных Д.Ю.</t>
  </si>
  <si>
    <t>Санникова С.Ю.</t>
  </si>
  <si>
    <t>Крутикова Л.А</t>
  </si>
  <si>
    <t>Пророкова В.О.</t>
  </si>
  <si>
    <t>английский язык</t>
  </si>
  <si>
    <t>ИСТОРИЯ</t>
  </si>
  <si>
    <t>Ошев П.С.</t>
  </si>
  <si>
    <t>Кондрашова Е.В.</t>
  </si>
  <si>
    <t>Гамза Д.С.</t>
  </si>
  <si>
    <t>Тихомирова А.А.</t>
  </si>
  <si>
    <t>Любителев Е.Д.</t>
  </si>
  <si>
    <t>Скворцов М.В.</t>
  </si>
  <si>
    <t>Родачев В.А.</t>
  </si>
  <si>
    <t>Усатых С.А.</t>
  </si>
  <si>
    <t>Плетнева М.В.             по полугодиям</t>
  </si>
  <si>
    <t>история</t>
  </si>
  <si>
    <t>однкнр</t>
  </si>
  <si>
    <t>ОБЩЕСТВ</t>
  </si>
  <si>
    <t>Ошев П.С</t>
  </si>
  <si>
    <t>Падерина Т.А.             по полугодиям</t>
  </si>
  <si>
    <t>обществознание</t>
  </si>
  <si>
    <t>ЭКОНОМИКА</t>
  </si>
  <si>
    <t>ПРАВО</t>
  </si>
  <si>
    <t>БИОЛОГ</t>
  </si>
  <si>
    <t>Борцова В.В.</t>
  </si>
  <si>
    <t>Быкова А.А.</t>
  </si>
  <si>
    <t>Осадчий В.В.</t>
  </si>
  <si>
    <t>Печенкина А.С.</t>
  </si>
  <si>
    <t>Евсеев С.А.                   по полугодиям</t>
  </si>
  <si>
    <t>биология</t>
  </si>
  <si>
    <t>ГЕОГРАФ</t>
  </si>
  <si>
    <t>Кривоус Д.А.</t>
  </si>
  <si>
    <t>Кац С.В.</t>
  </si>
  <si>
    <t>Севостьянов А.Д.</t>
  </si>
  <si>
    <t>географ</t>
  </si>
  <si>
    <t>ХИМИЯ</t>
  </si>
  <si>
    <t>Махова Т.В.</t>
  </si>
  <si>
    <t>Антуфьева А.Д.</t>
  </si>
  <si>
    <t>химия</t>
  </si>
  <si>
    <t>ФИЗИКА</t>
  </si>
  <si>
    <t>Костарев А.М.</t>
  </si>
  <si>
    <t>Максаева Н.В.</t>
  </si>
  <si>
    <t>Ветлугаева Н.В.</t>
  </si>
  <si>
    <t>Артемьев В.В.</t>
  </si>
  <si>
    <t>Шитоева О.И.             по полугодиям</t>
  </si>
  <si>
    <t>физика</t>
  </si>
  <si>
    <t>ИНФОРМ</t>
  </si>
  <si>
    <t>Бубнова Я.В.</t>
  </si>
  <si>
    <t>Файзрахманов Т.Р.</t>
  </si>
  <si>
    <t>Михайлов А.Э.</t>
  </si>
  <si>
    <t>Артемьева Е.В.</t>
  </si>
  <si>
    <t>информ</t>
  </si>
  <si>
    <t>ТРУД</t>
  </si>
  <si>
    <t>Арапова А.В.</t>
  </si>
  <si>
    <t>Матвеева С.А.</t>
  </si>
  <si>
    <t>Грачева Ю.С.</t>
  </si>
  <si>
    <t>Белоусов А.В.</t>
  </si>
  <si>
    <t>труд</t>
  </si>
  <si>
    <t>ЧЕРЧЕНИЕ</t>
  </si>
  <si>
    <t>МУЗЫКА</t>
  </si>
  <si>
    <t>музыка</t>
  </si>
  <si>
    <t>ФИЗИЧ КУЛ</t>
  </si>
  <si>
    <t>Недбайлов А.Ю.</t>
  </si>
  <si>
    <t>Чупеев В.Н.</t>
  </si>
  <si>
    <t>Карачарсков А.И.</t>
  </si>
  <si>
    <t>Сыстеров В.С.</t>
  </si>
  <si>
    <t>Коваль Н.А.</t>
  </si>
  <si>
    <t>Галкин С.В.</t>
  </si>
  <si>
    <t>Поспелов Д.М.</t>
  </si>
  <si>
    <t>Бейлина И.В.</t>
  </si>
  <si>
    <t>Титова Л.А.                  по полугодиям</t>
  </si>
  <si>
    <t>физкультура</t>
  </si>
  <si>
    <t>Карачарскова М.А.</t>
  </si>
  <si>
    <t>Киселева Д.Ф.</t>
  </si>
  <si>
    <t>Лотохова К.С.</t>
  </si>
  <si>
    <t>ИСКУССТВО</t>
  </si>
  <si>
    <t>Новикова Е.С.</t>
  </si>
  <si>
    <t>Кирсанова А.Е.</t>
  </si>
  <si>
    <t>искусство</t>
  </si>
  <si>
    <t>Сводная таблица успеваемости и качества за  2 четверть 2024-2025 учебный год</t>
  </si>
  <si>
    <t>Пугач Г.В.</t>
  </si>
  <si>
    <t>Гаврилова А.В.</t>
  </si>
  <si>
    <t>Малюкина Я.А.</t>
  </si>
  <si>
    <t>Сводная таблица успеваемости и качества за  3 четверть 2024-2025 учебный год</t>
  </si>
  <si>
    <t>Тюбарова М.А.</t>
  </si>
  <si>
    <t>Сводная таблица успеваемости и качества за  4 четверть 2024-2025 учебный год</t>
  </si>
  <si>
    <t>Аникина Н.Ф.               по полугодиям</t>
  </si>
  <si>
    <t>Сводная таблица успеваемости и качества за 2024-2025 учебный год</t>
  </si>
  <si>
    <t>"А/З"</t>
  </si>
  <si>
    <t>род.яз</t>
  </si>
  <si>
    <t>ЭКОНОМ</t>
  </si>
  <si>
    <t>технолог</t>
  </si>
  <si>
    <t>ОБЖ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</si>
</sst>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1.0"/>
      <color theme="1"/>
      <name val="Calibri"/>
      <scheme val="minor"/>
    </font>
    <font>
      <sz val="9.0"/>
      <color rgb="FF000000"/>
      <name val="Roboto"/>
    </font>
    <font>
      <color theme="1"/>
      <name val="Calibri"/>
      <scheme val="minor"/>
    </font>
    <font>
      <sz val="11.0"/>
      <color theme="1"/>
      <name val="Calibri"/>
    </font>
    <font/>
    <font>
      <color theme="1"/>
      <name val="Calibri"/>
    </font>
    <font>
      <sz val="12.0"/>
      <color theme="1"/>
      <name val="Calibri"/>
    </font>
    <font>
      <sz val="12.0"/>
      <color theme="1"/>
      <name val="Calibri"/>
      <scheme val="minor"/>
    </font>
    <font>
      <sz val="11.0"/>
      <color rgb="FF000000"/>
      <name val="Docs-Calibri"/>
    </font>
    <font>
      <sz val="11.0"/>
      <color rgb="FF000000"/>
      <name val="Calibri"/>
    </font>
    <font>
      <sz val="11.0"/>
      <color rgb="FF000000"/>
      <name val="Roboto"/>
    </font>
    <font>
      <sz val="9.0"/>
      <color rgb="FF1F1F1F"/>
      <name val="&quot;Google Sans&quot;"/>
    </font>
    <font>
      <color rgb="FF000000"/>
      <name val="Calibri"/>
      <scheme val="minor"/>
    </font>
    <font>
      <u/>
      <sz val="11.0"/>
      <color rgb="FF333333"/>
      <name val="Roboto"/>
    </font>
    <font>
      <sz val="12.0"/>
      <color rgb="FF000000"/>
      <name val="Roboto"/>
    </font>
    <font>
      <sz val="12.0"/>
      <color theme="1"/>
      <name val="Roboto"/>
    </font>
    <font>
      <sz val="11.0"/>
      <color rgb="FF6C8796"/>
      <name val="Roboto"/>
    </font>
    <font>
      <sz val="11.0"/>
      <color theme="1"/>
      <name val="Roboto"/>
    </font>
    <font>
      <b/>
      <sz val="11.0"/>
      <color theme="1"/>
      <name val="Calibri"/>
    </font>
    <font>
      <b/>
      <color theme="1"/>
      <name val="Calibri"/>
      <scheme val="minor"/>
    </font>
    <font>
      <b/>
      <color theme="1"/>
      <name val="Calibri"/>
    </font>
    <font>
      <sz val="14.0"/>
      <color theme="1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</fills>
  <borders count="49">
    <border/>
    <border>
      <left/>
      <right/>
      <top/>
      <bottom/>
    </border>
    <border>
      <left style="medium">
        <color rgb="FFCCCCCC"/>
      </left>
      <top style="medium">
        <color rgb="FFCCCCCC"/>
      </top>
      <bottom style="medium">
        <color rgb="FFCCCCCC"/>
      </bottom>
    </border>
    <border>
      <top style="medium">
        <color rgb="FFCCCCCC"/>
      </top>
      <bottom style="medium">
        <color rgb="FFCCCCCC"/>
      </bottom>
    </border>
    <border>
      <left style="medium">
        <color rgb="FFCCCCCC"/>
      </left>
      <top style="medium">
        <color rgb="FFCCCCCC"/>
      </top>
    </border>
    <border>
      <top style="medium">
        <color rgb="FFCCCCCC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B7B7B7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 style="medium">
        <color rgb="FFCCCCCC"/>
      </left>
      <right style="medium">
        <color rgb="FFCCCCCC"/>
      </right>
      <top style="medium">
        <color rgb="FFCCCCCC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</border>
    <border>
      <left style="medium">
        <color rgb="FF000000"/>
      </left>
      <top style="medium">
        <color rgb="FFCCCCCC"/>
      </top>
      <bottom style="medium">
        <color rgb="FF000000"/>
      </bottom>
    </border>
    <border>
      <left style="medium">
        <color rgb="FF000000"/>
      </left>
      <top style="medium">
        <color rgb="FFCCCCCC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thin">
        <color rgb="FFCFD4D7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CCCCCC"/>
      </left>
      <right style="medium">
        <color rgb="FF000000"/>
      </right>
      <top style="medium">
        <color rgb="FFCCCCCC"/>
      </top>
    </border>
    <border>
      <left style="medium">
        <color rgb="FFCCCCCC"/>
      </left>
      <top style="medium">
        <color rgb="FFCCCCCC"/>
      </top>
      <bottom style="medium">
        <color rgb="FF000000"/>
      </bottom>
    </border>
    <border>
      <right style="medium">
        <color rgb="FF000000"/>
      </right>
      <top style="medium">
        <color rgb="FFCCCCCC"/>
      </top>
      <bottom style="medium">
        <color rgb="FF000000"/>
      </bottom>
    </border>
    <border>
      <left style="medium">
        <color rgb="FFCCCCCC"/>
      </left>
      <right style="medium">
        <color rgb="FF000000"/>
      </right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CCCCCC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CCCCCC"/>
      </right>
      <bottom style="medium">
        <color rgb="FFCCCCCC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0" fillId="0" fontId="2" numFmtId="10" xfId="0" applyFont="1" applyNumberFormat="1"/>
    <xf borderId="2" fillId="3" fontId="3" numFmtId="0" xfId="0" applyAlignment="1" applyBorder="1" applyFill="1" applyFont="1">
      <alignment horizontal="center" shrinkToFit="0" wrapText="1"/>
    </xf>
    <xf borderId="3" fillId="0" fontId="4" numFmtId="0" xfId="0" applyBorder="1" applyFont="1"/>
    <xf borderId="4" fillId="0" fontId="3" numFmtId="0" xfId="0" applyAlignment="1" applyBorder="1" applyFont="1">
      <alignment horizontal="center" shrinkToFit="0" wrapText="1"/>
    </xf>
    <xf borderId="5" fillId="0" fontId="4" numFmtId="0" xfId="0" applyBorder="1" applyFont="1"/>
    <xf borderId="6" fillId="0" fontId="3" numFmtId="0" xfId="0" applyBorder="1" applyFont="1"/>
    <xf borderId="6" fillId="0" fontId="3" numFmtId="10" xfId="0" applyBorder="1" applyFont="1" applyNumberFormat="1"/>
    <xf borderId="7" fillId="0" fontId="3" numFmtId="0" xfId="0" applyAlignment="1" applyBorder="1" applyFont="1">
      <alignment shrinkToFit="0" wrapText="1"/>
    </xf>
    <xf borderId="8" fillId="0" fontId="3" numFmtId="0" xfId="0" applyAlignment="1" applyBorder="1" applyFont="1">
      <alignment shrinkToFit="0" vertical="bottom" wrapText="1"/>
    </xf>
    <xf borderId="9" fillId="0" fontId="3" numFmtId="0" xfId="0" applyAlignment="1" applyBorder="1" applyFont="1">
      <alignment shrinkToFit="0" wrapText="1"/>
    </xf>
    <xf borderId="9" fillId="0" fontId="3" numFmtId="10" xfId="0" applyAlignment="1" applyBorder="1" applyFont="1" applyNumberFormat="1">
      <alignment shrinkToFit="0" wrapText="1"/>
    </xf>
    <xf borderId="10" fillId="0" fontId="3" numFmtId="0" xfId="0" applyBorder="1" applyFont="1"/>
    <xf borderId="10" fillId="0" fontId="3" numFmtId="10" xfId="0" applyBorder="1" applyFont="1" applyNumberFormat="1"/>
    <xf borderId="7" fillId="4" fontId="3" numFmtId="0" xfId="0" applyAlignment="1" applyBorder="1" applyFill="1" applyFont="1">
      <alignment readingOrder="0" shrinkToFit="0" wrapText="1"/>
    </xf>
    <xf borderId="9" fillId="4" fontId="3" numFmtId="0" xfId="0" applyAlignment="1" applyBorder="1" applyFont="1">
      <alignment horizontal="right" readingOrder="0" shrinkToFit="0" wrapText="1"/>
    </xf>
    <xf borderId="9" fillId="4" fontId="3" numFmtId="0" xfId="0" applyAlignment="1" applyBorder="1" applyFont="1">
      <alignment readingOrder="0" shrinkToFit="0" wrapText="1"/>
    </xf>
    <xf borderId="9" fillId="0" fontId="3" numFmtId="10" xfId="0" applyAlignment="1" applyBorder="1" applyFont="1" applyNumberFormat="1">
      <alignment horizontal="right" shrinkToFit="0" wrapText="1"/>
    </xf>
    <xf borderId="11" fillId="4" fontId="5" numFmtId="0" xfId="0" applyAlignment="1" applyBorder="1" applyFont="1">
      <alignment readingOrder="0"/>
    </xf>
    <xf borderId="11" fillId="0" fontId="5" numFmtId="10" xfId="0" applyBorder="1" applyFont="1" applyNumberFormat="1"/>
    <xf borderId="11" fillId="4" fontId="5" numFmtId="0" xfId="0" applyBorder="1" applyFont="1"/>
    <xf borderId="7" fillId="4" fontId="3" numFmtId="0" xfId="0" applyAlignment="1" applyBorder="1" applyFont="1">
      <alignment horizontal="left" shrinkToFit="0" wrapText="1"/>
    </xf>
    <xf borderId="9" fillId="4" fontId="3" numFmtId="0" xfId="0" applyAlignment="1" applyBorder="1" applyFont="1">
      <alignment horizontal="right" shrinkToFit="0" wrapText="1"/>
    </xf>
    <xf borderId="9" fillId="4" fontId="3" numFmtId="0" xfId="0" applyAlignment="1" applyBorder="1" applyFont="1">
      <alignment shrinkToFit="0" wrapText="1"/>
    </xf>
    <xf borderId="7" fillId="4" fontId="3" numFmtId="0" xfId="0" applyAlignment="1" applyBorder="1" applyFont="1">
      <alignment shrinkToFit="0" wrapText="1"/>
    </xf>
    <xf borderId="9" fillId="0" fontId="3" numFmtId="0" xfId="0" applyAlignment="1" applyBorder="1" applyFont="1">
      <alignment horizontal="right" shrinkToFit="0" wrapText="1"/>
    </xf>
    <xf borderId="11" fillId="0" fontId="5" numFmtId="0" xfId="0" applyBorder="1" applyFont="1"/>
    <xf borderId="12" fillId="0" fontId="3" numFmtId="0" xfId="0" applyAlignment="1" applyBorder="1" applyFont="1">
      <alignment shrinkToFit="0" wrapText="1"/>
    </xf>
    <xf borderId="12" fillId="0" fontId="3" numFmtId="10" xfId="0" applyAlignment="1" applyBorder="1" applyFont="1" applyNumberFormat="1">
      <alignment shrinkToFit="0" wrapText="1"/>
    </xf>
    <xf borderId="13" fillId="0" fontId="3" numFmtId="0" xfId="0" applyAlignment="1" applyBorder="1" applyFont="1">
      <alignment shrinkToFit="0" wrapText="1"/>
    </xf>
    <xf borderId="13" fillId="0" fontId="3" numFmtId="10" xfId="0" applyAlignment="1" applyBorder="1" applyFont="1" applyNumberFormat="1">
      <alignment shrinkToFit="0" wrapText="1"/>
    </xf>
    <xf borderId="14" fillId="0" fontId="3" numFmtId="0" xfId="0" applyAlignment="1" applyBorder="1" applyFont="1">
      <alignment horizontal="center" shrinkToFit="0" wrapText="1"/>
    </xf>
    <xf borderId="15" fillId="0" fontId="4" numFmtId="0" xfId="0" applyBorder="1" applyFont="1"/>
    <xf borderId="16" fillId="0" fontId="4" numFmtId="0" xfId="0" applyBorder="1" applyFont="1"/>
    <xf borderId="4" fillId="0" fontId="3" numFmtId="0" xfId="0" applyAlignment="1" applyBorder="1" applyFont="1">
      <alignment horizontal="center" readingOrder="0" shrinkToFit="0" wrapText="1"/>
    </xf>
    <xf borderId="2" fillId="3" fontId="3" numFmtId="0" xfId="0" applyAlignment="1" applyBorder="1" applyFont="1">
      <alignment horizontal="center" shrinkToFit="0" vertical="bottom" wrapText="1"/>
    </xf>
    <xf borderId="0" fillId="0" fontId="3" numFmtId="0" xfId="0" applyAlignment="1" applyFont="1">
      <alignment vertical="bottom"/>
    </xf>
    <xf borderId="0" fillId="0" fontId="3" numFmtId="10" xfId="0" applyAlignment="1" applyFont="1" applyNumberFormat="1">
      <alignment vertical="bottom"/>
    </xf>
    <xf borderId="4" fillId="0" fontId="3" numFmtId="0" xfId="0" applyAlignment="1" applyBorder="1" applyFont="1">
      <alignment horizontal="center" readingOrder="0" shrinkToFit="0" vertical="bottom" wrapText="1"/>
    </xf>
    <xf borderId="6" fillId="0" fontId="3" numFmtId="0" xfId="0" applyAlignment="1" applyBorder="1" applyFont="1">
      <alignment vertical="bottom"/>
    </xf>
    <xf borderId="6" fillId="0" fontId="3" numFmtId="10" xfId="0" applyAlignment="1" applyBorder="1" applyFont="1" applyNumberFormat="1">
      <alignment vertical="bottom"/>
    </xf>
    <xf borderId="7" fillId="0" fontId="3" numFmtId="0" xfId="0" applyAlignment="1" applyBorder="1" applyFont="1">
      <alignment shrinkToFit="0" vertical="bottom" wrapText="1"/>
    </xf>
    <xf borderId="9" fillId="0" fontId="3" numFmtId="0" xfId="0" applyAlignment="1" applyBorder="1" applyFont="1">
      <alignment shrinkToFit="0" vertical="bottom" wrapText="1"/>
    </xf>
    <xf borderId="9" fillId="0" fontId="3" numFmtId="0" xfId="0" applyAlignment="1" applyBorder="1" applyFont="1">
      <alignment horizontal="right" shrinkToFit="0" vertical="bottom" wrapText="1"/>
    </xf>
    <xf borderId="9" fillId="0" fontId="3" numFmtId="0" xfId="0" applyAlignment="1" applyBorder="1" applyFont="1">
      <alignment horizontal="center" readingOrder="0" shrinkToFit="0" vertical="bottom" wrapText="1"/>
    </xf>
    <xf borderId="9" fillId="0" fontId="3" numFmtId="10" xfId="0" applyAlignment="1" applyBorder="1" applyFont="1" applyNumberFormat="1">
      <alignment shrinkToFit="0" vertical="bottom" wrapText="1"/>
    </xf>
    <xf borderId="10" fillId="0" fontId="3" numFmtId="0" xfId="0" applyAlignment="1" applyBorder="1" applyFont="1">
      <alignment vertical="bottom"/>
    </xf>
    <xf borderId="10" fillId="0" fontId="3" numFmtId="10" xfId="0" applyAlignment="1" applyBorder="1" applyFont="1" applyNumberFormat="1">
      <alignment vertical="bottom"/>
    </xf>
    <xf borderId="7" fillId="4" fontId="3" numFmtId="0" xfId="0" applyAlignment="1" applyBorder="1" applyFont="1">
      <alignment horizontal="right" shrinkToFit="0" vertical="bottom" wrapText="1"/>
    </xf>
    <xf borderId="9" fillId="4" fontId="3" numFmtId="0" xfId="0" applyAlignment="1" applyBorder="1" applyFont="1">
      <alignment horizontal="right" shrinkToFit="0" vertical="bottom" wrapText="1"/>
    </xf>
    <xf borderId="9" fillId="0" fontId="3" numFmtId="10" xfId="0" applyAlignment="1" applyBorder="1" applyFont="1" applyNumberFormat="1">
      <alignment horizontal="right" shrinkToFit="0" vertical="bottom" wrapText="1"/>
    </xf>
    <xf borderId="11" fillId="4" fontId="3" numFmtId="0" xfId="0" applyAlignment="1" applyBorder="1" applyFont="1">
      <alignment vertical="bottom"/>
    </xf>
    <xf borderId="11" fillId="0" fontId="3" numFmtId="10" xfId="0" applyAlignment="1" applyBorder="1" applyFont="1" applyNumberFormat="1">
      <alignment horizontal="center" vertical="bottom"/>
    </xf>
    <xf borderId="7" fillId="4" fontId="3" numFmtId="0" xfId="0" applyAlignment="1" applyBorder="1" applyFont="1">
      <alignment vertical="bottom"/>
    </xf>
    <xf borderId="9" fillId="4" fontId="3" numFmtId="0" xfId="0" applyAlignment="1" applyBorder="1" applyFont="1">
      <alignment vertical="bottom"/>
    </xf>
    <xf borderId="11" fillId="0" fontId="3" numFmtId="0" xfId="0" applyAlignment="1" applyBorder="1" applyFont="1">
      <alignment horizontal="right" vertical="bottom"/>
    </xf>
    <xf borderId="12" fillId="0" fontId="3" numFmtId="0" xfId="0" applyAlignment="1" applyBorder="1" applyFont="1">
      <alignment vertical="bottom"/>
    </xf>
    <xf borderId="12" fillId="0" fontId="3" numFmtId="10" xfId="0" applyAlignment="1" applyBorder="1" applyFont="1" applyNumberFormat="1">
      <alignment vertical="bottom"/>
    </xf>
    <xf borderId="13" fillId="0" fontId="3" numFmtId="0" xfId="0" applyAlignment="1" applyBorder="1" applyFont="1">
      <alignment vertical="bottom"/>
    </xf>
    <xf borderId="13" fillId="0" fontId="3" numFmtId="10" xfId="0" applyAlignment="1" applyBorder="1" applyFont="1" applyNumberFormat="1">
      <alignment vertical="bottom"/>
    </xf>
    <xf borderId="14" fillId="0" fontId="3" numFmtId="0" xfId="0" applyAlignment="1" applyBorder="1" applyFont="1">
      <alignment horizontal="center" shrinkToFit="0" vertical="bottom" wrapText="1"/>
    </xf>
    <xf borderId="14" fillId="0" fontId="3" numFmtId="0" xfId="0" applyAlignment="1" applyBorder="1" applyFont="1">
      <alignment vertical="bottom"/>
    </xf>
    <xf borderId="0" fillId="0" fontId="6" numFmtId="0" xfId="0" applyAlignment="1" applyFont="1">
      <alignment readingOrder="0"/>
    </xf>
    <xf borderId="0" fillId="0" fontId="7" numFmtId="0" xfId="0" applyFont="1"/>
    <xf borderId="0" fillId="0" fontId="6" numFmtId="1" xfId="0" applyFont="1" applyNumberFormat="1"/>
    <xf borderId="0" fillId="0" fontId="7" numFmtId="9" xfId="0" applyFont="1" applyNumberFormat="1"/>
    <xf borderId="0" fillId="0" fontId="5" numFmtId="1" xfId="0" applyFont="1" applyNumberFormat="1"/>
    <xf borderId="0" fillId="0" fontId="2" numFmtId="9" xfId="0" applyFont="1" applyNumberFormat="1"/>
    <xf borderId="0" fillId="0" fontId="3" numFmtId="0" xfId="0" applyAlignment="1" applyFont="1">
      <alignment horizontal="center" shrinkToFit="0" vertical="bottom" wrapText="1"/>
    </xf>
    <xf borderId="15" fillId="0" fontId="3" numFmtId="0" xfId="0" applyAlignment="1" applyBorder="1" applyFont="1">
      <alignment vertical="bottom"/>
    </xf>
    <xf borderId="0" fillId="0" fontId="3" numFmtId="0" xfId="0" applyAlignment="1" applyFont="1">
      <alignment vertical="bottom"/>
    </xf>
    <xf borderId="17" fillId="0" fontId="3" numFmtId="0" xfId="0" applyAlignment="1" applyBorder="1" applyFont="1">
      <alignment shrinkToFit="0" vertical="bottom" wrapText="1"/>
    </xf>
    <xf borderId="8" fillId="0" fontId="3" numFmtId="0" xfId="0" applyAlignment="1" applyBorder="1" applyFont="1">
      <alignment horizontal="right" shrinkToFit="0" vertical="bottom" wrapText="1"/>
    </xf>
    <xf borderId="8" fillId="0" fontId="3" numFmtId="1" xfId="0" applyAlignment="1" applyBorder="1" applyFont="1" applyNumberFormat="1">
      <alignment shrinkToFit="0" vertical="bottom" wrapText="1"/>
    </xf>
    <xf borderId="8" fillId="0" fontId="3" numFmtId="0" xfId="0" applyAlignment="1" applyBorder="1" applyFont="1">
      <alignment vertical="bottom"/>
    </xf>
    <xf borderId="8" fillId="0" fontId="3" numFmtId="9" xfId="0" applyAlignment="1" applyBorder="1" applyFont="1" applyNumberFormat="1">
      <alignment vertical="bottom"/>
    </xf>
    <xf borderId="17" fillId="4" fontId="3" numFmtId="0" xfId="0" applyAlignment="1" applyBorder="1" applyFont="1">
      <alignment readingOrder="0" vertical="bottom"/>
    </xf>
    <xf borderId="8" fillId="4" fontId="3" numFmtId="0" xfId="0" applyAlignment="1" applyBorder="1" applyFont="1">
      <alignment readingOrder="0" vertical="bottom"/>
    </xf>
    <xf borderId="8" fillId="4" fontId="3" numFmtId="1" xfId="0" applyAlignment="1" applyBorder="1" applyFont="1" applyNumberFormat="1">
      <alignment readingOrder="0" vertical="bottom"/>
    </xf>
    <xf borderId="8" fillId="0" fontId="3" numFmtId="10" xfId="0" applyAlignment="1" applyBorder="1" applyFont="1" applyNumberFormat="1">
      <alignment horizontal="right" shrinkToFit="0" vertical="bottom" wrapText="1"/>
    </xf>
    <xf borderId="8" fillId="0" fontId="3" numFmtId="9" xfId="0" applyAlignment="1" applyBorder="1" applyFont="1" applyNumberFormat="1">
      <alignment horizontal="center" vertical="bottom"/>
    </xf>
    <xf borderId="0" fillId="0" fontId="3" numFmtId="0" xfId="0" applyAlignment="1" applyFont="1">
      <alignment horizontal="center" vertical="bottom"/>
    </xf>
    <xf borderId="8" fillId="4" fontId="3" numFmtId="0" xfId="0" applyAlignment="1" applyBorder="1" applyFont="1">
      <alignment vertical="bottom"/>
    </xf>
    <xf borderId="8" fillId="4" fontId="3" numFmtId="1" xfId="0" applyAlignment="1" applyBorder="1" applyFont="1" applyNumberFormat="1">
      <alignment vertical="bottom"/>
    </xf>
    <xf borderId="17" fillId="4" fontId="3" numFmtId="0" xfId="0" applyAlignment="1" applyBorder="1" applyFont="1">
      <alignment vertical="bottom"/>
    </xf>
    <xf borderId="8" fillId="0" fontId="3" numFmtId="1" xfId="0" applyAlignment="1" applyBorder="1" applyFont="1" applyNumberFormat="1">
      <alignment horizontal="right" shrinkToFit="0" vertical="bottom" wrapText="1"/>
    </xf>
    <xf borderId="8" fillId="0" fontId="3" numFmtId="0" xfId="0" applyAlignment="1" applyBorder="1" applyFont="1">
      <alignment horizontal="right" vertical="bottom"/>
    </xf>
    <xf borderId="13" fillId="0" fontId="3" numFmtId="1" xfId="0" applyAlignment="1" applyBorder="1" applyFont="1" applyNumberFormat="1">
      <alignment shrinkToFit="0" wrapText="1"/>
    </xf>
    <xf borderId="18" fillId="0" fontId="3" numFmtId="0" xfId="0" applyAlignment="1" applyBorder="1" applyFont="1">
      <alignment vertical="center"/>
    </xf>
    <xf borderId="19" fillId="0" fontId="3" numFmtId="0" xfId="0" applyAlignment="1" applyBorder="1" applyFont="1">
      <alignment shrinkToFit="0" wrapText="1"/>
    </xf>
    <xf borderId="19" fillId="0" fontId="3" numFmtId="0" xfId="0" applyAlignment="1" applyBorder="1" applyFont="1">
      <alignment horizontal="right" readingOrder="0" shrinkToFit="0" wrapText="1"/>
    </xf>
    <xf borderId="14" fillId="0" fontId="3" numFmtId="0" xfId="0" applyAlignment="1" applyBorder="1" applyFont="1">
      <alignment horizontal="center" readingOrder="0" shrinkToFit="0" wrapText="1"/>
    </xf>
    <xf borderId="19" fillId="0" fontId="3" numFmtId="0" xfId="0" applyAlignment="1" applyBorder="1" applyFont="1">
      <alignment horizontal="right" shrinkToFit="0" wrapText="1"/>
    </xf>
    <xf borderId="0" fillId="0" fontId="5" numFmtId="9" xfId="0" applyFont="1" applyNumberFormat="1"/>
    <xf borderId="0" fillId="0" fontId="5" numFmtId="10" xfId="0" applyFont="1" applyNumberFormat="1"/>
    <xf borderId="0" fillId="0" fontId="3" numFmtId="0" xfId="0" applyAlignment="1" applyFont="1">
      <alignment horizontal="center" readingOrder="0" shrinkToFit="0" vertical="bottom" wrapText="1"/>
    </xf>
    <xf borderId="8" fillId="0" fontId="3" numFmtId="10" xfId="0" applyAlignment="1" applyBorder="1" applyFont="1" applyNumberFormat="1">
      <alignment horizontal="right" readingOrder="0" shrinkToFit="0" vertical="bottom" wrapText="1"/>
    </xf>
    <xf borderId="19" fillId="0" fontId="3" numFmtId="0" xfId="0" applyAlignment="1" applyBorder="1" applyFont="1">
      <alignment horizontal="left" readingOrder="0" shrinkToFit="0" wrapText="1"/>
    </xf>
    <xf borderId="14" fillId="0" fontId="3" numFmtId="0" xfId="0" applyAlignment="1" applyBorder="1" applyFont="1">
      <alignment horizontal="left" readingOrder="0" shrinkToFit="0" wrapText="1"/>
    </xf>
    <xf borderId="20" fillId="0" fontId="3" numFmtId="0" xfId="0" applyAlignment="1" applyBorder="1" applyFont="1">
      <alignment horizontal="left" readingOrder="0" shrinkToFit="0" wrapText="1"/>
    </xf>
    <xf borderId="21" fillId="0" fontId="2" numFmtId="0" xfId="0" applyAlignment="1" applyBorder="1" applyFont="1">
      <alignment readingOrder="0"/>
    </xf>
    <xf borderId="14" fillId="0" fontId="2" numFmtId="0" xfId="0" applyAlignment="1" applyBorder="1" applyFont="1">
      <alignment readingOrder="0"/>
    </xf>
    <xf borderId="16" fillId="0" fontId="2" numFmtId="0" xfId="0" applyBorder="1" applyFont="1"/>
    <xf borderId="15" fillId="0" fontId="2" numFmtId="0" xfId="0" applyAlignment="1" applyBorder="1" applyFont="1">
      <alignment readingOrder="0"/>
    </xf>
    <xf borderId="8" fillId="0" fontId="3" numFmtId="0" xfId="0" applyAlignment="1" applyBorder="1" applyFont="1">
      <alignment horizontal="center" vertical="bottom"/>
    </xf>
    <xf borderId="0" fillId="0" fontId="2" numFmtId="0" xfId="0" applyAlignment="1" applyFont="1">
      <alignment readingOrder="0"/>
    </xf>
    <xf borderId="22" fillId="0" fontId="3" numFmtId="0" xfId="0" applyAlignment="1" applyBorder="1" applyFont="1">
      <alignment shrinkToFit="0" vertical="bottom" wrapText="1"/>
    </xf>
    <xf borderId="11" fillId="4" fontId="3" numFmtId="0" xfId="0" applyAlignment="1" applyBorder="1" applyFont="1">
      <alignment readingOrder="0" vertical="bottom"/>
    </xf>
    <xf borderId="11" fillId="4" fontId="2" numFmtId="0" xfId="0" applyAlignment="1" applyBorder="1" applyFont="1">
      <alignment readingOrder="0"/>
    </xf>
    <xf borderId="8" fillId="0" fontId="3" numFmtId="0" xfId="0" applyAlignment="1" applyBorder="1" applyFont="1">
      <alignment readingOrder="0" shrinkToFit="0" vertical="bottom" wrapText="1"/>
    </xf>
    <xf borderId="8" fillId="0" fontId="3" numFmtId="0" xfId="0" applyAlignment="1" applyBorder="1" applyFont="1">
      <alignment readingOrder="0" vertical="bottom"/>
    </xf>
    <xf borderId="0" fillId="2" fontId="5" numFmtId="0" xfId="0" applyFont="1"/>
    <xf borderId="20" fillId="0" fontId="3" numFmtId="0" xfId="0" applyAlignment="1" applyBorder="1" applyFont="1">
      <alignment shrinkToFit="0" wrapText="1"/>
    </xf>
    <xf borderId="21" fillId="0" fontId="3" numFmtId="0" xfId="0" applyAlignment="1" applyBorder="1" applyFont="1">
      <alignment horizontal="right" readingOrder="0" shrinkToFit="0" wrapText="1"/>
    </xf>
    <xf borderId="0" fillId="0" fontId="3" numFmtId="0" xfId="0" applyAlignment="1" applyFont="1">
      <alignment horizontal="right" readingOrder="0" shrinkToFit="0" wrapText="1"/>
    </xf>
    <xf borderId="0" fillId="0" fontId="3" numFmtId="0" xfId="0" applyAlignment="1" applyFont="1">
      <alignment horizontal="center" readingOrder="0" shrinkToFit="0" wrapText="1"/>
    </xf>
    <xf borderId="21" fillId="0" fontId="2" numFmtId="0" xfId="0" applyAlignment="1" applyBorder="1" applyFont="1">
      <alignment horizontal="right" readingOrder="0"/>
    </xf>
    <xf borderId="14" fillId="0" fontId="2" numFmtId="0" xfId="0" applyAlignment="1" applyBorder="1" applyFont="1">
      <alignment horizontal="center" readingOrder="0"/>
    </xf>
    <xf borderId="8" fillId="0" fontId="3" numFmtId="0" xfId="0" applyAlignment="1" applyBorder="1" applyFont="1">
      <alignment horizontal="right" readingOrder="0" shrinkToFit="0" vertical="bottom" wrapText="1"/>
    </xf>
    <xf borderId="20" fillId="0" fontId="3" numFmtId="0" xfId="0" applyAlignment="1" applyBorder="1" applyFont="1">
      <alignment horizontal="right" readingOrder="0" shrinkToFit="0" wrapText="1"/>
    </xf>
    <xf borderId="14" fillId="0" fontId="2" numFmtId="0" xfId="0" applyBorder="1" applyFont="1"/>
    <xf borderId="0" fillId="0" fontId="2" numFmtId="0" xfId="0" applyAlignment="1" applyFont="1">
      <alignment horizontal="right" readingOrder="0"/>
    </xf>
    <xf borderId="0" fillId="0" fontId="7" numFmtId="0" xfId="0" applyAlignment="1" applyFont="1">
      <alignment readingOrder="0"/>
    </xf>
    <xf borderId="23" fillId="0" fontId="3" numFmtId="0" xfId="0" applyAlignment="1" applyBorder="1" applyFont="1">
      <alignment shrinkToFit="0" vertical="bottom" wrapText="1"/>
    </xf>
    <xf borderId="21" fillId="4" fontId="3" numFmtId="0" xfId="0" applyAlignment="1" applyBorder="1" applyFont="1">
      <alignment readingOrder="0" vertical="bottom"/>
    </xf>
    <xf borderId="21" fillId="4" fontId="8" numFmtId="0" xfId="0" applyAlignment="1" applyBorder="1" applyFont="1">
      <alignment horizontal="left" readingOrder="0"/>
    </xf>
    <xf borderId="21" fillId="4" fontId="9" numFmtId="0" xfId="0" applyAlignment="1" applyBorder="1" applyFont="1">
      <alignment horizontal="left" readingOrder="0"/>
    </xf>
    <xf borderId="0" fillId="3" fontId="3" numFmtId="0" xfId="0" applyAlignment="1" applyFont="1">
      <alignment horizontal="center" shrinkToFit="0" wrapText="1"/>
    </xf>
    <xf borderId="0" fillId="3" fontId="3" numFmtId="10" xfId="0" applyAlignment="1" applyFont="1" applyNumberFormat="1">
      <alignment horizontal="center" shrinkToFit="0" wrapText="1"/>
    </xf>
    <xf borderId="0" fillId="2" fontId="3" numFmtId="10" xfId="0" applyAlignment="1" applyFont="1" applyNumberFormat="1">
      <alignment horizontal="center" shrinkToFit="0" wrapText="1"/>
    </xf>
    <xf borderId="0" fillId="2" fontId="3" numFmtId="0" xfId="0" applyAlignment="1" applyFont="1">
      <alignment horizontal="center" shrinkToFit="0" wrapText="1"/>
    </xf>
    <xf borderId="0" fillId="3" fontId="3" numFmtId="0" xfId="0" applyAlignment="1" applyFont="1">
      <alignment horizontal="center" readingOrder="0" shrinkToFit="0" vertical="bottom" wrapText="1"/>
    </xf>
    <xf borderId="24" fillId="3" fontId="3" numFmtId="0" xfId="0" applyAlignment="1" applyBorder="1" applyFont="1">
      <alignment vertical="bottom"/>
    </xf>
    <xf borderId="24" fillId="3" fontId="3" numFmtId="10" xfId="0" applyAlignment="1" applyBorder="1" applyFont="1" applyNumberFormat="1">
      <alignment vertical="bottom"/>
    </xf>
    <xf borderId="14" fillId="0" fontId="5" numFmtId="0" xfId="0" applyBorder="1" applyFont="1"/>
    <xf borderId="0" fillId="0" fontId="5" numFmtId="0" xfId="0" applyFont="1"/>
    <xf borderId="24" fillId="0" fontId="3" numFmtId="0" xfId="0" applyAlignment="1" applyBorder="1" applyFont="1">
      <alignment shrinkToFit="0" vertical="bottom" wrapText="0"/>
    </xf>
    <xf borderId="24" fillId="0" fontId="3" numFmtId="0" xfId="0" applyAlignment="1" applyBorder="1" applyFont="1">
      <alignment vertical="bottom"/>
    </xf>
    <xf borderId="25" fillId="0" fontId="3" numFmtId="10" xfId="0" applyAlignment="1" applyBorder="1" applyFont="1" applyNumberFormat="1">
      <alignment vertical="bottom"/>
    </xf>
    <xf borderId="17" fillId="0" fontId="3" numFmtId="0" xfId="0" applyBorder="1" applyFont="1"/>
    <xf borderId="17" fillId="0" fontId="3" numFmtId="10" xfId="0" applyBorder="1" applyFont="1" applyNumberFormat="1"/>
    <xf borderId="0" fillId="0" fontId="3" numFmtId="10" xfId="0" applyFont="1" applyNumberFormat="1"/>
    <xf borderId="0" fillId="2" fontId="3" numFmtId="0" xfId="0" applyFont="1"/>
    <xf borderId="8" fillId="0" fontId="3" numFmtId="10" xfId="0" applyAlignment="1" applyBorder="1" applyFont="1" applyNumberFormat="1">
      <alignment vertical="bottom"/>
    </xf>
    <xf borderId="8" fillId="0" fontId="3" numFmtId="10" xfId="0" applyAlignment="1" applyBorder="1" applyFont="1" applyNumberFormat="1">
      <alignment horizontal="center" vertical="bottom"/>
    </xf>
    <xf borderId="0" fillId="0" fontId="3" numFmtId="0" xfId="0" applyAlignment="1" applyFont="1">
      <alignment shrinkToFit="0" wrapText="1"/>
    </xf>
    <xf borderId="0" fillId="0" fontId="3" numFmtId="10" xfId="0" applyAlignment="1" applyFont="1" applyNumberFormat="1">
      <alignment shrinkToFit="0" wrapText="1"/>
    </xf>
    <xf borderId="0" fillId="2" fontId="3" numFmtId="0" xfId="0" applyAlignment="1" applyFont="1">
      <alignment shrinkToFit="0" wrapText="1"/>
    </xf>
    <xf borderId="0" fillId="0" fontId="3" numFmtId="0" xfId="0" applyAlignment="1" applyFont="1">
      <alignment horizontal="center" shrinkToFit="0" wrapText="1"/>
    </xf>
    <xf borderId="0" fillId="0" fontId="3" numFmtId="10" xfId="0" applyAlignment="1" applyFont="1" applyNumberFormat="1">
      <alignment horizontal="center" shrinkToFit="0" wrapText="1"/>
    </xf>
    <xf borderId="1" fillId="2" fontId="10" numFmtId="0" xfId="0" applyAlignment="1" applyBorder="1" applyFont="1">
      <alignment readingOrder="0"/>
    </xf>
    <xf borderId="9" fillId="0" fontId="3" numFmtId="0" xfId="0" applyAlignment="1" applyBorder="1" applyFont="1">
      <alignment readingOrder="0" shrinkToFit="0" wrapText="1"/>
    </xf>
    <xf borderId="0" fillId="0" fontId="3" numFmtId="0" xfId="0" applyFont="1"/>
    <xf borderId="7" fillId="4" fontId="3" numFmtId="0" xfId="0" applyAlignment="1" applyBorder="1" applyFont="1">
      <alignment horizontal="left" readingOrder="0" shrinkToFit="0" wrapText="1"/>
    </xf>
    <xf borderId="0" fillId="2" fontId="11" numFmtId="0" xfId="0" applyAlignment="1" applyFont="1">
      <alignment readingOrder="0"/>
    </xf>
    <xf borderId="15" fillId="0" fontId="3" numFmtId="0" xfId="0" applyAlignment="1" applyBorder="1" applyFont="1">
      <alignment horizontal="center" shrinkToFit="0" wrapText="1"/>
    </xf>
    <xf borderId="16" fillId="0" fontId="3" numFmtId="0" xfId="0" applyAlignment="1" applyBorder="1" applyFont="1">
      <alignment horizontal="center" shrinkToFit="0" wrapText="1"/>
    </xf>
    <xf borderId="12" fillId="0" fontId="3" numFmtId="0" xfId="0" applyAlignment="1" applyBorder="1" applyFont="1">
      <alignment readingOrder="0" shrinkToFit="0" wrapText="1"/>
    </xf>
    <xf borderId="21" fillId="0" fontId="3" numFmtId="0" xfId="0" applyAlignment="1" applyBorder="1" applyFont="1">
      <alignment horizontal="center" shrinkToFit="0" wrapText="1"/>
    </xf>
    <xf borderId="7" fillId="4" fontId="3" numFmtId="0" xfId="0" applyAlignment="1" applyBorder="1" applyFont="1">
      <alignment shrinkToFit="0" vertical="bottom" wrapText="1"/>
    </xf>
    <xf borderId="7" fillId="4" fontId="3" numFmtId="0" xfId="0" applyAlignment="1" applyBorder="1" applyFont="1">
      <alignment shrinkToFit="0" vertical="bottom" wrapText="1"/>
    </xf>
    <xf borderId="20" fillId="0" fontId="3" numFmtId="0" xfId="0" applyAlignment="1" applyBorder="1" applyFont="1">
      <alignment horizontal="center" readingOrder="0" shrinkToFit="0" wrapText="1"/>
    </xf>
    <xf borderId="21" fillId="0" fontId="3" numFmtId="0" xfId="0" applyAlignment="1" applyBorder="1" applyFont="1">
      <alignment horizontal="center" readingOrder="0" shrinkToFit="0" wrapText="1"/>
    </xf>
    <xf borderId="21" fillId="0" fontId="2" numFmtId="0" xfId="0" applyAlignment="1" applyBorder="1" applyFont="1">
      <alignment horizontal="center" readingOrder="0"/>
    </xf>
    <xf borderId="13" fillId="0" fontId="3" numFmtId="0" xfId="0" applyAlignment="1" applyBorder="1" applyFont="1">
      <alignment vertical="center"/>
    </xf>
    <xf borderId="21" fillId="0" fontId="3" numFmtId="0" xfId="0" applyAlignment="1" applyBorder="1" applyFont="1">
      <alignment shrinkToFit="0" wrapText="1"/>
    </xf>
    <xf borderId="21" fillId="0" fontId="2" numFmtId="0" xfId="0" applyBorder="1" applyFont="1"/>
    <xf borderId="16" fillId="0" fontId="3" numFmtId="0" xfId="0" applyAlignment="1" applyBorder="1" applyFont="1">
      <alignment horizontal="center" readingOrder="0" shrinkToFit="0" wrapText="1"/>
    </xf>
    <xf borderId="9" fillId="4" fontId="3" numFmtId="0" xfId="0" applyAlignment="1" applyBorder="1" applyFont="1">
      <alignment horizontal="right" shrinkToFit="0" vertical="bottom" wrapText="1"/>
    </xf>
    <xf borderId="9" fillId="4" fontId="3" numFmtId="0" xfId="0" applyAlignment="1" applyBorder="1" applyFont="1">
      <alignment horizontal="right" shrinkToFit="0" vertical="bottom" wrapText="1"/>
    </xf>
    <xf borderId="21" fillId="0" fontId="3" numFmtId="0" xfId="0" applyAlignment="1" applyBorder="1" applyFont="1">
      <alignment horizontal="left" readingOrder="0" shrinkToFit="0" wrapText="1"/>
    </xf>
    <xf borderId="15" fillId="0" fontId="2" numFmtId="0" xfId="0" applyBorder="1" applyFont="1"/>
    <xf borderId="0" fillId="0" fontId="12" numFmtId="0" xfId="0" applyAlignment="1" applyFont="1">
      <alignment readingOrder="0"/>
    </xf>
    <xf borderId="0" fillId="2" fontId="8" numFmtId="0" xfId="0" applyAlignment="1" applyFont="1">
      <alignment horizontal="center" readingOrder="0"/>
    </xf>
    <xf borderId="0" fillId="2" fontId="8" numFmtId="0" xfId="0" applyAlignment="1" applyFont="1">
      <alignment horizontal="left" readingOrder="0"/>
    </xf>
    <xf borderId="0" fillId="2" fontId="13" numFmtId="0" xfId="0" applyAlignment="1" applyFont="1">
      <alignment readingOrder="0"/>
    </xf>
    <xf borderId="15" fillId="0" fontId="3" numFmtId="0" xfId="0" applyAlignment="1" applyBorder="1" applyFont="1">
      <alignment horizontal="center" readingOrder="0" shrinkToFit="0" wrapText="1"/>
    </xf>
    <xf borderId="19" fillId="0" fontId="3" numFmtId="0" xfId="0" applyAlignment="1" applyBorder="1" applyFont="1">
      <alignment readingOrder="0" shrinkToFit="0" wrapText="1"/>
    </xf>
    <xf borderId="0" fillId="2" fontId="5" numFmtId="10" xfId="0" applyFont="1" applyNumberFormat="1"/>
    <xf borderId="21" fillId="0" fontId="3" numFmtId="0" xfId="0" applyAlignment="1" applyBorder="1" applyFont="1">
      <alignment horizontal="right" shrinkToFit="0" wrapText="1"/>
    </xf>
    <xf borderId="0" fillId="0" fontId="2" numFmtId="9" xfId="0" applyAlignment="1" applyFont="1" applyNumberFormat="1">
      <alignment readingOrder="0"/>
    </xf>
    <xf borderId="8" fillId="4" fontId="3" numFmtId="0" xfId="0" applyAlignment="1" applyBorder="1" applyFont="1">
      <alignment horizontal="right" vertical="bottom"/>
    </xf>
    <xf borderId="17" fillId="4" fontId="3" numFmtId="0" xfId="0" applyAlignment="1" applyBorder="1" applyFont="1">
      <alignment horizontal="center" readingOrder="0" vertical="bottom"/>
    </xf>
    <xf borderId="17" fillId="4" fontId="3" numFmtId="0" xfId="0" applyAlignment="1" applyBorder="1" applyFont="1">
      <alignment horizontal="center" vertical="bottom"/>
    </xf>
    <xf borderId="19" fillId="5" fontId="3" numFmtId="0" xfId="0" applyAlignment="1" applyBorder="1" applyFill="1" applyFont="1">
      <alignment horizontal="center" readingOrder="0" shrinkToFit="0" wrapText="1"/>
    </xf>
    <xf borderId="14" fillId="5" fontId="3" numFmtId="0" xfId="0" applyAlignment="1" applyBorder="1" applyFont="1">
      <alignment horizontal="left" readingOrder="0" shrinkToFit="0" wrapText="1"/>
    </xf>
    <xf borderId="0" fillId="0" fontId="2" numFmtId="0" xfId="0" applyAlignment="1" applyFont="1">
      <alignment horizontal="center" readingOrder="0"/>
    </xf>
    <xf borderId="19" fillId="0" fontId="3" numFmtId="0" xfId="0" applyAlignment="1" applyBorder="1" applyFont="1">
      <alignment horizontal="center" readingOrder="0" shrinkToFit="0" wrapText="1"/>
    </xf>
    <xf borderId="0" fillId="0" fontId="5" numFmtId="9" xfId="0" applyFont="1" applyNumberFormat="1"/>
    <xf borderId="21" fillId="0" fontId="9" numFmtId="0" xfId="0" applyAlignment="1" applyBorder="1" applyFont="1">
      <alignment horizontal="right" readingOrder="0" shrinkToFit="0" vertical="bottom" wrapText="0"/>
    </xf>
    <xf borderId="16" fillId="0" fontId="9" numFmtId="0" xfId="0" applyAlignment="1" applyBorder="1" applyFont="1">
      <alignment horizontal="right" readingOrder="0" shrinkToFit="0" vertical="bottom" wrapText="0"/>
    </xf>
    <xf borderId="21" fillId="0" fontId="9" numFmtId="0" xfId="0" applyAlignment="1" applyBorder="1" applyFont="1">
      <alignment shrinkToFit="0" vertical="bottom" wrapText="0"/>
    </xf>
    <xf borderId="21" fillId="0" fontId="9" numFmtId="0" xfId="0" applyAlignment="1" applyBorder="1" applyFont="1">
      <alignment shrinkToFit="0" vertical="bottom" wrapText="0"/>
    </xf>
    <xf borderId="16" fillId="0" fontId="9" numFmtId="0" xfId="0" applyAlignment="1" applyBorder="1" applyFont="1">
      <alignment shrinkToFit="0" vertical="bottom" wrapText="0"/>
    </xf>
    <xf borderId="16" fillId="0" fontId="9" numFmtId="1" xfId="0" applyAlignment="1" applyBorder="1" applyFont="1" applyNumberFormat="1">
      <alignment horizontal="right" readingOrder="0" shrinkToFit="0" vertical="bottom" wrapText="0"/>
    </xf>
    <xf borderId="8" fillId="4" fontId="3" numFmtId="0" xfId="0" applyAlignment="1" applyBorder="1" applyFont="1">
      <alignment horizontal="right" vertical="bottom"/>
    </xf>
    <xf borderId="26" fillId="4" fontId="3" numFmtId="0" xfId="0" applyAlignment="1" applyBorder="1" applyFont="1">
      <alignment readingOrder="0" vertical="bottom"/>
    </xf>
    <xf borderId="21" fillId="4" fontId="9" numFmtId="0" xfId="0" applyAlignment="1" applyBorder="1" applyFont="1">
      <alignment horizontal="center" readingOrder="0" vertical="bottom"/>
    </xf>
    <xf borderId="26" fillId="4" fontId="3" numFmtId="0" xfId="0" applyAlignment="1" applyBorder="1" applyFont="1">
      <alignment vertical="bottom"/>
    </xf>
    <xf borderId="22" fillId="4" fontId="3" numFmtId="0" xfId="0" applyAlignment="1" applyBorder="1" applyFont="1">
      <alignment readingOrder="0" vertical="bottom"/>
    </xf>
    <xf borderId="27" fillId="4" fontId="3" numFmtId="0" xfId="0" applyAlignment="1" applyBorder="1" applyFont="1">
      <alignment readingOrder="0" vertical="bottom"/>
    </xf>
    <xf borderId="21" fillId="4" fontId="2" numFmtId="0" xfId="0" applyAlignment="1" applyBorder="1" applyFont="1">
      <alignment readingOrder="0"/>
    </xf>
    <xf borderId="28" fillId="4" fontId="3" numFmtId="0" xfId="0" applyAlignment="1" applyBorder="1" applyFont="1">
      <alignment readingOrder="0" vertical="bottom"/>
    </xf>
    <xf borderId="21" fillId="4" fontId="9" numFmtId="0" xfId="0" applyAlignment="1" applyBorder="1" applyFont="1">
      <alignment horizontal="center" readingOrder="0"/>
    </xf>
    <xf borderId="29" fillId="4" fontId="3" numFmtId="0" xfId="0" applyAlignment="1" applyBorder="1" applyFont="1">
      <alignment readingOrder="0" vertical="bottom"/>
    </xf>
    <xf borderId="25" fillId="4" fontId="3" numFmtId="0" xfId="0" applyAlignment="1" applyBorder="1" applyFont="1">
      <alignment readingOrder="0" vertical="bottom"/>
    </xf>
    <xf borderId="27" fillId="4" fontId="3" numFmtId="0" xfId="0" applyAlignment="1" applyBorder="1" applyFont="1">
      <alignment vertical="bottom"/>
    </xf>
    <xf borderId="17" fillId="4" fontId="3" numFmtId="0" xfId="0" applyAlignment="1" applyBorder="1" applyFont="1">
      <alignment vertical="bottom"/>
    </xf>
    <xf borderId="8" fillId="4" fontId="3" numFmtId="0" xfId="0" applyAlignment="1" applyBorder="1" applyFont="1">
      <alignment horizontal="right" readingOrder="0" vertical="bottom"/>
    </xf>
    <xf borderId="7" fillId="0" fontId="3" numFmtId="0" xfId="0" applyAlignment="1" applyBorder="1" applyFont="1">
      <alignment readingOrder="0" shrinkToFit="0" wrapText="1"/>
    </xf>
    <xf borderId="9" fillId="0" fontId="3" numFmtId="0" xfId="0" applyAlignment="1" applyBorder="1" applyFont="1">
      <alignment horizontal="right" readingOrder="0" shrinkToFit="0" wrapText="1"/>
    </xf>
    <xf borderId="11" fillId="0" fontId="5" numFmtId="0" xfId="0" applyAlignment="1" applyBorder="1" applyFont="1">
      <alignment readingOrder="0"/>
    </xf>
    <xf borderId="7" fillId="0" fontId="3" numFmtId="0" xfId="0" applyAlignment="1" applyBorder="1" applyFont="1">
      <alignment horizontal="left" readingOrder="0" shrinkToFit="0" wrapText="1"/>
    </xf>
    <xf borderId="8" fillId="2" fontId="3" numFmtId="0" xfId="0" applyAlignment="1" applyBorder="1" applyFont="1">
      <alignment readingOrder="0" vertical="bottom"/>
    </xf>
    <xf borderId="8" fillId="2" fontId="3" numFmtId="1" xfId="0" applyAlignment="1" applyBorder="1" applyFont="1" applyNumberFormat="1">
      <alignment readingOrder="0" vertical="bottom"/>
    </xf>
    <xf borderId="8" fillId="2" fontId="3" numFmtId="10" xfId="0" applyAlignment="1" applyBorder="1" applyFont="1" applyNumberFormat="1">
      <alignment horizontal="right" shrinkToFit="0" vertical="bottom" wrapText="1"/>
    </xf>
    <xf borderId="27" fillId="0" fontId="4" numFmtId="0" xfId="0" applyBorder="1" applyFont="1"/>
    <xf borderId="21" fillId="0" fontId="9" numFmtId="0" xfId="0" applyAlignment="1" applyBorder="1" applyFont="1">
      <alignment readingOrder="0" shrinkToFit="0" wrapText="0"/>
    </xf>
    <xf borderId="9" fillId="0" fontId="3" numFmtId="10" xfId="0" applyAlignment="1" applyBorder="1" applyFont="1" applyNumberFormat="1">
      <alignment horizontal="right" readingOrder="0" shrinkToFit="0" wrapText="1"/>
    </xf>
    <xf borderId="11" fillId="0" fontId="5" numFmtId="10" xfId="0" applyAlignment="1" applyBorder="1" applyFont="1" applyNumberFormat="1">
      <alignment readingOrder="0"/>
    </xf>
    <xf borderId="13" fillId="0" fontId="3" numFmtId="0" xfId="0" applyAlignment="1" applyBorder="1" applyFont="1">
      <alignment readingOrder="0" shrinkToFit="0" wrapText="1"/>
    </xf>
    <xf borderId="0" fillId="0" fontId="3" numFmtId="0" xfId="0" applyAlignment="1" applyFont="1">
      <alignment horizontal="right" shrinkToFit="0" wrapText="1"/>
    </xf>
    <xf borderId="0" fillId="0" fontId="3" numFmtId="1" xfId="0" applyAlignment="1" applyFont="1" applyNumberFormat="1">
      <alignment horizontal="center" shrinkToFit="0" wrapText="1"/>
    </xf>
    <xf borderId="9" fillId="4" fontId="3" numFmtId="0" xfId="0" applyAlignment="1" applyBorder="1" applyFont="1">
      <alignment horizontal="right" readingOrder="0" shrinkToFit="0" vertical="bottom" wrapText="1"/>
    </xf>
    <xf borderId="0" fillId="0" fontId="6" numFmtId="0" xfId="0" applyAlignment="1" applyFont="1">
      <alignment vertical="bottom"/>
    </xf>
    <xf borderId="0" fillId="0" fontId="3" numFmtId="1" xfId="0" applyAlignment="1" applyFont="1" applyNumberFormat="1">
      <alignment vertical="bottom"/>
    </xf>
    <xf borderId="9" fillId="0" fontId="3" numFmtId="1" xfId="0" applyAlignment="1" applyBorder="1" applyFont="1" applyNumberFormat="1">
      <alignment shrinkToFit="0" vertical="bottom" wrapText="1"/>
    </xf>
    <xf borderId="17" fillId="0" fontId="3" numFmtId="0" xfId="0" applyAlignment="1" applyBorder="1" applyFont="1">
      <alignment vertical="bottom"/>
    </xf>
    <xf borderId="17" fillId="0" fontId="3" numFmtId="10" xfId="0" applyAlignment="1" applyBorder="1" applyFont="1" applyNumberFormat="1">
      <alignment vertical="bottom"/>
    </xf>
    <xf borderId="9" fillId="4" fontId="3" numFmtId="0" xfId="0" applyAlignment="1" applyBorder="1" applyFont="1">
      <alignment readingOrder="0" vertical="bottom"/>
    </xf>
    <xf borderId="9" fillId="4" fontId="3" numFmtId="1" xfId="0" applyAlignment="1" applyBorder="1" applyFont="1" applyNumberFormat="1">
      <alignment readingOrder="0" vertical="bottom"/>
    </xf>
    <xf borderId="11" fillId="4" fontId="3" numFmtId="0" xfId="0" applyAlignment="1" applyBorder="1" applyFont="1">
      <alignment horizontal="right" readingOrder="0" vertical="bottom"/>
    </xf>
    <xf borderId="11" fillId="0" fontId="3" numFmtId="10" xfId="0" applyAlignment="1" applyBorder="1" applyFont="1" applyNumberFormat="1">
      <alignment horizontal="right" vertical="bottom"/>
    </xf>
    <xf borderId="9" fillId="4" fontId="3" numFmtId="1" xfId="0" applyAlignment="1" applyBorder="1" applyFont="1" applyNumberFormat="1">
      <alignment horizontal="right" readingOrder="0" shrinkToFit="0" vertical="bottom" wrapText="1"/>
    </xf>
    <xf borderId="7" fillId="4" fontId="3" numFmtId="0" xfId="0" applyAlignment="1" applyBorder="1" applyFont="1">
      <alignment readingOrder="0" shrinkToFit="0" vertical="bottom" wrapText="1"/>
    </xf>
    <xf borderId="7" fillId="4" fontId="3" numFmtId="0" xfId="0" applyAlignment="1" applyBorder="1" applyFont="1">
      <alignment shrinkToFit="0" vertical="bottom" wrapText="1"/>
    </xf>
    <xf borderId="9" fillId="4" fontId="3" numFmtId="1" xfId="0" applyAlignment="1" applyBorder="1" applyFont="1" applyNumberFormat="1">
      <alignment vertical="bottom"/>
    </xf>
    <xf borderId="11" fillId="4" fontId="3" numFmtId="0" xfId="0" applyAlignment="1" applyBorder="1" applyFont="1">
      <alignment horizontal="right" vertical="bottom"/>
    </xf>
    <xf borderId="9" fillId="0" fontId="3" numFmtId="1" xfId="0" applyAlignment="1" applyBorder="1" applyFont="1" applyNumberFormat="1">
      <alignment horizontal="right" shrinkToFit="0" vertical="bottom" wrapText="1"/>
    </xf>
    <xf borderId="12" fillId="0" fontId="3" numFmtId="1" xfId="0" applyAlignment="1" applyBorder="1" applyFont="1" applyNumberFormat="1">
      <alignment vertical="bottom"/>
    </xf>
    <xf borderId="18" fillId="0" fontId="3" numFmtId="0" xfId="0" applyBorder="1" applyFont="1"/>
    <xf borderId="13" fillId="0" fontId="3" numFmtId="1" xfId="0" applyAlignment="1" applyBorder="1" applyFont="1" applyNumberFormat="1">
      <alignment vertical="bottom"/>
    </xf>
    <xf borderId="19" fillId="0" fontId="3" numFmtId="0" xfId="0" applyAlignment="1" applyBorder="1" applyFont="1">
      <alignment shrinkToFit="0" vertical="bottom" wrapText="1"/>
    </xf>
    <xf borderId="19" fillId="0" fontId="3" numFmtId="0" xfId="0" applyAlignment="1" applyBorder="1" applyFont="1">
      <alignment horizontal="right" readingOrder="0" shrinkToFit="0" vertical="bottom" wrapText="1"/>
    </xf>
    <xf borderId="14" fillId="0" fontId="3" numFmtId="0" xfId="0" applyAlignment="1" applyBorder="1" applyFont="1">
      <alignment horizontal="center" readingOrder="0" shrinkToFit="0" vertical="bottom" wrapText="1"/>
    </xf>
    <xf borderId="19" fillId="0" fontId="3" numFmtId="0" xfId="0" applyAlignment="1" applyBorder="1" applyFont="1">
      <alignment horizontal="right" shrinkToFit="0" vertical="bottom" wrapText="1"/>
    </xf>
    <xf borderId="9" fillId="0" fontId="3" numFmtId="0" xfId="0" applyAlignment="1" applyBorder="1" applyFont="1">
      <alignment horizontal="right" readingOrder="0" shrinkToFit="0" vertical="bottom" wrapText="1"/>
    </xf>
    <xf borderId="9" fillId="4" fontId="3" numFmtId="1" xfId="0" applyAlignment="1" applyBorder="1" applyFont="1" applyNumberFormat="1">
      <alignment horizontal="right" shrinkToFit="0" vertical="bottom" wrapText="1"/>
    </xf>
    <xf borderId="1" fillId="2" fontId="14" numFmtId="0" xfId="0" applyAlignment="1" applyBorder="1" applyFont="1">
      <alignment readingOrder="0"/>
    </xf>
    <xf borderId="1" fillId="2" fontId="15" numFmtId="0" xfId="0" applyAlignment="1" applyBorder="1" applyFont="1">
      <alignment vertical="bottom"/>
    </xf>
    <xf borderId="17" fillId="0" fontId="3" numFmtId="0" xfId="0" applyAlignment="1" applyBorder="1" applyFont="1">
      <alignment shrinkToFit="0" vertical="bottom" wrapText="1"/>
    </xf>
    <xf borderId="8" fillId="0" fontId="3" numFmtId="0" xfId="0" applyAlignment="1" applyBorder="1" applyFont="1">
      <alignment shrinkToFit="0" vertical="bottom" wrapText="1"/>
    </xf>
    <xf borderId="8" fillId="0" fontId="3" numFmtId="0" xfId="0" applyAlignment="1" applyBorder="1" applyFont="1">
      <alignment horizontal="right" shrinkToFit="0" vertical="bottom" wrapText="1"/>
    </xf>
    <xf borderId="17" fillId="4" fontId="3" numFmtId="0" xfId="0" applyAlignment="1" applyBorder="1" applyFont="1">
      <alignment horizontal="right" vertical="bottom"/>
    </xf>
    <xf borderId="8" fillId="4" fontId="3" numFmtId="0" xfId="0" applyAlignment="1" applyBorder="1" applyFont="1">
      <alignment horizontal="right" vertical="bottom"/>
    </xf>
    <xf borderId="17" fillId="4" fontId="3" numFmtId="0" xfId="0" applyAlignment="1" applyBorder="1" applyFont="1">
      <alignment vertical="bottom"/>
    </xf>
    <xf borderId="8" fillId="4" fontId="3" numFmtId="0" xfId="0" applyAlignment="1" applyBorder="1" applyFont="1">
      <alignment vertical="bottom"/>
    </xf>
    <xf borderId="19" fillId="0" fontId="3" numFmtId="0" xfId="0" applyAlignment="1" applyBorder="1" applyFont="1">
      <alignment vertical="bottom"/>
    </xf>
    <xf borderId="17" fillId="4" fontId="3" numFmtId="0" xfId="0" applyAlignment="1" applyBorder="1" applyFont="1">
      <alignment horizontal="right" readingOrder="0" vertical="bottom"/>
    </xf>
    <xf borderId="0" fillId="0" fontId="9" numFmtId="0" xfId="0" applyAlignment="1" applyFont="1">
      <alignment horizontal="right" readingOrder="0" shrinkToFit="0" vertical="bottom" wrapText="0"/>
    </xf>
    <xf borderId="30" fillId="2" fontId="16" numFmtId="0" xfId="0" applyAlignment="1" applyBorder="1" applyFont="1">
      <alignment horizontal="center" readingOrder="0"/>
    </xf>
    <xf borderId="0" fillId="2" fontId="16" numFmtId="0" xfId="0" applyAlignment="1" applyFont="1">
      <alignment horizontal="center" readingOrder="0"/>
    </xf>
    <xf borderId="31" fillId="0" fontId="9" numFmtId="0" xfId="0" applyAlignment="1" applyBorder="1" applyFont="1">
      <alignment horizontal="right" readingOrder="0" shrinkToFit="0" vertical="bottom" wrapText="0"/>
    </xf>
    <xf borderId="25" fillId="0" fontId="9" numFmtId="0" xfId="0" applyAlignment="1" applyBorder="1" applyFont="1">
      <alignment horizontal="right" readingOrder="0" shrinkToFit="0" vertical="bottom" wrapText="0"/>
    </xf>
    <xf borderId="0" fillId="2" fontId="5" numFmtId="1" xfId="0" applyFont="1" applyNumberFormat="1"/>
    <xf borderId="32" fillId="0" fontId="3" numFmtId="0" xfId="0" applyAlignment="1" applyBorder="1" applyFont="1">
      <alignment shrinkToFit="0" vertical="bottom" wrapText="1"/>
    </xf>
    <xf borderId="32" fillId="0" fontId="3" numFmtId="0" xfId="0" applyAlignment="1" applyBorder="1" applyFont="1">
      <alignment horizontal="right" shrinkToFit="0" vertical="bottom" wrapText="1"/>
    </xf>
    <xf borderId="33" fillId="4" fontId="3" numFmtId="0" xfId="0" applyAlignment="1" applyBorder="1" applyFont="1">
      <alignment horizontal="right" readingOrder="0" shrinkToFit="0" wrapText="1"/>
    </xf>
    <xf borderId="34" fillId="4" fontId="3" numFmtId="0" xfId="0" applyAlignment="1" applyBorder="1" applyFont="1">
      <alignment vertical="bottom"/>
    </xf>
    <xf borderId="19" fillId="4" fontId="3" numFmtId="0" xfId="0" applyAlignment="1" applyBorder="1" applyFont="1">
      <alignment readingOrder="0" shrinkToFit="0" wrapText="1"/>
    </xf>
    <xf borderId="21" fillId="4" fontId="9" numFmtId="0" xfId="0" applyAlignment="1" applyBorder="1" applyFont="1">
      <alignment horizontal="right" readingOrder="0" shrinkToFit="0" vertical="bottom" wrapText="0"/>
    </xf>
    <xf borderId="19" fillId="4" fontId="3" numFmtId="0" xfId="0" applyAlignment="1" applyBorder="1" applyFont="1">
      <alignment horizontal="left" readingOrder="0" shrinkToFit="0" wrapText="1"/>
    </xf>
    <xf borderId="21" fillId="4" fontId="9" numFmtId="0" xfId="0" applyAlignment="1" applyBorder="1" applyFont="1">
      <alignment horizontal="right" shrinkToFit="0" vertical="bottom" wrapText="1"/>
    </xf>
    <xf borderId="35" fillId="4" fontId="3" numFmtId="0" xfId="0" applyAlignment="1" applyBorder="1" applyFont="1">
      <alignment horizontal="right" shrinkToFit="0" vertical="bottom" wrapText="1"/>
    </xf>
    <xf borderId="2" fillId="3" fontId="3" numFmtId="0" xfId="0" applyAlignment="1" applyBorder="1" applyFont="1">
      <alignment horizontal="center" readingOrder="0" shrinkToFit="0" wrapText="1"/>
    </xf>
    <xf borderId="9" fillId="6" fontId="3" numFmtId="0" xfId="0" applyAlignment="1" applyBorder="1" applyFill="1" applyFont="1">
      <alignment readingOrder="0" shrinkToFit="0" wrapText="1"/>
    </xf>
    <xf borderId="26" fillId="0" fontId="2" numFmtId="0" xfId="0" applyAlignment="1" applyBorder="1" applyFont="1">
      <alignment horizontal="right" readingOrder="0"/>
    </xf>
    <xf borderId="17" fillId="4" fontId="3" numFmtId="0" xfId="0" applyAlignment="1" applyBorder="1" applyFont="1">
      <alignment readingOrder="0" shrinkToFit="0" wrapText="1"/>
    </xf>
    <xf borderId="8" fillId="4" fontId="3" numFmtId="0" xfId="0" applyAlignment="1" applyBorder="1" applyFont="1">
      <alignment readingOrder="0" shrinkToFit="0" wrapText="1"/>
    </xf>
    <xf borderId="11" fillId="0" fontId="3" numFmtId="0" xfId="0" applyAlignment="1" applyBorder="1" applyFont="1">
      <alignment shrinkToFit="0" wrapText="1"/>
    </xf>
    <xf borderId="11" fillId="0" fontId="3" numFmtId="0" xfId="0" applyAlignment="1" applyBorder="1" applyFont="1">
      <alignment horizontal="right" shrinkToFit="0" wrapText="1"/>
    </xf>
    <xf borderId="11" fillId="0" fontId="3" numFmtId="0" xfId="0" applyAlignment="1" applyBorder="1" applyFont="1">
      <alignment horizontal="right" readingOrder="0" shrinkToFit="0" wrapText="1"/>
    </xf>
    <xf borderId="8" fillId="0" fontId="3" numFmtId="1" xfId="0" applyAlignment="1" applyBorder="1" applyFont="1" applyNumberFormat="1">
      <alignment readingOrder="0" vertical="bottom"/>
    </xf>
    <xf borderId="8" fillId="0" fontId="3" numFmtId="1" xfId="0" applyAlignment="1" applyBorder="1" applyFont="1" applyNumberFormat="1">
      <alignment vertical="bottom"/>
    </xf>
    <xf borderId="7" fillId="0" fontId="3" numFmtId="0" xfId="0" applyAlignment="1" applyBorder="1" applyFont="1">
      <alignment shrinkToFit="0" vertical="bottom" wrapText="1"/>
    </xf>
    <xf borderId="7" fillId="0" fontId="3" numFmtId="0" xfId="0" applyAlignment="1" applyBorder="1" applyFont="1">
      <alignment shrinkToFit="0" vertical="bottom" wrapText="1"/>
    </xf>
    <xf borderId="7" fillId="7" fontId="3" numFmtId="0" xfId="0" applyAlignment="1" applyBorder="1" applyFill="1" applyFont="1">
      <alignment readingOrder="0" shrinkToFit="0" wrapText="1"/>
    </xf>
    <xf borderId="9" fillId="7" fontId="3" numFmtId="0" xfId="0" applyAlignment="1" applyBorder="1" applyFont="1">
      <alignment horizontal="right" readingOrder="0" shrinkToFit="0" wrapText="1"/>
    </xf>
    <xf borderId="9" fillId="7" fontId="3" numFmtId="0" xfId="0" applyAlignment="1" applyBorder="1" applyFont="1">
      <alignment readingOrder="0" shrinkToFit="0" wrapText="1"/>
    </xf>
    <xf borderId="7" fillId="7" fontId="3" numFmtId="0" xfId="0" applyAlignment="1" applyBorder="1" applyFont="1">
      <alignment horizontal="left" readingOrder="0" shrinkToFit="0" wrapText="1"/>
    </xf>
    <xf borderId="36" fillId="4" fontId="9" numFmtId="0" xfId="0" applyAlignment="1" applyBorder="1" applyFont="1">
      <alignment horizontal="right" readingOrder="0"/>
    </xf>
    <xf borderId="11" fillId="4" fontId="3" numFmtId="0" xfId="0" applyAlignment="1" applyBorder="1" applyFont="1">
      <alignment horizontal="right" vertical="bottom"/>
    </xf>
    <xf borderId="9" fillId="7" fontId="3" numFmtId="0" xfId="0" applyAlignment="1" applyBorder="1" applyFont="1">
      <alignment horizontal="right" readingOrder="0" shrinkToFit="0" vertical="bottom" wrapText="1"/>
    </xf>
    <xf borderId="9" fillId="7" fontId="3" numFmtId="10" xfId="0" applyAlignment="1" applyBorder="1" applyFont="1" applyNumberFormat="1">
      <alignment horizontal="right" shrinkToFit="0" vertical="bottom" wrapText="1"/>
    </xf>
    <xf borderId="8" fillId="4" fontId="9" numFmtId="0" xfId="0" applyAlignment="1" applyBorder="1" applyFont="1">
      <alignment horizontal="right" readingOrder="0"/>
    </xf>
    <xf borderId="9" fillId="7" fontId="3" numFmtId="0" xfId="0" applyAlignment="1" applyBorder="1" applyFont="1">
      <alignment shrinkToFit="0" wrapText="1"/>
    </xf>
    <xf borderId="9" fillId="2" fontId="3" numFmtId="0" xfId="0" applyAlignment="1" applyBorder="1" applyFont="1">
      <alignment horizontal="right" readingOrder="0" shrinkToFit="0" wrapText="1"/>
    </xf>
    <xf borderId="21" fillId="0" fontId="9" numFmtId="0" xfId="0" applyAlignment="1" applyBorder="1" applyFont="1">
      <alignment readingOrder="0" shrinkToFit="0" vertical="bottom" wrapText="0"/>
    </xf>
    <xf borderId="21" fillId="0" fontId="9" numFmtId="1" xfId="0" applyAlignment="1" applyBorder="1" applyFont="1" applyNumberFormat="1">
      <alignment readingOrder="0" shrinkToFit="0" wrapText="0"/>
    </xf>
    <xf borderId="21" fillId="0" fontId="9" numFmtId="1" xfId="0" applyAlignment="1" applyBorder="1" applyFont="1" applyNumberFormat="1">
      <alignment readingOrder="0" shrinkToFit="0" vertical="bottom" wrapText="0"/>
    </xf>
    <xf borderId="8" fillId="8" fontId="3" numFmtId="0" xfId="0" applyAlignment="1" applyBorder="1" applyFill="1" applyFont="1">
      <alignment readingOrder="0" vertical="bottom"/>
    </xf>
    <xf borderId="8" fillId="8" fontId="3" numFmtId="1" xfId="0" applyAlignment="1" applyBorder="1" applyFont="1" applyNumberFormat="1">
      <alignment readingOrder="0" vertical="bottom"/>
    </xf>
    <xf borderId="21" fillId="0" fontId="9" numFmtId="0" xfId="0" applyAlignment="1" applyBorder="1" applyFont="1">
      <alignment shrinkToFit="0" vertical="bottom" wrapText="0"/>
    </xf>
    <xf borderId="21" fillId="0" fontId="9" numFmtId="1" xfId="0" applyAlignment="1" applyBorder="1" applyFont="1" applyNumberFormat="1">
      <alignment shrinkToFit="0" vertical="bottom" wrapText="0"/>
    </xf>
    <xf borderId="9" fillId="2" fontId="3" numFmtId="0" xfId="0" applyAlignment="1" applyBorder="1" applyFont="1">
      <alignment readingOrder="0" shrinkToFit="0" wrapText="1"/>
    </xf>
    <xf borderId="21" fillId="0" fontId="9" numFmtId="0" xfId="0" applyAlignment="1" applyBorder="1" applyFont="1">
      <alignment shrinkToFit="0" vertical="bottom" wrapText="0"/>
    </xf>
    <xf borderId="7" fillId="9" fontId="3" numFmtId="0" xfId="0" applyAlignment="1" applyBorder="1" applyFill="1" applyFont="1">
      <alignment readingOrder="0" shrinkToFit="0" wrapText="1"/>
    </xf>
    <xf borderId="7" fillId="4" fontId="3" numFmtId="0" xfId="0" applyAlignment="1" applyBorder="1" applyFont="1">
      <alignment shrinkToFit="0" wrapText="1"/>
    </xf>
    <xf borderId="7" fillId="4" fontId="3" numFmtId="0" xfId="0" applyAlignment="1" applyBorder="1" applyFont="1">
      <alignment horizontal="left" shrinkToFit="0" wrapText="1"/>
    </xf>
    <xf borderId="14" fillId="0" fontId="5" numFmtId="0" xfId="0" applyAlignment="1" applyBorder="1" applyFont="1">
      <alignment readingOrder="0"/>
    </xf>
    <xf borderId="5" fillId="0" fontId="3" numFmtId="0" xfId="0" applyAlignment="1" applyBorder="1" applyFont="1">
      <alignment shrinkToFit="0" wrapText="1"/>
    </xf>
    <xf borderId="4" fillId="0" fontId="3" numFmtId="0" xfId="0" applyAlignment="1" applyBorder="1" applyFont="1">
      <alignment horizontal="right" shrinkToFit="0" wrapText="1"/>
    </xf>
    <xf borderId="4" fillId="0" fontId="3" numFmtId="10" xfId="0" applyAlignment="1" applyBorder="1" applyFont="1" applyNumberFormat="1">
      <alignment horizontal="right" shrinkToFit="0" wrapText="1"/>
    </xf>
    <xf borderId="14" fillId="0" fontId="3" numFmtId="0" xfId="0" applyAlignment="1" applyBorder="1" applyFont="1">
      <alignment horizontal="right" readingOrder="0" shrinkToFit="0" wrapText="1"/>
    </xf>
    <xf borderId="37" fillId="0" fontId="3" numFmtId="0" xfId="0" applyAlignment="1" applyBorder="1" applyFont="1">
      <alignment shrinkToFit="0" wrapText="1"/>
    </xf>
    <xf borderId="1" fillId="2" fontId="17" numFmtId="0" xfId="0" applyAlignment="1" applyBorder="1" applyFont="1">
      <alignment vertical="bottom"/>
    </xf>
    <xf borderId="8" fillId="7" fontId="3" numFmtId="0" xfId="0" applyAlignment="1" applyBorder="1" applyFont="1">
      <alignment readingOrder="0" vertical="bottom"/>
    </xf>
    <xf borderId="9" fillId="4" fontId="18" numFmtId="0" xfId="0" applyAlignment="1" applyBorder="1" applyFont="1">
      <alignment readingOrder="0" shrinkToFit="0" wrapText="1"/>
    </xf>
    <xf borderId="9" fillId="4" fontId="3" numFmtId="0" xfId="0" applyAlignment="1" applyBorder="1" applyFont="1">
      <alignment horizontal="right" shrinkToFit="0" wrapText="1"/>
    </xf>
    <xf borderId="9" fillId="4" fontId="3" numFmtId="0" xfId="0" applyAlignment="1" applyBorder="1" applyFont="1">
      <alignment shrinkToFit="0" wrapText="1"/>
    </xf>
    <xf borderId="20" fillId="0" fontId="3" numFmtId="0" xfId="0" applyAlignment="1" applyBorder="1" applyFont="1">
      <alignment horizontal="right" shrinkToFit="0" wrapText="1"/>
    </xf>
    <xf borderId="19" fillId="0" fontId="3" numFmtId="0" xfId="0" applyAlignment="1" applyBorder="1" applyFont="1">
      <alignment horizontal="right" readingOrder="0" shrinkToFit="0" vertical="top" wrapText="1"/>
    </xf>
    <xf borderId="14" fillId="0" fontId="3" numFmtId="0" xfId="0" applyAlignment="1" applyBorder="1" applyFont="1">
      <alignment horizontal="left" readingOrder="0" shrinkToFit="0" vertical="top" wrapText="1"/>
    </xf>
    <xf borderId="21" fillId="0" fontId="3" numFmtId="0" xfId="0" applyAlignment="1" applyBorder="1" applyFont="1">
      <alignment horizontal="right" readingOrder="0" shrinkToFit="0" vertical="top" wrapText="1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15" fillId="0" fontId="3" numFmtId="0" xfId="0" applyAlignment="1" applyBorder="1" applyFont="1">
      <alignment horizontal="left" readingOrder="0" shrinkToFit="0" wrapText="1"/>
    </xf>
    <xf borderId="16" fillId="0" fontId="3" numFmtId="0" xfId="0" applyAlignment="1" applyBorder="1" applyFont="1">
      <alignment horizontal="left" readingOrder="0" shrinkToFit="0" wrapText="1"/>
    </xf>
    <xf borderId="34" fillId="0" fontId="3" numFmtId="0" xfId="0" applyAlignment="1" applyBorder="1" applyFont="1">
      <alignment shrinkToFit="0" wrapText="1"/>
    </xf>
    <xf borderId="11" fillId="2" fontId="3" numFmtId="0" xfId="0" applyAlignment="1" applyBorder="1" applyFont="1">
      <alignment readingOrder="0" shrinkToFit="0" wrapText="1"/>
    </xf>
    <xf borderId="11" fillId="0" fontId="2" numFmtId="0" xfId="0" applyAlignment="1" applyBorder="1" applyFont="1">
      <alignment readingOrder="0"/>
    </xf>
    <xf borderId="11" fillId="0" fontId="9" numFmtId="0" xfId="0" applyAlignment="1" applyBorder="1" applyFont="1">
      <alignment horizontal="right" readingOrder="0" shrinkToFit="0" vertical="bottom" wrapText="0"/>
    </xf>
    <xf borderId="34" fillId="2" fontId="3" numFmtId="10" xfId="0" applyAlignment="1" applyBorder="1" applyFont="1" applyNumberFormat="1">
      <alignment horizontal="right" shrinkToFit="0" wrapText="1"/>
    </xf>
    <xf borderId="9" fillId="2" fontId="3" numFmtId="10" xfId="0" applyAlignment="1" applyBorder="1" applyFont="1" applyNumberFormat="1">
      <alignment horizontal="right" shrinkToFit="0" wrapText="1"/>
    </xf>
    <xf borderId="11" fillId="2" fontId="5" numFmtId="10" xfId="0" applyBorder="1" applyFont="1" applyNumberFormat="1"/>
    <xf borderId="11" fillId="2" fontId="3" numFmtId="0" xfId="0" applyAlignment="1" applyBorder="1" applyFont="1">
      <alignment horizontal="right" readingOrder="0" shrinkToFit="0" wrapText="1"/>
    </xf>
    <xf borderId="11" fillId="2" fontId="3" numFmtId="0" xfId="0" applyAlignment="1" applyBorder="1" applyFont="1">
      <alignment horizontal="left" readingOrder="0" shrinkToFit="0" wrapText="1"/>
    </xf>
    <xf borderId="35" fillId="2" fontId="3" numFmtId="0" xfId="0" applyAlignment="1" applyBorder="1" applyFont="1">
      <alignment readingOrder="0" shrinkToFit="0" wrapText="1"/>
    </xf>
    <xf borderId="7" fillId="2" fontId="3" numFmtId="0" xfId="0" applyAlignment="1" applyBorder="1" applyFont="1">
      <alignment shrinkToFit="0" wrapText="1"/>
    </xf>
    <xf borderId="9" fillId="2" fontId="3" numFmtId="0" xfId="0" applyAlignment="1" applyBorder="1" applyFont="1">
      <alignment horizontal="right" shrinkToFit="0" wrapText="1"/>
    </xf>
    <xf borderId="11" fillId="2" fontId="5" numFmtId="0" xfId="0" applyBorder="1" applyFont="1"/>
    <xf borderId="38" fillId="0" fontId="3" numFmtId="0" xfId="0" applyAlignment="1" applyBorder="1" applyFont="1">
      <alignment horizontal="center" shrinkToFit="0" wrapText="1"/>
    </xf>
    <xf borderId="39" fillId="0" fontId="4" numFmtId="0" xfId="0" applyBorder="1" applyFont="1"/>
    <xf borderId="36" fillId="0" fontId="4" numFmtId="0" xfId="0" applyBorder="1" applyFont="1"/>
    <xf borderId="0" fillId="2" fontId="3" numFmtId="0" xfId="0" applyAlignment="1" applyFont="1">
      <alignment vertical="bottom"/>
    </xf>
    <xf borderId="11" fillId="0" fontId="3" numFmtId="0" xfId="0" applyAlignment="1" applyBorder="1" applyFont="1">
      <alignment shrinkToFit="0" vertical="bottom" wrapText="1"/>
    </xf>
    <xf borderId="11" fillId="0" fontId="3" numFmtId="0" xfId="0" applyAlignment="1" applyBorder="1" applyFont="1">
      <alignment horizontal="right" shrinkToFit="0" vertical="bottom" wrapText="1"/>
    </xf>
    <xf borderId="34" fillId="0" fontId="3" numFmtId="0" xfId="0" applyAlignment="1" applyBorder="1" applyFont="1">
      <alignment shrinkToFit="0" vertical="bottom" wrapText="1"/>
    </xf>
    <xf borderId="11" fillId="2" fontId="3" numFmtId="0" xfId="0" applyAlignment="1" applyBorder="1" applyFont="1">
      <alignment horizontal="right" readingOrder="0" vertical="bottom"/>
    </xf>
    <xf borderId="34" fillId="2" fontId="3" numFmtId="10" xfId="0" applyAlignment="1" applyBorder="1" applyFont="1" applyNumberFormat="1">
      <alignment horizontal="right" shrinkToFit="0" vertical="bottom" wrapText="1"/>
    </xf>
    <xf borderId="9" fillId="2" fontId="3" numFmtId="10" xfId="0" applyAlignment="1" applyBorder="1" applyFont="1" applyNumberFormat="1">
      <alignment horizontal="right" shrinkToFit="0" vertical="bottom" wrapText="1"/>
    </xf>
    <xf borderId="11" fillId="2" fontId="3" numFmtId="10" xfId="0" applyAlignment="1" applyBorder="1" applyFont="1" applyNumberFormat="1">
      <alignment horizontal="center" vertical="bottom"/>
    </xf>
    <xf borderId="11" fillId="2" fontId="3" numFmtId="0" xfId="0" applyAlignment="1" applyBorder="1" applyFont="1">
      <alignment horizontal="right" readingOrder="0" shrinkToFit="0" vertical="bottom" wrapText="1"/>
    </xf>
    <xf borderId="9" fillId="2" fontId="3" numFmtId="0" xfId="0" applyAlignment="1" applyBorder="1" applyFont="1">
      <alignment horizontal="right" readingOrder="0" shrinkToFit="0" vertical="bottom" wrapText="1"/>
    </xf>
    <xf borderId="35" fillId="2" fontId="3" numFmtId="0" xfId="0" applyAlignment="1" applyBorder="1" applyFont="1">
      <alignment horizontal="right" readingOrder="0" shrinkToFit="0" vertical="bottom" wrapText="1"/>
    </xf>
    <xf borderId="7" fillId="2" fontId="3" numFmtId="0" xfId="0" applyAlignment="1" applyBorder="1" applyFont="1">
      <alignment shrinkToFit="0" vertical="bottom" wrapText="1"/>
    </xf>
    <xf borderId="9" fillId="2" fontId="3" numFmtId="0" xfId="0" applyAlignment="1" applyBorder="1" applyFont="1">
      <alignment horizontal="right" shrinkToFit="0" vertical="bottom" wrapText="1"/>
    </xf>
    <xf borderId="11" fillId="2" fontId="3" numFmtId="0" xfId="0" applyAlignment="1" applyBorder="1" applyFont="1">
      <alignment horizontal="right" vertical="bottom"/>
    </xf>
    <xf borderId="38" fillId="0" fontId="3" numFmtId="0" xfId="0" applyAlignment="1" applyBorder="1" applyFont="1">
      <alignment horizontal="center" shrinkToFit="0" vertical="bottom" wrapText="1"/>
    </xf>
    <xf borderId="38" fillId="0" fontId="3" numFmtId="0" xfId="0" applyAlignment="1" applyBorder="1" applyFont="1">
      <alignment readingOrder="0" vertical="bottom"/>
    </xf>
    <xf borderId="7" fillId="0" fontId="18" numFmtId="0" xfId="0" applyAlignment="1" applyBorder="1" applyFont="1">
      <alignment horizontal="center" shrinkToFit="0" wrapText="1"/>
    </xf>
    <xf borderId="9" fillId="0" fontId="18" numFmtId="0" xfId="0" applyAlignment="1" applyBorder="1" applyFont="1">
      <alignment horizontal="center" shrinkToFit="0" wrapText="1"/>
    </xf>
    <xf borderId="17" fillId="0" fontId="18" numFmtId="0" xfId="0" applyAlignment="1" applyBorder="1" applyFont="1">
      <alignment horizontal="center"/>
    </xf>
    <xf borderId="17" fillId="0" fontId="18" numFmtId="10" xfId="0" applyAlignment="1" applyBorder="1" applyFont="1" applyNumberFormat="1">
      <alignment horizontal="center"/>
    </xf>
    <xf borderId="0" fillId="0" fontId="19" numFmtId="0" xfId="0" applyAlignment="1" applyFont="1">
      <alignment horizontal="center"/>
    </xf>
    <xf borderId="0" fillId="2" fontId="20" numFmtId="0" xfId="0" applyAlignment="1" applyFont="1">
      <alignment horizontal="center"/>
    </xf>
    <xf borderId="7" fillId="2" fontId="18" numFmtId="0" xfId="0" applyAlignment="1" applyBorder="1" applyFont="1">
      <alignment horizontal="center" readingOrder="0" shrinkToFit="0" wrapText="1"/>
    </xf>
    <xf borderId="9" fillId="2" fontId="3" numFmtId="0" xfId="0" applyAlignment="1" applyBorder="1" applyFont="1">
      <alignment horizontal="center" readingOrder="0" shrinkToFit="0" wrapText="1"/>
    </xf>
    <xf borderId="9" fillId="2" fontId="18" numFmtId="10" xfId="0" applyAlignment="1" applyBorder="1" applyFont="1" applyNumberFormat="1">
      <alignment horizontal="right" shrinkToFit="0" wrapText="1"/>
    </xf>
    <xf borderId="9" fillId="2" fontId="18" numFmtId="10" xfId="0" applyAlignment="1" applyBorder="1" applyFont="1" applyNumberFormat="1">
      <alignment horizontal="center" shrinkToFit="0" wrapText="1"/>
    </xf>
    <xf borderId="11" fillId="2" fontId="5" numFmtId="0" xfId="0" applyAlignment="1" applyBorder="1" applyFont="1">
      <alignment horizontal="center" readingOrder="0"/>
    </xf>
    <xf borderId="11" fillId="0" fontId="20" numFmtId="10" xfId="0" applyAlignment="1" applyBorder="1" applyFont="1" applyNumberFormat="1">
      <alignment horizontal="center"/>
    </xf>
    <xf borderId="9" fillId="0" fontId="18" numFmtId="10" xfId="0" applyAlignment="1" applyBorder="1" applyFont="1" applyNumberFormat="1">
      <alignment horizontal="center" shrinkToFit="0" wrapText="1"/>
    </xf>
    <xf borderId="11" fillId="0" fontId="20" numFmtId="0" xfId="0" applyAlignment="1" applyBorder="1" applyFont="1">
      <alignment horizontal="center"/>
    </xf>
    <xf borderId="19" fillId="0" fontId="18" numFmtId="0" xfId="0" applyAlignment="1" applyBorder="1" applyFont="1">
      <alignment horizontal="center" shrinkToFit="0" wrapText="1"/>
    </xf>
    <xf borderId="19" fillId="0" fontId="18" numFmtId="0" xfId="0" applyAlignment="1" applyBorder="1" applyFont="1">
      <alignment horizontal="center" readingOrder="0" shrinkToFit="0" wrapText="1"/>
    </xf>
    <xf borderId="0" fillId="0" fontId="5" numFmtId="0" xfId="0" applyAlignment="1" applyFont="1">
      <alignment vertical="center"/>
    </xf>
    <xf borderId="11" fillId="0" fontId="18" numFmtId="0" xfId="0" applyAlignment="1" applyBorder="1" applyFont="1">
      <alignment horizontal="center" shrinkToFit="0" vertical="bottom" wrapText="1"/>
    </xf>
    <xf borderId="34" fillId="0" fontId="18" numFmtId="0" xfId="0" applyAlignment="1" applyBorder="1" applyFont="1">
      <alignment horizontal="center" shrinkToFit="0" vertical="bottom" wrapText="1"/>
    </xf>
    <xf borderId="9" fillId="0" fontId="18" numFmtId="0" xfId="0" applyAlignment="1" applyBorder="1" applyFont="1">
      <alignment horizontal="center" shrinkToFit="0" vertical="bottom" wrapText="1"/>
    </xf>
    <xf borderId="17" fillId="0" fontId="18" numFmtId="0" xfId="0" applyAlignment="1" applyBorder="1" applyFont="1">
      <alignment horizontal="center" vertical="bottom"/>
    </xf>
    <xf borderId="17" fillId="0" fontId="18" numFmtId="10" xfId="0" applyAlignment="1" applyBorder="1" applyFont="1" applyNumberFormat="1">
      <alignment horizontal="center" vertical="bottom"/>
    </xf>
    <xf borderId="0" fillId="0" fontId="18" numFmtId="0" xfId="0" applyAlignment="1" applyFont="1">
      <alignment horizontal="center" vertical="bottom"/>
    </xf>
    <xf borderId="0" fillId="2" fontId="18" numFmtId="0" xfId="0" applyAlignment="1" applyFont="1">
      <alignment horizontal="center" vertical="bottom"/>
    </xf>
    <xf borderId="11" fillId="2" fontId="3" numFmtId="0" xfId="0" applyAlignment="1" applyBorder="1" applyFont="1">
      <alignment horizontal="center" readingOrder="0" vertical="bottom"/>
    </xf>
    <xf borderId="34" fillId="2" fontId="3" numFmtId="10" xfId="0" applyAlignment="1" applyBorder="1" applyFont="1" applyNumberFormat="1">
      <alignment horizontal="center" shrinkToFit="0" vertical="bottom" wrapText="1"/>
    </xf>
    <xf borderId="9" fillId="2" fontId="3" numFmtId="10" xfId="0" applyAlignment="1" applyBorder="1" applyFont="1" applyNumberFormat="1">
      <alignment horizontal="center" shrinkToFit="0" vertical="bottom" wrapText="1"/>
    </xf>
    <xf borderId="11" fillId="2" fontId="3" numFmtId="0" xfId="0" applyAlignment="1" applyBorder="1" applyFont="1">
      <alignment horizontal="center" readingOrder="0" shrinkToFit="0" vertical="bottom" wrapText="1"/>
    </xf>
    <xf borderId="8" fillId="2" fontId="3" numFmtId="0" xfId="0" applyAlignment="1" applyBorder="1" applyFont="1">
      <alignment horizontal="center" readingOrder="0" vertical="bottom"/>
    </xf>
    <xf borderId="8" fillId="2" fontId="3" numFmtId="0" xfId="0" applyAlignment="1" applyBorder="1" applyFont="1">
      <alignment horizontal="center" readingOrder="0" shrinkToFit="0" vertical="bottom" wrapText="1"/>
    </xf>
    <xf borderId="7" fillId="2" fontId="18" numFmtId="0" xfId="0" applyAlignment="1" applyBorder="1" applyFont="1">
      <alignment horizontal="center" shrinkToFit="0" vertical="bottom" wrapText="1"/>
    </xf>
    <xf borderId="9" fillId="2" fontId="18" numFmtId="0" xfId="0" applyAlignment="1" applyBorder="1" applyFont="1">
      <alignment horizontal="center" shrinkToFit="0" vertical="bottom" wrapText="1"/>
    </xf>
    <xf borderId="9" fillId="2" fontId="18" numFmtId="10" xfId="0" applyAlignment="1" applyBorder="1" applyFont="1" applyNumberFormat="1">
      <alignment horizontal="center" shrinkToFit="0" vertical="bottom" wrapText="1"/>
    </xf>
    <xf borderId="11" fillId="2" fontId="18" numFmtId="0" xfId="0" applyAlignment="1" applyBorder="1" applyFont="1">
      <alignment horizontal="center" vertical="bottom"/>
    </xf>
    <xf borderId="11" fillId="2" fontId="18" numFmtId="10" xfId="0" applyAlignment="1" applyBorder="1" applyFont="1" applyNumberFormat="1">
      <alignment horizontal="center" vertical="bottom"/>
    </xf>
    <xf borderId="9" fillId="0" fontId="3" numFmtId="10" xfId="0" applyAlignment="1" applyBorder="1" applyFont="1" applyNumberFormat="1">
      <alignment horizontal="center" shrinkToFit="0" wrapText="1"/>
    </xf>
    <xf borderId="11" fillId="0" fontId="5" numFmtId="10" xfId="0" applyAlignment="1" applyBorder="1" applyFont="1" applyNumberFormat="1">
      <alignment horizontal="center"/>
    </xf>
    <xf borderId="9" fillId="2" fontId="18" numFmtId="0" xfId="0" applyAlignment="1" applyBorder="1" applyFont="1">
      <alignment horizontal="center" shrinkToFit="0" wrapText="1"/>
    </xf>
    <xf borderId="11" fillId="2" fontId="20" numFmtId="0" xfId="0" applyAlignment="1" applyBorder="1" applyFont="1">
      <alignment horizontal="center"/>
    </xf>
    <xf borderId="19" fillId="0" fontId="18" numFmtId="0" xfId="0" applyAlignment="1" applyBorder="1" applyFont="1">
      <alignment horizontal="center" readingOrder="0" shrinkToFit="0" vertical="center" wrapText="1"/>
    </xf>
    <xf borderId="11" fillId="2" fontId="3" numFmtId="0" xfId="0" applyAlignment="1" applyBorder="1" applyFont="1">
      <alignment horizontal="center" readingOrder="0" shrinkToFit="0" wrapText="1"/>
    </xf>
    <xf borderId="11" fillId="0" fontId="9" numFmtId="0" xfId="0" applyAlignment="1" applyBorder="1" applyFont="1">
      <alignment horizontal="center" readingOrder="0" shrinkToFit="0" vertical="bottom" wrapText="0"/>
    </xf>
    <xf borderId="0" fillId="2" fontId="2" numFmtId="0" xfId="0" applyFont="1"/>
    <xf borderId="7" fillId="2" fontId="18" numFmtId="0" xfId="0" applyAlignment="1" applyBorder="1" applyFont="1">
      <alignment shrinkToFit="0" wrapText="1"/>
    </xf>
    <xf borderId="11" fillId="2" fontId="18" numFmtId="0" xfId="0" applyAlignment="1" applyBorder="1" applyFont="1">
      <alignment horizontal="center" shrinkToFit="0" wrapText="1"/>
    </xf>
    <xf borderId="34" fillId="2" fontId="18" numFmtId="10" xfId="0" applyAlignment="1" applyBorder="1" applyFont="1" applyNumberFormat="1">
      <alignment horizontal="right" shrinkToFit="0" wrapText="1"/>
    </xf>
    <xf borderId="11" fillId="2" fontId="20" numFmtId="10" xfId="0" applyBorder="1" applyFont="1" applyNumberFormat="1"/>
    <xf borderId="0" fillId="2" fontId="19" numFmtId="0" xfId="0" applyFont="1"/>
    <xf borderId="40" fillId="0" fontId="3" numFmtId="0" xfId="0" applyAlignment="1" applyBorder="1" applyFont="1">
      <alignment shrinkToFit="0" wrapText="1"/>
    </xf>
    <xf borderId="7" fillId="2" fontId="18" numFmtId="0" xfId="0" applyAlignment="1" applyBorder="1" applyFont="1">
      <alignment shrinkToFit="0" vertical="bottom" wrapText="1"/>
    </xf>
    <xf borderId="11" fillId="2" fontId="18" numFmtId="0" xfId="0" applyAlignment="1" applyBorder="1" applyFont="1">
      <alignment horizontal="center" shrinkToFit="0" vertical="bottom" wrapText="1"/>
    </xf>
    <xf borderId="11" fillId="2" fontId="18" numFmtId="0" xfId="0" applyAlignment="1" applyBorder="1" applyFont="1">
      <alignment horizontal="center" readingOrder="0" shrinkToFit="0" vertical="bottom" wrapText="1"/>
    </xf>
    <xf borderId="34" fillId="2" fontId="18" numFmtId="10" xfId="0" applyAlignment="1" applyBorder="1" applyFont="1" applyNumberFormat="1">
      <alignment horizontal="right" shrinkToFit="0" vertical="bottom" wrapText="1"/>
    </xf>
    <xf borderId="9" fillId="2" fontId="18" numFmtId="10" xfId="0" applyAlignment="1" applyBorder="1" applyFont="1" applyNumberFormat="1">
      <alignment horizontal="right" shrinkToFit="0" vertical="bottom" wrapText="1"/>
    </xf>
    <xf borderId="12" fillId="2" fontId="3" numFmtId="0" xfId="0" applyAlignment="1" applyBorder="1" applyFont="1">
      <alignment vertical="bottom"/>
    </xf>
    <xf borderId="40" fillId="2" fontId="3" numFmtId="0" xfId="0" applyAlignment="1" applyBorder="1" applyFont="1">
      <alignment vertical="bottom"/>
    </xf>
    <xf borderId="0" fillId="2" fontId="3" numFmtId="10" xfId="0" applyAlignment="1" applyFont="1" applyNumberFormat="1">
      <alignment vertical="bottom"/>
    </xf>
    <xf borderId="7" fillId="4" fontId="3" numFmtId="0" xfId="0" applyAlignment="1" applyBorder="1" applyFont="1">
      <alignment readingOrder="0" vertical="bottom"/>
    </xf>
    <xf borderId="9" fillId="3" fontId="3" numFmtId="0" xfId="0" applyAlignment="1" applyBorder="1" applyFont="1">
      <alignment horizontal="right" readingOrder="0" shrinkToFit="0" wrapText="1"/>
    </xf>
    <xf borderId="17" fillId="0" fontId="3" numFmtId="0" xfId="0" applyAlignment="1" applyBorder="1" applyFont="1">
      <alignment readingOrder="0"/>
    </xf>
    <xf borderId="0" fillId="0" fontId="5" numFmtId="10" xfId="0" applyAlignment="1" applyFont="1" applyNumberFormat="1">
      <alignment horizontal="right"/>
    </xf>
    <xf borderId="0" fillId="2" fontId="9" numFmtId="0" xfId="0" applyAlignment="1" applyFont="1">
      <alignment horizontal="center" readingOrder="0"/>
    </xf>
    <xf borderId="6" fillId="0" fontId="18" numFmtId="0" xfId="0" applyAlignment="1" applyBorder="1" applyFont="1">
      <alignment readingOrder="0"/>
    </xf>
    <xf borderId="41" fillId="0" fontId="3" numFmtId="0" xfId="0" applyBorder="1" applyFont="1"/>
    <xf borderId="42" fillId="0" fontId="4" numFmtId="0" xfId="0" applyBorder="1" applyFont="1"/>
    <xf borderId="43" fillId="0" fontId="4" numFmtId="0" xfId="0" applyBorder="1" applyFont="1"/>
    <xf borderId="41" fillId="0" fontId="3" numFmtId="0" xfId="0" applyAlignment="1" applyBorder="1" applyFont="1">
      <alignment readingOrder="0"/>
    </xf>
    <xf borderId="44" fillId="0" fontId="3" numFmtId="0" xfId="0" applyBorder="1" applyFont="1"/>
    <xf borderId="45" fillId="0" fontId="3" numFmtId="0" xfId="0" applyBorder="1" applyFont="1"/>
    <xf borderId="45" fillId="0" fontId="3" numFmtId="0" xfId="0" applyAlignment="1" applyBorder="1" applyFont="1">
      <alignment horizontal="center"/>
    </xf>
    <xf borderId="45" fillId="0" fontId="3" numFmtId="1" xfId="0" applyAlignment="1" applyBorder="1" applyFont="1" applyNumberFormat="1">
      <alignment horizontal="center"/>
    </xf>
    <xf borderId="45" fillId="0" fontId="3" numFmtId="0" xfId="0" applyAlignment="1" applyBorder="1" applyFont="1">
      <alignment horizontal="center" readingOrder="0"/>
    </xf>
    <xf borderId="46" fillId="0" fontId="3" numFmtId="10" xfId="0" applyAlignment="1" applyBorder="1" applyFont="1" applyNumberFormat="1">
      <alignment horizontal="center"/>
    </xf>
    <xf borderId="47" fillId="7" fontId="3" numFmtId="0" xfId="0" applyBorder="1" applyFont="1"/>
    <xf borderId="1" fillId="7" fontId="3" numFmtId="0" xfId="0" applyBorder="1" applyFont="1"/>
    <xf borderId="31" fillId="2" fontId="18" numFmtId="0" xfId="0" applyBorder="1" applyFont="1"/>
    <xf borderId="31" fillId="7" fontId="3" numFmtId="0" xfId="0" applyBorder="1" applyFont="1"/>
    <xf borderId="31" fillId="2" fontId="3" numFmtId="0" xfId="0" applyAlignment="1" applyBorder="1" applyFont="1">
      <alignment horizontal="right"/>
    </xf>
    <xf borderId="31" fillId="2" fontId="3" numFmtId="1" xfId="0" applyAlignment="1" applyBorder="1" applyFont="1" applyNumberFormat="1">
      <alignment horizontal="right"/>
    </xf>
    <xf borderId="31" fillId="2" fontId="3" numFmtId="10" xfId="0" applyAlignment="1" applyBorder="1" applyFont="1" applyNumberFormat="1">
      <alignment horizontal="right"/>
    </xf>
    <xf borderId="1" fillId="2" fontId="3" numFmtId="0" xfId="0" applyBorder="1" applyFont="1"/>
    <xf borderId="21" fillId="0" fontId="3" numFmtId="0" xfId="0" applyBorder="1" applyFont="1"/>
    <xf borderId="21" fillId="7" fontId="3" numFmtId="0" xfId="0" applyBorder="1" applyFont="1"/>
    <xf borderId="21" fillId="0" fontId="3" numFmtId="0" xfId="0" applyAlignment="1" applyBorder="1" applyFont="1">
      <alignment horizontal="right"/>
    </xf>
    <xf borderId="21" fillId="0" fontId="3" numFmtId="1" xfId="0" applyAlignment="1" applyBorder="1" applyFont="1" applyNumberFormat="1">
      <alignment horizontal="right"/>
    </xf>
    <xf borderId="21" fillId="0" fontId="3" numFmtId="10" xfId="0" applyAlignment="1" applyBorder="1" applyFont="1" applyNumberFormat="1">
      <alignment horizontal="right"/>
    </xf>
    <xf borderId="21" fillId="0" fontId="3" numFmtId="9" xfId="0" applyAlignment="1" applyBorder="1" applyFont="1" applyNumberFormat="1">
      <alignment horizontal="right"/>
    </xf>
    <xf borderId="21" fillId="7" fontId="9" numFmtId="0" xfId="0" applyBorder="1" applyFont="1"/>
    <xf borderId="21" fillId="2" fontId="3" numFmtId="0" xfId="0" applyAlignment="1" applyBorder="1" applyFont="1">
      <alignment readingOrder="0"/>
    </xf>
    <xf borderId="21" fillId="7" fontId="3" numFmtId="0" xfId="0" applyAlignment="1" applyBorder="1" applyFont="1">
      <alignment readingOrder="0"/>
    </xf>
    <xf borderId="21" fillId="7" fontId="3" numFmtId="0" xfId="0" applyAlignment="1" applyBorder="1" applyFont="1">
      <alignment horizontal="right"/>
    </xf>
    <xf borderId="21" fillId="7" fontId="3" numFmtId="1" xfId="0" applyAlignment="1" applyBorder="1" applyFont="1" applyNumberFormat="1">
      <alignment horizontal="right"/>
    </xf>
    <xf borderId="21" fillId="7" fontId="3" numFmtId="10" xfId="0" applyAlignment="1" applyBorder="1" applyFont="1" applyNumberFormat="1">
      <alignment horizontal="right"/>
    </xf>
    <xf borderId="0" fillId="7" fontId="2" numFmtId="0" xfId="0" applyAlignment="1" applyFont="1">
      <alignment readingOrder="0"/>
    </xf>
    <xf borderId="21" fillId="4" fontId="3" numFmtId="0" xfId="0" applyBorder="1" applyFont="1"/>
    <xf borderId="21" fillId="4" fontId="3" numFmtId="0" xfId="0" applyAlignment="1" applyBorder="1" applyFont="1">
      <alignment horizontal="right"/>
    </xf>
    <xf borderId="21" fillId="4" fontId="3" numFmtId="1" xfId="0" applyBorder="1" applyFont="1" applyNumberFormat="1"/>
    <xf borderId="21" fillId="4" fontId="3" numFmtId="10" xfId="0" applyBorder="1" applyFont="1" applyNumberFormat="1"/>
    <xf borderId="21" fillId="4" fontId="3" numFmtId="10" xfId="0" applyAlignment="1" applyBorder="1" applyFont="1" applyNumberFormat="1">
      <alignment horizontal="right"/>
    </xf>
    <xf borderId="21" fillId="0" fontId="18" numFmtId="0" xfId="0" applyBorder="1" applyFont="1"/>
    <xf borderId="21" fillId="2" fontId="3" numFmtId="0" xfId="0" applyBorder="1" applyFont="1"/>
    <xf borderId="0" fillId="7" fontId="3" numFmtId="0" xfId="0" applyAlignment="1" applyFont="1">
      <alignment readingOrder="0"/>
    </xf>
    <xf borderId="21" fillId="10" fontId="3" numFmtId="0" xfId="0" applyBorder="1" applyFill="1" applyFont="1"/>
    <xf borderId="21" fillId="2" fontId="3" numFmtId="0" xfId="0" applyAlignment="1" applyBorder="1" applyFont="1">
      <alignment horizontal="right"/>
    </xf>
    <xf borderId="21" fillId="0" fontId="3" numFmtId="0" xfId="0" applyAlignment="1" applyBorder="1" applyFont="1">
      <alignment horizontal="right" readingOrder="0"/>
    </xf>
    <xf borderId="21" fillId="0" fontId="3" numFmtId="10" xfId="0" applyAlignment="1" applyBorder="1" applyFont="1" applyNumberFormat="1">
      <alignment horizontal="right" readingOrder="0"/>
    </xf>
    <xf borderId="21" fillId="2" fontId="3" numFmtId="10" xfId="0" applyAlignment="1" applyBorder="1" applyFont="1" applyNumberFormat="1">
      <alignment horizontal="right"/>
    </xf>
    <xf borderId="21" fillId="0" fontId="3" numFmtId="0" xfId="0" applyAlignment="1" applyBorder="1" applyFont="1">
      <alignment readingOrder="0"/>
    </xf>
    <xf borderId="21" fillId="0" fontId="18" numFmtId="0" xfId="0" applyAlignment="1" applyBorder="1" applyFont="1">
      <alignment readingOrder="0"/>
    </xf>
    <xf borderId="21" fillId="4" fontId="3" numFmtId="0" xfId="0" applyAlignment="1" applyBorder="1" applyFont="1">
      <alignment readingOrder="0"/>
    </xf>
    <xf borderId="1" fillId="2" fontId="9" numFmtId="0" xfId="0" applyBorder="1" applyFont="1"/>
    <xf borderId="21" fillId="2" fontId="18" numFmtId="0" xfId="0" applyBorder="1" applyFont="1"/>
    <xf borderId="14" fillId="4" fontId="3" numFmtId="0" xfId="0" applyBorder="1" applyFont="1"/>
    <xf borderId="21" fillId="4" fontId="18" numFmtId="0" xfId="0" applyBorder="1" applyFont="1"/>
    <xf borderId="21" fillId="0" fontId="3" numFmtId="0" xfId="0" applyAlignment="1" applyBorder="1" applyFont="1">
      <alignment horizontal="left"/>
    </xf>
    <xf borderId="21" fillId="7" fontId="18" numFmtId="0" xfId="0" applyBorder="1" applyFont="1"/>
    <xf borderId="21" fillId="7" fontId="3" numFmtId="0" xfId="0" applyAlignment="1" applyBorder="1" applyFont="1">
      <alignment horizontal="right" readingOrder="0"/>
    </xf>
    <xf borderId="48" fillId="7" fontId="3" numFmtId="0" xfId="0" applyAlignment="1" applyBorder="1" applyFont="1">
      <alignment horizontal="right"/>
    </xf>
    <xf borderId="48" fillId="7" fontId="3" numFmtId="10" xfId="0" applyAlignment="1" applyBorder="1" applyFont="1" applyNumberFormat="1">
      <alignment horizontal="right"/>
    </xf>
    <xf borderId="21" fillId="10" fontId="3" numFmtId="0" xfId="0" applyAlignment="1" applyBorder="1" applyFont="1">
      <alignment readingOrder="0"/>
    </xf>
    <xf borderId="21" fillId="4" fontId="18" numFmtId="0" xfId="0" applyAlignment="1" applyBorder="1" applyFont="1">
      <alignment readingOrder="0"/>
    </xf>
    <xf borderId="21" fillId="2" fontId="3" numFmtId="0" xfId="0" applyAlignment="1" applyBorder="1" applyFont="1">
      <alignment vertical="bottom"/>
    </xf>
    <xf borderId="21" fillId="2" fontId="3" numFmtId="0" xfId="0" applyAlignment="1" applyBorder="1" applyFont="1">
      <alignment vertical="bottom"/>
    </xf>
    <xf borderId="21" fillId="0" fontId="3" numFmtId="0" xfId="0" applyAlignment="1" applyBorder="1" applyFont="1">
      <alignment vertical="bottom"/>
    </xf>
    <xf borderId="0" fillId="0" fontId="3" numFmtId="0" xfId="0" applyAlignment="1" applyFont="1">
      <alignment vertical="bottom"/>
    </xf>
    <xf borderId="21" fillId="4" fontId="20" numFmtId="0" xfId="0" applyAlignment="1" applyBorder="1" applyFont="1">
      <alignment readingOrder="0"/>
    </xf>
    <xf borderId="21" fillId="7" fontId="5" numFmtId="0" xfId="0" applyBorder="1" applyFont="1"/>
    <xf borderId="21" fillId="4" fontId="5" numFmtId="0" xfId="0" applyAlignment="1" applyBorder="1" applyFont="1">
      <alignment horizontal="right"/>
    </xf>
    <xf borderId="21" fillId="4" fontId="5" numFmtId="10" xfId="0" applyAlignment="1" applyBorder="1" applyFont="1" applyNumberFormat="1">
      <alignment horizontal="right"/>
    </xf>
    <xf borderId="46" fillId="0" fontId="3" numFmtId="9" xfId="0" applyAlignment="1" applyBorder="1" applyFont="1" applyNumberFormat="1">
      <alignment horizontal="center"/>
    </xf>
    <xf borderId="31" fillId="2" fontId="3" numFmtId="9" xfId="0" applyAlignment="1" applyBorder="1" applyFont="1" applyNumberFormat="1">
      <alignment horizontal="right"/>
    </xf>
    <xf borderId="21" fillId="7" fontId="3" numFmtId="9" xfId="0" applyAlignment="1" applyBorder="1" applyFont="1" applyNumberFormat="1">
      <alignment horizontal="right"/>
    </xf>
    <xf borderId="21" fillId="4" fontId="3" numFmtId="9" xfId="0" applyBorder="1" applyFont="1" applyNumberFormat="1"/>
    <xf borderId="21" fillId="0" fontId="3" numFmtId="1" xfId="0" applyAlignment="1" applyBorder="1" applyFont="1" applyNumberFormat="1">
      <alignment horizontal="right" readingOrder="0"/>
    </xf>
    <xf borderId="21" fillId="0" fontId="3" numFmtId="9" xfId="0" applyAlignment="1" applyBorder="1" applyFont="1" applyNumberFormat="1">
      <alignment horizontal="right" readingOrder="0"/>
    </xf>
    <xf borderId="21" fillId="2" fontId="3" numFmtId="9" xfId="0" applyAlignment="1" applyBorder="1" applyFont="1" applyNumberFormat="1">
      <alignment horizontal="right"/>
    </xf>
    <xf borderId="21" fillId="2" fontId="3" numFmtId="1" xfId="0" applyAlignment="1" applyBorder="1" applyFont="1" applyNumberFormat="1">
      <alignment horizontal="right"/>
    </xf>
    <xf borderId="21" fillId="4" fontId="3" numFmtId="9" xfId="0" applyAlignment="1" applyBorder="1" applyFont="1" applyNumberFormat="1">
      <alignment horizontal="right"/>
    </xf>
    <xf borderId="21" fillId="0" fontId="3" numFmtId="9" xfId="0" applyAlignment="1" applyBorder="1" applyFont="1" applyNumberFormat="1">
      <alignment horizontal="right" readingOrder="0"/>
    </xf>
    <xf borderId="21" fillId="4" fontId="5" numFmtId="0" xfId="0" applyBorder="1" applyFont="1"/>
    <xf borderId="0" fillId="0" fontId="5" numFmtId="0" xfId="0" applyAlignment="1" applyFont="1">
      <alignment horizontal="right"/>
    </xf>
    <xf borderId="0" fillId="0" fontId="3" numFmtId="0" xfId="0" applyAlignment="1" applyFont="1">
      <alignment horizontal="right"/>
    </xf>
    <xf borderId="0" fillId="3" fontId="2" numFmtId="0" xfId="0" applyAlignment="1" applyFont="1">
      <alignment readingOrder="0"/>
    </xf>
    <xf borderId="21" fillId="7" fontId="3" numFmtId="10" xfId="0" applyAlignment="1" applyBorder="1" applyFont="1" applyNumberFormat="1">
      <alignment horizontal="right" readingOrder="0"/>
    </xf>
    <xf borderId="21" fillId="7" fontId="3" numFmtId="9" xfId="0" applyAlignment="1" applyBorder="1" applyFont="1" applyNumberFormat="1">
      <alignment horizontal="right" readingOrder="0"/>
    </xf>
    <xf borderId="0" fillId="2" fontId="2" numFmtId="0" xfId="0" applyAlignment="1" applyFont="1">
      <alignment readingOrder="0"/>
    </xf>
    <xf borderId="21" fillId="7" fontId="3" numFmtId="1" xfId="0" applyAlignment="1" applyBorder="1" applyFont="1" applyNumberFormat="1">
      <alignment horizontal="right" readingOrder="0"/>
    </xf>
    <xf borderId="48" fillId="7" fontId="3" numFmtId="1" xfId="0" applyAlignment="1" applyBorder="1" applyFont="1" applyNumberFormat="1">
      <alignment horizontal="right"/>
    </xf>
    <xf borderId="48" fillId="7" fontId="3" numFmtId="9" xfId="0" applyAlignment="1" applyBorder="1" applyFont="1" applyNumberFormat="1">
      <alignment horizontal="right"/>
    </xf>
    <xf borderId="45" fillId="0" fontId="3" numFmtId="1" xfId="0" applyAlignment="1" applyBorder="1" applyFont="1" applyNumberFormat="1">
      <alignment horizontal="center" readingOrder="0"/>
    </xf>
    <xf borderId="21" fillId="0" fontId="21" numFmtId="0" xfId="0" applyBorder="1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5" Type="http://customschemas.google.com/relationships/workbookmetadata" Target="metadata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H1" s="2"/>
      <c r="I1" s="2"/>
      <c r="N1" s="2"/>
      <c r="Q1" s="2"/>
    </row>
    <row r="2" ht="14.25" customHeight="1">
      <c r="H2" s="2"/>
      <c r="I2" s="2"/>
      <c r="N2" s="2"/>
      <c r="Q2" s="2"/>
    </row>
    <row r="3" ht="14.25" customHeight="1">
      <c r="A3" s="3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2"/>
    </row>
    <row r="4" ht="14.25" customHeight="1">
      <c r="A4" s="5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7" t="s">
        <v>3</v>
      </c>
      <c r="P4" s="7"/>
      <c r="Q4" s="8"/>
    </row>
    <row r="5" ht="14.25" customHeight="1">
      <c r="A5" s="9" t="s">
        <v>4</v>
      </c>
      <c r="B5" s="10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2" t="s">
        <v>8</v>
      </c>
      <c r="I5" s="12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2" t="s">
        <v>13</v>
      </c>
      <c r="O5" s="13" t="s">
        <v>12</v>
      </c>
      <c r="P5" s="13" t="s">
        <v>11</v>
      </c>
      <c r="Q5" s="14" t="s">
        <v>14</v>
      </c>
    </row>
    <row r="6" ht="14.25" customHeight="1">
      <c r="A6" s="15">
        <v>10.0</v>
      </c>
      <c r="B6" s="16">
        <v>12.0</v>
      </c>
      <c r="C6" s="16">
        <v>6.0</v>
      </c>
      <c r="D6" s="16">
        <v>6.0</v>
      </c>
      <c r="E6" s="16">
        <v>0.0</v>
      </c>
      <c r="F6" s="17">
        <v>0.0</v>
      </c>
      <c r="G6" s="17">
        <v>0.0</v>
      </c>
      <c r="H6" s="18">
        <f t="shared" ref="H6:H11" si="1">(C6+D6+E6)/B6</f>
        <v>1</v>
      </c>
      <c r="I6" s="18">
        <f t="shared" ref="I6:I11" si="2">(C6+D6)/B6</f>
        <v>1</v>
      </c>
      <c r="J6" s="16">
        <v>3.0</v>
      </c>
      <c r="K6" s="16">
        <v>3.0</v>
      </c>
      <c r="L6" s="16">
        <v>80.0</v>
      </c>
      <c r="M6" s="16">
        <v>77.0</v>
      </c>
      <c r="N6" s="18">
        <f t="shared" ref="N6:N11" si="3">M6/L6</f>
        <v>0.9625</v>
      </c>
      <c r="O6" s="19"/>
      <c r="P6" s="19"/>
      <c r="Q6" s="20" t="str">
        <f t="shared" ref="Q6:Q11" si="4">P6/O6</f>
        <v>#DIV/0!</v>
      </c>
    </row>
    <row r="7" ht="14.25" customHeight="1">
      <c r="A7" s="15">
        <v>11.0</v>
      </c>
      <c r="B7" s="16">
        <v>11.0</v>
      </c>
      <c r="C7" s="17">
        <v>4.0</v>
      </c>
      <c r="D7" s="16">
        <v>5.0</v>
      </c>
      <c r="E7" s="16">
        <v>2.0</v>
      </c>
      <c r="F7" s="17">
        <v>0.0</v>
      </c>
      <c r="G7" s="17">
        <v>0.0</v>
      </c>
      <c r="H7" s="18">
        <f t="shared" si="1"/>
        <v>1</v>
      </c>
      <c r="I7" s="18">
        <f t="shared" si="2"/>
        <v>0.8181818182</v>
      </c>
      <c r="J7" s="16">
        <v>3.0</v>
      </c>
      <c r="K7" s="16">
        <v>3.0</v>
      </c>
      <c r="L7" s="16">
        <v>80.0</v>
      </c>
      <c r="M7" s="16">
        <v>78.0</v>
      </c>
      <c r="N7" s="18">
        <f t="shared" si="3"/>
        <v>0.975</v>
      </c>
      <c r="O7" s="21"/>
      <c r="P7" s="21"/>
      <c r="Q7" s="20" t="str">
        <f t="shared" si="4"/>
        <v>#DIV/0!</v>
      </c>
    </row>
    <row r="8" ht="14.25" customHeight="1">
      <c r="A8" s="22"/>
      <c r="B8" s="23"/>
      <c r="C8" s="23"/>
      <c r="D8" s="23"/>
      <c r="E8" s="23"/>
      <c r="F8" s="24"/>
      <c r="G8" s="24"/>
      <c r="H8" s="18" t="str">
        <f t="shared" si="1"/>
        <v>#DIV/0!</v>
      </c>
      <c r="I8" s="18" t="str">
        <f t="shared" si="2"/>
        <v>#DIV/0!</v>
      </c>
      <c r="J8" s="23"/>
      <c r="K8" s="23"/>
      <c r="L8" s="23"/>
      <c r="M8" s="23"/>
      <c r="N8" s="18" t="str">
        <f t="shared" si="3"/>
        <v>#DIV/0!</v>
      </c>
      <c r="O8" s="21"/>
      <c r="P8" s="21"/>
      <c r="Q8" s="20" t="str">
        <f t="shared" si="4"/>
        <v>#DIV/0!</v>
      </c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</row>
    <row r="11" ht="14.25" customHeight="1">
      <c r="A11" s="9" t="s">
        <v>15</v>
      </c>
      <c r="B11" s="26">
        <f t="shared" ref="B11:G11" si="5">SUM(B6:B10)</f>
        <v>23</v>
      </c>
      <c r="C11" s="26">
        <f t="shared" si="5"/>
        <v>10</v>
      </c>
      <c r="D11" s="26">
        <f t="shared" si="5"/>
        <v>11</v>
      </c>
      <c r="E11" s="26">
        <f t="shared" si="5"/>
        <v>2</v>
      </c>
      <c r="F11" s="26">
        <f t="shared" si="5"/>
        <v>0</v>
      </c>
      <c r="G11" s="26">
        <f t="shared" si="5"/>
        <v>0</v>
      </c>
      <c r="H11" s="18">
        <f t="shared" si="1"/>
        <v>1</v>
      </c>
      <c r="I11" s="18">
        <f t="shared" si="2"/>
        <v>0.9130434783</v>
      </c>
      <c r="J11" s="26">
        <f t="shared" ref="J11:M11" si="6">SUM(J6:J10)</f>
        <v>6</v>
      </c>
      <c r="K11" s="26">
        <f t="shared" si="6"/>
        <v>6</v>
      </c>
      <c r="L11" s="26">
        <f t="shared" si="6"/>
        <v>160</v>
      </c>
      <c r="M11" s="26">
        <f t="shared" si="6"/>
        <v>155</v>
      </c>
      <c r="N11" s="18">
        <f t="shared" si="3"/>
        <v>0.96875</v>
      </c>
      <c r="O11" s="27">
        <f t="shared" ref="O11:P11" si="7">SUM(O6:O10)</f>
        <v>0</v>
      </c>
      <c r="P11" s="27">
        <f t="shared" si="7"/>
        <v>0</v>
      </c>
      <c r="Q11" s="20" t="str">
        <f t="shared" si="4"/>
        <v>#DIV/0!</v>
      </c>
    </row>
    <row r="12" ht="14.25" customHeight="1">
      <c r="A12" s="28"/>
      <c r="B12" s="28"/>
      <c r="C12" s="28"/>
      <c r="D12" s="28"/>
      <c r="E12" s="28"/>
      <c r="F12" s="28"/>
      <c r="G12" s="28"/>
      <c r="H12" s="29"/>
      <c r="I12" s="29"/>
      <c r="J12" s="28"/>
      <c r="K12" s="28"/>
      <c r="L12" s="28"/>
      <c r="M12" s="28"/>
      <c r="N12" s="29"/>
      <c r="Q12" s="2"/>
    </row>
    <row r="13" ht="14.25" customHeight="1">
      <c r="A13" s="28"/>
      <c r="B13" s="30"/>
      <c r="C13" s="30"/>
      <c r="D13" s="30"/>
      <c r="E13" s="30"/>
      <c r="F13" s="30"/>
      <c r="G13" s="30"/>
      <c r="H13" s="31"/>
      <c r="I13" s="31"/>
      <c r="J13" s="30"/>
      <c r="K13" s="30"/>
      <c r="L13" s="30"/>
      <c r="M13" s="30"/>
      <c r="N13" s="31"/>
      <c r="Q13" s="2"/>
    </row>
    <row r="14" ht="14.25" customHeight="1">
      <c r="A14" s="28"/>
      <c r="B14" s="32" t="s">
        <v>16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4"/>
      <c r="Q14" s="2"/>
    </row>
    <row r="15" ht="14.25" customHeight="1">
      <c r="A15" s="28"/>
      <c r="B15" s="32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4"/>
      <c r="Q15" s="2"/>
    </row>
    <row r="16" ht="14.25" customHeight="1">
      <c r="A16" s="28"/>
      <c r="B16" s="32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  <c r="Q16" s="2"/>
    </row>
    <row r="17" ht="14.25" customHeight="1">
      <c r="H17" s="2"/>
      <c r="I17" s="2"/>
      <c r="N17" s="2"/>
      <c r="Q17" s="2"/>
    </row>
    <row r="18" ht="14.25" customHeight="1">
      <c r="H18" s="2"/>
      <c r="I18" s="2"/>
      <c r="N18" s="2"/>
      <c r="Q18" s="2"/>
    </row>
    <row r="19" ht="14.25" customHeight="1">
      <c r="A19" s="3" t="s">
        <v>1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Q19" s="2"/>
    </row>
    <row r="20" ht="14.25" customHeight="1">
      <c r="A20" s="35" t="s">
        <v>17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7" t="s">
        <v>3</v>
      </c>
      <c r="P20" s="7"/>
      <c r="Q20" s="8"/>
    </row>
    <row r="21" ht="14.25" customHeight="1">
      <c r="A21" s="9" t="s">
        <v>4</v>
      </c>
      <c r="B21" s="10" t="s">
        <v>5</v>
      </c>
      <c r="C21" s="11" t="s">
        <v>6</v>
      </c>
      <c r="D21" s="11">
        <v>4.0</v>
      </c>
      <c r="E21" s="11">
        <v>3.0</v>
      </c>
      <c r="F21" s="11">
        <v>2.0</v>
      </c>
      <c r="G21" s="11" t="s">
        <v>7</v>
      </c>
      <c r="H21" s="12" t="s">
        <v>8</v>
      </c>
      <c r="I21" s="12" t="s">
        <v>9</v>
      </c>
      <c r="J21" s="11" t="s">
        <v>10</v>
      </c>
      <c r="K21" s="11" t="s">
        <v>11</v>
      </c>
      <c r="L21" s="11" t="s">
        <v>12</v>
      </c>
      <c r="M21" s="11" t="s">
        <v>11</v>
      </c>
      <c r="N21" s="12" t="s">
        <v>13</v>
      </c>
      <c r="O21" s="13" t="s">
        <v>12</v>
      </c>
      <c r="P21" s="13" t="s">
        <v>11</v>
      </c>
      <c r="Q21" s="14" t="s">
        <v>14</v>
      </c>
    </row>
    <row r="22" ht="14.25" customHeight="1">
      <c r="A22" s="15"/>
      <c r="B22" s="16"/>
      <c r="C22" s="16"/>
      <c r="D22" s="16"/>
      <c r="E22" s="16"/>
      <c r="F22" s="17"/>
      <c r="G22" s="17"/>
      <c r="H22" s="18" t="str">
        <f t="shared" ref="H22:H27" si="8">(C22+D22+E22)/B22</f>
        <v>#DIV/0!</v>
      </c>
      <c r="I22" s="18" t="str">
        <f t="shared" ref="I22:I27" si="9">(C22+D22)/B22</f>
        <v>#DIV/0!</v>
      </c>
      <c r="J22" s="16"/>
      <c r="K22" s="16"/>
      <c r="L22" s="16"/>
      <c r="M22" s="16"/>
      <c r="N22" s="18" t="str">
        <f t="shared" ref="N22:N27" si="10">M22/L22</f>
        <v>#DIV/0!</v>
      </c>
      <c r="O22" s="19"/>
      <c r="P22" s="19"/>
      <c r="Q22" s="20" t="str">
        <f t="shared" ref="Q22:Q27" si="11">P22/O22</f>
        <v>#DIV/0!</v>
      </c>
    </row>
    <row r="23" ht="14.25" customHeight="1">
      <c r="A23" s="15"/>
      <c r="B23" s="16"/>
      <c r="C23" s="17"/>
      <c r="D23" s="16"/>
      <c r="E23" s="16"/>
      <c r="F23" s="17"/>
      <c r="G23" s="17"/>
      <c r="H23" s="18" t="str">
        <f t="shared" si="8"/>
        <v>#DIV/0!</v>
      </c>
      <c r="I23" s="18" t="str">
        <f t="shared" si="9"/>
        <v>#DIV/0!</v>
      </c>
      <c r="J23" s="16"/>
      <c r="K23" s="16"/>
      <c r="L23" s="16"/>
      <c r="M23" s="16"/>
      <c r="N23" s="18" t="str">
        <f t="shared" si="10"/>
        <v>#DIV/0!</v>
      </c>
      <c r="O23" s="21"/>
      <c r="P23" s="21"/>
      <c r="Q23" s="20" t="str">
        <f t="shared" si="11"/>
        <v>#DIV/0!</v>
      </c>
    </row>
    <row r="24" ht="14.25" customHeight="1">
      <c r="A24" s="22"/>
      <c r="B24" s="23"/>
      <c r="C24" s="23"/>
      <c r="D24" s="23"/>
      <c r="E24" s="23"/>
      <c r="F24" s="24"/>
      <c r="G24" s="24"/>
      <c r="H24" s="18" t="str">
        <f t="shared" si="8"/>
        <v>#DIV/0!</v>
      </c>
      <c r="I24" s="18" t="str">
        <f t="shared" si="9"/>
        <v>#DIV/0!</v>
      </c>
      <c r="J24" s="23"/>
      <c r="K24" s="23"/>
      <c r="L24" s="23"/>
      <c r="M24" s="23"/>
      <c r="N24" s="18" t="str">
        <f t="shared" si="10"/>
        <v>#DIV/0!</v>
      </c>
      <c r="O24" s="21"/>
      <c r="P24" s="21"/>
      <c r="Q24" s="20" t="str">
        <f t="shared" si="11"/>
        <v>#DIV/0!</v>
      </c>
    </row>
    <row r="25" ht="14.25" customHeight="1">
      <c r="A25" s="25"/>
      <c r="B25" s="24"/>
      <c r="C25" s="24"/>
      <c r="D25" s="24"/>
      <c r="E25" s="24"/>
      <c r="F25" s="24"/>
      <c r="G25" s="24"/>
      <c r="H25" s="18" t="str">
        <f t="shared" si="8"/>
        <v>#DIV/0!</v>
      </c>
      <c r="I25" s="18" t="str">
        <f t="shared" si="9"/>
        <v>#DIV/0!</v>
      </c>
      <c r="J25" s="24"/>
      <c r="K25" s="24"/>
      <c r="L25" s="24"/>
      <c r="M25" s="24"/>
      <c r="N25" s="18" t="str">
        <f t="shared" si="10"/>
        <v>#DIV/0!</v>
      </c>
      <c r="O25" s="21"/>
      <c r="P25" s="21"/>
      <c r="Q25" s="20" t="str">
        <f t="shared" si="11"/>
        <v>#DIV/0!</v>
      </c>
    </row>
    <row r="26" ht="14.25" customHeight="1">
      <c r="A26" s="25"/>
      <c r="B26" s="24"/>
      <c r="C26" s="24"/>
      <c r="D26" s="24"/>
      <c r="E26" s="24"/>
      <c r="F26" s="24"/>
      <c r="G26" s="24"/>
      <c r="H26" s="18" t="str">
        <f t="shared" si="8"/>
        <v>#DIV/0!</v>
      </c>
      <c r="I26" s="18" t="str">
        <f t="shared" si="9"/>
        <v>#DIV/0!</v>
      </c>
      <c r="J26" s="24"/>
      <c r="K26" s="24"/>
      <c r="L26" s="24"/>
      <c r="M26" s="24"/>
      <c r="N26" s="18" t="str">
        <f t="shared" si="10"/>
        <v>#DIV/0!</v>
      </c>
      <c r="O26" s="21"/>
      <c r="P26" s="21"/>
      <c r="Q26" s="20" t="str">
        <f t="shared" si="11"/>
        <v>#DIV/0!</v>
      </c>
    </row>
    <row r="27" ht="14.25" customHeight="1">
      <c r="A27" s="9" t="s">
        <v>15</v>
      </c>
      <c r="B27" s="26">
        <f t="shared" ref="B27:G27" si="12">SUM(B22:B26)</f>
        <v>0</v>
      </c>
      <c r="C27" s="26">
        <f t="shared" si="12"/>
        <v>0</v>
      </c>
      <c r="D27" s="26">
        <f t="shared" si="12"/>
        <v>0</v>
      </c>
      <c r="E27" s="26">
        <f t="shared" si="12"/>
        <v>0</v>
      </c>
      <c r="F27" s="26">
        <f t="shared" si="12"/>
        <v>0</v>
      </c>
      <c r="G27" s="26">
        <f t="shared" si="12"/>
        <v>0</v>
      </c>
      <c r="H27" s="18" t="str">
        <f t="shared" si="8"/>
        <v>#DIV/0!</v>
      </c>
      <c r="I27" s="18" t="str">
        <f t="shared" si="9"/>
        <v>#DIV/0!</v>
      </c>
      <c r="J27" s="26">
        <f t="shared" ref="J27:M27" si="13">SUM(J22:J26)</f>
        <v>0</v>
      </c>
      <c r="K27" s="26">
        <f t="shared" si="13"/>
        <v>0</v>
      </c>
      <c r="L27" s="26">
        <f t="shared" si="13"/>
        <v>0</v>
      </c>
      <c r="M27" s="26">
        <f t="shared" si="13"/>
        <v>0</v>
      </c>
      <c r="N27" s="18" t="str">
        <f t="shared" si="10"/>
        <v>#DIV/0!</v>
      </c>
      <c r="O27" s="27">
        <f t="shared" ref="O27:P27" si="14">SUM(O22:O26)</f>
        <v>0</v>
      </c>
      <c r="P27" s="27">
        <f t="shared" si="14"/>
        <v>0</v>
      </c>
      <c r="Q27" s="20" t="str">
        <f t="shared" si="11"/>
        <v>#DIV/0!</v>
      </c>
    </row>
    <row r="28" ht="14.25" customHeight="1">
      <c r="A28" s="28"/>
      <c r="B28" s="28"/>
      <c r="C28" s="28"/>
      <c r="D28" s="28"/>
      <c r="E28" s="28"/>
      <c r="F28" s="28"/>
      <c r="G28" s="28"/>
      <c r="H28" s="29"/>
      <c r="I28" s="29"/>
      <c r="J28" s="28"/>
      <c r="K28" s="28"/>
      <c r="L28" s="28"/>
      <c r="M28" s="28"/>
      <c r="N28" s="29"/>
      <c r="Q28" s="2"/>
    </row>
    <row r="29" ht="14.25" customHeight="1">
      <c r="A29" s="28"/>
      <c r="B29" s="30"/>
      <c r="C29" s="30"/>
      <c r="D29" s="30"/>
      <c r="E29" s="30"/>
      <c r="F29" s="30"/>
      <c r="G29" s="30"/>
      <c r="H29" s="31"/>
      <c r="I29" s="31"/>
      <c r="J29" s="30"/>
      <c r="K29" s="30"/>
      <c r="L29" s="30"/>
      <c r="M29" s="30"/>
      <c r="N29" s="31"/>
      <c r="Q29" s="2"/>
    </row>
    <row r="30" ht="14.25" customHeight="1">
      <c r="A30" s="28"/>
      <c r="B30" s="32" t="s">
        <v>16</v>
      </c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4"/>
      <c r="Q30" s="2"/>
    </row>
    <row r="31" ht="14.25" customHeight="1">
      <c r="A31" s="28"/>
      <c r="B31" s="32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4"/>
      <c r="Q31" s="2"/>
    </row>
    <row r="32" ht="14.25" customHeight="1">
      <c r="A32" s="28"/>
      <c r="B32" s="32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  <c r="Q32" s="2"/>
    </row>
    <row r="33" ht="14.25" customHeight="1">
      <c r="H33" s="2"/>
      <c r="I33" s="2"/>
      <c r="N33" s="2"/>
      <c r="Q33" s="2"/>
    </row>
    <row r="34" ht="14.25" customHeight="1">
      <c r="H34" s="2"/>
      <c r="I34" s="2"/>
      <c r="N34" s="2"/>
      <c r="Q34" s="2"/>
    </row>
    <row r="35" ht="14.25" customHeight="1">
      <c r="A35" s="36" t="s">
        <v>1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37"/>
      <c r="P35" s="37"/>
      <c r="Q35" s="38"/>
      <c r="R35" s="37"/>
      <c r="S35" s="37"/>
      <c r="T35" s="37"/>
      <c r="U35" s="37"/>
      <c r="V35" s="37"/>
      <c r="W35" s="37"/>
      <c r="X35" s="37"/>
      <c r="Y35" s="37"/>
      <c r="Z35" s="37"/>
    </row>
    <row r="36" ht="14.25" customHeight="1">
      <c r="A36" s="39" t="s">
        <v>18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40" t="s">
        <v>3</v>
      </c>
      <c r="P36" s="40"/>
      <c r="Q36" s="41"/>
      <c r="R36" s="37"/>
      <c r="S36" s="37"/>
      <c r="T36" s="37"/>
      <c r="U36" s="37"/>
      <c r="V36" s="37"/>
      <c r="W36" s="37"/>
      <c r="X36" s="37"/>
      <c r="Y36" s="37"/>
      <c r="Z36" s="37"/>
    </row>
    <row r="37" ht="14.25" customHeight="1">
      <c r="A37" s="42" t="s">
        <v>4</v>
      </c>
      <c r="B37" s="10" t="s">
        <v>5</v>
      </c>
      <c r="C37" s="43" t="s">
        <v>6</v>
      </c>
      <c r="D37" s="44">
        <v>4.0</v>
      </c>
      <c r="E37" s="44">
        <v>3.0</v>
      </c>
      <c r="F37" s="44">
        <v>2.0</v>
      </c>
      <c r="G37" s="45" t="s">
        <v>19</v>
      </c>
      <c r="H37" s="46" t="s">
        <v>8</v>
      </c>
      <c r="I37" s="46" t="s">
        <v>9</v>
      </c>
      <c r="J37" s="43" t="s">
        <v>10</v>
      </c>
      <c r="K37" s="43" t="s">
        <v>11</v>
      </c>
      <c r="L37" s="43" t="s">
        <v>12</v>
      </c>
      <c r="M37" s="43" t="s">
        <v>11</v>
      </c>
      <c r="N37" s="46" t="s">
        <v>13</v>
      </c>
      <c r="O37" s="47" t="s">
        <v>12</v>
      </c>
      <c r="P37" s="47" t="s">
        <v>11</v>
      </c>
      <c r="Q37" s="48" t="s">
        <v>14</v>
      </c>
      <c r="R37" s="37"/>
      <c r="S37" s="37"/>
      <c r="T37" s="37"/>
      <c r="U37" s="37"/>
      <c r="V37" s="37"/>
      <c r="W37" s="37"/>
      <c r="X37" s="37"/>
      <c r="Y37" s="37"/>
      <c r="Z37" s="37"/>
    </row>
    <row r="38" ht="14.25" customHeight="1">
      <c r="A38" s="49"/>
      <c r="B38" s="50"/>
      <c r="C38" s="50"/>
      <c r="D38" s="50"/>
      <c r="E38" s="50"/>
      <c r="F38" s="50"/>
      <c r="G38" s="50"/>
      <c r="H38" s="51" t="str">
        <f t="shared" ref="H38:H43" si="15">(C38+D38+E38)/B38</f>
        <v>#DIV/0!</v>
      </c>
      <c r="I38" s="51" t="str">
        <f t="shared" ref="I38:I43" si="16">(C38+D38)/B38</f>
        <v>#DIV/0!</v>
      </c>
      <c r="J38" s="50"/>
      <c r="K38" s="50"/>
      <c r="L38" s="50"/>
      <c r="M38" s="50"/>
      <c r="N38" s="51" t="str">
        <f t="shared" ref="N38:N43" si="17">M38/L38</f>
        <v>#DIV/0!</v>
      </c>
      <c r="O38" s="52"/>
      <c r="P38" s="52"/>
      <c r="Q38" s="53" t="str">
        <f t="shared" ref="Q38:Q43" si="18">P38/O38</f>
        <v>#DIV/0!</v>
      </c>
      <c r="R38" s="37"/>
      <c r="S38" s="37"/>
      <c r="T38" s="37"/>
      <c r="U38" s="37"/>
      <c r="V38" s="37"/>
      <c r="W38" s="37"/>
      <c r="X38" s="37"/>
      <c r="Y38" s="37"/>
      <c r="Z38" s="37"/>
    </row>
    <row r="39" ht="14.25" customHeight="1">
      <c r="A39" s="49"/>
      <c r="B39" s="50"/>
      <c r="C39" s="50"/>
      <c r="D39" s="50"/>
      <c r="E39" s="50"/>
      <c r="F39" s="50"/>
      <c r="G39" s="50"/>
      <c r="H39" s="51" t="str">
        <f t="shared" si="15"/>
        <v>#DIV/0!</v>
      </c>
      <c r="I39" s="51" t="str">
        <f t="shared" si="16"/>
        <v>#DIV/0!</v>
      </c>
      <c r="J39" s="50"/>
      <c r="K39" s="50"/>
      <c r="L39" s="50"/>
      <c r="M39" s="50"/>
      <c r="N39" s="51" t="str">
        <f t="shared" si="17"/>
        <v>#DIV/0!</v>
      </c>
      <c r="O39" s="52"/>
      <c r="P39" s="52"/>
      <c r="Q39" s="53" t="str">
        <f t="shared" si="18"/>
        <v>#DIV/0!</v>
      </c>
      <c r="R39" s="37"/>
      <c r="S39" s="37"/>
      <c r="T39" s="37"/>
      <c r="U39" s="37"/>
      <c r="V39" s="37"/>
      <c r="W39" s="37"/>
      <c r="X39" s="37"/>
      <c r="Y39" s="37"/>
      <c r="Z39" s="37"/>
    </row>
    <row r="40" ht="14.25" customHeight="1">
      <c r="A40" s="54"/>
      <c r="B40" s="55"/>
      <c r="C40" s="55"/>
      <c r="D40" s="55"/>
      <c r="E40" s="55"/>
      <c r="F40" s="55"/>
      <c r="G40" s="55"/>
      <c r="H40" s="51" t="str">
        <f t="shared" si="15"/>
        <v>#DIV/0!</v>
      </c>
      <c r="I40" s="51" t="str">
        <f t="shared" si="16"/>
        <v>#DIV/0!</v>
      </c>
      <c r="J40" s="55"/>
      <c r="K40" s="55"/>
      <c r="L40" s="55"/>
      <c r="M40" s="55"/>
      <c r="N40" s="51" t="str">
        <f t="shared" si="17"/>
        <v>#DIV/0!</v>
      </c>
      <c r="O40" s="52"/>
      <c r="P40" s="52"/>
      <c r="Q40" s="53" t="str">
        <f t="shared" si="18"/>
        <v>#DIV/0!</v>
      </c>
      <c r="R40" s="37"/>
      <c r="S40" s="37"/>
      <c r="T40" s="37"/>
      <c r="U40" s="37"/>
      <c r="V40" s="37"/>
      <c r="W40" s="37"/>
      <c r="X40" s="37"/>
      <c r="Y40" s="37"/>
      <c r="Z40" s="37"/>
    </row>
    <row r="41" ht="14.25" customHeight="1">
      <c r="A41" s="54"/>
      <c r="B41" s="55"/>
      <c r="C41" s="55"/>
      <c r="D41" s="55"/>
      <c r="E41" s="55"/>
      <c r="F41" s="55"/>
      <c r="G41" s="55"/>
      <c r="H41" s="51" t="str">
        <f t="shared" si="15"/>
        <v>#DIV/0!</v>
      </c>
      <c r="I41" s="51" t="str">
        <f t="shared" si="16"/>
        <v>#DIV/0!</v>
      </c>
      <c r="J41" s="55"/>
      <c r="K41" s="55"/>
      <c r="L41" s="55"/>
      <c r="M41" s="55"/>
      <c r="N41" s="51" t="str">
        <f t="shared" si="17"/>
        <v>#DIV/0!</v>
      </c>
      <c r="O41" s="52"/>
      <c r="P41" s="52"/>
      <c r="Q41" s="53" t="str">
        <f t="shared" si="18"/>
        <v>#DIV/0!</v>
      </c>
      <c r="R41" s="37"/>
      <c r="S41" s="37"/>
      <c r="T41" s="37"/>
      <c r="U41" s="37"/>
      <c r="V41" s="37"/>
      <c r="W41" s="37"/>
      <c r="X41" s="37"/>
      <c r="Y41" s="37"/>
      <c r="Z41" s="37"/>
    </row>
    <row r="42" ht="14.25" customHeight="1">
      <c r="A42" s="54"/>
      <c r="B42" s="55"/>
      <c r="C42" s="55"/>
      <c r="D42" s="55"/>
      <c r="E42" s="55"/>
      <c r="F42" s="55"/>
      <c r="G42" s="55"/>
      <c r="H42" s="51" t="str">
        <f t="shared" si="15"/>
        <v>#DIV/0!</v>
      </c>
      <c r="I42" s="51" t="str">
        <f t="shared" si="16"/>
        <v>#DIV/0!</v>
      </c>
      <c r="J42" s="55"/>
      <c r="K42" s="55"/>
      <c r="L42" s="55"/>
      <c r="M42" s="55"/>
      <c r="N42" s="51" t="str">
        <f t="shared" si="17"/>
        <v>#DIV/0!</v>
      </c>
      <c r="O42" s="52"/>
      <c r="P42" s="52"/>
      <c r="Q42" s="53" t="str">
        <f t="shared" si="18"/>
        <v>#DIV/0!</v>
      </c>
      <c r="R42" s="37"/>
      <c r="S42" s="37"/>
      <c r="T42" s="37"/>
      <c r="U42" s="37"/>
      <c r="V42" s="37"/>
      <c r="W42" s="37"/>
      <c r="X42" s="37"/>
      <c r="Y42" s="37"/>
      <c r="Z42" s="37"/>
    </row>
    <row r="43" ht="14.25" customHeight="1">
      <c r="A43" s="42" t="s">
        <v>15</v>
      </c>
      <c r="B43" s="44">
        <f t="shared" ref="B43:G43" si="19">SUM(B38:B42)</f>
        <v>0</v>
      </c>
      <c r="C43" s="44">
        <f t="shared" si="19"/>
        <v>0</v>
      </c>
      <c r="D43" s="44">
        <f t="shared" si="19"/>
        <v>0</v>
      </c>
      <c r="E43" s="44">
        <f t="shared" si="19"/>
        <v>0</v>
      </c>
      <c r="F43" s="44">
        <f t="shared" si="19"/>
        <v>0</v>
      </c>
      <c r="G43" s="44">
        <f t="shared" si="19"/>
        <v>0</v>
      </c>
      <c r="H43" s="51" t="str">
        <f t="shared" si="15"/>
        <v>#DIV/0!</v>
      </c>
      <c r="I43" s="51" t="str">
        <f t="shared" si="16"/>
        <v>#DIV/0!</v>
      </c>
      <c r="J43" s="44">
        <f t="shared" ref="J43:M43" si="20">SUM(J38:J42)</f>
        <v>0</v>
      </c>
      <c r="K43" s="44">
        <f t="shared" si="20"/>
        <v>0</v>
      </c>
      <c r="L43" s="44">
        <f t="shared" si="20"/>
        <v>0</v>
      </c>
      <c r="M43" s="44">
        <f t="shared" si="20"/>
        <v>0</v>
      </c>
      <c r="N43" s="51" t="str">
        <f t="shared" si="17"/>
        <v>#DIV/0!</v>
      </c>
      <c r="O43" s="56">
        <f t="shared" ref="O43:P43" si="21">SUM(O38:O42)</f>
        <v>0</v>
      </c>
      <c r="P43" s="56">
        <f t="shared" si="21"/>
        <v>0</v>
      </c>
      <c r="Q43" s="53" t="str">
        <f t="shared" si="18"/>
        <v>#DIV/0!</v>
      </c>
      <c r="R43" s="37"/>
      <c r="S43" s="37"/>
      <c r="T43" s="37"/>
      <c r="U43" s="37"/>
      <c r="V43" s="37"/>
      <c r="W43" s="37"/>
      <c r="X43" s="37"/>
      <c r="Y43" s="37"/>
      <c r="Z43" s="37"/>
    </row>
    <row r="44" ht="14.25" customHeight="1">
      <c r="A44" s="57"/>
      <c r="B44" s="57"/>
      <c r="C44" s="57"/>
      <c r="D44" s="57"/>
      <c r="E44" s="57"/>
      <c r="F44" s="57"/>
      <c r="G44" s="57"/>
      <c r="H44" s="58"/>
      <c r="I44" s="58"/>
      <c r="J44" s="57"/>
      <c r="K44" s="57"/>
      <c r="L44" s="57"/>
      <c r="M44" s="57"/>
      <c r="N44" s="58"/>
      <c r="O44" s="37"/>
      <c r="P44" s="37"/>
      <c r="Q44" s="38"/>
      <c r="R44" s="37"/>
      <c r="S44" s="37"/>
      <c r="T44" s="37"/>
      <c r="U44" s="37"/>
      <c r="V44" s="37"/>
      <c r="W44" s="37"/>
      <c r="X44" s="37"/>
      <c r="Y44" s="37"/>
      <c r="Z44" s="37"/>
    </row>
    <row r="45" ht="14.25" customHeight="1">
      <c r="A45" s="57"/>
      <c r="B45" s="59"/>
      <c r="C45" s="59"/>
      <c r="D45" s="59"/>
      <c r="E45" s="59"/>
      <c r="F45" s="59"/>
      <c r="G45" s="59"/>
      <c r="H45" s="60"/>
      <c r="I45" s="60"/>
      <c r="J45" s="59"/>
      <c r="K45" s="59"/>
      <c r="L45" s="59"/>
      <c r="M45" s="59"/>
      <c r="N45" s="60"/>
      <c r="O45" s="37"/>
      <c r="P45" s="37"/>
      <c r="Q45" s="38"/>
      <c r="R45" s="37"/>
      <c r="S45" s="37"/>
      <c r="T45" s="37"/>
      <c r="U45" s="37"/>
      <c r="V45" s="37"/>
      <c r="W45" s="37"/>
      <c r="X45" s="37"/>
      <c r="Y45" s="37"/>
      <c r="Z45" s="37"/>
    </row>
    <row r="46" ht="14.25" customHeight="1">
      <c r="A46" s="57"/>
      <c r="B46" s="61" t="s">
        <v>16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4"/>
      <c r="O46" s="37"/>
      <c r="P46" s="37"/>
      <c r="Q46" s="38"/>
      <c r="R46" s="37"/>
      <c r="S46" s="37"/>
      <c r="T46" s="37"/>
      <c r="U46" s="37"/>
      <c r="V46" s="37"/>
      <c r="W46" s="37"/>
      <c r="X46" s="37"/>
      <c r="Y46" s="37"/>
      <c r="Z46" s="37"/>
    </row>
    <row r="47" ht="14.25" customHeight="1">
      <c r="A47" s="57"/>
      <c r="B47" s="62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4"/>
      <c r="O47" s="37"/>
      <c r="P47" s="37"/>
      <c r="Q47" s="38"/>
      <c r="R47" s="37"/>
      <c r="S47" s="37"/>
      <c r="T47" s="37"/>
      <c r="U47" s="37"/>
      <c r="V47" s="37"/>
      <c r="W47" s="37"/>
      <c r="X47" s="37"/>
      <c r="Y47" s="37"/>
      <c r="Z47" s="37"/>
    </row>
    <row r="48" ht="14.25" customHeight="1">
      <c r="A48" s="57"/>
      <c r="B48" s="62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4"/>
      <c r="O48" s="37"/>
      <c r="P48" s="37"/>
      <c r="Q48" s="38"/>
      <c r="R48" s="37"/>
      <c r="S48" s="37"/>
      <c r="T48" s="37"/>
      <c r="U48" s="37"/>
      <c r="V48" s="37"/>
      <c r="W48" s="37"/>
      <c r="X48" s="37"/>
      <c r="Y48" s="37"/>
      <c r="Z48" s="37"/>
    </row>
    <row r="49" ht="14.25" customHeight="1">
      <c r="H49" s="2"/>
      <c r="I49" s="2"/>
      <c r="N49" s="2"/>
      <c r="Q49" s="2"/>
    </row>
    <row r="50" ht="14.25" customHeight="1">
      <c r="H50" s="2"/>
      <c r="I50" s="2"/>
      <c r="N50" s="2"/>
      <c r="Q50" s="2"/>
    </row>
    <row r="51" ht="14.25" customHeight="1">
      <c r="H51" s="2"/>
      <c r="I51" s="2"/>
      <c r="N51" s="2"/>
      <c r="Q51" s="2"/>
    </row>
    <row r="52" ht="14.25" customHeight="1">
      <c r="H52" s="2"/>
      <c r="I52" s="2"/>
      <c r="N52" s="2"/>
      <c r="Q52" s="2"/>
    </row>
    <row r="53" ht="14.25" customHeight="1">
      <c r="H53" s="2"/>
      <c r="I53" s="2"/>
      <c r="N53" s="2"/>
      <c r="Q53" s="2"/>
    </row>
    <row r="54" ht="14.25" customHeight="1">
      <c r="H54" s="2"/>
      <c r="I54" s="2"/>
      <c r="N54" s="2"/>
      <c r="Q54" s="2"/>
    </row>
    <row r="55" ht="14.25" customHeight="1">
      <c r="H55" s="2"/>
      <c r="I55" s="2"/>
      <c r="N55" s="2"/>
      <c r="Q55" s="2"/>
    </row>
    <row r="56" ht="14.25" customHeight="1">
      <c r="H56" s="2"/>
      <c r="I56" s="2"/>
      <c r="N56" s="2"/>
      <c r="Q56" s="2"/>
    </row>
    <row r="57" ht="14.25" customHeight="1">
      <c r="H57" s="2"/>
      <c r="I57" s="2"/>
      <c r="N57" s="2"/>
      <c r="Q57" s="2"/>
    </row>
    <row r="58" ht="14.25" customHeight="1">
      <c r="H58" s="2"/>
      <c r="I58" s="2"/>
      <c r="N58" s="2"/>
      <c r="Q58" s="2"/>
    </row>
    <row r="59" ht="14.25" customHeight="1">
      <c r="H59" s="2"/>
      <c r="I59" s="2"/>
      <c r="N59" s="2"/>
      <c r="Q59" s="2"/>
    </row>
    <row r="60" ht="14.25" customHeight="1">
      <c r="H60" s="2"/>
      <c r="I60" s="2"/>
      <c r="N60" s="2"/>
      <c r="Q60" s="2"/>
    </row>
    <row r="61" ht="14.25" customHeight="1">
      <c r="H61" s="2"/>
      <c r="I61" s="2"/>
      <c r="N61" s="2"/>
      <c r="Q61" s="2"/>
    </row>
    <row r="62" ht="14.25" customHeight="1">
      <c r="H62" s="2"/>
      <c r="I62" s="2"/>
      <c r="N62" s="2"/>
      <c r="Q62" s="2"/>
    </row>
    <row r="63" ht="14.25" customHeight="1">
      <c r="H63" s="2"/>
      <c r="I63" s="2"/>
      <c r="N63" s="2"/>
      <c r="Q63" s="2"/>
    </row>
    <row r="64" ht="14.25" customHeight="1">
      <c r="H64" s="2"/>
      <c r="I64" s="2"/>
      <c r="N64" s="2"/>
      <c r="Q64" s="2"/>
    </row>
    <row r="65" ht="14.25" customHeight="1">
      <c r="H65" s="2"/>
      <c r="I65" s="2"/>
      <c r="N65" s="2"/>
      <c r="Q65" s="2"/>
    </row>
    <row r="66" ht="14.25" customHeight="1">
      <c r="H66" s="2"/>
      <c r="I66" s="2"/>
      <c r="N66" s="2"/>
      <c r="Q66" s="2"/>
    </row>
    <row r="67" ht="14.25" customHeight="1">
      <c r="H67" s="2"/>
      <c r="I67" s="2"/>
      <c r="N67" s="2"/>
      <c r="Q67" s="2"/>
    </row>
    <row r="68" ht="14.25" customHeight="1">
      <c r="H68" s="2"/>
      <c r="I68" s="2"/>
      <c r="N68" s="2"/>
      <c r="Q68" s="2"/>
    </row>
    <row r="69" ht="14.25" customHeight="1">
      <c r="H69" s="2"/>
      <c r="I69" s="2"/>
      <c r="N69" s="2"/>
      <c r="Q69" s="2"/>
    </row>
    <row r="70" ht="14.25" customHeight="1">
      <c r="H70" s="2"/>
      <c r="I70" s="2"/>
      <c r="N70" s="2"/>
      <c r="Q70" s="2"/>
    </row>
    <row r="71" ht="14.25" customHeight="1">
      <c r="H71" s="2"/>
      <c r="I71" s="2"/>
      <c r="N71" s="2"/>
      <c r="Q71" s="2"/>
    </row>
    <row r="72" ht="14.25" customHeight="1">
      <c r="H72" s="2"/>
      <c r="I72" s="2"/>
      <c r="N72" s="2"/>
      <c r="Q72" s="2"/>
    </row>
    <row r="73" ht="14.25" customHeight="1">
      <c r="H73" s="2"/>
      <c r="I73" s="2"/>
      <c r="N73" s="2"/>
      <c r="Q73" s="2"/>
    </row>
    <row r="74" ht="14.25" customHeight="1">
      <c r="H74" s="2"/>
      <c r="I74" s="2"/>
      <c r="N74" s="2"/>
      <c r="Q74" s="2"/>
    </row>
    <row r="75" ht="14.25" customHeight="1">
      <c r="H75" s="2"/>
      <c r="I75" s="2"/>
      <c r="N75" s="2"/>
      <c r="Q75" s="2"/>
    </row>
    <row r="76" ht="14.25" customHeight="1">
      <c r="H76" s="2"/>
      <c r="I76" s="2"/>
      <c r="N76" s="2"/>
      <c r="Q76" s="2"/>
    </row>
    <row r="77" ht="14.25" customHeight="1">
      <c r="H77" s="2"/>
      <c r="I77" s="2"/>
      <c r="N77" s="2"/>
      <c r="Q77" s="2"/>
    </row>
    <row r="78" ht="14.25" customHeight="1">
      <c r="H78" s="2"/>
      <c r="I78" s="2"/>
      <c r="N78" s="2"/>
      <c r="Q78" s="2"/>
    </row>
    <row r="79" ht="14.25" customHeight="1">
      <c r="H79" s="2"/>
      <c r="I79" s="2"/>
      <c r="N79" s="2"/>
      <c r="Q79" s="2"/>
    </row>
    <row r="80" ht="14.25" customHeight="1">
      <c r="H80" s="2"/>
      <c r="I80" s="2"/>
      <c r="N80" s="2"/>
      <c r="Q80" s="2"/>
    </row>
    <row r="81" ht="14.25" customHeight="1">
      <c r="H81" s="2"/>
      <c r="I81" s="2"/>
      <c r="N81" s="2"/>
      <c r="Q81" s="2"/>
    </row>
    <row r="82" ht="14.25" customHeight="1">
      <c r="H82" s="2"/>
      <c r="I82" s="2"/>
      <c r="N82" s="2"/>
      <c r="Q82" s="2"/>
    </row>
    <row r="83" ht="14.25" customHeight="1">
      <c r="H83" s="2"/>
      <c r="I83" s="2"/>
      <c r="N83" s="2"/>
      <c r="Q83" s="2"/>
    </row>
    <row r="84" ht="14.25" customHeight="1">
      <c r="H84" s="2"/>
      <c r="I84" s="2"/>
      <c r="N84" s="2"/>
      <c r="Q84" s="2"/>
    </row>
    <row r="85" ht="14.25" customHeight="1">
      <c r="H85" s="2"/>
      <c r="I85" s="2"/>
      <c r="N85" s="2"/>
      <c r="Q85" s="2"/>
    </row>
    <row r="86" ht="14.25" customHeight="1">
      <c r="H86" s="2"/>
      <c r="I86" s="2"/>
      <c r="N86" s="2"/>
      <c r="Q86" s="2"/>
    </row>
    <row r="87" ht="14.25" customHeight="1">
      <c r="H87" s="2"/>
      <c r="I87" s="2"/>
      <c r="N87" s="2"/>
      <c r="Q87" s="2"/>
    </row>
    <row r="88" ht="14.25" customHeight="1">
      <c r="H88" s="2"/>
      <c r="I88" s="2"/>
      <c r="N88" s="2"/>
      <c r="Q88" s="2"/>
    </row>
    <row r="89" ht="14.25" customHeight="1">
      <c r="H89" s="2"/>
      <c r="I89" s="2"/>
      <c r="N89" s="2"/>
      <c r="Q89" s="2"/>
    </row>
    <row r="90" ht="14.25" customHeight="1">
      <c r="H90" s="2"/>
      <c r="I90" s="2"/>
      <c r="N90" s="2"/>
      <c r="Q90" s="2"/>
    </row>
    <row r="91" ht="14.25" customHeight="1">
      <c r="H91" s="2"/>
      <c r="I91" s="2"/>
      <c r="N91" s="2"/>
      <c r="Q91" s="2"/>
    </row>
    <row r="92" ht="14.25" customHeight="1">
      <c r="H92" s="2"/>
      <c r="I92" s="2"/>
      <c r="N92" s="2"/>
      <c r="Q92" s="2"/>
    </row>
    <row r="93" ht="14.25" customHeight="1">
      <c r="H93" s="2"/>
      <c r="I93" s="2"/>
      <c r="N93" s="2"/>
      <c r="Q93" s="2"/>
    </row>
    <row r="94" ht="14.25" customHeight="1">
      <c r="H94" s="2"/>
      <c r="I94" s="2"/>
      <c r="N94" s="2"/>
      <c r="Q94" s="2"/>
    </row>
    <row r="95" ht="14.25" customHeight="1">
      <c r="H95" s="2"/>
      <c r="I95" s="2"/>
      <c r="N95" s="2"/>
      <c r="Q95" s="2"/>
    </row>
    <row r="96" ht="14.25" customHeight="1">
      <c r="H96" s="2"/>
      <c r="I96" s="2"/>
      <c r="N96" s="2"/>
      <c r="Q96" s="2"/>
    </row>
    <row r="97" ht="14.25" customHeight="1">
      <c r="H97" s="2"/>
      <c r="I97" s="2"/>
      <c r="N97" s="2"/>
      <c r="Q97" s="2"/>
    </row>
    <row r="98" ht="14.25" customHeight="1">
      <c r="H98" s="2"/>
      <c r="I98" s="2"/>
      <c r="N98" s="2"/>
      <c r="Q98" s="2"/>
    </row>
    <row r="99" ht="14.25" customHeight="1">
      <c r="H99" s="2"/>
      <c r="I99" s="2"/>
      <c r="N99" s="2"/>
      <c r="Q99" s="2"/>
    </row>
    <row r="100" ht="14.25" customHeight="1">
      <c r="H100" s="2"/>
      <c r="I100" s="2"/>
      <c r="N100" s="2"/>
      <c r="Q100" s="2"/>
    </row>
    <row r="101" ht="14.25" customHeight="1">
      <c r="H101" s="2"/>
      <c r="I101" s="2"/>
      <c r="N101" s="2"/>
      <c r="Q101" s="2"/>
    </row>
    <row r="102" ht="14.25" customHeight="1">
      <c r="H102" s="2"/>
      <c r="I102" s="2"/>
      <c r="N102" s="2"/>
      <c r="Q102" s="2"/>
    </row>
    <row r="103" ht="14.25" customHeight="1">
      <c r="H103" s="2"/>
      <c r="I103" s="2"/>
      <c r="N103" s="2"/>
      <c r="Q103" s="2"/>
    </row>
    <row r="104" ht="14.25" customHeight="1">
      <c r="H104" s="2"/>
      <c r="I104" s="2"/>
      <c r="N104" s="2"/>
      <c r="Q104" s="2"/>
    </row>
    <row r="105" ht="14.25" customHeight="1">
      <c r="H105" s="2"/>
      <c r="I105" s="2"/>
      <c r="N105" s="2"/>
      <c r="Q105" s="2"/>
    </row>
    <row r="106" ht="14.25" customHeight="1">
      <c r="H106" s="2"/>
      <c r="I106" s="2"/>
      <c r="N106" s="2"/>
      <c r="Q106" s="2"/>
    </row>
    <row r="107" ht="14.25" customHeight="1">
      <c r="H107" s="2"/>
      <c r="I107" s="2"/>
      <c r="N107" s="2"/>
      <c r="Q107" s="2"/>
    </row>
    <row r="108" ht="14.25" customHeight="1">
      <c r="H108" s="2"/>
      <c r="I108" s="2"/>
      <c r="N108" s="2"/>
      <c r="Q108" s="2"/>
    </row>
    <row r="109" ht="14.25" customHeight="1">
      <c r="H109" s="2"/>
      <c r="I109" s="2"/>
      <c r="N109" s="2"/>
      <c r="Q109" s="2"/>
    </row>
    <row r="110" ht="14.25" customHeight="1">
      <c r="H110" s="2"/>
      <c r="I110" s="2"/>
      <c r="N110" s="2"/>
      <c r="Q110" s="2"/>
    </row>
    <row r="111" ht="14.25" customHeight="1">
      <c r="H111" s="2"/>
      <c r="I111" s="2"/>
      <c r="N111" s="2"/>
      <c r="Q111" s="2"/>
    </row>
    <row r="112" ht="14.25" customHeight="1">
      <c r="H112" s="2"/>
      <c r="I112" s="2"/>
      <c r="N112" s="2"/>
      <c r="Q112" s="2"/>
    </row>
    <row r="113" ht="14.25" customHeight="1">
      <c r="H113" s="2"/>
      <c r="I113" s="2"/>
      <c r="N113" s="2"/>
      <c r="Q113" s="2"/>
    </row>
    <row r="114" ht="14.25" customHeight="1">
      <c r="H114" s="2"/>
      <c r="I114" s="2"/>
      <c r="N114" s="2"/>
      <c r="Q114" s="2"/>
    </row>
    <row r="115" ht="14.25" customHeight="1">
      <c r="H115" s="2"/>
      <c r="I115" s="2"/>
      <c r="N115" s="2"/>
      <c r="Q115" s="2"/>
    </row>
    <row r="116" ht="14.25" customHeight="1">
      <c r="H116" s="2"/>
      <c r="I116" s="2"/>
      <c r="N116" s="2"/>
      <c r="Q116" s="2"/>
    </row>
    <row r="117" ht="14.25" customHeight="1">
      <c r="H117" s="2"/>
      <c r="I117" s="2"/>
      <c r="N117" s="2"/>
      <c r="Q117" s="2"/>
    </row>
    <row r="118" ht="14.25" customHeight="1">
      <c r="H118" s="2"/>
      <c r="I118" s="2"/>
      <c r="N118" s="2"/>
      <c r="Q118" s="2"/>
    </row>
    <row r="119" ht="14.25" customHeight="1">
      <c r="H119" s="2"/>
      <c r="I119" s="2"/>
      <c r="N119" s="2"/>
      <c r="Q119" s="2"/>
    </row>
    <row r="120" ht="14.25" customHeight="1">
      <c r="H120" s="2"/>
      <c r="I120" s="2"/>
      <c r="N120" s="2"/>
      <c r="Q120" s="2"/>
    </row>
    <row r="121" ht="14.25" customHeight="1">
      <c r="H121" s="2"/>
      <c r="I121" s="2"/>
      <c r="N121" s="2"/>
      <c r="Q121" s="2"/>
    </row>
    <row r="122" ht="14.25" customHeight="1">
      <c r="H122" s="2"/>
      <c r="I122" s="2"/>
      <c r="N122" s="2"/>
      <c r="Q122" s="2"/>
    </row>
    <row r="123" ht="14.25" customHeight="1">
      <c r="H123" s="2"/>
      <c r="I123" s="2"/>
      <c r="N123" s="2"/>
      <c r="Q123" s="2"/>
    </row>
    <row r="124" ht="14.25" customHeight="1">
      <c r="H124" s="2"/>
      <c r="I124" s="2"/>
      <c r="N124" s="2"/>
      <c r="Q124" s="2"/>
    </row>
    <row r="125" ht="14.25" customHeight="1">
      <c r="H125" s="2"/>
      <c r="I125" s="2"/>
      <c r="N125" s="2"/>
      <c r="Q125" s="2"/>
    </row>
    <row r="126" ht="14.25" customHeight="1">
      <c r="H126" s="2"/>
      <c r="I126" s="2"/>
      <c r="N126" s="2"/>
      <c r="Q126" s="2"/>
    </row>
    <row r="127" ht="14.25" customHeight="1">
      <c r="H127" s="2"/>
      <c r="I127" s="2"/>
      <c r="N127" s="2"/>
      <c r="Q127" s="2"/>
    </row>
    <row r="128" ht="14.25" customHeight="1">
      <c r="H128" s="2"/>
      <c r="I128" s="2"/>
      <c r="N128" s="2"/>
      <c r="Q128" s="2"/>
    </row>
    <row r="129" ht="14.25" customHeight="1">
      <c r="H129" s="2"/>
      <c r="I129" s="2"/>
      <c r="N129" s="2"/>
      <c r="Q129" s="2"/>
    </row>
    <row r="130" ht="14.25" customHeight="1">
      <c r="H130" s="2"/>
      <c r="I130" s="2"/>
      <c r="N130" s="2"/>
      <c r="Q130" s="2"/>
    </row>
    <row r="131" ht="14.25" customHeight="1">
      <c r="H131" s="2"/>
      <c r="I131" s="2"/>
      <c r="N131" s="2"/>
      <c r="Q131" s="2"/>
    </row>
    <row r="132" ht="14.25" customHeight="1">
      <c r="H132" s="2"/>
      <c r="I132" s="2"/>
      <c r="N132" s="2"/>
      <c r="Q132" s="2"/>
    </row>
    <row r="133" ht="14.25" customHeight="1">
      <c r="H133" s="2"/>
      <c r="I133" s="2"/>
      <c r="N133" s="2"/>
      <c r="Q133" s="2"/>
    </row>
    <row r="134" ht="14.25" customHeight="1">
      <c r="H134" s="2"/>
      <c r="I134" s="2"/>
      <c r="N134" s="2"/>
      <c r="Q134" s="2"/>
    </row>
    <row r="135" ht="14.25" customHeight="1">
      <c r="H135" s="2"/>
      <c r="I135" s="2"/>
      <c r="N135" s="2"/>
      <c r="Q135" s="2"/>
    </row>
    <row r="136" ht="14.25" customHeight="1">
      <c r="H136" s="2"/>
      <c r="I136" s="2"/>
      <c r="N136" s="2"/>
      <c r="Q136" s="2"/>
    </row>
    <row r="137" ht="14.25" customHeight="1">
      <c r="H137" s="2"/>
      <c r="I137" s="2"/>
      <c r="N137" s="2"/>
      <c r="Q137" s="2"/>
    </row>
    <row r="138" ht="14.25" customHeight="1">
      <c r="H138" s="2"/>
      <c r="I138" s="2"/>
      <c r="N138" s="2"/>
      <c r="Q138" s="2"/>
    </row>
    <row r="139" ht="14.25" customHeight="1">
      <c r="H139" s="2"/>
      <c r="I139" s="2"/>
      <c r="N139" s="2"/>
      <c r="Q139" s="2"/>
    </row>
    <row r="140" ht="14.25" customHeight="1">
      <c r="H140" s="2"/>
      <c r="I140" s="2"/>
      <c r="N140" s="2"/>
      <c r="Q140" s="2"/>
    </row>
    <row r="141" ht="14.25" customHeight="1">
      <c r="H141" s="2"/>
      <c r="I141" s="2"/>
      <c r="N141" s="2"/>
      <c r="Q141" s="2"/>
    </row>
    <row r="142" ht="14.25" customHeight="1">
      <c r="H142" s="2"/>
      <c r="I142" s="2"/>
      <c r="N142" s="2"/>
      <c r="Q142" s="2"/>
    </row>
    <row r="143" ht="14.25" customHeight="1">
      <c r="H143" s="2"/>
      <c r="I143" s="2"/>
      <c r="N143" s="2"/>
      <c r="Q143" s="2"/>
    </row>
    <row r="144" ht="14.25" customHeight="1">
      <c r="H144" s="2"/>
      <c r="I144" s="2"/>
      <c r="N144" s="2"/>
      <c r="Q144" s="2"/>
    </row>
    <row r="145" ht="14.25" customHeight="1">
      <c r="H145" s="2"/>
      <c r="I145" s="2"/>
      <c r="N145" s="2"/>
      <c r="Q145" s="2"/>
    </row>
    <row r="146" ht="14.25" customHeight="1">
      <c r="H146" s="2"/>
      <c r="I146" s="2"/>
      <c r="N146" s="2"/>
      <c r="Q146" s="2"/>
    </row>
    <row r="147" ht="14.25" customHeight="1">
      <c r="H147" s="2"/>
      <c r="I147" s="2"/>
      <c r="N147" s="2"/>
      <c r="Q147" s="2"/>
    </row>
    <row r="148" ht="14.25" customHeight="1">
      <c r="H148" s="2"/>
      <c r="I148" s="2"/>
      <c r="N148" s="2"/>
      <c r="Q148" s="2"/>
    </row>
    <row r="149" ht="14.25" customHeight="1">
      <c r="H149" s="2"/>
      <c r="I149" s="2"/>
      <c r="N149" s="2"/>
      <c r="Q149" s="2"/>
    </row>
    <row r="150" ht="14.25" customHeight="1">
      <c r="H150" s="2"/>
      <c r="I150" s="2"/>
      <c r="N150" s="2"/>
      <c r="Q150" s="2"/>
    </row>
    <row r="151" ht="14.25" customHeight="1">
      <c r="H151" s="2"/>
      <c r="I151" s="2"/>
      <c r="N151" s="2"/>
      <c r="Q151" s="2"/>
    </row>
    <row r="152" ht="14.25" customHeight="1">
      <c r="H152" s="2"/>
      <c r="I152" s="2"/>
      <c r="N152" s="2"/>
      <c r="Q152" s="2"/>
    </row>
    <row r="153" ht="14.25" customHeight="1">
      <c r="H153" s="2"/>
      <c r="I153" s="2"/>
      <c r="N153" s="2"/>
      <c r="Q153" s="2"/>
    </row>
    <row r="154" ht="14.25" customHeight="1">
      <c r="H154" s="2"/>
      <c r="I154" s="2"/>
      <c r="N154" s="2"/>
      <c r="Q154" s="2"/>
    </row>
    <row r="155" ht="14.25" customHeight="1">
      <c r="H155" s="2"/>
      <c r="I155" s="2"/>
      <c r="N155" s="2"/>
      <c r="Q155" s="2"/>
    </row>
    <row r="156" ht="14.25" customHeight="1">
      <c r="H156" s="2"/>
      <c r="I156" s="2"/>
      <c r="N156" s="2"/>
      <c r="Q156" s="2"/>
    </row>
    <row r="157" ht="14.25" customHeight="1">
      <c r="H157" s="2"/>
      <c r="I157" s="2"/>
      <c r="N157" s="2"/>
      <c r="Q157" s="2"/>
    </row>
    <row r="158" ht="14.25" customHeight="1">
      <c r="H158" s="2"/>
      <c r="I158" s="2"/>
      <c r="N158" s="2"/>
      <c r="Q158" s="2"/>
    </row>
    <row r="159" ht="14.25" customHeight="1">
      <c r="H159" s="2"/>
      <c r="I159" s="2"/>
      <c r="N159" s="2"/>
      <c r="Q159" s="2"/>
    </row>
    <row r="160" ht="14.25" customHeight="1">
      <c r="H160" s="2"/>
      <c r="I160" s="2"/>
      <c r="N160" s="2"/>
      <c r="Q160" s="2"/>
    </row>
    <row r="161" ht="14.25" customHeight="1">
      <c r="H161" s="2"/>
      <c r="I161" s="2"/>
      <c r="N161" s="2"/>
      <c r="Q161" s="2"/>
    </row>
    <row r="162" ht="14.25" customHeight="1">
      <c r="H162" s="2"/>
      <c r="I162" s="2"/>
      <c r="N162" s="2"/>
      <c r="Q162" s="2"/>
    </row>
    <row r="163" ht="14.25" customHeight="1">
      <c r="H163" s="2"/>
      <c r="I163" s="2"/>
      <c r="N163" s="2"/>
      <c r="Q163" s="2"/>
    </row>
    <row r="164" ht="14.25" customHeight="1">
      <c r="H164" s="2"/>
      <c r="I164" s="2"/>
      <c r="N164" s="2"/>
      <c r="Q164" s="2"/>
    </row>
    <row r="165" ht="14.25" customHeight="1">
      <c r="H165" s="2"/>
      <c r="I165" s="2"/>
      <c r="N165" s="2"/>
      <c r="Q165" s="2"/>
    </row>
    <row r="166" ht="14.25" customHeight="1">
      <c r="H166" s="2"/>
      <c r="I166" s="2"/>
      <c r="N166" s="2"/>
      <c r="Q166" s="2"/>
    </row>
    <row r="167" ht="14.25" customHeight="1">
      <c r="H167" s="2"/>
      <c r="I167" s="2"/>
      <c r="N167" s="2"/>
      <c r="Q167" s="2"/>
    </row>
    <row r="168" ht="14.25" customHeight="1">
      <c r="H168" s="2"/>
      <c r="I168" s="2"/>
      <c r="N168" s="2"/>
      <c r="Q168" s="2"/>
    </row>
    <row r="169" ht="14.25" customHeight="1">
      <c r="H169" s="2"/>
      <c r="I169" s="2"/>
      <c r="N169" s="2"/>
      <c r="Q169" s="2"/>
    </row>
    <row r="170" ht="14.25" customHeight="1">
      <c r="H170" s="2"/>
      <c r="I170" s="2"/>
      <c r="N170" s="2"/>
      <c r="Q170" s="2"/>
    </row>
    <row r="171" ht="14.25" customHeight="1">
      <c r="H171" s="2"/>
      <c r="I171" s="2"/>
      <c r="N171" s="2"/>
      <c r="Q171" s="2"/>
    </row>
    <row r="172" ht="14.25" customHeight="1">
      <c r="H172" s="2"/>
      <c r="I172" s="2"/>
      <c r="N172" s="2"/>
      <c r="Q172" s="2"/>
    </row>
    <row r="173" ht="14.25" customHeight="1">
      <c r="H173" s="2"/>
      <c r="I173" s="2"/>
      <c r="N173" s="2"/>
      <c r="Q173" s="2"/>
    </row>
    <row r="174" ht="14.25" customHeight="1">
      <c r="H174" s="2"/>
      <c r="I174" s="2"/>
      <c r="N174" s="2"/>
      <c r="Q174" s="2"/>
    </row>
    <row r="175" ht="14.25" customHeight="1">
      <c r="H175" s="2"/>
      <c r="I175" s="2"/>
      <c r="N175" s="2"/>
      <c r="Q175" s="2"/>
    </row>
    <row r="176" ht="14.25" customHeight="1">
      <c r="H176" s="2"/>
      <c r="I176" s="2"/>
      <c r="N176" s="2"/>
      <c r="Q176" s="2"/>
    </row>
    <row r="177" ht="14.25" customHeight="1">
      <c r="H177" s="2"/>
      <c r="I177" s="2"/>
      <c r="N177" s="2"/>
      <c r="Q177" s="2"/>
    </row>
    <row r="178" ht="14.25" customHeight="1">
      <c r="H178" s="2"/>
      <c r="I178" s="2"/>
      <c r="N178" s="2"/>
      <c r="Q178" s="2"/>
    </row>
    <row r="179" ht="14.25" customHeight="1">
      <c r="H179" s="2"/>
      <c r="I179" s="2"/>
      <c r="N179" s="2"/>
      <c r="Q179" s="2"/>
    </row>
    <row r="180" ht="14.25" customHeight="1">
      <c r="H180" s="2"/>
      <c r="I180" s="2"/>
      <c r="N180" s="2"/>
      <c r="Q180" s="2"/>
    </row>
    <row r="181" ht="14.25" customHeight="1">
      <c r="H181" s="2"/>
      <c r="I181" s="2"/>
      <c r="N181" s="2"/>
      <c r="Q181" s="2"/>
    </row>
    <row r="182" ht="14.25" customHeight="1">
      <c r="H182" s="2"/>
      <c r="I182" s="2"/>
      <c r="N182" s="2"/>
      <c r="Q182" s="2"/>
    </row>
    <row r="183" ht="14.25" customHeight="1">
      <c r="H183" s="2"/>
      <c r="I183" s="2"/>
      <c r="N183" s="2"/>
      <c r="Q183" s="2"/>
    </row>
    <row r="184" ht="14.25" customHeight="1">
      <c r="H184" s="2"/>
      <c r="I184" s="2"/>
      <c r="N184" s="2"/>
      <c r="Q184" s="2"/>
    </row>
    <row r="185" ht="14.25" customHeight="1">
      <c r="H185" s="2"/>
      <c r="I185" s="2"/>
      <c r="N185" s="2"/>
      <c r="Q185" s="2"/>
    </row>
    <row r="186" ht="14.25" customHeight="1">
      <c r="H186" s="2"/>
      <c r="I186" s="2"/>
      <c r="N186" s="2"/>
      <c r="Q186" s="2"/>
    </row>
    <row r="187" ht="14.25" customHeight="1">
      <c r="H187" s="2"/>
      <c r="I187" s="2"/>
      <c r="N187" s="2"/>
      <c r="Q187" s="2"/>
    </row>
    <row r="188" ht="14.25" customHeight="1">
      <c r="H188" s="2"/>
      <c r="I188" s="2"/>
      <c r="N188" s="2"/>
      <c r="Q188" s="2"/>
    </row>
    <row r="189" ht="14.25" customHeight="1">
      <c r="H189" s="2"/>
      <c r="I189" s="2"/>
      <c r="N189" s="2"/>
      <c r="Q189" s="2"/>
    </row>
    <row r="190" ht="14.25" customHeight="1">
      <c r="H190" s="2"/>
      <c r="I190" s="2"/>
      <c r="N190" s="2"/>
      <c r="Q190" s="2"/>
    </row>
    <row r="191" ht="14.25" customHeight="1">
      <c r="H191" s="2"/>
      <c r="I191" s="2"/>
      <c r="N191" s="2"/>
      <c r="Q191" s="2"/>
    </row>
    <row r="192" ht="14.25" customHeight="1">
      <c r="H192" s="2"/>
      <c r="I192" s="2"/>
      <c r="N192" s="2"/>
      <c r="Q192" s="2"/>
    </row>
    <row r="193" ht="14.25" customHeight="1">
      <c r="H193" s="2"/>
      <c r="I193" s="2"/>
      <c r="N193" s="2"/>
      <c r="Q193" s="2"/>
    </row>
    <row r="194" ht="14.25" customHeight="1">
      <c r="H194" s="2"/>
      <c r="I194" s="2"/>
      <c r="N194" s="2"/>
      <c r="Q194" s="2"/>
    </row>
    <row r="195" ht="14.25" customHeight="1">
      <c r="H195" s="2"/>
      <c r="I195" s="2"/>
      <c r="N195" s="2"/>
      <c r="Q195" s="2"/>
    </row>
    <row r="196" ht="14.25" customHeight="1">
      <c r="H196" s="2"/>
      <c r="I196" s="2"/>
      <c r="N196" s="2"/>
      <c r="Q196" s="2"/>
    </row>
    <row r="197" ht="14.25" customHeight="1">
      <c r="H197" s="2"/>
      <c r="I197" s="2"/>
      <c r="N197" s="2"/>
      <c r="Q197" s="2"/>
    </row>
    <row r="198" ht="14.25" customHeight="1">
      <c r="H198" s="2"/>
      <c r="I198" s="2"/>
      <c r="N198" s="2"/>
      <c r="Q198" s="2"/>
    </row>
    <row r="199" ht="14.25" customHeight="1">
      <c r="H199" s="2"/>
      <c r="I199" s="2"/>
      <c r="N199" s="2"/>
      <c r="Q199" s="2"/>
    </row>
    <row r="200" ht="14.25" customHeight="1">
      <c r="H200" s="2"/>
      <c r="I200" s="2"/>
      <c r="N200" s="2"/>
      <c r="Q200" s="2"/>
    </row>
    <row r="201" ht="14.25" customHeight="1">
      <c r="H201" s="2"/>
      <c r="I201" s="2"/>
      <c r="N201" s="2"/>
      <c r="Q201" s="2"/>
    </row>
    <row r="202" ht="14.25" customHeight="1">
      <c r="H202" s="2"/>
      <c r="I202" s="2"/>
      <c r="N202" s="2"/>
      <c r="Q202" s="2"/>
    </row>
    <row r="203" ht="14.25" customHeight="1">
      <c r="H203" s="2"/>
      <c r="I203" s="2"/>
      <c r="N203" s="2"/>
      <c r="Q203" s="2"/>
    </row>
    <row r="204" ht="14.25" customHeight="1">
      <c r="H204" s="2"/>
      <c r="I204" s="2"/>
      <c r="N204" s="2"/>
      <c r="Q204" s="2"/>
    </row>
    <row r="205" ht="14.25" customHeight="1">
      <c r="H205" s="2"/>
      <c r="I205" s="2"/>
      <c r="N205" s="2"/>
      <c r="Q205" s="2"/>
    </row>
    <row r="206" ht="14.25" customHeight="1">
      <c r="H206" s="2"/>
      <c r="I206" s="2"/>
      <c r="N206" s="2"/>
      <c r="Q206" s="2"/>
    </row>
    <row r="207" ht="14.25" customHeight="1">
      <c r="H207" s="2"/>
      <c r="I207" s="2"/>
      <c r="N207" s="2"/>
      <c r="Q207" s="2"/>
    </row>
    <row r="208" ht="14.25" customHeight="1">
      <c r="H208" s="2"/>
      <c r="I208" s="2"/>
      <c r="N208" s="2"/>
      <c r="Q208" s="2"/>
    </row>
    <row r="209" ht="14.25" customHeight="1">
      <c r="H209" s="2"/>
      <c r="I209" s="2"/>
      <c r="N209" s="2"/>
      <c r="Q209" s="2"/>
    </row>
    <row r="210" ht="14.25" customHeight="1">
      <c r="H210" s="2"/>
      <c r="I210" s="2"/>
      <c r="N210" s="2"/>
      <c r="Q210" s="2"/>
    </row>
    <row r="211" ht="14.25" customHeight="1">
      <c r="H211" s="2"/>
      <c r="I211" s="2"/>
      <c r="N211" s="2"/>
      <c r="Q211" s="2"/>
    </row>
    <row r="212" ht="14.25" customHeight="1">
      <c r="H212" s="2"/>
      <c r="I212" s="2"/>
      <c r="N212" s="2"/>
      <c r="Q212" s="2"/>
    </row>
    <row r="213" ht="14.25" customHeight="1">
      <c r="H213" s="2"/>
      <c r="I213" s="2"/>
      <c r="N213" s="2"/>
      <c r="Q213" s="2"/>
    </row>
    <row r="214" ht="14.25" customHeight="1">
      <c r="H214" s="2"/>
      <c r="I214" s="2"/>
      <c r="N214" s="2"/>
      <c r="Q214" s="2"/>
    </row>
    <row r="215" ht="14.25" customHeight="1">
      <c r="H215" s="2"/>
      <c r="I215" s="2"/>
      <c r="N215" s="2"/>
      <c r="Q215" s="2"/>
    </row>
    <row r="216" ht="14.25" customHeight="1">
      <c r="H216" s="2"/>
      <c r="I216" s="2"/>
      <c r="N216" s="2"/>
      <c r="Q216" s="2"/>
    </row>
    <row r="217" ht="14.25" customHeight="1">
      <c r="H217" s="2"/>
      <c r="I217" s="2"/>
      <c r="N217" s="2"/>
      <c r="Q217" s="2"/>
    </row>
    <row r="218" ht="14.25" customHeight="1">
      <c r="H218" s="2"/>
      <c r="I218" s="2"/>
      <c r="N218" s="2"/>
      <c r="Q218" s="2"/>
    </row>
    <row r="219" ht="14.25" customHeight="1">
      <c r="H219" s="2"/>
      <c r="I219" s="2"/>
      <c r="N219" s="2"/>
      <c r="Q219" s="2"/>
    </row>
    <row r="220" ht="14.25" customHeight="1">
      <c r="H220" s="2"/>
      <c r="I220" s="2"/>
      <c r="N220" s="2"/>
      <c r="Q220" s="2"/>
    </row>
    <row r="221" ht="14.25" customHeight="1">
      <c r="H221" s="2"/>
      <c r="I221" s="2"/>
      <c r="N221" s="2"/>
      <c r="Q221" s="2"/>
    </row>
    <row r="222" ht="14.25" customHeight="1">
      <c r="H222" s="2"/>
      <c r="I222" s="2"/>
      <c r="N222" s="2"/>
      <c r="Q222" s="2"/>
    </row>
    <row r="223" ht="14.25" customHeight="1">
      <c r="H223" s="2"/>
      <c r="I223" s="2"/>
      <c r="N223" s="2"/>
      <c r="Q223" s="2"/>
    </row>
    <row r="224" ht="14.25" customHeight="1">
      <c r="H224" s="2"/>
      <c r="I224" s="2"/>
      <c r="N224" s="2"/>
      <c r="Q224" s="2"/>
    </row>
    <row r="225" ht="14.25" customHeight="1">
      <c r="H225" s="2"/>
      <c r="I225" s="2"/>
      <c r="N225" s="2"/>
      <c r="Q225" s="2"/>
    </row>
    <row r="226" ht="14.25" customHeight="1">
      <c r="H226" s="2"/>
      <c r="I226" s="2"/>
      <c r="N226" s="2"/>
      <c r="Q226" s="2"/>
    </row>
    <row r="227" ht="14.25" customHeight="1">
      <c r="H227" s="2"/>
      <c r="I227" s="2"/>
      <c r="N227" s="2"/>
      <c r="Q227" s="2"/>
    </row>
    <row r="228" ht="14.25" customHeight="1">
      <c r="H228" s="2"/>
      <c r="I228" s="2"/>
      <c r="N228" s="2"/>
      <c r="Q228" s="2"/>
    </row>
    <row r="229" ht="14.25" customHeight="1">
      <c r="H229" s="2"/>
      <c r="I229" s="2"/>
      <c r="N229" s="2"/>
      <c r="Q229" s="2"/>
    </row>
    <row r="230" ht="14.25" customHeight="1">
      <c r="H230" s="2"/>
      <c r="I230" s="2"/>
      <c r="N230" s="2"/>
      <c r="Q230" s="2"/>
    </row>
    <row r="231" ht="14.25" customHeight="1">
      <c r="H231" s="2"/>
      <c r="I231" s="2"/>
      <c r="N231" s="2"/>
      <c r="Q231" s="2"/>
    </row>
    <row r="232" ht="14.25" customHeight="1">
      <c r="H232" s="2"/>
      <c r="I232" s="2"/>
      <c r="N232" s="2"/>
      <c r="Q232" s="2"/>
    </row>
    <row r="233" ht="14.25" customHeight="1">
      <c r="H233" s="2"/>
      <c r="I233" s="2"/>
      <c r="N233" s="2"/>
      <c r="Q233" s="2"/>
    </row>
    <row r="234" ht="14.25" customHeight="1">
      <c r="H234" s="2"/>
      <c r="I234" s="2"/>
      <c r="N234" s="2"/>
      <c r="Q234" s="2"/>
    </row>
    <row r="235" ht="14.25" customHeight="1">
      <c r="H235" s="2"/>
      <c r="I235" s="2"/>
      <c r="N235" s="2"/>
      <c r="Q235" s="2"/>
    </row>
    <row r="236" ht="14.25" customHeight="1">
      <c r="H236" s="2"/>
      <c r="I236" s="2"/>
      <c r="N236" s="2"/>
      <c r="Q236" s="2"/>
    </row>
    <row r="237" ht="14.25" customHeight="1">
      <c r="H237" s="2"/>
      <c r="I237" s="2"/>
      <c r="N237" s="2"/>
      <c r="Q237" s="2"/>
    </row>
    <row r="238" ht="14.25" customHeight="1">
      <c r="H238" s="2"/>
      <c r="I238" s="2"/>
      <c r="N238" s="2"/>
      <c r="Q238" s="2"/>
    </row>
    <row r="239" ht="14.25" customHeight="1">
      <c r="H239" s="2"/>
      <c r="I239" s="2"/>
      <c r="N239" s="2"/>
      <c r="Q239" s="2"/>
    </row>
    <row r="240" ht="14.25" customHeight="1">
      <c r="H240" s="2"/>
      <c r="I240" s="2"/>
      <c r="N240" s="2"/>
      <c r="Q240" s="2"/>
    </row>
    <row r="241" ht="14.25" customHeight="1">
      <c r="H241" s="2"/>
      <c r="I241" s="2"/>
      <c r="N241" s="2"/>
      <c r="Q241" s="2"/>
    </row>
    <row r="242" ht="14.25" customHeight="1">
      <c r="H242" s="2"/>
      <c r="I242" s="2"/>
      <c r="N242" s="2"/>
      <c r="Q242" s="2"/>
    </row>
    <row r="243" ht="14.25" customHeight="1">
      <c r="H243" s="2"/>
      <c r="I243" s="2"/>
      <c r="N243" s="2"/>
      <c r="Q243" s="2"/>
    </row>
    <row r="244" ht="14.25" customHeight="1">
      <c r="H244" s="2"/>
      <c r="I244" s="2"/>
      <c r="N244" s="2"/>
      <c r="Q244" s="2"/>
    </row>
    <row r="245" ht="14.25" customHeight="1">
      <c r="H245" s="2"/>
      <c r="I245" s="2"/>
      <c r="N245" s="2"/>
      <c r="Q245" s="2"/>
    </row>
    <row r="246" ht="14.25" customHeight="1">
      <c r="H246" s="2"/>
      <c r="I246" s="2"/>
      <c r="N246" s="2"/>
      <c r="Q246" s="2"/>
    </row>
    <row r="247" ht="14.25" customHeight="1">
      <c r="H247" s="2"/>
      <c r="I247" s="2"/>
      <c r="N247" s="2"/>
      <c r="Q247" s="2"/>
    </row>
    <row r="248" ht="14.25" customHeight="1">
      <c r="H248" s="2"/>
      <c r="I248" s="2"/>
      <c r="N248" s="2"/>
      <c r="Q248" s="2"/>
    </row>
    <row r="249" ht="14.25" customHeight="1">
      <c r="H249" s="2"/>
      <c r="I249" s="2"/>
      <c r="N249" s="2"/>
      <c r="Q249" s="2"/>
    </row>
    <row r="250" ht="14.25" customHeight="1">
      <c r="H250" s="2"/>
      <c r="I250" s="2"/>
      <c r="N250" s="2"/>
      <c r="Q250" s="2"/>
    </row>
    <row r="251" ht="14.25" customHeight="1">
      <c r="H251" s="2"/>
      <c r="I251" s="2"/>
      <c r="N251" s="2"/>
      <c r="Q251" s="2"/>
    </row>
    <row r="252" ht="14.25" customHeight="1">
      <c r="H252" s="2"/>
      <c r="I252" s="2"/>
      <c r="N252" s="2"/>
      <c r="Q252" s="2"/>
    </row>
    <row r="253" ht="14.25" customHeight="1">
      <c r="H253" s="2"/>
      <c r="I253" s="2"/>
      <c r="N253" s="2"/>
      <c r="Q253" s="2"/>
    </row>
    <row r="254" ht="14.25" customHeight="1">
      <c r="H254" s="2"/>
      <c r="I254" s="2"/>
      <c r="N254" s="2"/>
      <c r="Q254" s="2"/>
    </row>
    <row r="255" ht="14.25" customHeight="1">
      <c r="H255" s="2"/>
      <c r="I255" s="2"/>
      <c r="N255" s="2"/>
      <c r="Q255" s="2"/>
    </row>
    <row r="256" ht="14.25" customHeight="1">
      <c r="H256" s="2"/>
      <c r="I256" s="2"/>
      <c r="N256" s="2"/>
      <c r="Q256" s="2"/>
    </row>
    <row r="257" ht="14.25" customHeight="1">
      <c r="H257" s="2"/>
      <c r="I257" s="2"/>
      <c r="N257" s="2"/>
      <c r="Q257" s="2"/>
    </row>
    <row r="258" ht="14.25" customHeight="1">
      <c r="H258" s="2"/>
      <c r="I258" s="2"/>
      <c r="N258" s="2"/>
      <c r="Q258" s="2"/>
    </row>
    <row r="259" ht="14.25" customHeight="1">
      <c r="H259" s="2"/>
      <c r="I259" s="2"/>
      <c r="N259" s="2"/>
      <c r="Q259" s="2"/>
    </row>
    <row r="260" ht="14.25" customHeight="1">
      <c r="H260" s="2"/>
      <c r="I260" s="2"/>
      <c r="N260" s="2"/>
      <c r="Q260" s="2"/>
    </row>
    <row r="261" ht="14.25" customHeight="1">
      <c r="H261" s="2"/>
      <c r="I261" s="2"/>
      <c r="N261" s="2"/>
      <c r="Q261" s="2"/>
    </row>
    <row r="262" ht="14.25" customHeight="1">
      <c r="H262" s="2"/>
      <c r="I262" s="2"/>
      <c r="N262" s="2"/>
      <c r="Q262" s="2"/>
    </row>
    <row r="263" ht="14.25" customHeight="1">
      <c r="H263" s="2"/>
      <c r="I263" s="2"/>
      <c r="N263" s="2"/>
      <c r="Q263" s="2"/>
    </row>
    <row r="264" ht="14.25" customHeight="1">
      <c r="H264" s="2"/>
      <c r="I264" s="2"/>
      <c r="N264" s="2"/>
      <c r="Q264" s="2"/>
    </row>
    <row r="265" ht="14.25" customHeight="1">
      <c r="H265" s="2"/>
      <c r="I265" s="2"/>
      <c r="N265" s="2"/>
      <c r="Q265" s="2"/>
    </row>
    <row r="266" ht="14.25" customHeight="1">
      <c r="H266" s="2"/>
      <c r="I266" s="2"/>
      <c r="N266" s="2"/>
      <c r="Q266" s="2"/>
    </row>
    <row r="267" ht="14.25" customHeight="1">
      <c r="H267" s="2"/>
      <c r="I267" s="2"/>
      <c r="N267" s="2"/>
      <c r="Q267" s="2"/>
    </row>
    <row r="268" ht="14.25" customHeight="1">
      <c r="H268" s="2"/>
      <c r="I268" s="2"/>
      <c r="N268" s="2"/>
      <c r="Q268" s="2"/>
    </row>
    <row r="269" ht="14.25" customHeight="1">
      <c r="H269" s="2"/>
      <c r="I269" s="2"/>
      <c r="N269" s="2"/>
      <c r="Q269" s="2"/>
    </row>
    <row r="270" ht="14.25" customHeight="1">
      <c r="H270" s="2"/>
      <c r="I270" s="2"/>
      <c r="N270" s="2"/>
      <c r="Q270" s="2"/>
    </row>
    <row r="271" ht="14.25" customHeight="1">
      <c r="H271" s="2"/>
      <c r="I271" s="2"/>
      <c r="N271" s="2"/>
      <c r="Q271" s="2"/>
    </row>
    <row r="272" ht="14.25" customHeight="1">
      <c r="H272" s="2"/>
      <c r="I272" s="2"/>
      <c r="N272" s="2"/>
      <c r="Q272" s="2"/>
    </row>
    <row r="273" ht="14.25" customHeight="1">
      <c r="H273" s="2"/>
      <c r="I273" s="2"/>
      <c r="N273" s="2"/>
      <c r="Q273" s="2"/>
    </row>
    <row r="274" ht="14.25" customHeight="1">
      <c r="H274" s="2"/>
      <c r="I274" s="2"/>
      <c r="N274" s="2"/>
      <c r="Q274" s="2"/>
    </row>
    <row r="275" ht="14.25" customHeight="1">
      <c r="H275" s="2"/>
      <c r="I275" s="2"/>
      <c r="N275" s="2"/>
      <c r="Q275" s="2"/>
    </row>
    <row r="276" ht="14.25" customHeight="1">
      <c r="H276" s="2"/>
      <c r="I276" s="2"/>
      <c r="N276" s="2"/>
      <c r="Q276" s="2"/>
    </row>
    <row r="277" ht="14.25" customHeight="1">
      <c r="H277" s="2"/>
      <c r="I277" s="2"/>
      <c r="N277" s="2"/>
      <c r="Q277" s="2"/>
    </row>
    <row r="278" ht="14.25" customHeight="1">
      <c r="H278" s="2"/>
      <c r="I278" s="2"/>
      <c r="N278" s="2"/>
      <c r="Q278" s="2"/>
    </row>
    <row r="279" ht="14.25" customHeight="1">
      <c r="H279" s="2"/>
      <c r="I279" s="2"/>
      <c r="N279" s="2"/>
      <c r="Q279" s="2"/>
    </row>
    <row r="280" ht="14.25" customHeight="1">
      <c r="H280" s="2"/>
      <c r="I280" s="2"/>
      <c r="N280" s="2"/>
      <c r="Q280" s="2"/>
    </row>
    <row r="281" ht="14.25" customHeight="1">
      <c r="H281" s="2"/>
      <c r="I281" s="2"/>
      <c r="N281" s="2"/>
      <c r="Q281" s="2"/>
    </row>
    <row r="282" ht="14.25" customHeight="1">
      <c r="H282" s="2"/>
      <c r="I282" s="2"/>
      <c r="N282" s="2"/>
      <c r="Q282" s="2"/>
    </row>
    <row r="283" ht="14.25" customHeight="1">
      <c r="H283" s="2"/>
      <c r="I283" s="2"/>
      <c r="N283" s="2"/>
      <c r="Q283" s="2"/>
    </row>
    <row r="284" ht="14.25" customHeight="1">
      <c r="H284" s="2"/>
      <c r="I284" s="2"/>
      <c r="N284" s="2"/>
      <c r="Q284" s="2"/>
    </row>
    <row r="285" ht="14.25" customHeight="1">
      <c r="H285" s="2"/>
      <c r="I285" s="2"/>
      <c r="N285" s="2"/>
      <c r="Q285" s="2"/>
    </row>
    <row r="286" ht="14.25" customHeight="1">
      <c r="H286" s="2"/>
      <c r="I286" s="2"/>
      <c r="N286" s="2"/>
      <c r="Q286" s="2"/>
    </row>
    <row r="287" ht="14.25" customHeight="1">
      <c r="H287" s="2"/>
      <c r="I287" s="2"/>
      <c r="N287" s="2"/>
      <c r="Q287" s="2"/>
    </row>
    <row r="288" ht="14.25" customHeight="1">
      <c r="H288" s="2"/>
      <c r="I288" s="2"/>
      <c r="N288" s="2"/>
      <c r="Q288" s="2"/>
    </row>
    <row r="289" ht="14.25" customHeight="1">
      <c r="H289" s="2"/>
      <c r="I289" s="2"/>
      <c r="N289" s="2"/>
      <c r="Q289" s="2"/>
    </row>
    <row r="290" ht="14.25" customHeight="1">
      <c r="H290" s="2"/>
      <c r="I290" s="2"/>
      <c r="N290" s="2"/>
      <c r="Q290" s="2"/>
    </row>
    <row r="291" ht="14.25" customHeight="1">
      <c r="H291" s="2"/>
      <c r="I291" s="2"/>
      <c r="N291" s="2"/>
      <c r="Q291" s="2"/>
    </row>
    <row r="292" ht="14.25" customHeight="1">
      <c r="H292" s="2"/>
      <c r="I292" s="2"/>
      <c r="N292" s="2"/>
      <c r="Q292" s="2"/>
    </row>
    <row r="293" ht="14.25" customHeight="1">
      <c r="H293" s="2"/>
      <c r="I293" s="2"/>
      <c r="N293" s="2"/>
      <c r="Q293" s="2"/>
    </row>
    <row r="294" ht="14.25" customHeight="1">
      <c r="H294" s="2"/>
      <c r="I294" s="2"/>
      <c r="N294" s="2"/>
      <c r="Q294" s="2"/>
    </row>
    <row r="295" ht="14.25" customHeight="1">
      <c r="H295" s="2"/>
      <c r="I295" s="2"/>
      <c r="N295" s="2"/>
      <c r="Q295" s="2"/>
    </row>
    <row r="296" ht="14.25" customHeight="1">
      <c r="H296" s="2"/>
      <c r="I296" s="2"/>
      <c r="N296" s="2"/>
      <c r="Q296" s="2"/>
    </row>
    <row r="297" ht="14.25" customHeight="1">
      <c r="H297" s="2"/>
      <c r="I297" s="2"/>
      <c r="N297" s="2"/>
      <c r="Q297" s="2"/>
    </row>
    <row r="298" ht="14.25" customHeight="1">
      <c r="H298" s="2"/>
      <c r="I298" s="2"/>
      <c r="N298" s="2"/>
      <c r="Q298" s="2"/>
    </row>
    <row r="299" ht="14.25" customHeight="1">
      <c r="H299" s="2"/>
      <c r="I299" s="2"/>
      <c r="N299" s="2"/>
      <c r="Q299" s="2"/>
    </row>
    <row r="300" ht="14.25" customHeight="1">
      <c r="H300" s="2"/>
      <c r="I300" s="2"/>
      <c r="N300" s="2"/>
      <c r="Q300" s="2"/>
    </row>
    <row r="301" ht="14.25" customHeight="1">
      <c r="H301" s="2"/>
      <c r="I301" s="2"/>
      <c r="N301" s="2"/>
      <c r="Q301" s="2"/>
    </row>
    <row r="302" ht="14.25" customHeight="1">
      <c r="H302" s="2"/>
      <c r="I302" s="2"/>
      <c r="N302" s="2"/>
      <c r="Q302" s="2"/>
    </row>
    <row r="303" ht="14.25" customHeight="1">
      <c r="H303" s="2"/>
      <c r="I303" s="2"/>
      <c r="N303" s="2"/>
      <c r="Q303" s="2"/>
    </row>
    <row r="304" ht="14.25" customHeight="1">
      <c r="H304" s="2"/>
      <c r="I304" s="2"/>
      <c r="N304" s="2"/>
      <c r="Q304" s="2"/>
    </row>
    <row r="305" ht="14.25" customHeight="1">
      <c r="H305" s="2"/>
      <c r="I305" s="2"/>
      <c r="N305" s="2"/>
      <c r="Q305" s="2"/>
    </row>
    <row r="306" ht="14.25" customHeight="1">
      <c r="H306" s="2"/>
      <c r="I306" s="2"/>
      <c r="N306" s="2"/>
      <c r="Q306" s="2"/>
    </row>
    <row r="307" ht="14.25" customHeight="1">
      <c r="H307" s="2"/>
      <c r="I307" s="2"/>
      <c r="N307" s="2"/>
      <c r="Q307" s="2"/>
    </row>
    <row r="308" ht="14.25" customHeight="1">
      <c r="H308" s="2"/>
      <c r="I308" s="2"/>
      <c r="N308" s="2"/>
      <c r="Q308" s="2"/>
    </row>
    <row r="309" ht="14.25" customHeight="1">
      <c r="H309" s="2"/>
      <c r="I309" s="2"/>
      <c r="N309" s="2"/>
      <c r="Q309" s="2"/>
    </row>
    <row r="310" ht="14.25" customHeight="1">
      <c r="H310" s="2"/>
      <c r="I310" s="2"/>
      <c r="N310" s="2"/>
      <c r="Q310" s="2"/>
    </row>
    <row r="311" ht="14.25" customHeight="1">
      <c r="H311" s="2"/>
      <c r="I311" s="2"/>
      <c r="N311" s="2"/>
      <c r="Q311" s="2"/>
    </row>
    <row r="312" ht="14.25" customHeight="1">
      <c r="H312" s="2"/>
      <c r="I312" s="2"/>
      <c r="N312" s="2"/>
      <c r="Q312" s="2"/>
    </row>
    <row r="313" ht="14.25" customHeight="1">
      <c r="H313" s="2"/>
      <c r="I313" s="2"/>
      <c r="N313" s="2"/>
      <c r="Q313" s="2"/>
    </row>
    <row r="314" ht="14.25" customHeight="1">
      <c r="H314" s="2"/>
      <c r="I314" s="2"/>
      <c r="N314" s="2"/>
      <c r="Q314" s="2"/>
    </row>
    <row r="315" ht="14.25" customHeight="1">
      <c r="H315" s="2"/>
      <c r="I315" s="2"/>
      <c r="N315" s="2"/>
      <c r="Q315" s="2"/>
    </row>
    <row r="316" ht="14.25" customHeight="1">
      <c r="H316" s="2"/>
      <c r="I316" s="2"/>
      <c r="N316" s="2"/>
      <c r="Q316" s="2"/>
    </row>
    <row r="317" ht="14.25" customHeight="1">
      <c r="H317" s="2"/>
      <c r="I317" s="2"/>
      <c r="N317" s="2"/>
      <c r="Q317" s="2"/>
    </row>
    <row r="318" ht="14.25" customHeight="1">
      <c r="H318" s="2"/>
      <c r="I318" s="2"/>
      <c r="N318" s="2"/>
      <c r="Q318" s="2"/>
    </row>
    <row r="319" ht="14.25" customHeight="1">
      <c r="H319" s="2"/>
      <c r="I319" s="2"/>
      <c r="N319" s="2"/>
      <c r="Q319" s="2"/>
    </row>
    <row r="320" ht="14.25" customHeight="1">
      <c r="H320" s="2"/>
      <c r="I320" s="2"/>
      <c r="N320" s="2"/>
      <c r="Q320" s="2"/>
    </row>
    <row r="321" ht="14.25" customHeight="1">
      <c r="H321" s="2"/>
      <c r="I321" s="2"/>
      <c r="N321" s="2"/>
      <c r="Q321" s="2"/>
    </row>
    <row r="322" ht="14.25" customHeight="1">
      <c r="H322" s="2"/>
      <c r="I322" s="2"/>
      <c r="N322" s="2"/>
      <c r="Q322" s="2"/>
    </row>
    <row r="323" ht="14.25" customHeight="1">
      <c r="H323" s="2"/>
      <c r="I323" s="2"/>
      <c r="N323" s="2"/>
      <c r="Q323" s="2"/>
    </row>
    <row r="324" ht="14.25" customHeight="1">
      <c r="H324" s="2"/>
      <c r="I324" s="2"/>
      <c r="N324" s="2"/>
      <c r="Q324" s="2"/>
    </row>
    <row r="325" ht="14.25" customHeight="1">
      <c r="H325" s="2"/>
      <c r="I325" s="2"/>
      <c r="N325" s="2"/>
      <c r="Q325" s="2"/>
    </row>
    <row r="326" ht="14.25" customHeight="1">
      <c r="H326" s="2"/>
      <c r="I326" s="2"/>
      <c r="N326" s="2"/>
      <c r="Q326" s="2"/>
    </row>
    <row r="327" ht="14.25" customHeight="1">
      <c r="H327" s="2"/>
      <c r="I327" s="2"/>
      <c r="N327" s="2"/>
      <c r="Q327" s="2"/>
    </row>
    <row r="328" ht="14.25" customHeight="1">
      <c r="H328" s="2"/>
      <c r="I328" s="2"/>
      <c r="N328" s="2"/>
      <c r="Q328" s="2"/>
    </row>
    <row r="329" ht="14.25" customHeight="1">
      <c r="H329" s="2"/>
      <c r="I329" s="2"/>
      <c r="N329" s="2"/>
      <c r="Q329" s="2"/>
    </row>
    <row r="330" ht="14.25" customHeight="1">
      <c r="H330" s="2"/>
      <c r="I330" s="2"/>
      <c r="N330" s="2"/>
      <c r="Q330" s="2"/>
    </row>
    <row r="331" ht="14.25" customHeight="1">
      <c r="H331" s="2"/>
      <c r="I331" s="2"/>
      <c r="N331" s="2"/>
      <c r="Q331" s="2"/>
    </row>
    <row r="332" ht="14.25" customHeight="1">
      <c r="H332" s="2"/>
      <c r="I332" s="2"/>
      <c r="N332" s="2"/>
      <c r="Q332" s="2"/>
    </row>
    <row r="333" ht="14.25" customHeight="1">
      <c r="H333" s="2"/>
      <c r="I333" s="2"/>
      <c r="N333" s="2"/>
      <c r="Q333" s="2"/>
    </row>
    <row r="334" ht="14.25" customHeight="1">
      <c r="H334" s="2"/>
      <c r="I334" s="2"/>
      <c r="N334" s="2"/>
      <c r="Q334" s="2"/>
    </row>
    <row r="335" ht="14.25" customHeight="1">
      <c r="H335" s="2"/>
      <c r="I335" s="2"/>
      <c r="N335" s="2"/>
      <c r="Q335" s="2"/>
    </row>
    <row r="336" ht="14.25" customHeight="1">
      <c r="H336" s="2"/>
      <c r="I336" s="2"/>
      <c r="N336" s="2"/>
      <c r="Q336" s="2"/>
    </row>
    <row r="337" ht="14.25" customHeight="1">
      <c r="H337" s="2"/>
      <c r="I337" s="2"/>
      <c r="N337" s="2"/>
      <c r="Q337" s="2"/>
    </row>
    <row r="338" ht="14.25" customHeight="1">
      <c r="H338" s="2"/>
      <c r="I338" s="2"/>
      <c r="N338" s="2"/>
      <c r="Q338" s="2"/>
    </row>
    <row r="339" ht="14.25" customHeight="1">
      <c r="H339" s="2"/>
      <c r="I339" s="2"/>
      <c r="N339" s="2"/>
      <c r="Q339" s="2"/>
    </row>
    <row r="340" ht="14.25" customHeight="1">
      <c r="H340" s="2"/>
      <c r="I340" s="2"/>
      <c r="N340" s="2"/>
      <c r="Q340" s="2"/>
    </row>
    <row r="341" ht="14.25" customHeight="1">
      <c r="H341" s="2"/>
      <c r="I341" s="2"/>
      <c r="N341" s="2"/>
      <c r="Q341" s="2"/>
    </row>
    <row r="342" ht="14.25" customHeight="1">
      <c r="H342" s="2"/>
      <c r="I342" s="2"/>
      <c r="N342" s="2"/>
      <c r="Q342" s="2"/>
    </row>
    <row r="343" ht="14.25" customHeight="1">
      <c r="H343" s="2"/>
      <c r="I343" s="2"/>
      <c r="N343" s="2"/>
      <c r="Q343" s="2"/>
    </row>
    <row r="344" ht="14.25" customHeight="1">
      <c r="H344" s="2"/>
      <c r="I344" s="2"/>
      <c r="N344" s="2"/>
      <c r="Q344" s="2"/>
    </row>
    <row r="345" ht="14.25" customHeight="1">
      <c r="H345" s="2"/>
      <c r="I345" s="2"/>
      <c r="N345" s="2"/>
      <c r="Q345" s="2"/>
    </row>
    <row r="346" ht="14.25" customHeight="1">
      <c r="H346" s="2"/>
      <c r="I346" s="2"/>
      <c r="N346" s="2"/>
      <c r="Q346" s="2"/>
    </row>
    <row r="347" ht="14.25" customHeight="1">
      <c r="H347" s="2"/>
      <c r="I347" s="2"/>
      <c r="N347" s="2"/>
      <c r="Q347" s="2"/>
    </row>
    <row r="348" ht="14.25" customHeight="1">
      <c r="H348" s="2"/>
      <c r="I348" s="2"/>
      <c r="N348" s="2"/>
      <c r="Q348" s="2"/>
    </row>
    <row r="349" ht="14.25" customHeight="1">
      <c r="H349" s="2"/>
      <c r="I349" s="2"/>
      <c r="N349" s="2"/>
      <c r="Q349" s="2"/>
    </row>
    <row r="350" ht="14.25" customHeight="1">
      <c r="H350" s="2"/>
      <c r="I350" s="2"/>
      <c r="N350" s="2"/>
      <c r="Q350" s="2"/>
    </row>
    <row r="351" ht="14.25" customHeight="1">
      <c r="H351" s="2"/>
      <c r="I351" s="2"/>
      <c r="N351" s="2"/>
      <c r="Q351" s="2"/>
    </row>
    <row r="352" ht="14.25" customHeight="1">
      <c r="H352" s="2"/>
      <c r="I352" s="2"/>
      <c r="N352" s="2"/>
      <c r="Q352" s="2"/>
    </row>
    <row r="353" ht="14.25" customHeight="1">
      <c r="H353" s="2"/>
      <c r="I353" s="2"/>
      <c r="N353" s="2"/>
      <c r="Q353" s="2"/>
    </row>
    <row r="354" ht="14.25" customHeight="1">
      <c r="H354" s="2"/>
      <c r="I354" s="2"/>
      <c r="N354" s="2"/>
      <c r="Q354" s="2"/>
    </row>
    <row r="355" ht="14.25" customHeight="1">
      <c r="H355" s="2"/>
      <c r="I355" s="2"/>
      <c r="N355" s="2"/>
      <c r="Q355" s="2"/>
    </row>
    <row r="356" ht="14.25" customHeight="1">
      <c r="H356" s="2"/>
      <c r="I356" s="2"/>
      <c r="N356" s="2"/>
      <c r="Q356" s="2"/>
    </row>
    <row r="357" ht="14.25" customHeight="1">
      <c r="H357" s="2"/>
      <c r="I357" s="2"/>
      <c r="N357" s="2"/>
      <c r="Q357" s="2"/>
    </row>
    <row r="358" ht="14.25" customHeight="1">
      <c r="H358" s="2"/>
      <c r="I358" s="2"/>
      <c r="N358" s="2"/>
      <c r="Q358" s="2"/>
    </row>
    <row r="359" ht="14.25" customHeight="1">
      <c r="H359" s="2"/>
      <c r="I359" s="2"/>
      <c r="N359" s="2"/>
      <c r="Q359" s="2"/>
    </row>
    <row r="360" ht="14.25" customHeight="1">
      <c r="H360" s="2"/>
      <c r="I360" s="2"/>
      <c r="N360" s="2"/>
      <c r="Q360" s="2"/>
    </row>
    <row r="361" ht="14.25" customHeight="1">
      <c r="H361" s="2"/>
      <c r="I361" s="2"/>
      <c r="N361" s="2"/>
      <c r="Q361" s="2"/>
    </row>
    <row r="362" ht="14.25" customHeight="1">
      <c r="H362" s="2"/>
      <c r="I362" s="2"/>
      <c r="N362" s="2"/>
      <c r="Q362" s="2"/>
    </row>
    <row r="363" ht="14.25" customHeight="1">
      <c r="H363" s="2"/>
      <c r="I363" s="2"/>
      <c r="N363" s="2"/>
      <c r="Q363" s="2"/>
    </row>
    <row r="364" ht="14.25" customHeight="1">
      <c r="H364" s="2"/>
      <c r="I364" s="2"/>
      <c r="N364" s="2"/>
      <c r="Q364" s="2"/>
    </row>
    <row r="365" ht="14.25" customHeight="1">
      <c r="H365" s="2"/>
      <c r="I365" s="2"/>
      <c r="N365" s="2"/>
      <c r="Q365" s="2"/>
    </row>
    <row r="366" ht="14.25" customHeight="1">
      <c r="H366" s="2"/>
      <c r="I366" s="2"/>
      <c r="N366" s="2"/>
      <c r="Q366" s="2"/>
    </row>
    <row r="367" ht="14.25" customHeight="1">
      <c r="H367" s="2"/>
      <c r="I367" s="2"/>
      <c r="N367" s="2"/>
      <c r="Q367" s="2"/>
    </row>
    <row r="368" ht="14.25" customHeight="1">
      <c r="H368" s="2"/>
      <c r="I368" s="2"/>
      <c r="N368" s="2"/>
      <c r="Q368" s="2"/>
    </row>
    <row r="369" ht="14.25" customHeight="1">
      <c r="H369" s="2"/>
      <c r="I369" s="2"/>
      <c r="N369" s="2"/>
      <c r="Q369" s="2"/>
    </row>
    <row r="370" ht="14.25" customHeight="1">
      <c r="H370" s="2"/>
      <c r="I370" s="2"/>
      <c r="N370" s="2"/>
      <c r="Q370" s="2"/>
    </row>
    <row r="371" ht="14.25" customHeight="1">
      <c r="H371" s="2"/>
      <c r="I371" s="2"/>
      <c r="N371" s="2"/>
      <c r="Q371" s="2"/>
    </row>
    <row r="372" ht="14.25" customHeight="1">
      <c r="H372" s="2"/>
      <c r="I372" s="2"/>
      <c r="N372" s="2"/>
      <c r="Q372" s="2"/>
    </row>
    <row r="373" ht="14.25" customHeight="1">
      <c r="H373" s="2"/>
      <c r="I373" s="2"/>
      <c r="N373" s="2"/>
      <c r="Q373" s="2"/>
    </row>
    <row r="374" ht="14.25" customHeight="1">
      <c r="H374" s="2"/>
      <c r="I374" s="2"/>
      <c r="N374" s="2"/>
      <c r="Q374" s="2"/>
    </row>
    <row r="375" ht="14.25" customHeight="1">
      <c r="H375" s="2"/>
      <c r="I375" s="2"/>
      <c r="N375" s="2"/>
      <c r="Q375" s="2"/>
    </row>
    <row r="376" ht="14.25" customHeight="1">
      <c r="H376" s="2"/>
      <c r="I376" s="2"/>
      <c r="N376" s="2"/>
      <c r="Q376" s="2"/>
    </row>
    <row r="377" ht="14.25" customHeight="1">
      <c r="H377" s="2"/>
      <c r="I377" s="2"/>
      <c r="N377" s="2"/>
      <c r="Q377" s="2"/>
    </row>
    <row r="378" ht="14.25" customHeight="1">
      <c r="H378" s="2"/>
      <c r="I378" s="2"/>
      <c r="N378" s="2"/>
      <c r="Q378" s="2"/>
    </row>
    <row r="379" ht="14.25" customHeight="1">
      <c r="H379" s="2"/>
      <c r="I379" s="2"/>
      <c r="N379" s="2"/>
      <c r="Q379" s="2"/>
    </row>
    <row r="380" ht="14.25" customHeight="1">
      <c r="H380" s="2"/>
      <c r="I380" s="2"/>
      <c r="N380" s="2"/>
      <c r="Q380" s="2"/>
    </row>
    <row r="381" ht="14.25" customHeight="1">
      <c r="H381" s="2"/>
      <c r="I381" s="2"/>
      <c r="N381" s="2"/>
      <c r="Q381" s="2"/>
    </row>
    <row r="382" ht="14.25" customHeight="1">
      <c r="H382" s="2"/>
      <c r="I382" s="2"/>
      <c r="N382" s="2"/>
      <c r="Q382" s="2"/>
    </row>
    <row r="383" ht="14.25" customHeight="1">
      <c r="H383" s="2"/>
      <c r="I383" s="2"/>
      <c r="N383" s="2"/>
      <c r="Q383" s="2"/>
    </row>
    <row r="384" ht="14.25" customHeight="1">
      <c r="H384" s="2"/>
      <c r="I384" s="2"/>
      <c r="N384" s="2"/>
      <c r="Q384" s="2"/>
    </row>
    <row r="385" ht="14.25" customHeight="1">
      <c r="H385" s="2"/>
      <c r="I385" s="2"/>
      <c r="N385" s="2"/>
      <c r="Q385" s="2"/>
    </row>
    <row r="386" ht="14.25" customHeight="1">
      <c r="H386" s="2"/>
      <c r="I386" s="2"/>
      <c r="N386" s="2"/>
      <c r="Q386" s="2"/>
    </row>
    <row r="387" ht="14.25" customHeight="1">
      <c r="H387" s="2"/>
      <c r="I387" s="2"/>
      <c r="N387" s="2"/>
      <c r="Q387" s="2"/>
    </row>
    <row r="388" ht="14.25" customHeight="1">
      <c r="H388" s="2"/>
      <c r="I388" s="2"/>
      <c r="N388" s="2"/>
      <c r="Q388" s="2"/>
    </row>
    <row r="389" ht="14.25" customHeight="1">
      <c r="H389" s="2"/>
      <c r="I389" s="2"/>
      <c r="N389" s="2"/>
      <c r="Q389" s="2"/>
    </row>
    <row r="390" ht="14.25" customHeight="1">
      <c r="H390" s="2"/>
      <c r="I390" s="2"/>
      <c r="N390" s="2"/>
      <c r="Q390" s="2"/>
    </row>
    <row r="391" ht="14.25" customHeight="1">
      <c r="H391" s="2"/>
      <c r="I391" s="2"/>
      <c r="N391" s="2"/>
      <c r="Q391" s="2"/>
    </row>
    <row r="392" ht="14.25" customHeight="1">
      <c r="H392" s="2"/>
      <c r="I392" s="2"/>
      <c r="N392" s="2"/>
      <c r="Q392" s="2"/>
    </row>
    <row r="393" ht="14.25" customHeight="1">
      <c r="H393" s="2"/>
      <c r="I393" s="2"/>
      <c r="N393" s="2"/>
      <c r="Q393" s="2"/>
    </row>
    <row r="394" ht="14.25" customHeight="1">
      <c r="H394" s="2"/>
      <c r="I394" s="2"/>
      <c r="N394" s="2"/>
      <c r="Q394" s="2"/>
    </row>
    <row r="395" ht="14.25" customHeight="1">
      <c r="H395" s="2"/>
      <c r="I395" s="2"/>
      <c r="N395" s="2"/>
      <c r="Q395" s="2"/>
    </row>
    <row r="396" ht="14.25" customHeight="1">
      <c r="H396" s="2"/>
      <c r="I396" s="2"/>
      <c r="N396" s="2"/>
      <c r="Q396" s="2"/>
    </row>
    <row r="397" ht="14.25" customHeight="1">
      <c r="H397" s="2"/>
      <c r="I397" s="2"/>
      <c r="N397" s="2"/>
      <c r="Q397" s="2"/>
    </row>
    <row r="398" ht="14.25" customHeight="1">
      <c r="H398" s="2"/>
      <c r="I398" s="2"/>
      <c r="N398" s="2"/>
      <c r="Q398" s="2"/>
    </row>
    <row r="399" ht="14.25" customHeight="1">
      <c r="H399" s="2"/>
      <c r="I399" s="2"/>
      <c r="N399" s="2"/>
      <c r="Q399" s="2"/>
    </row>
    <row r="400" ht="14.25" customHeight="1">
      <c r="H400" s="2"/>
      <c r="I400" s="2"/>
      <c r="N400" s="2"/>
      <c r="Q400" s="2"/>
    </row>
    <row r="401" ht="14.25" customHeight="1">
      <c r="H401" s="2"/>
      <c r="I401" s="2"/>
      <c r="N401" s="2"/>
      <c r="Q401" s="2"/>
    </row>
    <row r="402" ht="14.25" customHeight="1">
      <c r="H402" s="2"/>
      <c r="I402" s="2"/>
      <c r="N402" s="2"/>
      <c r="Q402" s="2"/>
    </row>
    <row r="403" ht="14.25" customHeight="1">
      <c r="H403" s="2"/>
      <c r="I403" s="2"/>
      <c r="N403" s="2"/>
      <c r="Q403" s="2"/>
    </row>
    <row r="404" ht="14.25" customHeight="1">
      <c r="H404" s="2"/>
      <c r="I404" s="2"/>
      <c r="N404" s="2"/>
      <c r="Q404" s="2"/>
    </row>
    <row r="405" ht="14.25" customHeight="1">
      <c r="H405" s="2"/>
      <c r="I405" s="2"/>
      <c r="N405" s="2"/>
      <c r="Q405" s="2"/>
    </row>
    <row r="406" ht="14.25" customHeight="1">
      <c r="H406" s="2"/>
      <c r="I406" s="2"/>
      <c r="N406" s="2"/>
      <c r="Q406" s="2"/>
    </row>
    <row r="407" ht="14.25" customHeight="1">
      <c r="H407" s="2"/>
      <c r="I407" s="2"/>
      <c r="N407" s="2"/>
      <c r="Q407" s="2"/>
    </row>
    <row r="408" ht="14.25" customHeight="1">
      <c r="H408" s="2"/>
      <c r="I408" s="2"/>
      <c r="N408" s="2"/>
      <c r="Q408" s="2"/>
    </row>
    <row r="409" ht="14.25" customHeight="1">
      <c r="H409" s="2"/>
      <c r="I409" s="2"/>
      <c r="N409" s="2"/>
      <c r="Q409" s="2"/>
    </row>
    <row r="410" ht="14.25" customHeight="1">
      <c r="H410" s="2"/>
      <c r="I410" s="2"/>
      <c r="N410" s="2"/>
      <c r="Q410" s="2"/>
    </row>
    <row r="411" ht="14.25" customHeight="1">
      <c r="H411" s="2"/>
      <c r="I411" s="2"/>
      <c r="N411" s="2"/>
      <c r="Q411" s="2"/>
    </row>
    <row r="412" ht="14.25" customHeight="1">
      <c r="H412" s="2"/>
      <c r="I412" s="2"/>
      <c r="N412" s="2"/>
      <c r="Q412" s="2"/>
    </row>
    <row r="413" ht="14.25" customHeight="1">
      <c r="H413" s="2"/>
      <c r="I413" s="2"/>
      <c r="N413" s="2"/>
      <c r="Q413" s="2"/>
    </row>
    <row r="414" ht="14.25" customHeight="1">
      <c r="H414" s="2"/>
      <c r="I414" s="2"/>
      <c r="N414" s="2"/>
      <c r="Q414" s="2"/>
    </row>
    <row r="415" ht="14.25" customHeight="1">
      <c r="H415" s="2"/>
      <c r="I415" s="2"/>
      <c r="N415" s="2"/>
      <c r="Q415" s="2"/>
    </row>
    <row r="416" ht="14.25" customHeight="1">
      <c r="H416" s="2"/>
      <c r="I416" s="2"/>
      <c r="N416" s="2"/>
      <c r="Q416" s="2"/>
    </row>
    <row r="417" ht="14.25" customHeight="1">
      <c r="H417" s="2"/>
      <c r="I417" s="2"/>
      <c r="N417" s="2"/>
      <c r="Q417" s="2"/>
    </row>
    <row r="418" ht="14.25" customHeight="1">
      <c r="H418" s="2"/>
      <c r="I418" s="2"/>
      <c r="N418" s="2"/>
      <c r="Q418" s="2"/>
    </row>
    <row r="419" ht="14.25" customHeight="1">
      <c r="H419" s="2"/>
      <c r="I419" s="2"/>
      <c r="N419" s="2"/>
      <c r="Q419" s="2"/>
    </row>
    <row r="420" ht="14.25" customHeight="1">
      <c r="H420" s="2"/>
      <c r="I420" s="2"/>
      <c r="N420" s="2"/>
      <c r="Q420" s="2"/>
    </row>
    <row r="421" ht="14.25" customHeight="1">
      <c r="H421" s="2"/>
      <c r="I421" s="2"/>
      <c r="N421" s="2"/>
      <c r="Q421" s="2"/>
    </row>
    <row r="422" ht="14.25" customHeight="1">
      <c r="H422" s="2"/>
      <c r="I422" s="2"/>
      <c r="N422" s="2"/>
      <c r="Q422" s="2"/>
    </row>
    <row r="423" ht="14.25" customHeight="1">
      <c r="H423" s="2"/>
      <c r="I423" s="2"/>
      <c r="N423" s="2"/>
      <c r="Q423" s="2"/>
    </row>
    <row r="424" ht="14.25" customHeight="1">
      <c r="H424" s="2"/>
      <c r="I424" s="2"/>
      <c r="N424" s="2"/>
      <c r="Q424" s="2"/>
    </row>
    <row r="425" ht="14.25" customHeight="1">
      <c r="H425" s="2"/>
      <c r="I425" s="2"/>
      <c r="N425" s="2"/>
      <c r="Q425" s="2"/>
    </row>
    <row r="426" ht="14.25" customHeight="1">
      <c r="H426" s="2"/>
      <c r="I426" s="2"/>
      <c r="N426" s="2"/>
      <c r="Q426" s="2"/>
    </row>
    <row r="427" ht="14.25" customHeight="1">
      <c r="H427" s="2"/>
      <c r="I427" s="2"/>
      <c r="N427" s="2"/>
      <c r="Q427" s="2"/>
    </row>
    <row r="428" ht="14.25" customHeight="1">
      <c r="H428" s="2"/>
      <c r="I428" s="2"/>
      <c r="N428" s="2"/>
      <c r="Q428" s="2"/>
    </row>
    <row r="429" ht="14.25" customHeight="1">
      <c r="H429" s="2"/>
      <c r="I429" s="2"/>
      <c r="N429" s="2"/>
      <c r="Q429" s="2"/>
    </row>
    <row r="430" ht="14.25" customHeight="1">
      <c r="H430" s="2"/>
      <c r="I430" s="2"/>
      <c r="N430" s="2"/>
      <c r="Q430" s="2"/>
    </row>
    <row r="431" ht="14.25" customHeight="1">
      <c r="H431" s="2"/>
      <c r="I431" s="2"/>
      <c r="N431" s="2"/>
      <c r="Q431" s="2"/>
    </row>
    <row r="432" ht="14.25" customHeight="1">
      <c r="H432" s="2"/>
      <c r="I432" s="2"/>
      <c r="N432" s="2"/>
      <c r="Q432" s="2"/>
    </row>
    <row r="433" ht="14.25" customHeight="1">
      <c r="H433" s="2"/>
      <c r="I433" s="2"/>
      <c r="N433" s="2"/>
      <c r="Q433" s="2"/>
    </row>
    <row r="434" ht="14.25" customHeight="1">
      <c r="H434" s="2"/>
      <c r="I434" s="2"/>
      <c r="N434" s="2"/>
      <c r="Q434" s="2"/>
    </row>
    <row r="435" ht="14.25" customHeight="1">
      <c r="H435" s="2"/>
      <c r="I435" s="2"/>
      <c r="N435" s="2"/>
      <c r="Q435" s="2"/>
    </row>
    <row r="436" ht="14.25" customHeight="1">
      <c r="H436" s="2"/>
      <c r="I436" s="2"/>
      <c r="N436" s="2"/>
      <c r="Q436" s="2"/>
    </row>
    <row r="437" ht="14.25" customHeight="1">
      <c r="H437" s="2"/>
      <c r="I437" s="2"/>
      <c r="N437" s="2"/>
      <c r="Q437" s="2"/>
    </row>
    <row r="438" ht="14.25" customHeight="1">
      <c r="H438" s="2"/>
      <c r="I438" s="2"/>
      <c r="N438" s="2"/>
      <c r="Q438" s="2"/>
    </row>
    <row r="439" ht="14.25" customHeight="1">
      <c r="H439" s="2"/>
      <c r="I439" s="2"/>
      <c r="N439" s="2"/>
      <c r="Q439" s="2"/>
    </row>
    <row r="440" ht="14.25" customHeight="1">
      <c r="H440" s="2"/>
      <c r="I440" s="2"/>
      <c r="N440" s="2"/>
      <c r="Q440" s="2"/>
    </row>
    <row r="441" ht="14.25" customHeight="1">
      <c r="H441" s="2"/>
      <c r="I441" s="2"/>
      <c r="N441" s="2"/>
      <c r="Q441" s="2"/>
    </row>
    <row r="442" ht="14.25" customHeight="1">
      <c r="H442" s="2"/>
      <c r="I442" s="2"/>
      <c r="N442" s="2"/>
      <c r="Q442" s="2"/>
    </row>
    <row r="443" ht="14.25" customHeight="1">
      <c r="H443" s="2"/>
      <c r="I443" s="2"/>
      <c r="N443" s="2"/>
      <c r="Q443" s="2"/>
    </row>
    <row r="444" ht="14.25" customHeight="1">
      <c r="H444" s="2"/>
      <c r="I444" s="2"/>
      <c r="N444" s="2"/>
      <c r="Q444" s="2"/>
    </row>
    <row r="445" ht="14.25" customHeight="1">
      <c r="H445" s="2"/>
      <c r="I445" s="2"/>
      <c r="N445" s="2"/>
      <c r="Q445" s="2"/>
    </row>
    <row r="446" ht="14.25" customHeight="1">
      <c r="H446" s="2"/>
      <c r="I446" s="2"/>
      <c r="N446" s="2"/>
      <c r="Q446" s="2"/>
    </row>
    <row r="447" ht="14.25" customHeight="1">
      <c r="H447" s="2"/>
      <c r="I447" s="2"/>
      <c r="N447" s="2"/>
      <c r="Q447" s="2"/>
    </row>
    <row r="448" ht="14.25" customHeight="1">
      <c r="H448" s="2"/>
      <c r="I448" s="2"/>
      <c r="N448" s="2"/>
      <c r="Q448" s="2"/>
    </row>
    <row r="449" ht="14.25" customHeight="1">
      <c r="H449" s="2"/>
      <c r="I449" s="2"/>
      <c r="N449" s="2"/>
      <c r="Q449" s="2"/>
    </row>
    <row r="450" ht="14.25" customHeight="1">
      <c r="H450" s="2"/>
      <c r="I450" s="2"/>
      <c r="N450" s="2"/>
      <c r="Q450" s="2"/>
    </row>
    <row r="451" ht="14.25" customHeight="1">
      <c r="H451" s="2"/>
      <c r="I451" s="2"/>
      <c r="N451" s="2"/>
      <c r="Q451" s="2"/>
    </row>
    <row r="452" ht="14.25" customHeight="1">
      <c r="H452" s="2"/>
      <c r="I452" s="2"/>
      <c r="N452" s="2"/>
      <c r="Q452" s="2"/>
    </row>
    <row r="453" ht="14.25" customHeight="1">
      <c r="H453" s="2"/>
      <c r="I453" s="2"/>
      <c r="N453" s="2"/>
      <c r="Q453" s="2"/>
    </row>
    <row r="454" ht="14.25" customHeight="1">
      <c r="H454" s="2"/>
      <c r="I454" s="2"/>
      <c r="N454" s="2"/>
      <c r="Q454" s="2"/>
    </row>
    <row r="455" ht="14.25" customHeight="1">
      <c r="H455" s="2"/>
      <c r="I455" s="2"/>
      <c r="N455" s="2"/>
      <c r="Q455" s="2"/>
    </row>
    <row r="456" ht="14.25" customHeight="1">
      <c r="H456" s="2"/>
      <c r="I456" s="2"/>
      <c r="N456" s="2"/>
      <c r="Q456" s="2"/>
    </row>
    <row r="457" ht="14.25" customHeight="1">
      <c r="H457" s="2"/>
      <c r="I457" s="2"/>
      <c r="N457" s="2"/>
      <c r="Q457" s="2"/>
    </row>
    <row r="458" ht="14.25" customHeight="1">
      <c r="H458" s="2"/>
      <c r="I458" s="2"/>
      <c r="N458" s="2"/>
      <c r="Q458" s="2"/>
    </row>
    <row r="459" ht="14.25" customHeight="1">
      <c r="H459" s="2"/>
      <c r="I459" s="2"/>
      <c r="N459" s="2"/>
      <c r="Q459" s="2"/>
    </row>
    <row r="460" ht="14.25" customHeight="1">
      <c r="H460" s="2"/>
      <c r="I460" s="2"/>
      <c r="N460" s="2"/>
      <c r="Q460" s="2"/>
    </row>
    <row r="461" ht="14.25" customHeight="1">
      <c r="H461" s="2"/>
      <c r="I461" s="2"/>
      <c r="N461" s="2"/>
      <c r="Q461" s="2"/>
    </row>
    <row r="462" ht="14.25" customHeight="1">
      <c r="H462" s="2"/>
      <c r="I462" s="2"/>
      <c r="N462" s="2"/>
      <c r="Q462" s="2"/>
    </row>
    <row r="463" ht="14.25" customHeight="1">
      <c r="H463" s="2"/>
      <c r="I463" s="2"/>
      <c r="N463" s="2"/>
      <c r="Q463" s="2"/>
    </row>
    <row r="464" ht="14.25" customHeight="1">
      <c r="H464" s="2"/>
      <c r="I464" s="2"/>
      <c r="N464" s="2"/>
      <c r="Q464" s="2"/>
    </row>
    <row r="465" ht="14.25" customHeight="1">
      <c r="H465" s="2"/>
      <c r="I465" s="2"/>
      <c r="N465" s="2"/>
      <c r="Q465" s="2"/>
    </row>
    <row r="466" ht="14.25" customHeight="1">
      <c r="H466" s="2"/>
      <c r="I466" s="2"/>
      <c r="N466" s="2"/>
      <c r="Q466" s="2"/>
    </row>
    <row r="467" ht="14.25" customHeight="1">
      <c r="H467" s="2"/>
      <c r="I467" s="2"/>
      <c r="N467" s="2"/>
      <c r="Q467" s="2"/>
    </row>
    <row r="468" ht="14.25" customHeight="1">
      <c r="H468" s="2"/>
      <c r="I468" s="2"/>
      <c r="N468" s="2"/>
      <c r="Q468" s="2"/>
    </row>
    <row r="469" ht="14.25" customHeight="1">
      <c r="H469" s="2"/>
      <c r="I469" s="2"/>
      <c r="N469" s="2"/>
      <c r="Q469" s="2"/>
    </row>
    <row r="470" ht="14.25" customHeight="1">
      <c r="H470" s="2"/>
      <c r="I470" s="2"/>
      <c r="N470" s="2"/>
      <c r="Q470" s="2"/>
    </row>
    <row r="471" ht="14.25" customHeight="1">
      <c r="H471" s="2"/>
      <c r="I471" s="2"/>
      <c r="N471" s="2"/>
      <c r="Q471" s="2"/>
    </row>
    <row r="472" ht="14.25" customHeight="1">
      <c r="H472" s="2"/>
      <c r="I472" s="2"/>
      <c r="N472" s="2"/>
      <c r="Q472" s="2"/>
    </row>
    <row r="473" ht="14.25" customHeight="1">
      <c r="H473" s="2"/>
      <c r="I473" s="2"/>
      <c r="N473" s="2"/>
      <c r="Q473" s="2"/>
    </row>
    <row r="474" ht="14.25" customHeight="1">
      <c r="H474" s="2"/>
      <c r="I474" s="2"/>
      <c r="N474" s="2"/>
      <c r="Q474" s="2"/>
    </row>
    <row r="475" ht="14.25" customHeight="1">
      <c r="H475" s="2"/>
      <c r="I475" s="2"/>
      <c r="N475" s="2"/>
      <c r="Q475" s="2"/>
    </row>
    <row r="476" ht="14.25" customHeight="1">
      <c r="H476" s="2"/>
      <c r="I476" s="2"/>
      <c r="N476" s="2"/>
      <c r="Q476" s="2"/>
    </row>
    <row r="477" ht="14.25" customHeight="1">
      <c r="H477" s="2"/>
      <c r="I477" s="2"/>
      <c r="N477" s="2"/>
      <c r="Q477" s="2"/>
    </row>
    <row r="478" ht="14.25" customHeight="1">
      <c r="H478" s="2"/>
      <c r="I478" s="2"/>
      <c r="N478" s="2"/>
      <c r="Q478" s="2"/>
    </row>
    <row r="479" ht="14.25" customHeight="1">
      <c r="H479" s="2"/>
      <c r="I479" s="2"/>
      <c r="N479" s="2"/>
      <c r="Q479" s="2"/>
    </row>
    <row r="480" ht="14.25" customHeight="1">
      <c r="H480" s="2"/>
      <c r="I480" s="2"/>
      <c r="N480" s="2"/>
      <c r="Q480" s="2"/>
    </row>
    <row r="481" ht="14.25" customHeight="1">
      <c r="H481" s="2"/>
      <c r="I481" s="2"/>
      <c r="N481" s="2"/>
      <c r="Q481" s="2"/>
    </row>
    <row r="482" ht="14.25" customHeight="1">
      <c r="H482" s="2"/>
      <c r="I482" s="2"/>
      <c r="N482" s="2"/>
      <c r="Q482" s="2"/>
    </row>
    <row r="483" ht="14.25" customHeight="1">
      <c r="H483" s="2"/>
      <c r="I483" s="2"/>
      <c r="N483" s="2"/>
      <c r="Q483" s="2"/>
    </row>
    <row r="484" ht="14.25" customHeight="1">
      <c r="H484" s="2"/>
      <c r="I484" s="2"/>
      <c r="N484" s="2"/>
      <c r="Q484" s="2"/>
    </row>
    <row r="485" ht="14.25" customHeight="1">
      <c r="H485" s="2"/>
      <c r="I485" s="2"/>
      <c r="N485" s="2"/>
      <c r="Q485" s="2"/>
    </row>
    <row r="486" ht="14.25" customHeight="1">
      <c r="H486" s="2"/>
      <c r="I486" s="2"/>
      <c r="N486" s="2"/>
      <c r="Q486" s="2"/>
    </row>
    <row r="487" ht="14.25" customHeight="1">
      <c r="H487" s="2"/>
      <c r="I487" s="2"/>
      <c r="N487" s="2"/>
      <c r="Q487" s="2"/>
    </row>
    <row r="488" ht="14.25" customHeight="1">
      <c r="H488" s="2"/>
      <c r="I488" s="2"/>
      <c r="N488" s="2"/>
      <c r="Q488" s="2"/>
    </row>
    <row r="489" ht="14.25" customHeight="1">
      <c r="H489" s="2"/>
      <c r="I489" s="2"/>
      <c r="N489" s="2"/>
      <c r="Q489" s="2"/>
    </row>
    <row r="490" ht="14.25" customHeight="1">
      <c r="H490" s="2"/>
      <c r="I490" s="2"/>
      <c r="N490" s="2"/>
      <c r="Q490" s="2"/>
    </row>
    <row r="491" ht="14.25" customHeight="1">
      <c r="H491" s="2"/>
      <c r="I491" s="2"/>
      <c r="N491" s="2"/>
      <c r="Q491" s="2"/>
    </row>
    <row r="492" ht="14.25" customHeight="1">
      <c r="H492" s="2"/>
      <c r="I492" s="2"/>
      <c r="N492" s="2"/>
      <c r="Q492" s="2"/>
    </row>
    <row r="493" ht="14.25" customHeight="1">
      <c r="H493" s="2"/>
      <c r="I493" s="2"/>
      <c r="N493" s="2"/>
      <c r="Q493" s="2"/>
    </row>
    <row r="494" ht="14.25" customHeight="1">
      <c r="H494" s="2"/>
      <c r="I494" s="2"/>
      <c r="N494" s="2"/>
      <c r="Q494" s="2"/>
    </row>
    <row r="495" ht="14.25" customHeight="1">
      <c r="H495" s="2"/>
      <c r="I495" s="2"/>
      <c r="N495" s="2"/>
      <c r="Q495" s="2"/>
    </row>
    <row r="496" ht="14.25" customHeight="1">
      <c r="H496" s="2"/>
      <c r="I496" s="2"/>
      <c r="N496" s="2"/>
      <c r="Q496" s="2"/>
    </row>
    <row r="497" ht="14.25" customHeight="1">
      <c r="H497" s="2"/>
      <c r="I497" s="2"/>
      <c r="N497" s="2"/>
      <c r="Q497" s="2"/>
    </row>
    <row r="498" ht="14.25" customHeight="1">
      <c r="H498" s="2"/>
      <c r="I498" s="2"/>
      <c r="N498" s="2"/>
      <c r="Q498" s="2"/>
    </row>
    <row r="499" ht="14.25" customHeight="1">
      <c r="H499" s="2"/>
      <c r="I499" s="2"/>
      <c r="N499" s="2"/>
      <c r="Q499" s="2"/>
    </row>
    <row r="500" ht="14.25" customHeight="1">
      <c r="H500" s="2"/>
      <c r="I500" s="2"/>
      <c r="N500" s="2"/>
      <c r="Q500" s="2"/>
    </row>
    <row r="501" ht="14.25" customHeight="1">
      <c r="H501" s="2"/>
      <c r="I501" s="2"/>
      <c r="N501" s="2"/>
      <c r="Q501" s="2"/>
    </row>
    <row r="502" ht="14.25" customHeight="1">
      <c r="H502" s="2"/>
      <c r="I502" s="2"/>
      <c r="N502" s="2"/>
      <c r="Q502" s="2"/>
    </row>
    <row r="503" ht="14.25" customHeight="1">
      <c r="H503" s="2"/>
      <c r="I503" s="2"/>
      <c r="N503" s="2"/>
      <c r="Q503" s="2"/>
    </row>
    <row r="504" ht="14.25" customHeight="1">
      <c r="H504" s="2"/>
      <c r="I504" s="2"/>
      <c r="N504" s="2"/>
      <c r="Q504" s="2"/>
    </row>
    <row r="505" ht="14.25" customHeight="1">
      <c r="H505" s="2"/>
      <c r="I505" s="2"/>
      <c r="N505" s="2"/>
      <c r="Q505" s="2"/>
    </row>
    <row r="506" ht="14.25" customHeight="1">
      <c r="H506" s="2"/>
      <c r="I506" s="2"/>
      <c r="N506" s="2"/>
      <c r="Q506" s="2"/>
    </row>
    <row r="507" ht="14.25" customHeight="1">
      <c r="H507" s="2"/>
      <c r="I507" s="2"/>
      <c r="N507" s="2"/>
      <c r="Q507" s="2"/>
    </row>
    <row r="508" ht="14.25" customHeight="1">
      <c r="H508" s="2"/>
      <c r="I508" s="2"/>
      <c r="N508" s="2"/>
      <c r="Q508" s="2"/>
    </row>
    <row r="509" ht="14.25" customHeight="1">
      <c r="H509" s="2"/>
      <c r="I509" s="2"/>
      <c r="N509" s="2"/>
      <c r="Q509" s="2"/>
    </row>
    <row r="510" ht="14.25" customHeight="1">
      <c r="H510" s="2"/>
      <c r="I510" s="2"/>
      <c r="N510" s="2"/>
      <c r="Q510" s="2"/>
    </row>
    <row r="511" ht="14.25" customHeight="1">
      <c r="H511" s="2"/>
      <c r="I511" s="2"/>
      <c r="N511" s="2"/>
      <c r="Q511" s="2"/>
    </row>
    <row r="512" ht="14.25" customHeight="1">
      <c r="H512" s="2"/>
      <c r="I512" s="2"/>
      <c r="N512" s="2"/>
      <c r="Q512" s="2"/>
    </row>
    <row r="513" ht="14.25" customHeight="1">
      <c r="H513" s="2"/>
      <c r="I513" s="2"/>
      <c r="N513" s="2"/>
      <c r="Q513" s="2"/>
    </row>
    <row r="514" ht="14.25" customHeight="1">
      <c r="H514" s="2"/>
      <c r="I514" s="2"/>
      <c r="N514" s="2"/>
      <c r="Q514" s="2"/>
    </row>
    <row r="515" ht="14.25" customHeight="1">
      <c r="H515" s="2"/>
      <c r="I515" s="2"/>
      <c r="N515" s="2"/>
      <c r="Q515" s="2"/>
    </row>
    <row r="516" ht="14.25" customHeight="1">
      <c r="H516" s="2"/>
      <c r="I516" s="2"/>
      <c r="N516" s="2"/>
      <c r="Q516" s="2"/>
    </row>
    <row r="517" ht="14.25" customHeight="1">
      <c r="H517" s="2"/>
      <c r="I517" s="2"/>
      <c r="N517" s="2"/>
      <c r="Q517" s="2"/>
    </row>
    <row r="518" ht="14.25" customHeight="1">
      <c r="H518" s="2"/>
      <c r="I518" s="2"/>
      <c r="N518" s="2"/>
      <c r="Q518" s="2"/>
    </row>
    <row r="519" ht="14.25" customHeight="1">
      <c r="H519" s="2"/>
      <c r="I519" s="2"/>
      <c r="N519" s="2"/>
      <c r="Q519" s="2"/>
    </row>
    <row r="520" ht="14.25" customHeight="1">
      <c r="H520" s="2"/>
      <c r="I520" s="2"/>
      <c r="N520" s="2"/>
      <c r="Q520" s="2"/>
    </row>
    <row r="521" ht="14.25" customHeight="1">
      <c r="H521" s="2"/>
      <c r="I521" s="2"/>
      <c r="N521" s="2"/>
      <c r="Q521" s="2"/>
    </row>
    <row r="522" ht="14.25" customHeight="1">
      <c r="H522" s="2"/>
      <c r="I522" s="2"/>
      <c r="N522" s="2"/>
      <c r="Q522" s="2"/>
    </row>
    <row r="523" ht="14.25" customHeight="1">
      <c r="H523" s="2"/>
      <c r="I523" s="2"/>
      <c r="N523" s="2"/>
      <c r="Q523" s="2"/>
    </row>
    <row r="524" ht="14.25" customHeight="1">
      <c r="H524" s="2"/>
      <c r="I524" s="2"/>
      <c r="N524" s="2"/>
      <c r="Q524" s="2"/>
    </row>
    <row r="525" ht="14.25" customHeight="1">
      <c r="H525" s="2"/>
      <c r="I525" s="2"/>
      <c r="N525" s="2"/>
      <c r="Q525" s="2"/>
    </row>
    <row r="526" ht="14.25" customHeight="1">
      <c r="H526" s="2"/>
      <c r="I526" s="2"/>
      <c r="N526" s="2"/>
      <c r="Q526" s="2"/>
    </row>
    <row r="527" ht="14.25" customHeight="1">
      <c r="H527" s="2"/>
      <c r="I527" s="2"/>
      <c r="N527" s="2"/>
      <c r="Q527" s="2"/>
    </row>
    <row r="528" ht="14.25" customHeight="1">
      <c r="H528" s="2"/>
      <c r="I528" s="2"/>
      <c r="N528" s="2"/>
      <c r="Q528" s="2"/>
    </row>
    <row r="529" ht="14.25" customHeight="1">
      <c r="H529" s="2"/>
      <c r="I529" s="2"/>
      <c r="N529" s="2"/>
      <c r="Q529" s="2"/>
    </row>
    <row r="530" ht="14.25" customHeight="1">
      <c r="H530" s="2"/>
      <c r="I530" s="2"/>
      <c r="N530" s="2"/>
      <c r="Q530" s="2"/>
    </row>
    <row r="531" ht="14.25" customHeight="1">
      <c r="H531" s="2"/>
      <c r="I531" s="2"/>
      <c r="N531" s="2"/>
      <c r="Q531" s="2"/>
    </row>
    <row r="532" ht="14.25" customHeight="1">
      <c r="H532" s="2"/>
      <c r="I532" s="2"/>
      <c r="N532" s="2"/>
      <c r="Q532" s="2"/>
    </row>
    <row r="533" ht="14.25" customHeight="1">
      <c r="H533" s="2"/>
      <c r="I533" s="2"/>
      <c r="N533" s="2"/>
      <c r="Q533" s="2"/>
    </row>
    <row r="534" ht="14.25" customHeight="1">
      <c r="H534" s="2"/>
      <c r="I534" s="2"/>
      <c r="N534" s="2"/>
      <c r="Q534" s="2"/>
    </row>
    <row r="535" ht="14.25" customHeight="1">
      <c r="H535" s="2"/>
      <c r="I535" s="2"/>
      <c r="N535" s="2"/>
      <c r="Q535" s="2"/>
    </row>
    <row r="536" ht="14.25" customHeight="1">
      <c r="H536" s="2"/>
      <c r="I536" s="2"/>
      <c r="N536" s="2"/>
      <c r="Q536" s="2"/>
    </row>
    <row r="537" ht="14.25" customHeight="1">
      <c r="H537" s="2"/>
      <c r="I537" s="2"/>
      <c r="N537" s="2"/>
      <c r="Q537" s="2"/>
    </row>
    <row r="538" ht="14.25" customHeight="1">
      <c r="H538" s="2"/>
      <c r="I538" s="2"/>
      <c r="N538" s="2"/>
      <c r="Q538" s="2"/>
    </row>
    <row r="539" ht="14.25" customHeight="1">
      <c r="H539" s="2"/>
      <c r="I539" s="2"/>
      <c r="N539" s="2"/>
      <c r="Q539" s="2"/>
    </row>
    <row r="540" ht="14.25" customHeight="1">
      <c r="H540" s="2"/>
      <c r="I540" s="2"/>
      <c r="N540" s="2"/>
      <c r="Q540" s="2"/>
    </row>
    <row r="541" ht="14.25" customHeight="1">
      <c r="H541" s="2"/>
      <c r="I541" s="2"/>
      <c r="N541" s="2"/>
      <c r="Q541" s="2"/>
    </row>
    <row r="542" ht="14.25" customHeight="1">
      <c r="H542" s="2"/>
      <c r="I542" s="2"/>
      <c r="N542" s="2"/>
      <c r="Q542" s="2"/>
    </row>
    <row r="543" ht="14.25" customHeight="1">
      <c r="H543" s="2"/>
      <c r="I543" s="2"/>
      <c r="N543" s="2"/>
      <c r="Q543" s="2"/>
    </row>
    <row r="544" ht="14.25" customHeight="1">
      <c r="H544" s="2"/>
      <c r="I544" s="2"/>
      <c r="N544" s="2"/>
      <c r="Q544" s="2"/>
    </row>
    <row r="545" ht="14.25" customHeight="1">
      <c r="H545" s="2"/>
      <c r="I545" s="2"/>
      <c r="N545" s="2"/>
      <c r="Q545" s="2"/>
    </row>
    <row r="546" ht="14.25" customHeight="1">
      <c r="H546" s="2"/>
      <c r="I546" s="2"/>
      <c r="N546" s="2"/>
      <c r="Q546" s="2"/>
    </row>
    <row r="547" ht="14.25" customHeight="1">
      <c r="H547" s="2"/>
      <c r="I547" s="2"/>
      <c r="N547" s="2"/>
      <c r="Q547" s="2"/>
    </row>
    <row r="548" ht="14.25" customHeight="1">
      <c r="H548" s="2"/>
      <c r="I548" s="2"/>
      <c r="N548" s="2"/>
      <c r="Q548" s="2"/>
    </row>
    <row r="549" ht="14.25" customHeight="1">
      <c r="H549" s="2"/>
      <c r="I549" s="2"/>
      <c r="N549" s="2"/>
      <c r="Q549" s="2"/>
    </row>
    <row r="550" ht="14.25" customHeight="1">
      <c r="H550" s="2"/>
      <c r="I550" s="2"/>
      <c r="N550" s="2"/>
      <c r="Q550" s="2"/>
    </row>
    <row r="551" ht="14.25" customHeight="1">
      <c r="H551" s="2"/>
      <c r="I551" s="2"/>
      <c r="N551" s="2"/>
      <c r="Q551" s="2"/>
    </row>
    <row r="552" ht="14.25" customHeight="1">
      <c r="H552" s="2"/>
      <c r="I552" s="2"/>
      <c r="N552" s="2"/>
      <c r="Q552" s="2"/>
    </row>
    <row r="553" ht="14.25" customHeight="1">
      <c r="H553" s="2"/>
      <c r="I553" s="2"/>
      <c r="N553" s="2"/>
      <c r="Q553" s="2"/>
    </row>
    <row r="554" ht="14.25" customHeight="1">
      <c r="H554" s="2"/>
      <c r="I554" s="2"/>
      <c r="N554" s="2"/>
      <c r="Q554" s="2"/>
    </row>
    <row r="555" ht="14.25" customHeight="1">
      <c r="H555" s="2"/>
      <c r="I555" s="2"/>
      <c r="N555" s="2"/>
      <c r="Q555" s="2"/>
    </row>
    <row r="556" ht="14.25" customHeight="1">
      <c r="H556" s="2"/>
      <c r="I556" s="2"/>
      <c r="N556" s="2"/>
      <c r="Q556" s="2"/>
    </row>
    <row r="557" ht="14.25" customHeight="1">
      <c r="H557" s="2"/>
      <c r="I557" s="2"/>
      <c r="N557" s="2"/>
      <c r="Q557" s="2"/>
    </row>
    <row r="558" ht="14.25" customHeight="1">
      <c r="H558" s="2"/>
      <c r="I558" s="2"/>
      <c r="N558" s="2"/>
      <c r="Q558" s="2"/>
    </row>
    <row r="559" ht="14.25" customHeight="1">
      <c r="H559" s="2"/>
      <c r="I559" s="2"/>
      <c r="N559" s="2"/>
      <c r="Q559" s="2"/>
    </row>
    <row r="560" ht="14.25" customHeight="1">
      <c r="H560" s="2"/>
      <c r="I560" s="2"/>
      <c r="N560" s="2"/>
      <c r="Q560" s="2"/>
    </row>
    <row r="561" ht="14.25" customHeight="1">
      <c r="H561" s="2"/>
      <c r="I561" s="2"/>
      <c r="N561" s="2"/>
      <c r="Q561" s="2"/>
    </row>
    <row r="562" ht="14.25" customHeight="1">
      <c r="H562" s="2"/>
      <c r="I562" s="2"/>
      <c r="N562" s="2"/>
      <c r="Q562" s="2"/>
    </row>
    <row r="563" ht="14.25" customHeight="1">
      <c r="H563" s="2"/>
      <c r="I563" s="2"/>
      <c r="N563" s="2"/>
      <c r="Q563" s="2"/>
    </row>
    <row r="564" ht="14.25" customHeight="1">
      <c r="H564" s="2"/>
      <c r="I564" s="2"/>
      <c r="N564" s="2"/>
      <c r="Q564" s="2"/>
    </row>
    <row r="565" ht="14.25" customHeight="1">
      <c r="H565" s="2"/>
      <c r="I565" s="2"/>
      <c r="N565" s="2"/>
      <c r="Q565" s="2"/>
    </row>
    <row r="566" ht="14.25" customHeight="1">
      <c r="H566" s="2"/>
      <c r="I566" s="2"/>
      <c r="N566" s="2"/>
      <c r="Q566" s="2"/>
    </row>
    <row r="567" ht="14.25" customHeight="1">
      <c r="H567" s="2"/>
      <c r="I567" s="2"/>
      <c r="N567" s="2"/>
      <c r="Q567" s="2"/>
    </row>
    <row r="568" ht="14.25" customHeight="1">
      <c r="H568" s="2"/>
      <c r="I568" s="2"/>
      <c r="N568" s="2"/>
      <c r="Q568" s="2"/>
    </row>
    <row r="569" ht="14.25" customHeight="1">
      <c r="H569" s="2"/>
      <c r="I569" s="2"/>
      <c r="N569" s="2"/>
      <c r="Q569" s="2"/>
    </row>
    <row r="570" ht="14.25" customHeight="1">
      <c r="H570" s="2"/>
      <c r="I570" s="2"/>
      <c r="N570" s="2"/>
      <c r="Q570" s="2"/>
    </row>
    <row r="571" ht="14.25" customHeight="1">
      <c r="H571" s="2"/>
      <c r="I571" s="2"/>
      <c r="N571" s="2"/>
      <c r="Q571" s="2"/>
    </row>
    <row r="572" ht="14.25" customHeight="1">
      <c r="H572" s="2"/>
      <c r="I572" s="2"/>
      <c r="N572" s="2"/>
      <c r="Q572" s="2"/>
    </row>
    <row r="573" ht="14.25" customHeight="1">
      <c r="H573" s="2"/>
      <c r="I573" s="2"/>
      <c r="N573" s="2"/>
      <c r="Q573" s="2"/>
    </row>
    <row r="574" ht="14.25" customHeight="1">
      <c r="H574" s="2"/>
      <c r="I574" s="2"/>
      <c r="N574" s="2"/>
      <c r="Q574" s="2"/>
    </row>
    <row r="575" ht="14.25" customHeight="1">
      <c r="H575" s="2"/>
      <c r="I575" s="2"/>
      <c r="N575" s="2"/>
      <c r="Q575" s="2"/>
    </row>
    <row r="576" ht="14.25" customHeight="1">
      <c r="H576" s="2"/>
      <c r="I576" s="2"/>
      <c r="N576" s="2"/>
      <c r="Q576" s="2"/>
    </row>
    <row r="577" ht="14.25" customHeight="1">
      <c r="H577" s="2"/>
      <c r="I577" s="2"/>
      <c r="N577" s="2"/>
      <c r="Q577" s="2"/>
    </row>
    <row r="578" ht="14.25" customHeight="1">
      <c r="H578" s="2"/>
      <c r="I578" s="2"/>
      <c r="N578" s="2"/>
      <c r="Q578" s="2"/>
    </row>
    <row r="579" ht="14.25" customHeight="1">
      <c r="H579" s="2"/>
      <c r="I579" s="2"/>
      <c r="N579" s="2"/>
      <c r="Q579" s="2"/>
    </row>
    <row r="580" ht="14.25" customHeight="1">
      <c r="H580" s="2"/>
      <c r="I580" s="2"/>
      <c r="N580" s="2"/>
      <c r="Q580" s="2"/>
    </row>
    <row r="581" ht="14.25" customHeight="1">
      <c r="H581" s="2"/>
      <c r="I581" s="2"/>
      <c r="N581" s="2"/>
      <c r="Q581" s="2"/>
    </row>
    <row r="582" ht="14.25" customHeight="1">
      <c r="H582" s="2"/>
      <c r="I582" s="2"/>
      <c r="N582" s="2"/>
      <c r="Q582" s="2"/>
    </row>
    <row r="583" ht="14.25" customHeight="1">
      <c r="H583" s="2"/>
      <c r="I583" s="2"/>
      <c r="N583" s="2"/>
      <c r="Q583" s="2"/>
    </row>
    <row r="584" ht="14.25" customHeight="1">
      <c r="H584" s="2"/>
      <c r="I584" s="2"/>
      <c r="N584" s="2"/>
      <c r="Q584" s="2"/>
    </row>
    <row r="585" ht="14.25" customHeight="1">
      <c r="H585" s="2"/>
      <c r="I585" s="2"/>
      <c r="N585" s="2"/>
      <c r="Q585" s="2"/>
    </row>
    <row r="586" ht="14.25" customHeight="1">
      <c r="H586" s="2"/>
      <c r="I586" s="2"/>
      <c r="N586" s="2"/>
      <c r="Q586" s="2"/>
    </row>
    <row r="587" ht="14.25" customHeight="1">
      <c r="H587" s="2"/>
      <c r="I587" s="2"/>
      <c r="N587" s="2"/>
      <c r="Q587" s="2"/>
    </row>
    <row r="588" ht="14.25" customHeight="1">
      <c r="H588" s="2"/>
      <c r="I588" s="2"/>
      <c r="N588" s="2"/>
      <c r="Q588" s="2"/>
    </row>
    <row r="589" ht="14.25" customHeight="1">
      <c r="H589" s="2"/>
      <c r="I589" s="2"/>
      <c r="N589" s="2"/>
      <c r="Q589" s="2"/>
    </row>
    <row r="590" ht="14.25" customHeight="1">
      <c r="H590" s="2"/>
      <c r="I590" s="2"/>
      <c r="N590" s="2"/>
      <c r="Q590" s="2"/>
    </row>
    <row r="591" ht="14.25" customHeight="1">
      <c r="H591" s="2"/>
      <c r="I591" s="2"/>
      <c r="N591" s="2"/>
      <c r="Q591" s="2"/>
    </row>
    <row r="592" ht="14.25" customHeight="1">
      <c r="H592" s="2"/>
      <c r="I592" s="2"/>
      <c r="N592" s="2"/>
      <c r="Q592" s="2"/>
    </row>
    <row r="593" ht="14.25" customHeight="1">
      <c r="H593" s="2"/>
      <c r="I593" s="2"/>
      <c r="N593" s="2"/>
      <c r="Q593" s="2"/>
    </row>
    <row r="594" ht="14.25" customHeight="1">
      <c r="H594" s="2"/>
      <c r="I594" s="2"/>
      <c r="N594" s="2"/>
      <c r="Q594" s="2"/>
    </row>
    <row r="595" ht="14.25" customHeight="1">
      <c r="H595" s="2"/>
      <c r="I595" s="2"/>
      <c r="N595" s="2"/>
      <c r="Q595" s="2"/>
    </row>
    <row r="596" ht="14.25" customHeight="1">
      <c r="H596" s="2"/>
      <c r="I596" s="2"/>
      <c r="N596" s="2"/>
      <c r="Q596" s="2"/>
    </row>
    <row r="597" ht="14.25" customHeight="1">
      <c r="H597" s="2"/>
      <c r="I597" s="2"/>
      <c r="N597" s="2"/>
      <c r="Q597" s="2"/>
    </row>
    <row r="598" ht="14.25" customHeight="1">
      <c r="H598" s="2"/>
      <c r="I598" s="2"/>
      <c r="N598" s="2"/>
      <c r="Q598" s="2"/>
    </row>
    <row r="599" ht="14.25" customHeight="1">
      <c r="H599" s="2"/>
      <c r="I599" s="2"/>
      <c r="N599" s="2"/>
      <c r="Q599" s="2"/>
    </row>
    <row r="600" ht="14.25" customHeight="1">
      <c r="H600" s="2"/>
      <c r="I600" s="2"/>
      <c r="N600" s="2"/>
      <c r="Q600" s="2"/>
    </row>
    <row r="601" ht="14.25" customHeight="1">
      <c r="H601" s="2"/>
      <c r="I601" s="2"/>
      <c r="N601" s="2"/>
      <c r="Q601" s="2"/>
    </row>
    <row r="602" ht="14.25" customHeight="1">
      <c r="H602" s="2"/>
      <c r="I602" s="2"/>
      <c r="N602" s="2"/>
      <c r="Q602" s="2"/>
    </row>
    <row r="603" ht="14.25" customHeight="1">
      <c r="H603" s="2"/>
      <c r="I603" s="2"/>
      <c r="N603" s="2"/>
      <c r="Q603" s="2"/>
    </row>
    <row r="604" ht="14.25" customHeight="1">
      <c r="H604" s="2"/>
      <c r="I604" s="2"/>
      <c r="N604" s="2"/>
      <c r="Q604" s="2"/>
    </row>
    <row r="605" ht="14.25" customHeight="1">
      <c r="H605" s="2"/>
      <c r="I605" s="2"/>
      <c r="N605" s="2"/>
      <c r="Q605" s="2"/>
    </row>
    <row r="606" ht="14.25" customHeight="1">
      <c r="H606" s="2"/>
      <c r="I606" s="2"/>
      <c r="N606" s="2"/>
      <c r="Q606" s="2"/>
    </row>
    <row r="607" ht="14.25" customHeight="1">
      <c r="H607" s="2"/>
      <c r="I607" s="2"/>
      <c r="N607" s="2"/>
      <c r="Q607" s="2"/>
    </row>
    <row r="608" ht="14.25" customHeight="1">
      <c r="H608" s="2"/>
      <c r="I608" s="2"/>
      <c r="N608" s="2"/>
      <c r="Q608" s="2"/>
    </row>
    <row r="609" ht="14.25" customHeight="1">
      <c r="H609" s="2"/>
      <c r="I609" s="2"/>
      <c r="N609" s="2"/>
      <c r="Q609" s="2"/>
    </row>
    <row r="610" ht="14.25" customHeight="1">
      <c r="H610" s="2"/>
      <c r="I610" s="2"/>
      <c r="N610" s="2"/>
      <c r="Q610" s="2"/>
    </row>
    <row r="611" ht="14.25" customHeight="1">
      <c r="H611" s="2"/>
      <c r="I611" s="2"/>
      <c r="N611" s="2"/>
      <c r="Q611" s="2"/>
    </row>
    <row r="612" ht="14.25" customHeight="1">
      <c r="H612" s="2"/>
      <c r="I612" s="2"/>
      <c r="N612" s="2"/>
      <c r="Q612" s="2"/>
    </row>
    <row r="613" ht="14.25" customHeight="1">
      <c r="H613" s="2"/>
      <c r="I613" s="2"/>
      <c r="N613" s="2"/>
      <c r="Q613" s="2"/>
    </row>
    <row r="614" ht="14.25" customHeight="1">
      <c r="H614" s="2"/>
      <c r="I614" s="2"/>
      <c r="N614" s="2"/>
      <c r="Q614" s="2"/>
    </row>
    <row r="615" ht="14.25" customHeight="1">
      <c r="H615" s="2"/>
      <c r="I615" s="2"/>
      <c r="N615" s="2"/>
      <c r="Q615" s="2"/>
    </row>
    <row r="616" ht="14.25" customHeight="1">
      <c r="H616" s="2"/>
      <c r="I616" s="2"/>
      <c r="N616" s="2"/>
      <c r="Q616" s="2"/>
    </row>
    <row r="617" ht="14.25" customHeight="1">
      <c r="H617" s="2"/>
      <c r="I617" s="2"/>
      <c r="N617" s="2"/>
      <c r="Q617" s="2"/>
    </row>
    <row r="618" ht="14.25" customHeight="1">
      <c r="H618" s="2"/>
      <c r="I618" s="2"/>
      <c r="N618" s="2"/>
      <c r="Q618" s="2"/>
    </row>
    <row r="619" ht="14.25" customHeight="1">
      <c r="H619" s="2"/>
      <c r="I619" s="2"/>
      <c r="N619" s="2"/>
      <c r="Q619" s="2"/>
    </row>
    <row r="620" ht="14.25" customHeight="1">
      <c r="H620" s="2"/>
      <c r="I620" s="2"/>
      <c r="N620" s="2"/>
      <c r="Q620" s="2"/>
    </row>
    <row r="621" ht="14.25" customHeight="1">
      <c r="H621" s="2"/>
      <c r="I621" s="2"/>
      <c r="N621" s="2"/>
      <c r="Q621" s="2"/>
    </row>
    <row r="622" ht="14.25" customHeight="1">
      <c r="H622" s="2"/>
      <c r="I622" s="2"/>
      <c r="N622" s="2"/>
      <c r="Q622" s="2"/>
    </row>
    <row r="623" ht="14.25" customHeight="1">
      <c r="H623" s="2"/>
      <c r="I623" s="2"/>
      <c r="N623" s="2"/>
      <c r="Q623" s="2"/>
    </row>
    <row r="624" ht="14.25" customHeight="1">
      <c r="H624" s="2"/>
      <c r="I624" s="2"/>
      <c r="N624" s="2"/>
      <c r="Q624" s="2"/>
    </row>
    <row r="625" ht="14.25" customHeight="1">
      <c r="H625" s="2"/>
      <c r="I625" s="2"/>
      <c r="N625" s="2"/>
      <c r="Q625" s="2"/>
    </row>
    <row r="626" ht="14.25" customHeight="1">
      <c r="H626" s="2"/>
      <c r="I626" s="2"/>
      <c r="N626" s="2"/>
      <c r="Q626" s="2"/>
    </row>
    <row r="627" ht="14.25" customHeight="1">
      <c r="H627" s="2"/>
      <c r="I627" s="2"/>
      <c r="N627" s="2"/>
      <c r="Q627" s="2"/>
    </row>
    <row r="628" ht="14.25" customHeight="1">
      <c r="H628" s="2"/>
      <c r="I628" s="2"/>
      <c r="N628" s="2"/>
      <c r="Q628" s="2"/>
    </row>
    <row r="629" ht="14.25" customHeight="1">
      <c r="H629" s="2"/>
      <c r="I629" s="2"/>
      <c r="N629" s="2"/>
      <c r="Q629" s="2"/>
    </row>
    <row r="630" ht="14.25" customHeight="1">
      <c r="H630" s="2"/>
      <c r="I630" s="2"/>
      <c r="N630" s="2"/>
      <c r="Q630" s="2"/>
    </row>
    <row r="631" ht="14.25" customHeight="1">
      <c r="H631" s="2"/>
      <c r="I631" s="2"/>
      <c r="N631" s="2"/>
      <c r="Q631" s="2"/>
    </row>
    <row r="632" ht="14.25" customHeight="1">
      <c r="H632" s="2"/>
      <c r="I632" s="2"/>
      <c r="N632" s="2"/>
      <c r="Q632" s="2"/>
    </row>
    <row r="633" ht="14.25" customHeight="1">
      <c r="H633" s="2"/>
      <c r="I633" s="2"/>
      <c r="N633" s="2"/>
      <c r="Q633" s="2"/>
    </row>
    <row r="634" ht="14.25" customHeight="1">
      <c r="H634" s="2"/>
      <c r="I634" s="2"/>
      <c r="N634" s="2"/>
      <c r="Q634" s="2"/>
    </row>
    <row r="635" ht="14.25" customHeight="1">
      <c r="H635" s="2"/>
      <c r="I635" s="2"/>
      <c r="N635" s="2"/>
      <c r="Q635" s="2"/>
    </row>
    <row r="636" ht="14.25" customHeight="1">
      <c r="H636" s="2"/>
      <c r="I636" s="2"/>
      <c r="N636" s="2"/>
      <c r="Q636" s="2"/>
    </row>
    <row r="637" ht="14.25" customHeight="1">
      <c r="H637" s="2"/>
      <c r="I637" s="2"/>
      <c r="N637" s="2"/>
      <c r="Q637" s="2"/>
    </row>
    <row r="638" ht="14.25" customHeight="1">
      <c r="H638" s="2"/>
      <c r="I638" s="2"/>
      <c r="N638" s="2"/>
      <c r="Q638" s="2"/>
    </row>
    <row r="639" ht="14.25" customHeight="1">
      <c r="H639" s="2"/>
      <c r="I639" s="2"/>
      <c r="N639" s="2"/>
      <c r="Q639" s="2"/>
    </row>
    <row r="640" ht="14.25" customHeight="1">
      <c r="H640" s="2"/>
      <c r="I640" s="2"/>
      <c r="N640" s="2"/>
      <c r="Q640" s="2"/>
    </row>
    <row r="641" ht="14.25" customHeight="1">
      <c r="H641" s="2"/>
      <c r="I641" s="2"/>
      <c r="N641" s="2"/>
      <c r="Q641" s="2"/>
    </row>
    <row r="642" ht="14.25" customHeight="1">
      <c r="H642" s="2"/>
      <c r="I642" s="2"/>
      <c r="N642" s="2"/>
      <c r="Q642" s="2"/>
    </row>
    <row r="643" ht="14.25" customHeight="1">
      <c r="H643" s="2"/>
      <c r="I643" s="2"/>
      <c r="N643" s="2"/>
      <c r="Q643" s="2"/>
    </row>
    <row r="644" ht="14.25" customHeight="1">
      <c r="H644" s="2"/>
      <c r="I644" s="2"/>
      <c r="N644" s="2"/>
      <c r="Q644" s="2"/>
    </row>
    <row r="645" ht="14.25" customHeight="1">
      <c r="H645" s="2"/>
      <c r="I645" s="2"/>
      <c r="N645" s="2"/>
      <c r="Q645" s="2"/>
    </row>
    <row r="646" ht="14.25" customHeight="1">
      <c r="H646" s="2"/>
      <c r="I646" s="2"/>
      <c r="N646" s="2"/>
      <c r="Q646" s="2"/>
    </row>
    <row r="647" ht="14.25" customHeight="1">
      <c r="H647" s="2"/>
      <c r="I647" s="2"/>
      <c r="N647" s="2"/>
      <c r="Q647" s="2"/>
    </row>
    <row r="648" ht="14.25" customHeight="1">
      <c r="H648" s="2"/>
      <c r="I648" s="2"/>
      <c r="N648" s="2"/>
      <c r="Q648" s="2"/>
    </row>
    <row r="649" ht="14.25" customHeight="1">
      <c r="H649" s="2"/>
      <c r="I649" s="2"/>
      <c r="N649" s="2"/>
      <c r="Q649" s="2"/>
    </row>
    <row r="650" ht="14.25" customHeight="1">
      <c r="H650" s="2"/>
      <c r="I650" s="2"/>
      <c r="N650" s="2"/>
      <c r="Q650" s="2"/>
    </row>
    <row r="651" ht="14.25" customHeight="1">
      <c r="H651" s="2"/>
      <c r="I651" s="2"/>
      <c r="N651" s="2"/>
      <c r="Q651" s="2"/>
    </row>
    <row r="652" ht="14.25" customHeight="1">
      <c r="H652" s="2"/>
      <c r="I652" s="2"/>
      <c r="N652" s="2"/>
      <c r="Q652" s="2"/>
    </row>
    <row r="653" ht="14.25" customHeight="1">
      <c r="H653" s="2"/>
      <c r="I653" s="2"/>
      <c r="N653" s="2"/>
      <c r="Q653" s="2"/>
    </row>
    <row r="654" ht="14.25" customHeight="1">
      <c r="H654" s="2"/>
      <c r="I654" s="2"/>
      <c r="N654" s="2"/>
      <c r="Q654" s="2"/>
    </row>
    <row r="655" ht="14.25" customHeight="1">
      <c r="H655" s="2"/>
      <c r="I655" s="2"/>
      <c r="N655" s="2"/>
      <c r="Q655" s="2"/>
    </row>
    <row r="656" ht="14.25" customHeight="1">
      <c r="H656" s="2"/>
      <c r="I656" s="2"/>
      <c r="N656" s="2"/>
      <c r="Q656" s="2"/>
    </row>
    <row r="657" ht="14.25" customHeight="1">
      <c r="H657" s="2"/>
      <c r="I657" s="2"/>
      <c r="N657" s="2"/>
      <c r="Q657" s="2"/>
    </row>
    <row r="658" ht="14.25" customHeight="1">
      <c r="H658" s="2"/>
      <c r="I658" s="2"/>
      <c r="N658" s="2"/>
      <c r="Q658" s="2"/>
    </row>
    <row r="659" ht="14.25" customHeight="1">
      <c r="H659" s="2"/>
      <c r="I659" s="2"/>
      <c r="N659" s="2"/>
      <c r="Q659" s="2"/>
    </row>
    <row r="660" ht="14.25" customHeight="1">
      <c r="H660" s="2"/>
      <c r="I660" s="2"/>
      <c r="N660" s="2"/>
      <c r="Q660" s="2"/>
    </row>
    <row r="661" ht="14.25" customHeight="1">
      <c r="H661" s="2"/>
      <c r="I661" s="2"/>
      <c r="N661" s="2"/>
      <c r="Q661" s="2"/>
    </row>
    <row r="662" ht="14.25" customHeight="1">
      <c r="H662" s="2"/>
      <c r="I662" s="2"/>
      <c r="N662" s="2"/>
      <c r="Q662" s="2"/>
    </row>
    <row r="663" ht="14.25" customHeight="1">
      <c r="H663" s="2"/>
      <c r="I663" s="2"/>
      <c r="N663" s="2"/>
      <c r="Q663" s="2"/>
    </row>
    <row r="664" ht="14.25" customHeight="1">
      <c r="H664" s="2"/>
      <c r="I664" s="2"/>
      <c r="N664" s="2"/>
      <c r="Q664" s="2"/>
    </row>
    <row r="665" ht="14.25" customHeight="1">
      <c r="H665" s="2"/>
      <c r="I665" s="2"/>
      <c r="N665" s="2"/>
      <c r="Q665" s="2"/>
    </row>
    <row r="666" ht="14.25" customHeight="1">
      <c r="H666" s="2"/>
      <c r="I666" s="2"/>
      <c r="N666" s="2"/>
      <c r="Q666" s="2"/>
    </row>
    <row r="667" ht="14.25" customHeight="1">
      <c r="H667" s="2"/>
      <c r="I667" s="2"/>
      <c r="N667" s="2"/>
      <c r="Q667" s="2"/>
    </row>
    <row r="668" ht="14.25" customHeight="1">
      <c r="H668" s="2"/>
      <c r="I668" s="2"/>
      <c r="N668" s="2"/>
      <c r="Q668" s="2"/>
    </row>
    <row r="669" ht="14.25" customHeight="1">
      <c r="H669" s="2"/>
      <c r="I669" s="2"/>
      <c r="N669" s="2"/>
      <c r="Q669" s="2"/>
    </row>
    <row r="670" ht="14.25" customHeight="1">
      <c r="H670" s="2"/>
      <c r="I670" s="2"/>
      <c r="N670" s="2"/>
      <c r="Q670" s="2"/>
    </row>
    <row r="671" ht="14.25" customHeight="1">
      <c r="H671" s="2"/>
      <c r="I671" s="2"/>
      <c r="N671" s="2"/>
      <c r="Q671" s="2"/>
    </row>
    <row r="672" ht="14.25" customHeight="1">
      <c r="H672" s="2"/>
      <c r="I672" s="2"/>
      <c r="N672" s="2"/>
      <c r="Q672" s="2"/>
    </row>
    <row r="673" ht="14.25" customHeight="1">
      <c r="H673" s="2"/>
      <c r="I673" s="2"/>
      <c r="N673" s="2"/>
      <c r="Q673" s="2"/>
    </row>
    <row r="674" ht="14.25" customHeight="1">
      <c r="H674" s="2"/>
      <c r="I674" s="2"/>
      <c r="N674" s="2"/>
      <c r="Q674" s="2"/>
    </row>
    <row r="675" ht="14.25" customHeight="1">
      <c r="H675" s="2"/>
      <c r="I675" s="2"/>
      <c r="N675" s="2"/>
      <c r="Q675" s="2"/>
    </row>
    <row r="676" ht="14.25" customHeight="1">
      <c r="H676" s="2"/>
      <c r="I676" s="2"/>
      <c r="N676" s="2"/>
      <c r="Q676" s="2"/>
    </row>
    <row r="677" ht="14.25" customHeight="1">
      <c r="H677" s="2"/>
      <c r="I677" s="2"/>
      <c r="N677" s="2"/>
      <c r="Q677" s="2"/>
    </row>
    <row r="678" ht="14.25" customHeight="1">
      <c r="H678" s="2"/>
      <c r="I678" s="2"/>
      <c r="N678" s="2"/>
      <c r="Q678" s="2"/>
    </row>
    <row r="679" ht="14.25" customHeight="1">
      <c r="H679" s="2"/>
      <c r="I679" s="2"/>
      <c r="N679" s="2"/>
      <c r="Q679" s="2"/>
    </row>
    <row r="680" ht="14.25" customHeight="1">
      <c r="H680" s="2"/>
      <c r="I680" s="2"/>
      <c r="N680" s="2"/>
      <c r="Q680" s="2"/>
    </row>
    <row r="681" ht="14.25" customHeight="1">
      <c r="H681" s="2"/>
      <c r="I681" s="2"/>
      <c r="N681" s="2"/>
      <c r="Q681" s="2"/>
    </row>
    <row r="682" ht="14.25" customHeight="1">
      <c r="H682" s="2"/>
      <c r="I682" s="2"/>
      <c r="N682" s="2"/>
      <c r="Q682" s="2"/>
    </row>
    <row r="683" ht="14.25" customHeight="1">
      <c r="H683" s="2"/>
      <c r="I683" s="2"/>
      <c r="N683" s="2"/>
      <c r="Q683" s="2"/>
    </row>
    <row r="684" ht="14.25" customHeight="1">
      <c r="H684" s="2"/>
      <c r="I684" s="2"/>
      <c r="N684" s="2"/>
      <c r="Q684" s="2"/>
    </row>
    <row r="685" ht="14.25" customHeight="1">
      <c r="H685" s="2"/>
      <c r="I685" s="2"/>
      <c r="N685" s="2"/>
      <c r="Q685" s="2"/>
    </row>
    <row r="686" ht="14.25" customHeight="1">
      <c r="H686" s="2"/>
      <c r="I686" s="2"/>
      <c r="N686" s="2"/>
      <c r="Q686" s="2"/>
    </row>
    <row r="687" ht="14.25" customHeight="1">
      <c r="H687" s="2"/>
      <c r="I687" s="2"/>
      <c r="N687" s="2"/>
      <c r="Q687" s="2"/>
    </row>
    <row r="688" ht="14.25" customHeight="1">
      <c r="H688" s="2"/>
      <c r="I688" s="2"/>
      <c r="N688" s="2"/>
      <c r="Q688" s="2"/>
    </row>
    <row r="689" ht="14.25" customHeight="1">
      <c r="H689" s="2"/>
      <c r="I689" s="2"/>
      <c r="N689" s="2"/>
      <c r="Q689" s="2"/>
    </row>
    <row r="690" ht="14.25" customHeight="1">
      <c r="H690" s="2"/>
      <c r="I690" s="2"/>
      <c r="N690" s="2"/>
      <c r="Q690" s="2"/>
    </row>
    <row r="691" ht="14.25" customHeight="1">
      <c r="H691" s="2"/>
      <c r="I691" s="2"/>
      <c r="N691" s="2"/>
      <c r="Q691" s="2"/>
    </row>
    <row r="692" ht="14.25" customHeight="1">
      <c r="H692" s="2"/>
      <c r="I692" s="2"/>
      <c r="N692" s="2"/>
      <c r="Q692" s="2"/>
    </row>
    <row r="693" ht="14.25" customHeight="1">
      <c r="H693" s="2"/>
      <c r="I693" s="2"/>
      <c r="N693" s="2"/>
      <c r="Q693" s="2"/>
    </row>
    <row r="694" ht="14.25" customHeight="1">
      <c r="H694" s="2"/>
      <c r="I694" s="2"/>
      <c r="N694" s="2"/>
      <c r="Q694" s="2"/>
    </row>
    <row r="695" ht="14.25" customHeight="1">
      <c r="H695" s="2"/>
      <c r="I695" s="2"/>
      <c r="N695" s="2"/>
      <c r="Q695" s="2"/>
    </row>
    <row r="696" ht="14.25" customHeight="1">
      <c r="H696" s="2"/>
      <c r="I696" s="2"/>
      <c r="N696" s="2"/>
      <c r="Q696" s="2"/>
    </row>
    <row r="697" ht="14.25" customHeight="1">
      <c r="H697" s="2"/>
      <c r="I697" s="2"/>
      <c r="N697" s="2"/>
      <c r="Q697" s="2"/>
    </row>
    <row r="698" ht="14.25" customHeight="1">
      <c r="H698" s="2"/>
      <c r="I698" s="2"/>
      <c r="N698" s="2"/>
      <c r="Q698" s="2"/>
    </row>
    <row r="699" ht="14.25" customHeight="1">
      <c r="H699" s="2"/>
      <c r="I699" s="2"/>
      <c r="N699" s="2"/>
      <c r="Q699" s="2"/>
    </row>
    <row r="700" ht="14.25" customHeight="1">
      <c r="H700" s="2"/>
      <c r="I700" s="2"/>
      <c r="N700" s="2"/>
      <c r="Q700" s="2"/>
    </row>
    <row r="701" ht="14.25" customHeight="1">
      <c r="H701" s="2"/>
      <c r="I701" s="2"/>
      <c r="N701" s="2"/>
      <c r="Q701" s="2"/>
    </row>
    <row r="702" ht="14.25" customHeight="1">
      <c r="H702" s="2"/>
      <c r="I702" s="2"/>
      <c r="N702" s="2"/>
      <c r="Q702" s="2"/>
    </row>
    <row r="703" ht="14.25" customHeight="1">
      <c r="H703" s="2"/>
      <c r="I703" s="2"/>
      <c r="N703" s="2"/>
      <c r="Q703" s="2"/>
    </row>
    <row r="704" ht="14.25" customHeight="1">
      <c r="H704" s="2"/>
      <c r="I704" s="2"/>
      <c r="N704" s="2"/>
      <c r="Q704" s="2"/>
    </row>
    <row r="705" ht="14.25" customHeight="1">
      <c r="H705" s="2"/>
      <c r="I705" s="2"/>
      <c r="N705" s="2"/>
      <c r="Q705" s="2"/>
    </row>
    <row r="706" ht="14.25" customHeight="1">
      <c r="H706" s="2"/>
      <c r="I706" s="2"/>
      <c r="N706" s="2"/>
      <c r="Q706" s="2"/>
    </row>
    <row r="707" ht="14.25" customHeight="1">
      <c r="H707" s="2"/>
      <c r="I707" s="2"/>
      <c r="N707" s="2"/>
      <c r="Q707" s="2"/>
    </row>
    <row r="708" ht="14.25" customHeight="1">
      <c r="H708" s="2"/>
      <c r="I708" s="2"/>
      <c r="N708" s="2"/>
      <c r="Q708" s="2"/>
    </row>
    <row r="709" ht="14.25" customHeight="1">
      <c r="H709" s="2"/>
      <c r="I709" s="2"/>
      <c r="N709" s="2"/>
      <c r="Q709" s="2"/>
    </row>
    <row r="710" ht="14.25" customHeight="1">
      <c r="H710" s="2"/>
      <c r="I710" s="2"/>
      <c r="N710" s="2"/>
      <c r="Q710" s="2"/>
    </row>
    <row r="711" ht="14.25" customHeight="1">
      <c r="H711" s="2"/>
      <c r="I711" s="2"/>
      <c r="N711" s="2"/>
      <c r="Q711" s="2"/>
    </row>
    <row r="712" ht="14.25" customHeight="1">
      <c r="H712" s="2"/>
      <c r="I712" s="2"/>
      <c r="N712" s="2"/>
      <c r="Q712" s="2"/>
    </row>
    <row r="713" ht="14.25" customHeight="1">
      <c r="H713" s="2"/>
      <c r="I713" s="2"/>
      <c r="N713" s="2"/>
      <c r="Q713" s="2"/>
    </row>
    <row r="714" ht="14.25" customHeight="1">
      <c r="H714" s="2"/>
      <c r="I714" s="2"/>
      <c r="N714" s="2"/>
      <c r="Q714" s="2"/>
    </row>
    <row r="715" ht="14.25" customHeight="1">
      <c r="H715" s="2"/>
      <c r="I715" s="2"/>
      <c r="N715" s="2"/>
      <c r="Q715" s="2"/>
    </row>
    <row r="716" ht="14.25" customHeight="1">
      <c r="H716" s="2"/>
      <c r="I716" s="2"/>
      <c r="N716" s="2"/>
      <c r="Q716" s="2"/>
    </row>
    <row r="717" ht="14.25" customHeight="1">
      <c r="H717" s="2"/>
      <c r="I717" s="2"/>
      <c r="N717" s="2"/>
      <c r="Q717" s="2"/>
    </row>
    <row r="718" ht="14.25" customHeight="1">
      <c r="H718" s="2"/>
      <c r="I718" s="2"/>
      <c r="N718" s="2"/>
      <c r="Q718" s="2"/>
    </row>
    <row r="719" ht="14.25" customHeight="1">
      <c r="H719" s="2"/>
      <c r="I719" s="2"/>
      <c r="N719" s="2"/>
      <c r="Q719" s="2"/>
    </row>
    <row r="720" ht="14.25" customHeight="1">
      <c r="H720" s="2"/>
      <c r="I720" s="2"/>
      <c r="N720" s="2"/>
      <c r="Q720" s="2"/>
    </row>
    <row r="721" ht="14.25" customHeight="1">
      <c r="H721" s="2"/>
      <c r="I721" s="2"/>
      <c r="N721" s="2"/>
      <c r="Q721" s="2"/>
    </row>
    <row r="722" ht="14.25" customHeight="1">
      <c r="H722" s="2"/>
      <c r="I722" s="2"/>
      <c r="N722" s="2"/>
      <c r="Q722" s="2"/>
    </row>
    <row r="723" ht="14.25" customHeight="1">
      <c r="H723" s="2"/>
      <c r="I723" s="2"/>
      <c r="N723" s="2"/>
      <c r="Q723" s="2"/>
    </row>
    <row r="724" ht="14.25" customHeight="1">
      <c r="H724" s="2"/>
      <c r="I724" s="2"/>
      <c r="N724" s="2"/>
      <c r="Q724" s="2"/>
    </row>
    <row r="725" ht="14.25" customHeight="1">
      <c r="H725" s="2"/>
      <c r="I725" s="2"/>
      <c r="N725" s="2"/>
      <c r="Q725" s="2"/>
    </row>
    <row r="726" ht="14.25" customHeight="1">
      <c r="H726" s="2"/>
      <c r="I726" s="2"/>
      <c r="N726" s="2"/>
      <c r="Q726" s="2"/>
    </row>
    <row r="727" ht="14.25" customHeight="1">
      <c r="H727" s="2"/>
      <c r="I727" s="2"/>
      <c r="N727" s="2"/>
      <c r="Q727" s="2"/>
    </row>
    <row r="728" ht="14.25" customHeight="1">
      <c r="H728" s="2"/>
      <c r="I728" s="2"/>
      <c r="N728" s="2"/>
      <c r="Q728" s="2"/>
    </row>
    <row r="729" ht="14.25" customHeight="1">
      <c r="H729" s="2"/>
      <c r="I729" s="2"/>
      <c r="N729" s="2"/>
      <c r="Q729" s="2"/>
    </row>
    <row r="730" ht="14.25" customHeight="1">
      <c r="H730" s="2"/>
      <c r="I730" s="2"/>
      <c r="N730" s="2"/>
      <c r="Q730" s="2"/>
    </row>
    <row r="731" ht="14.25" customHeight="1">
      <c r="H731" s="2"/>
      <c r="I731" s="2"/>
      <c r="N731" s="2"/>
      <c r="Q731" s="2"/>
    </row>
    <row r="732" ht="14.25" customHeight="1">
      <c r="H732" s="2"/>
      <c r="I732" s="2"/>
      <c r="N732" s="2"/>
      <c r="Q732" s="2"/>
    </row>
    <row r="733" ht="14.25" customHeight="1">
      <c r="H733" s="2"/>
      <c r="I733" s="2"/>
      <c r="N733" s="2"/>
      <c r="Q733" s="2"/>
    </row>
    <row r="734" ht="14.25" customHeight="1">
      <c r="H734" s="2"/>
      <c r="I734" s="2"/>
      <c r="N734" s="2"/>
      <c r="Q734" s="2"/>
    </row>
    <row r="735" ht="14.25" customHeight="1">
      <c r="H735" s="2"/>
      <c r="I735" s="2"/>
      <c r="N735" s="2"/>
      <c r="Q735" s="2"/>
    </row>
    <row r="736" ht="14.25" customHeight="1">
      <c r="H736" s="2"/>
      <c r="I736" s="2"/>
      <c r="N736" s="2"/>
      <c r="Q736" s="2"/>
    </row>
    <row r="737" ht="14.25" customHeight="1">
      <c r="H737" s="2"/>
      <c r="I737" s="2"/>
      <c r="N737" s="2"/>
      <c r="Q737" s="2"/>
    </row>
    <row r="738" ht="14.25" customHeight="1">
      <c r="H738" s="2"/>
      <c r="I738" s="2"/>
      <c r="N738" s="2"/>
      <c r="Q738" s="2"/>
    </row>
    <row r="739" ht="14.25" customHeight="1">
      <c r="H739" s="2"/>
      <c r="I739" s="2"/>
      <c r="N739" s="2"/>
      <c r="Q739" s="2"/>
    </row>
    <row r="740" ht="14.25" customHeight="1">
      <c r="H740" s="2"/>
      <c r="I740" s="2"/>
      <c r="N740" s="2"/>
      <c r="Q740" s="2"/>
    </row>
    <row r="741" ht="14.25" customHeight="1">
      <c r="H741" s="2"/>
      <c r="I741" s="2"/>
      <c r="N741" s="2"/>
      <c r="Q741" s="2"/>
    </row>
    <row r="742" ht="14.25" customHeight="1">
      <c r="H742" s="2"/>
      <c r="I742" s="2"/>
      <c r="N742" s="2"/>
      <c r="Q742" s="2"/>
    </row>
    <row r="743" ht="14.25" customHeight="1">
      <c r="H743" s="2"/>
      <c r="I743" s="2"/>
      <c r="N743" s="2"/>
      <c r="Q743" s="2"/>
    </row>
    <row r="744" ht="14.25" customHeight="1">
      <c r="H744" s="2"/>
      <c r="I744" s="2"/>
      <c r="N744" s="2"/>
      <c r="Q744" s="2"/>
    </row>
    <row r="745" ht="14.25" customHeight="1">
      <c r="H745" s="2"/>
      <c r="I745" s="2"/>
      <c r="N745" s="2"/>
      <c r="Q745" s="2"/>
    </row>
    <row r="746" ht="14.25" customHeight="1">
      <c r="H746" s="2"/>
      <c r="I746" s="2"/>
      <c r="N746" s="2"/>
      <c r="Q746" s="2"/>
    </row>
    <row r="747" ht="14.25" customHeight="1">
      <c r="H747" s="2"/>
      <c r="I747" s="2"/>
      <c r="N747" s="2"/>
      <c r="Q747" s="2"/>
    </row>
    <row r="748" ht="14.25" customHeight="1">
      <c r="H748" s="2"/>
      <c r="I748" s="2"/>
      <c r="N748" s="2"/>
      <c r="Q748" s="2"/>
    </row>
    <row r="749" ht="14.25" customHeight="1">
      <c r="H749" s="2"/>
      <c r="I749" s="2"/>
      <c r="N749" s="2"/>
      <c r="Q749" s="2"/>
    </row>
    <row r="750" ht="14.25" customHeight="1">
      <c r="H750" s="2"/>
      <c r="I750" s="2"/>
      <c r="N750" s="2"/>
      <c r="Q750" s="2"/>
    </row>
    <row r="751" ht="14.25" customHeight="1">
      <c r="H751" s="2"/>
      <c r="I751" s="2"/>
      <c r="N751" s="2"/>
      <c r="Q751" s="2"/>
    </row>
    <row r="752" ht="14.25" customHeight="1">
      <c r="H752" s="2"/>
      <c r="I752" s="2"/>
      <c r="N752" s="2"/>
      <c r="Q752" s="2"/>
    </row>
    <row r="753" ht="14.25" customHeight="1">
      <c r="H753" s="2"/>
      <c r="I753" s="2"/>
      <c r="N753" s="2"/>
      <c r="Q753" s="2"/>
    </row>
    <row r="754" ht="14.25" customHeight="1">
      <c r="H754" s="2"/>
      <c r="I754" s="2"/>
      <c r="N754" s="2"/>
      <c r="Q754" s="2"/>
    </row>
    <row r="755" ht="14.25" customHeight="1">
      <c r="H755" s="2"/>
      <c r="I755" s="2"/>
      <c r="N755" s="2"/>
      <c r="Q755" s="2"/>
    </row>
    <row r="756" ht="14.25" customHeight="1">
      <c r="H756" s="2"/>
      <c r="I756" s="2"/>
      <c r="N756" s="2"/>
      <c r="Q756" s="2"/>
    </row>
    <row r="757" ht="14.25" customHeight="1">
      <c r="H757" s="2"/>
      <c r="I757" s="2"/>
      <c r="N757" s="2"/>
      <c r="Q757" s="2"/>
    </row>
    <row r="758" ht="14.25" customHeight="1">
      <c r="H758" s="2"/>
      <c r="I758" s="2"/>
      <c r="N758" s="2"/>
      <c r="Q758" s="2"/>
    </row>
    <row r="759" ht="14.25" customHeight="1">
      <c r="H759" s="2"/>
      <c r="I759" s="2"/>
      <c r="N759" s="2"/>
      <c r="Q759" s="2"/>
    </row>
    <row r="760" ht="14.25" customHeight="1">
      <c r="H760" s="2"/>
      <c r="I760" s="2"/>
      <c r="N760" s="2"/>
      <c r="Q760" s="2"/>
    </row>
    <row r="761" ht="14.25" customHeight="1">
      <c r="H761" s="2"/>
      <c r="I761" s="2"/>
      <c r="N761" s="2"/>
      <c r="Q761" s="2"/>
    </row>
    <row r="762" ht="14.25" customHeight="1">
      <c r="H762" s="2"/>
      <c r="I762" s="2"/>
      <c r="N762" s="2"/>
      <c r="Q762" s="2"/>
    </row>
    <row r="763" ht="14.25" customHeight="1">
      <c r="H763" s="2"/>
      <c r="I763" s="2"/>
      <c r="N763" s="2"/>
      <c r="Q763" s="2"/>
    </row>
    <row r="764" ht="14.25" customHeight="1">
      <c r="H764" s="2"/>
      <c r="I764" s="2"/>
      <c r="N764" s="2"/>
      <c r="Q764" s="2"/>
    </row>
    <row r="765" ht="14.25" customHeight="1">
      <c r="H765" s="2"/>
      <c r="I765" s="2"/>
      <c r="N765" s="2"/>
      <c r="Q765" s="2"/>
    </row>
    <row r="766" ht="14.25" customHeight="1">
      <c r="H766" s="2"/>
      <c r="I766" s="2"/>
      <c r="N766" s="2"/>
      <c r="Q766" s="2"/>
    </row>
    <row r="767" ht="14.25" customHeight="1">
      <c r="H767" s="2"/>
      <c r="I767" s="2"/>
      <c r="N767" s="2"/>
      <c r="Q767" s="2"/>
    </row>
    <row r="768" ht="14.25" customHeight="1">
      <c r="H768" s="2"/>
      <c r="I768" s="2"/>
      <c r="N768" s="2"/>
      <c r="Q768" s="2"/>
    </row>
    <row r="769" ht="14.25" customHeight="1">
      <c r="H769" s="2"/>
      <c r="I769" s="2"/>
      <c r="N769" s="2"/>
      <c r="Q769" s="2"/>
    </row>
    <row r="770" ht="14.25" customHeight="1">
      <c r="H770" s="2"/>
      <c r="I770" s="2"/>
      <c r="N770" s="2"/>
      <c r="Q770" s="2"/>
    </row>
    <row r="771" ht="14.25" customHeight="1">
      <c r="H771" s="2"/>
      <c r="I771" s="2"/>
      <c r="N771" s="2"/>
      <c r="Q771" s="2"/>
    </row>
    <row r="772" ht="14.25" customHeight="1">
      <c r="H772" s="2"/>
      <c r="I772" s="2"/>
      <c r="N772" s="2"/>
      <c r="Q772" s="2"/>
    </row>
    <row r="773" ht="14.25" customHeight="1">
      <c r="H773" s="2"/>
      <c r="I773" s="2"/>
      <c r="N773" s="2"/>
      <c r="Q773" s="2"/>
    </row>
    <row r="774" ht="14.25" customHeight="1">
      <c r="H774" s="2"/>
      <c r="I774" s="2"/>
      <c r="N774" s="2"/>
      <c r="Q774" s="2"/>
    </row>
    <row r="775" ht="14.25" customHeight="1">
      <c r="H775" s="2"/>
      <c r="I775" s="2"/>
      <c r="N775" s="2"/>
      <c r="Q775" s="2"/>
    </row>
    <row r="776" ht="14.25" customHeight="1">
      <c r="H776" s="2"/>
      <c r="I776" s="2"/>
      <c r="N776" s="2"/>
      <c r="Q776" s="2"/>
    </row>
    <row r="777" ht="14.25" customHeight="1">
      <c r="H777" s="2"/>
      <c r="I777" s="2"/>
      <c r="N777" s="2"/>
      <c r="Q777" s="2"/>
    </row>
    <row r="778" ht="14.25" customHeight="1">
      <c r="H778" s="2"/>
      <c r="I778" s="2"/>
      <c r="N778" s="2"/>
      <c r="Q778" s="2"/>
    </row>
    <row r="779" ht="14.25" customHeight="1">
      <c r="H779" s="2"/>
      <c r="I779" s="2"/>
      <c r="N779" s="2"/>
      <c r="Q779" s="2"/>
    </row>
    <row r="780" ht="14.25" customHeight="1">
      <c r="H780" s="2"/>
      <c r="I780" s="2"/>
      <c r="N780" s="2"/>
      <c r="Q780" s="2"/>
    </row>
    <row r="781" ht="14.25" customHeight="1">
      <c r="H781" s="2"/>
      <c r="I781" s="2"/>
      <c r="N781" s="2"/>
      <c r="Q781" s="2"/>
    </row>
    <row r="782" ht="14.25" customHeight="1">
      <c r="H782" s="2"/>
      <c r="I782" s="2"/>
      <c r="N782" s="2"/>
      <c r="Q782" s="2"/>
    </row>
    <row r="783" ht="14.25" customHeight="1">
      <c r="H783" s="2"/>
      <c r="I783" s="2"/>
      <c r="N783" s="2"/>
      <c r="Q783" s="2"/>
    </row>
    <row r="784" ht="14.25" customHeight="1">
      <c r="H784" s="2"/>
      <c r="I784" s="2"/>
      <c r="N784" s="2"/>
      <c r="Q784" s="2"/>
    </row>
    <row r="785" ht="14.25" customHeight="1">
      <c r="H785" s="2"/>
      <c r="I785" s="2"/>
      <c r="N785" s="2"/>
      <c r="Q785" s="2"/>
    </row>
    <row r="786" ht="14.25" customHeight="1">
      <c r="H786" s="2"/>
      <c r="I786" s="2"/>
      <c r="N786" s="2"/>
      <c r="Q786" s="2"/>
    </row>
    <row r="787" ht="14.25" customHeight="1">
      <c r="H787" s="2"/>
      <c r="I787" s="2"/>
      <c r="N787" s="2"/>
      <c r="Q787" s="2"/>
    </row>
    <row r="788" ht="14.25" customHeight="1">
      <c r="H788" s="2"/>
      <c r="I788" s="2"/>
      <c r="N788" s="2"/>
      <c r="Q788" s="2"/>
    </row>
    <row r="789" ht="14.25" customHeight="1">
      <c r="H789" s="2"/>
      <c r="I789" s="2"/>
      <c r="N789" s="2"/>
      <c r="Q789" s="2"/>
    </row>
    <row r="790" ht="14.25" customHeight="1">
      <c r="H790" s="2"/>
      <c r="I790" s="2"/>
      <c r="N790" s="2"/>
      <c r="Q790" s="2"/>
    </row>
    <row r="791" ht="14.25" customHeight="1">
      <c r="H791" s="2"/>
      <c r="I791" s="2"/>
      <c r="N791" s="2"/>
      <c r="Q791" s="2"/>
    </row>
    <row r="792" ht="14.25" customHeight="1">
      <c r="H792" s="2"/>
      <c r="I792" s="2"/>
      <c r="N792" s="2"/>
      <c r="Q792" s="2"/>
    </row>
    <row r="793" ht="14.25" customHeight="1">
      <c r="H793" s="2"/>
      <c r="I793" s="2"/>
      <c r="N793" s="2"/>
      <c r="Q793" s="2"/>
    </row>
    <row r="794" ht="14.25" customHeight="1">
      <c r="H794" s="2"/>
      <c r="I794" s="2"/>
      <c r="N794" s="2"/>
      <c r="Q794" s="2"/>
    </row>
    <row r="795" ht="14.25" customHeight="1">
      <c r="H795" s="2"/>
      <c r="I795" s="2"/>
      <c r="N795" s="2"/>
      <c r="Q795" s="2"/>
    </row>
    <row r="796" ht="14.25" customHeight="1">
      <c r="H796" s="2"/>
      <c r="I796" s="2"/>
      <c r="N796" s="2"/>
      <c r="Q796" s="2"/>
    </row>
    <row r="797" ht="14.25" customHeight="1">
      <c r="H797" s="2"/>
      <c r="I797" s="2"/>
      <c r="N797" s="2"/>
      <c r="Q797" s="2"/>
    </row>
    <row r="798" ht="14.25" customHeight="1">
      <c r="H798" s="2"/>
      <c r="I798" s="2"/>
      <c r="N798" s="2"/>
      <c r="Q798" s="2"/>
    </row>
    <row r="799" ht="14.25" customHeight="1">
      <c r="H799" s="2"/>
      <c r="I799" s="2"/>
      <c r="N799" s="2"/>
      <c r="Q799" s="2"/>
    </row>
    <row r="800" ht="14.25" customHeight="1">
      <c r="H800" s="2"/>
      <c r="I800" s="2"/>
      <c r="N800" s="2"/>
      <c r="Q800" s="2"/>
    </row>
    <row r="801" ht="14.25" customHeight="1">
      <c r="H801" s="2"/>
      <c r="I801" s="2"/>
      <c r="N801" s="2"/>
      <c r="Q801" s="2"/>
    </row>
    <row r="802" ht="14.25" customHeight="1">
      <c r="H802" s="2"/>
      <c r="I802" s="2"/>
      <c r="N802" s="2"/>
      <c r="Q802" s="2"/>
    </row>
    <row r="803" ht="14.25" customHeight="1">
      <c r="H803" s="2"/>
      <c r="I803" s="2"/>
      <c r="N803" s="2"/>
      <c r="Q803" s="2"/>
    </row>
    <row r="804" ht="14.25" customHeight="1">
      <c r="H804" s="2"/>
      <c r="I804" s="2"/>
      <c r="N804" s="2"/>
      <c r="Q804" s="2"/>
    </row>
    <row r="805" ht="14.25" customHeight="1">
      <c r="H805" s="2"/>
      <c r="I805" s="2"/>
      <c r="N805" s="2"/>
      <c r="Q805" s="2"/>
    </row>
    <row r="806" ht="14.25" customHeight="1">
      <c r="H806" s="2"/>
      <c r="I806" s="2"/>
      <c r="N806" s="2"/>
      <c r="Q806" s="2"/>
    </row>
    <row r="807" ht="14.25" customHeight="1">
      <c r="H807" s="2"/>
      <c r="I807" s="2"/>
      <c r="N807" s="2"/>
      <c r="Q807" s="2"/>
    </row>
    <row r="808" ht="14.25" customHeight="1">
      <c r="H808" s="2"/>
      <c r="I808" s="2"/>
      <c r="N808" s="2"/>
      <c r="Q808" s="2"/>
    </row>
    <row r="809" ht="14.25" customHeight="1">
      <c r="H809" s="2"/>
      <c r="I809" s="2"/>
      <c r="N809" s="2"/>
      <c r="Q809" s="2"/>
    </row>
    <row r="810" ht="14.25" customHeight="1">
      <c r="H810" s="2"/>
      <c r="I810" s="2"/>
      <c r="N810" s="2"/>
      <c r="Q810" s="2"/>
    </row>
    <row r="811" ht="14.25" customHeight="1">
      <c r="H811" s="2"/>
      <c r="I811" s="2"/>
      <c r="N811" s="2"/>
      <c r="Q811" s="2"/>
    </row>
    <row r="812" ht="14.25" customHeight="1">
      <c r="H812" s="2"/>
      <c r="I812" s="2"/>
      <c r="N812" s="2"/>
      <c r="Q812" s="2"/>
    </row>
    <row r="813" ht="14.25" customHeight="1">
      <c r="H813" s="2"/>
      <c r="I813" s="2"/>
      <c r="N813" s="2"/>
      <c r="Q813" s="2"/>
    </row>
    <row r="814" ht="14.25" customHeight="1">
      <c r="H814" s="2"/>
      <c r="I814" s="2"/>
      <c r="N814" s="2"/>
      <c r="Q814" s="2"/>
    </row>
    <row r="815" ht="14.25" customHeight="1">
      <c r="H815" s="2"/>
      <c r="I815" s="2"/>
      <c r="N815" s="2"/>
      <c r="Q815" s="2"/>
    </row>
    <row r="816" ht="14.25" customHeight="1">
      <c r="H816" s="2"/>
      <c r="I816" s="2"/>
      <c r="N816" s="2"/>
      <c r="Q816" s="2"/>
    </row>
    <row r="817" ht="14.25" customHeight="1">
      <c r="H817" s="2"/>
      <c r="I817" s="2"/>
      <c r="N817" s="2"/>
      <c r="Q817" s="2"/>
    </row>
    <row r="818" ht="14.25" customHeight="1">
      <c r="H818" s="2"/>
      <c r="I818" s="2"/>
      <c r="N818" s="2"/>
      <c r="Q818" s="2"/>
    </row>
    <row r="819" ht="14.25" customHeight="1">
      <c r="H819" s="2"/>
      <c r="I819" s="2"/>
      <c r="N819" s="2"/>
      <c r="Q819" s="2"/>
    </row>
    <row r="820" ht="14.25" customHeight="1">
      <c r="H820" s="2"/>
      <c r="I820" s="2"/>
      <c r="N820" s="2"/>
      <c r="Q820" s="2"/>
    </row>
    <row r="821" ht="14.25" customHeight="1">
      <c r="H821" s="2"/>
      <c r="I821" s="2"/>
      <c r="N821" s="2"/>
      <c r="Q821" s="2"/>
    </row>
    <row r="822" ht="14.25" customHeight="1">
      <c r="H822" s="2"/>
      <c r="I822" s="2"/>
      <c r="N822" s="2"/>
      <c r="Q822" s="2"/>
    </row>
    <row r="823" ht="14.25" customHeight="1">
      <c r="H823" s="2"/>
      <c r="I823" s="2"/>
      <c r="N823" s="2"/>
      <c r="Q823" s="2"/>
    </row>
    <row r="824" ht="14.25" customHeight="1">
      <c r="H824" s="2"/>
      <c r="I824" s="2"/>
      <c r="N824" s="2"/>
      <c r="Q824" s="2"/>
    </row>
    <row r="825" ht="14.25" customHeight="1">
      <c r="H825" s="2"/>
      <c r="I825" s="2"/>
      <c r="N825" s="2"/>
      <c r="Q825" s="2"/>
    </row>
    <row r="826" ht="14.25" customHeight="1">
      <c r="H826" s="2"/>
      <c r="I826" s="2"/>
      <c r="N826" s="2"/>
      <c r="Q826" s="2"/>
    </row>
    <row r="827" ht="14.25" customHeight="1">
      <c r="H827" s="2"/>
      <c r="I827" s="2"/>
      <c r="N827" s="2"/>
      <c r="Q827" s="2"/>
    </row>
    <row r="828" ht="14.25" customHeight="1">
      <c r="H828" s="2"/>
      <c r="I828" s="2"/>
      <c r="N828" s="2"/>
      <c r="Q828" s="2"/>
    </row>
    <row r="829" ht="14.25" customHeight="1">
      <c r="H829" s="2"/>
      <c r="I829" s="2"/>
      <c r="N829" s="2"/>
      <c r="Q829" s="2"/>
    </row>
    <row r="830" ht="14.25" customHeight="1">
      <c r="H830" s="2"/>
      <c r="I830" s="2"/>
      <c r="N830" s="2"/>
      <c r="Q830" s="2"/>
    </row>
    <row r="831" ht="14.25" customHeight="1">
      <c r="H831" s="2"/>
      <c r="I831" s="2"/>
      <c r="N831" s="2"/>
      <c r="Q831" s="2"/>
    </row>
    <row r="832" ht="14.25" customHeight="1">
      <c r="H832" s="2"/>
      <c r="I832" s="2"/>
      <c r="N832" s="2"/>
      <c r="Q832" s="2"/>
    </row>
    <row r="833" ht="14.25" customHeight="1">
      <c r="H833" s="2"/>
      <c r="I833" s="2"/>
      <c r="N833" s="2"/>
      <c r="Q833" s="2"/>
    </row>
    <row r="834" ht="14.25" customHeight="1">
      <c r="H834" s="2"/>
      <c r="I834" s="2"/>
      <c r="N834" s="2"/>
      <c r="Q834" s="2"/>
    </row>
    <row r="835" ht="14.25" customHeight="1">
      <c r="H835" s="2"/>
      <c r="I835" s="2"/>
      <c r="N835" s="2"/>
      <c r="Q835" s="2"/>
    </row>
    <row r="836" ht="14.25" customHeight="1">
      <c r="H836" s="2"/>
      <c r="I836" s="2"/>
      <c r="N836" s="2"/>
      <c r="Q836" s="2"/>
    </row>
    <row r="837" ht="14.25" customHeight="1">
      <c r="H837" s="2"/>
      <c r="I837" s="2"/>
      <c r="N837" s="2"/>
      <c r="Q837" s="2"/>
    </row>
    <row r="838" ht="14.25" customHeight="1">
      <c r="H838" s="2"/>
      <c r="I838" s="2"/>
      <c r="N838" s="2"/>
      <c r="Q838" s="2"/>
    </row>
    <row r="839" ht="14.25" customHeight="1">
      <c r="H839" s="2"/>
      <c r="I839" s="2"/>
      <c r="N839" s="2"/>
      <c r="Q839" s="2"/>
    </row>
    <row r="840" ht="14.25" customHeight="1">
      <c r="H840" s="2"/>
      <c r="I840" s="2"/>
      <c r="N840" s="2"/>
      <c r="Q840" s="2"/>
    </row>
    <row r="841" ht="14.25" customHeight="1">
      <c r="H841" s="2"/>
      <c r="I841" s="2"/>
      <c r="N841" s="2"/>
      <c r="Q841" s="2"/>
    </row>
    <row r="842" ht="14.25" customHeight="1">
      <c r="H842" s="2"/>
      <c r="I842" s="2"/>
      <c r="N842" s="2"/>
      <c r="Q842" s="2"/>
    </row>
    <row r="843" ht="14.25" customHeight="1">
      <c r="H843" s="2"/>
      <c r="I843" s="2"/>
      <c r="N843" s="2"/>
      <c r="Q843" s="2"/>
    </row>
    <row r="844" ht="14.25" customHeight="1">
      <c r="H844" s="2"/>
      <c r="I844" s="2"/>
      <c r="N844" s="2"/>
      <c r="Q844" s="2"/>
    </row>
    <row r="845" ht="14.25" customHeight="1">
      <c r="H845" s="2"/>
      <c r="I845" s="2"/>
      <c r="N845" s="2"/>
      <c r="Q845" s="2"/>
    </row>
    <row r="846" ht="14.25" customHeight="1">
      <c r="H846" s="2"/>
      <c r="I846" s="2"/>
      <c r="N846" s="2"/>
      <c r="Q846" s="2"/>
    </row>
    <row r="847" ht="14.25" customHeight="1">
      <c r="H847" s="2"/>
      <c r="I847" s="2"/>
      <c r="N847" s="2"/>
      <c r="Q847" s="2"/>
    </row>
    <row r="848" ht="14.25" customHeight="1">
      <c r="H848" s="2"/>
      <c r="I848" s="2"/>
      <c r="N848" s="2"/>
      <c r="Q848" s="2"/>
    </row>
    <row r="849" ht="14.25" customHeight="1">
      <c r="H849" s="2"/>
      <c r="I849" s="2"/>
      <c r="N849" s="2"/>
      <c r="Q849" s="2"/>
    </row>
    <row r="850" ht="14.25" customHeight="1">
      <c r="H850" s="2"/>
      <c r="I850" s="2"/>
      <c r="N850" s="2"/>
      <c r="Q850" s="2"/>
    </row>
    <row r="851" ht="14.25" customHeight="1">
      <c r="H851" s="2"/>
      <c r="I851" s="2"/>
      <c r="N851" s="2"/>
      <c r="Q851" s="2"/>
    </row>
    <row r="852" ht="14.25" customHeight="1">
      <c r="H852" s="2"/>
      <c r="I852" s="2"/>
      <c r="N852" s="2"/>
      <c r="Q852" s="2"/>
    </row>
    <row r="853" ht="14.25" customHeight="1">
      <c r="H853" s="2"/>
      <c r="I853" s="2"/>
      <c r="N853" s="2"/>
      <c r="Q853" s="2"/>
    </row>
    <row r="854" ht="14.25" customHeight="1">
      <c r="H854" s="2"/>
      <c r="I854" s="2"/>
      <c r="N854" s="2"/>
      <c r="Q854" s="2"/>
    </row>
    <row r="855" ht="14.25" customHeight="1">
      <c r="H855" s="2"/>
      <c r="I855" s="2"/>
      <c r="N855" s="2"/>
      <c r="Q855" s="2"/>
    </row>
    <row r="856" ht="14.25" customHeight="1">
      <c r="H856" s="2"/>
      <c r="I856" s="2"/>
      <c r="N856" s="2"/>
      <c r="Q856" s="2"/>
    </row>
    <row r="857" ht="14.25" customHeight="1">
      <c r="H857" s="2"/>
      <c r="I857" s="2"/>
      <c r="N857" s="2"/>
      <c r="Q857" s="2"/>
    </row>
    <row r="858" ht="14.25" customHeight="1">
      <c r="H858" s="2"/>
      <c r="I858" s="2"/>
      <c r="N858" s="2"/>
      <c r="Q858" s="2"/>
    </row>
    <row r="859" ht="14.25" customHeight="1">
      <c r="H859" s="2"/>
      <c r="I859" s="2"/>
      <c r="N859" s="2"/>
      <c r="Q859" s="2"/>
    </row>
    <row r="860" ht="14.25" customHeight="1">
      <c r="H860" s="2"/>
      <c r="I860" s="2"/>
      <c r="N860" s="2"/>
      <c r="Q860" s="2"/>
    </row>
    <row r="861" ht="14.25" customHeight="1">
      <c r="H861" s="2"/>
      <c r="I861" s="2"/>
      <c r="N861" s="2"/>
      <c r="Q861" s="2"/>
    </row>
    <row r="862" ht="14.25" customHeight="1">
      <c r="H862" s="2"/>
      <c r="I862" s="2"/>
      <c r="N862" s="2"/>
      <c r="Q862" s="2"/>
    </row>
    <row r="863" ht="14.25" customHeight="1">
      <c r="H863" s="2"/>
      <c r="I863" s="2"/>
      <c r="N863" s="2"/>
      <c r="Q863" s="2"/>
    </row>
    <row r="864" ht="14.25" customHeight="1">
      <c r="H864" s="2"/>
      <c r="I864" s="2"/>
      <c r="N864" s="2"/>
      <c r="Q864" s="2"/>
    </row>
    <row r="865" ht="14.25" customHeight="1">
      <c r="H865" s="2"/>
      <c r="I865" s="2"/>
      <c r="N865" s="2"/>
      <c r="Q865" s="2"/>
    </row>
    <row r="866" ht="14.25" customHeight="1">
      <c r="H866" s="2"/>
      <c r="I866" s="2"/>
      <c r="N866" s="2"/>
      <c r="Q866" s="2"/>
    </row>
    <row r="867" ht="14.25" customHeight="1">
      <c r="H867" s="2"/>
      <c r="I867" s="2"/>
      <c r="N867" s="2"/>
      <c r="Q867" s="2"/>
    </row>
    <row r="868" ht="14.25" customHeight="1">
      <c r="H868" s="2"/>
      <c r="I868" s="2"/>
      <c r="N868" s="2"/>
      <c r="Q868" s="2"/>
    </row>
    <row r="869" ht="14.25" customHeight="1">
      <c r="H869" s="2"/>
      <c r="I869" s="2"/>
      <c r="N869" s="2"/>
      <c r="Q869" s="2"/>
    </row>
    <row r="870" ht="14.25" customHeight="1">
      <c r="H870" s="2"/>
      <c r="I870" s="2"/>
      <c r="N870" s="2"/>
      <c r="Q870" s="2"/>
    </row>
    <row r="871" ht="14.25" customHeight="1">
      <c r="H871" s="2"/>
      <c r="I871" s="2"/>
      <c r="N871" s="2"/>
      <c r="Q871" s="2"/>
    </row>
    <row r="872" ht="14.25" customHeight="1">
      <c r="H872" s="2"/>
      <c r="I872" s="2"/>
      <c r="N872" s="2"/>
      <c r="Q872" s="2"/>
    </row>
    <row r="873" ht="14.25" customHeight="1">
      <c r="H873" s="2"/>
      <c r="I873" s="2"/>
      <c r="N873" s="2"/>
      <c r="Q873" s="2"/>
    </row>
    <row r="874" ht="14.25" customHeight="1">
      <c r="H874" s="2"/>
      <c r="I874" s="2"/>
      <c r="N874" s="2"/>
      <c r="Q874" s="2"/>
    </row>
    <row r="875" ht="14.25" customHeight="1">
      <c r="H875" s="2"/>
      <c r="I875" s="2"/>
      <c r="N875" s="2"/>
      <c r="Q875" s="2"/>
    </row>
    <row r="876" ht="14.25" customHeight="1">
      <c r="H876" s="2"/>
      <c r="I876" s="2"/>
      <c r="N876" s="2"/>
      <c r="Q876" s="2"/>
    </row>
    <row r="877" ht="14.25" customHeight="1">
      <c r="H877" s="2"/>
      <c r="I877" s="2"/>
      <c r="N877" s="2"/>
      <c r="Q877" s="2"/>
    </row>
    <row r="878" ht="14.25" customHeight="1">
      <c r="H878" s="2"/>
      <c r="I878" s="2"/>
      <c r="N878" s="2"/>
      <c r="Q878" s="2"/>
    </row>
    <row r="879" ht="14.25" customHeight="1">
      <c r="H879" s="2"/>
      <c r="I879" s="2"/>
      <c r="N879" s="2"/>
      <c r="Q879" s="2"/>
    </row>
    <row r="880" ht="14.25" customHeight="1">
      <c r="H880" s="2"/>
      <c r="I880" s="2"/>
      <c r="N880" s="2"/>
      <c r="Q880" s="2"/>
    </row>
    <row r="881" ht="14.25" customHeight="1">
      <c r="H881" s="2"/>
      <c r="I881" s="2"/>
      <c r="N881" s="2"/>
      <c r="Q881" s="2"/>
    </row>
    <row r="882" ht="14.25" customHeight="1">
      <c r="H882" s="2"/>
      <c r="I882" s="2"/>
      <c r="N882" s="2"/>
      <c r="Q882" s="2"/>
    </row>
    <row r="883" ht="14.25" customHeight="1">
      <c r="H883" s="2"/>
      <c r="I883" s="2"/>
      <c r="N883" s="2"/>
      <c r="Q883" s="2"/>
    </row>
    <row r="884" ht="14.25" customHeight="1">
      <c r="H884" s="2"/>
      <c r="I884" s="2"/>
      <c r="N884" s="2"/>
      <c r="Q884" s="2"/>
    </row>
    <row r="885" ht="14.25" customHeight="1">
      <c r="H885" s="2"/>
      <c r="I885" s="2"/>
      <c r="N885" s="2"/>
      <c r="Q885" s="2"/>
    </row>
    <row r="886" ht="14.25" customHeight="1">
      <c r="H886" s="2"/>
      <c r="I886" s="2"/>
      <c r="N886" s="2"/>
      <c r="Q886" s="2"/>
    </row>
    <row r="887" ht="14.25" customHeight="1">
      <c r="H887" s="2"/>
      <c r="I887" s="2"/>
      <c r="N887" s="2"/>
      <c r="Q887" s="2"/>
    </row>
    <row r="888" ht="14.25" customHeight="1">
      <c r="H888" s="2"/>
      <c r="I888" s="2"/>
      <c r="N888" s="2"/>
      <c r="Q888" s="2"/>
    </row>
    <row r="889" ht="14.25" customHeight="1">
      <c r="H889" s="2"/>
      <c r="I889" s="2"/>
      <c r="N889" s="2"/>
      <c r="Q889" s="2"/>
    </row>
    <row r="890" ht="14.25" customHeight="1">
      <c r="H890" s="2"/>
      <c r="I890" s="2"/>
      <c r="N890" s="2"/>
      <c r="Q890" s="2"/>
    </row>
    <row r="891" ht="14.25" customHeight="1">
      <c r="H891" s="2"/>
      <c r="I891" s="2"/>
      <c r="N891" s="2"/>
      <c r="Q891" s="2"/>
    </row>
    <row r="892" ht="14.25" customHeight="1">
      <c r="H892" s="2"/>
      <c r="I892" s="2"/>
      <c r="N892" s="2"/>
      <c r="Q892" s="2"/>
    </row>
    <row r="893" ht="14.25" customHeight="1">
      <c r="H893" s="2"/>
      <c r="I893" s="2"/>
      <c r="N893" s="2"/>
      <c r="Q893" s="2"/>
    </row>
    <row r="894" ht="14.25" customHeight="1">
      <c r="H894" s="2"/>
      <c r="I894" s="2"/>
      <c r="N894" s="2"/>
      <c r="Q894" s="2"/>
    </row>
    <row r="895" ht="14.25" customHeight="1">
      <c r="H895" s="2"/>
      <c r="I895" s="2"/>
      <c r="N895" s="2"/>
      <c r="Q895" s="2"/>
    </row>
    <row r="896" ht="14.25" customHeight="1">
      <c r="H896" s="2"/>
      <c r="I896" s="2"/>
      <c r="N896" s="2"/>
      <c r="Q896" s="2"/>
    </row>
    <row r="897" ht="14.25" customHeight="1">
      <c r="H897" s="2"/>
      <c r="I897" s="2"/>
      <c r="N897" s="2"/>
      <c r="Q897" s="2"/>
    </row>
    <row r="898" ht="14.25" customHeight="1">
      <c r="H898" s="2"/>
      <c r="I898" s="2"/>
      <c r="N898" s="2"/>
      <c r="Q898" s="2"/>
    </row>
    <row r="899" ht="14.25" customHeight="1">
      <c r="H899" s="2"/>
      <c r="I899" s="2"/>
      <c r="N899" s="2"/>
      <c r="Q899" s="2"/>
    </row>
    <row r="900" ht="14.25" customHeight="1">
      <c r="H900" s="2"/>
      <c r="I900" s="2"/>
      <c r="N900" s="2"/>
      <c r="Q900" s="2"/>
    </row>
    <row r="901" ht="14.25" customHeight="1">
      <c r="H901" s="2"/>
      <c r="I901" s="2"/>
      <c r="N901" s="2"/>
      <c r="Q901" s="2"/>
    </row>
    <row r="902" ht="14.25" customHeight="1">
      <c r="H902" s="2"/>
      <c r="I902" s="2"/>
      <c r="N902" s="2"/>
      <c r="Q902" s="2"/>
    </row>
    <row r="903" ht="14.25" customHeight="1">
      <c r="H903" s="2"/>
      <c r="I903" s="2"/>
      <c r="N903" s="2"/>
      <c r="Q903" s="2"/>
    </row>
    <row r="904" ht="14.25" customHeight="1">
      <c r="H904" s="2"/>
      <c r="I904" s="2"/>
      <c r="N904" s="2"/>
      <c r="Q904" s="2"/>
    </row>
    <row r="905" ht="14.25" customHeight="1">
      <c r="H905" s="2"/>
      <c r="I905" s="2"/>
      <c r="N905" s="2"/>
      <c r="Q905" s="2"/>
    </row>
    <row r="906" ht="14.25" customHeight="1">
      <c r="H906" s="2"/>
      <c r="I906" s="2"/>
      <c r="N906" s="2"/>
      <c r="Q906" s="2"/>
    </row>
    <row r="907" ht="14.25" customHeight="1">
      <c r="H907" s="2"/>
      <c r="I907" s="2"/>
      <c r="N907" s="2"/>
      <c r="Q907" s="2"/>
    </row>
    <row r="908" ht="14.25" customHeight="1">
      <c r="H908" s="2"/>
      <c r="I908" s="2"/>
      <c r="N908" s="2"/>
      <c r="Q908" s="2"/>
    </row>
    <row r="909" ht="14.25" customHeight="1">
      <c r="H909" s="2"/>
      <c r="I909" s="2"/>
      <c r="N909" s="2"/>
      <c r="Q909" s="2"/>
    </row>
    <row r="910" ht="14.25" customHeight="1">
      <c r="H910" s="2"/>
      <c r="I910" s="2"/>
      <c r="N910" s="2"/>
      <c r="Q910" s="2"/>
    </row>
    <row r="911" ht="14.25" customHeight="1">
      <c r="H911" s="2"/>
      <c r="I911" s="2"/>
      <c r="N911" s="2"/>
      <c r="Q911" s="2"/>
    </row>
    <row r="912" ht="14.25" customHeight="1">
      <c r="H912" s="2"/>
      <c r="I912" s="2"/>
      <c r="N912" s="2"/>
      <c r="Q912" s="2"/>
    </row>
    <row r="913" ht="14.25" customHeight="1">
      <c r="H913" s="2"/>
      <c r="I913" s="2"/>
      <c r="N913" s="2"/>
      <c r="Q913" s="2"/>
    </row>
    <row r="914" ht="14.25" customHeight="1">
      <c r="H914" s="2"/>
      <c r="I914" s="2"/>
      <c r="N914" s="2"/>
      <c r="Q914" s="2"/>
    </row>
    <row r="915" ht="14.25" customHeight="1">
      <c r="H915" s="2"/>
      <c r="I915" s="2"/>
      <c r="N915" s="2"/>
      <c r="Q915" s="2"/>
    </row>
    <row r="916" ht="14.25" customHeight="1">
      <c r="H916" s="2"/>
      <c r="I916" s="2"/>
      <c r="N916" s="2"/>
      <c r="Q916" s="2"/>
    </row>
    <row r="917" ht="14.25" customHeight="1">
      <c r="H917" s="2"/>
      <c r="I917" s="2"/>
      <c r="N917" s="2"/>
      <c r="Q917" s="2"/>
    </row>
    <row r="918" ht="14.25" customHeight="1">
      <c r="H918" s="2"/>
      <c r="I918" s="2"/>
      <c r="N918" s="2"/>
      <c r="Q918" s="2"/>
    </row>
    <row r="919" ht="14.25" customHeight="1">
      <c r="H919" s="2"/>
      <c r="I919" s="2"/>
      <c r="N919" s="2"/>
      <c r="Q919" s="2"/>
    </row>
    <row r="920" ht="14.25" customHeight="1">
      <c r="H920" s="2"/>
      <c r="I920" s="2"/>
      <c r="N920" s="2"/>
      <c r="Q920" s="2"/>
    </row>
    <row r="921" ht="14.25" customHeight="1">
      <c r="H921" s="2"/>
      <c r="I921" s="2"/>
      <c r="N921" s="2"/>
      <c r="Q921" s="2"/>
    </row>
    <row r="922" ht="14.25" customHeight="1">
      <c r="H922" s="2"/>
      <c r="I922" s="2"/>
      <c r="N922" s="2"/>
      <c r="Q922" s="2"/>
    </row>
    <row r="923" ht="14.25" customHeight="1">
      <c r="H923" s="2"/>
      <c r="I923" s="2"/>
      <c r="N923" s="2"/>
      <c r="Q923" s="2"/>
    </row>
    <row r="924" ht="14.25" customHeight="1">
      <c r="H924" s="2"/>
      <c r="I924" s="2"/>
      <c r="N924" s="2"/>
      <c r="Q924" s="2"/>
    </row>
    <row r="925" ht="14.25" customHeight="1">
      <c r="H925" s="2"/>
      <c r="I925" s="2"/>
      <c r="N925" s="2"/>
      <c r="Q925" s="2"/>
    </row>
    <row r="926" ht="14.25" customHeight="1">
      <c r="H926" s="2"/>
      <c r="I926" s="2"/>
      <c r="N926" s="2"/>
      <c r="Q926" s="2"/>
    </row>
    <row r="927" ht="14.25" customHeight="1">
      <c r="H927" s="2"/>
      <c r="I927" s="2"/>
      <c r="N927" s="2"/>
      <c r="Q927" s="2"/>
    </row>
    <row r="928" ht="14.25" customHeight="1">
      <c r="H928" s="2"/>
      <c r="I928" s="2"/>
      <c r="N928" s="2"/>
      <c r="Q928" s="2"/>
    </row>
    <row r="929" ht="14.25" customHeight="1">
      <c r="H929" s="2"/>
      <c r="I929" s="2"/>
      <c r="N929" s="2"/>
      <c r="Q929" s="2"/>
    </row>
    <row r="930" ht="14.25" customHeight="1">
      <c r="H930" s="2"/>
      <c r="I930" s="2"/>
      <c r="N930" s="2"/>
      <c r="Q930" s="2"/>
    </row>
    <row r="931" ht="14.25" customHeight="1">
      <c r="H931" s="2"/>
      <c r="I931" s="2"/>
      <c r="N931" s="2"/>
      <c r="Q931" s="2"/>
    </row>
    <row r="932" ht="14.25" customHeight="1">
      <c r="H932" s="2"/>
      <c r="I932" s="2"/>
      <c r="N932" s="2"/>
      <c r="Q932" s="2"/>
    </row>
    <row r="933" ht="14.25" customHeight="1">
      <c r="H933" s="2"/>
      <c r="I933" s="2"/>
      <c r="N933" s="2"/>
      <c r="Q933" s="2"/>
    </row>
    <row r="934" ht="14.25" customHeight="1">
      <c r="H934" s="2"/>
      <c r="I934" s="2"/>
      <c r="N934" s="2"/>
      <c r="Q934" s="2"/>
    </row>
    <row r="935" ht="14.25" customHeight="1">
      <c r="H935" s="2"/>
      <c r="I935" s="2"/>
      <c r="N935" s="2"/>
      <c r="Q935" s="2"/>
    </row>
    <row r="936" ht="14.25" customHeight="1">
      <c r="H936" s="2"/>
      <c r="I936" s="2"/>
      <c r="N936" s="2"/>
      <c r="Q936" s="2"/>
    </row>
    <row r="937" ht="14.25" customHeight="1">
      <c r="H937" s="2"/>
      <c r="I937" s="2"/>
      <c r="N937" s="2"/>
      <c r="Q937" s="2"/>
    </row>
    <row r="938" ht="14.25" customHeight="1">
      <c r="H938" s="2"/>
      <c r="I938" s="2"/>
      <c r="N938" s="2"/>
      <c r="Q938" s="2"/>
    </row>
    <row r="939" ht="14.25" customHeight="1">
      <c r="H939" s="2"/>
      <c r="I939" s="2"/>
      <c r="N939" s="2"/>
      <c r="Q939" s="2"/>
    </row>
    <row r="940" ht="14.25" customHeight="1">
      <c r="H940" s="2"/>
      <c r="I940" s="2"/>
      <c r="N940" s="2"/>
      <c r="Q940" s="2"/>
    </row>
    <row r="941" ht="14.25" customHeight="1">
      <c r="H941" s="2"/>
      <c r="I941" s="2"/>
      <c r="N941" s="2"/>
      <c r="Q941" s="2"/>
    </row>
    <row r="942" ht="14.25" customHeight="1">
      <c r="H942" s="2"/>
      <c r="I942" s="2"/>
      <c r="N942" s="2"/>
      <c r="Q942" s="2"/>
    </row>
    <row r="943" ht="14.25" customHeight="1">
      <c r="H943" s="2"/>
      <c r="I943" s="2"/>
      <c r="N943" s="2"/>
      <c r="Q943" s="2"/>
    </row>
    <row r="944" ht="14.25" customHeight="1">
      <c r="H944" s="2"/>
      <c r="I944" s="2"/>
      <c r="N944" s="2"/>
      <c r="Q944" s="2"/>
    </row>
    <row r="945" ht="14.25" customHeight="1">
      <c r="H945" s="2"/>
      <c r="I945" s="2"/>
      <c r="N945" s="2"/>
      <c r="Q945" s="2"/>
    </row>
    <row r="946" ht="14.25" customHeight="1">
      <c r="H946" s="2"/>
      <c r="I946" s="2"/>
      <c r="N946" s="2"/>
      <c r="Q946" s="2"/>
    </row>
    <row r="947" ht="14.25" customHeight="1">
      <c r="H947" s="2"/>
      <c r="I947" s="2"/>
      <c r="N947" s="2"/>
      <c r="Q947" s="2"/>
    </row>
    <row r="948" ht="14.25" customHeight="1">
      <c r="H948" s="2"/>
      <c r="I948" s="2"/>
      <c r="N948" s="2"/>
      <c r="Q948" s="2"/>
    </row>
    <row r="949" ht="14.25" customHeight="1">
      <c r="H949" s="2"/>
      <c r="I949" s="2"/>
      <c r="N949" s="2"/>
      <c r="Q949" s="2"/>
    </row>
    <row r="950" ht="14.25" customHeight="1">
      <c r="H950" s="2"/>
      <c r="I950" s="2"/>
      <c r="N950" s="2"/>
      <c r="Q950" s="2"/>
    </row>
    <row r="951" ht="14.25" customHeight="1">
      <c r="H951" s="2"/>
      <c r="I951" s="2"/>
      <c r="N951" s="2"/>
      <c r="Q951" s="2"/>
    </row>
    <row r="952" ht="14.25" customHeight="1">
      <c r="H952" s="2"/>
      <c r="I952" s="2"/>
      <c r="N952" s="2"/>
      <c r="Q952" s="2"/>
    </row>
    <row r="953" ht="14.25" customHeight="1">
      <c r="H953" s="2"/>
      <c r="I953" s="2"/>
      <c r="N953" s="2"/>
      <c r="Q953" s="2"/>
    </row>
    <row r="954" ht="14.25" customHeight="1">
      <c r="H954" s="2"/>
      <c r="I954" s="2"/>
      <c r="N954" s="2"/>
      <c r="Q954" s="2"/>
    </row>
    <row r="955" ht="14.25" customHeight="1">
      <c r="H955" s="2"/>
      <c r="I955" s="2"/>
      <c r="N955" s="2"/>
      <c r="Q955" s="2"/>
    </row>
    <row r="956" ht="14.25" customHeight="1">
      <c r="H956" s="2"/>
      <c r="I956" s="2"/>
      <c r="N956" s="2"/>
      <c r="Q956" s="2"/>
    </row>
    <row r="957" ht="14.25" customHeight="1">
      <c r="H957" s="2"/>
      <c r="I957" s="2"/>
      <c r="N957" s="2"/>
      <c r="Q957" s="2"/>
    </row>
  </sheetData>
  <mergeCells count="15">
    <mergeCell ref="B30:N30"/>
    <mergeCell ref="B31:N31"/>
    <mergeCell ref="B32:N32"/>
    <mergeCell ref="A35:N35"/>
    <mergeCell ref="A36:N36"/>
    <mergeCell ref="B46:N46"/>
    <mergeCell ref="B47:N47"/>
    <mergeCell ref="B48:N48"/>
    <mergeCell ref="A3:N3"/>
    <mergeCell ref="A4:N4"/>
    <mergeCell ref="B14:N14"/>
    <mergeCell ref="B15:N15"/>
    <mergeCell ref="B16:N16"/>
    <mergeCell ref="A19:N19"/>
    <mergeCell ref="A20:N20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6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6"/>
      <c r="AK1" s="64"/>
    </row>
    <row r="2" ht="14.25" customHeight="1">
      <c r="G2" s="67"/>
      <c r="Q2" s="68"/>
      <c r="AJ2" s="68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68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J3" s="68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6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6" t="s">
        <v>14</v>
      </c>
      <c r="AK5" s="71"/>
    </row>
    <row r="6" ht="14.25" customHeight="1">
      <c r="A6" s="77" t="s">
        <v>23</v>
      </c>
      <c r="B6" s="78">
        <v>31.0</v>
      </c>
      <c r="C6" s="78">
        <v>4.0</v>
      </c>
      <c r="D6" s="78">
        <v>16.0</v>
      </c>
      <c r="E6" s="78">
        <v>11.0</v>
      </c>
      <c r="F6" s="78">
        <v>0.0</v>
      </c>
      <c r="G6" s="79">
        <v>0.0</v>
      </c>
      <c r="H6" s="80">
        <f t="shared" ref="H6:H14" si="1">(C6+D6+E6)/B6</f>
        <v>1</v>
      </c>
      <c r="I6" s="80">
        <f t="shared" ref="I6:I14" si="2">(C6+D6)/B6</f>
        <v>0.6451612903</v>
      </c>
      <c r="J6" s="78">
        <v>3.0</v>
      </c>
      <c r="K6" s="78">
        <v>3.0</v>
      </c>
      <c r="L6" s="78">
        <v>48.0</v>
      </c>
      <c r="M6" s="78">
        <v>34.0</v>
      </c>
      <c r="N6" s="80">
        <f t="shared" ref="N6:N14" si="3">M6/L6</f>
        <v>0.7083333333</v>
      </c>
      <c r="O6" s="78">
        <v>48.0</v>
      </c>
      <c r="P6" s="78">
        <v>34.0</v>
      </c>
      <c r="Q6" s="81">
        <f t="shared" ref="Q6:Q14" si="4">P6/O6</f>
        <v>0.7083333333</v>
      </c>
      <c r="T6" s="77" t="s">
        <v>23</v>
      </c>
      <c r="U6" s="78">
        <v>31.0</v>
      </c>
      <c r="V6" s="78">
        <v>13.0</v>
      </c>
      <c r="W6" s="78">
        <v>13.0</v>
      </c>
      <c r="X6" s="78">
        <v>5.0</v>
      </c>
      <c r="Y6" s="78">
        <v>0.0</v>
      </c>
      <c r="Z6" s="78">
        <v>0.0</v>
      </c>
      <c r="AA6" s="80">
        <f t="shared" ref="AA6:AA14" si="5">(V6+W6+X6)/U6</f>
        <v>1</v>
      </c>
      <c r="AB6" s="80">
        <f t="shared" ref="AB6:AB14" si="6">(V6+W6)/U6</f>
        <v>0.8387096774</v>
      </c>
      <c r="AC6" s="78">
        <v>1.0</v>
      </c>
      <c r="AD6" s="78">
        <v>1.0</v>
      </c>
      <c r="AE6" s="78">
        <v>24.0</v>
      </c>
      <c r="AF6" s="78">
        <v>19.0</v>
      </c>
      <c r="AG6" s="80">
        <f t="shared" ref="AG6:AG14" si="7">AF6/AE6</f>
        <v>0.7916666667</v>
      </c>
      <c r="AH6" s="78">
        <v>24.0</v>
      </c>
      <c r="AI6" s="78">
        <v>19.0</v>
      </c>
      <c r="AJ6" s="81">
        <f t="shared" ref="AJ6:AJ14" si="8">AI6/AH6</f>
        <v>0.7916666667</v>
      </c>
      <c r="AK6" s="82"/>
    </row>
    <row r="7" ht="14.25" customHeight="1">
      <c r="A7" s="77" t="s">
        <v>24</v>
      </c>
      <c r="B7" s="78">
        <v>32.0</v>
      </c>
      <c r="C7" s="78">
        <v>0.0</v>
      </c>
      <c r="D7" s="78">
        <v>18.0</v>
      </c>
      <c r="E7" s="78">
        <v>12.0</v>
      </c>
      <c r="F7" s="78">
        <v>1.0</v>
      </c>
      <c r="G7" s="79">
        <v>1.0</v>
      </c>
      <c r="H7" s="80">
        <f t="shared" si="1"/>
        <v>0.9375</v>
      </c>
      <c r="I7" s="80">
        <f t="shared" si="2"/>
        <v>0.5625</v>
      </c>
      <c r="J7" s="78">
        <v>3.0</v>
      </c>
      <c r="K7" s="78">
        <v>3.0</v>
      </c>
      <c r="L7" s="78">
        <v>24.0</v>
      </c>
      <c r="M7" s="78">
        <v>22.0</v>
      </c>
      <c r="N7" s="80">
        <f t="shared" si="3"/>
        <v>0.9166666667</v>
      </c>
      <c r="O7" s="78">
        <v>24.0</v>
      </c>
      <c r="P7" s="78">
        <v>22.0</v>
      </c>
      <c r="Q7" s="81">
        <f t="shared" si="4"/>
        <v>0.9166666667</v>
      </c>
      <c r="T7" s="77" t="s">
        <v>24</v>
      </c>
      <c r="U7" s="78">
        <v>32.0</v>
      </c>
      <c r="V7" s="78">
        <v>8.0</v>
      </c>
      <c r="W7" s="78">
        <v>22.0</v>
      </c>
      <c r="X7" s="78">
        <v>1.0</v>
      </c>
      <c r="Y7" s="78">
        <v>0.0</v>
      </c>
      <c r="Z7" s="78">
        <v>1.0</v>
      </c>
      <c r="AA7" s="80">
        <f t="shared" si="5"/>
        <v>0.96875</v>
      </c>
      <c r="AB7" s="80">
        <f t="shared" si="6"/>
        <v>0.9375</v>
      </c>
      <c r="AC7" s="78">
        <v>2.0</v>
      </c>
      <c r="AD7" s="78">
        <v>2.0</v>
      </c>
      <c r="AE7" s="78">
        <v>24.0</v>
      </c>
      <c r="AF7" s="78">
        <v>21.0</v>
      </c>
      <c r="AG7" s="80">
        <f t="shared" si="7"/>
        <v>0.875</v>
      </c>
      <c r="AH7" s="78">
        <v>24.0</v>
      </c>
      <c r="AI7" s="78">
        <v>21.0</v>
      </c>
      <c r="AJ7" s="81">
        <f t="shared" si="8"/>
        <v>0.875</v>
      </c>
      <c r="AK7" s="82"/>
    </row>
    <row r="8" ht="14.25" customHeight="1">
      <c r="A8" s="77" t="s">
        <v>25</v>
      </c>
      <c r="B8" s="83"/>
      <c r="C8" s="83"/>
      <c r="D8" s="83"/>
      <c r="E8" s="83"/>
      <c r="F8" s="83"/>
      <c r="G8" s="84"/>
      <c r="H8" s="80" t="str">
        <f t="shared" si="1"/>
        <v>#DIV/0!</v>
      </c>
      <c r="I8" s="80" t="str">
        <f t="shared" si="2"/>
        <v>#DIV/0!</v>
      </c>
      <c r="J8" s="83"/>
      <c r="K8" s="83"/>
      <c r="L8" s="78"/>
      <c r="M8" s="83"/>
      <c r="N8" s="80" t="str">
        <f t="shared" si="3"/>
        <v>#DIV/0!</v>
      </c>
      <c r="O8" s="83"/>
      <c r="P8" s="83"/>
      <c r="Q8" s="81" t="str">
        <f t="shared" si="4"/>
        <v>#DIV/0!</v>
      </c>
      <c r="T8" s="77" t="s">
        <v>26</v>
      </c>
      <c r="U8" s="78"/>
      <c r="V8" s="83"/>
      <c r="W8" s="83"/>
      <c r="X8" s="83"/>
      <c r="Y8" s="83"/>
      <c r="Z8" s="83"/>
      <c r="AA8" s="80" t="str">
        <f t="shared" si="5"/>
        <v>#DIV/0!</v>
      </c>
      <c r="AB8" s="80" t="str">
        <f t="shared" si="6"/>
        <v>#DIV/0!</v>
      </c>
      <c r="AC8" s="83"/>
      <c r="AD8" s="83"/>
      <c r="AE8" s="83"/>
      <c r="AF8" s="83"/>
      <c r="AG8" s="80" t="str">
        <f t="shared" si="7"/>
        <v>#DIV/0!</v>
      </c>
      <c r="AH8" s="83"/>
      <c r="AI8" s="83"/>
      <c r="AJ8" s="81" t="str">
        <f t="shared" si="8"/>
        <v>#DIV/0!</v>
      </c>
      <c r="AK8" s="82"/>
    </row>
    <row r="9" ht="14.25" customHeight="1">
      <c r="A9" s="85"/>
      <c r="B9" s="83"/>
      <c r="C9" s="83"/>
      <c r="D9" s="83"/>
      <c r="E9" s="83"/>
      <c r="F9" s="83"/>
      <c r="G9" s="84"/>
      <c r="H9" s="80" t="str">
        <f t="shared" si="1"/>
        <v>#DIV/0!</v>
      </c>
      <c r="I9" s="80" t="str">
        <f t="shared" si="2"/>
        <v>#DIV/0!</v>
      </c>
      <c r="J9" s="78"/>
      <c r="K9" s="78"/>
      <c r="L9" s="78"/>
      <c r="M9" s="78"/>
      <c r="N9" s="80" t="str">
        <f t="shared" si="3"/>
        <v>#DIV/0!</v>
      </c>
      <c r="O9" s="83"/>
      <c r="P9" s="83"/>
      <c r="Q9" s="81" t="str">
        <f t="shared" si="4"/>
        <v>#DIV/0!</v>
      </c>
      <c r="T9" s="77" t="s">
        <v>25</v>
      </c>
      <c r="U9" s="78"/>
      <c r="V9" s="83"/>
      <c r="W9" s="83"/>
      <c r="X9" s="83"/>
      <c r="Y9" s="83"/>
      <c r="Z9" s="83"/>
      <c r="AA9" s="80" t="str">
        <f t="shared" si="5"/>
        <v>#DIV/0!</v>
      </c>
      <c r="AB9" s="80" t="str">
        <f t="shared" si="6"/>
        <v>#DIV/0!</v>
      </c>
      <c r="AC9" s="83"/>
      <c r="AD9" s="83"/>
      <c r="AE9" s="83"/>
      <c r="AF9" s="83"/>
      <c r="AG9" s="80" t="str">
        <f t="shared" si="7"/>
        <v>#DIV/0!</v>
      </c>
      <c r="AH9" s="83"/>
      <c r="AI9" s="83"/>
      <c r="AJ9" s="81" t="str">
        <f t="shared" si="8"/>
        <v>#DIV/0!</v>
      </c>
      <c r="AK9" s="82"/>
    </row>
    <row r="10" ht="14.25" customHeight="1">
      <c r="A10" s="85"/>
      <c r="B10" s="78"/>
      <c r="C10" s="83"/>
      <c r="D10" s="83"/>
      <c r="E10" s="78"/>
      <c r="F10" s="78"/>
      <c r="G10" s="84"/>
      <c r="H10" s="80" t="str">
        <f t="shared" si="1"/>
        <v>#DIV/0!</v>
      </c>
      <c r="I10" s="80" t="str">
        <f t="shared" si="2"/>
        <v>#DIV/0!</v>
      </c>
      <c r="J10" s="83"/>
      <c r="K10" s="83"/>
      <c r="L10" s="83"/>
      <c r="M10" s="83"/>
      <c r="N10" s="80" t="str">
        <f t="shared" si="3"/>
        <v>#DIV/0!</v>
      </c>
      <c r="O10" s="83"/>
      <c r="P10" s="83"/>
      <c r="Q10" s="81" t="str">
        <f t="shared" si="4"/>
        <v>#DIV/0!</v>
      </c>
      <c r="T10" s="85"/>
      <c r="U10" s="83"/>
      <c r="V10" s="83"/>
      <c r="W10" s="83"/>
      <c r="X10" s="83"/>
      <c r="Y10" s="83"/>
      <c r="Z10" s="83"/>
      <c r="AA10" s="80" t="str">
        <f t="shared" si="5"/>
        <v>#DIV/0!</v>
      </c>
      <c r="AB10" s="80" t="str">
        <f t="shared" si="6"/>
        <v>#DIV/0!</v>
      </c>
      <c r="AC10" s="83"/>
      <c r="AD10" s="83"/>
      <c r="AE10" s="83"/>
      <c r="AF10" s="83"/>
      <c r="AG10" s="80" t="str">
        <f t="shared" si="7"/>
        <v>#DIV/0!</v>
      </c>
      <c r="AH10" s="83"/>
      <c r="AI10" s="83"/>
      <c r="AJ10" s="81" t="str">
        <f t="shared" si="8"/>
        <v>#DIV/0!</v>
      </c>
      <c r="AK10" s="82"/>
    </row>
    <row r="11" ht="14.25" customHeight="1">
      <c r="A11" s="85"/>
      <c r="B11" s="83"/>
      <c r="C11" s="83"/>
      <c r="D11" s="83"/>
      <c r="E11" s="83"/>
      <c r="F11" s="83"/>
      <c r="G11" s="84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83"/>
      <c r="P11" s="83"/>
      <c r="Q11" s="81" t="str">
        <f t="shared" si="4"/>
        <v>#DIV/0!</v>
      </c>
      <c r="T11" s="85"/>
      <c r="U11" s="83"/>
      <c r="V11" s="83"/>
      <c r="W11" s="83"/>
      <c r="X11" s="83"/>
      <c r="Y11" s="83"/>
      <c r="Z11" s="83"/>
      <c r="AA11" s="80" t="str">
        <f t="shared" si="5"/>
        <v>#DIV/0!</v>
      </c>
      <c r="AB11" s="80" t="str">
        <f t="shared" si="6"/>
        <v>#DIV/0!</v>
      </c>
      <c r="AC11" s="83"/>
      <c r="AD11" s="83"/>
      <c r="AE11" s="83"/>
      <c r="AF11" s="83"/>
      <c r="AG11" s="80" t="str">
        <f t="shared" si="7"/>
        <v>#DIV/0!</v>
      </c>
      <c r="AH11" s="83"/>
      <c r="AI11" s="83"/>
      <c r="AJ11" s="81" t="str">
        <f t="shared" si="8"/>
        <v>#DIV/0!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81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83"/>
      <c r="AD12" s="83"/>
      <c r="AE12" s="83"/>
      <c r="AF12" s="83"/>
      <c r="AG12" s="80" t="str">
        <f t="shared" si="7"/>
        <v>#DIV/0!</v>
      </c>
      <c r="AH12" s="83"/>
      <c r="AI12" s="83"/>
      <c r="AJ12" s="81" t="str">
        <f t="shared" si="8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81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6"/>
        <v>#DIV/0!</v>
      </c>
      <c r="AC13" s="83"/>
      <c r="AD13" s="83"/>
      <c r="AE13" s="83"/>
      <c r="AF13" s="83"/>
      <c r="AG13" s="80" t="str">
        <f t="shared" si="7"/>
        <v>#DIV/0!</v>
      </c>
      <c r="AH13" s="83"/>
      <c r="AI13" s="83"/>
      <c r="AJ13" s="81" t="str">
        <f t="shared" si="8"/>
        <v>#DIV/0!</v>
      </c>
      <c r="AK13" s="82"/>
    </row>
    <row r="14" ht="14.25" customHeight="1">
      <c r="A14" s="72" t="s">
        <v>15</v>
      </c>
      <c r="B14" s="73">
        <f t="shared" ref="B14:G14" si="9">SUM(B6:B13)</f>
        <v>63</v>
      </c>
      <c r="C14" s="73">
        <f t="shared" si="9"/>
        <v>4</v>
      </c>
      <c r="D14" s="73">
        <f t="shared" si="9"/>
        <v>34</v>
      </c>
      <c r="E14" s="73">
        <f t="shared" si="9"/>
        <v>23</v>
      </c>
      <c r="F14" s="73">
        <f t="shared" si="9"/>
        <v>1</v>
      </c>
      <c r="G14" s="86">
        <f t="shared" si="9"/>
        <v>1</v>
      </c>
      <c r="H14" s="80">
        <f t="shared" si="1"/>
        <v>0.9682539683</v>
      </c>
      <c r="I14" s="80">
        <f t="shared" si="2"/>
        <v>0.6031746032</v>
      </c>
      <c r="J14" s="73">
        <f t="shared" ref="J14:M14" si="10">SUM(J6:J13)</f>
        <v>6</v>
      </c>
      <c r="K14" s="73">
        <f t="shared" si="10"/>
        <v>6</v>
      </c>
      <c r="L14" s="73">
        <f t="shared" si="10"/>
        <v>72</v>
      </c>
      <c r="M14" s="73">
        <f t="shared" si="10"/>
        <v>56</v>
      </c>
      <c r="N14" s="80">
        <f t="shared" si="3"/>
        <v>0.7777777778</v>
      </c>
      <c r="O14" s="87">
        <f t="shared" ref="O14:P14" si="11">SUM(O6:O13)</f>
        <v>72</v>
      </c>
      <c r="P14" s="87">
        <f t="shared" si="11"/>
        <v>56</v>
      </c>
      <c r="Q14" s="81">
        <f t="shared" si="4"/>
        <v>0.7777777778</v>
      </c>
      <c r="T14" s="72" t="s">
        <v>15</v>
      </c>
      <c r="U14" s="73">
        <f t="shared" ref="U14:Z14" si="12">SUM(U6:U13)</f>
        <v>63</v>
      </c>
      <c r="V14" s="73">
        <f t="shared" si="12"/>
        <v>21</v>
      </c>
      <c r="W14" s="73">
        <f t="shared" si="12"/>
        <v>35</v>
      </c>
      <c r="X14" s="73">
        <f t="shared" si="12"/>
        <v>6</v>
      </c>
      <c r="Y14" s="73">
        <f t="shared" si="12"/>
        <v>0</v>
      </c>
      <c r="Z14" s="73">
        <f t="shared" si="12"/>
        <v>1</v>
      </c>
      <c r="AA14" s="80">
        <f t="shared" si="5"/>
        <v>0.9841269841</v>
      </c>
      <c r="AB14" s="80">
        <f t="shared" si="6"/>
        <v>0.8888888889</v>
      </c>
      <c r="AC14" s="73">
        <f t="shared" ref="AC14:AF14" si="13">SUM(AC6:AC13)</f>
        <v>3</v>
      </c>
      <c r="AD14" s="73">
        <f t="shared" si="13"/>
        <v>3</v>
      </c>
      <c r="AE14" s="73">
        <f t="shared" si="13"/>
        <v>48</v>
      </c>
      <c r="AF14" s="73">
        <f t="shared" si="13"/>
        <v>40</v>
      </c>
      <c r="AG14" s="80">
        <f t="shared" si="7"/>
        <v>0.8333333333</v>
      </c>
      <c r="AH14" s="87">
        <f t="shared" ref="AH14:AI14" si="14">SUM(AH6:AH13)</f>
        <v>48</v>
      </c>
      <c r="AI14" s="87">
        <f t="shared" si="14"/>
        <v>40</v>
      </c>
      <c r="AJ14" s="81">
        <f t="shared" si="8"/>
        <v>0.8333333333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Q15" s="68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J15" s="68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Q16" s="68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J16" s="68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Q17" s="68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J17" s="68"/>
    </row>
    <row r="18" ht="14.25" customHeight="1">
      <c r="A18" s="91" t="s">
        <v>24</v>
      </c>
      <c r="B18" s="92" t="s">
        <v>28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Q18" s="68"/>
      <c r="T18" s="91" t="s">
        <v>24</v>
      </c>
      <c r="U18" s="92" t="s">
        <v>29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  <c r="AJ18" s="68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Q19" s="68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J19" s="68"/>
    </row>
    <row r="20" ht="14.25" customHeight="1">
      <c r="Q20" s="94"/>
      <c r="AJ20" s="94"/>
      <c r="AK20" s="95"/>
    </row>
    <row r="21" ht="14.25" customHeight="1">
      <c r="Q21" s="94"/>
      <c r="AJ21" s="94"/>
      <c r="AK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</row>
    <row r="23" ht="14.25" customHeight="1">
      <c r="G23" s="67"/>
      <c r="Q23" s="68"/>
      <c r="AJ23" s="68"/>
    </row>
    <row r="24" ht="14.25" customHeight="1">
      <c r="A24" s="3" t="s">
        <v>21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</row>
    <row r="27" ht="14.25" customHeight="1">
      <c r="A27" s="77" t="s">
        <v>23</v>
      </c>
      <c r="B27" s="78">
        <v>31.0</v>
      </c>
      <c r="C27" s="78">
        <v>4.0</v>
      </c>
      <c r="D27" s="78">
        <v>14.0</v>
      </c>
      <c r="E27" s="78">
        <v>13.0</v>
      </c>
      <c r="F27" s="78">
        <v>0.0</v>
      </c>
      <c r="G27" s="79">
        <v>0.0</v>
      </c>
      <c r="H27" s="80">
        <f t="shared" ref="H27:H35" si="15">(C27+D27+E27)/B27</f>
        <v>1</v>
      </c>
      <c r="I27" s="80">
        <f t="shared" ref="I27:I35" si="16">(C27+D27)/B27</f>
        <v>0.5806451613</v>
      </c>
      <c r="J27" s="78">
        <v>2.0</v>
      </c>
      <c r="K27" s="78">
        <v>2.0</v>
      </c>
      <c r="L27" s="78">
        <v>48.0</v>
      </c>
      <c r="M27" s="78">
        <v>39.0</v>
      </c>
      <c r="N27" s="80">
        <f t="shared" ref="N27:N35" si="17">M27/L27</f>
        <v>0.8125</v>
      </c>
      <c r="O27" s="78">
        <v>48.0</v>
      </c>
      <c r="P27" s="78">
        <v>39.0</v>
      </c>
      <c r="Q27" s="81">
        <f t="shared" ref="Q27:Q35" si="18">P27/O27</f>
        <v>0.8125</v>
      </c>
      <c r="T27" s="77" t="s">
        <v>23</v>
      </c>
      <c r="U27" s="78">
        <v>31.0</v>
      </c>
      <c r="V27" s="78">
        <v>4.0</v>
      </c>
      <c r="W27" s="78">
        <v>22.0</v>
      </c>
      <c r="X27" s="78">
        <v>5.0</v>
      </c>
      <c r="Y27" s="78">
        <v>0.0</v>
      </c>
      <c r="Z27" s="78">
        <v>0.0</v>
      </c>
      <c r="AA27" s="80">
        <f t="shared" ref="AA27:AA35" si="19">(V27+W27+X27)/U27</f>
        <v>1</v>
      </c>
      <c r="AB27" s="80">
        <f t="shared" ref="AB27:AB35" si="20">(V27+W27)/U27</f>
        <v>0.8387096774</v>
      </c>
      <c r="AC27" s="78">
        <v>1.0</v>
      </c>
      <c r="AD27" s="78">
        <v>1.0</v>
      </c>
      <c r="AE27" s="78">
        <v>24.0</v>
      </c>
      <c r="AF27" s="78">
        <v>18.0</v>
      </c>
      <c r="AG27" s="80">
        <f t="shared" ref="AG27:AG35" si="21">AF27/AE27</f>
        <v>0.75</v>
      </c>
      <c r="AH27" s="78">
        <v>24.0</v>
      </c>
      <c r="AI27" s="78">
        <v>18.0</v>
      </c>
      <c r="AJ27" s="81">
        <f t="shared" ref="AJ27:AJ35" si="22">AI27/AH27</f>
        <v>0.75</v>
      </c>
      <c r="AK27" s="82"/>
    </row>
    <row r="28" ht="14.25" customHeight="1">
      <c r="A28" s="77" t="s">
        <v>24</v>
      </c>
      <c r="B28" s="78">
        <v>32.0</v>
      </c>
      <c r="C28" s="78">
        <v>4.0</v>
      </c>
      <c r="D28" s="78">
        <v>14.0</v>
      </c>
      <c r="E28" s="78">
        <v>12.0</v>
      </c>
      <c r="F28" s="78">
        <v>1.0</v>
      </c>
      <c r="G28" s="79">
        <v>1.0</v>
      </c>
      <c r="H28" s="80">
        <f t="shared" si="15"/>
        <v>0.9375</v>
      </c>
      <c r="I28" s="80">
        <f t="shared" si="16"/>
        <v>0.5625</v>
      </c>
      <c r="J28" s="78">
        <v>2.0</v>
      </c>
      <c r="K28" s="78">
        <v>2.0</v>
      </c>
      <c r="L28" s="78">
        <v>24.0</v>
      </c>
      <c r="M28" s="78">
        <v>20.0</v>
      </c>
      <c r="N28" s="80">
        <f t="shared" si="17"/>
        <v>0.8333333333</v>
      </c>
      <c r="O28" s="78">
        <v>24.0</v>
      </c>
      <c r="P28" s="78">
        <v>20.0</v>
      </c>
      <c r="Q28" s="81">
        <f t="shared" si="18"/>
        <v>0.8333333333</v>
      </c>
      <c r="T28" s="77" t="s">
        <v>24</v>
      </c>
      <c r="U28" s="78">
        <v>32.0</v>
      </c>
      <c r="V28" s="78">
        <v>12.0</v>
      </c>
      <c r="W28" s="78">
        <v>17.0</v>
      </c>
      <c r="X28" s="78">
        <v>1.0</v>
      </c>
      <c r="Y28" s="78">
        <v>1.0</v>
      </c>
      <c r="Z28" s="78">
        <v>1.0</v>
      </c>
      <c r="AA28" s="80">
        <f t="shared" si="19"/>
        <v>0.9375</v>
      </c>
      <c r="AB28" s="80">
        <f t="shared" si="20"/>
        <v>0.90625</v>
      </c>
      <c r="AC28" s="78">
        <v>1.0</v>
      </c>
      <c r="AD28" s="78">
        <v>1.0</v>
      </c>
      <c r="AE28" s="78">
        <v>24.0</v>
      </c>
      <c r="AF28" s="78">
        <v>19.0</v>
      </c>
      <c r="AG28" s="80">
        <f t="shared" si="21"/>
        <v>0.7916666667</v>
      </c>
      <c r="AH28" s="78">
        <v>24.0</v>
      </c>
      <c r="AI28" s="78">
        <v>19.0</v>
      </c>
      <c r="AJ28" s="81">
        <f t="shared" si="22"/>
        <v>0.7916666667</v>
      </c>
      <c r="AK28" s="82"/>
    </row>
    <row r="29" ht="14.25" customHeight="1">
      <c r="A29" s="77" t="s">
        <v>25</v>
      </c>
      <c r="B29" s="78">
        <v>29.0</v>
      </c>
      <c r="C29" s="78">
        <v>4.0</v>
      </c>
      <c r="D29" s="78">
        <v>12.0</v>
      </c>
      <c r="E29" s="78">
        <v>13.0</v>
      </c>
      <c r="F29" s="78">
        <v>0.0</v>
      </c>
      <c r="G29" s="79">
        <v>0.0</v>
      </c>
      <c r="H29" s="80">
        <f t="shared" si="15"/>
        <v>1</v>
      </c>
      <c r="I29" s="80">
        <f t="shared" si="16"/>
        <v>0.5517241379</v>
      </c>
      <c r="J29" s="78">
        <v>2.0</v>
      </c>
      <c r="K29" s="78">
        <v>2.0</v>
      </c>
      <c r="L29" s="78">
        <v>64.0</v>
      </c>
      <c r="M29" s="78">
        <v>62.0</v>
      </c>
      <c r="N29" s="80">
        <f t="shared" si="17"/>
        <v>0.96875</v>
      </c>
      <c r="O29" s="78">
        <v>64.0</v>
      </c>
      <c r="P29" s="78">
        <v>62.0</v>
      </c>
      <c r="Q29" s="81">
        <f t="shared" si="18"/>
        <v>0.96875</v>
      </c>
      <c r="T29" s="77" t="s">
        <v>26</v>
      </c>
      <c r="U29" s="78">
        <v>21.0</v>
      </c>
      <c r="V29" s="78">
        <v>0.0</v>
      </c>
      <c r="W29" s="78">
        <v>10.0</v>
      </c>
      <c r="X29" s="78">
        <v>11.0</v>
      </c>
      <c r="Y29" s="78">
        <v>0.0</v>
      </c>
      <c r="Z29" s="78">
        <v>0.0</v>
      </c>
      <c r="AA29" s="80">
        <f t="shared" si="19"/>
        <v>1</v>
      </c>
      <c r="AB29" s="80">
        <f t="shared" si="20"/>
        <v>0.4761904762</v>
      </c>
      <c r="AC29" s="78">
        <v>2.0</v>
      </c>
      <c r="AD29" s="78">
        <v>2.0</v>
      </c>
      <c r="AE29" s="78">
        <v>48.0</v>
      </c>
      <c r="AF29" s="78">
        <v>43.0</v>
      </c>
      <c r="AG29" s="80">
        <f t="shared" si="21"/>
        <v>0.8958333333</v>
      </c>
      <c r="AH29" s="78">
        <v>48.0</v>
      </c>
      <c r="AI29" s="78">
        <v>43.0</v>
      </c>
      <c r="AJ29" s="81">
        <f t="shared" si="22"/>
        <v>0.8958333333</v>
      </c>
      <c r="AK29" s="82"/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15"/>
        <v>#DIV/0!</v>
      </c>
      <c r="I30" s="80" t="str">
        <f t="shared" si="16"/>
        <v>#DIV/0!</v>
      </c>
      <c r="J30" s="78"/>
      <c r="K30" s="78"/>
      <c r="L30" s="78"/>
      <c r="M30" s="78"/>
      <c r="N30" s="80" t="str">
        <f t="shared" si="17"/>
        <v>#DIV/0!</v>
      </c>
      <c r="O30" s="83"/>
      <c r="P30" s="83"/>
      <c r="Q30" s="81" t="str">
        <f t="shared" si="18"/>
        <v>#DIV/0!</v>
      </c>
      <c r="T30" s="77" t="s">
        <v>25</v>
      </c>
      <c r="U30" s="78">
        <v>26.0</v>
      </c>
      <c r="V30" s="78">
        <v>4.0</v>
      </c>
      <c r="W30" s="78">
        <v>10.0</v>
      </c>
      <c r="X30" s="78">
        <v>12.0</v>
      </c>
      <c r="Y30" s="78">
        <v>0.0</v>
      </c>
      <c r="Z30" s="78">
        <v>0.0</v>
      </c>
      <c r="AA30" s="80">
        <f t="shared" si="19"/>
        <v>1</v>
      </c>
      <c r="AB30" s="80">
        <f t="shared" si="20"/>
        <v>0.5384615385</v>
      </c>
      <c r="AC30" s="78">
        <v>2.0</v>
      </c>
      <c r="AD30" s="78">
        <v>2.0</v>
      </c>
      <c r="AE30" s="78">
        <v>48.0</v>
      </c>
      <c r="AF30" s="78">
        <v>43.0</v>
      </c>
      <c r="AG30" s="80">
        <f t="shared" si="21"/>
        <v>0.8958333333</v>
      </c>
      <c r="AH30" s="78">
        <v>48.0</v>
      </c>
      <c r="AI30" s="78">
        <v>43.0</v>
      </c>
      <c r="AJ30" s="81">
        <f t="shared" si="22"/>
        <v>0.8958333333</v>
      </c>
      <c r="AK30" s="82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15"/>
        <v>#DIV/0!</v>
      </c>
      <c r="I31" s="80" t="str">
        <f t="shared" si="16"/>
        <v>#DIV/0!</v>
      </c>
      <c r="J31" s="83"/>
      <c r="K31" s="83"/>
      <c r="L31" s="83"/>
      <c r="M31" s="83"/>
      <c r="N31" s="80" t="str">
        <f t="shared" si="17"/>
        <v>#DIV/0!</v>
      </c>
      <c r="O31" s="83"/>
      <c r="P31" s="83"/>
      <c r="Q31" s="81" t="str">
        <f t="shared" si="18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19"/>
        <v>#DIV/0!</v>
      </c>
      <c r="AB31" s="80" t="str">
        <f t="shared" si="20"/>
        <v>#DIV/0!</v>
      </c>
      <c r="AC31" s="83"/>
      <c r="AD31" s="83"/>
      <c r="AE31" s="83"/>
      <c r="AF31" s="83"/>
      <c r="AG31" s="80" t="str">
        <f t="shared" si="21"/>
        <v>#DIV/0!</v>
      </c>
      <c r="AH31" s="83"/>
      <c r="AI31" s="83"/>
      <c r="AJ31" s="81" t="str">
        <f t="shared" si="22"/>
        <v>#DIV/0!</v>
      </c>
      <c r="AK31" s="82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15"/>
        <v>#DIV/0!</v>
      </c>
      <c r="I32" s="80" t="str">
        <f t="shared" si="16"/>
        <v>#DIV/0!</v>
      </c>
      <c r="J32" s="83"/>
      <c r="K32" s="83"/>
      <c r="L32" s="83"/>
      <c r="M32" s="83"/>
      <c r="N32" s="80" t="str">
        <f t="shared" si="17"/>
        <v>#DIV/0!</v>
      </c>
      <c r="O32" s="83"/>
      <c r="P32" s="83"/>
      <c r="Q32" s="81" t="str">
        <f t="shared" si="18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19"/>
        <v>#DIV/0!</v>
      </c>
      <c r="AB32" s="80" t="str">
        <f t="shared" si="20"/>
        <v>#DIV/0!</v>
      </c>
      <c r="AC32" s="83"/>
      <c r="AD32" s="83"/>
      <c r="AE32" s="83"/>
      <c r="AF32" s="83"/>
      <c r="AG32" s="80" t="str">
        <f t="shared" si="21"/>
        <v>#DIV/0!</v>
      </c>
      <c r="AH32" s="83"/>
      <c r="AI32" s="83"/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19"/>
        <v>#DIV/0!</v>
      </c>
      <c r="AB33" s="80" t="str">
        <f t="shared" si="20"/>
        <v>#DIV/0!</v>
      </c>
      <c r="AC33" s="83"/>
      <c r="AD33" s="83"/>
      <c r="AE33" s="83"/>
      <c r="AF33" s="83"/>
      <c r="AG33" s="80" t="str">
        <f t="shared" si="21"/>
        <v>#DIV/0!</v>
      </c>
      <c r="AH33" s="83"/>
      <c r="AI33" s="83"/>
      <c r="AJ33" s="81" t="str">
        <f t="shared" si="22"/>
        <v>#DIV/0!</v>
      </c>
      <c r="AK33" s="8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19"/>
        <v>#DIV/0!</v>
      </c>
      <c r="AB34" s="80" t="str">
        <f t="shared" si="20"/>
        <v>#DIV/0!</v>
      </c>
      <c r="AC34" s="83"/>
      <c r="AD34" s="83"/>
      <c r="AE34" s="83"/>
      <c r="AF34" s="83"/>
      <c r="AG34" s="80" t="str">
        <f t="shared" si="21"/>
        <v>#DIV/0!</v>
      </c>
      <c r="AH34" s="83"/>
      <c r="AI34" s="83"/>
      <c r="AJ34" s="81" t="str">
        <f t="shared" si="22"/>
        <v>#DIV/0!</v>
      </c>
      <c r="AK34" s="82"/>
    </row>
    <row r="35" ht="14.25" customHeight="1">
      <c r="A35" s="72" t="s">
        <v>15</v>
      </c>
      <c r="B35" s="73">
        <f t="shared" ref="B35:G35" si="23">SUM(B27:B34)</f>
        <v>92</v>
      </c>
      <c r="C35" s="73">
        <f t="shared" si="23"/>
        <v>12</v>
      </c>
      <c r="D35" s="73">
        <f t="shared" si="23"/>
        <v>40</v>
      </c>
      <c r="E35" s="73">
        <f t="shared" si="23"/>
        <v>38</v>
      </c>
      <c r="F35" s="73">
        <f t="shared" si="23"/>
        <v>1</v>
      </c>
      <c r="G35" s="86">
        <f t="shared" si="23"/>
        <v>1</v>
      </c>
      <c r="H35" s="80">
        <f t="shared" si="15"/>
        <v>0.9782608696</v>
      </c>
      <c r="I35" s="80">
        <f t="shared" si="16"/>
        <v>0.5652173913</v>
      </c>
      <c r="J35" s="73">
        <f t="shared" ref="J35:M35" si="24">SUM(J27:J34)</f>
        <v>6</v>
      </c>
      <c r="K35" s="73">
        <f t="shared" si="24"/>
        <v>6</v>
      </c>
      <c r="L35" s="73">
        <f t="shared" si="24"/>
        <v>136</v>
      </c>
      <c r="M35" s="73">
        <f t="shared" si="24"/>
        <v>121</v>
      </c>
      <c r="N35" s="80">
        <f t="shared" si="17"/>
        <v>0.8897058824</v>
      </c>
      <c r="O35" s="87">
        <f t="shared" ref="O35:P35" si="25">SUM(O27:O34)</f>
        <v>136</v>
      </c>
      <c r="P35" s="87">
        <f t="shared" si="25"/>
        <v>121</v>
      </c>
      <c r="Q35" s="81">
        <f t="shared" si="18"/>
        <v>0.8897058824</v>
      </c>
      <c r="T35" s="72" t="s">
        <v>15</v>
      </c>
      <c r="U35" s="73">
        <f t="shared" ref="U35:Z35" si="26">SUM(U27:U34)</f>
        <v>110</v>
      </c>
      <c r="V35" s="73">
        <f t="shared" si="26"/>
        <v>20</v>
      </c>
      <c r="W35" s="73">
        <f t="shared" si="26"/>
        <v>59</v>
      </c>
      <c r="X35" s="73">
        <f t="shared" si="26"/>
        <v>29</v>
      </c>
      <c r="Y35" s="73">
        <f t="shared" si="26"/>
        <v>1</v>
      </c>
      <c r="Z35" s="73">
        <f t="shared" si="26"/>
        <v>1</v>
      </c>
      <c r="AA35" s="80">
        <f t="shared" si="19"/>
        <v>0.9818181818</v>
      </c>
      <c r="AB35" s="80">
        <f t="shared" si="20"/>
        <v>0.7181818182</v>
      </c>
      <c r="AC35" s="73">
        <f t="shared" ref="AC35:AF35" si="27">SUM(AC27:AC34)</f>
        <v>6</v>
      </c>
      <c r="AD35" s="73">
        <f t="shared" si="27"/>
        <v>6</v>
      </c>
      <c r="AE35" s="73">
        <f t="shared" si="27"/>
        <v>144</v>
      </c>
      <c r="AF35" s="73">
        <f t="shared" si="27"/>
        <v>123</v>
      </c>
      <c r="AG35" s="80">
        <f t="shared" si="21"/>
        <v>0.8541666667</v>
      </c>
      <c r="AH35" s="87">
        <f t="shared" ref="AH35:AI35" si="28">SUM(AH27:AH34)</f>
        <v>144</v>
      </c>
      <c r="AI35" s="87">
        <f t="shared" si="28"/>
        <v>123</v>
      </c>
      <c r="AJ35" s="81">
        <f t="shared" si="22"/>
        <v>0.8541666667</v>
      </c>
      <c r="AK35" s="82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14.25" customHeight="1">
      <c r="A39" s="91" t="s">
        <v>31</v>
      </c>
      <c r="B39" s="92" t="s">
        <v>32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 t="s">
        <v>24</v>
      </c>
      <c r="U39" s="92" t="s">
        <v>32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</row>
    <row r="41" ht="14.25" customHeight="1">
      <c r="Q41" s="94"/>
      <c r="AJ41" s="94"/>
      <c r="AK41" s="95"/>
    </row>
    <row r="42" ht="14.25" customHeight="1">
      <c r="Q42" s="94"/>
      <c r="AJ42" s="94"/>
      <c r="AK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</row>
    <row r="44" ht="14.25" customHeight="1">
      <c r="G44" s="67"/>
      <c r="Q44" s="68"/>
      <c r="AJ44" s="68"/>
    </row>
    <row r="45" ht="14.25" customHeight="1">
      <c r="A45" s="3" t="s">
        <v>21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1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</row>
    <row r="48" ht="14.25" customHeight="1">
      <c r="A48" s="77" t="s">
        <v>23</v>
      </c>
      <c r="B48" s="78">
        <v>30.0</v>
      </c>
      <c r="C48" s="78">
        <v>3.0</v>
      </c>
      <c r="D48" s="78">
        <v>16.0</v>
      </c>
      <c r="E48" s="78">
        <v>10.0</v>
      </c>
      <c r="F48" s="78">
        <v>0.0</v>
      </c>
      <c r="G48" s="79">
        <v>1.0</v>
      </c>
      <c r="H48" s="80">
        <f t="shared" ref="H48:H55" si="29">(C48+D48+E48)/B48</f>
        <v>0.9666666667</v>
      </c>
      <c r="I48" s="80">
        <f t="shared" ref="I48:I55" si="30">(C48+D48)/B48</f>
        <v>0.6333333333</v>
      </c>
      <c r="J48" s="78">
        <v>3.0</v>
      </c>
      <c r="K48" s="78">
        <v>3.0</v>
      </c>
      <c r="L48" s="78">
        <v>60.0</v>
      </c>
      <c r="M48" s="78">
        <v>54.0</v>
      </c>
      <c r="N48" s="80">
        <f t="shared" ref="N48:N56" si="31">M48/L48</f>
        <v>0.9</v>
      </c>
      <c r="O48" s="78">
        <v>60.0</v>
      </c>
      <c r="P48" s="78">
        <v>54.0</v>
      </c>
      <c r="Q48" s="81">
        <f t="shared" ref="Q48:Q56" si="32">P48/O48</f>
        <v>0.9</v>
      </c>
      <c r="T48" s="77" t="s">
        <v>23</v>
      </c>
      <c r="U48" s="78">
        <v>30.0</v>
      </c>
      <c r="V48" s="78">
        <v>0.0</v>
      </c>
      <c r="W48" s="78">
        <v>19.0</v>
      </c>
      <c r="X48" s="78">
        <v>10.0</v>
      </c>
      <c r="Y48" s="78">
        <v>0.0</v>
      </c>
      <c r="Z48" s="78">
        <v>1.0</v>
      </c>
      <c r="AA48" s="80">
        <f t="shared" ref="AA48:AA55" si="33">(V48+W48+X48)/U48</f>
        <v>0.9666666667</v>
      </c>
      <c r="AB48" s="80">
        <f t="shared" ref="AB48:AB56" si="34">(V48+W48)/U48</f>
        <v>0.6333333333</v>
      </c>
      <c r="AC48" s="78">
        <v>1.0</v>
      </c>
      <c r="AD48" s="78">
        <v>1.0</v>
      </c>
      <c r="AE48" s="78">
        <v>30.0</v>
      </c>
      <c r="AF48" s="78">
        <v>25.0</v>
      </c>
      <c r="AG48" s="80">
        <f t="shared" ref="AG48:AG56" si="35">AF48/AE48</f>
        <v>0.8333333333</v>
      </c>
      <c r="AH48" s="78">
        <v>30.0</v>
      </c>
      <c r="AI48" s="78">
        <v>25.0</v>
      </c>
      <c r="AJ48" s="81">
        <f t="shared" ref="AJ48:AJ56" si="36">AI48/AH48</f>
        <v>0.8333333333</v>
      </c>
      <c r="AK48" s="82"/>
    </row>
    <row r="49" ht="14.25" customHeight="1">
      <c r="A49" s="77" t="s">
        <v>24</v>
      </c>
      <c r="B49" s="78">
        <v>32.0</v>
      </c>
      <c r="C49" s="78">
        <v>4.0</v>
      </c>
      <c r="D49" s="78">
        <v>12.0</v>
      </c>
      <c r="E49" s="78">
        <v>14.0</v>
      </c>
      <c r="F49" s="78">
        <v>1.0</v>
      </c>
      <c r="G49" s="79">
        <v>1.0</v>
      </c>
      <c r="H49" s="80">
        <f t="shared" si="29"/>
        <v>0.9375</v>
      </c>
      <c r="I49" s="80">
        <f t="shared" si="30"/>
        <v>0.5</v>
      </c>
      <c r="J49" s="78">
        <v>2.0</v>
      </c>
      <c r="K49" s="78">
        <v>2.0</v>
      </c>
      <c r="L49" s="78">
        <v>30.0</v>
      </c>
      <c r="M49" s="78">
        <v>27.0</v>
      </c>
      <c r="N49" s="80">
        <f t="shared" si="31"/>
        <v>0.9</v>
      </c>
      <c r="O49" s="78">
        <v>30.0</v>
      </c>
      <c r="P49" s="78">
        <v>27.0</v>
      </c>
      <c r="Q49" s="81">
        <f t="shared" si="32"/>
        <v>0.9</v>
      </c>
      <c r="T49" s="77" t="s">
        <v>24</v>
      </c>
      <c r="U49" s="78">
        <v>32.0</v>
      </c>
      <c r="V49" s="78">
        <v>11.0</v>
      </c>
      <c r="W49" s="78">
        <v>15.0</v>
      </c>
      <c r="X49" s="78">
        <v>4.0</v>
      </c>
      <c r="Y49" s="78">
        <v>1.0</v>
      </c>
      <c r="Z49" s="78">
        <v>1.0</v>
      </c>
      <c r="AA49" s="80">
        <f t="shared" si="33"/>
        <v>0.9375</v>
      </c>
      <c r="AB49" s="80">
        <f t="shared" si="34"/>
        <v>0.8125</v>
      </c>
      <c r="AC49" s="78">
        <v>2.0</v>
      </c>
      <c r="AD49" s="78">
        <v>2.0</v>
      </c>
      <c r="AE49" s="78">
        <v>30.0</v>
      </c>
      <c r="AF49" s="78">
        <v>25.0</v>
      </c>
      <c r="AG49" s="80">
        <f t="shared" si="35"/>
        <v>0.8333333333</v>
      </c>
      <c r="AH49" s="78">
        <v>30.0</v>
      </c>
      <c r="AI49" s="78">
        <v>25.0</v>
      </c>
      <c r="AJ49" s="81">
        <f t="shared" si="36"/>
        <v>0.8333333333</v>
      </c>
      <c r="AK49" s="82"/>
    </row>
    <row r="50" ht="14.25" customHeight="1">
      <c r="A50" s="77"/>
      <c r="B50" s="78"/>
      <c r="C50" s="78"/>
      <c r="D50" s="78"/>
      <c r="E50" s="78"/>
      <c r="F50" s="78"/>
      <c r="G50" s="79"/>
      <c r="H50" s="80" t="str">
        <f t="shared" si="29"/>
        <v>#DIV/0!</v>
      </c>
      <c r="I50" s="80" t="str">
        <f t="shared" si="30"/>
        <v>#DIV/0!</v>
      </c>
      <c r="J50" s="78"/>
      <c r="K50" s="78"/>
      <c r="L50" s="78"/>
      <c r="M50" s="78"/>
      <c r="N50" s="80" t="str">
        <f t="shared" si="31"/>
        <v>#DIV/0!</v>
      </c>
      <c r="O50" s="78"/>
      <c r="P50" s="78"/>
      <c r="Q50" s="81" t="str">
        <f t="shared" si="32"/>
        <v>#DIV/0!</v>
      </c>
      <c r="T50" s="77"/>
      <c r="U50" s="78"/>
      <c r="V50" s="78"/>
      <c r="W50" s="78"/>
      <c r="X50" s="78"/>
      <c r="Y50" s="78"/>
      <c r="Z50" s="78"/>
      <c r="AA50" s="80" t="str">
        <f t="shared" si="33"/>
        <v>#DIV/0!</v>
      </c>
      <c r="AB50" s="80" t="str">
        <f t="shared" si="34"/>
        <v>#DIV/0!</v>
      </c>
      <c r="AC50" s="78"/>
      <c r="AD50" s="78"/>
      <c r="AE50" s="78"/>
      <c r="AF50" s="78"/>
      <c r="AG50" s="80" t="str">
        <f t="shared" si="35"/>
        <v>#DIV/0!</v>
      </c>
      <c r="AH50" s="78"/>
      <c r="AI50" s="78"/>
      <c r="AJ50" s="81" t="str">
        <f t="shared" si="36"/>
        <v>#DIV/0!</v>
      </c>
      <c r="AK50" s="82"/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29"/>
        <v>#DIV/0!</v>
      </c>
      <c r="I51" s="80" t="str">
        <f t="shared" si="30"/>
        <v>#DIV/0!</v>
      </c>
      <c r="J51" s="78"/>
      <c r="K51" s="78"/>
      <c r="L51" s="78"/>
      <c r="M51" s="78"/>
      <c r="N51" s="80" t="str">
        <f t="shared" si="31"/>
        <v>#DIV/0!</v>
      </c>
      <c r="O51" s="83"/>
      <c r="P51" s="83"/>
      <c r="Q51" s="81" t="str">
        <f t="shared" si="32"/>
        <v>#DIV/0!</v>
      </c>
      <c r="T51" s="77"/>
      <c r="U51" s="78"/>
      <c r="V51" s="78"/>
      <c r="W51" s="78"/>
      <c r="X51" s="78"/>
      <c r="Y51" s="78"/>
      <c r="Z51" s="78"/>
      <c r="AA51" s="80" t="str">
        <f t="shared" si="33"/>
        <v>#DIV/0!</v>
      </c>
      <c r="AB51" s="80" t="str">
        <f t="shared" si="34"/>
        <v>#DIV/0!</v>
      </c>
      <c r="AC51" s="78"/>
      <c r="AD51" s="78"/>
      <c r="AE51" s="78"/>
      <c r="AF51" s="78"/>
      <c r="AG51" s="80" t="str">
        <f t="shared" si="35"/>
        <v>#DIV/0!</v>
      </c>
      <c r="AH51" s="78"/>
      <c r="AI51" s="78"/>
      <c r="AJ51" s="81" t="str">
        <f t="shared" si="36"/>
        <v>#DIV/0!</v>
      </c>
      <c r="AK51" s="82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29"/>
        <v>#DIV/0!</v>
      </c>
      <c r="I52" s="80" t="str">
        <f t="shared" si="30"/>
        <v>#DIV/0!</v>
      </c>
      <c r="J52" s="83"/>
      <c r="K52" s="83"/>
      <c r="L52" s="83"/>
      <c r="M52" s="83"/>
      <c r="N52" s="80" t="str">
        <f t="shared" si="31"/>
        <v>#DIV/0!</v>
      </c>
      <c r="O52" s="83"/>
      <c r="P52" s="83"/>
      <c r="Q52" s="81" t="str">
        <f t="shared" si="32"/>
        <v>#DIV/0!</v>
      </c>
      <c r="T52" s="85"/>
      <c r="U52" s="83"/>
      <c r="V52" s="83"/>
      <c r="W52" s="83"/>
      <c r="X52" s="83"/>
      <c r="Y52" s="83"/>
      <c r="Z52" s="83"/>
      <c r="AA52" s="80" t="str">
        <f t="shared" si="33"/>
        <v>#DIV/0!</v>
      </c>
      <c r="AB52" s="80" t="str">
        <f t="shared" si="34"/>
        <v>#DIV/0!</v>
      </c>
      <c r="AC52" s="83"/>
      <c r="AD52" s="83"/>
      <c r="AE52" s="83"/>
      <c r="AF52" s="83"/>
      <c r="AG52" s="80" t="str">
        <f t="shared" si="35"/>
        <v>#DIV/0!</v>
      </c>
      <c r="AH52" s="83"/>
      <c r="AI52" s="83"/>
      <c r="AJ52" s="81" t="str">
        <f t="shared" si="36"/>
        <v>#DIV/0!</v>
      </c>
      <c r="AK52" s="82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29"/>
        <v>#DIV/0!</v>
      </c>
      <c r="I53" s="80" t="str">
        <f t="shared" si="30"/>
        <v>#DIV/0!</v>
      </c>
      <c r="J53" s="83"/>
      <c r="K53" s="83"/>
      <c r="L53" s="83"/>
      <c r="M53" s="83"/>
      <c r="N53" s="80" t="str">
        <f t="shared" si="31"/>
        <v>#DIV/0!</v>
      </c>
      <c r="O53" s="83"/>
      <c r="P53" s="83"/>
      <c r="Q53" s="81" t="str">
        <f t="shared" si="32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33"/>
        <v>#DIV/0!</v>
      </c>
      <c r="AB53" s="80" t="str">
        <f t="shared" si="34"/>
        <v>#DIV/0!</v>
      </c>
      <c r="AC53" s="83"/>
      <c r="AD53" s="83"/>
      <c r="AE53" s="83"/>
      <c r="AF53" s="83"/>
      <c r="AG53" s="80" t="str">
        <f t="shared" si="35"/>
        <v>#DIV/0!</v>
      </c>
      <c r="AH53" s="83"/>
      <c r="AI53" s="83"/>
      <c r="AJ53" s="81" t="str">
        <f t="shared" si="36"/>
        <v>#DIV/0!</v>
      </c>
      <c r="AK53" s="82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29"/>
        <v>#DIV/0!</v>
      </c>
      <c r="I54" s="80" t="str">
        <f t="shared" si="30"/>
        <v>#DIV/0!</v>
      </c>
      <c r="J54" s="83"/>
      <c r="K54" s="83"/>
      <c r="L54" s="83"/>
      <c r="M54" s="83"/>
      <c r="N54" s="80" t="str">
        <f t="shared" si="31"/>
        <v>#DIV/0!</v>
      </c>
      <c r="O54" s="83"/>
      <c r="P54" s="83"/>
      <c r="Q54" s="81" t="str">
        <f t="shared" si="32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33"/>
        <v>#DIV/0!</v>
      </c>
      <c r="AB54" s="80" t="str">
        <f t="shared" si="34"/>
        <v>#DIV/0!</v>
      </c>
      <c r="AC54" s="83"/>
      <c r="AD54" s="83"/>
      <c r="AE54" s="83"/>
      <c r="AF54" s="83"/>
      <c r="AG54" s="80" t="str">
        <f t="shared" si="35"/>
        <v>#DIV/0!</v>
      </c>
      <c r="AH54" s="83"/>
      <c r="AI54" s="83"/>
      <c r="AJ54" s="81" t="str">
        <f t="shared" si="36"/>
        <v>#DIV/0!</v>
      </c>
      <c r="AK54" s="82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29"/>
        <v>#DIV/0!</v>
      </c>
      <c r="I55" s="80" t="str">
        <f t="shared" si="30"/>
        <v>#DIV/0!</v>
      </c>
      <c r="J55" s="83"/>
      <c r="K55" s="83"/>
      <c r="L55" s="83"/>
      <c r="M55" s="83"/>
      <c r="N55" s="80" t="str">
        <f t="shared" si="31"/>
        <v>#DIV/0!</v>
      </c>
      <c r="O55" s="83"/>
      <c r="P55" s="83"/>
      <c r="Q55" s="81" t="str">
        <f t="shared" si="32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33"/>
        <v>#DIV/0!</v>
      </c>
      <c r="AB55" s="80" t="str">
        <f t="shared" si="34"/>
        <v>#DIV/0!</v>
      </c>
      <c r="AC55" s="83"/>
      <c r="AD55" s="83"/>
      <c r="AE55" s="83"/>
      <c r="AF55" s="83"/>
      <c r="AG55" s="80" t="str">
        <f t="shared" si="35"/>
        <v>#DIV/0!</v>
      </c>
      <c r="AH55" s="83"/>
      <c r="AI55" s="83"/>
      <c r="AJ55" s="81" t="str">
        <f t="shared" si="36"/>
        <v>#DIV/0!</v>
      </c>
      <c r="AK55" s="82"/>
    </row>
    <row r="56" ht="14.25" customHeight="1">
      <c r="A56" s="72" t="s">
        <v>15</v>
      </c>
      <c r="B56" s="73">
        <f t="shared" ref="B56:G56" si="37">SUM(B48:B55)</f>
        <v>62</v>
      </c>
      <c r="C56" s="73">
        <f t="shared" si="37"/>
        <v>7</v>
      </c>
      <c r="D56" s="73">
        <f t="shared" si="37"/>
        <v>28</v>
      </c>
      <c r="E56" s="73">
        <f t="shared" si="37"/>
        <v>24</v>
      </c>
      <c r="F56" s="73">
        <f t="shared" si="37"/>
        <v>1</v>
      </c>
      <c r="G56" s="86">
        <f t="shared" si="37"/>
        <v>2</v>
      </c>
      <c r="H56" s="97">
        <v>0.9521</v>
      </c>
      <c r="I56" s="97">
        <v>0.5667</v>
      </c>
      <c r="J56" s="73">
        <f t="shared" ref="J56:M56" si="38">SUM(J48:J55)</f>
        <v>5</v>
      </c>
      <c r="K56" s="73">
        <f t="shared" si="38"/>
        <v>5</v>
      </c>
      <c r="L56" s="73">
        <f t="shared" si="38"/>
        <v>90</v>
      </c>
      <c r="M56" s="73">
        <f t="shared" si="38"/>
        <v>81</v>
      </c>
      <c r="N56" s="80">
        <f t="shared" si="31"/>
        <v>0.9</v>
      </c>
      <c r="O56" s="87">
        <f t="shared" ref="O56:P56" si="39">SUM(O48:O55)</f>
        <v>90</v>
      </c>
      <c r="P56" s="87">
        <f t="shared" si="39"/>
        <v>81</v>
      </c>
      <c r="Q56" s="81">
        <f t="shared" si="32"/>
        <v>0.9</v>
      </c>
      <c r="T56" s="72" t="s">
        <v>15</v>
      </c>
      <c r="U56" s="73">
        <f t="shared" ref="U56:Z56" si="40">SUM(U48:U55)</f>
        <v>62</v>
      </c>
      <c r="V56" s="73">
        <f t="shared" si="40"/>
        <v>11</v>
      </c>
      <c r="W56" s="73">
        <f t="shared" si="40"/>
        <v>34</v>
      </c>
      <c r="X56" s="73">
        <f t="shared" si="40"/>
        <v>14</v>
      </c>
      <c r="Y56" s="73">
        <f t="shared" si="40"/>
        <v>1</v>
      </c>
      <c r="Z56" s="73">
        <f t="shared" si="40"/>
        <v>2</v>
      </c>
      <c r="AA56" s="97">
        <v>0.9521</v>
      </c>
      <c r="AB56" s="80">
        <f t="shared" si="34"/>
        <v>0.7258064516</v>
      </c>
      <c r="AC56" s="73">
        <f t="shared" ref="AC56:AF56" si="41">SUM(AC48:AC55)</f>
        <v>3</v>
      </c>
      <c r="AD56" s="73">
        <f t="shared" si="41"/>
        <v>3</v>
      </c>
      <c r="AE56" s="73">
        <f t="shared" si="41"/>
        <v>60</v>
      </c>
      <c r="AF56" s="73">
        <f t="shared" si="41"/>
        <v>50</v>
      </c>
      <c r="AG56" s="80">
        <f t="shared" si="35"/>
        <v>0.8333333333</v>
      </c>
      <c r="AH56" s="87">
        <f t="shared" ref="AH56:AI56" si="42">SUM(AH48:AH55)</f>
        <v>60</v>
      </c>
      <c r="AI56" s="87">
        <f t="shared" si="42"/>
        <v>50</v>
      </c>
      <c r="AJ56" s="81">
        <f t="shared" si="36"/>
        <v>0.8333333333</v>
      </c>
      <c r="AK56" s="82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</row>
    <row r="60" ht="14.25" customHeight="1">
      <c r="A60" s="91" t="s">
        <v>23</v>
      </c>
      <c r="B60" s="92" t="s">
        <v>34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 t="s">
        <v>23</v>
      </c>
      <c r="U60" s="92" t="s">
        <v>35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</row>
    <row r="61" ht="14.25" customHeight="1">
      <c r="A61" s="91" t="s">
        <v>24</v>
      </c>
      <c r="B61" s="92" t="s">
        <v>36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1" t="s">
        <v>31</v>
      </c>
      <c r="U61" s="92" t="s">
        <v>37</v>
      </c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</row>
    <row r="62" ht="14.25" customHeight="1">
      <c r="Q62" s="94"/>
      <c r="AJ62" s="94"/>
      <c r="AK62" s="95"/>
    </row>
    <row r="63" ht="14.25" customHeight="1">
      <c r="Q63" s="94"/>
      <c r="AJ63" s="94"/>
      <c r="AK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</row>
    <row r="65" ht="14.25" customHeight="1">
      <c r="G65" s="67"/>
      <c r="Q65" s="68"/>
      <c r="AJ65" s="68"/>
    </row>
    <row r="66" ht="14.25" customHeight="1">
      <c r="A66" s="3" t="s">
        <v>21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1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</row>
    <row r="69" ht="14.25" customHeight="1">
      <c r="A69" s="77" t="s">
        <v>23</v>
      </c>
      <c r="B69" s="78">
        <v>30.0</v>
      </c>
      <c r="C69" s="78">
        <v>4.0</v>
      </c>
      <c r="D69" s="78">
        <v>18.0</v>
      </c>
      <c r="E69" s="78">
        <v>7.0</v>
      </c>
      <c r="F69" s="78">
        <v>1.0</v>
      </c>
      <c r="G69" s="79">
        <v>0.0</v>
      </c>
      <c r="H69" s="80">
        <f t="shared" ref="H69:H77" si="43">(C69+D69+E69)/B69</f>
        <v>0.9666666667</v>
      </c>
      <c r="I69" s="80">
        <f t="shared" ref="I69:I77" si="44">(C69+D69)/B69</f>
        <v>0.7333333333</v>
      </c>
      <c r="J69" s="78">
        <v>3.0</v>
      </c>
      <c r="K69" s="78">
        <v>3.0</v>
      </c>
      <c r="L69" s="78">
        <v>48.0</v>
      </c>
      <c r="M69" s="78">
        <v>42.0</v>
      </c>
      <c r="N69" s="80">
        <f t="shared" ref="N69:N77" si="45">M69/L69</f>
        <v>0.875</v>
      </c>
      <c r="O69" s="78">
        <v>48.0</v>
      </c>
      <c r="P69" s="78">
        <v>42.0</v>
      </c>
      <c r="Q69" s="81">
        <f t="shared" ref="Q69:Q77" si="46">P69/O69</f>
        <v>0.875</v>
      </c>
      <c r="T69" s="77" t="s">
        <v>23</v>
      </c>
      <c r="U69" s="78">
        <v>31.0</v>
      </c>
      <c r="V69" s="78">
        <v>0.0</v>
      </c>
      <c r="W69" s="78">
        <v>18.0</v>
      </c>
      <c r="X69" s="78">
        <v>11.0</v>
      </c>
      <c r="Y69" s="78">
        <v>1.0</v>
      </c>
      <c r="Z69" s="79">
        <v>0.0</v>
      </c>
      <c r="AA69" s="80">
        <f t="shared" ref="AA69:AA77" si="47">(V69+W69+X69)/U69</f>
        <v>0.935483871</v>
      </c>
      <c r="AB69" s="80">
        <f t="shared" ref="AB69:AB77" si="48">(V69+W69)/U69</f>
        <v>0.5806451613</v>
      </c>
      <c r="AC69" s="78">
        <v>2.0</v>
      </c>
      <c r="AD69" s="78">
        <v>2.0</v>
      </c>
      <c r="AE69" s="78">
        <v>24.0</v>
      </c>
      <c r="AF69" s="78">
        <v>20.0</v>
      </c>
      <c r="AG69" s="80">
        <f t="shared" ref="AG69:AG77" si="49">AF69/AE69</f>
        <v>0.8333333333</v>
      </c>
      <c r="AH69" s="78">
        <v>24.0</v>
      </c>
      <c r="AI69" s="78">
        <v>20.0</v>
      </c>
      <c r="AJ69" s="81">
        <f t="shared" ref="AJ69:AJ77" si="50">AI69/AH69</f>
        <v>0.8333333333</v>
      </c>
      <c r="AK69" s="82"/>
    </row>
    <row r="70" ht="14.25" customHeight="1">
      <c r="A70" s="77" t="s">
        <v>24</v>
      </c>
      <c r="B70" s="78">
        <v>32.0</v>
      </c>
      <c r="C70" s="78">
        <v>2.0</v>
      </c>
      <c r="D70" s="78">
        <v>9.0</v>
      </c>
      <c r="E70" s="78">
        <v>19.0</v>
      </c>
      <c r="F70" s="78">
        <v>1.0</v>
      </c>
      <c r="G70" s="79">
        <v>1.0</v>
      </c>
      <c r="H70" s="80">
        <f t="shared" si="43"/>
        <v>0.9375</v>
      </c>
      <c r="I70" s="80">
        <f t="shared" si="44"/>
        <v>0.34375</v>
      </c>
      <c r="J70" s="78">
        <v>2.0</v>
      </c>
      <c r="K70" s="78">
        <v>2.0</v>
      </c>
      <c r="L70" s="78">
        <v>24.0</v>
      </c>
      <c r="M70" s="78">
        <v>22.0</v>
      </c>
      <c r="N70" s="80">
        <f t="shared" si="45"/>
        <v>0.9166666667</v>
      </c>
      <c r="O70" s="78">
        <v>24.0</v>
      </c>
      <c r="P70" s="78">
        <v>22.0</v>
      </c>
      <c r="Q70" s="81">
        <f t="shared" si="46"/>
        <v>0.9166666667</v>
      </c>
      <c r="T70" s="77" t="s">
        <v>24</v>
      </c>
      <c r="U70" s="78">
        <v>32.0</v>
      </c>
      <c r="V70" s="78">
        <v>7.0</v>
      </c>
      <c r="W70" s="78">
        <v>16.0</v>
      </c>
      <c r="X70" s="78">
        <v>7.0</v>
      </c>
      <c r="Y70" s="78">
        <v>1.0</v>
      </c>
      <c r="Z70" s="79">
        <v>1.0</v>
      </c>
      <c r="AA70" s="80">
        <f t="shared" si="47"/>
        <v>0.9375</v>
      </c>
      <c r="AB70" s="80">
        <f t="shared" si="48"/>
        <v>0.71875</v>
      </c>
      <c r="AC70" s="78">
        <v>1.0</v>
      </c>
      <c r="AD70" s="78">
        <v>1.0</v>
      </c>
      <c r="AE70" s="78">
        <v>24.0</v>
      </c>
      <c r="AF70" s="78">
        <v>15.0</v>
      </c>
      <c r="AG70" s="80">
        <f t="shared" si="49"/>
        <v>0.625</v>
      </c>
      <c r="AH70" s="78">
        <v>24.0</v>
      </c>
      <c r="AI70" s="78">
        <v>15.0</v>
      </c>
      <c r="AJ70" s="81">
        <f t="shared" si="50"/>
        <v>0.625</v>
      </c>
      <c r="AK70" s="82"/>
    </row>
    <row r="71" ht="14.25" customHeight="1">
      <c r="A71" s="77" t="s">
        <v>25</v>
      </c>
      <c r="B71" s="78">
        <v>29.0</v>
      </c>
      <c r="C71" s="78">
        <v>0.0</v>
      </c>
      <c r="D71" s="78">
        <v>10.0</v>
      </c>
      <c r="E71" s="78">
        <v>16.0</v>
      </c>
      <c r="F71" s="78">
        <v>3.0</v>
      </c>
      <c r="G71" s="79">
        <v>0.0</v>
      </c>
      <c r="H71" s="80">
        <f t="shared" si="43"/>
        <v>0.8965517241</v>
      </c>
      <c r="I71" s="80">
        <f t="shared" si="44"/>
        <v>0.3448275862</v>
      </c>
      <c r="J71" s="78">
        <v>4.0</v>
      </c>
      <c r="K71" s="78">
        <v>4.0</v>
      </c>
      <c r="L71" s="78"/>
      <c r="M71" s="78"/>
      <c r="N71" s="80" t="str">
        <f t="shared" si="45"/>
        <v>#DIV/0!</v>
      </c>
      <c r="O71" s="78"/>
      <c r="P71" s="78"/>
      <c r="Q71" s="81" t="str">
        <f t="shared" si="46"/>
        <v>#DIV/0!</v>
      </c>
      <c r="T71" s="77" t="s">
        <v>26</v>
      </c>
      <c r="U71" s="78">
        <v>21.0</v>
      </c>
      <c r="V71" s="78">
        <v>0.0</v>
      </c>
      <c r="W71" s="78">
        <v>13.0</v>
      </c>
      <c r="X71" s="78">
        <v>8.0</v>
      </c>
      <c r="Y71" s="78">
        <v>0.0</v>
      </c>
      <c r="Z71" s="79">
        <v>0.0</v>
      </c>
      <c r="AA71" s="80">
        <f t="shared" si="47"/>
        <v>1</v>
      </c>
      <c r="AB71" s="80">
        <f t="shared" si="48"/>
        <v>0.619047619</v>
      </c>
      <c r="AC71" s="78">
        <v>1.0</v>
      </c>
      <c r="AD71" s="78">
        <v>1.0</v>
      </c>
      <c r="AE71" s="78"/>
      <c r="AF71" s="78"/>
      <c r="AG71" s="80" t="str">
        <f t="shared" si="49"/>
        <v>#DIV/0!</v>
      </c>
      <c r="AH71" s="78"/>
      <c r="AI71" s="78"/>
      <c r="AJ71" s="81" t="str">
        <f t="shared" si="50"/>
        <v>#DIV/0!</v>
      </c>
      <c r="AK71" s="82"/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43"/>
        <v>#DIV/0!</v>
      </c>
      <c r="I72" s="80" t="str">
        <f t="shared" si="44"/>
        <v>#DIV/0!</v>
      </c>
      <c r="J72" s="78"/>
      <c r="K72" s="78"/>
      <c r="L72" s="78"/>
      <c r="M72" s="78"/>
      <c r="N72" s="80" t="str">
        <f t="shared" si="45"/>
        <v>#DIV/0!</v>
      </c>
      <c r="O72" s="83"/>
      <c r="P72" s="83"/>
      <c r="Q72" s="81" t="str">
        <f t="shared" si="46"/>
        <v>#DIV/0!</v>
      </c>
      <c r="T72" s="77" t="s">
        <v>25</v>
      </c>
      <c r="U72" s="78">
        <v>26.0</v>
      </c>
      <c r="V72" s="78">
        <v>3.0</v>
      </c>
      <c r="W72" s="78">
        <v>11.0</v>
      </c>
      <c r="X72" s="78">
        <v>11.0</v>
      </c>
      <c r="Y72" s="78">
        <v>1.0</v>
      </c>
      <c r="Z72" s="79">
        <v>0.0</v>
      </c>
      <c r="AA72" s="80">
        <f t="shared" si="47"/>
        <v>0.9615384615</v>
      </c>
      <c r="AB72" s="80">
        <f t="shared" si="48"/>
        <v>0.5384615385</v>
      </c>
      <c r="AC72" s="78">
        <v>1.0</v>
      </c>
      <c r="AD72" s="78">
        <v>1.0</v>
      </c>
      <c r="AE72" s="78"/>
      <c r="AF72" s="78"/>
      <c r="AG72" s="80" t="str">
        <f t="shared" si="49"/>
        <v>#DIV/0!</v>
      </c>
      <c r="AH72" s="83"/>
      <c r="AI72" s="83"/>
      <c r="AJ72" s="81" t="str">
        <f t="shared" si="50"/>
        <v>#DIV/0!</v>
      </c>
      <c r="AK72" s="82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43"/>
        <v>#DIV/0!</v>
      </c>
      <c r="I73" s="80" t="str">
        <f t="shared" si="44"/>
        <v>#DIV/0!</v>
      </c>
      <c r="J73" s="83"/>
      <c r="K73" s="83"/>
      <c r="L73" s="83"/>
      <c r="M73" s="83"/>
      <c r="N73" s="80" t="str">
        <f t="shared" si="45"/>
        <v>#DIV/0!</v>
      </c>
      <c r="O73" s="83"/>
      <c r="P73" s="83"/>
      <c r="Q73" s="81" t="str">
        <f t="shared" si="46"/>
        <v>#DIV/0!</v>
      </c>
      <c r="T73" s="85"/>
      <c r="U73" s="78"/>
      <c r="V73" s="83"/>
      <c r="W73" s="83"/>
      <c r="X73" s="78"/>
      <c r="Y73" s="78"/>
      <c r="Z73" s="84"/>
      <c r="AA73" s="80" t="str">
        <f t="shared" si="47"/>
        <v>#DIV/0!</v>
      </c>
      <c r="AB73" s="80" t="str">
        <f t="shared" si="48"/>
        <v>#DIV/0!</v>
      </c>
      <c r="AC73" s="83"/>
      <c r="AD73" s="83"/>
      <c r="AE73" s="83"/>
      <c r="AF73" s="83"/>
      <c r="AG73" s="80" t="str">
        <f t="shared" si="49"/>
        <v>#DIV/0!</v>
      </c>
      <c r="AH73" s="83"/>
      <c r="AI73" s="83"/>
      <c r="AJ73" s="81" t="str">
        <f t="shared" si="50"/>
        <v>#DIV/0!</v>
      </c>
      <c r="AK73" s="82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43"/>
        <v>#DIV/0!</v>
      </c>
      <c r="I74" s="80" t="str">
        <f t="shared" si="44"/>
        <v>#DIV/0!</v>
      </c>
      <c r="J74" s="83"/>
      <c r="K74" s="83"/>
      <c r="L74" s="83"/>
      <c r="M74" s="83"/>
      <c r="N74" s="80" t="str">
        <f t="shared" si="45"/>
        <v>#DIV/0!</v>
      </c>
      <c r="O74" s="83"/>
      <c r="P74" s="83"/>
      <c r="Q74" s="81" t="str">
        <f t="shared" si="46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47"/>
        <v>#DIV/0!</v>
      </c>
      <c r="AB74" s="80" t="str">
        <f t="shared" si="48"/>
        <v>#DIV/0!</v>
      </c>
      <c r="AC74" s="83"/>
      <c r="AD74" s="83"/>
      <c r="AE74" s="83"/>
      <c r="AF74" s="83"/>
      <c r="AG74" s="80" t="str">
        <f t="shared" si="49"/>
        <v>#DIV/0!</v>
      </c>
      <c r="AH74" s="83"/>
      <c r="AI74" s="83"/>
      <c r="AJ74" s="81" t="str">
        <f t="shared" si="50"/>
        <v>#DIV/0!</v>
      </c>
      <c r="AK74" s="82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43"/>
        <v>#DIV/0!</v>
      </c>
      <c r="I75" s="80" t="str">
        <f t="shared" si="44"/>
        <v>#DIV/0!</v>
      </c>
      <c r="J75" s="83"/>
      <c r="K75" s="83"/>
      <c r="L75" s="83"/>
      <c r="M75" s="83"/>
      <c r="N75" s="80" t="str">
        <f t="shared" si="45"/>
        <v>#DIV/0!</v>
      </c>
      <c r="O75" s="83"/>
      <c r="P75" s="83"/>
      <c r="Q75" s="81" t="str">
        <f t="shared" si="46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47"/>
        <v>#DIV/0!</v>
      </c>
      <c r="AB75" s="80" t="str">
        <f t="shared" si="48"/>
        <v>#DIV/0!</v>
      </c>
      <c r="AC75" s="83"/>
      <c r="AD75" s="83"/>
      <c r="AE75" s="83"/>
      <c r="AF75" s="83"/>
      <c r="AG75" s="80" t="str">
        <f t="shared" si="49"/>
        <v>#DIV/0!</v>
      </c>
      <c r="AH75" s="83"/>
      <c r="AI75" s="83"/>
      <c r="AJ75" s="81" t="str">
        <f t="shared" si="50"/>
        <v>#DIV/0!</v>
      </c>
      <c r="AK75" s="82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43"/>
        <v>#DIV/0!</v>
      </c>
      <c r="I76" s="80" t="str">
        <f t="shared" si="44"/>
        <v>#DIV/0!</v>
      </c>
      <c r="J76" s="83"/>
      <c r="K76" s="83"/>
      <c r="L76" s="83"/>
      <c r="M76" s="83"/>
      <c r="N76" s="80" t="str">
        <f t="shared" si="45"/>
        <v>#DIV/0!</v>
      </c>
      <c r="O76" s="83"/>
      <c r="P76" s="83"/>
      <c r="Q76" s="81" t="str">
        <f t="shared" si="46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47"/>
        <v>#DIV/0!</v>
      </c>
      <c r="AB76" s="80" t="str">
        <f t="shared" si="48"/>
        <v>#DIV/0!</v>
      </c>
      <c r="AC76" s="83"/>
      <c r="AD76" s="83"/>
      <c r="AE76" s="83"/>
      <c r="AF76" s="83"/>
      <c r="AG76" s="80" t="str">
        <f t="shared" si="49"/>
        <v>#DIV/0!</v>
      </c>
      <c r="AH76" s="83"/>
      <c r="AI76" s="83"/>
      <c r="AJ76" s="81" t="str">
        <f t="shared" si="50"/>
        <v>#DIV/0!</v>
      </c>
      <c r="AK76" s="82"/>
    </row>
    <row r="77" ht="14.25" customHeight="1">
      <c r="A77" s="72" t="s">
        <v>15</v>
      </c>
      <c r="B77" s="73">
        <f t="shared" ref="B77:G77" si="51">SUM(B69:B76)</f>
        <v>91</v>
      </c>
      <c r="C77" s="73">
        <f t="shared" si="51"/>
        <v>6</v>
      </c>
      <c r="D77" s="73">
        <f t="shared" si="51"/>
        <v>37</v>
      </c>
      <c r="E77" s="73">
        <f t="shared" si="51"/>
        <v>42</v>
      </c>
      <c r="F77" s="73">
        <f t="shared" si="51"/>
        <v>5</v>
      </c>
      <c r="G77" s="86">
        <f t="shared" si="51"/>
        <v>1</v>
      </c>
      <c r="H77" s="80">
        <f t="shared" si="43"/>
        <v>0.9340659341</v>
      </c>
      <c r="I77" s="80">
        <f t="shared" si="44"/>
        <v>0.4725274725</v>
      </c>
      <c r="J77" s="73">
        <f t="shared" ref="J77:M77" si="52">SUM(J69:J76)</f>
        <v>9</v>
      </c>
      <c r="K77" s="73">
        <f t="shared" si="52"/>
        <v>9</v>
      </c>
      <c r="L77" s="73">
        <f t="shared" si="52"/>
        <v>72</v>
      </c>
      <c r="M77" s="73">
        <f t="shared" si="52"/>
        <v>64</v>
      </c>
      <c r="N77" s="80">
        <f t="shared" si="45"/>
        <v>0.8888888889</v>
      </c>
      <c r="O77" s="87">
        <f t="shared" ref="O77:P77" si="53">SUM(O69:O76)</f>
        <v>72</v>
      </c>
      <c r="P77" s="87">
        <f t="shared" si="53"/>
        <v>64</v>
      </c>
      <c r="Q77" s="81">
        <f t="shared" si="46"/>
        <v>0.8888888889</v>
      </c>
      <c r="T77" s="72" t="s">
        <v>15</v>
      </c>
      <c r="U77" s="73">
        <f t="shared" ref="U77:Z77" si="54">SUM(U69:U76)</f>
        <v>110</v>
      </c>
      <c r="V77" s="73">
        <f t="shared" si="54"/>
        <v>10</v>
      </c>
      <c r="W77" s="73">
        <f t="shared" si="54"/>
        <v>58</v>
      </c>
      <c r="X77" s="73">
        <f t="shared" si="54"/>
        <v>37</v>
      </c>
      <c r="Y77" s="73">
        <f t="shared" si="54"/>
        <v>3</v>
      </c>
      <c r="Z77" s="86">
        <f t="shared" si="54"/>
        <v>1</v>
      </c>
      <c r="AA77" s="80">
        <f t="shared" si="47"/>
        <v>0.9545454545</v>
      </c>
      <c r="AB77" s="80">
        <f t="shared" si="48"/>
        <v>0.6181818182</v>
      </c>
      <c r="AC77" s="73">
        <f t="shared" ref="AC77:AF77" si="55">SUM(AC69:AC76)</f>
        <v>5</v>
      </c>
      <c r="AD77" s="73">
        <f t="shared" si="55"/>
        <v>5</v>
      </c>
      <c r="AE77" s="73">
        <f t="shared" si="55"/>
        <v>48</v>
      </c>
      <c r="AF77" s="73">
        <f t="shared" si="55"/>
        <v>35</v>
      </c>
      <c r="AG77" s="80">
        <f t="shared" si="49"/>
        <v>0.7291666667</v>
      </c>
      <c r="AH77" s="87">
        <f t="shared" ref="AH77:AI77" si="56">SUM(AH69:AH76)</f>
        <v>48</v>
      </c>
      <c r="AI77" s="87">
        <f t="shared" si="56"/>
        <v>35</v>
      </c>
      <c r="AJ77" s="81">
        <f t="shared" si="50"/>
        <v>0.7291666667</v>
      </c>
      <c r="AK77" s="82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</row>
    <row r="81" ht="14.25" customHeight="1">
      <c r="A81" s="98" t="s">
        <v>23</v>
      </c>
      <c r="B81" s="99" t="s">
        <v>39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8" t="s">
        <v>23</v>
      </c>
      <c r="U81" s="99" t="s">
        <v>40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</row>
    <row r="82" ht="14.25" customHeight="1">
      <c r="A82" s="100" t="s">
        <v>24</v>
      </c>
      <c r="B82" s="99" t="s">
        <v>41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100" t="s">
        <v>24</v>
      </c>
      <c r="U82" s="99" t="s">
        <v>41</v>
      </c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</row>
    <row r="83" ht="14.25" customHeight="1">
      <c r="A83" s="101" t="s">
        <v>25</v>
      </c>
      <c r="B83" s="102" t="s">
        <v>42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103"/>
      <c r="Q83" s="94"/>
      <c r="T83" s="102" t="s">
        <v>43</v>
      </c>
      <c r="U83" s="104" t="s">
        <v>44</v>
      </c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4"/>
      <c r="AJ83" s="94"/>
      <c r="AK83" s="95"/>
    </row>
    <row r="84" ht="14.25" customHeight="1">
      <c r="Q84" s="94"/>
      <c r="AJ84" s="94"/>
      <c r="AK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</row>
    <row r="86" ht="14.25" customHeight="1">
      <c r="G86" s="67"/>
      <c r="Q86" s="68"/>
      <c r="AJ86" s="68"/>
    </row>
    <row r="87" ht="14.25" customHeight="1">
      <c r="A87" s="3" t="s">
        <v>21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1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</row>
    <row r="90" ht="14.25" customHeight="1">
      <c r="A90" s="77" t="s">
        <v>23</v>
      </c>
      <c r="B90" s="78">
        <v>30.0</v>
      </c>
      <c r="C90" s="78">
        <v>4.0</v>
      </c>
      <c r="D90" s="78">
        <v>14.0</v>
      </c>
      <c r="E90" s="78">
        <v>11.0</v>
      </c>
      <c r="F90" s="78">
        <v>0.0</v>
      </c>
      <c r="G90" s="79">
        <v>1.0</v>
      </c>
      <c r="H90" s="80">
        <f t="shared" ref="H90:H98" si="57">(C90+D90+E90)/B90</f>
        <v>0.9666666667</v>
      </c>
      <c r="I90" s="80">
        <f t="shared" ref="I90:I98" si="58">(C90+D90)/B90</f>
        <v>0.6</v>
      </c>
      <c r="J90" s="78">
        <v>11.0</v>
      </c>
      <c r="K90" s="78">
        <v>11.0</v>
      </c>
      <c r="L90" s="78">
        <v>204.0</v>
      </c>
      <c r="M90" s="78">
        <v>169.0</v>
      </c>
      <c r="N90" s="80">
        <f t="shared" ref="N90:N98" si="59">M90/L90</f>
        <v>0.8284313725</v>
      </c>
      <c r="O90" s="78">
        <v>204.0</v>
      </c>
      <c r="P90" s="78">
        <v>169.0</v>
      </c>
      <c r="Q90" s="81">
        <f t="shared" ref="Q90:Q98" si="60">P90/O90</f>
        <v>0.8284313725</v>
      </c>
      <c r="T90" s="77" t="s">
        <v>23</v>
      </c>
      <c r="U90" s="78">
        <v>31.0</v>
      </c>
      <c r="V90" s="78">
        <v>4.0</v>
      </c>
      <c r="W90" s="78">
        <v>20.0</v>
      </c>
      <c r="X90" s="78">
        <v>6.0</v>
      </c>
      <c r="Y90" s="78">
        <v>0.0</v>
      </c>
      <c r="Z90" s="79">
        <v>0.0</v>
      </c>
      <c r="AA90" s="80">
        <f t="shared" ref="AA90:AA98" si="61">(V90+W90+X90)/U90</f>
        <v>0.9677419355</v>
      </c>
      <c r="AB90" s="80">
        <f t="shared" ref="AB90:AB98" si="62">(V90+W90)/U90</f>
        <v>0.7741935484</v>
      </c>
      <c r="AC90" s="78">
        <v>5.0</v>
      </c>
      <c r="AD90" s="78">
        <v>5.0</v>
      </c>
      <c r="AE90" s="78">
        <v>102.0</v>
      </c>
      <c r="AF90" s="78">
        <v>82.0</v>
      </c>
      <c r="AG90" s="80">
        <f t="shared" ref="AG90:AG98" si="63">AF90/AE90</f>
        <v>0.8039215686</v>
      </c>
      <c r="AH90" s="78">
        <v>102.0</v>
      </c>
      <c r="AI90" s="78">
        <v>82.0</v>
      </c>
      <c r="AJ90" s="81">
        <f t="shared" ref="AJ90:AJ98" si="64">AI90/AH90</f>
        <v>0.8039215686</v>
      </c>
      <c r="AK90" s="82"/>
    </row>
    <row r="91" ht="14.25" customHeight="1">
      <c r="A91" s="77" t="s">
        <v>24</v>
      </c>
      <c r="B91" s="78">
        <v>32.0</v>
      </c>
      <c r="C91" s="78">
        <v>5.0</v>
      </c>
      <c r="D91" s="78">
        <v>13.0</v>
      </c>
      <c r="E91" s="78">
        <v>12.0</v>
      </c>
      <c r="F91" s="78">
        <v>1.0</v>
      </c>
      <c r="G91" s="79">
        <v>1.0</v>
      </c>
      <c r="H91" s="80">
        <f t="shared" si="57"/>
        <v>0.9375</v>
      </c>
      <c r="I91" s="80">
        <f t="shared" si="58"/>
        <v>0.5625</v>
      </c>
      <c r="J91" s="78">
        <v>9.0</v>
      </c>
      <c r="K91" s="78">
        <v>9.0</v>
      </c>
      <c r="L91" s="78">
        <v>102.0</v>
      </c>
      <c r="M91" s="78">
        <v>91.0</v>
      </c>
      <c r="N91" s="80">
        <f t="shared" si="59"/>
        <v>0.8921568627</v>
      </c>
      <c r="O91" s="78">
        <v>102.0</v>
      </c>
      <c r="P91" s="78">
        <v>91.0</v>
      </c>
      <c r="Q91" s="81">
        <f t="shared" si="60"/>
        <v>0.8921568627</v>
      </c>
      <c r="T91" s="77" t="s">
        <v>24</v>
      </c>
      <c r="U91" s="78">
        <v>32.0</v>
      </c>
      <c r="V91" s="78">
        <v>11.0</v>
      </c>
      <c r="W91" s="78">
        <v>18.0</v>
      </c>
      <c r="X91" s="78">
        <v>1.0</v>
      </c>
      <c r="Y91" s="78">
        <v>1.0</v>
      </c>
      <c r="Z91" s="79">
        <v>1.0</v>
      </c>
      <c r="AA91" s="80">
        <f t="shared" si="61"/>
        <v>0.9375</v>
      </c>
      <c r="AB91" s="80">
        <f t="shared" si="62"/>
        <v>0.90625</v>
      </c>
      <c r="AC91" s="78">
        <v>4.0</v>
      </c>
      <c r="AD91" s="78">
        <v>4.0</v>
      </c>
      <c r="AE91" s="78">
        <v>102.0</v>
      </c>
      <c r="AF91" s="78">
        <v>82.0</v>
      </c>
      <c r="AG91" s="80">
        <f t="shared" si="63"/>
        <v>0.8039215686</v>
      </c>
      <c r="AH91" s="78">
        <v>102.0</v>
      </c>
      <c r="AI91" s="78">
        <v>82.0</v>
      </c>
      <c r="AJ91" s="81">
        <f t="shared" si="64"/>
        <v>0.8039215686</v>
      </c>
      <c r="AK91" s="82"/>
    </row>
    <row r="92" ht="14.25" customHeight="1">
      <c r="A92" s="77" t="s">
        <v>25</v>
      </c>
      <c r="B92" s="78">
        <v>29.0</v>
      </c>
      <c r="C92" s="78">
        <v>4.0</v>
      </c>
      <c r="D92" s="78">
        <v>12.0</v>
      </c>
      <c r="E92" s="78">
        <v>13.0</v>
      </c>
      <c r="F92" s="78">
        <v>0.0</v>
      </c>
      <c r="G92" s="79">
        <v>0.0</v>
      </c>
      <c r="H92" s="80">
        <f t="shared" si="57"/>
        <v>1</v>
      </c>
      <c r="I92" s="80">
        <f t="shared" si="58"/>
        <v>0.5517241379</v>
      </c>
      <c r="J92" s="78">
        <v>6.0</v>
      </c>
      <c r="K92" s="78">
        <v>6.0</v>
      </c>
      <c r="L92" s="78">
        <v>68.0</v>
      </c>
      <c r="M92" s="78">
        <v>68.0</v>
      </c>
      <c r="N92" s="80">
        <f t="shared" si="59"/>
        <v>1</v>
      </c>
      <c r="O92" s="78">
        <v>68.0</v>
      </c>
      <c r="P92" s="78">
        <v>68.0</v>
      </c>
      <c r="Q92" s="81">
        <f t="shared" si="60"/>
        <v>1</v>
      </c>
      <c r="T92" s="77" t="s">
        <v>26</v>
      </c>
      <c r="U92" s="78">
        <v>22.0</v>
      </c>
      <c r="V92" s="78">
        <v>0.0</v>
      </c>
      <c r="W92" s="78">
        <v>13.0</v>
      </c>
      <c r="X92" s="78">
        <v>9.0</v>
      </c>
      <c r="Y92" s="78">
        <v>0.0</v>
      </c>
      <c r="Z92" s="79">
        <v>0.0</v>
      </c>
      <c r="AA92" s="80">
        <f t="shared" si="61"/>
        <v>1</v>
      </c>
      <c r="AB92" s="80">
        <f t="shared" si="62"/>
        <v>0.5909090909</v>
      </c>
      <c r="AC92" s="78">
        <v>4.0</v>
      </c>
      <c r="AD92" s="78">
        <v>4.0</v>
      </c>
      <c r="AE92" s="78">
        <v>102.0</v>
      </c>
      <c r="AF92" s="78">
        <v>101.0</v>
      </c>
      <c r="AG92" s="80">
        <f t="shared" si="63"/>
        <v>0.9901960784</v>
      </c>
      <c r="AH92" s="78">
        <v>102.0</v>
      </c>
      <c r="AI92" s="78">
        <v>101.0</v>
      </c>
      <c r="AJ92" s="81">
        <f t="shared" si="64"/>
        <v>0.9901960784</v>
      </c>
      <c r="AK92" s="82"/>
    </row>
    <row r="93" ht="14.25" customHeight="1">
      <c r="A93" s="77"/>
      <c r="B93" s="78"/>
      <c r="C93" s="83"/>
      <c r="D93" s="83"/>
      <c r="E93" s="83"/>
      <c r="F93" s="83"/>
      <c r="G93" s="84"/>
      <c r="H93" s="80" t="str">
        <f t="shared" si="57"/>
        <v>#DIV/0!</v>
      </c>
      <c r="I93" s="80" t="str">
        <f t="shared" si="58"/>
        <v>#DIV/0!</v>
      </c>
      <c r="J93" s="78"/>
      <c r="K93" s="78"/>
      <c r="L93" s="78"/>
      <c r="M93" s="78"/>
      <c r="N93" s="80" t="str">
        <f t="shared" si="59"/>
        <v>#DIV/0!</v>
      </c>
      <c r="O93" s="83"/>
      <c r="P93" s="83"/>
      <c r="Q93" s="81" t="str">
        <f t="shared" si="60"/>
        <v>#DIV/0!</v>
      </c>
      <c r="T93" s="77" t="s">
        <v>25</v>
      </c>
      <c r="U93" s="78">
        <v>26.0</v>
      </c>
      <c r="V93" s="78">
        <v>5.0</v>
      </c>
      <c r="W93" s="78">
        <v>12.0</v>
      </c>
      <c r="X93" s="78">
        <v>10.0</v>
      </c>
      <c r="Y93" s="78">
        <v>0.0</v>
      </c>
      <c r="Z93" s="79">
        <v>0.0</v>
      </c>
      <c r="AA93" s="80">
        <f t="shared" si="61"/>
        <v>1.038461538</v>
      </c>
      <c r="AB93" s="80">
        <f t="shared" si="62"/>
        <v>0.6538461538</v>
      </c>
      <c r="AC93" s="78">
        <v>4.0</v>
      </c>
      <c r="AD93" s="78">
        <v>4.0</v>
      </c>
      <c r="AE93" s="78">
        <v>102.0</v>
      </c>
      <c r="AF93" s="78">
        <v>102.0</v>
      </c>
      <c r="AG93" s="80">
        <f t="shared" si="63"/>
        <v>1</v>
      </c>
      <c r="AH93" s="78">
        <v>102.0</v>
      </c>
      <c r="AI93" s="78">
        <v>102.0</v>
      </c>
      <c r="AJ93" s="81">
        <f t="shared" si="64"/>
        <v>1</v>
      </c>
      <c r="AK93" s="82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57"/>
        <v>#DIV/0!</v>
      </c>
      <c r="I94" s="80" t="str">
        <f t="shared" si="58"/>
        <v>#DIV/0!</v>
      </c>
      <c r="J94" s="83"/>
      <c r="K94" s="83"/>
      <c r="L94" s="83"/>
      <c r="M94" s="83"/>
      <c r="N94" s="80" t="str">
        <f t="shared" si="59"/>
        <v>#DIV/0!</v>
      </c>
      <c r="O94" s="83"/>
      <c r="P94" s="83"/>
      <c r="Q94" s="81" t="str">
        <f t="shared" si="60"/>
        <v>#DIV/0!</v>
      </c>
      <c r="T94" s="85"/>
      <c r="U94" s="78"/>
      <c r="V94" s="83"/>
      <c r="W94" s="83"/>
      <c r="X94" s="78"/>
      <c r="Y94" s="78"/>
      <c r="Z94" s="84"/>
      <c r="AA94" s="80" t="str">
        <f t="shared" si="61"/>
        <v>#DIV/0!</v>
      </c>
      <c r="AB94" s="80" t="str">
        <f t="shared" si="62"/>
        <v>#DIV/0!</v>
      </c>
      <c r="AC94" s="83"/>
      <c r="AD94" s="83"/>
      <c r="AE94" s="83"/>
      <c r="AF94" s="83"/>
      <c r="AG94" s="80" t="str">
        <f t="shared" si="63"/>
        <v>#DIV/0!</v>
      </c>
      <c r="AH94" s="83"/>
      <c r="AI94" s="83"/>
      <c r="AJ94" s="81" t="str">
        <f t="shared" si="64"/>
        <v>#DIV/0!</v>
      </c>
      <c r="AK94" s="82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57"/>
        <v>#DIV/0!</v>
      </c>
      <c r="I95" s="80" t="str">
        <f t="shared" si="58"/>
        <v>#DIV/0!</v>
      </c>
      <c r="J95" s="83"/>
      <c r="K95" s="83"/>
      <c r="L95" s="83"/>
      <c r="M95" s="83"/>
      <c r="N95" s="80" t="str">
        <f t="shared" si="59"/>
        <v>#DIV/0!</v>
      </c>
      <c r="O95" s="83"/>
      <c r="P95" s="83"/>
      <c r="Q95" s="81" t="str">
        <f t="shared" si="60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61"/>
        <v>#DIV/0!</v>
      </c>
      <c r="AB95" s="80" t="str">
        <f t="shared" si="62"/>
        <v>#DIV/0!</v>
      </c>
      <c r="AC95" s="83"/>
      <c r="AD95" s="83"/>
      <c r="AE95" s="83"/>
      <c r="AF95" s="83"/>
      <c r="AG95" s="80" t="str">
        <f t="shared" si="63"/>
        <v>#DIV/0!</v>
      </c>
      <c r="AH95" s="83"/>
      <c r="AI95" s="83"/>
      <c r="AJ95" s="81" t="str">
        <f t="shared" si="64"/>
        <v>#DIV/0!</v>
      </c>
      <c r="AK95" s="82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57"/>
        <v>#DIV/0!</v>
      </c>
      <c r="I96" s="80" t="str">
        <f t="shared" si="58"/>
        <v>#DIV/0!</v>
      </c>
      <c r="J96" s="83"/>
      <c r="K96" s="83"/>
      <c r="L96" s="83"/>
      <c r="M96" s="83"/>
      <c r="N96" s="80" t="str">
        <f t="shared" si="59"/>
        <v>#DIV/0!</v>
      </c>
      <c r="O96" s="83"/>
      <c r="P96" s="83"/>
      <c r="Q96" s="81" t="str">
        <f t="shared" si="60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61"/>
        <v>#DIV/0!</v>
      </c>
      <c r="AB96" s="80" t="str">
        <f t="shared" si="62"/>
        <v>#DIV/0!</v>
      </c>
      <c r="AC96" s="83"/>
      <c r="AD96" s="83"/>
      <c r="AE96" s="83"/>
      <c r="AF96" s="83"/>
      <c r="AG96" s="80" t="str">
        <f t="shared" si="63"/>
        <v>#DIV/0!</v>
      </c>
      <c r="AH96" s="83"/>
      <c r="AI96" s="83"/>
      <c r="AJ96" s="81" t="str">
        <f t="shared" si="64"/>
        <v>#DIV/0!</v>
      </c>
      <c r="AK96" s="82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57"/>
        <v>#DIV/0!</v>
      </c>
      <c r="I97" s="80" t="str">
        <f t="shared" si="58"/>
        <v>#DIV/0!</v>
      </c>
      <c r="J97" s="83"/>
      <c r="K97" s="83"/>
      <c r="L97" s="83"/>
      <c r="M97" s="83"/>
      <c r="N97" s="80" t="str">
        <f t="shared" si="59"/>
        <v>#DIV/0!</v>
      </c>
      <c r="O97" s="83"/>
      <c r="P97" s="83"/>
      <c r="Q97" s="81" t="str">
        <f t="shared" si="60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61"/>
        <v>#DIV/0!</v>
      </c>
      <c r="AB97" s="80" t="str">
        <f t="shared" si="62"/>
        <v>#DIV/0!</v>
      </c>
      <c r="AC97" s="83"/>
      <c r="AD97" s="83"/>
      <c r="AE97" s="83"/>
      <c r="AF97" s="83"/>
      <c r="AG97" s="80" t="str">
        <f t="shared" si="63"/>
        <v>#DIV/0!</v>
      </c>
      <c r="AH97" s="83"/>
      <c r="AI97" s="83"/>
      <c r="AJ97" s="81" t="str">
        <f t="shared" si="64"/>
        <v>#DIV/0!</v>
      </c>
      <c r="AK97" s="82"/>
    </row>
    <row r="98" ht="14.25" customHeight="1">
      <c r="A98" s="72" t="s">
        <v>15</v>
      </c>
      <c r="B98" s="73">
        <f t="shared" ref="B98:G98" si="65">SUM(B90:B97)</f>
        <v>91</v>
      </c>
      <c r="C98" s="73">
        <f t="shared" si="65"/>
        <v>13</v>
      </c>
      <c r="D98" s="73">
        <f t="shared" si="65"/>
        <v>39</v>
      </c>
      <c r="E98" s="73">
        <f t="shared" si="65"/>
        <v>36</v>
      </c>
      <c r="F98" s="73">
        <f t="shared" si="65"/>
        <v>1</v>
      </c>
      <c r="G98" s="86">
        <f t="shared" si="65"/>
        <v>2</v>
      </c>
      <c r="H98" s="80">
        <f t="shared" si="57"/>
        <v>0.967032967</v>
      </c>
      <c r="I98" s="80">
        <f t="shared" si="58"/>
        <v>0.5714285714</v>
      </c>
      <c r="J98" s="73">
        <f t="shared" ref="J98:M98" si="66">SUM(J90:J97)</f>
        <v>26</v>
      </c>
      <c r="K98" s="73">
        <f t="shared" si="66"/>
        <v>26</v>
      </c>
      <c r="L98" s="73">
        <f t="shared" si="66"/>
        <v>374</v>
      </c>
      <c r="M98" s="73">
        <f t="shared" si="66"/>
        <v>328</v>
      </c>
      <c r="N98" s="80">
        <f t="shared" si="59"/>
        <v>0.8770053476</v>
      </c>
      <c r="O98" s="87">
        <f t="shared" ref="O98:P98" si="67">SUM(O90:O97)</f>
        <v>374</v>
      </c>
      <c r="P98" s="87">
        <f t="shared" si="67"/>
        <v>328</v>
      </c>
      <c r="Q98" s="81">
        <f t="shared" si="60"/>
        <v>0.8770053476</v>
      </c>
      <c r="T98" s="72" t="s">
        <v>15</v>
      </c>
      <c r="U98" s="73">
        <f t="shared" ref="U98:Z98" si="68">SUM(U90:U97)</f>
        <v>111</v>
      </c>
      <c r="V98" s="73">
        <f t="shared" si="68"/>
        <v>20</v>
      </c>
      <c r="W98" s="73">
        <f t="shared" si="68"/>
        <v>63</v>
      </c>
      <c r="X98" s="73">
        <f t="shared" si="68"/>
        <v>26</v>
      </c>
      <c r="Y98" s="73">
        <f t="shared" si="68"/>
        <v>1</v>
      </c>
      <c r="Z98" s="86">
        <f t="shared" si="68"/>
        <v>1</v>
      </c>
      <c r="AA98" s="80">
        <f t="shared" si="61"/>
        <v>0.981981982</v>
      </c>
      <c r="AB98" s="80">
        <f t="shared" si="62"/>
        <v>0.7477477477</v>
      </c>
      <c r="AC98" s="73">
        <f t="shared" ref="AC98:AF98" si="69">SUM(AC90:AC97)</f>
        <v>17</v>
      </c>
      <c r="AD98" s="73">
        <f t="shared" si="69"/>
        <v>17</v>
      </c>
      <c r="AE98" s="73">
        <f t="shared" si="69"/>
        <v>408</v>
      </c>
      <c r="AF98" s="73">
        <f t="shared" si="69"/>
        <v>367</v>
      </c>
      <c r="AG98" s="80">
        <f t="shared" si="63"/>
        <v>0.8995098039</v>
      </c>
      <c r="AH98" s="87">
        <f t="shared" ref="AH98:AI98" si="70">SUM(AH90:AH97)</f>
        <v>408</v>
      </c>
      <c r="AI98" s="87">
        <f t="shared" si="70"/>
        <v>367</v>
      </c>
      <c r="AJ98" s="81">
        <f t="shared" si="64"/>
        <v>0.8995098039</v>
      </c>
      <c r="AK98" s="82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</row>
    <row r="102" ht="14.25" customHeight="1">
      <c r="A102" s="91" t="s">
        <v>23</v>
      </c>
      <c r="B102" s="92" t="s">
        <v>39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8" t="s">
        <v>24</v>
      </c>
      <c r="U102" s="99" t="s">
        <v>41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</row>
    <row r="103" ht="14.25" customHeight="1">
      <c r="A103" s="91" t="s">
        <v>24</v>
      </c>
      <c r="B103" s="92" t="s">
        <v>41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</row>
    <row r="104" ht="14.25" customHeight="1">
      <c r="Q104" s="94"/>
      <c r="AJ104" s="94"/>
      <c r="AK104" s="95"/>
    </row>
    <row r="105" ht="14.25" customHeight="1">
      <c r="Q105" s="94"/>
      <c r="AJ105" s="94"/>
      <c r="AK105" s="95"/>
    </row>
    <row r="106" ht="14.25" customHeight="1">
      <c r="Q106" s="94"/>
      <c r="AJ106" s="94"/>
      <c r="AK106" s="95"/>
    </row>
    <row r="107" ht="14.25" customHeight="1">
      <c r="Q107" s="94"/>
      <c r="AJ107" s="94"/>
      <c r="AK107" s="95"/>
    </row>
    <row r="108" ht="14.25" customHeight="1">
      <c r="Q108" s="94"/>
      <c r="AJ108" s="94"/>
      <c r="AK108" s="95"/>
    </row>
    <row r="109" ht="14.25" customHeight="1">
      <c r="Q109" s="94"/>
      <c r="AJ109" s="94"/>
      <c r="AK109" s="95"/>
    </row>
    <row r="110" ht="14.25" customHeight="1">
      <c r="Q110" s="94"/>
      <c r="AJ110" s="94"/>
      <c r="AK110" s="95"/>
    </row>
    <row r="111" ht="14.25" customHeight="1">
      <c r="Q111" s="94"/>
      <c r="AJ111" s="94"/>
      <c r="AK111" s="95"/>
    </row>
    <row r="112" ht="14.25" customHeight="1">
      <c r="Q112" s="94"/>
      <c r="AJ112" s="94"/>
      <c r="AK112" s="95"/>
    </row>
    <row r="113" ht="14.25" customHeight="1">
      <c r="Q113" s="94"/>
      <c r="AJ113" s="94"/>
      <c r="AK113" s="95"/>
    </row>
    <row r="114" ht="14.25" customHeight="1">
      <c r="Q114" s="94"/>
      <c r="AJ114" s="94"/>
      <c r="AK114" s="95"/>
    </row>
    <row r="115" ht="14.25" customHeight="1">
      <c r="Q115" s="94"/>
      <c r="AJ115" s="94"/>
      <c r="AK115" s="95"/>
    </row>
    <row r="116" ht="14.25" customHeight="1">
      <c r="Q116" s="94"/>
      <c r="AJ116" s="94"/>
      <c r="AK116" s="95"/>
    </row>
    <row r="117" ht="14.25" customHeight="1">
      <c r="Q117" s="94"/>
      <c r="AJ117" s="94"/>
      <c r="AK117" s="95"/>
    </row>
    <row r="118" ht="14.25" customHeight="1">
      <c r="Q118" s="94"/>
      <c r="AJ118" s="94"/>
      <c r="AK118" s="95"/>
    </row>
    <row r="119" ht="14.25" customHeight="1">
      <c r="Q119" s="94"/>
      <c r="AJ119" s="94"/>
      <c r="AK119" s="95"/>
    </row>
    <row r="120" ht="14.25" customHeight="1">
      <c r="Q120" s="94"/>
      <c r="AJ120" s="94"/>
      <c r="AK120" s="95"/>
    </row>
    <row r="121" ht="14.25" customHeight="1">
      <c r="Q121" s="94"/>
      <c r="AJ121" s="94"/>
      <c r="AK121" s="95"/>
    </row>
    <row r="122" ht="14.25" customHeight="1">
      <c r="Q122" s="94"/>
      <c r="AJ122" s="94"/>
      <c r="AK122" s="95"/>
    </row>
    <row r="123" ht="14.25" customHeight="1">
      <c r="Q123" s="94"/>
      <c r="AJ123" s="94"/>
      <c r="AK123" s="95"/>
    </row>
    <row r="124" ht="14.25" customHeight="1">
      <c r="Q124" s="94"/>
      <c r="AJ124" s="94"/>
      <c r="AK124" s="95"/>
    </row>
    <row r="125" ht="14.25" customHeight="1">
      <c r="Q125" s="94"/>
      <c r="AJ125" s="94"/>
      <c r="AK125" s="95"/>
    </row>
    <row r="126" ht="14.25" customHeight="1">
      <c r="Q126" s="94"/>
      <c r="AJ126" s="94"/>
      <c r="AK126" s="95"/>
    </row>
    <row r="127" ht="14.25" customHeight="1">
      <c r="Q127" s="94"/>
      <c r="AJ127" s="94"/>
      <c r="AK127" s="95"/>
    </row>
    <row r="128" ht="14.25" customHeight="1">
      <c r="Q128" s="94"/>
      <c r="AJ128" s="94"/>
      <c r="AK128" s="95"/>
    </row>
    <row r="129" ht="14.25" customHeight="1">
      <c r="Q129" s="94"/>
      <c r="AJ129" s="94"/>
      <c r="AK129" s="95"/>
    </row>
    <row r="130" ht="14.25" customHeight="1">
      <c r="Q130" s="94"/>
      <c r="AJ130" s="94"/>
      <c r="AK130" s="95"/>
    </row>
    <row r="131" ht="14.25" customHeight="1">
      <c r="Q131" s="94"/>
      <c r="AJ131" s="94"/>
      <c r="AK131" s="95"/>
    </row>
    <row r="132" ht="14.25" customHeight="1">
      <c r="Q132" s="94"/>
      <c r="AJ132" s="94"/>
      <c r="AK132" s="95"/>
    </row>
    <row r="133" ht="14.25" customHeight="1">
      <c r="Q133" s="94"/>
      <c r="AJ133" s="94"/>
      <c r="AK133" s="95"/>
    </row>
    <row r="134" ht="14.25" customHeight="1">
      <c r="Q134" s="94"/>
      <c r="AJ134" s="94"/>
      <c r="AK134" s="95"/>
    </row>
    <row r="135" ht="14.25" customHeight="1">
      <c r="Q135" s="94"/>
      <c r="AJ135" s="94"/>
      <c r="AK135" s="95"/>
    </row>
    <row r="136" ht="14.25" customHeight="1">
      <c r="Q136" s="94"/>
      <c r="AJ136" s="94"/>
      <c r="AK136" s="95"/>
    </row>
    <row r="137" ht="14.25" customHeight="1">
      <c r="Q137" s="94"/>
      <c r="AJ137" s="94"/>
      <c r="AK137" s="95"/>
    </row>
    <row r="138" ht="14.25" customHeight="1">
      <c r="Q138" s="94"/>
      <c r="AJ138" s="94"/>
      <c r="AK138" s="95"/>
    </row>
    <row r="139" ht="14.25" customHeight="1">
      <c r="Q139" s="94"/>
      <c r="AJ139" s="94"/>
      <c r="AK139" s="95"/>
    </row>
    <row r="140" ht="14.25" customHeight="1">
      <c r="Q140" s="94"/>
      <c r="AJ140" s="94"/>
      <c r="AK140" s="95"/>
    </row>
    <row r="141" ht="14.25" customHeight="1">
      <c r="Q141" s="94"/>
      <c r="AJ141" s="94"/>
      <c r="AK141" s="95"/>
    </row>
    <row r="142" ht="14.25" customHeight="1">
      <c r="Q142" s="94"/>
      <c r="AJ142" s="94"/>
      <c r="AK142" s="95"/>
    </row>
    <row r="143" ht="14.25" customHeight="1">
      <c r="Q143" s="94"/>
      <c r="AJ143" s="94"/>
      <c r="AK143" s="95"/>
    </row>
    <row r="144" ht="14.25" customHeight="1">
      <c r="Q144" s="94"/>
      <c r="AJ144" s="94"/>
      <c r="AK144" s="95"/>
    </row>
    <row r="145" ht="14.25" customHeight="1">
      <c r="Q145" s="94"/>
      <c r="AJ145" s="94"/>
      <c r="AK145" s="95"/>
    </row>
    <row r="146" ht="14.25" customHeight="1">
      <c r="Q146" s="94"/>
      <c r="AJ146" s="94"/>
      <c r="AK146" s="95"/>
    </row>
    <row r="147" ht="14.25" customHeight="1">
      <c r="Q147" s="94"/>
      <c r="AJ147" s="94"/>
      <c r="AK147" s="95"/>
    </row>
    <row r="148" ht="14.25" customHeight="1">
      <c r="Q148" s="94"/>
      <c r="AJ148" s="94"/>
      <c r="AK148" s="95"/>
    </row>
    <row r="149" ht="14.25" customHeight="1">
      <c r="Q149" s="94"/>
      <c r="AJ149" s="94"/>
      <c r="AK149" s="95"/>
    </row>
    <row r="150" ht="14.25" customHeight="1">
      <c r="Q150" s="94"/>
      <c r="AJ150" s="94"/>
      <c r="AK150" s="95"/>
    </row>
    <row r="151" ht="14.25" customHeight="1">
      <c r="Q151" s="94"/>
      <c r="AJ151" s="94"/>
      <c r="AK151" s="95"/>
    </row>
    <row r="152" ht="14.25" customHeight="1">
      <c r="Q152" s="94"/>
      <c r="AJ152" s="94"/>
      <c r="AK152" s="95"/>
    </row>
    <row r="153" ht="14.25" customHeight="1">
      <c r="Q153" s="94"/>
      <c r="AJ153" s="94"/>
      <c r="AK153" s="95"/>
    </row>
    <row r="154" ht="14.25" customHeight="1">
      <c r="Q154" s="94"/>
      <c r="AJ154" s="94"/>
      <c r="AK154" s="95"/>
    </row>
    <row r="155" ht="14.25" customHeight="1">
      <c r="Q155" s="94"/>
      <c r="AJ155" s="94"/>
      <c r="AK155" s="95"/>
    </row>
    <row r="156" ht="14.25" customHeight="1">
      <c r="Q156" s="94"/>
      <c r="AJ156" s="94"/>
      <c r="AK156" s="95"/>
    </row>
    <row r="157" ht="14.25" customHeight="1">
      <c r="Q157" s="94"/>
      <c r="AJ157" s="94"/>
      <c r="AK157" s="95"/>
    </row>
    <row r="158" ht="14.25" customHeight="1">
      <c r="Q158" s="94"/>
      <c r="AJ158" s="94"/>
      <c r="AK158" s="95"/>
    </row>
    <row r="159" ht="14.25" customHeight="1">
      <c r="Q159" s="94"/>
      <c r="AJ159" s="94"/>
      <c r="AK159" s="95"/>
    </row>
    <row r="160" ht="14.25" customHeight="1">
      <c r="Q160" s="94"/>
      <c r="AJ160" s="94"/>
      <c r="AK160" s="95"/>
    </row>
    <row r="161" ht="14.25" customHeight="1">
      <c r="Q161" s="94"/>
      <c r="AJ161" s="94"/>
      <c r="AK161" s="95"/>
    </row>
    <row r="162" ht="14.25" customHeight="1">
      <c r="Q162" s="94"/>
      <c r="AJ162" s="94"/>
      <c r="AK162" s="95"/>
    </row>
    <row r="163" ht="14.25" customHeight="1">
      <c r="Q163" s="94"/>
      <c r="AJ163" s="94"/>
      <c r="AK163" s="95"/>
    </row>
    <row r="164" ht="14.25" customHeight="1">
      <c r="Q164" s="94"/>
      <c r="AJ164" s="94"/>
      <c r="AK164" s="95"/>
    </row>
    <row r="165" ht="14.25" customHeight="1">
      <c r="Q165" s="94"/>
      <c r="AJ165" s="94"/>
      <c r="AK165" s="95"/>
    </row>
    <row r="166" ht="14.25" customHeight="1">
      <c r="Q166" s="94"/>
      <c r="AJ166" s="94"/>
      <c r="AK166" s="95"/>
    </row>
    <row r="167" ht="14.25" customHeight="1">
      <c r="Q167" s="94"/>
      <c r="AJ167" s="94"/>
      <c r="AK167" s="95"/>
    </row>
    <row r="168" ht="14.25" customHeight="1">
      <c r="Q168" s="94"/>
      <c r="AJ168" s="94"/>
      <c r="AK168" s="95"/>
    </row>
    <row r="169" ht="14.25" customHeight="1">
      <c r="Q169" s="94"/>
      <c r="AJ169" s="94"/>
      <c r="AK169" s="95"/>
    </row>
    <row r="170" ht="14.25" customHeight="1">
      <c r="Q170" s="94"/>
      <c r="AJ170" s="94"/>
      <c r="AK170" s="95"/>
    </row>
    <row r="171" ht="14.25" customHeight="1">
      <c r="Q171" s="94"/>
      <c r="AJ171" s="94"/>
      <c r="AK171" s="95"/>
    </row>
    <row r="172" ht="14.25" customHeight="1">
      <c r="Q172" s="94"/>
      <c r="AJ172" s="94"/>
      <c r="AK172" s="95"/>
    </row>
    <row r="173" ht="14.25" customHeight="1">
      <c r="Q173" s="94"/>
      <c r="AJ173" s="94"/>
      <c r="AK173" s="95"/>
    </row>
    <row r="174" ht="14.25" customHeight="1">
      <c r="Q174" s="94"/>
      <c r="AJ174" s="94"/>
      <c r="AK174" s="95"/>
    </row>
    <row r="175" ht="14.25" customHeight="1">
      <c r="Q175" s="94"/>
      <c r="AJ175" s="94"/>
      <c r="AK175" s="95"/>
    </row>
    <row r="176" ht="14.25" customHeight="1">
      <c r="Q176" s="94"/>
      <c r="AJ176" s="94"/>
      <c r="AK176" s="95"/>
    </row>
    <row r="177" ht="14.25" customHeight="1">
      <c r="Q177" s="94"/>
      <c r="AJ177" s="94"/>
      <c r="AK177" s="95"/>
    </row>
    <row r="178" ht="14.25" customHeight="1">
      <c r="Q178" s="94"/>
      <c r="AJ178" s="94"/>
      <c r="AK178" s="95"/>
    </row>
    <row r="179" ht="14.25" customHeight="1">
      <c r="Q179" s="94"/>
      <c r="AJ179" s="94"/>
      <c r="AK179" s="95"/>
    </row>
    <row r="180" ht="14.25" customHeight="1">
      <c r="Q180" s="94"/>
      <c r="AJ180" s="94"/>
      <c r="AK180" s="95"/>
    </row>
    <row r="181" ht="14.25" customHeight="1">
      <c r="Q181" s="94"/>
      <c r="AJ181" s="94"/>
      <c r="AK181" s="95"/>
    </row>
    <row r="182" ht="14.25" customHeight="1">
      <c r="Q182" s="94"/>
      <c r="AJ182" s="94"/>
      <c r="AK182" s="95"/>
    </row>
    <row r="183" ht="14.25" customHeight="1">
      <c r="Q183" s="94"/>
      <c r="AJ183" s="94"/>
      <c r="AK183" s="95"/>
    </row>
    <row r="184" ht="14.25" customHeight="1">
      <c r="Q184" s="94"/>
      <c r="AJ184" s="94"/>
      <c r="AK184" s="95"/>
    </row>
    <row r="185" ht="14.25" customHeight="1">
      <c r="Q185" s="94"/>
      <c r="AJ185" s="94"/>
      <c r="AK185" s="95"/>
    </row>
    <row r="186" ht="14.25" customHeight="1">
      <c r="Q186" s="94"/>
      <c r="AJ186" s="94"/>
      <c r="AK186" s="95"/>
    </row>
    <row r="187" ht="14.25" customHeight="1">
      <c r="Q187" s="94"/>
      <c r="AJ187" s="94"/>
      <c r="AK187" s="95"/>
    </row>
    <row r="188" ht="14.25" customHeight="1">
      <c r="Q188" s="94"/>
      <c r="AJ188" s="94"/>
      <c r="AK188" s="95"/>
    </row>
    <row r="189" ht="14.25" customHeight="1">
      <c r="Q189" s="94"/>
      <c r="AJ189" s="94"/>
      <c r="AK189" s="95"/>
    </row>
    <row r="190" ht="14.25" customHeight="1">
      <c r="Q190" s="94"/>
      <c r="AJ190" s="94"/>
      <c r="AK190" s="95"/>
    </row>
    <row r="191" ht="14.25" customHeight="1">
      <c r="Q191" s="94"/>
      <c r="AJ191" s="94"/>
      <c r="AK191" s="95"/>
    </row>
    <row r="192" ht="14.25" customHeight="1">
      <c r="Q192" s="94"/>
      <c r="AJ192" s="94"/>
      <c r="AK192" s="95"/>
    </row>
    <row r="193" ht="14.25" customHeight="1">
      <c r="Q193" s="94"/>
      <c r="AJ193" s="94"/>
      <c r="AK193" s="95"/>
    </row>
    <row r="194" ht="14.25" customHeight="1">
      <c r="Q194" s="94"/>
      <c r="AJ194" s="94"/>
      <c r="AK194" s="95"/>
    </row>
    <row r="195" ht="14.25" customHeight="1">
      <c r="Q195" s="94"/>
      <c r="AJ195" s="94"/>
      <c r="AK195" s="95"/>
    </row>
    <row r="196" ht="14.25" customHeight="1">
      <c r="Q196" s="94"/>
      <c r="AJ196" s="94"/>
      <c r="AK196" s="95"/>
    </row>
    <row r="197" ht="14.25" customHeight="1">
      <c r="Q197" s="94"/>
      <c r="AJ197" s="94"/>
      <c r="AK197" s="95"/>
    </row>
    <row r="198" ht="14.25" customHeight="1">
      <c r="Q198" s="94"/>
      <c r="AJ198" s="94"/>
      <c r="AK198" s="95"/>
    </row>
    <row r="199" ht="14.25" customHeight="1">
      <c r="Q199" s="94"/>
      <c r="AJ199" s="94"/>
      <c r="AK199" s="95"/>
    </row>
    <row r="200" ht="14.25" customHeight="1">
      <c r="Q200" s="94"/>
      <c r="AJ200" s="94"/>
      <c r="AK200" s="95"/>
    </row>
    <row r="201" ht="14.25" customHeight="1">
      <c r="Q201" s="94"/>
      <c r="AJ201" s="94"/>
      <c r="AK201" s="95"/>
    </row>
    <row r="202" ht="14.25" customHeight="1">
      <c r="Q202" s="94"/>
      <c r="AJ202" s="94"/>
      <c r="AK202" s="95"/>
    </row>
    <row r="203" ht="14.25" customHeight="1">
      <c r="Q203" s="94"/>
      <c r="AJ203" s="94"/>
      <c r="AK203" s="95"/>
    </row>
    <row r="204" ht="14.25" customHeight="1">
      <c r="Q204" s="94"/>
      <c r="AJ204" s="94"/>
      <c r="AK204" s="95"/>
    </row>
    <row r="205" ht="14.25" customHeight="1">
      <c r="Q205" s="94"/>
      <c r="AJ205" s="94"/>
      <c r="AK205" s="95"/>
    </row>
    <row r="206" ht="14.25" customHeight="1">
      <c r="Q206" s="94"/>
      <c r="AJ206" s="94"/>
      <c r="AK206" s="95"/>
    </row>
    <row r="207" ht="14.25" customHeight="1">
      <c r="Q207" s="94"/>
      <c r="AJ207" s="94"/>
      <c r="AK207" s="95"/>
    </row>
    <row r="208" ht="14.25" customHeight="1">
      <c r="Q208" s="94"/>
      <c r="AJ208" s="94"/>
      <c r="AK208" s="95"/>
    </row>
    <row r="209" ht="14.25" customHeight="1">
      <c r="Q209" s="94"/>
      <c r="AJ209" s="94"/>
      <c r="AK209" s="95"/>
    </row>
    <row r="210" ht="14.25" customHeight="1">
      <c r="Q210" s="94"/>
      <c r="AJ210" s="94"/>
      <c r="AK210" s="95"/>
    </row>
    <row r="211" ht="14.25" customHeight="1">
      <c r="Q211" s="94"/>
      <c r="AJ211" s="94"/>
      <c r="AK211" s="95"/>
    </row>
    <row r="212" ht="14.25" customHeight="1">
      <c r="Q212" s="94"/>
      <c r="AJ212" s="94"/>
      <c r="AK212" s="95"/>
    </row>
    <row r="213" ht="14.25" customHeight="1">
      <c r="Q213" s="94"/>
      <c r="AJ213" s="94"/>
      <c r="AK213" s="95"/>
    </row>
    <row r="214" ht="14.25" customHeight="1">
      <c r="Q214" s="94"/>
      <c r="AJ214" s="94"/>
      <c r="AK214" s="95"/>
    </row>
    <row r="215" ht="14.25" customHeight="1">
      <c r="Q215" s="94"/>
      <c r="AJ215" s="94"/>
      <c r="AK215" s="95"/>
    </row>
    <row r="216" ht="14.25" customHeight="1">
      <c r="Q216" s="94"/>
      <c r="AJ216" s="94"/>
      <c r="AK216" s="95"/>
    </row>
    <row r="217" ht="14.25" customHeight="1">
      <c r="Q217" s="94"/>
      <c r="AJ217" s="94"/>
      <c r="AK217" s="95"/>
    </row>
    <row r="218" ht="14.25" customHeight="1">
      <c r="Q218" s="94"/>
      <c r="AJ218" s="94"/>
      <c r="AK218" s="95"/>
    </row>
    <row r="219" ht="14.25" customHeight="1">
      <c r="Q219" s="94"/>
      <c r="AJ219" s="94"/>
      <c r="AK219" s="95"/>
    </row>
    <row r="220" ht="14.25" customHeight="1">
      <c r="Q220" s="94"/>
      <c r="AJ220" s="94"/>
      <c r="AK220" s="95"/>
    </row>
    <row r="221" ht="14.25" customHeight="1">
      <c r="Q221" s="94"/>
      <c r="AJ221" s="94"/>
      <c r="AK221" s="95"/>
    </row>
    <row r="222" ht="14.25" customHeight="1">
      <c r="Q222" s="94"/>
      <c r="AJ222" s="94"/>
      <c r="AK222" s="95"/>
    </row>
    <row r="223" ht="14.25" customHeight="1">
      <c r="Q223" s="94"/>
      <c r="AJ223" s="94"/>
      <c r="AK223" s="95"/>
    </row>
    <row r="224" ht="14.25" customHeight="1">
      <c r="Q224" s="94"/>
      <c r="AJ224" s="94"/>
      <c r="AK224" s="95"/>
    </row>
    <row r="225" ht="14.25" customHeight="1">
      <c r="Q225" s="94"/>
      <c r="AJ225" s="94"/>
      <c r="AK225" s="95"/>
    </row>
    <row r="226" ht="14.25" customHeight="1">
      <c r="Q226" s="94"/>
      <c r="AJ226" s="94"/>
      <c r="AK226" s="95"/>
    </row>
    <row r="227" ht="14.25" customHeight="1">
      <c r="Q227" s="94"/>
      <c r="AJ227" s="94"/>
      <c r="AK227" s="95"/>
    </row>
    <row r="228" ht="14.25" customHeight="1">
      <c r="Q228" s="94"/>
      <c r="AJ228" s="94"/>
      <c r="AK228" s="95"/>
    </row>
    <row r="229" ht="14.25" customHeight="1">
      <c r="Q229" s="94"/>
      <c r="AJ229" s="94"/>
      <c r="AK229" s="95"/>
    </row>
    <row r="230" ht="14.25" customHeight="1">
      <c r="Q230" s="94"/>
      <c r="AJ230" s="94"/>
      <c r="AK230" s="95"/>
    </row>
    <row r="231" ht="14.25" customHeight="1">
      <c r="Q231" s="94"/>
      <c r="AJ231" s="94"/>
      <c r="AK231" s="95"/>
    </row>
    <row r="232" ht="14.25" customHeight="1">
      <c r="Q232" s="94"/>
      <c r="AJ232" s="94"/>
      <c r="AK232" s="95"/>
    </row>
    <row r="233" ht="14.25" customHeight="1">
      <c r="Q233" s="94"/>
      <c r="AJ233" s="94"/>
      <c r="AK233" s="95"/>
    </row>
    <row r="234" ht="14.25" customHeight="1">
      <c r="Q234" s="94"/>
      <c r="AJ234" s="94"/>
      <c r="AK234" s="95"/>
    </row>
    <row r="235" ht="14.25" customHeight="1">
      <c r="Q235" s="94"/>
      <c r="AJ235" s="94"/>
      <c r="AK235" s="95"/>
    </row>
    <row r="236" ht="14.25" customHeight="1">
      <c r="Q236" s="94"/>
      <c r="AJ236" s="94"/>
      <c r="AK236" s="95"/>
    </row>
    <row r="237" ht="14.25" customHeight="1">
      <c r="Q237" s="94"/>
      <c r="AJ237" s="94"/>
      <c r="AK237" s="95"/>
    </row>
    <row r="238" ht="14.25" customHeight="1">
      <c r="Q238" s="94"/>
      <c r="AJ238" s="94"/>
      <c r="AK238" s="95"/>
    </row>
    <row r="239" ht="14.25" customHeight="1">
      <c r="Q239" s="94"/>
      <c r="AJ239" s="94"/>
      <c r="AK239" s="95"/>
    </row>
    <row r="240" ht="14.25" customHeight="1">
      <c r="Q240" s="94"/>
      <c r="AJ240" s="94"/>
      <c r="AK240" s="95"/>
    </row>
    <row r="241" ht="14.25" customHeight="1">
      <c r="Q241" s="94"/>
      <c r="AJ241" s="94"/>
      <c r="AK241" s="95"/>
    </row>
    <row r="242" ht="14.25" customHeight="1">
      <c r="Q242" s="94"/>
      <c r="AJ242" s="94"/>
      <c r="AK242" s="95"/>
    </row>
    <row r="243" ht="14.25" customHeight="1">
      <c r="Q243" s="94"/>
      <c r="AJ243" s="94"/>
      <c r="AK243" s="95"/>
    </row>
    <row r="244" ht="14.25" customHeight="1">
      <c r="Q244" s="94"/>
      <c r="AJ244" s="94"/>
      <c r="AK244" s="95"/>
    </row>
    <row r="245" ht="14.25" customHeight="1">
      <c r="Q245" s="94"/>
      <c r="AJ245" s="94"/>
      <c r="AK245" s="95"/>
    </row>
    <row r="246" ht="14.25" customHeight="1">
      <c r="Q246" s="94"/>
      <c r="AJ246" s="94"/>
      <c r="AK246" s="95"/>
    </row>
    <row r="247" ht="14.25" customHeight="1">
      <c r="Q247" s="94"/>
      <c r="AJ247" s="94"/>
      <c r="AK247" s="95"/>
    </row>
    <row r="248" ht="14.25" customHeight="1">
      <c r="Q248" s="94"/>
      <c r="AJ248" s="94"/>
      <c r="AK248" s="95"/>
    </row>
    <row r="249" ht="14.25" customHeight="1">
      <c r="Q249" s="94"/>
      <c r="AJ249" s="94"/>
      <c r="AK249" s="95"/>
    </row>
    <row r="250" ht="14.25" customHeight="1">
      <c r="Q250" s="94"/>
      <c r="AJ250" s="94"/>
      <c r="AK250" s="95"/>
    </row>
    <row r="251" ht="14.25" customHeight="1">
      <c r="Q251" s="94"/>
      <c r="AJ251" s="94"/>
      <c r="AK251" s="95"/>
    </row>
    <row r="252" ht="14.25" customHeight="1">
      <c r="Q252" s="94"/>
      <c r="AJ252" s="94"/>
      <c r="AK252" s="95"/>
    </row>
    <row r="253" ht="14.25" customHeight="1">
      <c r="Q253" s="94"/>
      <c r="AJ253" s="94"/>
      <c r="AK253" s="95"/>
    </row>
    <row r="254" ht="14.25" customHeight="1">
      <c r="Q254" s="94"/>
      <c r="AJ254" s="94"/>
      <c r="AK254" s="95"/>
    </row>
    <row r="255" ht="14.25" customHeight="1">
      <c r="Q255" s="94"/>
      <c r="AJ255" s="94"/>
      <c r="AK255" s="95"/>
    </row>
    <row r="256" ht="14.25" customHeight="1">
      <c r="Q256" s="94"/>
      <c r="AJ256" s="94"/>
      <c r="AK256" s="95"/>
    </row>
    <row r="257" ht="14.25" customHeight="1">
      <c r="Q257" s="94"/>
      <c r="AJ257" s="94"/>
      <c r="AK257" s="95"/>
    </row>
    <row r="258" ht="14.25" customHeight="1">
      <c r="Q258" s="94"/>
      <c r="AJ258" s="94"/>
      <c r="AK258" s="95"/>
    </row>
    <row r="259" ht="14.25" customHeight="1">
      <c r="Q259" s="94"/>
      <c r="AJ259" s="94"/>
      <c r="AK259" s="95"/>
    </row>
    <row r="260" ht="14.25" customHeight="1">
      <c r="Q260" s="94"/>
      <c r="AJ260" s="94"/>
      <c r="AK260" s="95"/>
    </row>
    <row r="261" ht="14.25" customHeight="1">
      <c r="Q261" s="94"/>
      <c r="AJ261" s="94"/>
      <c r="AK261" s="95"/>
    </row>
    <row r="262" ht="14.25" customHeight="1">
      <c r="Q262" s="94"/>
      <c r="AJ262" s="94"/>
      <c r="AK262" s="95"/>
    </row>
    <row r="263" ht="14.25" customHeight="1">
      <c r="Q263" s="94"/>
      <c r="AJ263" s="94"/>
      <c r="AK263" s="95"/>
    </row>
    <row r="264" ht="14.25" customHeight="1">
      <c r="Q264" s="94"/>
      <c r="AJ264" s="94"/>
      <c r="AK264" s="95"/>
    </row>
    <row r="265" ht="14.25" customHeight="1">
      <c r="Q265" s="94"/>
      <c r="AJ265" s="94"/>
      <c r="AK265" s="95"/>
    </row>
    <row r="266" ht="14.25" customHeight="1">
      <c r="Q266" s="94"/>
      <c r="AJ266" s="94"/>
      <c r="AK266" s="95"/>
    </row>
    <row r="267" ht="14.25" customHeight="1">
      <c r="Q267" s="94"/>
      <c r="AJ267" s="94"/>
      <c r="AK267" s="95"/>
    </row>
    <row r="268" ht="14.25" customHeight="1">
      <c r="Q268" s="94"/>
      <c r="AJ268" s="94"/>
      <c r="AK268" s="95"/>
    </row>
    <row r="269" ht="14.25" customHeight="1">
      <c r="Q269" s="94"/>
      <c r="AJ269" s="94"/>
      <c r="AK269" s="95"/>
    </row>
    <row r="270" ht="14.25" customHeight="1">
      <c r="Q270" s="94"/>
      <c r="AJ270" s="94"/>
      <c r="AK270" s="95"/>
    </row>
    <row r="271" ht="14.25" customHeight="1">
      <c r="Q271" s="94"/>
      <c r="AJ271" s="94"/>
      <c r="AK271" s="95"/>
    </row>
    <row r="272" ht="14.25" customHeight="1">
      <c r="Q272" s="94"/>
      <c r="AJ272" s="94"/>
      <c r="AK272" s="95"/>
    </row>
    <row r="273" ht="14.25" customHeight="1">
      <c r="Q273" s="94"/>
      <c r="AJ273" s="94"/>
      <c r="AK273" s="95"/>
    </row>
    <row r="274" ht="14.25" customHeight="1">
      <c r="Q274" s="94"/>
      <c r="AJ274" s="94"/>
      <c r="AK274" s="95"/>
    </row>
    <row r="275" ht="14.25" customHeight="1">
      <c r="Q275" s="94"/>
      <c r="AJ275" s="94"/>
      <c r="AK275" s="95"/>
    </row>
    <row r="276" ht="14.25" customHeight="1">
      <c r="Q276" s="94"/>
      <c r="AJ276" s="94"/>
      <c r="AK276" s="95"/>
    </row>
    <row r="277" ht="14.25" customHeight="1">
      <c r="Q277" s="94"/>
      <c r="AJ277" s="94"/>
      <c r="AK277" s="95"/>
    </row>
    <row r="278" ht="14.25" customHeight="1">
      <c r="Q278" s="94"/>
      <c r="AJ278" s="94"/>
      <c r="AK278" s="95"/>
    </row>
    <row r="279" ht="14.25" customHeight="1">
      <c r="Q279" s="94"/>
      <c r="AJ279" s="94"/>
      <c r="AK279" s="95"/>
    </row>
    <row r="280" ht="14.25" customHeight="1">
      <c r="Q280" s="94"/>
      <c r="AJ280" s="94"/>
      <c r="AK280" s="95"/>
    </row>
    <row r="281" ht="14.25" customHeight="1">
      <c r="Q281" s="94"/>
      <c r="AJ281" s="94"/>
      <c r="AK281" s="95"/>
    </row>
    <row r="282" ht="14.25" customHeight="1">
      <c r="Q282" s="94"/>
      <c r="AJ282" s="94"/>
      <c r="AK282" s="95"/>
    </row>
    <row r="283" ht="14.25" customHeight="1">
      <c r="Q283" s="94"/>
      <c r="AJ283" s="94"/>
      <c r="AK283" s="95"/>
    </row>
    <row r="284" ht="14.25" customHeight="1">
      <c r="Q284" s="94"/>
      <c r="AJ284" s="94"/>
      <c r="AK284" s="95"/>
    </row>
    <row r="285" ht="14.25" customHeight="1">
      <c r="Q285" s="94"/>
      <c r="AJ285" s="94"/>
      <c r="AK285" s="95"/>
    </row>
    <row r="286" ht="14.25" customHeight="1">
      <c r="Q286" s="94"/>
      <c r="AJ286" s="94"/>
      <c r="AK286" s="95"/>
    </row>
    <row r="287" ht="14.25" customHeight="1">
      <c r="Q287" s="94"/>
      <c r="AJ287" s="94"/>
      <c r="AK287" s="95"/>
    </row>
    <row r="288" ht="14.25" customHeight="1">
      <c r="Q288" s="94"/>
      <c r="AJ288" s="94"/>
      <c r="AK288" s="95"/>
    </row>
    <row r="289" ht="14.25" customHeight="1">
      <c r="Q289" s="94"/>
      <c r="AJ289" s="94"/>
      <c r="AK289" s="95"/>
    </row>
    <row r="290" ht="14.25" customHeight="1">
      <c r="Q290" s="94"/>
      <c r="AJ290" s="94"/>
      <c r="AK290" s="95"/>
    </row>
    <row r="291" ht="14.25" customHeight="1">
      <c r="Q291" s="94"/>
      <c r="AJ291" s="94"/>
      <c r="AK291" s="95"/>
    </row>
    <row r="292" ht="14.25" customHeight="1">
      <c r="Q292" s="94"/>
      <c r="AJ292" s="94"/>
      <c r="AK292" s="95"/>
    </row>
    <row r="293" ht="14.25" customHeight="1">
      <c r="Q293" s="94"/>
      <c r="AJ293" s="94"/>
      <c r="AK293" s="95"/>
    </row>
    <row r="294" ht="14.25" customHeight="1">
      <c r="Q294" s="94"/>
      <c r="AJ294" s="94"/>
      <c r="AK294" s="95"/>
    </row>
    <row r="295" ht="14.25" customHeight="1">
      <c r="Q295" s="94"/>
      <c r="AJ295" s="94"/>
      <c r="AK295" s="95"/>
    </row>
    <row r="296" ht="14.25" customHeight="1">
      <c r="Q296" s="94"/>
      <c r="AJ296" s="94"/>
      <c r="AK296" s="95"/>
    </row>
    <row r="297" ht="14.25" customHeight="1">
      <c r="Q297" s="94"/>
      <c r="AJ297" s="94"/>
      <c r="AK297" s="95"/>
    </row>
    <row r="298" ht="14.25" customHeight="1">
      <c r="Q298" s="94"/>
      <c r="AJ298" s="94"/>
      <c r="AK298" s="95"/>
    </row>
    <row r="299" ht="14.25" customHeight="1">
      <c r="Q299" s="94"/>
      <c r="AJ299" s="94"/>
      <c r="AK299" s="95"/>
    </row>
    <row r="300" ht="14.25" customHeight="1">
      <c r="Q300" s="94"/>
      <c r="AJ300" s="94"/>
      <c r="AK300" s="95"/>
    </row>
    <row r="301" ht="14.25" customHeight="1">
      <c r="Q301" s="94"/>
      <c r="AJ301" s="94"/>
      <c r="AK301" s="95"/>
    </row>
    <row r="302" ht="14.25" customHeight="1">
      <c r="Q302" s="94"/>
      <c r="AJ302" s="94"/>
      <c r="AK302" s="95"/>
    </row>
    <row r="303" ht="14.25" customHeight="1">
      <c r="Q303" s="94"/>
      <c r="AJ303" s="94"/>
      <c r="AK303" s="95"/>
    </row>
    <row r="304" ht="14.25" customHeight="1">
      <c r="Q304" s="94"/>
      <c r="AJ304" s="94"/>
      <c r="AK304" s="95"/>
    </row>
    <row r="305" ht="14.25" customHeight="1">
      <c r="Q305" s="94"/>
      <c r="AJ305" s="94"/>
      <c r="AK305" s="95"/>
    </row>
    <row r="306" ht="14.25" customHeight="1">
      <c r="Q306" s="94"/>
      <c r="AJ306" s="94"/>
      <c r="AK306" s="95"/>
    </row>
    <row r="307" ht="14.25" customHeight="1">
      <c r="Q307" s="94"/>
      <c r="AJ307" s="94"/>
      <c r="AK307" s="95"/>
    </row>
    <row r="308" ht="14.25" customHeight="1">
      <c r="Q308" s="94"/>
      <c r="AJ308" s="94"/>
      <c r="AK308" s="95"/>
    </row>
    <row r="309" ht="14.25" customHeight="1">
      <c r="Q309" s="94"/>
      <c r="AJ309" s="94"/>
      <c r="AK309" s="95"/>
    </row>
    <row r="310" ht="14.25" customHeight="1">
      <c r="Q310" s="94"/>
      <c r="AJ310" s="94"/>
      <c r="AK310" s="95"/>
    </row>
    <row r="311" ht="14.25" customHeight="1">
      <c r="Q311" s="94"/>
      <c r="AJ311" s="94"/>
      <c r="AK311" s="95"/>
    </row>
    <row r="312" ht="14.25" customHeight="1">
      <c r="Q312" s="94"/>
      <c r="AJ312" s="94"/>
      <c r="AK312" s="95"/>
    </row>
    <row r="313" ht="14.25" customHeight="1">
      <c r="Q313" s="94"/>
      <c r="AJ313" s="94"/>
      <c r="AK313" s="95"/>
    </row>
    <row r="314" ht="14.25" customHeight="1">
      <c r="Q314" s="94"/>
      <c r="AJ314" s="94"/>
      <c r="AK314" s="95"/>
    </row>
    <row r="315" ht="14.25" customHeight="1">
      <c r="Q315" s="94"/>
      <c r="AJ315" s="94"/>
      <c r="AK315" s="95"/>
    </row>
    <row r="316" ht="14.25" customHeight="1">
      <c r="Q316" s="94"/>
      <c r="AJ316" s="94"/>
      <c r="AK316" s="95"/>
    </row>
    <row r="317" ht="14.25" customHeight="1">
      <c r="Q317" s="94"/>
      <c r="AJ317" s="94"/>
      <c r="AK317" s="95"/>
    </row>
    <row r="318" ht="14.25" customHeight="1">
      <c r="Q318" s="94"/>
      <c r="AJ318" s="94"/>
      <c r="AK318" s="95"/>
    </row>
    <row r="319" ht="14.25" customHeight="1">
      <c r="Q319" s="94"/>
      <c r="AJ319" s="94"/>
      <c r="AK319" s="95"/>
    </row>
    <row r="320" ht="14.25" customHeight="1">
      <c r="Q320" s="94"/>
      <c r="AJ320" s="94"/>
      <c r="AK320" s="95"/>
    </row>
    <row r="321" ht="14.25" customHeight="1">
      <c r="Q321" s="94"/>
      <c r="AJ321" s="94"/>
      <c r="AK321" s="95"/>
    </row>
    <row r="322" ht="14.25" customHeight="1">
      <c r="Q322" s="94"/>
      <c r="AJ322" s="94"/>
      <c r="AK322" s="95"/>
    </row>
    <row r="323" ht="14.25" customHeight="1">
      <c r="Q323" s="94"/>
      <c r="AJ323" s="94"/>
      <c r="AK323" s="95"/>
    </row>
    <row r="324" ht="14.25" customHeight="1">
      <c r="Q324" s="94"/>
      <c r="AJ324" s="94"/>
      <c r="AK324" s="95"/>
    </row>
    <row r="325" ht="14.25" customHeight="1">
      <c r="Q325" s="94"/>
      <c r="AJ325" s="94"/>
      <c r="AK325" s="95"/>
    </row>
    <row r="326" ht="14.25" customHeight="1">
      <c r="Q326" s="94"/>
      <c r="AJ326" s="94"/>
      <c r="AK326" s="95"/>
    </row>
    <row r="327" ht="14.25" customHeight="1">
      <c r="Q327" s="94"/>
      <c r="AJ327" s="94"/>
      <c r="AK327" s="95"/>
    </row>
    <row r="328" ht="14.25" customHeight="1">
      <c r="Q328" s="94"/>
      <c r="AJ328" s="94"/>
      <c r="AK328" s="95"/>
    </row>
    <row r="329" ht="14.25" customHeight="1">
      <c r="Q329" s="94"/>
      <c r="AJ329" s="94"/>
      <c r="AK329" s="95"/>
    </row>
    <row r="330" ht="14.25" customHeight="1">
      <c r="Q330" s="94"/>
      <c r="AJ330" s="94"/>
      <c r="AK330" s="95"/>
    </row>
    <row r="331" ht="14.25" customHeight="1">
      <c r="Q331" s="94"/>
      <c r="AJ331" s="94"/>
      <c r="AK331" s="95"/>
    </row>
    <row r="332" ht="14.25" customHeight="1">
      <c r="Q332" s="94"/>
      <c r="AJ332" s="94"/>
      <c r="AK332" s="95"/>
    </row>
    <row r="333" ht="14.25" customHeight="1">
      <c r="Q333" s="94"/>
      <c r="AJ333" s="94"/>
      <c r="AK333" s="95"/>
    </row>
    <row r="334" ht="14.25" customHeight="1">
      <c r="Q334" s="94"/>
      <c r="AJ334" s="94"/>
      <c r="AK334" s="95"/>
    </row>
    <row r="335" ht="14.25" customHeight="1">
      <c r="Q335" s="94"/>
      <c r="AJ335" s="94"/>
      <c r="AK335" s="95"/>
    </row>
    <row r="336" ht="14.25" customHeight="1">
      <c r="Q336" s="94"/>
      <c r="AJ336" s="94"/>
      <c r="AK336" s="95"/>
    </row>
    <row r="337" ht="14.25" customHeight="1">
      <c r="Q337" s="94"/>
      <c r="AJ337" s="94"/>
      <c r="AK337" s="95"/>
    </row>
    <row r="338" ht="14.25" customHeight="1">
      <c r="Q338" s="94"/>
      <c r="AJ338" s="94"/>
      <c r="AK338" s="95"/>
    </row>
    <row r="339" ht="14.25" customHeight="1">
      <c r="Q339" s="94"/>
      <c r="AJ339" s="94"/>
      <c r="AK339" s="95"/>
    </row>
    <row r="340" ht="14.25" customHeight="1">
      <c r="Q340" s="94"/>
      <c r="AJ340" s="94"/>
      <c r="AK340" s="95"/>
    </row>
    <row r="341" ht="14.25" customHeight="1">
      <c r="Q341" s="94"/>
      <c r="AJ341" s="94"/>
      <c r="AK341" s="95"/>
    </row>
    <row r="342" ht="14.25" customHeight="1">
      <c r="Q342" s="94"/>
      <c r="AJ342" s="94"/>
      <c r="AK342" s="95"/>
    </row>
    <row r="343" ht="14.25" customHeight="1">
      <c r="Q343" s="94"/>
      <c r="AJ343" s="94"/>
      <c r="AK343" s="95"/>
    </row>
    <row r="344" ht="14.25" customHeight="1">
      <c r="Q344" s="94"/>
      <c r="AJ344" s="94"/>
      <c r="AK344" s="95"/>
    </row>
    <row r="345" ht="14.25" customHeight="1">
      <c r="Q345" s="94"/>
      <c r="AJ345" s="94"/>
      <c r="AK345" s="95"/>
    </row>
    <row r="346" ht="14.25" customHeight="1">
      <c r="Q346" s="94"/>
      <c r="AJ346" s="94"/>
      <c r="AK346" s="95"/>
    </row>
    <row r="347" ht="14.25" customHeight="1">
      <c r="Q347" s="94"/>
      <c r="AJ347" s="94"/>
      <c r="AK347" s="95"/>
    </row>
    <row r="348" ht="14.25" customHeight="1">
      <c r="Q348" s="94"/>
      <c r="AJ348" s="94"/>
      <c r="AK348" s="95"/>
    </row>
    <row r="349" ht="14.25" customHeight="1">
      <c r="Q349" s="94"/>
      <c r="AJ349" s="94"/>
      <c r="AK349" s="95"/>
    </row>
    <row r="350" ht="14.25" customHeight="1">
      <c r="Q350" s="94"/>
      <c r="AJ350" s="94"/>
      <c r="AK350" s="95"/>
    </row>
    <row r="351" ht="14.25" customHeight="1">
      <c r="Q351" s="94"/>
      <c r="AJ351" s="94"/>
      <c r="AK351" s="95"/>
    </row>
    <row r="352" ht="14.25" customHeight="1">
      <c r="Q352" s="94"/>
      <c r="AJ352" s="94"/>
      <c r="AK352" s="95"/>
    </row>
    <row r="353" ht="14.25" customHeight="1">
      <c r="Q353" s="94"/>
      <c r="AJ353" s="94"/>
      <c r="AK353" s="95"/>
    </row>
    <row r="354" ht="14.25" customHeight="1">
      <c r="Q354" s="94"/>
      <c r="AJ354" s="94"/>
      <c r="AK354" s="95"/>
    </row>
    <row r="355" ht="14.25" customHeight="1">
      <c r="Q355" s="94"/>
      <c r="AJ355" s="94"/>
      <c r="AK355" s="95"/>
    </row>
    <row r="356" ht="14.25" customHeight="1">
      <c r="Q356" s="94"/>
      <c r="AJ356" s="94"/>
      <c r="AK356" s="95"/>
    </row>
    <row r="357" ht="14.25" customHeight="1">
      <c r="Q357" s="94"/>
      <c r="AJ357" s="94"/>
      <c r="AK357" s="95"/>
    </row>
    <row r="358" ht="14.25" customHeight="1">
      <c r="Q358" s="94"/>
      <c r="AJ358" s="94"/>
      <c r="AK358" s="95"/>
    </row>
    <row r="359" ht="14.25" customHeight="1">
      <c r="Q359" s="94"/>
      <c r="AJ359" s="94"/>
      <c r="AK359" s="95"/>
    </row>
    <row r="360" ht="14.25" customHeight="1">
      <c r="Q360" s="94"/>
      <c r="AJ360" s="94"/>
      <c r="AK360" s="95"/>
    </row>
    <row r="361" ht="14.25" customHeight="1">
      <c r="Q361" s="94"/>
      <c r="AJ361" s="94"/>
      <c r="AK361" s="95"/>
    </row>
    <row r="362" ht="14.25" customHeight="1">
      <c r="Q362" s="94"/>
      <c r="AJ362" s="94"/>
      <c r="AK362" s="95"/>
    </row>
    <row r="363" ht="14.25" customHeight="1">
      <c r="Q363" s="94"/>
      <c r="AJ363" s="94"/>
      <c r="AK363" s="95"/>
    </row>
    <row r="364" ht="14.25" customHeight="1">
      <c r="Q364" s="94"/>
      <c r="AJ364" s="94"/>
      <c r="AK364" s="95"/>
    </row>
    <row r="365" ht="14.25" customHeight="1">
      <c r="Q365" s="94"/>
      <c r="AJ365" s="94"/>
      <c r="AK365" s="95"/>
    </row>
    <row r="366" ht="14.25" customHeight="1">
      <c r="Q366" s="94"/>
      <c r="AJ366" s="94"/>
      <c r="AK366" s="95"/>
    </row>
    <row r="367" ht="14.25" customHeight="1">
      <c r="Q367" s="94"/>
      <c r="AJ367" s="94"/>
      <c r="AK367" s="95"/>
    </row>
    <row r="368" ht="14.25" customHeight="1">
      <c r="Q368" s="94"/>
      <c r="AJ368" s="94"/>
      <c r="AK368" s="95"/>
    </row>
    <row r="369" ht="14.25" customHeight="1">
      <c r="Q369" s="94"/>
      <c r="AJ369" s="94"/>
      <c r="AK369" s="95"/>
    </row>
    <row r="370" ht="14.25" customHeight="1">
      <c r="Q370" s="94"/>
      <c r="AJ370" s="94"/>
      <c r="AK370" s="95"/>
    </row>
    <row r="371" ht="14.25" customHeight="1">
      <c r="Q371" s="94"/>
      <c r="AJ371" s="94"/>
      <c r="AK371" s="95"/>
    </row>
    <row r="372" ht="14.25" customHeight="1">
      <c r="Q372" s="94"/>
      <c r="AJ372" s="94"/>
      <c r="AK372" s="95"/>
    </row>
    <row r="373" ht="14.25" customHeight="1">
      <c r="Q373" s="94"/>
      <c r="AJ373" s="94"/>
      <c r="AK373" s="95"/>
    </row>
    <row r="374" ht="14.25" customHeight="1">
      <c r="Q374" s="94"/>
      <c r="AJ374" s="94"/>
      <c r="AK374" s="95"/>
    </row>
    <row r="375" ht="14.25" customHeight="1">
      <c r="Q375" s="94"/>
      <c r="AJ375" s="94"/>
      <c r="AK375" s="95"/>
    </row>
    <row r="376" ht="14.25" customHeight="1">
      <c r="Q376" s="94"/>
      <c r="AJ376" s="94"/>
      <c r="AK376" s="95"/>
    </row>
    <row r="377" ht="14.25" customHeight="1">
      <c r="Q377" s="94"/>
      <c r="AJ377" s="94"/>
      <c r="AK377" s="95"/>
    </row>
    <row r="378" ht="14.25" customHeight="1">
      <c r="Q378" s="94"/>
      <c r="AJ378" s="94"/>
      <c r="AK378" s="95"/>
    </row>
    <row r="379" ht="14.25" customHeight="1">
      <c r="Q379" s="94"/>
      <c r="AJ379" s="94"/>
      <c r="AK379" s="95"/>
    </row>
    <row r="380" ht="14.25" customHeight="1">
      <c r="Q380" s="94"/>
      <c r="AJ380" s="94"/>
      <c r="AK380" s="95"/>
    </row>
    <row r="381" ht="14.25" customHeight="1">
      <c r="Q381" s="94"/>
      <c r="AJ381" s="94"/>
      <c r="AK381" s="95"/>
    </row>
    <row r="382" ht="14.25" customHeight="1">
      <c r="Q382" s="94"/>
      <c r="AJ382" s="94"/>
      <c r="AK382" s="95"/>
    </row>
    <row r="383" ht="14.25" customHeight="1">
      <c r="Q383" s="94"/>
      <c r="AJ383" s="94"/>
      <c r="AK383" s="95"/>
    </row>
    <row r="384" ht="14.25" customHeight="1">
      <c r="Q384" s="94"/>
      <c r="AJ384" s="94"/>
      <c r="AK384" s="95"/>
    </row>
    <row r="385" ht="14.25" customHeight="1">
      <c r="Q385" s="94"/>
      <c r="AJ385" s="94"/>
      <c r="AK385" s="95"/>
    </row>
    <row r="386" ht="14.25" customHeight="1">
      <c r="Q386" s="94"/>
      <c r="AJ386" s="94"/>
      <c r="AK386" s="95"/>
    </row>
    <row r="387" ht="14.25" customHeight="1">
      <c r="Q387" s="94"/>
      <c r="AJ387" s="94"/>
      <c r="AK387" s="95"/>
    </row>
    <row r="388" ht="14.25" customHeight="1">
      <c r="Q388" s="94"/>
      <c r="AJ388" s="94"/>
      <c r="AK388" s="95"/>
    </row>
    <row r="389" ht="14.25" customHeight="1">
      <c r="Q389" s="94"/>
      <c r="AJ389" s="94"/>
      <c r="AK389" s="95"/>
    </row>
    <row r="390" ht="14.25" customHeight="1">
      <c r="Q390" s="94"/>
      <c r="AJ390" s="94"/>
      <c r="AK390" s="95"/>
    </row>
    <row r="391" ht="14.25" customHeight="1">
      <c r="Q391" s="94"/>
      <c r="AJ391" s="94"/>
      <c r="AK391" s="95"/>
    </row>
    <row r="392" ht="14.25" customHeight="1">
      <c r="Q392" s="94"/>
      <c r="AJ392" s="94"/>
      <c r="AK392" s="95"/>
    </row>
    <row r="393" ht="14.25" customHeight="1">
      <c r="Q393" s="94"/>
      <c r="AJ393" s="94"/>
      <c r="AK393" s="95"/>
    </row>
    <row r="394" ht="14.25" customHeight="1">
      <c r="Q394" s="94"/>
      <c r="AJ394" s="94"/>
      <c r="AK394" s="95"/>
    </row>
    <row r="395" ht="14.25" customHeight="1">
      <c r="Q395" s="94"/>
      <c r="AJ395" s="94"/>
      <c r="AK395" s="95"/>
    </row>
    <row r="396" ht="14.25" customHeight="1">
      <c r="Q396" s="94"/>
      <c r="AJ396" s="94"/>
      <c r="AK396" s="95"/>
    </row>
    <row r="397" ht="14.25" customHeight="1">
      <c r="Q397" s="94"/>
      <c r="AJ397" s="94"/>
      <c r="AK397" s="95"/>
    </row>
    <row r="398" ht="14.25" customHeight="1">
      <c r="Q398" s="94"/>
      <c r="AJ398" s="94"/>
      <c r="AK398" s="95"/>
    </row>
    <row r="399" ht="14.25" customHeight="1">
      <c r="Q399" s="94"/>
      <c r="AJ399" s="94"/>
      <c r="AK399" s="95"/>
    </row>
    <row r="400" ht="14.25" customHeight="1">
      <c r="Q400" s="94"/>
      <c r="AJ400" s="94"/>
      <c r="AK400" s="95"/>
    </row>
    <row r="401" ht="14.25" customHeight="1">
      <c r="Q401" s="94"/>
      <c r="AJ401" s="94"/>
      <c r="AK401" s="95"/>
    </row>
    <row r="402" ht="14.25" customHeight="1">
      <c r="Q402" s="94"/>
      <c r="AJ402" s="94"/>
      <c r="AK402" s="95"/>
    </row>
    <row r="403" ht="14.25" customHeight="1">
      <c r="Q403" s="94"/>
      <c r="AJ403" s="94"/>
      <c r="AK403" s="95"/>
    </row>
    <row r="404" ht="14.25" customHeight="1">
      <c r="Q404" s="94"/>
      <c r="AJ404" s="94"/>
      <c r="AK404" s="95"/>
    </row>
    <row r="405" ht="14.25" customHeight="1">
      <c r="Q405" s="94"/>
      <c r="AJ405" s="94"/>
      <c r="AK405" s="95"/>
    </row>
    <row r="406" ht="14.25" customHeight="1">
      <c r="Q406" s="94"/>
      <c r="AJ406" s="94"/>
      <c r="AK406" s="95"/>
    </row>
    <row r="407" ht="14.25" customHeight="1">
      <c r="Q407" s="94"/>
      <c r="AJ407" s="94"/>
      <c r="AK407" s="95"/>
    </row>
    <row r="408" ht="14.25" customHeight="1">
      <c r="Q408" s="94"/>
      <c r="AJ408" s="94"/>
      <c r="AK408" s="95"/>
    </row>
    <row r="409" ht="14.25" customHeight="1">
      <c r="Q409" s="94"/>
      <c r="AJ409" s="94"/>
      <c r="AK409" s="95"/>
    </row>
    <row r="410" ht="14.25" customHeight="1">
      <c r="Q410" s="94"/>
      <c r="AJ410" s="94"/>
      <c r="AK410" s="95"/>
    </row>
    <row r="411" ht="14.25" customHeight="1">
      <c r="Q411" s="94"/>
      <c r="AJ411" s="94"/>
      <c r="AK411" s="95"/>
    </row>
    <row r="412" ht="14.25" customHeight="1">
      <c r="Q412" s="94"/>
      <c r="AJ412" s="94"/>
      <c r="AK412" s="95"/>
    </row>
    <row r="413" ht="14.25" customHeight="1">
      <c r="Q413" s="94"/>
      <c r="AJ413" s="94"/>
      <c r="AK413" s="95"/>
    </row>
    <row r="414" ht="14.25" customHeight="1">
      <c r="Q414" s="94"/>
      <c r="AJ414" s="94"/>
      <c r="AK414" s="95"/>
    </row>
    <row r="415" ht="14.25" customHeight="1">
      <c r="Q415" s="94"/>
      <c r="AJ415" s="94"/>
      <c r="AK415" s="95"/>
    </row>
    <row r="416" ht="14.25" customHeight="1">
      <c r="Q416" s="94"/>
      <c r="AJ416" s="94"/>
      <c r="AK416" s="95"/>
    </row>
    <row r="417" ht="14.25" customHeight="1">
      <c r="Q417" s="94"/>
      <c r="AJ417" s="94"/>
      <c r="AK417" s="95"/>
    </row>
    <row r="418" ht="14.25" customHeight="1">
      <c r="Q418" s="94"/>
      <c r="AJ418" s="94"/>
      <c r="AK418" s="95"/>
    </row>
    <row r="419" ht="14.25" customHeight="1">
      <c r="Q419" s="94"/>
      <c r="AJ419" s="94"/>
      <c r="AK419" s="95"/>
    </row>
    <row r="420" ht="14.25" customHeight="1">
      <c r="Q420" s="94"/>
      <c r="AJ420" s="94"/>
      <c r="AK420" s="95"/>
    </row>
    <row r="421" ht="14.25" customHeight="1">
      <c r="Q421" s="94"/>
      <c r="AJ421" s="94"/>
      <c r="AK421" s="95"/>
    </row>
    <row r="422" ht="14.25" customHeight="1">
      <c r="Q422" s="94"/>
      <c r="AJ422" s="94"/>
      <c r="AK422" s="95"/>
    </row>
    <row r="423" ht="14.25" customHeight="1">
      <c r="Q423" s="94"/>
      <c r="AJ423" s="94"/>
      <c r="AK423" s="95"/>
    </row>
    <row r="424" ht="14.25" customHeight="1">
      <c r="Q424" s="94"/>
      <c r="AJ424" s="94"/>
      <c r="AK424" s="95"/>
    </row>
    <row r="425" ht="14.25" customHeight="1">
      <c r="Q425" s="94"/>
      <c r="AJ425" s="94"/>
      <c r="AK425" s="95"/>
    </row>
    <row r="426" ht="14.25" customHeight="1">
      <c r="Q426" s="94"/>
      <c r="AJ426" s="94"/>
      <c r="AK426" s="95"/>
    </row>
    <row r="427" ht="14.25" customHeight="1">
      <c r="Q427" s="94"/>
      <c r="AJ427" s="94"/>
      <c r="AK427" s="95"/>
    </row>
    <row r="428" ht="14.25" customHeight="1">
      <c r="Q428" s="94"/>
      <c r="AJ428" s="94"/>
      <c r="AK428" s="95"/>
    </row>
    <row r="429" ht="14.25" customHeight="1">
      <c r="Q429" s="94"/>
      <c r="AJ429" s="94"/>
      <c r="AK429" s="95"/>
    </row>
    <row r="430" ht="14.25" customHeight="1">
      <c r="Q430" s="94"/>
      <c r="AJ430" s="94"/>
      <c r="AK430" s="95"/>
    </row>
    <row r="431" ht="14.25" customHeight="1">
      <c r="Q431" s="94"/>
      <c r="AJ431" s="94"/>
      <c r="AK431" s="95"/>
    </row>
    <row r="432" ht="14.25" customHeight="1">
      <c r="Q432" s="94"/>
      <c r="AJ432" s="94"/>
      <c r="AK432" s="95"/>
    </row>
    <row r="433" ht="14.25" customHeight="1">
      <c r="Q433" s="94"/>
      <c r="AJ433" s="94"/>
      <c r="AK433" s="95"/>
    </row>
    <row r="434" ht="14.25" customHeight="1">
      <c r="Q434" s="94"/>
      <c r="AJ434" s="94"/>
      <c r="AK434" s="95"/>
    </row>
    <row r="435" ht="14.25" customHeight="1">
      <c r="Q435" s="94"/>
      <c r="AJ435" s="94"/>
      <c r="AK435" s="95"/>
    </row>
    <row r="436" ht="14.25" customHeight="1">
      <c r="Q436" s="94"/>
      <c r="AJ436" s="94"/>
      <c r="AK436" s="95"/>
    </row>
    <row r="437" ht="14.25" customHeight="1">
      <c r="Q437" s="94"/>
      <c r="AJ437" s="94"/>
      <c r="AK437" s="95"/>
    </row>
    <row r="438" ht="14.25" customHeight="1">
      <c r="Q438" s="94"/>
      <c r="AJ438" s="94"/>
      <c r="AK438" s="95"/>
    </row>
    <row r="439" ht="14.25" customHeight="1">
      <c r="Q439" s="94"/>
      <c r="AJ439" s="94"/>
      <c r="AK439" s="95"/>
    </row>
    <row r="440" ht="14.25" customHeight="1">
      <c r="Q440" s="94"/>
      <c r="AJ440" s="94"/>
      <c r="AK440" s="95"/>
    </row>
    <row r="441" ht="14.25" customHeight="1">
      <c r="Q441" s="94"/>
      <c r="AJ441" s="94"/>
      <c r="AK441" s="95"/>
    </row>
    <row r="442" ht="14.25" customHeight="1">
      <c r="Q442" s="94"/>
      <c r="AJ442" s="94"/>
      <c r="AK442" s="95"/>
    </row>
    <row r="443" ht="14.25" customHeight="1">
      <c r="Q443" s="94"/>
      <c r="AJ443" s="94"/>
      <c r="AK443" s="95"/>
    </row>
    <row r="444" ht="14.25" customHeight="1">
      <c r="Q444" s="94"/>
      <c r="AJ444" s="94"/>
      <c r="AK444" s="95"/>
    </row>
    <row r="445" ht="14.25" customHeight="1">
      <c r="Q445" s="94"/>
      <c r="AJ445" s="94"/>
      <c r="AK445" s="95"/>
    </row>
    <row r="446" ht="14.25" customHeight="1">
      <c r="Q446" s="94"/>
      <c r="AJ446" s="94"/>
      <c r="AK446" s="95"/>
    </row>
    <row r="447" ht="14.25" customHeight="1">
      <c r="Q447" s="94"/>
      <c r="AJ447" s="94"/>
      <c r="AK447" s="95"/>
    </row>
    <row r="448" ht="14.25" customHeight="1">
      <c r="Q448" s="94"/>
      <c r="AJ448" s="94"/>
      <c r="AK448" s="95"/>
    </row>
    <row r="449" ht="14.25" customHeight="1">
      <c r="Q449" s="94"/>
      <c r="AJ449" s="94"/>
      <c r="AK449" s="95"/>
    </row>
    <row r="450" ht="14.25" customHeight="1">
      <c r="Q450" s="94"/>
      <c r="AJ450" s="94"/>
      <c r="AK450" s="95"/>
    </row>
    <row r="451" ht="14.25" customHeight="1">
      <c r="Q451" s="94"/>
      <c r="AJ451" s="94"/>
      <c r="AK451" s="95"/>
    </row>
    <row r="452" ht="14.25" customHeight="1">
      <c r="Q452" s="94"/>
      <c r="AJ452" s="94"/>
      <c r="AK452" s="95"/>
    </row>
    <row r="453" ht="14.25" customHeight="1">
      <c r="Q453" s="94"/>
      <c r="AJ453" s="94"/>
      <c r="AK453" s="95"/>
    </row>
    <row r="454" ht="14.25" customHeight="1">
      <c r="Q454" s="94"/>
      <c r="AJ454" s="94"/>
      <c r="AK454" s="95"/>
    </row>
    <row r="455" ht="14.25" customHeight="1">
      <c r="Q455" s="94"/>
      <c r="AJ455" s="94"/>
      <c r="AK455" s="95"/>
    </row>
    <row r="456" ht="14.25" customHeight="1">
      <c r="Q456" s="94"/>
      <c r="AJ456" s="94"/>
      <c r="AK456" s="95"/>
    </row>
    <row r="457" ht="14.25" customHeight="1">
      <c r="Q457" s="94"/>
      <c r="AJ457" s="94"/>
      <c r="AK457" s="95"/>
    </row>
    <row r="458" ht="14.25" customHeight="1">
      <c r="Q458" s="94"/>
      <c r="AJ458" s="94"/>
      <c r="AK458" s="95"/>
    </row>
    <row r="459" ht="14.25" customHeight="1">
      <c r="Q459" s="94"/>
      <c r="AJ459" s="94"/>
      <c r="AK459" s="95"/>
    </row>
    <row r="460" ht="14.25" customHeight="1">
      <c r="Q460" s="94"/>
      <c r="AJ460" s="94"/>
      <c r="AK460" s="95"/>
    </row>
    <row r="461" ht="14.25" customHeight="1">
      <c r="Q461" s="94"/>
      <c r="AJ461" s="94"/>
      <c r="AK461" s="95"/>
    </row>
    <row r="462" ht="14.25" customHeight="1">
      <c r="Q462" s="94"/>
      <c r="AJ462" s="94"/>
      <c r="AK462" s="95"/>
    </row>
    <row r="463" ht="14.25" customHeight="1">
      <c r="Q463" s="94"/>
      <c r="AJ463" s="94"/>
      <c r="AK463" s="95"/>
    </row>
    <row r="464" ht="14.25" customHeight="1">
      <c r="Q464" s="94"/>
      <c r="AJ464" s="94"/>
      <c r="AK464" s="95"/>
    </row>
    <row r="465" ht="14.25" customHeight="1">
      <c r="Q465" s="94"/>
      <c r="AJ465" s="94"/>
      <c r="AK465" s="95"/>
    </row>
    <row r="466" ht="14.25" customHeight="1">
      <c r="Q466" s="94"/>
      <c r="AJ466" s="94"/>
      <c r="AK466" s="95"/>
    </row>
    <row r="467" ht="14.25" customHeight="1">
      <c r="Q467" s="94"/>
      <c r="AJ467" s="94"/>
      <c r="AK467" s="95"/>
    </row>
    <row r="468" ht="14.25" customHeight="1">
      <c r="Q468" s="94"/>
      <c r="AJ468" s="94"/>
      <c r="AK468" s="95"/>
    </row>
    <row r="469" ht="14.25" customHeight="1">
      <c r="Q469" s="94"/>
      <c r="AJ469" s="94"/>
      <c r="AK469" s="95"/>
    </row>
    <row r="470" ht="14.25" customHeight="1">
      <c r="Q470" s="94"/>
      <c r="AJ470" s="94"/>
      <c r="AK470" s="95"/>
    </row>
    <row r="471" ht="14.25" customHeight="1">
      <c r="Q471" s="94"/>
      <c r="AJ471" s="94"/>
      <c r="AK471" s="95"/>
    </row>
    <row r="472" ht="14.25" customHeight="1">
      <c r="Q472" s="94"/>
      <c r="AJ472" s="94"/>
      <c r="AK472" s="95"/>
    </row>
    <row r="473" ht="14.25" customHeight="1">
      <c r="Q473" s="94"/>
      <c r="AJ473" s="94"/>
      <c r="AK473" s="95"/>
    </row>
    <row r="474" ht="14.25" customHeight="1">
      <c r="Q474" s="94"/>
      <c r="AJ474" s="94"/>
      <c r="AK474" s="95"/>
    </row>
    <row r="475" ht="14.25" customHeight="1">
      <c r="Q475" s="94"/>
      <c r="AJ475" s="94"/>
      <c r="AK475" s="95"/>
    </row>
    <row r="476" ht="14.25" customHeight="1">
      <c r="Q476" s="94"/>
      <c r="AJ476" s="94"/>
      <c r="AK476" s="95"/>
    </row>
    <row r="477" ht="14.25" customHeight="1">
      <c r="Q477" s="94"/>
      <c r="AJ477" s="94"/>
      <c r="AK477" s="95"/>
    </row>
    <row r="478" ht="14.25" customHeight="1">
      <c r="Q478" s="94"/>
      <c r="AJ478" s="94"/>
      <c r="AK478" s="95"/>
    </row>
    <row r="479" ht="14.25" customHeight="1">
      <c r="Q479" s="94"/>
      <c r="AJ479" s="94"/>
      <c r="AK479" s="95"/>
    </row>
    <row r="480" ht="14.25" customHeight="1">
      <c r="Q480" s="94"/>
      <c r="AJ480" s="94"/>
      <c r="AK480" s="95"/>
    </row>
    <row r="481" ht="14.25" customHeight="1">
      <c r="Q481" s="94"/>
      <c r="AJ481" s="94"/>
      <c r="AK481" s="95"/>
    </row>
    <row r="482" ht="14.25" customHeight="1">
      <c r="Q482" s="94"/>
      <c r="AJ482" s="94"/>
      <c r="AK482" s="95"/>
    </row>
    <row r="483" ht="14.25" customHeight="1">
      <c r="Q483" s="94"/>
      <c r="AJ483" s="94"/>
      <c r="AK483" s="95"/>
    </row>
    <row r="484" ht="14.25" customHeight="1">
      <c r="Q484" s="94"/>
      <c r="AJ484" s="94"/>
      <c r="AK484" s="95"/>
    </row>
    <row r="485" ht="14.25" customHeight="1">
      <c r="Q485" s="94"/>
      <c r="AJ485" s="94"/>
      <c r="AK485" s="95"/>
    </row>
    <row r="486" ht="14.25" customHeight="1">
      <c r="Q486" s="94"/>
      <c r="AJ486" s="94"/>
      <c r="AK486" s="95"/>
    </row>
    <row r="487" ht="14.25" customHeight="1">
      <c r="Q487" s="94"/>
      <c r="AJ487" s="94"/>
      <c r="AK487" s="95"/>
    </row>
    <row r="488" ht="14.25" customHeight="1">
      <c r="Q488" s="94"/>
      <c r="AJ488" s="94"/>
      <c r="AK488" s="95"/>
    </row>
    <row r="489" ht="14.25" customHeight="1">
      <c r="Q489" s="94"/>
      <c r="AJ489" s="94"/>
      <c r="AK489" s="95"/>
    </row>
    <row r="490" ht="14.25" customHeight="1">
      <c r="Q490" s="94"/>
      <c r="AJ490" s="94"/>
      <c r="AK490" s="95"/>
    </row>
    <row r="491" ht="14.25" customHeight="1">
      <c r="Q491" s="94"/>
      <c r="AJ491" s="94"/>
      <c r="AK491" s="95"/>
    </row>
    <row r="492" ht="14.25" customHeight="1">
      <c r="Q492" s="94"/>
      <c r="AJ492" s="94"/>
      <c r="AK492" s="95"/>
    </row>
    <row r="493" ht="14.25" customHeight="1">
      <c r="Q493" s="94"/>
      <c r="AJ493" s="94"/>
      <c r="AK493" s="95"/>
    </row>
    <row r="494" ht="14.25" customHeight="1">
      <c r="Q494" s="94"/>
      <c r="AJ494" s="94"/>
      <c r="AK494" s="95"/>
    </row>
    <row r="495" ht="14.25" customHeight="1">
      <c r="Q495" s="94"/>
      <c r="AJ495" s="94"/>
      <c r="AK495" s="95"/>
    </row>
    <row r="496" ht="14.25" customHeight="1">
      <c r="Q496" s="94"/>
      <c r="AJ496" s="94"/>
      <c r="AK496" s="95"/>
    </row>
    <row r="497" ht="14.25" customHeight="1">
      <c r="Q497" s="94"/>
      <c r="AJ497" s="94"/>
      <c r="AK497" s="95"/>
    </row>
    <row r="498" ht="14.25" customHeight="1">
      <c r="Q498" s="94"/>
      <c r="AJ498" s="94"/>
      <c r="AK498" s="95"/>
    </row>
    <row r="499" ht="14.25" customHeight="1">
      <c r="Q499" s="94"/>
      <c r="AJ499" s="94"/>
      <c r="AK499" s="95"/>
    </row>
    <row r="500" ht="14.25" customHeight="1">
      <c r="Q500" s="94"/>
      <c r="AJ500" s="94"/>
      <c r="AK500" s="95"/>
    </row>
    <row r="501" ht="14.25" customHeight="1">
      <c r="Q501" s="94"/>
      <c r="AJ501" s="94"/>
      <c r="AK501" s="95"/>
    </row>
    <row r="502" ht="14.25" customHeight="1">
      <c r="Q502" s="94"/>
      <c r="AJ502" s="94"/>
      <c r="AK502" s="95"/>
    </row>
    <row r="503" ht="14.25" customHeight="1">
      <c r="Q503" s="94"/>
      <c r="AJ503" s="94"/>
      <c r="AK503" s="95"/>
    </row>
    <row r="504" ht="14.25" customHeight="1">
      <c r="Q504" s="94"/>
      <c r="AJ504" s="94"/>
      <c r="AK504" s="95"/>
    </row>
    <row r="505" ht="14.25" customHeight="1">
      <c r="Q505" s="94"/>
      <c r="AJ505" s="94"/>
      <c r="AK505" s="95"/>
    </row>
    <row r="506" ht="14.25" customHeight="1">
      <c r="Q506" s="94"/>
      <c r="AJ506" s="94"/>
      <c r="AK506" s="95"/>
    </row>
    <row r="507" ht="14.25" customHeight="1">
      <c r="Q507" s="94"/>
      <c r="AJ507" s="94"/>
      <c r="AK507" s="95"/>
    </row>
    <row r="508" ht="14.25" customHeight="1">
      <c r="Q508" s="94"/>
      <c r="AJ508" s="94"/>
      <c r="AK508" s="95"/>
    </row>
    <row r="509" ht="14.25" customHeight="1">
      <c r="Q509" s="94"/>
      <c r="AJ509" s="94"/>
      <c r="AK509" s="95"/>
    </row>
    <row r="510" ht="14.25" customHeight="1">
      <c r="Q510" s="94"/>
      <c r="AJ510" s="94"/>
      <c r="AK510" s="95"/>
    </row>
    <row r="511" ht="14.25" customHeight="1">
      <c r="Q511" s="94"/>
      <c r="AJ511" s="94"/>
      <c r="AK511" s="95"/>
    </row>
    <row r="512" ht="14.25" customHeight="1">
      <c r="Q512" s="94"/>
      <c r="AJ512" s="94"/>
      <c r="AK512" s="95"/>
    </row>
    <row r="513" ht="14.25" customHeight="1">
      <c r="Q513" s="94"/>
      <c r="AJ513" s="94"/>
      <c r="AK513" s="95"/>
    </row>
    <row r="514" ht="14.25" customHeight="1">
      <c r="Q514" s="94"/>
      <c r="AJ514" s="94"/>
      <c r="AK514" s="95"/>
    </row>
    <row r="515" ht="14.25" customHeight="1">
      <c r="Q515" s="94"/>
      <c r="AJ515" s="94"/>
      <c r="AK515" s="95"/>
    </row>
    <row r="516" ht="14.25" customHeight="1">
      <c r="Q516" s="94"/>
      <c r="AJ516" s="94"/>
      <c r="AK516" s="95"/>
    </row>
    <row r="517" ht="14.25" customHeight="1">
      <c r="Q517" s="94"/>
      <c r="AJ517" s="94"/>
      <c r="AK517" s="95"/>
    </row>
    <row r="518" ht="14.25" customHeight="1">
      <c r="Q518" s="94"/>
      <c r="AJ518" s="94"/>
      <c r="AK518" s="95"/>
    </row>
    <row r="519" ht="14.25" customHeight="1">
      <c r="Q519" s="94"/>
      <c r="AJ519" s="94"/>
      <c r="AK519" s="95"/>
    </row>
    <row r="520" ht="14.25" customHeight="1">
      <c r="Q520" s="94"/>
      <c r="AJ520" s="94"/>
      <c r="AK520" s="95"/>
    </row>
    <row r="521" ht="14.25" customHeight="1">
      <c r="Q521" s="94"/>
      <c r="AJ521" s="94"/>
      <c r="AK521" s="95"/>
    </row>
    <row r="522" ht="14.25" customHeight="1">
      <c r="Q522" s="94"/>
      <c r="AJ522" s="94"/>
      <c r="AK522" s="95"/>
    </row>
    <row r="523" ht="14.25" customHeight="1">
      <c r="Q523" s="94"/>
      <c r="AJ523" s="94"/>
      <c r="AK523" s="95"/>
    </row>
    <row r="524" ht="14.25" customHeight="1">
      <c r="Q524" s="94"/>
      <c r="AJ524" s="94"/>
      <c r="AK524" s="95"/>
    </row>
    <row r="525" ht="14.25" customHeight="1">
      <c r="Q525" s="94"/>
      <c r="AJ525" s="94"/>
      <c r="AK525" s="95"/>
    </row>
    <row r="526" ht="14.25" customHeight="1">
      <c r="Q526" s="94"/>
      <c r="AJ526" s="94"/>
      <c r="AK526" s="95"/>
    </row>
    <row r="527" ht="14.25" customHeight="1">
      <c r="Q527" s="94"/>
      <c r="AJ527" s="94"/>
      <c r="AK527" s="95"/>
    </row>
    <row r="528" ht="14.25" customHeight="1">
      <c r="Q528" s="94"/>
      <c r="AJ528" s="94"/>
      <c r="AK528" s="95"/>
    </row>
    <row r="529" ht="14.25" customHeight="1">
      <c r="Q529" s="94"/>
      <c r="AJ529" s="94"/>
      <c r="AK529" s="95"/>
    </row>
    <row r="530" ht="14.25" customHeight="1">
      <c r="Q530" s="94"/>
      <c r="AJ530" s="94"/>
      <c r="AK530" s="95"/>
    </row>
    <row r="531" ht="14.25" customHeight="1">
      <c r="Q531" s="94"/>
      <c r="AJ531" s="94"/>
      <c r="AK531" s="95"/>
    </row>
    <row r="532" ht="14.25" customHeight="1">
      <c r="Q532" s="94"/>
      <c r="AJ532" s="94"/>
      <c r="AK532" s="95"/>
    </row>
    <row r="533" ht="14.25" customHeight="1">
      <c r="Q533" s="94"/>
      <c r="AJ533" s="94"/>
      <c r="AK533" s="95"/>
    </row>
    <row r="534" ht="14.25" customHeight="1">
      <c r="Q534" s="94"/>
      <c r="AJ534" s="94"/>
      <c r="AK534" s="95"/>
    </row>
    <row r="535" ht="14.25" customHeight="1">
      <c r="Q535" s="94"/>
      <c r="AJ535" s="94"/>
      <c r="AK535" s="95"/>
    </row>
    <row r="536" ht="14.25" customHeight="1">
      <c r="Q536" s="94"/>
      <c r="AJ536" s="94"/>
      <c r="AK536" s="95"/>
    </row>
    <row r="537" ht="14.25" customHeight="1">
      <c r="Q537" s="94"/>
      <c r="AJ537" s="94"/>
      <c r="AK537" s="95"/>
    </row>
    <row r="538" ht="14.25" customHeight="1">
      <c r="Q538" s="94"/>
      <c r="AJ538" s="94"/>
      <c r="AK538" s="95"/>
    </row>
    <row r="539" ht="14.25" customHeight="1">
      <c r="Q539" s="94"/>
      <c r="AJ539" s="94"/>
      <c r="AK539" s="95"/>
    </row>
    <row r="540" ht="14.25" customHeight="1">
      <c r="Q540" s="94"/>
      <c r="AJ540" s="94"/>
      <c r="AK540" s="95"/>
    </row>
    <row r="541" ht="14.25" customHeight="1">
      <c r="Q541" s="94"/>
      <c r="AJ541" s="94"/>
      <c r="AK541" s="95"/>
    </row>
    <row r="542" ht="14.25" customHeight="1">
      <c r="Q542" s="94"/>
      <c r="AJ542" s="94"/>
      <c r="AK542" s="95"/>
    </row>
    <row r="543" ht="14.25" customHeight="1">
      <c r="Q543" s="94"/>
      <c r="AJ543" s="94"/>
      <c r="AK543" s="95"/>
    </row>
    <row r="544" ht="14.25" customHeight="1">
      <c r="Q544" s="94"/>
      <c r="AJ544" s="94"/>
      <c r="AK544" s="95"/>
    </row>
    <row r="545" ht="14.25" customHeight="1">
      <c r="Q545" s="94"/>
      <c r="AJ545" s="94"/>
      <c r="AK545" s="95"/>
    </row>
    <row r="546" ht="14.25" customHeight="1">
      <c r="Q546" s="94"/>
      <c r="AJ546" s="94"/>
      <c r="AK546" s="95"/>
    </row>
    <row r="547" ht="14.25" customHeight="1">
      <c r="Q547" s="94"/>
      <c r="AJ547" s="94"/>
      <c r="AK547" s="95"/>
    </row>
    <row r="548" ht="14.25" customHeight="1">
      <c r="Q548" s="94"/>
      <c r="AJ548" s="94"/>
      <c r="AK548" s="95"/>
    </row>
    <row r="549" ht="14.25" customHeight="1">
      <c r="Q549" s="94"/>
      <c r="AJ549" s="94"/>
      <c r="AK549" s="95"/>
    </row>
    <row r="550" ht="14.25" customHeight="1">
      <c r="Q550" s="94"/>
      <c r="AJ550" s="94"/>
      <c r="AK550" s="95"/>
    </row>
    <row r="551" ht="14.25" customHeight="1">
      <c r="Q551" s="94"/>
      <c r="AJ551" s="94"/>
      <c r="AK551" s="95"/>
    </row>
    <row r="552" ht="14.25" customHeight="1">
      <c r="Q552" s="94"/>
      <c r="AJ552" s="94"/>
      <c r="AK552" s="95"/>
    </row>
    <row r="553" ht="14.25" customHeight="1">
      <c r="Q553" s="94"/>
      <c r="AJ553" s="94"/>
      <c r="AK553" s="95"/>
    </row>
    <row r="554" ht="14.25" customHeight="1">
      <c r="Q554" s="94"/>
      <c r="AJ554" s="94"/>
      <c r="AK554" s="95"/>
    </row>
    <row r="555" ht="14.25" customHeight="1">
      <c r="Q555" s="94"/>
      <c r="AJ555" s="94"/>
      <c r="AK555" s="95"/>
    </row>
    <row r="556" ht="14.25" customHeight="1">
      <c r="Q556" s="94"/>
      <c r="AJ556" s="94"/>
      <c r="AK556" s="95"/>
    </row>
    <row r="557" ht="14.25" customHeight="1">
      <c r="Q557" s="94"/>
      <c r="AJ557" s="94"/>
      <c r="AK557" s="95"/>
    </row>
    <row r="558" ht="14.25" customHeight="1">
      <c r="Q558" s="94"/>
      <c r="AJ558" s="94"/>
      <c r="AK558" s="95"/>
    </row>
    <row r="559" ht="14.25" customHeight="1">
      <c r="Q559" s="94"/>
      <c r="AJ559" s="94"/>
      <c r="AK559" s="95"/>
    </row>
    <row r="560" ht="14.25" customHeight="1">
      <c r="Q560" s="94"/>
      <c r="AJ560" s="94"/>
      <c r="AK560" s="95"/>
    </row>
    <row r="561" ht="14.25" customHeight="1">
      <c r="Q561" s="94"/>
      <c r="AJ561" s="94"/>
      <c r="AK561" s="95"/>
    </row>
    <row r="562" ht="14.25" customHeight="1">
      <c r="Q562" s="94"/>
      <c r="AJ562" s="94"/>
      <c r="AK562" s="95"/>
    </row>
    <row r="563" ht="14.25" customHeight="1">
      <c r="Q563" s="94"/>
      <c r="AJ563" s="94"/>
      <c r="AK563" s="95"/>
    </row>
    <row r="564" ht="14.25" customHeight="1">
      <c r="Q564" s="94"/>
      <c r="AJ564" s="94"/>
      <c r="AK564" s="95"/>
    </row>
    <row r="565" ht="14.25" customHeight="1">
      <c r="Q565" s="94"/>
      <c r="AJ565" s="94"/>
      <c r="AK565" s="95"/>
    </row>
    <row r="566" ht="14.25" customHeight="1">
      <c r="Q566" s="94"/>
      <c r="AJ566" s="94"/>
      <c r="AK566" s="95"/>
    </row>
    <row r="567" ht="14.25" customHeight="1">
      <c r="Q567" s="94"/>
      <c r="AJ567" s="94"/>
      <c r="AK567" s="95"/>
    </row>
    <row r="568" ht="14.25" customHeight="1">
      <c r="Q568" s="94"/>
      <c r="AJ568" s="94"/>
      <c r="AK568" s="95"/>
    </row>
    <row r="569" ht="14.25" customHeight="1">
      <c r="Q569" s="94"/>
      <c r="AJ569" s="94"/>
      <c r="AK569" s="95"/>
    </row>
    <row r="570" ht="14.25" customHeight="1">
      <c r="Q570" s="94"/>
      <c r="AJ570" s="94"/>
      <c r="AK570" s="95"/>
    </row>
    <row r="571" ht="14.25" customHeight="1">
      <c r="Q571" s="94"/>
      <c r="AJ571" s="94"/>
      <c r="AK571" s="95"/>
    </row>
    <row r="572" ht="14.25" customHeight="1">
      <c r="Q572" s="94"/>
      <c r="AJ572" s="94"/>
      <c r="AK572" s="95"/>
    </row>
    <row r="573" ht="14.25" customHeight="1">
      <c r="Q573" s="94"/>
      <c r="AJ573" s="94"/>
      <c r="AK573" s="95"/>
    </row>
    <row r="574" ht="14.25" customHeight="1">
      <c r="Q574" s="94"/>
      <c r="AJ574" s="94"/>
      <c r="AK574" s="95"/>
    </row>
    <row r="575" ht="14.25" customHeight="1">
      <c r="Q575" s="94"/>
      <c r="AJ575" s="94"/>
      <c r="AK575" s="95"/>
    </row>
    <row r="576" ht="14.25" customHeight="1">
      <c r="Q576" s="94"/>
      <c r="AJ576" s="94"/>
      <c r="AK576" s="95"/>
    </row>
    <row r="577" ht="14.25" customHeight="1">
      <c r="Q577" s="94"/>
      <c r="AJ577" s="94"/>
      <c r="AK577" s="95"/>
    </row>
    <row r="578" ht="14.25" customHeight="1">
      <c r="Q578" s="94"/>
      <c r="AJ578" s="94"/>
      <c r="AK578" s="95"/>
    </row>
    <row r="579" ht="14.25" customHeight="1">
      <c r="Q579" s="94"/>
      <c r="AJ579" s="94"/>
      <c r="AK579" s="95"/>
    </row>
    <row r="580" ht="14.25" customHeight="1">
      <c r="Q580" s="94"/>
      <c r="AJ580" s="94"/>
      <c r="AK580" s="95"/>
    </row>
    <row r="581" ht="14.25" customHeight="1">
      <c r="Q581" s="94"/>
      <c r="AJ581" s="94"/>
      <c r="AK581" s="95"/>
    </row>
    <row r="582" ht="14.25" customHeight="1">
      <c r="Q582" s="94"/>
      <c r="AJ582" s="94"/>
      <c r="AK582" s="95"/>
    </row>
    <row r="583" ht="14.25" customHeight="1">
      <c r="Q583" s="94"/>
      <c r="AJ583" s="94"/>
      <c r="AK583" s="95"/>
    </row>
    <row r="584" ht="14.25" customHeight="1">
      <c r="Q584" s="94"/>
      <c r="AJ584" s="94"/>
      <c r="AK584" s="95"/>
    </row>
    <row r="585" ht="14.25" customHeight="1">
      <c r="Q585" s="94"/>
      <c r="AJ585" s="94"/>
      <c r="AK585" s="95"/>
    </row>
    <row r="586" ht="14.25" customHeight="1">
      <c r="Q586" s="94"/>
      <c r="AJ586" s="94"/>
      <c r="AK586" s="95"/>
    </row>
    <row r="587" ht="14.25" customHeight="1">
      <c r="Q587" s="94"/>
      <c r="AJ587" s="94"/>
      <c r="AK587" s="95"/>
    </row>
    <row r="588" ht="14.25" customHeight="1">
      <c r="Q588" s="94"/>
      <c r="AJ588" s="94"/>
      <c r="AK588" s="95"/>
    </row>
    <row r="589" ht="14.25" customHeight="1">
      <c r="Q589" s="94"/>
      <c r="AJ589" s="94"/>
      <c r="AK589" s="95"/>
    </row>
    <row r="590" ht="14.25" customHeight="1">
      <c r="Q590" s="94"/>
      <c r="AJ590" s="94"/>
      <c r="AK590" s="95"/>
    </row>
    <row r="591" ht="14.25" customHeight="1">
      <c r="Q591" s="94"/>
      <c r="AJ591" s="94"/>
      <c r="AK591" s="95"/>
    </row>
    <row r="592" ht="14.25" customHeight="1">
      <c r="Q592" s="94"/>
      <c r="AJ592" s="94"/>
      <c r="AK592" s="95"/>
    </row>
    <row r="593" ht="14.25" customHeight="1">
      <c r="Q593" s="94"/>
      <c r="AJ593" s="94"/>
      <c r="AK593" s="95"/>
    </row>
    <row r="594" ht="14.25" customHeight="1">
      <c r="Q594" s="94"/>
      <c r="AJ594" s="94"/>
      <c r="AK594" s="95"/>
    </row>
    <row r="595" ht="14.25" customHeight="1">
      <c r="Q595" s="94"/>
      <c r="AJ595" s="94"/>
      <c r="AK595" s="95"/>
    </row>
    <row r="596" ht="14.25" customHeight="1">
      <c r="Q596" s="94"/>
      <c r="AJ596" s="94"/>
      <c r="AK596" s="95"/>
    </row>
    <row r="597" ht="14.25" customHeight="1">
      <c r="Q597" s="94"/>
      <c r="AJ597" s="94"/>
      <c r="AK597" s="95"/>
    </row>
    <row r="598" ht="14.25" customHeight="1">
      <c r="Q598" s="94"/>
      <c r="AJ598" s="94"/>
      <c r="AK598" s="95"/>
    </row>
    <row r="599" ht="14.25" customHeight="1">
      <c r="Q599" s="94"/>
      <c r="AJ599" s="94"/>
      <c r="AK599" s="95"/>
    </row>
    <row r="600" ht="14.25" customHeight="1">
      <c r="Q600" s="94"/>
      <c r="AJ600" s="94"/>
      <c r="AK600" s="95"/>
    </row>
    <row r="601" ht="14.25" customHeight="1">
      <c r="Q601" s="94"/>
      <c r="AJ601" s="94"/>
      <c r="AK601" s="95"/>
    </row>
    <row r="602" ht="14.25" customHeight="1">
      <c r="Q602" s="94"/>
      <c r="AJ602" s="94"/>
      <c r="AK602" s="95"/>
    </row>
    <row r="603" ht="14.25" customHeight="1">
      <c r="Q603" s="94"/>
      <c r="AJ603" s="94"/>
      <c r="AK603" s="95"/>
    </row>
    <row r="604" ht="14.25" customHeight="1">
      <c r="Q604" s="94"/>
      <c r="AJ604" s="94"/>
      <c r="AK604" s="95"/>
    </row>
    <row r="605" ht="14.25" customHeight="1">
      <c r="Q605" s="94"/>
      <c r="AJ605" s="94"/>
      <c r="AK605" s="95"/>
    </row>
    <row r="606" ht="14.25" customHeight="1">
      <c r="Q606" s="94"/>
      <c r="AJ606" s="94"/>
      <c r="AK606" s="95"/>
    </row>
    <row r="607" ht="14.25" customHeight="1">
      <c r="Q607" s="94"/>
      <c r="AJ607" s="94"/>
      <c r="AK607" s="95"/>
    </row>
    <row r="608" ht="14.25" customHeight="1">
      <c r="Q608" s="94"/>
      <c r="AJ608" s="94"/>
      <c r="AK608" s="95"/>
    </row>
    <row r="609" ht="14.25" customHeight="1">
      <c r="Q609" s="94"/>
      <c r="AJ609" s="94"/>
      <c r="AK609" s="95"/>
    </row>
    <row r="610" ht="14.25" customHeight="1">
      <c r="Q610" s="94"/>
      <c r="AJ610" s="94"/>
      <c r="AK610" s="95"/>
    </row>
    <row r="611" ht="14.25" customHeight="1">
      <c r="Q611" s="94"/>
      <c r="AJ611" s="94"/>
      <c r="AK611" s="95"/>
    </row>
    <row r="612" ht="14.25" customHeight="1">
      <c r="Q612" s="94"/>
      <c r="AJ612" s="94"/>
      <c r="AK612" s="95"/>
    </row>
    <row r="613" ht="14.25" customHeight="1">
      <c r="Q613" s="94"/>
      <c r="AJ613" s="94"/>
      <c r="AK613" s="95"/>
    </row>
    <row r="614" ht="14.25" customHeight="1">
      <c r="Q614" s="94"/>
      <c r="AJ614" s="94"/>
      <c r="AK614" s="95"/>
    </row>
    <row r="615" ht="14.25" customHeight="1">
      <c r="Q615" s="94"/>
      <c r="AJ615" s="94"/>
      <c r="AK615" s="95"/>
    </row>
    <row r="616" ht="14.25" customHeight="1">
      <c r="Q616" s="94"/>
      <c r="AJ616" s="94"/>
      <c r="AK616" s="95"/>
    </row>
    <row r="617" ht="14.25" customHeight="1">
      <c r="Q617" s="94"/>
      <c r="AJ617" s="94"/>
      <c r="AK617" s="95"/>
    </row>
    <row r="618" ht="14.25" customHeight="1">
      <c r="Q618" s="94"/>
      <c r="AJ618" s="94"/>
      <c r="AK618" s="95"/>
    </row>
    <row r="619" ht="14.25" customHeight="1">
      <c r="Q619" s="94"/>
      <c r="AJ619" s="94"/>
      <c r="AK619" s="95"/>
    </row>
    <row r="620" ht="14.25" customHeight="1">
      <c r="Q620" s="94"/>
      <c r="AJ620" s="94"/>
      <c r="AK620" s="95"/>
    </row>
    <row r="621" ht="14.25" customHeight="1">
      <c r="Q621" s="94"/>
      <c r="AJ621" s="94"/>
      <c r="AK621" s="95"/>
    </row>
    <row r="622" ht="14.25" customHeight="1">
      <c r="Q622" s="94"/>
      <c r="AJ622" s="94"/>
      <c r="AK622" s="95"/>
    </row>
    <row r="623" ht="14.25" customHeight="1">
      <c r="Q623" s="94"/>
      <c r="AJ623" s="94"/>
      <c r="AK623" s="95"/>
    </row>
    <row r="624" ht="14.25" customHeight="1">
      <c r="Q624" s="94"/>
      <c r="AJ624" s="94"/>
      <c r="AK624" s="95"/>
    </row>
    <row r="625" ht="14.25" customHeight="1">
      <c r="Q625" s="94"/>
      <c r="AJ625" s="94"/>
      <c r="AK625" s="95"/>
    </row>
    <row r="626" ht="14.25" customHeight="1">
      <c r="Q626" s="94"/>
      <c r="AJ626" s="94"/>
      <c r="AK626" s="95"/>
    </row>
    <row r="627" ht="14.25" customHeight="1">
      <c r="Q627" s="94"/>
      <c r="AJ627" s="94"/>
      <c r="AK627" s="95"/>
    </row>
    <row r="628" ht="14.25" customHeight="1">
      <c r="Q628" s="94"/>
      <c r="AJ628" s="94"/>
      <c r="AK628" s="95"/>
    </row>
    <row r="629" ht="14.25" customHeight="1">
      <c r="Q629" s="94"/>
      <c r="AJ629" s="94"/>
      <c r="AK629" s="95"/>
    </row>
    <row r="630" ht="14.25" customHeight="1">
      <c r="Q630" s="94"/>
      <c r="AJ630" s="94"/>
      <c r="AK630" s="95"/>
    </row>
    <row r="631" ht="14.25" customHeight="1">
      <c r="Q631" s="94"/>
      <c r="AJ631" s="94"/>
      <c r="AK631" s="95"/>
    </row>
    <row r="632" ht="14.25" customHeight="1">
      <c r="Q632" s="94"/>
      <c r="AJ632" s="94"/>
      <c r="AK632" s="95"/>
    </row>
    <row r="633" ht="14.25" customHeight="1">
      <c r="Q633" s="94"/>
      <c r="AJ633" s="94"/>
      <c r="AK633" s="95"/>
    </row>
    <row r="634" ht="14.25" customHeight="1">
      <c r="Q634" s="94"/>
      <c r="AJ634" s="94"/>
      <c r="AK634" s="95"/>
    </row>
    <row r="635" ht="14.25" customHeight="1">
      <c r="Q635" s="94"/>
      <c r="AJ635" s="94"/>
      <c r="AK635" s="95"/>
    </row>
    <row r="636" ht="14.25" customHeight="1">
      <c r="Q636" s="94"/>
      <c r="AJ636" s="94"/>
      <c r="AK636" s="95"/>
    </row>
    <row r="637" ht="14.25" customHeight="1">
      <c r="Q637" s="94"/>
      <c r="AJ637" s="94"/>
      <c r="AK637" s="95"/>
    </row>
    <row r="638" ht="14.25" customHeight="1">
      <c r="Q638" s="94"/>
      <c r="AJ638" s="94"/>
      <c r="AK638" s="95"/>
    </row>
    <row r="639" ht="14.25" customHeight="1">
      <c r="Q639" s="94"/>
      <c r="AJ639" s="94"/>
      <c r="AK639" s="95"/>
    </row>
    <row r="640" ht="14.25" customHeight="1">
      <c r="Q640" s="94"/>
      <c r="AJ640" s="94"/>
      <c r="AK640" s="95"/>
    </row>
    <row r="641" ht="14.25" customHeight="1">
      <c r="Q641" s="94"/>
      <c r="AJ641" s="94"/>
      <c r="AK641" s="95"/>
    </row>
    <row r="642" ht="14.25" customHeight="1">
      <c r="Q642" s="94"/>
      <c r="AJ642" s="94"/>
      <c r="AK642" s="95"/>
    </row>
    <row r="643" ht="14.25" customHeight="1">
      <c r="Q643" s="94"/>
      <c r="AJ643" s="94"/>
      <c r="AK643" s="95"/>
    </row>
    <row r="644" ht="14.25" customHeight="1">
      <c r="Q644" s="94"/>
      <c r="AJ644" s="94"/>
      <c r="AK644" s="95"/>
    </row>
    <row r="645" ht="14.25" customHeight="1">
      <c r="Q645" s="94"/>
      <c r="AJ645" s="94"/>
      <c r="AK645" s="95"/>
    </row>
    <row r="646" ht="14.25" customHeight="1">
      <c r="Q646" s="94"/>
      <c r="AJ646" s="94"/>
      <c r="AK646" s="95"/>
    </row>
    <row r="647" ht="14.25" customHeight="1">
      <c r="Q647" s="94"/>
      <c r="AJ647" s="94"/>
      <c r="AK647" s="95"/>
    </row>
    <row r="648" ht="14.25" customHeight="1">
      <c r="Q648" s="94"/>
      <c r="AJ648" s="94"/>
      <c r="AK648" s="95"/>
    </row>
    <row r="649" ht="14.25" customHeight="1">
      <c r="Q649" s="94"/>
      <c r="AJ649" s="94"/>
      <c r="AK649" s="95"/>
    </row>
    <row r="650" ht="14.25" customHeight="1">
      <c r="Q650" s="94"/>
      <c r="AJ650" s="94"/>
      <c r="AK650" s="95"/>
    </row>
    <row r="651" ht="14.25" customHeight="1">
      <c r="Q651" s="94"/>
      <c r="AJ651" s="94"/>
      <c r="AK651" s="95"/>
    </row>
    <row r="652" ht="14.25" customHeight="1">
      <c r="Q652" s="94"/>
      <c r="AJ652" s="94"/>
      <c r="AK652" s="95"/>
    </row>
    <row r="653" ht="14.25" customHeight="1">
      <c r="Q653" s="94"/>
      <c r="AJ653" s="94"/>
      <c r="AK653" s="95"/>
    </row>
    <row r="654" ht="14.25" customHeight="1">
      <c r="Q654" s="94"/>
      <c r="AJ654" s="94"/>
      <c r="AK654" s="95"/>
    </row>
    <row r="655" ht="14.25" customHeight="1">
      <c r="Q655" s="94"/>
      <c r="AJ655" s="94"/>
      <c r="AK655" s="95"/>
    </row>
    <row r="656" ht="14.25" customHeight="1">
      <c r="Q656" s="94"/>
      <c r="AJ656" s="94"/>
      <c r="AK656" s="95"/>
    </row>
    <row r="657" ht="14.25" customHeight="1">
      <c r="Q657" s="94"/>
      <c r="AJ657" s="94"/>
      <c r="AK657" s="95"/>
    </row>
    <row r="658" ht="14.25" customHeight="1">
      <c r="Q658" s="94"/>
      <c r="AJ658" s="94"/>
      <c r="AK658" s="95"/>
    </row>
    <row r="659" ht="14.25" customHeight="1">
      <c r="Q659" s="94"/>
      <c r="AJ659" s="94"/>
      <c r="AK659" s="95"/>
    </row>
    <row r="660" ht="14.25" customHeight="1">
      <c r="Q660" s="94"/>
      <c r="AJ660" s="94"/>
      <c r="AK660" s="95"/>
    </row>
    <row r="661" ht="14.25" customHeight="1">
      <c r="Q661" s="94"/>
      <c r="AJ661" s="94"/>
      <c r="AK661" s="95"/>
    </row>
    <row r="662" ht="14.25" customHeight="1">
      <c r="Q662" s="94"/>
      <c r="AJ662" s="94"/>
      <c r="AK662" s="95"/>
    </row>
    <row r="663" ht="14.25" customHeight="1">
      <c r="Q663" s="94"/>
      <c r="AJ663" s="94"/>
      <c r="AK663" s="95"/>
    </row>
    <row r="664" ht="14.25" customHeight="1">
      <c r="Q664" s="94"/>
      <c r="AJ664" s="94"/>
      <c r="AK664" s="95"/>
    </row>
    <row r="665" ht="14.25" customHeight="1">
      <c r="Q665" s="94"/>
      <c r="AJ665" s="94"/>
      <c r="AK665" s="95"/>
    </row>
    <row r="666" ht="14.25" customHeight="1">
      <c r="Q666" s="94"/>
      <c r="AJ666" s="94"/>
      <c r="AK666" s="95"/>
    </row>
    <row r="667" ht="14.25" customHeight="1">
      <c r="Q667" s="94"/>
      <c r="AJ667" s="94"/>
      <c r="AK667" s="95"/>
    </row>
    <row r="668" ht="14.25" customHeight="1">
      <c r="Q668" s="94"/>
      <c r="AJ668" s="94"/>
      <c r="AK668" s="95"/>
    </row>
    <row r="669" ht="14.25" customHeight="1">
      <c r="Q669" s="94"/>
      <c r="AJ669" s="94"/>
      <c r="AK669" s="95"/>
    </row>
    <row r="670" ht="14.25" customHeight="1">
      <c r="Q670" s="94"/>
      <c r="AJ670" s="94"/>
      <c r="AK670" s="95"/>
    </row>
    <row r="671" ht="14.25" customHeight="1">
      <c r="Q671" s="94"/>
      <c r="AJ671" s="94"/>
      <c r="AK671" s="95"/>
    </row>
    <row r="672" ht="14.25" customHeight="1">
      <c r="Q672" s="94"/>
      <c r="AJ672" s="94"/>
      <c r="AK672" s="95"/>
    </row>
    <row r="673" ht="14.25" customHeight="1">
      <c r="Q673" s="94"/>
      <c r="AJ673" s="94"/>
      <c r="AK673" s="95"/>
    </row>
    <row r="674" ht="14.25" customHeight="1">
      <c r="Q674" s="94"/>
      <c r="AJ674" s="94"/>
      <c r="AK674" s="95"/>
    </row>
    <row r="675" ht="14.25" customHeight="1">
      <c r="Q675" s="94"/>
      <c r="AJ675" s="94"/>
      <c r="AK675" s="95"/>
    </row>
    <row r="676" ht="14.25" customHeight="1">
      <c r="Q676" s="94"/>
      <c r="AJ676" s="94"/>
      <c r="AK676" s="95"/>
    </row>
    <row r="677" ht="14.25" customHeight="1">
      <c r="Q677" s="94"/>
      <c r="AJ677" s="94"/>
      <c r="AK677" s="95"/>
    </row>
    <row r="678" ht="14.25" customHeight="1">
      <c r="Q678" s="94"/>
      <c r="AJ678" s="94"/>
      <c r="AK678" s="95"/>
    </row>
    <row r="679" ht="14.25" customHeight="1">
      <c r="Q679" s="94"/>
      <c r="AJ679" s="94"/>
      <c r="AK679" s="95"/>
    </row>
    <row r="680" ht="14.25" customHeight="1">
      <c r="Q680" s="94"/>
      <c r="AJ680" s="94"/>
      <c r="AK680" s="95"/>
    </row>
    <row r="681" ht="14.25" customHeight="1">
      <c r="Q681" s="94"/>
      <c r="AJ681" s="94"/>
      <c r="AK681" s="95"/>
    </row>
    <row r="682" ht="14.25" customHeight="1">
      <c r="Q682" s="94"/>
      <c r="AJ682" s="94"/>
      <c r="AK682" s="95"/>
    </row>
    <row r="683" ht="14.25" customHeight="1">
      <c r="Q683" s="94"/>
      <c r="AJ683" s="94"/>
      <c r="AK683" s="95"/>
    </row>
    <row r="684" ht="14.25" customHeight="1">
      <c r="Q684" s="94"/>
      <c r="AJ684" s="94"/>
      <c r="AK684" s="95"/>
    </row>
    <row r="685" ht="14.25" customHeight="1">
      <c r="Q685" s="94"/>
      <c r="AJ685" s="94"/>
      <c r="AK685" s="95"/>
    </row>
    <row r="686" ht="14.25" customHeight="1">
      <c r="Q686" s="94"/>
      <c r="AJ686" s="94"/>
      <c r="AK686" s="95"/>
    </row>
    <row r="687" ht="14.25" customHeight="1">
      <c r="Q687" s="94"/>
      <c r="AJ687" s="94"/>
      <c r="AK687" s="95"/>
    </row>
    <row r="688" ht="14.25" customHeight="1">
      <c r="Q688" s="94"/>
      <c r="AJ688" s="94"/>
      <c r="AK688" s="95"/>
    </row>
    <row r="689" ht="14.25" customHeight="1">
      <c r="Q689" s="94"/>
      <c r="AJ689" s="94"/>
      <c r="AK689" s="95"/>
    </row>
    <row r="690" ht="14.25" customHeight="1">
      <c r="Q690" s="94"/>
      <c r="AJ690" s="94"/>
      <c r="AK690" s="95"/>
    </row>
    <row r="691" ht="14.25" customHeight="1">
      <c r="Q691" s="94"/>
      <c r="AJ691" s="94"/>
      <c r="AK691" s="95"/>
    </row>
    <row r="692" ht="14.25" customHeight="1">
      <c r="Q692" s="94"/>
      <c r="AJ692" s="94"/>
      <c r="AK692" s="95"/>
    </row>
    <row r="693" ht="14.25" customHeight="1">
      <c r="Q693" s="94"/>
      <c r="AJ693" s="94"/>
      <c r="AK693" s="95"/>
    </row>
    <row r="694" ht="14.25" customHeight="1">
      <c r="Q694" s="94"/>
      <c r="AJ694" s="94"/>
      <c r="AK694" s="95"/>
    </row>
    <row r="695" ht="14.25" customHeight="1">
      <c r="Q695" s="94"/>
      <c r="AJ695" s="94"/>
      <c r="AK695" s="95"/>
    </row>
    <row r="696" ht="14.25" customHeight="1">
      <c r="Q696" s="94"/>
      <c r="AJ696" s="94"/>
      <c r="AK696" s="95"/>
    </row>
    <row r="697" ht="14.25" customHeight="1">
      <c r="Q697" s="94"/>
      <c r="AJ697" s="94"/>
      <c r="AK697" s="95"/>
    </row>
    <row r="698" ht="14.25" customHeight="1">
      <c r="Q698" s="94"/>
      <c r="AJ698" s="94"/>
      <c r="AK698" s="95"/>
    </row>
    <row r="699" ht="14.25" customHeight="1">
      <c r="Q699" s="94"/>
      <c r="AJ699" s="94"/>
      <c r="AK699" s="95"/>
    </row>
    <row r="700" ht="14.25" customHeight="1">
      <c r="Q700" s="94"/>
      <c r="AJ700" s="94"/>
      <c r="AK700" s="95"/>
    </row>
    <row r="701" ht="14.25" customHeight="1">
      <c r="Q701" s="94"/>
      <c r="AJ701" s="94"/>
      <c r="AK701" s="95"/>
    </row>
    <row r="702" ht="14.25" customHeight="1">
      <c r="Q702" s="94"/>
      <c r="AJ702" s="94"/>
      <c r="AK702" s="95"/>
    </row>
    <row r="703" ht="14.25" customHeight="1">
      <c r="Q703" s="94"/>
      <c r="AJ703" s="94"/>
      <c r="AK703" s="95"/>
    </row>
    <row r="704" ht="14.25" customHeight="1">
      <c r="Q704" s="94"/>
      <c r="AJ704" s="94"/>
      <c r="AK704" s="95"/>
    </row>
    <row r="705" ht="14.25" customHeight="1">
      <c r="Q705" s="94"/>
      <c r="AJ705" s="94"/>
      <c r="AK705" s="95"/>
    </row>
    <row r="706" ht="14.25" customHeight="1">
      <c r="Q706" s="94"/>
      <c r="AJ706" s="94"/>
      <c r="AK706" s="95"/>
    </row>
    <row r="707" ht="14.25" customHeight="1">
      <c r="Q707" s="94"/>
      <c r="AJ707" s="94"/>
      <c r="AK707" s="95"/>
    </row>
    <row r="708" ht="14.25" customHeight="1">
      <c r="Q708" s="94"/>
      <c r="AJ708" s="94"/>
      <c r="AK708" s="95"/>
    </row>
    <row r="709" ht="14.25" customHeight="1">
      <c r="Q709" s="94"/>
      <c r="AJ709" s="94"/>
      <c r="AK709" s="95"/>
    </row>
    <row r="710" ht="14.25" customHeight="1">
      <c r="Q710" s="94"/>
      <c r="AJ710" s="94"/>
      <c r="AK710" s="95"/>
    </row>
    <row r="711" ht="14.25" customHeight="1">
      <c r="Q711" s="94"/>
      <c r="AJ711" s="94"/>
      <c r="AK711" s="95"/>
    </row>
    <row r="712" ht="14.25" customHeight="1">
      <c r="Q712" s="94"/>
      <c r="AJ712" s="94"/>
      <c r="AK712" s="95"/>
    </row>
    <row r="713" ht="14.25" customHeight="1">
      <c r="Q713" s="94"/>
      <c r="AJ713" s="94"/>
      <c r="AK713" s="95"/>
    </row>
    <row r="714" ht="14.25" customHeight="1">
      <c r="Q714" s="94"/>
      <c r="AJ714" s="94"/>
      <c r="AK714" s="95"/>
    </row>
    <row r="715" ht="14.25" customHeight="1">
      <c r="Q715" s="94"/>
      <c r="AJ715" s="94"/>
      <c r="AK715" s="95"/>
    </row>
    <row r="716" ht="14.25" customHeight="1">
      <c r="Q716" s="94"/>
      <c r="AJ716" s="94"/>
      <c r="AK716" s="95"/>
    </row>
    <row r="717" ht="14.25" customHeight="1">
      <c r="Q717" s="94"/>
      <c r="AJ717" s="94"/>
      <c r="AK717" s="95"/>
    </row>
    <row r="718" ht="14.25" customHeight="1">
      <c r="Q718" s="94"/>
      <c r="AJ718" s="94"/>
      <c r="AK718" s="95"/>
    </row>
    <row r="719" ht="14.25" customHeight="1">
      <c r="Q719" s="94"/>
      <c r="AJ719" s="94"/>
      <c r="AK719" s="95"/>
    </row>
    <row r="720" ht="14.25" customHeight="1">
      <c r="Q720" s="94"/>
      <c r="AJ720" s="94"/>
      <c r="AK720" s="95"/>
    </row>
    <row r="721" ht="14.25" customHeight="1">
      <c r="Q721" s="94"/>
      <c r="AJ721" s="94"/>
      <c r="AK721" s="95"/>
    </row>
    <row r="722" ht="14.25" customHeight="1">
      <c r="Q722" s="94"/>
      <c r="AJ722" s="94"/>
      <c r="AK722" s="95"/>
    </row>
    <row r="723" ht="14.25" customHeight="1">
      <c r="Q723" s="94"/>
      <c r="AJ723" s="94"/>
      <c r="AK723" s="95"/>
    </row>
    <row r="724" ht="14.25" customHeight="1">
      <c r="Q724" s="94"/>
      <c r="AJ724" s="94"/>
      <c r="AK724" s="95"/>
    </row>
    <row r="725" ht="14.25" customHeight="1">
      <c r="Q725" s="94"/>
      <c r="AJ725" s="94"/>
      <c r="AK725" s="95"/>
    </row>
    <row r="726" ht="14.25" customHeight="1">
      <c r="Q726" s="94"/>
      <c r="AJ726" s="94"/>
      <c r="AK726" s="95"/>
    </row>
    <row r="727" ht="14.25" customHeight="1">
      <c r="Q727" s="94"/>
      <c r="AJ727" s="94"/>
      <c r="AK727" s="95"/>
    </row>
    <row r="728" ht="14.25" customHeight="1">
      <c r="Q728" s="94"/>
      <c r="AJ728" s="94"/>
      <c r="AK728" s="95"/>
    </row>
    <row r="729" ht="14.25" customHeight="1">
      <c r="Q729" s="94"/>
      <c r="AJ729" s="94"/>
      <c r="AK729" s="95"/>
    </row>
    <row r="730" ht="14.25" customHeight="1">
      <c r="Q730" s="94"/>
      <c r="AJ730" s="94"/>
      <c r="AK730" s="95"/>
    </row>
    <row r="731" ht="14.25" customHeight="1">
      <c r="Q731" s="94"/>
      <c r="AJ731" s="94"/>
      <c r="AK731" s="95"/>
    </row>
    <row r="732" ht="14.25" customHeight="1">
      <c r="Q732" s="94"/>
      <c r="AJ732" s="94"/>
      <c r="AK732" s="95"/>
    </row>
    <row r="733" ht="14.25" customHeight="1">
      <c r="Q733" s="94"/>
      <c r="AJ733" s="94"/>
      <c r="AK733" s="95"/>
    </row>
    <row r="734" ht="14.25" customHeight="1">
      <c r="Q734" s="94"/>
      <c r="AJ734" s="94"/>
      <c r="AK734" s="95"/>
    </row>
    <row r="735" ht="14.25" customHeight="1">
      <c r="Q735" s="94"/>
      <c r="AJ735" s="94"/>
      <c r="AK735" s="95"/>
    </row>
    <row r="736" ht="14.25" customHeight="1">
      <c r="Q736" s="94"/>
      <c r="AJ736" s="94"/>
      <c r="AK736" s="95"/>
    </row>
    <row r="737" ht="14.25" customHeight="1">
      <c r="Q737" s="94"/>
      <c r="AJ737" s="94"/>
      <c r="AK737" s="95"/>
    </row>
    <row r="738" ht="14.25" customHeight="1">
      <c r="Q738" s="94"/>
      <c r="AJ738" s="94"/>
      <c r="AK738" s="95"/>
    </row>
    <row r="739" ht="14.25" customHeight="1">
      <c r="Q739" s="94"/>
      <c r="AJ739" s="94"/>
      <c r="AK739" s="95"/>
    </row>
    <row r="740" ht="14.25" customHeight="1">
      <c r="Q740" s="94"/>
      <c r="AJ740" s="94"/>
      <c r="AK740" s="95"/>
    </row>
    <row r="741" ht="14.25" customHeight="1">
      <c r="Q741" s="94"/>
      <c r="AJ741" s="94"/>
      <c r="AK741" s="95"/>
    </row>
    <row r="742" ht="14.25" customHeight="1">
      <c r="Q742" s="94"/>
      <c r="AJ742" s="94"/>
      <c r="AK742" s="95"/>
    </row>
    <row r="743" ht="14.25" customHeight="1">
      <c r="Q743" s="94"/>
      <c r="AJ743" s="94"/>
      <c r="AK743" s="95"/>
    </row>
    <row r="744" ht="14.25" customHeight="1">
      <c r="Q744" s="94"/>
      <c r="AJ744" s="94"/>
      <c r="AK744" s="95"/>
    </row>
    <row r="745" ht="14.25" customHeight="1">
      <c r="Q745" s="94"/>
      <c r="AJ745" s="94"/>
      <c r="AK745" s="95"/>
    </row>
    <row r="746" ht="14.25" customHeight="1">
      <c r="Q746" s="94"/>
      <c r="AJ746" s="94"/>
      <c r="AK746" s="95"/>
    </row>
    <row r="747" ht="14.25" customHeight="1">
      <c r="Q747" s="94"/>
      <c r="AJ747" s="94"/>
      <c r="AK747" s="95"/>
    </row>
    <row r="748" ht="14.25" customHeight="1">
      <c r="Q748" s="94"/>
      <c r="AJ748" s="94"/>
      <c r="AK748" s="95"/>
    </row>
    <row r="749" ht="14.25" customHeight="1">
      <c r="Q749" s="94"/>
      <c r="AJ749" s="94"/>
      <c r="AK749" s="95"/>
    </row>
    <row r="750" ht="14.25" customHeight="1">
      <c r="Q750" s="94"/>
      <c r="AJ750" s="94"/>
      <c r="AK750" s="95"/>
    </row>
    <row r="751" ht="14.25" customHeight="1">
      <c r="Q751" s="94"/>
      <c r="AJ751" s="94"/>
      <c r="AK751" s="95"/>
    </row>
    <row r="752" ht="14.25" customHeight="1">
      <c r="Q752" s="94"/>
      <c r="AJ752" s="94"/>
      <c r="AK752" s="95"/>
    </row>
    <row r="753" ht="14.25" customHeight="1">
      <c r="Q753" s="94"/>
      <c r="AJ753" s="94"/>
      <c r="AK753" s="95"/>
    </row>
    <row r="754" ht="14.25" customHeight="1">
      <c r="Q754" s="94"/>
      <c r="AJ754" s="94"/>
      <c r="AK754" s="95"/>
    </row>
    <row r="755" ht="14.25" customHeight="1">
      <c r="Q755" s="94"/>
      <c r="AJ755" s="94"/>
      <c r="AK755" s="95"/>
    </row>
    <row r="756" ht="14.25" customHeight="1">
      <c r="Q756" s="94"/>
      <c r="AJ756" s="94"/>
      <c r="AK756" s="95"/>
    </row>
    <row r="757" ht="14.25" customHeight="1">
      <c r="Q757" s="94"/>
      <c r="AJ757" s="94"/>
      <c r="AK757" s="95"/>
    </row>
    <row r="758" ht="14.25" customHeight="1">
      <c r="Q758" s="94"/>
      <c r="AJ758" s="94"/>
      <c r="AK758" s="95"/>
    </row>
    <row r="759" ht="14.25" customHeight="1">
      <c r="Q759" s="94"/>
      <c r="AJ759" s="94"/>
      <c r="AK759" s="95"/>
    </row>
    <row r="760" ht="14.25" customHeight="1">
      <c r="Q760" s="94"/>
      <c r="AJ760" s="94"/>
      <c r="AK760" s="95"/>
    </row>
    <row r="761" ht="14.25" customHeight="1">
      <c r="Q761" s="94"/>
      <c r="AJ761" s="94"/>
      <c r="AK761" s="95"/>
    </row>
    <row r="762" ht="14.25" customHeight="1">
      <c r="Q762" s="94"/>
      <c r="AJ762" s="94"/>
      <c r="AK762" s="95"/>
    </row>
    <row r="763" ht="14.25" customHeight="1">
      <c r="Q763" s="94"/>
      <c r="AJ763" s="94"/>
      <c r="AK763" s="95"/>
    </row>
    <row r="764" ht="14.25" customHeight="1">
      <c r="Q764" s="94"/>
      <c r="AJ764" s="94"/>
      <c r="AK764" s="95"/>
    </row>
    <row r="765" ht="14.25" customHeight="1">
      <c r="Q765" s="94"/>
      <c r="AJ765" s="94"/>
      <c r="AK765" s="95"/>
    </row>
    <row r="766" ht="14.25" customHeight="1">
      <c r="Q766" s="94"/>
      <c r="AJ766" s="94"/>
      <c r="AK766" s="95"/>
    </row>
    <row r="767" ht="14.25" customHeight="1">
      <c r="Q767" s="94"/>
      <c r="AJ767" s="94"/>
      <c r="AK767" s="95"/>
    </row>
    <row r="768" ht="14.25" customHeight="1">
      <c r="Q768" s="94"/>
      <c r="AJ768" s="94"/>
      <c r="AK768" s="95"/>
    </row>
    <row r="769" ht="14.25" customHeight="1">
      <c r="Q769" s="94"/>
      <c r="AJ769" s="94"/>
      <c r="AK769" s="95"/>
    </row>
    <row r="770" ht="14.25" customHeight="1">
      <c r="Q770" s="94"/>
      <c r="AJ770" s="94"/>
      <c r="AK770" s="95"/>
    </row>
    <row r="771" ht="14.25" customHeight="1">
      <c r="Q771" s="94"/>
      <c r="AJ771" s="94"/>
      <c r="AK771" s="95"/>
    </row>
    <row r="772" ht="14.25" customHeight="1">
      <c r="Q772" s="94"/>
      <c r="AJ772" s="94"/>
      <c r="AK772" s="95"/>
    </row>
    <row r="773" ht="14.25" customHeight="1">
      <c r="Q773" s="94"/>
      <c r="AJ773" s="94"/>
      <c r="AK773" s="95"/>
    </row>
    <row r="774" ht="14.25" customHeight="1">
      <c r="Q774" s="94"/>
      <c r="AJ774" s="94"/>
      <c r="AK774" s="95"/>
    </row>
    <row r="775" ht="14.25" customHeight="1">
      <c r="Q775" s="94"/>
      <c r="AJ775" s="94"/>
      <c r="AK775" s="95"/>
    </row>
    <row r="776" ht="14.25" customHeight="1">
      <c r="Q776" s="94"/>
      <c r="AJ776" s="94"/>
      <c r="AK776" s="95"/>
    </row>
    <row r="777" ht="14.25" customHeight="1">
      <c r="Q777" s="94"/>
      <c r="AJ777" s="94"/>
      <c r="AK777" s="95"/>
    </row>
    <row r="778" ht="14.25" customHeight="1">
      <c r="Q778" s="94"/>
      <c r="AJ778" s="94"/>
      <c r="AK778" s="95"/>
    </row>
    <row r="779" ht="14.25" customHeight="1">
      <c r="Q779" s="94"/>
      <c r="AJ779" s="94"/>
      <c r="AK779" s="95"/>
    </row>
    <row r="780" ht="14.25" customHeight="1">
      <c r="Q780" s="94"/>
      <c r="AJ780" s="94"/>
      <c r="AK780" s="95"/>
    </row>
    <row r="781" ht="14.25" customHeight="1">
      <c r="Q781" s="94"/>
      <c r="AJ781" s="94"/>
      <c r="AK781" s="95"/>
    </row>
    <row r="782" ht="14.25" customHeight="1">
      <c r="Q782" s="94"/>
      <c r="AJ782" s="94"/>
      <c r="AK782" s="95"/>
    </row>
    <row r="783" ht="14.25" customHeight="1">
      <c r="Q783" s="94"/>
      <c r="AJ783" s="94"/>
      <c r="AK783" s="95"/>
    </row>
    <row r="784" ht="14.25" customHeight="1">
      <c r="Q784" s="94"/>
      <c r="AJ784" s="94"/>
      <c r="AK784" s="95"/>
    </row>
    <row r="785" ht="14.25" customHeight="1">
      <c r="Q785" s="94"/>
      <c r="AJ785" s="94"/>
      <c r="AK785" s="95"/>
    </row>
    <row r="786" ht="14.25" customHeight="1">
      <c r="Q786" s="94"/>
      <c r="AJ786" s="94"/>
      <c r="AK786" s="95"/>
    </row>
    <row r="787" ht="14.25" customHeight="1">
      <c r="Q787" s="94"/>
      <c r="AJ787" s="94"/>
      <c r="AK787" s="95"/>
    </row>
    <row r="788" ht="14.25" customHeight="1">
      <c r="Q788" s="94"/>
      <c r="AJ788" s="94"/>
      <c r="AK788" s="95"/>
    </row>
    <row r="789" ht="14.25" customHeight="1">
      <c r="Q789" s="94"/>
      <c r="AJ789" s="94"/>
      <c r="AK789" s="95"/>
    </row>
    <row r="790" ht="14.25" customHeight="1">
      <c r="Q790" s="94"/>
      <c r="AJ790" s="94"/>
      <c r="AK790" s="95"/>
    </row>
    <row r="791" ht="14.25" customHeight="1">
      <c r="Q791" s="94"/>
      <c r="AJ791" s="94"/>
      <c r="AK791" s="95"/>
    </row>
    <row r="792" ht="14.25" customHeight="1">
      <c r="Q792" s="94"/>
      <c r="AJ792" s="94"/>
      <c r="AK792" s="95"/>
    </row>
    <row r="793" ht="14.25" customHeight="1">
      <c r="Q793" s="94"/>
      <c r="AJ793" s="94"/>
      <c r="AK793" s="95"/>
    </row>
    <row r="794" ht="14.25" customHeight="1">
      <c r="Q794" s="94"/>
      <c r="AJ794" s="94"/>
      <c r="AK794" s="95"/>
    </row>
    <row r="795" ht="14.25" customHeight="1">
      <c r="Q795" s="94"/>
      <c r="AJ795" s="94"/>
      <c r="AK795" s="95"/>
    </row>
    <row r="796" ht="14.25" customHeight="1">
      <c r="Q796" s="94"/>
      <c r="AJ796" s="94"/>
      <c r="AK796" s="95"/>
    </row>
    <row r="797" ht="14.25" customHeight="1">
      <c r="Q797" s="94"/>
      <c r="AJ797" s="94"/>
      <c r="AK797" s="95"/>
    </row>
    <row r="798" ht="14.25" customHeight="1">
      <c r="Q798" s="94"/>
      <c r="AJ798" s="94"/>
      <c r="AK798" s="95"/>
    </row>
    <row r="799" ht="14.25" customHeight="1">
      <c r="Q799" s="94"/>
      <c r="AJ799" s="94"/>
      <c r="AK799" s="95"/>
    </row>
    <row r="800" ht="14.25" customHeight="1">
      <c r="Q800" s="94"/>
      <c r="AJ800" s="94"/>
      <c r="AK800" s="95"/>
    </row>
    <row r="801" ht="14.25" customHeight="1">
      <c r="Q801" s="94"/>
      <c r="AJ801" s="94"/>
      <c r="AK801" s="95"/>
    </row>
    <row r="802" ht="14.25" customHeight="1">
      <c r="Q802" s="94"/>
      <c r="AJ802" s="94"/>
      <c r="AK802" s="95"/>
    </row>
    <row r="803" ht="14.25" customHeight="1">
      <c r="Q803" s="94"/>
      <c r="AJ803" s="94"/>
      <c r="AK803" s="95"/>
    </row>
    <row r="804" ht="14.25" customHeight="1">
      <c r="Q804" s="94"/>
      <c r="AJ804" s="94"/>
      <c r="AK804" s="95"/>
    </row>
    <row r="805" ht="14.25" customHeight="1">
      <c r="Q805" s="94"/>
      <c r="AJ805" s="94"/>
      <c r="AK805" s="95"/>
    </row>
    <row r="806" ht="14.25" customHeight="1">
      <c r="Q806" s="94"/>
      <c r="AJ806" s="94"/>
      <c r="AK806" s="95"/>
    </row>
    <row r="807" ht="14.25" customHeight="1">
      <c r="Q807" s="94"/>
      <c r="AJ807" s="94"/>
      <c r="AK807" s="95"/>
    </row>
    <row r="808" ht="14.25" customHeight="1">
      <c r="Q808" s="94"/>
      <c r="AJ808" s="94"/>
      <c r="AK808" s="95"/>
    </row>
    <row r="809" ht="14.25" customHeight="1">
      <c r="Q809" s="94"/>
      <c r="AJ809" s="94"/>
      <c r="AK809" s="95"/>
    </row>
    <row r="810" ht="14.25" customHeight="1">
      <c r="Q810" s="94"/>
      <c r="AJ810" s="94"/>
      <c r="AK810" s="95"/>
    </row>
    <row r="811" ht="14.25" customHeight="1">
      <c r="Q811" s="94"/>
      <c r="AJ811" s="94"/>
      <c r="AK811" s="95"/>
    </row>
    <row r="812" ht="14.25" customHeight="1">
      <c r="Q812" s="94"/>
      <c r="AJ812" s="94"/>
      <c r="AK812" s="95"/>
    </row>
    <row r="813" ht="14.25" customHeight="1">
      <c r="Q813" s="94"/>
      <c r="AJ813" s="94"/>
      <c r="AK813" s="95"/>
    </row>
    <row r="814" ht="14.25" customHeight="1">
      <c r="Q814" s="94"/>
      <c r="AJ814" s="94"/>
      <c r="AK814" s="95"/>
    </row>
    <row r="815" ht="14.25" customHeight="1">
      <c r="Q815" s="94"/>
      <c r="AJ815" s="94"/>
      <c r="AK815" s="95"/>
    </row>
    <row r="816" ht="14.25" customHeight="1">
      <c r="Q816" s="94"/>
      <c r="AJ816" s="94"/>
      <c r="AK816" s="95"/>
    </row>
    <row r="817" ht="14.25" customHeight="1">
      <c r="Q817" s="94"/>
      <c r="AJ817" s="94"/>
      <c r="AK817" s="95"/>
    </row>
    <row r="818" ht="14.25" customHeight="1">
      <c r="Q818" s="94"/>
      <c r="AJ818" s="94"/>
      <c r="AK818" s="95"/>
    </row>
    <row r="819" ht="14.25" customHeight="1">
      <c r="Q819" s="94"/>
      <c r="AJ819" s="94"/>
      <c r="AK819" s="95"/>
    </row>
    <row r="820" ht="14.25" customHeight="1">
      <c r="Q820" s="94"/>
      <c r="AJ820" s="94"/>
      <c r="AK820" s="95"/>
    </row>
    <row r="821" ht="14.25" customHeight="1">
      <c r="Q821" s="94"/>
      <c r="AJ821" s="94"/>
      <c r="AK821" s="95"/>
    </row>
    <row r="822" ht="14.25" customHeight="1">
      <c r="Q822" s="94"/>
      <c r="AJ822" s="94"/>
      <c r="AK822" s="95"/>
    </row>
    <row r="823" ht="14.25" customHeight="1">
      <c r="Q823" s="94"/>
      <c r="AJ823" s="94"/>
      <c r="AK823" s="95"/>
    </row>
    <row r="824" ht="14.25" customHeight="1">
      <c r="Q824" s="94"/>
      <c r="AJ824" s="94"/>
      <c r="AK824" s="95"/>
    </row>
    <row r="825" ht="14.25" customHeight="1">
      <c r="Q825" s="94"/>
      <c r="AJ825" s="94"/>
      <c r="AK825" s="95"/>
    </row>
    <row r="826" ht="14.25" customHeight="1">
      <c r="Q826" s="94"/>
      <c r="AJ826" s="94"/>
      <c r="AK826" s="95"/>
    </row>
    <row r="827" ht="14.25" customHeight="1">
      <c r="Q827" s="94"/>
      <c r="AJ827" s="94"/>
      <c r="AK827" s="95"/>
    </row>
    <row r="828" ht="14.25" customHeight="1">
      <c r="Q828" s="94"/>
      <c r="AJ828" s="94"/>
      <c r="AK828" s="95"/>
    </row>
    <row r="829" ht="14.25" customHeight="1">
      <c r="Q829" s="94"/>
      <c r="AJ829" s="94"/>
      <c r="AK829" s="95"/>
    </row>
    <row r="830" ht="14.25" customHeight="1">
      <c r="Q830" s="94"/>
      <c r="AJ830" s="94"/>
      <c r="AK830" s="95"/>
    </row>
    <row r="831" ht="14.25" customHeight="1">
      <c r="Q831" s="94"/>
      <c r="AJ831" s="94"/>
      <c r="AK831" s="95"/>
    </row>
    <row r="832" ht="14.25" customHeight="1">
      <c r="Q832" s="94"/>
      <c r="AJ832" s="94"/>
      <c r="AK832" s="95"/>
    </row>
    <row r="833" ht="14.25" customHeight="1">
      <c r="Q833" s="94"/>
      <c r="AJ833" s="94"/>
      <c r="AK833" s="95"/>
    </row>
    <row r="834" ht="14.25" customHeight="1">
      <c r="Q834" s="94"/>
      <c r="AJ834" s="94"/>
      <c r="AK834" s="95"/>
    </row>
    <row r="835" ht="14.25" customHeight="1">
      <c r="Q835" s="94"/>
      <c r="AJ835" s="94"/>
      <c r="AK835" s="95"/>
    </row>
    <row r="836" ht="14.25" customHeight="1">
      <c r="Q836" s="94"/>
      <c r="AJ836" s="94"/>
      <c r="AK836" s="95"/>
    </row>
    <row r="837" ht="14.25" customHeight="1">
      <c r="Q837" s="94"/>
      <c r="AJ837" s="94"/>
      <c r="AK837" s="95"/>
    </row>
    <row r="838" ht="14.25" customHeight="1">
      <c r="Q838" s="94"/>
      <c r="AJ838" s="94"/>
      <c r="AK838" s="95"/>
    </row>
    <row r="839" ht="14.25" customHeight="1">
      <c r="Q839" s="94"/>
      <c r="AJ839" s="94"/>
      <c r="AK839" s="95"/>
    </row>
    <row r="840" ht="14.25" customHeight="1">
      <c r="Q840" s="94"/>
      <c r="AJ840" s="94"/>
      <c r="AK840" s="95"/>
    </row>
    <row r="841" ht="14.25" customHeight="1">
      <c r="Q841" s="94"/>
      <c r="AJ841" s="94"/>
      <c r="AK841" s="95"/>
    </row>
    <row r="842" ht="14.25" customHeight="1">
      <c r="Q842" s="94"/>
      <c r="AJ842" s="94"/>
      <c r="AK842" s="95"/>
    </row>
    <row r="843" ht="14.25" customHeight="1">
      <c r="Q843" s="94"/>
      <c r="AJ843" s="94"/>
      <c r="AK843" s="95"/>
    </row>
    <row r="844" ht="14.25" customHeight="1">
      <c r="Q844" s="94"/>
      <c r="AJ844" s="94"/>
      <c r="AK844" s="95"/>
    </row>
    <row r="845" ht="14.25" customHeight="1">
      <c r="Q845" s="94"/>
      <c r="AJ845" s="94"/>
      <c r="AK845" s="95"/>
    </row>
    <row r="846" ht="14.25" customHeight="1">
      <c r="Q846" s="94"/>
      <c r="AJ846" s="94"/>
      <c r="AK846" s="95"/>
    </row>
    <row r="847" ht="14.25" customHeight="1">
      <c r="Q847" s="94"/>
      <c r="AJ847" s="94"/>
      <c r="AK847" s="95"/>
    </row>
    <row r="848" ht="14.25" customHeight="1">
      <c r="Q848" s="94"/>
      <c r="AJ848" s="94"/>
      <c r="AK848" s="95"/>
    </row>
    <row r="849" ht="14.25" customHeight="1">
      <c r="Q849" s="94"/>
      <c r="AJ849" s="94"/>
      <c r="AK849" s="95"/>
    </row>
    <row r="850" ht="14.25" customHeight="1">
      <c r="Q850" s="94"/>
      <c r="AJ850" s="94"/>
      <c r="AK850" s="95"/>
    </row>
    <row r="851" ht="14.25" customHeight="1">
      <c r="Q851" s="94"/>
      <c r="AJ851" s="94"/>
      <c r="AK851" s="95"/>
    </row>
    <row r="852" ht="14.25" customHeight="1">
      <c r="Q852" s="94"/>
      <c r="AJ852" s="94"/>
      <c r="AK852" s="95"/>
    </row>
    <row r="853" ht="14.25" customHeight="1">
      <c r="Q853" s="94"/>
      <c r="AJ853" s="94"/>
      <c r="AK853" s="95"/>
    </row>
    <row r="854" ht="14.25" customHeight="1">
      <c r="Q854" s="94"/>
      <c r="AJ854" s="94"/>
      <c r="AK854" s="95"/>
    </row>
    <row r="855" ht="14.25" customHeight="1">
      <c r="Q855" s="94"/>
      <c r="AJ855" s="94"/>
      <c r="AK855" s="95"/>
    </row>
    <row r="856" ht="14.25" customHeight="1">
      <c r="Q856" s="94"/>
      <c r="AJ856" s="94"/>
      <c r="AK856" s="95"/>
    </row>
    <row r="857" ht="14.25" customHeight="1">
      <c r="Q857" s="94"/>
      <c r="AJ857" s="94"/>
      <c r="AK857" s="95"/>
    </row>
    <row r="858" ht="14.25" customHeight="1">
      <c r="Q858" s="94"/>
      <c r="AJ858" s="94"/>
      <c r="AK858" s="95"/>
    </row>
    <row r="859" ht="14.25" customHeight="1">
      <c r="Q859" s="94"/>
      <c r="AJ859" s="94"/>
      <c r="AK859" s="95"/>
    </row>
    <row r="860" ht="14.25" customHeight="1">
      <c r="Q860" s="94"/>
      <c r="AJ860" s="94"/>
      <c r="AK860" s="95"/>
    </row>
    <row r="861" ht="14.25" customHeight="1">
      <c r="Q861" s="94"/>
      <c r="AJ861" s="94"/>
      <c r="AK861" s="95"/>
    </row>
    <row r="862" ht="14.25" customHeight="1">
      <c r="Q862" s="94"/>
      <c r="AJ862" s="94"/>
      <c r="AK862" s="95"/>
    </row>
    <row r="863" ht="14.25" customHeight="1">
      <c r="Q863" s="94"/>
      <c r="AJ863" s="94"/>
      <c r="AK863" s="95"/>
    </row>
    <row r="864" ht="14.25" customHeight="1">
      <c r="Q864" s="94"/>
      <c r="AJ864" s="94"/>
      <c r="AK864" s="95"/>
    </row>
    <row r="865" ht="14.25" customHeight="1">
      <c r="Q865" s="94"/>
      <c r="AJ865" s="94"/>
      <c r="AK865" s="95"/>
    </row>
    <row r="866" ht="14.25" customHeight="1">
      <c r="Q866" s="94"/>
      <c r="AJ866" s="94"/>
      <c r="AK866" s="95"/>
    </row>
    <row r="867" ht="14.25" customHeight="1">
      <c r="Q867" s="94"/>
      <c r="AJ867" s="94"/>
      <c r="AK867" s="95"/>
    </row>
    <row r="868" ht="14.25" customHeight="1">
      <c r="Q868" s="94"/>
      <c r="AJ868" s="94"/>
      <c r="AK868" s="95"/>
    </row>
    <row r="869" ht="14.25" customHeight="1">
      <c r="Q869" s="94"/>
      <c r="AJ869" s="94"/>
      <c r="AK869" s="95"/>
    </row>
    <row r="870" ht="14.25" customHeight="1">
      <c r="Q870" s="94"/>
      <c r="AJ870" s="94"/>
      <c r="AK870" s="95"/>
    </row>
    <row r="871" ht="14.25" customHeight="1">
      <c r="Q871" s="94"/>
      <c r="AJ871" s="94"/>
      <c r="AK871" s="95"/>
    </row>
    <row r="872" ht="14.25" customHeight="1">
      <c r="Q872" s="94"/>
      <c r="AJ872" s="94"/>
      <c r="AK872" s="95"/>
    </row>
    <row r="873" ht="14.25" customHeight="1">
      <c r="Q873" s="94"/>
      <c r="AJ873" s="94"/>
      <c r="AK873" s="95"/>
    </row>
    <row r="874" ht="14.25" customHeight="1">
      <c r="Q874" s="94"/>
      <c r="AJ874" s="94"/>
      <c r="AK874" s="95"/>
    </row>
    <row r="875" ht="14.25" customHeight="1">
      <c r="Q875" s="94"/>
      <c r="AJ875" s="94"/>
      <c r="AK875" s="95"/>
    </row>
    <row r="876" ht="14.25" customHeight="1">
      <c r="Q876" s="94"/>
      <c r="AJ876" s="94"/>
      <c r="AK876" s="95"/>
    </row>
  </sheetData>
  <mergeCells count="62">
    <mergeCell ref="T87:AG87"/>
    <mergeCell ref="T88:AG88"/>
    <mergeCell ref="AH88:AJ88"/>
    <mergeCell ref="T66:AG66"/>
    <mergeCell ref="T67:AG67"/>
    <mergeCell ref="AH67:AJ67"/>
    <mergeCell ref="U80:AG80"/>
    <mergeCell ref="U81:AG81"/>
    <mergeCell ref="U82:AG82"/>
    <mergeCell ref="U83:AG83"/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A24:N24"/>
    <mergeCell ref="A25:N25"/>
    <mergeCell ref="O25:Q25"/>
    <mergeCell ref="B38:N38"/>
    <mergeCell ref="U18:AG18"/>
    <mergeCell ref="U19:AG19"/>
    <mergeCell ref="T24:AG24"/>
    <mergeCell ref="T25:AG25"/>
    <mergeCell ref="AH25:AJ25"/>
    <mergeCell ref="U38:AG38"/>
    <mergeCell ref="U39:AG39"/>
    <mergeCell ref="B39:N39"/>
    <mergeCell ref="B40:N40"/>
    <mergeCell ref="A45:N45"/>
    <mergeCell ref="A46:N46"/>
    <mergeCell ref="O46:Q46"/>
    <mergeCell ref="B59:N59"/>
    <mergeCell ref="B60:N60"/>
    <mergeCell ref="U40:AG40"/>
    <mergeCell ref="T45:AG45"/>
    <mergeCell ref="T46:AG46"/>
    <mergeCell ref="AH46:AJ46"/>
    <mergeCell ref="U59:AG59"/>
    <mergeCell ref="U60:AG60"/>
    <mergeCell ref="U61:AG61"/>
    <mergeCell ref="B61:N61"/>
    <mergeCell ref="A66:N66"/>
    <mergeCell ref="A67:N67"/>
    <mergeCell ref="O67:Q67"/>
    <mergeCell ref="B80:N80"/>
    <mergeCell ref="B81:N81"/>
    <mergeCell ref="B82:N82"/>
    <mergeCell ref="B102:N102"/>
    <mergeCell ref="B103:N103"/>
    <mergeCell ref="B83:M83"/>
    <mergeCell ref="A87:N87"/>
    <mergeCell ref="A88:N88"/>
    <mergeCell ref="O88:Q88"/>
    <mergeCell ref="B101:N101"/>
    <mergeCell ref="U101:AG101"/>
    <mergeCell ref="U102:AG102"/>
    <mergeCell ref="U103:AG103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77" t="s">
        <v>45</v>
      </c>
      <c r="B6" s="78">
        <v>26.0</v>
      </c>
      <c r="C6" s="78">
        <v>1.0</v>
      </c>
      <c r="D6" s="78">
        <v>18.0</v>
      </c>
      <c r="E6" s="78">
        <v>7.0</v>
      </c>
      <c r="F6" s="78">
        <v>0.0</v>
      </c>
      <c r="G6" s="79">
        <v>0.0</v>
      </c>
      <c r="H6" s="80">
        <f t="shared" ref="H6:H14" si="1">(C6+D6+E6)/B6</f>
        <v>1</v>
      </c>
      <c r="I6" s="80">
        <f t="shared" ref="I6:I14" si="2">(C6+D6)/B6</f>
        <v>0.7307692308</v>
      </c>
      <c r="J6" s="78">
        <v>2.0</v>
      </c>
      <c r="K6" s="78">
        <v>2.0</v>
      </c>
      <c r="L6" s="78">
        <v>48.0</v>
      </c>
      <c r="M6" s="78">
        <v>42.0</v>
      </c>
      <c r="N6" s="80">
        <f t="shared" ref="N6:N14" si="3">M6/L6</f>
        <v>0.875</v>
      </c>
      <c r="O6" s="83"/>
      <c r="P6" s="83"/>
      <c r="Q6" s="105" t="str">
        <f t="shared" ref="Q6:Q14" si="4">P6/O6</f>
        <v>#DIV/0!</v>
      </c>
      <c r="T6" s="77" t="s">
        <v>45</v>
      </c>
      <c r="U6" s="78">
        <v>26.0</v>
      </c>
      <c r="V6" s="78">
        <v>3.0</v>
      </c>
      <c r="W6" s="78">
        <v>17.0</v>
      </c>
      <c r="X6" s="78">
        <v>6.0</v>
      </c>
      <c r="Y6" s="78">
        <v>0.0</v>
      </c>
      <c r="Z6" s="78">
        <v>0.0</v>
      </c>
      <c r="AA6" s="80">
        <f t="shared" ref="AA6:AA14" si="5">(V6+W6+X6)/U6</f>
        <v>1</v>
      </c>
      <c r="AB6" s="97">
        <f>(V6+W6)/U6</f>
        <v>0.7692307692</v>
      </c>
      <c r="AC6" s="78">
        <v>1.0</v>
      </c>
      <c r="AD6" s="78">
        <v>1.0</v>
      </c>
      <c r="AE6" s="78">
        <v>24.0</v>
      </c>
      <c r="AF6" s="78">
        <v>22.0</v>
      </c>
      <c r="AG6" s="80">
        <f t="shared" ref="AG6:AG14" si="6">AF6/AE6</f>
        <v>0.9166666667</v>
      </c>
      <c r="AH6" s="83"/>
      <c r="AI6" s="83"/>
      <c r="AJ6" s="105" t="str">
        <f t="shared" ref="AJ6:AJ14" si="7">AI6/AH6</f>
        <v>#DIV/0!</v>
      </c>
      <c r="AK6" s="82"/>
    </row>
    <row r="7" ht="14.25" customHeight="1">
      <c r="A7" s="77" t="s">
        <v>46</v>
      </c>
      <c r="B7" s="78">
        <v>33.0</v>
      </c>
      <c r="C7" s="78">
        <v>3.0</v>
      </c>
      <c r="D7" s="78">
        <v>21.0</v>
      </c>
      <c r="E7" s="78">
        <v>9.0</v>
      </c>
      <c r="F7" s="78">
        <v>0.0</v>
      </c>
      <c r="G7" s="79">
        <v>0.0</v>
      </c>
      <c r="H7" s="80">
        <f t="shared" si="1"/>
        <v>1</v>
      </c>
      <c r="I7" s="80">
        <f t="shared" si="2"/>
        <v>0.7272727273</v>
      </c>
      <c r="J7" s="78">
        <v>2.0</v>
      </c>
      <c r="K7" s="78">
        <v>2.0</v>
      </c>
      <c r="L7" s="78">
        <v>48.0</v>
      </c>
      <c r="M7" s="78">
        <v>40.0</v>
      </c>
      <c r="N7" s="80">
        <f t="shared" si="3"/>
        <v>0.8333333333</v>
      </c>
      <c r="O7" s="83"/>
      <c r="P7" s="83"/>
      <c r="Q7" s="105" t="str">
        <f t="shared" si="4"/>
        <v>#DIV/0!</v>
      </c>
      <c r="T7" s="77" t="s">
        <v>46</v>
      </c>
      <c r="U7" s="78">
        <v>33.0</v>
      </c>
      <c r="V7" s="78">
        <v>5.0</v>
      </c>
      <c r="W7" s="78">
        <v>23.0</v>
      </c>
      <c r="X7" s="78">
        <v>5.0</v>
      </c>
      <c r="Y7" s="78">
        <v>0.0</v>
      </c>
      <c r="Z7" s="78">
        <v>0.0</v>
      </c>
      <c r="AA7" s="80">
        <f t="shared" si="5"/>
        <v>1</v>
      </c>
      <c r="AB7" s="97">
        <v>0.8485</v>
      </c>
      <c r="AC7" s="78">
        <v>1.0</v>
      </c>
      <c r="AD7" s="78">
        <v>1.0</v>
      </c>
      <c r="AE7" s="78">
        <v>24.0</v>
      </c>
      <c r="AF7" s="78">
        <v>20.0</v>
      </c>
      <c r="AG7" s="80">
        <f t="shared" si="6"/>
        <v>0.8333333333</v>
      </c>
      <c r="AH7" s="83"/>
      <c r="AI7" s="83"/>
      <c r="AJ7" s="105" t="str">
        <f t="shared" si="7"/>
        <v>#DIV/0!</v>
      </c>
      <c r="AK7" s="82"/>
    </row>
    <row r="8" ht="14.25" customHeight="1">
      <c r="A8" s="77" t="s">
        <v>47</v>
      </c>
      <c r="B8" s="78">
        <v>31.0</v>
      </c>
      <c r="C8" s="78">
        <v>0.0</v>
      </c>
      <c r="D8" s="78">
        <v>14.0</v>
      </c>
      <c r="E8" s="78">
        <v>17.0</v>
      </c>
      <c r="F8" s="78">
        <v>0.0</v>
      </c>
      <c r="G8" s="79">
        <v>0.0</v>
      </c>
      <c r="H8" s="80">
        <f t="shared" si="1"/>
        <v>1</v>
      </c>
      <c r="I8" s="80">
        <f t="shared" si="2"/>
        <v>0.4516129032</v>
      </c>
      <c r="J8" s="78">
        <v>1.0</v>
      </c>
      <c r="K8" s="78">
        <v>1.0</v>
      </c>
      <c r="L8" s="78">
        <v>24.0</v>
      </c>
      <c r="M8" s="78">
        <v>23.0</v>
      </c>
      <c r="N8" s="80">
        <f t="shared" si="3"/>
        <v>0.9583333333</v>
      </c>
      <c r="O8" s="83"/>
      <c r="P8" s="83"/>
      <c r="Q8" s="105" t="str">
        <f t="shared" si="4"/>
        <v>#DIV/0!</v>
      </c>
      <c r="T8" s="77" t="s">
        <v>47</v>
      </c>
      <c r="U8" s="78">
        <v>31.0</v>
      </c>
      <c r="V8" s="78">
        <v>1.0</v>
      </c>
      <c r="W8" s="78">
        <v>15.0</v>
      </c>
      <c r="X8" s="78">
        <v>15.0</v>
      </c>
      <c r="Y8" s="78">
        <v>0.0</v>
      </c>
      <c r="Z8" s="78">
        <v>0.0</v>
      </c>
      <c r="AA8" s="80">
        <f t="shared" si="5"/>
        <v>1</v>
      </c>
      <c r="AB8" s="80">
        <f t="shared" ref="AB8:AB14" si="8">(V8+W8)/U8</f>
        <v>0.5161290323</v>
      </c>
      <c r="AC8" s="78">
        <v>1.0</v>
      </c>
      <c r="AD8" s="78">
        <v>1.0</v>
      </c>
      <c r="AE8" s="78">
        <v>16.0</v>
      </c>
      <c r="AF8" s="78">
        <v>17.0</v>
      </c>
      <c r="AG8" s="80">
        <f t="shared" si="6"/>
        <v>1.0625</v>
      </c>
      <c r="AH8" s="83"/>
      <c r="AI8" s="83"/>
      <c r="AJ8" s="105" t="str">
        <f t="shared" si="7"/>
        <v>#DIV/0!</v>
      </c>
      <c r="AK8" s="82"/>
    </row>
    <row r="9" ht="14.25" customHeight="1">
      <c r="A9" s="77" t="s">
        <v>48</v>
      </c>
      <c r="B9" s="78">
        <v>32.0</v>
      </c>
      <c r="C9" s="78">
        <v>1.0</v>
      </c>
      <c r="D9" s="78">
        <v>9.0</v>
      </c>
      <c r="E9" s="78">
        <v>22.0</v>
      </c>
      <c r="F9" s="78">
        <v>0.0</v>
      </c>
      <c r="G9" s="79">
        <v>0.0</v>
      </c>
      <c r="H9" s="80">
        <f t="shared" si="1"/>
        <v>1</v>
      </c>
      <c r="I9" s="80">
        <f t="shared" si="2"/>
        <v>0.3125</v>
      </c>
      <c r="J9" s="78">
        <v>1.0</v>
      </c>
      <c r="K9" s="78">
        <v>1.0</v>
      </c>
      <c r="L9" s="78">
        <v>24.0</v>
      </c>
      <c r="M9" s="78">
        <v>24.0</v>
      </c>
      <c r="N9" s="80">
        <f t="shared" si="3"/>
        <v>1</v>
      </c>
      <c r="O9" s="83"/>
      <c r="P9" s="83"/>
      <c r="Q9" s="105" t="str">
        <f t="shared" si="4"/>
        <v>#DIV/0!</v>
      </c>
      <c r="T9" s="77" t="s">
        <v>48</v>
      </c>
      <c r="U9" s="78">
        <v>32.0</v>
      </c>
      <c r="V9" s="78">
        <v>5.0</v>
      </c>
      <c r="W9" s="78">
        <v>15.0</v>
      </c>
      <c r="X9" s="78">
        <v>12.0</v>
      </c>
      <c r="Y9" s="78">
        <v>0.0</v>
      </c>
      <c r="Z9" s="78">
        <v>0.0</v>
      </c>
      <c r="AA9" s="80">
        <f t="shared" si="5"/>
        <v>1</v>
      </c>
      <c r="AB9" s="80">
        <f t="shared" si="8"/>
        <v>0.625</v>
      </c>
      <c r="AC9" s="78">
        <v>1.0</v>
      </c>
      <c r="AD9" s="78">
        <v>1.0</v>
      </c>
      <c r="AE9" s="78">
        <v>24.0</v>
      </c>
      <c r="AF9" s="78">
        <v>20.0</v>
      </c>
      <c r="AG9" s="80">
        <f t="shared" si="6"/>
        <v>0.8333333333</v>
      </c>
      <c r="AH9" s="83"/>
      <c r="AI9" s="83"/>
      <c r="AJ9" s="105" t="str">
        <f t="shared" si="7"/>
        <v>#DIV/0!</v>
      </c>
      <c r="AK9" s="82"/>
    </row>
    <row r="10" ht="14.25" customHeight="1">
      <c r="A10" s="77" t="s">
        <v>49</v>
      </c>
      <c r="B10" s="78">
        <v>27.0</v>
      </c>
      <c r="C10" s="78">
        <v>3.0</v>
      </c>
      <c r="D10" s="78">
        <v>16.0</v>
      </c>
      <c r="E10" s="78">
        <v>7.0</v>
      </c>
      <c r="F10" s="78">
        <v>0.0</v>
      </c>
      <c r="G10" s="79">
        <v>1.0</v>
      </c>
      <c r="H10" s="80">
        <f t="shared" si="1"/>
        <v>0.962962963</v>
      </c>
      <c r="I10" s="80">
        <f t="shared" si="2"/>
        <v>0.7037037037</v>
      </c>
      <c r="J10" s="78">
        <v>1.0</v>
      </c>
      <c r="K10" s="78">
        <v>1.0</v>
      </c>
      <c r="L10" s="78">
        <v>24.0</v>
      </c>
      <c r="M10" s="78">
        <v>23.0</v>
      </c>
      <c r="N10" s="80">
        <f t="shared" si="3"/>
        <v>0.9583333333</v>
      </c>
      <c r="O10" s="83"/>
      <c r="P10" s="83"/>
      <c r="Q10" s="105" t="str">
        <f t="shared" si="4"/>
        <v>#DIV/0!</v>
      </c>
      <c r="T10" s="77" t="s">
        <v>49</v>
      </c>
      <c r="U10" s="78">
        <v>27.0</v>
      </c>
      <c r="V10" s="78">
        <v>10.0</v>
      </c>
      <c r="W10" s="78">
        <v>12.0</v>
      </c>
      <c r="X10" s="78">
        <v>4.0</v>
      </c>
      <c r="Y10" s="78">
        <v>0.0</v>
      </c>
      <c r="Z10" s="78">
        <v>1.0</v>
      </c>
      <c r="AA10" s="80">
        <f t="shared" si="5"/>
        <v>0.962962963</v>
      </c>
      <c r="AB10" s="80">
        <f t="shared" si="8"/>
        <v>0.8148148148</v>
      </c>
      <c r="AC10" s="78">
        <v>1.0</v>
      </c>
      <c r="AD10" s="78">
        <v>1.0</v>
      </c>
      <c r="AE10" s="78">
        <v>24.0</v>
      </c>
      <c r="AF10" s="78">
        <v>21.0</v>
      </c>
      <c r="AG10" s="80">
        <f t="shared" si="6"/>
        <v>0.875</v>
      </c>
      <c r="AH10" s="83"/>
      <c r="AI10" s="83"/>
      <c r="AJ10" s="105" t="str">
        <f t="shared" si="7"/>
        <v>#DIV/0!</v>
      </c>
      <c r="AK10" s="82"/>
    </row>
    <row r="11" ht="14.25" customHeight="1">
      <c r="A11" s="85"/>
      <c r="B11" s="83"/>
      <c r="C11" s="83"/>
      <c r="D11" s="83"/>
      <c r="E11" s="83"/>
      <c r="F11" s="83"/>
      <c r="G11" s="84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83"/>
      <c r="P11" s="83"/>
      <c r="Q11" s="105" t="str">
        <f t="shared" si="4"/>
        <v>#DIV/0!</v>
      </c>
      <c r="T11" s="77" t="s">
        <v>50</v>
      </c>
      <c r="U11" s="78"/>
      <c r="V11" s="83"/>
      <c r="W11" s="83"/>
      <c r="X11" s="83"/>
      <c r="Y11" s="83"/>
      <c r="Z11" s="83"/>
      <c r="AA11" s="80" t="str">
        <f t="shared" si="5"/>
        <v>#DIV/0!</v>
      </c>
      <c r="AB11" s="80" t="str">
        <f t="shared" si="8"/>
        <v>#DIV/0!</v>
      </c>
      <c r="AC11" s="83"/>
      <c r="AD11" s="83"/>
      <c r="AE11" s="78">
        <v>24.0</v>
      </c>
      <c r="AF11" s="78">
        <v>24.0</v>
      </c>
      <c r="AG11" s="80">
        <f t="shared" si="6"/>
        <v>1</v>
      </c>
      <c r="AH11" s="83"/>
      <c r="AI11" s="83"/>
      <c r="AJ11" s="105" t="str">
        <f t="shared" si="7"/>
        <v>#DIV/0!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77" t="s">
        <v>51</v>
      </c>
      <c r="U12" s="78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8"/>
        <v>#DIV/0!</v>
      </c>
      <c r="AC12" s="83"/>
      <c r="AD12" s="83"/>
      <c r="AE12" s="78">
        <v>24.0</v>
      </c>
      <c r="AF12" s="78">
        <v>24.0</v>
      </c>
      <c r="AG12" s="80">
        <f t="shared" si="6"/>
        <v>1</v>
      </c>
      <c r="AH12" s="83"/>
      <c r="AI12" s="83"/>
      <c r="AJ12" s="105" t="str">
        <f t="shared" si="7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8"/>
        <v>#DIV/0!</v>
      </c>
      <c r="AC13" s="83"/>
      <c r="AD13" s="83"/>
      <c r="AE13" s="83"/>
      <c r="AF13" s="83"/>
      <c r="AG13" s="80" t="str">
        <f t="shared" si="6"/>
        <v>#DIV/0!</v>
      </c>
      <c r="AH13" s="83"/>
      <c r="AI13" s="83"/>
      <c r="AJ13" s="105" t="str">
        <f t="shared" si="7"/>
        <v>#DIV/0!</v>
      </c>
      <c r="AK13" s="82"/>
    </row>
    <row r="14" ht="14.25" customHeight="1">
      <c r="A14" s="72" t="s">
        <v>15</v>
      </c>
      <c r="B14" s="73">
        <f t="shared" ref="B14:G14" si="9">SUM(B6:B13)</f>
        <v>149</v>
      </c>
      <c r="C14" s="73">
        <f t="shared" si="9"/>
        <v>8</v>
      </c>
      <c r="D14" s="73">
        <f t="shared" si="9"/>
        <v>78</v>
      </c>
      <c r="E14" s="73">
        <f t="shared" si="9"/>
        <v>62</v>
      </c>
      <c r="F14" s="73">
        <f t="shared" si="9"/>
        <v>0</v>
      </c>
      <c r="G14" s="86">
        <f t="shared" si="9"/>
        <v>1</v>
      </c>
      <c r="H14" s="80">
        <f t="shared" si="1"/>
        <v>0.9932885906</v>
      </c>
      <c r="I14" s="80">
        <f t="shared" si="2"/>
        <v>0.5771812081</v>
      </c>
      <c r="J14" s="73">
        <f t="shared" ref="J14:M14" si="10">SUM(J6:J13)</f>
        <v>7</v>
      </c>
      <c r="K14" s="73">
        <f t="shared" si="10"/>
        <v>7</v>
      </c>
      <c r="L14" s="73">
        <f t="shared" si="10"/>
        <v>168</v>
      </c>
      <c r="M14" s="73">
        <f t="shared" si="10"/>
        <v>152</v>
      </c>
      <c r="N14" s="80">
        <f t="shared" si="3"/>
        <v>0.9047619048</v>
      </c>
      <c r="O14" s="87">
        <f t="shared" ref="O14:P14" si="11">SUM(O6:O13)</f>
        <v>0</v>
      </c>
      <c r="P14" s="87">
        <f t="shared" si="11"/>
        <v>0</v>
      </c>
      <c r="Q14" s="105" t="str">
        <f t="shared" si="4"/>
        <v>#DIV/0!</v>
      </c>
      <c r="T14" s="72" t="s">
        <v>15</v>
      </c>
      <c r="U14" s="73">
        <f t="shared" ref="U14:Z14" si="12">SUM(U6:U13)</f>
        <v>149</v>
      </c>
      <c r="V14" s="73">
        <f t="shared" si="12"/>
        <v>24</v>
      </c>
      <c r="W14" s="73">
        <f t="shared" si="12"/>
        <v>82</v>
      </c>
      <c r="X14" s="73">
        <f t="shared" si="12"/>
        <v>42</v>
      </c>
      <c r="Y14" s="73">
        <f t="shared" si="12"/>
        <v>0</v>
      </c>
      <c r="Z14" s="73">
        <f t="shared" si="12"/>
        <v>1</v>
      </c>
      <c r="AA14" s="80">
        <f t="shared" si="5"/>
        <v>0.9932885906</v>
      </c>
      <c r="AB14" s="80">
        <f t="shared" si="8"/>
        <v>0.711409396</v>
      </c>
      <c r="AC14" s="73">
        <f t="shared" ref="AC14:AF14" si="13">SUM(AC6:AC13)</f>
        <v>5</v>
      </c>
      <c r="AD14" s="73">
        <f t="shared" si="13"/>
        <v>5</v>
      </c>
      <c r="AE14" s="73">
        <f t="shared" si="13"/>
        <v>160</v>
      </c>
      <c r="AF14" s="73">
        <f t="shared" si="13"/>
        <v>148</v>
      </c>
      <c r="AG14" s="80">
        <f t="shared" si="6"/>
        <v>0.925</v>
      </c>
      <c r="AH14" s="87">
        <f t="shared" ref="AH14:AI14" si="14">SUM(AH6:AH13)</f>
        <v>0</v>
      </c>
      <c r="AI14" s="87">
        <f t="shared" si="14"/>
        <v>0</v>
      </c>
      <c r="AJ14" s="105" t="str">
        <f t="shared" si="7"/>
        <v>#DIV/0!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14.25" customHeight="1">
      <c r="A18" s="91" t="s">
        <v>49</v>
      </c>
      <c r="B18" s="92" t="s">
        <v>52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1" t="s">
        <v>49</v>
      </c>
      <c r="U18" s="92" t="s">
        <v>52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</row>
    <row r="20" ht="14.25" customHeight="1">
      <c r="G20" s="67"/>
    </row>
    <row r="21" ht="14.25" customHeight="1">
      <c r="G21" s="67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</row>
    <row r="23" ht="14.25" customHeight="1">
      <c r="G23" s="67"/>
      <c r="Q23" s="68"/>
      <c r="AJ23" s="68"/>
    </row>
    <row r="24" ht="14.25" customHeight="1">
      <c r="A24" s="3" t="s">
        <v>21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</row>
    <row r="27" ht="14.25" customHeight="1">
      <c r="A27" s="77" t="s">
        <v>45</v>
      </c>
      <c r="B27" s="78">
        <v>26.0</v>
      </c>
      <c r="C27" s="78"/>
      <c r="D27" s="78">
        <v>18.0</v>
      </c>
      <c r="E27" s="78">
        <v>8.0</v>
      </c>
      <c r="F27" s="78"/>
      <c r="G27" s="79"/>
      <c r="H27" s="80">
        <f t="shared" ref="H27:H35" si="15">(C27+D27+E27)/B27</f>
        <v>1</v>
      </c>
      <c r="I27" s="80">
        <f t="shared" ref="I27:I35" si="16">(C27+D27)/B27</f>
        <v>0.6923076923</v>
      </c>
      <c r="J27" s="78">
        <v>2.0</v>
      </c>
      <c r="K27" s="78">
        <v>2.0</v>
      </c>
      <c r="L27" s="78">
        <v>48.0</v>
      </c>
      <c r="M27" s="78">
        <v>41.0</v>
      </c>
      <c r="N27" s="80">
        <f t="shared" ref="N27:N35" si="17">M27/L27</f>
        <v>0.8541666667</v>
      </c>
      <c r="O27" s="78"/>
      <c r="P27" s="78">
        <v>83.0</v>
      </c>
      <c r="Q27" s="81" t="str">
        <f t="shared" ref="Q27:Q35" si="18">P27/O27</f>
        <v>#DIV/0!</v>
      </c>
      <c r="T27" s="77" t="s">
        <v>45</v>
      </c>
      <c r="U27" s="78">
        <v>26.0</v>
      </c>
      <c r="V27" s="78">
        <v>7.0</v>
      </c>
      <c r="W27" s="78">
        <v>14.0</v>
      </c>
      <c r="X27" s="78">
        <v>5.0</v>
      </c>
      <c r="Y27" s="78"/>
      <c r="Z27" s="78"/>
      <c r="AA27" s="80">
        <f t="shared" ref="AA27:AA35" si="19">(V27+W27+X27)/U27</f>
        <v>1</v>
      </c>
      <c r="AB27" s="80">
        <f t="shared" ref="AB27:AB35" si="20">(V27+W27)/U27</f>
        <v>0.8076923077</v>
      </c>
      <c r="AC27" s="78">
        <v>1.0</v>
      </c>
      <c r="AD27" s="78">
        <v>1.0</v>
      </c>
      <c r="AE27" s="78">
        <v>24.0</v>
      </c>
      <c r="AF27" s="78">
        <v>24.0</v>
      </c>
      <c r="AG27" s="80">
        <f t="shared" ref="AG27:AG35" si="21">AF27/AE27</f>
        <v>1</v>
      </c>
      <c r="AH27" s="78"/>
      <c r="AI27" s="78">
        <v>46.0</v>
      </c>
      <c r="AJ27" s="81" t="str">
        <f t="shared" ref="AJ27:AJ35" si="22">AI27/AH27</f>
        <v>#DIV/0!</v>
      </c>
      <c r="AK27" s="82"/>
    </row>
    <row r="28" ht="14.25" customHeight="1">
      <c r="A28" s="77" t="s">
        <v>46</v>
      </c>
      <c r="B28" s="78">
        <v>33.0</v>
      </c>
      <c r="C28" s="78">
        <v>4.0</v>
      </c>
      <c r="D28" s="78">
        <v>24.0</v>
      </c>
      <c r="E28" s="78">
        <v>5.0</v>
      </c>
      <c r="F28" s="78"/>
      <c r="G28" s="79"/>
      <c r="H28" s="80">
        <f t="shared" si="15"/>
        <v>1</v>
      </c>
      <c r="I28" s="80">
        <f t="shared" si="16"/>
        <v>0.8484848485</v>
      </c>
      <c r="J28" s="78">
        <v>2.0</v>
      </c>
      <c r="K28" s="78">
        <v>2.0</v>
      </c>
      <c r="L28" s="78">
        <v>48.0</v>
      </c>
      <c r="M28" s="78">
        <v>45.0</v>
      </c>
      <c r="N28" s="80">
        <f t="shared" si="17"/>
        <v>0.9375</v>
      </c>
      <c r="O28" s="78"/>
      <c r="P28" s="78">
        <v>85.0</v>
      </c>
      <c r="Q28" s="81" t="str">
        <f t="shared" si="18"/>
        <v>#DIV/0!</v>
      </c>
      <c r="T28" s="77" t="s">
        <v>46</v>
      </c>
      <c r="U28" s="78">
        <v>33.0</v>
      </c>
      <c r="V28" s="78">
        <v>9.0</v>
      </c>
      <c r="W28" s="78">
        <v>21.0</v>
      </c>
      <c r="X28" s="78">
        <v>3.0</v>
      </c>
      <c r="Y28" s="78"/>
      <c r="Z28" s="78"/>
      <c r="AA28" s="80">
        <f t="shared" si="19"/>
        <v>1</v>
      </c>
      <c r="AB28" s="80">
        <f t="shared" si="20"/>
        <v>0.9090909091</v>
      </c>
      <c r="AC28" s="78">
        <v>1.0</v>
      </c>
      <c r="AD28" s="78">
        <v>1.0</v>
      </c>
      <c r="AE28" s="78">
        <v>24.0</v>
      </c>
      <c r="AF28" s="78">
        <v>23.0</v>
      </c>
      <c r="AG28" s="80">
        <f t="shared" si="21"/>
        <v>0.9583333333</v>
      </c>
      <c r="AH28" s="78"/>
      <c r="AI28" s="78">
        <v>43.0</v>
      </c>
      <c r="AJ28" s="81" t="str">
        <f t="shared" si="22"/>
        <v>#DIV/0!</v>
      </c>
      <c r="AK28" s="82"/>
    </row>
    <row r="29" ht="14.25" customHeight="1">
      <c r="A29" s="77" t="s">
        <v>47</v>
      </c>
      <c r="B29" s="78">
        <v>31.0</v>
      </c>
      <c r="C29" s="83"/>
      <c r="D29" s="78">
        <v>16.0</v>
      </c>
      <c r="E29" s="78">
        <v>15.0</v>
      </c>
      <c r="F29" s="83"/>
      <c r="G29" s="84"/>
      <c r="H29" s="80">
        <f t="shared" si="15"/>
        <v>1</v>
      </c>
      <c r="I29" s="80">
        <f t="shared" si="16"/>
        <v>0.5161290323</v>
      </c>
      <c r="J29" s="78">
        <v>2.0</v>
      </c>
      <c r="K29" s="78">
        <v>2.0</v>
      </c>
      <c r="L29" s="78">
        <v>24.0</v>
      </c>
      <c r="M29" s="78">
        <v>23.0</v>
      </c>
      <c r="N29" s="80">
        <f t="shared" si="17"/>
        <v>0.9583333333</v>
      </c>
      <c r="O29" s="83"/>
      <c r="P29" s="78">
        <v>46.0</v>
      </c>
      <c r="Q29" s="81" t="str">
        <f t="shared" si="18"/>
        <v>#DIV/0!</v>
      </c>
      <c r="T29" s="77" t="s">
        <v>47</v>
      </c>
      <c r="U29" s="78">
        <v>31.0</v>
      </c>
      <c r="V29" s="78">
        <v>1.0</v>
      </c>
      <c r="W29" s="78">
        <v>24.0</v>
      </c>
      <c r="X29" s="78">
        <v>6.0</v>
      </c>
      <c r="Y29" s="83"/>
      <c r="Z29" s="83"/>
      <c r="AA29" s="80">
        <f t="shared" si="19"/>
        <v>1</v>
      </c>
      <c r="AB29" s="80">
        <f t="shared" si="20"/>
        <v>0.8064516129</v>
      </c>
      <c r="AC29" s="78">
        <v>1.0</v>
      </c>
      <c r="AD29" s="78">
        <v>1.0</v>
      </c>
      <c r="AE29" s="78">
        <v>16.0</v>
      </c>
      <c r="AF29" s="78">
        <v>14.0</v>
      </c>
      <c r="AG29" s="80">
        <f t="shared" si="21"/>
        <v>0.875</v>
      </c>
      <c r="AH29" s="83"/>
      <c r="AI29" s="78">
        <v>31.0</v>
      </c>
      <c r="AJ29" s="81" t="str">
        <f t="shared" si="22"/>
        <v>#DIV/0!</v>
      </c>
      <c r="AK29" s="82"/>
    </row>
    <row r="30" ht="14.25" customHeight="1">
      <c r="A30" s="77" t="s">
        <v>48</v>
      </c>
      <c r="B30" s="78">
        <v>32.0</v>
      </c>
      <c r="C30" s="78">
        <v>1.0</v>
      </c>
      <c r="D30" s="78">
        <v>9.0</v>
      </c>
      <c r="E30" s="78">
        <v>21.0</v>
      </c>
      <c r="F30" s="78">
        <v>1.0</v>
      </c>
      <c r="G30" s="84"/>
      <c r="H30" s="80">
        <f t="shared" si="15"/>
        <v>0.96875</v>
      </c>
      <c r="I30" s="80">
        <f t="shared" si="16"/>
        <v>0.3125</v>
      </c>
      <c r="J30" s="78">
        <v>2.0</v>
      </c>
      <c r="K30" s="78">
        <v>2.0</v>
      </c>
      <c r="L30" s="78">
        <v>24.0</v>
      </c>
      <c r="M30" s="78">
        <v>21.0</v>
      </c>
      <c r="N30" s="80">
        <f t="shared" si="17"/>
        <v>0.875</v>
      </c>
      <c r="O30" s="83"/>
      <c r="P30" s="78">
        <v>45.0</v>
      </c>
      <c r="Q30" s="81" t="str">
        <f t="shared" si="18"/>
        <v>#DIV/0!</v>
      </c>
      <c r="T30" s="77" t="s">
        <v>48</v>
      </c>
      <c r="U30" s="78">
        <v>32.0</v>
      </c>
      <c r="V30" s="78">
        <v>5.0</v>
      </c>
      <c r="W30" s="78">
        <v>13.0</v>
      </c>
      <c r="X30" s="78">
        <v>14.0</v>
      </c>
      <c r="Y30" s="83"/>
      <c r="Z30" s="83"/>
      <c r="AA30" s="80">
        <f t="shared" si="19"/>
        <v>1</v>
      </c>
      <c r="AB30" s="80">
        <f t="shared" si="20"/>
        <v>0.5625</v>
      </c>
      <c r="AC30" s="78">
        <v>1.0</v>
      </c>
      <c r="AD30" s="78">
        <v>1.0</v>
      </c>
      <c r="AE30" s="78">
        <v>24.0</v>
      </c>
      <c r="AF30" s="78">
        <v>21.0</v>
      </c>
      <c r="AG30" s="80">
        <f t="shared" si="21"/>
        <v>0.875</v>
      </c>
      <c r="AH30" s="83"/>
      <c r="AI30" s="78">
        <v>41.0</v>
      </c>
      <c r="AJ30" s="81" t="str">
        <f t="shared" si="22"/>
        <v>#DIV/0!</v>
      </c>
      <c r="AK30" s="82"/>
    </row>
    <row r="31" ht="14.25" customHeight="1">
      <c r="A31" s="77" t="s">
        <v>49</v>
      </c>
      <c r="B31" s="78">
        <v>27.0</v>
      </c>
      <c r="C31" s="78">
        <v>7.0</v>
      </c>
      <c r="D31" s="78">
        <v>11.0</v>
      </c>
      <c r="E31" s="78">
        <v>9.0</v>
      </c>
      <c r="F31" s="78"/>
      <c r="G31" s="84"/>
      <c r="H31" s="80">
        <f t="shared" si="15"/>
        <v>1</v>
      </c>
      <c r="I31" s="80">
        <f t="shared" si="16"/>
        <v>0.6666666667</v>
      </c>
      <c r="J31" s="78">
        <v>2.0</v>
      </c>
      <c r="K31" s="78">
        <v>2.0</v>
      </c>
      <c r="L31" s="78">
        <v>24.0</v>
      </c>
      <c r="M31" s="78">
        <v>22.0</v>
      </c>
      <c r="N31" s="80">
        <f t="shared" si="17"/>
        <v>0.9166666667</v>
      </c>
      <c r="O31" s="83"/>
      <c r="P31" s="78">
        <v>45.0</v>
      </c>
      <c r="Q31" s="81" t="str">
        <f t="shared" si="18"/>
        <v>#DIV/0!</v>
      </c>
      <c r="T31" s="77" t="s">
        <v>49</v>
      </c>
      <c r="U31" s="78">
        <v>27.0</v>
      </c>
      <c r="V31" s="78">
        <v>12.0</v>
      </c>
      <c r="W31" s="78">
        <v>10.0</v>
      </c>
      <c r="X31" s="78">
        <v>5.0</v>
      </c>
      <c r="Y31" s="83"/>
      <c r="Z31" s="83"/>
      <c r="AA31" s="80">
        <f t="shared" si="19"/>
        <v>1</v>
      </c>
      <c r="AB31" s="80">
        <f t="shared" si="20"/>
        <v>0.8148148148</v>
      </c>
      <c r="AC31" s="78">
        <v>1.0</v>
      </c>
      <c r="AD31" s="78">
        <v>1.0</v>
      </c>
      <c r="AE31" s="78">
        <v>24.0</v>
      </c>
      <c r="AF31" s="78">
        <v>24.0</v>
      </c>
      <c r="AG31" s="80">
        <f t="shared" si="21"/>
        <v>1</v>
      </c>
      <c r="AH31" s="83"/>
      <c r="AI31" s="78">
        <v>45.0</v>
      </c>
      <c r="AJ31" s="81" t="str">
        <f t="shared" si="22"/>
        <v>#DIV/0!</v>
      </c>
      <c r="AK31" s="82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15"/>
        <v>#DIV/0!</v>
      </c>
      <c r="I32" s="80" t="str">
        <f t="shared" si="16"/>
        <v>#DIV/0!</v>
      </c>
      <c r="J32" s="83"/>
      <c r="K32" s="83"/>
      <c r="L32" s="83"/>
      <c r="M32" s="83"/>
      <c r="N32" s="80" t="str">
        <f t="shared" si="17"/>
        <v>#DIV/0!</v>
      </c>
      <c r="O32" s="83"/>
      <c r="P32" s="83"/>
      <c r="Q32" s="81" t="str">
        <f t="shared" si="18"/>
        <v>#DIV/0!</v>
      </c>
      <c r="T32" s="77" t="s">
        <v>50</v>
      </c>
      <c r="U32" s="78">
        <v>22.0</v>
      </c>
      <c r="V32" s="78">
        <v>1.0</v>
      </c>
      <c r="W32" s="78">
        <v>11.0</v>
      </c>
      <c r="X32" s="78">
        <v>10.0</v>
      </c>
      <c r="Y32" s="83"/>
      <c r="Z32" s="83"/>
      <c r="AA32" s="80">
        <f t="shared" si="19"/>
        <v>1</v>
      </c>
      <c r="AB32" s="80">
        <f t="shared" si="20"/>
        <v>0.5454545455</v>
      </c>
      <c r="AC32" s="78">
        <v>2.0</v>
      </c>
      <c r="AD32" s="78">
        <v>2.0</v>
      </c>
      <c r="AE32" s="78">
        <v>48.0</v>
      </c>
      <c r="AF32" s="78">
        <v>48.0</v>
      </c>
      <c r="AG32" s="80">
        <f t="shared" si="21"/>
        <v>1</v>
      </c>
      <c r="AH32" s="83"/>
      <c r="AI32" s="78">
        <v>48.0</v>
      </c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77" t="s">
        <v>51</v>
      </c>
      <c r="U33" s="78">
        <v>35.0</v>
      </c>
      <c r="V33" s="78">
        <v>3.0</v>
      </c>
      <c r="W33" s="78">
        <v>12.0</v>
      </c>
      <c r="X33" s="78">
        <v>19.0</v>
      </c>
      <c r="Y33" s="78">
        <v>1.0</v>
      </c>
      <c r="Z33" s="78"/>
      <c r="AA33" s="80">
        <f t="shared" si="19"/>
        <v>0.9714285714</v>
      </c>
      <c r="AB33" s="80">
        <f t="shared" si="20"/>
        <v>0.4285714286</v>
      </c>
      <c r="AC33" s="78">
        <v>2.0</v>
      </c>
      <c r="AD33" s="78">
        <v>2.0</v>
      </c>
      <c r="AE33" s="78">
        <v>48.0</v>
      </c>
      <c r="AF33" s="78">
        <v>48.0</v>
      </c>
      <c r="AG33" s="80">
        <f t="shared" si="21"/>
        <v>1</v>
      </c>
      <c r="AH33" s="83"/>
      <c r="AI33" s="78">
        <v>48.0</v>
      </c>
      <c r="AJ33" s="81" t="str">
        <f t="shared" si="22"/>
        <v>#DIV/0!</v>
      </c>
      <c r="AK33" s="8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19"/>
        <v>#DIV/0!</v>
      </c>
      <c r="AB34" s="80" t="str">
        <f t="shared" si="20"/>
        <v>#DIV/0!</v>
      </c>
      <c r="AC34" s="83"/>
      <c r="AD34" s="83"/>
      <c r="AE34" s="83"/>
      <c r="AF34" s="83"/>
      <c r="AG34" s="80" t="str">
        <f t="shared" si="21"/>
        <v>#DIV/0!</v>
      </c>
      <c r="AH34" s="83"/>
      <c r="AI34" s="83"/>
      <c r="AJ34" s="81" t="str">
        <f t="shared" si="22"/>
        <v>#DIV/0!</v>
      </c>
      <c r="AK34" s="82"/>
    </row>
    <row r="35" ht="14.25" customHeight="1">
      <c r="A35" s="72" t="s">
        <v>15</v>
      </c>
      <c r="B35" s="73">
        <f t="shared" ref="B35:G35" si="23">SUM(B27:B34)</f>
        <v>149</v>
      </c>
      <c r="C35" s="73">
        <f t="shared" si="23"/>
        <v>12</v>
      </c>
      <c r="D35" s="73">
        <f t="shared" si="23"/>
        <v>78</v>
      </c>
      <c r="E35" s="73">
        <f t="shared" si="23"/>
        <v>58</v>
      </c>
      <c r="F35" s="73">
        <f t="shared" si="23"/>
        <v>1</v>
      </c>
      <c r="G35" s="86">
        <f t="shared" si="23"/>
        <v>0</v>
      </c>
      <c r="H35" s="80">
        <f t="shared" si="15"/>
        <v>0.9932885906</v>
      </c>
      <c r="I35" s="80">
        <f t="shared" si="16"/>
        <v>0.6040268456</v>
      </c>
      <c r="J35" s="73">
        <f t="shared" ref="J35:M35" si="24">SUM(J27:J34)</f>
        <v>10</v>
      </c>
      <c r="K35" s="73">
        <f t="shared" si="24"/>
        <v>10</v>
      </c>
      <c r="L35" s="73">
        <f t="shared" si="24"/>
        <v>168</v>
      </c>
      <c r="M35" s="73">
        <f t="shared" si="24"/>
        <v>152</v>
      </c>
      <c r="N35" s="80">
        <f t="shared" si="17"/>
        <v>0.9047619048</v>
      </c>
      <c r="O35" s="87">
        <f t="shared" ref="O35:P35" si="25">SUM(O27:O34)</f>
        <v>0</v>
      </c>
      <c r="P35" s="87">
        <f t="shared" si="25"/>
        <v>304</v>
      </c>
      <c r="Q35" s="81" t="str">
        <f t="shared" si="18"/>
        <v>#DIV/0!</v>
      </c>
      <c r="T35" s="72" t="s">
        <v>15</v>
      </c>
      <c r="U35" s="73">
        <f t="shared" ref="U35:Z35" si="26">SUM(U27:U34)</f>
        <v>206</v>
      </c>
      <c r="V35" s="73">
        <f t="shared" si="26"/>
        <v>38</v>
      </c>
      <c r="W35" s="73">
        <f t="shared" si="26"/>
        <v>105</v>
      </c>
      <c r="X35" s="73">
        <f t="shared" si="26"/>
        <v>62</v>
      </c>
      <c r="Y35" s="73">
        <f t="shared" si="26"/>
        <v>1</v>
      </c>
      <c r="Z35" s="73">
        <f t="shared" si="26"/>
        <v>0</v>
      </c>
      <c r="AA35" s="80">
        <f t="shared" si="19"/>
        <v>0.9951456311</v>
      </c>
      <c r="AB35" s="80">
        <f t="shared" si="20"/>
        <v>0.6941747573</v>
      </c>
      <c r="AC35" s="73">
        <f t="shared" ref="AC35:AF35" si="27">SUM(AC27:AC34)</f>
        <v>9</v>
      </c>
      <c r="AD35" s="73">
        <f t="shared" si="27"/>
        <v>9</v>
      </c>
      <c r="AE35" s="73">
        <f t="shared" si="27"/>
        <v>208</v>
      </c>
      <c r="AF35" s="73">
        <f t="shared" si="27"/>
        <v>202</v>
      </c>
      <c r="AG35" s="80">
        <f t="shared" si="21"/>
        <v>0.9711538462</v>
      </c>
      <c r="AH35" s="87">
        <f t="shared" ref="AH35:AI35" si="28">SUM(AH27:AH34)</f>
        <v>0</v>
      </c>
      <c r="AI35" s="87">
        <f t="shared" si="28"/>
        <v>302</v>
      </c>
      <c r="AJ35" s="81" t="str">
        <f t="shared" si="22"/>
        <v>#DIV/0!</v>
      </c>
      <c r="AK35" s="82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14.25" customHeight="1">
      <c r="A39" s="91" t="s">
        <v>53</v>
      </c>
      <c r="B39" s="92" t="s">
        <v>54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 t="s">
        <v>55</v>
      </c>
      <c r="U39" s="92" t="s">
        <v>56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</row>
    <row r="41" ht="14.25" customHeight="1">
      <c r="G41" s="67"/>
    </row>
    <row r="42" ht="14.25" customHeight="1">
      <c r="G42" s="67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</row>
    <row r="44" ht="14.25" customHeight="1">
      <c r="G44" s="67"/>
      <c r="Q44" s="68"/>
      <c r="AJ44" s="68"/>
    </row>
    <row r="45" ht="14.25" customHeight="1">
      <c r="A45" s="3" t="s">
        <v>21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1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</row>
    <row r="48" ht="14.25" customHeight="1">
      <c r="A48" s="77" t="s">
        <v>45</v>
      </c>
      <c r="B48" s="78">
        <v>26.0</v>
      </c>
      <c r="C48" s="78">
        <v>1.0</v>
      </c>
      <c r="D48" s="78">
        <v>14.0</v>
      </c>
      <c r="E48" s="78">
        <v>11.0</v>
      </c>
      <c r="F48" s="78">
        <v>0.0</v>
      </c>
      <c r="G48" s="79">
        <v>0.0</v>
      </c>
      <c r="H48" s="80">
        <f t="shared" ref="H48:H56" si="29">(C48+D48+E48)/B48</f>
        <v>1</v>
      </c>
      <c r="I48" s="80">
        <f t="shared" ref="I48:I56" si="30">(C48+D48)/B48</f>
        <v>0.5769230769</v>
      </c>
      <c r="J48" s="78">
        <v>3.0</v>
      </c>
      <c r="K48" s="78">
        <v>3.0</v>
      </c>
      <c r="L48" s="78">
        <v>60.0</v>
      </c>
      <c r="M48" s="78">
        <v>53.0</v>
      </c>
      <c r="N48" s="80">
        <f t="shared" ref="N48:N56" si="31">M48/L48</f>
        <v>0.8833333333</v>
      </c>
      <c r="O48" s="78"/>
      <c r="P48" s="78">
        <v>139.0</v>
      </c>
      <c r="Q48" s="81" t="str">
        <f t="shared" ref="Q48:Q56" si="32">P48/O48</f>
        <v>#DIV/0!</v>
      </c>
      <c r="T48" s="77" t="s">
        <v>45</v>
      </c>
      <c r="U48" s="78">
        <v>26.0</v>
      </c>
      <c r="V48" s="78">
        <v>13.0</v>
      </c>
      <c r="W48" s="78">
        <v>12.0</v>
      </c>
      <c r="X48" s="78">
        <v>1.0</v>
      </c>
      <c r="Y48" s="78">
        <v>0.0</v>
      </c>
      <c r="Z48" s="78">
        <v>0.0</v>
      </c>
      <c r="AA48" s="80">
        <f t="shared" ref="AA48:AA56" si="33">(V48+W48+X48)/U48</f>
        <v>1</v>
      </c>
      <c r="AB48" s="80">
        <f t="shared" ref="AB48:AB56" si="34">(V48+W48)/U48</f>
        <v>0.9615384615</v>
      </c>
      <c r="AC48" s="78">
        <v>1.0</v>
      </c>
      <c r="AD48" s="78">
        <v>1.0</v>
      </c>
      <c r="AE48" s="78">
        <v>30.0</v>
      </c>
      <c r="AF48" s="78">
        <v>27.0</v>
      </c>
      <c r="AG48" s="80">
        <f t="shared" ref="AG48:AG56" si="35">AF48/AE48</f>
        <v>0.9</v>
      </c>
      <c r="AH48" s="78"/>
      <c r="AI48" s="78">
        <v>73.0</v>
      </c>
      <c r="AJ48" s="81" t="str">
        <f t="shared" ref="AJ48:AJ56" si="36">AI48/AH48</f>
        <v>#DIV/0!</v>
      </c>
      <c r="AK48" s="82"/>
    </row>
    <row r="49" ht="14.25" customHeight="1">
      <c r="A49" s="77" t="s">
        <v>46</v>
      </c>
      <c r="B49" s="78">
        <v>33.0</v>
      </c>
      <c r="C49" s="78">
        <v>3.0</v>
      </c>
      <c r="D49" s="78">
        <v>19.0</v>
      </c>
      <c r="E49" s="78">
        <v>11.0</v>
      </c>
      <c r="F49" s="78">
        <v>0.0</v>
      </c>
      <c r="G49" s="79">
        <v>0.0</v>
      </c>
      <c r="H49" s="80">
        <f t="shared" si="29"/>
        <v>1</v>
      </c>
      <c r="I49" s="80">
        <f t="shared" si="30"/>
        <v>0.6666666667</v>
      </c>
      <c r="J49" s="78">
        <v>3.0</v>
      </c>
      <c r="K49" s="78">
        <v>3.0</v>
      </c>
      <c r="L49" s="78">
        <v>60.0</v>
      </c>
      <c r="M49" s="78">
        <v>52.0</v>
      </c>
      <c r="N49" s="80">
        <f t="shared" si="31"/>
        <v>0.8666666667</v>
      </c>
      <c r="O49" s="78"/>
      <c r="P49" s="78">
        <v>140.0</v>
      </c>
      <c r="Q49" s="81" t="str">
        <f t="shared" si="32"/>
        <v>#DIV/0!</v>
      </c>
      <c r="T49" s="77" t="s">
        <v>46</v>
      </c>
      <c r="U49" s="78">
        <v>33.0</v>
      </c>
      <c r="V49" s="78">
        <v>6.0</v>
      </c>
      <c r="W49" s="78">
        <v>21.0</v>
      </c>
      <c r="X49" s="78">
        <v>6.0</v>
      </c>
      <c r="Y49" s="78">
        <v>0.0</v>
      </c>
      <c r="Z49" s="78">
        <v>0.0</v>
      </c>
      <c r="AA49" s="80">
        <f t="shared" si="33"/>
        <v>1</v>
      </c>
      <c r="AB49" s="80">
        <f t="shared" si="34"/>
        <v>0.8181818182</v>
      </c>
      <c r="AC49" s="78">
        <v>1.0</v>
      </c>
      <c r="AD49" s="78">
        <v>1.0</v>
      </c>
      <c r="AE49" s="78">
        <v>30.0</v>
      </c>
      <c r="AF49" s="78">
        <v>25.0</v>
      </c>
      <c r="AG49" s="80">
        <f t="shared" si="35"/>
        <v>0.8333333333</v>
      </c>
      <c r="AH49" s="78"/>
      <c r="AI49" s="78">
        <v>68.0</v>
      </c>
      <c r="AJ49" s="81" t="str">
        <f t="shared" si="36"/>
        <v>#DIV/0!</v>
      </c>
      <c r="AK49" s="82"/>
    </row>
    <row r="50" ht="14.25" customHeight="1">
      <c r="A50" s="77" t="s">
        <v>47</v>
      </c>
      <c r="B50" s="78">
        <v>31.0</v>
      </c>
      <c r="C50" s="78">
        <v>0.0</v>
      </c>
      <c r="D50" s="78">
        <v>17.0</v>
      </c>
      <c r="E50" s="78">
        <v>10.0</v>
      </c>
      <c r="F50" s="78">
        <v>4.0</v>
      </c>
      <c r="G50" s="79">
        <v>0.0</v>
      </c>
      <c r="H50" s="80">
        <f t="shared" si="29"/>
        <v>0.8709677419</v>
      </c>
      <c r="I50" s="80">
        <f t="shared" si="30"/>
        <v>0.5483870968</v>
      </c>
      <c r="J50" s="78">
        <v>2.0</v>
      </c>
      <c r="K50" s="78">
        <v>2.0</v>
      </c>
      <c r="L50" s="78">
        <v>30.0</v>
      </c>
      <c r="M50" s="78">
        <v>23.0</v>
      </c>
      <c r="N50" s="80">
        <f t="shared" si="31"/>
        <v>0.7666666667</v>
      </c>
      <c r="O50" s="78"/>
      <c r="P50" s="78">
        <v>71.0</v>
      </c>
      <c r="Q50" s="81" t="str">
        <f t="shared" si="32"/>
        <v>#DIV/0!</v>
      </c>
      <c r="T50" s="77" t="s">
        <v>47</v>
      </c>
      <c r="U50" s="78">
        <v>31.0</v>
      </c>
      <c r="V50" s="78">
        <v>2.0</v>
      </c>
      <c r="W50" s="78">
        <v>20.0</v>
      </c>
      <c r="X50" s="78">
        <v>8.0</v>
      </c>
      <c r="Y50" s="78">
        <v>1.0</v>
      </c>
      <c r="Z50" s="78">
        <v>0.0</v>
      </c>
      <c r="AA50" s="80">
        <f t="shared" si="33"/>
        <v>0.9677419355</v>
      </c>
      <c r="AB50" s="80">
        <f t="shared" si="34"/>
        <v>0.7096774194</v>
      </c>
      <c r="AC50" s="78">
        <v>1.0</v>
      </c>
      <c r="AD50" s="78">
        <v>1.0</v>
      </c>
      <c r="AE50" s="78">
        <v>20.0</v>
      </c>
      <c r="AF50" s="78">
        <v>19.0</v>
      </c>
      <c r="AG50" s="80">
        <f t="shared" si="35"/>
        <v>0.95</v>
      </c>
      <c r="AH50" s="78"/>
      <c r="AI50" s="78">
        <v>50.0</v>
      </c>
      <c r="AJ50" s="81" t="str">
        <f t="shared" si="36"/>
        <v>#DIV/0!</v>
      </c>
      <c r="AK50" s="82"/>
    </row>
    <row r="51" ht="14.25" customHeight="1">
      <c r="A51" s="77" t="s">
        <v>48</v>
      </c>
      <c r="B51" s="78">
        <v>32.0</v>
      </c>
      <c r="C51" s="78">
        <v>0.0</v>
      </c>
      <c r="D51" s="78">
        <v>7.0</v>
      </c>
      <c r="E51" s="78">
        <v>23.0</v>
      </c>
      <c r="F51" s="78">
        <v>2.0</v>
      </c>
      <c r="G51" s="79">
        <v>0.0</v>
      </c>
      <c r="H51" s="80">
        <f t="shared" si="29"/>
        <v>0.9375</v>
      </c>
      <c r="I51" s="80">
        <f t="shared" si="30"/>
        <v>0.21875</v>
      </c>
      <c r="J51" s="78">
        <v>2.0</v>
      </c>
      <c r="K51" s="78">
        <v>2.0</v>
      </c>
      <c r="L51" s="78">
        <v>30.0</v>
      </c>
      <c r="M51" s="78">
        <v>27.0</v>
      </c>
      <c r="N51" s="80">
        <f t="shared" si="31"/>
        <v>0.9</v>
      </c>
      <c r="O51" s="83"/>
      <c r="P51" s="78">
        <v>72.0</v>
      </c>
      <c r="Q51" s="81" t="str">
        <f t="shared" si="32"/>
        <v>#DIV/0!</v>
      </c>
      <c r="T51" s="77" t="s">
        <v>48</v>
      </c>
      <c r="U51" s="78">
        <v>32.0</v>
      </c>
      <c r="V51" s="78">
        <v>6.0</v>
      </c>
      <c r="W51" s="78">
        <v>12.0</v>
      </c>
      <c r="X51" s="78">
        <v>14.0</v>
      </c>
      <c r="Y51" s="78">
        <v>0.0</v>
      </c>
      <c r="Z51" s="78">
        <v>0.0</v>
      </c>
      <c r="AA51" s="80">
        <f t="shared" si="33"/>
        <v>1</v>
      </c>
      <c r="AB51" s="80">
        <f t="shared" si="34"/>
        <v>0.5625</v>
      </c>
      <c r="AC51" s="78">
        <v>1.0</v>
      </c>
      <c r="AD51" s="78">
        <v>1.0</v>
      </c>
      <c r="AE51" s="78">
        <v>30.0</v>
      </c>
      <c r="AF51" s="78">
        <v>23.0</v>
      </c>
      <c r="AG51" s="80">
        <f t="shared" si="35"/>
        <v>0.7666666667</v>
      </c>
      <c r="AH51" s="78"/>
      <c r="AI51" s="78">
        <v>64.0</v>
      </c>
      <c r="AJ51" s="81" t="str">
        <f t="shared" si="36"/>
        <v>#DIV/0!</v>
      </c>
      <c r="AK51" s="82"/>
    </row>
    <row r="52" ht="14.25" customHeight="1">
      <c r="A52" s="77" t="s">
        <v>49</v>
      </c>
      <c r="B52" s="78">
        <v>27.0</v>
      </c>
      <c r="C52" s="78">
        <v>5.0</v>
      </c>
      <c r="D52" s="78">
        <v>12.0</v>
      </c>
      <c r="E52" s="78">
        <v>9.0</v>
      </c>
      <c r="F52" s="78">
        <v>1.0</v>
      </c>
      <c r="G52" s="79">
        <v>0.0</v>
      </c>
      <c r="H52" s="80">
        <f t="shared" si="29"/>
        <v>0.962962963</v>
      </c>
      <c r="I52" s="80">
        <f t="shared" si="30"/>
        <v>0.6296296296</v>
      </c>
      <c r="J52" s="78">
        <v>2.0</v>
      </c>
      <c r="K52" s="78">
        <v>2.0</v>
      </c>
      <c r="L52" s="78">
        <v>30.0</v>
      </c>
      <c r="M52" s="78">
        <v>30.0</v>
      </c>
      <c r="N52" s="80">
        <f t="shared" si="31"/>
        <v>1</v>
      </c>
      <c r="O52" s="83"/>
      <c r="P52" s="78">
        <v>77.0</v>
      </c>
      <c r="Q52" s="81" t="str">
        <f t="shared" si="32"/>
        <v>#DIV/0!</v>
      </c>
      <c r="T52" s="77" t="s">
        <v>49</v>
      </c>
      <c r="U52" s="78">
        <v>27.0</v>
      </c>
      <c r="V52" s="78">
        <v>6.0</v>
      </c>
      <c r="W52" s="78">
        <v>14.0</v>
      </c>
      <c r="X52" s="78">
        <v>7.0</v>
      </c>
      <c r="Y52" s="78">
        <v>0.0</v>
      </c>
      <c r="Z52" s="78">
        <v>0.0</v>
      </c>
      <c r="AA52" s="80">
        <f t="shared" si="33"/>
        <v>1</v>
      </c>
      <c r="AB52" s="80">
        <f t="shared" si="34"/>
        <v>0.7407407407</v>
      </c>
      <c r="AC52" s="78">
        <v>1.0</v>
      </c>
      <c r="AD52" s="78">
        <v>1.0</v>
      </c>
      <c r="AE52" s="78">
        <v>30.0</v>
      </c>
      <c r="AF52" s="78">
        <v>23.0</v>
      </c>
      <c r="AG52" s="80">
        <f t="shared" si="35"/>
        <v>0.7666666667</v>
      </c>
      <c r="AH52" s="83"/>
      <c r="AI52" s="78">
        <v>68.0</v>
      </c>
      <c r="AJ52" s="81" t="str">
        <f t="shared" si="36"/>
        <v>#DIV/0!</v>
      </c>
      <c r="AK52" s="82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29"/>
        <v>#DIV/0!</v>
      </c>
      <c r="I53" s="80" t="str">
        <f t="shared" si="30"/>
        <v>#DIV/0!</v>
      </c>
      <c r="J53" s="83"/>
      <c r="K53" s="83"/>
      <c r="L53" s="83"/>
      <c r="M53" s="83"/>
      <c r="N53" s="80" t="str">
        <f t="shared" si="31"/>
        <v>#DIV/0!</v>
      </c>
      <c r="O53" s="83"/>
      <c r="P53" s="83"/>
      <c r="Q53" s="81" t="str">
        <f t="shared" si="32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33"/>
        <v>#DIV/0!</v>
      </c>
      <c r="AB53" s="80" t="str">
        <f t="shared" si="34"/>
        <v>#DIV/0!</v>
      </c>
      <c r="AC53" s="83"/>
      <c r="AD53" s="83"/>
      <c r="AE53" s="83"/>
      <c r="AF53" s="83"/>
      <c r="AG53" s="80" t="str">
        <f t="shared" si="35"/>
        <v>#DIV/0!</v>
      </c>
      <c r="AH53" s="83"/>
      <c r="AI53" s="83"/>
      <c r="AJ53" s="81" t="str">
        <f t="shared" si="36"/>
        <v>#DIV/0!</v>
      </c>
      <c r="AK53" s="82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29"/>
        <v>#DIV/0!</v>
      </c>
      <c r="I54" s="80" t="str">
        <f t="shared" si="30"/>
        <v>#DIV/0!</v>
      </c>
      <c r="J54" s="83"/>
      <c r="K54" s="83"/>
      <c r="L54" s="83"/>
      <c r="M54" s="83"/>
      <c r="N54" s="80" t="str">
        <f t="shared" si="31"/>
        <v>#DIV/0!</v>
      </c>
      <c r="O54" s="83"/>
      <c r="P54" s="83"/>
      <c r="Q54" s="81" t="str">
        <f t="shared" si="32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33"/>
        <v>#DIV/0!</v>
      </c>
      <c r="AB54" s="80" t="str">
        <f t="shared" si="34"/>
        <v>#DIV/0!</v>
      </c>
      <c r="AC54" s="83"/>
      <c r="AD54" s="83"/>
      <c r="AE54" s="83"/>
      <c r="AF54" s="83"/>
      <c r="AG54" s="80" t="str">
        <f t="shared" si="35"/>
        <v>#DIV/0!</v>
      </c>
      <c r="AH54" s="83"/>
      <c r="AI54" s="83"/>
      <c r="AJ54" s="81" t="str">
        <f t="shared" si="36"/>
        <v>#DIV/0!</v>
      </c>
      <c r="AK54" s="82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29"/>
        <v>#DIV/0!</v>
      </c>
      <c r="I55" s="80" t="str">
        <f t="shared" si="30"/>
        <v>#DIV/0!</v>
      </c>
      <c r="J55" s="83"/>
      <c r="K55" s="83"/>
      <c r="L55" s="83"/>
      <c r="M55" s="83"/>
      <c r="N55" s="80" t="str">
        <f t="shared" si="31"/>
        <v>#DIV/0!</v>
      </c>
      <c r="O55" s="83"/>
      <c r="P55" s="83"/>
      <c r="Q55" s="81" t="str">
        <f t="shared" si="32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33"/>
        <v>#DIV/0!</v>
      </c>
      <c r="AB55" s="80" t="str">
        <f t="shared" si="34"/>
        <v>#DIV/0!</v>
      </c>
      <c r="AC55" s="83"/>
      <c r="AD55" s="83"/>
      <c r="AE55" s="83"/>
      <c r="AF55" s="83"/>
      <c r="AG55" s="80" t="str">
        <f t="shared" si="35"/>
        <v>#DIV/0!</v>
      </c>
      <c r="AH55" s="83"/>
      <c r="AI55" s="83"/>
      <c r="AJ55" s="81" t="str">
        <f t="shared" si="36"/>
        <v>#DIV/0!</v>
      </c>
      <c r="AK55" s="82"/>
    </row>
    <row r="56" ht="14.25" customHeight="1">
      <c r="A56" s="72" t="s">
        <v>15</v>
      </c>
      <c r="B56" s="73">
        <f t="shared" ref="B56:G56" si="37">SUM(B48:B55)</f>
        <v>149</v>
      </c>
      <c r="C56" s="73">
        <f t="shared" si="37"/>
        <v>9</v>
      </c>
      <c r="D56" s="73">
        <f t="shared" si="37"/>
        <v>69</v>
      </c>
      <c r="E56" s="73">
        <f t="shared" si="37"/>
        <v>64</v>
      </c>
      <c r="F56" s="73">
        <f t="shared" si="37"/>
        <v>7</v>
      </c>
      <c r="G56" s="86">
        <f t="shared" si="37"/>
        <v>0</v>
      </c>
      <c r="H56" s="80">
        <f t="shared" si="29"/>
        <v>0.9530201342</v>
      </c>
      <c r="I56" s="80">
        <f t="shared" si="30"/>
        <v>0.5234899329</v>
      </c>
      <c r="J56" s="73">
        <f t="shared" ref="J56:M56" si="38">SUM(J48:J55)</f>
        <v>12</v>
      </c>
      <c r="K56" s="73">
        <f t="shared" si="38"/>
        <v>12</v>
      </c>
      <c r="L56" s="73">
        <f t="shared" si="38"/>
        <v>210</v>
      </c>
      <c r="M56" s="73">
        <f t="shared" si="38"/>
        <v>185</v>
      </c>
      <c r="N56" s="80">
        <f t="shared" si="31"/>
        <v>0.880952381</v>
      </c>
      <c r="O56" s="87">
        <f t="shared" ref="O56:P56" si="39">SUM(O48:O55)</f>
        <v>0</v>
      </c>
      <c r="P56" s="87">
        <f t="shared" si="39"/>
        <v>499</v>
      </c>
      <c r="Q56" s="81" t="str">
        <f t="shared" si="32"/>
        <v>#DIV/0!</v>
      </c>
      <c r="T56" s="72" t="s">
        <v>15</v>
      </c>
      <c r="U56" s="73">
        <f t="shared" ref="U56:Z56" si="40">SUM(U48:U55)</f>
        <v>149</v>
      </c>
      <c r="V56" s="73">
        <f t="shared" si="40"/>
        <v>33</v>
      </c>
      <c r="W56" s="73">
        <f t="shared" si="40"/>
        <v>79</v>
      </c>
      <c r="X56" s="73">
        <f t="shared" si="40"/>
        <v>36</v>
      </c>
      <c r="Y56" s="73">
        <f t="shared" si="40"/>
        <v>1</v>
      </c>
      <c r="Z56" s="73">
        <f t="shared" si="40"/>
        <v>0</v>
      </c>
      <c r="AA56" s="80">
        <f t="shared" si="33"/>
        <v>0.9932885906</v>
      </c>
      <c r="AB56" s="80">
        <f t="shared" si="34"/>
        <v>0.7516778523</v>
      </c>
      <c r="AC56" s="73">
        <f t="shared" ref="AC56:AF56" si="41">SUM(AC48:AC55)</f>
        <v>5</v>
      </c>
      <c r="AD56" s="73">
        <f t="shared" si="41"/>
        <v>5</v>
      </c>
      <c r="AE56" s="73">
        <f t="shared" si="41"/>
        <v>140</v>
      </c>
      <c r="AF56" s="73">
        <f t="shared" si="41"/>
        <v>117</v>
      </c>
      <c r="AG56" s="80">
        <f t="shared" si="35"/>
        <v>0.8357142857</v>
      </c>
      <c r="AH56" s="87">
        <f t="shared" ref="AH56:AI56" si="42">SUM(AH48:AH55)</f>
        <v>0</v>
      </c>
      <c r="AI56" s="87">
        <f t="shared" si="42"/>
        <v>323</v>
      </c>
      <c r="AJ56" s="81" t="str">
        <f t="shared" si="36"/>
        <v>#DIV/0!</v>
      </c>
      <c r="AK56" s="82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</row>
    <row r="60" ht="14.25" customHeight="1">
      <c r="A60" s="91" t="s">
        <v>47</v>
      </c>
      <c r="B60" s="92" t="s">
        <v>57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 t="s">
        <v>47</v>
      </c>
      <c r="U60" s="92" t="s">
        <v>58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</row>
    <row r="61" ht="14.25" customHeight="1">
      <c r="A61" s="91" t="s">
        <v>48</v>
      </c>
      <c r="B61" s="92" t="s">
        <v>59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</row>
    <row r="62" ht="14.25" customHeight="1">
      <c r="A62" s="106" t="s">
        <v>49</v>
      </c>
      <c r="B62" s="106" t="s">
        <v>60</v>
      </c>
      <c r="G62" s="67"/>
    </row>
    <row r="63" ht="14.25" customHeight="1">
      <c r="G63" s="67"/>
    </row>
    <row r="64" ht="14.25" customHeight="1">
      <c r="G64" s="67"/>
    </row>
    <row r="65" ht="14.25" customHeight="1">
      <c r="A65" s="63" t="s">
        <v>20</v>
      </c>
      <c r="B65" s="64"/>
      <c r="C65" s="64"/>
      <c r="D65" s="64"/>
      <c r="E65" s="64"/>
      <c r="F65" s="64"/>
      <c r="G65" s="65"/>
      <c r="H65" s="64"/>
      <c r="I65" s="64"/>
      <c r="J65" s="64"/>
      <c r="K65" s="64"/>
      <c r="L65" s="64"/>
      <c r="M65" s="64"/>
      <c r="N65" s="64"/>
      <c r="O65" s="64"/>
      <c r="P65" s="64"/>
      <c r="Q65" s="66"/>
      <c r="R65" s="64"/>
      <c r="S65" s="64"/>
      <c r="T65" s="63" t="s">
        <v>20</v>
      </c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6"/>
      <c r="AK65" s="64"/>
    </row>
    <row r="66" ht="14.25" customHeight="1">
      <c r="G66" s="67"/>
      <c r="Q66" s="68"/>
      <c r="AJ66" s="68"/>
    </row>
    <row r="67" ht="14.25" customHeight="1">
      <c r="A67" s="3" t="s">
        <v>21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Q67" s="68"/>
      <c r="T67" s="3" t="s">
        <v>1</v>
      </c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J67" s="68"/>
    </row>
    <row r="68" ht="15.0" customHeight="1">
      <c r="A68" s="96" t="s">
        <v>38</v>
      </c>
      <c r="O68" s="70" t="s">
        <v>3</v>
      </c>
      <c r="P68" s="33"/>
      <c r="Q68" s="34"/>
      <c r="T68" s="96" t="s">
        <v>38</v>
      </c>
      <c r="AH68" s="70" t="s">
        <v>3</v>
      </c>
      <c r="AI68" s="33"/>
      <c r="AJ68" s="34"/>
      <c r="AK68" s="71"/>
    </row>
    <row r="69" ht="14.25" customHeight="1">
      <c r="A69" s="72" t="s">
        <v>4</v>
      </c>
      <c r="B69" s="10" t="s">
        <v>5</v>
      </c>
      <c r="C69" s="10" t="s">
        <v>6</v>
      </c>
      <c r="D69" s="73">
        <v>4.0</v>
      </c>
      <c r="E69" s="73">
        <v>3.0</v>
      </c>
      <c r="F69" s="73">
        <v>2.0</v>
      </c>
      <c r="G69" s="74" t="s">
        <v>7</v>
      </c>
      <c r="H69" s="10" t="s">
        <v>8</v>
      </c>
      <c r="I69" s="10" t="s">
        <v>9</v>
      </c>
      <c r="J69" s="10" t="s">
        <v>10</v>
      </c>
      <c r="K69" s="10" t="s">
        <v>11</v>
      </c>
      <c r="L69" s="10" t="s">
        <v>12</v>
      </c>
      <c r="M69" s="10" t="s">
        <v>11</v>
      </c>
      <c r="N69" s="10" t="s">
        <v>13</v>
      </c>
      <c r="O69" s="75" t="s">
        <v>12</v>
      </c>
      <c r="P69" s="75" t="s">
        <v>11</v>
      </c>
      <c r="Q69" s="76" t="s">
        <v>14</v>
      </c>
      <c r="T69" s="72" t="s">
        <v>4</v>
      </c>
      <c r="U69" s="10" t="s">
        <v>5</v>
      </c>
      <c r="V69" s="10" t="s">
        <v>6</v>
      </c>
      <c r="W69" s="73">
        <v>4.0</v>
      </c>
      <c r="X69" s="73">
        <v>3.0</v>
      </c>
      <c r="Y69" s="73">
        <v>2.0</v>
      </c>
      <c r="Z69" s="74" t="s">
        <v>7</v>
      </c>
      <c r="AA69" s="10" t="s">
        <v>8</v>
      </c>
      <c r="AB69" s="10" t="s">
        <v>9</v>
      </c>
      <c r="AC69" s="10" t="s">
        <v>10</v>
      </c>
      <c r="AD69" s="10" t="s">
        <v>11</v>
      </c>
      <c r="AE69" s="10" t="s">
        <v>12</v>
      </c>
      <c r="AF69" s="10" t="s">
        <v>11</v>
      </c>
      <c r="AG69" s="10" t="s">
        <v>13</v>
      </c>
      <c r="AH69" s="75" t="s">
        <v>12</v>
      </c>
      <c r="AI69" s="75" t="s">
        <v>11</v>
      </c>
      <c r="AJ69" s="76" t="s">
        <v>14</v>
      </c>
      <c r="AK69" s="71"/>
    </row>
    <row r="70" ht="14.25" customHeight="1">
      <c r="A70" s="77" t="s">
        <v>45</v>
      </c>
      <c r="B70" s="78">
        <v>26.0</v>
      </c>
      <c r="C70" s="78">
        <v>3.0</v>
      </c>
      <c r="D70" s="78">
        <v>15.0</v>
      </c>
      <c r="E70" s="78">
        <v>6.0</v>
      </c>
      <c r="F70" s="78">
        <v>2.0</v>
      </c>
      <c r="G70" s="79">
        <v>1.0</v>
      </c>
      <c r="H70" s="80">
        <f t="shared" ref="H70:H78" si="43">(C70+D70+E70)/B70</f>
        <v>0.9230769231</v>
      </c>
      <c r="I70" s="80">
        <f t="shared" ref="I70:I78" si="44">(C70+D70)/B70</f>
        <v>0.6923076923</v>
      </c>
      <c r="J70" s="78">
        <v>2.0</v>
      </c>
      <c r="K70" s="78">
        <v>2.0</v>
      </c>
      <c r="L70" s="78">
        <v>48.0</v>
      </c>
      <c r="M70" s="78">
        <v>41.0</v>
      </c>
      <c r="N70" s="80">
        <f t="shared" ref="N70:N78" si="45">M70/L70</f>
        <v>0.8541666667</v>
      </c>
      <c r="O70" s="78"/>
      <c r="P70" s="78"/>
      <c r="Q70" s="81" t="str">
        <f t="shared" ref="Q70:Q78" si="46">P70/O70</f>
        <v>#DIV/0!</v>
      </c>
      <c r="T70" s="77" t="s">
        <v>45</v>
      </c>
      <c r="U70" s="78">
        <v>26.0</v>
      </c>
      <c r="V70" s="78">
        <v>2.0</v>
      </c>
      <c r="W70" s="78">
        <v>16.0</v>
      </c>
      <c r="X70" s="78">
        <v>6.0</v>
      </c>
      <c r="Y70" s="78">
        <v>1.0</v>
      </c>
      <c r="Z70" s="79">
        <v>1.0</v>
      </c>
      <c r="AA70" s="80">
        <f t="shared" ref="AA70:AA78" si="47">(V70+W70+X70)/U70</f>
        <v>0.9230769231</v>
      </c>
      <c r="AB70" s="80">
        <f t="shared" ref="AB70:AB78" si="48">(V70+W70)/U70</f>
        <v>0.6923076923</v>
      </c>
      <c r="AC70" s="78">
        <v>1.0</v>
      </c>
      <c r="AD70" s="78">
        <v>1.0</v>
      </c>
      <c r="AE70" s="78">
        <v>24.0</v>
      </c>
      <c r="AF70" s="78">
        <v>21.0</v>
      </c>
      <c r="AG70" s="80">
        <f t="shared" ref="AG70:AG78" si="49">AF70/AE70</f>
        <v>0.875</v>
      </c>
      <c r="AH70" s="78"/>
      <c r="AI70" s="78"/>
      <c r="AJ70" s="81" t="str">
        <f t="shared" ref="AJ70:AJ78" si="50">AI70/AH70</f>
        <v>#DIV/0!</v>
      </c>
      <c r="AK70" s="82"/>
    </row>
    <row r="71" ht="14.25" customHeight="1">
      <c r="A71" s="77" t="s">
        <v>46</v>
      </c>
      <c r="B71" s="78">
        <v>33.0</v>
      </c>
      <c r="C71" s="78">
        <v>3.0</v>
      </c>
      <c r="D71" s="78">
        <v>21.0</v>
      </c>
      <c r="E71" s="78">
        <v>9.0</v>
      </c>
      <c r="F71" s="78">
        <v>0.0</v>
      </c>
      <c r="G71" s="79">
        <v>0.0</v>
      </c>
      <c r="H71" s="80">
        <f t="shared" si="43"/>
        <v>1</v>
      </c>
      <c r="I71" s="80">
        <f t="shared" si="44"/>
        <v>0.7272727273</v>
      </c>
      <c r="J71" s="78">
        <v>2.0</v>
      </c>
      <c r="K71" s="78">
        <v>2.0</v>
      </c>
      <c r="L71" s="78">
        <v>48.0</v>
      </c>
      <c r="M71" s="78">
        <v>47.0</v>
      </c>
      <c r="N71" s="80">
        <f t="shared" si="45"/>
        <v>0.9791666667</v>
      </c>
      <c r="O71" s="78"/>
      <c r="P71" s="78"/>
      <c r="Q71" s="81" t="str">
        <f t="shared" si="46"/>
        <v>#DIV/0!</v>
      </c>
      <c r="T71" s="77" t="s">
        <v>46</v>
      </c>
      <c r="U71" s="78">
        <v>33.0</v>
      </c>
      <c r="V71" s="78">
        <v>9.0</v>
      </c>
      <c r="W71" s="78">
        <v>14.0</v>
      </c>
      <c r="X71" s="78">
        <v>10.0</v>
      </c>
      <c r="Y71" s="78">
        <v>0.0</v>
      </c>
      <c r="Z71" s="79">
        <v>0.0</v>
      </c>
      <c r="AA71" s="80">
        <f t="shared" si="47"/>
        <v>1</v>
      </c>
      <c r="AB71" s="80">
        <f t="shared" si="48"/>
        <v>0.696969697</v>
      </c>
      <c r="AC71" s="78">
        <v>1.0</v>
      </c>
      <c r="AD71" s="78">
        <v>1.0</v>
      </c>
      <c r="AE71" s="78">
        <v>24.0</v>
      </c>
      <c r="AF71" s="78">
        <v>20.0</v>
      </c>
      <c r="AG71" s="80">
        <f t="shared" si="49"/>
        <v>0.8333333333</v>
      </c>
      <c r="AH71" s="78"/>
      <c r="AI71" s="78"/>
      <c r="AJ71" s="81" t="str">
        <f t="shared" si="50"/>
        <v>#DIV/0!</v>
      </c>
      <c r="AK71" s="82"/>
    </row>
    <row r="72" ht="14.25" customHeight="1">
      <c r="A72" s="77" t="s">
        <v>47</v>
      </c>
      <c r="B72" s="78">
        <v>31.0</v>
      </c>
      <c r="C72" s="78">
        <v>0.0</v>
      </c>
      <c r="D72" s="78">
        <v>12.0</v>
      </c>
      <c r="E72" s="78">
        <v>17.0</v>
      </c>
      <c r="F72" s="78">
        <v>2.0</v>
      </c>
      <c r="G72" s="79">
        <v>0.0</v>
      </c>
      <c r="H72" s="80">
        <f t="shared" si="43"/>
        <v>0.935483871</v>
      </c>
      <c r="I72" s="80">
        <f t="shared" si="44"/>
        <v>0.3870967742</v>
      </c>
      <c r="J72" s="78">
        <v>2.0</v>
      </c>
      <c r="K72" s="78">
        <v>2.0</v>
      </c>
      <c r="L72" s="78">
        <v>24.0</v>
      </c>
      <c r="M72" s="78">
        <v>19.0</v>
      </c>
      <c r="N72" s="80">
        <f t="shared" si="45"/>
        <v>0.7916666667</v>
      </c>
      <c r="O72" s="78"/>
      <c r="P72" s="78"/>
      <c r="Q72" s="81" t="str">
        <f t="shared" si="46"/>
        <v>#DIV/0!</v>
      </c>
      <c r="T72" s="77" t="s">
        <v>47</v>
      </c>
      <c r="U72" s="78">
        <v>31.0</v>
      </c>
      <c r="V72" s="78">
        <v>0.0</v>
      </c>
      <c r="W72" s="78">
        <v>19.0</v>
      </c>
      <c r="X72" s="78">
        <v>9.0</v>
      </c>
      <c r="Y72" s="78">
        <v>3.0</v>
      </c>
      <c r="Z72" s="79">
        <v>0.0</v>
      </c>
      <c r="AA72" s="80">
        <f t="shared" si="47"/>
        <v>0.9032258065</v>
      </c>
      <c r="AB72" s="80">
        <f t="shared" si="48"/>
        <v>0.6129032258</v>
      </c>
      <c r="AC72" s="78">
        <v>1.0</v>
      </c>
      <c r="AD72" s="78">
        <v>1.0</v>
      </c>
      <c r="AE72" s="78">
        <v>16.0</v>
      </c>
      <c r="AF72" s="78">
        <v>15.0</v>
      </c>
      <c r="AG72" s="80">
        <f t="shared" si="49"/>
        <v>0.9375</v>
      </c>
      <c r="AH72" s="78"/>
      <c r="AI72" s="78"/>
      <c r="AJ72" s="81" t="str">
        <f t="shared" si="50"/>
        <v>#DIV/0!</v>
      </c>
      <c r="AK72" s="82"/>
    </row>
    <row r="73" ht="14.25" customHeight="1">
      <c r="A73" s="77" t="s">
        <v>48</v>
      </c>
      <c r="B73" s="78">
        <v>32.0</v>
      </c>
      <c r="C73" s="78">
        <v>2.0</v>
      </c>
      <c r="D73" s="78">
        <v>8.0</v>
      </c>
      <c r="E73" s="78">
        <v>19.0</v>
      </c>
      <c r="F73" s="78">
        <v>3.0</v>
      </c>
      <c r="G73" s="79">
        <v>0.0</v>
      </c>
      <c r="H73" s="80">
        <f t="shared" si="43"/>
        <v>0.90625</v>
      </c>
      <c r="I73" s="80">
        <f t="shared" si="44"/>
        <v>0.3125</v>
      </c>
      <c r="J73" s="78">
        <v>2.0</v>
      </c>
      <c r="K73" s="78">
        <v>2.0</v>
      </c>
      <c r="L73" s="78">
        <v>24.0</v>
      </c>
      <c r="M73" s="78">
        <v>18.0</v>
      </c>
      <c r="N73" s="80">
        <f t="shared" si="45"/>
        <v>0.75</v>
      </c>
      <c r="O73" s="83"/>
      <c r="P73" s="83"/>
      <c r="Q73" s="81" t="str">
        <f t="shared" si="46"/>
        <v>#DIV/0!</v>
      </c>
      <c r="T73" s="77" t="s">
        <v>48</v>
      </c>
      <c r="U73" s="78">
        <v>32.0</v>
      </c>
      <c r="V73" s="78">
        <v>6.0</v>
      </c>
      <c r="W73" s="78">
        <v>15.0</v>
      </c>
      <c r="X73" s="78">
        <v>10.0</v>
      </c>
      <c r="Y73" s="78">
        <v>1.0</v>
      </c>
      <c r="Z73" s="79">
        <v>0.0</v>
      </c>
      <c r="AA73" s="80">
        <f t="shared" si="47"/>
        <v>0.96875</v>
      </c>
      <c r="AB73" s="80">
        <f t="shared" si="48"/>
        <v>0.65625</v>
      </c>
      <c r="AC73" s="78">
        <v>1.0</v>
      </c>
      <c r="AD73" s="78">
        <v>1.0</v>
      </c>
      <c r="AE73" s="78">
        <v>24.0</v>
      </c>
      <c r="AF73" s="78">
        <v>19.0</v>
      </c>
      <c r="AG73" s="80">
        <f t="shared" si="49"/>
        <v>0.7916666667</v>
      </c>
      <c r="AH73" s="83"/>
      <c r="AI73" s="83"/>
      <c r="AJ73" s="81" t="str">
        <f t="shared" si="50"/>
        <v>#DIV/0!</v>
      </c>
      <c r="AK73" s="82"/>
    </row>
    <row r="74" ht="14.25" customHeight="1">
      <c r="A74" s="77" t="s">
        <v>49</v>
      </c>
      <c r="B74" s="78">
        <v>28.0</v>
      </c>
      <c r="C74" s="78">
        <v>2.0</v>
      </c>
      <c r="D74" s="78">
        <v>16.0</v>
      </c>
      <c r="E74" s="78">
        <v>7.0</v>
      </c>
      <c r="F74" s="78">
        <v>3.0</v>
      </c>
      <c r="G74" s="79">
        <v>0.0</v>
      </c>
      <c r="H74" s="80">
        <f t="shared" si="43"/>
        <v>0.8928571429</v>
      </c>
      <c r="I74" s="80">
        <f t="shared" si="44"/>
        <v>0.6428571429</v>
      </c>
      <c r="J74" s="78">
        <v>2.0</v>
      </c>
      <c r="K74" s="78">
        <v>2.0</v>
      </c>
      <c r="L74" s="78">
        <v>24.0</v>
      </c>
      <c r="M74" s="78">
        <v>23.0</v>
      </c>
      <c r="N74" s="80">
        <f t="shared" si="45"/>
        <v>0.9583333333</v>
      </c>
      <c r="O74" s="83"/>
      <c r="P74" s="83"/>
      <c r="Q74" s="81" t="str">
        <f t="shared" si="46"/>
        <v>#DIV/0!</v>
      </c>
      <c r="T74" s="77" t="s">
        <v>49</v>
      </c>
      <c r="U74" s="78">
        <v>28.0</v>
      </c>
      <c r="V74" s="78">
        <v>6.0</v>
      </c>
      <c r="W74" s="78">
        <v>18.0</v>
      </c>
      <c r="X74" s="78">
        <v>4.0</v>
      </c>
      <c r="Y74" s="78">
        <v>0.0</v>
      </c>
      <c r="Z74" s="79">
        <v>0.0</v>
      </c>
      <c r="AA74" s="80">
        <f t="shared" si="47"/>
        <v>1</v>
      </c>
      <c r="AB74" s="80">
        <f t="shared" si="48"/>
        <v>0.8571428571</v>
      </c>
      <c r="AC74" s="78">
        <v>1.0</v>
      </c>
      <c r="AD74" s="78">
        <v>1.0</v>
      </c>
      <c r="AE74" s="78">
        <v>24.0</v>
      </c>
      <c r="AF74" s="78">
        <v>19.0</v>
      </c>
      <c r="AG74" s="80">
        <f t="shared" si="49"/>
        <v>0.7916666667</v>
      </c>
      <c r="AH74" s="83"/>
      <c r="AI74" s="83"/>
      <c r="AJ74" s="81" t="str">
        <f t="shared" si="50"/>
        <v>#DIV/0!</v>
      </c>
      <c r="AK74" s="82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43"/>
        <v>#DIV/0!</v>
      </c>
      <c r="I75" s="80" t="str">
        <f t="shared" si="44"/>
        <v>#DIV/0!</v>
      </c>
      <c r="J75" s="83"/>
      <c r="K75" s="83"/>
      <c r="L75" s="83"/>
      <c r="M75" s="83"/>
      <c r="N75" s="80" t="str">
        <f t="shared" si="45"/>
        <v>#DIV/0!</v>
      </c>
      <c r="O75" s="83"/>
      <c r="P75" s="83"/>
      <c r="Q75" s="81" t="str">
        <f t="shared" si="46"/>
        <v>#DIV/0!</v>
      </c>
      <c r="T75" s="77" t="s">
        <v>50</v>
      </c>
      <c r="U75" s="78">
        <v>23.0</v>
      </c>
      <c r="V75" s="78">
        <v>1.0</v>
      </c>
      <c r="W75" s="78">
        <v>8.0</v>
      </c>
      <c r="X75" s="78">
        <v>12.0</v>
      </c>
      <c r="Y75" s="78">
        <v>1.0</v>
      </c>
      <c r="Z75" s="79">
        <v>0.0</v>
      </c>
      <c r="AA75" s="80">
        <f t="shared" si="47"/>
        <v>0.9130434783</v>
      </c>
      <c r="AB75" s="80">
        <f t="shared" si="48"/>
        <v>0.3913043478</v>
      </c>
      <c r="AC75" s="78">
        <v>2.0</v>
      </c>
      <c r="AD75" s="78">
        <v>2.0</v>
      </c>
      <c r="AE75" s="78">
        <v>54.0</v>
      </c>
      <c r="AF75" s="78">
        <v>54.0</v>
      </c>
      <c r="AG75" s="80">
        <f t="shared" si="49"/>
        <v>1</v>
      </c>
      <c r="AH75" s="83"/>
      <c r="AI75" s="83"/>
      <c r="AJ75" s="81" t="str">
        <f t="shared" si="50"/>
        <v>#DIV/0!</v>
      </c>
      <c r="AK75" s="82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43"/>
        <v>#DIV/0!</v>
      </c>
      <c r="I76" s="80" t="str">
        <f t="shared" si="44"/>
        <v>#DIV/0!</v>
      </c>
      <c r="J76" s="83"/>
      <c r="K76" s="83"/>
      <c r="L76" s="83"/>
      <c r="M76" s="83"/>
      <c r="N76" s="80" t="str">
        <f t="shared" si="45"/>
        <v>#DIV/0!</v>
      </c>
      <c r="O76" s="83"/>
      <c r="P76" s="83"/>
      <c r="Q76" s="81" t="str">
        <f t="shared" si="46"/>
        <v>#DIV/0!</v>
      </c>
      <c r="T76" s="77" t="s">
        <v>51</v>
      </c>
      <c r="U76" s="78">
        <v>34.0</v>
      </c>
      <c r="V76" s="78">
        <v>1.0</v>
      </c>
      <c r="W76" s="78">
        <v>7.0</v>
      </c>
      <c r="X76" s="78">
        <v>20.0</v>
      </c>
      <c r="Y76" s="78">
        <v>6.0</v>
      </c>
      <c r="Z76" s="79">
        <v>0.0</v>
      </c>
      <c r="AA76" s="80">
        <f t="shared" si="47"/>
        <v>0.8235294118</v>
      </c>
      <c r="AB76" s="80">
        <f t="shared" si="48"/>
        <v>0.2352941176</v>
      </c>
      <c r="AC76" s="78">
        <v>2.0</v>
      </c>
      <c r="AD76" s="78">
        <v>2.0</v>
      </c>
      <c r="AE76" s="78">
        <v>54.0</v>
      </c>
      <c r="AF76" s="78">
        <v>54.0</v>
      </c>
      <c r="AG76" s="80">
        <f t="shared" si="49"/>
        <v>1</v>
      </c>
      <c r="AH76" s="83"/>
      <c r="AI76" s="83"/>
      <c r="AJ76" s="81" t="str">
        <f t="shared" si="50"/>
        <v>#DIV/0!</v>
      </c>
      <c r="AK76" s="82"/>
    </row>
    <row r="77" ht="14.25" customHeight="1">
      <c r="A77" s="85"/>
      <c r="B77" s="83"/>
      <c r="C77" s="83"/>
      <c r="D77" s="83"/>
      <c r="E77" s="83"/>
      <c r="F77" s="83"/>
      <c r="G77" s="84"/>
      <c r="H77" s="80" t="str">
        <f t="shared" si="43"/>
        <v>#DIV/0!</v>
      </c>
      <c r="I77" s="80" t="str">
        <f t="shared" si="44"/>
        <v>#DIV/0!</v>
      </c>
      <c r="J77" s="83"/>
      <c r="K77" s="83"/>
      <c r="L77" s="83"/>
      <c r="M77" s="83"/>
      <c r="N77" s="80" t="str">
        <f t="shared" si="45"/>
        <v>#DIV/0!</v>
      </c>
      <c r="O77" s="83"/>
      <c r="P77" s="83"/>
      <c r="Q77" s="81" t="str">
        <f t="shared" si="46"/>
        <v>#DIV/0!</v>
      </c>
      <c r="T77" s="85"/>
      <c r="U77" s="83"/>
      <c r="V77" s="83"/>
      <c r="W77" s="83"/>
      <c r="X77" s="83"/>
      <c r="Y77" s="83"/>
      <c r="Z77" s="84"/>
      <c r="AA77" s="80" t="str">
        <f t="shared" si="47"/>
        <v>#DIV/0!</v>
      </c>
      <c r="AB77" s="80" t="str">
        <f t="shared" si="48"/>
        <v>#DIV/0!</v>
      </c>
      <c r="AC77" s="83"/>
      <c r="AD77" s="83"/>
      <c r="AE77" s="83"/>
      <c r="AF77" s="83"/>
      <c r="AG77" s="80" t="str">
        <f t="shared" si="49"/>
        <v>#DIV/0!</v>
      </c>
      <c r="AH77" s="83"/>
      <c r="AI77" s="83"/>
      <c r="AJ77" s="81" t="str">
        <f t="shared" si="50"/>
        <v>#DIV/0!</v>
      </c>
      <c r="AK77" s="82"/>
    </row>
    <row r="78" ht="14.25" customHeight="1">
      <c r="A78" s="72" t="s">
        <v>15</v>
      </c>
      <c r="B78" s="73">
        <f t="shared" ref="B78:G78" si="51">SUM(B70:B77)</f>
        <v>150</v>
      </c>
      <c r="C78" s="73">
        <f t="shared" si="51"/>
        <v>10</v>
      </c>
      <c r="D78" s="73">
        <f t="shared" si="51"/>
        <v>72</v>
      </c>
      <c r="E78" s="73">
        <f t="shared" si="51"/>
        <v>58</v>
      </c>
      <c r="F78" s="73">
        <f t="shared" si="51"/>
        <v>10</v>
      </c>
      <c r="G78" s="86">
        <f t="shared" si="51"/>
        <v>1</v>
      </c>
      <c r="H78" s="80">
        <f t="shared" si="43"/>
        <v>0.9333333333</v>
      </c>
      <c r="I78" s="80">
        <f t="shared" si="44"/>
        <v>0.5466666667</v>
      </c>
      <c r="J78" s="73">
        <f t="shared" ref="J78:M78" si="52">SUM(J70:J77)</f>
        <v>10</v>
      </c>
      <c r="K78" s="73">
        <f t="shared" si="52"/>
        <v>10</v>
      </c>
      <c r="L78" s="73">
        <f t="shared" si="52"/>
        <v>168</v>
      </c>
      <c r="M78" s="73">
        <f t="shared" si="52"/>
        <v>148</v>
      </c>
      <c r="N78" s="80">
        <f t="shared" si="45"/>
        <v>0.880952381</v>
      </c>
      <c r="O78" s="87">
        <f t="shared" ref="O78:P78" si="53">SUM(O70:O77)</f>
        <v>0</v>
      </c>
      <c r="P78" s="87">
        <f t="shared" si="53"/>
        <v>0</v>
      </c>
      <c r="Q78" s="81" t="str">
        <f t="shared" si="46"/>
        <v>#DIV/0!</v>
      </c>
      <c r="T78" s="72" t="s">
        <v>15</v>
      </c>
      <c r="U78" s="73">
        <f t="shared" ref="U78:Z78" si="54">SUM(U70:U77)</f>
        <v>207</v>
      </c>
      <c r="V78" s="73">
        <f t="shared" si="54"/>
        <v>25</v>
      </c>
      <c r="W78" s="73">
        <f t="shared" si="54"/>
        <v>97</v>
      </c>
      <c r="X78" s="73">
        <f t="shared" si="54"/>
        <v>71</v>
      </c>
      <c r="Y78" s="73">
        <f t="shared" si="54"/>
        <v>12</v>
      </c>
      <c r="Z78" s="86">
        <f t="shared" si="54"/>
        <v>1</v>
      </c>
      <c r="AA78" s="80">
        <f t="shared" si="47"/>
        <v>0.9323671498</v>
      </c>
      <c r="AB78" s="80">
        <f t="shared" si="48"/>
        <v>0.5893719807</v>
      </c>
      <c r="AC78" s="73">
        <f t="shared" ref="AC78:AF78" si="55">SUM(AC70:AC77)</f>
        <v>9</v>
      </c>
      <c r="AD78" s="73">
        <f t="shared" si="55"/>
        <v>9</v>
      </c>
      <c r="AE78" s="73">
        <f t="shared" si="55"/>
        <v>220</v>
      </c>
      <c r="AF78" s="73">
        <f t="shared" si="55"/>
        <v>202</v>
      </c>
      <c r="AG78" s="80">
        <f t="shared" si="49"/>
        <v>0.9181818182</v>
      </c>
      <c r="AH78" s="87">
        <f t="shared" ref="AH78:AI78" si="56">SUM(AH70:AH77)</f>
        <v>0</v>
      </c>
      <c r="AI78" s="87">
        <f t="shared" si="56"/>
        <v>0</v>
      </c>
      <c r="AJ78" s="81" t="str">
        <f t="shared" si="50"/>
        <v>#DIV/0!</v>
      </c>
      <c r="AK78" s="82"/>
    </row>
    <row r="79" ht="14.25" customHeight="1">
      <c r="A79" s="30"/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30"/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</row>
    <row r="80" ht="14.25" customHeight="1">
      <c r="A80" s="89" t="s">
        <v>27</v>
      </c>
      <c r="B80" s="30"/>
      <c r="C80" s="30"/>
      <c r="D80" s="30"/>
      <c r="E80" s="30"/>
      <c r="F80" s="30"/>
      <c r="G80" s="88"/>
      <c r="H80" s="30"/>
      <c r="I80" s="30"/>
      <c r="J80" s="30"/>
      <c r="K80" s="30"/>
      <c r="L80" s="30"/>
      <c r="M80" s="30"/>
      <c r="N80" s="30"/>
      <c r="Q80" s="68"/>
      <c r="T80" s="89" t="s">
        <v>27</v>
      </c>
      <c r="U80" s="30"/>
      <c r="V80" s="30"/>
      <c r="W80" s="30"/>
      <c r="X80" s="30"/>
      <c r="Y80" s="30"/>
      <c r="Z80" s="88"/>
      <c r="AA80" s="30"/>
      <c r="AB80" s="30"/>
      <c r="AC80" s="30"/>
      <c r="AD80" s="30"/>
      <c r="AE80" s="30"/>
      <c r="AF80" s="30"/>
      <c r="AG80" s="30"/>
      <c r="AJ80" s="68"/>
    </row>
    <row r="81" ht="14.25" customHeight="1">
      <c r="A81" s="90" t="s">
        <v>4</v>
      </c>
      <c r="B81" s="32" t="s">
        <v>16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0" t="s">
        <v>4</v>
      </c>
      <c r="U81" s="32" t="s">
        <v>16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</row>
    <row r="82" ht="14.25" customHeight="1">
      <c r="A82" s="91" t="s">
        <v>45</v>
      </c>
      <c r="B82" s="92" t="s">
        <v>61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 t="s">
        <v>45</v>
      </c>
      <c r="U82" s="92" t="s">
        <v>62</v>
      </c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</row>
    <row r="83" ht="14.25" customHeight="1">
      <c r="A83" s="91" t="s">
        <v>47</v>
      </c>
      <c r="B83" s="92" t="s">
        <v>63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4"/>
      <c r="Q83" s="68"/>
      <c r="T83" s="91" t="s">
        <v>47</v>
      </c>
      <c r="U83" s="92" t="s">
        <v>64</v>
      </c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4"/>
      <c r="AJ83" s="68"/>
    </row>
    <row r="84" ht="14.25" customHeight="1">
      <c r="A84" s="106" t="s">
        <v>48</v>
      </c>
      <c r="B84" s="106" t="s">
        <v>65</v>
      </c>
      <c r="Q84" s="94"/>
      <c r="T84" s="106" t="s">
        <v>66</v>
      </c>
      <c r="U84" s="106" t="s">
        <v>67</v>
      </c>
      <c r="AJ84" s="94"/>
      <c r="AK84" s="95"/>
    </row>
    <row r="85" ht="14.25" customHeight="1">
      <c r="A85" s="106" t="s">
        <v>49</v>
      </c>
      <c r="B85" s="106" t="s">
        <v>68</v>
      </c>
      <c r="Q85" s="94"/>
      <c r="AJ85" s="94"/>
      <c r="AK85" s="95"/>
    </row>
    <row r="86" ht="14.25" customHeight="1">
      <c r="A86" s="63" t="s">
        <v>20</v>
      </c>
      <c r="B86" s="64"/>
      <c r="C86" s="64"/>
      <c r="D86" s="64"/>
      <c r="E86" s="64"/>
      <c r="F86" s="64"/>
      <c r="G86" s="65"/>
      <c r="H86" s="64"/>
      <c r="I86" s="64"/>
      <c r="J86" s="64"/>
      <c r="K86" s="64"/>
      <c r="L86" s="64"/>
      <c r="M86" s="64"/>
      <c r="N86" s="64"/>
      <c r="O86" s="64"/>
      <c r="P86" s="64"/>
      <c r="Q86" s="66"/>
      <c r="R86" s="64"/>
      <c r="S86" s="64"/>
      <c r="T86" s="63" t="s">
        <v>20</v>
      </c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6"/>
      <c r="AK86" s="64"/>
    </row>
    <row r="87" ht="14.25" customHeight="1">
      <c r="G87" s="67"/>
      <c r="Q87" s="68"/>
      <c r="AJ87" s="68"/>
    </row>
    <row r="88" ht="14.25" customHeight="1">
      <c r="A88" s="3" t="s">
        <v>21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Q88" s="68"/>
      <c r="T88" s="3" t="s">
        <v>1</v>
      </c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J88" s="68"/>
    </row>
    <row r="89" ht="15.0" customHeight="1">
      <c r="A89" s="96" t="s">
        <v>18</v>
      </c>
      <c r="O89" s="70" t="s">
        <v>3</v>
      </c>
      <c r="P89" s="33"/>
      <c r="Q89" s="34"/>
      <c r="T89" s="96" t="s">
        <v>18</v>
      </c>
      <c r="AH89" s="70" t="s">
        <v>3</v>
      </c>
      <c r="AI89" s="33"/>
      <c r="AJ89" s="34"/>
      <c r="AK89" s="71"/>
    </row>
    <row r="90" ht="14.25" customHeight="1">
      <c r="A90" s="72" t="s">
        <v>4</v>
      </c>
      <c r="B90" s="10" t="s">
        <v>5</v>
      </c>
      <c r="C90" s="10" t="s">
        <v>6</v>
      </c>
      <c r="D90" s="73">
        <v>4.0</v>
      </c>
      <c r="E90" s="73">
        <v>3.0</v>
      </c>
      <c r="F90" s="73">
        <v>2.0</v>
      </c>
      <c r="G90" s="45" t="s">
        <v>19</v>
      </c>
      <c r="H90" s="10" t="s">
        <v>8</v>
      </c>
      <c r="I90" s="10" t="s">
        <v>9</v>
      </c>
      <c r="J90" s="10" t="s">
        <v>10</v>
      </c>
      <c r="K90" s="107" t="s">
        <v>11</v>
      </c>
      <c r="L90" s="107" t="s">
        <v>12</v>
      </c>
      <c r="M90" s="107" t="s">
        <v>11</v>
      </c>
      <c r="N90" s="10" t="s">
        <v>13</v>
      </c>
      <c r="O90" s="75" t="s">
        <v>12</v>
      </c>
      <c r="P90" s="75" t="s">
        <v>11</v>
      </c>
      <c r="Q90" s="76" t="s">
        <v>14</v>
      </c>
      <c r="T90" s="72" t="s">
        <v>4</v>
      </c>
      <c r="U90" s="10" t="s">
        <v>5</v>
      </c>
      <c r="V90" s="10" t="s">
        <v>6</v>
      </c>
      <c r="W90" s="73">
        <v>4.0</v>
      </c>
      <c r="X90" s="73">
        <v>3.0</v>
      </c>
      <c r="Y90" s="73">
        <v>2.0</v>
      </c>
      <c r="Z90" s="45" t="s">
        <v>19</v>
      </c>
      <c r="AA90" s="10" t="s">
        <v>8</v>
      </c>
      <c r="AB90" s="10" t="s">
        <v>9</v>
      </c>
      <c r="AC90" s="10" t="s">
        <v>10</v>
      </c>
      <c r="AD90" s="10" t="s">
        <v>11</v>
      </c>
      <c r="AE90" s="10" t="s">
        <v>12</v>
      </c>
      <c r="AF90" s="10" t="s">
        <v>11</v>
      </c>
      <c r="AG90" s="10" t="s">
        <v>13</v>
      </c>
      <c r="AH90" s="75" t="s">
        <v>12</v>
      </c>
      <c r="AI90" s="75" t="s">
        <v>11</v>
      </c>
      <c r="AJ90" s="76" t="s">
        <v>14</v>
      </c>
      <c r="AK90" s="71"/>
    </row>
    <row r="91" ht="14.25" customHeight="1">
      <c r="A91" s="77" t="s">
        <v>45</v>
      </c>
      <c r="B91" s="78">
        <v>26.0</v>
      </c>
      <c r="C91" s="78">
        <v>2.0</v>
      </c>
      <c r="D91" s="78">
        <v>15.0</v>
      </c>
      <c r="E91" s="78">
        <v>7.0</v>
      </c>
      <c r="F91" s="78">
        <v>0.0</v>
      </c>
      <c r="G91" s="79">
        <v>2.0</v>
      </c>
      <c r="H91" s="80">
        <f t="shared" ref="H91:H99" si="57">(C91+D91+E91)/B91</f>
        <v>0.9230769231</v>
      </c>
      <c r="I91" s="80">
        <f t="shared" ref="I91:I99" si="58">(C91+D91)/B91</f>
        <v>0.6538461538</v>
      </c>
      <c r="J91" s="108">
        <v>9.0</v>
      </c>
      <c r="K91" s="108">
        <v>9.0</v>
      </c>
      <c r="L91" s="109">
        <v>204.0</v>
      </c>
      <c r="M91" s="108">
        <v>180.0</v>
      </c>
      <c r="N91" s="80">
        <f t="shared" ref="N91:N99" si="59">M91/L91</f>
        <v>0.8823529412</v>
      </c>
      <c r="O91" s="78"/>
      <c r="P91" s="78"/>
      <c r="Q91" s="81" t="str">
        <f t="shared" ref="Q91:Q99" si="60">P91/O91</f>
        <v>#DIV/0!</v>
      </c>
      <c r="T91" s="77" t="s">
        <v>45</v>
      </c>
      <c r="U91" s="78">
        <v>26.0</v>
      </c>
      <c r="V91" s="78">
        <v>8.0</v>
      </c>
      <c r="W91" s="78">
        <v>15.0</v>
      </c>
      <c r="X91" s="78">
        <v>3.0</v>
      </c>
      <c r="Y91" s="78">
        <v>0.0</v>
      </c>
      <c r="Z91" s="79">
        <v>0.0</v>
      </c>
      <c r="AA91" s="80">
        <f t="shared" ref="AA91:AA99" si="61">(V91+W91+X91)/U91</f>
        <v>1</v>
      </c>
      <c r="AB91" s="80">
        <f t="shared" ref="AB91:AB99" si="62">(V91+W91)/U91</f>
        <v>0.8846153846</v>
      </c>
      <c r="AC91" s="78">
        <v>4.0</v>
      </c>
      <c r="AD91" s="78">
        <v>4.0</v>
      </c>
      <c r="AE91" s="78">
        <v>102.0</v>
      </c>
      <c r="AF91" s="78">
        <v>94.0</v>
      </c>
      <c r="AG91" s="80">
        <f t="shared" ref="AG91:AG99" si="63">AF91/AE91</f>
        <v>0.9215686275</v>
      </c>
      <c r="AH91" s="78"/>
      <c r="AI91" s="78"/>
      <c r="AJ91" s="81" t="str">
        <f t="shared" ref="AJ91:AJ99" si="64">AI91/AH91</f>
        <v>#DIV/0!</v>
      </c>
      <c r="AK91" s="82"/>
    </row>
    <row r="92" ht="14.25" customHeight="1">
      <c r="A92" s="77" t="s">
        <v>46</v>
      </c>
      <c r="B92" s="78">
        <v>33.0</v>
      </c>
      <c r="C92" s="78">
        <v>3.0</v>
      </c>
      <c r="D92" s="78">
        <v>21.0</v>
      </c>
      <c r="E92" s="78">
        <v>9.0</v>
      </c>
      <c r="F92" s="78">
        <v>0.0</v>
      </c>
      <c r="G92" s="79">
        <v>0.0</v>
      </c>
      <c r="H92" s="80">
        <f t="shared" si="57"/>
        <v>1</v>
      </c>
      <c r="I92" s="80">
        <f t="shared" si="58"/>
        <v>0.7272727273</v>
      </c>
      <c r="J92" s="108">
        <v>9.0</v>
      </c>
      <c r="K92" s="108">
        <v>9.0</v>
      </c>
      <c r="L92" s="109">
        <v>204.0</v>
      </c>
      <c r="M92" s="108">
        <v>187.0</v>
      </c>
      <c r="N92" s="80">
        <f t="shared" si="59"/>
        <v>0.9166666667</v>
      </c>
      <c r="O92" s="78"/>
      <c r="P92" s="78"/>
      <c r="Q92" s="81" t="str">
        <f t="shared" si="60"/>
        <v>#DIV/0!</v>
      </c>
      <c r="T92" s="77" t="s">
        <v>46</v>
      </c>
      <c r="U92" s="78">
        <v>33.0</v>
      </c>
      <c r="V92" s="78">
        <v>6.0</v>
      </c>
      <c r="W92" s="78">
        <v>25.0</v>
      </c>
      <c r="X92" s="78">
        <v>2.0</v>
      </c>
      <c r="Y92" s="78">
        <v>0.0</v>
      </c>
      <c r="Z92" s="79">
        <v>0.0</v>
      </c>
      <c r="AA92" s="80">
        <f t="shared" si="61"/>
        <v>1</v>
      </c>
      <c r="AB92" s="80">
        <f t="shared" si="62"/>
        <v>0.9393939394</v>
      </c>
      <c r="AC92" s="78">
        <v>4.0</v>
      </c>
      <c r="AD92" s="78">
        <v>4.0</v>
      </c>
      <c r="AE92" s="78">
        <v>102.0</v>
      </c>
      <c r="AF92" s="78">
        <v>88.0</v>
      </c>
      <c r="AG92" s="80">
        <f t="shared" si="63"/>
        <v>0.862745098</v>
      </c>
      <c r="AH92" s="78"/>
      <c r="AI92" s="78"/>
      <c r="AJ92" s="81" t="str">
        <f t="shared" si="64"/>
        <v>#DIV/0!</v>
      </c>
      <c r="AK92" s="82"/>
    </row>
    <row r="93" ht="14.25" customHeight="1">
      <c r="A93" s="77" t="s">
        <v>47</v>
      </c>
      <c r="B93" s="78">
        <v>31.0</v>
      </c>
      <c r="C93" s="78">
        <v>0.0</v>
      </c>
      <c r="D93" s="78">
        <v>16.0</v>
      </c>
      <c r="E93" s="78">
        <v>15.0</v>
      </c>
      <c r="F93" s="78">
        <v>0.0</v>
      </c>
      <c r="G93" s="79">
        <v>0.0</v>
      </c>
      <c r="H93" s="80">
        <f t="shared" si="57"/>
        <v>1</v>
      </c>
      <c r="I93" s="80">
        <f t="shared" si="58"/>
        <v>0.5161290323</v>
      </c>
      <c r="J93" s="108">
        <v>8.0</v>
      </c>
      <c r="K93" s="108">
        <v>8.0</v>
      </c>
      <c r="L93" s="109">
        <v>102.0</v>
      </c>
      <c r="M93" s="108">
        <v>90.0</v>
      </c>
      <c r="N93" s="80">
        <f t="shared" si="59"/>
        <v>0.8823529412</v>
      </c>
      <c r="O93" s="78"/>
      <c r="P93" s="78"/>
      <c r="Q93" s="81" t="str">
        <f t="shared" si="60"/>
        <v>#DIV/0!</v>
      </c>
      <c r="T93" s="77" t="s">
        <v>47</v>
      </c>
      <c r="U93" s="78">
        <v>31.0</v>
      </c>
      <c r="V93" s="78">
        <v>0.0</v>
      </c>
      <c r="W93" s="78">
        <v>24.0</v>
      </c>
      <c r="X93" s="78">
        <v>7.0</v>
      </c>
      <c r="Y93" s="78">
        <v>0.0</v>
      </c>
      <c r="Z93" s="79">
        <v>0.0</v>
      </c>
      <c r="AA93" s="80">
        <f t="shared" si="61"/>
        <v>1</v>
      </c>
      <c r="AB93" s="80">
        <f t="shared" si="62"/>
        <v>0.7741935484</v>
      </c>
      <c r="AC93" s="78">
        <v>4.0</v>
      </c>
      <c r="AD93" s="78">
        <v>4.0</v>
      </c>
      <c r="AE93" s="78">
        <v>68.0</v>
      </c>
      <c r="AF93" s="78">
        <v>65.0</v>
      </c>
      <c r="AG93" s="80">
        <f t="shared" si="63"/>
        <v>0.9558823529</v>
      </c>
      <c r="AH93" s="78"/>
      <c r="AI93" s="78"/>
      <c r="AJ93" s="81" t="str">
        <f t="shared" si="64"/>
        <v>#DIV/0!</v>
      </c>
      <c r="AK93" s="82"/>
    </row>
    <row r="94" ht="14.25" customHeight="1">
      <c r="A94" s="77" t="s">
        <v>48</v>
      </c>
      <c r="B94" s="78">
        <v>32.0</v>
      </c>
      <c r="C94" s="78">
        <v>2.0</v>
      </c>
      <c r="D94" s="78">
        <v>9.0</v>
      </c>
      <c r="E94" s="78">
        <v>21.0</v>
      </c>
      <c r="F94" s="78">
        <v>0.0</v>
      </c>
      <c r="G94" s="79">
        <v>0.0</v>
      </c>
      <c r="H94" s="80">
        <f t="shared" si="57"/>
        <v>1</v>
      </c>
      <c r="I94" s="80">
        <f t="shared" si="58"/>
        <v>0.34375</v>
      </c>
      <c r="J94" s="108">
        <v>7.0</v>
      </c>
      <c r="K94" s="108">
        <v>7.0</v>
      </c>
      <c r="L94" s="109">
        <v>102.0</v>
      </c>
      <c r="M94" s="108">
        <v>90.0</v>
      </c>
      <c r="N94" s="80">
        <f t="shared" si="59"/>
        <v>0.8823529412</v>
      </c>
      <c r="O94" s="83"/>
      <c r="P94" s="83"/>
      <c r="Q94" s="81" t="str">
        <f t="shared" si="60"/>
        <v>#DIV/0!</v>
      </c>
      <c r="T94" s="77" t="s">
        <v>48</v>
      </c>
      <c r="U94" s="78">
        <v>32.0</v>
      </c>
      <c r="V94" s="78">
        <v>6.0</v>
      </c>
      <c r="W94" s="78">
        <v>15.0</v>
      </c>
      <c r="X94" s="78">
        <v>11.0</v>
      </c>
      <c r="Y94" s="78">
        <v>0.0</v>
      </c>
      <c r="Z94" s="79">
        <v>0.0</v>
      </c>
      <c r="AA94" s="80">
        <f t="shared" si="61"/>
        <v>1</v>
      </c>
      <c r="AB94" s="80">
        <f t="shared" si="62"/>
        <v>0.65625</v>
      </c>
      <c r="AC94" s="78">
        <v>4.0</v>
      </c>
      <c r="AD94" s="78">
        <v>4.0</v>
      </c>
      <c r="AE94" s="78">
        <v>102.0</v>
      </c>
      <c r="AF94" s="78">
        <v>83.0</v>
      </c>
      <c r="AG94" s="80">
        <f t="shared" si="63"/>
        <v>0.8137254902</v>
      </c>
      <c r="AH94" s="83"/>
      <c r="AI94" s="83"/>
      <c r="AJ94" s="81" t="str">
        <f t="shared" si="64"/>
        <v>#DIV/0!</v>
      </c>
      <c r="AK94" s="82"/>
    </row>
    <row r="95" ht="14.25" customHeight="1">
      <c r="A95" s="77" t="s">
        <v>49</v>
      </c>
      <c r="B95" s="78">
        <v>27.0</v>
      </c>
      <c r="C95" s="78">
        <v>7.0</v>
      </c>
      <c r="D95" s="78">
        <v>12.0</v>
      </c>
      <c r="E95" s="78">
        <v>8.0</v>
      </c>
      <c r="F95" s="78">
        <v>0.0</v>
      </c>
      <c r="G95" s="79">
        <v>0.0</v>
      </c>
      <c r="H95" s="80">
        <f t="shared" si="57"/>
        <v>1</v>
      </c>
      <c r="I95" s="80">
        <f t="shared" si="58"/>
        <v>0.7037037037</v>
      </c>
      <c r="J95" s="108">
        <v>7.0</v>
      </c>
      <c r="K95" s="108">
        <v>7.0</v>
      </c>
      <c r="L95" s="109">
        <v>102.0</v>
      </c>
      <c r="M95" s="108">
        <v>100.0</v>
      </c>
      <c r="N95" s="80">
        <f t="shared" si="59"/>
        <v>0.9803921569</v>
      </c>
      <c r="O95" s="83"/>
      <c r="P95" s="83"/>
      <c r="Q95" s="81" t="str">
        <f t="shared" si="60"/>
        <v>#DIV/0!</v>
      </c>
      <c r="T95" s="77" t="s">
        <v>49</v>
      </c>
      <c r="U95" s="78">
        <v>28.0</v>
      </c>
      <c r="V95" s="78">
        <v>11.0</v>
      </c>
      <c r="W95" s="78">
        <v>12.0</v>
      </c>
      <c r="X95" s="78">
        <v>5.0</v>
      </c>
      <c r="Y95" s="78">
        <v>0.0</v>
      </c>
      <c r="Z95" s="79">
        <v>0.0</v>
      </c>
      <c r="AA95" s="80">
        <f t="shared" si="61"/>
        <v>1</v>
      </c>
      <c r="AB95" s="80">
        <f t="shared" si="62"/>
        <v>0.8214285714</v>
      </c>
      <c r="AC95" s="78">
        <v>4.0</v>
      </c>
      <c r="AD95" s="78">
        <v>4.0</v>
      </c>
      <c r="AE95" s="78">
        <v>102.0</v>
      </c>
      <c r="AF95" s="78">
        <v>87.0</v>
      </c>
      <c r="AG95" s="80">
        <f t="shared" si="63"/>
        <v>0.8529411765</v>
      </c>
      <c r="AH95" s="83"/>
      <c r="AI95" s="83"/>
      <c r="AJ95" s="81" t="str">
        <f t="shared" si="64"/>
        <v>#DIV/0!</v>
      </c>
      <c r="AK95" s="82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57"/>
        <v>#DIV/0!</v>
      </c>
      <c r="I96" s="80" t="str">
        <f t="shared" si="58"/>
        <v>#DIV/0!</v>
      </c>
      <c r="J96" s="83"/>
      <c r="K96" s="83"/>
      <c r="L96" s="83"/>
      <c r="M96" s="83"/>
      <c r="N96" s="80" t="str">
        <f t="shared" si="59"/>
        <v>#DIV/0!</v>
      </c>
      <c r="O96" s="83"/>
      <c r="P96" s="83"/>
      <c r="Q96" s="81" t="str">
        <f t="shared" si="60"/>
        <v>#DIV/0!</v>
      </c>
      <c r="T96" s="77" t="s">
        <v>50</v>
      </c>
      <c r="U96" s="78">
        <v>23.0</v>
      </c>
      <c r="V96" s="78">
        <v>1.0</v>
      </c>
      <c r="W96" s="78">
        <v>10.0</v>
      </c>
      <c r="X96" s="78">
        <v>10.0</v>
      </c>
      <c r="Y96" s="78">
        <v>0.0</v>
      </c>
      <c r="Z96" s="79">
        <v>2.0</v>
      </c>
      <c r="AA96" s="80">
        <f t="shared" si="61"/>
        <v>0.9130434783</v>
      </c>
      <c r="AB96" s="80">
        <f t="shared" si="62"/>
        <v>0.4782608696</v>
      </c>
      <c r="AC96" s="78">
        <v>4.0</v>
      </c>
      <c r="AD96" s="78">
        <v>4.0</v>
      </c>
      <c r="AE96" s="78">
        <v>102.0</v>
      </c>
      <c r="AF96" s="78">
        <v>102.0</v>
      </c>
      <c r="AG96" s="80">
        <f t="shared" si="63"/>
        <v>1</v>
      </c>
      <c r="AH96" s="83"/>
      <c r="AI96" s="83"/>
      <c r="AJ96" s="81" t="str">
        <f t="shared" si="64"/>
        <v>#DIV/0!</v>
      </c>
      <c r="AK96" s="82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57"/>
        <v>#DIV/0!</v>
      </c>
      <c r="I97" s="80" t="str">
        <f t="shared" si="58"/>
        <v>#DIV/0!</v>
      </c>
      <c r="J97" s="83"/>
      <c r="K97" s="83"/>
      <c r="L97" s="83"/>
      <c r="M97" s="83"/>
      <c r="N97" s="80" t="str">
        <f t="shared" si="59"/>
        <v>#DIV/0!</v>
      </c>
      <c r="O97" s="83"/>
      <c r="P97" s="83"/>
      <c r="Q97" s="81" t="str">
        <f t="shared" si="60"/>
        <v>#DIV/0!</v>
      </c>
      <c r="T97" s="77" t="s">
        <v>51</v>
      </c>
      <c r="U97" s="78">
        <v>34.0</v>
      </c>
      <c r="V97" s="78">
        <v>2.0</v>
      </c>
      <c r="W97" s="78">
        <v>9.0</v>
      </c>
      <c r="X97" s="78">
        <v>18.0</v>
      </c>
      <c r="Y97" s="78">
        <v>1.0</v>
      </c>
      <c r="Z97" s="79">
        <v>6.0</v>
      </c>
      <c r="AA97" s="80">
        <f t="shared" si="61"/>
        <v>0.8529411765</v>
      </c>
      <c r="AB97" s="80">
        <f t="shared" si="62"/>
        <v>0.3235294118</v>
      </c>
      <c r="AC97" s="78">
        <v>4.0</v>
      </c>
      <c r="AD97" s="78">
        <v>4.0</v>
      </c>
      <c r="AE97" s="78">
        <v>102.0</v>
      </c>
      <c r="AF97" s="78">
        <v>102.0</v>
      </c>
      <c r="AG97" s="80">
        <f t="shared" si="63"/>
        <v>1</v>
      </c>
      <c r="AH97" s="83"/>
      <c r="AI97" s="83"/>
      <c r="AJ97" s="81" t="str">
        <f t="shared" si="64"/>
        <v>#DIV/0!</v>
      </c>
      <c r="AK97" s="82"/>
    </row>
    <row r="98" ht="14.25" customHeight="1">
      <c r="A98" s="85"/>
      <c r="B98" s="83"/>
      <c r="C98" s="83"/>
      <c r="D98" s="83"/>
      <c r="E98" s="83"/>
      <c r="F98" s="83"/>
      <c r="G98" s="84"/>
      <c r="H98" s="80" t="str">
        <f t="shared" si="57"/>
        <v>#DIV/0!</v>
      </c>
      <c r="I98" s="80" t="str">
        <f t="shared" si="58"/>
        <v>#DIV/0!</v>
      </c>
      <c r="J98" s="83"/>
      <c r="K98" s="83"/>
      <c r="L98" s="83"/>
      <c r="M98" s="83"/>
      <c r="N98" s="80" t="str">
        <f t="shared" si="59"/>
        <v>#DIV/0!</v>
      </c>
      <c r="O98" s="83"/>
      <c r="P98" s="83"/>
      <c r="Q98" s="81" t="str">
        <f t="shared" si="60"/>
        <v>#DIV/0!</v>
      </c>
      <c r="T98" s="85"/>
      <c r="U98" s="83"/>
      <c r="V98" s="83"/>
      <c r="W98" s="83"/>
      <c r="X98" s="83"/>
      <c r="Y98" s="83"/>
      <c r="Z98" s="84"/>
      <c r="AA98" s="80" t="str">
        <f t="shared" si="61"/>
        <v>#DIV/0!</v>
      </c>
      <c r="AB98" s="80" t="str">
        <f t="shared" si="62"/>
        <v>#DIV/0!</v>
      </c>
      <c r="AC98" s="83"/>
      <c r="AD98" s="83"/>
      <c r="AE98" s="83"/>
      <c r="AF98" s="83"/>
      <c r="AG98" s="80" t="str">
        <f t="shared" si="63"/>
        <v>#DIV/0!</v>
      </c>
      <c r="AH98" s="83"/>
      <c r="AI98" s="83"/>
      <c r="AJ98" s="81" t="str">
        <f t="shared" si="64"/>
        <v>#DIV/0!</v>
      </c>
      <c r="AK98" s="82"/>
    </row>
    <row r="99" ht="14.25" customHeight="1">
      <c r="A99" s="72" t="s">
        <v>15</v>
      </c>
      <c r="B99" s="73">
        <f t="shared" ref="B99:G99" si="65">SUM(B91:B98)</f>
        <v>149</v>
      </c>
      <c r="C99" s="73">
        <f t="shared" si="65"/>
        <v>14</v>
      </c>
      <c r="D99" s="73">
        <f t="shared" si="65"/>
        <v>73</v>
      </c>
      <c r="E99" s="73">
        <f t="shared" si="65"/>
        <v>60</v>
      </c>
      <c r="F99" s="73">
        <f t="shared" si="65"/>
        <v>0</v>
      </c>
      <c r="G99" s="86">
        <f t="shared" si="65"/>
        <v>2</v>
      </c>
      <c r="H99" s="80">
        <f t="shared" si="57"/>
        <v>0.9865771812</v>
      </c>
      <c r="I99" s="80">
        <f t="shared" si="58"/>
        <v>0.5838926174</v>
      </c>
      <c r="J99" s="73">
        <f t="shared" ref="J99:K99" si="66">SUM(J91:J98)</f>
        <v>40</v>
      </c>
      <c r="K99" s="73">
        <f t="shared" si="66"/>
        <v>40</v>
      </c>
      <c r="L99" s="73">
        <f>SUM(L70:L98)</f>
        <v>1050</v>
      </c>
      <c r="M99" s="73">
        <f>SUM(M91:M98)</f>
        <v>647</v>
      </c>
      <c r="N99" s="80">
        <f t="shared" si="59"/>
        <v>0.6161904762</v>
      </c>
      <c r="O99" s="87">
        <f t="shared" ref="O99:P99" si="67">SUM(O91:O98)</f>
        <v>0</v>
      </c>
      <c r="P99" s="87">
        <f t="shared" si="67"/>
        <v>0</v>
      </c>
      <c r="Q99" s="81" t="str">
        <f t="shared" si="60"/>
        <v>#DIV/0!</v>
      </c>
      <c r="T99" s="72" t="s">
        <v>15</v>
      </c>
      <c r="U99" s="73">
        <f t="shared" ref="U99:Z99" si="68">SUM(U91:U98)</f>
        <v>207</v>
      </c>
      <c r="V99" s="73">
        <f t="shared" si="68"/>
        <v>34</v>
      </c>
      <c r="W99" s="73">
        <f t="shared" si="68"/>
        <v>110</v>
      </c>
      <c r="X99" s="73">
        <f t="shared" si="68"/>
        <v>56</v>
      </c>
      <c r="Y99" s="73">
        <f t="shared" si="68"/>
        <v>1</v>
      </c>
      <c r="Z99" s="86">
        <f t="shared" si="68"/>
        <v>8</v>
      </c>
      <c r="AA99" s="80">
        <f t="shared" si="61"/>
        <v>0.9661835749</v>
      </c>
      <c r="AB99" s="80">
        <f t="shared" si="62"/>
        <v>0.6956521739</v>
      </c>
      <c r="AC99" s="73">
        <f t="shared" ref="AC99:AF99" si="69">SUM(AC91:AC98)</f>
        <v>28</v>
      </c>
      <c r="AD99" s="73">
        <f t="shared" si="69"/>
        <v>28</v>
      </c>
      <c r="AE99" s="73">
        <f t="shared" si="69"/>
        <v>680</v>
      </c>
      <c r="AF99" s="73">
        <f t="shared" si="69"/>
        <v>621</v>
      </c>
      <c r="AG99" s="80">
        <f t="shared" si="63"/>
        <v>0.9132352941</v>
      </c>
      <c r="AH99" s="87">
        <f t="shared" ref="AH99:AI99" si="70">SUM(AH91:AH98)</f>
        <v>0</v>
      </c>
      <c r="AI99" s="87">
        <f t="shared" si="70"/>
        <v>0</v>
      </c>
      <c r="AJ99" s="81" t="str">
        <f t="shared" si="64"/>
        <v>#DIV/0!</v>
      </c>
      <c r="AK99" s="82"/>
    </row>
    <row r="100" ht="14.25" customHeight="1">
      <c r="A100" s="30"/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30"/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</row>
    <row r="101" ht="14.25" customHeight="1">
      <c r="A101" s="89" t="s">
        <v>27</v>
      </c>
      <c r="B101" s="30"/>
      <c r="C101" s="30"/>
      <c r="D101" s="30"/>
      <c r="E101" s="30"/>
      <c r="F101" s="30"/>
      <c r="G101" s="88"/>
      <c r="H101" s="30"/>
      <c r="I101" s="30"/>
      <c r="J101" s="30"/>
      <c r="K101" s="30"/>
      <c r="L101" s="30"/>
      <c r="M101" s="30"/>
      <c r="N101" s="30"/>
      <c r="Q101" s="68"/>
      <c r="T101" s="89" t="s">
        <v>27</v>
      </c>
      <c r="U101" s="30"/>
      <c r="V101" s="30"/>
      <c r="W101" s="30"/>
      <c r="X101" s="30"/>
      <c r="Y101" s="30"/>
      <c r="Z101" s="88"/>
      <c r="AA101" s="30"/>
      <c r="AB101" s="30"/>
      <c r="AC101" s="30"/>
      <c r="AD101" s="30"/>
      <c r="AE101" s="30"/>
      <c r="AF101" s="30"/>
      <c r="AG101" s="30"/>
      <c r="AJ101" s="68"/>
    </row>
    <row r="102" ht="14.25" customHeight="1">
      <c r="A102" s="90" t="s">
        <v>4</v>
      </c>
      <c r="B102" s="32" t="s">
        <v>16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0" t="s">
        <v>4</v>
      </c>
      <c r="U102" s="32" t="s">
        <v>16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</row>
    <row r="103" ht="14.25" customHeight="1">
      <c r="A103" s="91" t="s">
        <v>45</v>
      </c>
      <c r="B103" s="92" t="s">
        <v>69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 t="s">
        <v>70</v>
      </c>
      <c r="U103" s="92" t="s">
        <v>71</v>
      </c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</row>
    <row r="104" ht="14.25" customHeight="1">
      <c r="A104" s="91"/>
      <c r="B104" s="92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  <c r="Q104" s="68"/>
      <c r="T104" s="91" t="s">
        <v>51</v>
      </c>
      <c r="U104" s="92" t="s">
        <v>72</v>
      </c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4"/>
      <c r="AJ104" s="68"/>
    </row>
    <row r="105" ht="14.25" customHeight="1">
      <c r="G105" s="67"/>
    </row>
    <row r="106" ht="14.25" customHeight="1">
      <c r="G106" s="67"/>
    </row>
    <row r="107" ht="14.25" customHeight="1">
      <c r="G107" s="67"/>
    </row>
    <row r="108" ht="14.25" customHeight="1">
      <c r="G108" s="67"/>
    </row>
    <row r="109" ht="14.25" customHeight="1">
      <c r="G109" s="67"/>
    </row>
    <row r="110" ht="14.25" customHeight="1">
      <c r="G110" s="67"/>
    </row>
    <row r="111" ht="14.25" customHeight="1">
      <c r="G111" s="67"/>
    </row>
    <row r="112" ht="14.25" customHeight="1">
      <c r="G112" s="67"/>
    </row>
    <row r="113" ht="14.25" customHeight="1">
      <c r="G113" s="67"/>
    </row>
    <row r="114" ht="14.25" customHeight="1">
      <c r="G114" s="67"/>
    </row>
    <row r="115" ht="14.25" customHeight="1">
      <c r="G115" s="67"/>
    </row>
    <row r="116" ht="14.25" customHeight="1">
      <c r="G116" s="67"/>
    </row>
    <row r="117" ht="14.25" customHeight="1">
      <c r="G117" s="67"/>
    </row>
    <row r="118" ht="14.25" customHeight="1">
      <c r="G118" s="67"/>
    </row>
    <row r="119" ht="14.25" customHeight="1">
      <c r="G119" s="67"/>
    </row>
    <row r="120" ht="14.25" customHeight="1">
      <c r="G120" s="67"/>
    </row>
    <row r="121" ht="14.25" customHeight="1">
      <c r="G121" s="67"/>
    </row>
    <row r="122" ht="14.25" customHeight="1">
      <c r="G122" s="67"/>
    </row>
    <row r="123" ht="14.25" customHeight="1">
      <c r="G123" s="67"/>
    </row>
    <row r="124" ht="14.25" customHeight="1"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  <row r="784" ht="14.25" customHeight="1">
      <c r="G784" s="67"/>
    </row>
    <row r="785" ht="14.25" customHeight="1">
      <c r="G785" s="67"/>
    </row>
    <row r="786" ht="14.25" customHeight="1">
      <c r="G786" s="67"/>
    </row>
    <row r="787" ht="14.25" customHeight="1">
      <c r="G787" s="67"/>
    </row>
    <row r="788" ht="14.25" customHeight="1">
      <c r="G788" s="67"/>
    </row>
    <row r="789" ht="14.25" customHeight="1">
      <c r="G789" s="67"/>
    </row>
    <row r="790" ht="14.25" customHeight="1">
      <c r="G790" s="67"/>
    </row>
    <row r="791" ht="14.25" customHeight="1">
      <c r="G791" s="67"/>
    </row>
    <row r="792" ht="14.25" customHeight="1">
      <c r="G792" s="67"/>
    </row>
    <row r="793" ht="14.25" customHeight="1">
      <c r="G793" s="67"/>
    </row>
    <row r="794" ht="14.25" customHeight="1">
      <c r="G794" s="67"/>
    </row>
    <row r="795" ht="14.25" customHeight="1">
      <c r="G795" s="67"/>
    </row>
    <row r="796" ht="14.25" customHeight="1">
      <c r="G796" s="67"/>
    </row>
    <row r="797" ht="14.25" customHeight="1">
      <c r="G797" s="67"/>
    </row>
    <row r="798" ht="14.25" customHeight="1">
      <c r="G798" s="67"/>
    </row>
    <row r="799" ht="14.25" customHeight="1">
      <c r="G799" s="67"/>
    </row>
    <row r="800" ht="14.25" customHeight="1">
      <c r="G800" s="67"/>
    </row>
    <row r="801" ht="14.25" customHeight="1">
      <c r="G801" s="67"/>
    </row>
    <row r="802" ht="14.25" customHeight="1">
      <c r="G802" s="67"/>
    </row>
    <row r="803" ht="14.25" customHeight="1">
      <c r="G803" s="67"/>
    </row>
    <row r="804" ht="14.25" customHeight="1">
      <c r="G804" s="67"/>
    </row>
    <row r="805" ht="14.25" customHeight="1">
      <c r="G805" s="67"/>
    </row>
    <row r="806" ht="14.25" customHeight="1">
      <c r="G806" s="67"/>
    </row>
    <row r="807" ht="14.25" customHeight="1">
      <c r="G807" s="67"/>
    </row>
    <row r="808" ht="14.25" customHeight="1">
      <c r="G808" s="67"/>
    </row>
    <row r="809" ht="14.25" customHeight="1">
      <c r="G809" s="67"/>
    </row>
    <row r="810" ht="14.25" customHeight="1">
      <c r="G810" s="67"/>
    </row>
    <row r="811" ht="14.25" customHeight="1">
      <c r="G811" s="67"/>
    </row>
    <row r="812" ht="14.25" customHeight="1">
      <c r="G812" s="67"/>
    </row>
    <row r="813" ht="14.25" customHeight="1">
      <c r="G813" s="67"/>
    </row>
    <row r="814" ht="14.25" customHeight="1">
      <c r="G814" s="67"/>
    </row>
    <row r="815" ht="14.25" customHeight="1">
      <c r="G815" s="67"/>
    </row>
    <row r="816" ht="14.25" customHeight="1">
      <c r="G816" s="67"/>
    </row>
    <row r="817" ht="14.25" customHeight="1">
      <c r="G817" s="67"/>
    </row>
    <row r="818" ht="14.25" customHeight="1">
      <c r="G818" s="67"/>
    </row>
    <row r="819" ht="14.25" customHeight="1">
      <c r="G819" s="67"/>
    </row>
    <row r="820" ht="14.25" customHeight="1">
      <c r="G820" s="67"/>
    </row>
    <row r="821" ht="14.25" customHeight="1">
      <c r="G821" s="67"/>
    </row>
    <row r="822" ht="14.25" customHeight="1">
      <c r="G822" s="67"/>
    </row>
    <row r="823" ht="14.25" customHeight="1">
      <c r="G823" s="67"/>
    </row>
    <row r="824" ht="14.25" customHeight="1">
      <c r="G824" s="67"/>
    </row>
    <row r="825" ht="14.25" customHeight="1">
      <c r="G825" s="67"/>
    </row>
    <row r="826" ht="14.25" customHeight="1">
      <c r="G826" s="67"/>
    </row>
    <row r="827" ht="14.25" customHeight="1">
      <c r="G827" s="67"/>
    </row>
    <row r="828" ht="14.25" customHeight="1">
      <c r="G828" s="67"/>
    </row>
    <row r="829" ht="14.25" customHeight="1">
      <c r="G829" s="67"/>
    </row>
    <row r="830" ht="14.25" customHeight="1">
      <c r="G830" s="67"/>
    </row>
    <row r="831" ht="14.25" customHeight="1">
      <c r="G831" s="67"/>
    </row>
    <row r="832" ht="14.25" customHeight="1">
      <c r="G832" s="67"/>
    </row>
    <row r="833" ht="14.25" customHeight="1">
      <c r="G833" s="67"/>
    </row>
    <row r="834" ht="14.25" customHeight="1">
      <c r="G834" s="67"/>
    </row>
    <row r="835" ht="14.25" customHeight="1">
      <c r="G835" s="67"/>
    </row>
    <row r="836" ht="14.25" customHeight="1">
      <c r="G836" s="67"/>
    </row>
    <row r="837" ht="14.25" customHeight="1">
      <c r="G837" s="67"/>
    </row>
    <row r="838" ht="14.25" customHeight="1">
      <c r="G838" s="67"/>
    </row>
    <row r="839" ht="14.25" customHeight="1">
      <c r="G839" s="67"/>
    </row>
    <row r="840" ht="14.25" customHeight="1">
      <c r="G840" s="67"/>
    </row>
    <row r="841" ht="14.25" customHeight="1">
      <c r="G841" s="67"/>
    </row>
    <row r="842" ht="14.25" customHeight="1">
      <c r="G842" s="67"/>
    </row>
    <row r="843" ht="14.25" customHeight="1">
      <c r="G843" s="67"/>
    </row>
    <row r="844" ht="14.25" customHeight="1">
      <c r="G844" s="67"/>
    </row>
    <row r="845" ht="14.25" customHeight="1">
      <c r="G845" s="67"/>
    </row>
    <row r="846" ht="14.25" customHeight="1">
      <c r="G846" s="67"/>
    </row>
    <row r="847" ht="14.25" customHeight="1">
      <c r="G847" s="67"/>
    </row>
    <row r="848" ht="14.25" customHeight="1">
      <c r="G848" s="67"/>
    </row>
    <row r="849" ht="14.25" customHeight="1">
      <c r="G849" s="67"/>
    </row>
    <row r="850" ht="14.25" customHeight="1">
      <c r="G850" s="67"/>
    </row>
    <row r="851" ht="14.25" customHeight="1">
      <c r="G851" s="67"/>
    </row>
    <row r="852" ht="14.25" customHeight="1">
      <c r="G852" s="67"/>
    </row>
    <row r="853" ht="14.25" customHeight="1">
      <c r="G853" s="67"/>
    </row>
    <row r="854" ht="14.25" customHeight="1">
      <c r="G854" s="67"/>
    </row>
    <row r="855" ht="14.25" customHeight="1">
      <c r="G855" s="67"/>
    </row>
    <row r="856" ht="14.25" customHeight="1">
      <c r="G856" s="67"/>
    </row>
    <row r="857" ht="14.25" customHeight="1">
      <c r="G857" s="67"/>
    </row>
    <row r="858" ht="14.25" customHeight="1">
      <c r="G858" s="67"/>
    </row>
    <row r="859" ht="14.25" customHeight="1">
      <c r="G859" s="67"/>
    </row>
    <row r="860" ht="14.25" customHeight="1">
      <c r="G860" s="67"/>
    </row>
    <row r="861" ht="14.25" customHeight="1">
      <c r="G861" s="67"/>
    </row>
    <row r="862" ht="14.25" customHeight="1">
      <c r="G862" s="67"/>
    </row>
    <row r="863" ht="14.25" customHeight="1">
      <c r="G863" s="67"/>
    </row>
    <row r="864" ht="14.25" customHeight="1">
      <c r="G864" s="67"/>
    </row>
    <row r="865" ht="14.25" customHeight="1">
      <c r="G865" s="67"/>
    </row>
    <row r="866" ht="14.25" customHeight="1">
      <c r="G866" s="67"/>
    </row>
    <row r="867" ht="14.25" customHeight="1">
      <c r="G867" s="67"/>
    </row>
    <row r="868" ht="14.25" customHeight="1">
      <c r="G868" s="67"/>
    </row>
    <row r="869" ht="14.25" customHeight="1">
      <c r="G869" s="67"/>
    </row>
    <row r="870" ht="14.25" customHeight="1">
      <c r="G870" s="67"/>
    </row>
    <row r="871" ht="14.25" customHeight="1">
      <c r="G871" s="67"/>
    </row>
    <row r="872" ht="14.25" customHeight="1">
      <c r="G872" s="67"/>
    </row>
    <row r="873" ht="14.25" customHeight="1">
      <c r="G873" s="67"/>
    </row>
    <row r="874" ht="14.25" customHeight="1">
      <c r="G874" s="67"/>
    </row>
    <row r="875" ht="14.25" customHeight="1">
      <c r="G875" s="67"/>
    </row>
    <row r="876" ht="14.25" customHeight="1">
      <c r="G876" s="67"/>
    </row>
    <row r="877" ht="14.25" customHeight="1">
      <c r="G877" s="67"/>
    </row>
    <row r="878" ht="14.25" customHeight="1">
      <c r="G878" s="67"/>
    </row>
    <row r="879" ht="14.25" customHeight="1">
      <c r="G879" s="67"/>
    </row>
    <row r="880" ht="14.25" customHeight="1">
      <c r="G880" s="67"/>
    </row>
    <row r="881" ht="14.25" customHeight="1">
      <c r="G881" s="67"/>
    </row>
    <row r="882" ht="14.25" customHeight="1">
      <c r="G882" s="67"/>
    </row>
    <row r="883" ht="14.25" customHeight="1">
      <c r="G883" s="67"/>
    </row>
    <row r="884" ht="14.25" customHeight="1">
      <c r="G884" s="67"/>
    </row>
    <row r="885" ht="14.25" customHeight="1">
      <c r="G885" s="67"/>
    </row>
    <row r="886" ht="14.25" customHeight="1">
      <c r="G886" s="67"/>
    </row>
    <row r="887" ht="14.25" customHeight="1">
      <c r="G887" s="67"/>
    </row>
    <row r="888" ht="14.25" customHeight="1">
      <c r="G888" s="67"/>
    </row>
    <row r="889" ht="14.25" customHeight="1">
      <c r="G889" s="67"/>
    </row>
    <row r="890" ht="14.25" customHeight="1">
      <c r="G890" s="67"/>
    </row>
    <row r="891" ht="14.25" customHeight="1">
      <c r="G891" s="67"/>
    </row>
    <row r="892" ht="14.25" customHeight="1">
      <c r="G892" s="67"/>
    </row>
    <row r="893" ht="14.25" customHeight="1">
      <c r="G893" s="67"/>
    </row>
    <row r="894" ht="14.25" customHeight="1">
      <c r="G894" s="67"/>
    </row>
    <row r="895" ht="14.25" customHeight="1">
      <c r="G895" s="67"/>
    </row>
    <row r="896" ht="14.25" customHeight="1">
      <c r="G896" s="67"/>
    </row>
    <row r="897" ht="14.25" customHeight="1">
      <c r="G897" s="67"/>
    </row>
    <row r="898" ht="14.25" customHeight="1">
      <c r="G898" s="67"/>
    </row>
    <row r="899" ht="14.25" customHeight="1">
      <c r="G899" s="67"/>
    </row>
    <row r="900" ht="14.25" customHeight="1">
      <c r="G900" s="67"/>
    </row>
    <row r="901" ht="14.25" customHeight="1">
      <c r="G901" s="67"/>
    </row>
    <row r="902" ht="14.25" customHeight="1">
      <c r="G902" s="67"/>
    </row>
    <row r="903" ht="14.25" customHeight="1">
      <c r="G903" s="67"/>
    </row>
    <row r="904" ht="14.25" customHeight="1">
      <c r="G904" s="67"/>
    </row>
    <row r="905" ht="14.25" customHeight="1">
      <c r="G905" s="67"/>
    </row>
    <row r="906" ht="14.25" customHeight="1">
      <c r="G906" s="67"/>
    </row>
    <row r="907" ht="14.25" customHeight="1">
      <c r="G907" s="67"/>
    </row>
    <row r="908" ht="14.25" customHeight="1">
      <c r="G908" s="67"/>
    </row>
    <row r="909" ht="14.25" customHeight="1">
      <c r="G909" s="67"/>
    </row>
    <row r="910" ht="14.25" customHeight="1">
      <c r="G910" s="67"/>
    </row>
    <row r="911" ht="14.25" customHeight="1">
      <c r="G911" s="67"/>
    </row>
    <row r="912" ht="14.25" customHeight="1">
      <c r="G912" s="67"/>
    </row>
    <row r="913" ht="14.25" customHeight="1">
      <c r="G913" s="67"/>
    </row>
    <row r="914" ht="14.25" customHeight="1">
      <c r="G914" s="67"/>
    </row>
    <row r="915" ht="14.25" customHeight="1">
      <c r="G915" s="67"/>
    </row>
    <row r="916" ht="14.25" customHeight="1">
      <c r="G916" s="67"/>
    </row>
    <row r="917" ht="14.25" customHeight="1">
      <c r="G917" s="67"/>
    </row>
    <row r="918" ht="14.25" customHeight="1">
      <c r="G918" s="67"/>
    </row>
    <row r="919" ht="14.25" customHeight="1">
      <c r="G919" s="67"/>
    </row>
    <row r="920" ht="14.25" customHeight="1">
      <c r="G920" s="67"/>
    </row>
    <row r="921" ht="14.25" customHeight="1">
      <c r="G921" s="67"/>
    </row>
    <row r="922" ht="14.25" customHeight="1">
      <c r="G922" s="67"/>
    </row>
    <row r="923" ht="14.25" customHeight="1">
      <c r="G923" s="67"/>
    </row>
    <row r="924" ht="14.25" customHeight="1">
      <c r="G924" s="67"/>
    </row>
    <row r="925" ht="14.25" customHeight="1">
      <c r="G925" s="67"/>
    </row>
    <row r="926" ht="14.25" customHeight="1">
      <c r="G926" s="67"/>
    </row>
    <row r="927" ht="14.25" customHeight="1">
      <c r="G927" s="67"/>
    </row>
  </sheetData>
  <mergeCells count="60">
    <mergeCell ref="T89:AG89"/>
    <mergeCell ref="AH89:AJ89"/>
    <mergeCell ref="T67:AG67"/>
    <mergeCell ref="T68:AG68"/>
    <mergeCell ref="AH68:AJ68"/>
    <mergeCell ref="U81:AG81"/>
    <mergeCell ref="U82:AG82"/>
    <mergeCell ref="U83:AG83"/>
    <mergeCell ref="T88:AG88"/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A24:N24"/>
    <mergeCell ref="A25:N25"/>
    <mergeCell ref="O25:Q25"/>
    <mergeCell ref="B38:N38"/>
    <mergeCell ref="U18:AG18"/>
    <mergeCell ref="U19:AG19"/>
    <mergeCell ref="T24:AG24"/>
    <mergeCell ref="T25:AG25"/>
    <mergeCell ref="AH25:AJ25"/>
    <mergeCell ref="U38:AG38"/>
    <mergeCell ref="U39:AG39"/>
    <mergeCell ref="B39:N39"/>
    <mergeCell ref="B40:N40"/>
    <mergeCell ref="A45:N45"/>
    <mergeCell ref="A46:N46"/>
    <mergeCell ref="O46:Q46"/>
    <mergeCell ref="B59:N59"/>
    <mergeCell ref="B60:N60"/>
    <mergeCell ref="U40:AG40"/>
    <mergeCell ref="T45:AG45"/>
    <mergeCell ref="T46:AG46"/>
    <mergeCell ref="AH46:AJ46"/>
    <mergeCell ref="U59:AG59"/>
    <mergeCell ref="U60:AG60"/>
    <mergeCell ref="U61:AG61"/>
    <mergeCell ref="B61:N61"/>
    <mergeCell ref="A67:N67"/>
    <mergeCell ref="A68:N68"/>
    <mergeCell ref="O68:Q68"/>
    <mergeCell ref="B81:N81"/>
    <mergeCell ref="B82:N82"/>
    <mergeCell ref="B83:N83"/>
    <mergeCell ref="U103:AG103"/>
    <mergeCell ref="U104:AG104"/>
    <mergeCell ref="A88:N88"/>
    <mergeCell ref="A89:N89"/>
    <mergeCell ref="O89:Q89"/>
    <mergeCell ref="B102:N102"/>
    <mergeCell ref="U102:AG102"/>
    <mergeCell ref="B103:N103"/>
    <mergeCell ref="B104:N104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7" width="8.71"/>
  </cols>
  <sheetData>
    <row r="1" ht="14.25" customHeight="1">
      <c r="A1" s="63"/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/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77" t="s">
        <v>73</v>
      </c>
      <c r="B6" s="78">
        <v>33.0</v>
      </c>
      <c r="C6" s="78">
        <v>3.0</v>
      </c>
      <c r="D6" s="78">
        <v>27.0</v>
      </c>
      <c r="E6" s="78">
        <v>3.0</v>
      </c>
      <c r="F6" s="78">
        <v>0.0</v>
      </c>
      <c r="G6" s="79">
        <v>0.0</v>
      </c>
      <c r="H6" s="80">
        <f t="shared" ref="H6:H14" si="1">(C6+D6+E6)/B6</f>
        <v>1</v>
      </c>
      <c r="I6" s="80">
        <f t="shared" ref="I6:I14" si="2">(C6+D6)/B6</f>
        <v>0.9090909091</v>
      </c>
      <c r="J6" s="78">
        <v>3.0</v>
      </c>
      <c r="K6" s="78">
        <v>3.0</v>
      </c>
      <c r="L6" s="78">
        <v>48.0</v>
      </c>
      <c r="M6" s="78">
        <v>48.0</v>
      </c>
      <c r="N6" s="80">
        <f t="shared" ref="N6:N14" si="3">M6/L6</f>
        <v>1</v>
      </c>
      <c r="O6" s="78">
        <v>48.0</v>
      </c>
      <c r="P6" s="78">
        <v>48.0</v>
      </c>
      <c r="Q6" s="105">
        <f t="shared" ref="Q6:Q14" si="4">P6/O6</f>
        <v>1</v>
      </c>
      <c r="T6" s="77" t="s">
        <v>74</v>
      </c>
      <c r="U6" s="78">
        <v>32.0</v>
      </c>
      <c r="V6" s="78">
        <v>17.0</v>
      </c>
      <c r="W6" s="78">
        <v>11.0</v>
      </c>
      <c r="X6" s="78">
        <v>4.0</v>
      </c>
      <c r="Y6" s="78">
        <v>0.0</v>
      </c>
      <c r="Z6" s="78">
        <v>0.0</v>
      </c>
      <c r="AA6" s="80">
        <f t="shared" ref="AA6:AA14" si="5">(V6+W6+X6)/U6</f>
        <v>1</v>
      </c>
      <c r="AB6" s="80">
        <f t="shared" ref="AB6:AB14" si="6">(V6+W6)/U6</f>
        <v>0.875</v>
      </c>
      <c r="AC6" s="78">
        <v>1.0</v>
      </c>
      <c r="AD6" s="78">
        <v>1.0</v>
      </c>
      <c r="AE6" s="78">
        <v>24.0</v>
      </c>
      <c r="AF6" s="78">
        <v>23.0</v>
      </c>
      <c r="AG6" s="80">
        <f t="shared" ref="AG6:AG14" si="7">AF6/AE6</f>
        <v>0.9583333333</v>
      </c>
      <c r="AH6" s="78">
        <v>24.0</v>
      </c>
      <c r="AI6" s="78">
        <v>23.0</v>
      </c>
      <c r="AJ6" s="105">
        <f t="shared" ref="AJ6:AJ14" si="8">AI6/AH6</f>
        <v>0.9583333333</v>
      </c>
      <c r="AK6" s="82"/>
    </row>
    <row r="7" ht="14.25" customHeight="1">
      <c r="A7" s="77" t="s">
        <v>75</v>
      </c>
      <c r="B7" s="78">
        <v>34.0</v>
      </c>
      <c r="C7" s="78">
        <v>1.0</v>
      </c>
      <c r="D7" s="78">
        <v>23.0</v>
      </c>
      <c r="E7" s="78">
        <v>10.0</v>
      </c>
      <c r="F7" s="78">
        <v>0.0</v>
      </c>
      <c r="G7" s="79">
        <v>0.0</v>
      </c>
      <c r="H7" s="80">
        <f t="shared" si="1"/>
        <v>1</v>
      </c>
      <c r="I7" s="80">
        <f t="shared" si="2"/>
        <v>0.7058823529</v>
      </c>
      <c r="J7" s="78">
        <v>2.0</v>
      </c>
      <c r="K7" s="78">
        <v>2.0</v>
      </c>
      <c r="L7" s="78">
        <v>32.0</v>
      </c>
      <c r="M7" s="78">
        <v>32.0</v>
      </c>
      <c r="N7" s="80">
        <f t="shared" si="3"/>
        <v>1</v>
      </c>
      <c r="O7" s="78">
        <v>32.0</v>
      </c>
      <c r="P7" s="78">
        <v>32.0</v>
      </c>
      <c r="Q7" s="105">
        <f t="shared" si="4"/>
        <v>1</v>
      </c>
      <c r="T7" s="77" t="s">
        <v>76</v>
      </c>
      <c r="U7" s="78">
        <v>33.0</v>
      </c>
      <c r="V7" s="78">
        <v>22.0</v>
      </c>
      <c r="W7" s="78">
        <v>11.0</v>
      </c>
      <c r="X7" s="78">
        <v>0.0</v>
      </c>
      <c r="Y7" s="78">
        <v>0.0</v>
      </c>
      <c r="Z7" s="78">
        <v>0.0</v>
      </c>
      <c r="AA7" s="80">
        <f t="shared" si="5"/>
        <v>1</v>
      </c>
      <c r="AB7" s="80">
        <f t="shared" si="6"/>
        <v>1</v>
      </c>
      <c r="AC7" s="78">
        <v>1.0</v>
      </c>
      <c r="AD7" s="78">
        <v>1.0</v>
      </c>
      <c r="AE7" s="78">
        <v>24.0</v>
      </c>
      <c r="AF7" s="78">
        <v>23.0</v>
      </c>
      <c r="AG7" s="80">
        <f t="shared" si="7"/>
        <v>0.9583333333</v>
      </c>
      <c r="AH7" s="78">
        <v>24.0</v>
      </c>
      <c r="AI7" s="78">
        <v>23.0</v>
      </c>
      <c r="AJ7" s="105">
        <f t="shared" si="8"/>
        <v>0.9583333333</v>
      </c>
      <c r="AK7" s="82"/>
    </row>
    <row r="8" ht="14.25" customHeight="1">
      <c r="A8" s="77" t="s">
        <v>77</v>
      </c>
      <c r="B8" s="78">
        <v>28.0</v>
      </c>
      <c r="C8" s="78">
        <v>1.0</v>
      </c>
      <c r="D8" s="78">
        <v>22.0</v>
      </c>
      <c r="E8" s="78">
        <v>5.0</v>
      </c>
      <c r="F8" s="78">
        <v>0.0</v>
      </c>
      <c r="G8" s="79">
        <v>0.0</v>
      </c>
      <c r="H8" s="80">
        <f t="shared" si="1"/>
        <v>1</v>
      </c>
      <c r="I8" s="80">
        <f t="shared" si="2"/>
        <v>0.8214285714</v>
      </c>
      <c r="J8" s="78">
        <v>2.0</v>
      </c>
      <c r="K8" s="78">
        <v>2.0</v>
      </c>
      <c r="L8" s="78">
        <v>24.0</v>
      </c>
      <c r="M8" s="78">
        <v>24.0</v>
      </c>
      <c r="N8" s="80">
        <f t="shared" si="3"/>
        <v>1</v>
      </c>
      <c r="O8" s="78">
        <v>24.0</v>
      </c>
      <c r="P8" s="78">
        <v>24.0</v>
      </c>
      <c r="Q8" s="105">
        <f t="shared" si="4"/>
        <v>1</v>
      </c>
      <c r="T8" s="77" t="s">
        <v>73</v>
      </c>
      <c r="U8" s="78">
        <v>33.0</v>
      </c>
      <c r="V8" s="78">
        <v>12.0</v>
      </c>
      <c r="W8" s="78">
        <v>19.0</v>
      </c>
      <c r="X8" s="78">
        <v>2.0</v>
      </c>
      <c r="Y8" s="78">
        <v>0.0</v>
      </c>
      <c r="Z8" s="78">
        <v>0.0</v>
      </c>
      <c r="AA8" s="80">
        <f t="shared" si="5"/>
        <v>1</v>
      </c>
      <c r="AB8" s="80">
        <f t="shared" si="6"/>
        <v>0.9393939394</v>
      </c>
      <c r="AC8" s="78">
        <v>1.0</v>
      </c>
      <c r="AD8" s="78">
        <v>1.0</v>
      </c>
      <c r="AE8" s="78">
        <v>24.0</v>
      </c>
      <c r="AF8" s="78">
        <v>23.0</v>
      </c>
      <c r="AG8" s="80">
        <f t="shared" si="7"/>
        <v>0.9583333333</v>
      </c>
      <c r="AH8" s="78">
        <v>24.0</v>
      </c>
      <c r="AI8" s="78">
        <v>23.0</v>
      </c>
      <c r="AJ8" s="105">
        <f t="shared" si="8"/>
        <v>0.9583333333</v>
      </c>
      <c r="AK8" s="82"/>
    </row>
    <row r="9" ht="14.25" customHeight="1">
      <c r="A9" s="85"/>
      <c r="B9" s="83"/>
      <c r="C9" s="83"/>
      <c r="D9" s="83"/>
      <c r="E9" s="83"/>
      <c r="F9" s="83"/>
      <c r="G9" s="84"/>
      <c r="H9" s="80" t="str">
        <f t="shared" si="1"/>
        <v>#DIV/0!</v>
      </c>
      <c r="I9" s="80" t="str">
        <f t="shared" si="2"/>
        <v>#DIV/0!</v>
      </c>
      <c r="J9" s="83"/>
      <c r="K9" s="83"/>
      <c r="L9" s="83"/>
      <c r="M9" s="83"/>
      <c r="N9" s="80" t="str">
        <f t="shared" si="3"/>
        <v>#DIV/0!</v>
      </c>
      <c r="O9" s="83"/>
      <c r="P9" s="83"/>
      <c r="Q9" s="105" t="str">
        <f t="shared" si="4"/>
        <v>#DIV/0!</v>
      </c>
      <c r="T9" s="77" t="s">
        <v>75</v>
      </c>
      <c r="U9" s="78">
        <v>34.0</v>
      </c>
      <c r="V9" s="78">
        <v>15.0</v>
      </c>
      <c r="W9" s="78">
        <v>18.0</v>
      </c>
      <c r="X9" s="78">
        <v>1.0</v>
      </c>
      <c r="Y9" s="78">
        <v>0.0</v>
      </c>
      <c r="Z9" s="78">
        <v>0.0</v>
      </c>
      <c r="AA9" s="80">
        <f t="shared" si="5"/>
        <v>1</v>
      </c>
      <c r="AB9" s="80">
        <f t="shared" si="6"/>
        <v>0.9705882353</v>
      </c>
      <c r="AC9" s="78">
        <v>1.0</v>
      </c>
      <c r="AD9" s="78">
        <v>1.0</v>
      </c>
      <c r="AE9" s="78">
        <v>16.0</v>
      </c>
      <c r="AF9" s="78">
        <v>16.0</v>
      </c>
      <c r="AG9" s="80">
        <f t="shared" si="7"/>
        <v>1</v>
      </c>
      <c r="AH9" s="78">
        <v>16.0</v>
      </c>
      <c r="AI9" s="78">
        <v>16.0</v>
      </c>
      <c r="AJ9" s="105">
        <f t="shared" si="8"/>
        <v>1</v>
      </c>
      <c r="AK9" s="82"/>
    </row>
    <row r="10" ht="14.25" customHeight="1">
      <c r="A10" s="85"/>
      <c r="B10" s="83"/>
      <c r="C10" s="83"/>
      <c r="D10" s="83"/>
      <c r="E10" s="83"/>
      <c r="F10" s="83"/>
      <c r="G10" s="84"/>
      <c r="H10" s="80" t="str">
        <f t="shared" si="1"/>
        <v>#DIV/0!</v>
      </c>
      <c r="I10" s="80" t="str">
        <f t="shared" si="2"/>
        <v>#DIV/0!</v>
      </c>
      <c r="J10" s="83"/>
      <c r="K10" s="83"/>
      <c r="L10" s="83"/>
      <c r="M10" s="83"/>
      <c r="N10" s="80" t="str">
        <f t="shared" si="3"/>
        <v>#DIV/0!</v>
      </c>
      <c r="O10" s="83"/>
      <c r="P10" s="83"/>
      <c r="Q10" s="105" t="str">
        <f t="shared" si="4"/>
        <v>#DIV/0!</v>
      </c>
      <c r="T10" s="77" t="s">
        <v>77</v>
      </c>
      <c r="U10" s="78">
        <v>28.0</v>
      </c>
      <c r="V10" s="78">
        <v>15.0</v>
      </c>
      <c r="W10" s="78">
        <v>12.0</v>
      </c>
      <c r="X10" s="78">
        <v>1.0</v>
      </c>
      <c r="Y10" s="78">
        <v>0.0</v>
      </c>
      <c r="Z10" s="78">
        <v>0.0</v>
      </c>
      <c r="AA10" s="80">
        <f t="shared" si="5"/>
        <v>1</v>
      </c>
      <c r="AB10" s="80">
        <f t="shared" si="6"/>
        <v>0.9642857143</v>
      </c>
      <c r="AC10" s="78">
        <v>1.0</v>
      </c>
      <c r="AD10" s="78">
        <v>1.0</v>
      </c>
      <c r="AE10" s="78">
        <v>16.0</v>
      </c>
      <c r="AF10" s="78">
        <v>14.0</v>
      </c>
      <c r="AG10" s="80">
        <f t="shared" si="7"/>
        <v>0.875</v>
      </c>
      <c r="AH10" s="78">
        <v>16.0</v>
      </c>
      <c r="AI10" s="78">
        <v>14.0</v>
      </c>
      <c r="AJ10" s="105">
        <f t="shared" si="8"/>
        <v>0.875</v>
      </c>
      <c r="AK10" s="82"/>
    </row>
    <row r="11" ht="14.25" customHeight="1">
      <c r="A11" s="85"/>
      <c r="B11" s="83"/>
      <c r="C11" s="83"/>
      <c r="D11" s="83"/>
      <c r="E11" s="83"/>
      <c r="F11" s="83"/>
      <c r="G11" s="84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83"/>
      <c r="P11" s="83"/>
      <c r="Q11" s="105" t="str">
        <f t="shared" si="4"/>
        <v>#DIV/0!</v>
      </c>
      <c r="T11" s="85"/>
      <c r="U11" s="83"/>
      <c r="V11" s="83"/>
      <c r="W11" s="83"/>
      <c r="X11" s="83"/>
      <c r="Y11" s="83"/>
      <c r="Z11" s="83"/>
      <c r="AA11" s="80" t="str">
        <f t="shared" si="5"/>
        <v>#DIV/0!</v>
      </c>
      <c r="AB11" s="80" t="str">
        <f t="shared" si="6"/>
        <v>#DIV/0!</v>
      </c>
      <c r="AC11" s="83"/>
      <c r="AD11" s="83"/>
      <c r="AE11" s="83"/>
      <c r="AF11" s="83"/>
      <c r="AG11" s="80" t="str">
        <f t="shared" si="7"/>
        <v>#DIV/0!</v>
      </c>
      <c r="AH11" s="83"/>
      <c r="AI11" s="83"/>
      <c r="AJ11" s="105" t="str">
        <f t="shared" si="8"/>
        <v>#DIV/0!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83"/>
      <c r="AD12" s="83"/>
      <c r="AE12" s="83"/>
      <c r="AF12" s="83"/>
      <c r="AG12" s="80" t="str">
        <f t="shared" si="7"/>
        <v>#DIV/0!</v>
      </c>
      <c r="AH12" s="83"/>
      <c r="AI12" s="83"/>
      <c r="AJ12" s="105" t="str">
        <f t="shared" si="8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6"/>
        <v>#DIV/0!</v>
      </c>
      <c r="AC13" s="83"/>
      <c r="AD13" s="83"/>
      <c r="AE13" s="83"/>
      <c r="AF13" s="83"/>
      <c r="AG13" s="80" t="str">
        <f t="shared" si="7"/>
        <v>#DIV/0!</v>
      </c>
      <c r="AH13" s="83"/>
      <c r="AI13" s="83"/>
      <c r="AJ13" s="105" t="str">
        <f t="shared" si="8"/>
        <v>#DIV/0!</v>
      </c>
      <c r="AK13" s="82"/>
    </row>
    <row r="14" ht="14.25" customHeight="1">
      <c r="A14" s="72" t="s">
        <v>15</v>
      </c>
      <c r="B14" s="73">
        <f t="shared" ref="B14:G14" si="9">SUM(B6:B13)</f>
        <v>95</v>
      </c>
      <c r="C14" s="73">
        <f t="shared" si="9"/>
        <v>5</v>
      </c>
      <c r="D14" s="73">
        <f t="shared" si="9"/>
        <v>72</v>
      </c>
      <c r="E14" s="73">
        <f t="shared" si="9"/>
        <v>18</v>
      </c>
      <c r="F14" s="73">
        <f t="shared" si="9"/>
        <v>0</v>
      </c>
      <c r="G14" s="86">
        <f t="shared" si="9"/>
        <v>0</v>
      </c>
      <c r="H14" s="80">
        <f t="shared" si="1"/>
        <v>1</v>
      </c>
      <c r="I14" s="80">
        <f t="shared" si="2"/>
        <v>0.8105263158</v>
      </c>
      <c r="J14" s="73">
        <f t="shared" ref="J14:M14" si="10">SUM(J6:J13)</f>
        <v>7</v>
      </c>
      <c r="K14" s="73">
        <f t="shared" si="10"/>
        <v>7</v>
      </c>
      <c r="L14" s="73">
        <f t="shared" si="10"/>
        <v>104</v>
      </c>
      <c r="M14" s="73">
        <f t="shared" si="10"/>
        <v>104</v>
      </c>
      <c r="N14" s="80">
        <f t="shared" si="3"/>
        <v>1</v>
      </c>
      <c r="O14" s="87">
        <f t="shared" ref="O14:P14" si="11">SUM(O6:O13)</f>
        <v>104</v>
      </c>
      <c r="P14" s="87">
        <f t="shared" si="11"/>
        <v>104</v>
      </c>
      <c r="Q14" s="105">
        <f t="shared" si="4"/>
        <v>1</v>
      </c>
      <c r="T14" s="72" t="s">
        <v>15</v>
      </c>
      <c r="U14" s="73">
        <f t="shared" ref="U14:Z14" si="12">SUM(U6:U13)</f>
        <v>160</v>
      </c>
      <c r="V14" s="73">
        <f t="shared" si="12"/>
        <v>81</v>
      </c>
      <c r="W14" s="73">
        <f t="shared" si="12"/>
        <v>71</v>
      </c>
      <c r="X14" s="73">
        <f t="shared" si="12"/>
        <v>8</v>
      </c>
      <c r="Y14" s="73">
        <f t="shared" si="12"/>
        <v>0</v>
      </c>
      <c r="Z14" s="73">
        <f t="shared" si="12"/>
        <v>0</v>
      </c>
      <c r="AA14" s="80">
        <f t="shared" si="5"/>
        <v>1</v>
      </c>
      <c r="AB14" s="80">
        <f t="shared" si="6"/>
        <v>0.95</v>
      </c>
      <c r="AC14" s="73">
        <f t="shared" ref="AC14:AF14" si="13">SUM(AC6:AC13)</f>
        <v>5</v>
      </c>
      <c r="AD14" s="73">
        <f t="shared" si="13"/>
        <v>5</v>
      </c>
      <c r="AE14" s="73">
        <f t="shared" si="13"/>
        <v>104</v>
      </c>
      <c r="AF14" s="73">
        <f t="shared" si="13"/>
        <v>99</v>
      </c>
      <c r="AG14" s="80">
        <f t="shared" si="7"/>
        <v>0.9519230769</v>
      </c>
      <c r="AH14" s="87">
        <f t="shared" ref="AH14:AI14" si="14">SUM(AH6:AH13)</f>
        <v>104</v>
      </c>
      <c r="AI14" s="87">
        <f t="shared" si="14"/>
        <v>99</v>
      </c>
      <c r="AJ14" s="105">
        <f t="shared" si="8"/>
        <v>0.9519230769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14.25" customHeight="1">
      <c r="A18" s="93">
        <v>1.0</v>
      </c>
      <c r="B18" s="92" t="s">
        <v>78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92" t="s">
        <v>78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</row>
    <row r="20" ht="14.25" customHeight="1">
      <c r="G20" s="67"/>
      <c r="Q20" s="95"/>
      <c r="Z20" s="67"/>
      <c r="AJ20" s="95"/>
      <c r="AK20" s="95"/>
    </row>
    <row r="21" ht="14.25" customHeight="1">
      <c r="G21" s="67"/>
      <c r="Q21" s="95"/>
      <c r="Z21" s="67"/>
      <c r="AJ21" s="95"/>
      <c r="AK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</row>
    <row r="23" ht="14.25" customHeight="1">
      <c r="G23" s="67"/>
      <c r="Q23" s="68"/>
      <c r="AJ23" s="68"/>
    </row>
    <row r="24" ht="14.25" customHeight="1">
      <c r="A24" s="3" t="s">
        <v>21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</row>
    <row r="27" ht="14.25" customHeight="1">
      <c r="A27" s="77" t="s">
        <v>73</v>
      </c>
      <c r="B27" s="78">
        <v>33.0</v>
      </c>
      <c r="C27" s="78">
        <v>3.0</v>
      </c>
      <c r="D27" s="78">
        <v>26.0</v>
      </c>
      <c r="E27" s="78">
        <v>4.0</v>
      </c>
      <c r="F27" s="78">
        <v>0.0</v>
      </c>
      <c r="G27" s="79">
        <v>0.0</v>
      </c>
      <c r="H27" s="80">
        <f t="shared" ref="H27:H35" si="15">(C27+D27+E27)/B27</f>
        <v>1</v>
      </c>
      <c r="I27" s="80">
        <f t="shared" ref="I27:I35" si="16">(C27+D27)/B27</f>
        <v>0.8787878788</v>
      </c>
      <c r="J27" s="78">
        <v>3.0</v>
      </c>
      <c r="K27" s="78">
        <v>3.0</v>
      </c>
      <c r="L27" s="78">
        <v>49.0</v>
      </c>
      <c r="M27" s="78">
        <v>49.0</v>
      </c>
      <c r="N27" s="80">
        <f t="shared" ref="N27:N35" si="17">M27/L27</f>
        <v>1</v>
      </c>
      <c r="O27" s="78">
        <v>49.0</v>
      </c>
      <c r="P27" s="78">
        <v>49.0</v>
      </c>
      <c r="Q27" s="81">
        <f t="shared" ref="Q27:Q35" si="18">P27/O27</f>
        <v>1</v>
      </c>
      <c r="T27" s="77" t="s">
        <v>74</v>
      </c>
      <c r="U27" s="78">
        <v>32.0</v>
      </c>
      <c r="V27" s="78">
        <v>14.0</v>
      </c>
      <c r="W27" s="78">
        <v>16.0</v>
      </c>
      <c r="X27" s="78">
        <v>2.0</v>
      </c>
      <c r="Y27" s="78">
        <v>0.0</v>
      </c>
      <c r="Z27" s="78">
        <v>0.0</v>
      </c>
      <c r="AA27" s="80">
        <f t="shared" ref="AA27:AA35" si="19">(V27+W27+X27)/U27</f>
        <v>1</v>
      </c>
      <c r="AB27" s="80">
        <f t="shared" ref="AB27:AB35" si="20">(V27+W27)/U27</f>
        <v>0.9375</v>
      </c>
      <c r="AC27" s="78">
        <v>1.0</v>
      </c>
      <c r="AD27" s="78">
        <v>1.0</v>
      </c>
      <c r="AE27" s="78">
        <v>23.0</v>
      </c>
      <c r="AF27" s="78">
        <v>23.0</v>
      </c>
      <c r="AG27" s="80">
        <f t="shared" ref="AG27:AG35" si="21">AF27/AE27</f>
        <v>1</v>
      </c>
      <c r="AH27" s="78">
        <v>23.0</v>
      </c>
      <c r="AI27" s="78">
        <v>23.0</v>
      </c>
      <c r="AJ27" s="81">
        <f t="shared" ref="AJ27:AJ35" si="22">AI27/AH27</f>
        <v>1</v>
      </c>
      <c r="AK27" s="82"/>
    </row>
    <row r="28" ht="14.25" customHeight="1">
      <c r="A28" s="77" t="s">
        <v>75</v>
      </c>
      <c r="B28" s="78">
        <v>34.0</v>
      </c>
      <c r="C28" s="78">
        <v>0.0</v>
      </c>
      <c r="D28" s="78">
        <v>20.0</v>
      </c>
      <c r="E28" s="78">
        <v>14.0</v>
      </c>
      <c r="F28" s="78">
        <v>0.0</v>
      </c>
      <c r="G28" s="79">
        <v>0.0</v>
      </c>
      <c r="H28" s="80">
        <f t="shared" si="15"/>
        <v>1</v>
      </c>
      <c r="I28" s="80">
        <f t="shared" si="16"/>
        <v>0.5882352941</v>
      </c>
      <c r="J28" s="78">
        <v>2.0</v>
      </c>
      <c r="K28" s="78">
        <v>2.0</v>
      </c>
      <c r="L28" s="78">
        <v>32.0</v>
      </c>
      <c r="M28" s="78">
        <v>32.0</v>
      </c>
      <c r="N28" s="80">
        <f t="shared" si="17"/>
        <v>1</v>
      </c>
      <c r="O28" s="78">
        <v>32.0</v>
      </c>
      <c r="P28" s="78">
        <v>32.0</v>
      </c>
      <c r="Q28" s="81">
        <f t="shared" si="18"/>
        <v>1</v>
      </c>
      <c r="T28" s="77" t="s">
        <v>76</v>
      </c>
      <c r="U28" s="78">
        <v>33.0</v>
      </c>
      <c r="V28" s="78">
        <v>25.0</v>
      </c>
      <c r="W28" s="78">
        <v>8.0</v>
      </c>
      <c r="X28" s="78">
        <v>0.0</v>
      </c>
      <c r="Y28" s="78">
        <v>0.0</v>
      </c>
      <c r="Z28" s="78">
        <v>0.0</v>
      </c>
      <c r="AA28" s="80">
        <f t="shared" si="19"/>
        <v>1</v>
      </c>
      <c r="AB28" s="80">
        <f t="shared" si="20"/>
        <v>1</v>
      </c>
      <c r="AC28" s="78">
        <v>1.0</v>
      </c>
      <c r="AD28" s="78">
        <v>1.0</v>
      </c>
      <c r="AE28" s="78">
        <v>23.0</v>
      </c>
      <c r="AF28" s="78">
        <v>23.0</v>
      </c>
      <c r="AG28" s="80">
        <f t="shared" si="21"/>
        <v>1</v>
      </c>
      <c r="AH28" s="78">
        <v>23.0</v>
      </c>
      <c r="AI28" s="78">
        <v>23.0</v>
      </c>
      <c r="AJ28" s="81">
        <f t="shared" si="22"/>
        <v>1</v>
      </c>
      <c r="AK28" s="82"/>
    </row>
    <row r="29" ht="14.25" customHeight="1">
      <c r="A29" s="77" t="s">
        <v>77</v>
      </c>
      <c r="B29" s="78">
        <v>28.0</v>
      </c>
      <c r="C29" s="78">
        <v>1.0</v>
      </c>
      <c r="D29" s="78">
        <v>25.0</v>
      </c>
      <c r="E29" s="78">
        <v>2.0</v>
      </c>
      <c r="F29" s="78">
        <v>0.0</v>
      </c>
      <c r="G29" s="79">
        <v>0.0</v>
      </c>
      <c r="H29" s="80">
        <f t="shared" si="15"/>
        <v>1</v>
      </c>
      <c r="I29" s="80">
        <f t="shared" si="16"/>
        <v>0.9285714286</v>
      </c>
      <c r="J29" s="78">
        <v>2.0</v>
      </c>
      <c r="K29" s="78">
        <v>2.0</v>
      </c>
      <c r="L29" s="78">
        <v>24.0</v>
      </c>
      <c r="M29" s="78">
        <v>24.0</v>
      </c>
      <c r="N29" s="80">
        <f t="shared" si="17"/>
        <v>1</v>
      </c>
      <c r="O29" s="78">
        <v>24.0</v>
      </c>
      <c r="P29" s="78">
        <v>24.0</v>
      </c>
      <c r="Q29" s="81">
        <f t="shared" si="18"/>
        <v>1</v>
      </c>
      <c r="T29" s="77" t="s">
        <v>73</v>
      </c>
      <c r="U29" s="78">
        <v>33.0</v>
      </c>
      <c r="V29" s="78">
        <v>12.0</v>
      </c>
      <c r="W29" s="78">
        <v>19.0</v>
      </c>
      <c r="X29" s="78">
        <v>2.0</v>
      </c>
      <c r="Y29" s="78">
        <v>0.0</v>
      </c>
      <c r="Z29" s="78">
        <v>0.0</v>
      </c>
      <c r="AA29" s="80">
        <f t="shared" si="19"/>
        <v>1</v>
      </c>
      <c r="AB29" s="80">
        <f t="shared" si="20"/>
        <v>0.9393939394</v>
      </c>
      <c r="AC29" s="78">
        <v>1.0</v>
      </c>
      <c r="AD29" s="78">
        <v>1.0</v>
      </c>
      <c r="AE29" s="78">
        <v>24.0</v>
      </c>
      <c r="AF29" s="78">
        <v>24.0</v>
      </c>
      <c r="AG29" s="80">
        <f t="shared" si="21"/>
        <v>1</v>
      </c>
      <c r="AH29" s="78">
        <v>24.0</v>
      </c>
      <c r="AI29" s="78">
        <v>24.0</v>
      </c>
      <c r="AJ29" s="81">
        <f t="shared" si="22"/>
        <v>1</v>
      </c>
      <c r="AK29" s="82"/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15"/>
        <v>#DIV/0!</v>
      </c>
      <c r="I30" s="80" t="str">
        <f t="shared" si="16"/>
        <v>#DIV/0!</v>
      </c>
      <c r="J30" s="78"/>
      <c r="K30" s="78"/>
      <c r="L30" s="78"/>
      <c r="M30" s="78"/>
      <c r="N30" s="80" t="str">
        <f t="shared" si="17"/>
        <v>#DIV/0!</v>
      </c>
      <c r="O30" s="83"/>
      <c r="P30" s="83"/>
      <c r="Q30" s="81" t="str">
        <f t="shared" si="18"/>
        <v>#DIV/0!</v>
      </c>
      <c r="T30" s="77" t="s">
        <v>75</v>
      </c>
      <c r="U30" s="78">
        <v>34.0</v>
      </c>
      <c r="V30" s="78">
        <v>10.0</v>
      </c>
      <c r="W30" s="78">
        <v>23.0</v>
      </c>
      <c r="X30" s="78">
        <v>1.0</v>
      </c>
      <c r="Y30" s="78">
        <v>0.0</v>
      </c>
      <c r="Z30" s="78">
        <v>0.0</v>
      </c>
      <c r="AA30" s="80">
        <f t="shared" si="19"/>
        <v>1</v>
      </c>
      <c r="AB30" s="80">
        <f t="shared" si="20"/>
        <v>0.9705882353</v>
      </c>
      <c r="AC30" s="78">
        <v>1.0</v>
      </c>
      <c r="AD30" s="78">
        <v>1.0</v>
      </c>
      <c r="AE30" s="78">
        <v>17.0</v>
      </c>
      <c r="AF30" s="78">
        <v>17.0</v>
      </c>
      <c r="AG30" s="80">
        <f t="shared" si="21"/>
        <v>1</v>
      </c>
      <c r="AH30" s="78">
        <v>17.0</v>
      </c>
      <c r="AI30" s="78">
        <v>17.0</v>
      </c>
      <c r="AJ30" s="81">
        <f t="shared" si="22"/>
        <v>1</v>
      </c>
      <c r="AK30" s="82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15"/>
        <v>#DIV/0!</v>
      </c>
      <c r="I31" s="80" t="str">
        <f t="shared" si="16"/>
        <v>#DIV/0!</v>
      </c>
      <c r="J31" s="83"/>
      <c r="K31" s="83"/>
      <c r="L31" s="83"/>
      <c r="M31" s="83"/>
      <c r="N31" s="80" t="str">
        <f t="shared" si="17"/>
        <v>#DIV/0!</v>
      </c>
      <c r="O31" s="83"/>
      <c r="P31" s="83"/>
      <c r="Q31" s="81" t="str">
        <f t="shared" si="18"/>
        <v>#DIV/0!</v>
      </c>
      <c r="T31" s="77" t="s">
        <v>77</v>
      </c>
      <c r="U31" s="78">
        <v>28.0</v>
      </c>
      <c r="V31" s="78">
        <v>13.0</v>
      </c>
      <c r="W31" s="78">
        <v>13.0</v>
      </c>
      <c r="X31" s="78">
        <v>2.0</v>
      </c>
      <c r="Y31" s="78">
        <v>0.0</v>
      </c>
      <c r="Z31" s="78">
        <v>0.0</v>
      </c>
      <c r="AA31" s="80">
        <f t="shared" si="19"/>
        <v>1</v>
      </c>
      <c r="AB31" s="80">
        <f t="shared" si="20"/>
        <v>0.9285714286</v>
      </c>
      <c r="AC31" s="78">
        <v>1.0</v>
      </c>
      <c r="AD31" s="78">
        <v>1.0</v>
      </c>
      <c r="AE31" s="78">
        <v>16.0</v>
      </c>
      <c r="AF31" s="78">
        <v>16.0</v>
      </c>
      <c r="AG31" s="80">
        <f t="shared" si="21"/>
        <v>1</v>
      </c>
      <c r="AH31" s="78">
        <v>16.0</v>
      </c>
      <c r="AI31" s="78">
        <v>16.0</v>
      </c>
      <c r="AJ31" s="81">
        <f t="shared" si="22"/>
        <v>1</v>
      </c>
      <c r="AK31" s="82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15"/>
        <v>#DIV/0!</v>
      </c>
      <c r="I32" s="80" t="str">
        <f t="shared" si="16"/>
        <v>#DIV/0!</v>
      </c>
      <c r="J32" s="83"/>
      <c r="K32" s="83"/>
      <c r="L32" s="83"/>
      <c r="M32" s="83"/>
      <c r="N32" s="80" t="str">
        <f t="shared" si="17"/>
        <v>#DIV/0!</v>
      </c>
      <c r="O32" s="83"/>
      <c r="P32" s="83"/>
      <c r="Q32" s="81" t="str">
        <f t="shared" si="18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19"/>
        <v>#DIV/0!</v>
      </c>
      <c r="AB32" s="80" t="str">
        <f t="shared" si="20"/>
        <v>#DIV/0!</v>
      </c>
      <c r="AC32" s="83"/>
      <c r="AD32" s="83"/>
      <c r="AE32" s="83"/>
      <c r="AF32" s="83"/>
      <c r="AG32" s="80" t="str">
        <f t="shared" si="21"/>
        <v>#DIV/0!</v>
      </c>
      <c r="AH32" s="83"/>
      <c r="AI32" s="83"/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19"/>
        <v>#DIV/0!</v>
      </c>
      <c r="AB33" s="80" t="str">
        <f t="shared" si="20"/>
        <v>#DIV/0!</v>
      </c>
      <c r="AC33" s="83"/>
      <c r="AD33" s="83"/>
      <c r="AE33" s="83"/>
      <c r="AF33" s="83"/>
      <c r="AG33" s="80" t="str">
        <f t="shared" si="21"/>
        <v>#DIV/0!</v>
      </c>
      <c r="AH33" s="83"/>
      <c r="AI33" s="83"/>
      <c r="AJ33" s="81" t="str">
        <f t="shared" si="22"/>
        <v>#DIV/0!</v>
      </c>
      <c r="AK33" s="8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19"/>
        <v>#DIV/0!</v>
      </c>
      <c r="AB34" s="80" t="str">
        <f t="shared" si="20"/>
        <v>#DIV/0!</v>
      </c>
      <c r="AC34" s="83"/>
      <c r="AD34" s="83"/>
      <c r="AE34" s="83"/>
      <c r="AF34" s="83"/>
      <c r="AG34" s="80" t="str">
        <f t="shared" si="21"/>
        <v>#DIV/0!</v>
      </c>
      <c r="AH34" s="83"/>
      <c r="AI34" s="83"/>
      <c r="AJ34" s="81" t="str">
        <f t="shared" si="22"/>
        <v>#DIV/0!</v>
      </c>
      <c r="AK34" s="82"/>
    </row>
    <row r="35" ht="14.25" customHeight="1">
      <c r="A35" s="72" t="s">
        <v>15</v>
      </c>
      <c r="B35" s="73">
        <f t="shared" ref="B35:G35" si="23">SUM(B27:B34)</f>
        <v>95</v>
      </c>
      <c r="C35" s="73">
        <f t="shared" si="23"/>
        <v>4</v>
      </c>
      <c r="D35" s="73">
        <f t="shared" si="23"/>
        <v>71</v>
      </c>
      <c r="E35" s="73">
        <f t="shared" si="23"/>
        <v>20</v>
      </c>
      <c r="F35" s="73">
        <f t="shared" si="23"/>
        <v>0</v>
      </c>
      <c r="G35" s="86">
        <f t="shared" si="23"/>
        <v>0</v>
      </c>
      <c r="H35" s="80">
        <f t="shared" si="15"/>
        <v>1</v>
      </c>
      <c r="I35" s="80">
        <f t="shared" si="16"/>
        <v>0.7894736842</v>
      </c>
      <c r="J35" s="73">
        <f t="shared" ref="J35:M35" si="24">SUM(J27:J34)</f>
        <v>7</v>
      </c>
      <c r="K35" s="73">
        <f t="shared" si="24"/>
        <v>7</v>
      </c>
      <c r="L35" s="73">
        <f t="shared" si="24"/>
        <v>105</v>
      </c>
      <c r="M35" s="73">
        <f t="shared" si="24"/>
        <v>105</v>
      </c>
      <c r="N35" s="80">
        <f t="shared" si="17"/>
        <v>1</v>
      </c>
      <c r="O35" s="87">
        <f t="shared" ref="O35:P35" si="25">SUM(O27:O34)</f>
        <v>105</v>
      </c>
      <c r="P35" s="87">
        <f t="shared" si="25"/>
        <v>105</v>
      </c>
      <c r="Q35" s="81">
        <f t="shared" si="18"/>
        <v>1</v>
      </c>
      <c r="T35" s="72" t="s">
        <v>15</v>
      </c>
      <c r="U35" s="73">
        <f t="shared" ref="U35:Z35" si="26">SUM(U27:U34)</f>
        <v>160</v>
      </c>
      <c r="V35" s="73">
        <f t="shared" si="26"/>
        <v>74</v>
      </c>
      <c r="W35" s="73">
        <f t="shared" si="26"/>
        <v>79</v>
      </c>
      <c r="X35" s="73">
        <f t="shared" si="26"/>
        <v>7</v>
      </c>
      <c r="Y35" s="73">
        <f t="shared" si="26"/>
        <v>0</v>
      </c>
      <c r="Z35" s="73">
        <f t="shared" si="26"/>
        <v>0</v>
      </c>
      <c r="AA35" s="80">
        <f t="shared" si="19"/>
        <v>1</v>
      </c>
      <c r="AB35" s="80">
        <f t="shared" si="20"/>
        <v>0.95625</v>
      </c>
      <c r="AC35" s="73">
        <f t="shared" ref="AC35:AF35" si="27">SUM(AC27:AC34)</f>
        <v>5</v>
      </c>
      <c r="AD35" s="73">
        <f t="shared" si="27"/>
        <v>5</v>
      </c>
      <c r="AE35" s="73">
        <f t="shared" si="27"/>
        <v>103</v>
      </c>
      <c r="AF35" s="73">
        <f t="shared" si="27"/>
        <v>103</v>
      </c>
      <c r="AG35" s="80">
        <f t="shared" si="21"/>
        <v>1</v>
      </c>
      <c r="AH35" s="87">
        <f t="shared" ref="AH35:AI35" si="28">SUM(AH27:AH34)</f>
        <v>103</v>
      </c>
      <c r="AI35" s="87">
        <f t="shared" si="28"/>
        <v>103</v>
      </c>
      <c r="AJ35" s="81">
        <f t="shared" si="22"/>
        <v>1</v>
      </c>
      <c r="AK35" s="82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14.25" customHeight="1">
      <c r="A39" s="91"/>
      <c r="B39" s="92" t="s">
        <v>78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 t="s">
        <v>78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</row>
    <row r="41" ht="14.25" customHeight="1">
      <c r="G41" s="67"/>
      <c r="Q41" s="95"/>
      <c r="Z41" s="67"/>
      <c r="AJ41" s="95"/>
      <c r="AK41" s="95"/>
    </row>
    <row r="42" ht="14.25" customHeight="1">
      <c r="G42" s="67"/>
      <c r="Q42" s="95"/>
      <c r="Z42" s="67"/>
      <c r="AJ42" s="95"/>
      <c r="AK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</row>
    <row r="44" ht="14.25" customHeight="1">
      <c r="G44" s="67"/>
      <c r="Q44" s="68"/>
      <c r="AJ44" s="68"/>
    </row>
    <row r="45" ht="14.25" customHeight="1">
      <c r="A45" s="3" t="s">
        <v>21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1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</row>
    <row r="48" ht="14.25" customHeight="1">
      <c r="A48" s="77" t="s">
        <v>73</v>
      </c>
      <c r="B48" s="78">
        <v>33.0</v>
      </c>
      <c r="C48" s="78">
        <v>4.0</v>
      </c>
      <c r="D48" s="78">
        <v>26.0</v>
      </c>
      <c r="E48" s="78">
        <v>3.0</v>
      </c>
      <c r="F48" s="78">
        <v>0.0</v>
      </c>
      <c r="G48" s="79">
        <v>0.0</v>
      </c>
      <c r="H48" s="80">
        <f t="shared" ref="H48:H56" si="29">(C48+D48+E48)/B48</f>
        <v>1</v>
      </c>
      <c r="I48" s="80">
        <f t="shared" ref="I48:I56" si="30">(C48+D48)/B48</f>
        <v>0.9090909091</v>
      </c>
      <c r="J48" s="78">
        <v>3.0</v>
      </c>
      <c r="K48" s="78">
        <v>3.0</v>
      </c>
      <c r="L48" s="78">
        <v>60.0</v>
      </c>
      <c r="M48" s="78">
        <v>61.0</v>
      </c>
      <c r="N48" s="80">
        <f t="shared" ref="N48:N56" si="31">M48/L48</f>
        <v>1.016666667</v>
      </c>
      <c r="O48" s="78">
        <v>60.0</v>
      </c>
      <c r="P48" s="78">
        <v>61.0</v>
      </c>
      <c r="Q48" s="81">
        <f t="shared" ref="Q48:Q56" si="32">P48/O48</f>
        <v>1.016666667</v>
      </c>
      <c r="T48" s="77" t="s">
        <v>74</v>
      </c>
      <c r="U48" s="78">
        <v>32.0</v>
      </c>
      <c r="V48" s="78">
        <v>2.0</v>
      </c>
      <c r="W48" s="78">
        <v>26.0</v>
      </c>
      <c r="X48" s="78">
        <v>4.0</v>
      </c>
      <c r="Y48" s="78">
        <v>0.0</v>
      </c>
      <c r="Z48" s="78">
        <v>0.0</v>
      </c>
      <c r="AA48" s="80">
        <f t="shared" ref="AA48:AA56" si="33">(V48+W48+X48)/U48</f>
        <v>1</v>
      </c>
      <c r="AB48" s="80">
        <f t="shared" ref="AB48:AB56" si="34">(V48+W48)/U48</f>
        <v>0.875</v>
      </c>
      <c r="AC48" s="78">
        <v>1.0</v>
      </c>
      <c r="AD48" s="78">
        <v>1.0</v>
      </c>
      <c r="AE48" s="78">
        <v>30.0</v>
      </c>
      <c r="AF48" s="78">
        <v>30.0</v>
      </c>
      <c r="AG48" s="80">
        <f t="shared" ref="AG48:AG56" si="35">AF48/AE48</f>
        <v>1</v>
      </c>
      <c r="AH48" s="78">
        <v>30.0</v>
      </c>
      <c r="AI48" s="78">
        <v>30.0</v>
      </c>
      <c r="AJ48" s="81">
        <f t="shared" ref="AJ48:AJ56" si="36">AI48/AH48</f>
        <v>1</v>
      </c>
      <c r="AK48" s="82"/>
    </row>
    <row r="49" ht="14.25" customHeight="1">
      <c r="A49" s="77" t="s">
        <v>75</v>
      </c>
      <c r="B49" s="78">
        <v>34.0</v>
      </c>
      <c r="C49" s="78">
        <v>0.0</v>
      </c>
      <c r="D49" s="78">
        <v>25.0</v>
      </c>
      <c r="E49" s="78">
        <v>9.0</v>
      </c>
      <c r="F49" s="78">
        <v>0.0</v>
      </c>
      <c r="G49" s="79">
        <v>0.0</v>
      </c>
      <c r="H49" s="80">
        <f t="shared" si="29"/>
        <v>1</v>
      </c>
      <c r="I49" s="80">
        <f t="shared" si="30"/>
        <v>0.7352941176</v>
      </c>
      <c r="J49" s="78">
        <v>3.0</v>
      </c>
      <c r="K49" s="78">
        <v>3.0</v>
      </c>
      <c r="L49" s="78">
        <v>40.0</v>
      </c>
      <c r="M49" s="78">
        <v>40.0</v>
      </c>
      <c r="N49" s="80">
        <f t="shared" si="31"/>
        <v>1</v>
      </c>
      <c r="O49" s="78">
        <v>40.0</v>
      </c>
      <c r="P49" s="78">
        <v>40.0</v>
      </c>
      <c r="Q49" s="81">
        <f t="shared" si="32"/>
        <v>1</v>
      </c>
      <c r="T49" s="77" t="s">
        <v>76</v>
      </c>
      <c r="U49" s="78">
        <v>33.0</v>
      </c>
      <c r="V49" s="78">
        <v>11.0</v>
      </c>
      <c r="W49" s="78">
        <v>18.0</v>
      </c>
      <c r="X49" s="78">
        <v>4.0</v>
      </c>
      <c r="Y49" s="78">
        <v>0.0</v>
      </c>
      <c r="Z49" s="78">
        <v>0.0</v>
      </c>
      <c r="AA49" s="80">
        <f t="shared" si="33"/>
        <v>1</v>
      </c>
      <c r="AB49" s="80">
        <f t="shared" si="34"/>
        <v>0.8787878788</v>
      </c>
      <c r="AC49" s="78">
        <v>1.0</v>
      </c>
      <c r="AD49" s="78">
        <v>1.0</v>
      </c>
      <c r="AE49" s="78">
        <v>30.0</v>
      </c>
      <c r="AF49" s="78">
        <v>30.0</v>
      </c>
      <c r="AG49" s="80">
        <f t="shared" si="35"/>
        <v>1</v>
      </c>
      <c r="AH49" s="78">
        <v>30.0</v>
      </c>
      <c r="AI49" s="78">
        <v>30.0</v>
      </c>
      <c r="AJ49" s="81">
        <f t="shared" si="36"/>
        <v>1</v>
      </c>
      <c r="AK49" s="82"/>
    </row>
    <row r="50" ht="14.25" customHeight="1">
      <c r="A50" s="77" t="s">
        <v>77</v>
      </c>
      <c r="B50" s="78">
        <v>28.0</v>
      </c>
      <c r="C50" s="78">
        <v>0.0</v>
      </c>
      <c r="D50" s="78">
        <v>21.0</v>
      </c>
      <c r="E50" s="78">
        <v>7.0</v>
      </c>
      <c r="F50" s="78">
        <v>0.0</v>
      </c>
      <c r="G50" s="79">
        <v>0.0</v>
      </c>
      <c r="H50" s="80">
        <f t="shared" si="29"/>
        <v>1</v>
      </c>
      <c r="I50" s="80">
        <f t="shared" si="30"/>
        <v>0.75</v>
      </c>
      <c r="J50" s="78">
        <v>4.0</v>
      </c>
      <c r="K50" s="78">
        <v>4.0</v>
      </c>
      <c r="L50" s="78">
        <v>30.0</v>
      </c>
      <c r="M50" s="78">
        <v>30.0</v>
      </c>
      <c r="N50" s="80">
        <f t="shared" si="31"/>
        <v>1</v>
      </c>
      <c r="O50" s="78">
        <v>30.0</v>
      </c>
      <c r="P50" s="78">
        <v>30.0</v>
      </c>
      <c r="Q50" s="81">
        <f t="shared" si="32"/>
        <v>1</v>
      </c>
      <c r="T50" s="77" t="s">
        <v>73</v>
      </c>
      <c r="U50" s="78">
        <v>33.0</v>
      </c>
      <c r="V50" s="78">
        <v>13.0</v>
      </c>
      <c r="W50" s="78">
        <v>18.0</v>
      </c>
      <c r="X50" s="78">
        <v>2.0</v>
      </c>
      <c r="Y50" s="78">
        <v>0.0</v>
      </c>
      <c r="Z50" s="78">
        <v>0.0</v>
      </c>
      <c r="AA50" s="80">
        <f t="shared" si="33"/>
        <v>1</v>
      </c>
      <c r="AB50" s="80">
        <f t="shared" si="34"/>
        <v>0.9393939394</v>
      </c>
      <c r="AC50" s="78">
        <v>1.0</v>
      </c>
      <c r="AD50" s="78">
        <v>1.0</v>
      </c>
      <c r="AE50" s="78">
        <v>30.0</v>
      </c>
      <c r="AF50" s="78">
        <v>30.0</v>
      </c>
      <c r="AG50" s="80">
        <f t="shared" si="35"/>
        <v>1</v>
      </c>
      <c r="AH50" s="78">
        <v>30.0</v>
      </c>
      <c r="AI50" s="78">
        <v>30.0</v>
      </c>
      <c r="AJ50" s="81">
        <f t="shared" si="36"/>
        <v>1</v>
      </c>
      <c r="AK50" s="82"/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29"/>
        <v>#DIV/0!</v>
      </c>
      <c r="I51" s="80" t="str">
        <f t="shared" si="30"/>
        <v>#DIV/0!</v>
      </c>
      <c r="J51" s="78"/>
      <c r="K51" s="78"/>
      <c r="L51" s="78"/>
      <c r="M51" s="78"/>
      <c r="N51" s="80" t="str">
        <f t="shared" si="31"/>
        <v>#DIV/0!</v>
      </c>
      <c r="O51" s="83"/>
      <c r="P51" s="83"/>
      <c r="Q51" s="81" t="str">
        <f t="shared" si="32"/>
        <v>#DIV/0!</v>
      </c>
      <c r="T51" s="77" t="s">
        <v>75</v>
      </c>
      <c r="U51" s="78">
        <v>34.0</v>
      </c>
      <c r="V51" s="78">
        <v>15.0</v>
      </c>
      <c r="W51" s="78">
        <v>17.0</v>
      </c>
      <c r="X51" s="78">
        <v>2.0</v>
      </c>
      <c r="Y51" s="78">
        <v>0.0</v>
      </c>
      <c r="Z51" s="78">
        <v>0.0</v>
      </c>
      <c r="AA51" s="80">
        <f t="shared" si="33"/>
        <v>1</v>
      </c>
      <c r="AB51" s="80">
        <f t="shared" si="34"/>
        <v>0.9411764706</v>
      </c>
      <c r="AC51" s="78">
        <v>1.0</v>
      </c>
      <c r="AD51" s="78">
        <v>1.0</v>
      </c>
      <c r="AE51" s="78">
        <v>20.0</v>
      </c>
      <c r="AF51" s="78">
        <v>20.0</v>
      </c>
      <c r="AG51" s="80">
        <f t="shared" si="35"/>
        <v>1</v>
      </c>
      <c r="AH51" s="78">
        <v>20.0</v>
      </c>
      <c r="AI51" s="78">
        <v>20.0</v>
      </c>
      <c r="AJ51" s="81">
        <f t="shared" si="36"/>
        <v>1</v>
      </c>
      <c r="AK51" s="82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29"/>
        <v>#DIV/0!</v>
      </c>
      <c r="I52" s="80" t="str">
        <f t="shared" si="30"/>
        <v>#DIV/0!</v>
      </c>
      <c r="J52" s="83"/>
      <c r="K52" s="83"/>
      <c r="L52" s="83"/>
      <c r="M52" s="83"/>
      <c r="N52" s="80" t="str">
        <f t="shared" si="31"/>
        <v>#DIV/0!</v>
      </c>
      <c r="O52" s="83"/>
      <c r="P52" s="83"/>
      <c r="Q52" s="81" t="str">
        <f t="shared" si="32"/>
        <v>#DIV/0!</v>
      </c>
      <c r="T52" s="77" t="s">
        <v>77</v>
      </c>
      <c r="U52" s="78">
        <v>28.0</v>
      </c>
      <c r="V52" s="78">
        <v>7.0</v>
      </c>
      <c r="W52" s="78">
        <v>18.0</v>
      </c>
      <c r="X52" s="78">
        <v>3.0</v>
      </c>
      <c r="Y52" s="78">
        <v>0.0</v>
      </c>
      <c r="Z52" s="78">
        <v>0.0</v>
      </c>
      <c r="AA52" s="80">
        <f t="shared" si="33"/>
        <v>1</v>
      </c>
      <c r="AB52" s="80">
        <f t="shared" si="34"/>
        <v>0.8928571429</v>
      </c>
      <c r="AC52" s="78">
        <v>1.0</v>
      </c>
      <c r="AD52" s="78">
        <v>1.0</v>
      </c>
      <c r="AE52" s="78">
        <v>20.0</v>
      </c>
      <c r="AF52" s="78">
        <v>20.0</v>
      </c>
      <c r="AG52" s="80">
        <f t="shared" si="35"/>
        <v>1</v>
      </c>
      <c r="AH52" s="78">
        <v>20.0</v>
      </c>
      <c r="AI52" s="78">
        <v>20.0</v>
      </c>
      <c r="AJ52" s="81">
        <f t="shared" si="36"/>
        <v>1</v>
      </c>
      <c r="AK52" s="82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29"/>
        <v>#DIV/0!</v>
      </c>
      <c r="I53" s="80" t="str">
        <f t="shared" si="30"/>
        <v>#DIV/0!</v>
      </c>
      <c r="J53" s="83"/>
      <c r="K53" s="83"/>
      <c r="L53" s="83"/>
      <c r="M53" s="83"/>
      <c r="N53" s="80" t="str">
        <f t="shared" si="31"/>
        <v>#DIV/0!</v>
      </c>
      <c r="O53" s="83"/>
      <c r="P53" s="83"/>
      <c r="Q53" s="81" t="str">
        <f t="shared" si="32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33"/>
        <v>#DIV/0!</v>
      </c>
      <c r="AB53" s="80" t="str">
        <f t="shared" si="34"/>
        <v>#DIV/0!</v>
      </c>
      <c r="AC53" s="83"/>
      <c r="AD53" s="83"/>
      <c r="AE53" s="83"/>
      <c r="AF53" s="83"/>
      <c r="AG53" s="80" t="str">
        <f t="shared" si="35"/>
        <v>#DIV/0!</v>
      </c>
      <c r="AH53" s="83"/>
      <c r="AI53" s="83"/>
      <c r="AJ53" s="81" t="str">
        <f t="shared" si="36"/>
        <v>#DIV/0!</v>
      </c>
      <c r="AK53" s="82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29"/>
        <v>#DIV/0!</v>
      </c>
      <c r="I54" s="80" t="str">
        <f t="shared" si="30"/>
        <v>#DIV/0!</v>
      </c>
      <c r="J54" s="83"/>
      <c r="K54" s="83"/>
      <c r="L54" s="83"/>
      <c r="M54" s="83"/>
      <c r="N54" s="80" t="str">
        <f t="shared" si="31"/>
        <v>#DIV/0!</v>
      </c>
      <c r="O54" s="83"/>
      <c r="P54" s="83"/>
      <c r="Q54" s="81" t="str">
        <f t="shared" si="32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33"/>
        <v>#DIV/0!</v>
      </c>
      <c r="AB54" s="80" t="str">
        <f t="shared" si="34"/>
        <v>#DIV/0!</v>
      </c>
      <c r="AC54" s="83"/>
      <c r="AD54" s="83"/>
      <c r="AE54" s="83"/>
      <c r="AF54" s="83"/>
      <c r="AG54" s="80" t="str">
        <f t="shared" si="35"/>
        <v>#DIV/0!</v>
      </c>
      <c r="AH54" s="83"/>
      <c r="AI54" s="83"/>
      <c r="AJ54" s="81" t="str">
        <f t="shared" si="36"/>
        <v>#DIV/0!</v>
      </c>
      <c r="AK54" s="82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29"/>
        <v>#DIV/0!</v>
      </c>
      <c r="I55" s="80" t="str">
        <f t="shared" si="30"/>
        <v>#DIV/0!</v>
      </c>
      <c r="J55" s="83"/>
      <c r="K55" s="83"/>
      <c r="L55" s="83"/>
      <c r="M55" s="83"/>
      <c r="N55" s="80" t="str">
        <f t="shared" si="31"/>
        <v>#DIV/0!</v>
      </c>
      <c r="O55" s="83"/>
      <c r="P55" s="83"/>
      <c r="Q55" s="81" t="str">
        <f t="shared" si="32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33"/>
        <v>#DIV/0!</v>
      </c>
      <c r="AB55" s="80" t="str">
        <f t="shared" si="34"/>
        <v>#DIV/0!</v>
      </c>
      <c r="AC55" s="83"/>
      <c r="AD55" s="83"/>
      <c r="AE55" s="83"/>
      <c r="AF55" s="83"/>
      <c r="AG55" s="80" t="str">
        <f t="shared" si="35"/>
        <v>#DIV/0!</v>
      </c>
      <c r="AH55" s="83"/>
      <c r="AI55" s="83"/>
      <c r="AJ55" s="81" t="str">
        <f t="shared" si="36"/>
        <v>#DIV/0!</v>
      </c>
      <c r="AK55" s="82"/>
    </row>
    <row r="56" ht="14.25" customHeight="1">
      <c r="A56" s="72" t="s">
        <v>15</v>
      </c>
      <c r="B56" s="73">
        <f t="shared" ref="B56:G56" si="37">SUM(B48:B55)</f>
        <v>95</v>
      </c>
      <c r="C56" s="73">
        <f t="shared" si="37"/>
        <v>4</v>
      </c>
      <c r="D56" s="73">
        <f t="shared" si="37"/>
        <v>72</v>
      </c>
      <c r="E56" s="73">
        <f t="shared" si="37"/>
        <v>19</v>
      </c>
      <c r="F56" s="73">
        <f t="shared" si="37"/>
        <v>0</v>
      </c>
      <c r="G56" s="86">
        <f t="shared" si="37"/>
        <v>0</v>
      </c>
      <c r="H56" s="80">
        <f t="shared" si="29"/>
        <v>1</v>
      </c>
      <c r="I56" s="80">
        <f t="shared" si="30"/>
        <v>0.8</v>
      </c>
      <c r="J56" s="73">
        <f t="shared" ref="J56:M56" si="38">SUM(J48:J55)</f>
        <v>10</v>
      </c>
      <c r="K56" s="73">
        <f t="shared" si="38"/>
        <v>10</v>
      </c>
      <c r="L56" s="73">
        <f t="shared" si="38"/>
        <v>130</v>
      </c>
      <c r="M56" s="73">
        <f t="shared" si="38"/>
        <v>131</v>
      </c>
      <c r="N56" s="80">
        <f t="shared" si="31"/>
        <v>1.007692308</v>
      </c>
      <c r="O56" s="87">
        <f t="shared" ref="O56:P56" si="39">SUM(O48:O55)</f>
        <v>130</v>
      </c>
      <c r="P56" s="87">
        <f t="shared" si="39"/>
        <v>131</v>
      </c>
      <c r="Q56" s="81">
        <f t="shared" si="32"/>
        <v>1.007692308</v>
      </c>
      <c r="T56" s="72" t="s">
        <v>15</v>
      </c>
      <c r="U56" s="73">
        <f t="shared" ref="U56:Z56" si="40">SUM(U48:U55)</f>
        <v>160</v>
      </c>
      <c r="V56" s="73">
        <f t="shared" si="40"/>
        <v>48</v>
      </c>
      <c r="W56" s="73">
        <f t="shared" si="40"/>
        <v>97</v>
      </c>
      <c r="X56" s="73">
        <f t="shared" si="40"/>
        <v>15</v>
      </c>
      <c r="Y56" s="73">
        <f t="shared" si="40"/>
        <v>0</v>
      </c>
      <c r="Z56" s="73">
        <f t="shared" si="40"/>
        <v>0</v>
      </c>
      <c r="AA56" s="80">
        <f t="shared" si="33"/>
        <v>1</v>
      </c>
      <c r="AB56" s="80">
        <f t="shared" si="34"/>
        <v>0.90625</v>
      </c>
      <c r="AC56" s="73">
        <f t="shared" ref="AC56:AF56" si="41">SUM(AC48:AC55)</f>
        <v>5</v>
      </c>
      <c r="AD56" s="73">
        <f t="shared" si="41"/>
        <v>5</v>
      </c>
      <c r="AE56" s="73">
        <f t="shared" si="41"/>
        <v>130</v>
      </c>
      <c r="AF56" s="73">
        <f t="shared" si="41"/>
        <v>130</v>
      </c>
      <c r="AG56" s="80">
        <f t="shared" si="35"/>
        <v>1</v>
      </c>
      <c r="AH56" s="87">
        <f t="shared" ref="AH56:AI56" si="42">SUM(AH48:AH55)</f>
        <v>130</v>
      </c>
      <c r="AI56" s="87">
        <f t="shared" si="42"/>
        <v>130</v>
      </c>
      <c r="AJ56" s="81">
        <f t="shared" si="36"/>
        <v>1</v>
      </c>
      <c r="AK56" s="82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</row>
    <row r="60" ht="14.25" customHeight="1">
      <c r="A60" s="91"/>
      <c r="B60" s="92" t="s">
        <v>78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/>
      <c r="U60" s="92" t="s">
        <v>78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</row>
    <row r="62" ht="14.25" customHeight="1">
      <c r="G62" s="67"/>
      <c r="Q62" s="95"/>
      <c r="Z62" s="67"/>
      <c r="AJ62" s="95"/>
      <c r="AK62" s="95"/>
    </row>
    <row r="63" ht="14.25" customHeight="1">
      <c r="G63" s="67"/>
      <c r="Q63" s="95"/>
      <c r="Z63" s="67"/>
      <c r="AJ63" s="95"/>
      <c r="AK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</row>
    <row r="65" ht="14.25" customHeight="1">
      <c r="G65" s="67"/>
      <c r="Q65" s="68"/>
      <c r="AJ65" s="68"/>
    </row>
    <row r="66" ht="14.25" customHeight="1">
      <c r="A66" s="3" t="s">
        <v>21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1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</row>
    <row r="69" ht="14.25" customHeight="1">
      <c r="A69" s="77" t="s">
        <v>73</v>
      </c>
      <c r="B69" s="78">
        <v>33.0</v>
      </c>
      <c r="C69" s="78">
        <v>3.0</v>
      </c>
      <c r="D69" s="78">
        <v>20.0</v>
      </c>
      <c r="E69" s="78">
        <v>10.0</v>
      </c>
      <c r="F69" s="78">
        <v>0.0</v>
      </c>
      <c r="G69" s="79">
        <v>0.0</v>
      </c>
      <c r="H69" s="80">
        <f t="shared" ref="H69:H77" si="43">(C69+D69+E69)/B69</f>
        <v>1</v>
      </c>
      <c r="I69" s="80">
        <f t="shared" ref="I69:I77" si="44">(C69+D69)/B69</f>
        <v>0.696969697</v>
      </c>
      <c r="J69" s="78">
        <v>4.0</v>
      </c>
      <c r="K69" s="78">
        <v>4.0</v>
      </c>
      <c r="L69" s="78">
        <v>48.0</v>
      </c>
      <c r="M69" s="78"/>
      <c r="N69" s="80">
        <f t="shared" ref="N69:N77" si="45">M69/L69</f>
        <v>0</v>
      </c>
      <c r="O69" s="78">
        <v>48.0</v>
      </c>
      <c r="P69" s="78"/>
      <c r="Q69" s="81">
        <f t="shared" ref="Q69:Q77" si="46">P69/O69</f>
        <v>0</v>
      </c>
      <c r="T69" s="77" t="s">
        <v>74</v>
      </c>
      <c r="U69" s="78">
        <v>32.0</v>
      </c>
      <c r="V69" s="78">
        <v>3.0</v>
      </c>
      <c r="W69" s="78">
        <v>21.0</v>
      </c>
      <c r="X69" s="78">
        <v>8.0</v>
      </c>
      <c r="Y69" s="78">
        <v>0.0</v>
      </c>
      <c r="Z69" s="79">
        <v>0.0</v>
      </c>
      <c r="AA69" s="80">
        <f t="shared" ref="AA69:AA77" si="47">(V69+W69+X69)/U69</f>
        <v>1</v>
      </c>
      <c r="AB69" s="80">
        <f t="shared" ref="AB69:AB77" si="48">(V69+W69)/U69</f>
        <v>0.75</v>
      </c>
      <c r="AC69" s="78">
        <v>2.0</v>
      </c>
      <c r="AD69" s="78">
        <v>2.0</v>
      </c>
      <c r="AE69" s="78">
        <v>24.0</v>
      </c>
      <c r="AF69" s="78"/>
      <c r="AG69" s="80">
        <f t="shared" ref="AG69:AG77" si="49">AF69/AE69</f>
        <v>0</v>
      </c>
      <c r="AH69" s="78">
        <v>24.0</v>
      </c>
      <c r="AI69" s="78"/>
      <c r="AJ69" s="81">
        <f t="shared" ref="AJ69:AJ77" si="50">AI69/AH69</f>
        <v>0</v>
      </c>
      <c r="AK69" s="82"/>
    </row>
    <row r="70" ht="14.25" customHeight="1">
      <c r="A70" s="77" t="s">
        <v>75</v>
      </c>
      <c r="B70" s="78">
        <v>34.0</v>
      </c>
      <c r="C70" s="78">
        <v>1.0</v>
      </c>
      <c r="D70" s="78">
        <v>21.0</v>
      </c>
      <c r="E70" s="78">
        <v>12.0</v>
      </c>
      <c r="F70" s="78">
        <v>0.0</v>
      </c>
      <c r="G70" s="79">
        <v>0.0</v>
      </c>
      <c r="H70" s="80">
        <f t="shared" si="43"/>
        <v>1</v>
      </c>
      <c r="I70" s="80">
        <f t="shared" si="44"/>
        <v>0.6470588235</v>
      </c>
      <c r="J70" s="78">
        <v>4.0</v>
      </c>
      <c r="K70" s="78">
        <v>4.0</v>
      </c>
      <c r="L70" s="78">
        <v>32.0</v>
      </c>
      <c r="M70" s="78"/>
      <c r="N70" s="80">
        <f t="shared" si="45"/>
        <v>0</v>
      </c>
      <c r="O70" s="78">
        <v>32.0</v>
      </c>
      <c r="P70" s="78"/>
      <c r="Q70" s="81">
        <f t="shared" si="46"/>
        <v>0</v>
      </c>
      <c r="T70" s="77" t="s">
        <v>76</v>
      </c>
      <c r="U70" s="78">
        <v>33.0</v>
      </c>
      <c r="V70" s="78">
        <v>8.0</v>
      </c>
      <c r="W70" s="78">
        <v>20.0</v>
      </c>
      <c r="X70" s="78">
        <v>5.0</v>
      </c>
      <c r="Y70" s="78">
        <v>0.0</v>
      </c>
      <c r="Z70" s="79">
        <v>0.0</v>
      </c>
      <c r="AA70" s="80">
        <f t="shared" si="47"/>
        <v>1</v>
      </c>
      <c r="AB70" s="80">
        <f t="shared" si="48"/>
        <v>0.8484848485</v>
      </c>
      <c r="AC70" s="78">
        <v>2.0</v>
      </c>
      <c r="AD70" s="78">
        <v>2.0</v>
      </c>
      <c r="AE70" s="78">
        <v>24.0</v>
      </c>
      <c r="AF70" s="78"/>
      <c r="AG70" s="80">
        <f t="shared" si="49"/>
        <v>0</v>
      </c>
      <c r="AH70" s="78">
        <v>24.0</v>
      </c>
      <c r="AI70" s="78"/>
      <c r="AJ70" s="81">
        <f t="shared" si="50"/>
        <v>0</v>
      </c>
      <c r="AK70" s="82"/>
    </row>
    <row r="71" ht="14.25" customHeight="1">
      <c r="A71" s="77" t="s">
        <v>77</v>
      </c>
      <c r="B71" s="78">
        <v>28.0</v>
      </c>
      <c r="C71" s="78">
        <v>0.0</v>
      </c>
      <c r="D71" s="78">
        <v>21.0</v>
      </c>
      <c r="E71" s="78">
        <v>7.0</v>
      </c>
      <c r="F71" s="78">
        <v>0.0</v>
      </c>
      <c r="G71" s="79">
        <v>0.0</v>
      </c>
      <c r="H71" s="80">
        <f t="shared" si="43"/>
        <v>1</v>
      </c>
      <c r="I71" s="80">
        <f t="shared" si="44"/>
        <v>0.75</v>
      </c>
      <c r="J71" s="78">
        <v>4.0</v>
      </c>
      <c r="K71" s="78">
        <v>4.0</v>
      </c>
      <c r="L71" s="78">
        <v>24.0</v>
      </c>
      <c r="M71" s="78"/>
      <c r="N71" s="80">
        <f t="shared" si="45"/>
        <v>0</v>
      </c>
      <c r="O71" s="78">
        <v>24.0</v>
      </c>
      <c r="P71" s="78"/>
      <c r="Q71" s="81">
        <f t="shared" si="46"/>
        <v>0</v>
      </c>
      <c r="T71" s="77" t="s">
        <v>73</v>
      </c>
      <c r="U71" s="78">
        <v>33.0</v>
      </c>
      <c r="V71" s="78">
        <v>9.0</v>
      </c>
      <c r="W71" s="78">
        <v>21.0</v>
      </c>
      <c r="X71" s="78">
        <v>3.0</v>
      </c>
      <c r="Y71" s="78">
        <v>0.0</v>
      </c>
      <c r="Z71" s="79">
        <v>0.0</v>
      </c>
      <c r="AA71" s="80">
        <f t="shared" si="47"/>
        <v>1</v>
      </c>
      <c r="AB71" s="80">
        <f t="shared" si="48"/>
        <v>0.9090909091</v>
      </c>
      <c r="AC71" s="78">
        <v>2.0</v>
      </c>
      <c r="AD71" s="78">
        <v>2.0</v>
      </c>
      <c r="AE71" s="78">
        <v>24.0</v>
      </c>
      <c r="AF71" s="78"/>
      <c r="AG71" s="80">
        <f t="shared" si="49"/>
        <v>0</v>
      </c>
      <c r="AH71" s="78">
        <v>24.0</v>
      </c>
      <c r="AI71" s="78"/>
      <c r="AJ71" s="81">
        <f t="shared" si="50"/>
        <v>0</v>
      </c>
      <c r="AK71" s="82"/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43"/>
        <v>#DIV/0!</v>
      </c>
      <c r="I72" s="80" t="str">
        <f t="shared" si="44"/>
        <v>#DIV/0!</v>
      </c>
      <c r="J72" s="78"/>
      <c r="K72" s="78"/>
      <c r="L72" s="78"/>
      <c r="M72" s="78"/>
      <c r="N72" s="80" t="str">
        <f t="shared" si="45"/>
        <v>#DIV/0!</v>
      </c>
      <c r="O72" s="83"/>
      <c r="P72" s="83"/>
      <c r="Q72" s="81" t="str">
        <f t="shared" si="46"/>
        <v>#DIV/0!</v>
      </c>
      <c r="T72" s="77" t="s">
        <v>75</v>
      </c>
      <c r="U72" s="78">
        <v>34.0</v>
      </c>
      <c r="V72" s="78">
        <v>14.0</v>
      </c>
      <c r="W72" s="78">
        <v>18.0</v>
      </c>
      <c r="X72" s="78">
        <v>2.0</v>
      </c>
      <c r="Y72" s="78">
        <v>0.0</v>
      </c>
      <c r="Z72" s="79">
        <v>0.0</v>
      </c>
      <c r="AA72" s="80">
        <f t="shared" si="47"/>
        <v>1</v>
      </c>
      <c r="AB72" s="80">
        <f t="shared" si="48"/>
        <v>0.9411764706</v>
      </c>
      <c r="AC72" s="78">
        <v>2.0</v>
      </c>
      <c r="AD72" s="78">
        <v>2.0</v>
      </c>
      <c r="AE72" s="78">
        <v>16.0</v>
      </c>
      <c r="AF72" s="78"/>
      <c r="AG72" s="80">
        <f t="shared" si="49"/>
        <v>0</v>
      </c>
      <c r="AH72" s="78">
        <v>16.0</v>
      </c>
      <c r="AI72" s="83"/>
      <c r="AJ72" s="81">
        <f t="shared" si="50"/>
        <v>0</v>
      </c>
      <c r="AK72" s="82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43"/>
        <v>#DIV/0!</v>
      </c>
      <c r="I73" s="80" t="str">
        <f t="shared" si="44"/>
        <v>#DIV/0!</v>
      </c>
      <c r="J73" s="83"/>
      <c r="K73" s="83"/>
      <c r="L73" s="83"/>
      <c r="M73" s="83"/>
      <c r="N73" s="80" t="str">
        <f t="shared" si="45"/>
        <v>#DIV/0!</v>
      </c>
      <c r="O73" s="83"/>
      <c r="P73" s="83"/>
      <c r="Q73" s="81" t="str">
        <f t="shared" si="46"/>
        <v>#DIV/0!</v>
      </c>
      <c r="T73" s="77" t="s">
        <v>77</v>
      </c>
      <c r="U73" s="78">
        <v>28.0</v>
      </c>
      <c r="V73" s="78">
        <v>8.0</v>
      </c>
      <c r="W73" s="78">
        <v>17.0</v>
      </c>
      <c r="X73" s="78">
        <v>3.0</v>
      </c>
      <c r="Y73" s="78">
        <v>0.0</v>
      </c>
      <c r="Z73" s="79">
        <v>0.0</v>
      </c>
      <c r="AA73" s="80">
        <f t="shared" si="47"/>
        <v>1</v>
      </c>
      <c r="AB73" s="80">
        <f t="shared" si="48"/>
        <v>0.8928571429</v>
      </c>
      <c r="AC73" s="78">
        <v>2.0</v>
      </c>
      <c r="AD73" s="78">
        <v>2.0</v>
      </c>
      <c r="AE73" s="78">
        <v>16.0</v>
      </c>
      <c r="AF73" s="83"/>
      <c r="AG73" s="80">
        <f t="shared" si="49"/>
        <v>0</v>
      </c>
      <c r="AH73" s="78">
        <v>16.0</v>
      </c>
      <c r="AI73" s="83"/>
      <c r="AJ73" s="81">
        <f t="shared" si="50"/>
        <v>0</v>
      </c>
      <c r="AK73" s="82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43"/>
        <v>#DIV/0!</v>
      </c>
      <c r="I74" s="80" t="str">
        <f t="shared" si="44"/>
        <v>#DIV/0!</v>
      </c>
      <c r="J74" s="83"/>
      <c r="K74" s="83"/>
      <c r="L74" s="83"/>
      <c r="M74" s="83"/>
      <c r="N74" s="80" t="str">
        <f t="shared" si="45"/>
        <v>#DIV/0!</v>
      </c>
      <c r="O74" s="83"/>
      <c r="P74" s="83"/>
      <c r="Q74" s="81" t="str">
        <f t="shared" si="46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47"/>
        <v>#DIV/0!</v>
      </c>
      <c r="AB74" s="80" t="str">
        <f t="shared" si="48"/>
        <v>#DIV/0!</v>
      </c>
      <c r="AC74" s="83"/>
      <c r="AD74" s="83"/>
      <c r="AE74" s="83"/>
      <c r="AF74" s="83"/>
      <c r="AG74" s="80" t="str">
        <f t="shared" si="49"/>
        <v>#DIV/0!</v>
      </c>
      <c r="AH74" s="83"/>
      <c r="AI74" s="83"/>
      <c r="AJ74" s="81" t="str">
        <f t="shared" si="50"/>
        <v>#DIV/0!</v>
      </c>
      <c r="AK74" s="82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43"/>
        <v>#DIV/0!</v>
      </c>
      <c r="I75" s="80" t="str">
        <f t="shared" si="44"/>
        <v>#DIV/0!</v>
      </c>
      <c r="J75" s="83"/>
      <c r="K75" s="83"/>
      <c r="L75" s="83"/>
      <c r="M75" s="83"/>
      <c r="N75" s="80" t="str">
        <f t="shared" si="45"/>
        <v>#DIV/0!</v>
      </c>
      <c r="O75" s="83"/>
      <c r="P75" s="83"/>
      <c r="Q75" s="81" t="str">
        <f t="shared" si="46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47"/>
        <v>#DIV/0!</v>
      </c>
      <c r="AB75" s="80" t="str">
        <f t="shared" si="48"/>
        <v>#DIV/0!</v>
      </c>
      <c r="AC75" s="83"/>
      <c r="AD75" s="83"/>
      <c r="AE75" s="83"/>
      <c r="AF75" s="83"/>
      <c r="AG75" s="80" t="str">
        <f t="shared" si="49"/>
        <v>#DIV/0!</v>
      </c>
      <c r="AH75" s="83"/>
      <c r="AI75" s="83"/>
      <c r="AJ75" s="81" t="str">
        <f t="shared" si="50"/>
        <v>#DIV/0!</v>
      </c>
      <c r="AK75" s="82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43"/>
        <v>#DIV/0!</v>
      </c>
      <c r="I76" s="80" t="str">
        <f t="shared" si="44"/>
        <v>#DIV/0!</v>
      </c>
      <c r="J76" s="83"/>
      <c r="K76" s="83"/>
      <c r="L76" s="83"/>
      <c r="M76" s="83"/>
      <c r="N76" s="80" t="str">
        <f t="shared" si="45"/>
        <v>#DIV/0!</v>
      </c>
      <c r="O76" s="83"/>
      <c r="P76" s="83"/>
      <c r="Q76" s="81" t="str">
        <f t="shared" si="46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47"/>
        <v>#DIV/0!</v>
      </c>
      <c r="AB76" s="80" t="str">
        <f t="shared" si="48"/>
        <v>#DIV/0!</v>
      </c>
      <c r="AC76" s="83"/>
      <c r="AD76" s="83"/>
      <c r="AE76" s="83"/>
      <c r="AF76" s="83"/>
      <c r="AG76" s="80" t="str">
        <f t="shared" si="49"/>
        <v>#DIV/0!</v>
      </c>
      <c r="AH76" s="83"/>
      <c r="AI76" s="83"/>
      <c r="AJ76" s="81" t="str">
        <f t="shared" si="50"/>
        <v>#DIV/0!</v>
      </c>
      <c r="AK76" s="82"/>
    </row>
    <row r="77" ht="14.25" customHeight="1">
      <c r="A77" s="72" t="s">
        <v>15</v>
      </c>
      <c r="B77" s="73">
        <f t="shared" ref="B77:G77" si="51">SUM(B69:B76)</f>
        <v>95</v>
      </c>
      <c r="C77" s="73">
        <f t="shared" si="51"/>
        <v>4</v>
      </c>
      <c r="D77" s="73">
        <f t="shared" si="51"/>
        <v>62</v>
      </c>
      <c r="E77" s="73">
        <f t="shared" si="51"/>
        <v>29</v>
      </c>
      <c r="F77" s="73">
        <f t="shared" si="51"/>
        <v>0</v>
      </c>
      <c r="G77" s="86">
        <f t="shared" si="51"/>
        <v>0</v>
      </c>
      <c r="H77" s="80">
        <f t="shared" si="43"/>
        <v>1</v>
      </c>
      <c r="I77" s="80">
        <f t="shared" si="44"/>
        <v>0.6947368421</v>
      </c>
      <c r="J77" s="73">
        <f t="shared" ref="J77:M77" si="52">SUM(J69:J76)</f>
        <v>12</v>
      </c>
      <c r="K77" s="73">
        <f t="shared" si="52"/>
        <v>12</v>
      </c>
      <c r="L77" s="73">
        <f t="shared" si="52"/>
        <v>104</v>
      </c>
      <c r="M77" s="73">
        <f t="shared" si="52"/>
        <v>0</v>
      </c>
      <c r="N77" s="80">
        <f t="shared" si="45"/>
        <v>0</v>
      </c>
      <c r="O77" s="87">
        <f t="shared" ref="O77:P77" si="53">SUM(O69:O76)</f>
        <v>104</v>
      </c>
      <c r="P77" s="87">
        <f t="shared" si="53"/>
        <v>0</v>
      </c>
      <c r="Q77" s="81">
        <f t="shared" si="46"/>
        <v>0</v>
      </c>
      <c r="T77" s="72" t="s">
        <v>15</v>
      </c>
      <c r="U77" s="73">
        <f t="shared" ref="U77:Z77" si="54">SUM(U69:U76)</f>
        <v>160</v>
      </c>
      <c r="V77" s="73">
        <f t="shared" si="54"/>
        <v>42</v>
      </c>
      <c r="W77" s="73">
        <f t="shared" si="54"/>
        <v>97</v>
      </c>
      <c r="X77" s="73">
        <f t="shared" si="54"/>
        <v>21</v>
      </c>
      <c r="Y77" s="73">
        <f t="shared" si="54"/>
        <v>0</v>
      </c>
      <c r="Z77" s="86">
        <f t="shared" si="54"/>
        <v>0</v>
      </c>
      <c r="AA77" s="80">
        <f t="shared" si="47"/>
        <v>1</v>
      </c>
      <c r="AB77" s="80">
        <f t="shared" si="48"/>
        <v>0.86875</v>
      </c>
      <c r="AC77" s="73">
        <f t="shared" ref="AC77:AF77" si="55">SUM(AC69:AC76)</f>
        <v>10</v>
      </c>
      <c r="AD77" s="73">
        <f t="shared" si="55"/>
        <v>10</v>
      </c>
      <c r="AE77" s="73">
        <f t="shared" si="55"/>
        <v>104</v>
      </c>
      <c r="AF77" s="73">
        <f t="shared" si="55"/>
        <v>0</v>
      </c>
      <c r="AG77" s="80">
        <f t="shared" si="49"/>
        <v>0</v>
      </c>
      <c r="AH77" s="87">
        <f t="shared" ref="AH77:AI77" si="56">SUM(AH69:AH76)</f>
        <v>104</v>
      </c>
      <c r="AI77" s="87">
        <f t="shared" si="56"/>
        <v>0</v>
      </c>
      <c r="AJ77" s="81">
        <f t="shared" si="50"/>
        <v>0</v>
      </c>
      <c r="AK77" s="82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</row>
    <row r="81" ht="14.25" customHeight="1">
      <c r="A81" s="91"/>
      <c r="B81" s="92" t="s">
        <v>78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/>
      <c r="U81" s="92" t="s">
        <v>78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</row>
    <row r="83" ht="14.25" customHeight="1">
      <c r="Q83" s="94"/>
      <c r="AJ83" s="94"/>
      <c r="AK83" s="95"/>
    </row>
    <row r="84" ht="14.25" customHeight="1">
      <c r="Q84" s="94"/>
      <c r="AJ84" s="94"/>
      <c r="AK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</row>
    <row r="86" ht="14.25" customHeight="1">
      <c r="G86" s="67"/>
      <c r="Q86" s="68"/>
      <c r="AJ86" s="68"/>
    </row>
    <row r="87" ht="14.25" customHeight="1">
      <c r="A87" s="3" t="s">
        <v>21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1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</row>
    <row r="90" ht="14.25" customHeight="1">
      <c r="A90" s="77" t="s">
        <v>73</v>
      </c>
      <c r="B90" s="78">
        <v>33.0</v>
      </c>
      <c r="C90" s="78">
        <v>3.0</v>
      </c>
      <c r="D90" s="78">
        <v>20.0</v>
      </c>
      <c r="E90" s="78">
        <v>10.0</v>
      </c>
      <c r="F90" s="78">
        <v>0.0</v>
      </c>
      <c r="G90" s="79">
        <v>0.0</v>
      </c>
      <c r="H90" s="80">
        <f t="shared" ref="H90:H98" si="57">(C90+D90+E90)/B90</f>
        <v>1</v>
      </c>
      <c r="I90" s="80">
        <f t="shared" ref="I90:I98" si="58">(C90+D90)/B90</f>
        <v>0.696969697</v>
      </c>
      <c r="J90" s="78">
        <v>13.0</v>
      </c>
      <c r="K90" s="78">
        <v>13.0</v>
      </c>
      <c r="L90" s="78">
        <v>204.0</v>
      </c>
      <c r="M90" s="78"/>
      <c r="N90" s="80">
        <f t="shared" ref="N90:N98" si="59">M90/L90</f>
        <v>0</v>
      </c>
      <c r="O90" s="78">
        <v>204.0</v>
      </c>
      <c r="P90" s="78"/>
      <c r="Q90" s="81">
        <f t="shared" ref="Q90:Q98" si="60">P90/O90</f>
        <v>0</v>
      </c>
      <c r="T90" s="77" t="s">
        <v>74</v>
      </c>
      <c r="U90" s="78">
        <v>32.0</v>
      </c>
      <c r="V90" s="78">
        <v>6.0</v>
      </c>
      <c r="W90" s="78">
        <v>21.0</v>
      </c>
      <c r="X90" s="78">
        <v>5.0</v>
      </c>
      <c r="Y90" s="78">
        <v>0.0</v>
      </c>
      <c r="Z90" s="79">
        <v>0.0</v>
      </c>
      <c r="AA90" s="80">
        <f t="shared" ref="AA90:AA98" si="61">(V90+W90+X90)/U90</f>
        <v>1</v>
      </c>
      <c r="AB90" s="80">
        <f t="shared" ref="AB90:AB98" si="62">(V90+W90)/U90</f>
        <v>0.84375</v>
      </c>
      <c r="AC90" s="78">
        <v>5.0</v>
      </c>
      <c r="AD90" s="78">
        <v>5.0</v>
      </c>
      <c r="AE90" s="78">
        <v>102.0</v>
      </c>
      <c r="AF90" s="78"/>
      <c r="AG90" s="80">
        <f t="shared" ref="AG90:AG98" si="63">AF90/AE90</f>
        <v>0</v>
      </c>
      <c r="AH90" s="78">
        <v>102.0</v>
      </c>
      <c r="AI90" s="78"/>
      <c r="AJ90" s="81">
        <f t="shared" ref="AJ90:AJ98" si="64">AI90/AH90</f>
        <v>0</v>
      </c>
      <c r="AK90" s="82"/>
    </row>
    <row r="91" ht="14.25" customHeight="1">
      <c r="A91" s="77" t="s">
        <v>75</v>
      </c>
      <c r="B91" s="78">
        <v>34.0</v>
      </c>
      <c r="C91" s="78">
        <v>1.0</v>
      </c>
      <c r="D91" s="78">
        <v>21.0</v>
      </c>
      <c r="E91" s="78">
        <v>12.0</v>
      </c>
      <c r="F91" s="78">
        <v>0.0</v>
      </c>
      <c r="G91" s="79">
        <v>0.0</v>
      </c>
      <c r="H91" s="80">
        <f t="shared" si="57"/>
        <v>1</v>
      </c>
      <c r="I91" s="80">
        <f t="shared" si="58"/>
        <v>0.6470588235</v>
      </c>
      <c r="J91" s="78">
        <v>11.0</v>
      </c>
      <c r="K91" s="78">
        <v>11.0</v>
      </c>
      <c r="L91" s="78">
        <v>136.0</v>
      </c>
      <c r="M91" s="78"/>
      <c r="N91" s="80">
        <f t="shared" si="59"/>
        <v>0</v>
      </c>
      <c r="O91" s="78">
        <v>136.0</v>
      </c>
      <c r="P91" s="78"/>
      <c r="Q91" s="81">
        <f t="shared" si="60"/>
        <v>0</v>
      </c>
      <c r="T91" s="77" t="s">
        <v>76</v>
      </c>
      <c r="U91" s="78">
        <v>33.0</v>
      </c>
      <c r="V91" s="78">
        <v>14.0</v>
      </c>
      <c r="W91" s="78">
        <v>17.0</v>
      </c>
      <c r="X91" s="78">
        <v>2.0</v>
      </c>
      <c r="Y91" s="78">
        <v>0.0</v>
      </c>
      <c r="Z91" s="79">
        <v>0.0</v>
      </c>
      <c r="AA91" s="80">
        <f t="shared" si="61"/>
        <v>1</v>
      </c>
      <c r="AB91" s="80">
        <f t="shared" si="62"/>
        <v>0.9393939394</v>
      </c>
      <c r="AC91" s="78">
        <v>5.0</v>
      </c>
      <c r="AD91" s="78">
        <v>5.0</v>
      </c>
      <c r="AE91" s="78">
        <v>102.0</v>
      </c>
      <c r="AF91" s="78"/>
      <c r="AG91" s="80">
        <f t="shared" si="63"/>
        <v>0</v>
      </c>
      <c r="AH91" s="78">
        <v>102.0</v>
      </c>
      <c r="AI91" s="78"/>
      <c r="AJ91" s="81">
        <f t="shared" si="64"/>
        <v>0</v>
      </c>
      <c r="AK91" s="82"/>
    </row>
    <row r="92" ht="14.25" customHeight="1">
      <c r="A92" s="77" t="s">
        <v>77</v>
      </c>
      <c r="B92" s="78">
        <v>28.0</v>
      </c>
      <c r="C92" s="78">
        <v>0.0</v>
      </c>
      <c r="D92" s="78">
        <v>21.0</v>
      </c>
      <c r="E92" s="78">
        <v>7.0</v>
      </c>
      <c r="F92" s="78">
        <v>0.0</v>
      </c>
      <c r="G92" s="79">
        <v>0.0</v>
      </c>
      <c r="H92" s="80">
        <f t="shared" si="57"/>
        <v>1</v>
      </c>
      <c r="I92" s="80">
        <f t="shared" si="58"/>
        <v>0.75</v>
      </c>
      <c r="J92" s="78">
        <v>12.0</v>
      </c>
      <c r="K92" s="78">
        <v>12.0</v>
      </c>
      <c r="L92" s="78">
        <v>102.0</v>
      </c>
      <c r="M92" s="78"/>
      <c r="N92" s="80">
        <f t="shared" si="59"/>
        <v>0</v>
      </c>
      <c r="O92" s="78">
        <v>102.0</v>
      </c>
      <c r="P92" s="78"/>
      <c r="Q92" s="81">
        <f t="shared" si="60"/>
        <v>0</v>
      </c>
      <c r="T92" s="77" t="s">
        <v>73</v>
      </c>
      <c r="U92" s="78">
        <v>33.0</v>
      </c>
      <c r="V92" s="78">
        <v>12.0</v>
      </c>
      <c r="W92" s="78">
        <v>19.0</v>
      </c>
      <c r="X92" s="78">
        <v>2.0</v>
      </c>
      <c r="Y92" s="78">
        <v>0.0</v>
      </c>
      <c r="Z92" s="79">
        <v>0.0</v>
      </c>
      <c r="AA92" s="80">
        <f t="shared" si="61"/>
        <v>1</v>
      </c>
      <c r="AB92" s="80">
        <f t="shared" si="62"/>
        <v>0.9393939394</v>
      </c>
      <c r="AC92" s="78">
        <v>5.0</v>
      </c>
      <c r="AD92" s="78">
        <v>5.0</v>
      </c>
      <c r="AE92" s="78">
        <v>102.0</v>
      </c>
      <c r="AF92" s="78"/>
      <c r="AG92" s="80">
        <f t="shared" si="63"/>
        <v>0</v>
      </c>
      <c r="AH92" s="78">
        <v>102.0</v>
      </c>
      <c r="AI92" s="78"/>
      <c r="AJ92" s="81">
        <f t="shared" si="64"/>
        <v>0</v>
      </c>
      <c r="AK92" s="82"/>
    </row>
    <row r="93" ht="14.25" customHeight="1">
      <c r="A93" s="77"/>
      <c r="B93" s="83"/>
      <c r="C93" s="83"/>
      <c r="D93" s="83"/>
      <c r="E93" s="83"/>
      <c r="F93" s="83"/>
      <c r="G93" s="84"/>
      <c r="H93" s="80" t="str">
        <f t="shared" si="57"/>
        <v>#DIV/0!</v>
      </c>
      <c r="I93" s="80" t="str">
        <f t="shared" si="58"/>
        <v>#DIV/0!</v>
      </c>
      <c r="J93" s="78"/>
      <c r="K93" s="78"/>
      <c r="L93" s="78"/>
      <c r="M93" s="78"/>
      <c r="N93" s="80" t="str">
        <f t="shared" si="59"/>
        <v>#DIV/0!</v>
      </c>
      <c r="O93" s="83"/>
      <c r="P93" s="83"/>
      <c r="Q93" s="81" t="str">
        <f t="shared" si="60"/>
        <v>#DIV/0!</v>
      </c>
      <c r="T93" s="77" t="s">
        <v>75</v>
      </c>
      <c r="U93" s="78">
        <v>34.0</v>
      </c>
      <c r="V93" s="78">
        <v>14.0</v>
      </c>
      <c r="W93" s="78">
        <v>18.0</v>
      </c>
      <c r="X93" s="78">
        <v>2.0</v>
      </c>
      <c r="Y93" s="78">
        <v>0.0</v>
      </c>
      <c r="Z93" s="79">
        <v>0.0</v>
      </c>
      <c r="AA93" s="80">
        <f t="shared" si="61"/>
        <v>1</v>
      </c>
      <c r="AB93" s="80">
        <f t="shared" si="62"/>
        <v>0.9411764706</v>
      </c>
      <c r="AC93" s="78">
        <v>5.0</v>
      </c>
      <c r="AD93" s="78">
        <v>5.0</v>
      </c>
      <c r="AE93" s="78">
        <v>68.0</v>
      </c>
      <c r="AF93" s="78"/>
      <c r="AG93" s="80">
        <f t="shared" si="63"/>
        <v>0</v>
      </c>
      <c r="AH93" s="78">
        <v>68.0</v>
      </c>
      <c r="AI93" s="83"/>
      <c r="AJ93" s="81">
        <f t="shared" si="64"/>
        <v>0</v>
      </c>
      <c r="AK93" s="82"/>
    </row>
    <row r="94" ht="14.25" customHeight="1">
      <c r="A94" s="77"/>
      <c r="B94" s="78"/>
      <c r="C94" s="83"/>
      <c r="D94" s="83"/>
      <c r="E94" s="78"/>
      <c r="F94" s="78"/>
      <c r="G94" s="84"/>
      <c r="H94" s="80" t="str">
        <f t="shared" si="57"/>
        <v>#DIV/0!</v>
      </c>
      <c r="I94" s="80" t="str">
        <f t="shared" si="58"/>
        <v>#DIV/0!</v>
      </c>
      <c r="J94" s="83"/>
      <c r="K94" s="83"/>
      <c r="L94" s="83"/>
      <c r="M94" s="83"/>
      <c r="N94" s="80" t="str">
        <f t="shared" si="59"/>
        <v>#DIV/0!</v>
      </c>
      <c r="O94" s="83"/>
      <c r="P94" s="83"/>
      <c r="Q94" s="81" t="str">
        <f t="shared" si="60"/>
        <v>#DIV/0!</v>
      </c>
      <c r="T94" s="77" t="s">
        <v>77</v>
      </c>
      <c r="U94" s="78">
        <v>28.0</v>
      </c>
      <c r="V94" s="78">
        <v>11.0</v>
      </c>
      <c r="W94" s="78">
        <v>15.0</v>
      </c>
      <c r="X94" s="78">
        <v>2.0</v>
      </c>
      <c r="Y94" s="78">
        <v>0.0</v>
      </c>
      <c r="Z94" s="79">
        <v>0.0</v>
      </c>
      <c r="AA94" s="80">
        <f t="shared" si="61"/>
        <v>1</v>
      </c>
      <c r="AB94" s="80">
        <f t="shared" si="62"/>
        <v>0.9285714286</v>
      </c>
      <c r="AC94" s="78">
        <v>5.0</v>
      </c>
      <c r="AD94" s="78">
        <v>5.0</v>
      </c>
      <c r="AE94" s="78">
        <v>68.0</v>
      </c>
      <c r="AF94" s="83"/>
      <c r="AG94" s="80">
        <f t="shared" si="63"/>
        <v>0</v>
      </c>
      <c r="AH94" s="78">
        <v>68.0</v>
      </c>
      <c r="AI94" s="83"/>
      <c r="AJ94" s="81">
        <f t="shared" si="64"/>
        <v>0</v>
      </c>
      <c r="AK94" s="82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57"/>
        <v>#DIV/0!</v>
      </c>
      <c r="I95" s="80" t="str">
        <f t="shared" si="58"/>
        <v>#DIV/0!</v>
      </c>
      <c r="J95" s="83"/>
      <c r="K95" s="83"/>
      <c r="L95" s="83"/>
      <c r="M95" s="83"/>
      <c r="N95" s="80" t="str">
        <f t="shared" si="59"/>
        <v>#DIV/0!</v>
      </c>
      <c r="O95" s="83"/>
      <c r="P95" s="83"/>
      <c r="Q95" s="81" t="str">
        <f t="shared" si="60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61"/>
        <v>#DIV/0!</v>
      </c>
      <c r="AB95" s="80" t="str">
        <f t="shared" si="62"/>
        <v>#DIV/0!</v>
      </c>
      <c r="AC95" s="83"/>
      <c r="AD95" s="83"/>
      <c r="AE95" s="83"/>
      <c r="AF95" s="83"/>
      <c r="AG95" s="80" t="str">
        <f t="shared" si="63"/>
        <v>#DIV/0!</v>
      </c>
      <c r="AH95" s="83"/>
      <c r="AI95" s="83"/>
      <c r="AJ95" s="81" t="str">
        <f t="shared" si="64"/>
        <v>#DIV/0!</v>
      </c>
      <c r="AK95" s="82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57"/>
        <v>#DIV/0!</v>
      </c>
      <c r="I96" s="80" t="str">
        <f t="shared" si="58"/>
        <v>#DIV/0!</v>
      </c>
      <c r="J96" s="83"/>
      <c r="K96" s="83"/>
      <c r="L96" s="83"/>
      <c r="M96" s="83"/>
      <c r="N96" s="80" t="str">
        <f t="shared" si="59"/>
        <v>#DIV/0!</v>
      </c>
      <c r="O96" s="83"/>
      <c r="P96" s="83"/>
      <c r="Q96" s="81" t="str">
        <f t="shared" si="60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61"/>
        <v>#DIV/0!</v>
      </c>
      <c r="AB96" s="80" t="str">
        <f t="shared" si="62"/>
        <v>#DIV/0!</v>
      </c>
      <c r="AC96" s="83"/>
      <c r="AD96" s="83"/>
      <c r="AE96" s="83"/>
      <c r="AF96" s="83"/>
      <c r="AG96" s="80" t="str">
        <f t="shared" si="63"/>
        <v>#DIV/0!</v>
      </c>
      <c r="AH96" s="83"/>
      <c r="AI96" s="83"/>
      <c r="AJ96" s="81" t="str">
        <f t="shared" si="64"/>
        <v>#DIV/0!</v>
      </c>
      <c r="AK96" s="82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57"/>
        <v>#DIV/0!</v>
      </c>
      <c r="I97" s="80" t="str">
        <f t="shared" si="58"/>
        <v>#DIV/0!</v>
      </c>
      <c r="J97" s="83"/>
      <c r="K97" s="83"/>
      <c r="L97" s="83"/>
      <c r="M97" s="83"/>
      <c r="N97" s="80" t="str">
        <f t="shared" si="59"/>
        <v>#DIV/0!</v>
      </c>
      <c r="O97" s="83"/>
      <c r="P97" s="83"/>
      <c r="Q97" s="81" t="str">
        <f t="shared" si="60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61"/>
        <v>#DIV/0!</v>
      </c>
      <c r="AB97" s="80" t="str">
        <f t="shared" si="62"/>
        <v>#DIV/0!</v>
      </c>
      <c r="AC97" s="83"/>
      <c r="AD97" s="83"/>
      <c r="AE97" s="83"/>
      <c r="AF97" s="83"/>
      <c r="AG97" s="80" t="str">
        <f t="shared" si="63"/>
        <v>#DIV/0!</v>
      </c>
      <c r="AH97" s="83"/>
      <c r="AI97" s="83"/>
      <c r="AJ97" s="81" t="str">
        <f t="shared" si="64"/>
        <v>#DIV/0!</v>
      </c>
      <c r="AK97" s="82"/>
    </row>
    <row r="98" ht="14.25" customHeight="1">
      <c r="A98" s="72" t="s">
        <v>15</v>
      </c>
      <c r="B98" s="73">
        <f t="shared" ref="B98:G98" si="65">SUM(B90:B97)</f>
        <v>95</v>
      </c>
      <c r="C98" s="73">
        <f t="shared" si="65"/>
        <v>4</v>
      </c>
      <c r="D98" s="73">
        <f t="shared" si="65"/>
        <v>62</v>
      </c>
      <c r="E98" s="73">
        <f t="shared" si="65"/>
        <v>29</v>
      </c>
      <c r="F98" s="73">
        <f t="shared" si="65"/>
        <v>0</v>
      </c>
      <c r="G98" s="86">
        <f t="shared" si="65"/>
        <v>0</v>
      </c>
      <c r="H98" s="80">
        <f t="shared" si="57"/>
        <v>1</v>
      </c>
      <c r="I98" s="80">
        <f t="shared" si="58"/>
        <v>0.6947368421</v>
      </c>
      <c r="J98" s="73">
        <f t="shared" ref="J98:M98" si="66">SUM(J90:J97)</f>
        <v>36</v>
      </c>
      <c r="K98" s="73">
        <f t="shared" si="66"/>
        <v>36</v>
      </c>
      <c r="L98" s="73">
        <f t="shared" si="66"/>
        <v>442</v>
      </c>
      <c r="M98" s="73">
        <f t="shared" si="66"/>
        <v>0</v>
      </c>
      <c r="N98" s="80">
        <f t="shared" si="59"/>
        <v>0</v>
      </c>
      <c r="O98" s="87">
        <f t="shared" ref="O98:P98" si="67">SUM(O90:O97)</f>
        <v>442</v>
      </c>
      <c r="P98" s="87">
        <f t="shared" si="67"/>
        <v>0</v>
      </c>
      <c r="Q98" s="81">
        <f t="shared" si="60"/>
        <v>0</v>
      </c>
      <c r="T98" s="72" t="s">
        <v>15</v>
      </c>
      <c r="U98" s="73">
        <f t="shared" ref="U98:Z98" si="68">SUM(U90:U97)</f>
        <v>160</v>
      </c>
      <c r="V98" s="73">
        <f t="shared" si="68"/>
        <v>57</v>
      </c>
      <c r="W98" s="73">
        <f t="shared" si="68"/>
        <v>90</v>
      </c>
      <c r="X98" s="73">
        <f t="shared" si="68"/>
        <v>13</v>
      </c>
      <c r="Y98" s="73">
        <f t="shared" si="68"/>
        <v>0</v>
      </c>
      <c r="Z98" s="86">
        <f t="shared" si="68"/>
        <v>0</v>
      </c>
      <c r="AA98" s="80">
        <f t="shared" si="61"/>
        <v>1</v>
      </c>
      <c r="AB98" s="80">
        <f t="shared" si="62"/>
        <v>0.91875</v>
      </c>
      <c r="AC98" s="73">
        <f t="shared" ref="AC98:AF98" si="69">SUM(AC90:AC97)</f>
        <v>25</v>
      </c>
      <c r="AD98" s="73">
        <f t="shared" si="69"/>
        <v>25</v>
      </c>
      <c r="AE98" s="73">
        <f t="shared" si="69"/>
        <v>442</v>
      </c>
      <c r="AF98" s="73">
        <f t="shared" si="69"/>
        <v>0</v>
      </c>
      <c r="AG98" s="80">
        <f t="shared" si="63"/>
        <v>0</v>
      </c>
      <c r="AH98" s="87">
        <f t="shared" ref="AH98:AI98" si="70">SUM(AH90:AH97)</f>
        <v>442</v>
      </c>
      <c r="AI98" s="87">
        <f t="shared" si="70"/>
        <v>0</v>
      </c>
      <c r="AJ98" s="81">
        <f t="shared" si="64"/>
        <v>0</v>
      </c>
      <c r="AK98" s="82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</row>
    <row r="102" ht="14.25" customHeight="1">
      <c r="A102" s="91"/>
      <c r="B102" s="92" t="s">
        <v>78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/>
      <c r="U102" s="92" t="s">
        <v>78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</row>
    <row r="104" ht="14.25" customHeight="1">
      <c r="G104" s="67"/>
      <c r="Q104" s="95"/>
      <c r="Z104" s="67"/>
      <c r="AJ104" s="95"/>
      <c r="AK104" s="95"/>
    </row>
    <row r="105" ht="14.25" customHeight="1">
      <c r="G105" s="67"/>
      <c r="Q105" s="95"/>
      <c r="Z105" s="67"/>
      <c r="AJ105" s="95"/>
      <c r="AK105" s="95"/>
    </row>
    <row r="106" ht="14.25" customHeight="1">
      <c r="G106" s="67"/>
      <c r="Q106" s="95"/>
      <c r="Z106" s="67"/>
      <c r="AJ106" s="95"/>
      <c r="AK106" s="95"/>
    </row>
    <row r="107" ht="14.25" customHeight="1">
      <c r="G107" s="67"/>
      <c r="Q107" s="95"/>
      <c r="Z107" s="67"/>
      <c r="AJ107" s="95"/>
      <c r="AK107" s="95"/>
    </row>
    <row r="108" ht="14.25" customHeight="1">
      <c r="G108" s="67"/>
      <c r="Q108" s="95"/>
      <c r="Z108" s="67"/>
      <c r="AJ108" s="95"/>
      <c r="AK108" s="95"/>
    </row>
    <row r="109" ht="14.25" customHeight="1">
      <c r="G109" s="67"/>
      <c r="Q109" s="95"/>
      <c r="Z109" s="67"/>
      <c r="AJ109" s="95"/>
      <c r="AK109" s="95"/>
    </row>
    <row r="110" ht="14.25" customHeight="1">
      <c r="G110" s="67"/>
      <c r="Q110" s="95"/>
      <c r="Z110" s="67"/>
      <c r="AJ110" s="95"/>
      <c r="AK110" s="95"/>
    </row>
    <row r="111" ht="14.25" customHeight="1">
      <c r="G111" s="67"/>
      <c r="Q111" s="95"/>
      <c r="Z111" s="67"/>
      <c r="AJ111" s="95"/>
      <c r="AK111" s="95"/>
    </row>
    <row r="112" ht="14.25" customHeight="1">
      <c r="G112" s="67"/>
      <c r="Q112" s="95"/>
      <c r="Z112" s="67"/>
      <c r="AJ112" s="95"/>
      <c r="AK112" s="95"/>
    </row>
    <row r="113" ht="14.25" customHeight="1">
      <c r="G113" s="67"/>
      <c r="Q113" s="95"/>
      <c r="Z113" s="67"/>
      <c r="AJ113" s="95"/>
      <c r="AK113" s="95"/>
    </row>
    <row r="114" ht="14.25" customHeight="1">
      <c r="G114" s="67"/>
      <c r="Q114" s="95"/>
      <c r="Z114" s="67"/>
      <c r="AJ114" s="95"/>
      <c r="AK114" s="95"/>
    </row>
    <row r="115" ht="14.25" customHeight="1">
      <c r="G115" s="67"/>
      <c r="Q115" s="95"/>
      <c r="Z115" s="67"/>
      <c r="AJ115" s="95"/>
      <c r="AK115" s="95"/>
    </row>
    <row r="116" ht="14.25" customHeight="1">
      <c r="G116" s="67"/>
      <c r="Q116" s="95"/>
      <c r="Z116" s="67"/>
      <c r="AJ116" s="95"/>
      <c r="AK116" s="95"/>
    </row>
    <row r="117" ht="14.25" customHeight="1">
      <c r="G117" s="67"/>
      <c r="Q117" s="95"/>
      <c r="Z117" s="67"/>
      <c r="AJ117" s="95"/>
      <c r="AK117" s="95"/>
    </row>
    <row r="118" ht="14.25" customHeight="1">
      <c r="G118" s="67"/>
      <c r="Q118" s="95"/>
      <c r="Z118" s="67"/>
      <c r="AJ118" s="95"/>
      <c r="AK118" s="95"/>
    </row>
    <row r="119" ht="14.25" customHeight="1">
      <c r="G119" s="67"/>
      <c r="Q119" s="95"/>
      <c r="Z119" s="67"/>
      <c r="AJ119" s="95"/>
      <c r="AK119" s="95"/>
    </row>
    <row r="120" ht="14.25" customHeight="1">
      <c r="G120" s="67"/>
      <c r="Q120" s="95"/>
      <c r="Z120" s="67"/>
      <c r="AJ120" s="95"/>
      <c r="AK120" s="95"/>
    </row>
    <row r="121" ht="14.25" customHeight="1">
      <c r="G121" s="67"/>
      <c r="Q121" s="95"/>
      <c r="Z121" s="67"/>
      <c r="AJ121" s="95"/>
      <c r="AK121" s="95"/>
    </row>
    <row r="122" ht="14.25" customHeight="1">
      <c r="G122" s="67"/>
      <c r="Q122" s="95"/>
      <c r="Z122" s="67"/>
      <c r="AJ122" s="95"/>
      <c r="AK122" s="95"/>
    </row>
    <row r="123" ht="14.25" customHeight="1">
      <c r="G123" s="67"/>
      <c r="Q123" s="95"/>
      <c r="Z123" s="67"/>
      <c r="AJ123" s="95"/>
      <c r="AK123" s="95"/>
    </row>
    <row r="124" ht="14.25" customHeight="1">
      <c r="G124" s="67"/>
      <c r="Q124" s="95"/>
      <c r="Z124" s="67"/>
      <c r="AJ124" s="95"/>
      <c r="AK124" s="95"/>
    </row>
    <row r="125" ht="14.25" customHeight="1">
      <c r="G125" s="67"/>
      <c r="Q125" s="95"/>
      <c r="Z125" s="67"/>
      <c r="AJ125" s="95"/>
      <c r="AK125" s="95"/>
    </row>
    <row r="126" ht="14.25" customHeight="1">
      <c r="G126" s="67"/>
      <c r="Q126" s="95"/>
      <c r="Z126" s="67"/>
      <c r="AJ126" s="95"/>
      <c r="AK126" s="95"/>
    </row>
    <row r="127" ht="14.25" customHeight="1">
      <c r="G127" s="67"/>
      <c r="Q127" s="95"/>
      <c r="Z127" s="67"/>
      <c r="AJ127" s="95"/>
      <c r="AK127" s="95"/>
    </row>
    <row r="128" ht="14.25" customHeight="1">
      <c r="G128" s="67"/>
      <c r="Q128" s="95"/>
      <c r="Z128" s="67"/>
      <c r="AJ128" s="95"/>
      <c r="AK128" s="95"/>
    </row>
    <row r="129" ht="14.25" customHeight="1">
      <c r="G129" s="67"/>
      <c r="Q129" s="95"/>
      <c r="Z129" s="67"/>
      <c r="AJ129" s="95"/>
      <c r="AK129" s="95"/>
    </row>
    <row r="130" ht="14.25" customHeight="1">
      <c r="G130" s="67"/>
      <c r="Q130" s="95"/>
      <c r="Z130" s="67"/>
      <c r="AJ130" s="95"/>
      <c r="AK130" s="95"/>
    </row>
    <row r="131" ht="14.25" customHeight="1">
      <c r="G131" s="67"/>
      <c r="Q131" s="95"/>
      <c r="Z131" s="67"/>
      <c r="AJ131" s="95"/>
      <c r="AK131" s="95"/>
    </row>
    <row r="132" ht="14.25" customHeight="1">
      <c r="G132" s="67"/>
      <c r="Q132" s="95"/>
      <c r="Z132" s="67"/>
      <c r="AJ132" s="95"/>
      <c r="AK132" s="95"/>
    </row>
    <row r="133" ht="14.25" customHeight="1">
      <c r="G133" s="67"/>
      <c r="Q133" s="95"/>
      <c r="Z133" s="67"/>
      <c r="AJ133" s="95"/>
      <c r="AK133" s="95"/>
    </row>
    <row r="134" ht="14.25" customHeight="1">
      <c r="G134" s="67"/>
      <c r="Q134" s="95"/>
      <c r="Z134" s="67"/>
      <c r="AJ134" s="95"/>
      <c r="AK134" s="95"/>
    </row>
    <row r="135" ht="14.25" customHeight="1">
      <c r="G135" s="67"/>
      <c r="Q135" s="95"/>
      <c r="Z135" s="67"/>
      <c r="AJ135" s="95"/>
      <c r="AK135" s="95"/>
    </row>
    <row r="136" ht="14.25" customHeight="1">
      <c r="G136" s="67"/>
      <c r="Q136" s="95"/>
      <c r="Z136" s="67"/>
      <c r="AJ136" s="95"/>
      <c r="AK136" s="95"/>
    </row>
    <row r="137" ht="14.25" customHeight="1">
      <c r="G137" s="67"/>
      <c r="Q137" s="95"/>
      <c r="Z137" s="67"/>
      <c r="AJ137" s="95"/>
      <c r="AK137" s="95"/>
    </row>
    <row r="138" ht="14.25" customHeight="1">
      <c r="G138" s="67"/>
      <c r="Q138" s="95"/>
      <c r="Z138" s="67"/>
      <c r="AJ138" s="95"/>
      <c r="AK138" s="95"/>
    </row>
    <row r="139" ht="14.25" customHeight="1">
      <c r="G139" s="67"/>
      <c r="Q139" s="95"/>
      <c r="Z139" s="67"/>
      <c r="AJ139" s="95"/>
      <c r="AK139" s="95"/>
    </row>
    <row r="140" ht="14.25" customHeight="1">
      <c r="G140" s="67"/>
      <c r="Q140" s="95"/>
      <c r="Z140" s="67"/>
      <c r="AJ140" s="95"/>
      <c r="AK140" s="95"/>
    </row>
    <row r="141" ht="14.25" customHeight="1">
      <c r="G141" s="67"/>
      <c r="Q141" s="95"/>
      <c r="Z141" s="67"/>
      <c r="AJ141" s="95"/>
      <c r="AK141" s="95"/>
    </row>
    <row r="142" ht="14.25" customHeight="1">
      <c r="G142" s="67"/>
      <c r="Q142" s="95"/>
      <c r="Z142" s="67"/>
      <c r="AJ142" s="95"/>
      <c r="AK142" s="95"/>
    </row>
    <row r="143" ht="14.25" customHeight="1">
      <c r="G143" s="67"/>
      <c r="Q143" s="95"/>
      <c r="Z143" s="67"/>
      <c r="AJ143" s="95"/>
      <c r="AK143" s="95"/>
    </row>
    <row r="144" ht="14.25" customHeight="1">
      <c r="G144" s="67"/>
      <c r="Q144" s="95"/>
      <c r="Z144" s="67"/>
      <c r="AJ144" s="95"/>
      <c r="AK144" s="95"/>
    </row>
    <row r="145" ht="14.25" customHeight="1">
      <c r="G145" s="67"/>
      <c r="Q145" s="95"/>
      <c r="Z145" s="67"/>
      <c r="AJ145" s="95"/>
      <c r="AK145" s="95"/>
    </row>
    <row r="146" ht="14.25" customHeight="1">
      <c r="G146" s="67"/>
      <c r="Q146" s="95"/>
      <c r="Z146" s="67"/>
      <c r="AJ146" s="95"/>
      <c r="AK146" s="95"/>
    </row>
    <row r="147" ht="14.25" customHeight="1">
      <c r="G147" s="67"/>
      <c r="Q147" s="95"/>
      <c r="Z147" s="67"/>
      <c r="AJ147" s="95"/>
      <c r="AK147" s="95"/>
    </row>
    <row r="148" ht="14.25" customHeight="1">
      <c r="G148" s="67"/>
      <c r="Q148" s="95"/>
      <c r="Z148" s="67"/>
      <c r="AJ148" s="95"/>
      <c r="AK148" s="95"/>
    </row>
    <row r="149" ht="14.25" customHeight="1">
      <c r="G149" s="67"/>
      <c r="Q149" s="95"/>
      <c r="Z149" s="67"/>
      <c r="AJ149" s="95"/>
      <c r="AK149" s="95"/>
    </row>
    <row r="150" ht="14.25" customHeight="1">
      <c r="G150" s="67"/>
      <c r="Q150" s="95"/>
      <c r="Z150" s="67"/>
      <c r="AJ150" s="95"/>
      <c r="AK150" s="95"/>
    </row>
    <row r="151" ht="14.25" customHeight="1">
      <c r="G151" s="67"/>
      <c r="Q151" s="95"/>
      <c r="Z151" s="67"/>
      <c r="AJ151" s="95"/>
      <c r="AK151" s="95"/>
    </row>
    <row r="152" ht="14.25" customHeight="1">
      <c r="G152" s="67"/>
      <c r="Q152" s="95"/>
      <c r="Z152" s="67"/>
      <c r="AJ152" s="95"/>
      <c r="AK152" s="95"/>
    </row>
    <row r="153" ht="14.25" customHeight="1">
      <c r="G153" s="67"/>
      <c r="Q153" s="95"/>
      <c r="Z153" s="67"/>
      <c r="AJ153" s="95"/>
      <c r="AK153" s="95"/>
    </row>
    <row r="154" ht="14.25" customHeight="1">
      <c r="G154" s="67"/>
      <c r="Q154" s="95"/>
      <c r="Z154" s="67"/>
      <c r="AJ154" s="95"/>
      <c r="AK154" s="95"/>
    </row>
    <row r="155" ht="14.25" customHeight="1">
      <c r="G155" s="67"/>
      <c r="Q155" s="95"/>
      <c r="Z155" s="67"/>
      <c r="AJ155" s="95"/>
      <c r="AK155" s="95"/>
    </row>
    <row r="156" ht="14.25" customHeight="1">
      <c r="G156" s="67"/>
      <c r="Q156" s="95"/>
      <c r="Z156" s="67"/>
      <c r="AJ156" s="95"/>
      <c r="AK156" s="95"/>
    </row>
    <row r="157" ht="14.25" customHeight="1">
      <c r="G157" s="67"/>
      <c r="Q157" s="95"/>
      <c r="Z157" s="67"/>
      <c r="AJ157" s="95"/>
      <c r="AK157" s="95"/>
    </row>
    <row r="158" ht="14.25" customHeight="1">
      <c r="G158" s="67"/>
      <c r="Q158" s="95"/>
      <c r="Z158" s="67"/>
      <c r="AJ158" s="95"/>
      <c r="AK158" s="95"/>
    </row>
    <row r="159" ht="14.25" customHeight="1">
      <c r="G159" s="67"/>
      <c r="Q159" s="95"/>
      <c r="Z159" s="67"/>
      <c r="AJ159" s="95"/>
      <c r="AK159" s="95"/>
    </row>
    <row r="160" ht="14.25" customHeight="1">
      <c r="G160" s="67"/>
      <c r="Q160" s="95"/>
      <c r="Z160" s="67"/>
      <c r="AJ160" s="95"/>
      <c r="AK160" s="95"/>
    </row>
    <row r="161" ht="14.25" customHeight="1">
      <c r="G161" s="67"/>
      <c r="Q161" s="95"/>
      <c r="Z161" s="67"/>
      <c r="AJ161" s="95"/>
      <c r="AK161" s="95"/>
    </row>
    <row r="162" ht="14.25" customHeight="1">
      <c r="G162" s="67"/>
      <c r="Q162" s="95"/>
      <c r="Z162" s="67"/>
      <c r="AJ162" s="95"/>
      <c r="AK162" s="95"/>
    </row>
    <row r="163" ht="14.25" customHeight="1">
      <c r="G163" s="67"/>
      <c r="Q163" s="95"/>
      <c r="Z163" s="67"/>
      <c r="AJ163" s="95"/>
      <c r="AK163" s="95"/>
    </row>
    <row r="164" ht="14.25" customHeight="1">
      <c r="G164" s="67"/>
      <c r="Q164" s="95"/>
      <c r="Z164" s="67"/>
      <c r="AJ164" s="95"/>
      <c r="AK164" s="95"/>
    </row>
    <row r="165" ht="14.25" customHeight="1">
      <c r="G165" s="67"/>
      <c r="Q165" s="95"/>
      <c r="Z165" s="67"/>
      <c r="AJ165" s="95"/>
      <c r="AK165" s="95"/>
    </row>
    <row r="166" ht="14.25" customHeight="1">
      <c r="G166" s="67"/>
      <c r="Q166" s="95"/>
      <c r="Z166" s="67"/>
      <c r="AJ166" s="95"/>
      <c r="AK166" s="95"/>
    </row>
    <row r="167" ht="14.25" customHeight="1">
      <c r="G167" s="67"/>
      <c r="Q167" s="95"/>
      <c r="Z167" s="67"/>
      <c r="AJ167" s="95"/>
      <c r="AK167" s="95"/>
    </row>
    <row r="168" ht="14.25" customHeight="1">
      <c r="G168" s="67"/>
      <c r="Q168" s="95"/>
      <c r="Z168" s="67"/>
      <c r="AJ168" s="95"/>
      <c r="AK168" s="95"/>
    </row>
    <row r="169" ht="14.25" customHeight="1">
      <c r="G169" s="67"/>
      <c r="Q169" s="95"/>
      <c r="Z169" s="67"/>
      <c r="AJ169" s="95"/>
      <c r="AK169" s="95"/>
    </row>
    <row r="170" ht="14.25" customHeight="1">
      <c r="G170" s="67"/>
      <c r="Q170" s="95"/>
      <c r="Z170" s="67"/>
      <c r="AJ170" s="95"/>
      <c r="AK170" s="95"/>
    </row>
    <row r="171" ht="14.25" customHeight="1">
      <c r="G171" s="67"/>
      <c r="Q171" s="95"/>
      <c r="Z171" s="67"/>
      <c r="AJ171" s="95"/>
      <c r="AK171" s="95"/>
    </row>
    <row r="172" ht="14.25" customHeight="1">
      <c r="G172" s="67"/>
      <c r="Q172" s="95"/>
      <c r="Z172" s="67"/>
      <c r="AJ172" s="95"/>
      <c r="AK172" s="95"/>
    </row>
    <row r="173" ht="14.25" customHeight="1">
      <c r="G173" s="67"/>
      <c r="Q173" s="95"/>
      <c r="Z173" s="67"/>
      <c r="AJ173" s="95"/>
      <c r="AK173" s="95"/>
    </row>
    <row r="174" ht="14.25" customHeight="1">
      <c r="G174" s="67"/>
      <c r="Q174" s="95"/>
      <c r="Z174" s="67"/>
      <c r="AJ174" s="95"/>
      <c r="AK174" s="95"/>
    </row>
    <row r="175" ht="14.25" customHeight="1">
      <c r="G175" s="67"/>
      <c r="Q175" s="95"/>
      <c r="Z175" s="67"/>
      <c r="AJ175" s="95"/>
      <c r="AK175" s="95"/>
    </row>
    <row r="176" ht="14.25" customHeight="1">
      <c r="G176" s="67"/>
      <c r="Q176" s="95"/>
      <c r="Z176" s="67"/>
      <c r="AJ176" s="95"/>
      <c r="AK176" s="95"/>
    </row>
    <row r="177" ht="14.25" customHeight="1">
      <c r="G177" s="67"/>
      <c r="Q177" s="95"/>
      <c r="Z177" s="67"/>
      <c r="AJ177" s="95"/>
      <c r="AK177" s="95"/>
    </row>
    <row r="178" ht="14.25" customHeight="1">
      <c r="G178" s="67"/>
      <c r="Q178" s="95"/>
      <c r="Z178" s="67"/>
      <c r="AJ178" s="95"/>
      <c r="AK178" s="95"/>
    </row>
    <row r="179" ht="14.25" customHeight="1">
      <c r="G179" s="67"/>
      <c r="Q179" s="95"/>
      <c r="Z179" s="67"/>
      <c r="AJ179" s="95"/>
      <c r="AK179" s="95"/>
    </row>
    <row r="180" ht="14.25" customHeight="1">
      <c r="G180" s="67"/>
      <c r="Q180" s="95"/>
      <c r="Z180" s="67"/>
      <c r="AJ180" s="95"/>
      <c r="AK180" s="95"/>
    </row>
    <row r="181" ht="14.25" customHeight="1">
      <c r="G181" s="67"/>
      <c r="Q181" s="95"/>
      <c r="Z181" s="67"/>
      <c r="AJ181" s="95"/>
      <c r="AK181" s="95"/>
    </row>
    <row r="182" ht="14.25" customHeight="1">
      <c r="G182" s="67"/>
      <c r="Q182" s="95"/>
      <c r="Z182" s="67"/>
      <c r="AJ182" s="95"/>
      <c r="AK182" s="95"/>
    </row>
    <row r="183" ht="14.25" customHeight="1">
      <c r="G183" s="67"/>
      <c r="Q183" s="95"/>
      <c r="Z183" s="67"/>
      <c r="AJ183" s="95"/>
      <c r="AK183" s="95"/>
    </row>
    <row r="184" ht="14.25" customHeight="1">
      <c r="G184" s="67"/>
      <c r="Q184" s="95"/>
      <c r="Z184" s="67"/>
      <c r="AJ184" s="95"/>
      <c r="AK184" s="95"/>
    </row>
    <row r="185" ht="14.25" customHeight="1">
      <c r="G185" s="67"/>
      <c r="Q185" s="95"/>
      <c r="Z185" s="67"/>
      <c r="AJ185" s="95"/>
      <c r="AK185" s="95"/>
    </row>
    <row r="186" ht="14.25" customHeight="1">
      <c r="G186" s="67"/>
      <c r="Q186" s="95"/>
      <c r="Z186" s="67"/>
      <c r="AJ186" s="95"/>
      <c r="AK186" s="95"/>
    </row>
    <row r="187" ht="14.25" customHeight="1">
      <c r="G187" s="67"/>
      <c r="Q187" s="95"/>
      <c r="Z187" s="67"/>
      <c r="AJ187" s="95"/>
      <c r="AK187" s="95"/>
    </row>
    <row r="188" ht="14.25" customHeight="1">
      <c r="G188" s="67"/>
      <c r="Q188" s="95"/>
      <c r="Z188" s="67"/>
      <c r="AJ188" s="95"/>
      <c r="AK188" s="95"/>
    </row>
    <row r="189" ht="14.25" customHeight="1">
      <c r="G189" s="67"/>
      <c r="Q189" s="95"/>
      <c r="Z189" s="67"/>
      <c r="AJ189" s="95"/>
      <c r="AK189" s="95"/>
    </row>
    <row r="190" ht="14.25" customHeight="1">
      <c r="G190" s="67"/>
      <c r="Q190" s="95"/>
      <c r="Z190" s="67"/>
      <c r="AJ190" s="95"/>
      <c r="AK190" s="95"/>
    </row>
    <row r="191" ht="14.25" customHeight="1">
      <c r="G191" s="67"/>
      <c r="Q191" s="95"/>
      <c r="Z191" s="67"/>
      <c r="AJ191" s="95"/>
      <c r="AK191" s="95"/>
    </row>
    <row r="192" ht="14.25" customHeight="1">
      <c r="G192" s="67"/>
      <c r="Q192" s="95"/>
      <c r="Z192" s="67"/>
      <c r="AJ192" s="95"/>
      <c r="AK192" s="95"/>
    </row>
    <row r="193" ht="14.25" customHeight="1">
      <c r="G193" s="67"/>
      <c r="Q193" s="95"/>
      <c r="Z193" s="67"/>
      <c r="AJ193" s="95"/>
      <c r="AK193" s="95"/>
    </row>
    <row r="194" ht="14.25" customHeight="1">
      <c r="G194" s="67"/>
      <c r="Q194" s="95"/>
      <c r="Z194" s="67"/>
      <c r="AJ194" s="95"/>
      <c r="AK194" s="95"/>
    </row>
    <row r="195" ht="14.25" customHeight="1">
      <c r="G195" s="67"/>
      <c r="Q195" s="95"/>
      <c r="Z195" s="67"/>
      <c r="AJ195" s="95"/>
      <c r="AK195" s="95"/>
    </row>
    <row r="196" ht="14.25" customHeight="1">
      <c r="G196" s="67"/>
      <c r="Q196" s="95"/>
      <c r="Z196" s="67"/>
      <c r="AJ196" s="95"/>
      <c r="AK196" s="95"/>
    </row>
    <row r="197" ht="14.25" customHeight="1">
      <c r="G197" s="67"/>
      <c r="Q197" s="95"/>
      <c r="Z197" s="67"/>
      <c r="AJ197" s="95"/>
      <c r="AK197" s="95"/>
    </row>
    <row r="198" ht="14.25" customHeight="1">
      <c r="G198" s="67"/>
      <c r="Q198" s="95"/>
      <c r="Z198" s="67"/>
      <c r="AJ198" s="95"/>
      <c r="AK198" s="95"/>
    </row>
    <row r="199" ht="14.25" customHeight="1">
      <c r="G199" s="67"/>
      <c r="Q199" s="95"/>
      <c r="Z199" s="67"/>
      <c r="AJ199" s="95"/>
      <c r="AK199" s="95"/>
    </row>
    <row r="200" ht="14.25" customHeight="1">
      <c r="G200" s="67"/>
      <c r="Q200" s="95"/>
      <c r="Z200" s="67"/>
      <c r="AJ200" s="95"/>
      <c r="AK200" s="95"/>
    </row>
    <row r="201" ht="14.25" customHeight="1">
      <c r="G201" s="67"/>
      <c r="Q201" s="95"/>
      <c r="Z201" s="67"/>
      <c r="AJ201" s="95"/>
      <c r="AK201" s="95"/>
    </row>
    <row r="202" ht="14.25" customHeight="1">
      <c r="G202" s="67"/>
      <c r="Q202" s="95"/>
      <c r="Z202" s="67"/>
      <c r="AJ202" s="95"/>
      <c r="AK202" s="95"/>
    </row>
    <row r="203" ht="14.25" customHeight="1">
      <c r="G203" s="67"/>
      <c r="Q203" s="95"/>
      <c r="Z203" s="67"/>
      <c r="AJ203" s="95"/>
      <c r="AK203" s="95"/>
    </row>
    <row r="204" ht="14.25" customHeight="1">
      <c r="G204" s="67"/>
      <c r="Q204" s="95"/>
      <c r="Z204" s="67"/>
      <c r="AJ204" s="95"/>
      <c r="AK204" s="95"/>
    </row>
    <row r="205" ht="14.25" customHeight="1">
      <c r="G205" s="67"/>
      <c r="Q205" s="95"/>
      <c r="Z205" s="67"/>
      <c r="AJ205" s="95"/>
      <c r="AK205" s="95"/>
    </row>
    <row r="206" ht="14.25" customHeight="1">
      <c r="G206" s="67"/>
      <c r="Q206" s="95"/>
      <c r="Z206" s="67"/>
      <c r="AJ206" s="95"/>
      <c r="AK206" s="95"/>
    </row>
    <row r="207" ht="14.25" customHeight="1">
      <c r="G207" s="67"/>
      <c r="Q207" s="95"/>
      <c r="Z207" s="67"/>
      <c r="AJ207" s="95"/>
      <c r="AK207" s="95"/>
    </row>
    <row r="208" ht="14.25" customHeight="1">
      <c r="G208" s="67"/>
      <c r="Q208" s="95"/>
      <c r="Z208" s="67"/>
      <c r="AJ208" s="95"/>
      <c r="AK208" s="95"/>
    </row>
    <row r="209" ht="14.25" customHeight="1">
      <c r="G209" s="67"/>
      <c r="Q209" s="95"/>
      <c r="Z209" s="67"/>
      <c r="AJ209" s="95"/>
      <c r="AK209" s="95"/>
    </row>
    <row r="210" ht="14.25" customHeight="1">
      <c r="G210" s="67"/>
      <c r="Q210" s="95"/>
      <c r="Z210" s="67"/>
      <c r="AJ210" s="95"/>
      <c r="AK210" s="95"/>
    </row>
    <row r="211" ht="14.25" customHeight="1">
      <c r="G211" s="67"/>
      <c r="Q211" s="95"/>
      <c r="Z211" s="67"/>
      <c r="AJ211" s="95"/>
      <c r="AK211" s="95"/>
    </row>
    <row r="212" ht="14.25" customHeight="1">
      <c r="G212" s="67"/>
      <c r="Q212" s="95"/>
      <c r="Z212" s="67"/>
      <c r="AJ212" s="95"/>
      <c r="AK212" s="95"/>
    </row>
    <row r="213" ht="14.25" customHeight="1">
      <c r="G213" s="67"/>
      <c r="Q213" s="95"/>
      <c r="Z213" s="67"/>
      <c r="AJ213" s="95"/>
      <c r="AK213" s="95"/>
    </row>
    <row r="214" ht="14.25" customHeight="1">
      <c r="G214" s="67"/>
      <c r="Q214" s="95"/>
      <c r="Z214" s="67"/>
      <c r="AJ214" s="95"/>
      <c r="AK214" s="95"/>
    </row>
    <row r="215" ht="14.25" customHeight="1">
      <c r="G215" s="67"/>
      <c r="Q215" s="95"/>
      <c r="Z215" s="67"/>
      <c r="AJ215" s="95"/>
      <c r="AK215" s="95"/>
    </row>
    <row r="216" ht="14.25" customHeight="1">
      <c r="G216" s="67"/>
      <c r="Q216" s="95"/>
      <c r="Z216" s="67"/>
      <c r="AJ216" s="95"/>
      <c r="AK216" s="95"/>
    </row>
    <row r="217" ht="14.25" customHeight="1">
      <c r="G217" s="67"/>
      <c r="Q217" s="95"/>
      <c r="Z217" s="67"/>
      <c r="AJ217" s="95"/>
      <c r="AK217" s="95"/>
    </row>
    <row r="218" ht="14.25" customHeight="1">
      <c r="G218" s="67"/>
      <c r="Q218" s="95"/>
      <c r="Z218" s="67"/>
      <c r="AJ218" s="95"/>
      <c r="AK218" s="95"/>
    </row>
    <row r="219" ht="14.25" customHeight="1">
      <c r="G219" s="67"/>
      <c r="Q219" s="95"/>
      <c r="Z219" s="67"/>
      <c r="AJ219" s="95"/>
      <c r="AK219" s="95"/>
    </row>
    <row r="220" ht="14.25" customHeight="1">
      <c r="G220" s="67"/>
      <c r="Q220" s="95"/>
      <c r="Z220" s="67"/>
      <c r="AJ220" s="95"/>
      <c r="AK220" s="95"/>
    </row>
    <row r="221" ht="14.25" customHeight="1">
      <c r="G221" s="67"/>
      <c r="Q221" s="95"/>
      <c r="Z221" s="67"/>
      <c r="AJ221" s="95"/>
      <c r="AK221" s="95"/>
    </row>
    <row r="222" ht="14.25" customHeight="1">
      <c r="G222" s="67"/>
      <c r="Q222" s="95"/>
      <c r="Z222" s="67"/>
      <c r="AJ222" s="95"/>
      <c r="AK222" s="95"/>
    </row>
    <row r="223" ht="14.25" customHeight="1">
      <c r="G223" s="67"/>
      <c r="Q223" s="95"/>
      <c r="Z223" s="67"/>
      <c r="AJ223" s="95"/>
      <c r="AK223" s="95"/>
    </row>
    <row r="224" ht="14.25" customHeight="1">
      <c r="G224" s="67"/>
      <c r="Q224" s="95"/>
      <c r="Z224" s="67"/>
      <c r="AJ224" s="95"/>
      <c r="AK224" s="95"/>
    </row>
    <row r="225" ht="14.25" customHeight="1">
      <c r="G225" s="67"/>
      <c r="Q225" s="95"/>
      <c r="Z225" s="67"/>
      <c r="AJ225" s="95"/>
      <c r="AK225" s="95"/>
    </row>
    <row r="226" ht="14.25" customHeight="1">
      <c r="G226" s="67"/>
      <c r="Q226" s="95"/>
      <c r="Z226" s="67"/>
      <c r="AJ226" s="95"/>
      <c r="AK226" s="95"/>
    </row>
    <row r="227" ht="14.25" customHeight="1">
      <c r="G227" s="67"/>
      <c r="Q227" s="95"/>
      <c r="Z227" s="67"/>
      <c r="AJ227" s="95"/>
      <c r="AK227" s="95"/>
    </row>
    <row r="228" ht="14.25" customHeight="1">
      <c r="G228" s="67"/>
      <c r="Q228" s="95"/>
      <c r="Z228" s="67"/>
      <c r="AJ228" s="95"/>
      <c r="AK228" s="95"/>
    </row>
    <row r="229" ht="14.25" customHeight="1">
      <c r="G229" s="67"/>
      <c r="Q229" s="95"/>
      <c r="Z229" s="67"/>
      <c r="AJ229" s="95"/>
      <c r="AK229" s="95"/>
    </row>
    <row r="230" ht="14.25" customHeight="1">
      <c r="G230" s="67"/>
      <c r="Q230" s="95"/>
      <c r="Z230" s="67"/>
      <c r="AJ230" s="95"/>
      <c r="AK230" s="95"/>
    </row>
    <row r="231" ht="14.25" customHeight="1">
      <c r="G231" s="67"/>
      <c r="Q231" s="95"/>
      <c r="Z231" s="67"/>
      <c r="AJ231" s="95"/>
      <c r="AK231" s="95"/>
    </row>
    <row r="232" ht="14.25" customHeight="1">
      <c r="G232" s="67"/>
      <c r="Q232" s="95"/>
      <c r="Z232" s="67"/>
      <c r="AJ232" s="95"/>
      <c r="AK232" s="95"/>
    </row>
    <row r="233" ht="14.25" customHeight="1">
      <c r="G233" s="67"/>
      <c r="Q233" s="95"/>
      <c r="Z233" s="67"/>
      <c r="AJ233" s="95"/>
      <c r="AK233" s="95"/>
    </row>
    <row r="234" ht="14.25" customHeight="1">
      <c r="G234" s="67"/>
      <c r="Q234" s="95"/>
      <c r="Z234" s="67"/>
      <c r="AJ234" s="95"/>
      <c r="AK234" s="95"/>
    </row>
    <row r="235" ht="14.25" customHeight="1">
      <c r="G235" s="67"/>
      <c r="Q235" s="95"/>
      <c r="Z235" s="67"/>
      <c r="AJ235" s="95"/>
      <c r="AK235" s="95"/>
    </row>
    <row r="236" ht="14.25" customHeight="1">
      <c r="G236" s="67"/>
      <c r="Q236" s="95"/>
      <c r="Z236" s="67"/>
      <c r="AJ236" s="95"/>
      <c r="AK236" s="95"/>
    </row>
    <row r="237" ht="14.25" customHeight="1">
      <c r="G237" s="67"/>
      <c r="Q237" s="95"/>
      <c r="Z237" s="67"/>
      <c r="AJ237" s="95"/>
      <c r="AK237" s="95"/>
    </row>
    <row r="238" ht="14.25" customHeight="1">
      <c r="G238" s="67"/>
      <c r="Q238" s="95"/>
      <c r="Z238" s="67"/>
      <c r="AJ238" s="95"/>
      <c r="AK238" s="95"/>
    </row>
    <row r="239" ht="14.25" customHeight="1">
      <c r="G239" s="67"/>
      <c r="Q239" s="95"/>
      <c r="Z239" s="67"/>
      <c r="AJ239" s="95"/>
      <c r="AK239" s="95"/>
    </row>
    <row r="240" ht="14.25" customHeight="1">
      <c r="G240" s="67"/>
      <c r="Q240" s="95"/>
      <c r="Z240" s="67"/>
      <c r="AJ240" s="95"/>
      <c r="AK240" s="95"/>
    </row>
    <row r="241" ht="14.25" customHeight="1">
      <c r="G241" s="67"/>
      <c r="Q241" s="95"/>
      <c r="Z241" s="67"/>
      <c r="AJ241" s="95"/>
      <c r="AK241" s="95"/>
    </row>
    <row r="242" ht="14.25" customHeight="1">
      <c r="G242" s="67"/>
      <c r="Q242" s="95"/>
      <c r="Z242" s="67"/>
      <c r="AJ242" s="95"/>
      <c r="AK242" s="95"/>
    </row>
    <row r="243" ht="14.25" customHeight="1">
      <c r="G243" s="67"/>
      <c r="Q243" s="95"/>
      <c r="Z243" s="67"/>
      <c r="AJ243" s="95"/>
      <c r="AK243" s="95"/>
    </row>
    <row r="244" ht="14.25" customHeight="1">
      <c r="G244" s="67"/>
      <c r="Q244" s="95"/>
      <c r="Z244" s="67"/>
      <c r="AJ244" s="95"/>
      <c r="AK244" s="95"/>
    </row>
    <row r="245" ht="14.25" customHeight="1">
      <c r="G245" s="67"/>
      <c r="Q245" s="95"/>
      <c r="Z245" s="67"/>
      <c r="AJ245" s="95"/>
      <c r="AK245" s="95"/>
    </row>
    <row r="246" ht="14.25" customHeight="1">
      <c r="G246" s="67"/>
      <c r="Q246" s="95"/>
      <c r="Z246" s="67"/>
      <c r="AJ246" s="95"/>
      <c r="AK246" s="95"/>
    </row>
    <row r="247" ht="14.25" customHeight="1">
      <c r="G247" s="67"/>
      <c r="Q247" s="95"/>
      <c r="Z247" s="67"/>
      <c r="AJ247" s="95"/>
      <c r="AK247" s="95"/>
    </row>
    <row r="248" ht="14.25" customHeight="1">
      <c r="G248" s="67"/>
      <c r="Q248" s="95"/>
      <c r="Z248" s="67"/>
      <c r="AJ248" s="95"/>
      <c r="AK248" s="95"/>
    </row>
    <row r="249" ht="14.25" customHeight="1">
      <c r="G249" s="67"/>
      <c r="Q249" s="95"/>
      <c r="Z249" s="67"/>
      <c r="AJ249" s="95"/>
      <c r="AK249" s="95"/>
    </row>
    <row r="250" ht="14.25" customHeight="1">
      <c r="G250" s="67"/>
      <c r="Q250" s="95"/>
      <c r="Z250" s="67"/>
      <c r="AJ250" s="95"/>
      <c r="AK250" s="95"/>
    </row>
    <row r="251" ht="14.25" customHeight="1">
      <c r="G251" s="67"/>
      <c r="Q251" s="95"/>
      <c r="Z251" s="67"/>
      <c r="AJ251" s="95"/>
      <c r="AK251" s="95"/>
    </row>
    <row r="252" ht="14.25" customHeight="1">
      <c r="G252" s="67"/>
      <c r="Q252" s="95"/>
      <c r="Z252" s="67"/>
      <c r="AJ252" s="95"/>
      <c r="AK252" s="95"/>
    </row>
    <row r="253" ht="14.25" customHeight="1">
      <c r="G253" s="67"/>
      <c r="Q253" s="95"/>
      <c r="Z253" s="67"/>
      <c r="AJ253" s="95"/>
      <c r="AK253" s="95"/>
    </row>
    <row r="254" ht="14.25" customHeight="1">
      <c r="G254" s="67"/>
      <c r="Q254" s="95"/>
      <c r="Z254" s="67"/>
      <c r="AJ254" s="95"/>
      <c r="AK254" s="95"/>
    </row>
    <row r="255" ht="14.25" customHeight="1">
      <c r="G255" s="67"/>
      <c r="Q255" s="95"/>
      <c r="Z255" s="67"/>
      <c r="AJ255" s="95"/>
      <c r="AK255" s="95"/>
    </row>
    <row r="256" ht="14.25" customHeight="1">
      <c r="G256" s="67"/>
      <c r="Q256" s="95"/>
      <c r="Z256" s="67"/>
      <c r="AJ256" s="95"/>
      <c r="AK256" s="95"/>
    </row>
    <row r="257" ht="14.25" customHeight="1">
      <c r="G257" s="67"/>
      <c r="Q257" s="95"/>
      <c r="Z257" s="67"/>
      <c r="AJ257" s="95"/>
      <c r="AK257" s="95"/>
    </row>
    <row r="258" ht="14.25" customHeight="1">
      <c r="G258" s="67"/>
      <c r="Q258" s="95"/>
      <c r="Z258" s="67"/>
      <c r="AJ258" s="95"/>
      <c r="AK258" s="95"/>
    </row>
    <row r="259" ht="14.25" customHeight="1">
      <c r="G259" s="67"/>
      <c r="Q259" s="95"/>
      <c r="Z259" s="67"/>
      <c r="AJ259" s="95"/>
      <c r="AK259" s="95"/>
    </row>
    <row r="260" ht="14.25" customHeight="1">
      <c r="G260" s="67"/>
      <c r="Q260" s="95"/>
      <c r="Z260" s="67"/>
      <c r="AJ260" s="95"/>
      <c r="AK260" s="95"/>
    </row>
    <row r="261" ht="14.25" customHeight="1">
      <c r="G261" s="67"/>
      <c r="Q261" s="95"/>
      <c r="Z261" s="67"/>
      <c r="AJ261" s="95"/>
      <c r="AK261" s="95"/>
    </row>
    <row r="262" ht="14.25" customHeight="1">
      <c r="G262" s="67"/>
      <c r="Q262" s="95"/>
      <c r="Z262" s="67"/>
      <c r="AJ262" s="95"/>
      <c r="AK262" s="95"/>
    </row>
    <row r="263" ht="14.25" customHeight="1">
      <c r="G263" s="67"/>
      <c r="Q263" s="95"/>
      <c r="Z263" s="67"/>
      <c r="AJ263" s="95"/>
      <c r="AK263" s="95"/>
    </row>
    <row r="264" ht="14.25" customHeight="1">
      <c r="G264" s="67"/>
      <c r="Q264" s="95"/>
      <c r="Z264" s="67"/>
      <c r="AJ264" s="95"/>
      <c r="AK264" s="95"/>
    </row>
    <row r="265" ht="14.25" customHeight="1">
      <c r="G265" s="67"/>
      <c r="Q265" s="95"/>
      <c r="Z265" s="67"/>
      <c r="AJ265" s="95"/>
      <c r="AK265" s="95"/>
    </row>
    <row r="266" ht="14.25" customHeight="1">
      <c r="G266" s="67"/>
      <c r="Q266" s="95"/>
      <c r="Z266" s="67"/>
      <c r="AJ266" s="95"/>
      <c r="AK266" s="95"/>
    </row>
    <row r="267" ht="14.25" customHeight="1">
      <c r="G267" s="67"/>
      <c r="Q267" s="95"/>
      <c r="Z267" s="67"/>
      <c r="AJ267" s="95"/>
      <c r="AK267" s="95"/>
    </row>
    <row r="268" ht="14.25" customHeight="1">
      <c r="G268" s="67"/>
      <c r="Q268" s="95"/>
      <c r="Z268" s="67"/>
      <c r="AJ268" s="95"/>
      <c r="AK268" s="95"/>
    </row>
    <row r="269" ht="14.25" customHeight="1">
      <c r="G269" s="67"/>
      <c r="Q269" s="95"/>
      <c r="Z269" s="67"/>
      <c r="AJ269" s="95"/>
      <c r="AK269" s="95"/>
    </row>
    <row r="270" ht="14.25" customHeight="1">
      <c r="G270" s="67"/>
      <c r="Q270" s="95"/>
      <c r="Z270" s="67"/>
      <c r="AJ270" s="95"/>
      <c r="AK270" s="95"/>
    </row>
    <row r="271" ht="14.25" customHeight="1">
      <c r="G271" s="67"/>
      <c r="Q271" s="95"/>
      <c r="Z271" s="67"/>
      <c r="AJ271" s="95"/>
      <c r="AK271" s="95"/>
    </row>
    <row r="272" ht="14.25" customHeight="1">
      <c r="G272" s="67"/>
      <c r="Q272" s="95"/>
      <c r="Z272" s="67"/>
      <c r="AJ272" s="95"/>
      <c r="AK272" s="95"/>
    </row>
    <row r="273" ht="14.25" customHeight="1">
      <c r="G273" s="67"/>
      <c r="Q273" s="95"/>
      <c r="Z273" s="67"/>
      <c r="AJ273" s="95"/>
      <c r="AK273" s="95"/>
    </row>
    <row r="274" ht="14.25" customHeight="1">
      <c r="G274" s="67"/>
      <c r="Q274" s="95"/>
      <c r="Z274" s="67"/>
      <c r="AJ274" s="95"/>
      <c r="AK274" s="95"/>
    </row>
    <row r="275" ht="14.25" customHeight="1">
      <c r="G275" s="67"/>
      <c r="Q275" s="95"/>
      <c r="Z275" s="67"/>
      <c r="AJ275" s="95"/>
      <c r="AK275" s="95"/>
    </row>
    <row r="276" ht="14.25" customHeight="1">
      <c r="G276" s="67"/>
      <c r="Q276" s="95"/>
      <c r="Z276" s="67"/>
      <c r="AJ276" s="95"/>
      <c r="AK276" s="95"/>
    </row>
    <row r="277" ht="14.25" customHeight="1">
      <c r="G277" s="67"/>
      <c r="Q277" s="95"/>
      <c r="Z277" s="67"/>
      <c r="AJ277" s="95"/>
      <c r="AK277" s="95"/>
    </row>
    <row r="278" ht="14.25" customHeight="1">
      <c r="G278" s="67"/>
      <c r="Q278" s="95"/>
      <c r="Z278" s="67"/>
      <c r="AJ278" s="95"/>
      <c r="AK278" s="95"/>
    </row>
    <row r="279" ht="14.25" customHeight="1">
      <c r="G279" s="67"/>
      <c r="Q279" s="95"/>
      <c r="Z279" s="67"/>
      <c r="AJ279" s="95"/>
      <c r="AK279" s="95"/>
    </row>
    <row r="280" ht="14.25" customHeight="1">
      <c r="G280" s="67"/>
      <c r="Q280" s="95"/>
      <c r="Z280" s="67"/>
      <c r="AJ280" s="95"/>
      <c r="AK280" s="95"/>
    </row>
    <row r="281" ht="14.25" customHeight="1">
      <c r="G281" s="67"/>
      <c r="Q281" s="95"/>
      <c r="Z281" s="67"/>
      <c r="AJ281" s="95"/>
      <c r="AK281" s="95"/>
    </row>
    <row r="282" ht="14.25" customHeight="1">
      <c r="G282" s="67"/>
      <c r="Q282" s="95"/>
      <c r="Z282" s="67"/>
      <c r="AJ282" s="95"/>
      <c r="AK282" s="95"/>
    </row>
    <row r="283" ht="14.25" customHeight="1">
      <c r="G283" s="67"/>
      <c r="Q283" s="95"/>
      <c r="Z283" s="67"/>
      <c r="AJ283" s="95"/>
      <c r="AK283" s="95"/>
    </row>
    <row r="284" ht="14.25" customHeight="1">
      <c r="G284" s="67"/>
      <c r="Q284" s="95"/>
      <c r="Z284" s="67"/>
      <c r="AJ284" s="95"/>
      <c r="AK284" s="95"/>
    </row>
    <row r="285" ht="14.25" customHeight="1">
      <c r="G285" s="67"/>
      <c r="Q285" s="95"/>
      <c r="Z285" s="67"/>
      <c r="AJ285" s="95"/>
      <c r="AK285" s="95"/>
    </row>
    <row r="286" ht="14.25" customHeight="1">
      <c r="G286" s="67"/>
      <c r="Q286" s="95"/>
      <c r="Z286" s="67"/>
      <c r="AJ286" s="95"/>
      <c r="AK286" s="95"/>
    </row>
    <row r="287" ht="14.25" customHeight="1">
      <c r="G287" s="67"/>
      <c r="Q287" s="95"/>
      <c r="Z287" s="67"/>
      <c r="AJ287" s="95"/>
      <c r="AK287" s="95"/>
    </row>
    <row r="288" ht="14.25" customHeight="1">
      <c r="G288" s="67"/>
      <c r="Q288" s="95"/>
      <c r="Z288" s="67"/>
      <c r="AJ288" s="95"/>
      <c r="AK288" s="95"/>
    </row>
    <row r="289" ht="14.25" customHeight="1">
      <c r="G289" s="67"/>
      <c r="Q289" s="95"/>
      <c r="Z289" s="67"/>
      <c r="AJ289" s="95"/>
      <c r="AK289" s="95"/>
    </row>
    <row r="290" ht="14.25" customHeight="1">
      <c r="G290" s="67"/>
      <c r="Q290" s="95"/>
      <c r="Z290" s="67"/>
      <c r="AJ290" s="95"/>
      <c r="AK290" s="95"/>
    </row>
    <row r="291" ht="14.25" customHeight="1">
      <c r="G291" s="67"/>
      <c r="Q291" s="95"/>
      <c r="Z291" s="67"/>
      <c r="AJ291" s="95"/>
      <c r="AK291" s="95"/>
    </row>
    <row r="292" ht="14.25" customHeight="1">
      <c r="G292" s="67"/>
      <c r="Q292" s="95"/>
      <c r="Z292" s="67"/>
      <c r="AJ292" s="95"/>
      <c r="AK292" s="95"/>
    </row>
    <row r="293" ht="14.25" customHeight="1">
      <c r="G293" s="67"/>
      <c r="Q293" s="95"/>
      <c r="Z293" s="67"/>
      <c r="AJ293" s="95"/>
      <c r="AK293" s="95"/>
    </row>
    <row r="294" ht="14.25" customHeight="1">
      <c r="G294" s="67"/>
      <c r="Q294" s="95"/>
      <c r="Z294" s="67"/>
      <c r="AJ294" s="95"/>
      <c r="AK294" s="95"/>
    </row>
    <row r="295" ht="14.25" customHeight="1">
      <c r="G295" s="67"/>
      <c r="Q295" s="95"/>
      <c r="Z295" s="67"/>
      <c r="AJ295" s="95"/>
      <c r="AK295" s="95"/>
    </row>
    <row r="296" ht="14.25" customHeight="1">
      <c r="G296" s="67"/>
      <c r="Q296" s="95"/>
      <c r="Z296" s="67"/>
      <c r="AJ296" s="95"/>
      <c r="AK296" s="95"/>
    </row>
    <row r="297" ht="14.25" customHeight="1">
      <c r="G297" s="67"/>
      <c r="Q297" s="95"/>
      <c r="Z297" s="67"/>
      <c r="AJ297" s="95"/>
      <c r="AK297" s="95"/>
    </row>
    <row r="298" ht="14.25" customHeight="1">
      <c r="G298" s="67"/>
      <c r="Q298" s="95"/>
      <c r="Z298" s="67"/>
      <c r="AJ298" s="95"/>
      <c r="AK298" s="95"/>
    </row>
    <row r="299" ht="14.25" customHeight="1">
      <c r="G299" s="67"/>
      <c r="Q299" s="95"/>
      <c r="Z299" s="67"/>
      <c r="AJ299" s="95"/>
      <c r="AK299" s="95"/>
    </row>
    <row r="300" ht="14.25" customHeight="1">
      <c r="G300" s="67"/>
      <c r="Q300" s="95"/>
      <c r="Z300" s="67"/>
      <c r="AJ300" s="95"/>
      <c r="AK300" s="95"/>
    </row>
    <row r="301" ht="14.25" customHeight="1">
      <c r="G301" s="67"/>
      <c r="Q301" s="95"/>
      <c r="Z301" s="67"/>
      <c r="AJ301" s="95"/>
      <c r="AK301" s="95"/>
    </row>
    <row r="302" ht="14.25" customHeight="1">
      <c r="G302" s="67"/>
      <c r="Q302" s="95"/>
      <c r="Z302" s="67"/>
      <c r="AJ302" s="95"/>
      <c r="AK302" s="95"/>
    </row>
    <row r="303" ht="14.25" customHeight="1">
      <c r="G303" s="67"/>
      <c r="Q303" s="95"/>
      <c r="Z303" s="67"/>
      <c r="AJ303" s="95"/>
      <c r="AK303" s="95"/>
    </row>
    <row r="304" ht="14.25" customHeight="1">
      <c r="G304" s="67"/>
      <c r="Q304" s="95"/>
      <c r="Z304" s="67"/>
      <c r="AJ304" s="95"/>
      <c r="AK304" s="95"/>
    </row>
    <row r="305" ht="14.25" customHeight="1">
      <c r="G305" s="67"/>
      <c r="Q305" s="95"/>
      <c r="Z305" s="67"/>
      <c r="AJ305" s="95"/>
      <c r="AK305" s="95"/>
    </row>
    <row r="306" ht="14.25" customHeight="1">
      <c r="G306" s="67"/>
      <c r="Q306" s="95"/>
      <c r="Z306" s="67"/>
      <c r="AJ306" s="95"/>
      <c r="AK306" s="95"/>
    </row>
    <row r="307" ht="14.25" customHeight="1">
      <c r="G307" s="67"/>
      <c r="Q307" s="95"/>
      <c r="Z307" s="67"/>
      <c r="AJ307" s="95"/>
      <c r="AK307" s="95"/>
    </row>
    <row r="308" ht="14.25" customHeight="1">
      <c r="G308" s="67"/>
      <c r="Q308" s="95"/>
      <c r="Z308" s="67"/>
      <c r="AJ308" s="95"/>
      <c r="AK308" s="95"/>
    </row>
    <row r="309" ht="14.25" customHeight="1">
      <c r="G309" s="67"/>
      <c r="Q309" s="95"/>
      <c r="Z309" s="67"/>
      <c r="AJ309" s="95"/>
      <c r="AK309" s="95"/>
    </row>
    <row r="310" ht="14.25" customHeight="1">
      <c r="G310" s="67"/>
      <c r="Q310" s="95"/>
      <c r="Z310" s="67"/>
      <c r="AJ310" s="95"/>
      <c r="AK310" s="95"/>
    </row>
    <row r="311" ht="14.25" customHeight="1">
      <c r="G311" s="67"/>
      <c r="Q311" s="95"/>
      <c r="Z311" s="67"/>
      <c r="AJ311" s="95"/>
      <c r="AK311" s="95"/>
    </row>
    <row r="312" ht="14.25" customHeight="1">
      <c r="G312" s="67"/>
      <c r="Q312" s="95"/>
      <c r="Z312" s="67"/>
      <c r="AJ312" s="95"/>
      <c r="AK312" s="95"/>
    </row>
    <row r="313" ht="14.25" customHeight="1">
      <c r="G313" s="67"/>
      <c r="Q313" s="95"/>
      <c r="Z313" s="67"/>
      <c r="AJ313" s="95"/>
      <c r="AK313" s="95"/>
    </row>
    <row r="314" ht="14.25" customHeight="1">
      <c r="G314" s="67"/>
      <c r="Q314" s="95"/>
      <c r="Z314" s="67"/>
      <c r="AJ314" s="95"/>
      <c r="AK314" s="95"/>
    </row>
    <row r="315" ht="14.25" customHeight="1">
      <c r="G315" s="67"/>
      <c r="Q315" s="95"/>
      <c r="Z315" s="67"/>
      <c r="AJ315" s="95"/>
      <c r="AK315" s="95"/>
    </row>
    <row r="316" ht="14.25" customHeight="1">
      <c r="G316" s="67"/>
      <c r="Q316" s="95"/>
      <c r="Z316" s="67"/>
      <c r="AJ316" s="95"/>
      <c r="AK316" s="95"/>
    </row>
    <row r="317" ht="14.25" customHeight="1">
      <c r="G317" s="67"/>
      <c r="Q317" s="95"/>
      <c r="Z317" s="67"/>
      <c r="AJ317" s="95"/>
      <c r="AK317" s="95"/>
    </row>
    <row r="318" ht="14.25" customHeight="1">
      <c r="G318" s="67"/>
      <c r="Q318" s="95"/>
      <c r="Z318" s="67"/>
      <c r="AJ318" s="95"/>
      <c r="AK318" s="95"/>
    </row>
    <row r="319" ht="14.25" customHeight="1">
      <c r="G319" s="67"/>
      <c r="Q319" s="95"/>
      <c r="Z319" s="67"/>
      <c r="AJ319" s="95"/>
      <c r="AK319" s="95"/>
    </row>
    <row r="320" ht="14.25" customHeight="1">
      <c r="G320" s="67"/>
      <c r="Q320" s="95"/>
      <c r="Z320" s="67"/>
      <c r="AJ320" s="95"/>
      <c r="AK320" s="95"/>
    </row>
    <row r="321" ht="14.25" customHeight="1">
      <c r="G321" s="67"/>
      <c r="Q321" s="95"/>
      <c r="Z321" s="67"/>
      <c r="AJ321" s="95"/>
      <c r="AK321" s="95"/>
    </row>
    <row r="322" ht="14.25" customHeight="1">
      <c r="G322" s="67"/>
      <c r="Q322" s="95"/>
      <c r="Z322" s="67"/>
      <c r="AJ322" s="95"/>
      <c r="AK322" s="95"/>
    </row>
    <row r="323" ht="14.25" customHeight="1">
      <c r="G323" s="67"/>
      <c r="Q323" s="95"/>
      <c r="Z323" s="67"/>
      <c r="AJ323" s="95"/>
      <c r="AK323" s="95"/>
    </row>
    <row r="324" ht="14.25" customHeight="1">
      <c r="G324" s="67"/>
      <c r="Q324" s="95"/>
      <c r="Z324" s="67"/>
      <c r="AJ324" s="95"/>
      <c r="AK324" s="95"/>
    </row>
    <row r="325" ht="14.25" customHeight="1">
      <c r="G325" s="67"/>
      <c r="Q325" s="95"/>
      <c r="Z325" s="67"/>
      <c r="AJ325" s="95"/>
      <c r="AK325" s="95"/>
    </row>
    <row r="326" ht="14.25" customHeight="1">
      <c r="G326" s="67"/>
      <c r="Q326" s="95"/>
      <c r="Z326" s="67"/>
      <c r="AJ326" s="95"/>
      <c r="AK326" s="95"/>
    </row>
    <row r="327" ht="14.25" customHeight="1">
      <c r="G327" s="67"/>
      <c r="Q327" s="95"/>
      <c r="Z327" s="67"/>
      <c r="AJ327" s="95"/>
      <c r="AK327" s="95"/>
    </row>
    <row r="328" ht="14.25" customHeight="1">
      <c r="G328" s="67"/>
      <c r="Q328" s="95"/>
      <c r="Z328" s="67"/>
      <c r="AJ328" s="95"/>
      <c r="AK328" s="95"/>
    </row>
    <row r="329" ht="14.25" customHeight="1">
      <c r="G329" s="67"/>
      <c r="Q329" s="95"/>
      <c r="Z329" s="67"/>
      <c r="AJ329" s="95"/>
      <c r="AK329" s="95"/>
    </row>
    <row r="330" ht="14.25" customHeight="1">
      <c r="G330" s="67"/>
      <c r="Q330" s="95"/>
      <c r="Z330" s="67"/>
      <c r="AJ330" s="95"/>
      <c r="AK330" s="95"/>
    </row>
    <row r="331" ht="14.25" customHeight="1">
      <c r="G331" s="67"/>
      <c r="Q331" s="95"/>
      <c r="Z331" s="67"/>
      <c r="AJ331" s="95"/>
      <c r="AK331" s="95"/>
    </row>
    <row r="332" ht="14.25" customHeight="1">
      <c r="G332" s="67"/>
      <c r="Q332" s="95"/>
      <c r="Z332" s="67"/>
      <c r="AJ332" s="95"/>
      <c r="AK332" s="95"/>
    </row>
    <row r="333" ht="14.25" customHeight="1">
      <c r="G333" s="67"/>
      <c r="Q333" s="95"/>
      <c r="Z333" s="67"/>
      <c r="AJ333" s="95"/>
      <c r="AK333" s="95"/>
    </row>
    <row r="334" ht="14.25" customHeight="1">
      <c r="G334" s="67"/>
      <c r="Q334" s="95"/>
      <c r="Z334" s="67"/>
      <c r="AJ334" s="95"/>
      <c r="AK334" s="95"/>
    </row>
    <row r="335" ht="14.25" customHeight="1">
      <c r="G335" s="67"/>
      <c r="Q335" s="95"/>
      <c r="Z335" s="67"/>
      <c r="AJ335" s="95"/>
      <c r="AK335" s="95"/>
    </row>
    <row r="336" ht="14.25" customHeight="1">
      <c r="G336" s="67"/>
      <c r="Q336" s="95"/>
      <c r="Z336" s="67"/>
      <c r="AJ336" s="95"/>
      <c r="AK336" s="95"/>
    </row>
    <row r="337" ht="14.25" customHeight="1">
      <c r="G337" s="67"/>
      <c r="Q337" s="95"/>
      <c r="Z337" s="67"/>
      <c r="AJ337" s="95"/>
      <c r="AK337" s="95"/>
    </row>
    <row r="338" ht="14.25" customHeight="1">
      <c r="G338" s="67"/>
      <c r="Q338" s="95"/>
      <c r="Z338" s="67"/>
      <c r="AJ338" s="95"/>
      <c r="AK338" s="95"/>
    </row>
    <row r="339" ht="14.25" customHeight="1">
      <c r="G339" s="67"/>
      <c r="Q339" s="95"/>
      <c r="Z339" s="67"/>
      <c r="AJ339" s="95"/>
      <c r="AK339" s="95"/>
    </row>
    <row r="340" ht="14.25" customHeight="1">
      <c r="G340" s="67"/>
      <c r="Q340" s="95"/>
      <c r="Z340" s="67"/>
      <c r="AJ340" s="95"/>
      <c r="AK340" s="95"/>
    </row>
    <row r="341" ht="14.25" customHeight="1">
      <c r="G341" s="67"/>
      <c r="Q341" s="95"/>
      <c r="Z341" s="67"/>
      <c r="AJ341" s="95"/>
      <c r="AK341" s="95"/>
    </row>
    <row r="342" ht="14.25" customHeight="1">
      <c r="G342" s="67"/>
      <c r="Q342" s="95"/>
      <c r="Z342" s="67"/>
      <c r="AJ342" s="95"/>
      <c r="AK342" s="95"/>
    </row>
    <row r="343" ht="14.25" customHeight="1">
      <c r="G343" s="67"/>
      <c r="Q343" s="95"/>
      <c r="Z343" s="67"/>
      <c r="AJ343" s="95"/>
      <c r="AK343" s="95"/>
    </row>
    <row r="344" ht="14.25" customHeight="1">
      <c r="G344" s="67"/>
      <c r="Q344" s="95"/>
      <c r="Z344" s="67"/>
      <c r="AJ344" s="95"/>
      <c r="AK344" s="95"/>
    </row>
    <row r="345" ht="14.25" customHeight="1">
      <c r="G345" s="67"/>
      <c r="Q345" s="95"/>
      <c r="Z345" s="67"/>
      <c r="AJ345" s="95"/>
      <c r="AK345" s="95"/>
    </row>
    <row r="346" ht="14.25" customHeight="1">
      <c r="G346" s="67"/>
      <c r="Q346" s="95"/>
      <c r="Z346" s="67"/>
      <c r="AJ346" s="95"/>
      <c r="AK346" s="95"/>
    </row>
    <row r="347" ht="14.25" customHeight="1">
      <c r="G347" s="67"/>
      <c r="Q347" s="95"/>
      <c r="Z347" s="67"/>
      <c r="AJ347" s="95"/>
      <c r="AK347" s="95"/>
    </row>
    <row r="348" ht="14.25" customHeight="1">
      <c r="G348" s="67"/>
      <c r="Q348" s="95"/>
      <c r="Z348" s="67"/>
      <c r="AJ348" s="95"/>
      <c r="AK348" s="95"/>
    </row>
    <row r="349" ht="14.25" customHeight="1">
      <c r="G349" s="67"/>
      <c r="Q349" s="95"/>
      <c r="Z349" s="67"/>
      <c r="AJ349" s="95"/>
      <c r="AK349" s="95"/>
    </row>
    <row r="350" ht="14.25" customHeight="1">
      <c r="G350" s="67"/>
      <c r="Q350" s="95"/>
      <c r="Z350" s="67"/>
      <c r="AJ350" s="95"/>
      <c r="AK350" s="95"/>
    </row>
    <row r="351" ht="14.25" customHeight="1">
      <c r="G351" s="67"/>
      <c r="Q351" s="95"/>
      <c r="Z351" s="67"/>
      <c r="AJ351" s="95"/>
      <c r="AK351" s="95"/>
    </row>
    <row r="352" ht="14.25" customHeight="1">
      <c r="G352" s="67"/>
      <c r="Q352" s="95"/>
      <c r="Z352" s="67"/>
      <c r="AJ352" s="95"/>
      <c r="AK352" s="95"/>
    </row>
    <row r="353" ht="14.25" customHeight="1">
      <c r="G353" s="67"/>
      <c r="Q353" s="95"/>
      <c r="Z353" s="67"/>
      <c r="AJ353" s="95"/>
      <c r="AK353" s="95"/>
    </row>
    <row r="354" ht="14.25" customHeight="1">
      <c r="G354" s="67"/>
      <c r="Q354" s="95"/>
      <c r="Z354" s="67"/>
      <c r="AJ354" s="95"/>
      <c r="AK354" s="95"/>
    </row>
    <row r="355" ht="14.25" customHeight="1">
      <c r="G355" s="67"/>
      <c r="Q355" s="95"/>
      <c r="Z355" s="67"/>
      <c r="AJ355" s="95"/>
      <c r="AK355" s="95"/>
    </row>
    <row r="356" ht="14.25" customHeight="1">
      <c r="G356" s="67"/>
      <c r="Q356" s="95"/>
      <c r="Z356" s="67"/>
      <c r="AJ356" s="95"/>
      <c r="AK356" s="95"/>
    </row>
    <row r="357" ht="14.25" customHeight="1">
      <c r="G357" s="67"/>
      <c r="Q357" s="95"/>
      <c r="Z357" s="67"/>
      <c r="AJ357" s="95"/>
      <c r="AK357" s="95"/>
    </row>
    <row r="358" ht="14.25" customHeight="1">
      <c r="G358" s="67"/>
      <c r="Q358" s="95"/>
      <c r="Z358" s="67"/>
      <c r="AJ358" s="95"/>
      <c r="AK358" s="95"/>
    </row>
    <row r="359" ht="14.25" customHeight="1">
      <c r="G359" s="67"/>
      <c r="Q359" s="95"/>
      <c r="Z359" s="67"/>
      <c r="AJ359" s="95"/>
      <c r="AK359" s="95"/>
    </row>
    <row r="360" ht="14.25" customHeight="1">
      <c r="G360" s="67"/>
      <c r="Q360" s="95"/>
      <c r="Z360" s="67"/>
      <c r="AJ360" s="95"/>
      <c r="AK360" s="95"/>
    </row>
    <row r="361" ht="14.25" customHeight="1">
      <c r="G361" s="67"/>
      <c r="Q361" s="95"/>
      <c r="Z361" s="67"/>
      <c r="AJ361" s="95"/>
      <c r="AK361" s="95"/>
    </row>
    <row r="362" ht="14.25" customHeight="1">
      <c r="G362" s="67"/>
      <c r="Q362" s="95"/>
      <c r="Z362" s="67"/>
      <c r="AJ362" s="95"/>
      <c r="AK362" s="95"/>
    </row>
    <row r="363" ht="14.25" customHeight="1">
      <c r="G363" s="67"/>
      <c r="Q363" s="95"/>
      <c r="Z363" s="67"/>
      <c r="AJ363" s="95"/>
      <c r="AK363" s="95"/>
    </row>
    <row r="364" ht="14.25" customHeight="1">
      <c r="G364" s="67"/>
      <c r="Q364" s="95"/>
      <c r="Z364" s="67"/>
      <c r="AJ364" s="95"/>
      <c r="AK364" s="95"/>
    </row>
    <row r="365" ht="14.25" customHeight="1">
      <c r="G365" s="67"/>
      <c r="Q365" s="95"/>
      <c r="Z365" s="67"/>
      <c r="AJ365" s="95"/>
      <c r="AK365" s="95"/>
    </row>
    <row r="366" ht="14.25" customHeight="1">
      <c r="G366" s="67"/>
      <c r="Q366" s="95"/>
      <c r="Z366" s="67"/>
      <c r="AJ366" s="95"/>
      <c r="AK366" s="95"/>
    </row>
    <row r="367" ht="14.25" customHeight="1">
      <c r="G367" s="67"/>
      <c r="Q367" s="95"/>
      <c r="Z367" s="67"/>
      <c r="AJ367" s="95"/>
      <c r="AK367" s="95"/>
    </row>
    <row r="368" ht="14.25" customHeight="1">
      <c r="G368" s="67"/>
      <c r="Q368" s="95"/>
      <c r="Z368" s="67"/>
      <c r="AJ368" s="95"/>
      <c r="AK368" s="95"/>
    </row>
    <row r="369" ht="14.25" customHeight="1">
      <c r="G369" s="67"/>
      <c r="Q369" s="95"/>
      <c r="Z369" s="67"/>
      <c r="AJ369" s="95"/>
      <c r="AK369" s="95"/>
    </row>
    <row r="370" ht="14.25" customHeight="1">
      <c r="G370" s="67"/>
      <c r="Q370" s="95"/>
      <c r="Z370" s="67"/>
      <c r="AJ370" s="95"/>
      <c r="AK370" s="95"/>
    </row>
    <row r="371" ht="14.25" customHeight="1">
      <c r="G371" s="67"/>
      <c r="Q371" s="95"/>
      <c r="Z371" s="67"/>
      <c r="AJ371" s="95"/>
      <c r="AK371" s="95"/>
    </row>
    <row r="372" ht="14.25" customHeight="1">
      <c r="G372" s="67"/>
      <c r="Q372" s="95"/>
      <c r="Z372" s="67"/>
      <c r="AJ372" s="95"/>
      <c r="AK372" s="95"/>
    </row>
    <row r="373" ht="14.25" customHeight="1">
      <c r="G373" s="67"/>
      <c r="Q373" s="95"/>
      <c r="Z373" s="67"/>
      <c r="AJ373" s="95"/>
      <c r="AK373" s="95"/>
    </row>
    <row r="374" ht="14.25" customHeight="1">
      <c r="G374" s="67"/>
      <c r="Q374" s="95"/>
      <c r="Z374" s="67"/>
      <c r="AJ374" s="95"/>
      <c r="AK374" s="95"/>
    </row>
    <row r="375" ht="14.25" customHeight="1">
      <c r="G375" s="67"/>
      <c r="Q375" s="95"/>
      <c r="Z375" s="67"/>
      <c r="AJ375" s="95"/>
      <c r="AK375" s="95"/>
    </row>
    <row r="376" ht="14.25" customHeight="1">
      <c r="G376" s="67"/>
      <c r="Q376" s="95"/>
      <c r="Z376" s="67"/>
      <c r="AJ376" s="95"/>
      <c r="AK376" s="95"/>
    </row>
    <row r="377" ht="14.25" customHeight="1">
      <c r="G377" s="67"/>
      <c r="Q377" s="95"/>
      <c r="Z377" s="67"/>
      <c r="AJ377" s="95"/>
      <c r="AK377" s="95"/>
    </row>
    <row r="378" ht="14.25" customHeight="1">
      <c r="G378" s="67"/>
      <c r="Q378" s="95"/>
      <c r="Z378" s="67"/>
      <c r="AJ378" s="95"/>
      <c r="AK378" s="95"/>
    </row>
    <row r="379" ht="14.25" customHeight="1">
      <c r="G379" s="67"/>
      <c r="Q379" s="95"/>
      <c r="Z379" s="67"/>
      <c r="AJ379" s="95"/>
      <c r="AK379" s="95"/>
    </row>
    <row r="380" ht="14.25" customHeight="1">
      <c r="G380" s="67"/>
      <c r="Q380" s="95"/>
      <c r="Z380" s="67"/>
      <c r="AJ380" s="95"/>
      <c r="AK380" s="95"/>
    </row>
    <row r="381" ht="14.25" customHeight="1">
      <c r="G381" s="67"/>
      <c r="Q381" s="95"/>
      <c r="Z381" s="67"/>
      <c r="AJ381" s="95"/>
      <c r="AK381" s="95"/>
    </row>
    <row r="382" ht="14.25" customHeight="1">
      <c r="G382" s="67"/>
      <c r="Q382" s="95"/>
      <c r="Z382" s="67"/>
      <c r="AJ382" s="95"/>
      <c r="AK382" s="95"/>
    </row>
    <row r="383" ht="14.25" customHeight="1">
      <c r="G383" s="67"/>
      <c r="Q383" s="95"/>
      <c r="Z383" s="67"/>
      <c r="AJ383" s="95"/>
      <c r="AK383" s="95"/>
    </row>
    <row r="384" ht="14.25" customHeight="1">
      <c r="G384" s="67"/>
      <c r="Q384" s="95"/>
      <c r="Z384" s="67"/>
      <c r="AJ384" s="95"/>
      <c r="AK384" s="95"/>
    </row>
    <row r="385" ht="14.25" customHeight="1">
      <c r="G385" s="67"/>
      <c r="Q385" s="95"/>
      <c r="Z385" s="67"/>
      <c r="AJ385" s="95"/>
      <c r="AK385" s="95"/>
    </row>
    <row r="386" ht="14.25" customHeight="1">
      <c r="G386" s="67"/>
      <c r="Q386" s="95"/>
      <c r="Z386" s="67"/>
      <c r="AJ386" s="95"/>
      <c r="AK386" s="95"/>
    </row>
    <row r="387" ht="14.25" customHeight="1">
      <c r="G387" s="67"/>
      <c r="Q387" s="95"/>
      <c r="Z387" s="67"/>
      <c r="AJ387" s="95"/>
      <c r="AK387" s="95"/>
    </row>
    <row r="388" ht="14.25" customHeight="1">
      <c r="G388" s="67"/>
      <c r="Q388" s="95"/>
      <c r="Z388" s="67"/>
      <c r="AJ388" s="95"/>
      <c r="AK388" s="95"/>
    </row>
    <row r="389" ht="14.25" customHeight="1">
      <c r="G389" s="67"/>
      <c r="Q389" s="95"/>
      <c r="Z389" s="67"/>
      <c r="AJ389" s="95"/>
      <c r="AK389" s="95"/>
    </row>
    <row r="390" ht="14.25" customHeight="1">
      <c r="G390" s="67"/>
      <c r="Q390" s="95"/>
      <c r="Z390" s="67"/>
      <c r="AJ390" s="95"/>
      <c r="AK390" s="95"/>
    </row>
    <row r="391" ht="14.25" customHeight="1">
      <c r="G391" s="67"/>
      <c r="Q391" s="95"/>
      <c r="Z391" s="67"/>
      <c r="AJ391" s="95"/>
      <c r="AK391" s="95"/>
    </row>
    <row r="392" ht="14.25" customHeight="1">
      <c r="G392" s="67"/>
      <c r="Q392" s="95"/>
      <c r="Z392" s="67"/>
      <c r="AJ392" s="95"/>
      <c r="AK392" s="95"/>
    </row>
    <row r="393" ht="14.25" customHeight="1">
      <c r="G393" s="67"/>
      <c r="Q393" s="95"/>
      <c r="Z393" s="67"/>
      <c r="AJ393" s="95"/>
      <c r="AK393" s="95"/>
    </row>
    <row r="394" ht="14.25" customHeight="1">
      <c r="G394" s="67"/>
      <c r="Q394" s="95"/>
      <c r="Z394" s="67"/>
      <c r="AJ394" s="95"/>
      <c r="AK394" s="95"/>
    </row>
    <row r="395" ht="14.25" customHeight="1">
      <c r="G395" s="67"/>
      <c r="Q395" s="95"/>
      <c r="Z395" s="67"/>
      <c r="AJ395" s="95"/>
      <c r="AK395" s="95"/>
    </row>
    <row r="396" ht="14.25" customHeight="1">
      <c r="G396" s="67"/>
      <c r="Q396" s="95"/>
      <c r="Z396" s="67"/>
      <c r="AJ396" s="95"/>
      <c r="AK396" s="95"/>
    </row>
    <row r="397" ht="14.25" customHeight="1">
      <c r="G397" s="67"/>
      <c r="Q397" s="95"/>
      <c r="Z397" s="67"/>
      <c r="AJ397" s="95"/>
      <c r="AK397" s="95"/>
    </row>
    <row r="398" ht="14.25" customHeight="1">
      <c r="G398" s="67"/>
      <c r="Q398" s="95"/>
      <c r="Z398" s="67"/>
      <c r="AJ398" s="95"/>
      <c r="AK398" s="95"/>
    </row>
    <row r="399" ht="14.25" customHeight="1">
      <c r="G399" s="67"/>
      <c r="Q399" s="95"/>
      <c r="Z399" s="67"/>
      <c r="AJ399" s="95"/>
      <c r="AK399" s="95"/>
    </row>
    <row r="400" ht="14.25" customHeight="1">
      <c r="G400" s="67"/>
      <c r="Q400" s="95"/>
      <c r="Z400" s="67"/>
      <c r="AJ400" s="95"/>
      <c r="AK400" s="95"/>
    </row>
    <row r="401" ht="14.25" customHeight="1">
      <c r="G401" s="67"/>
      <c r="Q401" s="95"/>
      <c r="Z401" s="67"/>
      <c r="AJ401" s="95"/>
      <c r="AK401" s="95"/>
    </row>
    <row r="402" ht="14.25" customHeight="1">
      <c r="G402" s="67"/>
      <c r="Q402" s="95"/>
      <c r="Z402" s="67"/>
      <c r="AJ402" s="95"/>
      <c r="AK402" s="95"/>
    </row>
    <row r="403" ht="14.25" customHeight="1">
      <c r="G403" s="67"/>
      <c r="Q403" s="95"/>
      <c r="Z403" s="67"/>
      <c r="AJ403" s="95"/>
      <c r="AK403" s="95"/>
    </row>
    <row r="404" ht="14.25" customHeight="1">
      <c r="G404" s="67"/>
      <c r="Q404" s="95"/>
      <c r="Z404" s="67"/>
      <c r="AJ404" s="95"/>
      <c r="AK404" s="95"/>
    </row>
    <row r="405" ht="14.25" customHeight="1">
      <c r="G405" s="67"/>
      <c r="Q405" s="95"/>
      <c r="Z405" s="67"/>
      <c r="AJ405" s="95"/>
      <c r="AK405" s="95"/>
    </row>
    <row r="406" ht="14.25" customHeight="1">
      <c r="G406" s="67"/>
      <c r="Q406" s="95"/>
      <c r="Z406" s="67"/>
      <c r="AJ406" s="95"/>
      <c r="AK406" s="95"/>
    </row>
    <row r="407" ht="14.25" customHeight="1">
      <c r="G407" s="67"/>
      <c r="Q407" s="95"/>
      <c r="Z407" s="67"/>
      <c r="AJ407" s="95"/>
      <c r="AK407" s="95"/>
    </row>
    <row r="408" ht="14.25" customHeight="1">
      <c r="G408" s="67"/>
      <c r="Q408" s="95"/>
      <c r="Z408" s="67"/>
      <c r="AJ408" s="95"/>
      <c r="AK408" s="95"/>
    </row>
    <row r="409" ht="14.25" customHeight="1">
      <c r="G409" s="67"/>
      <c r="Q409" s="95"/>
      <c r="Z409" s="67"/>
      <c r="AJ409" s="95"/>
      <c r="AK409" s="95"/>
    </row>
    <row r="410" ht="14.25" customHeight="1">
      <c r="G410" s="67"/>
      <c r="Q410" s="95"/>
      <c r="Z410" s="67"/>
      <c r="AJ410" s="95"/>
      <c r="AK410" s="95"/>
    </row>
    <row r="411" ht="14.25" customHeight="1">
      <c r="G411" s="67"/>
      <c r="Q411" s="95"/>
      <c r="Z411" s="67"/>
      <c r="AJ411" s="95"/>
      <c r="AK411" s="95"/>
    </row>
    <row r="412" ht="14.25" customHeight="1">
      <c r="G412" s="67"/>
      <c r="Q412" s="95"/>
      <c r="Z412" s="67"/>
      <c r="AJ412" s="95"/>
      <c r="AK412" s="95"/>
    </row>
    <row r="413" ht="14.25" customHeight="1">
      <c r="G413" s="67"/>
      <c r="Q413" s="95"/>
      <c r="Z413" s="67"/>
      <c r="AJ413" s="95"/>
      <c r="AK413" s="95"/>
    </row>
    <row r="414" ht="14.25" customHeight="1">
      <c r="G414" s="67"/>
      <c r="Q414" s="95"/>
      <c r="Z414" s="67"/>
      <c r="AJ414" s="95"/>
      <c r="AK414" s="95"/>
    </row>
    <row r="415" ht="14.25" customHeight="1">
      <c r="G415" s="67"/>
      <c r="Q415" s="95"/>
      <c r="Z415" s="67"/>
      <c r="AJ415" s="95"/>
      <c r="AK415" s="95"/>
    </row>
    <row r="416" ht="14.25" customHeight="1">
      <c r="G416" s="67"/>
      <c r="Q416" s="95"/>
      <c r="Z416" s="67"/>
      <c r="AJ416" s="95"/>
      <c r="AK416" s="95"/>
    </row>
    <row r="417" ht="14.25" customHeight="1">
      <c r="G417" s="67"/>
      <c r="Q417" s="95"/>
      <c r="Z417" s="67"/>
      <c r="AJ417" s="95"/>
      <c r="AK417" s="95"/>
    </row>
    <row r="418" ht="14.25" customHeight="1">
      <c r="G418" s="67"/>
      <c r="Q418" s="95"/>
      <c r="Z418" s="67"/>
      <c r="AJ418" s="95"/>
      <c r="AK418" s="95"/>
    </row>
    <row r="419" ht="14.25" customHeight="1">
      <c r="G419" s="67"/>
      <c r="Q419" s="95"/>
      <c r="Z419" s="67"/>
      <c r="AJ419" s="95"/>
      <c r="AK419" s="95"/>
    </row>
    <row r="420" ht="14.25" customHeight="1">
      <c r="G420" s="67"/>
      <c r="Q420" s="95"/>
      <c r="Z420" s="67"/>
      <c r="AJ420" s="95"/>
      <c r="AK420" s="95"/>
    </row>
    <row r="421" ht="14.25" customHeight="1">
      <c r="G421" s="67"/>
      <c r="Q421" s="95"/>
      <c r="Z421" s="67"/>
      <c r="AJ421" s="95"/>
      <c r="AK421" s="95"/>
    </row>
    <row r="422" ht="14.25" customHeight="1">
      <c r="G422" s="67"/>
      <c r="Q422" s="95"/>
      <c r="Z422" s="67"/>
      <c r="AJ422" s="95"/>
      <c r="AK422" s="95"/>
    </row>
    <row r="423" ht="14.25" customHeight="1">
      <c r="G423" s="67"/>
      <c r="Q423" s="95"/>
      <c r="Z423" s="67"/>
      <c r="AJ423" s="95"/>
      <c r="AK423" s="95"/>
    </row>
    <row r="424" ht="14.25" customHeight="1">
      <c r="G424" s="67"/>
      <c r="Q424" s="95"/>
      <c r="Z424" s="67"/>
      <c r="AJ424" s="95"/>
      <c r="AK424" s="95"/>
    </row>
    <row r="425" ht="14.25" customHeight="1">
      <c r="G425" s="67"/>
      <c r="Q425" s="95"/>
      <c r="Z425" s="67"/>
      <c r="AJ425" s="95"/>
      <c r="AK425" s="95"/>
    </row>
    <row r="426" ht="14.25" customHeight="1">
      <c r="G426" s="67"/>
      <c r="Q426" s="95"/>
      <c r="Z426" s="67"/>
      <c r="AJ426" s="95"/>
      <c r="AK426" s="95"/>
    </row>
    <row r="427" ht="14.25" customHeight="1">
      <c r="G427" s="67"/>
      <c r="Q427" s="95"/>
      <c r="Z427" s="67"/>
      <c r="AJ427" s="95"/>
      <c r="AK427" s="95"/>
    </row>
    <row r="428" ht="14.25" customHeight="1">
      <c r="G428" s="67"/>
      <c r="Q428" s="95"/>
      <c r="Z428" s="67"/>
      <c r="AJ428" s="95"/>
      <c r="AK428" s="95"/>
    </row>
    <row r="429" ht="14.25" customHeight="1">
      <c r="G429" s="67"/>
      <c r="Q429" s="95"/>
      <c r="Z429" s="67"/>
      <c r="AJ429" s="95"/>
      <c r="AK429" s="95"/>
    </row>
    <row r="430" ht="14.25" customHeight="1">
      <c r="G430" s="67"/>
      <c r="Q430" s="95"/>
      <c r="Z430" s="67"/>
      <c r="AJ430" s="95"/>
      <c r="AK430" s="95"/>
    </row>
    <row r="431" ht="14.25" customHeight="1">
      <c r="G431" s="67"/>
      <c r="Q431" s="95"/>
      <c r="Z431" s="67"/>
      <c r="AJ431" s="95"/>
      <c r="AK431" s="95"/>
    </row>
    <row r="432" ht="14.25" customHeight="1">
      <c r="G432" s="67"/>
      <c r="Q432" s="95"/>
      <c r="Z432" s="67"/>
      <c r="AJ432" s="95"/>
      <c r="AK432" s="95"/>
    </row>
    <row r="433" ht="14.25" customHeight="1">
      <c r="G433" s="67"/>
      <c r="Q433" s="95"/>
      <c r="Z433" s="67"/>
      <c r="AJ433" s="95"/>
      <c r="AK433" s="95"/>
    </row>
    <row r="434" ht="14.25" customHeight="1">
      <c r="G434" s="67"/>
      <c r="Q434" s="95"/>
      <c r="Z434" s="67"/>
      <c r="AJ434" s="95"/>
      <c r="AK434" s="95"/>
    </row>
    <row r="435" ht="14.25" customHeight="1">
      <c r="G435" s="67"/>
      <c r="Q435" s="95"/>
      <c r="Z435" s="67"/>
      <c r="AJ435" s="95"/>
      <c r="AK435" s="95"/>
    </row>
    <row r="436" ht="14.25" customHeight="1">
      <c r="G436" s="67"/>
      <c r="Q436" s="95"/>
      <c r="Z436" s="67"/>
      <c r="AJ436" s="95"/>
      <c r="AK436" s="95"/>
    </row>
    <row r="437" ht="14.25" customHeight="1">
      <c r="G437" s="67"/>
      <c r="Q437" s="95"/>
      <c r="Z437" s="67"/>
      <c r="AJ437" s="95"/>
      <c r="AK437" s="95"/>
    </row>
    <row r="438" ht="14.25" customHeight="1">
      <c r="G438" s="67"/>
      <c r="Q438" s="95"/>
      <c r="Z438" s="67"/>
      <c r="AJ438" s="95"/>
      <c r="AK438" s="95"/>
    </row>
    <row r="439" ht="14.25" customHeight="1">
      <c r="G439" s="67"/>
      <c r="Q439" s="95"/>
      <c r="Z439" s="67"/>
      <c r="AJ439" s="95"/>
      <c r="AK439" s="95"/>
    </row>
    <row r="440" ht="14.25" customHeight="1">
      <c r="G440" s="67"/>
      <c r="Q440" s="95"/>
      <c r="Z440" s="67"/>
      <c r="AJ440" s="95"/>
      <c r="AK440" s="95"/>
    </row>
    <row r="441" ht="14.25" customHeight="1">
      <c r="G441" s="67"/>
      <c r="Q441" s="95"/>
      <c r="Z441" s="67"/>
      <c r="AJ441" s="95"/>
      <c r="AK441" s="95"/>
    </row>
    <row r="442" ht="14.25" customHeight="1">
      <c r="G442" s="67"/>
      <c r="Q442" s="95"/>
      <c r="Z442" s="67"/>
      <c r="AJ442" s="95"/>
      <c r="AK442" s="95"/>
    </row>
    <row r="443" ht="14.25" customHeight="1">
      <c r="G443" s="67"/>
      <c r="Q443" s="95"/>
      <c r="Z443" s="67"/>
      <c r="AJ443" s="95"/>
      <c r="AK443" s="95"/>
    </row>
    <row r="444" ht="14.25" customHeight="1">
      <c r="G444" s="67"/>
      <c r="Q444" s="95"/>
      <c r="Z444" s="67"/>
      <c r="AJ444" s="95"/>
      <c r="AK444" s="95"/>
    </row>
    <row r="445" ht="14.25" customHeight="1">
      <c r="G445" s="67"/>
      <c r="Q445" s="95"/>
      <c r="Z445" s="67"/>
      <c r="AJ445" s="95"/>
      <c r="AK445" s="95"/>
    </row>
    <row r="446" ht="14.25" customHeight="1">
      <c r="G446" s="67"/>
      <c r="Q446" s="95"/>
      <c r="Z446" s="67"/>
      <c r="AJ446" s="95"/>
      <c r="AK446" s="95"/>
    </row>
    <row r="447" ht="14.25" customHeight="1">
      <c r="G447" s="67"/>
      <c r="Q447" s="95"/>
      <c r="Z447" s="67"/>
      <c r="AJ447" s="95"/>
      <c r="AK447" s="95"/>
    </row>
    <row r="448" ht="14.25" customHeight="1">
      <c r="G448" s="67"/>
      <c r="Q448" s="95"/>
      <c r="Z448" s="67"/>
      <c r="AJ448" s="95"/>
      <c r="AK448" s="95"/>
    </row>
    <row r="449" ht="14.25" customHeight="1">
      <c r="G449" s="67"/>
      <c r="Q449" s="95"/>
      <c r="Z449" s="67"/>
      <c r="AJ449" s="95"/>
      <c r="AK449" s="95"/>
    </row>
    <row r="450" ht="14.25" customHeight="1">
      <c r="G450" s="67"/>
      <c r="Q450" s="95"/>
      <c r="Z450" s="67"/>
      <c r="AJ450" s="95"/>
      <c r="AK450" s="95"/>
    </row>
    <row r="451" ht="14.25" customHeight="1">
      <c r="G451" s="67"/>
      <c r="Q451" s="95"/>
      <c r="Z451" s="67"/>
      <c r="AJ451" s="95"/>
      <c r="AK451" s="95"/>
    </row>
    <row r="452" ht="14.25" customHeight="1">
      <c r="G452" s="67"/>
      <c r="Q452" s="95"/>
      <c r="Z452" s="67"/>
      <c r="AJ452" s="95"/>
      <c r="AK452" s="95"/>
    </row>
    <row r="453" ht="14.25" customHeight="1">
      <c r="G453" s="67"/>
      <c r="Q453" s="95"/>
      <c r="Z453" s="67"/>
      <c r="AJ453" s="95"/>
      <c r="AK453" s="95"/>
    </row>
    <row r="454" ht="14.25" customHeight="1">
      <c r="G454" s="67"/>
      <c r="Q454" s="95"/>
      <c r="Z454" s="67"/>
      <c r="AJ454" s="95"/>
      <c r="AK454" s="95"/>
    </row>
    <row r="455" ht="14.25" customHeight="1">
      <c r="G455" s="67"/>
      <c r="Q455" s="95"/>
      <c r="Z455" s="67"/>
      <c r="AJ455" s="95"/>
      <c r="AK455" s="95"/>
    </row>
    <row r="456" ht="14.25" customHeight="1">
      <c r="G456" s="67"/>
      <c r="Q456" s="95"/>
      <c r="Z456" s="67"/>
      <c r="AJ456" s="95"/>
      <c r="AK456" s="95"/>
    </row>
    <row r="457" ht="14.25" customHeight="1">
      <c r="G457" s="67"/>
      <c r="Q457" s="95"/>
      <c r="Z457" s="67"/>
      <c r="AJ457" s="95"/>
      <c r="AK457" s="95"/>
    </row>
    <row r="458" ht="14.25" customHeight="1">
      <c r="G458" s="67"/>
      <c r="Q458" s="95"/>
      <c r="Z458" s="67"/>
      <c r="AJ458" s="95"/>
      <c r="AK458" s="95"/>
    </row>
    <row r="459" ht="14.25" customHeight="1">
      <c r="G459" s="67"/>
      <c r="Q459" s="95"/>
      <c r="Z459" s="67"/>
      <c r="AJ459" s="95"/>
      <c r="AK459" s="95"/>
    </row>
    <row r="460" ht="14.25" customHeight="1">
      <c r="G460" s="67"/>
      <c r="Q460" s="95"/>
      <c r="Z460" s="67"/>
      <c r="AJ460" s="95"/>
      <c r="AK460" s="95"/>
    </row>
    <row r="461" ht="14.25" customHeight="1">
      <c r="G461" s="67"/>
      <c r="Q461" s="95"/>
      <c r="Z461" s="67"/>
      <c r="AJ461" s="95"/>
      <c r="AK461" s="95"/>
    </row>
    <row r="462" ht="14.25" customHeight="1">
      <c r="G462" s="67"/>
      <c r="Q462" s="95"/>
      <c r="Z462" s="67"/>
      <c r="AJ462" s="95"/>
      <c r="AK462" s="95"/>
    </row>
    <row r="463" ht="14.25" customHeight="1">
      <c r="G463" s="67"/>
      <c r="Q463" s="95"/>
      <c r="Z463" s="67"/>
      <c r="AJ463" s="95"/>
      <c r="AK463" s="95"/>
    </row>
    <row r="464" ht="14.25" customHeight="1">
      <c r="G464" s="67"/>
      <c r="Q464" s="95"/>
      <c r="Z464" s="67"/>
      <c r="AJ464" s="95"/>
      <c r="AK464" s="95"/>
    </row>
    <row r="465" ht="14.25" customHeight="1">
      <c r="G465" s="67"/>
      <c r="Q465" s="95"/>
      <c r="Z465" s="67"/>
      <c r="AJ465" s="95"/>
      <c r="AK465" s="95"/>
    </row>
    <row r="466" ht="14.25" customHeight="1">
      <c r="G466" s="67"/>
      <c r="Q466" s="95"/>
      <c r="Z466" s="67"/>
      <c r="AJ466" s="95"/>
      <c r="AK466" s="95"/>
    </row>
    <row r="467" ht="14.25" customHeight="1">
      <c r="G467" s="67"/>
      <c r="Q467" s="95"/>
      <c r="Z467" s="67"/>
      <c r="AJ467" s="95"/>
      <c r="AK467" s="95"/>
    </row>
    <row r="468" ht="14.25" customHeight="1">
      <c r="G468" s="67"/>
      <c r="Q468" s="95"/>
      <c r="Z468" s="67"/>
      <c r="AJ468" s="95"/>
      <c r="AK468" s="95"/>
    </row>
    <row r="469" ht="14.25" customHeight="1">
      <c r="G469" s="67"/>
      <c r="Q469" s="95"/>
      <c r="Z469" s="67"/>
      <c r="AJ469" s="95"/>
      <c r="AK469" s="95"/>
    </row>
    <row r="470" ht="14.25" customHeight="1">
      <c r="G470" s="67"/>
      <c r="Q470" s="95"/>
      <c r="Z470" s="67"/>
      <c r="AJ470" s="95"/>
      <c r="AK470" s="95"/>
    </row>
    <row r="471" ht="14.25" customHeight="1">
      <c r="G471" s="67"/>
      <c r="Q471" s="95"/>
      <c r="Z471" s="67"/>
      <c r="AJ471" s="95"/>
      <c r="AK471" s="95"/>
    </row>
    <row r="472" ht="14.25" customHeight="1">
      <c r="G472" s="67"/>
      <c r="Q472" s="95"/>
      <c r="Z472" s="67"/>
      <c r="AJ472" s="95"/>
      <c r="AK472" s="95"/>
    </row>
    <row r="473" ht="14.25" customHeight="1">
      <c r="G473" s="67"/>
      <c r="Q473" s="95"/>
      <c r="Z473" s="67"/>
      <c r="AJ473" s="95"/>
      <c r="AK473" s="95"/>
    </row>
    <row r="474" ht="14.25" customHeight="1">
      <c r="G474" s="67"/>
      <c r="Q474" s="95"/>
      <c r="Z474" s="67"/>
      <c r="AJ474" s="95"/>
      <c r="AK474" s="95"/>
    </row>
    <row r="475" ht="14.25" customHeight="1">
      <c r="G475" s="67"/>
      <c r="Q475" s="95"/>
      <c r="Z475" s="67"/>
      <c r="AJ475" s="95"/>
      <c r="AK475" s="95"/>
    </row>
    <row r="476" ht="14.25" customHeight="1">
      <c r="G476" s="67"/>
      <c r="Q476" s="95"/>
      <c r="Z476" s="67"/>
      <c r="AJ476" s="95"/>
      <c r="AK476" s="95"/>
    </row>
    <row r="477" ht="14.25" customHeight="1">
      <c r="G477" s="67"/>
      <c r="Q477" s="95"/>
      <c r="Z477" s="67"/>
      <c r="AJ477" s="95"/>
      <c r="AK477" s="95"/>
    </row>
    <row r="478" ht="14.25" customHeight="1">
      <c r="G478" s="67"/>
      <c r="Q478" s="95"/>
      <c r="Z478" s="67"/>
      <c r="AJ478" s="95"/>
      <c r="AK478" s="95"/>
    </row>
    <row r="479" ht="14.25" customHeight="1">
      <c r="G479" s="67"/>
      <c r="Q479" s="95"/>
      <c r="Z479" s="67"/>
      <c r="AJ479" s="95"/>
      <c r="AK479" s="95"/>
    </row>
    <row r="480" ht="14.25" customHeight="1">
      <c r="G480" s="67"/>
      <c r="Q480" s="95"/>
      <c r="Z480" s="67"/>
      <c r="AJ480" s="95"/>
      <c r="AK480" s="95"/>
    </row>
    <row r="481" ht="14.25" customHeight="1">
      <c r="G481" s="67"/>
      <c r="Q481" s="95"/>
      <c r="Z481" s="67"/>
      <c r="AJ481" s="95"/>
      <c r="AK481" s="95"/>
    </row>
    <row r="482" ht="14.25" customHeight="1">
      <c r="G482" s="67"/>
      <c r="Q482" s="95"/>
      <c r="Z482" s="67"/>
      <c r="AJ482" s="95"/>
      <c r="AK482" s="95"/>
    </row>
    <row r="483" ht="14.25" customHeight="1">
      <c r="G483" s="67"/>
      <c r="Q483" s="95"/>
      <c r="Z483" s="67"/>
      <c r="AJ483" s="95"/>
      <c r="AK483" s="95"/>
    </row>
    <row r="484" ht="14.25" customHeight="1">
      <c r="G484" s="67"/>
      <c r="Q484" s="95"/>
      <c r="Z484" s="67"/>
      <c r="AJ484" s="95"/>
      <c r="AK484" s="95"/>
    </row>
    <row r="485" ht="14.25" customHeight="1">
      <c r="G485" s="67"/>
      <c r="Q485" s="95"/>
      <c r="Z485" s="67"/>
      <c r="AJ485" s="95"/>
      <c r="AK485" s="95"/>
    </row>
    <row r="486" ht="14.25" customHeight="1">
      <c r="G486" s="67"/>
      <c r="Q486" s="95"/>
      <c r="Z486" s="67"/>
      <c r="AJ486" s="95"/>
      <c r="AK486" s="95"/>
    </row>
    <row r="487" ht="14.25" customHeight="1">
      <c r="G487" s="67"/>
      <c r="Q487" s="95"/>
      <c r="Z487" s="67"/>
      <c r="AJ487" s="95"/>
      <c r="AK487" s="95"/>
    </row>
    <row r="488" ht="14.25" customHeight="1">
      <c r="G488" s="67"/>
      <c r="Q488" s="95"/>
      <c r="Z488" s="67"/>
      <c r="AJ488" s="95"/>
      <c r="AK488" s="95"/>
    </row>
    <row r="489" ht="14.25" customHeight="1">
      <c r="G489" s="67"/>
      <c r="Q489" s="95"/>
      <c r="Z489" s="67"/>
      <c r="AJ489" s="95"/>
      <c r="AK489" s="95"/>
    </row>
    <row r="490" ht="14.25" customHeight="1">
      <c r="G490" s="67"/>
      <c r="Q490" s="95"/>
      <c r="Z490" s="67"/>
      <c r="AJ490" s="95"/>
      <c r="AK490" s="95"/>
    </row>
    <row r="491" ht="14.25" customHeight="1">
      <c r="G491" s="67"/>
      <c r="Q491" s="95"/>
      <c r="Z491" s="67"/>
      <c r="AJ491" s="95"/>
      <c r="AK491" s="95"/>
    </row>
    <row r="492" ht="14.25" customHeight="1">
      <c r="G492" s="67"/>
      <c r="Q492" s="95"/>
      <c r="Z492" s="67"/>
      <c r="AJ492" s="95"/>
      <c r="AK492" s="95"/>
    </row>
    <row r="493" ht="14.25" customHeight="1">
      <c r="G493" s="67"/>
      <c r="Q493" s="95"/>
      <c r="Z493" s="67"/>
      <c r="AJ493" s="95"/>
      <c r="AK493" s="95"/>
    </row>
    <row r="494" ht="14.25" customHeight="1">
      <c r="G494" s="67"/>
      <c r="Q494" s="95"/>
      <c r="Z494" s="67"/>
      <c r="AJ494" s="95"/>
      <c r="AK494" s="95"/>
    </row>
    <row r="495" ht="14.25" customHeight="1">
      <c r="G495" s="67"/>
      <c r="Q495" s="95"/>
      <c r="Z495" s="67"/>
      <c r="AJ495" s="95"/>
      <c r="AK495" s="95"/>
    </row>
    <row r="496" ht="14.25" customHeight="1">
      <c r="G496" s="67"/>
      <c r="Q496" s="95"/>
      <c r="Z496" s="67"/>
      <c r="AJ496" s="95"/>
      <c r="AK496" s="95"/>
    </row>
    <row r="497" ht="14.25" customHeight="1">
      <c r="G497" s="67"/>
      <c r="Q497" s="95"/>
      <c r="Z497" s="67"/>
      <c r="AJ497" s="95"/>
      <c r="AK497" s="95"/>
    </row>
    <row r="498" ht="14.25" customHeight="1">
      <c r="G498" s="67"/>
      <c r="Q498" s="95"/>
      <c r="Z498" s="67"/>
      <c r="AJ498" s="95"/>
      <c r="AK498" s="95"/>
    </row>
    <row r="499" ht="14.25" customHeight="1">
      <c r="G499" s="67"/>
      <c r="Q499" s="95"/>
      <c r="Z499" s="67"/>
      <c r="AJ499" s="95"/>
      <c r="AK499" s="95"/>
    </row>
    <row r="500" ht="14.25" customHeight="1">
      <c r="G500" s="67"/>
      <c r="Q500" s="95"/>
      <c r="Z500" s="67"/>
      <c r="AJ500" s="95"/>
      <c r="AK500" s="95"/>
    </row>
    <row r="501" ht="14.25" customHeight="1">
      <c r="G501" s="67"/>
      <c r="Q501" s="95"/>
      <c r="Z501" s="67"/>
      <c r="AJ501" s="95"/>
      <c r="AK501" s="95"/>
    </row>
    <row r="502" ht="14.25" customHeight="1">
      <c r="G502" s="67"/>
      <c r="Q502" s="95"/>
      <c r="Z502" s="67"/>
      <c r="AJ502" s="95"/>
      <c r="AK502" s="95"/>
    </row>
    <row r="503" ht="14.25" customHeight="1">
      <c r="G503" s="67"/>
      <c r="Q503" s="95"/>
      <c r="Z503" s="67"/>
      <c r="AJ503" s="95"/>
      <c r="AK503" s="95"/>
    </row>
    <row r="504" ht="14.25" customHeight="1">
      <c r="G504" s="67"/>
      <c r="Q504" s="95"/>
      <c r="Z504" s="67"/>
      <c r="AJ504" s="95"/>
      <c r="AK504" s="95"/>
    </row>
    <row r="505" ht="14.25" customHeight="1">
      <c r="G505" s="67"/>
      <c r="Q505" s="95"/>
      <c r="Z505" s="67"/>
      <c r="AJ505" s="95"/>
      <c r="AK505" s="95"/>
    </row>
    <row r="506" ht="14.25" customHeight="1">
      <c r="G506" s="67"/>
      <c r="Q506" s="95"/>
      <c r="Z506" s="67"/>
      <c r="AJ506" s="95"/>
      <c r="AK506" s="95"/>
    </row>
    <row r="507" ht="14.25" customHeight="1">
      <c r="G507" s="67"/>
      <c r="Q507" s="95"/>
      <c r="Z507" s="67"/>
      <c r="AJ507" s="95"/>
      <c r="AK507" s="95"/>
    </row>
    <row r="508" ht="14.25" customHeight="1">
      <c r="G508" s="67"/>
      <c r="Q508" s="95"/>
      <c r="Z508" s="67"/>
      <c r="AJ508" s="95"/>
      <c r="AK508" s="95"/>
    </row>
    <row r="509" ht="14.25" customHeight="1">
      <c r="G509" s="67"/>
      <c r="Q509" s="95"/>
      <c r="Z509" s="67"/>
      <c r="AJ509" s="95"/>
      <c r="AK509" s="95"/>
    </row>
    <row r="510" ht="14.25" customHeight="1">
      <c r="G510" s="67"/>
      <c r="Q510" s="95"/>
      <c r="Z510" s="67"/>
      <c r="AJ510" s="95"/>
      <c r="AK510" s="95"/>
    </row>
    <row r="511" ht="14.25" customHeight="1">
      <c r="G511" s="67"/>
      <c r="Q511" s="95"/>
      <c r="Z511" s="67"/>
      <c r="AJ511" s="95"/>
      <c r="AK511" s="95"/>
    </row>
    <row r="512" ht="14.25" customHeight="1">
      <c r="G512" s="67"/>
      <c r="Q512" s="95"/>
      <c r="Z512" s="67"/>
      <c r="AJ512" s="95"/>
      <c r="AK512" s="95"/>
    </row>
    <row r="513" ht="14.25" customHeight="1">
      <c r="G513" s="67"/>
      <c r="Q513" s="95"/>
      <c r="Z513" s="67"/>
      <c r="AJ513" s="95"/>
      <c r="AK513" s="95"/>
    </row>
    <row r="514" ht="14.25" customHeight="1">
      <c r="G514" s="67"/>
      <c r="Q514" s="95"/>
      <c r="Z514" s="67"/>
      <c r="AJ514" s="95"/>
      <c r="AK514" s="95"/>
    </row>
    <row r="515" ht="14.25" customHeight="1">
      <c r="G515" s="67"/>
      <c r="Q515" s="95"/>
      <c r="Z515" s="67"/>
      <c r="AJ515" s="95"/>
      <c r="AK515" s="95"/>
    </row>
    <row r="516" ht="14.25" customHeight="1">
      <c r="G516" s="67"/>
      <c r="Q516" s="95"/>
      <c r="Z516" s="67"/>
      <c r="AJ516" s="95"/>
      <c r="AK516" s="95"/>
    </row>
    <row r="517" ht="14.25" customHeight="1">
      <c r="G517" s="67"/>
      <c r="Q517" s="95"/>
      <c r="Z517" s="67"/>
      <c r="AJ517" s="95"/>
      <c r="AK517" s="95"/>
    </row>
    <row r="518" ht="14.25" customHeight="1">
      <c r="G518" s="67"/>
      <c r="Q518" s="95"/>
      <c r="Z518" s="67"/>
      <c r="AJ518" s="95"/>
      <c r="AK518" s="95"/>
    </row>
    <row r="519" ht="14.25" customHeight="1">
      <c r="G519" s="67"/>
      <c r="Q519" s="95"/>
      <c r="Z519" s="67"/>
      <c r="AJ519" s="95"/>
      <c r="AK519" s="95"/>
    </row>
    <row r="520" ht="14.25" customHeight="1">
      <c r="G520" s="67"/>
      <c r="Q520" s="95"/>
      <c r="Z520" s="67"/>
      <c r="AJ520" s="95"/>
      <c r="AK520" s="95"/>
    </row>
    <row r="521" ht="14.25" customHeight="1">
      <c r="G521" s="67"/>
      <c r="Q521" s="95"/>
      <c r="Z521" s="67"/>
      <c r="AJ521" s="95"/>
      <c r="AK521" s="95"/>
    </row>
    <row r="522" ht="14.25" customHeight="1">
      <c r="G522" s="67"/>
      <c r="Q522" s="95"/>
      <c r="Z522" s="67"/>
      <c r="AJ522" s="95"/>
      <c r="AK522" s="95"/>
    </row>
    <row r="523" ht="14.25" customHeight="1">
      <c r="G523" s="67"/>
      <c r="Q523" s="95"/>
      <c r="Z523" s="67"/>
      <c r="AJ523" s="95"/>
      <c r="AK523" s="95"/>
    </row>
    <row r="524" ht="14.25" customHeight="1">
      <c r="G524" s="67"/>
      <c r="Q524" s="95"/>
      <c r="Z524" s="67"/>
      <c r="AJ524" s="95"/>
      <c r="AK524" s="95"/>
    </row>
    <row r="525" ht="14.25" customHeight="1">
      <c r="G525" s="67"/>
      <c r="Q525" s="95"/>
      <c r="Z525" s="67"/>
      <c r="AJ525" s="95"/>
      <c r="AK525" s="95"/>
    </row>
    <row r="526" ht="14.25" customHeight="1">
      <c r="G526" s="67"/>
      <c r="Q526" s="95"/>
      <c r="Z526" s="67"/>
      <c r="AJ526" s="95"/>
      <c r="AK526" s="95"/>
    </row>
    <row r="527" ht="14.25" customHeight="1">
      <c r="G527" s="67"/>
      <c r="Q527" s="95"/>
      <c r="Z527" s="67"/>
      <c r="AJ527" s="95"/>
      <c r="AK527" s="95"/>
    </row>
    <row r="528" ht="14.25" customHeight="1">
      <c r="G528" s="67"/>
      <c r="Q528" s="95"/>
      <c r="Z528" s="67"/>
      <c r="AJ528" s="95"/>
      <c r="AK528" s="95"/>
    </row>
    <row r="529" ht="14.25" customHeight="1">
      <c r="G529" s="67"/>
      <c r="Q529" s="95"/>
      <c r="Z529" s="67"/>
      <c r="AJ529" s="95"/>
      <c r="AK529" s="95"/>
    </row>
    <row r="530" ht="14.25" customHeight="1">
      <c r="G530" s="67"/>
      <c r="Q530" s="95"/>
      <c r="Z530" s="67"/>
      <c r="AJ530" s="95"/>
      <c r="AK530" s="95"/>
    </row>
    <row r="531" ht="14.25" customHeight="1">
      <c r="G531" s="67"/>
      <c r="Q531" s="95"/>
      <c r="Z531" s="67"/>
      <c r="AJ531" s="95"/>
      <c r="AK531" s="95"/>
    </row>
    <row r="532" ht="14.25" customHeight="1">
      <c r="G532" s="67"/>
      <c r="Q532" s="95"/>
      <c r="Z532" s="67"/>
      <c r="AJ532" s="95"/>
      <c r="AK532" s="95"/>
    </row>
    <row r="533" ht="14.25" customHeight="1">
      <c r="G533" s="67"/>
      <c r="Q533" s="95"/>
      <c r="Z533" s="67"/>
      <c r="AJ533" s="95"/>
      <c r="AK533" s="95"/>
    </row>
    <row r="534" ht="14.25" customHeight="1">
      <c r="G534" s="67"/>
      <c r="Q534" s="95"/>
      <c r="Z534" s="67"/>
      <c r="AJ534" s="95"/>
      <c r="AK534" s="95"/>
    </row>
    <row r="535" ht="14.25" customHeight="1">
      <c r="G535" s="67"/>
      <c r="Q535" s="95"/>
      <c r="Z535" s="67"/>
      <c r="AJ535" s="95"/>
      <c r="AK535" s="95"/>
    </row>
    <row r="536" ht="14.25" customHeight="1">
      <c r="G536" s="67"/>
      <c r="Q536" s="95"/>
      <c r="Z536" s="67"/>
      <c r="AJ536" s="95"/>
      <c r="AK536" s="95"/>
    </row>
    <row r="537" ht="14.25" customHeight="1">
      <c r="G537" s="67"/>
      <c r="Q537" s="95"/>
      <c r="Z537" s="67"/>
      <c r="AJ537" s="95"/>
      <c r="AK537" s="95"/>
    </row>
    <row r="538" ht="14.25" customHeight="1">
      <c r="G538" s="67"/>
      <c r="Q538" s="95"/>
      <c r="Z538" s="67"/>
      <c r="AJ538" s="95"/>
      <c r="AK538" s="95"/>
    </row>
    <row r="539" ht="14.25" customHeight="1">
      <c r="G539" s="67"/>
      <c r="Q539" s="95"/>
      <c r="Z539" s="67"/>
      <c r="AJ539" s="95"/>
      <c r="AK539" s="95"/>
    </row>
    <row r="540" ht="14.25" customHeight="1">
      <c r="G540" s="67"/>
      <c r="Q540" s="95"/>
      <c r="Z540" s="67"/>
      <c r="AJ540" s="95"/>
      <c r="AK540" s="95"/>
    </row>
    <row r="541" ht="14.25" customHeight="1">
      <c r="G541" s="67"/>
      <c r="Q541" s="95"/>
      <c r="Z541" s="67"/>
      <c r="AJ541" s="95"/>
      <c r="AK541" s="95"/>
    </row>
    <row r="542" ht="14.25" customHeight="1">
      <c r="G542" s="67"/>
      <c r="Q542" s="95"/>
      <c r="Z542" s="67"/>
      <c r="AJ542" s="95"/>
      <c r="AK542" s="95"/>
    </row>
    <row r="543" ht="14.25" customHeight="1">
      <c r="G543" s="67"/>
      <c r="Q543" s="95"/>
      <c r="Z543" s="67"/>
      <c r="AJ543" s="95"/>
      <c r="AK543" s="95"/>
    </row>
    <row r="544" ht="14.25" customHeight="1">
      <c r="G544" s="67"/>
      <c r="Q544" s="95"/>
      <c r="Z544" s="67"/>
      <c r="AJ544" s="95"/>
      <c r="AK544" s="95"/>
    </row>
    <row r="545" ht="14.25" customHeight="1">
      <c r="G545" s="67"/>
      <c r="Q545" s="95"/>
      <c r="Z545" s="67"/>
      <c r="AJ545" s="95"/>
      <c r="AK545" s="95"/>
    </row>
    <row r="546" ht="14.25" customHeight="1">
      <c r="G546" s="67"/>
      <c r="Q546" s="95"/>
      <c r="Z546" s="67"/>
      <c r="AJ546" s="95"/>
      <c r="AK546" s="95"/>
    </row>
    <row r="547" ht="14.25" customHeight="1">
      <c r="G547" s="67"/>
      <c r="Q547" s="95"/>
      <c r="Z547" s="67"/>
      <c r="AJ547" s="95"/>
      <c r="AK547" s="95"/>
    </row>
    <row r="548" ht="14.25" customHeight="1">
      <c r="G548" s="67"/>
      <c r="Q548" s="95"/>
      <c r="Z548" s="67"/>
      <c r="AJ548" s="95"/>
      <c r="AK548" s="95"/>
    </row>
    <row r="549" ht="14.25" customHeight="1">
      <c r="G549" s="67"/>
      <c r="Q549" s="95"/>
      <c r="Z549" s="67"/>
      <c r="AJ549" s="95"/>
      <c r="AK549" s="95"/>
    </row>
    <row r="550" ht="14.25" customHeight="1">
      <c r="G550" s="67"/>
      <c r="Q550" s="95"/>
      <c r="Z550" s="67"/>
      <c r="AJ550" s="95"/>
      <c r="AK550" s="95"/>
    </row>
    <row r="551" ht="14.25" customHeight="1">
      <c r="G551" s="67"/>
      <c r="Q551" s="95"/>
      <c r="Z551" s="67"/>
      <c r="AJ551" s="95"/>
      <c r="AK551" s="95"/>
    </row>
    <row r="552" ht="14.25" customHeight="1">
      <c r="G552" s="67"/>
      <c r="Q552" s="95"/>
      <c r="Z552" s="67"/>
      <c r="AJ552" s="95"/>
      <c r="AK552" s="95"/>
    </row>
    <row r="553" ht="14.25" customHeight="1">
      <c r="G553" s="67"/>
      <c r="Q553" s="95"/>
      <c r="Z553" s="67"/>
      <c r="AJ553" s="95"/>
      <c r="AK553" s="95"/>
    </row>
    <row r="554" ht="14.25" customHeight="1">
      <c r="G554" s="67"/>
      <c r="Q554" s="95"/>
      <c r="Z554" s="67"/>
      <c r="AJ554" s="95"/>
      <c r="AK554" s="95"/>
    </row>
    <row r="555" ht="14.25" customHeight="1">
      <c r="G555" s="67"/>
      <c r="Q555" s="95"/>
      <c r="Z555" s="67"/>
      <c r="AJ555" s="95"/>
      <c r="AK555" s="95"/>
    </row>
    <row r="556" ht="14.25" customHeight="1">
      <c r="G556" s="67"/>
      <c r="Q556" s="95"/>
      <c r="Z556" s="67"/>
      <c r="AJ556" s="95"/>
      <c r="AK556" s="95"/>
    </row>
    <row r="557" ht="14.25" customHeight="1">
      <c r="G557" s="67"/>
      <c r="Q557" s="95"/>
      <c r="Z557" s="67"/>
      <c r="AJ557" s="95"/>
      <c r="AK557" s="95"/>
    </row>
    <row r="558" ht="14.25" customHeight="1">
      <c r="G558" s="67"/>
      <c r="Q558" s="95"/>
      <c r="Z558" s="67"/>
      <c r="AJ558" s="95"/>
      <c r="AK558" s="95"/>
    </row>
    <row r="559" ht="14.25" customHeight="1">
      <c r="G559" s="67"/>
      <c r="Q559" s="95"/>
      <c r="Z559" s="67"/>
      <c r="AJ559" s="95"/>
      <c r="AK559" s="95"/>
    </row>
    <row r="560" ht="14.25" customHeight="1">
      <c r="G560" s="67"/>
      <c r="Q560" s="95"/>
      <c r="Z560" s="67"/>
      <c r="AJ560" s="95"/>
      <c r="AK560" s="95"/>
    </row>
    <row r="561" ht="14.25" customHeight="1">
      <c r="G561" s="67"/>
      <c r="Q561" s="95"/>
      <c r="Z561" s="67"/>
      <c r="AJ561" s="95"/>
      <c r="AK561" s="95"/>
    </row>
    <row r="562" ht="14.25" customHeight="1">
      <c r="G562" s="67"/>
      <c r="Q562" s="95"/>
      <c r="Z562" s="67"/>
      <c r="AJ562" s="95"/>
      <c r="AK562" s="95"/>
    </row>
    <row r="563" ht="14.25" customHeight="1">
      <c r="G563" s="67"/>
      <c r="Q563" s="95"/>
      <c r="Z563" s="67"/>
      <c r="AJ563" s="95"/>
      <c r="AK563" s="95"/>
    </row>
    <row r="564" ht="14.25" customHeight="1">
      <c r="G564" s="67"/>
      <c r="Q564" s="95"/>
      <c r="Z564" s="67"/>
      <c r="AJ564" s="95"/>
      <c r="AK564" s="95"/>
    </row>
    <row r="565" ht="14.25" customHeight="1">
      <c r="G565" s="67"/>
      <c r="Q565" s="95"/>
      <c r="Z565" s="67"/>
      <c r="AJ565" s="95"/>
      <c r="AK565" s="95"/>
    </row>
    <row r="566" ht="14.25" customHeight="1">
      <c r="G566" s="67"/>
      <c r="Q566" s="95"/>
      <c r="Z566" s="67"/>
      <c r="AJ566" s="95"/>
      <c r="AK566" s="95"/>
    </row>
    <row r="567" ht="14.25" customHeight="1">
      <c r="G567" s="67"/>
      <c r="Q567" s="95"/>
      <c r="Z567" s="67"/>
      <c r="AJ567" s="95"/>
      <c r="AK567" s="95"/>
    </row>
    <row r="568" ht="14.25" customHeight="1">
      <c r="G568" s="67"/>
      <c r="Q568" s="95"/>
      <c r="Z568" s="67"/>
      <c r="AJ568" s="95"/>
      <c r="AK568" s="95"/>
    </row>
    <row r="569" ht="14.25" customHeight="1">
      <c r="G569" s="67"/>
      <c r="Q569" s="95"/>
      <c r="Z569" s="67"/>
      <c r="AJ569" s="95"/>
      <c r="AK569" s="95"/>
    </row>
    <row r="570" ht="14.25" customHeight="1">
      <c r="G570" s="67"/>
      <c r="Q570" s="95"/>
      <c r="Z570" s="67"/>
      <c r="AJ570" s="95"/>
      <c r="AK570" s="95"/>
    </row>
    <row r="571" ht="14.25" customHeight="1">
      <c r="G571" s="67"/>
      <c r="Q571" s="95"/>
      <c r="Z571" s="67"/>
      <c r="AJ571" s="95"/>
      <c r="AK571" s="95"/>
    </row>
    <row r="572" ht="14.25" customHeight="1">
      <c r="G572" s="67"/>
      <c r="Q572" s="95"/>
      <c r="Z572" s="67"/>
      <c r="AJ572" s="95"/>
      <c r="AK572" s="95"/>
    </row>
    <row r="573" ht="14.25" customHeight="1">
      <c r="G573" s="67"/>
      <c r="Q573" s="95"/>
      <c r="Z573" s="67"/>
      <c r="AJ573" s="95"/>
      <c r="AK573" s="95"/>
    </row>
    <row r="574" ht="14.25" customHeight="1">
      <c r="G574" s="67"/>
      <c r="Q574" s="95"/>
      <c r="Z574" s="67"/>
      <c r="AJ574" s="95"/>
      <c r="AK574" s="95"/>
    </row>
    <row r="575" ht="14.25" customHeight="1">
      <c r="G575" s="67"/>
      <c r="Q575" s="95"/>
      <c r="Z575" s="67"/>
      <c r="AJ575" s="95"/>
      <c r="AK575" s="95"/>
    </row>
    <row r="576" ht="14.25" customHeight="1">
      <c r="G576" s="67"/>
      <c r="Q576" s="95"/>
      <c r="Z576" s="67"/>
      <c r="AJ576" s="95"/>
      <c r="AK576" s="95"/>
    </row>
    <row r="577" ht="14.25" customHeight="1">
      <c r="G577" s="67"/>
      <c r="Q577" s="95"/>
      <c r="Z577" s="67"/>
      <c r="AJ577" s="95"/>
      <c r="AK577" s="95"/>
    </row>
    <row r="578" ht="14.25" customHeight="1">
      <c r="G578" s="67"/>
      <c r="Q578" s="95"/>
      <c r="Z578" s="67"/>
      <c r="AJ578" s="95"/>
      <c r="AK578" s="95"/>
    </row>
    <row r="579" ht="14.25" customHeight="1">
      <c r="G579" s="67"/>
      <c r="Q579" s="95"/>
      <c r="Z579" s="67"/>
      <c r="AJ579" s="95"/>
      <c r="AK579" s="95"/>
    </row>
    <row r="580" ht="14.25" customHeight="1">
      <c r="G580" s="67"/>
      <c r="Q580" s="95"/>
      <c r="Z580" s="67"/>
      <c r="AJ580" s="95"/>
      <c r="AK580" s="95"/>
    </row>
    <row r="581" ht="14.25" customHeight="1">
      <c r="G581" s="67"/>
      <c r="Q581" s="95"/>
      <c r="Z581" s="67"/>
      <c r="AJ581" s="95"/>
      <c r="AK581" s="95"/>
    </row>
    <row r="582" ht="14.25" customHeight="1">
      <c r="G582" s="67"/>
      <c r="Q582" s="95"/>
      <c r="Z582" s="67"/>
      <c r="AJ582" s="95"/>
      <c r="AK582" s="95"/>
    </row>
    <row r="583" ht="14.25" customHeight="1">
      <c r="G583" s="67"/>
      <c r="Q583" s="95"/>
      <c r="Z583" s="67"/>
      <c r="AJ583" s="95"/>
      <c r="AK583" s="95"/>
    </row>
    <row r="584" ht="14.25" customHeight="1">
      <c r="G584" s="67"/>
      <c r="Q584" s="95"/>
      <c r="Z584" s="67"/>
      <c r="AJ584" s="95"/>
      <c r="AK584" s="95"/>
    </row>
    <row r="585" ht="14.25" customHeight="1">
      <c r="G585" s="67"/>
      <c r="Q585" s="95"/>
      <c r="Z585" s="67"/>
      <c r="AJ585" s="95"/>
      <c r="AK585" s="95"/>
    </row>
    <row r="586" ht="14.25" customHeight="1">
      <c r="G586" s="67"/>
      <c r="Q586" s="95"/>
      <c r="Z586" s="67"/>
      <c r="AJ586" s="95"/>
      <c r="AK586" s="95"/>
    </row>
    <row r="587" ht="14.25" customHeight="1">
      <c r="G587" s="67"/>
      <c r="Q587" s="95"/>
      <c r="Z587" s="67"/>
      <c r="AJ587" s="95"/>
      <c r="AK587" s="95"/>
    </row>
    <row r="588" ht="14.25" customHeight="1">
      <c r="G588" s="67"/>
      <c r="Q588" s="95"/>
      <c r="Z588" s="67"/>
      <c r="AJ588" s="95"/>
      <c r="AK588" s="95"/>
    </row>
    <row r="589" ht="14.25" customHeight="1">
      <c r="G589" s="67"/>
      <c r="Q589" s="95"/>
      <c r="Z589" s="67"/>
      <c r="AJ589" s="95"/>
      <c r="AK589" s="95"/>
    </row>
    <row r="590" ht="14.25" customHeight="1">
      <c r="G590" s="67"/>
      <c r="Q590" s="95"/>
      <c r="Z590" s="67"/>
      <c r="AJ590" s="95"/>
      <c r="AK590" s="95"/>
    </row>
    <row r="591" ht="14.25" customHeight="1">
      <c r="G591" s="67"/>
      <c r="Q591" s="95"/>
      <c r="Z591" s="67"/>
      <c r="AJ591" s="95"/>
      <c r="AK591" s="95"/>
    </row>
    <row r="592" ht="14.25" customHeight="1">
      <c r="G592" s="67"/>
      <c r="Q592" s="95"/>
      <c r="Z592" s="67"/>
      <c r="AJ592" s="95"/>
      <c r="AK592" s="95"/>
    </row>
    <row r="593" ht="14.25" customHeight="1">
      <c r="G593" s="67"/>
      <c r="Q593" s="95"/>
      <c r="Z593" s="67"/>
      <c r="AJ593" s="95"/>
      <c r="AK593" s="95"/>
    </row>
    <row r="594" ht="14.25" customHeight="1">
      <c r="G594" s="67"/>
      <c r="Q594" s="95"/>
      <c r="Z594" s="67"/>
      <c r="AJ594" s="95"/>
      <c r="AK594" s="95"/>
    </row>
    <row r="595" ht="14.25" customHeight="1">
      <c r="G595" s="67"/>
      <c r="Q595" s="95"/>
      <c r="Z595" s="67"/>
      <c r="AJ595" s="95"/>
      <c r="AK595" s="95"/>
    </row>
    <row r="596" ht="14.25" customHeight="1">
      <c r="G596" s="67"/>
      <c r="Q596" s="95"/>
      <c r="Z596" s="67"/>
      <c r="AJ596" s="95"/>
      <c r="AK596" s="95"/>
    </row>
    <row r="597" ht="14.25" customHeight="1">
      <c r="G597" s="67"/>
      <c r="Q597" s="95"/>
      <c r="Z597" s="67"/>
      <c r="AJ597" s="95"/>
      <c r="AK597" s="95"/>
    </row>
    <row r="598" ht="14.25" customHeight="1">
      <c r="G598" s="67"/>
      <c r="Q598" s="95"/>
      <c r="Z598" s="67"/>
      <c r="AJ598" s="95"/>
      <c r="AK598" s="95"/>
    </row>
    <row r="599" ht="14.25" customHeight="1">
      <c r="G599" s="67"/>
      <c r="Q599" s="95"/>
      <c r="Z599" s="67"/>
      <c r="AJ599" s="95"/>
      <c r="AK599" s="95"/>
    </row>
    <row r="600" ht="14.25" customHeight="1">
      <c r="G600" s="67"/>
      <c r="Q600" s="95"/>
      <c r="Z600" s="67"/>
      <c r="AJ600" s="95"/>
      <c r="AK600" s="95"/>
    </row>
    <row r="601" ht="14.25" customHeight="1">
      <c r="G601" s="67"/>
      <c r="Q601" s="95"/>
      <c r="Z601" s="67"/>
      <c r="AJ601" s="95"/>
      <c r="AK601" s="95"/>
    </row>
    <row r="602" ht="14.25" customHeight="1">
      <c r="G602" s="67"/>
      <c r="Q602" s="95"/>
      <c r="Z602" s="67"/>
      <c r="AJ602" s="95"/>
      <c r="AK602" s="95"/>
    </row>
    <row r="603" ht="14.25" customHeight="1">
      <c r="G603" s="67"/>
      <c r="Q603" s="95"/>
      <c r="Z603" s="67"/>
      <c r="AJ603" s="95"/>
      <c r="AK603" s="95"/>
    </row>
    <row r="604" ht="14.25" customHeight="1">
      <c r="G604" s="67"/>
      <c r="Q604" s="95"/>
      <c r="Z604" s="67"/>
      <c r="AJ604" s="95"/>
      <c r="AK604" s="95"/>
    </row>
    <row r="605" ht="14.25" customHeight="1">
      <c r="G605" s="67"/>
      <c r="Q605" s="95"/>
      <c r="Z605" s="67"/>
      <c r="AJ605" s="95"/>
      <c r="AK605" s="95"/>
    </row>
    <row r="606" ht="14.25" customHeight="1">
      <c r="G606" s="67"/>
      <c r="Q606" s="95"/>
      <c r="Z606" s="67"/>
      <c r="AJ606" s="95"/>
      <c r="AK606" s="95"/>
    </row>
    <row r="607" ht="14.25" customHeight="1">
      <c r="G607" s="67"/>
      <c r="Q607" s="95"/>
      <c r="Z607" s="67"/>
      <c r="AJ607" s="95"/>
      <c r="AK607" s="95"/>
    </row>
    <row r="608" ht="14.25" customHeight="1">
      <c r="G608" s="67"/>
      <c r="Q608" s="95"/>
      <c r="Z608" s="67"/>
      <c r="AJ608" s="95"/>
      <c r="AK608" s="95"/>
    </row>
    <row r="609" ht="14.25" customHeight="1">
      <c r="G609" s="67"/>
      <c r="Q609" s="95"/>
      <c r="Z609" s="67"/>
      <c r="AJ609" s="95"/>
      <c r="AK609" s="95"/>
    </row>
    <row r="610" ht="14.25" customHeight="1">
      <c r="G610" s="67"/>
      <c r="Q610" s="95"/>
      <c r="Z610" s="67"/>
      <c r="AJ610" s="95"/>
      <c r="AK610" s="95"/>
    </row>
    <row r="611" ht="14.25" customHeight="1">
      <c r="G611" s="67"/>
      <c r="Q611" s="95"/>
      <c r="Z611" s="67"/>
      <c r="AJ611" s="95"/>
      <c r="AK611" s="95"/>
    </row>
    <row r="612" ht="14.25" customHeight="1">
      <c r="G612" s="67"/>
      <c r="Q612" s="95"/>
      <c r="Z612" s="67"/>
      <c r="AJ612" s="95"/>
      <c r="AK612" s="95"/>
    </row>
    <row r="613" ht="14.25" customHeight="1">
      <c r="G613" s="67"/>
      <c r="Q613" s="95"/>
      <c r="Z613" s="67"/>
      <c r="AJ613" s="95"/>
      <c r="AK613" s="95"/>
    </row>
    <row r="614" ht="14.25" customHeight="1">
      <c r="G614" s="67"/>
      <c r="Q614" s="95"/>
      <c r="Z614" s="67"/>
      <c r="AJ614" s="95"/>
      <c r="AK614" s="95"/>
    </row>
    <row r="615" ht="14.25" customHeight="1">
      <c r="G615" s="67"/>
      <c r="Q615" s="95"/>
      <c r="Z615" s="67"/>
      <c r="AJ615" s="95"/>
      <c r="AK615" s="95"/>
    </row>
    <row r="616" ht="14.25" customHeight="1">
      <c r="G616" s="67"/>
      <c r="Q616" s="95"/>
      <c r="Z616" s="67"/>
      <c r="AJ616" s="95"/>
      <c r="AK616" s="95"/>
    </row>
    <row r="617" ht="14.25" customHeight="1">
      <c r="G617" s="67"/>
      <c r="Q617" s="95"/>
      <c r="Z617" s="67"/>
      <c r="AJ617" s="95"/>
      <c r="AK617" s="95"/>
    </row>
    <row r="618" ht="14.25" customHeight="1">
      <c r="G618" s="67"/>
      <c r="Q618" s="95"/>
      <c r="Z618" s="67"/>
      <c r="AJ618" s="95"/>
      <c r="AK618" s="95"/>
    </row>
    <row r="619" ht="14.25" customHeight="1">
      <c r="G619" s="67"/>
      <c r="Q619" s="95"/>
      <c r="Z619" s="67"/>
      <c r="AJ619" s="95"/>
      <c r="AK619" s="95"/>
    </row>
    <row r="620" ht="14.25" customHeight="1">
      <c r="G620" s="67"/>
      <c r="Q620" s="95"/>
      <c r="Z620" s="67"/>
      <c r="AJ620" s="95"/>
      <c r="AK620" s="95"/>
    </row>
    <row r="621" ht="14.25" customHeight="1">
      <c r="G621" s="67"/>
      <c r="Q621" s="95"/>
      <c r="Z621" s="67"/>
      <c r="AJ621" s="95"/>
      <c r="AK621" s="95"/>
    </row>
    <row r="622" ht="14.25" customHeight="1">
      <c r="G622" s="67"/>
      <c r="Q622" s="95"/>
      <c r="Z622" s="67"/>
      <c r="AJ622" s="95"/>
      <c r="AK622" s="95"/>
    </row>
    <row r="623" ht="14.25" customHeight="1">
      <c r="G623" s="67"/>
      <c r="Q623" s="95"/>
      <c r="Z623" s="67"/>
      <c r="AJ623" s="95"/>
      <c r="AK623" s="95"/>
    </row>
    <row r="624" ht="14.25" customHeight="1">
      <c r="G624" s="67"/>
      <c r="Q624" s="95"/>
      <c r="Z624" s="67"/>
      <c r="AJ624" s="95"/>
      <c r="AK624" s="95"/>
    </row>
    <row r="625" ht="14.25" customHeight="1">
      <c r="G625" s="67"/>
      <c r="Q625" s="95"/>
      <c r="Z625" s="67"/>
      <c r="AJ625" s="95"/>
      <c r="AK625" s="95"/>
    </row>
    <row r="626" ht="14.25" customHeight="1">
      <c r="G626" s="67"/>
      <c r="Q626" s="95"/>
      <c r="Z626" s="67"/>
      <c r="AJ626" s="95"/>
      <c r="AK626" s="95"/>
    </row>
    <row r="627" ht="14.25" customHeight="1">
      <c r="G627" s="67"/>
      <c r="Q627" s="95"/>
      <c r="Z627" s="67"/>
      <c r="AJ627" s="95"/>
      <c r="AK627" s="95"/>
    </row>
    <row r="628" ht="14.25" customHeight="1">
      <c r="G628" s="67"/>
      <c r="Q628" s="95"/>
      <c r="Z628" s="67"/>
      <c r="AJ628" s="95"/>
      <c r="AK628" s="95"/>
    </row>
    <row r="629" ht="14.25" customHeight="1">
      <c r="G629" s="67"/>
      <c r="Q629" s="95"/>
      <c r="Z629" s="67"/>
      <c r="AJ629" s="95"/>
      <c r="AK629" s="95"/>
    </row>
    <row r="630" ht="14.25" customHeight="1">
      <c r="G630" s="67"/>
      <c r="Q630" s="95"/>
      <c r="Z630" s="67"/>
      <c r="AJ630" s="95"/>
      <c r="AK630" s="95"/>
    </row>
    <row r="631" ht="14.25" customHeight="1">
      <c r="G631" s="67"/>
      <c r="Q631" s="95"/>
      <c r="Z631" s="67"/>
      <c r="AJ631" s="95"/>
      <c r="AK631" s="95"/>
    </row>
    <row r="632" ht="14.25" customHeight="1">
      <c r="G632" s="67"/>
      <c r="Q632" s="95"/>
      <c r="Z632" s="67"/>
      <c r="AJ632" s="95"/>
      <c r="AK632" s="95"/>
    </row>
    <row r="633" ht="14.25" customHeight="1">
      <c r="G633" s="67"/>
      <c r="Q633" s="95"/>
      <c r="Z633" s="67"/>
      <c r="AJ633" s="95"/>
      <c r="AK633" s="95"/>
    </row>
    <row r="634" ht="14.25" customHeight="1">
      <c r="G634" s="67"/>
      <c r="Q634" s="95"/>
      <c r="Z634" s="67"/>
      <c r="AJ634" s="95"/>
      <c r="AK634" s="95"/>
    </row>
    <row r="635" ht="14.25" customHeight="1">
      <c r="G635" s="67"/>
      <c r="Q635" s="95"/>
      <c r="Z635" s="67"/>
      <c r="AJ635" s="95"/>
      <c r="AK635" s="95"/>
    </row>
    <row r="636" ht="14.25" customHeight="1">
      <c r="G636" s="67"/>
      <c r="Q636" s="95"/>
      <c r="Z636" s="67"/>
      <c r="AJ636" s="95"/>
      <c r="AK636" s="95"/>
    </row>
    <row r="637" ht="14.25" customHeight="1">
      <c r="G637" s="67"/>
      <c r="Q637" s="95"/>
      <c r="Z637" s="67"/>
      <c r="AJ637" s="95"/>
      <c r="AK637" s="95"/>
    </row>
    <row r="638" ht="14.25" customHeight="1">
      <c r="G638" s="67"/>
      <c r="Q638" s="95"/>
      <c r="Z638" s="67"/>
      <c r="AJ638" s="95"/>
      <c r="AK638" s="95"/>
    </row>
    <row r="639" ht="14.25" customHeight="1">
      <c r="G639" s="67"/>
      <c r="Q639" s="95"/>
      <c r="Z639" s="67"/>
      <c r="AJ639" s="95"/>
      <c r="AK639" s="95"/>
    </row>
    <row r="640" ht="14.25" customHeight="1">
      <c r="G640" s="67"/>
      <c r="Q640" s="95"/>
      <c r="Z640" s="67"/>
      <c r="AJ640" s="95"/>
      <c r="AK640" s="95"/>
    </row>
    <row r="641" ht="14.25" customHeight="1">
      <c r="G641" s="67"/>
      <c r="Q641" s="95"/>
      <c r="Z641" s="67"/>
      <c r="AJ641" s="95"/>
      <c r="AK641" s="95"/>
    </row>
    <row r="642" ht="14.25" customHeight="1">
      <c r="G642" s="67"/>
      <c r="Q642" s="95"/>
      <c r="Z642" s="67"/>
      <c r="AJ642" s="95"/>
      <c r="AK642" s="95"/>
    </row>
    <row r="643" ht="14.25" customHeight="1">
      <c r="G643" s="67"/>
      <c r="Q643" s="95"/>
      <c r="Z643" s="67"/>
      <c r="AJ643" s="95"/>
      <c r="AK643" s="95"/>
    </row>
    <row r="644" ht="14.25" customHeight="1">
      <c r="G644" s="67"/>
      <c r="Q644" s="95"/>
      <c r="Z644" s="67"/>
      <c r="AJ644" s="95"/>
      <c r="AK644" s="95"/>
    </row>
    <row r="645" ht="14.25" customHeight="1">
      <c r="G645" s="67"/>
      <c r="Q645" s="95"/>
      <c r="Z645" s="67"/>
      <c r="AJ645" s="95"/>
      <c r="AK645" s="95"/>
    </row>
    <row r="646" ht="14.25" customHeight="1">
      <c r="G646" s="67"/>
      <c r="Q646" s="95"/>
      <c r="Z646" s="67"/>
      <c r="AJ646" s="95"/>
      <c r="AK646" s="95"/>
    </row>
    <row r="647" ht="14.25" customHeight="1">
      <c r="G647" s="67"/>
      <c r="Q647" s="95"/>
      <c r="Z647" s="67"/>
      <c r="AJ647" s="95"/>
      <c r="AK647" s="95"/>
    </row>
    <row r="648" ht="14.25" customHeight="1">
      <c r="G648" s="67"/>
      <c r="Q648" s="95"/>
      <c r="Z648" s="67"/>
      <c r="AJ648" s="95"/>
      <c r="AK648" s="95"/>
    </row>
    <row r="649" ht="14.25" customHeight="1">
      <c r="G649" s="67"/>
      <c r="Q649" s="95"/>
      <c r="Z649" s="67"/>
      <c r="AJ649" s="95"/>
      <c r="AK649" s="95"/>
    </row>
    <row r="650" ht="14.25" customHeight="1">
      <c r="G650" s="67"/>
      <c r="Q650" s="95"/>
      <c r="Z650" s="67"/>
      <c r="AJ650" s="95"/>
      <c r="AK650" s="95"/>
    </row>
    <row r="651" ht="14.25" customHeight="1">
      <c r="G651" s="67"/>
      <c r="Q651" s="95"/>
      <c r="Z651" s="67"/>
      <c r="AJ651" s="95"/>
      <c r="AK651" s="95"/>
    </row>
    <row r="652" ht="14.25" customHeight="1">
      <c r="G652" s="67"/>
      <c r="Q652" s="95"/>
      <c r="Z652" s="67"/>
      <c r="AJ652" s="95"/>
      <c r="AK652" s="95"/>
    </row>
    <row r="653" ht="14.25" customHeight="1">
      <c r="G653" s="67"/>
      <c r="Q653" s="95"/>
      <c r="Z653" s="67"/>
      <c r="AJ653" s="95"/>
      <c r="AK653" s="95"/>
    </row>
    <row r="654" ht="14.25" customHeight="1">
      <c r="G654" s="67"/>
      <c r="Q654" s="95"/>
      <c r="Z654" s="67"/>
      <c r="AJ654" s="95"/>
      <c r="AK654" s="95"/>
    </row>
    <row r="655" ht="14.25" customHeight="1">
      <c r="G655" s="67"/>
      <c r="Q655" s="95"/>
      <c r="Z655" s="67"/>
      <c r="AJ655" s="95"/>
      <c r="AK655" s="95"/>
    </row>
    <row r="656" ht="14.25" customHeight="1">
      <c r="G656" s="67"/>
      <c r="Q656" s="95"/>
      <c r="Z656" s="67"/>
      <c r="AJ656" s="95"/>
      <c r="AK656" s="95"/>
    </row>
    <row r="657" ht="14.25" customHeight="1">
      <c r="G657" s="67"/>
      <c r="Q657" s="95"/>
      <c r="Z657" s="67"/>
      <c r="AJ657" s="95"/>
      <c r="AK657" s="95"/>
    </row>
    <row r="658" ht="14.25" customHeight="1">
      <c r="G658" s="67"/>
      <c r="Q658" s="95"/>
      <c r="Z658" s="67"/>
      <c r="AJ658" s="95"/>
      <c r="AK658" s="95"/>
    </row>
    <row r="659" ht="14.25" customHeight="1">
      <c r="G659" s="67"/>
      <c r="Q659" s="95"/>
      <c r="Z659" s="67"/>
      <c r="AJ659" s="95"/>
      <c r="AK659" s="95"/>
    </row>
    <row r="660" ht="14.25" customHeight="1">
      <c r="G660" s="67"/>
      <c r="Q660" s="95"/>
      <c r="Z660" s="67"/>
      <c r="AJ660" s="95"/>
      <c r="AK660" s="95"/>
    </row>
    <row r="661" ht="14.25" customHeight="1">
      <c r="G661" s="67"/>
      <c r="Q661" s="95"/>
      <c r="Z661" s="67"/>
      <c r="AJ661" s="95"/>
      <c r="AK661" s="95"/>
    </row>
    <row r="662" ht="14.25" customHeight="1">
      <c r="G662" s="67"/>
      <c r="Q662" s="95"/>
      <c r="Z662" s="67"/>
      <c r="AJ662" s="95"/>
      <c r="AK662" s="95"/>
    </row>
    <row r="663" ht="14.25" customHeight="1">
      <c r="G663" s="67"/>
      <c r="Q663" s="95"/>
      <c r="Z663" s="67"/>
      <c r="AJ663" s="95"/>
      <c r="AK663" s="95"/>
    </row>
    <row r="664" ht="14.25" customHeight="1">
      <c r="G664" s="67"/>
      <c r="Q664" s="95"/>
      <c r="Z664" s="67"/>
      <c r="AJ664" s="95"/>
      <c r="AK664" s="95"/>
    </row>
    <row r="665" ht="14.25" customHeight="1">
      <c r="G665" s="67"/>
      <c r="Q665" s="95"/>
      <c r="Z665" s="67"/>
      <c r="AJ665" s="95"/>
      <c r="AK665" s="95"/>
    </row>
    <row r="666" ht="14.25" customHeight="1">
      <c r="G666" s="67"/>
      <c r="Q666" s="95"/>
      <c r="Z666" s="67"/>
      <c r="AJ666" s="95"/>
      <c r="AK666" s="95"/>
    </row>
    <row r="667" ht="14.25" customHeight="1">
      <c r="G667" s="67"/>
      <c r="Q667" s="95"/>
      <c r="Z667" s="67"/>
      <c r="AJ667" s="95"/>
      <c r="AK667" s="95"/>
    </row>
    <row r="668" ht="14.25" customHeight="1">
      <c r="G668" s="67"/>
      <c r="Q668" s="95"/>
      <c r="Z668" s="67"/>
      <c r="AJ668" s="95"/>
      <c r="AK668" s="95"/>
    </row>
    <row r="669" ht="14.25" customHeight="1">
      <c r="G669" s="67"/>
      <c r="Q669" s="95"/>
      <c r="Z669" s="67"/>
      <c r="AJ669" s="95"/>
      <c r="AK669" s="95"/>
    </row>
    <row r="670" ht="14.25" customHeight="1">
      <c r="G670" s="67"/>
      <c r="Q670" s="95"/>
      <c r="Z670" s="67"/>
      <c r="AJ670" s="95"/>
      <c r="AK670" s="95"/>
    </row>
    <row r="671" ht="14.25" customHeight="1">
      <c r="G671" s="67"/>
      <c r="Q671" s="95"/>
      <c r="Z671" s="67"/>
      <c r="AJ671" s="95"/>
      <c r="AK671" s="95"/>
    </row>
    <row r="672" ht="14.25" customHeight="1">
      <c r="G672" s="67"/>
      <c r="Q672" s="95"/>
      <c r="Z672" s="67"/>
      <c r="AJ672" s="95"/>
      <c r="AK672" s="95"/>
    </row>
    <row r="673" ht="14.25" customHeight="1">
      <c r="G673" s="67"/>
      <c r="Q673" s="95"/>
      <c r="Z673" s="67"/>
      <c r="AJ673" s="95"/>
      <c r="AK673" s="95"/>
    </row>
    <row r="674" ht="14.25" customHeight="1">
      <c r="G674" s="67"/>
      <c r="Q674" s="95"/>
      <c r="Z674" s="67"/>
      <c r="AJ674" s="95"/>
      <c r="AK674" s="95"/>
    </row>
    <row r="675" ht="14.25" customHeight="1">
      <c r="G675" s="67"/>
      <c r="Q675" s="95"/>
      <c r="Z675" s="67"/>
      <c r="AJ675" s="95"/>
      <c r="AK675" s="95"/>
    </row>
    <row r="676" ht="14.25" customHeight="1">
      <c r="G676" s="67"/>
      <c r="Q676" s="95"/>
      <c r="Z676" s="67"/>
      <c r="AJ676" s="95"/>
      <c r="AK676" s="95"/>
    </row>
    <row r="677" ht="14.25" customHeight="1">
      <c r="G677" s="67"/>
      <c r="Q677" s="95"/>
      <c r="Z677" s="67"/>
      <c r="AJ677" s="95"/>
      <c r="AK677" s="95"/>
    </row>
    <row r="678" ht="14.25" customHeight="1">
      <c r="G678" s="67"/>
      <c r="Q678" s="95"/>
      <c r="Z678" s="67"/>
      <c r="AJ678" s="95"/>
      <c r="AK678" s="95"/>
    </row>
    <row r="679" ht="14.25" customHeight="1">
      <c r="G679" s="67"/>
      <c r="Q679" s="95"/>
      <c r="Z679" s="67"/>
      <c r="AJ679" s="95"/>
      <c r="AK679" s="95"/>
    </row>
    <row r="680" ht="14.25" customHeight="1">
      <c r="G680" s="67"/>
      <c r="Q680" s="95"/>
      <c r="Z680" s="67"/>
      <c r="AJ680" s="95"/>
      <c r="AK680" s="95"/>
    </row>
    <row r="681" ht="14.25" customHeight="1">
      <c r="G681" s="67"/>
      <c r="Q681" s="95"/>
      <c r="Z681" s="67"/>
      <c r="AJ681" s="95"/>
      <c r="AK681" s="95"/>
    </row>
    <row r="682" ht="14.25" customHeight="1">
      <c r="G682" s="67"/>
      <c r="Q682" s="95"/>
      <c r="Z682" s="67"/>
      <c r="AJ682" s="95"/>
      <c r="AK682" s="95"/>
    </row>
    <row r="683" ht="14.25" customHeight="1">
      <c r="G683" s="67"/>
      <c r="Q683" s="95"/>
      <c r="Z683" s="67"/>
      <c r="AJ683" s="95"/>
      <c r="AK683" s="95"/>
    </row>
    <row r="684" ht="14.25" customHeight="1">
      <c r="G684" s="67"/>
      <c r="Q684" s="95"/>
      <c r="Z684" s="67"/>
      <c r="AJ684" s="95"/>
      <c r="AK684" s="95"/>
    </row>
    <row r="685" ht="14.25" customHeight="1">
      <c r="G685" s="67"/>
      <c r="Q685" s="95"/>
      <c r="Z685" s="67"/>
      <c r="AJ685" s="95"/>
      <c r="AK685" s="95"/>
    </row>
    <row r="686" ht="14.25" customHeight="1">
      <c r="G686" s="67"/>
      <c r="Q686" s="95"/>
      <c r="Z686" s="67"/>
      <c r="AJ686" s="95"/>
      <c r="AK686" s="95"/>
    </row>
    <row r="687" ht="14.25" customHeight="1">
      <c r="G687" s="67"/>
      <c r="Q687" s="95"/>
      <c r="Z687" s="67"/>
      <c r="AJ687" s="95"/>
      <c r="AK687" s="95"/>
    </row>
    <row r="688" ht="14.25" customHeight="1">
      <c r="G688" s="67"/>
      <c r="Q688" s="95"/>
      <c r="Z688" s="67"/>
      <c r="AJ688" s="95"/>
      <c r="AK688" s="95"/>
    </row>
    <row r="689" ht="14.25" customHeight="1">
      <c r="G689" s="67"/>
      <c r="Q689" s="95"/>
      <c r="Z689" s="67"/>
      <c r="AJ689" s="95"/>
      <c r="AK689" s="95"/>
    </row>
    <row r="690" ht="14.25" customHeight="1">
      <c r="G690" s="67"/>
      <c r="Q690" s="95"/>
      <c r="Z690" s="67"/>
      <c r="AJ690" s="95"/>
      <c r="AK690" s="95"/>
    </row>
    <row r="691" ht="14.25" customHeight="1">
      <c r="G691" s="67"/>
      <c r="Q691" s="95"/>
      <c r="Z691" s="67"/>
      <c r="AJ691" s="95"/>
      <c r="AK691" s="95"/>
    </row>
    <row r="692" ht="14.25" customHeight="1">
      <c r="G692" s="67"/>
      <c r="Q692" s="95"/>
      <c r="Z692" s="67"/>
      <c r="AJ692" s="95"/>
      <c r="AK692" s="95"/>
    </row>
    <row r="693" ht="14.25" customHeight="1">
      <c r="G693" s="67"/>
      <c r="Q693" s="95"/>
      <c r="Z693" s="67"/>
      <c r="AJ693" s="95"/>
      <c r="AK693" s="95"/>
    </row>
    <row r="694" ht="14.25" customHeight="1">
      <c r="G694" s="67"/>
      <c r="Q694" s="95"/>
      <c r="Z694" s="67"/>
      <c r="AJ694" s="95"/>
      <c r="AK694" s="95"/>
    </row>
    <row r="695" ht="14.25" customHeight="1">
      <c r="G695" s="67"/>
      <c r="Q695" s="95"/>
      <c r="Z695" s="67"/>
      <c r="AJ695" s="95"/>
      <c r="AK695" s="95"/>
    </row>
    <row r="696" ht="14.25" customHeight="1">
      <c r="G696" s="67"/>
      <c r="Q696" s="95"/>
      <c r="Z696" s="67"/>
      <c r="AJ696" s="95"/>
      <c r="AK696" s="95"/>
    </row>
    <row r="697" ht="14.25" customHeight="1">
      <c r="G697" s="67"/>
      <c r="Q697" s="95"/>
      <c r="Z697" s="67"/>
      <c r="AJ697" s="95"/>
      <c r="AK697" s="95"/>
    </row>
    <row r="698" ht="14.25" customHeight="1">
      <c r="G698" s="67"/>
      <c r="Q698" s="95"/>
      <c r="Z698" s="67"/>
      <c r="AJ698" s="95"/>
      <c r="AK698" s="95"/>
    </row>
    <row r="699" ht="14.25" customHeight="1">
      <c r="G699" s="67"/>
      <c r="Q699" s="95"/>
      <c r="Z699" s="67"/>
      <c r="AJ699" s="95"/>
      <c r="AK699" s="95"/>
    </row>
    <row r="700" ht="14.25" customHeight="1">
      <c r="G700" s="67"/>
      <c r="Q700" s="95"/>
      <c r="Z700" s="67"/>
      <c r="AJ700" s="95"/>
      <c r="AK700" s="95"/>
    </row>
    <row r="701" ht="14.25" customHeight="1">
      <c r="G701" s="67"/>
      <c r="Q701" s="95"/>
      <c r="Z701" s="67"/>
      <c r="AJ701" s="95"/>
      <c r="AK701" s="95"/>
    </row>
    <row r="702" ht="14.25" customHeight="1">
      <c r="G702" s="67"/>
      <c r="Q702" s="95"/>
      <c r="Z702" s="67"/>
      <c r="AJ702" s="95"/>
      <c r="AK702" s="95"/>
    </row>
    <row r="703" ht="14.25" customHeight="1">
      <c r="G703" s="67"/>
      <c r="Q703" s="95"/>
      <c r="Z703" s="67"/>
      <c r="AJ703" s="95"/>
      <c r="AK703" s="95"/>
    </row>
    <row r="704" ht="14.25" customHeight="1">
      <c r="G704" s="67"/>
      <c r="Q704" s="95"/>
      <c r="Z704" s="67"/>
      <c r="AJ704" s="95"/>
      <c r="AK704" s="95"/>
    </row>
    <row r="705" ht="14.25" customHeight="1">
      <c r="G705" s="67"/>
      <c r="Q705" s="95"/>
      <c r="Z705" s="67"/>
      <c r="AJ705" s="95"/>
      <c r="AK705" s="95"/>
    </row>
    <row r="706" ht="14.25" customHeight="1">
      <c r="G706" s="67"/>
      <c r="Q706" s="95"/>
      <c r="Z706" s="67"/>
      <c r="AJ706" s="95"/>
      <c r="AK706" s="95"/>
    </row>
    <row r="707" ht="14.25" customHeight="1">
      <c r="G707" s="67"/>
      <c r="Q707" s="95"/>
      <c r="Z707" s="67"/>
      <c r="AJ707" s="95"/>
      <c r="AK707" s="95"/>
    </row>
    <row r="708" ht="14.25" customHeight="1">
      <c r="G708" s="67"/>
      <c r="Q708" s="95"/>
      <c r="Z708" s="67"/>
      <c r="AJ708" s="95"/>
      <c r="AK708" s="95"/>
    </row>
    <row r="709" ht="14.25" customHeight="1">
      <c r="G709" s="67"/>
      <c r="Q709" s="95"/>
      <c r="Z709" s="67"/>
      <c r="AJ709" s="95"/>
      <c r="AK709" s="95"/>
    </row>
    <row r="710" ht="14.25" customHeight="1">
      <c r="G710" s="67"/>
      <c r="Q710" s="95"/>
      <c r="Z710" s="67"/>
      <c r="AJ710" s="95"/>
      <c r="AK710" s="95"/>
    </row>
    <row r="711" ht="14.25" customHeight="1">
      <c r="G711" s="67"/>
      <c r="Q711" s="95"/>
      <c r="Z711" s="67"/>
      <c r="AJ711" s="95"/>
      <c r="AK711" s="95"/>
    </row>
    <row r="712" ht="14.25" customHeight="1">
      <c r="G712" s="67"/>
      <c r="Q712" s="95"/>
      <c r="Z712" s="67"/>
      <c r="AJ712" s="95"/>
      <c r="AK712" s="95"/>
    </row>
    <row r="713" ht="14.25" customHeight="1">
      <c r="G713" s="67"/>
      <c r="Q713" s="95"/>
      <c r="Z713" s="67"/>
      <c r="AJ713" s="95"/>
      <c r="AK713" s="95"/>
    </row>
    <row r="714" ht="14.25" customHeight="1">
      <c r="G714" s="67"/>
      <c r="Q714" s="95"/>
      <c r="Z714" s="67"/>
      <c r="AJ714" s="95"/>
      <c r="AK714" s="95"/>
    </row>
    <row r="715" ht="14.25" customHeight="1">
      <c r="G715" s="67"/>
      <c r="Q715" s="95"/>
      <c r="Z715" s="67"/>
      <c r="AJ715" s="95"/>
      <c r="AK715" s="95"/>
    </row>
    <row r="716" ht="14.25" customHeight="1">
      <c r="G716" s="67"/>
      <c r="Q716" s="95"/>
      <c r="Z716" s="67"/>
      <c r="AJ716" s="95"/>
      <c r="AK716" s="95"/>
    </row>
    <row r="717" ht="14.25" customHeight="1">
      <c r="G717" s="67"/>
      <c r="Q717" s="95"/>
      <c r="Z717" s="67"/>
      <c r="AJ717" s="95"/>
      <c r="AK717" s="95"/>
    </row>
    <row r="718" ht="14.25" customHeight="1">
      <c r="G718" s="67"/>
      <c r="Q718" s="95"/>
      <c r="Z718" s="67"/>
      <c r="AJ718" s="95"/>
      <c r="AK718" s="95"/>
    </row>
    <row r="719" ht="14.25" customHeight="1">
      <c r="G719" s="67"/>
      <c r="Q719" s="95"/>
      <c r="Z719" s="67"/>
      <c r="AJ719" s="95"/>
      <c r="AK719" s="95"/>
    </row>
    <row r="720" ht="14.25" customHeight="1">
      <c r="G720" s="67"/>
      <c r="Q720" s="95"/>
      <c r="Z720" s="67"/>
      <c r="AJ720" s="95"/>
      <c r="AK720" s="95"/>
    </row>
    <row r="721" ht="14.25" customHeight="1">
      <c r="G721" s="67"/>
      <c r="Q721" s="95"/>
      <c r="Z721" s="67"/>
      <c r="AJ721" s="95"/>
      <c r="AK721" s="95"/>
    </row>
    <row r="722" ht="14.25" customHeight="1">
      <c r="G722" s="67"/>
      <c r="Q722" s="95"/>
      <c r="Z722" s="67"/>
      <c r="AJ722" s="95"/>
      <c r="AK722" s="95"/>
    </row>
    <row r="723" ht="14.25" customHeight="1">
      <c r="G723" s="67"/>
      <c r="Q723" s="95"/>
      <c r="Z723" s="67"/>
      <c r="AJ723" s="95"/>
      <c r="AK723" s="95"/>
    </row>
    <row r="724" ht="14.25" customHeight="1">
      <c r="G724" s="67"/>
      <c r="Q724" s="95"/>
      <c r="Z724" s="67"/>
      <c r="AJ724" s="95"/>
      <c r="AK724" s="95"/>
    </row>
    <row r="725" ht="14.25" customHeight="1">
      <c r="G725" s="67"/>
      <c r="Q725" s="95"/>
      <c r="Z725" s="67"/>
      <c r="AJ725" s="95"/>
      <c r="AK725" s="95"/>
    </row>
    <row r="726" ht="14.25" customHeight="1">
      <c r="G726" s="67"/>
      <c r="Q726" s="95"/>
      <c r="Z726" s="67"/>
      <c r="AJ726" s="95"/>
      <c r="AK726" s="95"/>
    </row>
    <row r="727" ht="14.25" customHeight="1">
      <c r="G727" s="67"/>
      <c r="Q727" s="95"/>
      <c r="Z727" s="67"/>
      <c r="AJ727" s="95"/>
      <c r="AK727" s="95"/>
    </row>
    <row r="728" ht="14.25" customHeight="1">
      <c r="G728" s="67"/>
      <c r="Q728" s="95"/>
      <c r="Z728" s="67"/>
      <c r="AJ728" s="95"/>
      <c r="AK728" s="95"/>
    </row>
    <row r="729" ht="14.25" customHeight="1">
      <c r="G729" s="67"/>
      <c r="Q729" s="95"/>
      <c r="Z729" s="67"/>
      <c r="AJ729" s="95"/>
      <c r="AK729" s="95"/>
    </row>
    <row r="730" ht="14.25" customHeight="1">
      <c r="G730" s="67"/>
      <c r="Q730" s="95"/>
      <c r="Z730" s="67"/>
      <c r="AJ730" s="95"/>
      <c r="AK730" s="95"/>
    </row>
    <row r="731" ht="14.25" customHeight="1">
      <c r="G731" s="67"/>
      <c r="Q731" s="95"/>
      <c r="Z731" s="67"/>
      <c r="AJ731" s="95"/>
      <c r="AK731" s="95"/>
    </row>
    <row r="732" ht="14.25" customHeight="1">
      <c r="G732" s="67"/>
      <c r="Q732" s="95"/>
      <c r="Z732" s="67"/>
      <c r="AJ732" s="95"/>
      <c r="AK732" s="95"/>
    </row>
    <row r="733" ht="14.25" customHeight="1">
      <c r="G733" s="67"/>
      <c r="Q733" s="95"/>
      <c r="Z733" s="67"/>
      <c r="AJ733" s="95"/>
      <c r="AK733" s="95"/>
    </row>
    <row r="734" ht="14.25" customHeight="1">
      <c r="G734" s="67"/>
      <c r="Q734" s="95"/>
      <c r="Z734" s="67"/>
      <c r="AJ734" s="95"/>
      <c r="AK734" s="95"/>
    </row>
    <row r="735" ht="14.25" customHeight="1">
      <c r="G735" s="67"/>
      <c r="Q735" s="95"/>
      <c r="Z735" s="67"/>
      <c r="AJ735" s="95"/>
      <c r="AK735" s="95"/>
    </row>
    <row r="736" ht="14.25" customHeight="1">
      <c r="G736" s="67"/>
      <c r="Q736" s="95"/>
      <c r="Z736" s="67"/>
      <c r="AJ736" s="95"/>
      <c r="AK736" s="95"/>
    </row>
    <row r="737" ht="14.25" customHeight="1">
      <c r="G737" s="67"/>
      <c r="Q737" s="95"/>
      <c r="Z737" s="67"/>
      <c r="AJ737" s="95"/>
      <c r="AK737" s="95"/>
    </row>
    <row r="738" ht="14.25" customHeight="1">
      <c r="G738" s="67"/>
      <c r="Q738" s="95"/>
      <c r="Z738" s="67"/>
      <c r="AJ738" s="95"/>
      <c r="AK738" s="95"/>
    </row>
    <row r="739" ht="14.25" customHeight="1">
      <c r="G739" s="67"/>
      <c r="Q739" s="95"/>
      <c r="Z739" s="67"/>
      <c r="AJ739" s="95"/>
      <c r="AK739" s="95"/>
    </row>
    <row r="740" ht="14.25" customHeight="1">
      <c r="G740" s="67"/>
      <c r="Q740" s="95"/>
      <c r="Z740" s="67"/>
      <c r="AJ740" s="95"/>
      <c r="AK740" s="95"/>
    </row>
    <row r="741" ht="14.25" customHeight="1">
      <c r="G741" s="67"/>
      <c r="Q741" s="95"/>
      <c r="Z741" s="67"/>
      <c r="AJ741" s="95"/>
      <c r="AK741" s="95"/>
    </row>
    <row r="742" ht="14.25" customHeight="1">
      <c r="G742" s="67"/>
      <c r="Q742" s="95"/>
      <c r="Z742" s="67"/>
      <c r="AJ742" s="95"/>
      <c r="AK742" s="95"/>
    </row>
    <row r="743" ht="14.25" customHeight="1">
      <c r="G743" s="67"/>
      <c r="Q743" s="95"/>
      <c r="Z743" s="67"/>
      <c r="AJ743" s="95"/>
      <c r="AK743" s="95"/>
    </row>
    <row r="744" ht="14.25" customHeight="1">
      <c r="G744" s="67"/>
      <c r="Q744" s="95"/>
      <c r="Z744" s="67"/>
      <c r="AJ744" s="95"/>
      <c r="AK744" s="95"/>
    </row>
    <row r="745" ht="14.25" customHeight="1">
      <c r="G745" s="67"/>
      <c r="Q745" s="95"/>
      <c r="Z745" s="67"/>
      <c r="AJ745" s="95"/>
      <c r="AK745" s="95"/>
    </row>
    <row r="746" ht="14.25" customHeight="1">
      <c r="G746" s="67"/>
      <c r="Q746" s="95"/>
      <c r="Z746" s="67"/>
      <c r="AJ746" s="95"/>
      <c r="AK746" s="95"/>
    </row>
    <row r="747" ht="14.25" customHeight="1">
      <c r="G747" s="67"/>
      <c r="Q747" s="95"/>
      <c r="Z747" s="67"/>
      <c r="AJ747" s="95"/>
      <c r="AK747" s="95"/>
    </row>
    <row r="748" ht="14.25" customHeight="1">
      <c r="G748" s="67"/>
      <c r="Q748" s="95"/>
      <c r="Z748" s="67"/>
      <c r="AJ748" s="95"/>
      <c r="AK748" s="95"/>
    </row>
    <row r="749" ht="14.25" customHeight="1">
      <c r="G749" s="67"/>
      <c r="Q749" s="95"/>
      <c r="Z749" s="67"/>
      <c r="AJ749" s="95"/>
      <c r="AK749" s="95"/>
    </row>
    <row r="750" ht="14.25" customHeight="1">
      <c r="G750" s="67"/>
      <c r="Q750" s="95"/>
      <c r="Z750" s="67"/>
      <c r="AJ750" s="95"/>
      <c r="AK750" s="95"/>
    </row>
    <row r="751" ht="14.25" customHeight="1">
      <c r="G751" s="67"/>
      <c r="Q751" s="95"/>
      <c r="Z751" s="67"/>
      <c r="AJ751" s="95"/>
      <c r="AK751" s="95"/>
    </row>
    <row r="752" ht="14.25" customHeight="1">
      <c r="G752" s="67"/>
      <c r="Q752" s="95"/>
      <c r="Z752" s="67"/>
      <c r="AJ752" s="95"/>
      <c r="AK752" s="95"/>
    </row>
    <row r="753" ht="14.25" customHeight="1">
      <c r="G753" s="67"/>
      <c r="Q753" s="95"/>
      <c r="Z753" s="67"/>
      <c r="AJ753" s="95"/>
      <c r="AK753" s="95"/>
    </row>
    <row r="754" ht="14.25" customHeight="1">
      <c r="G754" s="67"/>
      <c r="Q754" s="95"/>
      <c r="Z754" s="67"/>
      <c r="AJ754" s="95"/>
      <c r="AK754" s="95"/>
    </row>
    <row r="755" ht="14.25" customHeight="1">
      <c r="G755" s="67"/>
      <c r="Q755" s="95"/>
      <c r="Z755" s="67"/>
      <c r="AJ755" s="95"/>
      <c r="AK755" s="95"/>
    </row>
    <row r="756" ht="14.25" customHeight="1">
      <c r="G756" s="67"/>
      <c r="Q756" s="95"/>
      <c r="Z756" s="67"/>
      <c r="AJ756" s="95"/>
      <c r="AK756" s="95"/>
    </row>
    <row r="757" ht="14.25" customHeight="1">
      <c r="G757" s="67"/>
      <c r="Q757" s="95"/>
      <c r="Z757" s="67"/>
      <c r="AJ757" s="95"/>
      <c r="AK757" s="95"/>
    </row>
    <row r="758" ht="14.25" customHeight="1">
      <c r="G758" s="67"/>
      <c r="Q758" s="95"/>
      <c r="Z758" s="67"/>
      <c r="AJ758" s="95"/>
      <c r="AK758" s="95"/>
    </row>
    <row r="759" ht="14.25" customHeight="1">
      <c r="G759" s="67"/>
      <c r="Q759" s="95"/>
      <c r="Z759" s="67"/>
      <c r="AJ759" s="95"/>
      <c r="AK759" s="95"/>
    </row>
    <row r="760" ht="14.25" customHeight="1">
      <c r="G760" s="67"/>
      <c r="Q760" s="95"/>
      <c r="Z760" s="67"/>
      <c r="AJ760" s="95"/>
      <c r="AK760" s="95"/>
    </row>
    <row r="761" ht="14.25" customHeight="1">
      <c r="G761" s="67"/>
      <c r="Q761" s="95"/>
      <c r="Z761" s="67"/>
      <c r="AJ761" s="95"/>
      <c r="AK761" s="95"/>
    </row>
    <row r="762" ht="14.25" customHeight="1">
      <c r="G762" s="67"/>
      <c r="Q762" s="95"/>
      <c r="Z762" s="67"/>
      <c r="AJ762" s="95"/>
      <c r="AK762" s="95"/>
    </row>
    <row r="763" ht="14.25" customHeight="1">
      <c r="G763" s="67"/>
      <c r="Q763" s="95"/>
      <c r="Z763" s="67"/>
      <c r="AJ763" s="95"/>
      <c r="AK763" s="95"/>
    </row>
    <row r="764" ht="14.25" customHeight="1">
      <c r="G764" s="67"/>
      <c r="Q764" s="95"/>
      <c r="Z764" s="67"/>
      <c r="AJ764" s="95"/>
      <c r="AK764" s="95"/>
    </row>
    <row r="765" ht="14.25" customHeight="1">
      <c r="G765" s="67"/>
      <c r="Q765" s="95"/>
      <c r="Z765" s="67"/>
      <c r="AJ765" s="95"/>
      <c r="AK765" s="95"/>
    </row>
    <row r="766" ht="14.25" customHeight="1">
      <c r="G766" s="67"/>
      <c r="Q766" s="95"/>
      <c r="Z766" s="67"/>
      <c r="AJ766" s="95"/>
      <c r="AK766" s="95"/>
    </row>
    <row r="767" ht="14.25" customHeight="1">
      <c r="G767" s="67"/>
      <c r="Q767" s="95"/>
      <c r="Z767" s="67"/>
      <c r="AJ767" s="95"/>
      <c r="AK767" s="95"/>
    </row>
    <row r="768" ht="14.25" customHeight="1">
      <c r="G768" s="67"/>
      <c r="Q768" s="95"/>
      <c r="Z768" s="67"/>
      <c r="AJ768" s="95"/>
      <c r="AK768" s="95"/>
    </row>
    <row r="769" ht="14.25" customHeight="1">
      <c r="G769" s="67"/>
      <c r="Q769" s="95"/>
      <c r="Z769" s="67"/>
      <c r="AJ769" s="95"/>
      <c r="AK769" s="95"/>
    </row>
    <row r="770" ht="14.25" customHeight="1">
      <c r="G770" s="67"/>
      <c r="Q770" s="95"/>
      <c r="Z770" s="67"/>
      <c r="AJ770" s="95"/>
      <c r="AK770" s="95"/>
    </row>
    <row r="771" ht="14.25" customHeight="1">
      <c r="G771" s="67"/>
      <c r="Q771" s="95"/>
      <c r="Z771" s="67"/>
      <c r="AJ771" s="95"/>
      <c r="AK771" s="95"/>
    </row>
    <row r="772" ht="14.25" customHeight="1">
      <c r="G772" s="67"/>
      <c r="Q772" s="95"/>
      <c r="Z772" s="67"/>
      <c r="AJ772" s="95"/>
      <c r="AK772" s="95"/>
    </row>
    <row r="773" ht="14.25" customHeight="1">
      <c r="G773" s="67"/>
      <c r="Q773" s="95"/>
      <c r="Z773" s="67"/>
      <c r="AJ773" s="95"/>
      <c r="AK773" s="95"/>
    </row>
    <row r="774" ht="14.25" customHeight="1">
      <c r="G774" s="67"/>
      <c r="Q774" s="95"/>
      <c r="Z774" s="67"/>
      <c r="AJ774" s="95"/>
      <c r="AK774" s="95"/>
    </row>
    <row r="775" ht="14.25" customHeight="1">
      <c r="G775" s="67"/>
      <c r="Q775" s="95"/>
      <c r="Z775" s="67"/>
      <c r="AJ775" s="95"/>
      <c r="AK775" s="95"/>
    </row>
    <row r="776" ht="14.25" customHeight="1">
      <c r="G776" s="67"/>
      <c r="Q776" s="95"/>
      <c r="Z776" s="67"/>
      <c r="AJ776" s="95"/>
      <c r="AK776" s="95"/>
    </row>
    <row r="777" ht="14.25" customHeight="1">
      <c r="G777" s="67"/>
      <c r="Q777" s="95"/>
      <c r="Z777" s="67"/>
      <c r="AJ777" s="95"/>
      <c r="AK777" s="95"/>
    </row>
    <row r="778" ht="14.25" customHeight="1">
      <c r="G778" s="67"/>
      <c r="Q778" s="95"/>
      <c r="Z778" s="67"/>
      <c r="AJ778" s="95"/>
      <c r="AK778" s="95"/>
    </row>
    <row r="779" ht="14.25" customHeight="1">
      <c r="G779" s="67"/>
      <c r="Q779" s="95"/>
      <c r="Z779" s="67"/>
      <c r="AJ779" s="95"/>
      <c r="AK779" s="95"/>
    </row>
    <row r="780" ht="14.25" customHeight="1">
      <c r="G780" s="67"/>
      <c r="Q780" s="95"/>
      <c r="Z780" s="67"/>
      <c r="AJ780" s="95"/>
      <c r="AK780" s="95"/>
    </row>
    <row r="781" ht="14.25" customHeight="1">
      <c r="G781" s="67"/>
      <c r="Q781" s="95"/>
      <c r="Z781" s="67"/>
      <c r="AJ781" s="95"/>
      <c r="AK781" s="95"/>
    </row>
    <row r="782" ht="14.25" customHeight="1">
      <c r="G782" s="67"/>
      <c r="Q782" s="95"/>
      <c r="Z782" s="67"/>
      <c r="AJ782" s="95"/>
      <c r="AK782" s="95"/>
    </row>
    <row r="783" ht="14.25" customHeight="1">
      <c r="G783" s="67"/>
      <c r="Q783" s="95"/>
      <c r="Z783" s="67"/>
      <c r="AJ783" s="95"/>
      <c r="AK783" s="95"/>
    </row>
    <row r="784" ht="14.25" customHeight="1">
      <c r="G784" s="67"/>
      <c r="Q784" s="95"/>
      <c r="Z784" s="67"/>
      <c r="AJ784" s="95"/>
      <c r="AK784" s="95"/>
    </row>
    <row r="785" ht="14.25" customHeight="1">
      <c r="G785" s="67"/>
      <c r="Q785" s="95"/>
      <c r="Z785" s="67"/>
      <c r="AJ785" s="95"/>
      <c r="AK785" s="95"/>
    </row>
    <row r="786" ht="14.25" customHeight="1">
      <c r="G786" s="67"/>
      <c r="Q786" s="95"/>
      <c r="Z786" s="67"/>
      <c r="AJ786" s="95"/>
      <c r="AK786" s="95"/>
    </row>
    <row r="787" ht="14.25" customHeight="1">
      <c r="G787" s="67"/>
      <c r="Q787" s="95"/>
      <c r="Z787" s="67"/>
      <c r="AJ787" s="95"/>
      <c r="AK787" s="95"/>
    </row>
    <row r="788" ht="14.25" customHeight="1">
      <c r="G788" s="67"/>
      <c r="Q788" s="95"/>
      <c r="Z788" s="67"/>
      <c r="AJ788" s="95"/>
      <c r="AK788" s="95"/>
    </row>
    <row r="789" ht="14.25" customHeight="1">
      <c r="G789" s="67"/>
      <c r="Q789" s="95"/>
      <c r="Z789" s="67"/>
      <c r="AJ789" s="95"/>
      <c r="AK789" s="95"/>
    </row>
    <row r="790" ht="14.25" customHeight="1">
      <c r="G790" s="67"/>
      <c r="Q790" s="95"/>
      <c r="Z790" s="67"/>
      <c r="AJ790" s="95"/>
      <c r="AK790" s="95"/>
    </row>
    <row r="791" ht="14.25" customHeight="1">
      <c r="G791" s="67"/>
      <c r="Q791" s="95"/>
      <c r="Z791" s="67"/>
      <c r="AJ791" s="95"/>
      <c r="AK791" s="95"/>
    </row>
    <row r="792" ht="14.25" customHeight="1">
      <c r="G792" s="67"/>
      <c r="Q792" s="95"/>
      <c r="Z792" s="67"/>
      <c r="AJ792" s="95"/>
      <c r="AK792" s="95"/>
    </row>
    <row r="793" ht="14.25" customHeight="1">
      <c r="G793" s="67"/>
      <c r="Q793" s="95"/>
      <c r="Z793" s="67"/>
      <c r="AJ793" s="95"/>
      <c r="AK793" s="95"/>
    </row>
    <row r="794" ht="14.25" customHeight="1">
      <c r="G794" s="67"/>
      <c r="Q794" s="95"/>
      <c r="Z794" s="67"/>
      <c r="AJ794" s="95"/>
      <c r="AK794" s="95"/>
    </row>
    <row r="795" ht="14.25" customHeight="1">
      <c r="G795" s="67"/>
      <c r="Q795" s="95"/>
      <c r="Z795" s="67"/>
      <c r="AJ795" s="95"/>
      <c r="AK795" s="95"/>
    </row>
    <row r="796" ht="14.25" customHeight="1">
      <c r="G796" s="67"/>
      <c r="Q796" s="95"/>
      <c r="Z796" s="67"/>
      <c r="AJ796" s="95"/>
      <c r="AK796" s="95"/>
    </row>
    <row r="797" ht="14.25" customHeight="1">
      <c r="G797" s="67"/>
      <c r="Q797" s="95"/>
      <c r="Z797" s="67"/>
      <c r="AJ797" s="95"/>
      <c r="AK797" s="95"/>
    </row>
    <row r="798" ht="14.25" customHeight="1">
      <c r="G798" s="67"/>
      <c r="Q798" s="95"/>
      <c r="Z798" s="67"/>
      <c r="AJ798" s="95"/>
      <c r="AK798" s="95"/>
    </row>
    <row r="799" ht="14.25" customHeight="1">
      <c r="G799" s="67"/>
      <c r="Q799" s="95"/>
      <c r="Z799" s="67"/>
      <c r="AJ799" s="95"/>
      <c r="AK799" s="95"/>
    </row>
    <row r="800" ht="14.25" customHeight="1">
      <c r="G800" s="67"/>
      <c r="Q800" s="95"/>
      <c r="Z800" s="67"/>
      <c r="AJ800" s="95"/>
      <c r="AK800" s="95"/>
    </row>
    <row r="801" ht="14.25" customHeight="1">
      <c r="G801" s="67"/>
      <c r="Q801" s="95"/>
      <c r="Z801" s="67"/>
      <c r="AJ801" s="95"/>
      <c r="AK801" s="95"/>
    </row>
    <row r="802" ht="14.25" customHeight="1">
      <c r="G802" s="67"/>
      <c r="Q802" s="95"/>
      <c r="Z802" s="67"/>
      <c r="AJ802" s="95"/>
      <c r="AK802" s="95"/>
    </row>
    <row r="803" ht="14.25" customHeight="1">
      <c r="G803" s="67"/>
      <c r="Q803" s="95"/>
      <c r="Z803" s="67"/>
      <c r="AJ803" s="95"/>
      <c r="AK803" s="95"/>
    </row>
    <row r="804" ht="14.25" customHeight="1">
      <c r="G804" s="67"/>
      <c r="Q804" s="95"/>
      <c r="Z804" s="67"/>
      <c r="AJ804" s="95"/>
      <c r="AK804" s="95"/>
    </row>
    <row r="805" ht="14.25" customHeight="1">
      <c r="G805" s="67"/>
      <c r="Q805" s="95"/>
      <c r="Z805" s="67"/>
      <c r="AJ805" s="95"/>
      <c r="AK805" s="95"/>
    </row>
    <row r="806" ht="14.25" customHeight="1">
      <c r="G806" s="67"/>
      <c r="Q806" s="95"/>
      <c r="Z806" s="67"/>
      <c r="AJ806" s="95"/>
      <c r="AK806" s="95"/>
    </row>
    <row r="807" ht="14.25" customHeight="1">
      <c r="G807" s="67"/>
      <c r="Q807" s="95"/>
      <c r="Z807" s="67"/>
      <c r="AJ807" s="95"/>
      <c r="AK807" s="95"/>
    </row>
    <row r="808" ht="14.25" customHeight="1">
      <c r="G808" s="67"/>
      <c r="Q808" s="95"/>
      <c r="Z808" s="67"/>
      <c r="AJ808" s="95"/>
      <c r="AK808" s="95"/>
    </row>
    <row r="809" ht="14.25" customHeight="1">
      <c r="G809" s="67"/>
      <c r="Q809" s="95"/>
      <c r="Z809" s="67"/>
      <c r="AJ809" s="95"/>
      <c r="AK809" s="95"/>
    </row>
    <row r="810" ht="14.25" customHeight="1">
      <c r="G810" s="67"/>
      <c r="Q810" s="95"/>
      <c r="Z810" s="67"/>
      <c r="AJ810" s="95"/>
      <c r="AK810" s="95"/>
    </row>
    <row r="811" ht="14.25" customHeight="1">
      <c r="G811" s="67"/>
      <c r="Q811" s="95"/>
      <c r="Z811" s="67"/>
      <c r="AJ811" s="95"/>
      <c r="AK811" s="95"/>
    </row>
    <row r="812" ht="14.25" customHeight="1">
      <c r="G812" s="67"/>
      <c r="Q812" s="95"/>
      <c r="Z812" s="67"/>
      <c r="AJ812" s="95"/>
      <c r="AK812" s="95"/>
    </row>
    <row r="813" ht="14.25" customHeight="1">
      <c r="G813" s="67"/>
      <c r="Q813" s="95"/>
      <c r="Z813" s="67"/>
      <c r="AJ813" s="95"/>
      <c r="AK813" s="95"/>
    </row>
    <row r="814" ht="14.25" customHeight="1">
      <c r="G814" s="67"/>
      <c r="Q814" s="95"/>
      <c r="Z814" s="67"/>
      <c r="AJ814" s="95"/>
      <c r="AK814" s="95"/>
    </row>
    <row r="815" ht="14.25" customHeight="1">
      <c r="G815" s="67"/>
      <c r="Q815" s="95"/>
      <c r="Z815" s="67"/>
      <c r="AJ815" s="95"/>
      <c r="AK815" s="95"/>
    </row>
    <row r="816" ht="14.25" customHeight="1">
      <c r="G816" s="67"/>
      <c r="Q816" s="95"/>
      <c r="Z816" s="67"/>
      <c r="AJ816" s="95"/>
      <c r="AK816" s="95"/>
    </row>
    <row r="817" ht="14.25" customHeight="1">
      <c r="G817" s="67"/>
      <c r="Q817" s="95"/>
      <c r="Z817" s="67"/>
      <c r="AJ817" s="95"/>
      <c r="AK817" s="95"/>
    </row>
    <row r="818" ht="14.25" customHeight="1">
      <c r="G818" s="67"/>
      <c r="Q818" s="95"/>
      <c r="Z818" s="67"/>
      <c r="AJ818" s="95"/>
      <c r="AK818" s="95"/>
    </row>
    <row r="819" ht="14.25" customHeight="1">
      <c r="G819" s="67"/>
      <c r="Q819" s="95"/>
      <c r="Z819" s="67"/>
      <c r="AJ819" s="95"/>
      <c r="AK819" s="95"/>
    </row>
    <row r="820" ht="14.25" customHeight="1">
      <c r="G820" s="67"/>
      <c r="Q820" s="95"/>
      <c r="Z820" s="67"/>
      <c r="AJ820" s="95"/>
      <c r="AK820" s="95"/>
    </row>
    <row r="821" ht="14.25" customHeight="1">
      <c r="G821" s="67"/>
      <c r="Q821" s="95"/>
      <c r="Z821" s="67"/>
      <c r="AJ821" s="95"/>
      <c r="AK821" s="95"/>
    </row>
    <row r="822" ht="14.25" customHeight="1">
      <c r="G822" s="67"/>
      <c r="Q822" s="95"/>
      <c r="Z822" s="67"/>
      <c r="AJ822" s="95"/>
      <c r="AK822" s="95"/>
    </row>
    <row r="823" ht="14.25" customHeight="1">
      <c r="G823" s="67"/>
      <c r="Q823" s="95"/>
      <c r="Z823" s="67"/>
      <c r="AJ823" s="95"/>
      <c r="AK823" s="95"/>
    </row>
    <row r="824" ht="14.25" customHeight="1">
      <c r="G824" s="67"/>
      <c r="Q824" s="95"/>
      <c r="Z824" s="67"/>
      <c r="AJ824" s="95"/>
      <c r="AK824" s="95"/>
    </row>
    <row r="825" ht="14.25" customHeight="1">
      <c r="G825" s="67"/>
      <c r="Q825" s="95"/>
      <c r="Z825" s="67"/>
      <c r="AJ825" s="95"/>
      <c r="AK825" s="95"/>
    </row>
    <row r="826" ht="14.25" customHeight="1">
      <c r="G826" s="67"/>
      <c r="Q826" s="95"/>
      <c r="Z826" s="67"/>
      <c r="AJ826" s="95"/>
      <c r="AK826" s="95"/>
    </row>
    <row r="827" ht="14.25" customHeight="1">
      <c r="G827" s="67"/>
      <c r="Q827" s="95"/>
      <c r="Z827" s="67"/>
      <c r="AJ827" s="95"/>
      <c r="AK827" s="95"/>
    </row>
    <row r="828" ht="14.25" customHeight="1">
      <c r="G828" s="67"/>
      <c r="Q828" s="95"/>
      <c r="Z828" s="67"/>
      <c r="AJ828" s="95"/>
      <c r="AK828" s="95"/>
    </row>
    <row r="829" ht="14.25" customHeight="1">
      <c r="G829" s="67"/>
      <c r="Q829" s="95"/>
      <c r="Z829" s="67"/>
      <c r="AJ829" s="95"/>
      <c r="AK829" s="95"/>
    </row>
    <row r="830" ht="14.25" customHeight="1">
      <c r="G830" s="67"/>
      <c r="Q830" s="95"/>
      <c r="Z830" s="67"/>
      <c r="AJ830" s="95"/>
      <c r="AK830" s="95"/>
    </row>
    <row r="831" ht="14.25" customHeight="1">
      <c r="G831" s="67"/>
      <c r="Q831" s="95"/>
      <c r="Z831" s="67"/>
      <c r="AJ831" s="95"/>
      <c r="AK831" s="95"/>
    </row>
    <row r="832" ht="14.25" customHeight="1">
      <c r="G832" s="67"/>
      <c r="Q832" s="95"/>
      <c r="Z832" s="67"/>
      <c r="AJ832" s="95"/>
      <c r="AK832" s="95"/>
    </row>
    <row r="833" ht="14.25" customHeight="1">
      <c r="G833" s="67"/>
      <c r="Q833" s="95"/>
      <c r="Z833" s="67"/>
      <c r="AJ833" s="95"/>
      <c r="AK833" s="95"/>
    </row>
    <row r="834" ht="14.25" customHeight="1">
      <c r="G834" s="67"/>
      <c r="Q834" s="95"/>
      <c r="Z834" s="67"/>
      <c r="AJ834" s="95"/>
      <c r="AK834" s="95"/>
    </row>
    <row r="835" ht="14.25" customHeight="1">
      <c r="G835" s="67"/>
      <c r="Q835" s="95"/>
      <c r="Z835" s="67"/>
      <c r="AJ835" s="95"/>
      <c r="AK835" s="95"/>
    </row>
    <row r="836" ht="14.25" customHeight="1">
      <c r="G836" s="67"/>
      <c r="Q836" s="95"/>
      <c r="Z836" s="67"/>
      <c r="AJ836" s="95"/>
      <c r="AK836" s="95"/>
    </row>
    <row r="837" ht="14.25" customHeight="1">
      <c r="G837" s="67"/>
      <c r="Q837" s="95"/>
      <c r="Z837" s="67"/>
      <c r="AJ837" s="95"/>
      <c r="AK837" s="95"/>
    </row>
    <row r="838" ht="14.25" customHeight="1">
      <c r="G838" s="67"/>
      <c r="Q838" s="95"/>
      <c r="Z838" s="67"/>
      <c r="AJ838" s="95"/>
      <c r="AK838" s="95"/>
    </row>
    <row r="839" ht="14.25" customHeight="1">
      <c r="G839" s="67"/>
      <c r="Q839" s="95"/>
      <c r="Z839" s="67"/>
      <c r="AJ839" s="95"/>
      <c r="AK839" s="95"/>
    </row>
    <row r="840" ht="14.25" customHeight="1">
      <c r="G840" s="67"/>
      <c r="Q840" s="95"/>
      <c r="Z840" s="67"/>
      <c r="AJ840" s="95"/>
      <c r="AK840" s="95"/>
    </row>
    <row r="841" ht="14.25" customHeight="1">
      <c r="G841" s="67"/>
      <c r="Q841" s="95"/>
      <c r="Z841" s="67"/>
      <c r="AJ841" s="95"/>
      <c r="AK841" s="95"/>
    </row>
    <row r="842" ht="14.25" customHeight="1">
      <c r="G842" s="67"/>
      <c r="Q842" s="95"/>
      <c r="Z842" s="67"/>
      <c r="AJ842" s="95"/>
      <c r="AK842" s="95"/>
    </row>
    <row r="843" ht="14.25" customHeight="1">
      <c r="G843" s="67"/>
      <c r="Q843" s="95"/>
      <c r="Z843" s="67"/>
      <c r="AJ843" s="95"/>
      <c r="AK843" s="95"/>
    </row>
    <row r="844" ht="14.25" customHeight="1">
      <c r="G844" s="67"/>
      <c r="Q844" s="95"/>
      <c r="Z844" s="67"/>
      <c r="AJ844" s="95"/>
      <c r="AK844" s="95"/>
    </row>
    <row r="845" ht="14.25" customHeight="1">
      <c r="G845" s="67"/>
      <c r="Q845" s="95"/>
      <c r="Z845" s="67"/>
      <c r="AJ845" s="95"/>
      <c r="AK845" s="95"/>
    </row>
    <row r="846" ht="14.25" customHeight="1">
      <c r="G846" s="67"/>
      <c r="Q846" s="95"/>
      <c r="Z846" s="67"/>
      <c r="AJ846" s="95"/>
      <c r="AK846" s="95"/>
    </row>
    <row r="847" ht="14.25" customHeight="1">
      <c r="G847" s="67"/>
      <c r="Q847" s="95"/>
      <c r="Z847" s="67"/>
      <c r="AJ847" s="95"/>
      <c r="AK847" s="95"/>
    </row>
    <row r="848" ht="14.25" customHeight="1">
      <c r="G848" s="67"/>
      <c r="Q848" s="95"/>
      <c r="Z848" s="67"/>
      <c r="AJ848" s="95"/>
      <c r="AK848" s="95"/>
    </row>
    <row r="849" ht="14.25" customHeight="1">
      <c r="G849" s="67"/>
      <c r="Q849" s="95"/>
      <c r="Z849" s="67"/>
      <c r="AJ849" s="95"/>
      <c r="AK849" s="95"/>
    </row>
    <row r="850" ht="14.25" customHeight="1">
      <c r="G850" s="67"/>
      <c r="Q850" s="95"/>
      <c r="Z850" s="67"/>
      <c r="AJ850" s="95"/>
      <c r="AK850" s="95"/>
    </row>
    <row r="851" ht="14.25" customHeight="1">
      <c r="G851" s="67"/>
      <c r="Q851" s="95"/>
      <c r="Z851" s="67"/>
      <c r="AJ851" s="95"/>
      <c r="AK851" s="95"/>
    </row>
    <row r="852" ht="14.25" customHeight="1">
      <c r="G852" s="67"/>
      <c r="Q852" s="95"/>
      <c r="Z852" s="67"/>
      <c r="AJ852" s="95"/>
      <c r="AK852" s="95"/>
    </row>
    <row r="853" ht="14.25" customHeight="1">
      <c r="G853" s="67"/>
      <c r="Q853" s="95"/>
      <c r="Z853" s="67"/>
      <c r="AJ853" s="95"/>
      <c r="AK853" s="95"/>
    </row>
    <row r="854" ht="14.25" customHeight="1">
      <c r="G854" s="67"/>
      <c r="Q854" s="95"/>
      <c r="Z854" s="67"/>
      <c r="AJ854" s="95"/>
      <c r="AK854" s="95"/>
    </row>
    <row r="855" ht="14.25" customHeight="1">
      <c r="G855" s="67"/>
      <c r="Q855" s="95"/>
      <c r="Z855" s="67"/>
      <c r="AJ855" s="95"/>
      <c r="AK855" s="95"/>
    </row>
    <row r="856" ht="14.25" customHeight="1">
      <c r="G856" s="67"/>
      <c r="Q856" s="95"/>
      <c r="Z856" s="67"/>
      <c r="AJ856" s="95"/>
      <c r="AK856" s="95"/>
    </row>
    <row r="857" ht="14.25" customHeight="1">
      <c r="G857" s="67"/>
      <c r="Q857" s="95"/>
      <c r="Z857" s="67"/>
      <c r="AJ857" s="95"/>
      <c r="AK857" s="95"/>
    </row>
    <row r="858" ht="14.25" customHeight="1">
      <c r="G858" s="67"/>
      <c r="Q858" s="95"/>
      <c r="Z858" s="67"/>
      <c r="AJ858" s="95"/>
      <c r="AK858" s="95"/>
    </row>
    <row r="859" ht="14.25" customHeight="1">
      <c r="G859" s="67"/>
      <c r="Q859" s="95"/>
      <c r="Z859" s="67"/>
      <c r="AJ859" s="95"/>
      <c r="AK859" s="95"/>
    </row>
    <row r="860" ht="14.25" customHeight="1">
      <c r="G860" s="67"/>
      <c r="Q860" s="95"/>
      <c r="Z860" s="67"/>
      <c r="AJ860" s="95"/>
      <c r="AK860" s="95"/>
    </row>
    <row r="861" ht="14.25" customHeight="1">
      <c r="G861" s="67"/>
      <c r="Q861" s="95"/>
      <c r="Z861" s="67"/>
      <c r="AJ861" s="95"/>
      <c r="AK861" s="95"/>
    </row>
    <row r="862" ht="14.25" customHeight="1">
      <c r="G862" s="67"/>
      <c r="Q862" s="95"/>
      <c r="Z862" s="67"/>
      <c r="AJ862" s="95"/>
      <c r="AK862" s="95"/>
    </row>
    <row r="863" ht="14.25" customHeight="1">
      <c r="G863" s="67"/>
      <c r="Q863" s="95"/>
      <c r="Z863" s="67"/>
      <c r="AJ863" s="95"/>
      <c r="AK863" s="95"/>
    </row>
    <row r="864" ht="14.25" customHeight="1">
      <c r="G864" s="67"/>
      <c r="Q864" s="95"/>
      <c r="Z864" s="67"/>
      <c r="AJ864" s="95"/>
      <c r="AK864" s="95"/>
    </row>
    <row r="865" ht="14.25" customHeight="1">
      <c r="G865" s="67"/>
      <c r="Q865" s="95"/>
      <c r="Z865" s="67"/>
      <c r="AJ865" s="95"/>
      <c r="AK865" s="95"/>
    </row>
    <row r="866" ht="14.25" customHeight="1">
      <c r="G866" s="67"/>
      <c r="Q866" s="95"/>
      <c r="Z866" s="67"/>
      <c r="AJ866" s="95"/>
      <c r="AK866" s="95"/>
    </row>
    <row r="867" ht="14.25" customHeight="1">
      <c r="G867" s="67"/>
      <c r="Q867" s="95"/>
      <c r="Z867" s="67"/>
      <c r="AJ867" s="95"/>
      <c r="AK867" s="95"/>
    </row>
    <row r="868" ht="14.25" customHeight="1">
      <c r="G868" s="67"/>
      <c r="Q868" s="95"/>
      <c r="Z868" s="67"/>
      <c r="AJ868" s="95"/>
      <c r="AK868" s="95"/>
    </row>
    <row r="869" ht="14.25" customHeight="1">
      <c r="G869" s="67"/>
      <c r="Q869" s="95"/>
      <c r="Z869" s="67"/>
      <c r="AJ869" s="95"/>
      <c r="AK869" s="95"/>
    </row>
    <row r="870" ht="14.25" customHeight="1">
      <c r="G870" s="67"/>
      <c r="Q870" s="95"/>
      <c r="Z870" s="67"/>
      <c r="AJ870" s="95"/>
      <c r="AK870" s="95"/>
    </row>
    <row r="871" ht="14.25" customHeight="1">
      <c r="G871" s="67"/>
      <c r="Q871" s="95"/>
      <c r="Z871" s="67"/>
      <c r="AJ871" s="95"/>
      <c r="AK871" s="95"/>
    </row>
    <row r="872" ht="14.25" customHeight="1">
      <c r="G872" s="67"/>
      <c r="Q872" s="95"/>
      <c r="Z872" s="67"/>
      <c r="AJ872" s="95"/>
      <c r="AK872" s="95"/>
    </row>
    <row r="873" ht="14.25" customHeight="1">
      <c r="G873" s="67"/>
      <c r="Q873" s="95"/>
      <c r="Z873" s="67"/>
      <c r="AJ873" s="95"/>
      <c r="AK873" s="95"/>
    </row>
    <row r="874" ht="14.25" customHeight="1">
      <c r="G874" s="67"/>
      <c r="Q874" s="95"/>
      <c r="Z874" s="67"/>
      <c r="AJ874" s="95"/>
      <c r="AK874" s="95"/>
    </row>
    <row r="875" ht="14.25" customHeight="1">
      <c r="G875" s="67"/>
      <c r="Q875" s="95"/>
      <c r="Z875" s="67"/>
      <c r="AJ875" s="95"/>
      <c r="AK875" s="95"/>
    </row>
    <row r="876" ht="14.25" customHeight="1">
      <c r="G876" s="67"/>
      <c r="Q876" s="95"/>
      <c r="Z876" s="67"/>
      <c r="AJ876" s="95"/>
      <c r="AK876" s="95"/>
    </row>
    <row r="877" ht="14.25" customHeight="1">
      <c r="G877" s="67"/>
      <c r="Q877" s="95"/>
      <c r="Z877" s="67"/>
      <c r="AJ877" s="95"/>
      <c r="AK877" s="95"/>
    </row>
    <row r="878" ht="14.25" customHeight="1">
      <c r="G878" s="67"/>
      <c r="Q878" s="95"/>
      <c r="Z878" s="67"/>
      <c r="AJ878" s="95"/>
      <c r="AK878" s="95"/>
    </row>
    <row r="879" ht="14.25" customHeight="1">
      <c r="G879" s="67"/>
      <c r="Q879" s="95"/>
      <c r="Z879" s="67"/>
      <c r="AJ879" s="95"/>
      <c r="AK879" s="95"/>
    </row>
    <row r="880" ht="14.25" customHeight="1">
      <c r="G880" s="67"/>
      <c r="Q880" s="95"/>
      <c r="Z880" s="67"/>
      <c r="AJ880" s="95"/>
      <c r="AK880" s="95"/>
    </row>
    <row r="881" ht="14.25" customHeight="1">
      <c r="G881" s="67"/>
      <c r="Q881" s="95"/>
      <c r="Z881" s="67"/>
      <c r="AJ881" s="95"/>
      <c r="AK881" s="95"/>
    </row>
    <row r="882" ht="14.25" customHeight="1">
      <c r="G882" s="67"/>
      <c r="Q882" s="95"/>
      <c r="Z882" s="67"/>
      <c r="AJ882" s="95"/>
      <c r="AK882" s="95"/>
    </row>
    <row r="883" ht="14.25" customHeight="1">
      <c r="G883" s="67"/>
      <c r="Q883" s="95"/>
      <c r="Z883" s="67"/>
      <c r="AJ883" s="95"/>
      <c r="AK883" s="95"/>
    </row>
    <row r="884" ht="14.25" customHeight="1">
      <c r="G884" s="67"/>
      <c r="Q884" s="95"/>
      <c r="Z884" s="67"/>
      <c r="AJ884" s="95"/>
      <c r="AK884" s="95"/>
    </row>
    <row r="885" ht="14.25" customHeight="1">
      <c r="G885" s="67"/>
      <c r="Q885" s="95"/>
      <c r="Z885" s="67"/>
      <c r="AJ885" s="95"/>
      <c r="AK885" s="95"/>
    </row>
    <row r="886" ht="14.25" customHeight="1">
      <c r="G886" s="67"/>
      <c r="Q886" s="95"/>
      <c r="Z886" s="67"/>
      <c r="AJ886" s="95"/>
      <c r="AK886" s="95"/>
    </row>
    <row r="887" ht="14.25" customHeight="1">
      <c r="G887" s="67"/>
      <c r="Q887" s="95"/>
      <c r="Z887" s="67"/>
      <c r="AJ887" s="95"/>
      <c r="AK887" s="95"/>
    </row>
    <row r="888" ht="14.25" customHeight="1">
      <c r="G888" s="67"/>
      <c r="Q888" s="95"/>
      <c r="Z888" s="67"/>
      <c r="AJ888" s="95"/>
      <c r="AK888" s="95"/>
    </row>
    <row r="889" ht="14.25" customHeight="1">
      <c r="G889" s="67"/>
      <c r="Q889" s="95"/>
      <c r="Z889" s="67"/>
      <c r="AJ889" s="95"/>
      <c r="AK889" s="95"/>
    </row>
    <row r="890" ht="14.25" customHeight="1">
      <c r="G890" s="67"/>
      <c r="Q890" s="95"/>
      <c r="Z890" s="67"/>
      <c r="AJ890" s="95"/>
      <c r="AK890" s="95"/>
    </row>
    <row r="891" ht="14.25" customHeight="1">
      <c r="G891" s="67"/>
      <c r="Q891" s="95"/>
      <c r="Z891" s="67"/>
      <c r="AJ891" s="95"/>
      <c r="AK891" s="95"/>
    </row>
    <row r="892" ht="14.25" customHeight="1">
      <c r="G892" s="67"/>
      <c r="Q892" s="95"/>
      <c r="Z892" s="67"/>
      <c r="AJ892" s="95"/>
      <c r="AK892" s="95"/>
    </row>
    <row r="893" ht="14.25" customHeight="1">
      <c r="G893" s="67"/>
      <c r="Q893" s="95"/>
      <c r="Z893" s="67"/>
      <c r="AJ893" s="95"/>
      <c r="AK893" s="95"/>
    </row>
    <row r="894" ht="14.25" customHeight="1">
      <c r="G894" s="67"/>
      <c r="Q894" s="95"/>
      <c r="Z894" s="67"/>
      <c r="AJ894" s="95"/>
      <c r="AK894" s="95"/>
    </row>
    <row r="895" ht="14.25" customHeight="1">
      <c r="G895" s="67"/>
      <c r="Q895" s="95"/>
      <c r="Z895" s="67"/>
      <c r="AJ895" s="95"/>
      <c r="AK895" s="95"/>
    </row>
  </sheetData>
  <mergeCells count="60">
    <mergeCell ref="T88:AG88"/>
    <mergeCell ref="AH88:AJ88"/>
    <mergeCell ref="T66:AG66"/>
    <mergeCell ref="T67:AG67"/>
    <mergeCell ref="AH67:AJ67"/>
    <mergeCell ref="U80:AG80"/>
    <mergeCell ref="U81:AG81"/>
    <mergeCell ref="U82:AG82"/>
    <mergeCell ref="T87:AG87"/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A24:N24"/>
    <mergeCell ref="A25:N25"/>
    <mergeCell ref="O25:Q25"/>
    <mergeCell ref="B38:N38"/>
    <mergeCell ref="U18:AG18"/>
    <mergeCell ref="U19:AG19"/>
    <mergeCell ref="T24:AG24"/>
    <mergeCell ref="T25:AG25"/>
    <mergeCell ref="AH25:AJ25"/>
    <mergeCell ref="U38:AG38"/>
    <mergeCell ref="U39:AG39"/>
    <mergeCell ref="B39:N39"/>
    <mergeCell ref="B40:N40"/>
    <mergeCell ref="A45:N45"/>
    <mergeCell ref="A46:N46"/>
    <mergeCell ref="O46:Q46"/>
    <mergeCell ref="B59:N59"/>
    <mergeCell ref="B60:N60"/>
    <mergeCell ref="U40:AG40"/>
    <mergeCell ref="T45:AG45"/>
    <mergeCell ref="T46:AG46"/>
    <mergeCell ref="AH46:AJ46"/>
    <mergeCell ref="U59:AG59"/>
    <mergeCell ref="U60:AG60"/>
    <mergeCell ref="U61:AG61"/>
    <mergeCell ref="B61:N61"/>
    <mergeCell ref="A66:N66"/>
    <mergeCell ref="A67:N67"/>
    <mergeCell ref="O67:Q67"/>
    <mergeCell ref="B80:N80"/>
    <mergeCell ref="B81:N81"/>
    <mergeCell ref="B82:N82"/>
    <mergeCell ref="U102:AG102"/>
    <mergeCell ref="U103:AG103"/>
    <mergeCell ref="A87:N87"/>
    <mergeCell ref="A88:N88"/>
    <mergeCell ref="O88:Q88"/>
    <mergeCell ref="B101:N101"/>
    <mergeCell ref="U101:AG101"/>
    <mergeCell ref="B102:N102"/>
    <mergeCell ref="B103:N103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6" width="8.71"/>
    <col customWidth="1" min="17" max="17" width="9.57"/>
    <col customWidth="1" min="18" max="37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77" t="s">
        <v>79</v>
      </c>
      <c r="B6" s="78">
        <v>23.0</v>
      </c>
      <c r="C6" s="78"/>
      <c r="D6" s="78">
        <v>11.0</v>
      </c>
      <c r="E6" s="78">
        <v>11.0</v>
      </c>
      <c r="F6" s="78">
        <v>1.0</v>
      </c>
      <c r="G6" s="84"/>
      <c r="H6" s="80">
        <f t="shared" ref="H6:H13" si="1">(C6+D6+E6)/B6</f>
        <v>0.9565217391</v>
      </c>
      <c r="I6" s="80">
        <f t="shared" ref="I6:I13" si="2">(C6+D6)/B6</f>
        <v>0.4782608696</v>
      </c>
      <c r="J6" s="78">
        <v>2.0</v>
      </c>
      <c r="K6" s="78">
        <v>2.0</v>
      </c>
      <c r="L6" s="78">
        <v>32.0</v>
      </c>
      <c r="M6" s="78">
        <v>32.0</v>
      </c>
      <c r="N6" s="80">
        <f t="shared" ref="N6:N13" si="3">M6/L6</f>
        <v>1</v>
      </c>
      <c r="O6" s="78">
        <v>32.0</v>
      </c>
      <c r="P6" s="78">
        <v>32.0</v>
      </c>
      <c r="Q6" s="105">
        <f t="shared" ref="Q6:Q13" si="4">P6/O6</f>
        <v>1</v>
      </c>
      <c r="T6" s="77" t="s">
        <v>80</v>
      </c>
      <c r="U6" s="78">
        <v>28.0</v>
      </c>
      <c r="V6" s="78">
        <v>2.0</v>
      </c>
      <c r="W6" s="78">
        <v>24.0</v>
      </c>
      <c r="X6" s="78">
        <v>2.0</v>
      </c>
      <c r="Y6" s="83"/>
      <c r="Z6" s="83"/>
      <c r="AA6" s="80">
        <f t="shared" ref="AA6:AA13" si="5">(V6+W6+X6)/U6</f>
        <v>1</v>
      </c>
      <c r="AB6" s="80">
        <f t="shared" ref="AB6:AB13" si="6">(V6+W6)/U6</f>
        <v>0.9285714286</v>
      </c>
      <c r="AC6" s="83"/>
      <c r="AD6" s="83"/>
      <c r="AE6" s="78">
        <v>24.0</v>
      </c>
      <c r="AF6" s="78">
        <v>24.0</v>
      </c>
      <c r="AG6" s="80">
        <f t="shared" ref="AG6:AG13" si="7">AF6/AE6</f>
        <v>1</v>
      </c>
      <c r="AH6" s="78">
        <v>24.0</v>
      </c>
      <c r="AI6" s="78">
        <v>24.0</v>
      </c>
      <c r="AJ6" s="105">
        <f t="shared" ref="AJ6:AJ13" si="8">AI6/AH6</f>
        <v>1</v>
      </c>
      <c r="AK6" s="82"/>
    </row>
    <row r="7" ht="14.25" customHeight="1">
      <c r="A7" s="77" t="s">
        <v>81</v>
      </c>
      <c r="B7" s="78">
        <v>25.0</v>
      </c>
      <c r="C7" s="78">
        <v>2.0</v>
      </c>
      <c r="D7" s="78">
        <v>10.0</v>
      </c>
      <c r="E7" s="78">
        <v>13.0</v>
      </c>
      <c r="F7" s="83"/>
      <c r="G7" s="84"/>
      <c r="H7" s="80">
        <f t="shared" si="1"/>
        <v>1</v>
      </c>
      <c r="I7" s="80">
        <f t="shared" si="2"/>
        <v>0.48</v>
      </c>
      <c r="J7" s="78">
        <v>2.0</v>
      </c>
      <c r="K7" s="78">
        <v>2.0</v>
      </c>
      <c r="L7" s="78">
        <v>32.0</v>
      </c>
      <c r="M7" s="78">
        <v>31.0</v>
      </c>
      <c r="N7" s="80">
        <f t="shared" si="3"/>
        <v>0.96875</v>
      </c>
      <c r="O7" s="78">
        <v>32.0</v>
      </c>
      <c r="P7" s="78">
        <v>31.0</v>
      </c>
      <c r="Q7" s="105">
        <f t="shared" si="4"/>
        <v>0.96875</v>
      </c>
      <c r="T7" s="77" t="s">
        <v>79</v>
      </c>
      <c r="U7" s="78">
        <v>23.0</v>
      </c>
      <c r="V7" s="78">
        <v>1.0</v>
      </c>
      <c r="W7" s="78">
        <v>13.0</v>
      </c>
      <c r="X7" s="78">
        <v>8.0</v>
      </c>
      <c r="Y7" s="78">
        <v>1.0</v>
      </c>
      <c r="Z7" s="83"/>
      <c r="AA7" s="80">
        <f t="shared" si="5"/>
        <v>0.9565217391</v>
      </c>
      <c r="AB7" s="80">
        <f t="shared" si="6"/>
        <v>0.6086956522</v>
      </c>
      <c r="AC7" s="83"/>
      <c r="AD7" s="83"/>
      <c r="AE7" s="78">
        <v>16.0</v>
      </c>
      <c r="AF7" s="78">
        <v>15.0</v>
      </c>
      <c r="AG7" s="80">
        <f t="shared" si="7"/>
        <v>0.9375</v>
      </c>
      <c r="AH7" s="78">
        <v>16.0</v>
      </c>
      <c r="AI7" s="78">
        <v>15.0</v>
      </c>
      <c r="AJ7" s="105">
        <f t="shared" si="8"/>
        <v>0.9375</v>
      </c>
      <c r="AK7" s="82"/>
    </row>
    <row r="8" ht="14.25" customHeight="1">
      <c r="A8" s="77" t="s">
        <v>82</v>
      </c>
      <c r="B8" s="78">
        <v>15.0</v>
      </c>
      <c r="C8" s="78">
        <v>1.0</v>
      </c>
      <c r="D8" s="78">
        <v>14.0</v>
      </c>
      <c r="E8" s="83"/>
      <c r="F8" s="83"/>
      <c r="G8" s="84"/>
      <c r="H8" s="80">
        <f t="shared" si="1"/>
        <v>1</v>
      </c>
      <c r="I8" s="80">
        <f t="shared" si="2"/>
        <v>1</v>
      </c>
      <c r="J8" s="78">
        <v>2.0</v>
      </c>
      <c r="K8" s="78">
        <v>2.0</v>
      </c>
      <c r="L8" s="78">
        <v>32.0</v>
      </c>
      <c r="M8" s="78">
        <v>31.0</v>
      </c>
      <c r="N8" s="80">
        <f t="shared" si="3"/>
        <v>0.96875</v>
      </c>
      <c r="O8" s="78">
        <v>32.0</v>
      </c>
      <c r="P8" s="78">
        <v>31.0</v>
      </c>
      <c r="Q8" s="105">
        <f t="shared" si="4"/>
        <v>0.96875</v>
      </c>
      <c r="T8" s="77" t="s">
        <v>81</v>
      </c>
      <c r="U8" s="78">
        <v>25.0</v>
      </c>
      <c r="V8" s="78">
        <v>5.0</v>
      </c>
      <c r="W8" s="78">
        <v>12.0</v>
      </c>
      <c r="X8" s="78">
        <v>7.0</v>
      </c>
      <c r="Y8" s="78">
        <v>1.0</v>
      </c>
      <c r="Z8" s="83"/>
      <c r="AA8" s="80">
        <f t="shared" si="5"/>
        <v>0.96</v>
      </c>
      <c r="AB8" s="80">
        <f t="shared" si="6"/>
        <v>0.68</v>
      </c>
      <c r="AC8" s="83"/>
      <c r="AD8" s="83"/>
      <c r="AE8" s="78">
        <v>16.0</v>
      </c>
      <c r="AF8" s="78">
        <v>15.0</v>
      </c>
      <c r="AG8" s="80">
        <f t="shared" si="7"/>
        <v>0.9375</v>
      </c>
      <c r="AH8" s="78">
        <v>16.0</v>
      </c>
      <c r="AI8" s="78">
        <v>15.0</v>
      </c>
      <c r="AJ8" s="105">
        <f t="shared" si="8"/>
        <v>0.9375</v>
      </c>
      <c r="AK8" s="82"/>
    </row>
    <row r="9" ht="14.25" customHeight="1">
      <c r="A9" s="77" t="s">
        <v>83</v>
      </c>
      <c r="B9" s="78">
        <v>29.0</v>
      </c>
      <c r="C9" s="78">
        <v>11.0</v>
      </c>
      <c r="D9" s="78">
        <v>16.0</v>
      </c>
      <c r="E9" s="78">
        <v>2.0</v>
      </c>
      <c r="F9" s="83"/>
      <c r="G9" s="84"/>
      <c r="H9" s="80">
        <f t="shared" si="1"/>
        <v>1</v>
      </c>
      <c r="I9" s="80">
        <f t="shared" si="2"/>
        <v>0.9310344828</v>
      </c>
      <c r="J9" s="78">
        <v>2.0</v>
      </c>
      <c r="K9" s="78">
        <v>2.0</v>
      </c>
      <c r="L9" s="78">
        <v>32.0</v>
      </c>
      <c r="M9" s="78">
        <v>31.0</v>
      </c>
      <c r="N9" s="80">
        <f t="shared" si="3"/>
        <v>0.96875</v>
      </c>
      <c r="O9" s="78">
        <v>32.0</v>
      </c>
      <c r="P9" s="78">
        <v>31.0</v>
      </c>
      <c r="Q9" s="105">
        <f t="shared" si="4"/>
        <v>0.96875</v>
      </c>
      <c r="T9" s="77" t="s">
        <v>82</v>
      </c>
      <c r="U9" s="78">
        <v>15.0</v>
      </c>
      <c r="V9" s="78">
        <v>3.0</v>
      </c>
      <c r="W9" s="78">
        <v>8.0</v>
      </c>
      <c r="X9" s="78">
        <v>4.0</v>
      </c>
      <c r="Y9" s="83"/>
      <c r="Z9" s="83"/>
      <c r="AA9" s="80">
        <f t="shared" si="5"/>
        <v>1</v>
      </c>
      <c r="AB9" s="80">
        <f t="shared" si="6"/>
        <v>0.7333333333</v>
      </c>
      <c r="AC9" s="83"/>
      <c r="AD9" s="83"/>
      <c r="AE9" s="78">
        <v>16.0</v>
      </c>
      <c r="AF9" s="78">
        <v>16.0</v>
      </c>
      <c r="AG9" s="80">
        <f t="shared" si="7"/>
        <v>1</v>
      </c>
      <c r="AH9" s="78">
        <v>16.0</v>
      </c>
      <c r="AI9" s="78">
        <v>16.0</v>
      </c>
      <c r="AJ9" s="105">
        <f t="shared" si="8"/>
        <v>1</v>
      </c>
      <c r="AK9" s="82"/>
    </row>
    <row r="10" ht="14.25" customHeight="1">
      <c r="A10" s="77" t="s">
        <v>84</v>
      </c>
      <c r="B10" s="78">
        <v>3.0</v>
      </c>
      <c r="C10" s="83"/>
      <c r="D10" s="78">
        <v>2.0</v>
      </c>
      <c r="E10" s="78">
        <v>1.0</v>
      </c>
      <c r="F10" s="83"/>
      <c r="G10" s="84"/>
      <c r="H10" s="80">
        <f t="shared" si="1"/>
        <v>1</v>
      </c>
      <c r="I10" s="80">
        <f t="shared" si="2"/>
        <v>0.6666666667</v>
      </c>
      <c r="J10" s="78">
        <v>2.0</v>
      </c>
      <c r="K10" s="78">
        <v>2.0</v>
      </c>
      <c r="L10" s="78">
        <v>24.0</v>
      </c>
      <c r="M10" s="78">
        <v>24.0</v>
      </c>
      <c r="N10" s="80">
        <f t="shared" si="3"/>
        <v>1</v>
      </c>
      <c r="O10" s="78">
        <v>24.0</v>
      </c>
      <c r="P10" s="78">
        <v>24.0</v>
      </c>
      <c r="Q10" s="105">
        <f t="shared" si="4"/>
        <v>1</v>
      </c>
      <c r="T10" s="77" t="s">
        <v>83</v>
      </c>
      <c r="U10" s="78">
        <v>29.0</v>
      </c>
      <c r="V10" s="78">
        <v>13.0</v>
      </c>
      <c r="W10" s="78">
        <v>14.0</v>
      </c>
      <c r="X10" s="78">
        <v>2.0</v>
      </c>
      <c r="Y10" s="83"/>
      <c r="Z10" s="83"/>
      <c r="AA10" s="80">
        <f t="shared" si="5"/>
        <v>1</v>
      </c>
      <c r="AB10" s="80">
        <f t="shared" si="6"/>
        <v>0.9310344828</v>
      </c>
      <c r="AC10" s="83"/>
      <c r="AD10" s="83"/>
      <c r="AE10" s="78">
        <v>16.0</v>
      </c>
      <c r="AF10" s="78">
        <v>15.0</v>
      </c>
      <c r="AG10" s="80">
        <f t="shared" si="7"/>
        <v>0.9375</v>
      </c>
      <c r="AH10" s="78">
        <v>16.0</v>
      </c>
      <c r="AI10" s="78">
        <v>15.0</v>
      </c>
      <c r="AJ10" s="105">
        <f t="shared" si="8"/>
        <v>0.9375</v>
      </c>
      <c r="AK10" s="82"/>
    </row>
    <row r="11" ht="14.25" customHeight="1">
      <c r="A11" s="85"/>
      <c r="B11" s="83"/>
      <c r="C11" s="83"/>
      <c r="D11" s="83"/>
      <c r="E11" s="83"/>
      <c r="F11" s="83"/>
      <c r="G11" s="84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83"/>
      <c r="P11" s="83"/>
      <c r="Q11" s="105" t="str">
        <f t="shared" si="4"/>
        <v>#DIV/0!</v>
      </c>
      <c r="T11" s="77" t="s">
        <v>84</v>
      </c>
      <c r="U11" s="78">
        <v>3.0</v>
      </c>
      <c r="V11" s="83"/>
      <c r="W11" s="78">
        <v>2.0</v>
      </c>
      <c r="X11" s="78">
        <v>1.0</v>
      </c>
      <c r="Y11" s="83"/>
      <c r="Z11" s="83"/>
      <c r="AA11" s="80">
        <f t="shared" si="5"/>
        <v>1</v>
      </c>
      <c r="AB11" s="80">
        <f t="shared" si="6"/>
        <v>0.6666666667</v>
      </c>
      <c r="AC11" s="83"/>
      <c r="AD11" s="83"/>
      <c r="AE11" s="78">
        <v>8.0</v>
      </c>
      <c r="AF11" s="78">
        <v>8.0</v>
      </c>
      <c r="AG11" s="80">
        <f t="shared" si="7"/>
        <v>1</v>
      </c>
      <c r="AH11" s="78">
        <v>8.0</v>
      </c>
      <c r="AI11" s="78">
        <v>8.0</v>
      </c>
      <c r="AJ11" s="105">
        <f t="shared" si="8"/>
        <v>1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83"/>
      <c r="AD12" s="83"/>
      <c r="AE12" s="83"/>
      <c r="AF12" s="83"/>
      <c r="AG12" s="80" t="str">
        <f t="shared" si="7"/>
        <v>#DIV/0!</v>
      </c>
      <c r="AH12" s="83"/>
      <c r="AI12" s="83"/>
      <c r="AJ12" s="105" t="str">
        <f t="shared" si="8"/>
        <v>#DIV/0!</v>
      </c>
      <c r="AK12" s="82"/>
    </row>
    <row r="13" ht="14.25" customHeight="1">
      <c r="A13" s="72" t="s">
        <v>15</v>
      </c>
      <c r="B13" s="73">
        <f t="shared" ref="B13:G13" si="9">SUM(B6:B12)</f>
        <v>95</v>
      </c>
      <c r="C13" s="73">
        <f t="shared" si="9"/>
        <v>14</v>
      </c>
      <c r="D13" s="73">
        <f t="shared" si="9"/>
        <v>53</v>
      </c>
      <c r="E13" s="73">
        <f t="shared" si="9"/>
        <v>27</v>
      </c>
      <c r="F13" s="73">
        <f t="shared" si="9"/>
        <v>1</v>
      </c>
      <c r="G13" s="86">
        <f t="shared" si="9"/>
        <v>0</v>
      </c>
      <c r="H13" s="80">
        <f t="shared" si="1"/>
        <v>0.9894736842</v>
      </c>
      <c r="I13" s="80">
        <f t="shared" si="2"/>
        <v>0.7052631579</v>
      </c>
      <c r="J13" s="73">
        <f t="shared" ref="J13:M13" si="10">SUM(J6:J12)</f>
        <v>10</v>
      </c>
      <c r="K13" s="73">
        <f t="shared" si="10"/>
        <v>10</v>
      </c>
      <c r="L13" s="73">
        <f t="shared" si="10"/>
        <v>152</v>
      </c>
      <c r="M13" s="73">
        <f t="shared" si="10"/>
        <v>149</v>
      </c>
      <c r="N13" s="80">
        <f t="shared" si="3"/>
        <v>0.9802631579</v>
      </c>
      <c r="O13" s="87">
        <f t="shared" ref="O13:P13" si="11">SUM(O6:O12)</f>
        <v>152</v>
      </c>
      <c r="P13" s="87">
        <f t="shared" si="11"/>
        <v>149</v>
      </c>
      <c r="Q13" s="105">
        <f t="shared" si="4"/>
        <v>0.9802631579</v>
      </c>
      <c r="T13" s="72" t="s">
        <v>15</v>
      </c>
      <c r="U13" s="73">
        <f t="shared" ref="U13:Z13" si="12">SUM(U6:U12)</f>
        <v>123</v>
      </c>
      <c r="V13" s="73">
        <f t="shared" si="12"/>
        <v>24</v>
      </c>
      <c r="W13" s="73">
        <f t="shared" si="12"/>
        <v>73</v>
      </c>
      <c r="X13" s="73">
        <f t="shared" si="12"/>
        <v>24</v>
      </c>
      <c r="Y13" s="73">
        <f t="shared" si="12"/>
        <v>2</v>
      </c>
      <c r="Z13" s="73">
        <f t="shared" si="12"/>
        <v>0</v>
      </c>
      <c r="AA13" s="80">
        <f t="shared" si="5"/>
        <v>0.9837398374</v>
      </c>
      <c r="AB13" s="80">
        <f t="shared" si="6"/>
        <v>0.7886178862</v>
      </c>
      <c r="AC13" s="73">
        <f t="shared" ref="AC13:AF13" si="13">SUM(AC6:AC12)</f>
        <v>0</v>
      </c>
      <c r="AD13" s="73">
        <f t="shared" si="13"/>
        <v>0</v>
      </c>
      <c r="AE13" s="73">
        <f t="shared" si="13"/>
        <v>96</v>
      </c>
      <c r="AF13" s="73">
        <f t="shared" si="13"/>
        <v>93</v>
      </c>
      <c r="AG13" s="80">
        <f t="shared" si="7"/>
        <v>0.96875</v>
      </c>
      <c r="AH13" s="87">
        <f t="shared" ref="AH13:AI13" si="14">SUM(AH6:AH12)</f>
        <v>96</v>
      </c>
      <c r="AI13" s="87">
        <f t="shared" si="14"/>
        <v>93</v>
      </c>
      <c r="AJ13" s="105">
        <f t="shared" si="8"/>
        <v>0.96875</v>
      </c>
      <c r="AK13" s="82"/>
    </row>
    <row r="14" ht="14.25" customHeight="1">
      <c r="A14" s="30"/>
      <c r="B14" s="30"/>
      <c r="C14" s="30"/>
      <c r="D14" s="30"/>
      <c r="E14" s="30"/>
      <c r="F14" s="30"/>
      <c r="G14" s="88"/>
      <c r="H14" s="30"/>
      <c r="I14" s="30"/>
      <c r="J14" s="30"/>
      <c r="K14" s="30"/>
      <c r="L14" s="30"/>
      <c r="M14" s="30"/>
      <c r="N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</row>
    <row r="15" ht="14.25" customHeight="1">
      <c r="A15" s="89" t="s">
        <v>27</v>
      </c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89" t="s">
        <v>27</v>
      </c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90" t="s">
        <v>4</v>
      </c>
      <c r="B16" s="32" t="s">
        <v>16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  <c r="T16" s="90" t="s">
        <v>4</v>
      </c>
      <c r="U16" s="32" t="s">
        <v>16</v>
      </c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4"/>
    </row>
    <row r="17" ht="14.25" customHeight="1">
      <c r="A17" s="91" t="s">
        <v>79</v>
      </c>
      <c r="B17" s="92" t="s">
        <v>85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1" t="s">
        <v>81</v>
      </c>
      <c r="U17" s="92" t="s">
        <v>86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14.25" customHeight="1">
      <c r="A18" s="93"/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1" t="s">
        <v>79</v>
      </c>
      <c r="U18" s="92" t="s">
        <v>87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Q19" s="95"/>
      <c r="AJ19" s="95"/>
      <c r="AK19" s="95"/>
    </row>
    <row r="20" ht="14.25" customHeight="1">
      <c r="Q20" s="95"/>
      <c r="AJ20" s="95"/>
      <c r="AK20" s="95"/>
    </row>
    <row r="21" ht="14.25" customHeight="1">
      <c r="A21" s="63" t="s">
        <v>20</v>
      </c>
      <c r="B21" s="64"/>
      <c r="C21" s="64"/>
      <c r="D21" s="64"/>
      <c r="E21" s="64"/>
      <c r="F21" s="64"/>
      <c r="G21" s="65"/>
      <c r="H21" s="64"/>
      <c r="I21" s="64"/>
      <c r="J21" s="64"/>
      <c r="K21" s="64"/>
      <c r="L21" s="64"/>
      <c r="M21" s="64"/>
      <c r="N21" s="64"/>
      <c r="O21" s="64"/>
      <c r="P21" s="64"/>
      <c r="Q21" s="66"/>
      <c r="R21" s="64"/>
      <c r="S21" s="64"/>
      <c r="T21" s="63" t="s">
        <v>20</v>
      </c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6"/>
      <c r="AK21" s="64"/>
    </row>
    <row r="22" ht="14.25" customHeight="1">
      <c r="G22" s="67"/>
      <c r="Q22" s="68"/>
      <c r="AJ22" s="68"/>
    </row>
    <row r="23" ht="14.25" customHeight="1">
      <c r="A23" s="3" t="s">
        <v>21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Q23" s="68"/>
      <c r="T23" s="3" t="s">
        <v>1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J23" s="68"/>
    </row>
    <row r="24" ht="15.0" customHeight="1">
      <c r="A24" s="96" t="s">
        <v>30</v>
      </c>
      <c r="O24" s="70" t="s">
        <v>3</v>
      </c>
      <c r="P24" s="33"/>
      <c r="Q24" s="34"/>
      <c r="T24" s="96" t="s">
        <v>30</v>
      </c>
      <c r="AH24" s="70" t="s">
        <v>3</v>
      </c>
      <c r="AI24" s="33"/>
      <c r="AJ24" s="34"/>
      <c r="AK24" s="71"/>
    </row>
    <row r="25" ht="14.25" customHeight="1">
      <c r="A25" s="72" t="s">
        <v>4</v>
      </c>
      <c r="B25" s="10" t="s">
        <v>5</v>
      </c>
      <c r="C25" s="10" t="s">
        <v>6</v>
      </c>
      <c r="D25" s="73">
        <v>4.0</v>
      </c>
      <c r="E25" s="73">
        <v>3.0</v>
      </c>
      <c r="F25" s="73">
        <v>2.0</v>
      </c>
      <c r="G25" s="74" t="s">
        <v>7</v>
      </c>
      <c r="H25" s="10" t="s">
        <v>8</v>
      </c>
      <c r="I25" s="10" t="s">
        <v>9</v>
      </c>
      <c r="J25" s="10" t="s">
        <v>10</v>
      </c>
      <c r="K25" s="10" t="s">
        <v>11</v>
      </c>
      <c r="L25" s="10" t="s">
        <v>12</v>
      </c>
      <c r="M25" s="10" t="s">
        <v>11</v>
      </c>
      <c r="N25" s="10" t="s">
        <v>13</v>
      </c>
      <c r="O25" s="75" t="s">
        <v>12</v>
      </c>
      <c r="P25" s="75" t="s">
        <v>11</v>
      </c>
      <c r="Q25" s="76" t="s">
        <v>14</v>
      </c>
      <c r="T25" s="72" t="s">
        <v>4</v>
      </c>
      <c r="U25" s="10" t="s">
        <v>5</v>
      </c>
      <c r="V25" s="10" t="s">
        <v>6</v>
      </c>
      <c r="W25" s="73">
        <v>4.0</v>
      </c>
      <c r="X25" s="73">
        <v>3.0</v>
      </c>
      <c r="Y25" s="73">
        <v>2.0</v>
      </c>
      <c r="Z25" s="10" t="s">
        <v>7</v>
      </c>
      <c r="AA25" s="10" t="s">
        <v>8</v>
      </c>
      <c r="AB25" s="10" t="s">
        <v>9</v>
      </c>
      <c r="AC25" s="110" t="s">
        <v>88</v>
      </c>
      <c r="AD25" s="10" t="s">
        <v>11</v>
      </c>
      <c r="AE25" s="10" t="s">
        <v>12</v>
      </c>
      <c r="AF25" s="10" t="s">
        <v>11</v>
      </c>
      <c r="AG25" s="10" t="s">
        <v>13</v>
      </c>
      <c r="AH25" s="75" t="s">
        <v>12</v>
      </c>
      <c r="AI25" s="75" t="s">
        <v>11</v>
      </c>
      <c r="AJ25" s="76" t="s">
        <v>14</v>
      </c>
      <c r="AK25" s="71"/>
    </row>
    <row r="26" ht="14.25" customHeight="1">
      <c r="A26" s="77" t="s">
        <v>79</v>
      </c>
      <c r="B26" s="78">
        <v>24.0</v>
      </c>
      <c r="C26" s="78"/>
      <c r="D26" s="78">
        <v>7.0</v>
      </c>
      <c r="E26" s="78">
        <v>16.0</v>
      </c>
      <c r="F26" s="78">
        <v>1.0</v>
      </c>
      <c r="G26" s="79"/>
      <c r="H26" s="80">
        <f t="shared" ref="H26:H34" si="15">(C26+D26+E26)/B26</f>
        <v>0.9583333333</v>
      </c>
      <c r="I26" s="80">
        <f t="shared" ref="I26:I34" si="16">(C26+D26)/B26</f>
        <v>0.2916666667</v>
      </c>
      <c r="J26" s="78">
        <v>2.0</v>
      </c>
      <c r="K26" s="78">
        <v>2.0</v>
      </c>
      <c r="L26" s="78">
        <v>32.0</v>
      </c>
      <c r="M26" s="78">
        <v>29.0</v>
      </c>
      <c r="N26" s="80">
        <f t="shared" ref="N26:N34" si="17">M26/L26</f>
        <v>0.90625</v>
      </c>
      <c r="O26" s="78">
        <v>32.0</v>
      </c>
      <c r="P26" s="78">
        <v>29.0</v>
      </c>
      <c r="Q26" s="81">
        <f t="shared" ref="Q26:Q34" si="18">P26/O26</f>
        <v>0.90625</v>
      </c>
      <c r="T26" s="77" t="s">
        <v>80</v>
      </c>
      <c r="U26" s="78">
        <v>28.0</v>
      </c>
      <c r="V26" s="78">
        <v>6.0</v>
      </c>
      <c r="W26" s="78">
        <v>20.0</v>
      </c>
      <c r="X26" s="78">
        <v>2.0</v>
      </c>
      <c r="Y26" s="78"/>
      <c r="Z26" s="78"/>
      <c r="AA26" s="80">
        <f t="shared" ref="AA26:AA34" si="19">(V26+W26+X26)/U26</f>
        <v>1</v>
      </c>
      <c r="AB26" s="80">
        <f t="shared" ref="AB26:AB34" si="20">(V26+W26)/U26</f>
        <v>0.9285714286</v>
      </c>
      <c r="AC26" s="78">
        <v>0.0</v>
      </c>
      <c r="AD26" s="78">
        <v>0.0</v>
      </c>
      <c r="AE26" s="78">
        <v>24.0</v>
      </c>
      <c r="AF26" s="78">
        <v>21.0</v>
      </c>
      <c r="AG26" s="80">
        <f t="shared" ref="AG26:AG34" si="21">AF26/AE26</f>
        <v>0.875</v>
      </c>
      <c r="AH26" s="78">
        <v>24.0</v>
      </c>
      <c r="AI26" s="78">
        <v>21.0</v>
      </c>
      <c r="AJ26" s="81">
        <f t="shared" ref="AJ26:AJ34" si="22">AI26/AH26</f>
        <v>0.875</v>
      </c>
      <c r="AK26" s="82"/>
    </row>
    <row r="27" ht="14.25" customHeight="1">
      <c r="A27" s="77" t="s">
        <v>81</v>
      </c>
      <c r="B27" s="78">
        <v>24.0</v>
      </c>
      <c r="C27" s="78">
        <v>2.0</v>
      </c>
      <c r="D27" s="78">
        <v>14.0</v>
      </c>
      <c r="E27" s="78">
        <v>7.0</v>
      </c>
      <c r="F27" s="78">
        <v>1.0</v>
      </c>
      <c r="G27" s="79"/>
      <c r="H27" s="80">
        <f t="shared" si="15"/>
        <v>0.9583333333</v>
      </c>
      <c r="I27" s="80">
        <f t="shared" si="16"/>
        <v>0.6666666667</v>
      </c>
      <c r="J27" s="78">
        <v>2.0</v>
      </c>
      <c r="K27" s="78">
        <v>2.0</v>
      </c>
      <c r="L27" s="78">
        <v>32.0</v>
      </c>
      <c r="M27" s="78">
        <v>31.0</v>
      </c>
      <c r="N27" s="80">
        <f t="shared" si="17"/>
        <v>0.96875</v>
      </c>
      <c r="O27" s="78">
        <v>32.0</v>
      </c>
      <c r="P27" s="78">
        <v>31.0</v>
      </c>
      <c r="Q27" s="81">
        <f t="shared" si="18"/>
        <v>0.96875</v>
      </c>
      <c r="T27" s="77" t="s">
        <v>79</v>
      </c>
      <c r="U27" s="78">
        <v>24.0</v>
      </c>
      <c r="V27" s="78">
        <v>1.0</v>
      </c>
      <c r="W27" s="78">
        <v>8.0</v>
      </c>
      <c r="X27" s="78">
        <v>15.0</v>
      </c>
      <c r="Y27" s="78"/>
      <c r="Z27" s="78"/>
      <c r="AA27" s="80">
        <f t="shared" si="19"/>
        <v>1</v>
      </c>
      <c r="AB27" s="80">
        <f t="shared" si="20"/>
        <v>0.375</v>
      </c>
      <c r="AC27" s="78">
        <v>0.0</v>
      </c>
      <c r="AD27" s="78">
        <v>0.0</v>
      </c>
      <c r="AE27" s="78">
        <v>16.0</v>
      </c>
      <c r="AF27" s="78">
        <v>16.0</v>
      </c>
      <c r="AG27" s="80">
        <f t="shared" si="21"/>
        <v>1</v>
      </c>
      <c r="AH27" s="78">
        <v>16.0</v>
      </c>
      <c r="AI27" s="78">
        <v>16.0</v>
      </c>
      <c r="AJ27" s="81">
        <f t="shared" si="22"/>
        <v>1</v>
      </c>
      <c r="AK27" s="82"/>
    </row>
    <row r="28" ht="14.25" customHeight="1">
      <c r="A28" s="77" t="s">
        <v>82</v>
      </c>
      <c r="B28" s="78">
        <v>14.0</v>
      </c>
      <c r="C28" s="78">
        <v>1.0</v>
      </c>
      <c r="D28" s="78">
        <v>10.0</v>
      </c>
      <c r="E28" s="78">
        <v>3.0</v>
      </c>
      <c r="F28" s="83"/>
      <c r="G28" s="84"/>
      <c r="H28" s="80">
        <f t="shared" si="15"/>
        <v>1</v>
      </c>
      <c r="I28" s="80">
        <f t="shared" si="16"/>
        <v>0.7857142857</v>
      </c>
      <c r="J28" s="78">
        <v>2.0</v>
      </c>
      <c r="K28" s="78">
        <v>2.0</v>
      </c>
      <c r="L28" s="78">
        <v>32.0</v>
      </c>
      <c r="M28" s="78">
        <v>31.0</v>
      </c>
      <c r="N28" s="80">
        <f t="shared" si="17"/>
        <v>0.96875</v>
      </c>
      <c r="O28" s="78">
        <v>32.0</v>
      </c>
      <c r="P28" s="78">
        <v>31.0</v>
      </c>
      <c r="Q28" s="81">
        <f t="shared" si="18"/>
        <v>0.96875</v>
      </c>
      <c r="T28" s="77" t="s">
        <v>81</v>
      </c>
      <c r="U28" s="78">
        <v>24.0</v>
      </c>
      <c r="V28" s="78">
        <v>4.0</v>
      </c>
      <c r="W28" s="78">
        <v>15.0</v>
      </c>
      <c r="X28" s="78">
        <v>4.0</v>
      </c>
      <c r="Y28" s="78">
        <v>1.0</v>
      </c>
      <c r="Z28" s="83"/>
      <c r="AA28" s="80">
        <f t="shared" si="19"/>
        <v>0.9583333333</v>
      </c>
      <c r="AB28" s="80">
        <f t="shared" si="20"/>
        <v>0.7916666667</v>
      </c>
      <c r="AC28" s="78">
        <v>0.0</v>
      </c>
      <c r="AD28" s="78">
        <v>0.0</v>
      </c>
      <c r="AE28" s="78">
        <v>16.0</v>
      </c>
      <c r="AF28" s="78">
        <v>17.0</v>
      </c>
      <c r="AG28" s="80">
        <f t="shared" si="21"/>
        <v>1.0625</v>
      </c>
      <c r="AH28" s="78">
        <v>16.0</v>
      </c>
      <c r="AI28" s="78">
        <v>17.0</v>
      </c>
      <c r="AJ28" s="81">
        <f t="shared" si="22"/>
        <v>1.0625</v>
      </c>
      <c r="AK28" s="82"/>
    </row>
    <row r="29" ht="14.25" customHeight="1">
      <c r="A29" s="77" t="s">
        <v>83</v>
      </c>
      <c r="B29" s="78">
        <v>29.0</v>
      </c>
      <c r="C29" s="78">
        <v>11.0</v>
      </c>
      <c r="D29" s="78">
        <v>15.0</v>
      </c>
      <c r="E29" s="78">
        <v>3.0</v>
      </c>
      <c r="F29" s="83"/>
      <c r="G29" s="84"/>
      <c r="H29" s="80">
        <f t="shared" si="15"/>
        <v>1</v>
      </c>
      <c r="I29" s="80">
        <f t="shared" si="16"/>
        <v>0.8965517241</v>
      </c>
      <c r="J29" s="78">
        <v>2.0</v>
      </c>
      <c r="K29" s="78">
        <v>2.0</v>
      </c>
      <c r="L29" s="78">
        <v>32.0</v>
      </c>
      <c r="M29" s="78">
        <v>32.0</v>
      </c>
      <c r="N29" s="80">
        <f t="shared" si="17"/>
        <v>1</v>
      </c>
      <c r="O29" s="78">
        <v>32.0</v>
      </c>
      <c r="P29" s="78">
        <v>32.0</v>
      </c>
      <c r="Q29" s="81">
        <f t="shared" si="18"/>
        <v>1</v>
      </c>
      <c r="T29" s="77" t="s">
        <v>82</v>
      </c>
      <c r="U29" s="78">
        <v>14.0</v>
      </c>
      <c r="V29" s="78">
        <v>1.0</v>
      </c>
      <c r="W29" s="78">
        <v>11.0</v>
      </c>
      <c r="X29" s="78">
        <v>2.0</v>
      </c>
      <c r="Y29" s="83"/>
      <c r="Z29" s="83"/>
      <c r="AA29" s="80">
        <f t="shared" si="19"/>
        <v>1</v>
      </c>
      <c r="AB29" s="80">
        <f t="shared" si="20"/>
        <v>0.8571428571</v>
      </c>
      <c r="AC29" s="78">
        <v>0.0</v>
      </c>
      <c r="AD29" s="78">
        <v>0.0</v>
      </c>
      <c r="AE29" s="78">
        <v>16.0</v>
      </c>
      <c r="AF29" s="78">
        <v>15.0</v>
      </c>
      <c r="AG29" s="80">
        <f t="shared" si="21"/>
        <v>0.9375</v>
      </c>
      <c r="AH29" s="78">
        <v>16.0</v>
      </c>
      <c r="AI29" s="78">
        <v>15.0</v>
      </c>
      <c r="AJ29" s="81">
        <f t="shared" si="22"/>
        <v>0.9375</v>
      </c>
      <c r="AK29" s="82"/>
    </row>
    <row r="30" ht="14.25" customHeight="1">
      <c r="A30" s="77" t="s">
        <v>89</v>
      </c>
      <c r="B30" s="78">
        <v>3.0</v>
      </c>
      <c r="C30" s="83"/>
      <c r="D30" s="78">
        <v>1.0</v>
      </c>
      <c r="E30" s="78">
        <v>1.0</v>
      </c>
      <c r="F30" s="78">
        <v>1.0</v>
      </c>
      <c r="G30" s="84"/>
      <c r="H30" s="80">
        <f t="shared" si="15"/>
        <v>0.6666666667</v>
      </c>
      <c r="I30" s="80">
        <f t="shared" si="16"/>
        <v>0.3333333333</v>
      </c>
      <c r="J30" s="78">
        <v>2.0</v>
      </c>
      <c r="K30" s="78">
        <v>2.0</v>
      </c>
      <c r="L30" s="78">
        <v>24.0</v>
      </c>
      <c r="M30" s="78">
        <v>21.0</v>
      </c>
      <c r="N30" s="80">
        <f t="shared" si="17"/>
        <v>0.875</v>
      </c>
      <c r="O30" s="78">
        <v>24.0</v>
      </c>
      <c r="P30" s="78">
        <v>21.0</v>
      </c>
      <c r="Q30" s="81">
        <f t="shared" si="18"/>
        <v>0.875</v>
      </c>
      <c r="T30" s="77" t="s">
        <v>83</v>
      </c>
      <c r="U30" s="78">
        <v>29.0</v>
      </c>
      <c r="V30" s="78">
        <v>12.0</v>
      </c>
      <c r="W30" s="78">
        <v>14.0</v>
      </c>
      <c r="X30" s="78">
        <v>3.0</v>
      </c>
      <c r="Y30" s="83"/>
      <c r="Z30" s="83"/>
      <c r="AA30" s="80">
        <f t="shared" si="19"/>
        <v>1</v>
      </c>
      <c r="AB30" s="80">
        <f t="shared" si="20"/>
        <v>0.8965517241</v>
      </c>
      <c r="AC30" s="78">
        <v>0.0</v>
      </c>
      <c r="AD30" s="78">
        <v>0.0</v>
      </c>
      <c r="AE30" s="78">
        <v>16.0</v>
      </c>
      <c r="AF30" s="78">
        <v>16.0</v>
      </c>
      <c r="AG30" s="80">
        <f t="shared" si="21"/>
        <v>1</v>
      </c>
      <c r="AH30" s="78">
        <v>16.0</v>
      </c>
      <c r="AI30" s="78">
        <v>16.0</v>
      </c>
      <c r="AJ30" s="81">
        <f t="shared" si="22"/>
        <v>1</v>
      </c>
      <c r="AK30" s="82"/>
    </row>
    <row r="31" ht="14.25" customHeight="1">
      <c r="A31" s="85"/>
      <c r="B31" s="83"/>
      <c r="C31" s="83"/>
      <c r="D31" s="83"/>
      <c r="E31" s="83"/>
      <c r="F31" s="83"/>
      <c r="G31" s="84"/>
      <c r="H31" s="80" t="str">
        <f t="shared" si="15"/>
        <v>#DIV/0!</v>
      </c>
      <c r="I31" s="80" t="str">
        <f t="shared" si="16"/>
        <v>#DIV/0!</v>
      </c>
      <c r="J31" s="78"/>
      <c r="K31" s="78"/>
      <c r="L31" s="83"/>
      <c r="M31" s="78"/>
      <c r="N31" s="80" t="str">
        <f t="shared" si="17"/>
        <v>#DIV/0!</v>
      </c>
      <c r="O31" s="83"/>
      <c r="P31" s="78"/>
      <c r="Q31" s="81" t="str">
        <f t="shared" si="18"/>
        <v>#DIV/0!</v>
      </c>
      <c r="T31" s="77" t="s">
        <v>89</v>
      </c>
      <c r="U31" s="78">
        <v>3.0</v>
      </c>
      <c r="V31" s="83"/>
      <c r="W31" s="78">
        <v>1.0</v>
      </c>
      <c r="X31" s="78">
        <v>2.0</v>
      </c>
      <c r="Y31" s="83"/>
      <c r="Z31" s="83"/>
      <c r="AA31" s="80">
        <f t="shared" si="19"/>
        <v>1</v>
      </c>
      <c r="AB31" s="80">
        <f t="shared" si="20"/>
        <v>0.3333333333</v>
      </c>
      <c r="AC31" s="78">
        <v>0.0</v>
      </c>
      <c r="AD31" s="78">
        <v>0.0</v>
      </c>
      <c r="AE31" s="78">
        <v>8.0</v>
      </c>
      <c r="AF31" s="78">
        <v>7.0</v>
      </c>
      <c r="AG31" s="80">
        <f t="shared" si="21"/>
        <v>0.875</v>
      </c>
      <c r="AH31" s="78">
        <v>8.0</v>
      </c>
      <c r="AI31" s="78">
        <v>7.0</v>
      </c>
      <c r="AJ31" s="81">
        <f t="shared" si="22"/>
        <v>0.875</v>
      </c>
      <c r="AK31" s="82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15"/>
        <v>#DIV/0!</v>
      </c>
      <c r="I32" s="80" t="str">
        <f t="shared" si="16"/>
        <v>#DIV/0!</v>
      </c>
      <c r="J32" s="83"/>
      <c r="K32" s="83"/>
      <c r="L32" s="83"/>
      <c r="M32" s="83"/>
      <c r="N32" s="80" t="str">
        <f t="shared" si="17"/>
        <v>#DIV/0!</v>
      </c>
      <c r="O32" s="83"/>
      <c r="P32" s="83"/>
      <c r="Q32" s="81" t="str">
        <f t="shared" si="18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19"/>
        <v>#DIV/0!</v>
      </c>
      <c r="AB32" s="80" t="str">
        <f t="shared" si="20"/>
        <v>#DIV/0!</v>
      </c>
      <c r="AC32" s="83"/>
      <c r="AD32" s="83"/>
      <c r="AE32" s="83"/>
      <c r="AF32" s="83"/>
      <c r="AG32" s="80" t="str">
        <f t="shared" si="21"/>
        <v>#DIV/0!</v>
      </c>
      <c r="AH32" s="83"/>
      <c r="AI32" s="83"/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19"/>
        <v>#DIV/0!</v>
      </c>
      <c r="AB33" s="80" t="str">
        <f t="shared" si="20"/>
        <v>#DIV/0!</v>
      </c>
      <c r="AC33" s="83"/>
      <c r="AD33" s="83"/>
      <c r="AE33" s="83"/>
      <c r="AF33" s="83"/>
      <c r="AG33" s="80" t="str">
        <f t="shared" si="21"/>
        <v>#DIV/0!</v>
      </c>
      <c r="AH33" s="83"/>
      <c r="AI33" s="83"/>
      <c r="AJ33" s="81" t="str">
        <f t="shared" si="22"/>
        <v>#DIV/0!</v>
      </c>
      <c r="AK33" s="82"/>
    </row>
    <row r="34" ht="14.25" customHeight="1">
      <c r="A34" s="72" t="s">
        <v>15</v>
      </c>
      <c r="B34" s="73">
        <f t="shared" ref="B34:G34" si="23">SUM(B26:B33)</f>
        <v>94</v>
      </c>
      <c r="C34" s="73">
        <f t="shared" si="23"/>
        <v>14</v>
      </c>
      <c r="D34" s="73">
        <f t="shared" si="23"/>
        <v>47</v>
      </c>
      <c r="E34" s="73">
        <f t="shared" si="23"/>
        <v>30</v>
      </c>
      <c r="F34" s="73">
        <f t="shared" si="23"/>
        <v>3</v>
      </c>
      <c r="G34" s="86">
        <f t="shared" si="23"/>
        <v>0</v>
      </c>
      <c r="H34" s="80">
        <f t="shared" si="15"/>
        <v>0.9680851064</v>
      </c>
      <c r="I34" s="80">
        <f t="shared" si="16"/>
        <v>0.6489361702</v>
      </c>
      <c r="J34" s="73">
        <f t="shared" ref="J34:M34" si="24">SUM(J26:J33)</f>
        <v>10</v>
      </c>
      <c r="K34" s="73">
        <f t="shared" si="24"/>
        <v>10</v>
      </c>
      <c r="L34" s="73">
        <f t="shared" si="24"/>
        <v>152</v>
      </c>
      <c r="M34" s="73">
        <f t="shared" si="24"/>
        <v>144</v>
      </c>
      <c r="N34" s="80">
        <f t="shared" si="17"/>
        <v>0.9473684211</v>
      </c>
      <c r="O34" s="87">
        <f t="shared" ref="O34:P34" si="25">SUM(O26:O33)</f>
        <v>152</v>
      </c>
      <c r="P34" s="87">
        <f t="shared" si="25"/>
        <v>144</v>
      </c>
      <c r="Q34" s="81">
        <f t="shared" si="18"/>
        <v>0.9473684211</v>
      </c>
      <c r="T34" s="72" t="s">
        <v>15</v>
      </c>
      <c r="U34" s="73">
        <f t="shared" ref="U34:Z34" si="26">SUM(U26:U33)</f>
        <v>122</v>
      </c>
      <c r="V34" s="73">
        <f t="shared" si="26"/>
        <v>24</v>
      </c>
      <c r="W34" s="73">
        <f t="shared" si="26"/>
        <v>69</v>
      </c>
      <c r="X34" s="73">
        <f t="shared" si="26"/>
        <v>28</v>
      </c>
      <c r="Y34" s="73">
        <f t="shared" si="26"/>
        <v>1</v>
      </c>
      <c r="Z34" s="73">
        <f t="shared" si="26"/>
        <v>0</v>
      </c>
      <c r="AA34" s="80">
        <f t="shared" si="19"/>
        <v>0.9918032787</v>
      </c>
      <c r="AB34" s="80">
        <f t="shared" si="20"/>
        <v>0.762295082</v>
      </c>
      <c r="AC34" s="73">
        <f t="shared" ref="AC34:AF34" si="27">SUM(AC26:AC33)</f>
        <v>0</v>
      </c>
      <c r="AD34" s="73">
        <f t="shared" si="27"/>
        <v>0</v>
      </c>
      <c r="AE34" s="73">
        <f t="shared" si="27"/>
        <v>96</v>
      </c>
      <c r="AF34" s="73">
        <f t="shared" si="27"/>
        <v>92</v>
      </c>
      <c r="AG34" s="80">
        <f t="shared" si="21"/>
        <v>0.9583333333</v>
      </c>
      <c r="AH34" s="87">
        <f t="shared" ref="AH34:AI34" si="28">SUM(AH26:AH33)</f>
        <v>96</v>
      </c>
      <c r="AI34" s="87">
        <f t="shared" si="28"/>
        <v>92</v>
      </c>
      <c r="AJ34" s="81">
        <f t="shared" si="22"/>
        <v>0.9583333333</v>
      </c>
      <c r="AK34" s="82"/>
    </row>
    <row r="35" ht="14.25" customHeight="1">
      <c r="A35" s="30"/>
      <c r="B35" s="30"/>
      <c r="C35" s="30"/>
      <c r="D35" s="30"/>
      <c r="E35" s="30"/>
      <c r="F35" s="30"/>
      <c r="G35" s="88"/>
      <c r="H35" s="30"/>
      <c r="I35" s="30"/>
      <c r="J35" s="30"/>
      <c r="K35" s="30"/>
      <c r="L35" s="30"/>
      <c r="M35" s="30"/>
      <c r="N35" s="30"/>
      <c r="Q35" s="68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J35" s="68"/>
    </row>
    <row r="36" ht="14.25" customHeight="1">
      <c r="A36" s="89" t="s">
        <v>27</v>
      </c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89" t="s">
        <v>27</v>
      </c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90" t="s">
        <v>4</v>
      </c>
      <c r="B37" s="32" t="s">
        <v>16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4"/>
      <c r="Q37" s="68"/>
      <c r="T37" s="90" t="s">
        <v>4</v>
      </c>
      <c r="U37" s="32" t="s">
        <v>16</v>
      </c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4"/>
      <c r="AJ37" s="68"/>
    </row>
    <row r="38" ht="14.25" customHeight="1">
      <c r="A38" s="91"/>
      <c r="B38" s="92" t="s">
        <v>90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1"/>
      <c r="U38" s="92" t="s">
        <v>91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14.25" customHeight="1">
      <c r="A39" s="93"/>
      <c r="B39" s="3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3"/>
      <c r="U39" s="32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.25" customHeight="1">
      <c r="Q40" s="95"/>
      <c r="AJ40" s="95"/>
      <c r="AK40" s="95"/>
    </row>
    <row r="41" ht="14.25" customHeight="1">
      <c r="Q41" s="95"/>
      <c r="AJ41" s="95"/>
      <c r="AK41" s="95"/>
    </row>
    <row r="42" ht="14.25" customHeight="1">
      <c r="A42" s="63" t="s">
        <v>20</v>
      </c>
      <c r="B42" s="64"/>
      <c r="C42" s="64"/>
      <c r="D42" s="64"/>
      <c r="E42" s="64"/>
      <c r="F42" s="64"/>
      <c r="G42" s="65"/>
      <c r="H42" s="64"/>
      <c r="I42" s="64"/>
      <c r="J42" s="64"/>
      <c r="K42" s="64"/>
      <c r="L42" s="64"/>
      <c r="M42" s="64"/>
      <c r="N42" s="64"/>
      <c r="O42" s="64"/>
      <c r="P42" s="64"/>
      <c r="Q42" s="66"/>
      <c r="R42" s="64"/>
      <c r="S42" s="64"/>
      <c r="T42" s="63" t="s">
        <v>20</v>
      </c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6"/>
      <c r="AK42" s="64"/>
    </row>
    <row r="43" ht="14.25" customHeight="1">
      <c r="G43" s="67"/>
      <c r="Q43" s="68"/>
      <c r="AJ43" s="68"/>
    </row>
    <row r="44" ht="14.25" customHeight="1">
      <c r="A44" s="3" t="s">
        <v>21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Q44" s="68"/>
      <c r="T44" s="3" t="s">
        <v>1</v>
      </c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J44" s="68"/>
    </row>
    <row r="45" ht="15.0" customHeight="1">
      <c r="A45" s="96" t="s">
        <v>33</v>
      </c>
      <c r="O45" s="70" t="s">
        <v>3</v>
      </c>
      <c r="P45" s="33"/>
      <c r="Q45" s="34"/>
      <c r="T45" s="96" t="s">
        <v>33</v>
      </c>
      <c r="AH45" s="70" t="s">
        <v>3</v>
      </c>
      <c r="AI45" s="33"/>
      <c r="AJ45" s="34"/>
      <c r="AK45" s="71"/>
    </row>
    <row r="46" ht="14.25" customHeight="1">
      <c r="A46" s="72" t="s">
        <v>4</v>
      </c>
      <c r="B46" s="10" t="s">
        <v>5</v>
      </c>
      <c r="C46" s="10" t="s">
        <v>6</v>
      </c>
      <c r="D46" s="73">
        <v>4.0</v>
      </c>
      <c r="E46" s="73">
        <v>3.0</v>
      </c>
      <c r="F46" s="73">
        <v>2.0</v>
      </c>
      <c r="G46" s="74" t="s">
        <v>7</v>
      </c>
      <c r="H46" s="10" t="s">
        <v>8</v>
      </c>
      <c r="I46" s="10" t="s">
        <v>9</v>
      </c>
      <c r="J46" s="10" t="s">
        <v>10</v>
      </c>
      <c r="K46" s="10" t="s">
        <v>11</v>
      </c>
      <c r="L46" s="10" t="s">
        <v>12</v>
      </c>
      <c r="M46" s="10" t="s">
        <v>11</v>
      </c>
      <c r="N46" s="10" t="s">
        <v>13</v>
      </c>
      <c r="O46" s="75" t="s">
        <v>12</v>
      </c>
      <c r="P46" s="75" t="s">
        <v>11</v>
      </c>
      <c r="Q46" s="76" t="s">
        <v>14</v>
      </c>
      <c r="T46" s="72" t="s">
        <v>4</v>
      </c>
      <c r="U46" s="10" t="s">
        <v>5</v>
      </c>
      <c r="V46" s="10" t="s">
        <v>6</v>
      </c>
      <c r="W46" s="73">
        <v>4.0</v>
      </c>
      <c r="X46" s="73">
        <v>3.0</v>
      </c>
      <c r="Y46" s="73">
        <v>2.0</v>
      </c>
      <c r="Z46" s="10" t="s">
        <v>7</v>
      </c>
      <c r="AA46" s="10" t="s">
        <v>8</v>
      </c>
      <c r="AB46" s="10" t="s">
        <v>9</v>
      </c>
      <c r="AC46" s="10" t="s">
        <v>10</v>
      </c>
      <c r="AD46" s="10" t="s">
        <v>11</v>
      </c>
      <c r="AE46" s="10" t="s">
        <v>12</v>
      </c>
      <c r="AF46" s="10" t="s">
        <v>11</v>
      </c>
      <c r="AG46" s="10" t="s">
        <v>13</v>
      </c>
      <c r="AH46" s="75" t="s">
        <v>12</v>
      </c>
      <c r="AI46" s="75" t="s">
        <v>11</v>
      </c>
      <c r="AJ46" s="76" t="s">
        <v>14</v>
      </c>
      <c r="AK46" s="71"/>
    </row>
    <row r="47" ht="14.25" customHeight="1">
      <c r="A47" s="77" t="s">
        <v>92</v>
      </c>
      <c r="B47" s="78">
        <v>23.0</v>
      </c>
      <c r="C47" s="78"/>
      <c r="D47" s="78">
        <v>8.0</v>
      </c>
      <c r="E47" s="78">
        <v>15.0</v>
      </c>
      <c r="F47" s="78"/>
      <c r="G47" s="79"/>
      <c r="H47" s="80">
        <f t="shared" ref="H47:H55" si="29">(C47+D47+E47)/B47</f>
        <v>1</v>
      </c>
      <c r="I47" s="80">
        <f t="shared" ref="I47:I55" si="30">(C47+D47)/B47</f>
        <v>0.347826087</v>
      </c>
      <c r="J47" s="78">
        <v>4.0</v>
      </c>
      <c r="K47" s="78">
        <v>4.0</v>
      </c>
      <c r="L47" s="78">
        <v>40.0</v>
      </c>
      <c r="M47" s="78">
        <v>41.0</v>
      </c>
      <c r="N47" s="80">
        <f t="shared" ref="N47:N55" si="31">M47/L47</f>
        <v>1.025</v>
      </c>
      <c r="O47" s="78">
        <v>40.0</v>
      </c>
      <c r="P47" s="78">
        <v>41.0</v>
      </c>
      <c r="Q47" s="81">
        <f t="shared" ref="Q47:Q55" si="32">P47/O47</f>
        <v>1.025</v>
      </c>
      <c r="T47" s="77" t="s">
        <v>80</v>
      </c>
      <c r="U47" s="78">
        <v>28.0</v>
      </c>
      <c r="V47" s="78">
        <v>6.0</v>
      </c>
      <c r="W47" s="78">
        <v>21.0</v>
      </c>
      <c r="X47" s="78">
        <v>1.0</v>
      </c>
      <c r="Y47" s="78"/>
      <c r="Z47" s="78"/>
      <c r="AA47" s="80">
        <f t="shared" ref="AA47:AA55" si="33">(V47+W47+X47)/U47</f>
        <v>1</v>
      </c>
      <c r="AB47" s="80">
        <f t="shared" ref="AB47:AB55" si="34">(V47+W47)/U47</f>
        <v>0.9642857143</v>
      </c>
      <c r="AC47" s="78"/>
      <c r="AD47" s="78"/>
      <c r="AE47" s="78">
        <v>30.0</v>
      </c>
      <c r="AF47" s="78">
        <v>30.0</v>
      </c>
      <c r="AG47" s="80">
        <f t="shared" ref="AG47:AG55" si="35">AF47/AE47</f>
        <v>1</v>
      </c>
      <c r="AH47" s="78">
        <v>30.0</v>
      </c>
      <c r="AI47" s="78">
        <v>30.0</v>
      </c>
      <c r="AJ47" s="81">
        <f t="shared" ref="AJ47:AJ55" si="36">AI47/AH47</f>
        <v>1</v>
      </c>
      <c r="AK47" s="82"/>
    </row>
    <row r="48" ht="14.25" customHeight="1">
      <c r="A48" s="77" t="s">
        <v>81</v>
      </c>
      <c r="B48" s="78">
        <v>24.0</v>
      </c>
      <c r="C48" s="78"/>
      <c r="D48" s="78">
        <v>11.0</v>
      </c>
      <c r="E48" s="78">
        <v>12.0</v>
      </c>
      <c r="F48" s="78">
        <v>1.0</v>
      </c>
      <c r="G48" s="79"/>
      <c r="H48" s="80">
        <f t="shared" si="29"/>
        <v>0.9583333333</v>
      </c>
      <c r="I48" s="80">
        <f t="shared" si="30"/>
        <v>0.4583333333</v>
      </c>
      <c r="J48" s="78">
        <v>4.0</v>
      </c>
      <c r="K48" s="78">
        <v>4.0</v>
      </c>
      <c r="L48" s="78">
        <v>40.0</v>
      </c>
      <c r="M48" s="78">
        <v>38.0</v>
      </c>
      <c r="N48" s="80">
        <f t="shared" si="31"/>
        <v>0.95</v>
      </c>
      <c r="O48" s="78">
        <v>40.0</v>
      </c>
      <c r="P48" s="78">
        <v>38.0</v>
      </c>
      <c r="Q48" s="81">
        <f t="shared" si="32"/>
        <v>0.95</v>
      </c>
      <c r="T48" s="77" t="s">
        <v>79</v>
      </c>
      <c r="U48" s="78">
        <v>23.0</v>
      </c>
      <c r="V48" s="78">
        <v>1.0</v>
      </c>
      <c r="W48" s="78">
        <v>10.0</v>
      </c>
      <c r="X48" s="78">
        <v>12.0</v>
      </c>
      <c r="Y48" s="78"/>
      <c r="Z48" s="78"/>
      <c r="AA48" s="80">
        <f t="shared" si="33"/>
        <v>1</v>
      </c>
      <c r="AB48" s="80">
        <f t="shared" si="34"/>
        <v>0.4782608696</v>
      </c>
      <c r="AC48" s="78"/>
      <c r="AD48" s="78"/>
      <c r="AE48" s="78">
        <v>20.0</v>
      </c>
      <c r="AF48" s="78">
        <v>20.0</v>
      </c>
      <c r="AG48" s="80">
        <f t="shared" si="35"/>
        <v>1</v>
      </c>
      <c r="AH48" s="78">
        <v>20.0</v>
      </c>
      <c r="AI48" s="78">
        <v>20.0</v>
      </c>
      <c r="AJ48" s="81">
        <f t="shared" si="36"/>
        <v>1</v>
      </c>
      <c r="AK48" s="82"/>
    </row>
    <row r="49" ht="14.25" customHeight="1">
      <c r="A49" s="77" t="s">
        <v>93</v>
      </c>
      <c r="B49" s="78">
        <v>12.0</v>
      </c>
      <c r="C49" s="78">
        <v>1.0</v>
      </c>
      <c r="D49" s="78">
        <v>11.0</v>
      </c>
      <c r="E49" s="78"/>
      <c r="F49" s="78"/>
      <c r="G49" s="79"/>
      <c r="H49" s="80">
        <f t="shared" si="29"/>
        <v>1</v>
      </c>
      <c r="I49" s="80">
        <f t="shared" si="30"/>
        <v>1</v>
      </c>
      <c r="J49" s="78">
        <v>4.0</v>
      </c>
      <c r="K49" s="78">
        <v>4.0</v>
      </c>
      <c r="L49" s="78">
        <v>40.0</v>
      </c>
      <c r="M49" s="78">
        <v>36.0</v>
      </c>
      <c r="N49" s="80">
        <f t="shared" si="31"/>
        <v>0.9</v>
      </c>
      <c r="O49" s="78">
        <v>40.0</v>
      </c>
      <c r="P49" s="78">
        <v>36.0</v>
      </c>
      <c r="Q49" s="81">
        <f t="shared" si="32"/>
        <v>0.9</v>
      </c>
      <c r="T49" s="77" t="s">
        <v>81</v>
      </c>
      <c r="U49" s="78">
        <v>24.0</v>
      </c>
      <c r="V49" s="78">
        <v>2.0</v>
      </c>
      <c r="W49" s="78">
        <v>17.0</v>
      </c>
      <c r="X49" s="78">
        <v>5.0</v>
      </c>
      <c r="Y49" s="78"/>
      <c r="Z49" s="78"/>
      <c r="AA49" s="80">
        <f t="shared" si="33"/>
        <v>1</v>
      </c>
      <c r="AB49" s="80">
        <f t="shared" si="34"/>
        <v>0.7916666667</v>
      </c>
      <c r="AC49" s="78"/>
      <c r="AD49" s="78"/>
      <c r="AE49" s="78">
        <v>20.0</v>
      </c>
      <c r="AF49" s="78">
        <v>19.0</v>
      </c>
      <c r="AG49" s="80">
        <f t="shared" si="35"/>
        <v>0.95</v>
      </c>
      <c r="AH49" s="78">
        <v>20.0</v>
      </c>
      <c r="AI49" s="78">
        <v>19.0</v>
      </c>
      <c r="AJ49" s="81">
        <f t="shared" si="36"/>
        <v>0.95</v>
      </c>
      <c r="AK49" s="82"/>
    </row>
    <row r="50" ht="14.25" customHeight="1">
      <c r="A50" s="77" t="s">
        <v>83</v>
      </c>
      <c r="B50" s="78">
        <v>29.0</v>
      </c>
      <c r="C50" s="78">
        <v>7.0</v>
      </c>
      <c r="D50" s="78">
        <v>19.0</v>
      </c>
      <c r="E50" s="78">
        <v>2.0</v>
      </c>
      <c r="F50" s="78">
        <v>1.0</v>
      </c>
      <c r="G50" s="84"/>
      <c r="H50" s="80">
        <f t="shared" si="29"/>
        <v>0.9655172414</v>
      </c>
      <c r="I50" s="80">
        <f t="shared" si="30"/>
        <v>0.8965517241</v>
      </c>
      <c r="J50" s="78">
        <v>4.0</v>
      </c>
      <c r="K50" s="78">
        <v>4.0</v>
      </c>
      <c r="L50" s="78">
        <v>40.0</v>
      </c>
      <c r="M50" s="78">
        <v>39.0</v>
      </c>
      <c r="N50" s="80">
        <f t="shared" si="31"/>
        <v>0.975</v>
      </c>
      <c r="O50" s="78">
        <v>40.0</v>
      </c>
      <c r="P50" s="78">
        <v>39.0</v>
      </c>
      <c r="Q50" s="81">
        <f t="shared" si="32"/>
        <v>0.975</v>
      </c>
      <c r="T50" s="77" t="s">
        <v>82</v>
      </c>
      <c r="U50" s="78">
        <v>12.0</v>
      </c>
      <c r="V50" s="78">
        <v>3.0</v>
      </c>
      <c r="W50" s="78">
        <v>7.0</v>
      </c>
      <c r="X50" s="78">
        <v>2.0</v>
      </c>
      <c r="Y50" s="78"/>
      <c r="Z50" s="78"/>
      <c r="AA50" s="80">
        <f t="shared" si="33"/>
        <v>1</v>
      </c>
      <c r="AB50" s="80">
        <f t="shared" si="34"/>
        <v>0.8333333333</v>
      </c>
      <c r="AC50" s="78"/>
      <c r="AD50" s="78"/>
      <c r="AE50" s="78">
        <v>20.0</v>
      </c>
      <c r="AF50" s="78">
        <v>19.0</v>
      </c>
      <c r="AG50" s="80">
        <f t="shared" si="35"/>
        <v>0.95</v>
      </c>
      <c r="AH50" s="78">
        <v>20.0</v>
      </c>
      <c r="AI50" s="78">
        <v>19.0</v>
      </c>
      <c r="AJ50" s="81">
        <f t="shared" si="36"/>
        <v>0.95</v>
      </c>
      <c r="AK50" s="82"/>
    </row>
    <row r="51" ht="14.25" customHeight="1">
      <c r="A51" s="77" t="s">
        <v>84</v>
      </c>
      <c r="B51" s="78">
        <v>3.0</v>
      </c>
      <c r="C51" s="83"/>
      <c r="D51" s="78">
        <v>1.0</v>
      </c>
      <c r="E51" s="78">
        <v>2.0</v>
      </c>
      <c r="F51" s="78"/>
      <c r="G51" s="84"/>
      <c r="H51" s="80">
        <f t="shared" si="29"/>
        <v>1</v>
      </c>
      <c r="I51" s="80">
        <f t="shared" si="30"/>
        <v>0.3333333333</v>
      </c>
      <c r="J51" s="78">
        <v>4.0</v>
      </c>
      <c r="K51" s="78">
        <v>4.0</v>
      </c>
      <c r="L51" s="78">
        <v>30.0</v>
      </c>
      <c r="M51" s="78">
        <v>30.0</v>
      </c>
      <c r="N51" s="80">
        <f t="shared" si="31"/>
        <v>1</v>
      </c>
      <c r="O51" s="78">
        <v>30.0</v>
      </c>
      <c r="P51" s="78">
        <v>30.0</v>
      </c>
      <c r="Q51" s="81">
        <f t="shared" si="32"/>
        <v>1</v>
      </c>
      <c r="T51" s="77" t="s">
        <v>83</v>
      </c>
      <c r="U51" s="78">
        <v>29.0</v>
      </c>
      <c r="V51" s="78">
        <v>12.0</v>
      </c>
      <c r="W51" s="78">
        <v>14.0</v>
      </c>
      <c r="X51" s="78">
        <v>2.0</v>
      </c>
      <c r="Y51" s="83"/>
      <c r="Z51" s="78">
        <v>1.0</v>
      </c>
      <c r="AA51" s="80">
        <f t="shared" si="33"/>
        <v>0.9655172414</v>
      </c>
      <c r="AB51" s="80">
        <f t="shared" si="34"/>
        <v>0.8965517241</v>
      </c>
      <c r="AC51" s="83"/>
      <c r="AD51" s="83"/>
      <c r="AE51" s="78">
        <v>20.0</v>
      </c>
      <c r="AF51" s="78">
        <v>20.0</v>
      </c>
      <c r="AG51" s="80">
        <f t="shared" si="35"/>
        <v>1</v>
      </c>
      <c r="AH51" s="78">
        <v>20.0</v>
      </c>
      <c r="AI51" s="78">
        <v>20.0</v>
      </c>
      <c r="AJ51" s="81">
        <f t="shared" si="36"/>
        <v>1</v>
      </c>
      <c r="AK51" s="82"/>
    </row>
    <row r="52" ht="14.25" customHeight="1">
      <c r="A52" s="85"/>
      <c r="B52" s="83"/>
      <c r="C52" s="83"/>
      <c r="D52" s="83"/>
      <c r="E52" s="83"/>
      <c r="F52" s="83"/>
      <c r="G52" s="84"/>
      <c r="H52" s="80" t="str">
        <f t="shared" si="29"/>
        <v>#DIV/0!</v>
      </c>
      <c r="I52" s="80" t="str">
        <f t="shared" si="30"/>
        <v>#DIV/0!</v>
      </c>
      <c r="J52" s="83"/>
      <c r="K52" s="83"/>
      <c r="L52" s="83"/>
      <c r="M52" s="83"/>
      <c r="N52" s="80" t="str">
        <f t="shared" si="31"/>
        <v>#DIV/0!</v>
      </c>
      <c r="O52" s="83"/>
      <c r="P52" s="83"/>
      <c r="Q52" s="81" t="str">
        <f t="shared" si="32"/>
        <v>#DIV/0!</v>
      </c>
      <c r="T52" s="77" t="s">
        <v>84</v>
      </c>
      <c r="U52" s="78">
        <v>3.0</v>
      </c>
      <c r="V52" s="83"/>
      <c r="W52" s="78">
        <v>1.0</v>
      </c>
      <c r="X52" s="78">
        <v>1.0</v>
      </c>
      <c r="Y52" s="78">
        <v>1.0</v>
      </c>
      <c r="Z52" s="83"/>
      <c r="AA52" s="80">
        <f t="shared" si="33"/>
        <v>0.6666666667</v>
      </c>
      <c r="AB52" s="80">
        <f t="shared" si="34"/>
        <v>0.3333333333</v>
      </c>
      <c r="AC52" s="83"/>
      <c r="AD52" s="83"/>
      <c r="AE52" s="78">
        <v>10.0</v>
      </c>
      <c r="AF52" s="78">
        <v>10.0</v>
      </c>
      <c r="AG52" s="80">
        <f t="shared" si="35"/>
        <v>1</v>
      </c>
      <c r="AH52" s="78">
        <v>10.0</v>
      </c>
      <c r="AI52" s="78">
        <v>10.0</v>
      </c>
      <c r="AJ52" s="81">
        <f t="shared" si="36"/>
        <v>1</v>
      </c>
      <c r="AK52" s="82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29"/>
        <v>#DIV/0!</v>
      </c>
      <c r="I53" s="80" t="str">
        <f t="shared" si="30"/>
        <v>#DIV/0!</v>
      </c>
      <c r="J53" s="83"/>
      <c r="K53" s="83"/>
      <c r="L53" s="83"/>
      <c r="M53" s="83"/>
      <c r="N53" s="80" t="str">
        <f t="shared" si="31"/>
        <v>#DIV/0!</v>
      </c>
      <c r="O53" s="83"/>
      <c r="P53" s="83"/>
      <c r="Q53" s="81" t="str">
        <f t="shared" si="32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33"/>
        <v>#DIV/0!</v>
      </c>
      <c r="AB53" s="80" t="str">
        <f t="shared" si="34"/>
        <v>#DIV/0!</v>
      </c>
      <c r="AC53" s="83"/>
      <c r="AD53" s="83"/>
      <c r="AE53" s="83"/>
      <c r="AF53" s="83"/>
      <c r="AG53" s="80" t="str">
        <f t="shared" si="35"/>
        <v>#DIV/0!</v>
      </c>
      <c r="AH53" s="83"/>
      <c r="AI53" s="83"/>
      <c r="AJ53" s="81" t="str">
        <f t="shared" si="36"/>
        <v>#DIV/0!</v>
      </c>
      <c r="AK53" s="82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29"/>
        <v>#DIV/0!</v>
      </c>
      <c r="I54" s="80" t="str">
        <f t="shared" si="30"/>
        <v>#DIV/0!</v>
      </c>
      <c r="J54" s="83"/>
      <c r="K54" s="83"/>
      <c r="L54" s="83"/>
      <c r="M54" s="83"/>
      <c r="N54" s="80" t="str">
        <f t="shared" si="31"/>
        <v>#DIV/0!</v>
      </c>
      <c r="O54" s="83"/>
      <c r="P54" s="83"/>
      <c r="Q54" s="81" t="str">
        <f t="shared" si="32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33"/>
        <v>#DIV/0!</v>
      </c>
      <c r="AB54" s="80" t="str">
        <f t="shared" si="34"/>
        <v>#DIV/0!</v>
      </c>
      <c r="AC54" s="83"/>
      <c r="AD54" s="83"/>
      <c r="AE54" s="83"/>
      <c r="AF54" s="83"/>
      <c r="AG54" s="80" t="str">
        <f t="shared" si="35"/>
        <v>#DIV/0!</v>
      </c>
      <c r="AH54" s="83"/>
      <c r="AI54" s="83"/>
      <c r="AJ54" s="81" t="str">
        <f t="shared" si="36"/>
        <v>#DIV/0!</v>
      </c>
      <c r="AK54" s="82"/>
    </row>
    <row r="55" ht="14.25" customHeight="1">
      <c r="A55" s="72" t="s">
        <v>15</v>
      </c>
      <c r="B55" s="73">
        <f t="shared" ref="B55:G55" si="37">SUM(B47:B54)</f>
        <v>91</v>
      </c>
      <c r="C55" s="73">
        <f t="shared" si="37"/>
        <v>8</v>
      </c>
      <c r="D55" s="73">
        <f t="shared" si="37"/>
        <v>50</v>
      </c>
      <c r="E55" s="73">
        <f t="shared" si="37"/>
        <v>31</v>
      </c>
      <c r="F55" s="73">
        <f t="shared" si="37"/>
        <v>2</v>
      </c>
      <c r="G55" s="86">
        <f t="shared" si="37"/>
        <v>0</v>
      </c>
      <c r="H55" s="80">
        <f t="shared" si="29"/>
        <v>0.978021978</v>
      </c>
      <c r="I55" s="80">
        <f t="shared" si="30"/>
        <v>0.6373626374</v>
      </c>
      <c r="J55" s="73">
        <f t="shared" ref="J55:M55" si="38">SUM(J47:J54)</f>
        <v>20</v>
      </c>
      <c r="K55" s="73">
        <f t="shared" si="38"/>
        <v>20</v>
      </c>
      <c r="L55" s="73">
        <f t="shared" si="38"/>
        <v>190</v>
      </c>
      <c r="M55" s="73">
        <f t="shared" si="38"/>
        <v>184</v>
      </c>
      <c r="N55" s="80">
        <f t="shared" si="31"/>
        <v>0.9684210526</v>
      </c>
      <c r="O55" s="87">
        <f t="shared" ref="O55:P55" si="39">SUM(O47:O54)</f>
        <v>190</v>
      </c>
      <c r="P55" s="87">
        <f t="shared" si="39"/>
        <v>184</v>
      </c>
      <c r="Q55" s="81">
        <f t="shared" si="32"/>
        <v>0.9684210526</v>
      </c>
      <c r="T55" s="72" t="s">
        <v>15</v>
      </c>
      <c r="U55" s="73">
        <f t="shared" ref="U55:Z55" si="40">SUM(U47:U54)</f>
        <v>119</v>
      </c>
      <c r="V55" s="73">
        <f t="shared" si="40"/>
        <v>24</v>
      </c>
      <c r="W55" s="73">
        <f t="shared" si="40"/>
        <v>70</v>
      </c>
      <c r="X55" s="73">
        <f t="shared" si="40"/>
        <v>23</v>
      </c>
      <c r="Y55" s="73">
        <f t="shared" si="40"/>
        <v>1</v>
      </c>
      <c r="Z55" s="73">
        <f t="shared" si="40"/>
        <v>1</v>
      </c>
      <c r="AA55" s="80">
        <f t="shared" si="33"/>
        <v>0.9831932773</v>
      </c>
      <c r="AB55" s="80">
        <f t="shared" si="34"/>
        <v>0.7899159664</v>
      </c>
      <c r="AC55" s="73">
        <f t="shared" ref="AC55:AF55" si="41">SUM(AC47:AC54)</f>
        <v>0</v>
      </c>
      <c r="AD55" s="73">
        <f t="shared" si="41"/>
        <v>0</v>
      </c>
      <c r="AE55" s="73">
        <f t="shared" si="41"/>
        <v>120</v>
      </c>
      <c r="AF55" s="73">
        <f t="shared" si="41"/>
        <v>118</v>
      </c>
      <c r="AG55" s="80">
        <f t="shared" si="35"/>
        <v>0.9833333333</v>
      </c>
      <c r="AH55" s="87">
        <f t="shared" ref="AH55:AI55" si="42">SUM(AH47:AH54)</f>
        <v>120</v>
      </c>
      <c r="AI55" s="87">
        <f t="shared" si="42"/>
        <v>118</v>
      </c>
      <c r="AJ55" s="81">
        <f t="shared" si="36"/>
        <v>0.9833333333</v>
      </c>
      <c r="AK55" s="82"/>
    </row>
    <row r="56" ht="14.25" customHeight="1">
      <c r="A56" s="30"/>
      <c r="B56" s="30"/>
      <c r="C56" s="30"/>
      <c r="D56" s="30"/>
      <c r="E56" s="30"/>
      <c r="F56" s="30"/>
      <c r="G56" s="88"/>
      <c r="H56" s="30"/>
      <c r="I56" s="30"/>
      <c r="J56" s="30"/>
      <c r="K56" s="30"/>
      <c r="L56" s="30"/>
      <c r="M56" s="30"/>
      <c r="N56" s="30"/>
      <c r="Q56" s="68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J56" s="68"/>
    </row>
    <row r="57" ht="14.25" customHeight="1">
      <c r="A57" s="89" t="s">
        <v>27</v>
      </c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89" t="s">
        <v>27</v>
      </c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</row>
    <row r="58" ht="14.25" customHeight="1">
      <c r="A58" s="90" t="s">
        <v>4</v>
      </c>
      <c r="B58" s="32" t="s">
        <v>16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Q58" s="68"/>
      <c r="T58" s="90" t="s">
        <v>4</v>
      </c>
      <c r="U58" s="32" t="s">
        <v>16</v>
      </c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4"/>
      <c r="AJ58" s="68"/>
    </row>
    <row r="59" ht="14.25" customHeight="1">
      <c r="A59" s="91" t="s">
        <v>94</v>
      </c>
      <c r="B59" s="92" t="s">
        <v>95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1" t="s">
        <v>96</v>
      </c>
      <c r="U59" s="92" t="s">
        <v>97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</row>
    <row r="60" ht="14.25" customHeight="1">
      <c r="A60" s="91" t="s">
        <v>96</v>
      </c>
      <c r="B60" s="92" t="s">
        <v>98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 t="s">
        <v>89</v>
      </c>
      <c r="U60" s="92" t="s">
        <v>99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</row>
    <row r="61" ht="14.25" customHeight="1">
      <c r="Q61" s="95"/>
      <c r="AJ61" s="95"/>
      <c r="AK61" s="95"/>
    </row>
    <row r="62" ht="14.25" customHeight="1">
      <c r="Q62" s="95"/>
      <c r="AJ62" s="95"/>
      <c r="AK62" s="95"/>
    </row>
    <row r="63" ht="14.25" customHeight="1">
      <c r="A63" s="63" t="s">
        <v>20</v>
      </c>
      <c r="B63" s="64"/>
      <c r="C63" s="64"/>
      <c r="D63" s="64"/>
      <c r="E63" s="64"/>
      <c r="F63" s="64"/>
      <c r="G63" s="65"/>
      <c r="H63" s="64"/>
      <c r="I63" s="64"/>
      <c r="J63" s="64"/>
      <c r="K63" s="64"/>
      <c r="L63" s="64"/>
      <c r="M63" s="64"/>
      <c r="N63" s="64"/>
      <c r="O63" s="64"/>
      <c r="P63" s="64"/>
      <c r="Q63" s="66"/>
      <c r="R63" s="64"/>
      <c r="S63" s="64"/>
      <c r="T63" s="63" t="s">
        <v>20</v>
      </c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6"/>
      <c r="AK63" s="64"/>
    </row>
    <row r="64" ht="14.25" customHeight="1">
      <c r="G64" s="67"/>
      <c r="Q64" s="68"/>
      <c r="AJ64" s="68"/>
    </row>
    <row r="65" ht="14.25" customHeight="1">
      <c r="A65" s="3" t="s">
        <v>21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Q65" s="68"/>
      <c r="T65" s="3" t="s">
        <v>1</v>
      </c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J65" s="68"/>
    </row>
    <row r="66" ht="15.0" customHeight="1">
      <c r="A66" s="96" t="s">
        <v>38</v>
      </c>
      <c r="O66" s="70" t="s">
        <v>3</v>
      </c>
      <c r="P66" s="33"/>
      <c r="Q66" s="34"/>
      <c r="T66" s="96" t="s">
        <v>38</v>
      </c>
      <c r="AH66" s="70" t="s">
        <v>3</v>
      </c>
      <c r="AI66" s="33"/>
      <c r="AJ66" s="34"/>
      <c r="AK66" s="71"/>
    </row>
    <row r="67" ht="14.25" customHeight="1">
      <c r="A67" s="72" t="s">
        <v>4</v>
      </c>
      <c r="B67" s="10" t="s">
        <v>5</v>
      </c>
      <c r="C67" s="10" t="s">
        <v>6</v>
      </c>
      <c r="D67" s="73">
        <v>4.0</v>
      </c>
      <c r="E67" s="73">
        <v>3.0</v>
      </c>
      <c r="F67" s="73">
        <v>2.0</v>
      </c>
      <c r="G67" s="74" t="s">
        <v>7</v>
      </c>
      <c r="H67" s="10" t="s">
        <v>8</v>
      </c>
      <c r="I67" s="10" t="s">
        <v>9</v>
      </c>
      <c r="J67" s="10" t="s">
        <v>10</v>
      </c>
      <c r="K67" s="110" t="s">
        <v>11</v>
      </c>
      <c r="L67" s="10" t="s">
        <v>12</v>
      </c>
      <c r="M67" s="10" t="s">
        <v>11</v>
      </c>
      <c r="N67" s="10" t="s">
        <v>13</v>
      </c>
      <c r="O67" s="75" t="s">
        <v>12</v>
      </c>
      <c r="P67" s="75" t="s">
        <v>11</v>
      </c>
      <c r="Q67" s="76" t="s">
        <v>14</v>
      </c>
      <c r="T67" s="72" t="s">
        <v>4</v>
      </c>
      <c r="U67" s="10" t="s">
        <v>5</v>
      </c>
      <c r="V67" s="10" t="s">
        <v>6</v>
      </c>
      <c r="W67" s="73">
        <v>4.0</v>
      </c>
      <c r="X67" s="73">
        <v>3.0</v>
      </c>
      <c r="Y67" s="73">
        <v>2.0</v>
      </c>
      <c r="Z67" s="74" t="s">
        <v>7</v>
      </c>
      <c r="AA67" s="10" t="s">
        <v>8</v>
      </c>
      <c r="AB67" s="10" t="s">
        <v>9</v>
      </c>
      <c r="AC67" s="10" t="s">
        <v>10</v>
      </c>
      <c r="AD67" s="10" t="s">
        <v>11</v>
      </c>
      <c r="AE67" s="10" t="s">
        <v>12</v>
      </c>
      <c r="AF67" s="10" t="s">
        <v>11</v>
      </c>
      <c r="AG67" s="10" t="s">
        <v>13</v>
      </c>
      <c r="AH67" s="75" t="s">
        <v>12</v>
      </c>
      <c r="AI67" s="111" t="s">
        <v>11</v>
      </c>
      <c r="AJ67" s="76" t="s">
        <v>14</v>
      </c>
      <c r="AK67" s="71"/>
    </row>
    <row r="68" ht="14.25" customHeight="1">
      <c r="A68" s="77" t="s">
        <v>89</v>
      </c>
      <c r="B68" s="78">
        <v>3.0</v>
      </c>
      <c r="C68" s="78"/>
      <c r="D68" s="78">
        <v>1.0</v>
      </c>
      <c r="E68" s="78">
        <v>2.0</v>
      </c>
      <c r="F68" s="78"/>
      <c r="G68" s="79"/>
      <c r="H68" s="80">
        <f t="shared" ref="H68:H76" si="43">(C68+D68+E68)/B68</f>
        <v>1</v>
      </c>
      <c r="I68" s="80">
        <f t="shared" ref="I68:I76" si="44">(C68+D68)/B68</f>
        <v>0.3333333333</v>
      </c>
      <c r="J68" s="78">
        <v>3.0</v>
      </c>
      <c r="K68" s="78">
        <v>3.0</v>
      </c>
      <c r="L68" s="78">
        <v>24.0</v>
      </c>
      <c r="M68" s="78">
        <v>17.0</v>
      </c>
      <c r="N68" s="80">
        <f t="shared" ref="N68:N76" si="45">M68/L68</f>
        <v>0.7083333333</v>
      </c>
      <c r="O68" s="78">
        <v>21.0</v>
      </c>
      <c r="P68" s="78">
        <v>17.0</v>
      </c>
      <c r="Q68" s="81">
        <f t="shared" ref="Q68:Q76" si="46">P68/O68</f>
        <v>0.8095238095</v>
      </c>
      <c r="T68" s="77" t="s">
        <v>89</v>
      </c>
      <c r="U68" s="78">
        <v>3.0</v>
      </c>
      <c r="V68" s="78"/>
      <c r="W68" s="78">
        <v>1.0</v>
      </c>
      <c r="X68" s="78">
        <v>2.0</v>
      </c>
      <c r="Y68" s="78"/>
      <c r="Z68" s="79"/>
      <c r="AA68" s="80">
        <f t="shared" ref="AA68:AA76" si="47">(V68+W68+X68)/U68</f>
        <v>1</v>
      </c>
      <c r="AB68" s="80">
        <f t="shared" ref="AB68:AB76" si="48">(V68+W68)/U68</f>
        <v>0.3333333333</v>
      </c>
      <c r="AC68" s="78">
        <v>1.0</v>
      </c>
      <c r="AD68" s="78">
        <v>1.0</v>
      </c>
      <c r="AE68" s="78">
        <v>7.0</v>
      </c>
      <c r="AF68" s="78">
        <v>6.0</v>
      </c>
      <c r="AG68" s="80">
        <f t="shared" ref="AG68:AG76" si="49">AF68/AE68</f>
        <v>0.8571428571</v>
      </c>
      <c r="AH68" s="78">
        <v>7.0</v>
      </c>
      <c r="AI68" s="78">
        <v>6.0</v>
      </c>
      <c r="AJ68" s="81">
        <f t="shared" ref="AJ68:AJ76" si="50">AI68/AH68</f>
        <v>0.8571428571</v>
      </c>
      <c r="AK68" s="82"/>
    </row>
    <row r="69" ht="14.25" customHeight="1">
      <c r="A69" s="77" t="s">
        <v>79</v>
      </c>
      <c r="B69" s="78">
        <v>23.0</v>
      </c>
      <c r="C69" s="78">
        <v>2.0</v>
      </c>
      <c r="D69" s="78">
        <v>4.0</v>
      </c>
      <c r="E69" s="78">
        <v>12.0</v>
      </c>
      <c r="F69" s="78">
        <v>5.0</v>
      </c>
      <c r="G69" s="79"/>
      <c r="H69" s="80">
        <f t="shared" si="43"/>
        <v>0.7826086957</v>
      </c>
      <c r="I69" s="80">
        <f t="shared" si="44"/>
        <v>0.2608695652</v>
      </c>
      <c r="J69" s="78">
        <v>3.0</v>
      </c>
      <c r="K69" s="78">
        <v>3.0</v>
      </c>
      <c r="L69" s="78">
        <v>32.0</v>
      </c>
      <c r="M69" s="78">
        <v>25.0</v>
      </c>
      <c r="N69" s="80">
        <f t="shared" si="45"/>
        <v>0.78125</v>
      </c>
      <c r="O69" s="78">
        <v>32.0</v>
      </c>
      <c r="P69" s="78">
        <v>25.0</v>
      </c>
      <c r="Q69" s="81">
        <f t="shared" si="46"/>
        <v>0.78125</v>
      </c>
      <c r="T69" s="77" t="s">
        <v>80</v>
      </c>
      <c r="U69" s="78">
        <v>28.0</v>
      </c>
      <c r="V69" s="78">
        <v>7.0</v>
      </c>
      <c r="W69" s="78">
        <v>19.0</v>
      </c>
      <c r="X69" s="78">
        <v>2.0</v>
      </c>
      <c r="Y69" s="78"/>
      <c r="Z69" s="79"/>
      <c r="AA69" s="80">
        <f t="shared" si="47"/>
        <v>1</v>
      </c>
      <c r="AB69" s="80">
        <f t="shared" si="48"/>
        <v>0.9285714286</v>
      </c>
      <c r="AC69" s="78">
        <v>2.0</v>
      </c>
      <c r="AD69" s="78">
        <v>2.0</v>
      </c>
      <c r="AE69" s="78">
        <v>24.0</v>
      </c>
      <c r="AF69" s="78">
        <v>22.0</v>
      </c>
      <c r="AG69" s="80">
        <f t="shared" si="49"/>
        <v>0.9166666667</v>
      </c>
      <c r="AH69" s="78">
        <v>24.0</v>
      </c>
      <c r="AI69" s="78">
        <v>22.0</v>
      </c>
      <c r="AJ69" s="81">
        <f t="shared" si="50"/>
        <v>0.9166666667</v>
      </c>
      <c r="AK69" s="82"/>
    </row>
    <row r="70" ht="14.25" customHeight="1">
      <c r="A70" s="77" t="s">
        <v>81</v>
      </c>
      <c r="B70" s="78">
        <v>24.0</v>
      </c>
      <c r="C70" s="78"/>
      <c r="D70" s="78">
        <v>9.0</v>
      </c>
      <c r="E70" s="78">
        <v>14.0</v>
      </c>
      <c r="F70" s="78">
        <v>1.0</v>
      </c>
      <c r="G70" s="79"/>
      <c r="H70" s="80">
        <f t="shared" si="43"/>
        <v>0.9583333333</v>
      </c>
      <c r="I70" s="80">
        <f t="shared" si="44"/>
        <v>0.375</v>
      </c>
      <c r="J70" s="78">
        <v>3.0</v>
      </c>
      <c r="K70" s="78">
        <v>3.0</v>
      </c>
      <c r="L70" s="78">
        <v>32.0</v>
      </c>
      <c r="M70" s="78">
        <v>29.0</v>
      </c>
      <c r="N70" s="80">
        <f t="shared" si="45"/>
        <v>0.90625</v>
      </c>
      <c r="O70" s="78">
        <v>32.0</v>
      </c>
      <c r="P70" s="78">
        <v>29.0</v>
      </c>
      <c r="Q70" s="81">
        <f t="shared" si="46"/>
        <v>0.90625</v>
      </c>
      <c r="T70" s="77" t="s">
        <v>79</v>
      </c>
      <c r="U70" s="78">
        <v>23.0</v>
      </c>
      <c r="V70" s="78">
        <v>1.0</v>
      </c>
      <c r="W70" s="78">
        <v>10.0</v>
      </c>
      <c r="X70" s="78">
        <v>9.0</v>
      </c>
      <c r="Y70" s="78">
        <v>2.0</v>
      </c>
      <c r="Z70" s="79">
        <v>1.0</v>
      </c>
      <c r="AA70" s="80">
        <f t="shared" si="47"/>
        <v>0.8695652174</v>
      </c>
      <c r="AB70" s="80">
        <f t="shared" si="48"/>
        <v>0.4782608696</v>
      </c>
      <c r="AC70" s="78">
        <v>2.0</v>
      </c>
      <c r="AD70" s="78">
        <v>2.0</v>
      </c>
      <c r="AE70" s="78">
        <v>16.0</v>
      </c>
      <c r="AF70" s="78">
        <v>13.0</v>
      </c>
      <c r="AG70" s="80">
        <f t="shared" si="49"/>
        <v>0.8125</v>
      </c>
      <c r="AH70" s="78">
        <v>16.0</v>
      </c>
      <c r="AI70" s="78">
        <v>13.0</v>
      </c>
      <c r="AJ70" s="81">
        <f t="shared" si="50"/>
        <v>0.8125</v>
      </c>
      <c r="AK70" s="82"/>
    </row>
    <row r="71" ht="14.25" customHeight="1">
      <c r="A71" s="77" t="s">
        <v>82</v>
      </c>
      <c r="B71" s="78">
        <v>12.0</v>
      </c>
      <c r="C71" s="78">
        <v>2.0</v>
      </c>
      <c r="D71" s="78">
        <v>10.0</v>
      </c>
      <c r="E71" s="83"/>
      <c r="F71" s="83"/>
      <c r="G71" s="84"/>
      <c r="H71" s="80">
        <f t="shared" si="43"/>
        <v>1</v>
      </c>
      <c r="I71" s="80">
        <f t="shared" si="44"/>
        <v>1</v>
      </c>
      <c r="J71" s="78">
        <v>3.0</v>
      </c>
      <c r="K71" s="78">
        <v>3.0</v>
      </c>
      <c r="L71" s="78">
        <v>32.0</v>
      </c>
      <c r="M71" s="78">
        <v>31.0</v>
      </c>
      <c r="N71" s="80">
        <f t="shared" si="45"/>
        <v>0.96875</v>
      </c>
      <c r="O71" s="78">
        <v>32.0</v>
      </c>
      <c r="P71" s="78">
        <v>31.0</v>
      </c>
      <c r="Q71" s="81">
        <f t="shared" si="46"/>
        <v>0.96875</v>
      </c>
      <c r="T71" s="77" t="s">
        <v>81</v>
      </c>
      <c r="U71" s="78">
        <v>24.0</v>
      </c>
      <c r="V71" s="78">
        <v>3.0</v>
      </c>
      <c r="W71" s="78">
        <v>13.0</v>
      </c>
      <c r="X71" s="78">
        <v>8.0</v>
      </c>
      <c r="Y71" s="83"/>
      <c r="Z71" s="84"/>
      <c r="AA71" s="80">
        <f t="shared" si="47"/>
        <v>1</v>
      </c>
      <c r="AB71" s="80">
        <f t="shared" si="48"/>
        <v>0.6666666667</v>
      </c>
      <c r="AC71" s="78">
        <v>2.0</v>
      </c>
      <c r="AD71" s="78">
        <v>2.0</v>
      </c>
      <c r="AE71" s="78">
        <v>16.0</v>
      </c>
      <c r="AF71" s="78">
        <v>13.0</v>
      </c>
      <c r="AG71" s="80">
        <f t="shared" si="49"/>
        <v>0.8125</v>
      </c>
      <c r="AH71" s="78">
        <v>16.0</v>
      </c>
      <c r="AI71" s="78">
        <v>13.0</v>
      </c>
      <c r="AJ71" s="81">
        <f t="shared" si="50"/>
        <v>0.8125</v>
      </c>
      <c r="AK71" s="82"/>
    </row>
    <row r="72" ht="14.25" customHeight="1">
      <c r="A72" s="77" t="s">
        <v>83</v>
      </c>
      <c r="B72" s="78">
        <v>29.0</v>
      </c>
      <c r="C72" s="78">
        <v>10.0</v>
      </c>
      <c r="D72" s="78">
        <v>16.0</v>
      </c>
      <c r="E72" s="78">
        <v>3.0</v>
      </c>
      <c r="F72" s="78"/>
      <c r="G72" s="84"/>
      <c r="H72" s="80">
        <f t="shared" si="43"/>
        <v>1</v>
      </c>
      <c r="I72" s="80">
        <f t="shared" si="44"/>
        <v>0.8965517241</v>
      </c>
      <c r="J72" s="78">
        <v>3.0</v>
      </c>
      <c r="K72" s="78">
        <v>3.0</v>
      </c>
      <c r="L72" s="78">
        <v>32.0</v>
      </c>
      <c r="M72" s="78">
        <v>28.0</v>
      </c>
      <c r="N72" s="80">
        <f t="shared" si="45"/>
        <v>0.875</v>
      </c>
      <c r="O72" s="78">
        <v>32.0</v>
      </c>
      <c r="P72" s="78">
        <v>28.0</v>
      </c>
      <c r="Q72" s="81">
        <f t="shared" si="46"/>
        <v>0.875</v>
      </c>
      <c r="T72" s="77" t="s">
        <v>82</v>
      </c>
      <c r="U72" s="78">
        <v>12.0</v>
      </c>
      <c r="V72" s="78">
        <v>3.0</v>
      </c>
      <c r="W72" s="78">
        <v>7.0</v>
      </c>
      <c r="X72" s="78">
        <v>2.0</v>
      </c>
      <c r="Y72" s="78"/>
      <c r="Z72" s="84"/>
      <c r="AA72" s="80">
        <f t="shared" si="47"/>
        <v>1</v>
      </c>
      <c r="AB72" s="80">
        <f t="shared" si="48"/>
        <v>0.8333333333</v>
      </c>
      <c r="AC72" s="78">
        <v>2.0</v>
      </c>
      <c r="AD72" s="78">
        <v>2.0</v>
      </c>
      <c r="AE72" s="78">
        <v>16.0</v>
      </c>
      <c r="AF72" s="78">
        <v>12.0</v>
      </c>
      <c r="AG72" s="80">
        <f t="shared" si="49"/>
        <v>0.75</v>
      </c>
      <c r="AH72" s="78">
        <v>16.0</v>
      </c>
      <c r="AI72" s="78">
        <v>12.0</v>
      </c>
      <c r="AJ72" s="81">
        <f t="shared" si="50"/>
        <v>0.75</v>
      </c>
      <c r="AK72" s="82"/>
    </row>
    <row r="73" ht="14.25" customHeight="1">
      <c r="A73" s="85"/>
      <c r="B73" s="83"/>
      <c r="C73" s="83"/>
      <c r="D73" s="83"/>
      <c r="E73" s="83"/>
      <c r="F73" s="83"/>
      <c r="G73" s="84"/>
      <c r="H73" s="80" t="str">
        <f t="shared" si="43"/>
        <v>#DIV/0!</v>
      </c>
      <c r="I73" s="80" t="str">
        <f t="shared" si="44"/>
        <v>#DIV/0!</v>
      </c>
      <c r="J73" s="83"/>
      <c r="K73" s="83"/>
      <c r="L73" s="78"/>
      <c r="M73" s="78"/>
      <c r="N73" s="80" t="str">
        <f t="shared" si="45"/>
        <v>#DIV/0!</v>
      </c>
      <c r="O73" s="83"/>
      <c r="P73" s="83"/>
      <c r="Q73" s="81" t="str">
        <f t="shared" si="46"/>
        <v>#DIV/0!</v>
      </c>
      <c r="T73" s="77" t="s">
        <v>83</v>
      </c>
      <c r="U73" s="78">
        <v>29.0</v>
      </c>
      <c r="V73" s="78">
        <v>11.0</v>
      </c>
      <c r="W73" s="78">
        <v>10.0</v>
      </c>
      <c r="X73" s="78">
        <v>8.0</v>
      </c>
      <c r="Y73" s="83"/>
      <c r="Z73" s="84"/>
      <c r="AA73" s="80">
        <f t="shared" si="47"/>
        <v>1</v>
      </c>
      <c r="AB73" s="80">
        <f t="shared" si="48"/>
        <v>0.724137931</v>
      </c>
      <c r="AC73" s="78">
        <v>2.0</v>
      </c>
      <c r="AD73" s="78">
        <v>2.0</v>
      </c>
      <c r="AE73" s="78">
        <v>16.0</v>
      </c>
      <c r="AF73" s="78">
        <v>11.0</v>
      </c>
      <c r="AG73" s="80">
        <f t="shared" si="49"/>
        <v>0.6875</v>
      </c>
      <c r="AH73" s="78">
        <v>15.0</v>
      </c>
      <c r="AI73" s="78">
        <v>11.0</v>
      </c>
      <c r="AJ73" s="81">
        <f t="shared" si="50"/>
        <v>0.7333333333</v>
      </c>
      <c r="AK73" s="82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43"/>
        <v>#DIV/0!</v>
      </c>
      <c r="I74" s="80" t="str">
        <f t="shared" si="44"/>
        <v>#DIV/0!</v>
      </c>
      <c r="J74" s="83"/>
      <c r="K74" s="83"/>
      <c r="L74" s="83"/>
      <c r="M74" s="83"/>
      <c r="N74" s="80" t="str">
        <f t="shared" si="45"/>
        <v>#DIV/0!</v>
      </c>
      <c r="O74" s="83"/>
      <c r="P74" s="83"/>
      <c r="Q74" s="81" t="str">
        <f t="shared" si="46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47"/>
        <v>#DIV/0!</v>
      </c>
      <c r="AB74" s="80" t="str">
        <f t="shared" si="48"/>
        <v>#DIV/0!</v>
      </c>
      <c r="AC74" s="83"/>
      <c r="AD74" s="83"/>
      <c r="AE74" s="83"/>
      <c r="AF74" s="83"/>
      <c r="AG74" s="80" t="str">
        <f t="shared" si="49"/>
        <v>#DIV/0!</v>
      </c>
      <c r="AH74" s="83"/>
      <c r="AI74" s="83"/>
      <c r="AJ74" s="81" t="str">
        <f t="shared" si="50"/>
        <v>#DIV/0!</v>
      </c>
      <c r="AK74" s="82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43"/>
        <v>#DIV/0!</v>
      </c>
      <c r="I75" s="80" t="str">
        <f t="shared" si="44"/>
        <v>#DIV/0!</v>
      </c>
      <c r="J75" s="83"/>
      <c r="K75" s="83"/>
      <c r="L75" s="83"/>
      <c r="M75" s="83"/>
      <c r="N75" s="80" t="str">
        <f t="shared" si="45"/>
        <v>#DIV/0!</v>
      </c>
      <c r="O75" s="83"/>
      <c r="P75" s="83"/>
      <c r="Q75" s="81" t="str">
        <f t="shared" si="46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47"/>
        <v>#DIV/0!</v>
      </c>
      <c r="AB75" s="80" t="str">
        <f t="shared" si="48"/>
        <v>#DIV/0!</v>
      </c>
      <c r="AC75" s="83"/>
      <c r="AD75" s="83"/>
      <c r="AE75" s="83"/>
      <c r="AF75" s="83"/>
      <c r="AG75" s="80" t="str">
        <f t="shared" si="49"/>
        <v>#DIV/0!</v>
      </c>
      <c r="AH75" s="83"/>
      <c r="AI75" s="83"/>
      <c r="AJ75" s="81" t="str">
        <f t="shared" si="50"/>
        <v>#DIV/0!</v>
      </c>
      <c r="AK75" s="82"/>
    </row>
    <row r="76" ht="14.25" customHeight="1">
      <c r="A76" s="72" t="s">
        <v>15</v>
      </c>
      <c r="B76" s="73">
        <f t="shared" ref="B76:G76" si="51">SUM(B68:B75)</f>
        <v>91</v>
      </c>
      <c r="C76" s="73">
        <f t="shared" si="51"/>
        <v>14</v>
      </c>
      <c r="D76" s="73">
        <f t="shared" si="51"/>
        <v>40</v>
      </c>
      <c r="E76" s="73">
        <f t="shared" si="51"/>
        <v>31</v>
      </c>
      <c r="F76" s="73">
        <f t="shared" si="51"/>
        <v>6</v>
      </c>
      <c r="G76" s="86">
        <f t="shared" si="51"/>
        <v>0</v>
      </c>
      <c r="H76" s="80">
        <f t="shared" si="43"/>
        <v>0.9340659341</v>
      </c>
      <c r="I76" s="80">
        <f t="shared" si="44"/>
        <v>0.5934065934</v>
      </c>
      <c r="J76" s="73">
        <f t="shared" ref="J76:M76" si="52">SUM(J68:J75)</f>
        <v>15</v>
      </c>
      <c r="K76" s="73">
        <f t="shared" si="52"/>
        <v>15</v>
      </c>
      <c r="L76" s="73">
        <f t="shared" si="52"/>
        <v>152</v>
      </c>
      <c r="M76" s="73">
        <f t="shared" si="52"/>
        <v>130</v>
      </c>
      <c r="N76" s="80">
        <f t="shared" si="45"/>
        <v>0.8552631579</v>
      </c>
      <c r="O76" s="87">
        <f t="shared" ref="O76:P76" si="53">SUM(O68:O75)</f>
        <v>149</v>
      </c>
      <c r="P76" s="87">
        <f t="shared" si="53"/>
        <v>130</v>
      </c>
      <c r="Q76" s="81">
        <f t="shared" si="46"/>
        <v>0.8724832215</v>
      </c>
      <c r="T76" s="72" t="s">
        <v>15</v>
      </c>
      <c r="U76" s="73">
        <f t="shared" ref="U76:Z76" si="54">SUM(U68:U75)</f>
        <v>119</v>
      </c>
      <c r="V76" s="73">
        <f t="shared" si="54"/>
        <v>25</v>
      </c>
      <c r="W76" s="73">
        <f t="shared" si="54"/>
        <v>60</v>
      </c>
      <c r="X76" s="73">
        <f t="shared" si="54"/>
        <v>31</v>
      </c>
      <c r="Y76" s="73">
        <f t="shared" si="54"/>
        <v>2</v>
      </c>
      <c r="Z76" s="86">
        <f t="shared" si="54"/>
        <v>1</v>
      </c>
      <c r="AA76" s="80">
        <f t="shared" si="47"/>
        <v>0.974789916</v>
      </c>
      <c r="AB76" s="80">
        <f t="shared" si="48"/>
        <v>0.7142857143</v>
      </c>
      <c r="AC76" s="73">
        <f t="shared" ref="AC76:AF76" si="55">SUM(AC68:AC75)</f>
        <v>11</v>
      </c>
      <c r="AD76" s="73">
        <f t="shared" si="55"/>
        <v>11</v>
      </c>
      <c r="AE76" s="73">
        <f t="shared" si="55"/>
        <v>95</v>
      </c>
      <c r="AF76" s="73">
        <f t="shared" si="55"/>
        <v>77</v>
      </c>
      <c r="AG76" s="80">
        <f t="shared" si="49"/>
        <v>0.8105263158</v>
      </c>
      <c r="AH76" s="87">
        <f t="shared" ref="AH76:AI76" si="56">SUM(AH68:AH75)</f>
        <v>94</v>
      </c>
      <c r="AI76" s="87">
        <f t="shared" si="56"/>
        <v>77</v>
      </c>
      <c r="AJ76" s="81">
        <f t="shared" si="50"/>
        <v>0.8191489362</v>
      </c>
      <c r="AK76" s="82"/>
    </row>
    <row r="77" ht="14.25" customHeight="1">
      <c r="A77" s="30"/>
      <c r="B77" s="30"/>
      <c r="C77" s="30"/>
      <c r="D77" s="30"/>
      <c r="E77" s="30"/>
      <c r="F77" s="30"/>
      <c r="G77" s="88"/>
      <c r="H77" s="30"/>
      <c r="I77" s="30"/>
      <c r="J77" s="30"/>
      <c r="K77" s="30"/>
      <c r="L77" s="30"/>
      <c r="M77" s="30"/>
      <c r="N77" s="30"/>
      <c r="Q77" s="68"/>
      <c r="T77" s="30"/>
      <c r="U77" s="30"/>
      <c r="V77" s="30"/>
      <c r="W77" s="30"/>
      <c r="X77" s="30"/>
      <c r="Y77" s="30"/>
      <c r="Z77" s="88"/>
      <c r="AA77" s="30"/>
      <c r="AB77" s="30"/>
      <c r="AC77" s="30"/>
      <c r="AD77" s="30"/>
      <c r="AE77" s="30"/>
      <c r="AF77" s="30"/>
      <c r="AG77" s="30"/>
      <c r="AJ77" s="68"/>
    </row>
    <row r="78" ht="14.25" customHeight="1">
      <c r="A78" s="89" t="s">
        <v>27</v>
      </c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89" t="s">
        <v>27</v>
      </c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</row>
    <row r="79" ht="14.25" customHeight="1">
      <c r="A79" s="90" t="s">
        <v>4</v>
      </c>
      <c r="B79" s="32" t="s">
        <v>16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4"/>
      <c r="Q79" s="68"/>
      <c r="T79" s="90" t="s">
        <v>4</v>
      </c>
      <c r="U79" s="32" t="s">
        <v>16</v>
      </c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4"/>
      <c r="AJ79" s="68"/>
    </row>
    <row r="80" ht="14.25" customHeight="1">
      <c r="A80" s="91" t="s">
        <v>79</v>
      </c>
      <c r="B80" s="92" t="s">
        <v>100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1" t="s">
        <v>79</v>
      </c>
      <c r="U80" s="92" t="s">
        <v>101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</row>
    <row r="81" ht="14.25" customHeight="1">
      <c r="A81" s="91"/>
      <c r="B81" s="92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/>
      <c r="U81" s="92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</row>
    <row r="82" ht="14.25" customHeight="1">
      <c r="Q82" s="94"/>
      <c r="AJ82" s="94"/>
      <c r="AK82" s="95"/>
    </row>
    <row r="83" ht="14.25" customHeight="1">
      <c r="Q83" s="94"/>
      <c r="AJ83" s="94"/>
      <c r="AK83" s="95"/>
    </row>
    <row r="84" ht="14.25" customHeight="1">
      <c r="A84" s="63" t="s">
        <v>20</v>
      </c>
      <c r="B84" s="64"/>
      <c r="C84" s="64"/>
      <c r="D84" s="64"/>
      <c r="E84" s="64"/>
      <c r="F84" s="64"/>
      <c r="G84" s="65"/>
      <c r="H84" s="64"/>
      <c r="I84" s="64"/>
      <c r="J84" s="64"/>
      <c r="K84" s="64"/>
      <c r="L84" s="64"/>
      <c r="M84" s="64"/>
      <c r="N84" s="64"/>
      <c r="O84" s="64"/>
      <c r="P84" s="64"/>
      <c r="Q84" s="66"/>
      <c r="R84" s="64"/>
      <c r="S84" s="64"/>
      <c r="T84" s="63" t="s">
        <v>20</v>
      </c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6"/>
      <c r="AK84" s="64"/>
    </row>
    <row r="85" ht="14.25" customHeight="1">
      <c r="G85" s="67"/>
      <c r="Q85" s="68"/>
      <c r="AJ85" s="68"/>
    </row>
    <row r="86" ht="14.25" customHeight="1">
      <c r="A86" s="3" t="s">
        <v>21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Q86" s="68"/>
      <c r="T86" s="3" t="s">
        <v>1</v>
      </c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J86" s="68"/>
    </row>
    <row r="87" ht="15.0" customHeight="1">
      <c r="A87" s="96" t="s">
        <v>18</v>
      </c>
      <c r="O87" s="70" t="s">
        <v>3</v>
      </c>
      <c r="P87" s="33"/>
      <c r="Q87" s="34"/>
      <c r="T87" s="96" t="s">
        <v>18</v>
      </c>
      <c r="AH87" s="70" t="s">
        <v>3</v>
      </c>
      <c r="AI87" s="33"/>
      <c r="AJ87" s="34"/>
      <c r="AK87" s="71"/>
    </row>
    <row r="88" ht="14.25" customHeight="1">
      <c r="A88" s="72" t="s">
        <v>4</v>
      </c>
      <c r="B88" s="10" t="s">
        <v>5</v>
      </c>
      <c r="C88" s="10" t="s">
        <v>6</v>
      </c>
      <c r="D88" s="73">
        <v>4.0</v>
      </c>
      <c r="E88" s="73">
        <v>3.0</v>
      </c>
      <c r="F88" s="73">
        <v>2.0</v>
      </c>
      <c r="G88" s="45" t="s">
        <v>19</v>
      </c>
      <c r="H88" s="10" t="s">
        <v>8</v>
      </c>
      <c r="I88" s="10" t="s">
        <v>9</v>
      </c>
      <c r="J88" s="10" t="s">
        <v>10</v>
      </c>
      <c r="K88" s="10" t="s">
        <v>11</v>
      </c>
      <c r="L88" s="10" t="s">
        <v>12</v>
      </c>
      <c r="M88" s="10" t="s">
        <v>11</v>
      </c>
      <c r="N88" s="10" t="s">
        <v>13</v>
      </c>
      <c r="O88" s="75" t="s">
        <v>12</v>
      </c>
      <c r="P88" s="75" t="s">
        <v>11</v>
      </c>
      <c r="Q88" s="76" t="s">
        <v>14</v>
      </c>
      <c r="T88" s="72" t="s">
        <v>4</v>
      </c>
      <c r="U88" s="10" t="s">
        <v>5</v>
      </c>
      <c r="V88" s="10" t="s">
        <v>6</v>
      </c>
      <c r="W88" s="73">
        <v>4.0</v>
      </c>
      <c r="X88" s="73">
        <v>3.0</v>
      </c>
      <c r="Y88" s="73">
        <v>2.0</v>
      </c>
      <c r="Z88" s="45" t="s">
        <v>19</v>
      </c>
      <c r="AA88" s="10" t="s">
        <v>8</v>
      </c>
      <c r="AB88" s="10" t="s">
        <v>9</v>
      </c>
      <c r="AC88" s="10" t="s">
        <v>10</v>
      </c>
      <c r="AD88" s="10" t="s">
        <v>11</v>
      </c>
      <c r="AE88" s="10" t="s">
        <v>12</v>
      </c>
      <c r="AF88" s="10" t="s">
        <v>11</v>
      </c>
      <c r="AG88" s="10" t="s">
        <v>13</v>
      </c>
      <c r="AH88" s="75" t="s">
        <v>12</v>
      </c>
      <c r="AI88" s="75" t="s">
        <v>11</v>
      </c>
      <c r="AJ88" s="76" t="s">
        <v>14</v>
      </c>
      <c r="AK88" s="71"/>
    </row>
    <row r="89" ht="14.25" customHeight="1">
      <c r="A89" s="77" t="s">
        <v>89</v>
      </c>
      <c r="B89" s="78">
        <v>3.0</v>
      </c>
      <c r="C89" s="78"/>
      <c r="D89" s="78">
        <v>1.0</v>
      </c>
      <c r="E89" s="78">
        <v>2.0</v>
      </c>
      <c r="F89" s="78"/>
      <c r="G89" s="79"/>
      <c r="H89" s="80">
        <f>(C89+D89+E89)/B89</f>
        <v>1</v>
      </c>
      <c r="I89" s="80">
        <f>(C89+D89)/B89</f>
        <v>0.3333333333</v>
      </c>
      <c r="J89" s="78">
        <v>11.0</v>
      </c>
      <c r="K89" s="78">
        <v>11.0</v>
      </c>
      <c r="L89" s="78">
        <v>102.0</v>
      </c>
      <c r="M89" s="78">
        <v>92.0</v>
      </c>
      <c r="N89" s="80">
        <f t="shared" ref="N89:N97" si="57">M89/L89</f>
        <v>0.9019607843</v>
      </c>
      <c r="O89" s="78">
        <v>98.0</v>
      </c>
      <c r="P89" s="78">
        <v>92.0</v>
      </c>
      <c r="Q89" s="81">
        <f t="shared" ref="Q89:Q97" si="58">P89/O89</f>
        <v>0.9387755102</v>
      </c>
      <c r="T89" s="77" t="s">
        <v>89</v>
      </c>
      <c r="U89" s="78">
        <v>3.0</v>
      </c>
      <c r="V89" s="78"/>
      <c r="W89" s="78">
        <v>1.0</v>
      </c>
      <c r="X89" s="78">
        <v>2.0</v>
      </c>
      <c r="Y89" s="78"/>
      <c r="Z89" s="79"/>
      <c r="AA89" s="80">
        <f t="shared" ref="AA89:AA97" si="59">(V89+W89+X89)/U89</f>
        <v>1</v>
      </c>
      <c r="AB89" s="80">
        <f t="shared" ref="AB89:AB97" si="60">(V89+W89)/U89</f>
        <v>0.3333333333</v>
      </c>
      <c r="AC89" s="78"/>
      <c r="AD89" s="78"/>
      <c r="AE89" s="78">
        <v>33.0</v>
      </c>
      <c r="AF89" s="78">
        <v>31.0</v>
      </c>
      <c r="AG89" s="80">
        <f t="shared" ref="AG89:AG97" si="61">AF89/AE89</f>
        <v>0.9393939394</v>
      </c>
      <c r="AH89" s="78">
        <v>33.0</v>
      </c>
      <c r="AI89" s="78">
        <v>31.0</v>
      </c>
      <c r="AJ89" s="81">
        <f t="shared" ref="AJ89:AJ97" si="62">AI89/AH89</f>
        <v>0.9393939394</v>
      </c>
      <c r="AK89" s="82"/>
    </row>
    <row r="90" ht="14.25" customHeight="1">
      <c r="A90" s="77" t="s">
        <v>79</v>
      </c>
      <c r="B90" s="78">
        <v>23.0</v>
      </c>
      <c r="C90" s="78"/>
      <c r="D90" s="106">
        <v>6.0</v>
      </c>
      <c r="E90" s="78">
        <v>13.0</v>
      </c>
      <c r="F90" s="78"/>
      <c r="G90" s="79">
        <v>4.0</v>
      </c>
      <c r="H90" s="80">
        <f>(C90+D91+E90)/B90</f>
        <v>1</v>
      </c>
      <c r="I90" s="80">
        <f>(C90+D91)/B90</f>
        <v>0.4347826087</v>
      </c>
      <c r="J90" s="78">
        <v>11.0</v>
      </c>
      <c r="K90" s="78">
        <v>11.0</v>
      </c>
      <c r="L90" s="78">
        <v>136.0</v>
      </c>
      <c r="M90" s="78">
        <v>127.0</v>
      </c>
      <c r="N90" s="80">
        <f t="shared" si="57"/>
        <v>0.9338235294</v>
      </c>
      <c r="O90" s="78">
        <v>136.0</v>
      </c>
      <c r="P90" s="78">
        <v>127.0</v>
      </c>
      <c r="Q90" s="81">
        <f t="shared" si="58"/>
        <v>0.9338235294</v>
      </c>
      <c r="T90" s="77" t="s">
        <v>80</v>
      </c>
      <c r="U90" s="78">
        <v>28.0</v>
      </c>
      <c r="V90" s="78">
        <v>3.0</v>
      </c>
      <c r="W90" s="78">
        <v>25.0</v>
      </c>
      <c r="X90" s="78"/>
      <c r="Y90" s="78"/>
      <c r="Z90" s="79"/>
      <c r="AA90" s="80">
        <f t="shared" si="59"/>
        <v>1</v>
      </c>
      <c r="AB90" s="80">
        <f t="shared" si="60"/>
        <v>1</v>
      </c>
      <c r="AC90" s="78"/>
      <c r="AD90" s="78"/>
      <c r="AE90" s="78">
        <v>102.0</v>
      </c>
      <c r="AF90" s="78">
        <v>97.0</v>
      </c>
      <c r="AG90" s="80">
        <f t="shared" si="61"/>
        <v>0.9509803922</v>
      </c>
      <c r="AH90" s="78">
        <v>102.0</v>
      </c>
      <c r="AI90" s="78">
        <v>97.0</v>
      </c>
      <c r="AJ90" s="81">
        <f t="shared" si="62"/>
        <v>0.9509803922</v>
      </c>
      <c r="AK90" s="82"/>
    </row>
    <row r="91" ht="14.25" customHeight="1">
      <c r="A91" s="77" t="s">
        <v>81</v>
      </c>
      <c r="B91" s="78">
        <v>24.0</v>
      </c>
      <c r="C91" s="78">
        <v>1.0</v>
      </c>
      <c r="D91" s="78">
        <v>10.0</v>
      </c>
      <c r="E91" s="78">
        <v>13.0</v>
      </c>
      <c r="F91" s="78"/>
      <c r="G91" s="79"/>
      <c r="H91" s="80" t="str">
        <f>(C91+#REF!+E91)/B91</f>
        <v>#REF!</v>
      </c>
      <c r="I91" s="80" t="str">
        <f>(C91+#REF!)/B91</f>
        <v>#REF!</v>
      </c>
      <c r="J91" s="78">
        <v>11.0</v>
      </c>
      <c r="K91" s="78">
        <v>11.0</v>
      </c>
      <c r="L91" s="78">
        <v>136.0</v>
      </c>
      <c r="M91" s="78">
        <v>131.0</v>
      </c>
      <c r="N91" s="80">
        <f t="shared" si="57"/>
        <v>0.9632352941</v>
      </c>
      <c r="O91" s="78">
        <v>136.0</v>
      </c>
      <c r="P91" s="78">
        <v>131.0</v>
      </c>
      <c r="Q91" s="81">
        <f t="shared" si="58"/>
        <v>0.9632352941</v>
      </c>
      <c r="T91" s="77" t="s">
        <v>79</v>
      </c>
      <c r="U91" s="78">
        <v>23.0</v>
      </c>
      <c r="V91" s="78">
        <v>1.0</v>
      </c>
      <c r="W91" s="78">
        <v>10.0</v>
      </c>
      <c r="X91" s="78">
        <v>12.0</v>
      </c>
      <c r="Y91" s="78"/>
      <c r="Z91" s="79"/>
      <c r="AA91" s="80">
        <f t="shared" si="59"/>
        <v>1</v>
      </c>
      <c r="AB91" s="80">
        <f t="shared" si="60"/>
        <v>0.4782608696</v>
      </c>
      <c r="AC91" s="78"/>
      <c r="AD91" s="78"/>
      <c r="AE91" s="78">
        <v>68.0</v>
      </c>
      <c r="AF91" s="78">
        <v>64.0</v>
      </c>
      <c r="AG91" s="80">
        <f t="shared" si="61"/>
        <v>0.9411764706</v>
      </c>
      <c r="AH91" s="78">
        <v>68.0</v>
      </c>
      <c r="AI91" s="78">
        <v>64.0</v>
      </c>
      <c r="AJ91" s="81">
        <f t="shared" si="62"/>
        <v>0.9411764706</v>
      </c>
      <c r="AK91" s="82"/>
    </row>
    <row r="92" ht="14.25" customHeight="1">
      <c r="A92" s="77" t="s">
        <v>82</v>
      </c>
      <c r="B92" s="78">
        <v>12.0</v>
      </c>
      <c r="C92" s="78">
        <v>1.0</v>
      </c>
      <c r="D92" s="78">
        <v>11.0</v>
      </c>
      <c r="E92" s="83"/>
      <c r="F92" s="83"/>
      <c r="G92" s="84"/>
      <c r="H92" s="80">
        <f t="shared" ref="H92:H97" si="63">(C92+D92+E92)/B92</f>
        <v>1</v>
      </c>
      <c r="I92" s="80">
        <f t="shared" ref="I92:I97" si="64">(C92+D92)/B92</f>
        <v>1</v>
      </c>
      <c r="J92" s="78">
        <v>11.0</v>
      </c>
      <c r="K92" s="78">
        <v>11.0</v>
      </c>
      <c r="L92" s="78">
        <v>136.0</v>
      </c>
      <c r="M92" s="78">
        <v>128.0</v>
      </c>
      <c r="N92" s="80">
        <f t="shared" si="57"/>
        <v>0.9411764706</v>
      </c>
      <c r="O92" s="78">
        <v>136.0</v>
      </c>
      <c r="P92" s="78">
        <v>128.0</v>
      </c>
      <c r="Q92" s="81">
        <f t="shared" si="58"/>
        <v>0.9411764706</v>
      </c>
      <c r="T92" s="77" t="s">
        <v>81</v>
      </c>
      <c r="U92" s="78">
        <v>24.0</v>
      </c>
      <c r="V92" s="78">
        <v>1.0</v>
      </c>
      <c r="W92" s="78">
        <v>18.0</v>
      </c>
      <c r="X92" s="78">
        <v>5.0</v>
      </c>
      <c r="Y92" s="83"/>
      <c r="Z92" s="84"/>
      <c r="AA92" s="80">
        <f t="shared" si="59"/>
        <v>1</v>
      </c>
      <c r="AB92" s="80">
        <f t="shared" si="60"/>
        <v>0.7916666667</v>
      </c>
      <c r="AC92" s="78"/>
      <c r="AD92" s="78"/>
      <c r="AE92" s="78">
        <v>68.0</v>
      </c>
      <c r="AF92" s="78">
        <v>64.0</v>
      </c>
      <c r="AG92" s="80">
        <f t="shared" si="61"/>
        <v>0.9411764706</v>
      </c>
      <c r="AH92" s="78">
        <v>68.0</v>
      </c>
      <c r="AI92" s="78">
        <v>64.0</v>
      </c>
      <c r="AJ92" s="81">
        <f t="shared" si="62"/>
        <v>0.9411764706</v>
      </c>
      <c r="AK92" s="82"/>
    </row>
    <row r="93" ht="14.25" customHeight="1">
      <c r="A93" s="77" t="s">
        <v>83</v>
      </c>
      <c r="B93" s="78">
        <v>29.0</v>
      </c>
      <c r="C93" s="78">
        <v>10.0</v>
      </c>
      <c r="D93" s="78">
        <v>18.0</v>
      </c>
      <c r="E93" s="78">
        <v>1.0</v>
      </c>
      <c r="F93" s="78"/>
      <c r="G93" s="84"/>
      <c r="H93" s="80">
        <f t="shared" si="63"/>
        <v>1</v>
      </c>
      <c r="I93" s="80">
        <f t="shared" si="64"/>
        <v>0.9655172414</v>
      </c>
      <c r="J93" s="78">
        <v>11.0</v>
      </c>
      <c r="K93" s="78">
        <v>11.0</v>
      </c>
      <c r="L93" s="78">
        <v>136.0</v>
      </c>
      <c r="M93" s="78">
        <v>129.0</v>
      </c>
      <c r="N93" s="80">
        <f t="shared" si="57"/>
        <v>0.9485294118</v>
      </c>
      <c r="O93" s="78">
        <v>136.0</v>
      </c>
      <c r="P93" s="78">
        <v>129.0</v>
      </c>
      <c r="Q93" s="81">
        <f t="shared" si="58"/>
        <v>0.9485294118</v>
      </c>
      <c r="T93" s="77" t="s">
        <v>82</v>
      </c>
      <c r="U93" s="78">
        <v>12.0</v>
      </c>
      <c r="V93" s="78">
        <v>2.0</v>
      </c>
      <c r="W93" s="78">
        <v>8.0</v>
      </c>
      <c r="X93" s="78">
        <v>2.0</v>
      </c>
      <c r="Y93" s="78"/>
      <c r="Z93" s="84"/>
      <c r="AA93" s="80">
        <f t="shared" si="59"/>
        <v>1</v>
      </c>
      <c r="AB93" s="80">
        <f t="shared" si="60"/>
        <v>0.8333333333</v>
      </c>
      <c r="AC93" s="78"/>
      <c r="AD93" s="78"/>
      <c r="AE93" s="78">
        <v>68.0</v>
      </c>
      <c r="AF93" s="78">
        <v>62.0</v>
      </c>
      <c r="AG93" s="80">
        <f t="shared" si="61"/>
        <v>0.9117647059</v>
      </c>
      <c r="AH93" s="78">
        <v>68.0</v>
      </c>
      <c r="AI93" s="78">
        <v>62.0</v>
      </c>
      <c r="AJ93" s="81">
        <f t="shared" si="62"/>
        <v>0.9117647059</v>
      </c>
      <c r="AK93" s="82"/>
    </row>
    <row r="94" ht="14.25" customHeight="1">
      <c r="A94" s="85"/>
      <c r="B94" s="83"/>
      <c r="C94" s="83"/>
      <c r="D94" s="83"/>
      <c r="E94" s="83"/>
      <c r="F94" s="83"/>
      <c r="G94" s="84"/>
      <c r="H94" s="80" t="str">
        <f t="shared" si="63"/>
        <v>#DIV/0!</v>
      </c>
      <c r="I94" s="80" t="str">
        <f t="shared" si="64"/>
        <v>#DIV/0!</v>
      </c>
      <c r="J94" s="83"/>
      <c r="K94" s="83"/>
      <c r="L94" s="83"/>
      <c r="M94" s="83"/>
      <c r="N94" s="80" t="str">
        <f t="shared" si="57"/>
        <v>#DIV/0!</v>
      </c>
      <c r="O94" s="83"/>
      <c r="P94" s="83"/>
      <c r="Q94" s="81" t="str">
        <f t="shared" si="58"/>
        <v>#DIV/0!</v>
      </c>
      <c r="T94" s="77" t="s">
        <v>83</v>
      </c>
      <c r="U94" s="78">
        <v>29.0</v>
      </c>
      <c r="V94" s="78">
        <v>12.0</v>
      </c>
      <c r="W94" s="78">
        <v>14.0</v>
      </c>
      <c r="X94" s="78">
        <v>3.0</v>
      </c>
      <c r="Y94" s="83"/>
      <c r="Z94" s="84"/>
      <c r="AA94" s="80">
        <f t="shared" si="59"/>
        <v>1</v>
      </c>
      <c r="AB94" s="80">
        <f t="shared" si="60"/>
        <v>0.8965517241</v>
      </c>
      <c r="AC94" s="78"/>
      <c r="AD94" s="78"/>
      <c r="AE94" s="78">
        <v>68.0</v>
      </c>
      <c r="AF94" s="78">
        <v>64.0</v>
      </c>
      <c r="AG94" s="80">
        <f t="shared" si="61"/>
        <v>0.9411764706</v>
      </c>
      <c r="AH94" s="78">
        <v>68.0</v>
      </c>
      <c r="AI94" s="78">
        <v>64.0</v>
      </c>
      <c r="AJ94" s="81">
        <f t="shared" si="62"/>
        <v>0.9411764706</v>
      </c>
      <c r="AK94" s="82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63"/>
        <v>#DIV/0!</v>
      </c>
      <c r="I95" s="80" t="str">
        <f t="shared" si="64"/>
        <v>#DIV/0!</v>
      </c>
      <c r="J95" s="83"/>
      <c r="K95" s="83"/>
      <c r="L95" s="83"/>
      <c r="M95" s="83"/>
      <c r="N95" s="80" t="str">
        <f t="shared" si="57"/>
        <v>#DIV/0!</v>
      </c>
      <c r="O95" s="83"/>
      <c r="P95" s="83"/>
      <c r="Q95" s="81" t="str">
        <f t="shared" si="58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59"/>
        <v>#DIV/0!</v>
      </c>
      <c r="AB95" s="80" t="str">
        <f t="shared" si="60"/>
        <v>#DIV/0!</v>
      </c>
      <c r="AC95" s="83"/>
      <c r="AD95" s="83"/>
      <c r="AE95" s="83"/>
      <c r="AF95" s="83"/>
      <c r="AG95" s="80" t="str">
        <f t="shared" si="61"/>
        <v>#DIV/0!</v>
      </c>
      <c r="AH95" s="83"/>
      <c r="AI95" s="83"/>
      <c r="AJ95" s="81" t="str">
        <f t="shared" si="62"/>
        <v>#DIV/0!</v>
      </c>
      <c r="AK95" s="82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63"/>
        <v>#DIV/0!</v>
      </c>
      <c r="I96" s="80" t="str">
        <f t="shared" si="64"/>
        <v>#DIV/0!</v>
      </c>
      <c r="J96" s="83"/>
      <c r="K96" s="83"/>
      <c r="L96" s="83"/>
      <c r="M96" s="83"/>
      <c r="N96" s="80" t="str">
        <f t="shared" si="57"/>
        <v>#DIV/0!</v>
      </c>
      <c r="O96" s="83"/>
      <c r="P96" s="83"/>
      <c r="Q96" s="81" t="str">
        <f t="shared" si="58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59"/>
        <v>#DIV/0!</v>
      </c>
      <c r="AB96" s="80" t="str">
        <f t="shared" si="60"/>
        <v>#DIV/0!</v>
      </c>
      <c r="AC96" s="83"/>
      <c r="AD96" s="83"/>
      <c r="AE96" s="83"/>
      <c r="AF96" s="83"/>
      <c r="AG96" s="80" t="str">
        <f t="shared" si="61"/>
        <v>#DIV/0!</v>
      </c>
      <c r="AH96" s="83"/>
      <c r="AI96" s="83"/>
      <c r="AJ96" s="81" t="str">
        <f t="shared" si="62"/>
        <v>#DIV/0!</v>
      </c>
      <c r="AK96" s="82"/>
    </row>
    <row r="97" ht="14.25" customHeight="1">
      <c r="A97" s="72" t="s">
        <v>15</v>
      </c>
      <c r="B97" s="73">
        <f t="shared" ref="B97:G97" si="65">SUM(B89:B96)</f>
        <v>91</v>
      </c>
      <c r="C97" s="73">
        <f t="shared" si="65"/>
        <v>12</v>
      </c>
      <c r="D97" s="73">
        <f t="shared" si="65"/>
        <v>46</v>
      </c>
      <c r="E97" s="73">
        <f t="shared" si="65"/>
        <v>29</v>
      </c>
      <c r="F97" s="73">
        <f t="shared" si="65"/>
        <v>0</v>
      </c>
      <c r="G97" s="86">
        <f t="shared" si="65"/>
        <v>4</v>
      </c>
      <c r="H97" s="80">
        <f t="shared" si="63"/>
        <v>0.956043956</v>
      </c>
      <c r="I97" s="80">
        <f t="shared" si="64"/>
        <v>0.6373626374</v>
      </c>
      <c r="J97" s="73">
        <f t="shared" ref="J97:M97" si="66">SUM(J89:J96)</f>
        <v>55</v>
      </c>
      <c r="K97" s="73">
        <f t="shared" si="66"/>
        <v>55</v>
      </c>
      <c r="L97" s="73">
        <f t="shared" si="66"/>
        <v>646</v>
      </c>
      <c r="M97" s="73">
        <f t="shared" si="66"/>
        <v>607</v>
      </c>
      <c r="N97" s="80">
        <f t="shared" si="57"/>
        <v>0.939628483</v>
      </c>
      <c r="O97" s="87">
        <f t="shared" ref="O97:P97" si="67">SUM(O89:O96)</f>
        <v>642</v>
      </c>
      <c r="P97" s="87">
        <f t="shared" si="67"/>
        <v>607</v>
      </c>
      <c r="Q97" s="81">
        <f t="shared" si="58"/>
        <v>0.945482866</v>
      </c>
      <c r="T97" s="72" t="s">
        <v>15</v>
      </c>
      <c r="U97" s="73">
        <f t="shared" ref="U97:Z97" si="68">SUM(U89:U96)</f>
        <v>119</v>
      </c>
      <c r="V97" s="73">
        <f t="shared" si="68"/>
        <v>19</v>
      </c>
      <c r="W97" s="73">
        <f t="shared" si="68"/>
        <v>76</v>
      </c>
      <c r="X97" s="73">
        <f t="shared" si="68"/>
        <v>24</v>
      </c>
      <c r="Y97" s="73">
        <f t="shared" si="68"/>
        <v>0</v>
      </c>
      <c r="Z97" s="86">
        <f t="shared" si="68"/>
        <v>0</v>
      </c>
      <c r="AA97" s="80">
        <f t="shared" si="59"/>
        <v>1</v>
      </c>
      <c r="AB97" s="80">
        <f t="shared" si="60"/>
        <v>0.7983193277</v>
      </c>
      <c r="AC97" s="73">
        <f t="shared" ref="AC97:AF97" si="69">SUM(AC89:AC96)</f>
        <v>0</v>
      </c>
      <c r="AD97" s="73">
        <f t="shared" si="69"/>
        <v>0</v>
      </c>
      <c r="AE97" s="73">
        <f t="shared" si="69"/>
        <v>407</v>
      </c>
      <c r="AF97" s="73">
        <f t="shared" si="69"/>
        <v>382</v>
      </c>
      <c r="AG97" s="80">
        <f t="shared" si="61"/>
        <v>0.9385749386</v>
      </c>
      <c r="AH97" s="87">
        <f t="shared" ref="AH97:AI97" si="70">SUM(AH89:AH96)</f>
        <v>407</v>
      </c>
      <c r="AI97" s="87">
        <f t="shared" si="70"/>
        <v>382</v>
      </c>
      <c r="AJ97" s="81">
        <f t="shared" si="62"/>
        <v>0.9385749386</v>
      </c>
      <c r="AK97" s="82"/>
    </row>
    <row r="98" ht="14.25" customHeight="1">
      <c r="A98" s="30"/>
      <c r="B98" s="30"/>
      <c r="C98" s="30"/>
      <c r="D98" s="30"/>
      <c r="E98" s="30"/>
      <c r="F98" s="30"/>
      <c r="G98" s="88"/>
      <c r="H98" s="30"/>
      <c r="I98" s="30"/>
      <c r="J98" s="30"/>
      <c r="K98" s="30"/>
      <c r="L98" s="30"/>
      <c r="M98" s="30"/>
      <c r="N98" s="30"/>
      <c r="Q98" s="68"/>
      <c r="T98" s="30"/>
      <c r="U98" s="30"/>
      <c r="V98" s="30"/>
      <c r="W98" s="30"/>
      <c r="X98" s="30"/>
      <c r="Y98" s="30"/>
      <c r="Z98" s="88"/>
      <c r="AA98" s="30"/>
      <c r="AB98" s="30"/>
      <c r="AC98" s="30"/>
      <c r="AD98" s="30"/>
      <c r="AE98" s="30"/>
      <c r="AF98" s="30"/>
      <c r="AG98" s="30"/>
      <c r="AJ98" s="68"/>
    </row>
    <row r="99" ht="14.25" customHeight="1">
      <c r="A99" s="89" t="s">
        <v>27</v>
      </c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89" t="s">
        <v>27</v>
      </c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</row>
    <row r="100" ht="14.25" customHeight="1">
      <c r="A100" s="90" t="s">
        <v>4</v>
      </c>
      <c r="B100" s="32" t="s">
        <v>16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4"/>
      <c r="Q100" s="68"/>
      <c r="T100" s="90" t="s">
        <v>4</v>
      </c>
      <c r="U100" s="32" t="s">
        <v>16</v>
      </c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4"/>
      <c r="AJ100" s="68"/>
    </row>
    <row r="101" ht="14.25" customHeight="1">
      <c r="A101" s="91" t="s">
        <v>79</v>
      </c>
      <c r="B101" s="92" t="s">
        <v>102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1"/>
      <c r="U101" s="92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</row>
    <row r="102" ht="14.25" customHeight="1">
      <c r="A102" s="91"/>
      <c r="B102" s="92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/>
      <c r="U102" s="92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</row>
    <row r="103" ht="14.25" customHeight="1">
      <c r="Q103" s="95"/>
      <c r="AJ103" s="95"/>
      <c r="AK103" s="95"/>
    </row>
    <row r="104" ht="14.25" customHeight="1">
      <c r="Q104" s="95"/>
      <c r="AJ104" s="95"/>
      <c r="AK104" s="95"/>
    </row>
    <row r="105" ht="14.25" customHeight="1">
      <c r="Q105" s="95"/>
      <c r="AJ105" s="95"/>
      <c r="AK105" s="95"/>
    </row>
    <row r="106" ht="14.25" customHeight="1">
      <c r="Q106" s="95"/>
      <c r="AJ106" s="95"/>
      <c r="AK106" s="95"/>
    </row>
    <row r="107" ht="14.25" customHeight="1">
      <c r="Q107" s="95"/>
      <c r="AJ107" s="95"/>
      <c r="AK107" s="95"/>
    </row>
    <row r="108" ht="14.25" customHeight="1">
      <c r="Q108" s="95"/>
      <c r="AJ108" s="95"/>
      <c r="AK108" s="95"/>
    </row>
    <row r="109" ht="14.25" customHeight="1">
      <c r="Q109" s="95"/>
      <c r="AJ109" s="95"/>
      <c r="AK109" s="95"/>
    </row>
    <row r="110" ht="14.25" customHeight="1">
      <c r="Q110" s="95"/>
      <c r="AJ110" s="95"/>
      <c r="AK110" s="95"/>
    </row>
    <row r="111" ht="14.25" customHeight="1">
      <c r="Q111" s="95"/>
      <c r="AJ111" s="95"/>
      <c r="AK111" s="95"/>
    </row>
    <row r="112" ht="14.25" customHeight="1">
      <c r="Q112" s="95"/>
      <c r="AJ112" s="95"/>
      <c r="AK112" s="95"/>
    </row>
    <row r="113" ht="14.25" customHeight="1">
      <c r="Q113" s="95"/>
      <c r="AJ113" s="95"/>
      <c r="AK113" s="95"/>
    </row>
    <row r="114" ht="14.25" customHeight="1">
      <c r="Q114" s="95"/>
      <c r="AJ114" s="95"/>
      <c r="AK114" s="95"/>
    </row>
    <row r="115" ht="14.25" customHeight="1">
      <c r="Q115" s="95"/>
      <c r="AJ115" s="95"/>
      <c r="AK115" s="95"/>
    </row>
    <row r="116" ht="14.25" customHeight="1">
      <c r="Q116" s="95"/>
      <c r="AJ116" s="95"/>
      <c r="AK116" s="95"/>
    </row>
    <row r="117" ht="14.25" customHeight="1">
      <c r="Q117" s="95"/>
      <c r="AJ117" s="95"/>
      <c r="AK117" s="95"/>
    </row>
    <row r="118" ht="14.25" customHeight="1">
      <c r="Q118" s="95"/>
      <c r="AJ118" s="95"/>
      <c r="AK118" s="95"/>
    </row>
    <row r="119" ht="14.25" customHeight="1">
      <c r="Q119" s="95"/>
      <c r="AJ119" s="95"/>
      <c r="AK119" s="95"/>
    </row>
    <row r="120" ht="14.25" customHeight="1">
      <c r="Q120" s="95"/>
      <c r="AJ120" s="95"/>
      <c r="AK120" s="95"/>
    </row>
    <row r="121" ht="14.25" customHeight="1">
      <c r="Q121" s="95"/>
      <c r="AJ121" s="95"/>
      <c r="AK121" s="95"/>
    </row>
    <row r="122" ht="14.25" customHeight="1">
      <c r="Q122" s="95"/>
      <c r="AJ122" s="95"/>
      <c r="AK122" s="95"/>
    </row>
    <row r="123" ht="14.25" customHeight="1">
      <c r="Q123" s="95"/>
      <c r="AJ123" s="95"/>
      <c r="AK123" s="95"/>
    </row>
    <row r="124" ht="14.25" customHeight="1">
      <c r="Q124" s="95"/>
      <c r="AJ124" s="95"/>
      <c r="AK124" s="95"/>
    </row>
    <row r="125" ht="14.25" customHeight="1">
      <c r="Q125" s="95"/>
      <c r="AJ125" s="95"/>
      <c r="AK125" s="95"/>
    </row>
    <row r="126" ht="14.25" customHeight="1">
      <c r="Q126" s="95"/>
      <c r="AJ126" s="95"/>
      <c r="AK126" s="95"/>
    </row>
    <row r="127" ht="14.25" customHeight="1">
      <c r="Q127" s="95"/>
      <c r="AJ127" s="95"/>
      <c r="AK127" s="95"/>
    </row>
    <row r="128" ht="14.25" customHeight="1">
      <c r="Q128" s="95"/>
      <c r="AJ128" s="95"/>
      <c r="AK128" s="95"/>
    </row>
    <row r="129" ht="14.25" customHeight="1">
      <c r="Q129" s="95"/>
      <c r="AJ129" s="95"/>
      <c r="AK129" s="95"/>
    </row>
    <row r="130" ht="14.25" customHeight="1">
      <c r="Q130" s="95"/>
      <c r="AJ130" s="95"/>
      <c r="AK130" s="95"/>
    </row>
    <row r="131" ht="14.25" customHeight="1">
      <c r="Q131" s="95"/>
      <c r="AJ131" s="95"/>
      <c r="AK131" s="95"/>
    </row>
    <row r="132" ht="14.25" customHeight="1">
      <c r="Q132" s="95"/>
      <c r="AJ132" s="95"/>
      <c r="AK132" s="95"/>
    </row>
    <row r="133" ht="14.25" customHeight="1">
      <c r="Q133" s="95"/>
      <c r="AJ133" s="95"/>
      <c r="AK133" s="95"/>
    </row>
    <row r="134" ht="14.25" customHeight="1">
      <c r="Q134" s="95"/>
      <c r="AJ134" s="95"/>
      <c r="AK134" s="95"/>
    </row>
    <row r="135" ht="14.25" customHeight="1">
      <c r="Q135" s="95"/>
      <c r="AJ135" s="95"/>
      <c r="AK135" s="95"/>
    </row>
    <row r="136" ht="14.25" customHeight="1">
      <c r="Q136" s="95"/>
      <c r="AJ136" s="95"/>
      <c r="AK136" s="95"/>
    </row>
    <row r="137" ht="14.25" customHeight="1">
      <c r="Q137" s="95"/>
      <c r="AJ137" s="95"/>
      <c r="AK137" s="95"/>
    </row>
    <row r="138" ht="14.25" customHeight="1">
      <c r="Q138" s="95"/>
      <c r="AJ138" s="95"/>
      <c r="AK138" s="95"/>
    </row>
    <row r="139" ht="14.25" customHeight="1">
      <c r="Q139" s="95"/>
      <c r="AJ139" s="95"/>
      <c r="AK139" s="95"/>
    </row>
    <row r="140" ht="14.25" customHeight="1">
      <c r="Q140" s="95"/>
      <c r="AJ140" s="95"/>
      <c r="AK140" s="95"/>
    </row>
    <row r="141" ht="14.25" customHeight="1">
      <c r="Q141" s="95"/>
      <c r="AJ141" s="95"/>
      <c r="AK141" s="95"/>
    </row>
    <row r="142" ht="14.25" customHeight="1">
      <c r="Q142" s="95"/>
      <c r="AJ142" s="95"/>
      <c r="AK142" s="95"/>
    </row>
    <row r="143" ht="14.25" customHeight="1">
      <c r="Q143" s="95"/>
      <c r="AJ143" s="95"/>
      <c r="AK143" s="95"/>
    </row>
    <row r="144" ht="14.25" customHeight="1">
      <c r="Q144" s="95"/>
      <c r="AJ144" s="95"/>
      <c r="AK144" s="95"/>
    </row>
    <row r="145" ht="14.25" customHeight="1">
      <c r="Q145" s="95"/>
      <c r="AJ145" s="95"/>
      <c r="AK145" s="95"/>
    </row>
    <row r="146" ht="14.25" customHeight="1">
      <c r="Q146" s="95"/>
      <c r="AJ146" s="95"/>
      <c r="AK146" s="95"/>
    </row>
    <row r="147" ht="14.25" customHeight="1">
      <c r="Q147" s="95"/>
      <c r="AJ147" s="95"/>
      <c r="AK147" s="95"/>
    </row>
    <row r="148" ht="14.25" customHeight="1">
      <c r="Q148" s="95"/>
      <c r="AJ148" s="95"/>
      <c r="AK148" s="95"/>
    </row>
    <row r="149" ht="14.25" customHeight="1">
      <c r="Q149" s="95"/>
      <c r="AJ149" s="95"/>
      <c r="AK149" s="95"/>
    </row>
    <row r="150" ht="14.25" customHeight="1">
      <c r="Q150" s="95"/>
      <c r="AJ150" s="95"/>
      <c r="AK150" s="95"/>
    </row>
    <row r="151" ht="14.25" customHeight="1">
      <c r="Q151" s="95"/>
      <c r="AJ151" s="95"/>
      <c r="AK151" s="95"/>
    </row>
    <row r="152" ht="14.25" customHeight="1">
      <c r="Q152" s="95"/>
      <c r="AJ152" s="95"/>
      <c r="AK152" s="95"/>
    </row>
    <row r="153" ht="14.25" customHeight="1">
      <c r="Q153" s="95"/>
      <c r="AJ153" s="95"/>
      <c r="AK153" s="95"/>
    </row>
    <row r="154" ht="14.25" customHeight="1">
      <c r="Q154" s="95"/>
      <c r="AJ154" s="95"/>
      <c r="AK154" s="95"/>
    </row>
    <row r="155" ht="14.25" customHeight="1">
      <c r="Q155" s="95"/>
      <c r="AJ155" s="95"/>
      <c r="AK155" s="95"/>
    </row>
    <row r="156" ht="14.25" customHeight="1">
      <c r="Q156" s="95"/>
      <c r="AJ156" s="95"/>
      <c r="AK156" s="95"/>
    </row>
    <row r="157" ht="14.25" customHeight="1">
      <c r="Q157" s="95"/>
      <c r="AJ157" s="95"/>
      <c r="AK157" s="95"/>
    </row>
    <row r="158" ht="14.25" customHeight="1">
      <c r="Q158" s="95"/>
      <c r="AJ158" s="95"/>
      <c r="AK158" s="95"/>
    </row>
    <row r="159" ht="14.25" customHeight="1">
      <c r="Q159" s="95"/>
      <c r="AJ159" s="95"/>
      <c r="AK159" s="95"/>
    </row>
    <row r="160" ht="14.25" customHeight="1">
      <c r="Q160" s="95"/>
      <c r="AJ160" s="95"/>
      <c r="AK160" s="95"/>
    </row>
    <row r="161" ht="14.25" customHeight="1">
      <c r="Q161" s="95"/>
      <c r="AJ161" s="95"/>
      <c r="AK161" s="95"/>
    </row>
    <row r="162" ht="14.25" customHeight="1">
      <c r="Q162" s="95"/>
      <c r="AJ162" s="95"/>
      <c r="AK162" s="95"/>
    </row>
    <row r="163" ht="14.25" customHeight="1">
      <c r="Q163" s="95"/>
      <c r="AJ163" s="95"/>
      <c r="AK163" s="95"/>
    </row>
    <row r="164" ht="14.25" customHeight="1">
      <c r="Q164" s="95"/>
      <c r="AJ164" s="95"/>
      <c r="AK164" s="95"/>
    </row>
    <row r="165" ht="14.25" customHeight="1">
      <c r="Q165" s="95"/>
      <c r="AJ165" s="95"/>
      <c r="AK165" s="95"/>
    </row>
    <row r="166" ht="14.25" customHeight="1">
      <c r="Q166" s="95"/>
      <c r="AJ166" s="95"/>
      <c r="AK166" s="95"/>
    </row>
    <row r="167" ht="14.25" customHeight="1">
      <c r="Q167" s="95"/>
      <c r="AJ167" s="95"/>
      <c r="AK167" s="95"/>
    </row>
    <row r="168" ht="14.25" customHeight="1">
      <c r="Q168" s="95"/>
      <c r="AJ168" s="95"/>
      <c r="AK168" s="95"/>
    </row>
    <row r="169" ht="14.25" customHeight="1">
      <c r="Q169" s="95"/>
      <c r="AJ169" s="95"/>
      <c r="AK169" s="95"/>
    </row>
    <row r="170" ht="14.25" customHeight="1">
      <c r="Q170" s="95"/>
      <c r="AJ170" s="95"/>
      <c r="AK170" s="95"/>
    </row>
    <row r="171" ht="14.25" customHeight="1">
      <c r="Q171" s="95"/>
      <c r="AJ171" s="95"/>
      <c r="AK171" s="95"/>
    </row>
    <row r="172" ht="14.25" customHeight="1">
      <c r="Q172" s="95"/>
      <c r="AJ172" s="95"/>
      <c r="AK172" s="95"/>
    </row>
    <row r="173" ht="14.25" customHeight="1">
      <c r="Q173" s="95"/>
      <c r="AJ173" s="95"/>
      <c r="AK173" s="95"/>
    </row>
    <row r="174" ht="14.25" customHeight="1">
      <c r="Q174" s="95"/>
      <c r="AJ174" s="95"/>
      <c r="AK174" s="95"/>
    </row>
    <row r="175" ht="14.25" customHeight="1">
      <c r="Q175" s="95"/>
      <c r="AJ175" s="95"/>
      <c r="AK175" s="95"/>
    </row>
    <row r="176" ht="14.25" customHeight="1">
      <c r="Q176" s="95"/>
      <c r="AJ176" s="95"/>
      <c r="AK176" s="95"/>
    </row>
    <row r="177" ht="14.25" customHeight="1">
      <c r="Q177" s="95"/>
      <c r="AJ177" s="95"/>
      <c r="AK177" s="95"/>
    </row>
    <row r="178" ht="14.25" customHeight="1">
      <c r="Q178" s="95"/>
      <c r="AJ178" s="95"/>
      <c r="AK178" s="95"/>
    </row>
    <row r="179" ht="14.25" customHeight="1">
      <c r="Q179" s="95"/>
      <c r="AJ179" s="95"/>
      <c r="AK179" s="95"/>
    </row>
    <row r="180" ht="14.25" customHeight="1">
      <c r="Q180" s="95"/>
      <c r="AJ180" s="95"/>
      <c r="AK180" s="95"/>
    </row>
    <row r="181" ht="14.25" customHeight="1">
      <c r="Q181" s="95"/>
      <c r="AJ181" s="95"/>
      <c r="AK181" s="95"/>
    </row>
    <row r="182" ht="14.25" customHeight="1">
      <c r="Q182" s="95"/>
      <c r="AJ182" s="95"/>
      <c r="AK182" s="95"/>
    </row>
    <row r="183" ht="14.25" customHeight="1">
      <c r="Q183" s="95"/>
      <c r="AJ183" s="95"/>
      <c r="AK183" s="95"/>
    </row>
    <row r="184" ht="14.25" customHeight="1">
      <c r="Q184" s="95"/>
      <c r="AJ184" s="95"/>
      <c r="AK184" s="95"/>
    </row>
    <row r="185" ht="14.25" customHeight="1">
      <c r="Q185" s="95"/>
      <c r="AJ185" s="95"/>
      <c r="AK185" s="95"/>
    </row>
    <row r="186" ht="14.25" customHeight="1">
      <c r="Q186" s="95"/>
      <c r="AJ186" s="95"/>
      <c r="AK186" s="95"/>
    </row>
    <row r="187" ht="14.25" customHeight="1">
      <c r="Q187" s="95"/>
      <c r="AJ187" s="95"/>
      <c r="AK187" s="95"/>
    </row>
    <row r="188" ht="14.25" customHeight="1">
      <c r="Q188" s="95"/>
      <c r="AJ188" s="95"/>
      <c r="AK188" s="95"/>
    </row>
    <row r="189" ht="14.25" customHeight="1">
      <c r="Q189" s="95"/>
      <c r="AJ189" s="95"/>
      <c r="AK189" s="95"/>
    </row>
    <row r="190" ht="14.25" customHeight="1">
      <c r="Q190" s="95"/>
      <c r="AJ190" s="95"/>
      <c r="AK190" s="95"/>
    </row>
    <row r="191" ht="14.25" customHeight="1">
      <c r="Q191" s="95"/>
      <c r="AJ191" s="95"/>
      <c r="AK191" s="95"/>
    </row>
    <row r="192" ht="14.25" customHeight="1">
      <c r="Q192" s="95"/>
      <c r="AJ192" s="95"/>
      <c r="AK192" s="95"/>
    </row>
    <row r="193" ht="14.25" customHeight="1">
      <c r="Q193" s="95"/>
      <c r="AJ193" s="95"/>
      <c r="AK193" s="95"/>
    </row>
    <row r="194" ht="14.25" customHeight="1">
      <c r="Q194" s="95"/>
      <c r="AJ194" s="95"/>
      <c r="AK194" s="95"/>
    </row>
    <row r="195" ht="14.25" customHeight="1">
      <c r="Q195" s="95"/>
      <c r="AJ195" s="95"/>
      <c r="AK195" s="95"/>
    </row>
    <row r="196" ht="14.25" customHeight="1">
      <c r="Q196" s="95"/>
      <c r="AJ196" s="95"/>
      <c r="AK196" s="95"/>
    </row>
    <row r="197" ht="14.25" customHeight="1">
      <c r="Q197" s="95"/>
      <c r="AJ197" s="95"/>
      <c r="AK197" s="95"/>
    </row>
    <row r="198" ht="14.25" customHeight="1">
      <c r="Q198" s="95"/>
      <c r="AJ198" s="95"/>
      <c r="AK198" s="95"/>
    </row>
    <row r="199" ht="14.25" customHeight="1">
      <c r="Q199" s="95"/>
      <c r="AJ199" s="95"/>
      <c r="AK199" s="95"/>
    </row>
    <row r="200" ht="14.25" customHeight="1">
      <c r="Q200" s="95"/>
      <c r="AJ200" s="95"/>
      <c r="AK200" s="95"/>
    </row>
    <row r="201" ht="14.25" customHeight="1">
      <c r="Q201" s="95"/>
      <c r="AJ201" s="95"/>
      <c r="AK201" s="95"/>
    </row>
    <row r="202" ht="14.25" customHeight="1">
      <c r="Q202" s="95"/>
      <c r="AJ202" s="95"/>
      <c r="AK202" s="95"/>
    </row>
    <row r="203" ht="14.25" customHeight="1">
      <c r="Q203" s="95"/>
      <c r="AJ203" s="95"/>
      <c r="AK203" s="95"/>
    </row>
    <row r="204" ht="14.25" customHeight="1">
      <c r="Q204" s="95"/>
      <c r="AJ204" s="95"/>
      <c r="AK204" s="95"/>
    </row>
    <row r="205" ht="14.25" customHeight="1">
      <c r="Q205" s="95"/>
      <c r="AJ205" s="95"/>
      <c r="AK205" s="95"/>
    </row>
    <row r="206" ht="14.25" customHeight="1">
      <c r="Q206" s="95"/>
      <c r="AJ206" s="95"/>
      <c r="AK206" s="95"/>
    </row>
    <row r="207" ht="14.25" customHeight="1">
      <c r="Q207" s="95"/>
      <c r="AJ207" s="95"/>
      <c r="AK207" s="95"/>
    </row>
    <row r="208" ht="14.25" customHeight="1">
      <c r="Q208" s="95"/>
      <c r="AJ208" s="95"/>
      <c r="AK208" s="95"/>
    </row>
    <row r="209" ht="14.25" customHeight="1">
      <c r="Q209" s="95"/>
      <c r="AJ209" s="95"/>
      <c r="AK209" s="95"/>
    </row>
    <row r="210" ht="14.25" customHeight="1">
      <c r="Q210" s="95"/>
      <c r="AJ210" s="95"/>
      <c r="AK210" s="95"/>
    </row>
    <row r="211" ht="14.25" customHeight="1">
      <c r="Q211" s="95"/>
      <c r="AJ211" s="95"/>
      <c r="AK211" s="95"/>
    </row>
    <row r="212" ht="14.25" customHeight="1">
      <c r="Q212" s="95"/>
      <c r="AJ212" s="95"/>
      <c r="AK212" s="95"/>
    </row>
    <row r="213" ht="14.25" customHeight="1">
      <c r="Q213" s="95"/>
      <c r="AJ213" s="95"/>
      <c r="AK213" s="95"/>
    </row>
    <row r="214" ht="14.25" customHeight="1">
      <c r="Q214" s="95"/>
      <c r="AJ214" s="95"/>
      <c r="AK214" s="95"/>
    </row>
    <row r="215" ht="14.25" customHeight="1">
      <c r="Q215" s="95"/>
      <c r="AJ215" s="95"/>
      <c r="AK215" s="95"/>
    </row>
    <row r="216" ht="14.25" customHeight="1">
      <c r="Q216" s="95"/>
      <c r="AJ216" s="95"/>
      <c r="AK216" s="95"/>
    </row>
    <row r="217" ht="14.25" customHeight="1">
      <c r="Q217" s="95"/>
      <c r="AJ217" s="95"/>
      <c r="AK217" s="95"/>
    </row>
    <row r="218" ht="14.25" customHeight="1">
      <c r="Q218" s="95"/>
      <c r="AJ218" s="95"/>
      <c r="AK218" s="95"/>
    </row>
    <row r="219" ht="14.25" customHeight="1">
      <c r="Q219" s="95"/>
      <c r="AJ219" s="95"/>
      <c r="AK219" s="95"/>
    </row>
    <row r="220" ht="14.25" customHeight="1">
      <c r="Q220" s="95"/>
      <c r="AJ220" s="95"/>
      <c r="AK220" s="95"/>
    </row>
    <row r="221" ht="14.25" customHeight="1">
      <c r="Q221" s="95"/>
      <c r="AJ221" s="95"/>
      <c r="AK221" s="95"/>
    </row>
    <row r="222" ht="14.25" customHeight="1">
      <c r="Q222" s="95"/>
      <c r="AJ222" s="95"/>
      <c r="AK222" s="95"/>
    </row>
    <row r="223" ht="14.25" customHeight="1">
      <c r="Q223" s="95"/>
      <c r="AJ223" s="95"/>
      <c r="AK223" s="95"/>
    </row>
    <row r="224" ht="14.25" customHeight="1">
      <c r="Q224" s="95"/>
      <c r="AJ224" s="95"/>
      <c r="AK224" s="95"/>
    </row>
    <row r="225" ht="14.25" customHeight="1">
      <c r="Q225" s="95"/>
      <c r="AJ225" s="95"/>
      <c r="AK225" s="95"/>
    </row>
    <row r="226" ht="14.25" customHeight="1">
      <c r="Q226" s="95"/>
      <c r="AJ226" s="95"/>
      <c r="AK226" s="95"/>
    </row>
    <row r="227" ht="14.25" customHeight="1">
      <c r="Q227" s="95"/>
      <c r="AJ227" s="95"/>
      <c r="AK227" s="95"/>
    </row>
    <row r="228" ht="14.25" customHeight="1">
      <c r="Q228" s="95"/>
      <c r="AJ228" s="95"/>
      <c r="AK228" s="95"/>
    </row>
    <row r="229" ht="14.25" customHeight="1">
      <c r="Q229" s="95"/>
      <c r="AJ229" s="95"/>
      <c r="AK229" s="95"/>
    </row>
    <row r="230" ht="14.25" customHeight="1">
      <c r="Q230" s="95"/>
      <c r="AJ230" s="95"/>
      <c r="AK230" s="95"/>
    </row>
    <row r="231" ht="14.25" customHeight="1">
      <c r="Q231" s="95"/>
      <c r="AJ231" s="95"/>
      <c r="AK231" s="95"/>
    </row>
    <row r="232" ht="14.25" customHeight="1">
      <c r="Q232" s="95"/>
      <c r="AJ232" s="95"/>
      <c r="AK232" s="95"/>
    </row>
    <row r="233" ht="14.25" customHeight="1">
      <c r="Q233" s="95"/>
      <c r="AJ233" s="95"/>
      <c r="AK233" s="95"/>
    </row>
    <row r="234" ht="14.25" customHeight="1">
      <c r="Q234" s="95"/>
      <c r="AJ234" s="95"/>
      <c r="AK234" s="95"/>
    </row>
    <row r="235" ht="14.25" customHeight="1">
      <c r="Q235" s="95"/>
      <c r="AJ235" s="95"/>
      <c r="AK235" s="95"/>
    </row>
    <row r="236" ht="14.25" customHeight="1">
      <c r="Q236" s="95"/>
      <c r="AJ236" s="95"/>
      <c r="AK236" s="95"/>
    </row>
    <row r="237" ht="14.25" customHeight="1">
      <c r="Q237" s="95"/>
      <c r="AJ237" s="95"/>
      <c r="AK237" s="95"/>
    </row>
    <row r="238" ht="14.25" customHeight="1">
      <c r="Q238" s="95"/>
      <c r="AJ238" s="95"/>
      <c r="AK238" s="95"/>
    </row>
    <row r="239" ht="14.25" customHeight="1">
      <c r="Q239" s="95"/>
      <c r="AJ239" s="95"/>
      <c r="AK239" s="95"/>
    </row>
    <row r="240" ht="14.25" customHeight="1">
      <c r="Q240" s="95"/>
      <c r="AJ240" s="95"/>
      <c r="AK240" s="95"/>
    </row>
    <row r="241" ht="14.25" customHeight="1">
      <c r="Q241" s="95"/>
      <c r="AJ241" s="95"/>
      <c r="AK241" s="95"/>
    </row>
    <row r="242" ht="14.25" customHeight="1">
      <c r="Q242" s="95"/>
      <c r="AJ242" s="95"/>
      <c r="AK242" s="95"/>
    </row>
    <row r="243" ht="14.25" customHeight="1">
      <c r="Q243" s="95"/>
      <c r="AJ243" s="95"/>
      <c r="AK243" s="95"/>
    </row>
    <row r="244" ht="14.25" customHeight="1">
      <c r="Q244" s="95"/>
      <c r="AJ244" s="95"/>
      <c r="AK244" s="95"/>
    </row>
    <row r="245" ht="14.25" customHeight="1">
      <c r="Q245" s="95"/>
      <c r="AJ245" s="95"/>
      <c r="AK245" s="95"/>
    </row>
    <row r="246" ht="14.25" customHeight="1">
      <c r="Q246" s="95"/>
      <c r="AJ246" s="95"/>
      <c r="AK246" s="95"/>
    </row>
    <row r="247" ht="14.25" customHeight="1">
      <c r="Q247" s="95"/>
      <c r="AJ247" s="95"/>
      <c r="AK247" s="95"/>
    </row>
    <row r="248" ht="14.25" customHeight="1">
      <c r="Q248" s="95"/>
      <c r="AJ248" s="95"/>
      <c r="AK248" s="95"/>
    </row>
    <row r="249" ht="14.25" customHeight="1">
      <c r="Q249" s="95"/>
      <c r="AJ249" s="95"/>
      <c r="AK249" s="95"/>
    </row>
    <row r="250" ht="14.25" customHeight="1">
      <c r="Q250" s="95"/>
      <c r="AJ250" s="95"/>
      <c r="AK250" s="95"/>
    </row>
    <row r="251" ht="14.25" customHeight="1">
      <c r="Q251" s="95"/>
      <c r="AJ251" s="95"/>
      <c r="AK251" s="95"/>
    </row>
    <row r="252" ht="14.25" customHeight="1">
      <c r="Q252" s="95"/>
      <c r="AJ252" s="95"/>
      <c r="AK252" s="95"/>
    </row>
    <row r="253" ht="14.25" customHeight="1">
      <c r="Q253" s="95"/>
      <c r="AJ253" s="95"/>
      <c r="AK253" s="95"/>
    </row>
    <row r="254" ht="14.25" customHeight="1">
      <c r="Q254" s="95"/>
      <c r="AJ254" s="95"/>
      <c r="AK254" s="95"/>
    </row>
    <row r="255" ht="14.25" customHeight="1">
      <c r="Q255" s="95"/>
      <c r="AJ255" s="95"/>
      <c r="AK255" s="95"/>
    </row>
    <row r="256" ht="14.25" customHeight="1">
      <c r="Q256" s="95"/>
      <c r="AJ256" s="95"/>
      <c r="AK256" s="95"/>
    </row>
    <row r="257" ht="14.25" customHeight="1">
      <c r="Q257" s="95"/>
      <c r="AJ257" s="95"/>
      <c r="AK257" s="95"/>
    </row>
    <row r="258" ht="14.25" customHeight="1">
      <c r="Q258" s="95"/>
      <c r="AJ258" s="95"/>
      <c r="AK258" s="95"/>
    </row>
    <row r="259" ht="14.25" customHeight="1">
      <c r="Q259" s="95"/>
      <c r="AJ259" s="95"/>
      <c r="AK259" s="95"/>
    </row>
    <row r="260" ht="14.25" customHeight="1">
      <c r="Q260" s="95"/>
      <c r="AJ260" s="95"/>
      <c r="AK260" s="95"/>
    </row>
    <row r="261" ht="14.25" customHeight="1">
      <c r="Q261" s="95"/>
      <c r="AJ261" s="95"/>
      <c r="AK261" s="95"/>
    </row>
    <row r="262" ht="14.25" customHeight="1">
      <c r="Q262" s="95"/>
      <c r="AJ262" s="95"/>
      <c r="AK262" s="95"/>
    </row>
    <row r="263" ht="14.25" customHeight="1">
      <c r="Q263" s="95"/>
      <c r="AJ263" s="95"/>
      <c r="AK263" s="95"/>
    </row>
    <row r="264" ht="14.25" customHeight="1">
      <c r="Q264" s="95"/>
      <c r="AJ264" s="95"/>
      <c r="AK264" s="95"/>
    </row>
    <row r="265" ht="14.25" customHeight="1">
      <c r="Q265" s="95"/>
      <c r="AJ265" s="95"/>
      <c r="AK265" s="95"/>
    </row>
    <row r="266" ht="14.25" customHeight="1">
      <c r="Q266" s="95"/>
      <c r="AJ266" s="95"/>
      <c r="AK266" s="95"/>
    </row>
    <row r="267" ht="14.25" customHeight="1">
      <c r="Q267" s="95"/>
      <c r="AJ267" s="95"/>
      <c r="AK267" s="95"/>
    </row>
    <row r="268" ht="14.25" customHeight="1">
      <c r="Q268" s="95"/>
      <c r="AJ268" s="95"/>
      <c r="AK268" s="95"/>
    </row>
    <row r="269" ht="14.25" customHeight="1">
      <c r="Q269" s="95"/>
      <c r="AJ269" s="95"/>
      <c r="AK269" s="95"/>
    </row>
    <row r="270" ht="14.25" customHeight="1">
      <c r="Q270" s="95"/>
      <c r="AJ270" s="95"/>
      <c r="AK270" s="95"/>
    </row>
    <row r="271" ht="14.25" customHeight="1">
      <c r="Q271" s="95"/>
      <c r="AJ271" s="95"/>
      <c r="AK271" s="95"/>
    </row>
    <row r="272" ht="14.25" customHeight="1">
      <c r="Q272" s="95"/>
      <c r="AJ272" s="95"/>
      <c r="AK272" s="95"/>
    </row>
    <row r="273" ht="14.25" customHeight="1">
      <c r="Q273" s="95"/>
      <c r="AJ273" s="95"/>
      <c r="AK273" s="95"/>
    </row>
    <row r="274" ht="14.25" customHeight="1">
      <c r="Q274" s="95"/>
      <c r="AJ274" s="95"/>
      <c r="AK274" s="95"/>
    </row>
    <row r="275" ht="14.25" customHeight="1">
      <c r="Q275" s="95"/>
      <c r="AJ275" s="95"/>
      <c r="AK275" s="95"/>
    </row>
    <row r="276" ht="14.25" customHeight="1">
      <c r="Q276" s="95"/>
      <c r="AJ276" s="95"/>
      <c r="AK276" s="95"/>
    </row>
    <row r="277" ht="14.25" customHeight="1">
      <c r="Q277" s="95"/>
      <c r="AJ277" s="95"/>
      <c r="AK277" s="95"/>
    </row>
    <row r="278" ht="14.25" customHeight="1">
      <c r="Q278" s="95"/>
      <c r="AJ278" s="95"/>
      <c r="AK278" s="95"/>
    </row>
    <row r="279" ht="14.25" customHeight="1">
      <c r="Q279" s="95"/>
      <c r="AJ279" s="95"/>
      <c r="AK279" s="95"/>
    </row>
    <row r="280" ht="14.25" customHeight="1">
      <c r="Q280" s="95"/>
      <c r="AJ280" s="95"/>
      <c r="AK280" s="95"/>
    </row>
    <row r="281" ht="14.25" customHeight="1">
      <c r="Q281" s="95"/>
      <c r="AJ281" s="95"/>
      <c r="AK281" s="95"/>
    </row>
    <row r="282" ht="14.25" customHeight="1">
      <c r="Q282" s="95"/>
      <c r="AJ282" s="95"/>
      <c r="AK282" s="95"/>
    </row>
    <row r="283" ht="14.25" customHeight="1">
      <c r="Q283" s="95"/>
      <c r="AJ283" s="95"/>
      <c r="AK283" s="95"/>
    </row>
    <row r="284" ht="14.25" customHeight="1">
      <c r="Q284" s="95"/>
      <c r="AJ284" s="95"/>
      <c r="AK284" s="95"/>
    </row>
    <row r="285" ht="14.25" customHeight="1">
      <c r="Q285" s="95"/>
      <c r="AJ285" s="95"/>
      <c r="AK285" s="95"/>
    </row>
    <row r="286" ht="14.25" customHeight="1">
      <c r="Q286" s="95"/>
      <c r="AJ286" s="95"/>
      <c r="AK286" s="95"/>
    </row>
    <row r="287" ht="14.25" customHeight="1">
      <c r="Q287" s="95"/>
      <c r="AJ287" s="95"/>
      <c r="AK287" s="95"/>
    </row>
    <row r="288" ht="14.25" customHeight="1">
      <c r="Q288" s="95"/>
      <c r="AJ288" s="95"/>
      <c r="AK288" s="95"/>
    </row>
    <row r="289" ht="14.25" customHeight="1">
      <c r="Q289" s="95"/>
      <c r="AJ289" s="95"/>
      <c r="AK289" s="95"/>
    </row>
    <row r="290" ht="14.25" customHeight="1">
      <c r="Q290" s="95"/>
      <c r="AJ290" s="95"/>
      <c r="AK290" s="95"/>
    </row>
    <row r="291" ht="14.25" customHeight="1">
      <c r="Q291" s="95"/>
      <c r="AJ291" s="95"/>
      <c r="AK291" s="95"/>
    </row>
    <row r="292" ht="14.25" customHeight="1">
      <c r="Q292" s="95"/>
      <c r="AJ292" s="95"/>
      <c r="AK292" s="95"/>
    </row>
    <row r="293" ht="14.25" customHeight="1">
      <c r="Q293" s="95"/>
      <c r="AJ293" s="95"/>
      <c r="AK293" s="95"/>
    </row>
    <row r="294" ht="14.25" customHeight="1">
      <c r="Q294" s="95"/>
      <c r="AJ294" s="95"/>
      <c r="AK294" s="95"/>
    </row>
    <row r="295" ht="14.25" customHeight="1">
      <c r="Q295" s="95"/>
      <c r="AJ295" s="95"/>
      <c r="AK295" s="95"/>
    </row>
    <row r="296" ht="14.25" customHeight="1">
      <c r="Q296" s="95"/>
      <c r="AJ296" s="95"/>
      <c r="AK296" s="95"/>
    </row>
    <row r="297" ht="14.25" customHeight="1">
      <c r="Q297" s="95"/>
      <c r="AJ297" s="95"/>
      <c r="AK297" s="95"/>
    </row>
    <row r="298" ht="14.25" customHeight="1">
      <c r="Q298" s="95"/>
      <c r="AJ298" s="95"/>
      <c r="AK298" s="95"/>
    </row>
    <row r="299" ht="14.25" customHeight="1">
      <c r="Q299" s="95"/>
      <c r="AJ299" s="95"/>
      <c r="AK299" s="95"/>
    </row>
    <row r="300" ht="14.25" customHeight="1">
      <c r="Q300" s="95"/>
      <c r="AJ300" s="95"/>
      <c r="AK300" s="95"/>
    </row>
    <row r="301" ht="14.25" customHeight="1">
      <c r="Q301" s="95"/>
      <c r="AJ301" s="95"/>
      <c r="AK301" s="95"/>
    </row>
    <row r="302" ht="14.25" customHeight="1">
      <c r="Q302" s="95"/>
      <c r="AJ302" s="95"/>
      <c r="AK302" s="95"/>
    </row>
    <row r="303" ht="14.25" customHeight="1">
      <c r="Q303" s="95"/>
      <c r="AJ303" s="95"/>
      <c r="AK303" s="95"/>
    </row>
    <row r="304" ht="14.25" customHeight="1">
      <c r="Q304" s="95"/>
      <c r="AJ304" s="95"/>
      <c r="AK304" s="95"/>
    </row>
    <row r="305" ht="14.25" customHeight="1">
      <c r="Q305" s="95"/>
      <c r="AJ305" s="95"/>
      <c r="AK305" s="95"/>
    </row>
    <row r="306" ht="14.25" customHeight="1">
      <c r="Q306" s="95"/>
      <c r="AJ306" s="95"/>
      <c r="AK306" s="95"/>
    </row>
    <row r="307" ht="14.25" customHeight="1">
      <c r="Q307" s="95"/>
      <c r="AJ307" s="95"/>
      <c r="AK307" s="95"/>
    </row>
    <row r="308" ht="14.25" customHeight="1">
      <c r="Q308" s="95"/>
      <c r="AJ308" s="95"/>
      <c r="AK308" s="95"/>
    </row>
    <row r="309" ht="14.25" customHeight="1">
      <c r="Q309" s="95"/>
      <c r="AJ309" s="95"/>
      <c r="AK309" s="95"/>
    </row>
    <row r="310" ht="14.25" customHeight="1">
      <c r="Q310" s="95"/>
      <c r="AJ310" s="95"/>
      <c r="AK310" s="95"/>
    </row>
    <row r="311" ht="14.25" customHeight="1">
      <c r="Q311" s="95"/>
      <c r="AJ311" s="95"/>
      <c r="AK311" s="95"/>
    </row>
    <row r="312" ht="14.25" customHeight="1">
      <c r="Q312" s="95"/>
      <c r="AJ312" s="95"/>
      <c r="AK312" s="95"/>
    </row>
    <row r="313" ht="14.25" customHeight="1">
      <c r="Q313" s="95"/>
      <c r="AJ313" s="95"/>
      <c r="AK313" s="95"/>
    </row>
    <row r="314" ht="14.25" customHeight="1">
      <c r="Q314" s="95"/>
      <c r="AJ314" s="95"/>
      <c r="AK314" s="95"/>
    </row>
    <row r="315" ht="14.25" customHeight="1">
      <c r="Q315" s="95"/>
      <c r="AJ315" s="95"/>
      <c r="AK315" s="95"/>
    </row>
    <row r="316" ht="14.25" customHeight="1">
      <c r="Q316" s="95"/>
      <c r="AJ316" s="95"/>
      <c r="AK316" s="95"/>
    </row>
    <row r="317" ht="14.25" customHeight="1">
      <c r="Q317" s="95"/>
      <c r="AJ317" s="95"/>
      <c r="AK317" s="95"/>
    </row>
    <row r="318" ht="14.25" customHeight="1">
      <c r="Q318" s="95"/>
      <c r="AJ318" s="95"/>
      <c r="AK318" s="95"/>
    </row>
    <row r="319" ht="14.25" customHeight="1">
      <c r="Q319" s="95"/>
      <c r="AJ319" s="95"/>
      <c r="AK319" s="95"/>
    </row>
    <row r="320" ht="14.25" customHeight="1">
      <c r="Q320" s="95"/>
      <c r="AJ320" s="95"/>
      <c r="AK320" s="95"/>
    </row>
    <row r="321" ht="14.25" customHeight="1">
      <c r="Q321" s="95"/>
      <c r="AJ321" s="95"/>
      <c r="AK321" s="95"/>
    </row>
    <row r="322" ht="14.25" customHeight="1">
      <c r="Q322" s="95"/>
      <c r="AJ322" s="95"/>
      <c r="AK322" s="95"/>
    </row>
    <row r="323" ht="14.25" customHeight="1">
      <c r="Q323" s="95"/>
      <c r="AJ323" s="95"/>
      <c r="AK323" s="95"/>
    </row>
    <row r="324" ht="14.25" customHeight="1">
      <c r="Q324" s="95"/>
      <c r="AJ324" s="95"/>
      <c r="AK324" s="95"/>
    </row>
    <row r="325" ht="14.25" customHeight="1">
      <c r="Q325" s="95"/>
      <c r="AJ325" s="95"/>
      <c r="AK325" s="95"/>
    </row>
    <row r="326" ht="14.25" customHeight="1">
      <c r="Q326" s="95"/>
      <c r="AJ326" s="95"/>
      <c r="AK326" s="95"/>
    </row>
    <row r="327" ht="14.25" customHeight="1">
      <c r="Q327" s="95"/>
      <c r="AJ327" s="95"/>
      <c r="AK327" s="95"/>
    </row>
    <row r="328" ht="14.25" customHeight="1">
      <c r="Q328" s="95"/>
      <c r="AJ328" s="95"/>
      <c r="AK328" s="95"/>
    </row>
    <row r="329" ht="14.25" customHeight="1">
      <c r="Q329" s="95"/>
      <c r="AJ329" s="95"/>
      <c r="AK329" s="95"/>
    </row>
    <row r="330" ht="14.25" customHeight="1">
      <c r="Q330" s="95"/>
      <c r="AJ330" s="95"/>
      <c r="AK330" s="95"/>
    </row>
    <row r="331" ht="14.25" customHeight="1">
      <c r="Q331" s="95"/>
      <c r="AJ331" s="95"/>
      <c r="AK331" s="95"/>
    </row>
    <row r="332" ht="14.25" customHeight="1">
      <c r="Q332" s="95"/>
      <c r="AJ332" s="95"/>
      <c r="AK332" s="95"/>
    </row>
    <row r="333" ht="14.25" customHeight="1">
      <c r="Q333" s="95"/>
      <c r="AJ333" s="95"/>
      <c r="AK333" s="95"/>
    </row>
    <row r="334" ht="14.25" customHeight="1">
      <c r="Q334" s="95"/>
      <c r="AJ334" s="95"/>
      <c r="AK334" s="95"/>
    </row>
    <row r="335" ht="14.25" customHeight="1">
      <c r="Q335" s="95"/>
      <c r="AJ335" s="95"/>
      <c r="AK335" s="95"/>
    </row>
    <row r="336" ht="14.25" customHeight="1">
      <c r="Q336" s="95"/>
      <c r="AJ336" s="95"/>
      <c r="AK336" s="95"/>
    </row>
    <row r="337" ht="14.25" customHeight="1">
      <c r="Q337" s="95"/>
      <c r="AJ337" s="95"/>
      <c r="AK337" s="95"/>
    </row>
    <row r="338" ht="14.25" customHeight="1">
      <c r="Q338" s="95"/>
      <c r="AJ338" s="95"/>
      <c r="AK338" s="95"/>
    </row>
    <row r="339" ht="14.25" customHeight="1">
      <c r="Q339" s="95"/>
      <c r="AJ339" s="95"/>
      <c r="AK339" s="95"/>
    </row>
    <row r="340" ht="14.25" customHeight="1">
      <c r="Q340" s="95"/>
      <c r="AJ340" s="95"/>
      <c r="AK340" s="95"/>
    </row>
    <row r="341" ht="14.25" customHeight="1">
      <c r="Q341" s="95"/>
      <c r="AJ341" s="95"/>
      <c r="AK341" s="95"/>
    </row>
    <row r="342" ht="14.25" customHeight="1">
      <c r="Q342" s="95"/>
      <c r="AJ342" s="95"/>
      <c r="AK342" s="95"/>
    </row>
    <row r="343" ht="14.25" customHeight="1">
      <c r="Q343" s="95"/>
      <c r="AJ343" s="95"/>
      <c r="AK343" s="95"/>
    </row>
    <row r="344" ht="14.25" customHeight="1">
      <c r="Q344" s="95"/>
      <c r="AJ344" s="95"/>
      <c r="AK344" s="95"/>
    </row>
    <row r="345" ht="14.25" customHeight="1">
      <c r="Q345" s="95"/>
      <c r="AJ345" s="95"/>
      <c r="AK345" s="95"/>
    </row>
    <row r="346" ht="14.25" customHeight="1">
      <c r="Q346" s="95"/>
      <c r="AJ346" s="95"/>
      <c r="AK346" s="95"/>
    </row>
    <row r="347" ht="14.25" customHeight="1">
      <c r="Q347" s="95"/>
      <c r="AJ347" s="95"/>
      <c r="AK347" s="95"/>
    </row>
    <row r="348" ht="14.25" customHeight="1">
      <c r="Q348" s="95"/>
      <c r="AJ348" s="95"/>
      <c r="AK348" s="95"/>
    </row>
    <row r="349" ht="14.25" customHeight="1">
      <c r="Q349" s="95"/>
      <c r="AJ349" s="95"/>
      <c r="AK349" s="95"/>
    </row>
    <row r="350" ht="14.25" customHeight="1">
      <c r="Q350" s="95"/>
      <c r="AJ350" s="95"/>
      <c r="AK350" s="95"/>
    </row>
    <row r="351" ht="14.25" customHeight="1">
      <c r="Q351" s="95"/>
      <c r="AJ351" s="95"/>
      <c r="AK351" s="95"/>
    </row>
    <row r="352" ht="14.25" customHeight="1">
      <c r="Q352" s="95"/>
      <c r="AJ352" s="95"/>
      <c r="AK352" s="95"/>
    </row>
    <row r="353" ht="14.25" customHeight="1">
      <c r="Q353" s="95"/>
      <c r="AJ353" s="95"/>
      <c r="AK353" s="95"/>
    </row>
    <row r="354" ht="14.25" customHeight="1">
      <c r="Q354" s="95"/>
      <c r="AJ354" s="95"/>
      <c r="AK354" s="95"/>
    </row>
    <row r="355" ht="14.25" customHeight="1">
      <c r="Q355" s="95"/>
      <c r="AJ355" s="95"/>
      <c r="AK355" s="95"/>
    </row>
    <row r="356" ht="14.25" customHeight="1">
      <c r="Q356" s="95"/>
      <c r="AJ356" s="95"/>
      <c r="AK356" s="95"/>
    </row>
    <row r="357" ht="14.25" customHeight="1">
      <c r="Q357" s="95"/>
      <c r="AJ357" s="95"/>
      <c r="AK357" s="95"/>
    </row>
    <row r="358" ht="14.25" customHeight="1">
      <c r="Q358" s="95"/>
      <c r="AJ358" s="95"/>
      <c r="AK358" s="95"/>
    </row>
    <row r="359" ht="14.25" customHeight="1">
      <c r="Q359" s="95"/>
      <c r="AJ359" s="95"/>
      <c r="AK359" s="95"/>
    </row>
    <row r="360" ht="14.25" customHeight="1">
      <c r="Q360" s="95"/>
      <c r="AJ360" s="95"/>
      <c r="AK360" s="95"/>
    </row>
    <row r="361" ht="14.25" customHeight="1">
      <c r="Q361" s="95"/>
      <c r="AJ361" s="95"/>
      <c r="AK361" s="95"/>
    </row>
    <row r="362" ht="14.25" customHeight="1">
      <c r="Q362" s="95"/>
      <c r="AJ362" s="95"/>
      <c r="AK362" s="95"/>
    </row>
    <row r="363" ht="14.25" customHeight="1">
      <c r="Q363" s="95"/>
      <c r="AJ363" s="95"/>
      <c r="AK363" s="95"/>
    </row>
    <row r="364" ht="14.25" customHeight="1">
      <c r="Q364" s="95"/>
      <c r="AJ364" s="95"/>
      <c r="AK364" s="95"/>
    </row>
    <row r="365" ht="14.25" customHeight="1">
      <c r="Q365" s="95"/>
      <c r="AJ365" s="95"/>
      <c r="AK365" s="95"/>
    </row>
    <row r="366" ht="14.25" customHeight="1">
      <c r="Q366" s="95"/>
      <c r="AJ366" s="95"/>
      <c r="AK366" s="95"/>
    </row>
    <row r="367" ht="14.25" customHeight="1">
      <c r="Q367" s="95"/>
      <c r="AJ367" s="95"/>
      <c r="AK367" s="95"/>
    </row>
    <row r="368" ht="14.25" customHeight="1">
      <c r="Q368" s="95"/>
      <c r="AJ368" s="95"/>
      <c r="AK368" s="95"/>
    </row>
    <row r="369" ht="14.25" customHeight="1">
      <c r="Q369" s="95"/>
      <c r="AJ369" s="95"/>
      <c r="AK369" s="95"/>
    </row>
    <row r="370" ht="14.25" customHeight="1">
      <c r="Q370" s="95"/>
      <c r="AJ370" s="95"/>
      <c r="AK370" s="95"/>
    </row>
    <row r="371" ht="14.25" customHeight="1">
      <c r="Q371" s="95"/>
      <c r="AJ371" s="95"/>
      <c r="AK371" s="95"/>
    </row>
    <row r="372" ht="14.25" customHeight="1">
      <c r="Q372" s="95"/>
      <c r="AJ372" s="95"/>
      <c r="AK372" s="95"/>
    </row>
    <row r="373" ht="14.25" customHeight="1">
      <c r="Q373" s="95"/>
      <c r="AJ373" s="95"/>
      <c r="AK373" s="95"/>
    </row>
    <row r="374" ht="14.25" customHeight="1">
      <c r="Q374" s="95"/>
      <c r="AJ374" s="95"/>
      <c r="AK374" s="95"/>
    </row>
    <row r="375" ht="14.25" customHeight="1">
      <c r="Q375" s="95"/>
      <c r="AJ375" s="95"/>
      <c r="AK375" s="95"/>
    </row>
    <row r="376" ht="14.25" customHeight="1">
      <c r="Q376" s="95"/>
      <c r="AJ376" s="95"/>
      <c r="AK376" s="95"/>
    </row>
    <row r="377" ht="14.25" customHeight="1">
      <c r="Q377" s="95"/>
      <c r="AJ377" s="95"/>
      <c r="AK377" s="95"/>
    </row>
    <row r="378" ht="14.25" customHeight="1">
      <c r="Q378" s="95"/>
      <c r="AJ378" s="95"/>
      <c r="AK378" s="95"/>
    </row>
    <row r="379" ht="14.25" customHeight="1">
      <c r="Q379" s="95"/>
      <c r="AJ379" s="95"/>
      <c r="AK379" s="95"/>
    </row>
    <row r="380" ht="14.25" customHeight="1">
      <c r="Q380" s="95"/>
      <c r="AJ380" s="95"/>
      <c r="AK380" s="95"/>
    </row>
    <row r="381" ht="14.25" customHeight="1">
      <c r="Q381" s="95"/>
      <c r="AJ381" s="95"/>
      <c r="AK381" s="95"/>
    </row>
    <row r="382" ht="14.25" customHeight="1">
      <c r="Q382" s="95"/>
      <c r="AJ382" s="95"/>
      <c r="AK382" s="95"/>
    </row>
    <row r="383" ht="14.25" customHeight="1">
      <c r="Q383" s="95"/>
      <c r="AJ383" s="95"/>
      <c r="AK383" s="95"/>
    </row>
    <row r="384" ht="14.25" customHeight="1">
      <c r="Q384" s="95"/>
      <c r="AJ384" s="95"/>
      <c r="AK384" s="95"/>
    </row>
    <row r="385" ht="14.25" customHeight="1">
      <c r="Q385" s="95"/>
      <c r="AJ385" s="95"/>
      <c r="AK385" s="95"/>
    </row>
    <row r="386" ht="14.25" customHeight="1">
      <c r="Q386" s="95"/>
      <c r="AJ386" s="95"/>
      <c r="AK386" s="95"/>
    </row>
    <row r="387" ht="14.25" customHeight="1">
      <c r="Q387" s="95"/>
      <c r="AJ387" s="95"/>
      <c r="AK387" s="95"/>
    </row>
    <row r="388" ht="14.25" customHeight="1">
      <c r="Q388" s="95"/>
      <c r="AJ388" s="95"/>
      <c r="AK388" s="95"/>
    </row>
    <row r="389" ht="14.25" customHeight="1">
      <c r="Q389" s="95"/>
      <c r="AJ389" s="95"/>
      <c r="AK389" s="95"/>
    </row>
    <row r="390" ht="14.25" customHeight="1">
      <c r="Q390" s="95"/>
      <c r="AJ390" s="95"/>
      <c r="AK390" s="95"/>
    </row>
    <row r="391" ht="14.25" customHeight="1">
      <c r="Q391" s="95"/>
      <c r="AJ391" s="95"/>
      <c r="AK391" s="95"/>
    </row>
    <row r="392" ht="14.25" customHeight="1">
      <c r="Q392" s="95"/>
      <c r="AJ392" s="95"/>
      <c r="AK392" s="95"/>
    </row>
    <row r="393" ht="14.25" customHeight="1">
      <c r="Q393" s="95"/>
      <c r="AJ393" s="95"/>
      <c r="AK393" s="95"/>
    </row>
    <row r="394" ht="14.25" customHeight="1">
      <c r="Q394" s="95"/>
      <c r="AJ394" s="95"/>
      <c r="AK394" s="95"/>
    </row>
    <row r="395" ht="14.25" customHeight="1">
      <c r="Q395" s="95"/>
      <c r="AJ395" s="95"/>
      <c r="AK395" s="95"/>
    </row>
    <row r="396" ht="14.25" customHeight="1">
      <c r="Q396" s="95"/>
      <c r="AJ396" s="95"/>
      <c r="AK396" s="95"/>
    </row>
    <row r="397" ht="14.25" customHeight="1">
      <c r="Q397" s="95"/>
      <c r="AJ397" s="95"/>
      <c r="AK397" s="95"/>
    </row>
    <row r="398" ht="14.25" customHeight="1">
      <c r="Q398" s="95"/>
      <c r="AJ398" s="95"/>
      <c r="AK398" s="95"/>
    </row>
    <row r="399" ht="14.25" customHeight="1">
      <c r="Q399" s="95"/>
      <c r="AJ399" s="95"/>
      <c r="AK399" s="95"/>
    </row>
    <row r="400" ht="14.25" customHeight="1">
      <c r="Q400" s="95"/>
      <c r="AJ400" s="95"/>
      <c r="AK400" s="95"/>
    </row>
    <row r="401" ht="14.25" customHeight="1">
      <c r="Q401" s="95"/>
      <c r="AJ401" s="95"/>
      <c r="AK401" s="95"/>
    </row>
    <row r="402" ht="14.25" customHeight="1">
      <c r="Q402" s="95"/>
      <c r="AJ402" s="95"/>
      <c r="AK402" s="95"/>
    </row>
    <row r="403" ht="14.25" customHeight="1">
      <c r="Q403" s="95"/>
      <c r="AJ403" s="95"/>
      <c r="AK403" s="95"/>
    </row>
    <row r="404" ht="14.25" customHeight="1">
      <c r="Q404" s="95"/>
      <c r="AJ404" s="95"/>
      <c r="AK404" s="95"/>
    </row>
    <row r="405" ht="14.25" customHeight="1">
      <c r="Q405" s="95"/>
      <c r="AJ405" s="95"/>
      <c r="AK405" s="95"/>
    </row>
    <row r="406" ht="14.25" customHeight="1">
      <c r="Q406" s="95"/>
      <c r="AJ406" s="95"/>
      <c r="AK406" s="95"/>
    </row>
    <row r="407" ht="14.25" customHeight="1">
      <c r="Q407" s="95"/>
      <c r="AJ407" s="95"/>
      <c r="AK407" s="95"/>
    </row>
    <row r="408" ht="14.25" customHeight="1">
      <c r="Q408" s="95"/>
      <c r="AJ408" s="95"/>
      <c r="AK408" s="95"/>
    </row>
    <row r="409" ht="14.25" customHeight="1">
      <c r="Q409" s="95"/>
      <c r="AJ409" s="95"/>
      <c r="AK409" s="95"/>
    </row>
    <row r="410" ht="14.25" customHeight="1">
      <c r="Q410" s="95"/>
      <c r="AJ410" s="95"/>
      <c r="AK410" s="95"/>
    </row>
    <row r="411" ht="14.25" customHeight="1">
      <c r="Q411" s="95"/>
      <c r="AJ411" s="95"/>
      <c r="AK411" s="95"/>
    </row>
    <row r="412" ht="14.25" customHeight="1">
      <c r="Q412" s="95"/>
      <c r="AJ412" s="95"/>
      <c r="AK412" s="95"/>
    </row>
    <row r="413" ht="14.25" customHeight="1">
      <c r="Q413" s="95"/>
      <c r="AJ413" s="95"/>
      <c r="AK413" s="95"/>
    </row>
    <row r="414" ht="14.25" customHeight="1">
      <c r="Q414" s="95"/>
      <c r="AJ414" s="95"/>
      <c r="AK414" s="95"/>
    </row>
    <row r="415" ht="14.25" customHeight="1">
      <c r="Q415" s="95"/>
      <c r="AJ415" s="95"/>
      <c r="AK415" s="95"/>
    </row>
    <row r="416" ht="14.25" customHeight="1">
      <c r="Q416" s="95"/>
      <c r="AJ416" s="95"/>
      <c r="AK416" s="95"/>
    </row>
    <row r="417" ht="14.25" customHeight="1">
      <c r="Q417" s="95"/>
      <c r="AJ417" s="95"/>
      <c r="AK417" s="95"/>
    </row>
    <row r="418" ht="14.25" customHeight="1">
      <c r="Q418" s="95"/>
      <c r="AJ418" s="95"/>
      <c r="AK418" s="95"/>
    </row>
    <row r="419" ht="14.25" customHeight="1">
      <c r="Q419" s="95"/>
      <c r="AJ419" s="95"/>
      <c r="AK419" s="95"/>
    </row>
    <row r="420" ht="14.25" customHeight="1">
      <c r="Q420" s="95"/>
      <c r="AJ420" s="95"/>
      <c r="AK420" s="95"/>
    </row>
    <row r="421" ht="14.25" customHeight="1">
      <c r="Q421" s="95"/>
      <c r="AJ421" s="95"/>
      <c r="AK421" s="95"/>
    </row>
    <row r="422" ht="14.25" customHeight="1">
      <c r="Q422" s="95"/>
      <c r="AJ422" s="95"/>
      <c r="AK422" s="95"/>
    </row>
    <row r="423" ht="14.25" customHeight="1">
      <c r="Q423" s="95"/>
      <c r="AJ423" s="95"/>
      <c r="AK423" s="95"/>
    </row>
    <row r="424" ht="14.25" customHeight="1">
      <c r="Q424" s="95"/>
      <c r="AJ424" s="95"/>
      <c r="AK424" s="95"/>
    </row>
    <row r="425" ht="14.25" customHeight="1">
      <c r="Q425" s="95"/>
      <c r="AJ425" s="95"/>
      <c r="AK425" s="95"/>
    </row>
    <row r="426" ht="14.25" customHeight="1">
      <c r="Q426" s="95"/>
      <c r="AJ426" s="95"/>
      <c r="AK426" s="95"/>
    </row>
    <row r="427" ht="14.25" customHeight="1">
      <c r="Q427" s="95"/>
      <c r="AJ427" s="95"/>
      <c r="AK427" s="95"/>
    </row>
    <row r="428" ht="14.25" customHeight="1">
      <c r="Q428" s="95"/>
      <c r="AJ428" s="95"/>
      <c r="AK428" s="95"/>
    </row>
    <row r="429" ht="14.25" customHeight="1">
      <c r="Q429" s="95"/>
      <c r="AJ429" s="95"/>
      <c r="AK429" s="95"/>
    </row>
    <row r="430" ht="14.25" customHeight="1">
      <c r="Q430" s="95"/>
      <c r="AJ430" s="95"/>
      <c r="AK430" s="95"/>
    </row>
    <row r="431" ht="14.25" customHeight="1">
      <c r="Q431" s="95"/>
      <c r="AJ431" s="95"/>
      <c r="AK431" s="95"/>
    </row>
    <row r="432" ht="14.25" customHeight="1">
      <c r="Q432" s="95"/>
      <c r="AJ432" s="95"/>
      <c r="AK432" s="95"/>
    </row>
    <row r="433" ht="14.25" customHeight="1">
      <c r="Q433" s="95"/>
      <c r="AJ433" s="95"/>
      <c r="AK433" s="95"/>
    </row>
    <row r="434" ht="14.25" customHeight="1">
      <c r="Q434" s="95"/>
      <c r="AJ434" s="95"/>
      <c r="AK434" s="95"/>
    </row>
    <row r="435" ht="14.25" customHeight="1">
      <c r="Q435" s="95"/>
      <c r="AJ435" s="95"/>
      <c r="AK435" s="95"/>
    </row>
    <row r="436" ht="14.25" customHeight="1">
      <c r="Q436" s="95"/>
      <c r="AJ436" s="95"/>
      <c r="AK436" s="95"/>
    </row>
    <row r="437" ht="14.25" customHeight="1">
      <c r="Q437" s="95"/>
      <c r="AJ437" s="95"/>
      <c r="AK437" s="95"/>
    </row>
    <row r="438" ht="14.25" customHeight="1">
      <c r="Q438" s="95"/>
      <c r="AJ438" s="95"/>
      <c r="AK438" s="95"/>
    </row>
    <row r="439" ht="14.25" customHeight="1">
      <c r="Q439" s="95"/>
      <c r="AJ439" s="95"/>
      <c r="AK439" s="95"/>
    </row>
    <row r="440" ht="14.25" customHeight="1">
      <c r="Q440" s="95"/>
      <c r="AJ440" s="95"/>
      <c r="AK440" s="95"/>
    </row>
    <row r="441" ht="14.25" customHeight="1">
      <c r="Q441" s="95"/>
      <c r="AJ441" s="95"/>
      <c r="AK441" s="95"/>
    </row>
    <row r="442" ht="14.25" customHeight="1">
      <c r="Q442" s="95"/>
      <c r="AJ442" s="95"/>
      <c r="AK442" s="95"/>
    </row>
    <row r="443" ht="14.25" customHeight="1">
      <c r="Q443" s="95"/>
      <c r="AJ443" s="95"/>
      <c r="AK443" s="95"/>
    </row>
    <row r="444" ht="14.25" customHeight="1">
      <c r="Q444" s="95"/>
      <c r="AJ444" s="95"/>
      <c r="AK444" s="95"/>
    </row>
    <row r="445" ht="14.25" customHeight="1">
      <c r="Q445" s="95"/>
      <c r="AJ445" s="95"/>
      <c r="AK445" s="95"/>
    </row>
    <row r="446" ht="14.25" customHeight="1">
      <c r="Q446" s="95"/>
      <c r="AJ446" s="95"/>
      <c r="AK446" s="95"/>
    </row>
    <row r="447" ht="14.25" customHeight="1">
      <c r="Q447" s="95"/>
      <c r="AJ447" s="95"/>
      <c r="AK447" s="95"/>
    </row>
    <row r="448" ht="14.25" customHeight="1">
      <c r="Q448" s="95"/>
      <c r="AJ448" s="95"/>
      <c r="AK448" s="95"/>
    </row>
    <row r="449" ht="14.25" customHeight="1">
      <c r="Q449" s="95"/>
      <c r="AJ449" s="95"/>
      <c r="AK449" s="95"/>
    </row>
    <row r="450" ht="14.25" customHeight="1">
      <c r="Q450" s="95"/>
      <c r="AJ450" s="95"/>
      <c r="AK450" s="95"/>
    </row>
    <row r="451" ht="14.25" customHeight="1">
      <c r="Q451" s="95"/>
      <c r="AJ451" s="95"/>
      <c r="AK451" s="95"/>
    </row>
    <row r="452" ht="14.25" customHeight="1">
      <c r="Q452" s="95"/>
      <c r="AJ452" s="95"/>
      <c r="AK452" s="95"/>
    </row>
    <row r="453" ht="14.25" customHeight="1">
      <c r="Q453" s="95"/>
      <c r="AJ453" s="95"/>
      <c r="AK453" s="95"/>
    </row>
    <row r="454" ht="14.25" customHeight="1">
      <c r="Q454" s="95"/>
      <c r="AJ454" s="95"/>
      <c r="AK454" s="95"/>
    </row>
    <row r="455" ht="14.25" customHeight="1">
      <c r="Q455" s="95"/>
      <c r="AJ455" s="95"/>
      <c r="AK455" s="95"/>
    </row>
    <row r="456" ht="14.25" customHeight="1">
      <c r="Q456" s="95"/>
      <c r="AJ456" s="95"/>
      <c r="AK456" s="95"/>
    </row>
    <row r="457" ht="14.25" customHeight="1">
      <c r="Q457" s="95"/>
      <c r="AJ457" s="95"/>
      <c r="AK457" s="95"/>
    </row>
    <row r="458" ht="14.25" customHeight="1">
      <c r="Q458" s="95"/>
      <c r="AJ458" s="95"/>
      <c r="AK458" s="95"/>
    </row>
    <row r="459" ht="14.25" customHeight="1">
      <c r="Q459" s="95"/>
      <c r="AJ459" s="95"/>
      <c r="AK459" s="95"/>
    </row>
    <row r="460" ht="14.25" customHeight="1">
      <c r="Q460" s="95"/>
      <c r="AJ460" s="95"/>
      <c r="AK460" s="95"/>
    </row>
    <row r="461" ht="14.25" customHeight="1">
      <c r="Q461" s="95"/>
      <c r="AJ461" s="95"/>
      <c r="AK461" s="95"/>
    </row>
    <row r="462" ht="14.25" customHeight="1">
      <c r="Q462" s="95"/>
      <c r="AJ462" s="95"/>
      <c r="AK462" s="95"/>
    </row>
    <row r="463" ht="14.25" customHeight="1">
      <c r="Q463" s="95"/>
      <c r="AJ463" s="95"/>
      <c r="AK463" s="95"/>
    </row>
    <row r="464" ht="14.25" customHeight="1">
      <c r="Q464" s="95"/>
      <c r="AJ464" s="95"/>
      <c r="AK464" s="95"/>
    </row>
    <row r="465" ht="14.25" customHeight="1">
      <c r="Q465" s="95"/>
      <c r="AJ465" s="95"/>
      <c r="AK465" s="95"/>
    </row>
    <row r="466" ht="14.25" customHeight="1">
      <c r="Q466" s="95"/>
      <c r="AJ466" s="95"/>
      <c r="AK466" s="95"/>
    </row>
    <row r="467" ht="14.25" customHeight="1">
      <c r="Q467" s="95"/>
      <c r="AJ467" s="95"/>
      <c r="AK467" s="95"/>
    </row>
    <row r="468" ht="14.25" customHeight="1">
      <c r="Q468" s="95"/>
      <c r="AJ468" s="95"/>
      <c r="AK468" s="95"/>
    </row>
    <row r="469" ht="14.25" customHeight="1">
      <c r="Q469" s="95"/>
      <c r="AJ469" s="95"/>
      <c r="AK469" s="95"/>
    </row>
    <row r="470" ht="14.25" customHeight="1">
      <c r="Q470" s="95"/>
      <c r="AJ470" s="95"/>
      <c r="AK470" s="95"/>
    </row>
    <row r="471" ht="14.25" customHeight="1">
      <c r="Q471" s="95"/>
      <c r="AJ471" s="95"/>
      <c r="AK471" s="95"/>
    </row>
    <row r="472" ht="14.25" customHeight="1">
      <c r="Q472" s="95"/>
      <c r="AJ472" s="95"/>
      <c r="AK472" s="95"/>
    </row>
    <row r="473" ht="14.25" customHeight="1">
      <c r="Q473" s="95"/>
      <c r="AJ473" s="95"/>
      <c r="AK473" s="95"/>
    </row>
    <row r="474" ht="14.25" customHeight="1">
      <c r="Q474" s="95"/>
      <c r="AJ474" s="95"/>
      <c r="AK474" s="95"/>
    </row>
    <row r="475" ht="14.25" customHeight="1">
      <c r="Q475" s="95"/>
      <c r="AJ475" s="95"/>
      <c r="AK475" s="95"/>
    </row>
    <row r="476" ht="14.25" customHeight="1">
      <c r="Q476" s="95"/>
      <c r="AJ476" s="95"/>
      <c r="AK476" s="95"/>
    </row>
    <row r="477" ht="14.25" customHeight="1">
      <c r="Q477" s="95"/>
      <c r="AJ477" s="95"/>
      <c r="AK477" s="95"/>
    </row>
    <row r="478" ht="14.25" customHeight="1">
      <c r="Q478" s="95"/>
      <c r="AJ478" s="95"/>
      <c r="AK478" s="95"/>
    </row>
    <row r="479" ht="14.25" customHeight="1">
      <c r="Q479" s="95"/>
      <c r="AJ479" s="95"/>
      <c r="AK479" s="95"/>
    </row>
    <row r="480" ht="14.25" customHeight="1">
      <c r="Q480" s="95"/>
      <c r="AJ480" s="95"/>
      <c r="AK480" s="95"/>
    </row>
    <row r="481" ht="14.25" customHeight="1">
      <c r="Q481" s="95"/>
      <c r="AJ481" s="95"/>
      <c r="AK481" s="95"/>
    </row>
    <row r="482" ht="14.25" customHeight="1">
      <c r="Q482" s="95"/>
      <c r="AJ482" s="95"/>
      <c r="AK482" s="95"/>
    </row>
    <row r="483" ht="14.25" customHeight="1">
      <c r="Q483" s="95"/>
      <c r="AJ483" s="95"/>
      <c r="AK483" s="95"/>
    </row>
    <row r="484" ht="14.25" customHeight="1">
      <c r="Q484" s="95"/>
      <c r="AJ484" s="95"/>
      <c r="AK484" s="95"/>
    </row>
    <row r="485" ht="14.25" customHeight="1">
      <c r="Q485" s="95"/>
      <c r="AJ485" s="95"/>
      <c r="AK485" s="95"/>
    </row>
    <row r="486" ht="14.25" customHeight="1">
      <c r="Q486" s="95"/>
      <c r="AJ486" s="95"/>
      <c r="AK486" s="95"/>
    </row>
    <row r="487" ht="14.25" customHeight="1">
      <c r="Q487" s="95"/>
      <c r="AJ487" s="95"/>
      <c r="AK487" s="95"/>
    </row>
    <row r="488" ht="14.25" customHeight="1">
      <c r="Q488" s="95"/>
      <c r="AJ488" s="95"/>
      <c r="AK488" s="95"/>
    </row>
    <row r="489" ht="14.25" customHeight="1">
      <c r="Q489" s="95"/>
      <c r="AJ489" s="95"/>
      <c r="AK489" s="95"/>
    </row>
    <row r="490" ht="14.25" customHeight="1">
      <c r="Q490" s="95"/>
      <c r="AJ490" s="95"/>
      <c r="AK490" s="95"/>
    </row>
    <row r="491" ht="14.25" customHeight="1">
      <c r="Q491" s="95"/>
      <c r="AJ491" s="95"/>
      <c r="AK491" s="95"/>
    </row>
    <row r="492" ht="14.25" customHeight="1">
      <c r="Q492" s="95"/>
      <c r="AJ492" s="95"/>
      <c r="AK492" s="95"/>
    </row>
    <row r="493" ht="14.25" customHeight="1">
      <c r="Q493" s="95"/>
      <c r="AJ493" s="95"/>
      <c r="AK493" s="95"/>
    </row>
    <row r="494" ht="14.25" customHeight="1">
      <c r="Q494" s="95"/>
      <c r="AJ494" s="95"/>
      <c r="AK494" s="95"/>
    </row>
    <row r="495" ht="14.25" customHeight="1">
      <c r="Q495" s="95"/>
      <c r="AJ495" s="95"/>
      <c r="AK495" s="95"/>
    </row>
    <row r="496" ht="14.25" customHeight="1">
      <c r="Q496" s="95"/>
      <c r="AJ496" s="95"/>
      <c r="AK496" s="95"/>
    </row>
    <row r="497" ht="14.25" customHeight="1">
      <c r="Q497" s="95"/>
      <c r="AJ497" s="95"/>
      <c r="AK497" s="95"/>
    </row>
    <row r="498" ht="14.25" customHeight="1">
      <c r="Q498" s="95"/>
      <c r="AJ498" s="95"/>
      <c r="AK498" s="95"/>
    </row>
    <row r="499" ht="14.25" customHeight="1">
      <c r="Q499" s="95"/>
      <c r="AJ499" s="95"/>
      <c r="AK499" s="95"/>
    </row>
    <row r="500" ht="14.25" customHeight="1">
      <c r="Q500" s="95"/>
      <c r="AJ500" s="95"/>
      <c r="AK500" s="95"/>
    </row>
    <row r="501" ht="14.25" customHeight="1">
      <c r="Q501" s="95"/>
      <c r="AJ501" s="95"/>
      <c r="AK501" s="95"/>
    </row>
    <row r="502" ht="14.25" customHeight="1">
      <c r="Q502" s="95"/>
      <c r="AJ502" s="95"/>
      <c r="AK502" s="95"/>
    </row>
    <row r="503" ht="14.25" customHeight="1">
      <c r="Q503" s="95"/>
      <c r="AJ503" s="95"/>
      <c r="AK503" s="95"/>
    </row>
    <row r="504" ht="14.25" customHeight="1">
      <c r="Q504" s="95"/>
      <c r="AJ504" s="95"/>
      <c r="AK504" s="95"/>
    </row>
    <row r="505" ht="14.25" customHeight="1">
      <c r="Q505" s="95"/>
      <c r="AJ505" s="95"/>
      <c r="AK505" s="95"/>
    </row>
    <row r="506" ht="14.25" customHeight="1">
      <c r="Q506" s="95"/>
      <c r="AJ506" s="95"/>
      <c r="AK506" s="95"/>
    </row>
    <row r="507" ht="14.25" customHeight="1">
      <c r="Q507" s="95"/>
      <c r="AJ507" s="95"/>
      <c r="AK507" s="95"/>
    </row>
    <row r="508" ht="14.25" customHeight="1">
      <c r="Q508" s="95"/>
      <c r="AJ508" s="95"/>
      <c r="AK508" s="95"/>
    </row>
    <row r="509" ht="14.25" customHeight="1">
      <c r="Q509" s="95"/>
      <c r="AJ509" s="95"/>
      <c r="AK509" s="95"/>
    </row>
    <row r="510" ht="14.25" customHeight="1">
      <c r="Q510" s="95"/>
      <c r="AJ510" s="95"/>
      <c r="AK510" s="95"/>
    </row>
    <row r="511" ht="14.25" customHeight="1">
      <c r="Q511" s="95"/>
      <c r="AJ511" s="95"/>
      <c r="AK511" s="95"/>
    </row>
    <row r="512" ht="14.25" customHeight="1">
      <c r="Q512" s="95"/>
      <c r="AJ512" s="95"/>
      <c r="AK512" s="95"/>
    </row>
    <row r="513" ht="14.25" customHeight="1">
      <c r="Q513" s="95"/>
      <c r="AJ513" s="95"/>
      <c r="AK513" s="95"/>
    </row>
    <row r="514" ht="14.25" customHeight="1">
      <c r="Q514" s="95"/>
      <c r="AJ514" s="95"/>
      <c r="AK514" s="95"/>
    </row>
    <row r="515" ht="14.25" customHeight="1">
      <c r="Q515" s="95"/>
      <c r="AJ515" s="95"/>
      <c r="AK515" s="95"/>
    </row>
    <row r="516" ht="14.25" customHeight="1">
      <c r="Q516" s="95"/>
      <c r="AJ516" s="95"/>
      <c r="AK516" s="95"/>
    </row>
    <row r="517" ht="14.25" customHeight="1">
      <c r="Q517" s="95"/>
      <c r="AJ517" s="95"/>
      <c r="AK517" s="95"/>
    </row>
    <row r="518" ht="14.25" customHeight="1">
      <c r="Q518" s="95"/>
      <c r="AJ518" s="95"/>
      <c r="AK518" s="95"/>
    </row>
    <row r="519" ht="14.25" customHeight="1">
      <c r="Q519" s="95"/>
      <c r="AJ519" s="95"/>
      <c r="AK519" s="95"/>
    </row>
    <row r="520" ht="14.25" customHeight="1">
      <c r="Q520" s="95"/>
      <c r="AJ520" s="95"/>
      <c r="AK520" s="95"/>
    </row>
    <row r="521" ht="14.25" customHeight="1">
      <c r="Q521" s="95"/>
      <c r="AJ521" s="95"/>
      <c r="AK521" s="95"/>
    </row>
    <row r="522" ht="14.25" customHeight="1">
      <c r="Q522" s="95"/>
      <c r="AJ522" s="95"/>
      <c r="AK522" s="95"/>
    </row>
    <row r="523" ht="14.25" customHeight="1">
      <c r="Q523" s="95"/>
      <c r="AJ523" s="95"/>
      <c r="AK523" s="95"/>
    </row>
    <row r="524" ht="14.25" customHeight="1">
      <c r="Q524" s="95"/>
      <c r="AJ524" s="95"/>
      <c r="AK524" s="95"/>
    </row>
    <row r="525" ht="14.25" customHeight="1">
      <c r="Q525" s="95"/>
      <c r="AJ525" s="95"/>
      <c r="AK525" s="95"/>
    </row>
    <row r="526" ht="14.25" customHeight="1">
      <c r="Q526" s="95"/>
      <c r="AJ526" s="95"/>
      <c r="AK526" s="95"/>
    </row>
    <row r="527" ht="14.25" customHeight="1">
      <c r="Q527" s="95"/>
      <c r="AJ527" s="95"/>
      <c r="AK527" s="95"/>
    </row>
    <row r="528" ht="14.25" customHeight="1">
      <c r="Q528" s="95"/>
      <c r="AJ528" s="95"/>
      <c r="AK528" s="95"/>
    </row>
    <row r="529" ht="14.25" customHeight="1">
      <c r="Q529" s="95"/>
      <c r="AJ529" s="95"/>
      <c r="AK529" s="95"/>
    </row>
    <row r="530" ht="14.25" customHeight="1">
      <c r="Q530" s="95"/>
      <c r="AJ530" s="95"/>
      <c r="AK530" s="95"/>
    </row>
    <row r="531" ht="14.25" customHeight="1">
      <c r="Q531" s="95"/>
      <c r="AJ531" s="95"/>
      <c r="AK531" s="95"/>
    </row>
    <row r="532" ht="14.25" customHeight="1">
      <c r="Q532" s="95"/>
      <c r="AJ532" s="95"/>
      <c r="AK532" s="95"/>
    </row>
    <row r="533" ht="14.25" customHeight="1">
      <c r="Q533" s="95"/>
      <c r="AJ533" s="95"/>
      <c r="AK533" s="95"/>
    </row>
    <row r="534" ht="14.25" customHeight="1">
      <c r="Q534" s="95"/>
      <c r="AJ534" s="95"/>
      <c r="AK534" s="95"/>
    </row>
    <row r="535" ht="14.25" customHeight="1">
      <c r="Q535" s="95"/>
      <c r="AJ535" s="95"/>
      <c r="AK535" s="95"/>
    </row>
    <row r="536" ht="14.25" customHeight="1">
      <c r="Q536" s="95"/>
      <c r="AJ536" s="95"/>
      <c r="AK536" s="95"/>
    </row>
    <row r="537" ht="14.25" customHeight="1">
      <c r="Q537" s="95"/>
      <c r="AJ537" s="95"/>
      <c r="AK537" s="95"/>
    </row>
    <row r="538" ht="14.25" customHeight="1">
      <c r="Q538" s="95"/>
      <c r="AJ538" s="95"/>
      <c r="AK538" s="95"/>
    </row>
    <row r="539" ht="14.25" customHeight="1">
      <c r="Q539" s="95"/>
      <c r="AJ539" s="95"/>
      <c r="AK539" s="95"/>
    </row>
    <row r="540" ht="14.25" customHeight="1">
      <c r="Q540" s="95"/>
      <c r="AJ540" s="95"/>
      <c r="AK540" s="95"/>
    </row>
    <row r="541" ht="14.25" customHeight="1">
      <c r="Q541" s="95"/>
      <c r="AJ541" s="95"/>
      <c r="AK541" s="95"/>
    </row>
    <row r="542" ht="14.25" customHeight="1">
      <c r="Q542" s="95"/>
      <c r="AJ542" s="95"/>
      <c r="AK542" s="95"/>
    </row>
    <row r="543" ht="14.25" customHeight="1">
      <c r="Q543" s="95"/>
      <c r="AJ543" s="95"/>
      <c r="AK543" s="95"/>
    </row>
    <row r="544" ht="14.25" customHeight="1">
      <c r="Q544" s="95"/>
      <c r="AJ544" s="95"/>
      <c r="AK544" s="95"/>
    </row>
    <row r="545" ht="14.25" customHeight="1">
      <c r="Q545" s="95"/>
      <c r="AJ545" s="95"/>
      <c r="AK545" s="95"/>
    </row>
    <row r="546" ht="14.25" customHeight="1">
      <c r="Q546" s="95"/>
      <c r="AJ546" s="95"/>
      <c r="AK546" s="95"/>
    </row>
    <row r="547" ht="14.25" customHeight="1">
      <c r="Q547" s="95"/>
      <c r="AJ547" s="95"/>
      <c r="AK547" s="95"/>
    </row>
    <row r="548" ht="14.25" customHeight="1">
      <c r="Q548" s="95"/>
      <c r="AJ548" s="95"/>
      <c r="AK548" s="95"/>
    </row>
    <row r="549" ht="14.25" customHeight="1">
      <c r="Q549" s="95"/>
      <c r="AJ549" s="95"/>
      <c r="AK549" s="95"/>
    </row>
    <row r="550" ht="14.25" customHeight="1">
      <c r="Q550" s="95"/>
      <c r="AJ550" s="95"/>
      <c r="AK550" s="95"/>
    </row>
    <row r="551" ht="14.25" customHeight="1">
      <c r="Q551" s="95"/>
      <c r="AJ551" s="95"/>
      <c r="AK551" s="95"/>
    </row>
    <row r="552" ht="14.25" customHeight="1">
      <c r="Q552" s="95"/>
      <c r="AJ552" s="95"/>
      <c r="AK552" s="95"/>
    </row>
    <row r="553" ht="14.25" customHeight="1">
      <c r="Q553" s="95"/>
      <c r="AJ553" s="95"/>
      <c r="AK553" s="95"/>
    </row>
    <row r="554" ht="14.25" customHeight="1">
      <c r="Q554" s="95"/>
      <c r="AJ554" s="95"/>
      <c r="AK554" s="95"/>
    </row>
    <row r="555" ht="14.25" customHeight="1">
      <c r="Q555" s="95"/>
      <c r="AJ555" s="95"/>
      <c r="AK555" s="95"/>
    </row>
    <row r="556" ht="14.25" customHeight="1">
      <c r="Q556" s="95"/>
      <c r="AJ556" s="95"/>
      <c r="AK556" s="95"/>
    </row>
    <row r="557" ht="14.25" customHeight="1">
      <c r="Q557" s="95"/>
      <c r="AJ557" s="95"/>
      <c r="AK557" s="95"/>
    </row>
    <row r="558" ht="14.25" customHeight="1">
      <c r="Q558" s="95"/>
      <c r="AJ558" s="95"/>
      <c r="AK558" s="95"/>
    </row>
    <row r="559" ht="14.25" customHeight="1">
      <c r="Q559" s="95"/>
      <c r="AJ559" s="95"/>
      <c r="AK559" s="95"/>
    </row>
    <row r="560" ht="14.25" customHeight="1">
      <c r="Q560" s="95"/>
      <c r="AJ560" s="95"/>
      <c r="AK560" s="95"/>
    </row>
    <row r="561" ht="14.25" customHeight="1">
      <c r="Q561" s="95"/>
      <c r="AJ561" s="95"/>
      <c r="AK561" s="95"/>
    </row>
    <row r="562" ht="14.25" customHeight="1">
      <c r="Q562" s="95"/>
      <c r="AJ562" s="95"/>
      <c r="AK562" s="95"/>
    </row>
    <row r="563" ht="14.25" customHeight="1">
      <c r="Q563" s="95"/>
      <c r="AJ563" s="95"/>
      <c r="AK563" s="95"/>
    </row>
    <row r="564" ht="14.25" customHeight="1">
      <c r="Q564" s="95"/>
      <c r="AJ564" s="95"/>
      <c r="AK564" s="95"/>
    </row>
    <row r="565" ht="14.25" customHeight="1">
      <c r="Q565" s="95"/>
      <c r="AJ565" s="95"/>
      <c r="AK565" s="95"/>
    </row>
    <row r="566" ht="14.25" customHeight="1">
      <c r="Q566" s="95"/>
      <c r="AJ566" s="95"/>
      <c r="AK566" s="95"/>
    </row>
    <row r="567" ht="14.25" customHeight="1">
      <c r="Q567" s="95"/>
      <c r="AJ567" s="95"/>
      <c r="AK567" s="95"/>
    </row>
    <row r="568" ht="14.25" customHeight="1">
      <c r="Q568" s="95"/>
      <c r="AJ568" s="95"/>
      <c r="AK568" s="95"/>
    </row>
    <row r="569" ht="14.25" customHeight="1">
      <c r="Q569" s="95"/>
      <c r="AJ569" s="95"/>
      <c r="AK569" s="95"/>
    </row>
    <row r="570" ht="14.25" customHeight="1">
      <c r="Q570" s="95"/>
      <c r="AJ570" s="95"/>
      <c r="AK570" s="95"/>
    </row>
    <row r="571" ht="14.25" customHeight="1">
      <c r="Q571" s="95"/>
      <c r="AJ571" s="95"/>
      <c r="AK571" s="95"/>
    </row>
    <row r="572" ht="14.25" customHeight="1">
      <c r="Q572" s="95"/>
      <c r="AJ572" s="95"/>
      <c r="AK572" s="95"/>
    </row>
    <row r="573" ht="14.25" customHeight="1">
      <c r="Q573" s="95"/>
      <c r="AJ573" s="95"/>
      <c r="AK573" s="95"/>
    </row>
    <row r="574" ht="14.25" customHeight="1">
      <c r="Q574" s="95"/>
      <c r="AJ574" s="95"/>
      <c r="AK574" s="95"/>
    </row>
    <row r="575" ht="14.25" customHeight="1">
      <c r="Q575" s="95"/>
      <c r="AJ575" s="95"/>
      <c r="AK575" s="95"/>
    </row>
    <row r="576" ht="14.25" customHeight="1">
      <c r="Q576" s="95"/>
      <c r="AJ576" s="95"/>
      <c r="AK576" s="95"/>
    </row>
    <row r="577" ht="14.25" customHeight="1">
      <c r="Q577" s="95"/>
      <c r="AJ577" s="95"/>
      <c r="AK577" s="95"/>
    </row>
    <row r="578" ht="14.25" customHeight="1">
      <c r="Q578" s="95"/>
      <c r="AJ578" s="95"/>
      <c r="AK578" s="95"/>
    </row>
    <row r="579" ht="14.25" customHeight="1">
      <c r="Q579" s="95"/>
      <c r="AJ579" s="95"/>
      <c r="AK579" s="95"/>
    </row>
    <row r="580" ht="14.25" customHeight="1">
      <c r="Q580" s="95"/>
      <c r="AJ580" s="95"/>
      <c r="AK580" s="95"/>
    </row>
    <row r="581" ht="14.25" customHeight="1">
      <c r="Q581" s="95"/>
      <c r="AJ581" s="95"/>
      <c r="AK581" s="95"/>
    </row>
    <row r="582" ht="14.25" customHeight="1">
      <c r="Q582" s="95"/>
      <c r="AJ582" s="95"/>
      <c r="AK582" s="95"/>
    </row>
    <row r="583" ht="14.25" customHeight="1">
      <c r="Q583" s="95"/>
      <c r="AJ583" s="95"/>
      <c r="AK583" s="95"/>
    </row>
    <row r="584" ht="14.25" customHeight="1">
      <c r="Q584" s="95"/>
      <c r="AJ584" s="95"/>
      <c r="AK584" s="95"/>
    </row>
    <row r="585" ht="14.25" customHeight="1">
      <c r="Q585" s="95"/>
      <c r="AJ585" s="95"/>
      <c r="AK585" s="95"/>
    </row>
    <row r="586" ht="14.25" customHeight="1">
      <c r="Q586" s="95"/>
      <c r="AJ586" s="95"/>
      <c r="AK586" s="95"/>
    </row>
    <row r="587" ht="14.25" customHeight="1">
      <c r="Q587" s="95"/>
      <c r="AJ587" s="95"/>
      <c r="AK587" s="95"/>
    </row>
    <row r="588" ht="14.25" customHeight="1">
      <c r="Q588" s="95"/>
      <c r="AJ588" s="95"/>
      <c r="AK588" s="95"/>
    </row>
    <row r="589" ht="14.25" customHeight="1">
      <c r="Q589" s="95"/>
      <c r="AJ589" s="95"/>
      <c r="AK589" s="95"/>
    </row>
    <row r="590" ht="14.25" customHeight="1">
      <c r="Q590" s="95"/>
      <c r="AJ590" s="95"/>
      <c r="AK590" s="95"/>
    </row>
    <row r="591" ht="14.25" customHeight="1">
      <c r="Q591" s="95"/>
      <c r="AJ591" s="95"/>
      <c r="AK591" s="95"/>
    </row>
    <row r="592" ht="14.25" customHeight="1">
      <c r="Q592" s="95"/>
      <c r="AJ592" s="95"/>
      <c r="AK592" s="95"/>
    </row>
    <row r="593" ht="14.25" customHeight="1">
      <c r="Q593" s="95"/>
      <c r="AJ593" s="95"/>
      <c r="AK593" s="95"/>
    </row>
    <row r="594" ht="14.25" customHeight="1">
      <c r="Q594" s="95"/>
      <c r="AJ594" s="95"/>
      <c r="AK594" s="95"/>
    </row>
    <row r="595" ht="14.25" customHeight="1">
      <c r="Q595" s="95"/>
      <c r="AJ595" s="95"/>
      <c r="AK595" s="95"/>
    </row>
    <row r="596" ht="14.25" customHeight="1">
      <c r="Q596" s="95"/>
      <c r="AJ596" s="95"/>
      <c r="AK596" s="95"/>
    </row>
    <row r="597" ht="14.25" customHeight="1">
      <c r="Q597" s="95"/>
      <c r="AJ597" s="95"/>
      <c r="AK597" s="95"/>
    </row>
    <row r="598" ht="14.25" customHeight="1">
      <c r="Q598" s="95"/>
      <c r="AJ598" s="95"/>
      <c r="AK598" s="95"/>
    </row>
    <row r="599" ht="14.25" customHeight="1">
      <c r="Q599" s="95"/>
      <c r="AJ599" s="95"/>
      <c r="AK599" s="95"/>
    </row>
    <row r="600" ht="14.25" customHeight="1">
      <c r="Q600" s="95"/>
      <c r="AJ600" s="95"/>
      <c r="AK600" s="95"/>
    </row>
    <row r="601" ht="14.25" customHeight="1">
      <c r="Q601" s="95"/>
      <c r="AJ601" s="95"/>
      <c r="AK601" s="95"/>
    </row>
    <row r="602" ht="14.25" customHeight="1">
      <c r="Q602" s="95"/>
      <c r="AJ602" s="95"/>
      <c r="AK602" s="95"/>
    </row>
    <row r="603" ht="14.25" customHeight="1">
      <c r="Q603" s="95"/>
      <c r="AJ603" s="95"/>
      <c r="AK603" s="95"/>
    </row>
    <row r="604" ht="14.25" customHeight="1">
      <c r="Q604" s="95"/>
      <c r="AJ604" s="95"/>
      <c r="AK604" s="95"/>
    </row>
    <row r="605" ht="14.25" customHeight="1">
      <c r="Q605" s="95"/>
      <c r="AJ605" s="95"/>
      <c r="AK605" s="95"/>
    </row>
    <row r="606" ht="14.25" customHeight="1">
      <c r="Q606" s="95"/>
      <c r="AJ606" s="95"/>
      <c r="AK606" s="95"/>
    </row>
    <row r="607" ht="14.25" customHeight="1">
      <c r="Q607" s="95"/>
      <c r="AJ607" s="95"/>
      <c r="AK607" s="95"/>
    </row>
    <row r="608" ht="14.25" customHeight="1">
      <c r="Q608" s="95"/>
      <c r="AJ608" s="95"/>
      <c r="AK608" s="95"/>
    </row>
    <row r="609" ht="14.25" customHeight="1">
      <c r="Q609" s="95"/>
      <c r="AJ609" s="95"/>
      <c r="AK609" s="95"/>
    </row>
    <row r="610" ht="14.25" customHeight="1">
      <c r="Q610" s="95"/>
      <c r="AJ610" s="95"/>
      <c r="AK610" s="95"/>
    </row>
    <row r="611" ht="14.25" customHeight="1">
      <c r="Q611" s="95"/>
      <c r="AJ611" s="95"/>
      <c r="AK611" s="95"/>
    </row>
    <row r="612" ht="14.25" customHeight="1">
      <c r="Q612" s="95"/>
      <c r="AJ612" s="95"/>
      <c r="AK612" s="95"/>
    </row>
    <row r="613" ht="14.25" customHeight="1">
      <c r="Q613" s="95"/>
      <c r="AJ613" s="95"/>
      <c r="AK613" s="95"/>
    </row>
    <row r="614" ht="14.25" customHeight="1">
      <c r="Q614" s="95"/>
      <c r="AJ614" s="95"/>
      <c r="AK614" s="95"/>
    </row>
    <row r="615" ht="14.25" customHeight="1">
      <c r="Q615" s="95"/>
      <c r="AJ615" s="95"/>
      <c r="AK615" s="95"/>
    </row>
    <row r="616" ht="14.25" customHeight="1">
      <c r="Q616" s="95"/>
      <c r="AJ616" s="95"/>
      <c r="AK616" s="95"/>
    </row>
    <row r="617" ht="14.25" customHeight="1">
      <c r="Q617" s="95"/>
      <c r="AJ617" s="95"/>
      <c r="AK617" s="95"/>
    </row>
    <row r="618" ht="14.25" customHeight="1">
      <c r="Q618" s="95"/>
      <c r="AJ618" s="95"/>
      <c r="AK618" s="95"/>
    </row>
    <row r="619" ht="14.25" customHeight="1">
      <c r="Q619" s="95"/>
      <c r="AJ619" s="95"/>
      <c r="AK619" s="95"/>
    </row>
    <row r="620" ht="14.25" customHeight="1">
      <c r="Q620" s="95"/>
      <c r="AJ620" s="95"/>
      <c r="AK620" s="95"/>
    </row>
    <row r="621" ht="14.25" customHeight="1">
      <c r="Q621" s="95"/>
      <c r="AJ621" s="95"/>
      <c r="AK621" s="95"/>
    </row>
    <row r="622" ht="14.25" customHeight="1">
      <c r="Q622" s="95"/>
      <c r="AJ622" s="95"/>
      <c r="AK622" s="95"/>
    </row>
    <row r="623" ht="14.25" customHeight="1">
      <c r="Q623" s="95"/>
      <c r="AJ623" s="95"/>
      <c r="AK623" s="95"/>
    </row>
    <row r="624" ht="14.25" customHeight="1">
      <c r="Q624" s="95"/>
      <c r="AJ624" s="95"/>
      <c r="AK624" s="95"/>
    </row>
    <row r="625" ht="14.25" customHeight="1">
      <c r="Q625" s="95"/>
      <c r="AJ625" s="95"/>
      <c r="AK625" s="95"/>
    </row>
    <row r="626" ht="14.25" customHeight="1">
      <c r="Q626" s="95"/>
      <c r="AJ626" s="95"/>
      <c r="AK626" s="95"/>
    </row>
    <row r="627" ht="14.25" customHeight="1">
      <c r="Q627" s="95"/>
      <c r="AJ627" s="95"/>
      <c r="AK627" s="95"/>
    </row>
    <row r="628" ht="14.25" customHeight="1">
      <c r="Q628" s="95"/>
      <c r="AJ628" s="95"/>
      <c r="AK628" s="95"/>
    </row>
    <row r="629" ht="14.25" customHeight="1">
      <c r="Q629" s="95"/>
      <c r="AJ629" s="95"/>
      <c r="AK629" s="95"/>
    </row>
    <row r="630" ht="14.25" customHeight="1">
      <c r="Q630" s="95"/>
      <c r="AJ630" s="95"/>
      <c r="AK630" s="95"/>
    </row>
    <row r="631" ht="14.25" customHeight="1">
      <c r="Q631" s="95"/>
      <c r="AJ631" s="95"/>
      <c r="AK631" s="95"/>
    </row>
    <row r="632" ht="14.25" customHeight="1">
      <c r="Q632" s="95"/>
      <c r="AJ632" s="95"/>
      <c r="AK632" s="95"/>
    </row>
    <row r="633" ht="14.25" customHeight="1">
      <c r="Q633" s="95"/>
      <c r="AJ633" s="95"/>
      <c r="AK633" s="95"/>
    </row>
    <row r="634" ht="14.25" customHeight="1">
      <c r="Q634" s="95"/>
      <c r="AJ634" s="95"/>
      <c r="AK634" s="95"/>
    </row>
    <row r="635" ht="14.25" customHeight="1">
      <c r="Q635" s="95"/>
      <c r="AJ635" s="95"/>
      <c r="AK635" s="95"/>
    </row>
    <row r="636" ht="14.25" customHeight="1">
      <c r="Q636" s="95"/>
      <c r="AJ636" s="95"/>
      <c r="AK636" s="95"/>
    </row>
    <row r="637" ht="14.25" customHeight="1">
      <c r="Q637" s="95"/>
      <c r="AJ637" s="95"/>
      <c r="AK637" s="95"/>
    </row>
    <row r="638" ht="14.25" customHeight="1">
      <c r="Q638" s="95"/>
      <c r="AJ638" s="95"/>
      <c r="AK638" s="95"/>
    </row>
    <row r="639" ht="14.25" customHeight="1">
      <c r="Q639" s="95"/>
      <c r="AJ639" s="95"/>
      <c r="AK639" s="95"/>
    </row>
    <row r="640" ht="14.25" customHeight="1">
      <c r="Q640" s="95"/>
      <c r="AJ640" s="95"/>
      <c r="AK640" s="95"/>
    </row>
    <row r="641" ht="14.25" customHeight="1">
      <c r="Q641" s="95"/>
      <c r="AJ641" s="95"/>
      <c r="AK641" s="95"/>
    </row>
    <row r="642" ht="14.25" customHeight="1">
      <c r="Q642" s="95"/>
      <c r="AJ642" s="95"/>
      <c r="AK642" s="95"/>
    </row>
    <row r="643" ht="14.25" customHeight="1">
      <c r="Q643" s="95"/>
      <c r="AJ643" s="95"/>
      <c r="AK643" s="95"/>
    </row>
    <row r="644" ht="14.25" customHeight="1">
      <c r="Q644" s="95"/>
      <c r="AJ644" s="95"/>
      <c r="AK644" s="95"/>
    </row>
    <row r="645" ht="14.25" customHeight="1">
      <c r="Q645" s="95"/>
      <c r="AJ645" s="95"/>
      <c r="AK645" s="95"/>
    </row>
    <row r="646" ht="14.25" customHeight="1">
      <c r="Q646" s="95"/>
      <c r="AJ646" s="95"/>
      <c r="AK646" s="95"/>
    </row>
    <row r="647" ht="14.25" customHeight="1">
      <c r="Q647" s="95"/>
      <c r="AJ647" s="95"/>
      <c r="AK647" s="95"/>
    </row>
    <row r="648" ht="14.25" customHeight="1">
      <c r="Q648" s="95"/>
      <c r="AJ648" s="95"/>
      <c r="AK648" s="95"/>
    </row>
    <row r="649" ht="14.25" customHeight="1">
      <c r="Q649" s="95"/>
      <c r="AJ649" s="95"/>
      <c r="AK649" s="95"/>
    </row>
    <row r="650" ht="14.25" customHeight="1">
      <c r="Q650" s="95"/>
      <c r="AJ650" s="95"/>
      <c r="AK650" s="95"/>
    </row>
    <row r="651" ht="14.25" customHeight="1">
      <c r="Q651" s="95"/>
      <c r="AJ651" s="95"/>
      <c r="AK651" s="95"/>
    </row>
    <row r="652" ht="14.25" customHeight="1">
      <c r="Q652" s="95"/>
      <c r="AJ652" s="95"/>
      <c r="AK652" s="95"/>
    </row>
    <row r="653" ht="14.25" customHeight="1">
      <c r="Q653" s="95"/>
      <c r="AJ653" s="95"/>
      <c r="AK653" s="95"/>
    </row>
    <row r="654" ht="14.25" customHeight="1">
      <c r="Q654" s="95"/>
      <c r="AJ654" s="95"/>
      <c r="AK654" s="95"/>
    </row>
    <row r="655" ht="14.25" customHeight="1">
      <c r="Q655" s="95"/>
      <c r="AJ655" s="95"/>
      <c r="AK655" s="95"/>
    </row>
    <row r="656" ht="14.25" customHeight="1">
      <c r="Q656" s="95"/>
      <c r="AJ656" s="95"/>
      <c r="AK656" s="95"/>
    </row>
    <row r="657" ht="14.25" customHeight="1">
      <c r="Q657" s="95"/>
      <c r="AJ657" s="95"/>
      <c r="AK657" s="95"/>
    </row>
    <row r="658" ht="14.25" customHeight="1">
      <c r="Q658" s="95"/>
      <c r="AJ658" s="95"/>
      <c r="AK658" s="95"/>
    </row>
    <row r="659" ht="14.25" customHeight="1">
      <c r="Q659" s="95"/>
      <c r="AJ659" s="95"/>
      <c r="AK659" s="95"/>
    </row>
    <row r="660" ht="14.25" customHeight="1">
      <c r="Q660" s="95"/>
      <c r="AJ660" s="95"/>
      <c r="AK660" s="95"/>
    </row>
    <row r="661" ht="14.25" customHeight="1">
      <c r="Q661" s="95"/>
      <c r="AJ661" s="95"/>
      <c r="AK661" s="95"/>
    </row>
    <row r="662" ht="14.25" customHeight="1">
      <c r="Q662" s="95"/>
      <c r="AJ662" s="95"/>
      <c r="AK662" s="95"/>
    </row>
    <row r="663" ht="14.25" customHeight="1">
      <c r="Q663" s="95"/>
      <c r="AJ663" s="95"/>
      <c r="AK663" s="95"/>
    </row>
    <row r="664" ht="14.25" customHeight="1">
      <c r="Q664" s="95"/>
      <c r="AJ664" s="95"/>
      <c r="AK664" s="95"/>
    </row>
    <row r="665" ht="14.25" customHeight="1">
      <c r="Q665" s="95"/>
      <c r="AJ665" s="95"/>
      <c r="AK665" s="95"/>
    </row>
    <row r="666" ht="14.25" customHeight="1">
      <c r="Q666" s="95"/>
      <c r="AJ666" s="95"/>
      <c r="AK666" s="95"/>
    </row>
    <row r="667" ht="14.25" customHeight="1">
      <c r="Q667" s="95"/>
      <c r="AJ667" s="95"/>
      <c r="AK667" s="95"/>
    </row>
    <row r="668" ht="14.25" customHeight="1">
      <c r="Q668" s="95"/>
      <c r="AJ668" s="95"/>
      <c r="AK668" s="95"/>
    </row>
    <row r="669" ht="14.25" customHeight="1">
      <c r="Q669" s="95"/>
      <c r="AJ669" s="95"/>
      <c r="AK669" s="95"/>
    </row>
    <row r="670" ht="14.25" customHeight="1">
      <c r="Q670" s="95"/>
      <c r="AJ670" s="95"/>
      <c r="AK670" s="95"/>
    </row>
    <row r="671" ht="14.25" customHeight="1">
      <c r="Q671" s="95"/>
      <c r="AJ671" s="95"/>
      <c r="AK671" s="95"/>
    </row>
    <row r="672" ht="14.25" customHeight="1">
      <c r="Q672" s="95"/>
      <c r="AJ672" s="95"/>
      <c r="AK672" s="95"/>
    </row>
    <row r="673" ht="14.25" customHeight="1">
      <c r="Q673" s="95"/>
      <c r="AJ673" s="95"/>
      <c r="AK673" s="95"/>
    </row>
    <row r="674" ht="14.25" customHeight="1">
      <c r="Q674" s="95"/>
      <c r="AJ674" s="95"/>
      <c r="AK674" s="95"/>
    </row>
    <row r="675" ht="14.25" customHeight="1">
      <c r="Q675" s="95"/>
      <c r="AJ675" s="95"/>
      <c r="AK675" s="95"/>
    </row>
    <row r="676" ht="14.25" customHeight="1">
      <c r="Q676" s="95"/>
      <c r="AJ676" s="95"/>
      <c r="AK676" s="95"/>
    </row>
    <row r="677" ht="14.25" customHeight="1">
      <c r="Q677" s="95"/>
      <c r="AJ677" s="95"/>
      <c r="AK677" s="95"/>
    </row>
    <row r="678" ht="14.25" customHeight="1">
      <c r="Q678" s="95"/>
      <c r="AJ678" s="95"/>
      <c r="AK678" s="95"/>
    </row>
    <row r="679" ht="14.25" customHeight="1">
      <c r="Q679" s="95"/>
      <c r="AJ679" s="95"/>
      <c r="AK679" s="95"/>
    </row>
    <row r="680" ht="14.25" customHeight="1">
      <c r="Q680" s="95"/>
      <c r="AJ680" s="95"/>
      <c r="AK680" s="95"/>
    </row>
    <row r="681" ht="14.25" customHeight="1">
      <c r="Q681" s="95"/>
      <c r="AJ681" s="95"/>
      <c r="AK681" s="95"/>
    </row>
    <row r="682" ht="14.25" customHeight="1">
      <c r="Q682" s="95"/>
      <c r="AJ682" s="95"/>
      <c r="AK682" s="95"/>
    </row>
    <row r="683" ht="14.25" customHeight="1">
      <c r="Q683" s="95"/>
      <c r="AJ683" s="95"/>
      <c r="AK683" s="95"/>
    </row>
    <row r="684" ht="14.25" customHeight="1">
      <c r="Q684" s="95"/>
      <c r="AJ684" s="95"/>
      <c r="AK684" s="95"/>
    </row>
    <row r="685" ht="14.25" customHeight="1">
      <c r="Q685" s="95"/>
      <c r="AJ685" s="95"/>
      <c r="AK685" s="95"/>
    </row>
    <row r="686" ht="14.25" customHeight="1">
      <c r="Q686" s="95"/>
      <c r="AJ686" s="95"/>
      <c r="AK686" s="95"/>
    </row>
    <row r="687" ht="14.25" customHeight="1">
      <c r="Q687" s="95"/>
      <c r="AJ687" s="95"/>
      <c r="AK687" s="95"/>
    </row>
    <row r="688" ht="14.25" customHeight="1">
      <c r="Q688" s="95"/>
      <c r="AJ688" s="95"/>
      <c r="AK688" s="95"/>
    </row>
    <row r="689" ht="14.25" customHeight="1">
      <c r="Q689" s="95"/>
      <c r="AJ689" s="95"/>
      <c r="AK689" s="95"/>
    </row>
    <row r="690" ht="14.25" customHeight="1">
      <c r="Q690" s="95"/>
      <c r="AJ690" s="95"/>
      <c r="AK690" s="95"/>
    </row>
    <row r="691" ht="14.25" customHeight="1">
      <c r="Q691" s="95"/>
      <c r="AJ691" s="95"/>
      <c r="AK691" s="95"/>
    </row>
    <row r="692" ht="14.25" customHeight="1">
      <c r="Q692" s="95"/>
      <c r="AJ692" s="95"/>
      <c r="AK692" s="95"/>
    </row>
    <row r="693" ht="14.25" customHeight="1">
      <c r="Q693" s="95"/>
      <c r="AJ693" s="95"/>
      <c r="AK693" s="95"/>
    </row>
    <row r="694" ht="14.25" customHeight="1">
      <c r="Q694" s="95"/>
      <c r="AJ694" s="95"/>
      <c r="AK694" s="95"/>
    </row>
    <row r="695" ht="14.25" customHeight="1">
      <c r="Q695" s="95"/>
      <c r="AJ695" s="95"/>
      <c r="AK695" s="95"/>
    </row>
    <row r="696" ht="14.25" customHeight="1">
      <c r="Q696" s="95"/>
      <c r="AJ696" s="95"/>
      <c r="AK696" s="95"/>
    </row>
    <row r="697" ht="14.25" customHeight="1">
      <c r="Q697" s="95"/>
      <c r="AJ697" s="95"/>
      <c r="AK697" s="95"/>
    </row>
    <row r="698" ht="14.25" customHeight="1">
      <c r="Q698" s="95"/>
      <c r="AJ698" s="95"/>
      <c r="AK698" s="95"/>
    </row>
    <row r="699" ht="14.25" customHeight="1">
      <c r="Q699" s="95"/>
      <c r="AJ699" s="95"/>
      <c r="AK699" s="95"/>
    </row>
    <row r="700" ht="14.25" customHeight="1">
      <c r="Q700" s="95"/>
      <c r="AJ700" s="95"/>
      <c r="AK700" s="95"/>
    </row>
    <row r="701" ht="14.25" customHeight="1">
      <c r="Q701" s="95"/>
      <c r="AJ701" s="95"/>
      <c r="AK701" s="95"/>
    </row>
    <row r="702" ht="14.25" customHeight="1">
      <c r="Q702" s="95"/>
      <c r="AJ702" s="95"/>
      <c r="AK702" s="95"/>
    </row>
    <row r="703" ht="14.25" customHeight="1">
      <c r="Q703" s="95"/>
      <c r="AJ703" s="95"/>
      <c r="AK703" s="95"/>
    </row>
    <row r="704" ht="14.25" customHeight="1">
      <c r="Q704" s="95"/>
      <c r="AJ704" s="95"/>
      <c r="AK704" s="95"/>
    </row>
    <row r="705" ht="14.25" customHeight="1">
      <c r="Q705" s="95"/>
      <c r="AJ705" s="95"/>
      <c r="AK705" s="95"/>
    </row>
    <row r="706" ht="14.25" customHeight="1">
      <c r="Q706" s="95"/>
      <c r="AJ706" s="95"/>
      <c r="AK706" s="95"/>
    </row>
    <row r="707" ht="14.25" customHeight="1">
      <c r="Q707" s="95"/>
      <c r="AJ707" s="95"/>
      <c r="AK707" s="95"/>
    </row>
    <row r="708" ht="14.25" customHeight="1">
      <c r="Q708" s="95"/>
      <c r="AJ708" s="95"/>
      <c r="AK708" s="95"/>
    </row>
    <row r="709" ht="14.25" customHeight="1">
      <c r="Q709" s="95"/>
      <c r="AJ709" s="95"/>
      <c r="AK709" s="95"/>
    </row>
    <row r="710" ht="14.25" customHeight="1">
      <c r="Q710" s="95"/>
      <c r="AJ710" s="95"/>
      <c r="AK710" s="95"/>
    </row>
    <row r="711" ht="14.25" customHeight="1">
      <c r="Q711" s="95"/>
      <c r="AJ711" s="95"/>
      <c r="AK711" s="95"/>
    </row>
    <row r="712" ht="14.25" customHeight="1">
      <c r="Q712" s="95"/>
      <c r="AJ712" s="95"/>
      <c r="AK712" s="95"/>
    </row>
    <row r="713" ht="14.25" customHeight="1">
      <c r="Q713" s="95"/>
      <c r="AJ713" s="95"/>
      <c r="AK713" s="95"/>
    </row>
    <row r="714" ht="14.25" customHeight="1">
      <c r="Q714" s="95"/>
      <c r="AJ714" s="95"/>
      <c r="AK714" s="95"/>
    </row>
    <row r="715" ht="14.25" customHeight="1">
      <c r="Q715" s="95"/>
      <c r="AJ715" s="95"/>
      <c r="AK715" s="95"/>
    </row>
    <row r="716" ht="14.25" customHeight="1">
      <c r="Q716" s="95"/>
      <c r="AJ716" s="95"/>
      <c r="AK716" s="95"/>
    </row>
    <row r="717" ht="14.25" customHeight="1">
      <c r="Q717" s="95"/>
      <c r="AJ717" s="95"/>
      <c r="AK717" s="95"/>
    </row>
    <row r="718" ht="14.25" customHeight="1">
      <c r="Q718" s="95"/>
      <c r="AJ718" s="95"/>
      <c r="AK718" s="95"/>
    </row>
    <row r="719" ht="14.25" customHeight="1">
      <c r="Q719" s="95"/>
      <c r="AJ719" s="95"/>
      <c r="AK719" s="95"/>
    </row>
    <row r="720" ht="14.25" customHeight="1">
      <c r="Q720" s="95"/>
      <c r="AJ720" s="95"/>
      <c r="AK720" s="95"/>
    </row>
    <row r="721" ht="14.25" customHeight="1">
      <c r="Q721" s="95"/>
      <c r="AJ721" s="95"/>
      <c r="AK721" s="95"/>
    </row>
    <row r="722" ht="14.25" customHeight="1">
      <c r="Q722" s="95"/>
      <c r="AJ722" s="95"/>
      <c r="AK722" s="95"/>
    </row>
    <row r="723" ht="14.25" customHeight="1">
      <c r="Q723" s="95"/>
      <c r="AJ723" s="95"/>
      <c r="AK723" s="95"/>
    </row>
    <row r="724" ht="14.25" customHeight="1">
      <c r="Q724" s="95"/>
      <c r="AJ724" s="95"/>
      <c r="AK724" s="95"/>
    </row>
    <row r="725" ht="14.25" customHeight="1">
      <c r="Q725" s="95"/>
      <c r="AJ725" s="95"/>
      <c r="AK725" s="95"/>
    </row>
    <row r="726" ht="14.25" customHeight="1">
      <c r="Q726" s="95"/>
      <c r="AJ726" s="95"/>
      <c r="AK726" s="95"/>
    </row>
    <row r="727" ht="14.25" customHeight="1">
      <c r="Q727" s="95"/>
      <c r="AJ727" s="95"/>
      <c r="AK727" s="95"/>
    </row>
    <row r="728" ht="14.25" customHeight="1">
      <c r="Q728" s="95"/>
      <c r="AJ728" s="95"/>
      <c r="AK728" s="95"/>
    </row>
    <row r="729" ht="14.25" customHeight="1">
      <c r="Q729" s="95"/>
      <c r="AJ729" s="95"/>
      <c r="AK729" s="95"/>
    </row>
    <row r="730" ht="14.25" customHeight="1">
      <c r="Q730" s="95"/>
      <c r="AJ730" s="95"/>
      <c r="AK730" s="95"/>
    </row>
    <row r="731" ht="14.25" customHeight="1">
      <c r="Q731" s="95"/>
      <c r="AJ731" s="95"/>
      <c r="AK731" s="95"/>
    </row>
    <row r="732" ht="14.25" customHeight="1">
      <c r="Q732" s="95"/>
      <c r="AJ732" s="95"/>
      <c r="AK732" s="95"/>
    </row>
    <row r="733" ht="14.25" customHeight="1">
      <c r="Q733" s="95"/>
      <c r="AJ733" s="95"/>
      <c r="AK733" s="95"/>
    </row>
    <row r="734" ht="14.25" customHeight="1">
      <c r="Q734" s="95"/>
      <c r="AJ734" s="95"/>
      <c r="AK734" s="95"/>
    </row>
    <row r="735" ht="14.25" customHeight="1">
      <c r="Q735" s="95"/>
      <c r="AJ735" s="95"/>
      <c r="AK735" s="95"/>
    </row>
    <row r="736" ht="14.25" customHeight="1">
      <c r="Q736" s="95"/>
      <c r="AJ736" s="95"/>
      <c r="AK736" s="95"/>
    </row>
    <row r="737" ht="14.25" customHeight="1">
      <c r="Q737" s="95"/>
      <c r="AJ737" s="95"/>
      <c r="AK737" s="95"/>
    </row>
    <row r="738" ht="14.25" customHeight="1">
      <c r="Q738" s="95"/>
      <c r="AJ738" s="95"/>
      <c r="AK738" s="95"/>
    </row>
    <row r="739" ht="14.25" customHeight="1">
      <c r="Q739" s="95"/>
      <c r="AJ739" s="95"/>
      <c r="AK739" s="95"/>
    </row>
    <row r="740" ht="14.25" customHeight="1">
      <c r="Q740" s="95"/>
      <c r="AJ740" s="95"/>
      <c r="AK740" s="95"/>
    </row>
    <row r="741" ht="14.25" customHeight="1">
      <c r="Q741" s="95"/>
      <c r="AJ741" s="95"/>
      <c r="AK741" s="95"/>
    </row>
    <row r="742" ht="14.25" customHeight="1">
      <c r="Q742" s="95"/>
      <c r="AJ742" s="95"/>
      <c r="AK742" s="95"/>
    </row>
    <row r="743" ht="14.25" customHeight="1">
      <c r="Q743" s="95"/>
      <c r="AJ743" s="95"/>
      <c r="AK743" s="95"/>
    </row>
    <row r="744" ht="14.25" customHeight="1">
      <c r="Q744" s="95"/>
      <c r="AJ744" s="95"/>
      <c r="AK744" s="95"/>
    </row>
    <row r="745" ht="14.25" customHeight="1">
      <c r="Q745" s="95"/>
      <c r="AJ745" s="95"/>
      <c r="AK745" s="95"/>
    </row>
    <row r="746" ht="14.25" customHeight="1">
      <c r="Q746" s="95"/>
      <c r="AJ746" s="95"/>
      <c r="AK746" s="95"/>
    </row>
    <row r="747" ht="14.25" customHeight="1">
      <c r="Q747" s="95"/>
      <c r="AJ747" s="95"/>
      <c r="AK747" s="95"/>
    </row>
    <row r="748" ht="14.25" customHeight="1">
      <c r="Q748" s="95"/>
      <c r="AJ748" s="95"/>
      <c r="AK748" s="95"/>
    </row>
    <row r="749" ht="14.25" customHeight="1">
      <c r="Q749" s="95"/>
      <c r="AJ749" s="95"/>
      <c r="AK749" s="95"/>
    </row>
    <row r="750" ht="14.25" customHeight="1">
      <c r="Q750" s="95"/>
      <c r="AJ750" s="95"/>
      <c r="AK750" s="95"/>
    </row>
    <row r="751" ht="14.25" customHeight="1">
      <c r="Q751" s="95"/>
      <c r="AJ751" s="95"/>
      <c r="AK751" s="95"/>
    </row>
    <row r="752" ht="14.25" customHeight="1">
      <c r="Q752" s="95"/>
      <c r="AJ752" s="95"/>
      <c r="AK752" s="95"/>
    </row>
    <row r="753" ht="14.25" customHeight="1">
      <c r="Q753" s="95"/>
      <c r="AJ753" s="95"/>
      <c r="AK753" s="95"/>
    </row>
    <row r="754" ht="14.25" customHeight="1">
      <c r="Q754" s="95"/>
      <c r="AJ754" s="95"/>
      <c r="AK754" s="95"/>
    </row>
    <row r="755" ht="14.25" customHeight="1">
      <c r="Q755" s="95"/>
      <c r="AJ755" s="95"/>
      <c r="AK755" s="95"/>
    </row>
    <row r="756" ht="14.25" customHeight="1">
      <c r="Q756" s="95"/>
      <c r="AJ756" s="95"/>
      <c r="AK756" s="95"/>
    </row>
    <row r="757" ht="14.25" customHeight="1">
      <c r="Q757" s="95"/>
      <c r="AJ757" s="95"/>
      <c r="AK757" s="95"/>
    </row>
    <row r="758" ht="14.25" customHeight="1">
      <c r="Q758" s="95"/>
      <c r="AJ758" s="95"/>
      <c r="AK758" s="95"/>
    </row>
    <row r="759" ht="14.25" customHeight="1">
      <c r="Q759" s="95"/>
      <c r="AJ759" s="95"/>
      <c r="AK759" s="95"/>
    </row>
    <row r="760" ht="14.25" customHeight="1">
      <c r="Q760" s="95"/>
      <c r="AJ760" s="95"/>
      <c r="AK760" s="95"/>
    </row>
    <row r="761" ht="14.25" customHeight="1">
      <c r="Q761" s="95"/>
      <c r="AJ761" s="95"/>
      <c r="AK761" s="95"/>
    </row>
    <row r="762" ht="14.25" customHeight="1">
      <c r="Q762" s="95"/>
      <c r="AJ762" s="95"/>
      <c r="AK762" s="95"/>
    </row>
    <row r="763" ht="14.25" customHeight="1">
      <c r="Q763" s="95"/>
      <c r="AJ763" s="95"/>
      <c r="AK763" s="95"/>
    </row>
    <row r="764" ht="14.25" customHeight="1">
      <c r="Q764" s="95"/>
      <c r="AJ764" s="95"/>
      <c r="AK764" s="95"/>
    </row>
    <row r="765" ht="14.25" customHeight="1">
      <c r="Q765" s="95"/>
      <c r="AJ765" s="95"/>
      <c r="AK765" s="95"/>
    </row>
    <row r="766" ht="14.25" customHeight="1">
      <c r="Q766" s="95"/>
      <c r="AJ766" s="95"/>
      <c r="AK766" s="95"/>
    </row>
    <row r="767" ht="14.25" customHeight="1">
      <c r="Q767" s="95"/>
      <c r="AJ767" s="95"/>
      <c r="AK767" s="95"/>
    </row>
    <row r="768" ht="14.25" customHeight="1">
      <c r="Q768" s="95"/>
      <c r="AJ768" s="95"/>
      <c r="AK768" s="95"/>
    </row>
    <row r="769" ht="14.25" customHeight="1">
      <c r="Q769" s="95"/>
      <c r="AJ769" s="95"/>
      <c r="AK769" s="95"/>
    </row>
    <row r="770" ht="14.25" customHeight="1">
      <c r="Q770" s="95"/>
      <c r="AJ770" s="95"/>
      <c r="AK770" s="95"/>
    </row>
    <row r="771" ht="14.25" customHeight="1">
      <c r="Q771" s="95"/>
      <c r="AJ771" s="95"/>
      <c r="AK771" s="95"/>
    </row>
    <row r="772" ht="14.25" customHeight="1">
      <c r="Q772" s="95"/>
      <c r="AJ772" s="95"/>
      <c r="AK772" s="95"/>
    </row>
    <row r="773" ht="14.25" customHeight="1">
      <c r="Q773" s="95"/>
      <c r="AJ773" s="95"/>
      <c r="AK773" s="95"/>
    </row>
    <row r="774" ht="14.25" customHeight="1">
      <c r="Q774" s="95"/>
      <c r="AJ774" s="95"/>
      <c r="AK774" s="95"/>
    </row>
    <row r="775" ht="14.25" customHeight="1">
      <c r="Q775" s="95"/>
      <c r="AJ775" s="95"/>
      <c r="AK775" s="95"/>
    </row>
    <row r="776" ht="14.25" customHeight="1">
      <c r="Q776" s="95"/>
      <c r="AJ776" s="95"/>
      <c r="AK776" s="95"/>
    </row>
    <row r="777" ht="14.25" customHeight="1">
      <c r="Q777" s="95"/>
      <c r="AJ777" s="95"/>
      <c r="AK777" s="95"/>
    </row>
    <row r="778" ht="14.25" customHeight="1">
      <c r="Q778" s="95"/>
      <c r="AJ778" s="95"/>
      <c r="AK778" s="95"/>
    </row>
    <row r="779" ht="14.25" customHeight="1">
      <c r="Q779" s="95"/>
      <c r="AJ779" s="95"/>
      <c r="AK779" s="95"/>
    </row>
    <row r="780" ht="14.25" customHeight="1">
      <c r="Q780" s="95"/>
      <c r="AJ780" s="95"/>
      <c r="AK780" s="95"/>
    </row>
    <row r="781" ht="14.25" customHeight="1">
      <c r="Q781" s="95"/>
      <c r="AJ781" s="95"/>
      <c r="AK781" s="95"/>
    </row>
    <row r="782" ht="14.25" customHeight="1">
      <c r="Q782" s="95"/>
      <c r="AJ782" s="95"/>
      <c r="AK782" s="95"/>
    </row>
    <row r="783" ht="14.25" customHeight="1">
      <c r="Q783" s="95"/>
      <c r="AJ783" s="95"/>
      <c r="AK783" s="95"/>
    </row>
    <row r="784" ht="14.25" customHeight="1">
      <c r="Q784" s="95"/>
      <c r="AJ784" s="95"/>
      <c r="AK784" s="95"/>
    </row>
    <row r="785" ht="14.25" customHeight="1">
      <c r="Q785" s="95"/>
      <c r="AJ785" s="95"/>
      <c r="AK785" s="95"/>
    </row>
    <row r="786" ht="14.25" customHeight="1">
      <c r="Q786" s="95"/>
      <c r="AJ786" s="95"/>
      <c r="AK786" s="95"/>
    </row>
    <row r="787" ht="14.25" customHeight="1">
      <c r="Q787" s="95"/>
      <c r="AJ787" s="95"/>
      <c r="AK787" s="95"/>
    </row>
    <row r="788" ht="14.25" customHeight="1">
      <c r="Q788" s="95"/>
      <c r="AJ788" s="95"/>
      <c r="AK788" s="95"/>
    </row>
    <row r="789" ht="14.25" customHeight="1">
      <c r="Q789" s="95"/>
      <c r="AJ789" s="95"/>
      <c r="AK789" s="95"/>
    </row>
    <row r="790" ht="14.25" customHeight="1">
      <c r="Q790" s="95"/>
      <c r="AJ790" s="95"/>
      <c r="AK790" s="95"/>
    </row>
    <row r="791" ht="14.25" customHeight="1">
      <c r="Q791" s="95"/>
      <c r="AJ791" s="95"/>
      <c r="AK791" s="95"/>
    </row>
    <row r="792" ht="14.25" customHeight="1">
      <c r="Q792" s="95"/>
      <c r="AJ792" s="95"/>
      <c r="AK792" s="95"/>
    </row>
    <row r="793" ht="14.25" customHeight="1">
      <c r="Q793" s="95"/>
      <c r="AJ793" s="95"/>
      <c r="AK793" s="95"/>
    </row>
    <row r="794" ht="14.25" customHeight="1">
      <c r="Q794" s="95"/>
      <c r="AJ794" s="95"/>
      <c r="AK794" s="95"/>
    </row>
    <row r="795" ht="14.25" customHeight="1">
      <c r="Q795" s="95"/>
      <c r="AJ795" s="95"/>
      <c r="AK795" s="95"/>
    </row>
    <row r="796" ht="14.25" customHeight="1">
      <c r="Q796" s="95"/>
      <c r="AJ796" s="95"/>
      <c r="AK796" s="95"/>
    </row>
    <row r="797" ht="14.25" customHeight="1">
      <c r="Q797" s="95"/>
      <c r="AJ797" s="95"/>
      <c r="AK797" s="95"/>
    </row>
    <row r="798" ht="14.25" customHeight="1">
      <c r="Q798" s="95"/>
      <c r="AJ798" s="95"/>
      <c r="AK798" s="95"/>
    </row>
    <row r="799" ht="14.25" customHeight="1">
      <c r="Q799" s="95"/>
      <c r="AJ799" s="95"/>
      <c r="AK799" s="95"/>
    </row>
    <row r="800" ht="14.25" customHeight="1">
      <c r="Q800" s="95"/>
      <c r="AJ800" s="95"/>
      <c r="AK800" s="95"/>
    </row>
    <row r="801" ht="14.25" customHeight="1">
      <c r="Q801" s="95"/>
      <c r="AJ801" s="95"/>
      <c r="AK801" s="95"/>
    </row>
    <row r="802" ht="14.25" customHeight="1">
      <c r="Q802" s="95"/>
      <c r="AJ802" s="95"/>
      <c r="AK802" s="95"/>
    </row>
    <row r="803" ht="14.25" customHeight="1">
      <c r="Q803" s="95"/>
      <c r="AJ803" s="95"/>
      <c r="AK803" s="95"/>
    </row>
    <row r="804" ht="14.25" customHeight="1">
      <c r="Q804" s="95"/>
      <c r="AJ804" s="95"/>
      <c r="AK804" s="95"/>
    </row>
    <row r="805" ht="14.25" customHeight="1">
      <c r="Q805" s="95"/>
      <c r="AJ805" s="95"/>
      <c r="AK805" s="95"/>
    </row>
    <row r="806" ht="14.25" customHeight="1">
      <c r="Q806" s="95"/>
      <c r="AJ806" s="95"/>
      <c r="AK806" s="95"/>
    </row>
    <row r="807" ht="14.25" customHeight="1">
      <c r="Q807" s="95"/>
      <c r="AJ807" s="95"/>
      <c r="AK807" s="95"/>
    </row>
    <row r="808" ht="14.25" customHeight="1">
      <c r="Q808" s="95"/>
      <c r="AJ808" s="95"/>
      <c r="AK808" s="95"/>
    </row>
    <row r="809" ht="14.25" customHeight="1">
      <c r="Q809" s="95"/>
      <c r="AJ809" s="95"/>
      <c r="AK809" s="95"/>
    </row>
    <row r="810" ht="14.25" customHeight="1">
      <c r="Q810" s="95"/>
      <c r="AJ810" s="95"/>
      <c r="AK810" s="95"/>
    </row>
    <row r="811" ht="14.25" customHeight="1">
      <c r="Q811" s="95"/>
      <c r="AJ811" s="95"/>
      <c r="AK811" s="95"/>
    </row>
    <row r="812" ht="14.25" customHeight="1">
      <c r="Q812" s="95"/>
      <c r="AJ812" s="95"/>
      <c r="AK812" s="95"/>
    </row>
    <row r="813" ht="14.25" customHeight="1">
      <c r="Q813" s="95"/>
      <c r="AJ813" s="95"/>
      <c r="AK813" s="95"/>
    </row>
    <row r="814" ht="14.25" customHeight="1">
      <c r="Q814" s="95"/>
      <c r="AJ814" s="95"/>
      <c r="AK814" s="95"/>
    </row>
    <row r="815" ht="14.25" customHeight="1">
      <c r="Q815" s="95"/>
      <c r="AJ815" s="95"/>
      <c r="AK815" s="95"/>
    </row>
    <row r="816" ht="14.25" customHeight="1">
      <c r="Q816" s="95"/>
      <c r="AJ816" s="95"/>
      <c r="AK816" s="95"/>
    </row>
    <row r="817" ht="14.25" customHeight="1">
      <c r="Q817" s="95"/>
      <c r="AJ817" s="95"/>
      <c r="AK817" s="95"/>
    </row>
    <row r="818" ht="14.25" customHeight="1">
      <c r="Q818" s="95"/>
      <c r="AJ818" s="95"/>
      <c r="AK818" s="95"/>
    </row>
    <row r="819" ht="14.25" customHeight="1">
      <c r="Q819" s="95"/>
      <c r="AJ819" s="95"/>
      <c r="AK819" s="95"/>
    </row>
    <row r="820" ht="14.25" customHeight="1">
      <c r="Q820" s="95"/>
      <c r="AJ820" s="95"/>
      <c r="AK820" s="95"/>
    </row>
    <row r="821" ht="14.25" customHeight="1">
      <c r="Q821" s="95"/>
      <c r="AJ821" s="95"/>
      <c r="AK821" s="95"/>
    </row>
    <row r="822" ht="14.25" customHeight="1">
      <c r="Q822" s="95"/>
      <c r="AJ822" s="95"/>
      <c r="AK822" s="95"/>
    </row>
    <row r="823" ht="14.25" customHeight="1">
      <c r="Q823" s="95"/>
      <c r="AJ823" s="95"/>
      <c r="AK823" s="95"/>
    </row>
    <row r="824" ht="14.25" customHeight="1">
      <c r="Q824" s="95"/>
      <c r="AJ824" s="95"/>
      <c r="AK824" s="95"/>
    </row>
    <row r="825" ht="14.25" customHeight="1">
      <c r="Q825" s="95"/>
      <c r="AJ825" s="95"/>
      <c r="AK825" s="95"/>
    </row>
    <row r="826" ht="14.25" customHeight="1">
      <c r="Q826" s="95"/>
      <c r="AJ826" s="95"/>
      <c r="AK826" s="95"/>
    </row>
    <row r="827" ht="14.25" customHeight="1">
      <c r="Q827" s="95"/>
      <c r="AJ827" s="95"/>
      <c r="AK827" s="95"/>
    </row>
    <row r="828" ht="14.25" customHeight="1">
      <c r="Q828" s="95"/>
      <c r="AJ828" s="95"/>
      <c r="AK828" s="95"/>
    </row>
    <row r="829" ht="14.25" customHeight="1">
      <c r="Q829" s="95"/>
      <c r="AJ829" s="95"/>
      <c r="AK829" s="95"/>
    </row>
    <row r="830" ht="14.25" customHeight="1">
      <c r="Q830" s="95"/>
      <c r="AJ830" s="95"/>
      <c r="AK830" s="95"/>
    </row>
    <row r="831" ht="14.25" customHeight="1">
      <c r="Q831" s="95"/>
      <c r="AJ831" s="95"/>
      <c r="AK831" s="95"/>
    </row>
    <row r="832" ht="14.25" customHeight="1">
      <c r="Q832" s="95"/>
      <c r="AJ832" s="95"/>
      <c r="AK832" s="95"/>
    </row>
    <row r="833" ht="14.25" customHeight="1">
      <c r="Q833" s="95"/>
      <c r="AJ833" s="95"/>
      <c r="AK833" s="95"/>
    </row>
    <row r="834" ht="14.25" customHeight="1">
      <c r="Q834" s="95"/>
      <c r="AJ834" s="95"/>
      <c r="AK834" s="95"/>
    </row>
    <row r="835" ht="14.25" customHeight="1">
      <c r="Q835" s="95"/>
      <c r="AJ835" s="95"/>
      <c r="AK835" s="95"/>
    </row>
    <row r="836" ht="14.25" customHeight="1">
      <c r="Q836" s="95"/>
      <c r="AJ836" s="95"/>
      <c r="AK836" s="95"/>
    </row>
    <row r="837" ht="14.25" customHeight="1">
      <c r="Q837" s="95"/>
      <c r="AJ837" s="95"/>
      <c r="AK837" s="95"/>
    </row>
    <row r="838" ht="14.25" customHeight="1">
      <c r="Q838" s="95"/>
      <c r="AJ838" s="95"/>
      <c r="AK838" s="95"/>
    </row>
    <row r="839" ht="14.25" customHeight="1">
      <c r="Q839" s="95"/>
      <c r="AJ839" s="95"/>
      <c r="AK839" s="95"/>
    </row>
    <row r="840" ht="14.25" customHeight="1">
      <c r="Q840" s="95"/>
      <c r="AJ840" s="95"/>
      <c r="AK840" s="95"/>
    </row>
    <row r="841" ht="14.25" customHeight="1">
      <c r="Q841" s="95"/>
      <c r="AJ841" s="95"/>
      <c r="AK841" s="95"/>
    </row>
    <row r="842" ht="14.25" customHeight="1">
      <c r="Q842" s="95"/>
      <c r="AJ842" s="95"/>
      <c r="AK842" s="95"/>
    </row>
    <row r="843" ht="14.25" customHeight="1">
      <c r="Q843" s="95"/>
      <c r="AJ843" s="95"/>
      <c r="AK843" s="95"/>
    </row>
    <row r="844" ht="14.25" customHeight="1">
      <c r="Q844" s="95"/>
      <c r="AJ844" s="95"/>
      <c r="AK844" s="95"/>
    </row>
    <row r="845" ht="14.25" customHeight="1">
      <c r="Q845" s="95"/>
      <c r="AJ845" s="95"/>
      <c r="AK845" s="95"/>
    </row>
    <row r="846" ht="14.25" customHeight="1">
      <c r="Q846" s="95"/>
      <c r="AJ846" s="95"/>
      <c r="AK846" s="95"/>
    </row>
    <row r="847" ht="14.25" customHeight="1">
      <c r="Q847" s="95"/>
      <c r="AJ847" s="95"/>
      <c r="AK847" s="95"/>
    </row>
    <row r="848" ht="14.25" customHeight="1">
      <c r="Q848" s="95"/>
      <c r="AJ848" s="95"/>
      <c r="AK848" s="95"/>
    </row>
    <row r="849" ht="14.25" customHeight="1">
      <c r="Q849" s="95"/>
      <c r="AJ849" s="95"/>
      <c r="AK849" s="95"/>
    </row>
    <row r="850" ht="14.25" customHeight="1">
      <c r="Q850" s="95"/>
      <c r="AJ850" s="95"/>
      <c r="AK850" s="95"/>
    </row>
    <row r="851" ht="14.25" customHeight="1">
      <c r="Q851" s="95"/>
      <c r="AJ851" s="95"/>
      <c r="AK851" s="95"/>
    </row>
    <row r="852" ht="14.25" customHeight="1">
      <c r="Q852" s="95"/>
      <c r="AJ852" s="95"/>
      <c r="AK852" s="95"/>
    </row>
    <row r="853" ht="14.25" customHeight="1">
      <c r="Q853" s="95"/>
      <c r="AJ853" s="95"/>
      <c r="AK853" s="95"/>
    </row>
    <row r="854" ht="14.25" customHeight="1">
      <c r="Q854" s="95"/>
      <c r="AJ854" s="95"/>
      <c r="AK854" s="95"/>
    </row>
    <row r="855" ht="14.25" customHeight="1">
      <c r="Q855" s="95"/>
      <c r="AJ855" s="95"/>
      <c r="AK855" s="95"/>
    </row>
    <row r="856" ht="14.25" customHeight="1">
      <c r="Q856" s="95"/>
      <c r="AJ856" s="95"/>
      <c r="AK856" s="95"/>
    </row>
    <row r="857" ht="14.25" customHeight="1">
      <c r="Q857" s="95"/>
      <c r="AJ857" s="95"/>
      <c r="AK857" s="95"/>
    </row>
    <row r="858" ht="14.25" customHeight="1">
      <c r="Q858" s="95"/>
      <c r="AJ858" s="95"/>
      <c r="AK858" s="95"/>
    </row>
    <row r="859" ht="14.25" customHeight="1">
      <c r="Q859" s="95"/>
      <c r="AJ859" s="95"/>
      <c r="AK859" s="95"/>
    </row>
    <row r="860" ht="14.25" customHeight="1">
      <c r="Q860" s="95"/>
      <c r="AJ860" s="95"/>
      <c r="AK860" s="95"/>
    </row>
    <row r="861" ht="14.25" customHeight="1">
      <c r="Q861" s="95"/>
      <c r="AJ861" s="95"/>
      <c r="AK861" s="95"/>
    </row>
    <row r="862" ht="14.25" customHeight="1">
      <c r="Q862" s="95"/>
      <c r="AJ862" s="95"/>
      <c r="AK862" s="95"/>
    </row>
    <row r="863" ht="14.25" customHeight="1">
      <c r="Q863" s="95"/>
      <c r="AJ863" s="95"/>
      <c r="AK863" s="95"/>
    </row>
    <row r="864" ht="14.25" customHeight="1">
      <c r="Q864" s="95"/>
      <c r="AJ864" s="95"/>
      <c r="AK864" s="95"/>
    </row>
    <row r="865" ht="14.25" customHeight="1">
      <c r="Q865" s="95"/>
      <c r="AJ865" s="95"/>
      <c r="AK865" s="95"/>
    </row>
    <row r="866" ht="14.25" customHeight="1">
      <c r="Q866" s="95"/>
      <c r="AJ866" s="95"/>
      <c r="AK866" s="95"/>
    </row>
    <row r="867" ht="14.25" customHeight="1">
      <c r="Q867" s="95"/>
      <c r="AJ867" s="95"/>
      <c r="AK867" s="95"/>
    </row>
    <row r="868" ht="14.25" customHeight="1">
      <c r="Q868" s="95"/>
      <c r="AJ868" s="95"/>
      <c r="AK868" s="95"/>
    </row>
    <row r="869" ht="14.25" customHeight="1">
      <c r="Q869" s="95"/>
      <c r="AJ869" s="95"/>
      <c r="AK869" s="95"/>
    </row>
    <row r="870" ht="14.25" customHeight="1">
      <c r="Q870" s="95"/>
      <c r="AJ870" s="95"/>
      <c r="AK870" s="95"/>
    </row>
    <row r="871" ht="14.25" customHeight="1">
      <c r="Q871" s="95"/>
      <c r="AJ871" s="95"/>
      <c r="AK871" s="95"/>
    </row>
    <row r="872" ht="14.25" customHeight="1">
      <c r="Q872" s="95"/>
      <c r="AJ872" s="95"/>
      <c r="AK872" s="95"/>
    </row>
    <row r="873" ht="14.25" customHeight="1">
      <c r="Q873" s="95"/>
      <c r="AJ873" s="95"/>
      <c r="AK873" s="95"/>
    </row>
    <row r="874" ht="14.25" customHeight="1">
      <c r="Q874" s="95"/>
      <c r="AJ874" s="95"/>
      <c r="AK874" s="95"/>
    </row>
    <row r="875" ht="14.25" customHeight="1">
      <c r="Q875" s="95"/>
      <c r="AJ875" s="95"/>
      <c r="AK875" s="95"/>
    </row>
    <row r="876" ht="14.25" customHeight="1">
      <c r="Q876" s="95"/>
      <c r="AJ876" s="95"/>
      <c r="AK876" s="95"/>
    </row>
    <row r="877" ht="14.25" customHeight="1">
      <c r="Q877" s="95"/>
      <c r="AJ877" s="95"/>
      <c r="AK877" s="95"/>
    </row>
    <row r="878" ht="14.25" customHeight="1">
      <c r="Q878" s="95"/>
      <c r="AJ878" s="95"/>
      <c r="AK878" s="95"/>
    </row>
    <row r="879" ht="14.25" customHeight="1">
      <c r="Q879" s="95"/>
      <c r="AJ879" s="95"/>
      <c r="AK879" s="95"/>
    </row>
    <row r="880" ht="14.25" customHeight="1">
      <c r="Q880" s="95"/>
      <c r="AJ880" s="95"/>
      <c r="AK880" s="95"/>
    </row>
    <row r="881" ht="14.25" customHeight="1">
      <c r="Q881" s="95"/>
      <c r="AJ881" s="95"/>
      <c r="AK881" s="95"/>
    </row>
    <row r="882" ht="14.25" customHeight="1">
      <c r="Q882" s="95"/>
      <c r="AJ882" s="95"/>
      <c r="AK882" s="95"/>
    </row>
    <row r="883" ht="14.25" customHeight="1">
      <c r="Q883" s="95"/>
      <c r="AJ883" s="95"/>
      <c r="AK883" s="95"/>
    </row>
    <row r="884" ht="14.25" customHeight="1">
      <c r="Q884" s="95"/>
      <c r="AJ884" s="95"/>
      <c r="AK884" s="95"/>
    </row>
    <row r="885" ht="14.25" customHeight="1">
      <c r="Q885" s="95"/>
      <c r="AJ885" s="95"/>
      <c r="AK885" s="95"/>
    </row>
    <row r="886" ht="14.25" customHeight="1">
      <c r="Q886" s="95"/>
      <c r="AJ886" s="95"/>
      <c r="AK886" s="95"/>
    </row>
  </sheetData>
  <mergeCells count="60">
    <mergeCell ref="T87:AG87"/>
    <mergeCell ref="AH87:AJ87"/>
    <mergeCell ref="T65:AG65"/>
    <mergeCell ref="T66:AG66"/>
    <mergeCell ref="AH66:AJ66"/>
    <mergeCell ref="U79:AG79"/>
    <mergeCell ref="U80:AG80"/>
    <mergeCell ref="U81:AG81"/>
    <mergeCell ref="T86:AG86"/>
    <mergeCell ref="A3:N3"/>
    <mergeCell ref="T3:AG3"/>
    <mergeCell ref="A4:N4"/>
    <mergeCell ref="O4:Q4"/>
    <mergeCell ref="T4:AG4"/>
    <mergeCell ref="AH4:AJ4"/>
    <mergeCell ref="U16:AG16"/>
    <mergeCell ref="B16:N16"/>
    <mergeCell ref="B17:N17"/>
    <mergeCell ref="B18:N18"/>
    <mergeCell ref="A23:N23"/>
    <mergeCell ref="A24:N24"/>
    <mergeCell ref="O24:Q24"/>
    <mergeCell ref="B37:N37"/>
    <mergeCell ref="U17:AG17"/>
    <mergeCell ref="U18:AG18"/>
    <mergeCell ref="T23:AG23"/>
    <mergeCell ref="T24:AG24"/>
    <mergeCell ref="AH24:AJ24"/>
    <mergeCell ref="U37:AG37"/>
    <mergeCell ref="U38:AG38"/>
    <mergeCell ref="B38:N38"/>
    <mergeCell ref="B39:N39"/>
    <mergeCell ref="A44:N44"/>
    <mergeCell ref="A45:N45"/>
    <mergeCell ref="O45:Q45"/>
    <mergeCell ref="B58:N58"/>
    <mergeCell ref="B59:N59"/>
    <mergeCell ref="U39:AG39"/>
    <mergeCell ref="T44:AG44"/>
    <mergeCell ref="T45:AG45"/>
    <mergeCell ref="AH45:AJ45"/>
    <mergeCell ref="U58:AG58"/>
    <mergeCell ref="U59:AG59"/>
    <mergeCell ref="U60:AG60"/>
    <mergeCell ref="B60:N60"/>
    <mergeCell ref="A65:N65"/>
    <mergeCell ref="A66:N66"/>
    <mergeCell ref="O66:Q66"/>
    <mergeCell ref="B79:N79"/>
    <mergeCell ref="B80:N80"/>
    <mergeCell ref="B81:N81"/>
    <mergeCell ref="U101:AG101"/>
    <mergeCell ref="U102:AG102"/>
    <mergeCell ref="A86:N86"/>
    <mergeCell ref="A87:N87"/>
    <mergeCell ref="O87:Q87"/>
    <mergeCell ref="B100:N100"/>
    <mergeCell ref="U100:AG100"/>
    <mergeCell ref="B101:N101"/>
    <mergeCell ref="B102:N102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77" t="s">
        <v>103</v>
      </c>
      <c r="B6" s="78">
        <v>26.0</v>
      </c>
      <c r="C6" s="78">
        <v>0.0</v>
      </c>
      <c r="D6" s="78">
        <v>15.0</v>
      </c>
      <c r="E6" s="78">
        <v>11.0</v>
      </c>
      <c r="F6" s="78">
        <v>0.0</v>
      </c>
      <c r="G6" s="79">
        <v>0.0</v>
      </c>
      <c r="H6" s="80">
        <f t="shared" ref="H6:H14" si="1">(C6+D6+E6)/B6</f>
        <v>1</v>
      </c>
      <c r="I6" s="80">
        <f t="shared" ref="I6:I14" si="2">(C6+D6)/B6</f>
        <v>0.5769230769</v>
      </c>
      <c r="J6" s="78">
        <v>2.0</v>
      </c>
      <c r="K6" s="78">
        <v>2.0</v>
      </c>
      <c r="L6" s="78">
        <v>48.0</v>
      </c>
      <c r="M6" s="78">
        <v>40.0</v>
      </c>
      <c r="N6" s="80">
        <f t="shared" ref="N6:N14" si="3">M6/L6</f>
        <v>0.8333333333</v>
      </c>
      <c r="O6" s="83"/>
      <c r="P6" s="83"/>
      <c r="Q6" s="105" t="str">
        <f t="shared" ref="Q6:Q14" si="4">P6/O6</f>
        <v>#DIV/0!</v>
      </c>
      <c r="T6" s="77" t="s">
        <v>103</v>
      </c>
      <c r="U6" s="78">
        <v>26.0</v>
      </c>
      <c r="V6" s="78">
        <v>11.0</v>
      </c>
      <c r="W6" s="78">
        <v>13.0</v>
      </c>
      <c r="X6" s="78">
        <v>2.0</v>
      </c>
      <c r="Y6" s="78">
        <v>0.0</v>
      </c>
      <c r="Z6" s="78">
        <v>0.0</v>
      </c>
      <c r="AA6" s="80">
        <f t="shared" ref="AA6:AA14" si="5">(V6+W6+X6)/U6</f>
        <v>1</v>
      </c>
      <c r="AB6" s="80">
        <f t="shared" ref="AB6:AB14" si="6">(V6+W6)/U6</f>
        <v>0.9230769231</v>
      </c>
      <c r="AC6" s="83"/>
      <c r="AD6" s="83"/>
      <c r="AE6" s="78">
        <v>24.0</v>
      </c>
      <c r="AF6" s="78">
        <v>21.0</v>
      </c>
      <c r="AG6" s="80">
        <f t="shared" ref="AG6:AG14" si="7">AF6/AE6</f>
        <v>0.875</v>
      </c>
      <c r="AH6" s="83"/>
      <c r="AI6" s="83"/>
      <c r="AJ6" s="105" t="str">
        <f t="shared" ref="AJ6:AJ14" si="8">AI6/AH6</f>
        <v>#DIV/0!</v>
      </c>
      <c r="AK6" s="82"/>
    </row>
    <row r="7" ht="14.25" customHeight="1">
      <c r="A7" s="77" t="s">
        <v>104</v>
      </c>
      <c r="B7" s="78">
        <v>26.0</v>
      </c>
      <c r="C7" s="78">
        <v>0.0</v>
      </c>
      <c r="D7" s="78">
        <v>11.0</v>
      </c>
      <c r="E7" s="78">
        <v>14.0</v>
      </c>
      <c r="F7" s="78">
        <v>1.0</v>
      </c>
      <c r="G7" s="79">
        <v>0.0</v>
      </c>
      <c r="H7" s="80">
        <f t="shared" si="1"/>
        <v>0.9615384615</v>
      </c>
      <c r="I7" s="80">
        <f t="shared" si="2"/>
        <v>0.4230769231</v>
      </c>
      <c r="J7" s="78">
        <v>2.0</v>
      </c>
      <c r="K7" s="78">
        <v>2.0</v>
      </c>
      <c r="L7" s="78">
        <v>43.0</v>
      </c>
      <c r="M7" s="78">
        <v>43.0</v>
      </c>
      <c r="N7" s="80">
        <f t="shared" si="3"/>
        <v>1</v>
      </c>
      <c r="O7" s="83"/>
      <c r="P7" s="83"/>
      <c r="Q7" s="105" t="str">
        <f t="shared" si="4"/>
        <v>#DIV/0!</v>
      </c>
      <c r="T7" s="77" t="s">
        <v>104</v>
      </c>
      <c r="U7" s="78">
        <v>26.0</v>
      </c>
      <c r="V7" s="78">
        <v>7.0</v>
      </c>
      <c r="W7" s="78">
        <v>17.0</v>
      </c>
      <c r="X7" s="78">
        <v>2.0</v>
      </c>
      <c r="Y7" s="78">
        <v>0.0</v>
      </c>
      <c r="Z7" s="78">
        <v>0.0</v>
      </c>
      <c r="AA7" s="80">
        <f t="shared" si="5"/>
        <v>1</v>
      </c>
      <c r="AB7" s="80">
        <f t="shared" si="6"/>
        <v>0.9230769231</v>
      </c>
      <c r="AC7" s="83"/>
      <c r="AD7" s="83"/>
      <c r="AE7" s="78">
        <v>24.0</v>
      </c>
      <c r="AF7" s="78">
        <v>24.0</v>
      </c>
      <c r="AG7" s="80">
        <f t="shared" si="7"/>
        <v>1</v>
      </c>
      <c r="AH7" s="83"/>
      <c r="AI7" s="83"/>
      <c r="AJ7" s="105" t="str">
        <f t="shared" si="8"/>
        <v>#DIV/0!</v>
      </c>
      <c r="AK7" s="82"/>
    </row>
    <row r="8" ht="14.25" customHeight="1">
      <c r="A8" s="77" t="s">
        <v>105</v>
      </c>
      <c r="B8" s="78">
        <v>27.0</v>
      </c>
      <c r="C8" s="78">
        <v>0.0</v>
      </c>
      <c r="D8" s="78">
        <v>15.0</v>
      </c>
      <c r="E8" s="78">
        <v>11.0</v>
      </c>
      <c r="F8" s="78">
        <v>1.0</v>
      </c>
      <c r="G8" s="79">
        <v>0.0</v>
      </c>
      <c r="H8" s="80">
        <f t="shared" si="1"/>
        <v>0.962962963</v>
      </c>
      <c r="I8" s="80">
        <f t="shared" si="2"/>
        <v>0.5555555556</v>
      </c>
      <c r="J8" s="78">
        <v>2.0</v>
      </c>
      <c r="K8" s="78">
        <v>2.0</v>
      </c>
      <c r="L8" s="78">
        <v>32.0</v>
      </c>
      <c r="M8" s="78">
        <v>32.0</v>
      </c>
      <c r="N8" s="80">
        <f t="shared" si="3"/>
        <v>1</v>
      </c>
      <c r="O8" s="83"/>
      <c r="P8" s="83"/>
      <c r="Q8" s="105" t="str">
        <f t="shared" si="4"/>
        <v>#DIV/0!</v>
      </c>
      <c r="T8" s="77" t="s">
        <v>105</v>
      </c>
      <c r="U8" s="78">
        <v>27.0</v>
      </c>
      <c r="V8" s="78">
        <v>12.0</v>
      </c>
      <c r="W8" s="78">
        <v>9.0</v>
      </c>
      <c r="X8" s="78">
        <v>6.0</v>
      </c>
      <c r="Y8" s="78">
        <v>0.0</v>
      </c>
      <c r="Z8" s="78">
        <v>0.0</v>
      </c>
      <c r="AA8" s="80">
        <f t="shared" si="5"/>
        <v>1</v>
      </c>
      <c r="AB8" s="80">
        <f t="shared" si="6"/>
        <v>0.7777777778</v>
      </c>
      <c r="AC8" s="83"/>
      <c r="AD8" s="83"/>
      <c r="AE8" s="78">
        <v>16.0</v>
      </c>
      <c r="AF8" s="78">
        <v>15.0</v>
      </c>
      <c r="AG8" s="80">
        <f t="shared" si="7"/>
        <v>0.9375</v>
      </c>
      <c r="AH8" s="83"/>
      <c r="AI8" s="83"/>
      <c r="AJ8" s="105" t="str">
        <f t="shared" si="8"/>
        <v>#DIV/0!</v>
      </c>
      <c r="AK8" s="82"/>
    </row>
    <row r="9" ht="14.25" customHeight="1">
      <c r="A9" s="77" t="s">
        <v>106</v>
      </c>
      <c r="B9" s="78">
        <v>25.0</v>
      </c>
      <c r="C9" s="78">
        <v>3.0</v>
      </c>
      <c r="D9" s="78">
        <v>8.0</v>
      </c>
      <c r="E9" s="78">
        <v>13.0</v>
      </c>
      <c r="F9" s="78">
        <v>0.0</v>
      </c>
      <c r="G9" s="79">
        <v>1.0</v>
      </c>
      <c r="H9" s="80">
        <f t="shared" si="1"/>
        <v>0.96</v>
      </c>
      <c r="I9" s="80">
        <f t="shared" si="2"/>
        <v>0.44</v>
      </c>
      <c r="J9" s="78">
        <v>1.0</v>
      </c>
      <c r="K9" s="78">
        <v>1.0</v>
      </c>
      <c r="L9" s="78">
        <v>24.0</v>
      </c>
      <c r="M9" s="78">
        <v>22.0</v>
      </c>
      <c r="N9" s="80">
        <f t="shared" si="3"/>
        <v>0.9166666667</v>
      </c>
      <c r="O9" s="83"/>
      <c r="P9" s="83"/>
      <c r="Q9" s="105" t="str">
        <f t="shared" si="4"/>
        <v>#DIV/0!</v>
      </c>
      <c r="T9" s="85"/>
      <c r="U9" s="83"/>
      <c r="V9" s="83"/>
      <c r="W9" s="83"/>
      <c r="X9" s="83"/>
      <c r="Y9" s="83"/>
      <c r="Z9" s="83"/>
      <c r="AA9" s="80" t="str">
        <f t="shared" si="5"/>
        <v>#DIV/0!</v>
      </c>
      <c r="AB9" s="80" t="str">
        <f t="shared" si="6"/>
        <v>#DIV/0!</v>
      </c>
      <c r="AC9" s="83"/>
      <c r="AD9" s="83"/>
      <c r="AE9" s="83"/>
      <c r="AF9" s="83"/>
      <c r="AG9" s="80" t="str">
        <f t="shared" si="7"/>
        <v>#DIV/0!</v>
      </c>
      <c r="AH9" s="83"/>
      <c r="AI9" s="83"/>
      <c r="AJ9" s="105" t="str">
        <f t="shared" si="8"/>
        <v>#DIV/0!</v>
      </c>
      <c r="AK9" s="82"/>
    </row>
    <row r="10" ht="14.25" customHeight="1">
      <c r="A10" s="77" t="s">
        <v>107</v>
      </c>
      <c r="B10" s="78">
        <v>25.0</v>
      </c>
      <c r="C10" s="78">
        <v>2.0</v>
      </c>
      <c r="D10" s="78">
        <v>11.0</v>
      </c>
      <c r="E10" s="78">
        <v>11.0</v>
      </c>
      <c r="F10" s="78">
        <v>0.0</v>
      </c>
      <c r="G10" s="79">
        <v>1.0</v>
      </c>
      <c r="H10" s="80">
        <f t="shared" si="1"/>
        <v>0.96</v>
      </c>
      <c r="I10" s="80">
        <f t="shared" si="2"/>
        <v>0.52</v>
      </c>
      <c r="J10" s="78">
        <v>1.0</v>
      </c>
      <c r="K10" s="78">
        <v>1.0</v>
      </c>
      <c r="L10" s="78">
        <v>24.0</v>
      </c>
      <c r="M10" s="78">
        <v>24.0</v>
      </c>
      <c r="N10" s="80">
        <f t="shared" si="3"/>
        <v>1</v>
      </c>
      <c r="O10" s="83"/>
      <c r="P10" s="83"/>
      <c r="Q10" s="105" t="str">
        <f t="shared" si="4"/>
        <v>#DIV/0!</v>
      </c>
      <c r="T10" s="85"/>
      <c r="U10" s="83"/>
      <c r="V10" s="83"/>
      <c r="W10" s="83"/>
      <c r="X10" s="83"/>
      <c r="Y10" s="83"/>
      <c r="Z10" s="83"/>
      <c r="AA10" s="80" t="str">
        <f t="shared" si="5"/>
        <v>#DIV/0!</v>
      </c>
      <c r="AB10" s="80" t="str">
        <f t="shared" si="6"/>
        <v>#DIV/0!</v>
      </c>
      <c r="AC10" s="83"/>
      <c r="AD10" s="83"/>
      <c r="AE10" s="83"/>
      <c r="AF10" s="83"/>
      <c r="AG10" s="80" t="str">
        <f t="shared" si="7"/>
        <v>#DIV/0!</v>
      </c>
      <c r="AH10" s="83"/>
      <c r="AI10" s="83"/>
      <c r="AJ10" s="105" t="str">
        <f t="shared" si="8"/>
        <v>#DIV/0!</v>
      </c>
      <c r="AK10" s="82"/>
    </row>
    <row r="11" ht="14.25" customHeight="1">
      <c r="A11" s="77" t="s">
        <v>108</v>
      </c>
      <c r="B11" s="78">
        <v>28.0</v>
      </c>
      <c r="C11" s="78">
        <v>0.0</v>
      </c>
      <c r="D11" s="78">
        <v>17.0</v>
      </c>
      <c r="E11" s="78">
        <v>11.0</v>
      </c>
      <c r="F11" s="78">
        <v>0.0</v>
      </c>
      <c r="G11" s="79">
        <v>0.0</v>
      </c>
      <c r="H11" s="80">
        <f t="shared" si="1"/>
        <v>1</v>
      </c>
      <c r="I11" s="80">
        <f t="shared" si="2"/>
        <v>0.6071428571</v>
      </c>
      <c r="J11" s="78">
        <v>1.0</v>
      </c>
      <c r="K11" s="78">
        <v>1.0</v>
      </c>
      <c r="L11" s="78">
        <v>24.0</v>
      </c>
      <c r="M11" s="78">
        <v>24.0</v>
      </c>
      <c r="N11" s="80">
        <f t="shared" si="3"/>
        <v>1</v>
      </c>
      <c r="O11" s="83"/>
      <c r="P11" s="83"/>
      <c r="Q11" s="105" t="str">
        <f t="shared" si="4"/>
        <v>#DIV/0!</v>
      </c>
      <c r="T11" s="85"/>
      <c r="U11" s="83"/>
      <c r="V11" s="83"/>
      <c r="W11" s="83"/>
      <c r="X11" s="83"/>
      <c r="Y11" s="83"/>
      <c r="Z11" s="83"/>
      <c r="AA11" s="80" t="str">
        <f t="shared" si="5"/>
        <v>#DIV/0!</v>
      </c>
      <c r="AB11" s="80" t="str">
        <f t="shared" si="6"/>
        <v>#DIV/0!</v>
      </c>
      <c r="AC11" s="83"/>
      <c r="AD11" s="83"/>
      <c r="AE11" s="83"/>
      <c r="AF11" s="83"/>
      <c r="AG11" s="80" t="str">
        <f t="shared" si="7"/>
        <v>#DIV/0!</v>
      </c>
      <c r="AH11" s="83"/>
      <c r="AI11" s="83"/>
      <c r="AJ11" s="105" t="str">
        <f t="shared" si="8"/>
        <v>#DIV/0!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83"/>
      <c r="AD12" s="83"/>
      <c r="AE12" s="83"/>
      <c r="AF12" s="83"/>
      <c r="AG12" s="80" t="str">
        <f t="shared" si="7"/>
        <v>#DIV/0!</v>
      </c>
      <c r="AH12" s="83"/>
      <c r="AI12" s="83"/>
      <c r="AJ12" s="105" t="str">
        <f t="shared" si="8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6"/>
        <v>#DIV/0!</v>
      </c>
      <c r="AC13" s="83"/>
      <c r="AD13" s="83"/>
      <c r="AE13" s="83"/>
      <c r="AF13" s="83"/>
      <c r="AG13" s="80" t="str">
        <f t="shared" si="7"/>
        <v>#DIV/0!</v>
      </c>
      <c r="AH13" s="83"/>
      <c r="AI13" s="83"/>
      <c r="AJ13" s="105" t="str">
        <f t="shared" si="8"/>
        <v>#DIV/0!</v>
      </c>
      <c r="AK13" s="82"/>
    </row>
    <row r="14" ht="14.25" customHeight="1">
      <c r="A14" s="72" t="s">
        <v>15</v>
      </c>
      <c r="B14" s="73">
        <f t="shared" ref="B14:G14" si="9">SUM(B6:B13)</f>
        <v>157</v>
      </c>
      <c r="C14" s="73">
        <f t="shared" si="9"/>
        <v>5</v>
      </c>
      <c r="D14" s="73">
        <f t="shared" si="9"/>
        <v>77</v>
      </c>
      <c r="E14" s="73">
        <f t="shared" si="9"/>
        <v>71</v>
      </c>
      <c r="F14" s="73">
        <f t="shared" si="9"/>
        <v>2</v>
      </c>
      <c r="G14" s="86">
        <f t="shared" si="9"/>
        <v>2</v>
      </c>
      <c r="H14" s="80">
        <f t="shared" si="1"/>
        <v>0.974522293</v>
      </c>
      <c r="I14" s="80">
        <f t="shared" si="2"/>
        <v>0.5222929936</v>
      </c>
      <c r="J14" s="73">
        <f t="shared" ref="J14:M14" si="10">SUM(J6:J13)</f>
        <v>9</v>
      </c>
      <c r="K14" s="73">
        <f t="shared" si="10"/>
        <v>9</v>
      </c>
      <c r="L14" s="73">
        <f t="shared" si="10"/>
        <v>195</v>
      </c>
      <c r="M14" s="73">
        <f t="shared" si="10"/>
        <v>185</v>
      </c>
      <c r="N14" s="80">
        <f t="shared" si="3"/>
        <v>0.9487179487</v>
      </c>
      <c r="O14" s="87">
        <f t="shared" ref="O14:P14" si="11">SUM(O6:O13)</f>
        <v>0</v>
      </c>
      <c r="P14" s="87">
        <f t="shared" si="11"/>
        <v>0</v>
      </c>
      <c r="Q14" s="105" t="str">
        <f t="shared" si="4"/>
        <v>#DIV/0!</v>
      </c>
      <c r="T14" s="72" t="s">
        <v>15</v>
      </c>
      <c r="U14" s="73">
        <f t="shared" ref="U14:Z14" si="12">SUM(U6:U13)</f>
        <v>79</v>
      </c>
      <c r="V14" s="73">
        <f t="shared" si="12"/>
        <v>30</v>
      </c>
      <c r="W14" s="73">
        <f t="shared" si="12"/>
        <v>39</v>
      </c>
      <c r="X14" s="73">
        <f t="shared" si="12"/>
        <v>10</v>
      </c>
      <c r="Y14" s="73">
        <f t="shared" si="12"/>
        <v>0</v>
      </c>
      <c r="Z14" s="73">
        <f t="shared" si="12"/>
        <v>0</v>
      </c>
      <c r="AA14" s="80">
        <f t="shared" si="5"/>
        <v>1</v>
      </c>
      <c r="AB14" s="80">
        <f t="shared" si="6"/>
        <v>0.8734177215</v>
      </c>
      <c r="AC14" s="73">
        <f t="shared" ref="AC14:AF14" si="13">SUM(AC6:AC13)</f>
        <v>0</v>
      </c>
      <c r="AD14" s="73">
        <f t="shared" si="13"/>
        <v>0</v>
      </c>
      <c r="AE14" s="73">
        <f t="shared" si="13"/>
        <v>64</v>
      </c>
      <c r="AF14" s="73">
        <f t="shared" si="13"/>
        <v>60</v>
      </c>
      <c r="AG14" s="80">
        <f t="shared" si="7"/>
        <v>0.9375</v>
      </c>
      <c r="AH14" s="87">
        <f t="shared" ref="AH14:AI14" si="14">SUM(AH6:AH13)</f>
        <v>0</v>
      </c>
      <c r="AI14" s="87">
        <f t="shared" si="14"/>
        <v>0</v>
      </c>
      <c r="AJ14" s="105" t="str">
        <f t="shared" si="8"/>
        <v>#DIV/0!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14.25" customHeight="1">
      <c r="A18" s="91">
        <v>1.0</v>
      </c>
      <c r="B18" s="92" t="s">
        <v>109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A19" s="93">
        <v>2.0</v>
      </c>
      <c r="B19" s="92" t="s">
        <v>110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</row>
    <row r="20" ht="14.25" customHeight="1"/>
    <row r="21" ht="14.25" customHeight="1"/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</row>
    <row r="23" ht="14.25" customHeight="1">
      <c r="G23" s="67"/>
      <c r="Q23" s="68"/>
      <c r="AJ23" s="68"/>
    </row>
    <row r="24" ht="14.25" customHeight="1">
      <c r="A24" s="3" t="s">
        <v>21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</row>
    <row r="27" ht="14.25" customHeight="1">
      <c r="A27" s="77" t="s">
        <v>103</v>
      </c>
      <c r="B27" s="78">
        <v>26.0</v>
      </c>
      <c r="C27" s="78">
        <v>1.0</v>
      </c>
      <c r="D27" s="78">
        <v>11.0</v>
      </c>
      <c r="E27" s="78">
        <v>13.0</v>
      </c>
      <c r="F27" s="78">
        <v>1.0</v>
      </c>
      <c r="G27" s="79">
        <v>0.0</v>
      </c>
      <c r="H27" s="80">
        <f t="shared" ref="H27:H35" si="15">(C27+D27+E27)/B27</f>
        <v>0.9615384615</v>
      </c>
      <c r="I27" s="80">
        <f t="shared" ref="I27:I35" si="16">(C27+D27)/B27</f>
        <v>0.4615384615</v>
      </c>
      <c r="J27" s="78">
        <v>3.0</v>
      </c>
      <c r="K27" s="78">
        <v>3.0</v>
      </c>
      <c r="L27" s="78">
        <v>48.0</v>
      </c>
      <c r="M27" s="78">
        <v>49.0</v>
      </c>
      <c r="N27" s="80">
        <f t="shared" ref="N27:N35" si="17">M27/L27</f>
        <v>1.020833333</v>
      </c>
      <c r="O27" s="78">
        <v>48.0</v>
      </c>
      <c r="P27" s="78">
        <v>49.0</v>
      </c>
      <c r="Q27" s="81">
        <f t="shared" ref="Q27:Q35" si="18">P27/O27</f>
        <v>1.020833333</v>
      </c>
      <c r="T27" s="77" t="s">
        <v>103</v>
      </c>
      <c r="U27" s="78">
        <v>26.0</v>
      </c>
      <c r="V27" s="78">
        <v>4.0</v>
      </c>
      <c r="W27" s="78">
        <v>17.0</v>
      </c>
      <c r="X27" s="78">
        <v>5.0</v>
      </c>
      <c r="Y27" s="78">
        <v>0.0</v>
      </c>
      <c r="Z27" s="78">
        <v>0.0</v>
      </c>
      <c r="AA27" s="80">
        <f t="shared" ref="AA27:AA35" si="19">(V27+W27+X27)/U27</f>
        <v>1</v>
      </c>
      <c r="AB27" s="80">
        <f t="shared" ref="AB27:AB35" si="20">(V27+W27)/U27</f>
        <v>0.8076923077</v>
      </c>
      <c r="AC27" s="78"/>
      <c r="AD27" s="78"/>
      <c r="AE27" s="78">
        <v>24.0</v>
      </c>
      <c r="AF27" s="78">
        <v>24.0</v>
      </c>
      <c r="AG27" s="80">
        <f t="shared" ref="AG27:AG35" si="21">AF27/AE27</f>
        <v>1</v>
      </c>
      <c r="AH27" s="78">
        <v>24.0</v>
      </c>
      <c r="AI27" s="78">
        <v>24.0</v>
      </c>
      <c r="AJ27" s="81">
        <f t="shared" ref="AJ27:AJ35" si="22">AI27/AH27</f>
        <v>1</v>
      </c>
      <c r="AK27" s="82"/>
    </row>
    <row r="28" ht="14.25" customHeight="1">
      <c r="A28" s="77" t="s">
        <v>104</v>
      </c>
      <c r="B28" s="78">
        <v>26.0</v>
      </c>
      <c r="C28" s="78">
        <v>1.0</v>
      </c>
      <c r="D28" s="78">
        <v>16.0</v>
      </c>
      <c r="E28" s="78">
        <v>9.0</v>
      </c>
      <c r="F28" s="78">
        <v>0.0</v>
      </c>
      <c r="G28" s="79">
        <v>0.0</v>
      </c>
      <c r="H28" s="80">
        <f t="shared" si="15"/>
        <v>1</v>
      </c>
      <c r="I28" s="80">
        <f t="shared" si="16"/>
        <v>0.6538461538</v>
      </c>
      <c r="J28" s="78">
        <v>3.0</v>
      </c>
      <c r="K28" s="78">
        <v>3.0</v>
      </c>
      <c r="L28" s="78">
        <v>48.0</v>
      </c>
      <c r="M28" s="78">
        <v>47.0</v>
      </c>
      <c r="N28" s="80">
        <f t="shared" si="17"/>
        <v>0.9791666667</v>
      </c>
      <c r="O28" s="78">
        <v>48.0</v>
      </c>
      <c r="P28" s="78">
        <v>47.0</v>
      </c>
      <c r="Q28" s="81">
        <f t="shared" si="18"/>
        <v>0.9791666667</v>
      </c>
      <c r="T28" s="77" t="s">
        <v>104</v>
      </c>
      <c r="U28" s="78">
        <v>26.0</v>
      </c>
      <c r="V28" s="78">
        <v>6.0</v>
      </c>
      <c r="W28" s="78">
        <v>16.0</v>
      </c>
      <c r="X28" s="78">
        <v>4.0</v>
      </c>
      <c r="Y28" s="78">
        <v>0.0</v>
      </c>
      <c r="Z28" s="78">
        <v>0.0</v>
      </c>
      <c r="AA28" s="80">
        <f t="shared" si="19"/>
        <v>1</v>
      </c>
      <c r="AB28" s="80">
        <f t="shared" si="20"/>
        <v>0.8461538462</v>
      </c>
      <c r="AC28" s="78"/>
      <c r="AD28" s="78"/>
      <c r="AE28" s="78">
        <v>24.0</v>
      </c>
      <c r="AF28" s="78">
        <v>23.0</v>
      </c>
      <c r="AG28" s="80">
        <f t="shared" si="21"/>
        <v>0.9583333333</v>
      </c>
      <c r="AH28" s="78">
        <v>24.0</v>
      </c>
      <c r="AI28" s="78">
        <v>23.0</v>
      </c>
      <c r="AJ28" s="81">
        <f t="shared" si="22"/>
        <v>0.9583333333</v>
      </c>
      <c r="AK28" s="82"/>
    </row>
    <row r="29" ht="14.25" customHeight="1">
      <c r="A29" s="77" t="s">
        <v>105</v>
      </c>
      <c r="B29" s="78">
        <v>28.0</v>
      </c>
      <c r="C29" s="78">
        <v>0.0</v>
      </c>
      <c r="D29" s="78">
        <v>17.0</v>
      </c>
      <c r="E29" s="78">
        <v>11.0</v>
      </c>
      <c r="F29" s="78">
        <v>0.0</v>
      </c>
      <c r="G29" s="79">
        <v>0.0</v>
      </c>
      <c r="H29" s="80">
        <f t="shared" si="15"/>
        <v>1</v>
      </c>
      <c r="I29" s="80">
        <f t="shared" si="16"/>
        <v>0.6071428571</v>
      </c>
      <c r="J29" s="78">
        <v>3.0</v>
      </c>
      <c r="K29" s="78">
        <v>3.0</v>
      </c>
      <c r="L29" s="78">
        <v>32.0</v>
      </c>
      <c r="M29" s="78">
        <v>32.0</v>
      </c>
      <c r="N29" s="80">
        <f t="shared" si="17"/>
        <v>1</v>
      </c>
      <c r="O29" s="78">
        <v>32.0</v>
      </c>
      <c r="P29" s="78">
        <v>32.0</v>
      </c>
      <c r="Q29" s="81">
        <f t="shared" si="18"/>
        <v>1</v>
      </c>
      <c r="T29" s="77" t="s">
        <v>105</v>
      </c>
      <c r="U29" s="78">
        <v>28.0</v>
      </c>
      <c r="V29" s="78">
        <v>9.0</v>
      </c>
      <c r="W29" s="78">
        <v>12.0</v>
      </c>
      <c r="X29" s="78">
        <v>7.0</v>
      </c>
      <c r="Y29" s="78">
        <v>0.0</v>
      </c>
      <c r="Z29" s="78">
        <v>0.0</v>
      </c>
      <c r="AA29" s="80">
        <f t="shared" si="19"/>
        <v>1</v>
      </c>
      <c r="AB29" s="80">
        <f t="shared" si="20"/>
        <v>0.75</v>
      </c>
      <c r="AC29" s="83"/>
      <c r="AD29" s="83"/>
      <c r="AE29" s="78">
        <v>16.0</v>
      </c>
      <c r="AF29" s="78">
        <v>15.0</v>
      </c>
      <c r="AG29" s="80">
        <f t="shared" si="21"/>
        <v>0.9375</v>
      </c>
      <c r="AH29" s="78">
        <v>16.0</v>
      </c>
      <c r="AI29" s="78">
        <v>15.0</v>
      </c>
      <c r="AJ29" s="81">
        <f t="shared" si="22"/>
        <v>0.9375</v>
      </c>
      <c r="AK29" s="82"/>
    </row>
    <row r="30" ht="14.25" customHeight="1">
      <c r="A30" s="77" t="s">
        <v>106</v>
      </c>
      <c r="B30" s="78">
        <v>25.0</v>
      </c>
      <c r="C30" s="78">
        <v>1.0</v>
      </c>
      <c r="D30" s="78">
        <v>8.0</v>
      </c>
      <c r="E30" s="78">
        <v>16.0</v>
      </c>
      <c r="F30" s="78">
        <v>0.0</v>
      </c>
      <c r="G30" s="79">
        <v>0.0</v>
      </c>
      <c r="H30" s="80">
        <f t="shared" si="15"/>
        <v>1</v>
      </c>
      <c r="I30" s="80">
        <f t="shared" si="16"/>
        <v>0.36</v>
      </c>
      <c r="J30" s="78">
        <v>3.0</v>
      </c>
      <c r="K30" s="78">
        <v>3.0</v>
      </c>
      <c r="L30" s="78">
        <v>25.0</v>
      </c>
      <c r="M30" s="78">
        <v>25.0</v>
      </c>
      <c r="N30" s="80">
        <f t="shared" si="17"/>
        <v>1</v>
      </c>
      <c r="O30" s="78">
        <v>25.0</v>
      </c>
      <c r="P30" s="78">
        <v>25.0</v>
      </c>
      <c r="Q30" s="81">
        <f t="shared" si="18"/>
        <v>1</v>
      </c>
      <c r="T30" s="77"/>
      <c r="U30" s="83"/>
      <c r="V30" s="83"/>
      <c r="W30" s="83"/>
      <c r="X30" s="83"/>
      <c r="Y30" s="83"/>
      <c r="Z30" s="83"/>
      <c r="AA30" s="80" t="str">
        <f t="shared" si="19"/>
        <v>#DIV/0!</v>
      </c>
      <c r="AB30" s="80" t="str">
        <f t="shared" si="20"/>
        <v>#DIV/0!</v>
      </c>
      <c r="AC30" s="83"/>
      <c r="AD30" s="83"/>
      <c r="AE30" s="83"/>
      <c r="AF30" s="83"/>
      <c r="AG30" s="80" t="str">
        <f t="shared" si="21"/>
        <v>#DIV/0!</v>
      </c>
      <c r="AH30" s="83"/>
      <c r="AI30" s="83"/>
      <c r="AJ30" s="81" t="str">
        <f t="shared" si="22"/>
        <v>#DIV/0!</v>
      </c>
      <c r="AK30" s="82"/>
    </row>
    <row r="31" ht="14.25" customHeight="1">
      <c r="A31" s="77" t="s">
        <v>107</v>
      </c>
      <c r="B31" s="78">
        <v>25.0</v>
      </c>
      <c r="C31" s="78">
        <v>0.0</v>
      </c>
      <c r="D31" s="78">
        <v>8.0</v>
      </c>
      <c r="E31" s="78">
        <v>15.0</v>
      </c>
      <c r="F31" s="78">
        <v>1.0</v>
      </c>
      <c r="G31" s="79">
        <v>1.0</v>
      </c>
      <c r="H31" s="80">
        <f t="shared" si="15"/>
        <v>0.92</v>
      </c>
      <c r="I31" s="80">
        <f t="shared" si="16"/>
        <v>0.32</v>
      </c>
      <c r="J31" s="78">
        <v>3.0</v>
      </c>
      <c r="K31" s="78">
        <v>3.0</v>
      </c>
      <c r="L31" s="78">
        <v>24.0</v>
      </c>
      <c r="M31" s="78">
        <v>25.0</v>
      </c>
      <c r="N31" s="80">
        <f t="shared" si="17"/>
        <v>1.041666667</v>
      </c>
      <c r="O31" s="78">
        <v>24.0</v>
      </c>
      <c r="P31" s="78">
        <v>25.0</v>
      </c>
      <c r="Q31" s="81">
        <f t="shared" si="18"/>
        <v>1.041666667</v>
      </c>
      <c r="T31" s="85"/>
      <c r="U31" s="83"/>
      <c r="V31" s="83"/>
      <c r="W31" s="83"/>
      <c r="X31" s="83"/>
      <c r="Y31" s="83"/>
      <c r="Z31" s="83"/>
      <c r="AA31" s="80" t="str">
        <f t="shared" si="19"/>
        <v>#DIV/0!</v>
      </c>
      <c r="AB31" s="80" t="str">
        <f t="shared" si="20"/>
        <v>#DIV/0!</v>
      </c>
      <c r="AC31" s="83"/>
      <c r="AD31" s="83"/>
      <c r="AE31" s="83"/>
      <c r="AF31" s="83"/>
      <c r="AG31" s="80" t="str">
        <f t="shared" si="21"/>
        <v>#DIV/0!</v>
      </c>
      <c r="AH31" s="83"/>
      <c r="AI31" s="83"/>
      <c r="AJ31" s="81" t="str">
        <f t="shared" si="22"/>
        <v>#DIV/0!</v>
      </c>
      <c r="AK31" s="82"/>
    </row>
    <row r="32" ht="14.25" customHeight="1">
      <c r="A32" s="77" t="s">
        <v>108</v>
      </c>
      <c r="B32" s="78">
        <v>28.0</v>
      </c>
      <c r="C32" s="78">
        <v>2.0</v>
      </c>
      <c r="D32" s="78">
        <v>12.0</v>
      </c>
      <c r="E32" s="78">
        <v>14.0</v>
      </c>
      <c r="F32" s="78">
        <v>0.0</v>
      </c>
      <c r="G32" s="79">
        <v>0.0</v>
      </c>
      <c r="H32" s="80">
        <f t="shared" si="15"/>
        <v>1</v>
      </c>
      <c r="I32" s="80">
        <f t="shared" si="16"/>
        <v>0.5</v>
      </c>
      <c r="J32" s="78">
        <v>3.0</v>
      </c>
      <c r="K32" s="78">
        <v>3.0</v>
      </c>
      <c r="L32" s="78">
        <v>24.0</v>
      </c>
      <c r="M32" s="78">
        <v>23.0</v>
      </c>
      <c r="N32" s="80">
        <f t="shared" si="17"/>
        <v>0.9583333333</v>
      </c>
      <c r="O32" s="78">
        <v>24.0</v>
      </c>
      <c r="P32" s="78">
        <v>23.0</v>
      </c>
      <c r="Q32" s="81">
        <f t="shared" si="18"/>
        <v>0.9583333333</v>
      </c>
      <c r="T32" s="85"/>
      <c r="U32" s="83"/>
      <c r="V32" s="83"/>
      <c r="W32" s="83"/>
      <c r="X32" s="83"/>
      <c r="Y32" s="83"/>
      <c r="Z32" s="83"/>
      <c r="AA32" s="80" t="str">
        <f t="shared" si="19"/>
        <v>#DIV/0!</v>
      </c>
      <c r="AB32" s="80" t="str">
        <f t="shared" si="20"/>
        <v>#DIV/0!</v>
      </c>
      <c r="AC32" s="83"/>
      <c r="AD32" s="83"/>
      <c r="AE32" s="83"/>
      <c r="AF32" s="83"/>
      <c r="AG32" s="80" t="str">
        <f t="shared" si="21"/>
        <v>#DIV/0!</v>
      </c>
      <c r="AH32" s="83"/>
      <c r="AI32" s="83"/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19"/>
        <v>#DIV/0!</v>
      </c>
      <c r="AB33" s="80" t="str">
        <f t="shared" si="20"/>
        <v>#DIV/0!</v>
      </c>
      <c r="AC33" s="83"/>
      <c r="AD33" s="83"/>
      <c r="AE33" s="83"/>
      <c r="AF33" s="83"/>
      <c r="AG33" s="80" t="str">
        <f t="shared" si="21"/>
        <v>#DIV/0!</v>
      </c>
      <c r="AH33" s="83"/>
      <c r="AI33" s="83"/>
      <c r="AJ33" s="81" t="str">
        <f t="shared" si="22"/>
        <v>#DIV/0!</v>
      </c>
      <c r="AK33" s="8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19"/>
        <v>#DIV/0!</v>
      </c>
      <c r="AB34" s="80" t="str">
        <f t="shared" si="20"/>
        <v>#DIV/0!</v>
      </c>
      <c r="AC34" s="83"/>
      <c r="AD34" s="83"/>
      <c r="AE34" s="83"/>
      <c r="AF34" s="83"/>
      <c r="AG34" s="80" t="str">
        <f t="shared" si="21"/>
        <v>#DIV/0!</v>
      </c>
      <c r="AH34" s="83"/>
      <c r="AI34" s="83"/>
      <c r="AJ34" s="81" t="str">
        <f t="shared" si="22"/>
        <v>#DIV/0!</v>
      </c>
      <c r="AK34" s="82"/>
    </row>
    <row r="35" ht="14.25" customHeight="1">
      <c r="A35" s="72" t="s">
        <v>15</v>
      </c>
      <c r="B35" s="73">
        <f t="shared" ref="B35:G35" si="23">SUM(B27:B34)</f>
        <v>158</v>
      </c>
      <c r="C35" s="73">
        <f t="shared" si="23"/>
        <v>5</v>
      </c>
      <c r="D35" s="73">
        <f t="shared" si="23"/>
        <v>72</v>
      </c>
      <c r="E35" s="73">
        <f t="shared" si="23"/>
        <v>78</v>
      </c>
      <c r="F35" s="73">
        <f t="shared" si="23"/>
        <v>2</v>
      </c>
      <c r="G35" s="86">
        <f t="shared" si="23"/>
        <v>1</v>
      </c>
      <c r="H35" s="80">
        <f t="shared" si="15"/>
        <v>0.9810126582</v>
      </c>
      <c r="I35" s="80">
        <f t="shared" si="16"/>
        <v>0.4873417722</v>
      </c>
      <c r="J35" s="73">
        <f t="shared" ref="J35:M35" si="24">SUM(J27:J34)</f>
        <v>18</v>
      </c>
      <c r="K35" s="73">
        <f t="shared" si="24"/>
        <v>18</v>
      </c>
      <c r="L35" s="73">
        <f t="shared" si="24"/>
        <v>201</v>
      </c>
      <c r="M35" s="73">
        <f t="shared" si="24"/>
        <v>201</v>
      </c>
      <c r="N35" s="80">
        <f t="shared" si="17"/>
        <v>1</v>
      </c>
      <c r="O35" s="87">
        <f t="shared" ref="O35:P35" si="25">SUM(O27:O34)</f>
        <v>201</v>
      </c>
      <c r="P35" s="87">
        <f t="shared" si="25"/>
        <v>201</v>
      </c>
      <c r="Q35" s="81">
        <f t="shared" si="18"/>
        <v>1</v>
      </c>
      <c r="T35" s="72" t="s">
        <v>15</v>
      </c>
      <c r="U35" s="73">
        <f t="shared" ref="U35:Z35" si="26">SUM(U27:U34)</f>
        <v>80</v>
      </c>
      <c r="V35" s="73">
        <f t="shared" si="26"/>
        <v>19</v>
      </c>
      <c r="W35" s="73">
        <f t="shared" si="26"/>
        <v>45</v>
      </c>
      <c r="X35" s="73">
        <f t="shared" si="26"/>
        <v>16</v>
      </c>
      <c r="Y35" s="73">
        <f t="shared" si="26"/>
        <v>0</v>
      </c>
      <c r="Z35" s="73">
        <f t="shared" si="26"/>
        <v>0</v>
      </c>
      <c r="AA35" s="80">
        <f t="shared" si="19"/>
        <v>1</v>
      </c>
      <c r="AB35" s="80">
        <f t="shared" si="20"/>
        <v>0.8</v>
      </c>
      <c r="AC35" s="73">
        <f t="shared" ref="AC35:AF35" si="27">SUM(AC27:AC34)</f>
        <v>0</v>
      </c>
      <c r="AD35" s="73">
        <f t="shared" si="27"/>
        <v>0</v>
      </c>
      <c r="AE35" s="73">
        <f t="shared" si="27"/>
        <v>64</v>
      </c>
      <c r="AF35" s="73">
        <f t="shared" si="27"/>
        <v>62</v>
      </c>
      <c r="AG35" s="80">
        <f t="shared" si="21"/>
        <v>0.96875</v>
      </c>
      <c r="AH35" s="87">
        <f t="shared" ref="AH35:AI35" si="28">SUM(AH27:AH34)</f>
        <v>64</v>
      </c>
      <c r="AI35" s="87">
        <f t="shared" si="28"/>
        <v>62</v>
      </c>
      <c r="AJ35" s="81">
        <f t="shared" si="22"/>
        <v>0.96875</v>
      </c>
      <c r="AK35" s="82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14.25" customHeight="1">
      <c r="A39" s="91"/>
      <c r="B39" s="92" t="s">
        <v>111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.25" customHeight="1">
      <c r="A40" s="93"/>
      <c r="B40" s="92" t="s">
        <v>112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</row>
    <row r="41" ht="14.25" customHeight="1"/>
    <row r="42" ht="14.25" customHeight="1"/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</row>
    <row r="44" ht="14.25" customHeight="1">
      <c r="G44" s="67"/>
      <c r="Q44" s="68"/>
      <c r="AJ44" s="68"/>
    </row>
    <row r="45" ht="14.25" customHeight="1">
      <c r="A45" s="3" t="s">
        <v>21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1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</row>
    <row r="48" ht="14.25" customHeight="1">
      <c r="A48" s="77" t="s">
        <v>103</v>
      </c>
      <c r="B48" s="78">
        <v>26.0</v>
      </c>
      <c r="C48" s="78">
        <v>0.0</v>
      </c>
      <c r="D48" s="78">
        <v>13.0</v>
      </c>
      <c r="E48" s="78">
        <v>13.0</v>
      </c>
      <c r="F48" s="78">
        <v>0.0</v>
      </c>
      <c r="G48" s="79">
        <v>0.0</v>
      </c>
      <c r="H48" s="80">
        <f t="shared" ref="H48:H56" si="29">(C48+D48+E48)/B48</f>
        <v>1</v>
      </c>
      <c r="I48" s="80">
        <f t="shared" ref="I48:I56" si="30">(C48+D48)/B48</f>
        <v>0.5</v>
      </c>
      <c r="J48" s="78">
        <v>2.0</v>
      </c>
      <c r="K48" s="78">
        <v>2.0</v>
      </c>
      <c r="L48" s="78">
        <v>60.0</v>
      </c>
      <c r="M48" s="78">
        <v>56.0</v>
      </c>
      <c r="N48" s="80">
        <f t="shared" ref="N48:N56" si="31">M48/L48</f>
        <v>0.9333333333</v>
      </c>
      <c r="O48" s="78">
        <v>60.0</v>
      </c>
      <c r="P48" s="78">
        <v>56.0</v>
      </c>
      <c r="Q48" s="81">
        <f t="shared" ref="Q48:Q56" si="32">P48/O48</f>
        <v>0.9333333333</v>
      </c>
      <c r="T48" s="77" t="s">
        <v>103</v>
      </c>
      <c r="U48" s="78">
        <v>26.0</v>
      </c>
      <c r="V48" s="78">
        <v>2.0</v>
      </c>
      <c r="W48" s="78">
        <v>12.0</v>
      </c>
      <c r="X48" s="78">
        <v>12.0</v>
      </c>
      <c r="Y48" s="78">
        <v>0.0</v>
      </c>
      <c r="Z48" s="78">
        <v>0.0</v>
      </c>
      <c r="AA48" s="80">
        <f t="shared" ref="AA48:AA56" si="33">(V48+W48+X48)/U48</f>
        <v>1</v>
      </c>
      <c r="AB48" s="80">
        <f t="shared" ref="AB48:AB56" si="34">(V48+W48)/U48</f>
        <v>0.5384615385</v>
      </c>
      <c r="AC48" s="78"/>
      <c r="AD48" s="78"/>
      <c r="AE48" s="78">
        <v>30.0</v>
      </c>
      <c r="AF48" s="78">
        <v>28.0</v>
      </c>
      <c r="AG48" s="80">
        <f t="shared" ref="AG48:AG56" si="35">AF48/AE48</f>
        <v>0.9333333333</v>
      </c>
      <c r="AH48" s="78">
        <v>30.0</v>
      </c>
      <c r="AI48" s="78">
        <v>28.0</v>
      </c>
      <c r="AJ48" s="81">
        <f t="shared" ref="AJ48:AJ56" si="36">AI48/AH48</f>
        <v>0.9333333333</v>
      </c>
      <c r="AK48" s="82"/>
    </row>
    <row r="49" ht="14.25" customHeight="1">
      <c r="A49" s="77" t="s">
        <v>104</v>
      </c>
      <c r="B49" s="78">
        <v>26.0</v>
      </c>
      <c r="C49" s="78">
        <v>0.0</v>
      </c>
      <c r="D49" s="78">
        <v>12.0</v>
      </c>
      <c r="E49" s="78">
        <v>14.0</v>
      </c>
      <c r="F49" s="78">
        <v>0.0</v>
      </c>
      <c r="G49" s="79">
        <v>0.0</v>
      </c>
      <c r="H49" s="80">
        <f t="shared" si="29"/>
        <v>1</v>
      </c>
      <c r="I49" s="80">
        <f t="shared" si="30"/>
        <v>0.4615384615</v>
      </c>
      <c r="J49" s="78">
        <v>2.0</v>
      </c>
      <c r="K49" s="78">
        <v>2.0</v>
      </c>
      <c r="L49" s="78">
        <v>60.0</v>
      </c>
      <c r="M49" s="78">
        <v>57.0</v>
      </c>
      <c r="N49" s="80">
        <f t="shared" si="31"/>
        <v>0.95</v>
      </c>
      <c r="O49" s="78">
        <v>60.0</v>
      </c>
      <c r="P49" s="78">
        <v>57.0</v>
      </c>
      <c r="Q49" s="81">
        <f t="shared" si="32"/>
        <v>0.95</v>
      </c>
      <c r="T49" s="77" t="s">
        <v>104</v>
      </c>
      <c r="U49" s="78">
        <v>26.0</v>
      </c>
      <c r="V49" s="78">
        <v>2.0</v>
      </c>
      <c r="W49" s="78">
        <v>14.0</v>
      </c>
      <c r="X49" s="78">
        <v>10.0</v>
      </c>
      <c r="Y49" s="78">
        <v>0.0</v>
      </c>
      <c r="Z49" s="78">
        <v>0.0</v>
      </c>
      <c r="AA49" s="80">
        <f t="shared" si="33"/>
        <v>1</v>
      </c>
      <c r="AB49" s="80">
        <f t="shared" si="34"/>
        <v>0.6153846154</v>
      </c>
      <c r="AC49" s="78"/>
      <c r="AD49" s="78"/>
      <c r="AE49" s="78">
        <v>30.0</v>
      </c>
      <c r="AF49" s="78">
        <v>28.0</v>
      </c>
      <c r="AG49" s="80">
        <f t="shared" si="35"/>
        <v>0.9333333333</v>
      </c>
      <c r="AH49" s="78">
        <v>30.0</v>
      </c>
      <c r="AI49" s="78">
        <v>28.0</v>
      </c>
      <c r="AJ49" s="81">
        <f t="shared" si="36"/>
        <v>0.9333333333</v>
      </c>
      <c r="AK49" s="82"/>
    </row>
    <row r="50" ht="14.25" customHeight="1">
      <c r="A50" s="77" t="s">
        <v>105</v>
      </c>
      <c r="B50" s="78">
        <v>29.0</v>
      </c>
      <c r="C50" s="78">
        <v>0.0</v>
      </c>
      <c r="D50" s="78">
        <v>11.0</v>
      </c>
      <c r="E50" s="78">
        <v>17.0</v>
      </c>
      <c r="F50" s="78">
        <v>1.0</v>
      </c>
      <c r="G50" s="79">
        <v>0.0</v>
      </c>
      <c r="H50" s="80">
        <f t="shared" si="29"/>
        <v>0.9655172414</v>
      </c>
      <c r="I50" s="80">
        <f t="shared" si="30"/>
        <v>0.3793103448</v>
      </c>
      <c r="J50" s="78">
        <v>2.0</v>
      </c>
      <c r="K50" s="78">
        <v>2.0</v>
      </c>
      <c r="L50" s="78">
        <v>40.0</v>
      </c>
      <c r="M50" s="78">
        <v>38.0</v>
      </c>
      <c r="N50" s="80">
        <f t="shared" si="31"/>
        <v>0.95</v>
      </c>
      <c r="O50" s="78">
        <v>40.0</v>
      </c>
      <c r="P50" s="78">
        <v>38.0</v>
      </c>
      <c r="Q50" s="81">
        <f t="shared" si="32"/>
        <v>0.95</v>
      </c>
      <c r="T50" s="77" t="s">
        <v>105</v>
      </c>
      <c r="U50" s="78">
        <v>29.0</v>
      </c>
      <c r="V50" s="78">
        <v>4.0</v>
      </c>
      <c r="W50" s="78">
        <v>13.0</v>
      </c>
      <c r="X50" s="78">
        <v>11.0</v>
      </c>
      <c r="Y50" s="78">
        <v>1.0</v>
      </c>
      <c r="Z50" s="78">
        <v>0.0</v>
      </c>
      <c r="AA50" s="80">
        <f t="shared" si="33"/>
        <v>0.9655172414</v>
      </c>
      <c r="AB50" s="80">
        <f t="shared" si="34"/>
        <v>0.5862068966</v>
      </c>
      <c r="AC50" s="78"/>
      <c r="AD50" s="78"/>
      <c r="AE50" s="78">
        <v>20.0</v>
      </c>
      <c r="AF50" s="78">
        <v>22.0</v>
      </c>
      <c r="AG50" s="80">
        <f t="shared" si="35"/>
        <v>1.1</v>
      </c>
      <c r="AH50" s="78">
        <v>20.0</v>
      </c>
      <c r="AI50" s="78">
        <v>22.0</v>
      </c>
      <c r="AJ50" s="81">
        <f t="shared" si="36"/>
        <v>1.1</v>
      </c>
      <c r="AK50" s="82"/>
    </row>
    <row r="51" ht="14.25" customHeight="1">
      <c r="A51" s="77" t="s">
        <v>106</v>
      </c>
      <c r="B51" s="78">
        <v>26.0</v>
      </c>
      <c r="C51" s="78">
        <v>2.0</v>
      </c>
      <c r="D51" s="78">
        <v>10.0</v>
      </c>
      <c r="E51" s="78">
        <v>14.0</v>
      </c>
      <c r="F51" s="78">
        <v>0.0</v>
      </c>
      <c r="G51" s="79">
        <v>0.0</v>
      </c>
      <c r="H51" s="80">
        <f t="shared" si="29"/>
        <v>1</v>
      </c>
      <c r="I51" s="80">
        <f t="shared" si="30"/>
        <v>0.4615384615</v>
      </c>
      <c r="J51" s="78">
        <v>2.0</v>
      </c>
      <c r="K51" s="78">
        <v>2.0</v>
      </c>
      <c r="L51" s="78">
        <v>30.0</v>
      </c>
      <c r="M51" s="78">
        <v>30.0</v>
      </c>
      <c r="N51" s="80">
        <f t="shared" si="31"/>
        <v>1</v>
      </c>
      <c r="O51" s="78">
        <v>30.0</v>
      </c>
      <c r="P51" s="78">
        <v>30.0</v>
      </c>
      <c r="Q51" s="81">
        <f t="shared" si="32"/>
        <v>1</v>
      </c>
      <c r="T51" s="77"/>
      <c r="U51" s="78"/>
      <c r="V51" s="78"/>
      <c r="W51" s="78"/>
      <c r="X51" s="78"/>
      <c r="Y51" s="78"/>
      <c r="Z51" s="78"/>
      <c r="AA51" s="80" t="str">
        <f t="shared" si="33"/>
        <v>#DIV/0!</v>
      </c>
      <c r="AB51" s="80" t="str">
        <f t="shared" si="34"/>
        <v>#DIV/0!</v>
      </c>
      <c r="AC51" s="78"/>
      <c r="AD51" s="78"/>
      <c r="AE51" s="78"/>
      <c r="AF51" s="78"/>
      <c r="AG51" s="80" t="str">
        <f t="shared" si="35"/>
        <v>#DIV/0!</v>
      </c>
      <c r="AH51" s="78"/>
      <c r="AI51" s="78"/>
      <c r="AJ51" s="81" t="str">
        <f t="shared" si="36"/>
        <v>#DIV/0!</v>
      </c>
      <c r="AK51" s="82"/>
    </row>
    <row r="52" ht="14.25" customHeight="1">
      <c r="A52" s="77" t="s">
        <v>107</v>
      </c>
      <c r="B52" s="78">
        <v>24.0</v>
      </c>
      <c r="C52" s="78">
        <v>0.0</v>
      </c>
      <c r="D52" s="78">
        <v>8.0</v>
      </c>
      <c r="E52" s="78">
        <v>12.0</v>
      </c>
      <c r="F52" s="78">
        <v>3.0</v>
      </c>
      <c r="G52" s="79">
        <v>1.0</v>
      </c>
      <c r="H52" s="80">
        <f t="shared" si="29"/>
        <v>0.8333333333</v>
      </c>
      <c r="I52" s="80">
        <f t="shared" si="30"/>
        <v>0.3333333333</v>
      </c>
      <c r="J52" s="78">
        <v>2.0</v>
      </c>
      <c r="K52" s="78">
        <v>2.0</v>
      </c>
      <c r="L52" s="78">
        <v>30.0</v>
      </c>
      <c r="M52" s="78">
        <v>32.0</v>
      </c>
      <c r="N52" s="80">
        <f t="shared" si="31"/>
        <v>1.066666667</v>
      </c>
      <c r="O52" s="78">
        <v>30.0</v>
      </c>
      <c r="P52" s="78">
        <v>32.0</v>
      </c>
      <c r="Q52" s="81">
        <f t="shared" si="32"/>
        <v>1.066666667</v>
      </c>
      <c r="T52" s="85"/>
      <c r="U52" s="83"/>
      <c r="V52" s="83"/>
      <c r="W52" s="83"/>
      <c r="X52" s="83"/>
      <c r="Y52" s="83"/>
      <c r="Z52" s="83"/>
      <c r="AA52" s="80" t="str">
        <f t="shared" si="33"/>
        <v>#DIV/0!</v>
      </c>
      <c r="AB52" s="80" t="str">
        <f t="shared" si="34"/>
        <v>#DIV/0!</v>
      </c>
      <c r="AC52" s="83"/>
      <c r="AD52" s="83"/>
      <c r="AE52" s="83"/>
      <c r="AF52" s="83"/>
      <c r="AG52" s="80" t="str">
        <f t="shared" si="35"/>
        <v>#DIV/0!</v>
      </c>
      <c r="AH52" s="83"/>
      <c r="AI52" s="83"/>
      <c r="AJ52" s="81" t="str">
        <f t="shared" si="36"/>
        <v>#DIV/0!</v>
      </c>
      <c r="AK52" s="82"/>
    </row>
    <row r="53" ht="14.25" customHeight="1">
      <c r="A53" s="77" t="s">
        <v>108</v>
      </c>
      <c r="B53" s="78">
        <v>28.0</v>
      </c>
      <c r="C53" s="78">
        <v>2.0</v>
      </c>
      <c r="D53" s="78">
        <v>17.0</v>
      </c>
      <c r="E53" s="78">
        <v>9.0</v>
      </c>
      <c r="F53" s="78">
        <v>0.0</v>
      </c>
      <c r="G53" s="79">
        <v>0.0</v>
      </c>
      <c r="H53" s="80">
        <f t="shared" si="29"/>
        <v>1</v>
      </c>
      <c r="I53" s="80">
        <f t="shared" si="30"/>
        <v>0.6785714286</v>
      </c>
      <c r="J53" s="78">
        <v>2.0</v>
      </c>
      <c r="K53" s="78">
        <v>2.0</v>
      </c>
      <c r="L53" s="78">
        <v>30.0</v>
      </c>
      <c r="M53" s="78">
        <v>32.0</v>
      </c>
      <c r="N53" s="80">
        <f t="shared" si="31"/>
        <v>1.066666667</v>
      </c>
      <c r="O53" s="78">
        <v>30.0</v>
      </c>
      <c r="P53" s="78">
        <v>32.0</v>
      </c>
      <c r="Q53" s="81">
        <f t="shared" si="32"/>
        <v>1.066666667</v>
      </c>
      <c r="T53" s="85"/>
      <c r="U53" s="83"/>
      <c r="V53" s="83"/>
      <c r="W53" s="83"/>
      <c r="X53" s="83"/>
      <c r="Y53" s="83"/>
      <c r="Z53" s="83"/>
      <c r="AA53" s="80" t="str">
        <f t="shared" si="33"/>
        <v>#DIV/0!</v>
      </c>
      <c r="AB53" s="80" t="str">
        <f t="shared" si="34"/>
        <v>#DIV/0!</v>
      </c>
      <c r="AC53" s="83"/>
      <c r="AD53" s="83"/>
      <c r="AE53" s="83"/>
      <c r="AF53" s="83"/>
      <c r="AG53" s="80" t="str">
        <f t="shared" si="35"/>
        <v>#DIV/0!</v>
      </c>
      <c r="AH53" s="83"/>
      <c r="AI53" s="83"/>
      <c r="AJ53" s="81" t="str">
        <f t="shared" si="36"/>
        <v>#DIV/0!</v>
      </c>
      <c r="AK53" s="82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29"/>
        <v>#DIV/0!</v>
      </c>
      <c r="I54" s="80" t="str">
        <f t="shared" si="30"/>
        <v>#DIV/0!</v>
      </c>
      <c r="J54" s="83"/>
      <c r="K54" s="83"/>
      <c r="L54" s="83"/>
      <c r="M54" s="83"/>
      <c r="N54" s="80" t="str">
        <f t="shared" si="31"/>
        <v>#DIV/0!</v>
      </c>
      <c r="O54" s="83"/>
      <c r="P54" s="83"/>
      <c r="Q54" s="81" t="str">
        <f t="shared" si="32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33"/>
        <v>#DIV/0!</v>
      </c>
      <c r="AB54" s="80" t="str">
        <f t="shared" si="34"/>
        <v>#DIV/0!</v>
      </c>
      <c r="AC54" s="83"/>
      <c r="AD54" s="83"/>
      <c r="AE54" s="83"/>
      <c r="AF54" s="83"/>
      <c r="AG54" s="80" t="str">
        <f t="shared" si="35"/>
        <v>#DIV/0!</v>
      </c>
      <c r="AH54" s="83"/>
      <c r="AI54" s="83"/>
      <c r="AJ54" s="81" t="str">
        <f t="shared" si="36"/>
        <v>#DIV/0!</v>
      </c>
      <c r="AK54" s="82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29"/>
        <v>#DIV/0!</v>
      </c>
      <c r="I55" s="80" t="str">
        <f t="shared" si="30"/>
        <v>#DIV/0!</v>
      </c>
      <c r="J55" s="83"/>
      <c r="K55" s="83"/>
      <c r="L55" s="83"/>
      <c r="M55" s="83"/>
      <c r="N55" s="80" t="str">
        <f t="shared" si="31"/>
        <v>#DIV/0!</v>
      </c>
      <c r="O55" s="83"/>
      <c r="P55" s="83"/>
      <c r="Q55" s="81" t="str">
        <f t="shared" si="32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33"/>
        <v>#DIV/0!</v>
      </c>
      <c r="AB55" s="80" t="str">
        <f t="shared" si="34"/>
        <v>#DIV/0!</v>
      </c>
      <c r="AC55" s="83"/>
      <c r="AD55" s="83"/>
      <c r="AE55" s="83"/>
      <c r="AF55" s="83"/>
      <c r="AG55" s="80" t="str">
        <f t="shared" si="35"/>
        <v>#DIV/0!</v>
      </c>
      <c r="AH55" s="83"/>
      <c r="AI55" s="83"/>
      <c r="AJ55" s="81" t="str">
        <f t="shared" si="36"/>
        <v>#DIV/0!</v>
      </c>
      <c r="AK55" s="82"/>
    </row>
    <row r="56" ht="14.25" customHeight="1">
      <c r="A56" s="72" t="s">
        <v>15</v>
      </c>
      <c r="B56" s="73">
        <f t="shared" ref="B56:G56" si="37">SUM(B48:B55)</f>
        <v>159</v>
      </c>
      <c r="C56" s="73">
        <f t="shared" si="37"/>
        <v>4</v>
      </c>
      <c r="D56" s="73">
        <f t="shared" si="37"/>
        <v>71</v>
      </c>
      <c r="E56" s="73">
        <f t="shared" si="37"/>
        <v>79</v>
      </c>
      <c r="F56" s="73">
        <f t="shared" si="37"/>
        <v>4</v>
      </c>
      <c r="G56" s="86">
        <f t="shared" si="37"/>
        <v>1</v>
      </c>
      <c r="H56" s="80">
        <f t="shared" si="29"/>
        <v>0.9685534591</v>
      </c>
      <c r="I56" s="80">
        <f t="shared" si="30"/>
        <v>0.4716981132</v>
      </c>
      <c r="J56" s="73">
        <f t="shared" ref="J56:M56" si="38">SUM(J48:J55)</f>
        <v>12</v>
      </c>
      <c r="K56" s="73">
        <f t="shared" si="38"/>
        <v>12</v>
      </c>
      <c r="L56" s="73">
        <f t="shared" si="38"/>
        <v>250</v>
      </c>
      <c r="M56" s="73">
        <f t="shared" si="38"/>
        <v>245</v>
      </c>
      <c r="N56" s="80">
        <f t="shared" si="31"/>
        <v>0.98</v>
      </c>
      <c r="O56" s="87">
        <f t="shared" ref="O56:P56" si="39">SUM(O48:O55)</f>
        <v>250</v>
      </c>
      <c r="P56" s="87">
        <f t="shared" si="39"/>
        <v>245</v>
      </c>
      <c r="Q56" s="81">
        <f t="shared" si="32"/>
        <v>0.98</v>
      </c>
      <c r="T56" s="72" t="s">
        <v>15</v>
      </c>
      <c r="U56" s="73">
        <f t="shared" ref="U56:Z56" si="40">SUM(U48:U55)</f>
        <v>81</v>
      </c>
      <c r="V56" s="73">
        <f t="shared" si="40"/>
        <v>8</v>
      </c>
      <c r="W56" s="73">
        <f t="shared" si="40"/>
        <v>39</v>
      </c>
      <c r="X56" s="73">
        <f t="shared" si="40"/>
        <v>33</v>
      </c>
      <c r="Y56" s="73">
        <f t="shared" si="40"/>
        <v>1</v>
      </c>
      <c r="Z56" s="73">
        <f t="shared" si="40"/>
        <v>0</v>
      </c>
      <c r="AA56" s="80">
        <f t="shared" si="33"/>
        <v>0.987654321</v>
      </c>
      <c r="AB56" s="80">
        <f t="shared" si="34"/>
        <v>0.5802469136</v>
      </c>
      <c r="AC56" s="73">
        <f t="shared" ref="AC56:AF56" si="41">SUM(AC48:AC55)</f>
        <v>0</v>
      </c>
      <c r="AD56" s="73">
        <f t="shared" si="41"/>
        <v>0</v>
      </c>
      <c r="AE56" s="73">
        <f t="shared" si="41"/>
        <v>80</v>
      </c>
      <c r="AF56" s="73">
        <f t="shared" si="41"/>
        <v>78</v>
      </c>
      <c r="AG56" s="80">
        <f t="shared" si="35"/>
        <v>0.975</v>
      </c>
      <c r="AH56" s="87">
        <f t="shared" ref="AH56:AI56" si="42">SUM(AH48:AH55)</f>
        <v>80</v>
      </c>
      <c r="AI56" s="87">
        <f t="shared" si="42"/>
        <v>78</v>
      </c>
      <c r="AJ56" s="81">
        <f t="shared" si="36"/>
        <v>0.975</v>
      </c>
      <c r="AK56" s="82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</row>
    <row r="60" ht="14.25" customHeight="1">
      <c r="A60" s="91"/>
      <c r="B60" s="92" t="s">
        <v>113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/>
      <c r="U60" s="92" t="s">
        <v>114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</row>
    <row r="61" ht="14.25" customHeight="1">
      <c r="A61" s="93"/>
      <c r="B61" s="92" t="s">
        <v>115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</row>
    <row r="62" ht="14.25" customHeight="1"/>
    <row r="63" ht="14.25" customHeight="1"/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</row>
    <row r="65" ht="14.25" customHeight="1">
      <c r="G65" s="67"/>
      <c r="Q65" s="68"/>
      <c r="AJ65" s="68"/>
    </row>
    <row r="66" ht="14.25" customHeight="1">
      <c r="A66" s="3" t="s">
        <v>21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1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</row>
    <row r="69" ht="14.25" customHeight="1">
      <c r="A69" s="77" t="s">
        <v>103</v>
      </c>
      <c r="B69" s="78">
        <v>26.0</v>
      </c>
      <c r="C69" s="78">
        <v>0.0</v>
      </c>
      <c r="D69" s="78">
        <v>7.0</v>
      </c>
      <c r="E69" s="78">
        <v>17.0</v>
      </c>
      <c r="F69" s="78">
        <v>2.0</v>
      </c>
      <c r="G69" s="79">
        <v>0.0</v>
      </c>
      <c r="H69" s="80">
        <f t="shared" ref="H69:H77" si="43">(C69+D69+E69)/B69</f>
        <v>0.9230769231</v>
      </c>
      <c r="I69" s="80">
        <f t="shared" ref="I69:I77" si="44">(C69+D69)/B69</f>
        <v>0.2692307692</v>
      </c>
      <c r="J69" s="78">
        <v>2.0</v>
      </c>
      <c r="K69" s="78">
        <v>2.0</v>
      </c>
      <c r="L69" s="78">
        <v>54.0</v>
      </c>
      <c r="M69" s="78">
        <v>54.0</v>
      </c>
      <c r="N69" s="80">
        <f t="shared" ref="N69:N77" si="45">M69/L69</f>
        <v>1</v>
      </c>
      <c r="O69" s="78">
        <v>54.0</v>
      </c>
      <c r="P69" s="78">
        <v>54.0</v>
      </c>
      <c r="Q69" s="81">
        <f t="shared" ref="Q69:Q77" si="46">P69/O69</f>
        <v>1</v>
      </c>
      <c r="T69" s="77" t="s">
        <v>103</v>
      </c>
      <c r="U69" s="78">
        <v>26.0</v>
      </c>
      <c r="V69" s="78">
        <v>6.0</v>
      </c>
      <c r="W69" s="78">
        <v>14.0</v>
      </c>
      <c r="X69" s="78">
        <v>7.0</v>
      </c>
      <c r="Y69" s="78">
        <v>0.0</v>
      </c>
      <c r="Z69" s="79">
        <v>0.0</v>
      </c>
      <c r="AA69" s="80">
        <f t="shared" ref="AA69:AA77" si="47">(V69+W69+X69)/U69</f>
        <v>1.038461538</v>
      </c>
      <c r="AB69" s="80">
        <f t="shared" ref="AB69:AB77" si="48">(V69+W69)/U69</f>
        <v>0.7692307692</v>
      </c>
      <c r="AC69" s="78"/>
      <c r="AD69" s="78"/>
      <c r="AE69" s="78">
        <v>29.0</v>
      </c>
      <c r="AF69" s="78">
        <v>29.0</v>
      </c>
      <c r="AG69" s="80">
        <f t="shared" ref="AG69:AG77" si="49">AF69/AE69</f>
        <v>1</v>
      </c>
      <c r="AH69" s="78">
        <v>29.0</v>
      </c>
      <c r="AI69" s="78">
        <v>29.0</v>
      </c>
      <c r="AJ69" s="81">
        <f t="shared" ref="AJ69:AJ77" si="50">AI69/AH69</f>
        <v>1</v>
      </c>
      <c r="AK69" s="82"/>
    </row>
    <row r="70" ht="14.25" customHeight="1">
      <c r="A70" s="77" t="s">
        <v>104</v>
      </c>
      <c r="B70" s="78">
        <v>26.0</v>
      </c>
      <c r="C70" s="78">
        <v>0.0</v>
      </c>
      <c r="D70" s="78">
        <v>10.0</v>
      </c>
      <c r="E70" s="78">
        <v>15.0</v>
      </c>
      <c r="F70" s="78">
        <v>1.0</v>
      </c>
      <c r="G70" s="79">
        <v>0.0</v>
      </c>
      <c r="H70" s="80">
        <f t="shared" si="43"/>
        <v>0.9615384615</v>
      </c>
      <c r="I70" s="80">
        <f t="shared" si="44"/>
        <v>0.3846153846</v>
      </c>
      <c r="J70" s="78">
        <v>2.0</v>
      </c>
      <c r="K70" s="78">
        <v>2.0</v>
      </c>
      <c r="L70" s="78">
        <v>54.0</v>
      </c>
      <c r="M70" s="78">
        <v>45.0</v>
      </c>
      <c r="N70" s="80">
        <f t="shared" si="45"/>
        <v>0.8333333333</v>
      </c>
      <c r="O70" s="78">
        <v>45.0</v>
      </c>
      <c r="P70" s="78">
        <v>45.0</v>
      </c>
      <c r="Q70" s="81">
        <f t="shared" si="46"/>
        <v>1</v>
      </c>
      <c r="T70" s="77" t="s">
        <v>104</v>
      </c>
      <c r="U70" s="78">
        <v>26.0</v>
      </c>
      <c r="V70" s="78">
        <v>5.0</v>
      </c>
      <c r="W70" s="78">
        <v>13.0</v>
      </c>
      <c r="X70" s="78">
        <v>9.0</v>
      </c>
      <c r="Y70" s="78">
        <v>0.0</v>
      </c>
      <c r="Z70" s="79">
        <v>0.0</v>
      </c>
      <c r="AA70" s="80">
        <f t="shared" si="47"/>
        <v>1.038461538</v>
      </c>
      <c r="AB70" s="80">
        <f t="shared" si="48"/>
        <v>0.6923076923</v>
      </c>
      <c r="AC70" s="78"/>
      <c r="AD70" s="78"/>
      <c r="AE70" s="78">
        <v>21.0</v>
      </c>
      <c r="AF70" s="78">
        <v>21.0</v>
      </c>
      <c r="AG70" s="80">
        <f t="shared" si="49"/>
        <v>1</v>
      </c>
      <c r="AH70" s="78">
        <v>21.0</v>
      </c>
      <c r="AI70" s="78">
        <v>21.0</v>
      </c>
      <c r="AJ70" s="81">
        <f t="shared" si="50"/>
        <v>1</v>
      </c>
      <c r="AK70" s="82"/>
    </row>
    <row r="71" ht="14.25" customHeight="1">
      <c r="A71" s="77" t="s">
        <v>105</v>
      </c>
      <c r="B71" s="78">
        <v>29.0</v>
      </c>
      <c r="C71" s="78">
        <v>0.0</v>
      </c>
      <c r="D71" s="78">
        <v>10.0</v>
      </c>
      <c r="E71" s="78">
        <v>17.0</v>
      </c>
      <c r="F71" s="78">
        <v>2.0</v>
      </c>
      <c r="G71" s="79">
        <v>0.0</v>
      </c>
      <c r="H71" s="80">
        <f t="shared" si="43"/>
        <v>0.9310344828</v>
      </c>
      <c r="I71" s="80">
        <f t="shared" si="44"/>
        <v>0.3448275862</v>
      </c>
      <c r="J71" s="78">
        <v>2.0</v>
      </c>
      <c r="K71" s="78">
        <v>2.0</v>
      </c>
      <c r="L71" s="78">
        <v>24.0</v>
      </c>
      <c r="M71" s="78">
        <v>26.0</v>
      </c>
      <c r="N71" s="80">
        <f t="shared" si="45"/>
        <v>1.083333333</v>
      </c>
      <c r="O71" s="78">
        <v>26.0</v>
      </c>
      <c r="P71" s="78">
        <v>26.0</v>
      </c>
      <c r="Q71" s="81">
        <f t="shared" si="46"/>
        <v>1</v>
      </c>
      <c r="T71" s="77" t="s">
        <v>105</v>
      </c>
      <c r="U71" s="78">
        <v>29.0</v>
      </c>
      <c r="V71" s="78">
        <v>1.0</v>
      </c>
      <c r="W71" s="78">
        <v>15.0</v>
      </c>
      <c r="X71" s="78">
        <v>12.0</v>
      </c>
      <c r="Y71" s="78">
        <v>1.0</v>
      </c>
      <c r="Z71" s="79">
        <v>0.0</v>
      </c>
      <c r="AA71" s="80">
        <f t="shared" si="47"/>
        <v>0.9655172414</v>
      </c>
      <c r="AB71" s="80">
        <f t="shared" si="48"/>
        <v>0.5517241379</v>
      </c>
      <c r="AC71" s="78"/>
      <c r="AD71" s="78"/>
      <c r="AE71" s="78">
        <v>15.0</v>
      </c>
      <c r="AF71" s="78">
        <v>15.0</v>
      </c>
      <c r="AG71" s="80">
        <f t="shared" si="49"/>
        <v>1</v>
      </c>
      <c r="AH71" s="78">
        <v>15.0</v>
      </c>
      <c r="AI71" s="78">
        <v>15.0</v>
      </c>
      <c r="AJ71" s="81">
        <f t="shared" si="50"/>
        <v>1</v>
      </c>
      <c r="AK71" s="82"/>
    </row>
    <row r="72" ht="14.25" customHeight="1">
      <c r="A72" s="77" t="s">
        <v>106</v>
      </c>
      <c r="B72" s="78">
        <v>26.0</v>
      </c>
      <c r="C72" s="78">
        <v>1.0</v>
      </c>
      <c r="D72" s="78">
        <v>10.0</v>
      </c>
      <c r="E72" s="78">
        <v>13.0</v>
      </c>
      <c r="F72" s="78">
        <v>2.0</v>
      </c>
      <c r="G72" s="79">
        <v>0.0</v>
      </c>
      <c r="H72" s="80">
        <f t="shared" si="43"/>
        <v>0.9230769231</v>
      </c>
      <c r="I72" s="80">
        <f t="shared" si="44"/>
        <v>0.4230769231</v>
      </c>
      <c r="J72" s="78">
        <v>2.0</v>
      </c>
      <c r="K72" s="78">
        <v>2.0</v>
      </c>
      <c r="L72" s="78">
        <v>24.0</v>
      </c>
      <c r="M72" s="78">
        <v>24.0</v>
      </c>
      <c r="N72" s="80">
        <f t="shared" si="45"/>
        <v>1</v>
      </c>
      <c r="O72" s="78">
        <v>24.0</v>
      </c>
      <c r="P72" s="78">
        <v>24.0</v>
      </c>
      <c r="Q72" s="81">
        <f t="shared" si="46"/>
        <v>1</v>
      </c>
      <c r="T72" s="85"/>
      <c r="U72" s="83"/>
      <c r="V72" s="83"/>
      <c r="W72" s="83"/>
      <c r="X72" s="83"/>
      <c r="Y72" s="83"/>
      <c r="Z72" s="84"/>
      <c r="AA72" s="80" t="str">
        <f t="shared" si="47"/>
        <v>#DIV/0!</v>
      </c>
      <c r="AB72" s="80" t="str">
        <f t="shared" si="48"/>
        <v>#DIV/0!</v>
      </c>
      <c r="AC72" s="78"/>
      <c r="AD72" s="78"/>
      <c r="AE72" s="78"/>
      <c r="AF72" s="78"/>
      <c r="AG72" s="80" t="str">
        <f t="shared" si="49"/>
        <v>#DIV/0!</v>
      </c>
      <c r="AH72" s="83"/>
      <c r="AI72" s="83"/>
      <c r="AJ72" s="81" t="str">
        <f t="shared" si="50"/>
        <v>#DIV/0!</v>
      </c>
      <c r="AK72" s="82"/>
    </row>
    <row r="73" ht="14.25" customHeight="1">
      <c r="A73" s="77" t="s">
        <v>107</v>
      </c>
      <c r="B73" s="78">
        <v>24.0</v>
      </c>
      <c r="C73" s="78">
        <v>0.0</v>
      </c>
      <c r="D73" s="78">
        <v>6.0</v>
      </c>
      <c r="E73" s="78">
        <v>16.0</v>
      </c>
      <c r="F73" s="78">
        <v>1.0</v>
      </c>
      <c r="G73" s="79">
        <v>2.0</v>
      </c>
      <c r="H73" s="80">
        <f t="shared" si="43"/>
        <v>0.9166666667</v>
      </c>
      <c r="I73" s="80">
        <f t="shared" si="44"/>
        <v>0.25</v>
      </c>
      <c r="J73" s="78">
        <v>2.0</v>
      </c>
      <c r="K73" s="78">
        <v>2.0</v>
      </c>
      <c r="L73" s="78">
        <v>18.0</v>
      </c>
      <c r="M73" s="78">
        <v>16.0</v>
      </c>
      <c r="N73" s="80">
        <f t="shared" si="45"/>
        <v>0.8888888889</v>
      </c>
      <c r="O73" s="78">
        <v>16.0</v>
      </c>
      <c r="P73" s="78">
        <v>16.0</v>
      </c>
      <c r="Q73" s="81">
        <f t="shared" si="46"/>
        <v>1</v>
      </c>
      <c r="T73" s="85"/>
      <c r="U73" s="78"/>
      <c r="V73" s="83"/>
      <c r="W73" s="83"/>
      <c r="X73" s="78"/>
      <c r="Y73" s="78"/>
      <c r="Z73" s="84"/>
      <c r="AA73" s="80" t="str">
        <f t="shared" si="47"/>
        <v>#DIV/0!</v>
      </c>
      <c r="AB73" s="80" t="str">
        <f t="shared" si="48"/>
        <v>#DIV/0!</v>
      </c>
      <c r="AC73" s="83"/>
      <c r="AD73" s="83"/>
      <c r="AE73" s="83"/>
      <c r="AF73" s="83"/>
      <c r="AG73" s="80" t="str">
        <f t="shared" si="49"/>
        <v>#DIV/0!</v>
      </c>
      <c r="AH73" s="83"/>
      <c r="AI73" s="83"/>
      <c r="AJ73" s="81" t="str">
        <f t="shared" si="50"/>
        <v>#DIV/0!</v>
      </c>
      <c r="AK73" s="82"/>
    </row>
    <row r="74" ht="14.25" customHeight="1">
      <c r="A74" s="77" t="s">
        <v>108</v>
      </c>
      <c r="B74" s="78">
        <v>28.0</v>
      </c>
      <c r="C74" s="78">
        <v>3.0</v>
      </c>
      <c r="D74" s="78">
        <v>15.0</v>
      </c>
      <c r="E74" s="78">
        <v>8.0</v>
      </c>
      <c r="F74" s="78">
        <v>2.0</v>
      </c>
      <c r="G74" s="79">
        <v>0.0</v>
      </c>
      <c r="H74" s="80">
        <f t="shared" si="43"/>
        <v>0.9285714286</v>
      </c>
      <c r="I74" s="80">
        <f t="shared" si="44"/>
        <v>0.6428571429</v>
      </c>
      <c r="J74" s="78">
        <v>2.0</v>
      </c>
      <c r="K74" s="78">
        <v>2.0</v>
      </c>
      <c r="L74" s="78">
        <v>18.0</v>
      </c>
      <c r="M74" s="78">
        <v>15.0</v>
      </c>
      <c r="N74" s="80">
        <f t="shared" si="45"/>
        <v>0.8333333333</v>
      </c>
      <c r="O74" s="78">
        <v>15.0</v>
      </c>
      <c r="P74" s="78">
        <v>15.0</v>
      </c>
      <c r="Q74" s="81">
        <f t="shared" si="46"/>
        <v>1</v>
      </c>
      <c r="T74" s="85"/>
      <c r="U74" s="83"/>
      <c r="V74" s="83"/>
      <c r="W74" s="83"/>
      <c r="X74" s="83"/>
      <c r="Y74" s="83"/>
      <c r="Z74" s="84"/>
      <c r="AA74" s="80" t="str">
        <f t="shared" si="47"/>
        <v>#DIV/0!</v>
      </c>
      <c r="AB74" s="80" t="str">
        <f t="shared" si="48"/>
        <v>#DIV/0!</v>
      </c>
      <c r="AC74" s="83"/>
      <c r="AD74" s="83"/>
      <c r="AE74" s="83"/>
      <c r="AF74" s="83"/>
      <c r="AG74" s="80" t="str">
        <f t="shared" si="49"/>
        <v>#DIV/0!</v>
      </c>
      <c r="AH74" s="83"/>
      <c r="AI74" s="83"/>
      <c r="AJ74" s="81" t="str">
        <f t="shared" si="50"/>
        <v>#DIV/0!</v>
      </c>
      <c r="AK74" s="82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43"/>
        <v>#DIV/0!</v>
      </c>
      <c r="I75" s="80" t="str">
        <f t="shared" si="44"/>
        <v>#DIV/0!</v>
      </c>
      <c r="J75" s="83"/>
      <c r="K75" s="83"/>
      <c r="L75" s="83"/>
      <c r="M75" s="83"/>
      <c r="N75" s="80" t="str">
        <f t="shared" si="45"/>
        <v>#DIV/0!</v>
      </c>
      <c r="O75" s="83"/>
      <c r="P75" s="83"/>
      <c r="Q75" s="81" t="str">
        <f t="shared" si="46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47"/>
        <v>#DIV/0!</v>
      </c>
      <c r="AB75" s="80" t="str">
        <f t="shared" si="48"/>
        <v>#DIV/0!</v>
      </c>
      <c r="AC75" s="83"/>
      <c r="AD75" s="83"/>
      <c r="AE75" s="83"/>
      <c r="AF75" s="83"/>
      <c r="AG75" s="80" t="str">
        <f t="shared" si="49"/>
        <v>#DIV/0!</v>
      </c>
      <c r="AH75" s="83"/>
      <c r="AI75" s="83"/>
      <c r="AJ75" s="81" t="str">
        <f t="shared" si="50"/>
        <v>#DIV/0!</v>
      </c>
      <c r="AK75" s="82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43"/>
        <v>#DIV/0!</v>
      </c>
      <c r="I76" s="80" t="str">
        <f t="shared" si="44"/>
        <v>#DIV/0!</v>
      </c>
      <c r="J76" s="83"/>
      <c r="K76" s="83"/>
      <c r="L76" s="83"/>
      <c r="M76" s="83"/>
      <c r="N76" s="80" t="str">
        <f t="shared" si="45"/>
        <v>#DIV/0!</v>
      </c>
      <c r="O76" s="83"/>
      <c r="P76" s="83"/>
      <c r="Q76" s="81" t="str">
        <f t="shared" si="46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47"/>
        <v>#DIV/0!</v>
      </c>
      <c r="AB76" s="80" t="str">
        <f t="shared" si="48"/>
        <v>#DIV/0!</v>
      </c>
      <c r="AC76" s="83"/>
      <c r="AD76" s="83"/>
      <c r="AE76" s="83"/>
      <c r="AF76" s="83"/>
      <c r="AG76" s="80" t="str">
        <f t="shared" si="49"/>
        <v>#DIV/0!</v>
      </c>
      <c r="AH76" s="83"/>
      <c r="AI76" s="83"/>
      <c r="AJ76" s="81" t="str">
        <f t="shared" si="50"/>
        <v>#DIV/0!</v>
      </c>
      <c r="AK76" s="82"/>
    </row>
    <row r="77" ht="14.25" customHeight="1">
      <c r="A77" s="72" t="s">
        <v>15</v>
      </c>
      <c r="B77" s="73">
        <f t="shared" ref="B77:G77" si="51">SUM(B69:B76)</f>
        <v>159</v>
      </c>
      <c r="C77" s="73">
        <f t="shared" si="51"/>
        <v>4</v>
      </c>
      <c r="D77" s="73">
        <f t="shared" si="51"/>
        <v>58</v>
      </c>
      <c r="E77" s="73">
        <f t="shared" si="51"/>
        <v>86</v>
      </c>
      <c r="F77" s="73">
        <f t="shared" si="51"/>
        <v>10</v>
      </c>
      <c r="G77" s="86">
        <f t="shared" si="51"/>
        <v>2</v>
      </c>
      <c r="H77" s="80">
        <f t="shared" si="43"/>
        <v>0.9308176101</v>
      </c>
      <c r="I77" s="80">
        <f t="shared" si="44"/>
        <v>0.3899371069</v>
      </c>
      <c r="J77" s="73">
        <f t="shared" ref="J77:M77" si="52">SUM(J69:J76)</f>
        <v>12</v>
      </c>
      <c r="K77" s="73">
        <f t="shared" si="52"/>
        <v>12</v>
      </c>
      <c r="L77" s="73">
        <f t="shared" si="52"/>
        <v>192</v>
      </c>
      <c r="M77" s="73">
        <f t="shared" si="52"/>
        <v>180</v>
      </c>
      <c r="N77" s="80">
        <f t="shared" si="45"/>
        <v>0.9375</v>
      </c>
      <c r="O77" s="87">
        <f t="shared" ref="O77:P77" si="53">SUM(O69:O76)</f>
        <v>180</v>
      </c>
      <c r="P77" s="87">
        <f t="shared" si="53"/>
        <v>180</v>
      </c>
      <c r="Q77" s="81">
        <f t="shared" si="46"/>
        <v>1</v>
      </c>
      <c r="T77" s="72" t="s">
        <v>15</v>
      </c>
      <c r="U77" s="73">
        <f t="shared" ref="U77:Z77" si="54">SUM(U69:U76)</f>
        <v>81</v>
      </c>
      <c r="V77" s="73">
        <f t="shared" si="54"/>
        <v>12</v>
      </c>
      <c r="W77" s="73">
        <f t="shared" si="54"/>
        <v>42</v>
      </c>
      <c r="X77" s="73">
        <f t="shared" si="54"/>
        <v>28</v>
      </c>
      <c r="Y77" s="73">
        <f t="shared" si="54"/>
        <v>1</v>
      </c>
      <c r="Z77" s="86">
        <f t="shared" si="54"/>
        <v>0</v>
      </c>
      <c r="AA77" s="80">
        <f t="shared" si="47"/>
        <v>1.012345679</v>
      </c>
      <c r="AB77" s="80">
        <f t="shared" si="48"/>
        <v>0.6666666667</v>
      </c>
      <c r="AC77" s="73">
        <f t="shared" ref="AC77:AF77" si="55">SUM(AC69:AC76)</f>
        <v>0</v>
      </c>
      <c r="AD77" s="73">
        <f t="shared" si="55"/>
        <v>0</v>
      </c>
      <c r="AE77" s="73">
        <f t="shared" si="55"/>
        <v>65</v>
      </c>
      <c r="AF77" s="73">
        <f t="shared" si="55"/>
        <v>65</v>
      </c>
      <c r="AG77" s="80">
        <f t="shared" si="49"/>
        <v>1</v>
      </c>
      <c r="AH77" s="87">
        <f t="shared" ref="AH77:AI77" si="56">SUM(AH69:AH76)</f>
        <v>65</v>
      </c>
      <c r="AI77" s="87">
        <f t="shared" si="56"/>
        <v>65</v>
      </c>
      <c r="AJ77" s="81">
        <f t="shared" si="50"/>
        <v>1</v>
      </c>
      <c r="AK77" s="82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</row>
    <row r="81" ht="14.25" customHeight="1">
      <c r="A81" s="91"/>
      <c r="B81" s="92" t="s">
        <v>116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 t="s">
        <v>105</v>
      </c>
      <c r="U81" s="92" t="s">
        <v>117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</row>
    <row r="82" ht="14.25" customHeight="1">
      <c r="A82" s="91"/>
      <c r="B82" s="92" t="s">
        <v>118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</row>
    <row r="83" ht="14.25" customHeight="1">
      <c r="Q83" s="94"/>
      <c r="AJ83" s="94"/>
      <c r="AK83" s="95"/>
    </row>
    <row r="84" ht="14.25" customHeight="1">
      <c r="Q84" s="94"/>
      <c r="AJ84" s="94"/>
      <c r="AK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</row>
    <row r="86" ht="14.25" customHeight="1">
      <c r="G86" s="67"/>
      <c r="Q86" s="68"/>
      <c r="AJ86" s="68"/>
    </row>
    <row r="87" ht="14.25" customHeight="1">
      <c r="A87" s="3" t="s">
        <v>21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1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</row>
    <row r="90" ht="14.25" customHeight="1">
      <c r="A90" s="77" t="s">
        <v>103</v>
      </c>
      <c r="B90" s="78">
        <v>26.0</v>
      </c>
      <c r="C90" s="78">
        <v>0.0</v>
      </c>
      <c r="D90" s="78">
        <v>9.0</v>
      </c>
      <c r="E90" s="78">
        <v>15.0</v>
      </c>
      <c r="F90" s="78">
        <v>0.0</v>
      </c>
      <c r="G90" s="79">
        <v>2.0</v>
      </c>
      <c r="H90" s="80">
        <f t="shared" ref="H90:H98" si="57">(C90+D90+E90)/B90</f>
        <v>0.9230769231</v>
      </c>
      <c r="I90" s="80">
        <f t="shared" ref="I90:I98" si="58">(C90+D90)/B90</f>
        <v>0.3461538462</v>
      </c>
      <c r="J90" s="78">
        <v>8.0</v>
      </c>
      <c r="K90" s="78">
        <v>8.0</v>
      </c>
      <c r="L90" s="78">
        <v>204.0</v>
      </c>
      <c r="M90" s="78">
        <v>204.0</v>
      </c>
      <c r="N90" s="80">
        <f t="shared" ref="N90:N98" si="59">M90/L90</f>
        <v>1</v>
      </c>
      <c r="O90" s="78">
        <v>204.0</v>
      </c>
      <c r="P90" s="78">
        <v>204.0</v>
      </c>
      <c r="Q90" s="81">
        <f t="shared" ref="Q90:Q98" si="60">P90/O90</f>
        <v>1</v>
      </c>
      <c r="T90" s="77" t="s">
        <v>103</v>
      </c>
      <c r="U90" s="78">
        <v>26.0</v>
      </c>
      <c r="V90" s="78">
        <v>7.0</v>
      </c>
      <c r="W90" s="78">
        <v>14.0</v>
      </c>
      <c r="X90" s="78">
        <v>6.0</v>
      </c>
      <c r="Y90" s="78">
        <v>0.0</v>
      </c>
      <c r="Z90" s="79">
        <v>0.0</v>
      </c>
      <c r="AA90" s="80">
        <f t="shared" ref="AA90:AA98" si="61">(V90+W90+X90)/U90</f>
        <v>1.038461538</v>
      </c>
      <c r="AB90" s="80">
        <f t="shared" ref="AB90:AB98" si="62">(V90+W90)/U90</f>
        <v>0.8076923077</v>
      </c>
      <c r="AC90" s="78"/>
      <c r="AD90" s="78"/>
      <c r="AE90" s="78">
        <v>102.0</v>
      </c>
      <c r="AF90" s="78">
        <v>102.0</v>
      </c>
      <c r="AG90" s="80">
        <f t="shared" ref="AG90:AG98" si="63">AF90/AE90</f>
        <v>1</v>
      </c>
      <c r="AH90" s="78">
        <v>102.0</v>
      </c>
      <c r="AI90" s="78">
        <v>102.0</v>
      </c>
      <c r="AJ90" s="81">
        <f t="shared" ref="AJ90:AJ98" si="64">AI90/AH90</f>
        <v>1</v>
      </c>
      <c r="AK90" s="82"/>
    </row>
    <row r="91" ht="14.25" customHeight="1">
      <c r="A91" s="77" t="s">
        <v>104</v>
      </c>
      <c r="B91" s="78">
        <v>26.0</v>
      </c>
      <c r="C91" s="78">
        <v>0.0</v>
      </c>
      <c r="D91" s="78">
        <v>12.0</v>
      </c>
      <c r="E91" s="78">
        <v>12.0</v>
      </c>
      <c r="F91" s="78">
        <v>0.0</v>
      </c>
      <c r="G91" s="79">
        <v>2.0</v>
      </c>
      <c r="H91" s="80">
        <f t="shared" si="57"/>
        <v>0.9230769231</v>
      </c>
      <c r="I91" s="80">
        <f t="shared" si="58"/>
        <v>0.4615384615</v>
      </c>
      <c r="J91" s="78">
        <v>8.0</v>
      </c>
      <c r="K91" s="78">
        <v>8.0</v>
      </c>
      <c r="L91" s="78">
        <v>192.0</v>
      </c>
      <c r="M91" s="78">
        <v>192.0</v>
      </c>
      <c r="N91" s="80">
        <f t="shared" si="59"/>
        <v>1</v>
      </c>
      <c r="O91" s="78">
        <v>192.0</v>
      </c>
      <c r="P91" s="78">
        <v>192.0</v>
      </c>
      <c r="Q91" s="81">
        <f t="shared" si="60"/>
        <v>1</v>
      </c>
      <c r="T91" s="77" t="s">
        <v>104</v>
      </c>
      <c r="U91" s="78">
        <v>26.0</v>
      </c>
      <c r="V91" s="78">
        <v>5.0</v>
      </c>
      <c r="W91" s="78">
        <v>19.0</v>
      </c>
      <c r="X91" s="78">
        <v>3.0</v>
      </c>
      <c r="Y91" s="78">
        <v>0.0</v>
      </c>
      <c r="Z91" s="79">
        <v>0.0</v>
      </c>
      <c r="AA91" s="80">
        <f t="shared" si="61"/>
        <v>1.038461538</v>
      </c>
      <c r="AB91" s="80">
        <f t="shared" si="62"/>
        <v>0.9230769231</v>
      </c>
      <c r="AC91" s="78"/>
      <c r="AD91" s="78"/>
      <c r="AE91" s="78">
        <v>102.0</v>
      </c>
      <c r="AF91" s="78">
        <v>96.0</v>
      </c>
      <c r="AG91" s="80">
        <f t="shared" si="63"/>
        <v>0.9411764706</v>
      </c>
      <c r="AH91" s="78">
        <v>96.0</v>
      </c>
      <c r="AI91" s="78">
        <v>96.0</v>
      </c>
      <c r="AJ91" s="81">
        <f t="shared" si="64"/>
        <v>1</v>
      </c>
      <c r="AK91" s="82"/>
    </row>
    <row r="92" ht="14.25" customHeight="1">
      <c r="A92" s="77" t="s">
        <v>105</v>
      </c>
      <c r="B92" s="78">
        <v>29.0</v>
      </c>
      <c r="C92" s="78">
        <v>0.0</v>
      </c>
      <c r="D92" s="78">
        <v>14.0</v>
      </c>
      <c r="E92" s="78">
        <v>14.0</v>
      </c>
      <c r="F92" s="78">
        <v>0.0</v>
      </c>
      <c r="G92" s="79">
        <v>1.0</v>
      </c>
      <c r="H92" s="80">
        <f t="shared" si="57"/>
        <v>0.9655172414</v>
      </c>
      <c r="I92" s="80">
        <f t="shared" si="58"/>
        <v>0.4827586207</v>
      </c>
      <c r="J92" s="78">
        <v>8.0</v>
      </c>
      <c r="K92" s="78">
        <v>8.0</v>
      </c>
      <c r="L92" s="78">
        <v>128.0</v>
      </c>
      <c r="M92" s="78">
        <v>128.0</v>
      </c>
      <c r="N92" s="80">
        <f t="shared" si="59"/>
        <v>1</v>
      </c>
      <c r="O92" s="78">
        <v>128.0</v>
      </c>
      <c r="P92" s="78">
        <v>128.0</v>
      </c>
      <c r="Q92" s="81">
        <f t="shared" si="60"/>
        <v>1</v>
      </c>
      <c r="T92" s="77" t="s">
        <v>105</v>
      </c>
      <c r="U92" s="78">
        <v>29.0</v>
      </c>
      <c r="V92" s="78">
        <v>5.0</v>
      </c>
      <c r="W92" s="78">
        <v>16.0</v>
      </c>
      <c r="X92" s="78">
        <v>8.0</v>
      </c>
      <c r="Y92" s="78">
        <v>0.0</v>
      </c>
      <c r="Z92" s="79">
        <v>0.0</v>
      </c>
      <c r="AA92" s="80">
        <f t="shared" si="61"/>
        <v>1</v>
      </c>
      <c r="AB92" s="80">
        <f t="shared" si="62"/>
        <v>0.724137931</v>
      </c>
      <c r="AC92" s="78"/>
      <c r="AD92" s="78"/>
      <c r="AE92" s="78">
        <v>68.0</v>
      </c>
      <c r="AF92" s="78">
        <v>67.0</v>
      </c>
      <c r="AG92" s="80">
        <f t="shared" si="63"/>
        <v>0.9852941176</v>
      </c>
      <c r="AH92" s="78">
        <v>67.0</v>
      </c>
      <c r="AI92" s="78">
        <v>67.0</v>
      </c>
      <c r="AJ92" s="81">
        <f t="shared" si="64"/>
        <v>1</v>
      </c>
      <c r="AK92" s="82"/>
    </row>
    <row r="93" ht="14.25" customHeight="1">
      <c r="A93" s="77" t="s">
        <v>106</v>
      </c>
      <c r="B93" s="78">
        <v>26.0</v>
      </c>
      <c r="C93" s="78">
        <v>1.0</v>
      </c>
      <c r="D93" s="78">
        <v>11.0</v>
      </c>
      <c r="E93" s="78">
        <v>14.0</v>
      </c>
      <c r="F93" s="78">
        <v>0.0</v>
      </c>
      <c r="G93" s="79">
        <v>0.0</v>
      </c>
      <c r="H93" s="80">
        <f t="shared" si="57"/>
        <v>1</v>
      </c>
      <c r="I93" s="80">
        <f t="shared" si="58"/>
        <v>0.4615384615</v>
      </c>
      <c r="J93" s="78">
        <v>8.0</v>
      </c>
      <c r="K93" s="78">
        <v>8.0</v>
      </c>
      <c r="L93" s="78">
        <v>101.0</v>
      </c>
      <c r="M93" s="78">
        <v>101.0</v>
      </c>
      <c r="N93" s="80">
        <f t="shared" si="59"/>
        <v>1</v>
      </c>
      <c r="O93" s="78">
        <v>101.0</v>
      </c>
      <c r="P93" s="78">
        <v>101.0</v>
      </c>
      <c r="Q93" s="81">
        <f t="shared" si="60"/>
        <v>1</v>
      </c>
      <c r="T93" s="85"/>
      <c r="U93" s="83"/>
      <c r="V93" s="83"/>
      <c r="W93" s="83"/>
      <c r="X93" s="83"/>
      <c r="Y93" s="83"/>
      <c r="Z93" s="84"/>
      <c r="AA93" s="80" t="str">
        <f t="shared" si="61"/>
        <v>#DIV/0!</v>
      </c>
      <c r="AB93" s="80" t="str">
        <f t="shared" si="62"/>
        <v>#DIV/0!</v>
      </c>
      <c r="AC93" s="78"/>
      <c r="AD93" s="78"/>
      <c r="AE93" s="78"/>
      <c r="AF93" s="78"/>
      <c r="AG93" s="80" t="str">
        <f t="shared" si="63"/>
        <v>#DIV/0!</v>
      </c>
      <c r="AH93" s="83"/>
      <c r="AI93" s="83"/>
      <c r="AJ93" s="81" t="str">
        <f t="shared" si="64"/>
        <v>#DIV/0!</v>
      </c>
      <c r="AK93" s="82"/>
    </row>
    <row r="94" ht="14.25" customHeight="1">
      <c r="A94" s="77" t="s">
        <v>107</v>
      </c>
      <c r="B94" s="78">
        <v>24.0</v>
      </c>
      <c r="C94" s="78">
        <v>0.0</v>
      </c>
      <c r="D94" s="78">
        <v>11.0</v>
      </c>
      <c r="E94" s="78">
        <v>13.0</v>
      </c>
      <c r="F94" s="78">
        <v>1.0</v>
      </c>
      <c r="G94" s="79">
        <v>0.0</v>
      </c>
      <c r="H94" s="80">
        <f t="shared" si="57"/>
        <v>1</v>
      </c>
      <c r="I94" s="80">
        <f t="shared" si="58"/>
        <v>0.4583333333</v>
      </c>
      <c r="J94" s="78">
        <v>8.0</v>
      </c>
      <c r="K94" s="78">
        <v>8.0</v>
      </c>
      <c r="L94" s="78">
        <v>97.0</v>
      </c>
      <c r="M94" s="78">
        <v>97.0</v>
      </c>
      <c r="N94" s="80">
        <f t="shared" si="59"/>
        <v>1</v>
      </c>
      <c r="O94" s="78">
        <v>97.0</v>
      </c>
      <c r="P94" s="78">
        <v>97.0</v>
      </c>
      <c r="Q94" s="81">
        <f t="shared" si="60"/>
        <v>1</v>
      </c>
      <c r="T94" s="85"/>
      <c r="U94" s="78"/>
      <c r="V94" s="83"/>
      <c r="W94" s="83"/>
      <c r="X94" s="78"/>
      <c r="Y94" s="78"/>
      <c r="Z94" s="84"/>
      <c r="AA94" s="80" t="str">
        <f t="shared" si="61"/>
        <v>#DIV/0!</v>
      </c>
      <c r="AB94" s="80" t="str">
        <f t="shared" si="62"/>
        <v>#DIV/0!</v>
      </c>
      <c r="AC94" s="83"/>
      <c r="AD94" s="83"/>
      <c r="AE94" s="83"/>
      <c r="AF94" s="83"/>
      <c r="AG94" s="80" t="str">
        <f t="shared" si="63"/>
        <v>#DIV/0!</v>
      </c>
      <c r="AH94" s="83"/>
      <c r="AI94" s="83"/>
      <c r="AJ94" s="81" t="str">
        <f t="shared" si="64"/>
        <v>#DIV/0!</v>
      </c>
      <c r="AK94" s="82"/>
    </row>
    <row r="95" ht="14.25" customHeight="1">
      <c r="A95" s="77" t="s">
        <v>108</v>
      </c>
      <c r="B95" s="78">
        <v>28.0</v>
      </c>
      <c r="C95" s="78">
        <v>3.0</v>
      </c>
      <c r="D95" s="78">
        <v>17.0</v>
      </c>
      <c r="E95" s="78">
        <v>8.0</v>
      </c>
      <c r="F95" s="78">
        <v>0.0</v>
      </c>
      <c r="G95" s="79">
        <v>0.0</v>
      </c>
      <c r="H95" s="80">
        <f t="shared" si="57"/>
        <v>1</v>
      </c>
      <c r="I95" s="80">
        <f t="shared" si="58"/>
        <v>0.7142857143</v>
      </c>
      <c r="J95" s="78">
        <v>8.0</v>
      </c>
      <c r="K95" s="78">
        <v>8.0</v>
      </c>
      <c r="L95" s="78">
        <v>94.0</v>
      </c>
      <c r="M95" s="78">
        <v>94.0</v>
      </c>
      <c r="N95" s="80">
        <f t="shared" si="59"/>
        <v>1</v>
      </c>
      <c r="O95" s="78">
        <v>94.0</v>
      </c>
      <c r="P95" s="78">
        <v>94.0</v>
      </c>
      <c r="Q95" s="81">
        <f t="shared" si="60"/>
        <v>1</v>
      </c>
      <c r="T95" s="85"/>
      <c r="U95" s="83"/>
      <c r="V95" s="83"/>
      <c r="W95" s="83"/>
      <c r="X95" s="83"/>
      <c r="Y95" s="83"/>
      <c r="Z95" s="84"/>
      <c r="AA95" s="80" t="str">
        <f t="shared" si="61"/>
        <v>#DIV/0!</v>
      </c>
      <c r="AB95" s="80" t="str">
        <f t="shared" si="62"/>
        <v>#DIV/0!</v>
      </c>
      <c r="AC95" s="83"/>
      <c r="AD95" s="83"/>
      <c r="AE95" s="83"/>
      <c r="AF95" s="83"/>
      <c r="AG95" s="80" t="str">
        <f t="shared" si="63"/>
        <v>#DIV/0!</v>
      </c>
      <c r="AH95" s="83"/>
      <c r="AI95" s="83"/>
      <c r="AJ95" s="81" t="str">
        <f t="shared" si="64"/>
        <v>#DIV/0!</v>
      </c>
      <c r="AK95" s="82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57"/>
        <v>#DIV/0!</v>
      </c>
      <c r="I96" s="80" t="str">
        <f t="shared" si="58"/>
        <v>#DIV/0!</v>
      </c>
      <c r="J96" s="83"/>
      <c r="K96" s="83"/>
      <c r="L96" s="83"/>
      <c r="M96" s="83"/>
      <c r="N96" s="80" t="str">
        <f t="shared" si="59"/>
        <v>#DIV/0!</v>
      </c>
      <c r="O96" s="83"/>
      <c r="P96" s="83"/>
      <c r="Q96" s="81" t="str">
        <f t="shared" si="60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61"/>
        <v>#DIV/0!</v>
      </c>
      <c r="AB96" s="80" t="str">
        <f t="shared" si="62"/>
        <v>#DIV/0!</v>
      </c>
      <c r="AC96" s="83"/>
      <c r="AD96" s="83"/>
      <c r="AE96" s="83"/>
      <c r="AF96" s="83"/>
      <c r="AG96" s="80" t="str">
        <f t="shared" si="63"/>
        <v>#DIV/0!</v>
      </c>
      <c r="AH96" s="83"/>
      <c r="AI96" s="83"/>
      <c r="AJ96" s="81" t="str">
        <f t="shared" si="64"/>
        <v>#DIV/0!</v>
      </c>
      <c r="AK96" s="82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57"/>
        <v>#DIV/0!</v>
      </c>
      <c r="I97" s="80" t="str">
        <f t="shared" si="58"/>
        <v>#DIV/0!</v>
      </c>
      <c r="J97" s="83"/>
      <c r="K97" s="83"/>
      <c r="L97" s="83"/>
      <c r="M97" s="83"/>
      <c r="N97" s="80" t="str">
        <f t="shared" si="59"/>
        <v>#DIV/0!</v>
      </c>
      <c r="O97" s="83"/>
      <c r="P97" s="83"/>
      <c r="Q97" s="81" t="str">
        <f t="shared" si="60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61"/>
        <v>#DIV/0!</v>
      </c>
      <c r="AB97" s="80" t="str">
        <f t="shared" si="62"/>
        <v>#DIV/0!</v>
      </c>
      <c r="AC97" s="83"/>
      <c r="AD97" s="83"/>
      <c r="AE97" s="83"/>
      <c r="AF97" s="83"/>
      <c r="AG97" s="80" t="str">
        <f t="shared" si="63"/>
        <v>#DIV/0!</v>
      </c>
      <c r="AH97" s="83"/>
      <c r="AI97" s="83"/>
      <c r="AJ97" s="81" t="str">
        <f t="shared" si="64"/>
        <v>#DIV/0!</v>
      </c>
      <c r="AK97" s="82"/>
    </row>
    <row r="98" ht="14.25" customHeight="1">
      <c r="A98" s="72" t="s">
        <v>15</v>
      </c>
      <c r="B98" s="73">
        <f t="shared" ref="B98:G98" si="65">SUM(B90:B97)</f>
        <v>159</v>
      </c>
      <c r="C98" s="73">
        <f t="shared" si="65"/>
        <v>4</v>
      </c>
      <c r="D98" s="73">
        <f t="shared" si="65"/>
        <v>74</v>
      </c>
      <c r="E98" s="73">
        <f t="shared" si="65"/>
        <v>76</v>
      </c>
      <c r="F98" s="73">
        <f t="shared" si="65"/>
        <v>1</v>
      </c>
      <c r="G98" s="86">
        <f t="shared" si="65"/>
        <v>5</v>
      </c>
      <c r="H98" s="80">
        <f t="shared" si="57"/>
        <v>0.9685534591</v>
      </c>
      <c r="I98" s="80">
        <f t="shared" si="58"/>
        <v>0.4905660377</v>
      </c>
      <c r="J98" s="73">
        <f t="shared" ref="J98:M98" si="66">SUM(J90:J97)</f>
        <v>48</v>
      </c>
      <c r="K98" s="73">
        <f t="shared" si="66"/>
        <v>48</v>
      </c>
      <c r="L98" s="73">
        <f t="shared" si="66"/>
        <v>816</v>
      </c>
      <c r="M98" s="73">
        <f t="shared" si="66"/>
        <v>816</v>
      </c>
      <c r="N98" s="80">
        <f t="shared" si="59"/>
        <v>1</v>
      </c>
      <c r="O98" s="87">
        <f t="shared" ref="O98:P98" si="67">SUM(O90:O97)</f>
        <v>816</v>
      </c>
      <c r="P98" s="87">
        <f t="shared" si="67"/>
        <v>816</v>
      </c>
      <c r="Q98" s="81">
        <f t="shared" si="60"/>
        <v>1</v>
      </c>
      <c r="T98" s="72" t="s">
        <v>15</v>
      </c>
      <c r="U98" s="73">
        <f t="shared" ref="U98:Z98" si="68">SUM(U90:U97)</f>
        <v>81</v>
      </c>
      <c r="V98" s="73">
        <f t="shared" si="68"/>
        <v>17</v>
      </c>
      <c r="W98" s="73">
        <f t="shared" si="68"/>
        <v>49</v>
      </c>
      <c r="X98" s="73">
        <f t="shared" si="68"/>
        <v>17</v>
      </c>
      <c r="Y98" s="73">
        <f t="shared" si="68"/>
        <v>0</v>
      </c>
      <c r="Z98" s="86">
        <f t="shared" si="68"/>
        <v>0</v>
      </c>
      <c r="AA98" s="80">
        <f t="shared" si="61"/>
        <v>1.024691358</v>
      </c>
      <c r="AB98" s="80">
        <f t="shared" si="62"/>
        <v>0.8148148148</v>
      </c>
      <c r="AC98" s="73">
        <f t="shared" ref="AC98:AF98" si="69">SUM(AC90:AC97)</f>
        <v>0</v>
      </c>
      <c r="AD98" s="73">
        <f t="shared" si="69"/>
        <v>0</v>
      </c>
      <c r="AE98" s="73">
        <f t="shared" si="69"/>
        <v>272</v>
      </c>
      <c r="AF98" s="73">
        <f t="shared" si="69"/>
        <v>265</v>
      </c>
      <c r="AG98" s="80">
        <f t="shared" si="63"/>
        <v>0.9742647059</v>
      </c>
      <c r="AH98" s="87">
        <f t="shared" ref="AH98:AI98" si="70">SUM(AH90:AH97)</f>
        <v>265</v>
      </c>
      <c r="AI98" s="87">
        <f t="shared" si="70"/>
        <v>265</v>
      </c>
      <c r="AJ98" s="81">
        <f t="shared" si="64"/>
        <v>1</v>
      </c>
      <c r="AK98" s="82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</row>
    <row r="102" ht="14.25" customHeight="1">
      <c r="A102" s="91"/>
      <c r="B102" s="92" t="s">
        <v>119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/>
      <c r="U102" s="92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</row>
    <row r="103" ht="14.25" customHeight="1">
      <c r="A103" s="91"/>
      <c r="B103" s="92" t="s">
        <v>120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</row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</sheetData>
  <mergeCells count="60">
    <mergeCell ref="T88:AG88"/>
    <mergeCell ref="AH88:AJ88"/>
    <mergeCell ref="T66:AG66"/>
    <mergeCell ref="T67:AG67"/>
    <mergeCell ref="AH67:AJ67"/>
    <mergeCell ref="U80:AG80"/>
    <mergeCell ref="U81:AG81"/>
    <mergeCell ref="U82:AG82"/>
    <mergeCell ref="T87:AG87"/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A24:N24"/>
    <mergeCell ref="A25:N25"/>
    <mergeCell ref="O25:Q25"/>
    <mergeCell ref="B38:N38"/>
    <mergeCell ref="U18:AG18"/>
    <mergeCell ref="U19:AG19"/>
    <mergeCell ref="T24:AG24"/>
    <mergeCell ref="T25:AG25"/>
    <mergeCell ref="AH25:AJ25"/>
    <mergeCell ref="U38:AG38"/>
    <mergeCell ref="U39:AG39"/>
    <mergeCell ref="B39:N39"/>
    <mergeCell ref="B40:N40"/>
    <mergeCell ref="A45:N45"/>
    <mergeCell ref="A46:N46"/>
    <mergeCell ref="O46:Q46"/>
    <mergeCell ref="B59:N59"/>
    <mergeCell ref="B60:N60"/>
    <mergeCell ref="U40:AG40"/>
    <mergeCell ref="T45:AG45"/>
    <mergeCell ref="T46:AG46"/>
    <mergeCell ref="AH46:AJ46"/>
    <mergeCell ref="U59:AG59"/>
    <mergeCell ref="U60:AG60"/>
    <mergeCell ref="U61:AG61"/>
    <mergeCell ref="B61:N61"/>
    <mergeCell ref="A66:N66"/>
    <mergeCell ref="A67:N67"/>
    <mergeCell ref="O67:Q67"/>
    <mergeCell ref="B80:N80"/>
    <mergeCell ref="B81:N81"/>
    <mergeCell ref="B82:N82"/>
    <mergeCell ref="U102:AG102"/>
    <mergeCell ref="U103:AG103"/>
    <mergeCell ref="A87:N87"/>
    <mergeCell ref="A88:N88"/>
    <mergeCell ref="O88:Q88"/>
    <mergeCell ref="B101:N101"/>
    <mergeCell ref="U101:AG101"/>
    <mergeCell ref="B102:N102"/>
    <mergeCell ref="B103:N103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6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G2" s="67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77" t="s">
        <v>121</v>
      </c>
      <c r="B6" s="78">
        <v>23.0</v>
      </c>
      <c r="C6" s="83"/>
      <c r="D6" s="78">
        <v>3.0</v>
      </c>
      <c r="E6" s="78">
        <v>20.0</v>
      </c>
      <c r="F6" s="83"/>
      <c r="G6" s="79"/>
      <c r="H6" s="80">
        <f t="shared" ref="H6:H13" si="1">(C6+D6+E6)/B6</f>
        <v>1</v>
      </c>
      <c r="I6" s="80">
        <f t="shared" ref="I6:I13" si="2">(C6+D6)/B6</f>
        <v>0.1304347826</v>
      </c>
      <c r="J6" s="78">
        <v>1.0</v>
      </c>
      <c r="K6" s="78">
        <v>1.0</v>
      </c>
      <c r="L6" s="78">
        <v>24.0</v>
      </c>
      <c r="M6" s="78">
        <v>24.0</v>
      </c>
      <c r="N6" s="80">
        <f t="shared" ref="N6:N13" si="3">M6/L6</f>
        <v>1</v>
      </c>
      <c r="O6" s="78">
        <v>24.0</v>
      </c>
      <c r="P6" s="78">
        <v>24.0</v>
      </c>
      <c r="Q6" s="105">
        <f t="shared" ref="Q6:Q13" si="4">P6/O6</f>
        <v>1</v>
      </c>
      <c r="T6" s="77" t="s">
        <v>122</v>
      </c>
      <c r="U6" s="78">
        <v>25.0</v>
      </c>
      <c r="V6" s="78">
        <v>7.0</v>
      </c>
      <c r="W6" s="78">
        <v>14.0</v>
      </c>
      <c r="X6" s="78">
        <v>4.0</v>
      </c>
      <c r="Y6" s="83"/>
      <c r="Z6" s="83"/>
      <c r="AA6" s="80">
        <f t="shared" ref="AA6:AA13" si="5">(V6+W6+X6)/U6</f>
        <v>1</v>
      </c>
      <c r="AB6" s="80">
        <f t="shared" ref="AB6:AB13" si="6">(V6+W6)/U6</f>
        <v>0.84</v>
      </c>
      <c r="AC6" s="78">
        <v>1.0</v>
      </c>
      <c r="AD6" s="78">
        <v>1.0</v>
      </c>
      <c r="AE6" s="78">
        <v>16.0</v>
      </c>
      <c r="AF6" s="78">
        <v>16.0</v>
      </c>
      <c r="AG6" s="80">
        <f t="shared" ref="AG6:AG13" si="7">AF6/AE6</f>
        <v>1</v>
      </c>
      <c r="AH6" s="78">
        <v>16.0</v>
      </c>
      <c r="AI6" s="78">
        <v>15.0</v>
      </c>
      <c r="AJ6" s="105">
        <f t="shared" ref="AJ6:AJ13" si="8">AI6/AH6</f>
        <v>0.9375</v>
      </c>
      <c r="AK6" s="82"/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77" t="s">
        <v>123</v>
      </c>
      <c r="B7" s="78">
        <v>31.0</v>
      </c>
      <c r="C7" s="78">
        <v>2.0</v>
      </c>
      <c r="D7" s="78">
        <v>18.0</v>
      </c>
      <c r="E7" s="78">
        <v>11.0</v>
      </c>
      <c r="F7" s="83"/>
      <c r="G7" s="84"/>
      <c r="H7" s="80">
        <f t="shared" si="1"/>
        <v>1</v>
      </c>
      <c r="I7" s="80">
        <f t="shared" si="2"/>
        <v>0.6451612903</v>
      </c>
      <c r="J7" s="78">
        <v>1.0</v>
      </c>
      <c r="K7" s="78">
        <v>1.0</v>
      </c>
      <c r="L7" s="78">
        <v>24.0</v>
      </c>
      <c r="M7" s="78">
        <v>24.0</v>
      </c>
      <c r="N7" s="80">
        <f t="shared" si="3"/>
        <v>1</v>
      </c>
      <c r="O7" s="78">
        <v>24.0</v>
      </c>
      <c r="P7" s="78">
        <v>23.0</v>
      </c>
      <c r="Q7" s="105">
        <f t="shared" si="4"/>
        <v>0.9583333333</v>
      </c>
      <c r="T7" s="77" t="s">
        <v>124</v>
      </c>
      <c r="U7" s="78">
        <v>23.0</v>
      </c>
      <c r="V7" s="78">
        <v>2.0</v>
      </c>
      <c r="W7" s="78">
        <v>12.0</v>
      </c>
      <c r="X7" s="78">
        <v>8.0</v>
      </c>
      <c r="Y7" s="83"/>
      <c r="Z7" s="83"/>
      <c r="AA7" s="80">
        <f t="shared" si="5"/>
        <v>0.9565217391</v>
      </c>
      <c r="AB7" s="80">
        <f t="shared" si="6"/>
        <v>0.6086956522</v>
      </c>
      <c r="AC7" s="78">
        <v>1.0</v>
      </c>
      <c r="AD7" s="78">
        <v>1.0</v>
      </c>
      <c r="AE7" s="78">
        <v>16.0</v>
      </c>
      <c r="AF7" s="78">
        <v>16.0</v>
      </c>
      <c r="AG7" s="80">
        <f t="shared" si="7"/>
        <v>1</v>
      </c>
      <c r="AH7" s="78">
        <v>16.0</v>
      </c>
      <c r="AI7" s="78">
        <v>15.0</v>
      </c>
      <c r="AJ7" s="105">
        <f t="shared" si="8"/>
        <v>0.9375</v>
      </c>
      <c r="AK7" s="8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77" t="s">
        <v>125</v>
      </c>
      <c r="B8" s="78">
        <v>24.0</v>
      </c>
      <c r="C8" s="78">
        <v>4.0</v>
      </c>
      <c r="D8" s="78">
        <v>19.0</v>
      </c>
      <c r="E8" s="83"/>
      <c r="F8" s="78">
        <v>1.0</v>
      </c>
      <c r="G8" s="79"/>
      <c r="H8" s="80">
        <f t="shared" si="1"/>
        <v>0.9583333333</v>
      </c>
      <c r="I8" s="80">
        <f t="shared" si="2"/>
        <v>0.9583333333</v>
      </c>
      <c r="J8" s="78">
        <v>1.0</v>
      </c>
      <c r="K8" s="78">
        <v>1.0</v>
      </c>
      <c r="L8" s="78">
        <v>24.0</v>
      </c>
      <c r="M8" s="78">
        <v>24.0</v>
      </c>
      <c r="N8" s="80">
        <f t="shared" si="3"/>
        <v>1</v>
      </c>
      <c r="O8" s="78">
        <v>24.0</v>
      </c>
      <c r="P8" s="78">
        <v>23.0</v>
      </c>
      <c r="Q8" s="105">
        <f t="shared" si="4"/>
        <v>0.9583333333</v>
      </c>
      <c r="T8" s="77" t="s">
        <v>126</v>
      </c>
      <c r="U8" s="78">
        <v>25.0</v>
      </c>
      <c r="V8" s="78">
        <v>6.0</v>
      </c>
      <c r="W8" s="78">
        <v>16.0</v>
      </c>
      <c r="X8" s="78">
        <v>2.0</v>
      </c>
      <c r="Y8" s="83"/>
      <c r="Z8" s="83"/>
      <c r="AA8" s="80">
        <f t="shared" si="5"/>
        <v>0.96</v>
      </c>
      <c r="AB8" s="80">
        <f t="shared" si="6"/>
        <v>0.88</v>
      </c>
      <c r="AC8" s="78">
        <v>1.0</v>
      </c>
      <c r="AD8" s="78">
        <v>1.0</v>
      </c>
      <c r="AE8" s="78">
        <v>16.0</v>
      </c>
      <c r="AF8" s="78">
        <v>16.0</v>
      </c>
      <c r="AG8" s="80">
        <f t="shared" si="7"/>
        <v>1</v>
      </c>
      <c r="AH8" s="78">
        <v>16.0</v>
      </c>
      <c r="AI8" s="78">
        <v>16.0</v>
      </c>
      <c r="AJ8" s="105">
        <f t="shared" si="8"/>
        <v>1</v>
      </c>
      <c r="AK8" s="82"/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85"/>
      <c r="B9" s="83"/>
      <c r="C9" s="83"/>
      <c r="D9" s="83"/>
      <c r="E9" s="83"/>
      <c r="F9" s="83"/>
      <c r="G9" s="84"/>
      <c r="H9" s="80" t="str">
        <f t="shared" si="1"/>
        <v>#DIV/0!</v>
      </c>
      <c r="I9" s="80" t="str">
        <f t="shared" si="2"/>
        <v>#DIV/0!</v>
      </c>
      <c r="J9" s="83"/>
      <c r="K9" s="83"/>
      <c r="L9" s="83"/>
      <c r="M9" s="83"/>
      <c r="N9" s="80" t="str">
        <f t="shared" si="3"/>
        <v>#DIV/0!</v>
      </c>
      <c r="O9" s="83"/>
      <c r="P9" s="83"/>
      <c r="Q9" s="105" t="str">
        <f t="shared" si="4"/>
        <v>#DIV/0!</v>
      </c>
      <c r="T9" s="77" t="s">
        <v>127</v>
      </c>
      <c r="U9" s="78">
        <v>30.0</v>
      </c>
      <c r="V9" s="78">
        <v>14.0</v>
      </c>
      <c r="W9" s="78">
        <v>15.0</v>
      </c>
      <c r="X9" s="78">
        <v>1.0</v>
      </c>
      <c r="Y9" s="83"/>
      <c r="Z9" s="83"/>
      <c r="AA9" s="80">
        <f t="shared" si="5"/>
        <v>1</v>
      </c>
      <c r="AB9" s="80">
        <f t="shared" si="6"/>
        <v>0.9666666667</v>
      </c>
      <c r="AC9" s="78">
        <v>1.0</v>
      </c>
      <c r="AD9" s="78">
        <v>1.0</v>
      </c>
      <c r="AE9" s="78">
        <v>16.0</v>
      </c>
      <c r="AF9" s="78">
        <v>16.0</v>
      </c>
      <c r="AG9" s="80">
        <f t="shared" si="7"/>
        <v>1</v>
      </c>
      <c r="AH9" s="78">
        <v>16.0</v>
      </c>
      <c r="AI9" s="78">
        <v>16.0</v>
      </c>
      <c r="AJ9" s="105">
        <f t="shared" si="8"/>
        <v>1</v>
      </c>
      <c r="AK9" s="82"/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85"/>
      <c r="B10" s="83"/>
      <c r="C10" s="83"/>
      <c r="D10" s="83"/>
      <c r="E10" s="83"/>
      <c r="F10" s="83"/>
      <c r="G10" s="84"/>
      <c r="H10" s="80" t="str">
        <f t="shared" si="1"/>
        <v>#DIV/0!</v>
      </c>
      <c r="I10" s="80" t="str">
        <f t="shared" si="2"/>
        <v>#DIV/0!</v>
      </c>
      <c r="J10" s="83"/>
      <c r="K10" s="83"/>
      <c r="L10" s="83"/>
      <c r="M10" s="83"/>
      <c r="N10" s="80" t="str">
        <f t="shared" si="3"/>
        <v>#DIV/0!</v>
      </c>
      <c r="O10" s="83"/>
      <c r="P10" s="83"/>
      <c r="Q10" s="105" t="str">
        <f t="shared" si="4"/>
        <v>#DIV/0!</v>
      </c>
      <c r="T10" s="77" t="s">
        <v>128</v>
      </c>
      <c r="U10" s="78">
        <v>31.0</v>
      </c>
      <c r="V10" s="78">
        <v>13.0</v>
      </c>
      <c r="W10" s="78">
        <v>17.0</v>
      </c>
      <c r="X10" s="83"/>
      <c r="Y10" s="83"/>
      <c r="Z10" s="83"/>
      <c r="AA10" s="80">
        <f t="shared" si="5"/>
        <v>0.9677419355</v>
      </c>
      <c r="AB10" s="80">
        <f t="shared" si="6"/>
        <v>0.9677419355</v>
      </c>
      <c r="AC10" s="78">
        <v>1.0</v>
      </c>
      <c r="AD10" s="78">
        <v>1.0</v>
      </c>
      <c r="AE10" s="78">
        <v>16.0</v>
      </c>
      <c r="AF10" s="78">
        <v>16.0</v>
      </c>
      <c r="AG10" s="80">
        <f t="shared" si="7"/>
        <v>1</v>
      </c>
      <c r="AH10" s="78">
        <v>16.0</v>
      </c>
      <c r="AI10" s="78">
        <v>16.0</v>
      </c>
      <c r="AJ10" s="105">
        <f t="shared" si="8"/>
        <v>1</v>
      </c>
      <c r="AK10" s="8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85"/>
      <c r="B11" s="83"/>
      <c r="C11" s="83"/>
      <c r="D11" s="83"/>
      <c r="E11" s="83"/>
      <c r="F11" s="83"/>
      <c r="G11" s="84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83"/>
      <c r="P11" s="83"/>
      <c r="Q11" s="105" t="str">
        <f t="shared" si="4"/>
        <v>#DIV/0!</v>
      </c>
      <c r="T11" s="77" t="s">
        <v>129</v>
      </c>
      <c r="U11" s="78">
        <v>26.0</v>
      </c>
      <c r="V11" s="78">
        <v>3.0</v>
      </c>
      <c r="W11" s="78">
        <v>18.0</v>
      </c>
      <c r="X11" s="78">
        <v>4.0</v>
      </c>
      <c r="Y11" s="83"/>
      <c r="Z11" s="78">
        <v>1.0</v>
      </c>
      <c r="AA11" s="80">
        <f t="shared" si="5"/>
        <v>0.9615384615</v>
      </c>
      <c r="AB11" s="80">
        <f t="shared" si="6"/>
        <v>0.8076923077</v>
      </c>
      <c r="AC11" s="78">
        <v>1.0</v>
      </c>
      <c r="AD11" s="78">
        <v>1.0</v>
      </c>
      <c r="AE11" s="78">
        <v>24.0</v>
      </c>
      <c r="AF11" s="78">
        <v>24.0</v>
      </c>
      <c r="AG11" s="80">
        <f t="shared" si="7"/>
        <v>1</v>
      </c>
      <c r="AH11" s="78">
        <v>24.0</v>
      </c>
      <c r="AI11" s="78">
        <v>22.0</v>
      </c>
      <c r="AJ11" s="105">
        <f t="shared" si="8"/>
        <v>0.9166666667</v>
      </c>
      <c r="AK11" s="8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77" t="s">
        <v>121</v>
      </c>
      <c r="U12" s="78">
        <v>23.0</v>
      </c>
      <c r="V12" s="78">
        <v>2.0</v>
      </c>
      <c r="W12" s="78">
        <v>14.0</v>
      </c>
      <c r="X12" s="78">
        <v>7.0</v>
      </c>
      <c r="Y12" s="83"/>
      <c r="Z12" s="78"/>
      <c r="AA12" s="80">
        <f t="shared" si="5"/>
        <v>1</v>
      </c>
      <c r="AB12" s="80">
        <f t="shared" si="6"/>
        <v>0.6956521739</v>
      </c>
      <c r="AC12" s="78">
        <v>1.0</v>
      </c>
      <c r="AD12" s="78">
        <v>1.0</v>
      </c>
      <c r="AE12" s="78">
        <v>24.0</v>
      </c>
      <c r="AF12" s="78">
        <v>24.0</v>
      </c>
      <c r="AG12" s="80">
        <f t="shared" si="7"/>
        <v>1</v>
      </c>
      <c r="AH12" s="78">
        <v>24.0</v>
      </c>
      <c r="AI12" s="78">
        <v>23.0</v>
      </c>
      <c r="AJ12" s="105">
        <f t="shared" si="8"/>
        <v>0.9583333333</v>
      </c>
      <c r="AK12" s="8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77" t="s">
        <v>123</v>
      </c>
      <c r="U13" s="78">
        <v>31.0</v>
      </c>
      <c r="V13" s="78">
        <v>16.0</v>
      </c>
      <c r="W13" s="78">
        <v>11.0</v>
      </c>
      <c r="X13" s="78">
        <v>4.0</v>
      </c>
      <c r="Y13" s="83"/>
      <c r="Z13" s="83"/>
      <c r="AA13" s="80">
        <f t="shared" si="5"/>
        <v>1</v>
      </c>
      <c r="AB13" s="80">
        <f t="shared" si="6"/>
        <v>0.8709677419</v>
      </c>
      <c r="AC13" s="78">
        <v>1.0</v>
      </c>
      <c r="AD13" s="78">
        <v>1.0</v>
      </c>
      <c r="AE13" s="78">
        <v>24.0</v>
      </c>
      <c r="AF13" s="78">
        <v>24.0</v>
      </c>
      <c r="AG13" s="80">
        <f t="shared" si="7"/>
        <v>1</v>
      </c>
      <c r="AH13" s="78">
        <v>24.0</v>
      </c>
      <c r="AI13" s="78">
        <v>21.0</v>
      </c>
      <c r="AJ13" s="105">
        <f t="shared" si="8"/>
        <v>0.875</v>
      </c>
      <c r="AK13" s="8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85"/>
      <c r="B14" s="83"/>
      <c r="C14" s="83"/>
      <c r="D14" s="83"/>
      <c r="E14" s="83"/>
      <c r="F14" s="83"/>
      <c r="G14" s="84"/>
      <c r="H14" s="80"/>
      <c r="I14" s="80"/>
      <c r="J14" s="83"/>
      <c r="K14" s="83"/>
      <c r="L14" s="83"/>
      <c r="M14" s="83"/>
      <c r="N14" s="80"/>
      <c r="O14" s="83"/>
      <c r="P14" s="83"/>
      <c r="Q14" s="105"/>
      <c r="T14" s="77" t="s">
        <v>125</v>
      </c>
      <c r="U14" s="78">
        <v>24.0</v>
      </c>
      <c r="V14" s="78">
        <v>19.0</v>
      </c>
      <c r="W14" s="78">
        <v>4.0</v>
      </c>
      <c r="X14" s="83"/>
      <c r="Y14" s="83"/>
      <c r="Z14" s="83"/>
      <c r="AA14" s="80"/>
      <c r="AB14" s="80"/>
      <c r="AC14" s="78">
        <v>1.0</v>
      </c>
      <c r="AD14" s="78">
        <v>1.0</v>
      </c>
      <c r="AE14" s="78">
        <v>24.0</v>
      </c>
      <c r="AF14" s="78">
        <v>24.0</v>
      </c>
      <c r="AG14" s="80"/>
      <c r="AH14" s="78">
        <v>24.0</v>
      </c>
      <c r="AI14" s="78">
        <v>19.0</v>
      </c>
      <c r="AJ14" s="105"/>
      <c r="AK14" s="8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85"/>
      <c r="B15" s="83"/>
      <c r="C15" s="83"/>
      <c r="D15" s="83"/>
      <c r="E15" s="83"/>
      <c r="F15" s="83"/>
      <c r="G15" s="84"/>
      <c r="H15" s="80"/>
      <c r="I15" s="80"/>
      <c r="J15" s="83"/>
      <c r="K15" s="83"/>
      <c r="L15" s="83"/>
      <c r="M15" s="83"/>
      <c r="N15" s="80"/>
      <c r="O15" s="83"/>
      <c r="P15" s="83"/>
      <c r="Q15" s="105"/>
      <c r="T15" s="77" t="s">
        <v>130</v>
      </c>
      <c r="U15" s="78">
        <v>28.0</v>
      </c>
      <c r="V15" s="78">
        <v>16.0</v>
      </c>
      <c r="W15" s="78">
        <v>10.0</v>
      </c>
      <c r="X15" s="78">
        <v>2.0</v>
      </c>
      <c r="Y15" s="83"/>
      <c r="Z15" s="83"/>
      <c r="AA15" s="80"/>
      <c r="AB15" s="80"/>
      <c r="AC15" s="78">
        <v>1.0</v>
      </c>
      <c r="AD15" s="78">
        <v>1.0</v>
      </c>
      <c r="AE15" s="78">
        <v>24.0</v>
      </c>
      <c r="AF15" s="78">
        <v>24.0</v>
      </c>
      <c r="AG15" s="80"/>
      <c r="AH15" s="78">
        <v>24.0</v>
      </c>
      <c r="AI15" s="78">
        <v>21.0</v>
      </c>
      <c r="AJ15" s="105"/>
      <c r="AK15" s="8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72" t="s">
        <v>15</v>
      </c>
      <c r="B16" s="73">
        <f t="shared" ref="B16:G16" si="9">SUM(B6:B13)</f>
        <v>78</v>
      </c>
      <c r="C16" s="73">
        <f t="shared" si="9"/>
        <v>6</v>
      </c>
      <c r="D16" s="73">
        <f t="shared" si="9"/>
        <v>40</v>
      </c>
      <c r="E16" s="73">
        <f t="shared" si="9"/>
        <v>31</v>
      </c>
      <c r="F16" s="73">
        <f t="shared" si="9"/>
        <v>1</v>
      </c>
      <c r="G16" s="86">
        <f t="shared" si="9"/>
        <v>0</v>
      </c>
      <c r="H16" s="80">
        <f>(C16+D16+E16)/B16</f>
        <v>0.9871794872</v>
      </c>
      <c r="I16" s="80">
        <f>(C16+D16)/B16</f>
        <v>0.5897435897</v>
      </c>
      <c r="J16" s="73">
        <f t="shared" ref="J16:M16" si="10">SUM(J6:J13)</f>
        <v>3</v>
      </c>
      <c r="K16" s="73">
        <f t="shared" si="10"/>
        <v>3</v>
      </c>
      <c r="L16" s="73">
        <f t="shared" si="10"/>
        <v>72</v>
      </c>
      <c r="M16" s="73">
        <f t="shared" si="10"/>
        <v>72</v>
      </c>
      <c r="N16" s="80">
        <f>M16/L16</f>
        <v>1</v>
      </c>
      <c r="O16" s="87">
        <f t="shared" ref="O16:P16" si="11">SUM(O6:O13)</f>
        <v>72</v>
      </c>
      <c r="P16" s="87">
        <f t="shared" si="11"/>
        <v>70</v>
      </c>
      <c r="Q16" s="105">
        <f>P16/O16</f>
        <v>0.9722222222</v>
      </c>
      <c r="T16" s="72" t="s">
        <v>15</v>
      </c>
      <c r="U16" s="73">
        <f t="shared" ref="U16:Z16" si="12">SUM(U6:U13)</f>
        <v>214</v>
      </c>
      <c r="V16" s="73">
        <f t="shared" si="12"/>
        <v>63</v>
      </c>
      <c r="W16" s="73">
        <f t="shared" si="12"/>
        <v>117</v>
      </c>
      <c r="X16" s="73">
        <f t="shared" si="12"/>
        <v>30</v>
      </c>
      <c r="Y16" s="73">
        <f t="shared" si="12"/>
        <v>0</v>
      </c>
      <c r="Z16" s="73">
        <f t="shared" si="12"/>
        <v>1</v>
      </c>
      <c r="AA16" s="80">
        <f>(V16+W16+X16)/U16</f>
        <v>0.9813084112</v>
      </c>
      <c r="AB16" s="80">
        <f>(V16+W16)/U16</f>
        <v>0.8411214953</v>
      </c>
      <c r="AC16" s="73">
        <f t="shared" ref="AC16:AF16" si="13">SUM(AC6:AC13)</f>
        <v>8</v>
      </c>
      <c r="AD16" s="73">
        <f t="shared" si="13"/>
        <v>8</v>
      </c>
      <c r="AE16" s="73">
        <f t="shared" si="13"/>
        <v>152</v>
      </c>
      <c r="AF16" s="73">
        <f t="shared" si="13"/>
        <v>152</v>
      </c>
      <c r="AG16" s="80">
        <f>AF16/AE16</f>
        <v>1</v>
      </c>
      <c r="AH16" s="87">
        <f t="shared" ref="AH16:AI16" si="14">SUM(AH6:AH13)</f>
        <v>152</v>
      </c>
      <c r="AI16" s="87">
        <f t="shared" si="14"/>
        <v>144</v>
      </c>
      <c r="AJ16" s="105">
        <f>AI16/AH16</f>
        <v>0.9473684211</v>
      </c>
      <c r="AK16" s="8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30"/>
      <c r="B17" s="30"/>
      <c r="C17" s="30"/>
      <c r="D17" s="30"/>
      <c r="E17" s="30"/>
      <c r="F17" s="30"/>
      <c r="G17" s="88"/>
      <c r="H17" s="30"/>
      <c r="I17" s="30"/>
      <c r="J17" s="30"/>
      <c r="K17" s="30"/>
      <c r="L17" s="30"/>
      <c r="M17" s="30"/>
      <c r="N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89" t="s">
        <v>27</v>
      </c>
      <c r="B18" s="30"/>
      <c r="C18" s="30"/>
      <c r="D18" s="30"/>
      <c r="E18" s="30"/>
      <c r="F18" s="30"/>
      <c r="G18" s="88"/>
      <c r="H18" s="30"/>
      <c r="I18" s="30"/>
      <c r="J18" s="30"/>
      <c r="K18" s="30"/>
      <c r="L18" s="30"/>
      <c r="M18" s="30"/>
      <c r="N18" s="30"/>
      <c r="T18" s="89" t="s">
        <v>27</v>
      </c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90" t="s">
        <v>4</v>
      </c>
      <c r="B19" s="32" t="s">
        <v>16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0" t="s">
        <v>4</v>
      </c>
      <c r="U19" s="32" t="s">
        <v>16</v>
      </c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93">
        <v>1.0</v>
      </c>
      <c r="B20" s="92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4"/>
      <c r="T20" s="93">
        <v>1.0</v>
      </c>
      <c r="U20" s="92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4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93">
        <v>2.0</v>
      </c>
      <c r="B21" s="92" t="s">
        <v>131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4"/>
      <c r="T21" s="93">
        <v>2.0</v>
      </c>
      <c r="U21" s="92" t="s">
        <v>132</v>
      </c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4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J22" s="95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J23" s="95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63" t="s">
        <v>20</v>
      </c>
      <c r="B24" s="64"/>
      <c r="C24" s="64"/>
      <c r="D24" s="64"/>
      <c r="E24" s="64"/>
      <c r="F24" s="64"/>
      <c r="G24" s="65"/>
      <c r="H24" s="64"/>
      <c r="I24" s="64"/>
      <c r="J24" s="64"/>
      <c r="K24" s="64"/>
      <c r="L24" s="64"/>
      <c r="M24" s="64"/>
      <c r="N24" s="64"/>
      <c r="O24" s="64"/>
      <c r="P24" s="64"/>
      <c r="Q24" s="66"/>
      <c r="R24" s="64"/>
      <c r="S24" s="64"/>
      <c r="T24" s="63" t="s">
        <v>20</v>
      </c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6"/>
      <c r="AK24" s="64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G25" s="67"/>
      <c r="Q25" s="68"/>
      <c r="AJ25" s="68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3" t="s">
        <v>21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Q26" s="68"/>
      <c r="T26" s="3" t="s">
        <v>1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J26" s="68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5.0" customHeight="1">
      <c r="A27" s="96" t="s">
        <v>30</v>
      </c>
      <c r="O27" s="70" t="s">
        <v>3</v>
      </c>
      <c r="P27" s="33"/>
      <c r="Q27" s="34"/>
      <c r="T27" s="96" t="s">
        <v>30</v>
      </c>
      <c r="AH27" s="70" t="s">
        <v>3</v>
      </c>
      <c r="AI27" s="33"/>
      <c r="AJ27" s="34"/>
      <c r="AK27" s="71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72" t="s">
        <v>4</v>
      </c>
      <c r="B28" s="10" t="s">
        <v>5</v>
      </c>
      <c r="C28" s="10" t="s">
        <v>6</v>
      </c>
      <c r="D28" s="73">
        <v>4.0</v>
      </c>
      <c r="E28" s="73">
        <v>3.0</v>
      </c>
      <c r="F28" s="73">
        <v>2.0</v>
      </c>
      <c r="G28" s="74" t="s">
        <v>7</v>
      </c>
      <c r="H28" s="10" t="s">
        <v>8</v>
      </c>
      <c r="I28" s="10" t="s">
        <v>9</v>
      </c>
      <c r="J28" s="10" t="s">
        <v>10</v>
      </c>
      <c r="K28" s="10" t="s">
        <v>11</v>
      </c>
      <c r="L28" s="10" t="s">
        <v>12</v>
      </c>
      <c r="M28" s="10" t="s">
        <v>11</v>
      </c>
      <c r="N28" s="10" t="s">
        <v>13</v>
      </c>
      <c r="O28" s="75" t="s">
        <v>12</v>
      </c>
      <c r="P28" s="75" t="s">
        <v>11</v>
      </c>
      <c r="Q28" s="76" t="s">
        <v>14</v>
      </c>
      <c r="T28" s="72" t="s">
        <v>4</v>
      </c>
      <c r="U28" s="10" t="s">
        <v>5</v>
      </c>
      <c r="V28" s="10" t="s">
        <v>6</v>
      </c>
      <c r="W28" s="73">
        <v>4.0</v>
      </c>
      <c r="X28" s="73">
        <v>3.0</v>
      </c>
      <c r="Y28" s="73">
        <v>2.0</v>
      </c>
      <c r="Z28" s="10" t="s">
        <v>7</v>
      </c>
      <c r="AA28" s="10" t="s">
        <v>8</v>
      </c>
      <c r="AB28" s="10" t="s">
        <v>9</v>
      </c>
      <c r="AC28" s="10" t="s">
        <v>10</v>
      </c>
      <c r="AD28" s="10" t="s">
        <v>11</v>
      </c>
      <c r="AE28" s="10" t="s">
        <v>12</v>
      </c>
      <c r="AF28" s="10" t="s">
        <v>11</v>
      </c>
      <c r="AG28" s="10" t="s">
        <v>13</v>
      </c>
      <c r="AH28" s="75" t="s">
        <v>12</v>
      </c>
      <c r="AI28" s="75" t="s">
        <v>11</v>
      </c>
      <c r="AJ28" s="76" t="s">
        <v>14</v>
      </c>
      <c r="AK28" s="71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77" t="s">
        <v>121</v>
      </c>
      <c r="B29" s="78">
        <v>23.0</v>
      </c>
      <c r="C29" s="78">
        <v>0.0</v>
      </c>
      <c r="D29" s="78">
        <v>3.0</v>
      </c>
      <c r="E29" s="78">
        <v>20.0</v>
      </c>
      <c r="F29" s="78">
        <v>0.0</v>
      </c>
      <c r="G29" s="79">
        <v>0.0</v>
      </c>
      <c r="H29" s="80">
        <f t="shared" ref="H29:H36" si="15">(C29+D29+E29)/B29</f>
        <v>1</v>
      </c>
      <c r="I29" s="80">
        <f t="shared" ref="I29:I36" si="16">(C29+D29)/B29</f>
        <v>0.1304347826</v>
      </c>
      <c r="J29" s="78">
        <v>2.0</v>
      </c>
      <c r="K29" s="78">
        <v>2.0</v>
      </c>
      <c r="L29" s="78">
        <v>24.0</v>
      </c>
      <c r="M29" s="78">
        <v>20.0</v>
      </c>
      <c r="N29" s="80">
        <f t="shared" ref="N29:N36" si="17">M29/L29</f>
        <v>0.8333333333</v>
      </c>
      <c r="O29" s="78">
        <v>20.0</v>
      </c>
      <c r="P29" s="78">
        <v>20.0</v>
      </c>
      <c r="Q29" s="81">
        <f t="shared" ref="Q29:Q36" si="18">P29/O29</f>
        <v>1</v>
      </c>
      <c r="T29" s="77" t="s">
        <v>122</v>
      </c>
      <c r="U29" s="78">
        <v>25.0</v>
      </c>
      <c r="V29" s="78">
        <v>2.0</v>
      </c>
      <c r="W29" s="78">
        <v>13.0</v>
      </c>
      <c r="X29" s="78">
        <v>9.0</v>
      </c>
      <c r="Y29" s="78">
        <v>1.0</v>
      </c>
      <c r="Z29" s="78">
        <v>0.0</v>
      </c>
      <c r="AA29" s="80">
        <f t="shared" ref="AA29:AA36" si="19">(V29+W29+X29)/U29</f>
        <v>0.96</v>
      </c>
      <c r="AB29" s="80">
        <f t="shared" ref="AB29:AB36" si="20">(V29+W29)/U29</f>
        <v>0.6</v>
      </c>
      <c r="AC29" s="78">
        <v>1.0</v>
      </c>
      <c r="AD29" s="78">
        <v>1.0</v>
      </c>
      <c r="AE29" s="78">
        <v>16.0</v>
      </c>
      <c r="AF29" s="78">
        <v>14.0</v>
      </c>
      <c r="AG29" s="80">
        <f t="shared" ref="AG29:AG36" si="21">AF29/AE29</f>
        <v>0.875</v>
      </c>
      <c r="AH29" s="78">
        <v>14.0</v>
      </c>
      <c r="AI29" s="78">
        <v>14.0</v>
      </c>
      <c r="AJ29" s="81">
        <f t="shared" ref="AJ29:AJ36" si="22">AI29/AH29</f>
        <v>1</v>
      </c>
      <c r="AK29" s="8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77" t="s">
        <v>123</v>
      </c>
      <c r="B30" s="78">
        <v>31.0</v>
      </c>
      <c r="C30" s="78">
        <v>1.0</v>
      </c>
      <c r="D30" s="78">
        <v>12.0</v>
      </c>
      <c r="E30" s="78">
        <v>16.0</v>
      </c>
      <c r="F30" s="78">
        <v>2.0</v>
      </c>
      <c r="G30" s="79">
        <v>0.0</v>
      </c>
      <c r="H30" s="80">
        <f t="shared" si="15"/>
        <v>0.935483871</v>
      </c>
      <c r="I30" s="80">
        <f t="shared" si="16"/>
        <v>0.4193548387</v>
      </c>
      <c r="J30" s="78">
        <v>2.0</v>
      </c>
      <c r="K30" s="78">
        <v>2.0</v>
      </c>
      <c r="L30" s="78">
        <v>24.0</v>
      </c>
      <c r="M30" s="78">
        <v>20.0</v>
      </c>
      <c r="N30" s="80">
        <f t="shared" si="17"/>
        <v>0.8333333333</v>
      </c>
      <c r="O30" s="78">
        <v>20.0</v>
      </c>
      <c r="P30" s="78">
        <v>20.0</v>
      </c>
      <c r="Q30" s="81">
        <f t="shared" si="18"/>
        <v>1</v>
      </c>
      <c r="T30" s="77" t="s">
        <v>124</v>
      </c>
      <c r="U30" s="78">
        <v>23.0</v>
      </c>
      <c r="V30" s="78">
        <v>3.0</v>
      </c>
      <c r="W30" s="78">
        <v>9.0</v>
      </c>
      <c r="X30" s="78">
        <v>9.0</v>
      </c>
      <c r="Y30" s="78">
        <v>1.0</v>
      </c>
      <c r="Z30" s="78">
        <v>1.0</v>
      </c>
      <c r="AA30" s="80">
        <f t="shared" si="19"/>
        <v>0.9130434783</v>
      </c>
      <c r="AB30" s="80">
        <f t="shared" si="20"/>
        <v>0.5217391304</v>
      </c>
      <c r="AC30" s="78">
        <v>1.0</v>
      </c>
      <c r="AD30" s="78">
        <v>1.0</v>
      </c>
      <c r="AE30" s="78">
        <v>16.0</v>
      </c>
      <c r="AF30" s="78">
        <v>13.0</v>
      </c>
      <c r="AG30" s="80">
        <f t="shared" si="21"/>
        <v>0.8125</v>
      </c>
      <c r="AH30" s="78">
        <v>13.0</v>
      </c>
      <c r="AI30" s="78">
        <v>13.0</v>
      </c>
      <c r="AJ30" s="81">
        <f t="shared" si="22"/>
        <v>1</v>
      </c>
      <c r="AK30" s="8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A31" s="77" t="s">
        <v>125</v>
      </c>
      <c r="B31" s="78">
        <v>25.0</v>
      </c>
      <c r="C31" s="78">
        <v>3.0</v>
      </c>
      <c r="D31" s="78">
        <v>18.0</v>
      </c>
      <c r="E31" s="78">
        <v>3.0</v>
      </c>
      <c r="F31" s="78">
        <v>1.0</v>
      </c>
      <c r="G31" s="79">
        <v>0.0</v>
      </c>
      <c r="H31" s="80">
        <f t="shared" si="15"/>
        <v>0.96</v>
      </c>
      <c r="I31" s="80">
        <f t="shared" si="16"/>
        <v>0.84</v>
      </c>
      <c r="J31" s="78">
        <v>2.0</v>
      </c>
      <c r="K31" s="78">
        <v>2.0</v>
      </c>
      <c r="L31" s="78">
        <v>24.0</v>
      </c>
      <c r="M31" s="78">
        <v>17.0</v>
      </c>
      <c r="N31" s="80">
        <f t="shared" si="17"/>
        <v>0.7083333333</v>
      </c>
      <c r="O31" s="78">
        <v>17.0</v>
      </c>
      <c r="P31" s="78">
        <v>17.0</v>
      </c>
      <c r="Q31" s="81">
        <f t="shared" si="18"/>
        <v>1</v>
      </c>
      <c r="T31" s="77" t="s">
        <v>126</v>
      </c>
      <c r="U31" s="78">
        <v>26.0</v>
      </c>
      <c r="V31" s="78">
        <v>5.0</v>
      </c>
      <c r="W31" s="78">
        <v>11.0</v>
      </c>
      <c r="X31" s="78">
        <v>8.0</v>
      </c>
      <c r="Y31" s="78">
        <v>1.0</v>
      </c>
      <c r="Z31" s="78">
        <v>0.0</v>
      </c>
      <c r="AA31" s="80">
        <f t="shared" si="19"/>
        <v>0.9230769231</v>
      </c>
      <c r="AB31" s="80">
        <f t="shared" si="20"/>
        <v>0.6153846154</v>
      </c>
      <c r="AC31" s="78">
        <v>1.0</v>
      </c>
      <c r="AD31" s="78">
        <v>1.0</v>
      </c>
      <c r="AE31" s="78">
        <v>16.0</v>
      </c>
      <c r="AF31" s="78">
        <v>16.0</v>
      </c>
      <c r="AG31" s="80">
        <f t="shared" si="21"/>
        <v>1</v>
      </c>
      <c r="AH31" s="78">
        <v>16.0</v>
      </c>
      <c r="AI31" s="78">
        <v>16.0</v>
      </c>
      <c r="AJ31" s="81">
        <f t="shared" si="22"/>
        <v>1</v>
      </c>
      <c r="AK31" s="8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15"/>
        <v>#DIV/0!</v>
      </c>
      <c r="I32" s="80" t="str">
        <f t="shared" si="16"/>
        <v>#DIV/0!</v>
      </c>
      <c r="J32" s="78"/>
      <c r="K32" s="78"/>
      <c r="L32" s="78"/>
      <c r="M32" s="78"/>
      <c r="N32" s="80" t="str">
        <f t="shared" si="17"/>
        <v>#DIV/0!</v>
      </c>
      <c r="O32" s="83"/>
      <c r="P32" s="83"/>
      <c r="Q32" s="81" t="str">
        <f t="shared" si="18"/>
        <v>#DIV/0!</v>
      </c>
      <c r="T32" s="77" t="s">
        <v>127</v>
      </c>
      <c r="U32" s="78">
        <v>28.0</v>
      </c>
      <c r="V32" s="78">
        <v>6.0</v>
      </c>
      <c r="W32" s="78">
        <v>18.0</v>
      </c>
      <c r="X32" s="78">
        <v>4.0</v>
      </c>
      <c r="Y32" s="78">
        <v>0.0</v>
      </c>
      <c r="Z32" s="78">
        <v>0.0</v>
      </c>
      <c r="AA32" s="80">
        <f t="shared" si="19"/>
        <v>1</v>
      </c>
      <c r="AB32" s="80">
        <f t="shared" si="20"/>
        <v>0.8571428571</v>
      </c>
      <c r="AC32" s="78">
        <v>1.0</v>
      </c>
      <c r="AD32" s="78">
        <v>1.0</v>
      </c>
      <c r="AE32" s="78">
        <v>16.0</v>
      </c>
      <c r="AF32" s="78">
        <v>12.0</v>
      </c>
      <c r="AG32" s="80">
        <f t="shared" si="21"/>
        <v>0.75</v>
      </c>
      <c r="AH32" s="78">
        <v>12.0</v>
      </c>
      <c r="AI32" s="78">
        <v>12.0</v>
      </c>
      <c r="AJ32" s="81">
        <f t="shared" si="22"/>
        <v>1</v>
      </c>
      <c r="AK32" s="8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A33" s="85"/>
      <c r="B33" s="78"/>
      <c r="C33" s="83"/>
      <c r="D33" s="83"/>
      <c r="E33" s="78"/>
      <c r="F33" s="78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77" t="s">
        <v>128</v>
      </c>
      <c r="U33" s="78">
        <v>31.0</v>
      </c>
      <c r="V33" s="78">
        <v>16.0</v>
      </c>
      <c r="W33" s="78">
        <v>11.0</v>
      </c>
      <c r="X33" s="78">
        <v>2.0</v>
      </c>
      <c r="Y33" s="78">
        <v>0.0</v>
      </c>
      <c r="Z33" s="78">
        <v>0.0</v>
      </c>
      <c r="AA33" s="80">
        <f t="shared" si="19"/>
        <v>0.935483871</v>
      </c>
      <c r="AB33" s="80">
        <f t="shared" si="20"/>
        <v>0.8709677419</v>
      </c>
      <c r="AC33" s="78">
        <v>1.0</v>
      </c>
      <c r="AD33" s="78">
        <v>1.0</v>
      </c>
      <c r="AE33" s="78">
        <v>16.0</v>
      </c>
      <c r="AF33" s="78">
        <v>14.0</v>
      </c>
      <c r="AG33" s="80">
        <f t="shared" si="21"/>
        <v>0.875</v>
      </c>
      <c r="AH33" s="78">
        <v>14.0</v>
      </c>
      <c r="AI33" s="78">
        <v>14.0</v>
      </c>
      <c r="AJ33" s="81">
        <f t="shared" si="22"/>
        <v>1</v>
      </c>
      <c r="AK33" s="8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77" t="s">
        <v>129</v>
      </c>
      <c r="U34" s="78">
        <v>26.0</v>
      </c>
      <c r="V34" s="78">
        <v>4.0</v>
      </c>
      <c r="W34" s="78">
        <v>13.0</v>
      </c>
      <c r="X34" s="78">
        <v>6.0</v>
      </c>
      <c r="Y34" s="78">
        <v>0.0</v>
      </c>
      <c r="Z34" s="78">
        <v>1.0</v>
      </c>
      <c r="AA34" s="80">
        <f t="shared" si="19"/>
        <v>0.8846153846</v>
      </c>
      <c r="AB34" s="80">
        <f t="shared" si="20"/>
        <v>0.6538461538</v>
      </c>
      <c r="AC34" s="78">
        <v>1.0</v>
      </c>
      <c r="AD34" s="78">
        <v>1.0</v>
      </c>
      <c r="AE34" s="78">
        <v>24.0</v>
      </c>
      <c r="AF34" s="78">
        <v>20.0</v>
      </c>
      <c r="AG34" s="80">
        <f t="shared" si="21"/>
        <v>0.8333333333</v>
      </c>
      <c r="AH34" s="78">
        <v>20.0</v>
      </c>
      <c r="AI34" s="78">
        <v>20.0</v>
      </c>
      <c r="AJ34" s="81">
        <f t="shared" si="22"/>
        <v>1</v>
      </c>
      <c r="AK34" s="8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85"/>
      <c r="B35" s="83"/>
      <c r="C35" s="83"/>
      <c r="D35" s="83"/>
      <c r="E35" s="83"/>
      <c r="F35" s="83"/>
      <c r="G35" s="84"/>
      <c r="H35" s="80" t="str">
        <f t="shared" si="15"/>
        <v>#DIV/0!</v>
      </c>
      <c r="I35" s="80" t="str">
        <f t="shared" si="16"/>
        <v>#DIV/0!</v>
      </c>
      <c r="J35" s="83"/>
      <c r="K35" s="83"/>
      <c r="L35" s="83"/>
      <c r="M35" s="83"/>
      <c r="N35" s="80" t="str">
        <f t="shared" si="17"/>
        <v>#DIV/0!</v>
      </c>
      <c r="O35" s="83"/>
      <c r="P35" s="83"/>
      <c r="Q35" s="81" t="str">
        <f t="shared" si="18"/>
        <v>#DIV/0!</v>
      </c>
      <c r="T35" s="77" t="s">
        <v>121</v>
      </c>
      <c r="U35" s="78">
        <v>23.0</v>
      </c>
      <c r="V35" s="78">
        <v>3.0</v>
      </c>
      <c r="W35" s="78">
        <v>10.0</v>
      </c>
      <c r="X35" s="78">
        <v>8.0</v>
      </c>
      <c r="Y35" s="78">
        <v>0.0</v>
      </c>
      <c r="Z35" s="78">
        <v>2.0</v>
      </c>
      <c r="AA35" s="80">
        <f t="shared" si="19"/>
        <v>0.9130434783</v>
      </c>
      <c r="AB35" s="80">
        <f t="shared" si="20"/>
        <v>0.5652173913</v>
      </c>
      <c r="AC35" s="78">
        <v>1.0</v>
      </c>
      <c r="AD35" s="78">
        <v>1.0</v>
      </c>
      <c r="AE35" s="78">
        <v>24.0</v>
      </c>
      <c r="AF35" s="78">
        <v>20.0</v>
      </c>
      <c r="AG35" s="80">
        <f t="shared" si="21"/>
        <v>0.8333333333</v>
      </c>
      <c r="AH35" s="78">
        <v>20.0</v>
      </c>
      <c r="AI35" s="78">
        <v>20.0</v>
      </c>
      <c r="AJ35" s="81">
        <f t="shared" si="22"/>
        <v>1</v>
      </c>
      <c r="AK35" s="8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85"/>
      <c r="B36" s="83"/>
      <c r="C36" s="83"/>
      <c r="D36" s="83"/>
      <c r="E36" s="83"/>
      <c r="F36" s="83"/>
      <c r="G36" s="84"/>
      <c r="H36" s="80" t="str">
        <f t="shared" si="15"/>
        <v>#DIV/0!</v>
      </c>
      <c r="I36" s="80" t="str">
        <f t="shared" si="16"/>
        <v>#DIV/0!</v>
      </c>
      <c r="J36" s="83"/>
      <c r="K36" s="83"/>
      <c r="L36" s="83"/>
      <c r="M36" s="83"/>
      <c r="N36" s="80" t="str">
        <f t="shared" si="17"/>
        <v>#DIV/0!</v>
      </c>
      <c r="O36" s="83"/>
      <c r="P36" s="83"/>
      <c r="Q36" s="81" t="str">
        <f t="shared" si="18"/>
        <v>#DIV/0!</v>
      </c>
      <c r="T36" s="77" t="s">
        <v>123</v>
      </c>
      <c r="U36" s="78">
        <v>31.0</v>
      </c>
      <c r="V36" s="78">
        <v>16.0</v>
      </c>
      <c r="W36" s="78">
        <v>9.0</v>
      </c>
      <c r="X36" s="78">
        <v>6.0</v>
      </c>
      <c r="Y36" s="78">
        <v>0.0</v>
      </c>
      <c r="Z36" s="78">
        <v>0.0</v>
      </c>
      <c r="AA36" s="80">
        <f t="shared" si="19"/>
        <v>1</v>
      </c>
      <c r="AB36" s="80">
        <f t="shared" si="20"/>
        <v>0.8064516129</v>
      </c>
      <c r="AC36" s="78">
        <v>1.0</v>
      </c>
      <c r="AD36" s="78">
        <v>1.0</v>
      </c>
      <c r="AE36" s="78">
        <v>24.0</v>
      </c>
      <c r="AF36" s="78">
        <v>17.0</v>
      </c>
      <c r="AG36" s="80">
        <f t="shared" si="21"/>
        <v>0.7083333333</v>
      </c>
      <c r="AH36" s="78">
        <v>17.0</v>
      </c>
      <c r="AI36" s="78">
        <v>17.0</v>
      </c>
      <c r="AJ36" s="81">
        <f t="shared" si="22"/>
        <v>1</v>
      </c>
      <c r="AK36" s="8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85"/>
      <c r="B37" s="83"/>
      <c r="C37" s="83"/>
      <c r="D37" s="83"/>
      <c r="E37" s="83"/>
      <c r="F37" s="83"/>
      <c r="G37" s="84"/>
      <c r="H37" s="80"/>
      <c r="I37" s="80"/>
      <c r="J37" s="83"/>
      <c r="K37" s="83"/>
      <c r="L37" s="83"/>
      <c r="M37" s="83"/>
      <c r="N37" s="80"/>
      <c r="O37" s="83"/>
      <c r="P37" s="83"/>
      <c r="Q37" s="81"/>
      <c r="T37" s="77" t="s">
        <v>125</v>
      </c>
      <c r="U37" s="78">
        <v>25.0</v>
      </c>
      <c r="V37" s="78">
        <v>17.0</v>
      </c>
      <c r="W37" s="78">
        <v>7.0</v>
      </c>
      <c r="X37" s="78">
        <v>0.0</v>
      </c>
      <c r="Y37" s="78">
        <v>1.0</v>
      </c>
      <c r="Z37" s="78">
        <v>0.0</v>
      </c>
      <c r="AA37" s="80"/>
      <c r="AB37" s="80"/>
      <c r="AC37" s="78">
        <v>1.0</v>
      </c>
      <c r="AD37" s="78">
        <v>1.0</v>
      </c>
      <c r="AE37" s="78">
        <v>24.0</v>
      </c>
      <c r="AF37" s="78">
        <v>19.0</v>
      </c>
      <c r="AG37" s="80"/>
      <c r="AH37" s="78">
        <v>19.0</v>
      </c>
      <c r="AI37" s="78">
        <v>19.0</v>
      </c>
      <c r="AJ37" s="81"/>
      <c r="AK37" s="8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85"/>
      <c r="B38" s="83"/>
      <c r="C38" s="83"/>
      <c r="D38" s="83"/>
      <c r="E38" s="83"/>
      <c r="F38" s="83"/>
      <c r="G38" s="84"/>
      <c r="H38" s="80"/>
      <c r="I38" s="80"/>
      <c r="J38" s="83"/>
      <c r="K38" s="83"/>
      <c r="L38" s="83"/>
      <c r="M38" s="83"/>
      <c r="N38" s="80"/>
      <c r="O38" s="83"/>
      <c r="P38" s="83"/>
      <c r="Q38" s="81"/>
      <c r="T38" s="77" t="s">
        <v>130</v>
      </c>
      <c r="U38" s="78">
        <v>28.0</v>
      </c>
      <c r="V38" s="78">
        <v>14.0</v>
      </c>
      <c r="W38" s="78">
        <v>9.0</v>
      </c>
      <c r="X38" s="78">
        <v>5.0</v>
      </c>
      <c r="Y38" s="78">
        <v>0.0</v>
      </c>
      <c r="Z38" s="78">
        <v>0.0</v>
      </c>
      <c r="AA38" s="80"/>
      <c r="AB38" s="80"/>
      <c r="AC38" s="78">
        <v>1.0</v>
      </c>
      <c r="AD38" s="78">
        <v>1.0</v>
      </c>
      <c r="AE38" s="78">
        <v>24.0</v>
      </c>
      <c r="AF38" s="78">
        <v>18.0</v>
      </c>
      <c r="AG38" s="80"/>
      <c r="AH38" s="78">
        <v>18.0</v>
      </c>
      <c r="AI38" s="78">
        <v>18.0</v>
      </c>
      <c r="AJ38" s="81"/>
      <c r="AK38" s="8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72" t="s">
        <v>15</v>
      </c>
      <c r="B39" s="73">
        <f t="shared" ref="B39:G39" si="23">SUM(B29:B36)</f>
        <v>79</v>
      </c>
      <c r="C39" s="73">
        <f t="shared" si="23"/>
        <v>4</v>
      </c>
      <c r="D39" s="73">
        <f t="shared" si="23"/>
        <v>33</v>
      </c>
      <c r="E39" s="73">
        <f t="shared" si="23"/>
        <v>39</v>
      </c>
      <c r="F39" s="73">
        <f t="shared" si="23"/>
        <v>3</v>
      </c>
      <c r="G39" s="86">
        <f t="shared" si="23"/>
        <v>0</v>
      </c>
      <c r="H39" s="80">
        <f>(C39+D39+E39)/B39</f>
        <v>0.9620253165</v>
      </c>
      <c r="I39" s="80">
        <f>(C39+D39)/B39</f>
        <v>0.4683544304</v>
      </c>
      <c r="J39" s="73">
        <f t="shared" ref="J39:M39" si="24">SUM(J29:J36)</f>
        <v>6</v>
      </c>
      <c r="K39" s="73">
        <f t="shared" si="24"/>
        <v>6</v>
      </c>
      <c r="L39" s="73">
        <f t="shared" si="24"/>
        <v>72</v>
      </c>
      <c r="M39" s="73">
        <f t="shared" si="24"/>
        <v>57</v>
      </c>
      <c r="N39" s="80">
        <f>M39/L39</f>
        <v>0.7916666667</v>
      </c>
      <c r="O39" s="87">
        <f t="shared" ref="O39:P39" si="25">SUM(O29:O36)</f>
        <v>57</v>
      </c>
      <c r="P39" s="87">
        <f t="shared" si="25"/>
        <v>57</v>
      </c>
      <c r="Q39" s="81">
        <f>P39/O39</f>
        <v>1</v>
      </c>
      <c r="T39" s="72" t="s">
        <v>15</v>
      </c>
      <c r="U39" s="73">
        <f t="shared" ref="U39:Z39" si="26">SUM(U29:U36)</f>
        <v>213</v>
      </c>
      <c r="V39" s="73">
        <f t="shared" si="26"/>
        <v>55</v>
      </c>
      <c r="W39" s="73">
        <f t="shared" si="26"/>
        <v>94</v>
      </c>
      <c r="X39" s="73">
        <f t="shared" si="26"/>
        <v>52</v>
      </c>
      <c r="Y39" s="73">
        <f t="shared" si="26"/>
        <v>3</v>
      </c>
      <c r="Z39" s="73">
        <f t="shared" si="26"/>
        <v>4</v>
      </c>
      <c r="AA39" s="80">
        <f>(V39+W39+X39)/U39</f>
        <v>0.9436619718</v>
      </c>
      <c r="AB39" s="80">
        <f>(V39+W39)/U39</f>
        <v>0.6995305164</v>
      </c>
      <c r="AC39" s="73">
        <f t="shared" ref="AC39:AF39" si="27">SUM(AC29:AC36)</f>
        <v>8</v>
      </c>
      <c r="AD39" s="73">
        <f t="shared" si="27"/>
        <v>8</v>
      </c>
      <c r="AE39" s="73">
        <f t="shared" si="27"/>
        <v>152</v>
      </c>
      <c r="AF39" s="73">
        <f t="shared" si="27"/>
        <v>126</v>
      </c>
      <c r="AG39" s="80">
        <f>AF39/AE39</f>
        <v>0.8289473684</v>
      </c>
      <c r="AH39" s="87">
        <f t="shared" ref="AH39:AI39" si="28">SUM(AH29:AH36)</f>
        <v>126</v>
      </c>
      <c r="AI39" s="87">
        <f t="shared" si="28"/>
        <v>126</v>
      </c>
      <c r="AJ39" s="81">
        <f>AI39/AH39</f>
        <v>1</v>
      </c>
      <c r="AK39" s="8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30"/>
      <c r="B40" s="30"/>
      <c r="C40" s="30"/>
      <c r="D40" s="30"/>
      <c r="E40" s="30"/>
      <c r="F40" s="30"/>
      <c r="G40" s="88"/>
      <c r="H40" s="30"/>
      <c r="I40" s="30"/>
      <c r="J40" s="30"/>
      <c r="K40" s="30"/>
      <c r="L40" s="30"/>
      <c r="M40" s="30"/>
      <c r="N40" s="30"/>
      <c r="Q40" s="68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J40" s="68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89" t="s">
        <v>27</v>
      </c>
      <c r="B41" s="30"/>
      <c r="C41" s="30"/>
      <c r="D41" s="30"/>
      <c r="E41" s="30"/>
      <c r="F41" s="30"/>
      <c r="G41" s="88"/>
      <c r="H41" s="30"/>
      <c r="I41" s="30"/>
      <c r="J41" s="30"/>
      <c r="K41" s="30"/>
      <c r="L41" s="30"/>
      <c r="M41" s="30"/>
      <c r="N41" s="30"/>
      <c r="Q41" s="68"/>
      <c r="T41" s="89" t="s">
        <v>27</v>
      </c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J41" s="68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13" t="s">
        <v>4</v>
      </c>
      <c r="B42" s="32" t="s">
        <v>16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4"/>
      <c r="Q42" s="68"/>
      <c r="T42" s="113" t="s">
        <v>4</v>
      </c>
      <c r="U42" s="32" t="s">
        <v>16</v>
      </c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4"/>
      <c r="AJ42" s="68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14" t="s">
        <v>123</v>
      </c>
      <c r="B43" s="92" t="s">
        <v>133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4"/>
      <c r="Q43" s="68"/>
      <c r="T43" s="114" t="s">
        <v>122</v>
      </c>
      <c r="U43" s="92" t="s">
        <v>134</v>
      </c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4"/>
      <c r="AJ43" s="68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14" t="s">
        <v>123</v>
      </c>
      <c r="B44" s="92" t="s">
        <v>135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4"/>
      <c r="Q44" s="68"/>
      <c r="T44" s="114" t="s">
        <v>124</v>
      </c>
      <c r="U44" s="92" t="s">
        <v>136</v>
      </c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4"/>
      <c r="AJ44" s="68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14" t="s">
        <v>137</v>
      </c>
      <c r="B45" s="92" t="s">
        <v>138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4"/>
      <c r="Q45" s="68"/>
      <c r="T45" s="114" t="s">
        <v>126</v>
      </c>
      <c r="U45" s="92" t="s">
        <v>139</v>
      </c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4"/>
      <c r="AJ45" s="68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15"/>
      <c r="B46" s="116"/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Q46" s="68"/>
      <c r="T46" s="114"/>
      <c r="U46" s="92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4"/>
      <c r="AJ46" s="68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15"/>
      <c r="B47" s="116"/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Q47" s="68"/>
      <c r="T47" s="114"/>
      <c r="U47" s="92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4"/>
      <c r="AJ47" s="68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15"/>
      <c r="B48" s="116"/>
      <c r="Q48" s="68"/>
      <c r="T48" s="114" t="s">
        <v>121</v>
      </c>
      <c r="U48" s="92" t="s">
        <v>140</v>
      </c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4"/>
      <c r="AJ48" s="68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T49" s="117" t="s">
        <v>121</v>
      </c>
      <c r="U49" s="118" t="s">
        <v>141</v>
      </c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4"/>
      <c r="AJ49" s="95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T50" s="117" t="s">
        <v>125</v>
      </c>
      <c r="U50" s="92" t="s">
        <v>138</v>
      </c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4"/>
      <c r="AJ50" s="95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J51" s="95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J52" s="95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63" t="s">
        <v>20</v>
      </c>
      <c r="B53" s="64"/>
      <c r="C53" s="64"/>
      <c r="D53" s="64"/>
      <c r="E53" s="64"/>
      <c r="F53" s="64"/>
      <c r="G53" s="65"/>
      <c r="H53" s="64"/>
      <c r="I53" s="64"/>
      <c r="J53" s="64"/>
      <c r="K53" s="64"/>
      <c r="L53" s="64"/>
      <c r="M53" s="64"/>
      <c r="N53" s="64"/>
      <c r="O53" s="64"/>
      <c r="P53" s="64"/>
      <c r="Q53" s="66"/>
      <c r="R53" s="64"/>
      <c r="S53" s="64"/>
      <c r="T53" s="63" t="s">
        <v>20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6"/>
      <c r="AK53" s="64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G54" s="67"/>
      <c r="Q54" s="68"/>
      <c r="AJ54" s="68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3" t="s">
        <v>21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Q55" s="68"/>
      <c r="T55" s="3" t="s">
        <v>1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J55" s="68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5.0" customHeight="1">
      <c r="A56" s="96" t="s">
        <v>33</v>
      </c>
      <c r="O56" s="70" t="s">
        <v>3</v>
      </c>
      <c r="P56" s="33"/>
      <c r="Q56" s="34"/>
      <c r="T56" s="96" t="s">
        <v>33</v>
      </c>
      <c r="AH56" s="70" t="s">
        <v>3</v>
      </c>
      <c r="AI56" s="33"/>
      <c r="AJ56" s="34"/>
      <c r="AK56" s="71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72" t="s">
        <v>4</v>
      </c>
      <c r="B57" s="10" t="s">
        <v>5</v>
      </c>
      <c r="C57" s="10" t="s">
        <v>6</v>
      </c>
      <c r="D57" s="73">
        <v>4.0</v>
      </c>
      <c r="E57" s="73">
        <v>3.0</v>
      </c>
      <c r="F57" s="73">
        <v>2.0</v>
      </c>
      <c r="G57" s="74" t="s">
        <v>7</v>
      </c>
      <c r="H57" s="10" t="s">
        <v>8</v>
      </c>
      <c r="I57" s="10" t="s">
        <v>9</v>
      </c>
      <c r="J57" s="10" t="s">
        <v>10</v>
      </c>
      <c r="K57" s="10" t="s">
        <v>11</v>
      </c>
      <c r="L57" s="10" t="s">
        <v>12</v>
      </c>
      <c r="M57" s="10" t="s">
        <v>11</v>
      </c>
      <c r="N57" s="10" t="s">
        <v>13</v>
      </c>
      <c r="O57" s="75" t="s">
        <v>12</v>
      </c>
      <c r="P57" s="75" t="s">
        <v>11</v>
      </c>
      <c r="Q57" s="76" t="s">
        <v>14</v>
      </c>
      <c r="T57" s="72" t="s">
        <v>4</v>
      </c>
      <c r="U57" s="10" t="s">
        <v>5</v>
      </c>
      <c r="V57" s="10" t="s">
        <v>6</v>
      </c>
      <c r="W57" s="73">
        <v>4.0</v>
      </c>
      <c r="X57" s="73">
        <v>3.0</v>
      </c>
      <c r="Y57" s="73">
        <v>2.0</v>
      </c>
      <c r="Z57" s="10" t="s">
        <v>7</v>
      </c>
      <c r="AA57" s="10" t="s">
        <v>8</v>
      </c>
      <c r="AB57" s="10" t="s">
        <v>9</v>
      </c>
      <c r="AC57" s="10" t="s">
        <v>10</v>
      </c>
      <c r="AD57" s="10" t="s">
        <v>11</v>
      </c>
      <c r="AE57" s="10" t="s">
        <v>12</v>
      </c>
      <c r="AF57" s="10" t="s">
        <v>11</v>
      </c>
      <c r="AG57" s="10" t="s">
        <v>13</v>
      </c>
      <c r="AH57" s="75" t="s">
        <v>12</v>
      </c>
      <c r="AI57" s="75" t="s">
        <v>11</v>
      </c>
      <c r="AJ57" s="76" t="s">
        <v>14</v>
      </c>
      <c r="AK57" s="71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77" t="s">
        <v>121</v>
      </c>
      <c r="B58" s="78">
        <v>23.0</v>
      </c>
      <c r="C58" s="78">
        <v>1.0</v>
      </c>
      <c r="D58" s="78">
        <v>5.0</v>
      </c>
      <c r="E58" s="78">
        <v>14.0</v>
      </c>
      <c r="F58" s="78">
        <v>1.0</v>
      </c>
      <c r="G58" s="79">
        <v>2.0</v>
      </c>
      <c r="H58" s="80">
        <f t="shared" ref="H58:H65" si="29">(C58+D58+E58)/B58</f>
        <v>0.8695652174</v>
      </c>
      <c r="I58" s="80">
        <f t="shared" ref="I58:I65" si="30">(C58+D58)/B58</f>
        <v>0.2608695652</v>
      </c>
      <c r="J58" s="78">
        <v>2.0</v>
      </c>
      <c r="K58" s="78">
        <v>2.0</v>
      </c>
      <c r="L58" s="78">
        <v>30.0</v>
      </c>
      <c r="M58" s="78">
        <v>25.0</v>
      </c>
      <c r="N58" s="80">
        <f t="shared" ref="N58:N65" si="31">M58/L58</f>
        <v>0.8333333333</v>
      </c>
      <c r="O58" s="78">
        <v>25.0</v>
      </c>
      <c r="P58" s="78">
        <v>25.0</v>
      </c>
      <c r="Q58" s="81">
        <f t="shared" ref="Q58:Q65" si="32">P58/O58</f>
        <v>1</v>
      </c>
      <c r="T58" s="77" t="s">
        <v>122</v>
      </c>
      <c r="U58" s="78">
        <v>26.0</v>
      </c>
      <c r="V58" s="78">
        <v>17.0</v>
      </c>
      <c r="W58" s="78">
        <v>8.0</v>
      </c>
      <c r="X58" s="78">
        <v>1.0</v>
      </c>
      <c r="Y58" s="78"/>
      <c r="Z58" s="78"/>
      <c r="AA58" s="80">
        <f t="shared" ref="AA58:AA65" si="33">(V58+W58+X58)/U58</f>
        <v>1</v>
      </c>
      <c r="AB58" s="80">
        <f t="shared" ref="AB58:AB65" si="34">(V58+W58)/U58</f>
        <v>0.9615384615</v>
      </c>
      <c r="AC58" s="78">
        <v>1.0</v>
      </c>
      <c r="AD58" s="78">
        <v>1.0</v>
      </c>
      <c r="AE58" s="78">
        <v>20.0</v>
      </c>
      <c r="AF58" s="78">
        <v>12.0</v>
      </c>
      <c r="AG58" s="80">
        <f t="shared" ref="AG58:AG65" si="35">AF58/AE58</f>
        <v>0.6</v>
      </c>
      <c r="AH58" s="78">
        <v>12.0</v>
      </c>
      <c r="AI58" s="78">
        <v>12.0</v>
      </c>
      <c r="AJ58" s="81">
        <f t="shared" ref="AJ58:AJ65" si="36">AI58/AH58</f>
        <v>1</v>
      </c>
      <c r="AK58" s="8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77" t="s">
        <v>123</v>
      </c>
      <c r="B59" s="78">
        <v>31.0</v>
      </c>
      <c r="C59" s="78">
        <v>1.0</v>
      </c>
      <c r="D59" s="78">
        <v>14.0</v>
      </c>
      <c r="E59" s="78">
        <v>15.0</v>
      </c>
      <c r="F59" s="78">
        <v>1.0</v>
      </c>
      <c r="G59" s="79"/>
      <c r="H59" s="80">
        <f t="shared" si="29"/>
        <v>0.9677419355</v>
      </c>
      <c r="I59" s="80">
        <f t="shared" si="30"/>
        <v>0.4838709677</v>
      </c>
      <c r="J59" s="78">
        <v>2.0</v>
      </c>
      <c r="K59" s="78">
        <v>2.0</v>
      </c>
      <c r="L59" s="78">
        <v>30.0</v>
      </c>
      <c r="M59" s="78">
        <v>26.0</v>
      </c>
      <c r="N59" s="80">
        <f t="shared" si="31"/>
        <v>0.8666666667</v>
      </c>
      <c r="O59" s="78">
        <v>26.0</v>
      </c>
      <c r="P59" s="78">
        <v>26.0</v>
      </c>
      <c r="Q59" s="81">
        <f t="shared" si="32"/>
        <v>1</v>
      </c>
      <c r="T59" s="77" t="s">
        <v>124</v>
      </c>
      <c r="U59" s="78">
        <v>25.0</v>
      </c>
      <c r="V59" s="78">
        <v>9.0</v>
      </c>
      <c r="W59" s="78">
        <v>12.0</v>
      </c>
      <c r="X59" s="78">
        <v>3.0</v>
      </c>
      <c r="Y59" s="78"/>
      <c r="Z59" s="78">
        <v>1.0</v>
      </c>
      <c r="AA59" s="80">
        <f t="shared" si="33"/>
        <v>0.96</v>
      </c>
      <c r="AB59" s="80">
        <f t="shared" si="34"/>
        <v>0.84</v>
      </c>
      <c r="AC59" s="78">
        <v>1.0</v>
      </c>
      <c r="AD59" s="78">
        <v>1.0</v>
      </c>
      <c r="AE59" s="78">
        <v>20.0</v>
      </c>
      <c r="AF59" s="78">
        <v>15.0</v>
      </c>
      <c r="AG59" s="80">
        <f t="shared" si="35"/>
        <v>0.75</v>
      </c>
      <c r="AH59" s="78">
        <v>15.0</v>
      </c>
      <c r="AI59" s="78">
        <v>15.0</v>
      </c>
      <c r="AJ59" s="81">
        <f t="shared" si="36"/>
        <v>1</v>
      </c>
      <c r="AK59" s="8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77" t="s">
        <v>125</v>
      </c>
      <c r="B60" s="78">
        <v>24.0</v>
      </c>
      <c r="C60" s="78">
        <v>7.0</v>
      </c>
      <c r="D60" s="78">
        <v>15.0</v>
      </c>
      <c r="E60" s="78">
        <v>2.0</v>
      </c>
      <c r="F60" s="78"/>
      <c r="G60" s="79"/>
      <c r="H60" s="80">
        <f t="shared" si="29"/>
        <v>1</v>
      </c>
      <c r="I60" s="80">
        <f t="shared" si="30"/>
        <v>0.9166666667</v>
      </c>
      <c r="J60" s="78">
        <v>2.0</v>
      </c>
      <c r="K60" s="78">
        <v>2.0</v>
      </c>
      <c r="L60" s="78">
        <v>30.0</v>
      </c>
      <c r="M60" s="78">
        <v>24.0</v>
      </c>
      <c r="N60" s="80">
        <f t="shared" si="31"/>
        <v>0.8</v>
      </c>
      <c r="O60" s="78">
        <v>24.0</v>
      </c>
      <c r="P60" s="78">
        <v>24.0</v>
      </c>
      <c r="Q60" s="81">
        <f t="shared" si="32"/>
        <v>1</v>
      </c>
      <c r="T60" s="77" t="s">
        <v>126</v>
      </c>
      <c r="U60" s="78">
        <v>24.0</v>
      </c>
      <c r="V60" s="78">
        <v>16.0</v>
      </c>
      <c r="W60" s="78">
        <v>7.0</v>
      </c>
      <c r="X60" s="78"/>
      <c r="Y60" s="78">
        <v>1.0</v>
      </c>
      <c r="Z60" s="78"/>
      <c r="AA60" s="80">
        <f t="shared" si="33"/>
        <v>0.9583333333</v>
      </c>
      <c r="AB60" s="80">
        <f t="shared" si="34"/>
        <v>0.9583333333</v>
      </c>
      <c r="AC60" s="78">
        <v>1.0</v>
      </c>
      <c r="AD60" s="78">
        <v>1.0</v>
      </c>
      <c r="AE60" s="78">
        <v>20.0</v>
      </c>
      <c r="AF60" s="78">
        <v>12.0</v>
      </c>
      <c r="AG60" s="80">
        <f t="shared" si="35"/>
        <v>0.6</v>
      </c>
      <c r="AH60" s="78">
        <v>12.0</v>
      </c>
      <c r="AI60" s="78">
        <v>12.0</v>
      </c>
      <c r="AJ60" s="81">
        <f t="shared" si="36"/>
        <v>1</v>
      </c>
      <c r="AK60" s="8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85"/>
      <c r="B61" s="83"/>
      <c r="C61" s="83"/>
      <c r="D61" s="83"/>
      <c r="E61" s="83"/>
      <c r="F61" s="83"/>
      <c r="G61" s="84"/>
      <c r="H61" s="80" t="str">
        <f t="shared" si="29"/>
        <v>#DIV/0!</v>
      </c>
      <c r="I61" s="80" t="str">
        <f t="shared" si="30"/>
        <v>#DIV/0!</v>
      </c>
      <c r="J61" s="78"/>
      <c r="K61" s="78"/>
      <c r="L61" s="78"/>
      <c r="M61" s="78"/>
      <c r="N61" s="80" t="str">
        <f t="shared" si="31"/>
        <v>#DIV/0!</v>
      </c>
      <c r="O61" s="83"/>
      <c r="P61" s="83"/>
      <c r="Q61" s="81" t="str">
        <f t="shared" si="32"/>
        <v>#DIV/0!</v>
      </c>
      <c r="T61" s="77" t="s">
        <v>127</v>
      </c>
      <c r="U61" s="78">
        <v>26.0</v>
      </c>
      <c r="V61" s="78">
        <v>10.0</v>
      </c>
      <c r="W61" s="78">
        <v>14.0</v>
      </c>
      <c r="X61" s="78">
        <v>2.0</v>
      </c>
      <c r="Y61" s="78"/>
      <c r="Z61" s="78"/>
      <c r="AA61" s="80">
        <f t="shared" si="33"/>
        <v>1</v>
      </c>
      <c r="AB61" s="80">
        <f t="shared" si="34"/>
        <v>0.9230769231</v>
      </c>
      <c r="AC61" s="78">
        <v>1.0</v>
      </c>
      <c r="AD61" s="78">
        <v>1.0</v>
      </c>
      <c r="AE61" s="78">
        <v>20.0</v>
      </c>
      <c r="AF61" s="78">
        <v>16.0</v>
      </c>
      <c r="AG61" s="80">
        <f t="shared" si="35"/>
        <v>0.8</v>
      </c>
      <c r="AH61" s="78">
        <v>16.0</v>
      </c>
      <c r="AI61" s="78">
        <v>16.0</v>
      </c>
      <c r="AJ61" s="81">
        <f t="shared" si="36"/>
        <v>1</v>
      </c>
      <c r="AK61" s="8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85"/>
      <c r="B62" s="78"/>
      <c r="C62" s="83"/>
      <c r="D62" s="83"/>
      <c r="E62" s="78"/>
      <c r="F62" s="78"/>
      <c r="G62" s="84"/>
      <c r="H62" s="80" t="str">
        <f t="shared" si="29"/>
        <v>#DIV/0!</v>
      </c>
      <c r="I62" s="80" t="str">
        <f t="shared" si="30"/>
        <v>#DIV/0!</v>
      </c>
      <c r="J62" s="83"/>
      <c r="K62" s="83"/>
      <c r="L62" s="83"/>
      <c r="M62" s="83"/>
      <c r="N62" s="80" t="str">
        <f t="shared" si="31"/>
        <v>#DIV/0!</v>
      </c>
      <c r="O62" s="83"/>
      <c r="P62" s="83"/>
      <c r="Q62" s="81" t="str">
        <f t="shared" si="32"/>
        <v>#DIV/0!</v>
      </c>
      <c r="T62" s="77" t="s">
        <v>128</v>
      </c>
      <c r="U62" s="78">
        <v>30.0</v>
      </c>
      <c r="V62" s="78">
        <v>29.0</v>
      </c>
      <c r="W62" s="78">
        <v>1.0</v>
      </c>
      <c r="X62" s="83"/>
      <c r="Y62" s="83"/>
      <c r="Z62" s="83"/>
      <c r="AA62" s="80">
        <f t="shared" si="33"/>
        <v>1</v>
      </c>
      <c r="AB62" s="80">
        <f t="shared" si="34"/>
        <v>1</v>
      </c>
      <c r="AC62" s="78">
        <v>1.0</v>
      </c>
      <c r="AD62" s="78">
        <v>1.0</v>
      </c>
      <c r="AE62" s="78">
        <v>20.0</v>
      </c>
      <c r="AF62" s="78">
        <v>14.0</v>
      </c>
      <c r="AG62" s="80">
        <f t="shared" si="35"/>
        <v>0.7</v>
      </c>
      <c r="AH62" s="78">
        <v>14.0</v>
      </c>
      <c r="AI62" s="78">
        <v>14.0</v>
      </c>
      <c r="AJ62" s="81">
        <f t="shared" si="36"/>
        <v>1</v>
      </c>
      <c r="AK62" s="8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85"/>
      <c r="B63" s="83"/>
      <c r="C63" s="83"/>
      <c r="D63" s="83"/>
      <c r="E63" s="83"/>
      <c r="F63" s="83"/>
      <c r="G63" s="84"/>
      <c r="H63" s="80" t="str">
        <f t="shared" si="29"/>
        <v>#DIV/0!</v>
      </c>
      <c r="I63" s="80" t="str">
        <f t="shared" si="30"/>
        <v>#DIV/0!</v>
      </c>
      <c r="J63" s="83"/>
      <c r="K63" s="83"/>
      <c r="L63" s="83"/>
      <c r="M63" s="83"/>
      <c r="N63" s="80" t="str">
        <f t="shared" si="31"/>
        <v>#DIV/0!</v>
      </c>
      <c r="O63" s="83"/>
      <c r="P63" s="83"/>
      <c r="Q63" s="81" t="str">
        <f t="shared" si="32"/>
        <v>#DIV/0!</v>
      </c>
      <c r="T63" s="77" t="s">
        <v>129</v>
      </c>
      <c r="U63" s="78">
        <v>25.0</v>
      </c>
      <c r="V63" s="78">
        <v>1.0</v>
      </c>
      <c r="W63" s="78">
        <v>13.0</v>
      </c>
      <c r="X63" s="78">
        <v>8.0</v>
      </c>
      <c r="Y63" s="78">
        <v>1.0</v>
      </c>
      <c r="Z63" s="78">
        <v>2.0</v>
      </c>
      <c r="AA63" s="80">
        <f t="shared" si="33"/>
        <v>0.88</v>
      </c>
      <c r="AB63" s="80">
        <f t="shared" si="34"/>
        <v>0.56</v>
      </c>
      <c r="AC63" s="78">
        <v>1.0</v>
      </c>
      <c r="AD63" s="78">
        <v>1.0</v>
      </c>
      <c r="AE63" s="78">
        <v>30.0</v>
      </c>
      <c r="AF63" s="78">
        <v>22.0</v>
      </c>
      <c r="AG63" s="80">
        <f t="shared" si="35"/>
        <v>0.7333333333</v>
      </c>
      <c r="AH63" s="78">
        <v>22.0</v>
      </c>
      <c r="AI63" s="78">
        <v>22.0</v>
      </c>
      <c r="AJ63" s="81">
        <f t="shared" si="36"/>
        <v>1</v>
      </c>
      <c r="AK63" s="82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A64" s="85"/>
      <c r="B64" s="83"/>
      <c r="C64" s="83"/>
      <c r="D64" s="83"/>
      <c r="E64" s="83"/>
      <c r="F64" s="83"/>
      <c r="G64" s="84"/>
      <c r="H64" s="80" t="str">
        <f t="shared" si="29"/>
        <v>#DIV/0!</v>
      </c>
      <c r="I64" s="80" t="str">
        <f t="shared" si="30"/>
        <v>#DIV/0!</v>
      </c>
      <c r="J64" s="83"/>
      <c r="K64" s="83"/>
      <c r="L64" s="83"/>
      <c r="M64" s="83"/>
      <c r="N64" s="80" t="str">
        <f t="shared" si="31"/>
        <v>#DIV/0!</v>
      </c>
      <c r="O64" s="83"/>
      <c r="P64" s="83"/>
      <c r="Q64" s="81" t="str">
        <f t="shared" si="32"/>
        <v>#DIV/0!</v>
      </c>
      <c r="T64" s="77" t="s">
        <v>121</v>
      </c>
      <c r="U64" s="78">
        <v>23.0</v>
      </c>
      <c r="V64" s="78">
        <v>5.0</v>
      </c>
      <c r="W64" s="78">
        <v>12.0</v>
      </c>
      <c r="X64" s="78">
        <v>6.0</v>
      </c>
      <c r="Y64" s="78"/>
      <c r="Z64" s="78"/>
      <c r="AA64" s="80">
        <f t="shared" si="33"/>
        <v>1</v>
      </c>
      <c r="AB64" s="80">
        <f t="shared" si="34"/>
        <v>0.7391304348</v>
      </c>
      <c r="AC64" s="78">
        <v>1.0</v>
      </c>
      <c r="AD64" s="78">
        <v>1.0</v>
      </c>
      <c r="AE64" s="78">
        <v>30.0</v>
      </c>
      <c r="AF64" s="78">
        <v>24.0</v>
      </c>
      <c r="AG64" s="80">
        <f t="shared" si="35"/>
        <v>0.8</v>
      </c>
      <c r="AH64" s="78">
        <v>24.0</v>
      </c>
      <c r="AI64" s="78">
        <v>24.0</v>
      </c>
      <c r="AJ64" s="81">
        <f t="shared" si="36"/>
        <v>1</v>
      </c>
      <c r="AK64" s="82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85"/>
      <c r="B65" s="83"/>
      <c r="C65" s="83"/>
      <c r="D65" s="83"/>
      <c r="E65" s="83"/>
      <c r="F65" s="83"/>
      <c r="G65" s="84"/>
      <c r="H65" s="80" t="str">
        <f t="shared" si="29"/>
        <v>#DIV/0!</v>
      </c>
      <c r="I65" s="80" t="str">
        <f t="shared" si="30"/>
        <v>#DIV/0!</v>
      </c>
      <c r="J65" s="83"/>
      <c r="K65" s="83"/>
      <c r="L65" s="83"/>
      <c r="M65" s="83"/>
      <c r="N65" s="80" t="str">
        <f t="shared" si="31"/>
        <v>#DIV/0!</v>
      </c>
      <c r="O65" s="83"/>
      <c r="P65" s="83"/>
      <c r="Q65" s="81" t="str">
        <f t="shared" si="32"/>
        <v>#DIV/0!</v>
      </c>
      <c r="T65" s="77" t="s">
        <v>123</v>
      </c>
      <c r="U65" s="78">
        <v>31.0</v>
      </c>
      <c r="V65" s="78">
        <v>17.0</v>
      </c>
      <c r="W65" s="78">
        <v>13.0</v>
      </c>
      <c r="X65" s="83"/>
      <c r="Y65" s="83"/>
      <c r="Z65" s="78">
        <v>1.0</v>
      </c>
      <c r="AA65" s="80">
        <f t="shared" si="33"/>
        <v>0.9677419355</v>
      </c>
      <c r="AB65" s="80">
        <f t="shared" si="34"/>
        <v>0.9677419355</v>
      </c>
      <c r="AC65" s="78">
        <v>1.0</v>
      </c>
      <c r="AD65" s="78">
        <v>1.0</v>
      </c>
      <c r="AE65" s="78">
        <v>30.0</v>
      </c>
      <c r="AF65" s="78">
        <v>19.0</v>
      </c>
      <c r="AG65" s="80">
        <f t="shared" si="35"/>
        <v>0.6333333333</v>
      </c>
      <c r="AH65" s="78">
        <v>19.0</v>
      </c>
      <c r="AI65" s="78">
        <v>19.0</v>
      </c>
      <c r="AJ65" s="81">
        <f t="shared" si="36"/>
        <v>1</v>
      </c>
      <c r="AK65" s="82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</row>
    <row r="66" ht="14.25" customHeight="1">
      <c r="A66" s="85"/>
      <c r="B66" s="83"/>
      <c r="C66" s="83"/>
      <c r="D66" s="83"/>
      <c r="E66" s="83"/>
      <c r="F66" s="83"/>
      <c r="G66" s="84"/>
      <c r="H66" s="80"/>
      <c r="I66" s="80"/>
      <c r="J66" s="83"/>
      <c r="K66" s="83"/>
      <c r="L66" s="83"/>
      <c r="M66" s="83"/>
      <c r="N66" s="80"/>
      <c r="O66" s="83"/>
      <c r="P66" s="83"/>
      <c r="Q66" s="81"/>
      <c r="T66" s="77" t="s">
        <v>125</v>
      </c>
      <c r="U66" s="78">
        <v>24.0</v>
      </c>
      <c r="V66" s="78">
        <v>14.0</v>
      </c>
      <c r="W66" s="78">
        <v>10.0</v>
      </c>
      <c r="X66" s="83"/>
      <c r="Y66" s="83"/>
      <c r="Z66" s="83"/>
      <c r="AA66" s="80"/>
      <c r="AB66" s="80"/>
      <c r="AC66" s="78">
        <v>1.0</v>
      </c>
      <c r="AD66" s="78">
        <v>1.0</v>
      </c>
      <c r="AE66" s="78">
        <v>30.0</v>
      </c>
      <c r="AF66" s="78">
        <v>21.0</v>
      </c>
      <c r="AG66" s="80"/>
      <c r="AH66" s="78">
        <v>21.0</v>
      </c>
      <c r="AI66" s="78">
        <v>21.0</v>
      </c>
      <c r="AJ66" s="81"/>
      <c r="AK66" s="82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</row>
    <row r="67" ht="14.25" customHeight="1">
      <c r="A67" s="85"/>
      <c r="B67" s="83"/>
      <c r="C67" s="83"/>
      <c r="D67" s="83"/>
      <c r="E67" s="83"/>
      <c r="F67" s="83"/>
      <c r="G67" s="84"/>
      <c r="H67" s="80"/>
      <c r="I67" s="80"/>
      <c r="J67" s="83"/>
      <c r="K67" s="83"/>
      <c r="L67" s="83"/>
      <c r="M67" s="83"/>
      <c r="N67" s="80"/>
      <c r="O67" s="83"/>
      <c r="P67" s="83"/>
      <c r="Q67" s="81"/>
      <c r="T67" s="77" t="s">
        <v>130</v>
      </c>
      <c r="U67" s="78">
        <v>28.0</v>
      </c>
      <c r="V67" s="78">
        <v>21.0</v>
      </c>
      <c r="W67" s="78">
        <v>5.0</v>
      </c>
      <c r="X67" s="78">
        <v>2.0</v>
      </c>
      <c r="Y67" s="83"/>
      <c r="Z67" s="83"/>
      <c r="AA67" s="80"/>
      <c r="AB67" s="80"/>
      <c r="AC67" s="78">
        <v>1.0</v>
      </c>
      <c r="AD67" s="78">
        <v>1.0</v>
      </c>
      <c r="AE67" s="78">
        <v>30.0</v>
      </c>
      <c r="AF67" s="78">
        <v>20.0</v>
      </c>
      <c r="AG67" s="80"/>
      <c r="AH67" s="78">
        <v>20.0</v>
      </c>
      <c r="AI67" s="78">
        <v>20.0</v>
      </c>
      <c r="AJ67" s="81"/>
      <c r="AK67" s="82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</row>
    <row r="68" ht="14.25" customHeight="1">
      <c r="A68" s="72" t="s">
        <v>15</v>
      </c>
      <c r="B68" s="73">
        <f t="shared" ref="B68:G68" si="37">SUM(B58:B65)</f>
        <v>78</v>
      </c>
      <c r="C68" s="73">
        <f t="shared" si="37"/>
        <v>9</v>
      </c>
      <c r="D68" s="73">
        <f t="shared" si="37"/>
        <v>34</v>
      </c>
      <c r="E68" s="73">
        <f t="shared" si="37"/>
        <v>31</v>
      </c>
      <c r="F68" s="73">
        <f t="shared" si="37"/>
        <v>2</v>
      </c>
      <c r="G68" s="86">
        <f t="shared" si="37"/>
        <v>2</v>
      </c>
      <c r="H68" s="80">
        <f>(C68+D68+E68)/B68</f>
        <v>0.9487179487</v>
      </c>
      <c r="I68" s="80">
        <f>(C68+D68)/B68</f>
        <v>0.5512820513</v>
      </c>
      <c r="J68" s="73">
        <f t="shared" ref="J68:M68" si="38">SUM(J58:J65)</f>
        <v>6</v>
      </c>
      <c r="K68" s="73">
        <f t="shared" si="38"/>
        <v>6</v>
      </c>
      <c r="L68" s="73">
        <f t="shared" si="38"/>
        <v>90</v>
      </c>
      <c r="M68" s="73">
        <f t="shared" si="38"/>
        <v>75</v>
      </c>
      <c r="N68" s="80">
        <f>M68/L68</f>
        <v>0.8333333333</v>
      </c>
      <c r="O68" s="87">
        <f t="shared" ref="O68:P68" si="39">SUM(O58:O65)</f>
        <v>75</v>
      </c>
      <c r="P68" s="87">
        <f t="shared" si="39"/>
        <v>75</v>
      </c>
      <c r="Q68" s="81">
        <f>P68/O68</f>
        <v>1</v>
      </c>
      <c r="T68" s="72" t="s">
        <v>15</v>
      </c>
      <c r="U68" s="119">
        <v>262.0</v>
      </c>
      <c r="V68" s="119">
        <v>138.0</v>
      </c>
      <c r="W68" s="119">
        <v>94.0</v>
      </c>
      <c r="X68" s="119">
        <v>22.0</v>
      </c>
      <c r="Y68" s="119">
        <v>2.0</v>
      </c>
      <c r="Z68" s="119">
        <v>6.0</v>
      </c>
      <c r="AA68" s="80">
        <f>(V68+W68+X68)/U68</f>
        <v>0.9694656489</v>
      </c>
      <c r="AB68" s="80">
        <f>(V68+W68)/U68</f>
        <v>0.8854961832</v>
      </c>
      <c r="AC68" s="73">
        <f t="shared" ref="AC68:AF68" si="40">SUM(AC58:AC65)</f>
        <v>8</v>
      </c>
      <c r="AD68" s="73">
        <f t="shared" si="40"/>
        <v>8</v>
      </c>
      <c r="AE68" s="73">
        <f t="shared" si="40"/>
        <v>190</v>
      </c>
      <c r="AF68" s="73">
        <f t="shared" si="40"/>
        <v>134</v>
      </c>
      <c r="AG68" s="80">
        <f>AF68/AE68</f>
        <v>0.7052631579</v>
      </c>
      <c r="AH68" s="87">
        <f t="shared" ref="AH68:AI68" si="41">SUM(AH58:AH65)</f>
        <v>134</v>
      </c>
      <c r="AI68" s="87">
        <f t="shared" si="41"/>
        <v>134</v>
      </c>
      <c r="AJ68" s="81">
        <f>AI68/AH68</f>
        <v>1</v>
      </c>
      <c r="AK68" s="8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</row>
    <row r="69" ht="14.25" customHeight="1">
      <c r="A69" s="30"/>
      <c r="B69" s="30"/>
      <c r="C69" s="30"/>
      <c r="D69" s="30"/>
      <c r="E69" s="30"/>
      <c r="F69" s="30"/>
      <c r="G69" s="88"/>
      <c r="H69" s="30"/>
      <c r="I69" s="30"/>
      <c r="J69" s="30"/>
      <c r="K69" s="30"/>
      <c r="L69" s="30"/>
      <c r="M69" s="30"/>
      <c r="N69" s="30"/>
      <c r="Q69" s="68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J69" s="68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</row>
    <row r="70" ht="14.25" customHeight="1">
      <c r="A70" s="89" t="s">
        <v>27</v>
      </c>
      <c r="B70" s="30"/>
      <c r="C70" s="30"/>
      <c r="D70" s="30"/>
      <c r="E70" s="30"/>
      <c r="F70" s="30"/>
      <c r="G70" s="88"/>
      <c r="H70" s="30"/>
      <c r="I70" s="30"/>
      <c r="J70" s="30"/>
      <c r="K70" s="30"/>
      <c r="L70" s="30"/>
      <c r="M70" s="30"/>
      <c r="N70" s="30"/>
      <c r="Q70" s="68"/>
      <c r="T70" s="89" t="s">
        <v>27</v>
      </c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J70" s="68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</row>
    <row r="71" ht="14.25" customHeight="1">
      <c r="A71" s="90" t="s">
        <v>4</v>
      </c>
      <c r="B71" s="32" t="s">
        <v>16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4"/>
      <c r="Q71" s="68"/>
      <c r="T71" s="90" t="s">
        <v>4</v>
      </c>
      <c r="U71" s="32" t="s">
        <v>16</v>
      </c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4"/>
      <c r="AJ71" s="68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</row>
    <row r="72" ht="14.25" customHeight="1">
      <c r="A72" s="91" t="s">
        <v>121</v>
      </c>
      <c r="B72" s="92" t="s">
        <v>142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4"/>
      <c r="Q72" s="68"/>
      <c r="T72" s="91"/>
      <c r="U72" s="92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4"/>
      <c r="AJ72" s="68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</row>
    <row r="73" ht="14.25" customHeight="1">
      <c r="A73" s="91" t="s">
        <v>121</v>
      </c>
      <c r="B73" s="92" t="s">
        <v>143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4"/>
      <c r="Q73" s="68"/>
      <c r="T73" s="91" t="s">
        <v>124</v>
      </c>
      <c r="U73" s="92" t="s">
        <v>144</v>
      </c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4"/>
      <c r="AJ73" s="68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</row>
    <row r="74" ht="14.25" customHeight="1">
      <c r="A74" s="120" t="s">
        <v>121</v>
      </c>
      <c r="B74" s="92" t="s">
        <v>145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4"/>
      <c r="Q74" s="68"/>
      <c r="T74" s="120" t="s">
        <v>126</v>
      </c>
      <c r="U74" s="92" t="s">
        <v>146</v>
      </c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4"/>
      <c r="AJ74" s="68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</row>
    <row r="75" ht="14.25" customHeight="1">
      <c r="A75" s="101"/>
      <c r="B75" s="102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4"/>
      <c r="T75" s="101" t="s">
        <v>129</v>
      </c>
      <c r="U75" s="102" t="s">
        <v>147</v>
      </c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4"/>
      <c r="AJ75" s="95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</row>
    <row r="76" ht="14.25" customHeight="1">
      <c r="A76" s="101" t="s">
        <v>123</v>
      </c>
      <c r="B76" s="102" t="s">
        <v>148</v>
      </c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4"/>
      <c r="T76" s="101" t="s">
        <v>129</v>
      </c>
      <c r="U76" s="102" t="s">
        <v>149</v>
      </c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4"/>
      <c r="AJ76" s="95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</row>
    <row r="77" ht="14.25" customHeight="1">
      <c r="A77" s="101"/>
      <c r="B77" s="121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4"/>
      <c r="T77" s="101"/>
      <c r="U77" s="102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4"/>
      <c r="AJ77" s="95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</row>
    <row r="78" ht="14.25" customHeight="1">
      <c r="T78" s="101" t="s">
        <v>123</v>
      </c>
      <c r="U78" s="102" t="s">
        <v>150</v>
      </c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4"/>
      <c r="AJ78" s="95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</row>
    <row r="79" ht="14.25" customHeight="1">
      <c r="AJ79" s="95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</row>
    <row r="80" ht="14.25" customHeight="1">
      <c r="AJ80" s="95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</row>
    <row r="81" ht="14.25" customHeight="1">
      <c r="A81" s="63" t="s">
        <v>20</v>
      </c>
      <c r="B81" s="64"/>
      <c r="C81" s="64"/>
      <c r="D81" s="64"/>
      <c r="E81" s="64"/>
      <c r="F81" s="64"/>
      <c r="G81" s="65"/>
      <c r="H81" s="64"/>
      <c r="I81" s="64"/>
      <c r="J81" s="64"/>
      <c r="K81" s="64"/>
      <c r="L81" s="64"/>
      <c r="M81" s="64"/>
      <c r="N81" s="64"/>
      <c r="O81" s="64"/>
      <c r="P81" s="64"/>
      <c r="Q81" s="66"/>
      <c r="R81" s="64"/>
      <c r="S81" s="64"/>
      <c r="T81" s="63" t="s">
        <v>20</v>
      </c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6"/>
      <c r="AK81" s="64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2"/>
    </row>
    <row r="82" ht="14.25" customHeight="1">
      <c r="G82" s="67"/>
      <c r="Q82" s="68"/>
      <c r="AJ82" s="68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</row>
    <row r="83" ht="14.25" customHeight="1">
      <c r="A83" s="3" t="s">
        <v>21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Q83" s="68"/>
      <c r="T83" s="3" t="s">
        <v>1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J83" s="68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  <c r="BD83" s="112"/>
    </row>
    <row r="84" ht="15.0" customHeight="1">
      <c r="A84" s="96" t="s">
        <v>38</v>
      </c>
      <c r="O84" s="70" t="s">
        <v>3</v>
      </c>
      <c r="P84" s="33"/>
      <c r="Q84" s="34"/>
      <c r="T84" s="96" t="s">
        <v>38</v>
      </c>
      <c r="AH84" s="70" t="s">
        <v>3</v>
      </c>
      <c r="AI84" s="33"/>
      <c r="AJ84" s="34"/>
      <c r="AK84" s="71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</row>
    <row r="85" ht="14.25" customHeight="1">
      <c r="A85" s="72" t="s">
        <v>4</v>
      </c>
      <c r="B85" s="10" t="s">
        <v>5</v>
      </c>
      <c r="C85" s="10" t="s">
        <v>6</v>
      </c>
      <c r="D85" s="73">
        <v>4.0</v>
      </c>
      <c r="E85" s="73">
        <v>3.0</v>
      </c>
      <c r="F85" s="73">
        <v>2.0</v>
      </c>
      <c r="G85" s="74" t="s">
        <v>7</v>
      </c>
      <c r="H85" s="10" t="s">
        <v>8</v>
      </c>
      <c r="I85" s="10" t="s">
        <v>9</v>
      </c>
      <c r="J85" s="10" t="s">
        <v>10</v>
      </c>
      <c r="K85" s="10" t="s">
        <v>11</v>
      </c>
      <c r="L85" s="10" t="s">
        <v>12</v>
      </c>
      <c r="M85" s="10" t="s">
        <v>11</v>
      </c>
      <c r="N85" s="10" t="s">
        <v>13</v>
      </c>
      <c r="O85" s="75" t="s">
        <v>12</v>
      </c>
      <c r="P85" s="75" t="s">
        <v>11</v>
      </c>
      <c r="Q85" s="76" t="s">
        <v>14</v>
      </c>
      <c r="T85" s="72" t="s">
        <v>4</v>
      </c>
      <c r="U85" s="10" t="s">
        <v>5</v>
      </c>
      <c r="V85" s="10" t="s">
        <v>6</v>
      </c>
      <c r="W85" s="73">
        <v>4.0</v>
      </c>
      <c r="X85" s="73">
        <v>3.0</v>
      </c>
      <c r="Y85" s="73">
        <v>2.0</v>
      </c>
      <c r="Z85" s="74" t="s">
        <v>7</v>
      </c>
      <c r="AA85" s="10" t="s">
        <v>8</v>
      </c>
      <c r="AB85" s="10" t="s">
        <v>9</v>
      </c>
      <c r="AC85" s="10" t="s">
        <v>10</v>
      </c>
      <c r="AD85" s="10" t="s">
        <v>11</v>
      </c>
      <c r="AE85" s="10" t="s">
        <v>12</v>
      </c>
      <c r="AF85" s="10" t="s">
        <v>11</v>
      </c>
      <c r="AG85" s="10" t="s">
        <v>13</v>
      </c>
      <c r="AH85" s="75" t="s">
        <v>12</v>
      </c>
      <c r="AI85" s="75" t="s">
        <v>11</v>
      </c>
      <c r="AJ85" s="76" t="s">
        <v>14</v>
      </c>
      <c r="AK85" s="71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</row>
    <row r="86" ht="14.25" customHeight="1">
      <c r="A86" s="77" t="s">
        <v>121</v>
      </c>
      <c r="B86" s="78">
        <v>23.0</v>
      </c>
      <c r="C86" s="78"/>
      <c r="D86" s="78">
        <v>8.0</v>
      </c>
      <c r="E86" s="78">
        <v>9.0</v>
      </c>
      <c r="F86" s="78">
        <v>3.0</v>
      </c>
      <c r="G86" s="79">
        <v>3.0</v>
      </c>
      <c r="H86" s="80">
        <f t="shared" ref="H86:H98" si="42">(C86+D86+E86)/B86</f>
        <v>0.7391304348</v>
      </c>
      <c r="I86" s="80">
        <f t="shared" ref="I86:I98" si="43">(C86+D86)/B86</f>
        <v>0.347826087</v>
      </c>
      <c r="J86" s="78">
        <v>2.0</v>
      </c>
      <c r="K86" s="78">
        <v>2.0</v>
      </c>
      <c r="L86" s="78">
        <v>21.0</v>
      </c>
      <c r="M86" s="78">
        <v>16.0</v>
      </c>
      <c r="N86" s="80">
        <f t="shared" ref="N86:N98" si="44">M86/L86</f>
        <v>0.7619047619</v>
      </c>
      <c r="O86" s="78">
        <v>16.0</v>
      </c>
      <c r="P86" s="78">
        <v>16.0</v>
      </c>
      <c r="Q86" s="81">
        <f t="shared" ref="Q86:Q98" si="45">P86/O86</f>
        <v>1</v>
      </c>
      <c r="T86" s="77" t="s">
        <v>122</v>
      </c>
      <c r="U86" s="78">
        <v>26.0</v>
      </c>
      <c r="V86" s="78">
        <v>2.0</v>
      </c>
      <c r="W86" s="78">
        <v>20.0</v>
      </c>
      <c r="X86" s="78">
        <v>3.0</v>
      </c>
      <c r="Y86" s="78"/>
      <c r="Z86" s="79"/>
      <c r="AA86" s="80">
        <f t="shared" ref="AA86:AA98" si="46">(V86+W86+X86)/U86</f>
        <v>0.9615384615</v>
      </c>
      <c r="AB86" s="80">
        <f t="shared" ref="AB86:AB98" si="47">(V86+W86)/U86</f>
        <v>0.8461538462</v>
      </c>
      <c r="AC86" s="78">
        <v>1.0</v>
      </c>
      <c r="AD86" s="78">
        <v>1.0</v>
      </c>
      <c r="AE86" s="78">
        <v>14.0</v>
      </c>
      <c r="AF86" s="78">
        <v>12.0</v>
      </c>
      <c r="AG86" s="80">
        <f t="shared" ref="AG86:AG98" si="48">AF86/AE86</f>
        <v>0.8571428571</v>
      </c>
      <c r="AH86" s="78">
        <v>12.0</v>
      </c>
      <c r="AI86" s="78">
        <v>12.0</v>
      </c>
      <c r="AJ86" s="81">
        <f t="shared" ref="AJ86:AJ98" si="49">AI86/AH86</f>
        <v>1</v>
      </c>
      <c r="AK86" s="8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</row>
    <row r="87" ht="14.25" customHeight="1">
      <c r="A87" s="77" t="s">
        <v>123</v>
      </c>
      <c r="B87" s="78">
        <v>31.0</v>
      </c>
      <c r="C87" s="78">
        <v>1.0</v>
      </c>
      <c r="D87" s="78">
        <v>24.0</v>
      </c>
      <c r="E87" s="78">
        <v>6.0</v>
      </c>
      <c r="F87" s="78"/>
      <c r="G87" s="79"/>
      <c r="H87" s="80">
        <f t="shared" si="42"/>
        <v>1</v>
      </c>
      <c r="I87" s="80">
        <f t="shared" si="43"/>
        <v>0.8064516129</v>
      </c>
      <c r="J87" s="78">
        <v>2.0</v>
      </c>
      <c r="K87" s="78">
        <v>2.0</v>
      </c>
      <c r="L87" s="78">
        <v>21.0</v>
      </c>
      <c r="M87" s="78">
        <v>20.0</v>
      </c>
      <c r="N87" s="80">
        <f t="shared" si="44"/>
        <v>0.9523809524</v>
      </c>
      <c r="O87" s="78">
        <v>20.0</v>
      </c>
      <c r="P87" s="78">
        <v>20.0</v>
      </c>
      <c r="Q87" s="81">
        <f t="shared" si="45"/>
        <v>1</v>
      </c>
      <c r="T87" s="77" t="s">
        <v>124</v>
      </c>
      <c r="U87" s="78">
        <v>25.0</v>
      </c>
      <c r="V87" s="78">
        <v>4.0</v>
      </c>
      <c r="W87" s="78">
        <v>15.0</v>
      </c>
      <c r="X87" s="78">
        <v>4.0</v>
      </c>
      <c r="Y87" s="78"/>
      <c r="Z87" s="79">
        <v>2.0</v>
      </c>
      <c r="AA87" s="80">
        <f t="shared" si="46"/>
        <v>0.92</v>
      </c>
      <c r="AB87" s="80">
        <f t="shared" si="47"/>
        <v>0.76</v>
      </c>
      <c r="AC87" s="78">
        <v>1.0</v>
      </c>
      <c r="AD87" s="78">
        <v>1.0</v>
      </c>
      <c r="AE87" s="78">
        <v>14.0</v>
      </c>
      <c r="AF87" s="78">
        <v>12.0</v>
      </c>
      <c r="AG87" s="80">
        <f t="shared" si="48"/>
        <v>0.8571428571</v>
      </c>
      <c r="AH87" s="78">
        <v>12.0</v>
      </c>
      <c r="AI87" s="78">
        <v>12.0</v>
      </c>
      <c r="AJ87" s="81">
        <f t="shared" si="49"/>
        <v>1</v>
      </c>
      <c r="AK87" s="82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</row>
    <row r="88" ht="14.25" customHeight="1">
      <c r="A88" s="77" t="s">
        <v>125</v>
      </c>
      <c r="B88" s="78">
        <v>24.0</v>
      </c>
      <c r="C88" s="78">
        <v>6.0</v>
      </c>
      <c r="D88" s="78">
        <v>15.0</v>
      </c>
      <c r="E88" s="78">
        <v>3.0</v>
      </c>
      <c r="F88" s="78"/>
      <c r="G88" s="79"/>
      <c r="H88" s="80">
        <f t="shared" si="42"/>
        <v>1</v>
      </c>
      <c r="I88" s="80">
        <f t="shared" si="43"/>
        <v>0.875</v>
      </c>
      <c r="J88" s="78">
        <v>2.0</v>
      </c>
      <c r="K88" s="78">
        <v>2.0</v>
      </c>
      <c r="L88" s="78">
        <v>21.0</v>
      </c>
      <c r="M88" s="78">
        <v>17.0</v>
      </c>
      <c r="N88" s="80">
        <f t="shared" si="44"/>
        <v>0.8095238095</v>
      </c>
      <c r="O88" s="78">
        <v>17.0</v>
      </c>
      <c r="P88" s="78">
        <v>17.0</v>
      </c>
      <c r="Q88" s="81">
        <f t="shared" si="45"/>
        <v>1</v>
      </c>
      <c r="T88" s="77" t="s">
        <v>126</v>
      </c>
      <c r="U88" s="78">
        <v>25.0</v>
      </c>
      <c r="V88" s="78">
        <v>10.0</v>
      </c>
      <c r="W88" s="78">
        <v>11.0</v>
      </c>
      <c r="X88" s="78">
        <v>3.0</v>
      </c>
      <c r="Y88" s="78"/>
      <c r="Z88" s="79"/>
      <c r="AA88" s="80">
        <f t="shared" si="46"/>
        <v>0.96</v>
      </c>
      <c r="AB88" s="80">
        <f t="shared" si="47"/>
        <v>0.84</v>
      </c>
      <c r="AC88" s="78">
        <v>1.0</v>
      </c>
      <c r="AD88" s="78">
        <v>1.0</v>
      </c>
      <c r="AE88" s="78">
        <v>14.0</v>
      </c>
      <c r="AF88" s="78">
        <v>15.0</v>
      </c>
      <c r="AG88" s="80">
        <f t="shared" si="48"/>
        <v>1.071428571</v>
      </c>
      <c r="AH88" s="78">
        <v>15.0</v>
      </c>
      <c r="AI88" s="78">
        <v>15.0</v>
      </c>
      <c r="AJ88" s="81">
        <f t="shared" si="49"/>
        <v>1</v>
      </c>
      <c r="AK88" s="8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</row>
    <row r="89" ht="14.25" customHeight="1">
      <c r="A89" s="85"/>
      <c r="B89" s="83"/>
      <c r="C89" s="83"/>
      <c r="D89" s="83"/>
      <c r="E89" s="83"/>
      <c r="F89" s="83"/>
      <c r="G89" s="84"/>
      <c r="H89" s="80" t="str">
        <f t="shared" si="42"/>
        <v>#DIV/0!</v>
      </c>
      <c r="I89" s="80" t="str">
        <f t="shared" si="43"/>
        <v>#DIV/0!</v>
      </c>
      <c r="J89" s="78"/>
      <c r="K89" s="78"/>
      <c r="L89" s="78"/>
      <c r="M89" s="78"/>
      <c r="N89" s="80" t="str">
        <f t="shared" si="44"/>
        <v>#DIV/0!</v>
      </c>
      <c r="O89" s="83"/>
      <c r="P89" s="83"/>
      <c r="Q89" s="81" t="str">
        <f t="shared" si="45"/>
        <v>#DIV/0!</v>
      </c>
      <c r="T89" s="77" t="s">
        <v>127</v>
      </c>
      <c r="U89" s="78">
        <v>26.0</v>
      </c>
      <c r="V89" s="78">
        <v>12.0</v>
      </c>
      <c r="W89" s="78">
        <v>12.0</v>
      </c>
      <c r="X89" s="78">
        <v>2.0</v>
      </c>
      <c r="Y89" s="83"/>
      <c r="Z89" s="84"/>
      <c r="AA89" s="80">
        <f t="shared" si="46"/>
        <v>1</v>
      </c>
      <c r="AB89" s="80">
        <f t="shared" si="47"/>
        <v>0.9230769231</v>
      </c>
      <c r="AC89" s="78">
        <v>1.0</v>
      </c>
      <c r="AD89" s="78">
        <v>1.0</v>
      </c>
      <c r="AE89" s="78">
        <v>14.0</v>
      </c>
      <c r="AF89" s="78">
        <v>19.0</v>
      </c>
      <c r="AG89" s="80">
        <f t="shared" si="48"/>
        <v>1.357142857</v>
      </c>
      <c r="AH89" s="78">
        <v>10.0</v>
      </c>
      <c r="AI89" s="78">
        <v>10.0</v>
      </c>
      <c r="AJ89" s="81">
        <f t="shared" si="49"/>
        <v>1</v>
      </c>
      <c r="AK89" s="8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</row>
    <row r="90" ht="14.25" customHeight="1">
      <c r="A90" s="85"/>
      <c r="B90" s="78"/>
      <c r="C90" s="83"/>
      <c r="D90" s="83"/>
      <c r="E90" s="78"/>
      <c r="F90" s="78"/>
      <c r="G90" s="84"/>
      <c r="H90" s="80" t="str">
        <f t="shared" si="42"/>
        <v>#DIV/0!</v>
      </c>
      <c r="I90" s="80" t="str">
        <f t="shared" si="43"/>
        <v>#DIV/0!</v>
      </c>
      <c r="J90" s="83"/>
      <c r="K90" s="83"/>
      <c r="L90" s="83"/>
      <c r="M90" s="83"/>
      <c r="N90" s="80" t="str">
        <f t="shared" si="44"/>
        <v>#DIV/0!</v>
      </c>
      <c r="O90" s="83"/>
      <c r="P90" s="83"/>
      <c r="Q90" s="81" t="str">
        <f t="shared" si="45"/>
        <v>#DIV/0!</v>
      </c>
      <c r="T90" s="77" t="s">
        <v>128</v>
      </c>
      <c r="U90" s="78">
        <v>30.0</v>
      </c>
      <c r="V90" s="78">
        <v>24.0</v>
      </c>
      <c r="W90" s="78">
        <v>6.0</v>
      </c>
      <c r="X90" s="78"/>
      <c r="Y90" s="78"/>
      <c r="Z90" s="84"/>
      <c r="AA90" s="80">
        <f t="shared" si="46"/>
        <v>1</v>
      </c>
      <c r="AB90" s="80">
        <f t="shared" si="47"/>
        <v>1</v>
      </c>
      <c r="AC90" s="78">
        <v>1.0</v>
      </c>
      <c r="AD90" s="78">
        <v>1.0</v>
      </c>
      <c r="AE90" s="78">
        <v>14.0</v>
      </c>
      <c r="AF90" s="78">
        <v>13.0</v>
      </c>
      <c r="AG90" s="80">
        <f t="shared" si="48"/>
        <v>0.9285714286</v>
      </c>
      <c r="AH90" s="78">
        <v>13.0</v>
      </c>
      <c r="AI90" s="78">
        <v>13.0</v>
      </c>
      <c r="AJ90" s="81">
        <f t="shared" si="49"/>
        <v>1</v>
      </c>
      <c r="AK90" s="8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</row>
    <row r="91" ht="14.25" customHeight="1">
      <c r="A91" s="85"/>
      <c r="B91" s="78"/>
      <c r="C91" s="83"/>
      <c r="D91" s="83"/>
      <c r="E91" s="78"/>
      <c r="F91" s="78"/>
      <c r="G91" s="84"/>
      <c r="H91" s="80" t="str">
        <f t="shared" si="42"/>
        <v>#DIV/0!</v>
      </c>
      <c r="I91" s="80" t="str">
        <f t="shared" si="43"/>
        <v>#DIV/0!</v>
      </c>
      <c r="J91" s="83"/>
      <c r="K91" s="83"/>
      <c r="L91" s="83"/>
      <c r="M91" s="83"/>
      <c r="N91" s="80" t="str">
        <f t="shared" si="44"/>
        <v>#DIV/0!</v>
      </c>
      <c r="O91" s="83"/>
      <c r="P91" s="83"/>
      <c r="Q91" s="81" t="str">
        <f t="shared" si="45"/>
        <v>#DIV/0!</v>
      </c>
      <c r="T91" s="77" t="s">
        <v>129</v>
      </c>
      <c r="U91" s="78">
        <v>26.0</v>
      </c>
      <c r="V91" s="78">
        <v>2.0</v>
      </c>
      <c r="W91" s="78">
        <v>8.0</v>
      </c>
      <c r="X91" s="78">
        <v>14.0</v>
      </c>
      <c r="Y91" s="78"/>
      <c r="Z91" s="79">
        <v>1.0</v>
      </c>
      <c r="AA91" s="80">
        <f t="shared" si="46"/>
        <v>0.9230769231</v>
      </c>
      <c r="AB91" s="80">
        <f t="shared" si="47"/>
        <v>0.3846153846</v>
      </c>
      <c r="AC91" s="78">
        <v>1.0</v>
      </c>
      <c r="AD91" s="78">
        <v>1.0</v>
      </c>
      <c r="AE91" s="78">
        <v>21.0</v>
      </c>
      <c r="AF91" s="78">
        <v>15.0</v>
      </c>
      <c r="AG91" s="80">
        <f t="shared" si="48"/>
        <v>0.7142857143</v>
      </c>
      <c r="AH91" s="78">
        <v>15.0</v>
      </c>
      <c r="AI91" s="78">
        <v>15.0</v>
      </c>
      <c r="AJ91" s="81">
        <f t="shared" si="49"/>
        <v>1</v>
      </c>
      <c r="AK91" s="82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  <c r="BC91" s="112"/>
      <c r="BD91" s="112"/>
    </row>
    <row r="92" ht="14.25" customHeight="1">
      <c r="A92" s="85"/>
      <c r="B92" s="78"/>
      <c r="C92" s="83"/>
      <c r="D92" s="83"/>
      <c r="E92" s="78"/>
      <c r="F92" s="78"/>
      <c r="G92" s="84"/>
      <c r="H92" s="80" t="str">
        <f t="shared" si="42"/>
        <v>#DIV/0!</v>
      </c>
      <c r="I92" s="80" t="str">
        <f t="shared" si="43"/>
        <v>#DIV/0!</v>
      </c>
      <c r="J92" s="83"/>
      <c r="K92" s="83"/>
      <c r="L92" s="83"/>
      <c r="M92" s="83"/>
      <c r="N92" s="80" t="str">
        <f t="shared" si="44"/>
        <v>#DIV/0!</v>
      </c>
      <c r="O92" s="83"/>
      <c r="P92" s="83"/>
      <c r="Q92" s="81" t="str">
        <f t="shared" si="45"/>
        <v>#DIV/0!</v>
      </c>
      <c r="T92" s="77" t="s">
        <v>121</v>
      </c>
      <c r="U92" s="78">
        <v>23.0</v>
      </c>
      <c r="V92" s="78">
        <v>6.0</v>
      </c>
      <c r="W92" s="78">
        <v>3.0</v>
      </c>
      <c r="X92" s="78">
        <v>9.0</v>
      </c>
      <c r="Y92" s="78">
        <v>5.0</v>
      </c>
      <c r="Z92" s="79">
        <v>1.0</v>
      </c>
      <c r="AA92" s="80">
        <f t="shared" si="46"/>
        <v>0.7826086957</v>
      </c>
      <c r="AB92" s="80">
        <f t="shared" si="47"/>
        <v>0.3913043478</v>
      </c>
      <c r="AC92" s="78">
        <v>1.0</v>
      </c>
      <c r="AD92" s="78">
        <v>1.0</v>
      </c>
      <c r="AE92" s="78">
        <v>21.0</v>
      </c>
      <c r="AF92" s="78">
        <v>14.0</v>
      </c>
      <c r="AG92" s="80">
        <f t="shared" si="48"/>
        <v>0.6666666667</v>
      </c>
      <c r="AH92" s="78">
        <v>14.0</v>
      </c>
      <c r="AI92" s="78">
        <v>14.0</v>
      </c>
      <c r="AJ92" s="81">
        <f t="shared" si="49"/>
        <v>1</v>
      </c>
      <c r="AK92" s="82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  <c r="BD92" s="112"/>
    </row>
    <row r="93" ht="14.25" customHeight="1">
      <c r="A93" s="85"/>
      <c r="B93" s="78"/>
      <c r="C93" s="83"/>
      <c r="D93" s="83"/>
      <c r="E93" s="78"/>
      <c r="F93" s="78"/>
      <c r="G93" s="84"/>
      <c r="H93" s="80" t="str">
        <f t="shared" si="42"/>
        <v>#DIV/0!</v>
      </c>
      <c r="I93" s="80" t="str">
        <f t="shared" si="43"/>
        <v>#DIV/0!</v>
      </c>
      <c r="J93" s="83"/>
      <c r="K93" s="83"/>
      <c r="L93" s="83"/>
      <c r="M93" s="83"/>
      <c r="N93" s="80" t="str">
        <f t="shared" si="44"/>
        <v>#DIV/0!</v>
      </c>
      <c r="O93" s="83"/>
      <c r="P93" s="83"/>
      <c r="Q93" s="81" t="str">
        <f t="shared" si="45"/>
        <v>#DIV/0!</v>
      </c>
      <c r="T93" s="77" t="s">
        <v>123</v>
      </c>
      <c r="U93" s="78">
        <v>31.0</v>
      </c>
      <c r="V93" s="78">
        <v>19.0</v>
      </c>
      <c r="W93" s="78">
        <v>10.0</v>
      </c>
      <c r="X93" s="78">
        <v>2.0</v>
      </c>
      <c r="Y93" s="78"/>
      <c r="Z93" s="79"/>
      <c r="AA93" s="80">
        <f t="shared" si="46"/>
        <v>1</v>
      </c>
      <c r="AB93" s="80">
        <f t="shared" si="47"/>
        <v>0.935483871</v>
      </c>
      <c r="AC93" s="78">
        <v>1.0</v>
      </c>
      <c r="AD93" s="78">
        <v>1.0</v>
      </c>
      <c r="AE93" s="78">
        <v>21.0</v>
      </c>
      <c r="AF93" s="78">
        <v>18.0</v>
      </c>
      <c r="AG93" s="80">
        <f t="shared" si="48"/>
        <v>0.8571428571</v>
      </c>
      <c r="AH93" s="78">
        <v>18.0</v>
      </c>
      <c r="AI93" s="78">
        <v>18.0</v>
      </c>
      <c r="AJ93" s="81">
        <f t="shared" si="49"/>
        <v>1</v>
      </c>
      <c r="AK93" s="82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  <c r="BD93" s="112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42"/>
        <v>#DIV/0!</v>
      </c>
      <c r="I94" s="80" t="str">
        <f t="shared" si="43"/>
        <v>#DIV/0!</v>
      </c>
      <c r="J94" s="83"/>
      <c r="K94" s="83"/>
      <c r="L94" s="83"/>
      <c r="M94" s="83"/>
      <c r="N94" s="80" t="str">
        <f t="shared" si="44"/>
        <v>#DIV/0!</v>
      </c>
      <c r="O94" s="83"/>
      <c r="P94" s="83"/>
      <c r="Q94" s="81" t="str">
        <f t="shared" si="45"/>
        <v>#DIV/0!</v>
      </c>
      <c r="T94" s="77" t="s">
        <v>125</v>
      </c>
      <c r="U94" s="78">
        <v>24.0</v>
      </c>
      <c r="V94" s="78">
        <v>21.0</v>
      </c>
      <c r="W94" s="78">
        <v>3.0</v>
      </c>
      <c r="X94" s="78"/>
      <c r="Y94" s="78"/>
      <c r="Z94" s="84"/>
      <c r="AA94" s="80">
        <f t="shared" si="46"/>
        <v>1</v>
      </c>
      <c r="AB94" s="80">
        <f t="shared" si="47"/>
        <v>1</v>
      </c>
      <c r="AC94" s="78">
        <v>1.0</v>
      </c>
      <c r="AD94" s="78">
        <v>1.0</v>
      </c>
      <c r="AE94" s="78">
        <v>21.0</v>
      </c>
      <c r="AF94" s="78">
        <v>14.0</v>
      </c>
      <c r="AG94" s="80">
        <f t="shared" si="48"/>
        <v>0.6666666667</v>
      </c>
      <c r="AH94" s="78">
        <v>14.0</v>
      </c>
      <c r="AI94" s="78">
        <v>14.0</v>
      </c>
      <c r="AJ94" s="81">
        <f t="shared" si="49"/>
        <v>1</v>
      </c>
      <c r="AK94" s="82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  <c r="BD94" s="112"/>
    </row>
    <row r="95" ht="14.25" customHeight="1">
      <c r="A95" s="85"/>
      <c r="B95" s="83"/>
      <c r="C95" s="83"/>
      <c r="D95" s="83"/>
      <c r="E95" s="83"/>
      <c r="F95" s="78"/>
      <c r="G95" s="84"/>
      <c r="H95" s="80" t="str">
        <f t="shared" si="42"/>
        <v>#DIV/0!</v>
      </c>
      <c r="I95" s="80" t="str">
        <f t="shared" si="43"/>
        <v>#DIV/0!</v>
      </c>
      <c r="J95" s="83"/>
      <c r="K95" s="83"/>
      <c r="L95" s="83"/>
      <c r="M95" s="83"/>
      <c r="N95" s="80" t="str">
        <f t="shared" si="44"/>
        <v>#DIV/0!</v>
      </c>
      <c r="O95" s="83"/>
      <c r="P95" s="83"/>
      <c r="Q95" s="81" t="str">
        <f t="shared" si="45"/>
        <v>#DIV/0!</v>
      </c>
      <c r="T95" s="77" t="s">
        <v>130</v>
      </c>
      <c r="U95" s="78">
        <v>28.0</v>
      </c>
      <c r="V95" s="78">
        <v>14.0</v>
      </c>
      <c r="W95" s="78">
        <v>8.0</v>
      </c>
      <c r="X95" s="78">
        <v>3.0</v>
      </c>
      <c r="Y95" s="78">
        <v>1.0</v>
      </c>
      <c r="Z95" s="79">
        <v>2.0</v>
      </c>
      <c r="AA95" s="80">
        <f t="shared" si="46"/>
        <v>0.8928571429</v>
      </c>
      <c r="AB95" s="80">
        <f t="shared" si="47"/>
        <v>0.7857142857</v>
      </c>
      <c r="AC95" s="78">
        <v>1.0</v>
      </c>
      <c r="AD95" s="78">
        <v>1.0</v>
      </c>
      <c r="AE95" s="78">
        <v>21.0</v>
      </c>
      <c r="AF95" s="78">
        <v>16.0</v>
      </c>
      <c r="AG95" s="80">
        <f t="shared" si="48"/>
        <v>0.7619047619</v>
      </c>
      <c r="AH95" s="78">
        <v>16.0</v>
      </c>
      <c r="AI95" s="78">
        <v>16.0</v>
      </c>
      <c r="AJ95" s="81">
        <f t="shared" si="49"/>
        <v>1</v>
      </c>
      <c r="AK95" s="82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  <c r="BD95" s="112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42"/>
        <v>#DIV/0!</v>
      </c>
      <c r="I96" s="80" t="str">
        <f t="shared" si="43"/>
        <v>#DIV/0!</v>
      </c>
      <c r="J96" s="83"/>
      <c r="K96" s="83"/>
      <c r="L96" s="83"/>
      <c r="M96" s="83"/>
      <c r="N96" s="80" t="str">
        <f t="shared" si="44"/>
        <v>#DIV/0!</v>
      </c>
      <c r="O96" s="83"/>
      <c r="P96" s="83"/>
      <c r="Q96" s="81" t="str">
        <f t="shared" si="45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46"/>
        <v>#DIV/0!</v>
      </c>
      <c r="AB96" s="80" t="str">
        <f t="shared" si="47"/>
        <v>#DIV/0!</v>
      </c>
      <c r="AC96" s="83"/>
      <c r="AD96" s="83"/>
      <c r="AE96" s="83"/>
      <c r="AF96" s="83"/>
      <c r="AG96" s="80" t="str">
        <f t="shared" si="48"/>
        <v>#DIV/0!</v>
      </c>
      <c r="AH96" s="83"/>
      <c r="AI96" s="83"/>
      <c r="AJ96" s="81" t="str">
        <f t="shared" si="49"/>
        <v>#DIV/0!</v>
      </c>
      <c r="AK96" s="82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2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42"/>
        <v>#DIV/0!</v>
      </c>
      <c r="I97" s="80" t="str">
        <f t="shared" si="43"/>
        <v>#DIV/0!</v>
      </c>
      <c r="J97" s="83"/>
      <c r="K97" s="83"/>
      <c r="L97" s="83"/>
      <c r="M97" s="83"/>
      <c r="N97" s="80" t="str">
        <f t="shared" si="44"/>
        <v>#DIV/0!</v>
      </c>
      <c r="O97" s="83"/>
      <c r="P97" s="83"/>
      <c r="Q97" s="81" t="str">
        <f t="shared" si="45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46"/>
        <v>#DIV/0!</v>
      </c>
      <c r="AB97" s="80" t="str">
        <f t="shared" si="47"/>
        <v>#DIV/0!</v>
      </c>
      <c r="AC97" s="83"/>
      <c r="AD97" s="83"/>
      <c r="AE97" s="83"/>
      <c r="AF97" s="83"/>
      <c r="AG97" s="80" t="str">
        <f t="shared" si="48"/>
        <v>#DIV/0!</v>
      </c>
      <c r="AH97" s="83"/>
      <c r="AI97" s="83"/>
      <c r="AJ97" s="81" t="str">
        <f t="shared" si="49"/>
        <v>#DIV/0!</v>
      </c>
      <c r="AK97" s="8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  <c r="BD97" s="112"/>
    </row>
    <row r="98" ht="14.25" customHeight="1">
      <c r="A98" s="72" t="s">
        <v>15</v>
      </c>
      <c r="B98" s="73">
        <f t="shared" ref="B98:G98" si="50">SUM(B86:B97)</f>
        <v>78</v>
      </c>
      <c r="C98" s="73">
        <f t="shared" si="50"/>
        <v>7</v>
      </c>
      <c r="D98" s="73">
        <f t="shared" si="50"/>
        <v>47</v>
      </c>
      <c r="E98" s="73">
        <f t="shared" si="50"/>
        <v>18</v>
      </c>
      <c r="F98" s="73">
        <f t="shared" si="50"/>
        <v>3</v>
      </c>
      <c r="G98" s="86">
        <f t="shared" si="50"/>
        <v>3</v>
      </c>
      <c r="H98" s="80">
        <f t="shared" si="42"/>
        <v>0.9230769231</v>
      </c>
      <c r="I98" s="80">
        <f t="shared" si="43"/>
        <v>0.6923076923</v>
      </c>
      <c r="J98" s="73">
        <f t="shared" ref="J98:M98" si="51">SUM(J86:J97)</f>
        <v>6</v>
      </c>
      <c r="K98" s="73">
        <f t="shared" si="51"/>
        <v>6</v>
      </c>
      <c r="L98" s="73">
        <f t="shared" si="51"/>
        <v>63</v>
      </c>
      <c r="M98" s="73">
        <f t="shared" si="51"/>
        <v>53</v>
      </c>
      <c r="N98" s="80">
        <f t="shared" si="44"/>
        <v>0.8412698413</v>
      </c>
      <c r="O98" s="87">
        <f t="shared" ref="O98:P98" si="52">SUM(O86:O97)</f>
        <v>53</v>
      </c>
      <c r="P98" s="87">
        <f t="shared" si="52"/>
        <v>53</v>
      </c>
      <c r="Q98" s="81">
        <f t="shared" si="45"/>
        <v>1</v>
      </c>
      <c r="T98" s="72" t="s">
        <v>15</v>
      </c>
      <c r="U98" s="73">
        <f t="shared" ref="U98:Z98" si="53">SUM(U86:U97)</f>
        <v>264</v>
      </c>
      <c r="V98" s="73">
        <f t="shared" si="53"/>
        <v>114</v>
      </c>
      <c r="W98" s="73">
        <f t="shared" si="53"/>
        <v>96</v>
      </c>
      <c r="X98" s="73">
        <f t="shared" si="53"/>
        <v>40</v>
      </c>
      <c r="Y98" s="73">
        <f t="shared" si="53"/>
        <v>6</v>
      </c>
      <c r="Z98" s="86">
        <f t="shared" si="53"/>
        <v>6</v>
      </c>
      <c r="AA98" s="80">
        <f t="shared" si="46"/>
        <v>0.946969697</v>
      </c>
      <c r="AB98" s="80">
        <f t="shared" si="47"/>
        <v>0.7954545455</v>
      </c>
      <c r="AC98" s="73">
        <f t="shared" ref="AC98:AF98" si="54">SUM(AC86:AC97)</f>
        <v>10</v>
      </c>
      <c r="AD98" s="73">
        <f t="shared" si="54"/>
        <v>10</v>
      </c>
      <c r="AE98" s="73">
        <f t="shared" si="54"/>
        <v>175</v>
      </c>
      <c r="AF98" s="73">
        <f t="shared" si="54"/>
        <v>148</v>
      </c>
      <c r="AG98" s="80">
        <f t="shared" si="48"/>
        <v>0.8457142857</v>
      </c>
      <c r="AH98" s="87">
        <f t="shared" ref="AH98:AI98" si="55">SUM(AH86:AH97)</f>
        <v>139</v>
      </c>
      <c r="AI98" s="87">
        <f t="shared" si="55"/>
        <v>139</v>
      </c>
      <c r="AJ98" s="81">
        <f t="shared" si="49"/>
        <v>1</v>
      </c>
      <c r="AK98" s="82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  <c r="BD98" s="112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  <c r="BD99" s="112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2"/>
      <c r="BC100" s="112"/>
      <c r="BD100" s="112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2"/>
    </row>
    <row r="102" ht="14.25" customHeight="1">
      <c r="A102" s="91" t="s">
        <v>121</v>
      </c>
      <c r="B102" s="92" t="s">
        <v>151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 t="s">
        <v>124</v>
      </c>
      <c r="U102" s="92" t="s">
        <v>152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2"/>
      <c r="BC102" s="112"/>
      <c r="BD102" s="112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 t="s">
        <v>129</v>
      </c>
      <c r="U103" s="92" t="s">
        <v>153</v>
      </c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2"/>
      <c r="BC103" s="112"/>
      <c r="BD103" s="112"/>
    </row>
    <row r="104" ht="14.25" customHeight="1">
      <c r="Q104" s="94"/>
      <c r="T104" s="106" t="s">
        <v>121</v>
      </c>
      <c r="U104" s="106" t="s">
        <v>154</v>
      </c>
      <c r="AJ104" s="94"/>
      <c r="AK104" s="95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2"/>
      <c r="BC104" s="112"/>
      <c r="BD104" s="112"/>
    </row>
    <row r="105" ht="14.25" customHeight="1">
      <c r="Q105" s="94"/>
      <c r="T105" s="106" t="s">
        <v>130</v>
      </c>
      <c r="U105" s="106" t="s">
        <v>155</v>
      </c>
      <c r="AJ105" s="94"/>
      <c r="AK105" s="95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</row>
    <row r="106" ht="14.25" customHeight="1">
      <c r="Q106" s="94"/>
      <c r="AJ106" s="94"/>
      <c r="AK106" s="95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2"/>
      <c r="BC106" s="112"/>
      <c r="BD106" s="112"/>
    </row>
    <row r="107" ht="14.25" customHeight="1">
      <c r="A107" s="63" t="s">
        <v>20</v>
      </c>
      <c r="B107" s="64"/>
      <c r="C107" s="64"/>
      <c r="D107" s="64"/>
      <c r="E107" s="64"/>
      <c r="F107" s="64"/>
      <c r="G107" s="65"/>
      <c r="H107" s="64"/>
      <c r="I107" s="64"/>
      <c r="J107" s="64"/>
      <c r="K107" s="64"/>
      <c r="L107" s="64"/>
      <c r="M107" s="64"/>
      <c r="N107" s="64"/>
      <c r="O107" s="64"/>
      <c r="P107" s="64"/>
      <c r="Q107" s="66"/>
      <c r="R107" s="64"/>
      <c r="S107" s="64"/>
      <c r="T107" s="63" t="s">
        <v>20</v>
      </c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6"/>
      <c r="AK107" s="64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</row>
    <row r="108" ht="14.25" customHeight="1">
      <c r="G108" s="67"/>
      <c r="Q108" s="68"/>
      <c r="AJ108" s="68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  <c r="BC108" s="112"/>
      <c r="BD108" s="112"/>
    </row>
    <row r="109" ht="14.25" customHeight="1">
      <c r="A109" s="3" t="s">
        <v>21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Q109" s="68"/>
      <c r="T109" s="3" t="s">
        <v>1</v>
      </c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J109" s="68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/>
      <c r="BA109" s="112"/>
      <c r="BB109" s="112"/>
      <c r="BC109" s="112"/>
      <c r="BD109" s="112"/>
    </row>
    <row r="110" ht="15.0" customHeight="1">
      <c r="A110" s="96" t="s">
        <v>18</v>
      </c>
      <c r="O110" s="70" t="s">
        <v>3</v>
      </c>
      <c r="P110" s="33"/>
      <c r="Q110" s="34"/>
      <c r="T110" s="96" t="s">
        <v>18</v>
      </c>
      <c r="AH110" s="70" t="s">
        <v>3</v>
      </c>
      <c r="AI110" s="33"/>
      <c r="AJ110" s="34"/>
      <c r="AK110" s="71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12"/>
      <c r="BA110" s="112"/>
      <c r="BB110" s="112"/>
      <c r="BC110" s="112"/>
      <c r="BD110" s="112"/>
    </row>
    <row r="111" ht="14.25" customHeight="1">
      <c r="A111" s="72" t="s">
        <v>4</v>
      </c>
      <c r="B111" s="10" t="s">
        <v>5</v>
      </c>
      <c r="C111" s="10" t="s">
        <v>6</v>
      </c>
      <c r="D111" s="73">
        <v>4.0</v>
      </c>
      <c r="E111" s="73">
        <v>3.0</v>
      </c>
      <c r="F111" s="73">
        <v>2.0</v>
      </c>
      <c r="G111" s="45" t="s">
        <v>19</v>
      </c>
      <c r="H111" s="10" t="s">
        <v>8</v>
      </c>
      <c r="I111" s="10" t="s">
        <v>9</v>
      </c>
      <c r="J111" s="10" t="s">
        <v>10</v>
      </c>
      <c r="K111" s="10" t="s">
        <v>11</v>
      </c>
      <c r="L111" s="10" t="s">
        <v>12</v>
      </c>
      <c r="M111" s="10" t="s">
        <v>11</v>
      </c>
      <c r="N111" s="10" t="s">
        <v>13</v>
      </c>
      <c r="O111" s="75" t="s">
        <v>12</v>
      </c>
      <c r="P111" s="75" t="s">
        <v>11</v>
      </c>
      <c r="Q111" s="76" t="s">
        <v>14</v>
      </c>
      <c r="T111" s="72" t="s">
        <v>4</v>
      </c>
      <c r="U111" s="10" t="s">
        <v>5</v>
      </c>
      <c r="V111" s="10" t="s">
        <v>6</v>
      </c>
      <c r="W111" s="73">
        <v>4.0</v>
      </c>
      <c r="X111" s="73">
        <v>3.0</v>
      </c>
      <c r="Y111" s="73">
        <v>2.0</v>
      </c>
      <c r="Z111" s="45" t="s">
        <v>19</v>
      </c>
      <c r="AA111" s="10" t="s">
        <v>8</v>
      </c>
      <c r="AB111" s="10" t="s">
        <v>9</v>
      </c>
      <c r="AC111" s="10" t="s">
        <v>10</v>
      </c>
      <c r="AD111" s="10" t="s">
        <v>11</v>
      </c>
      <c r="AE111" s="10" t="s">
        <v>12</v>
      </c>
      <c r="AF111" s="10" t="s">
        <v>11</v>
      </c>
      <c r="AG111" s="10" t="s">
        <v>13</v>
      </c>
      <c r="AH111" s="75" t="s">
        <v>12</v>
      </c>
      <c r="AI111" s="75" t="s">
        <v>11</v>
      </c>
      <c r="AJ111" s="76" t="s">
        <v>14</v>
      </c>
      <c r="AK111" s="71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12"/>
      <c r="BA111" s="112"/>
      <c r="BB111" s="112"/>
      <c r="BC111" s="112"/>
      <c r="BD111" s="112"/>
    </row>
    <row r="112" ht="14.25" customHeight="1">
      <c r="A112" s="77" t="s">
        <v>121</v>
      </c>
      <c r="B112" s="78">
        <v>23.0</v>
      </c>
      <c r="C112" s="78"/>
      <c r="D112" s="78">
        <v>8.0</v>
      </c>
      <c r="E112" s="78">
        <v>15.0</v>
      </c>
      <c r="F112" s="78"/>
      <c r="G112" s="79"/>
      <c r="H112" s="80">
        <f t="shared" ref="H112:H124" si="56">(C112+D112+E112)/B112</f>
        <v>1</v>
      </c>
      <c r="I112" s="80">
        <f t="shared" ref="I112:I124" si="57">(C112+D112)/B112</f>
        <v>0.347826087</v>
      </c>
      <c r="J112" s="78">
        <v>7.0</v>
      </c>
      <c r="K112" s="78">
        <v>7.0</v>
      </c>
      <c r="L112" s="78">
        <v>99.0</v>
      </c>
      <c r="M112" s="78">
        <v>88.0</v>
      </c>
      <c r="N112" s="80">
        <f t="shared" ref="N112:N124" si="58">M112/L112</f>
        <v>0.8888888889</v>
      </c>
      <c r="O112" s="78">
        <v>88.0</v>
      </c>
      <c r="P112" s="78">
        <v>88.0</v>
      </c>
      <c r="Q112" s="81">
        <f t="shared" ref="Q112:Q124" si="59">P112/O112</f>
        <v>1</v>
      </c>
      <c r="T112" s="77" t="s">
        <v>122</v>
      </c>
      <c r="U112" s="78">
        <v>26.0</v>
      </c>
      <c r="V112" s="78">
        <v>6.0</v>
      </c>
      <c r="W112" s="78">
        <v>18.0</v>
      </c>
      <c r="X112" s="78">
        <v>1.0</v>
      </c>
      <c r="Y112" s="78"/>
      <c r="Z112" s="79"/>
      <c r="AA112" s="80">
        <f t="shared" ref="AA112:AA124" si="60">(V112+W112+X112)/U112</f>
        <v>0.9615384615</v>
      </c>
      <c r="AB112" s="80">
        <f t="shared" ref="AB112:AB124" si="61">(V112+W112)/U112</f>
        <v>0.9230769231</v>
      </c>
      <c r="AC112" s="78">
        <v>4.0</v>
      </c>
      <c r="AD112" s="78">
        <v>4.0</v>
      </c>
      <c r="AE112" s="78">
        <v>66.0</v>
      </c>
      <c r="AF112" s="78">
        <v>54.0</v>
      </c>
      <c r="AG112" s="80">
        <f t="shared" ref="AG112:AG124" si="62">AF112/AE112</f>
        <v>0.8181818182</v>
      </c>
      <c r="AH112" s="78">
        <v>54.0</v>
      </c>
      <c r="AI112" s="78">
        <v>54.0</v>
      </c>
      <c r="AJ112" s="81">
        <f t="shared" ref="AJ112:AJ124" si="63">AI112/AH112</f>
        <v>1</v>
      </c>
      <c r="AK112" s="8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2"/>
      <c r="AX112" s="112"/>
      <c r="AY112" s="112"/>
      <c r="AZ112" s="112"/>
      <c r="BA112" s="112"/>
      <c r="BB112" s="112"/>
      <c r="BC112" s="112"/>
      <c r="BD112" s="112"/>
    </row>
    <row r="113" ht="14.25" customHeight="1">
      <c r="A113" s="77" t="s">
        <v>123</v>
      </c>
      <c r="B113" s="78">
        <v>31.0</v>
      </c>
      <c r="C113" s="78">
        <v>2.0</v>
      </c>
      <c r="D113" s="78">
        <v>19.0</v>
      </c>
      <c r="E113" s="78">
        <v>9.0</v>
      </c>
      <c r="F113" s="78">
        <v>1.0</v>
      </c>
      <c r="G113" s="79"/>
      <c r="H113" s="80">
        <f t="shared" si="56"/>
        <v>0.9677419355</v>
      </c>
      <c r="I113" s="80">
        <f t="shared" si="57"/>
        <v>0.6774193548</v>
      </c>
      <c r="J113" s="78">
        <v>7.0</v>
      </c>
      <c r="K113" s="78">
        <v>7.0</v>
      </c>
      <c r="L113" s="78">
        <v>99.0</v>
      </c>
      <c r="M113" s="78">
        <v>91.0</v>
      </c>
      <c r="N113" s="80">
        <f t="shared" si="58"/>
        <v>0.9191919192</v>
      </c>
      <c r="O113" s="78">
        <v>91.0</v>
      </c>
      <c r="P113" s="78">
        <v>91.0</v>
      </c>
      <c r="Q113" s="81">
        <f t="shared" si="59"/>
        <v>1</v>
      </c>
      <c r="T113" s="77" t="s">
        <v>124</v>
      </c>
      <c r="U113" s="78">
        <v>25.0</v>
      </c>
      <c r="V113" s="78">
        <v>5.0</v>
      </c>
      <c r="W113" s="78">
        <v>14.0</v>
      </c>
      <c r="X113" s="78">
        <v>6.0</v>
      </c>
      <c r="Y113" s="78"/>
      <c r="Z113" s="79"/>
      <c r="AA113" s="80">
        <f t="shared" si="60"/>
        <v>1</v>
      </c>
      <c r="AB113" s="80">
        <f t="shared" si="61"/>
        <v>0.76</v>
      </c>
      <c r="AC113" s="78">
        <v>4.0</v>
      </c>
      <c r="AD113" s="78">
        <v>4.0</v>
      </c>
      <c r="AE113" s="78">
        <v>66.0</v>
      </c>
      <c r="AF113" s="78">
        <v>55.0</v>
      </c>
      <c r="AG113" s="80">
        <f t="shared" si="62"/>
        <v>0.8333333333</v>
      </c>
      <c r="AH113" s="78">
        <v>55.0</v>
      </c>
      <c r="AI113" s="78">
        <v>55.0</v>
      </c>
      <c r="AJ113" s="81">
        <f t="shared" si="63"/>
        <v>1</v>
      </c>
      <c r="AK113" s="8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  <c r="BD113" s="112"/>
    </row>
    <row r="114" ht="14.25" customHeight="1">
      <c r="A114" s="77" t="s">
        <v>125</v>
      </c>
      <c r="B114" s="78">
        <v>24.0</v>
      </c>
      <c r="C114" s="78">
        <v>7.0</v>
      </c>
      <c r="D114" s="78">
        <v>16.0</v>
      </c>
      <c r="E114" s="78">
        <v>1.0</v>
      </c>
      <c r="F114" s="78"/>
      <c r="G114" s="79"/>
      <c r="H114" s="80">
        <f t="shared" si="56"/>
        <v>1</v>
      </c>
      <c r="I114" s="80">
        <f t="shared" si="57"/>
        <v>0.9583333333</v>
      </c>
      <c r="J114" s="78">
        <v>7.0</v>
      </c>
      <c r="K114" s="78">
        <v>7.0</v>
      </c>
      <c r="L114" s="78">
        <v>99.0</v>
      </c>
      <c r="M114" s="78">
        <v>82.0</v>
      </c>
      <c r="N114" s="80">
        <f t="shared" si="58"/>
        <v>0.8282828283</v>
      </c>
      <c r="O114" s="78">
        <v>82.0</v>
      </c>
      <c r="P114" s="78">
        <v>82.0</v>
      </c>
      <c r="Q114" s="81">
        <f t="shared" si="59"/>
        <v>1</v>
      </c>
      <c r="T114" s="77" t="s">
        <v>126</v>
      </c>
      <c r="U114" s="78">
        <v>25.0</v>
      </c>
      <c r="V114" s="78">
        <v>12.0</v>
      </c>
      <c r="W114" s="78">
        <v>11.0</v>
      </c>
      <c r="X114" s="78">
        <v>2.0</v>
      </c>
      <c r="Y114" s="78"/>
      <c r="Z114" s="79"/>
      <c r="AA114" s="80">
        <f t="shared" si="60"/>
        <v>1</v>
      </c>
      <c r="AB114" s="80">
        <f t="shared" si="61"/>
        <v>0.92</v>
      </c>
      <c r="AC114" s="78">
        <v>4.0</v>
      </c>
      <c r="AD114" s="78">
        <v>4.0</v>
      </c>
      <c r="AE114" s="78">
        <v>66.0</v>
      </c>
      <c r="AF114" s="78">
        <v>59.0</v>
      </c>
      <c r="AG114" s="80">
        <f t="shared" si="62"/>
        <v>0.8939393939</v>
      </c>
      <c r="AH114" s="78">
        <v>59.0</v>
      </c>
      <c r="AI114" s="78">
        <v>59.0</v>
      </c>
      <c r="AJ114" s="81">
        <f t="shared" si="63"/>
        <v>1</v>
      </c>
      <c r="AK114" s="8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</row>
    <row r="115" ht="14.25" customHeight="1">
      <c r="A115" s="85"/>
      <c r="B115" s="83"/>
      <c r="C115" s="83"/>
      <c r="D115" s="83"/>
      <c r="E115" s="83"/>
      <c r="F115" s="83"/>
      <c r="G115" s="84"/>
      <c r="H115" s="80" t="str">
        <f t="shared" si="56"/>
        <v>#DIV/0!</v>
      </c>
      <c r="I115" s="80" t="str">
        <f t="shared" si="57"/>
        <v>#DIV/0!</v>
      </c>
      <c r="J115" s="78"/>
      <c r="K115" s="78"/>
      <c r="L115" s="78"/>
      <c r="M115" s="78"/>
      <c r="N115" s="80" t="str">
        <f t="shared" si="58"/>
        <v>#DIV/0!</v>
      </c>
      <c r="O115" s="83"/>
      <c r="P115" s="83"/>
      <c r="Q115" s="81" t="str">
        <f t="shared" si="59"/>
        <v>#DIV/0!</v>
      </c>
      <c r="T115" s="77" t="s">
        <v>127</v>
      </c>
      <c r="U115" s="78">
        <v>26.0</v>
      </c>
      <c r="V115" s="78">
        <v>12.0</v>
      </c>
      <c r="W115" s="78">
        <v>12.0</v>
      </c>
      <c r="X115" s="78">
        <v>2.0</v>
      </c>
      <c r="Y115" s="83"/>
      <c r="Z115" s="84"/>
      <c r="AA115" s="80">
        <f t="shared" si="60"/>
        <v>1</v>
      </c>
      <c r="AB115" s="80">
        <f t="shared" si="61"/>
        <v>0.9230769231</v>
      </c>
      <c r="AC115" s="78">
        <v>4.0</v>
      </c>
      <c r="AD115" s="78">
        <v>4.0</v>
      </c>
      <c r="AE115" s="78">
        <v>66.0</v>
      </c>
      <c r="AF115" s="78">
        <v>55.0</v>
      </c>
      <c r="AG115" s="80">
        <f t="shared" si="62"/>
        <v>0.8333333333</v>
      </c>
      <c r="AH115" s="78">
        <v>55.0</v>
      </c>
      <c r="AI115" s="78">
        <v>55.0</v>
      </c>
      <c r="AJ115" s="81">
        <f t="shared" si="63"/>
        <v>1</v>
      </c>
      <c r="AK115" s="8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</row>
    <row r="116" ht="14.25" customHeight="1">
      <c r="A116" s="85"/>
      <c r="B116" s="78"/>
      <c r="C116" s="83"/>
      <c r="D116" s="83"/>
      <c r="E116" s="78"/>
      <c r="F116" s="78"/>
      <c r="G116" s="84"/>
      <c r="H116" s="80" t="str">
        <f t="shared" si="56"/>
        <v>#DIV/0!</v>
      </c>
      <c r="I116" s="80" t="str">
        <f t="shared" si="57"/>
        <v>#DIV/0!</v>
      </c>
      <c r="J116" s="83"/>
      <c r="K116" s="83"/>
      <c r="L116" s="83"/>
      <c r="M116" s="83"/>
      <c r="N116" s="80" t="str">
        <f t="shared" si="58"/>
        <v>#DIV/0!</v>
      </c>
      <c r="O116" s="83"/>
      <c r="P116" s="83"/>
      <c r="Q116" s="81" t="str">
        <f t="shared" si="59"/>
        <v>#DIV/0!</v>
      </c>
      <c r="T116" s="77" t="s">
        <v>128</v>
      </c>
      <c r="U116" s="78">
        <v>30.0</v>
      </c>
      <c r="V116" s="78">
        <v>24.0</v>
      </c>
      <c r="W116" s="78">
        <v>6.0</v>
      </c>
      <c r="X116" s="78"/>
      <c r="Y116" s="78"/>
      <c r="Z116" s="84"/>
      <c r="AA116" s="80">
        <f t="shared" si="60"/>
        <v>1</v>
      </c>
      <c r="AB116" s="80">
        <f t="shared" si="61"/>
        <v>1</v>
      </c>
      <c r="AC116" s="78">
        <v>4.0</v>
      </c>
      <c r="AD116" s="78">
        <v>4.0</v>
      </c>
      <c r="AE116" s="78">
        <v>66.0</v>
      </c>
      <c r="AF116" s="78">
        <v>57.0</v>
      </c>
      <c r="AG116" s="80">
        <f t="shared" si="62"/>
        <v>0.8636363636</v>
      </c>
      <c r="AH116" s="78">
        <v>57.0</v>
      </c>
      <c r="AI116" s="78">
        <v>57.0</v>
      </c>
      <c r="AJ116" s="81">
        <f t="shared" si="63"/>
        <v>1</v>
      </c>
      <c r="AK116" s="8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</row>
    <row r="117" ht="14.25" customHeight="1">
      <c r="A117" s="85"/>
      <c r="B117" s="83"/>
      <c r="C117" s="83"/>
      <c r="D117" s="83"/>
      <c r="E117" s="83"/>
      <c r="F117" s="83"/>
      <c r="G117" s="84"/>
      <c r="H117" s="80" t="str">
        <f t="shared" si="56"/>
        <v>#DIV/0!</v>
      </c>
      <c r="I117" s="80" t="str">
        <f t="shared" si="57"/>
        <v>#DIV/0!</v>
      </c>
      <c r="J117" s="83"/>
      <c r="K117" s="83"/>
      <c r="L117" s="83"/>
      <c r="M117" s="83"/>
      <c r="N117" s="80" t="str">
        <f t="shared" si="58"/>
        <v>#DIV/0!</v>
      </c>
      <c r="O117" s="83"/>
      <c r="P117" s="83"/>
      <c r="Q117" s="81" t="str">
        <f t="shared" si="59"/>
        <v>#DIV/0!</v>
      </c>
      <c r="T117" s="77" t="s">
        <v>129</v>
      </c>
      <c r="U117" s="78">
        <v>26.0</v>
      </c>
      <c r="V117" s="78">
        <v>4.0</v>
      </c>
      <c r="W117" s="78">
        <v>15.0</v>
      </c>
      <c r="X117" s="78">
        <v>6.0</v>
      </c>
      <c r="Y117" s="83"/>
      <c r="Z117" s="79">
        <v>1.0</v>
      </c>
      <c r="AA117" s="80">
        <f t="shared" si="60"/>
        <v>0.9615384615</v>
      </c>
      <c r="AB117" s="80">
        <f t="shared" si="61"/>
        <v>0.7307692308</v>
      </c>
      <c r="AC117" s="78">
        <v>4.0</v>
      </c>
      <c r="AD117" s="78">
        <v>4.0</v>
      </c>
      <c r="AE117" s="78">
        <v>99.0</v>
      </c>
      <c r="AF117" s="78">
        <v>80.0</v>
      </c>
      <c r="AG117" s="80">
        <f t="shared" si="62"/>
        <v>0.8080808081</v>
      </c>
      <c r="AH117" s="78">
        <v>80.0</v>
      </c>
      <c r="AI117" s="78">
        <v>80.0</v>
      </c>
      <c r="AJ117" s="81">
        <f t="shared" si="63"/>
        <v>1</v>
      </c>
      <c r="AK117" s="8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</row>
    <row r="118" ht="14.25" customHeight="1">
      <c r="A118" s="85"/>
      <c r="B118" s="83"/>
      <c r="C118" s="83"/>
      <c r="D118" s="83"/>
      <c r="E118" s="83"/>
      <c r="F118" s="83"/>
      <c r="G118" s="84"/>
      <c r="H118" s="80" t="str">
        <f t="shared" si="56"/>
        <v>#DIV/0!</v>
      </c>
      <c r="I118" s="80" t="str">
        <f t="shared" si="57"/>
        <v>#DIV/0!</v>
      </c>
      <c r="J118" s="83"/>
      <c r="K118" s="83"/>
      <c r="L118" s="83"/>
      <c r="M118" s="83"/>
      <c r="N118" s="80" t="str">
        <f t="shared" si="58"/>
        <v>#DIV/0!</v>
      </c>
      <c r="O118" s="83"/>
      <c r="P118" s="83"/>
      <c r="Q118" s="81" t="str">
        <f t="shared" si="59"/>
        <v>#DIV/0!</v>
      </c>
      <c r="T118" s="77" t="s">
        <v>121</v>
      </c>
      <c r="U118" s="78">
        <v>23.0</v>
      </c>
      <c r="V118" s="78">
        <v>4.0</v>
      </c>
      <c r="W118" s="78">
        <v>11.0</v>
      </c>
      <c r="X118" s="78">
        <v>8.0</v>
      </c>
      <c r="Y118" s="83"/>
      <c r="Z118" s="84"/>
      <c r="AA118" s="80">
        <f t="shared" si="60"/>
        <v>1</v>
      </c>
      <c r="AB118" s="80">
        <f t="shared" si="61"/>
        <v>0.652173913</v>
      </c>
      <c r="AC118" s="78">
        <v>4.0</v>
      </c>
      <c r="AD118" s="78">
        <v>4.0</v>
      </c>
      <c r="AE118" s="78">
        <v>99.0</v>
      </c>
      <c r="AF118" s="78">
        <v>82.0</v>
      </c>
      <c r="AG118" s="80">
        <f t="shared" si="62"/>
        <v>0.8282828283</v>
      </c>
      <c r="AH118" s="78">
        <v>82.0</v>
      </c>
      <c r="AI118" s="78">
        <v>82.0</v>
      </c>
      <c r="AJ118" s="81">
        <f t="shared" si="63"/>
        <v>1</v>
      </c>
      <c r="AK118" s="8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</row>
    <row r="119" ht="14.25" customHeight="1">
      <c r="A119" s="85"/>
      <c r="B119" s="83"/>
      <c r="C119" s="83"/>
      <c r="D119" s="83"/>
      <c r="E119" s="83"/>
      <c r="F119" s="83"/>
      <c r="G119" s="84"/>
      <c r="H119" s="80" t="str">
        <f t="shared" si="56"/>
        <v>#DIV/0!</v>
      </c>
      <c r="I119" s="80" t="str">
        <f t="shared" si="57"/>
        <v>#DIV/0!</v>
      </c>
      <c r="J119" s="83"/>
      <c r="K119" s="83"/>
      <c r="L119" s="83"/>
      <c r="M119" s="83"/>
      <c r="N119" s="80" t="str">
        <f t="shared" si="58"/>
        <v>#DIV/0!</v>
      </c>
      <c r="O119" s="83"/>
      <c r="P119" s="83"/>
      <c r="Q119" s="81" t="str">
        <f t="shared" si="59"/>
        <v>#DIV/0!</v>
      </c>
      <c r="T119" s="77" t="s">
        <v>123</v>
      </c>
      <c r="U119" s="78">
        <v>31.0</v>
      </c>
      <c r="V119" s="78">
        <v>19.0</v>
      </c>
      <c r="W119" s="78">
        <v>10.0</v>
      </c>
      <c r="X119" s="78">
        <v>2.0</v>
      </c>
      <c r="Y119" s="83"/>
      <c r="Z119" s="79"/>
      <c r="AA119" s="80">
        <f t="shared" si="60"/>
        <v>1</v>
      </c>
      <c r="AB119" s="80">
        <f t="shared" si="61"/>
        <v>0.935483871</v>
      </c>
      <c r="AC119" s="78">
        <v>4.0</v>
      </c>
      <c r="AD119" s="78">
        <v>4.0</v>
      </c>
      <c r="AE119" s="78">
        <v>99.0</v>
      </c>
      <c r="AF119" s="78">
        <v>76.0</v>
      </c>
      <c r="AG119" s="80">
        <f t="shared" si="62"/>
        <v>0.7676767677</v>
      </c>
      <c r="AH119" s="78">
        <v>76.0</v>
      </c>
      <c r="AI119" s="78">
        <v>76.0</v>
      </c>
      <c r="AJ119" s="81">
        <f t="shared" si="63"/>
        <v>1</v>
      </c>
      <c r="AK119" s="8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</row>
    <row r="120" ht="14.25" customHeight="1">
      <c r="A120" s="85"/>
      <c r="B120" s="83"/>
      <c r="C120" s="83"/>
      <c r="D120" s="83"/>
      <c r="E120" s="83"/>
      <c r="F120" s="83"/>
      <c r="G120" s="84"/>
      <c r="H120" s="80" t="str">
        <f t="shared" si="56"/>
        <v>#DIV/0!</v>
      </c>
      <c r="I120" s="80" t="str">
        <f t="shared" si="57"/>
        <v>#DIV/0!</v>
      </c>
      <c r="J120" s="83"/>
      <c r="K120" s="83"/>
      <c r="L120" s="83"/>
      <c r="M120" s="83"/>
      <c r="N120" s="80" t="str">
        <f t="shared" si="58"/>
        <v>#DIV/0!</v>
      </c>
      <c r="O120" s="83"/>
      <c r="P120" s="83"/>
      <c r="Q120" s="81" t="str">
        <f t="shared" si="59"/>
        <v>#DIV/0!</v>
      </c>
      <c r="T120" s="77" t="s">
        <v>125</v>
      </c>
      <c r="U120" s="78">
        <v>24.0</v>
      </c>
      <c r="V120" s="78">
        <v>22.0</v>
      </c>
      <c r="W120" s="78">
        <v>2.0</v>
      </c>
      <c r="X120" s="83"/>
      <c r="Y120" s="83"/>
      <c r="Z120" s="84"/>
      <c r="AA120" s="80">
        <f t="shared" si="60"/>
        <v>1</v>
      </c>
      <c r="AB120" s="80">
        <f t="shared" si="61"/>
        <v>1</v>
      </c>
      <c r="AC120" s="78">
        <v>4.0</v>
      </c>
      <c r="AD120" s="78">
        <v>4.0</v>
      </c>
      <c r="AE120" s="78">
        <v>99.0</v>
      </c>
      <c r="AF120" s="78">
        <v>75.0</v>
      </c>
      <c r="AG120" s="80">
        <f t="shared" si="62"/>
        <v>0.7575757576</v>
      </c>
      <c r="AH120" s="78">
        <v>75.0</v>
      </c>
      <c r="AI120" s="78">
        <v>75.0</v>
      </c>
      <c r="AJ120" s="81">
        <f t="shared" si="63"/>
        <v>1</v>
      </c>
      <c r="AK120" s="8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</row>
    <row r="121" ht="14.25" customHeight="1">
      <c r="A121" s="85"/>
      <c r="B121" s="83"/>
      <c r="C121" s="83"/>
      <c r="D121" s="83"/>
      <c r="E121" s="83"/>
      <c r="F121" s="83"/>
      <c r="G121" s="84"/>
      <c r="H121" s="80" t="str">
        <f t="shared" si="56"/>
        <v>#DIV/0!</v>
      </c>
      <c r="I121" s="80" t="str">
        <f t="shared" si="57"/>
        <v>#DIV/0!</v>
      </c>
      <c r="J121" s="83"/>
      <c r="K121" s="83"/>
      <c r="L121" s="83"/>
      <c r="M121" s="83"/>
      <c r="N121" s="80" t="str">
        <f t="shared" si="58"/>
        <v>#DIV/0!</v>
      </c>
      <c r="O121" s="83"/>
      <c r="P121" s="83"/>
      <c r="Q121" s="81" t="str">
        <f t="shared" si="59"/>
        <v>#DIV/0!</v>
      </c>
      <c r="T121" s="77" t="s">
        <v>130</v>
      </c>
      <c r="U121" s="78">
        <v>28.0</v>
      </c>
      <c r="V121" s="78">
        <v>18.0</v>
      </c>
      <c r="W121" s="78">
        <v>7.0</v>
      </c>
      <c r="X121" s="78">
        <v>3.0</v>
      </c>
      <c r="Y121" s="83"/>
      <c r="Z121" s="84"/>
      <c r="AA121" s="80">
        <f t="shared" si="60"/>
        <v>1</v>
      </c>
      <c r="AB121" s="80">
        <f t="shared" si="61"/>
        <v>0.8928571429</v>
      </c>
      <c r="AC121" s="78">
        <v>4.0</v>
      </c>
      <c r="AD121" s="78">
        <v>4.0</v>
      </c>
      <c r="AE121" s="78">
        <v>99.0</v>
      </c>
      <c r="AF121" s="78">
        <v>70.0</v>
      </c>
      <c r="AG121" s="80">
        <f t="shared" si="62"/>
        <v>0.7070707071</v>
      </c>
      <c r="AH121" s="78">
        <v>70.0</v>
      </c>
      <c r="AI121" s="78">
        <v>70.0</v>
      </c>
      <c r="AJ121" s="81">
        <f t="shared" si="63"/>
        <v>1</v>
      </c>
      <c r="AK121" s="8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</row>
    <row r="122" ht="14.25" customHeight="1">
      <c r="A122" s="85"/>
      <c r="B122" s="83"/>
      <c r="C122" s="83"/>
      <c r="D122" s="83"/>
      <c r="E122" s="83"/>
      <c r="F122" s="83"/>
      <c r="G122" s="84"/>
      <c r="H122" s="80" t="str">
        <f t="shared" si="56"/>
        <v>#DIV/0!</v>
      </c>
      <c r="I122" s="80" t="str">
        <f t="shared" si="57"/>
        <v>#DIV/0!</v>
      </c>
      <c r="J122" s="83"/>
      <c r="K122" s="83"/>
      <c r="L122" s="83"/>
      <c r="M122" s="83"/>
      <c r="N122" s="80" t="str">
        <f t="shared" si="58"/>
        <v>#DIV/0!</v>
      </c>
      <c r="O122" s="83"/>
      <c r="P122" s="83"/>
      <c r="Q122" s="81" t="str">
        <f t="shared" si="59"/>
        <v>#DIV/0!</v>
      </c>
      <c r="T122" s="85"/>
      <c r="U122" s="83"/>
      <c r="V122" s="83"/>
      <c r="W122" s="83"/>
      <c r="X122" s="83"/>
      <c r="Y122" s="83"/>
      <c r="Z122" s="84"/>
      <c r="AA122" s="80" t="str">
        <f t="shared" si="60"/>
        <v>#DIV/0!</v>
      </c>
      <c r="AB122" s="80" t="str">
        <f t="shared" si="61"/>
        <v>#DIV/0!</v>
      </c>
      <c r="AC122" s="83"/>
      <c r="AD122" s="83"/>
      <c r="AE122" s="83"/>
      <c r="AF122" s="83"/>
      <c r="AG122" s="80" t="str">
        <f t="shared" si="62"/>
        <v>#DIV/0!</v>
      </c>
      <c r="AH122" s="78"/>
      <c r="AI122" s="78"/>
      <c r="AJ122" s="81" t="str">
        <f t="shared" si="63"/>
        <v>#DIV/0!</v>
      </c>
      <c r="AK122" s="8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</row>
    <row r="123" ht="14.25" customHeight="1">
      <c r="A123" s="85"/>
      <c r="B123" s="83"/>
      <c r="C123" s="83"/>
      <c r="D123" s="83"/>
      <c r="E123" s="83"/>
      <c r="F123" s="83"/>
      <c r="G123" s="84"/>
      <c r="H123" s="80" t="str">
        <f t="shared" si="56"/>
        <v>#DIV/0!</v>
      </c>
      <c r="I123" s="80" t="str">
        <f t="shared" si="57"/>
        <v>#DIV/0!</v>
      </c>
      <c r="J123" s="83"/>
      <c r="K123" s="83"/>
      <c r="L123" s="83"/>
      <c r="M123" s="83"/>
      <c r="N123" s="80" t="str">
        <f t="shared" si="58"/>
        <v>#DIV/0!</v>
      </c>
      <c r="O123" s="83"/>
      <c r="P123" s="83"/>
      <c r="Q123" s="81" t="str">
        <f t="shared" si="59"/>
        <v>#DIV/0!</v>
      </c>
      <c r="T123" s="85"/>
      <c r="U123" s="83"/>
      <c r="V123" s="83"/>
      <c r="W123" s="83"/>
      <c r="X123" s="83"/>
      <c r="Y123" s="83"/>
      <c r="Z123" s="84"/>
      <c r="AA123" s="80" t="str">
        <f t="shared" si="60"/>
        <v>#DIV/0!</v>
      </c>
      <c r="AB123" s="80" t="str">
        <f t="shared" si="61"/>
        <v>#DIV/0!</v>
      </c>
      <c r="AC123" s="83"/>
      <c r="AD123" s="83"/>
      <c r="AE123" s="83"/>
      <c r="AF123" s="83"/>
      <c r="AG123" s="80" t="str">
        <f t="shared" si="62"/>
        <v>#DIV/0!</v>
      </c>
      <c r="AH123" s="83"/>
      <c r="AI123" s="83"/>
      <c r="AJ123" s="81" t="str">
        <f t="shared" si="63"/>
        <v>#DIV/0!</v>
      </c>
      <c r="AK123" s="8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</row>
    <row r="124" ht="14.25" customHeight="1">
      <c r="A124" s="72" t="s">
        <v>15</v>
      </c>
      <c r="B124" s="73">
        <f t="shared" ref="B124:G124" si="64">SUM(B112:B123)</f>
        <v>78</v>
      </c>
      <c r="C124" s="73">
        <f t="shared" si="64"/>
        <v>9</v>
      </c>
      <c r="D124" s="73">
        <f t="shared" si="64"/>
        <v>43</v>
      </c>
      <c r="E124" s="73">
        <f t="shared" si="64"/>
        <v>25</v>
      </c>
      <c r="F124" s="73">
        <f t="shared" si="64"/>
        <v>1</v>
      </c>
      <c r="G124" s="86">
        <f t="shared" si="64"/>
        <v>0</v>
      </c>
      <c r="H124" s="80">
        <f t="shared" si="56"/>
        <v>0.9871794872</v>
      </c>
      <c r="I124" s="80">
        <f t="shared" si="57"/>
        <v>0.6666666667</v>
      </c>
      <c r="J124" s="73">
        <f t="shared" ref="J124:M124" si="65">SUM(J112:J123)</f>
        <v>21</v>
      </c>
      <c r="K124" s="73">
        <f t="shared" si="65"/>
        <v>21</v>
      </c>
      <c r="L124" s="73">
        <f t="shared" si="65"/>
        <v>297</v>
      </c>
      <c r="M124" s="73">
        <f t="shared" si="65"/>
        <v>261</v>
      </c>
      <c r="N124" s="80">
        <f t="shared" si="58"/>
        <v>0.8787878788</v>
      </c>
      <c r="O124" s="87">
        <f t="shared" ref="O124:P124" si="66">SUM(O112:O123)</f>
        <v>261</v>
      </c>
      <c r="P124" s="87">
        <f t="shared" si="66"/>
        <v>261</v>
      </c>
      <c r="Q124" s="81">
        <f t="shared" si="59"/>
        <v>1</v>
      </c>
      <c r="T124" s="72" t="s">
        <v>15</v>
      </c>
      <c r="U124" s="73">
        <f t="shared" ref="U124:Z124" si="67">SUM(U112:U123)</f>
        <v>264</v>
      </c>
      <c r="V124" s="73">
        <f t="shared" si="67"/>
        <v>126</v>
      </c>
      <c r="W124" s="73">
        <f t="shared" si="67"/>
        <v>106</v>
      </c>
      <c r="X124" s="73">
        <f t="shared" si="67"/>
        <v>30</v>
      </c>
      <c r="Y124" s="73">
        <f t="shared" si="67"/>
        <v>0</v>
      </c>
      <c r="Z124" s="86">
        <f t="shared" si="67"/>
        <v>1</v>
      </c>
      <c r="AA124" s="80">
        <f t="shared" si="60"/>
        <v>0.9924242424</v>
      </c>
      <c r="AB124" s="80">
        <f t="shared" si="61"/>
        <v>0.8787878788</v>
      </c>
      <c r="AC124" s="73">
        <f t="shared" ref="AC124:AF124" si="68">SUM(AC112:AC123)</f>
        <v>40</v>
      </c>
      <c r="AD124" s="73">
        <f t="shared" si="68"/>
        <v>40</v>
      </c>
      <c r="AE124" s="73">
        <f t="shared" si="68"/>
        <v>825</v>
      </c>
      <c r="AF124" s="73">
        <f t="shared" si="68"/>
        <v>663</v>
      </c>
      <c r="AG124" s="80">
        <f t="shared" si="62"/>
        <v>0.8036363636</v>
      </c>
      <c r="AH124" s="87">
        <f t="shared" ref="AH124:AI124" si="69">SUM(AH112:AH123)</f>
        <v>663</v>
      </c>
      <c r="AI124" s="87">
        <f t="shared" si="69"/>
        <v>663</v>
      </c>
      <c r="AJ124" s="81">
        <f t="shared" si="63"/>
        <v>1</v>
      </c>
      <c r="AK124" s="8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</row>
    <row r="125" ht="14.25" customHeight="1">
      <c r="A125" s="30"/>
      <c r="B125" s="30"/>
      <c r="C125" s="30"/>
      <c r="D125" s="30"/>
      <c r="E125" s="30"/>
      <c r="F125" s="30"/>
      <c r="G125" s="88"/>
      <c r="H125" s="30"/>
      <c r="I125" s="30"/>
      <c r="J125" s="30"/>
      <c r="K125" s="30"/>
      <c r="L125" s="30"/>
      <c r="M125" s="30"/>
      <c r="N125" s="30"/>
      <c r="Q125" s="68"/>
      <c r="T125" s="30"/>
      <c r="U125" s="30"/>
      <c r="V125" s="30"/>
      <c r="W125" s="30"/>
      <c r="X125" s="30"/>
      <c r="Y125" s="30"/>
      <c r="Z125" s="88"/>
      <c r="AA125" s="30"/>
      <c r="AB125" s="30"/>
      <c r="AC125" s="30"/>
      <c r="AD125" s="30"/>
      <c r="AE125" s="30"/>
      <c r="AF125" s="30"/>
      <c r="AG125" s="30"/>
      <c r="AJ125" s="68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</row>
    <row r="126" ht="14.25" customHeight="1">
      <c r="A126" s="89" t="s">
        <v>27</v>
      </c>
      <c r="B126" s="30"/>
      <c r="C126" s="30"/>
      <c r="D126" s="30"/>
      <c r="E126" s="30"/>
      <c r="F126" s="30"/>
      <c r="G126" s="88"/>
      <c r="H126" s="30"/>
      <c r="I126" s="30"/>
      <c r="J126" s="30"/>
      <c r="K126" s="30"/>
      <c r="L126" s="30"/>
      <c r="M126" s="30"/>
      <c r="N126" s="30"/>
      <c r="Q126" s="68"/>
      <c r="T126" s="89" t="s">
        <v>27</v>
      </c>
      <c r="U126" s="30"/>
      <c r="V126" s="30"/>
      <c r="W126" s="30"/>
      <c r="X126" s="30"/>
      <c r="Y126" s="30"/>
      <c r="Z126" s="88"/>
      <c r="AA126" s="30"/>
      <c r="AB126" s="30"/>
      <c r="AC126" s="30"/>
      <c r="AD126" s="30"/>
      <c r="AE126" s="30"/>
      <c r="AF126" s="30"/>
      <c r="AG126" s="30"/>
      <c r="AJ126" s="68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</row>
    <row r="127" ht="14.25" customHeight="1">
      <c r="A127" s="90" t="s">
        <v>4</v>
      </c>
      <c r="B127" s="32" t="s">
        <v>16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4"/>
      <c r="Q127" s="68"/>
      <c r="T127" s="90" t="s">
        <v>4</v>
      </c>
      <c r="U127" s="32" t="s">
        <v>16</v>
      </c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4"/>
      <c r="AJ127" s="68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</row>
    <row r="128" ht="14.25" customHeight="1">
      <c r="A128" s="91" t="s">
        <v>123</v>
      </c>
      <c r="B128" s="92" t="s">
        <v>156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4"/>
      <c r="Q128" s="68"/>
      <c r="T128" s="91" t="s">
        <v>129</v>
      </c>
      <c r="U128" s="92" t="s">
        <v>153</v>
      </c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4"/>
      <c r="AJ128" s="68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</row>
    <row r="129" ht="14.25" customHeight="1">
      <c r="A129" s="91"/>
      <c r="B129" s="92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4"/>
      <c r="Q129" s="68"/>
      <c r="T129" s="91"/>
      <c r="U129" s="92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4"/>
      <c r="AJ129" s="68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</row>
    <row r="130" ht="14.25" customHeight="1">
      <c r="AJ130" s="95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</row>
    <row r="131" ht="14.25" customHeight="1">
      <c r="AJ131" s="95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</row>
    <row r="132" ht="14.25" customHeight="1">
      <c r="AJ132" s="95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</row>
    <row r="133" ht="14.25" customHeight="1">
      <c r="AJ133" s="95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</row>
    <row r="134" ht="14.25" customHeight="1">
      <c r="AJ134" s="95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</row>
    <row r="135" ht="14.25" customHeight="1">
      <c r="AJ135" s="95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</row>
    <row r="136" ht="14.25" customHeight="1">
      <c r="AJ136" s="95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</row>
    <row r="137" ht="14.25" customHeight="1">
      <c r="AJ137" s="95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</row>
    <row r="138" ht="14.25" customHeight="1">
      <c r="AJ138" s="95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</row>
    <row r="139" ht="14.25" customHeight="1">
      <c r="AJ139" s="95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</row>
    <row r="140" ht="14.25" customHeight="1">
      <c r="AJ140" s="95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</row>
    <row r="141" ht="14.25" customHeight="1">
      <c r="AJ141" s="95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</row>
    <row r="142" ht="14.25" customHeight="1">
      <c r="AJ142" s="95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</row>
    <row r="143" ht="14.25" customHeight="1">
      <c r="AJ143" s="95"/>
      <c r="AK143" s="112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  <c r="BC143" s="112"/>
      <c r="BD143" s="112"/>
    </row>
    <row r="144" ht="14.25" customHeight="1">
      <c r="AJ144" s="95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  <c r="BC144" s="112"/>
      <c r="BD144" s="112"/>
    </row>
    <row r="145" ht="14.25" customHeight="1">
      <c r="AJ145" s="95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A145" s="112"/>
      <c r="BB145" s="112"/>
      <c r="BC145" s="112"/>
      <c r="BD145" s="112"/>
    </row>
    <row r="146" ht="14.25" customHeight="1">
      <c r="AJ146" s="95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2"/>
      <c r="AX146" s="112"/>
      <c r="AY146" s="112"/>
      <c r="AZ146" s="112"/>
      <c r="BA146" s="112"/>
      <c r="BB146" s="112"/>
      <c r="BC146" s="112"/>
      <c r="BD146" s="112"/>
    </row>
    <row r="147" ht="14.25" customHeight="1">
      <c r="AJ147" s="95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2"/>
      <c r="AX147" s="112"/>
      <c r="AY147" s="112"/>
      <c r="AZ147" s="112"/>
      <c r="BA147" s="112"/>
      <c r="BB147" s="112"/>
      <c r="BC147" s="112"/>
      <c r="BD147" s="112"/>
    </row>
    <row r="148" ht="14.25" customHeight="1">
      <c r="AJ148" s="95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  <c r="BC148" s="112"/>
      <c r="BD148" s="112"/>
    </row>
    <row r="149" ht="14.25" customHeight="1">
      <c r="AJ149" s="95"/>
      <c r="AK149" s="112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2"/>
      <c r="AX149" s="112"/>
      <c r="AY149" s="112"/>
      <c r="AZ149" s="112"/>
      <c r="BA149" s="112"/>
      <c r="BB149" s="112"/>
      <c r="BC149" s="112"/>
      <c r="BD149" s="112"/>
    </row>
    <row r="150" ht="14.25" customHeight="1">
      <c r="AJ150" s="95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A150" s="112"/>
      <c r="BB150" s="112"/>
      <c r="BC150" s="112"/>
      <c r="BD150" s="112"/>
    </row>
    <row r="151" ht="14.25" customHeight="1">
      <c r="AJ151" s="95"/>
      <c r="AK151" s="112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2"/>
      <c r="AX151" s="112"/>
      <c r="AY151" s="112"/>
      <c r="AZ151" s="112"/>
      <c r="BA151" s="112"/>
      <c r="BB151" s="112"/>
      <c r="BC151" s="112"/>
      <c r="BD151" s="112"/>
    </row>
    <row r="152" ht="14.25" customHeight="1">
      <c r="AJ152" s="95"/>
      <c r="AK152" s="112"/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  <c r="AW152" s="112"/>
      <c r="AX152" s="112"/>
      <c r="AY152" s="112"/>
      <c r="AZ152" s="112"/>
      <c r="BA152" s="112"/>
      <c r="BB152" s="112"/>
      <c r="BC152" s="112"/>
      <c r="BD152" s="112"/>
    </row>
    <row r="153" ht="14.25" customHeight="1">
      <c r="AJ153" s="95"/>
      <c r="AK153" s="112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A153" s="112"/>
      <c r="BB153" s="112"/>
      <c r="BC153" s="112"/>
      <c r="BD153" s="112"/>
    </row>
    <row r="154" ht="14.25" customHeight="1">
      <c r="AJ154" s="95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2"/>
      <c r="AX154" s="112"/>
      <c r="AY154" s="112"/>
      <c r="AZ154" s="112"/>
      <c r="BA154" s="112"/>
      <c r="BB154" s="112"/>
      <c r="BC154" s="112"/>
      <c r="BD154" s="112"/>
    </row>
    <row r="155" ht="14.25" customHeight="1">
      <c r="AJ155" s="95"/>
      <c r="AK155" s="112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2"/>
      <c r="AX155" s="112"/>
      <c r="AY155" s="112"/>
      <c r="AZ155" s="112"/>
      <c r="BA155" s="112"/>
      <c r="BB155" s="112"/>
      <c r="BC155" s="112"/>
      <c r="BD155" s="112"/>
    </row>
    <row r="156" ht="14.25" customHeight="1">
      <c r="AJ156" s="95"/>
      <c r="AK156" s="112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</row>
    <row r="157" ht="14.25" customHeight="1">
      <c r="AJ157" s="95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A157" s="112"/>
      <c r="BB157" s="112"/>
      <c r="BC157" s="112"/>
      <c r="BD157" s="112"/>
    </row>
    <row r="158" ht="14.25" customHeight="1">
      <c r="AJ158" s="95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  <c r="BC158" s="112"/>
      <c r="BD158" s="112"/>
    </row>
    <row r="159" ht="14.25" customHeight="1">
      <c r="AJ159" s="95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A159" s="112"/>
      <c r="BB159" s="112"/>
      <c r="BC159" s="112"/>
      <c r="BD159" s="112"/>
    </row>
    <row r="160" ht="14.25" customHeight="1">
      <c r="AJ160" s="95"/>
      <c r="AK160" s="112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2"/>
      <c r="BA160" s="112"/>
      <c r="BB160" s="112"/>
      <c r="BC160" s="112"/>
      <c r="BD160" s="112"/>
    </row>
    <row r="161" ht="14.25" customHeight="1">
      <c r="AJ161" s="95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A161" s="112"/>
      <c r="BB161" s="112"/>
      <c r="BC161" s="112"/>
      <c r="BD161" s="112"/>
    </row>
    <row r="162" ht="14.25" customHeight="1">
      <c r="AJ162" s="95"/>
      <c r="AK162" s="112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  <c r="BD162" s="112"/>
    </row>
    <row r="163" ht="14.25" customHeight="1">
      <c r="AJ163" s="95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12"/>
      <c r="AV163" s="112"/>
      <c r="AW163" s="112"/>
      <c r="AX163" s="112"/>
      <c r="AY163" s="112"/>
      <c r="AZ163" s="112"/>
      <c r="BA163" s="112"/>
      <c r="BB163" s="112"/>
      <c r="BC163" s="112"/>
      <c r="BD163" s="112"/>
    </row>
    <row r="164" ht="14.25" customHeight="1">
      <c r="AJ164" s="95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12"/>
      <c r="AV164" s="112"/>
      <c r="AW164" s="112"/>
      <c r="AX164" s="112"/>
      <c r="AY164" s="112"/>
      <c r="AZ164" s="112"/>
      <c r="BA164" s="112"/>
      <c r="BB164" s="112"/>
      <c r="BC164" s="112"/>
      <c r="BD164" s="112"/>
    </row>
    <row r="165" ht="14.25" customHeight="1">
      <c r="AJ165" s="95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2"/>
      <c r="AV165" s="112"/>
      <c r="AW165" s="112"/>
      <c r="AX165" s="112"/>
      <c r="AY165" s="112"/>
      <c r="AZ165" s="112"/>
      <c r="BA165" s="112"/>
      <c r="BB165" s="112"/>
      <c r="BC165" s="112"/>
      <c r="BD165" s="112"/>
    </row>
    <row r="166" ht="14.25" customHeight="1">
      <c r="AJ166" s="95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A166" s="112"/>
      <c r="BB166" s="112"/>
      <c r="BC166" s="112"/>
      <c r="BD166" s="112"/>
    </row>
    <row r="167" ht="14.25" customHeight="1">
      <c r="AJ167" s="95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  <c r="BD167" s="112"/>
    </row>
    <row r="168" ht="14.25" customHeight="1">
      <c r="AJ168" s="95"/>
      <c r="AK168" s="112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  <c r="AW168" s="112"/>
      <c r="AX168" s="112"/>
      <c r="AY168" s="112"/>
      <c r="AZ168" s="112"/>
      <c r="BA168" s="112"/>
      <c r="BB168" s="112"/>
      <c r="BC168" s="112"/>
      <c r="BD168" s="112"/>
    </row>
    <row r="169" ht="14.25" customHeight="1">
      <c r="AJ169" s="95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  <c r="AW169" s="112"/>
      <c r="AX169" s="112"/>
      <c r="AY169" s="112"/>
      <c r="AZ169" s="112"/>
      <c r="BA169" s="112"/>
      <c r="BB169" s="112"/>
      <c r="BC169" s="112"/>
      <c r="BD169" s="112"/>
    </row>
    <row r="170" ht="14.25" customHeight="1">
      <c r="AJ170" s="95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  <c r="AW170" s="112"/>
      <c r="AX170" s="112"/>
      <c r="AY170" s="112"/>
      <c r="AZ170" s="112"/>
      <c r="BA170" s="112"/>
      <c r="BB170" s="112"/>
      <c r="BC170" s="112"/>
      <c r="BD170" s="112"/>
    </row>
    <row r="171" ht="14.25" customHeight="1">
      <c r="AJ171" s="95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2"/>
      <c r="AX171" s="112"/>
      <c r="AY171" s="112"/>
      <c r="AZ171" s="112"/>
      <c r="BA171" s="112"/>
      <c r="BB171" s="112"/>
      <c r="BC171" s="112"/>
      <c r="BD171" s="112"/>
    </row>
    <row r="172" ht="14.25" customHeight="1">
      <c r="AJ172" s="95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  <c r="BC172" s="112"/>
      <c r="BD172" s="112"/>
    </row>
    <row r="173" ht="14.25" customHeight="1">
      <c r="AJ173" s="95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</row>
    <row r="174" ht="14.25" customHeight="1">
      <c r="AJ174" s="95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12"/>
      <c r="BD174" s="112"/>
    </row>
    <row r="175" ht="14.25" customHeight="1">
      <c r="AJ175" s="95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  <c r="BC175" s="112"/>
      <c r="BD175" s="112"/>
    </row>
    <row r="176" ht="14.25" customHeight="1">
      <c r="AJ176" s="95"/>
      <c r="AK176" s="112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  <c r="BC176" s="112"/>
      <c r="BD176" s="112"/>
    </row>
    <row r="177" ht="14.25" customHeight="1">
      <c r="AJ177" s="95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  <c r="BC177" s="112"/>
      <c r="BD177" s="112"/>
    </row>
    <row r="178" ht="14.25" customHeight="1">
      <c r="AJ178" s="95"/>
      <c r="AK178" s="112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A178" s="112"/>
      <c r="BB178" s="112"/>
      <c r="BC178" s="112"/>
      <c r="BD178" s="112"/>
    </row>
    <row r="179" ht="14.25" customHeight="1">
      <c r="AJ179" s="95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A179" s="112"/>
      <c r="BB179" s="112"/>
      <c r="BC179" s="112"/>
      <c r="BD179" s="112"/>
    </row>
    <row r="180" ht="14.25" customHeight="1">
      <c r="AJ180" s="95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12"/>
      <c r="BD180" s="112"/>
    </row>
    <row r="181" ht="14.25" customHeight="1">
      <c r="AJ181" s="95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12"/>
      <c r="BD181" s="112"/>
    </row>
    <row r="182" ht="14.25" customHeight="1">
      <c r="AJ182" s="95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12"/>
      <c r="BD182" s="112"/>
    </row>
    <row r="183" ht="14.25" customHeight="1">
      <c r="AJ183" s="95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  <c r="BC183" s="112"/>
      <c r="BD183" s="112"/>
    </row>
    <row r="184" ht="14.25" customHeight="1">
      <c r="AJ184" s="95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  <c r="BC184" s="112"/>
      <c r="BD184" s="112"/>
    </row>
    <row r="185" ht="14.25" customHeight="1">
      <c r="AJ185" s="95"/>
      <c r="AK185" s="112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  <c r="BC185" s="112"/>
      <c r="BD185" s="112"/>
    </row>
    <row r="186" ht="14.25" customHeight="1">
      <c r="AJ186" s="95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  <c r="BC186" s="112"/>
      <c r="BD186" s="112"/>
    </row>
    <row r="187" ht="14.25" customHeight="1">
      <c r="AJ187" s="95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2"/>
      <c r="AX187" s="112"/>
      <c r="AY187" s="112"/>
      <c r="AZ187" s="112"/>
      <c r="BA187" s="112"/>
      <c r="BB187" s="112"/>
      <c r="BC187" s="112"/>
      <c r="BD187" s="112"/>
    </row>
    <row r="188" ht="14.25" customHeight="1">
      <c r="AJ188" s="95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2"/>
      <c r="AX188" s="112"/>
      <c r="AY188" s="112"/>
      <c r="AZ188" s="112"/>
      <c r="BA188" s="112"/>
      <c r="BB188" s="112"/>
      <c r="BC188" s="112"/>
      <c r="BD188" s="112"/>
    </row>
    <row r="189" ht="14.25" customHeight="1">
      <c r="AJ189" s="95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  <c r="AW189" s="112"/>
      <c r="AX189" s="112"/>
      <c r="AY189" s="112"/>
      <c r="AZ189" s="112"/>
      <c r="BA189" s="112"/>
      <c r="BB189" s="112"/>
      <c r="BC189" s="112"/>
      <c r="BD189" s="112"/>
    </row>
    <row r="190" ht="14.25" customHeight="1">
      <c r="AJ190" s="95"/>
      <c r="AK190" s="112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</row>
    <row r="191" ht="14.25" customHeight="1">
      <c r="AJ191" s="95"/>
      <c r="AK191" s="112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  <c r="AW191" s="112"/>
      <c r="AX191" s="112"/>
      <c r="AY191" s="112"/>
      <c r="AZ191" s="112"/>
      <c r="BA191" s="112"/>
      <c r="BB191" s="112"/>
      <c r="BC191" s="112"/>
      <c r="BD191" s="112"/>
    </row>
    <row r="192" ht="14.25" customHeight="1">
      <c r="AJ192" s="95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2"/>
      <c r="AX192" s="112"/>
      <c r="AY192" s="112"/>
      <c r="AZ192" s="112"/>
      <c r="BA192" s="112"/>
      <c r="BB192" s="112"/>
      <c r="BC192" s="112"/>
      <c r="BD192" s="112"/>
    </row>
    <row r="193" ht="14.25" customHeight="1">
      <c r="AJ193" s="95"/>
      <c r="AK193" s="112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A193" s="112"/>
      <c r="BB193" s="112"/>
      <c r="BC193" s="112"/>
      <c r="BD193" s="112"/>
    </row>
    <row r="194" ht="14.25" customHeight="1">
      <c r="AJ194" s="95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2"/>
    </row>
    <row r="195" ht="14.25" customHeight="1">
      <c r="AJ195" s="95"/>
      <c r="AK195" s="112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A195" s="112"/>
      <c r="BB195" s="112"/>
      <c r="BC195" s="112"/>
      <c r="BD195" s="112"/>
    </row>
    <row r="196" ht="14.25" customHeight="1">
      <c r="AJ196" s="95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  <c r="AW196" s="112"/>
      <c r="AX196" s="112"/>
      <c r="AY196" s="112"/>
      <c r="AZ196" s="112"/>
      <c r="BA196" s="112"/>
      <c r="BB196" s="112"/>
      <c r="BC196" s="112"/>
      <c r="BD196" s="112"/>
    </row>
    <row r="197" ht="14.25" customHeight="1">
      <c r="AJ197" s="95"/>
      <c r="AK197" s="112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2"/>
      <c r="AX197" s="112"/>
      <c r="AY197" s="112"/>
      <c r="AZ197" s="112"/>
      <c r="BA197" s="112"/>
      <c r="BB197" s="112"/>
      <c r="BC197" s="112"/>
      <c r="BD197" s="112"/>
    </row>
    <row r="198" ht="14.25" customHeight="1">
      <c r="AJ198" s="95"/>
      <c r="AK198" s="112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  <c r="BC198" s="112"/>
      <c r="BD198" s="112"/>
    </row>
    <row r="199" ht="14.25" customHeight="1">
      <c r="AJ199" s="95"/>
      <c r="AK199" s="112"/>
      <c r="AL199" s="112"/>
      <c r="AM199" s="112"/>
      <c r="AN199" s="112"/>
      <c r="AO199" s="112"/>
      <c r="AP199" s="112"/>
      <c r="AQ199" s="112"/>
      <c r="AR199" s="112"/>
      <c r="AS199" s="112"/>
      <c r="AT199" s="112"/>
      <c r="AU199" s="112"/>
      <c r="AV199" s="112"/>
      <c r="AW199" s="112"/>
      <c r="AX199" s="112"/>
      <c r="AY199" s="112"/>
      <c r="AZ199" s="112"/>
      <c r="BA199" s="112"/>
      <c r="BB199" s="112"/>
      <c r="BC199" s="112"/>
      <c r="BD199" s="112"/>
    </row>
    <row r="200" ht="14.25" customHeight="1">
      <c r="AJ200" s="95"/>
      <c r="AK200" s="112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  <c r="AW200" s="112"/>
      <c r="AX200" s="112"/>
      <c r="AY200" s="112"/>
      <c r="AZ200" s="112"/>
      <c r="BA200" s="112"/>
      <c r="BB200" s="112"/>
      <c r="BC200" s="112"/>
      <c r="BD200" s="112"/>
    </row>
    <row r="201" ht="14.25" customHeight="1">
      <c r="AJ201" s="95"/>
      <c r="AK201" s="112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12"/>
      <c r="AV201" s="112"/>
      <c r="AW201" s="112"/>
      <c r="AX201" s="112"/>
      <c r="AY201" s="112"/>
      <c r="AZ201" s="112"/>
      <c r="BA201" s="112"/>
      <c r="BB201" s="112"/>
      <c r="BC201" s="112"/>
      <c r="BD201" s="112"/>
    </row>
    <row r="202" ht="14.25" customHeight="1">
      <c r="AJ202" s="95"/>
      <c r="AK202" s="112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A202" s="112"/>
      <c r="BB202" s="112"/>
      <c r="BC202" s="112"/>
      <c r="BD202" s="112"/>
    </row>
    <row r="203" ht="14.25" customHeight="1">
      <c r="AJ203" s="95"/>
      <c r="AK203" s="112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  <c r="AW203" s="112"/>
      <c r="AX203" s="112"/>
      <c r="AY203" s="112"/>
      <c r="AZ203" s="112"/>
      <c r="BA203" s="112"/>
      <c r="BB203" s="112"/>
      <c r="BC203" s="112"/>
      <c r="BD203" s="112"/>
    </row>
    <row r="204" ht="14.25" customHeight="1">
      <c r="AJ204" s="95"/>
      <c r="AK204" s="112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  <c r="BC204" s="112"/>
      <c r="BD204" s="112"/>
    </row>
    <row r="205" ht="14.25" customHeight="1">
      <c r="AJ205" s="95"/>
      <c r="AK205" s="112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A205" s="112"/>
      <c r="BB205" s="112"/>
      <c r="BC205" s="112"/>
      <c r="BD205" s="112"/>
    </row>
    <row r="206" ht="14.25" customHeight="1">
      <c r="AJ206" s="95"/>
      <c r="AK206" s="112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  <c r="AW206" s="112"/>
      <c r="AX206" s="112"/>
      <c r="AY206" s="112"/>
      <c r="AZ206" s="112"/>
      <c r="BA206" s="112"/>
      <c r="BB206" s="112"/>
      <c r="BC206" s="112"/>
      <c r="BD206" s="112"/>
    </row>
    <row r="207" ht="14.25" customHeight="1">
      <c r="AJ207" s="95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</row>
    <row r="208" ht="14.25" customHeight="1">
      <c r="AJ208" s="95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12"/>
      <c r="AV208" s="112"/>
      <c r="AW208" s="112"/>
      <c r="AX208" s="112"/>
      <c r="AY208" s="112"/>
      <c r="AZ208" s="112"/>
      <c r="BA208" s="112"/>
      <c r="BB208" s="112"/>
      <c r="BC208" s="112"/>
      <c r="BD208" s="112"/>
    </row>
    <row r="209" ht="14.25" customHeight="1">
      <c r="AJ209" s="95"/>
      <c r="AK209" s="112"/>
      <c r="AL209" s="112"/>
      <c r="AM209" s="112"/>
      <c r="AN209" s="112"/>
      <c r="AO209" s="112"/>
      <c r="AP209" s="112"/>
      <c r="AQ209" s="112"/>
      <c r="AR209" s="112"/>
      <c r="AS209" s="112"/>
      <c r="AT209" s="112"/>
      <c r="AU209" s="112"/>
      <c r="AV209" s="112"/>
      <c r="AW209" s="112"/>
      <c r="AX209" s="112"/>
      <c r="AY209" s="112"/>
      <c r="AZ209" s="112"/>
      <c r="BA209" s="112"/>
      <c r="BB209" s="112"/>
      <c r="BC209" s="112"/>
      <c r="BD209" s="112"/>
    </row>
    <row r="210" ht="14.25" customHeight="1">
      <c r="AJ210" s="95"/>
      <c r="AK210" s="112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  <c r="AW210" s="112"/>
      <c r="AX210" s="112"/>
      <c r="AY210" s="112"/>
      <c r="AZ210" s="112"/>
      <c r="BA210" s="112"/>
      <c r="BB210" s="112"/>
      <c r="BC210" s="112"/>
      <c r="BD210" s="112"/>
    </row>
    <row r="211" ht="14.25" customHeight="1">
      <c r="AJ211" s="95"/>
      <c r="AK211" s="112"/>
      <c r="AL211" s="112"/>
      <c r="AM211" s="112"/>
      <c r="AN211" s="112"/>
      <c r="AO211" s="112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</row>
    <row r="212" ht="14.25" customHeight="1">
      <c r="AJ212" s="95"/>
      <c r="AK212" s="112"/>
      <c r="AL212" s="112"/>
      <c r="AM212" s="112"/>
      <c r="AN212" s="112"/>
      <c r="AO212" s="112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</row>
    <row r="213" ht="14.25" customHeight="1">
      <c r="AJ213" s="95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12"/>
      <c r="AV213" s="112"/>
      <c r="AW213" s="112"/>
      <c r="AX213" s="112"/>
      <c r="AY213" s="112"/>
      <c r="AZ213" s="112"/>
      <c r="BA213" s="112"/>
      <c r="BB213" s="112"/>
      <c r="BC213" s="112"/>
      <c r="BD213" s="112"/>
    </row>
    <row r="214" ht="14.25" customHeight="1">
      <c r="AJ214" s="95"/>
      <c r="AK214" s="112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12"/>
      <c r="AV214" s="112"/>
      <c r="AW214" s="112"/>
      <c r="AX214" s="112"/>
      <c r="AY214" s="112"/>
      <c r="AZ214" s="112"/>
      <c r="BA214" s="112"/>
      <c r="BB214" s="112"/>
      <c r="BC214" s="112"/>
      <c r="BD214" s="112"/>
    </row>
    <row r="215" ht="14.25" customHeight="1">
      <c r="AJ215" s="95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112"/>
      <c r="AW215" s="112"/>
      <c r="AX215" s="112"/>
      <c r="AY215" s="112"/>
      <c r="AZ215" s="112"/>
      <c r="BA215" s="112"/>
      <c r="BB215" s="112"/>
      <c r="BC215" s="112"/>
      <c r="BD215" s="112"/>
    </row>
    <row r="216" ht="14.25" customHeight="1">
      <c r="AJ216" s="95"/>
      <c r="AK216" s="112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12"/>
      <c r="AV216" s="112"/>
      <c r="AW216" s="112"/>
      <c r="AX216" s="112"/>
      <c r="AY216" s="112"/>
      <c r="AZ216" s="112"/>
      <c r="BA216" s="112"/>
      <c r="BB216" s="112"/>
      <c r="BC216" s="112"/>
      <c r="BD216" s="112"/>
    </row>
    <row r="217" ht="14.25" customHeight="1">
      <c r="AJ217" s="95"/>
      <c r="AK217" s="112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12"/>
      <c r="AV217" s="112"/>
      <c r="AW217" s="112"/>
      <c r="AX217" s="112"/>
      <c r="AY217" s="112"/>
      <c r="AZ217" s="112"/>
      <c r="BA217" s="112"/>
      <c r="BB217" s="112"/>
      <c r="BC217" s="112"/>
      <c r="BD217" s="112"/>
    </row>
    <row r="218" ht="14.25" customHeight="1">
      <c r="AJ218" s="95"/>
      <c r="AK218" s="112"/>
      <c r="AL218" s="112"/>
      <c r="AM218" s="112"/>
      <c r="AN218" s="112"/>
      <c r="AO218" s="112"/>
      <c r="AP218" s="112"/>
      <c r="AQ218" s="112"/>
      <c r="AR218" s="112"/>
      <c r="AS218" s="112"/>
      <c r="AT218" s="112"/>
      <c r="AU218" s="112"/>
      <c r="AV218" s="112"/>
      <c r="AW218" s="112"/>
      <c r="AX218" s="112"/>
      <c r="AY218" s="112"/>
      <c r="AZ218" s="112"/>
      <c r="BA218" s="112"/>
      <c r="BB218" s="112"/>
      <c r="BC218" s="112"/>
      <c r="BD218" s="112"/>
    </row>
    <row r="219" ht="14.25" customHeight="1">
      <c r="AJ219" s="95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12"/>
      <c r="AV219" s="112"/>
      <c r="AW219" s="112"/>
      <c r="AX219" s="112"/>
      <c r="AY219" s="112"/>
      <c r="AZ219" s="112"/>
      <c r="BA219" s="112"/>
      <c r="BB219" s="112"/>
      <c r="BC219" s="112"/>
      <c r="BD219" s="112"/>
    </row>
    <row r="220" ht="14.25" customHeight="1">
      <c r="AJ220" s="95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A220" s="112"/>
      <c r="BB220" s="112"/>
      <c r="BC220" s="112"/>
      <c r="BD220" s="112"/>
    </row>
    <row r="221" ht="14.25" customHeight="1">
      <c r="AJ221" s="95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  <c r="BD221" s="112"/>
    </row>
    <row r="222" ht="14.25" customHeight="1">
      <c r="AJ222" s="95"/>
      <c r="AK222" s="112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12"/>
      <c r="AV222" s="112"/>
      <c r="AW222" s="112"/>
      <c r="AX222" s="112"/>
      <c r="AY222" s="112"/>
      <c r="AZ222" s="112"/>
      <c r="BA222" s="112"/>
      <c r="BB222" s="112"/>
      <c r="BC222" s="112"/>
      <c r="BD222" s="112"/>
    </row>
    <row r="223" ht="14.25" customHeight="1">
      <c r="AJ223" s="95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12"/>
      <c r="AV223" s="112"/>
      <c r="AW223" s="112"/>
      <c r="AX223" s="112"/>
      <c r="AY223" s="112"/>
      <c r="AZ223" s="112"/>
      <c r="BA223" s="112"/>
      <c r="BB223" s="112"/>
      <c r="BC223" s="112"/>
      <c r="BD223" s="112"/>
    </row>
    <row r="224" ht="14.25" customHeight="1">
      <c r="AJ224" s="95"/>
      <c r="AK224" s="112"/>
      <c r="AL224" s="112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</row>
    <row r="225" ht="14.25" customHeight="1">
      <c r="AJ225" s="95"/>
      <c r="AK225" s="112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12"/>
      <c r="AV225" s="112"/>
      <c r="AW225" s="112"/>
      <c r="AX225" s="112"/>
      <c r="AY225" s="112"/>
      <c r="AZ225" s="112"/>
      <c r="BA225" s="112"/>
      <c r="BB225" s="112"/>
      <c r="BC225" s="112"/>
      <c r="BD225" s="112"/>
    </row>
    <row r="226" ht="14.25" customHeight="1">
      <c r="AJ226" s="95"/>
      <c r="AK226" s="112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12"/>
      <c r="AV226" s="112"/>
      <c r="AW226" s="112"/>
      <c r="AX226" s="112"/>
      <c r="AY226" s="112"/>
      <c r="AZ226" s="112"/>
      <c r="BA226" s="112"/>
      <c r="BB226" s="112"/>
      <c r="BC226" s="112"/>
      <c r="BD226" s="112"/>
    </row>
    <row r="227" ht="14.25" customHeight="1">
      <c r="AJ227" s="95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/>
    </row>
    <row r="228" ht="14.25" customHeight="1">
      <c r="AJ228" s="95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112"/>
      <c r="AW228" s="112"/>
      <c r="AX228" s="112"/>
      <c r="AY228" s="112"/>
      <c r="AZ228" s="112"/>
      <c r="BA228" s="112"/>
      <c r="BB228" s="112"/>
      <c r="BC228" s="112"/>
      <c r="BD228" s="112"/>
    </row>
    <row r="229" ht="14.25" customHeight="1">
      <c r="AJ229" s="95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112"/>
      <c r="AW229" s="112"/>
      <c r="AX229" s="112"/>
      <c r="AY229" s="112"/>
      <c r="AZ229" s="112"/>
      <c r="BA229" s="112"/>
      <c r="BB229" s="112"/>
      <c r="BC229" s="112"/>
      <c r="BD229" s="112"/>
    </row>
    <row r="230" ht="14.25" customHeight="1">
      <c r="AJ230" s="95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  <c r="BC230" s="112"/>
      <c r="BD230" s="112"/>
    </row>
    <row r="231" ht="14.25" customHeight="1">
      <c r="AJ231" s="95"/>
      <c r="AK231" s="112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  <c r="AW231" s="112"/>
      <c r="AX231" s="112"/>
      <c r="AY231" s="112"/>
      <c r="AZ231" s="112"/>
      <c r="BA231" s="112"/>
      <c r="BB231" s="112"/>
      <c r="BC231" s="112"/>
      <c r="BD231" s="112"/>
    </row>
    <row r="232" ht="14.25" customHeight="1">
      <c r="AJ232" s="95"/>
      <c r="AK232" s="112"/>
      <c r="AL232" s="112"/>
      <c r="AM232" s="112"/>
      <c r="AN232" s="112"/>
      <c r="AO232" s="112"/>
      <c r="AP232" s="112"/>
      <c r="AQ232" s="112"/>
      <c r="AR232" s="112"/>
      <c r="AS232" s="112"/>
      <c r="AT232" s="112"/>
      <c r="AU232" s="112"/>
      <c r="AV232" s="112"/>
      <c r="AW232" s="112"/>
      <c r="AX232" s="112"/>
      <c r="AY232" s="112"/>
      <c r="AZ232" s="112"/>
      <c r="BA232" s="112"/>
      <c r="BB232" s="112"/>
      <c r="BC232" s="112"/>
      <c r="BD232" s="112"/>
    </row>
    <row r="233" ht="14.25" customHeight="1">
      <c r="AJ233" s="95"/>
      <c r="AK233" s="112"/>
      <c r="AL233" s="112"/>
      <c r="AM233" s="112"/>
      <c r="AN233" s="112"/>
      <c r="AO233" s="112"/>
      <c r="AP233" s="112"/>
      <c r="AQ233" s="112"/>
      <c r="AR233" s="112"/>
      <c r="AS233" s="112"/>
      <c r="AT233" s="112"/>
      <c r="AU233" s="112"/>
      <c r="AV233" s="112"/>
      <c r="AW233" s="112"/>
      <c r="AX233" s="112"/>
      <c r="AY233" s="112"/>
      <c r="AZ233" s="112"/>
      <c r="BA233" s="112"/>
      <c r="BB233" s="112"/>
      <c r="BC233" s="112"/>
      <c r="BD233" s="112"/>
    </row>
    <row r="234" ht="14.25" customHeight="1">
      <c r="AJ234" s="95"/>
      <c r="AK234" s="112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112"/>
      <c r="AV234" s="112"/>
      <c r="AW234" s="112"/>
      <c r="AX234" s="112"/>
      <c r="AY234" s="112"/>
      <c r="AZ234" s="112"/>
      <c r="BA234" s="112"/>
      <c r="BB234" s="112"/>
      <c r="BC234" s="112"/>
      <c r="BD234" s="112"/>
    </row>
    <row r="235" ht="14.25" customHeight="1">
      <c r="AJ235" s="95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12"/>
      <c r="AV235" s="112"/>
      <c r="AW235" s="112"/>
      <c r="AX235" s="112"/>
      <c r="AY235" s="112"/>
      <c r="AZ235" s="112"/>
      <c r="BA235" s="112"/>
      <c r="BB235" s="112"/>
      <c r="BC235" s="112"/>
      <c r="BD235" s="112"/>
    </row>
    <row r="236" ht="14.25" customHeight="1">
      <c r="AJ236" s="95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12"/>
      <c r="AV236" s="112"/>
      <c r="AW236" s="112"/>
      <c r="AX236" s="112"/>
      <c r="AY236" s="112"/>
      <c r="AZ236" s="112"/>
      <c r="BA236" s="112"/>
      <c r="BB236" s="112"/>
      <c r="BC236" s="112"/>
      <c r="BD236" s="112"/>
    </row>
    <row r="237" ht="14.25" customHeight="1">
      <c r="AJ237" s="95"/>
      <c r="AK237" s="112"/>
      <c r="AL237" s="112"/>
      <c r="AM237" s="112"/>
      <c r="AN237" s="112"/>
      <c r="AO237" s="112"/>
      <c r="AP237" s="112"/>
      <c r="AQ237" s="112"/>
      <c r="AR237" s="112"/>
      <c r="AS237" s="112"/>
      <c r="AT237" s="112"/>
      <c r="AU237" s="112"/>
      <c r="AV237" s="112"/>
      <c r="AW237" s="112"/>
      <c r="AX237" s="112"/>
      <c r="AY237" s="112"/>
      <c r="AZ237" s="112"/>
      <c r="BA237" s="112"/>
      <c r="BB237" s="112"/>
      <c r="BC237" s="112"/>
      <c r="BD237" s="112"/>
    </row>
    <row r="238" ht="14.25" customHeight="1">
      <c r="AJ238" s="95"/>
      <c r="AK238" s="112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A238" s="112"/>
      <c r="BB238" s="112"/>
      <c r="BC238" s="112"/>
      <c r="BD238" s="112"/>
    </row>
    <row r="239" ht="14.25" customHeight="1">
      <c r="AJ239" s="95"/>
      <c r="AK239" s="112"/>
      <c r="AL239" s="112"/>
      <c r="AM239" s="112"/>
      <c r="AN239" s="112"/>
      <c r="AO239" s="112"/>
      <c r="AP239" s="112"/>
      <c r="AQ239" s="112"/>
      <c r="AR239" s="112"/>
      <c r="AS239" s="112"/>
      <c r="AT239" s="112"/>
      <c r="AU239" s="112"/>
      <c r="AV239" s="112"/>
      <c r="AW239" s="112"/>
      <c r="AX239" s="112"/>
      <c r="AY239" s="112"/>
      <c r="AZ239" s="112"/>
      <c r="BA239" s="112"/>
      <c r="BB239" s="112"/>
      <c r="BC239" s="112"/>
      <c r="BD239" s="112"/>
    </row>
    <row r="240" ht="14.25" customHeight="1">
      <c r="AJ240" s="95"/>
      <c r="AK240" s="112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12"/>
      <c r="AV240" s="112"/>
      <c r="AW240" s="112"/>
      <c r="AX240" s="112"/>
      <c r="AY240" s="112"/>
      <c r="AZ240" s="112"/>
      <c r="BA240" s="112"/>
      <c r="BB240" s="112"/>
      <c r="BC240" s="112"/>
      <c r="BD240" s="112"/>
    </row>
    <row r="241" ht="14.25" customHeight="1">
      <c r="AJ241" s="95"/>
      <c r="AK241" s="112"/>
      <c r="AL241" s="112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</row>
    <row r="242" ht="14.25" customHeight="1">
      <c r="AJ242" s="95"/>
      <c r="AK242" s="112"/>
      <c r="AL242" s="112"/>
      <c r="AM242" s="112"/>
      <c r="AN242" s="112"/>
      <c r="AO242" s="112"/>
      <c r="AP242" s="112"/>
      <c r="AQ242" s="112"/>
      <c r="AR242" s="112"/>
      <c r="AS242" s="112"/>
      <c r="AT242" s="112"/>
      <c r="AU242" s="112"/>
      <c r="AV242" s="112"/>
      <c r="AW242" s="112"/>
      <c r="AX242" s="112"/>
      <c r="AY242" s="112"/>
      <c r="AZ242" s="112"/>
      <c r="BA242" s="112"/>
      <c r="BB242" s="112"/>
      <c r="BC242" s="112"/>
      <c r="BD242" s="112"/>
    </row>
    <row r="243" ht="14.25" customHeight="1">
      <c r="AJ243" s="95"/>
      <c r="AK243" s="112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</row>
    <row r="244" ht="14.25" customHeight="1">
      <c r="AJ244" s="95"/>
      <c r="AK244" s="112"/>
      <c r="AL244" s="112"/>
      <c r="AM244" s="112"/>
      <c r="AN244" s="112"/>
      <c r="AO244" s="112"/>
      <c r="AP244" s="112"/>
      <c r="AQ244" s="112"/>
      <c r="AR244" s="112"/>
      <c r="AS244" s="112"/>
      <c r="AT244" s="112"/>
      <c r="AU244" s="112"/>
      <c r="AV244" s="112"/>
      <c r="AW244" s="112"/>
      <c r="AX244" s="112"/>
      <c r="AY244" s="112"/>
      <c r="AZ244" s="112"/>
      <c r="BA244" s="112"/>
      <c r="BB244" s="112"/>
      <c r="BC244" s="112"/>
      <c r="BD244" s="112"/>
    </row>
    <row r="245" ht="14.25" customHeight="1">
      <c r="AJ245" s="95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12"/>
      <c r="AV245" s="112"/>
      <c r="AW245" s="112"/>
      <c r="AX245" s="112"/>
      <c r="AY245" s="112"/>
      <c r="AZ245" s="112"/>
      <c r="BA245" s="112"/>
      <c r="BB245" s="112"/>
      <c r="BC245" s="112"/>
      <c r="BD245" s="112"/>
    </row>
    <row r="246" ht="14.25" customHeight="1">
      <c r="AJ246" s="95"/>
      <c r="AK246" s="112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12"/>
      <c r="AV246" s="112"/>
      <c r="AW246" s="112"/>
      <c r="AX246" s="112"/>
      <c r="AY246" s="112"/>
      <c r="AZ246" s="112"/>
      <c r="BA246" s="112"/>
      <c r="BB246" s="112"/>
      <c r="BC246" s="112"/>
      <c r="BD246" s="112"/>
    </row>
    <row r="247" ht="14.25" customHeight="1">
      <c r="AJ247" s="95"/>
      <c r="AK247" s="112"/>
      <c r="AL247" s="112"/>
      <c r="AM247" s="112"/>
      <c r="AN247" s="112"/>
      <c r="AO247" s="112"/>
      <c r="AP247" s="112"/>
      <c r="AQ247" s="112"/>
      <c r="AR247" s="112"/>
      <c r="AS247" s="112"/>
      <c r="AT247" s="112"/>
      <c r="AU247" s="112"/>
      <c r="AV247" s="112"/>
      <c r="AW247" s="112"/>
      <c r="AX247" s="112"/>
      <c r="AY247" s="112"/>
      <c r="AZ247" s="112"/>
      <c r="BA247" s="112"/>
      <c r="BB247" s="112"/>
      <c r="BC247" s="112"/>
      <c r="BD247" s="112"/>
    </row>
    <row r="248" ht="14.25" customHeight="1">
      <c r="AJ248" s="95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  <c r="BD248" s="112"/>
    </row>
    <row r="249" ht="14.25" customHeight="1">
      <c r="AJ249" s="95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2"/>
      <c r="BC249" s="112"/>
      <c r="BD249" s="112"/>
    </row>
    <row r="250" ht="14.25" customHeight="1">
      <c r="AJ250" s="95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2"/>
      <c r="BC250" s="112"/>
      <c r="BD250" s="112"/>
    </row>
    <row r="251" ht="14.25" customHeight="1">
      <c r="AJ251" s="95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2"/>
      <c r="BC251" s="112"/>
      <c r="BD251" s="112"/>
    </row>
    <row r="252" ht="14.25" customHeight="1">
      <c r="AJ252" s="95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2"/>
      <c r="BC252" s="112"/>
      <c r="BD252" s="112"/>
    </row>
    <row r="253" ht="14.25" customHeight="1">
      <c r="AJ253" s="95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12"/>
      <c r="BD253" s="112"/>
    </row>
    <row r="254" ht="14.25" customHeight="1">
      <c r="AJ254" s="95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12"/>
      <c r="BD254" s="112"/>
    </row>
    <row r="255" ht="14.25" customHeight="1">
      <c r="AJ255" s="95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2"/>
      <c r="BC255" s="112"/>
      <c r="BD255" s="112"/>
    </row>
    <row r="256" ht="14.25" customHeight="1">
      <c r="AJ256" s="95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2"/>
      <c r="BC256" s="112"/>
      <c r="BD256" s="112"/>
    </row>
    <row r="257" ht="14.25" customHeight="1">
      <c r="AJ257" s="95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2"/>
      <c r="BC257" s="112"/>
      <c r="BD257" s="112"/>
    </row>
    <row r="258" ht="14.25" customHeight="1">
      <c r="AJ258" s="95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</row>
    <row r="259" ht="14.25" customHeight="1">
      <c r="AJ259" s="95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2"/>
      <c r="BC259" s="112"/>
      <c r="BD259" s="112"/>
    </row>
    <row r="260" ht="14.25" customHeight="1">
      <c r="AJ260" s="95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2"/>
      <c r="BC260" s="112"/>
      <c r="BD260" s="112"/>
    </row>
    <row r="261" ht="14.25" customHeight="1">
      <c r="AJ261" s="95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2"/>
      <c r="BC261" s="112"/>
      <c r="BD261" s="112"/>
    </row>
    <row r="262" ht="14.25" customHeight="1">
      <c r="AJ262" s="95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2"/>
      <c r="BC262" s="112"/>
      <c r="BD262" s="112"/>
    </row>
    <row r="263" ht="14.25" customHeight="1">
      <c r="AJ263" s="95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</row>
    <row r="264" ht="14.25" customHeight="1">
      <c r="AJ264" s="95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2"/>
      <c r="BC264" s="112"/>
      <c r="BD264" s="112"/>
    </row>
    <row r="265" ht="14.25" customHeight="1">
      <c r="AJ265" s="95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2"/>
      <c r="BC265" s="112"/>
      <c r="BD265" s="112"/>
    </row>
    <row r="266" ht="14.25" customHeight="1">
      <c r="AJ266" s="95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  <c r="BC266" s="112"/>
      <c r="BD266" s="112"/>
    </row>
    <row r="267" ht="14.25" customHeight="1">
      <c r="AJ267" s="95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2"/>
      <c r="BC267" s="112"/>
      <c r="BD267" s="112"/>
    </row>
    <row r="268" ht="14.25" customHeight="1">
      <c r="AJ268" s="95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2"/>
      <c r="BC268" s="112"/>
      <c r="BD268" s="112"/>
    </row>
    <row r="269" ht="14.25" customHeight="1">
      <c r="AJ269" s="95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2"/>
      <c r="BC269" s="112"/>
      <c r="BD269" s="112"/>
    </row>
    <row r="270" ht="14.25" customHeight="1">
      <c r="AJ270" s="95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2"/>
      <c r="BC270" s="112"/>
      <c r="BD270" s="112"/>
    </row>
    <row r="271" ht="14.25" customHeight="1">
      <c r="AJ271" s="95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2"/>
      <c r="BC271" s="112"/>
      <c r="BD271" s="112"/>
    </row>
    <row r="272" ht="14.25" customHeight="1">
      <c r="AJ272" s="95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</row>
    <row r="273" ht="14.25" customHeight="1">
      <c r="AJ273" s="95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2"/>
      <c r="BC273" s="112"/>
      <c r="BD273" s="112"/>
    </row>
    <row r="274" ht="14.25" customHeight="1">
      <c r="AJ274" s="95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/>
    </row>
    <row r="275" ht="14.25" customHeight="1">
      <c r="AJ275" s="95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</row>
    <row r="276" ht="14.25" customHeight="1">
      <c r="AJ276" s="95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</row>
    <row r="277" ht="14.25" customHeight="1">
      <c r="AJ277" s="95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2"/>
      <c r="BC277" s="112"/>
      <c r="BD277" s="112"/>
    </row>
    <row r="278" ht="14.25" customHeight="1">
      <c r="AJ278" s="95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  <c r="BC278" s="112"/>
      <c r="BD278" s="112"/>
    </row>
    <row r="279" ht="14.25" customHeight="1">
      <c r="AJ279" s="95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2"/>
      <c r="BC279" s="112"/>
      <c r="BD279" s="112"/>
    </row>
    <row r="280" ht="14.25" customHeight="1">
      <c r="AJ280" s="95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</row>
    <row r="281" ht="14.25" customHeight="1">
      <c r="AJ281" s="95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</row>
    <row r="282" ht="14.25" customHeight="1">
      <c r="AJ282" s="95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2"/>
      <c r="BC282" s="112"/>
      <c r="BD282" s="112"/>
    </row>
    <row r="283" ht="14.25" customHeight="1">
      <c r="AJ283" s="95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2"/>
      <c r="BC283" s="112"/>
      <c r="BD283" s="112"/>
    </row>
    <row r="284" ht="14.25" customHeight="1">
      <c r="AJ284" s="95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2"/>
      <c r="BC284" s="112"/>
      <c r="BD284" s="112"/>
    </row>
    <row r="285" ht="14.25" customHeight="1">
      <c r="AJ285" s="95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2"/>
      <c r="BC285" s="112"/>
      <c r="BD285" s="112"/>
    </row>
    <row r="286" ht="14.25" customHeight="1">
      <c r="AJ286" s="95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2"/>
      <c r="BC286" s="112"/>
      <c r="BD286" s="112"/>
    </row>
    <row r="287" ht="14.25" customHeight="1">
      <c r="AJ287" s="95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2"/>
      <c r="BC287" s="112"/>
      <c r="BD287" s="112"/>
    </row>
    <row r="288" ht="14.25" customHeight="1">
      <c r="AJ288" s="95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2"/>
      <c r="BC288" s="112"/>
      <c r="BD288" s="112"/>
    </row>
    <row r="289" ht="14.25" customHeight="1">
      <c r="AJ289" s="95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2"/>
      <c r="BC289" s="112"/>
      <c r="BD289" s="112"/>
    </row>
    <row r="290" ht="14.25" customHeight="1">
      <c r="AJ290" s="95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</row>
    <row r="291" ht="14.25" customHeight="1">
      <c r="AJ291" s="95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2"/>
      <c r="BC291" s="112"/>
      <c r="BD291" s="112"/>
    </row>
    <row r="292" ht="14.25" customHeight="1">
      <c r="AJ292" s="95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</row>
    <row r="293" ht="14.25" customHeight="1">
      <c r="AJ293" s="95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2"/>
      <c r="BC293" s="112"/>
      <c r="BD293" s="112"/>
    </row>
    <row r="294" ht="14.25" customHeight="1">
      <c r="AJ294" s="95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2"/>
      <c r="BC294" s="112"/>
      <c r="BD294" s="112"/>
    </row>
    <row r="295" ht="14.25" customHeight="1">
      <c r="AJ295" s="95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2"/>
      <c r="BC295" s="112"/>
      <c r="BD295" s="112"/>
    </row>
    <row r="296" ht="14.25" customHeight="1">
      <c r="AJ296" s="95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2"/>
      <c r="BC296" s="112"/>
      <c r="BD296" s="112"/>
    </row>
    <row r="297" ht="14.25" customHeight="1">
      <c r="AJ297" s="95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2"/>
      <c r="BC297" s="112"/>
      <c r="BD297" s="112"/>
    </row>
    <row r="298" ht="14.25" customHeight="1">
      <c r="AJ298" s="95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2"/>
      <c r="BC298" s="112"/>
      <c r="BD298" s="112"/>
    </row>
    <row r="299" ht="14.25" customHeight="1">
      <c r="AJ299" s="95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2"/>
      <c r="BC299" s="112"/>
      <c r="BD299" s="112"/>
    </row>
    <row r="300" ht="14.25" customHeight="1">
      <c r="AJ300" s="95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2"/>
      <c r="BC300" s="112"/>
      <c r="BD300" s="112"/>
    </row>
    <row r="301" ht="14.25" customHeight="1">
      <c r="AJ301" s="95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2"/>
      <c r="BC301" s="112"/>
      <c r="BD301" s="112"/>
    </row>
    <row r="302" ht="14.25" customHeight="1">
      <c r="AJ302" s="95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</row>
    <row r="303" ht="14.25" customHeight="1">
      <c r="AJ303" s="95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2"/>
      <c r="BC303" s="112"/>
      <c r="BD303" s="112"/>
    </row>
    <row r="304" ht="14.25" customHeight="1">
      <c r="AJ304" s="95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2"/>
      <c r="BC304" s="112"/>
      <c r="BD304" s="112"/>
    </row>
    <row r="305" ht="14.25" customHeight="1">
      <c r="AJ305" s="95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2"/>
      <c r="BC305" s="112"/>
      <c r="BD305" s="112"/>
    </row>
    <row r="306" ht="14.25" customHeight="1">
      <c r="AJ306" s="95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2"/>
      <c r="BC306" s="112"/>
      <c r="BD306" s="112"/>
    </row>
    <row r="307" ht="14.25" customHeight="1">
      <c r="AJ307" s="95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/>
    </row>
    <row r="308" ht="14.25" customHeight="1">
      <c r="AJ308" s="95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2"/>
      <c r="BC308" s="112"/>
      <c r="BD308" s="112"/>
    </row>
    <row r="309" ht="14.25" customHeight="1">
      <c r="AJ309" s="95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2"/>
    </row>
    <row r="310" ht="14.25" customHeight="1">
      <c r="AJ310" s="95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2"/>
      <c r="BC310" s="112"/>
      <c r="BD310" s="112"/>
    </row>
    <row r="311" ht="14.25" customHeight="1">
      <c r="AJ311" s="95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2"/>
      <c r="BC311" s="112"/>
      <c r="BD311" s="112"/>
    </row>
    <row r="312" ht="14.25" customHeight="1">
      <c r="AJ312" s="95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2"/>
      <c r="BC312" s="112"/>
      <c r="BD312" s="112"/>
    </row>
    <row r="313" ht="14.25" customHeight="1">
      <c r="AJ313" s="95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2"/>
      <c r="BC313" s="112"/>
      <c r="BD313" s="112"/>
    </row>
    <row r="314" ht="14.25" customHeight="1">
      <c r="AJ314" s="95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</row>
    <row r="315" ht="14.25" customHeight="1">
      <c r="AJ315" s="95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</row>
    <row r="316" ht="14.25" customHeight="1">
      <c r="AJ316" s="95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2"/>
      <c r="BC316" s="112"/>
      <c r="BD316" s="112"/>
    </row>
    <row r="317" ht="14.25" customHeight="1">
      <c r="AJ317" s="95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2"/>
      <c r="BC317" s="112"/>
      <c r="BD317" s="112"/>
    </row>
    <row r="318" ht="14.25" customHeight="1">
      <c r="AJ318" s="95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2"/>
      <c r="BC318" s="112"/>
      <c r="BD318" s="112"/>
    </row>
    <row r="319" ht="14.25" customHeight="1">
      <c r="AJ319" s="95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2"/>
      <c r="BC319" s="112"/>
      <c r="BD319" s="112"/>
    </row>
    <row r="320" ht="14.25" customHeight="1">
      <c r="AJ320" s="95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2"/>
      <c r="BC320" s="112"/>
      <c r="BD320" s="112"/>
    </row>
    <row r="321" ht="14.25" customHeight="1">
      <c r="AJ321" s="95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2"/>
      <c r="BC321" s="112"/>
      <c r="BD321" s="112"/>
    </row>
    <row r="322" ht="14.25" customHeight="1">
      <c r="AJ322" s="95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2"/>
      <c r="BC322" s="112"/>
      <c r="BD322" s="112"/>
    </row>
    <row r="323" ht="14.25" customHeight="1">
      <c r="AJ323" s="95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2"/>
      <c r="BC323" s="112"/>
      <c r="BD323" s="112"/>
    </row>
    <row r="324" ht="14.25" customHeight="1">
      <c r="AJ324" s="95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2"/>
      <c r="BC324" s="112"/>
      <c r="BD324" s="112"/>
    </row>
    <row r="325" ht="14.25" customHeight="1">
      <c r="AJ325" s="95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2"/>
      <c r="BC325" s="112"/>
      <c r="BD325" s="112"/>
    </row>
    <row r="326" ht="14.25" customHeight="1">
      <c r="AJ326" s="95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</row>
    <row r="327" ht="14.25" customHeight="1">
      <c r="AJ327" s="95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2"/>
      <c r="BC327" s="112"/>
      <c r="BD327" s="112"/>
    </row>
    <row r="328" ht="14.25" customHeight="1">
      <c r="AJ328" s="95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2"/>
      <c r="BC328" s="112"/>
      <c r="BD328" s="112"/>
    </row>
    <row r="329" ht="14.25" customHeight="1">
      <c r="AJ329" s="95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2"/>
      <c r="BC329" s="112"/>
      <c r="BD329" s="112"/>
    </row>
    <row r="330" ht="14.25" customHeight="1">
      <c r="AJ330" s="95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2"/>
      <c r="BC330" s="112"/>
      <c r="BD330" s="112"/>
    </row>
    <row r="331" ht="14.25" customHeight="1">
      <c r="AJ331" s="95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2"/>
      <c r="BC331" s="112"/>
      <c r="BD331" s="112"/>
    </row>
    <row r="332" ht="14.25" customHeight="1">
      <c r="AJ332" s="95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2"/>
      <c r="BC332" s="112"/>
      <c r="BD332" s="112"/>
    </row>
    <row r="333" ht="14.25" customHeight="1">
      <c r="AJ333" s="95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2"/>
      <c r="BC333" s="112"/>
      <c r="BD333" s="112"/>
    </row>
    <row r="334" ht="14.25" customHeight="1">
      <c r="AJ334" s="95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2"/>
      <c r="BC334" s="112"/>
      <c r="BD334" s="112"/>
    </row>
    <row r="335" ht="14.25" customHeight="1">
      <c r="AJ335" s="95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2"/>
      <c r="BC335" s="112"/>
      <c r="BD335" s="112"/>
    </row>
    <row r="336" ht="14.25" customHeight="1">
      <c r="AJ336" s="95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2"/>
      <c r="BC336" s="112"/>
      <c r="BD336" s="112"/>
    </row>
    <row r="337" ht="14.25" customHeight="1">
      <c r="AJ337" s="95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2"/>
      <c r="BC337" s="112"/>
      <c r="BD337" s="112"/>
    </row>
    <row r="338" ht="14.25" customHeight="1">
      <c r="AJ338" s="95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2"/>
      <c r="BC338" s="112"/>
      <c r="BD338" s="112"/>
    </row>
    <row r="339" ht="14.25" customHeight="1">
      <c r="AJ339" s="95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2"/>
      <c r="BC339" s="112"/>
      <c r="BD339" s="112"/>
    </row>
    <row r="340" ht="14.25" customHeight="1">
      <c r="AJ340" s="95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2"/>
      <c r="BC340" s="112"/>
      <c r="BD340" s="112"/>
    </row>
    <row r="341" ht="14.25" customHeight="1">
      <c r="AJ341" s="95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2"/>
      <c r="BC341" s="112"/>
      <c r="BD341" s="112"/>
    </row>
    <row r="342" ht="14.25" customHeight="1">
      <c r="AJ342" s="95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2"/>
      <c r="BC342" s="112"/>
      <c r="BD342" s="112"/>
    </row>
    <row r="343" ht="14.25" customHeight="1">
      <c r="AJ343" s="95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2"/>
    </row>
    <row r="344" ht="14.25" customHeight="1">
      <c r="AJ344" s="95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2"/>
      <c r="BC344" s="112"/>
      <c r="BD344" s="112"/>
    </row>
    <row r="345" ht="14.25" customHeight="1">
      <c r="AJ345" s="95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2"/>
      <c r="BC345" s="112"/>
      <c r="BD345" s="112"/>
    </row>
    <row r="346" ht="14.25" customHeight="1">
      <c r="AJ346" s="95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2"/>
      <c r="BC346" s="112"/>
      <c r="BD346" s="112"/>
    </row>
    <row r="347" ht="14.25" customHeight="1">
      <c r="AJ347" s="95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2"/>
      <c r="BC347" s="112"/>
      <c r="BD347" s="112"/>
    </row>
    <row r="348" ht="14.25" customHeight="1">
      <c r="AJ348" s="95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2"/>
      <c r="BC348" s="112"/>
      <c r="BD348" s="112"/>
    </row>
    <row r="349" ht="14.25" customHeight="1">
      <c r="AJ349" s="95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2"/>
      <c r="BC349" s="112"/>
      <c r="BD349" s="112"/>
    </row>
    <row r="350" ht="14.25" customHeight="1">
      <c r="AJ350" s="95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2"/>
      <c r="BC350" s="112"/>
      <c r="BD350" s="112"/>
    </row>
    <row r="351" ht="14.25" customHeight="1">
      <c r="AJ351" s="95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  <c r="BD351" s="112"/>
    </row>
    <row r="352" ht="14.25" customHeight="1">
      <c r="AJ352" s="95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2"/>
      <c r="BC352" s="112"/>
      <c r="BD352" s="112"/>
    </row>
    <row r="353" ht="14.25" customHeight="1">
      <c r="AJ353" s="95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2"/>
      <c r="BC353" s="112"/>
      <c r="BD353" s="112"/>
    </row>
    <row r="354" ht="14.25" customHeight="1">
      <c r="AJ354" s="95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2"/>
      <c r="BC354" s="112"/>
      <c r="BD354" s="112"/>
    </row>
    <row r="355" ht="14.25" customHeight="1">
      <c r="AJ355" s="95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2"/>
      <c r="BC355" s="112"/>
      <c r="BD355" s="112"/>
    </row>
    <row r="356" ht="14.25" customHeight="1">
      <c r="AJ356" s="95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2"/>
      <c r="BC356" s="112"/>
      <c r="BD356" s="112"/>
    </row>
    <row r="357" ht="14.25" customHeight="1">
      <c r="AJ357" s="95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2"/>
      <c r="BC357" s="112"/>
      <c r="BD357" s="112"/>
    </row>
    <row r="358" ht="14.25" customHeight="1">
      <c r="AJ358" s="95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2"/>
      <c r="BC358" s="112"/>
      <c r="BD358" s="112"/>
    </row>
    <row r="359" ht="14.25" customHeight="1">
      <c r="AJ359" s="95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2"/>
      <c r="BC359" s="112"/>
      <c r="BD359" s="112"/>
    </row>
    <row r="360" ht="14.25" customHeight="1">
      <c r="AJ360" s="95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2"/>
      <c r="BC360" s="112"/>
      <c r="BD360" s="112"/>
    </row>
    <row r="361" ht="14.25" customHeight="1">
      <c r="AJ361" s="95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2"/>
      <c r="BC361" s="112"/>
      <c r="BD361" s="112"/>
    </row>
    <row r="362" ht="14.25" customHeight="1">
      <c r="AJ362" s="95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2"/>
      <c r="BC362" s="112"/>
      <c r="BD362" s="112"/>
    </row>
    <row r="363" ht="14.25" customHeight="1">
      <c r="AJ363" s="95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</row>
    <row r="364" ht="14.25" customHeight="1">
      <c r="AJ364" s="95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2"/>
      <c r="BC364" s="112"/>
      <c r="BD364" s="112"/>
    </row>
    <row r="365" ht="14.25" customHeight="1">
      <c r="AJ365" s="95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2"/>
      <c r="BC365" s="112"/>
      <c r="BD365" s="112"/>
    </row>
    <row r="366" ht="14.25" customHeight="1">
      <c r="AJ366" s="95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2"/>
      <c r="BC366" s="112"/>
      <c r="BD366" s="112"/>
    </row>
    <row r="367" ht="14.25" customHeight="1">
      <c r="AJ367" s="95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2"/>
      <c r="BC367" s="112"/>
      <c r="BD367" s="112"/>
    </row>
    <row r="368" ht="14.25" customHeight="1">
      <c r="AJ368" s="95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2"/>
      <c r="BC368" s="112"/>
      <c r="BD368" s="112"/>
    </row>
    <row r="369" ht="14.25" customHeight="1">
      <c r="AJ369" s="95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2"/>
      <c r="BC369" s="112"/>
      <c r="BD369" s="112"/>
    </row>
    <row r="370" ht="14.25" customHeight="1">
      <c r="AJ370" s="95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2"/>
      <c r="BC370" s="112"/>
      <c r="BD370" s="112"/>
    </row>
    <row r="371" ht="14.25" customHeight="1">
      <c r="AJ371" s="95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2"/>
      <c r="BC371" s="112"/>
      <c r="BD371" s="112"/>
    </row>
    <row r="372" ht="14.25" customHeight="1">
      <c r="AJ372" s="95"/>
      <c r="AK372" s="112"/>
      <c r="AL372" s="112"/>
      <c r="AM372" s="112"/>
      <c r="AN372" s="112"/>
      <c r="AO372" s="112"/>
      <c r="AP372" s="112"/>
      <c r="AQ372" s="112"/>
      <c r="AR372" s="112"/>
      <c r="AS372" s="112"/>
      <c r="AT372" s="112"/>
      <c r="AU372" s="112"/>
      <c r="AV372" s="112"/>
      <c r="AW372" s="112"/>
      <c r="AX372" s="112"/>
      <c r="AY372" s="112"/>
      <c r="AZ372" s="112"/>
      <c r="BA372" s="112"/>
      <c r="BB372" s="112"/>
      <c r="BC372" s="112"/>
      <c r="BD372" s="112"/>
    </row>
    <row r="373" ht="14.25" customHeight="1">
      <c r="AJ373" s="95"/>
      <c r="AK373" s="112"/>
      <c r="AL373" s="112"/>
      <c r="AM373" s="112"/>
      <c r="AN373" s="112"/>
      <c r="AO373" s="112"/>
      <c r="AP373" s="112"/>
      <c r="AQ373" s="112"/>
      <c r="AR373" s="112"/>
      <c r="AS373" s="112"/>
      <c r="AT373" s="112"/>
      <c r="AU373" s="112"/>
      <c r="AV373" s="112"/>
      <c r="AW373" s="112"/>
      <c r="AX373" s="112"/>
      <c r="AY373" s="112"/>
      <c r="AZ373" s="112"/>
      <c r="BA373" s="112"/>
      <c r="BB373" s="112"/>
      <c r="BC373" s="112"/>
      <c r="BD373" s="112"/>
    </row>
    <row r="374" ht="14.25" customHeight="1">
      <c r="AJ374" s="95"/>
      <c r="AK374" s="112"/>
      <c r="AL374" s="112"/>
      <c r="AM374" s="112"/>
      <c r="AN374" s="112"/>
      <c r="AO374" s="112"/>
      <c r="AP374" s="112"/>
      <c r="AQ374" s="112"/>
      <c r="AR374" s="112"/>
      <c r="AS374" s="112"/>
      <c r="AT374" s="112"/>
      <c r="AU374" s="112"/>
      <c r="AV374" s="112"/>
      <c r="AW374" s="112"/>
      <c r="AX374" s="112"/>
      <c r="AY374" s="112"/>
      <c r="AZ374" s="112"/>
      <c r="BA374" s="112"/>
      <c r="BB374" s="112"/>
      <c r="BC374" s="112"/>
      <c r="BD374" s="112"/>
    </row>
    <row r="375" ht="14.25" customHeight="1">
      <c r="AJ375" s="95"/>
      <c r="AK375" s="112"/>
      <c r="AL375" s="112"/>
      <c r="AM375" s="112"/>
      <c r="AN375" s="112"/>
      <c r="AO375" s="112"/>
      <c r="AP375" s="112"/>
      <c r="AQ375" s="112"/>
      <c r="AR375" s="112"/>
      <c r="AS375" s="112"/>
      <c r="AT375" s="112"/>
      <c r="AU375" s="112"/>
      <c r="AV375" s="112"/>
      <c r="AW375" s="112"/>
      <c r="AX375" s="112"/>
      <c r="AY375" s="112"/>
      <c r="AZ375" s="112"/>
      <c r="BA375" s="112"/>
      <c r="BB375" s="112"/>
      <c r="BC375" s="112"/>
      <c r="BD375" s="112"/>
    </row>
    <row r="376" ht="14.25" customHeight="1">
      <c r="AJ376" s="95"/>
      <c r="AK376" s="112"/>
      <c r="AL376" s="112"/>
      <c r="AM376" s="112"/>
      <c r="AN376" s="112"/>
      <c r="AO376" s="112"/>
      <c r="AP376" s="112"/>
      <c r="AQ376" s="112"/>
      <c r="AR376" s="112"/>
      <c r="AS376" s="112"/>
      <c r="AT376" s="112"/>
      <c r="AU376" s="112"/>
      <c r="AV376" s="112"/>
      <c r="AW376" s="112"/>
      <c r="AX376" s="112"/>
      <c r="AY376" s="112"/>
      <c r="AZ376" s="112"/>
      <c r="BA376" s="112"/>
      <c r="BB376" s="112"/>
      <c r="BC376" s="112"/>
      <c r="BD376" s="112"/>
    </row>
    <row r="377" ht="14.25" customHeight="1">
      <c r="AJ377" s="95"/>
      <c r="AK377" s="112"/>
      <c r="AL377" s="112"/>
      <c r="AM377" s="112"/>
      <c r="AN377" s="112"/>
      <c r="AO377" s="112"/>
      <c r="AP377" s="112"/>
      <c r="AQ377" s="112"/>
      <c r="AR377" s="112"/>
      <c r="AS377" s="112"/>
      <c r="AT377" s="112"/>
      <c r="AU377" s="112"/>
      <c r="AV377" s="112"/>
      <c r="AW377" s="112"/>
      <c r="AX377" s="112"/>
      <c r="AY377" s="112"/>
      <c r="AZ377" s="112"/>
      <c r="BA377" s="112"/>
      <c r="BB377" s="112"/>
      <c r="BC377" s="112"/>
      <c r="BD377" s="112"/>
    </row>
    <row r="378" ht="14.25" customHeight="1">
      <c r="AJ378" s="95"/>
      <c r="AK378" s="112"/>
      <c r="AL378" s="112"/>
      <c r="AM378" s="112"/>
      <c r="AN378" s="112"/>
      <c r="AO378" s="112"/>
      <c r="AP378" s="112"/>
      <c r="AQ378" s="112"/>
      <c r="AR378" s="112"/>
      <c r="AS378" s="112"/>
      <c r="AT378" s="112"/>
      <c r="AU378" s="112"/>
      <c r="AV378" s="112"/>
      <c r="AW378" s="112"/>
      <c r="AX378" s="112"/>
      <c r="AY378" s="112"/>
      <c r="AZ378" s="112"/>
      <c r="BA378" s="112"/>
      <c r="BB378" s="112"/>
      <c r="BC378" s="112"/>
      <c r="BD378" s="112"/>
    </row>
    <row r="379" ht="14.25" customHeight="1">
      <c r="AJ379" s="95"/>
      <c r="AK379" s="112"/>
      <c r="AL379" s="112"/>
      <c r="AM379" s="112"/>
      <c r="AN379" s="112"/>
      <c r="AO379" s="112"/>
      <c r="AP379" s="112"/>
      <c r="AQ379" s="112"/>
      <c r="AR379" s="112"/>
      <c r="AS379" s="112"/>
      <c r="AT379" s="112"/>
      <c r="AU379" s="112"/>
      <c r="AV379" s="112"/>
      <c r="AW379" s="112"/>
      <c r="AX379" s="112"/>
      <c r="AY379" s="112"/>
      <c r="AZ379" s="112"/>
      <c r="BA379" s="112"/>
      <c r="BB379" s="112"/>
      <c r="BC379" s="112"/>
      <c r="BD379" s="112"/>
    </row>
    <row r="380" ht="14.25" customHeight="1">
      <c r="AJ380" s="95"/>
      <c r="AK380" s="112"/>
      <c r="AL380" s="112"/>
      <c r="AM380" s="112"/>
      <c r="AN380" s="112"/>
      <c r="AO380" s="112"/>
      <c r="AP380" s="112"/>
      <c r="AQ380" s="112"/>
      <c r="AR380" s="112"/>
      <c r="AS380" s="112"/>
      <c r="AT380" s="112"/>
      <c r="AU380" s="112"/>
      <c r="AV380" s="112"/>
      <c r="AW380" s="112"/>
      <c r="AX380" s="112"/>
      <c r="AY380" s="112"/>
      <c r="AZ380" s="112"/>
      <c r="BA380" s="112"/>
      <c r="BB380" s="112"/>
      <c r="BC380" s="112"/>
      <c r="BD380" s="112"/>
    </row>
    <row r="381" ht="14.25" customHeight="1">
      <c r="AJ381" s="95"/>
      <c r="AK381" s="112"/>
      <c r="AL381" s="112"/>
      <c r="AM381" s="112"/>
      <c r="AN381" s="112"/>
      <c r="AO381" s="112"/>
      <c r="AP381" s="112"/>
      <c r="AQ381" s="112"/>
      <c r="AR381" s="112"/>
      <c r="AS381" s="112"/>
      <c r="AT381" s="112"/>
      <c r="AU381" s="112"/>
      <c r="AV381" s="112"/>
      <c r="AW381" s="112"/>
      <c r="AX381" s="112"/>
      <c r="AY381" s="112"/>
      <c r="AZ381" s="112"/>
      <c r="BA381" s="112"/>
      <c r="BB381" s="112"/>
      <c r="BC381" s="112"/>
      <c r="BD381" s="112"/>
    </row>
    <row r="382" ht="14.25" customHeight="1">
      <c r="AJ382" s="95"/>
      <c r="AK382" s="112"/>
      <c r="AL382" s="112"/>
      <c r="AM382" s="112"/>
      <c r="AN382" s="112"/>
      <c r="AO382" s="112"/>
      <c r="AP382" s="112"/>
      <c r="AQ382" s="112"/>
      <c r="AR382" s="112"/>
      <c r="AS382" s="112"/>
      <c r="AT382" s="112"/>
      <c r="AU382" s="112"/>
      <c r="AV382" s="112"/>
      <c r="AW382" s="112"/>
      <c r="AX382" s="112"/>
      <c r="AY382" s="112"/>
      <c r="AZ382" s="112"/>
      <c r="BA382" s="112"/>
      <c r="BB382" s="112"/>
      <c r="BC382" s="112"/>
      <c r="BD382" s="112"/>
    </row>
    <row r="383" ht="14.25" customHeight="1">
      <c r="AJ383" s="95"/>
      <c r="AK383" s="112"/>
      <c r="AL383" s="112"/>
      <c r="AM383" s="112"/>
      <c r="AN383" s="112"/>
      <c r="AO383" s="112"/>
      <c r="AP383" s="112"/>
      <c r="AQ383" s="112"/>
      <c r="AR383" s="112"/>
      <c r="AS383" s="112"/>
      <c r="AT383" s="112"/>
      <c r="AU383" s="112"/>
      <c r="AV383" s="112"/>
      <c r="AW383" s="112"/>
      <c r="AX383" s="112"/>
      <c r="AY383" s="112"/>
      <c r="AZ383" s="112"/>
      <c r="BA383" s="112"/>
      <c r="BB383" s="112"/>
      <c r="BC383" s="112"/>
      <c r="BD383" s="112"/>
    </row>
    <row r="384" ht="14.25" customHeight="1">
      <c r="AJ384" s="95"/>
      <c r="AK384" s="112"/>
      <c r="AL384" s="112"/>
      <c r="AM384" s="112"/>
      <c r="AN384" s="112"/>
      <c r="AO384" s="112"/>
      <c r="AP384" s="112"/>
      <c r="AQ384" s="112"/>
      <c r="AR384" s="112"/>
      <c r="AS384" s="112"/>
      <c r="AT384" s="112"/>
      <c r="AU384" s="112"/>
      <c r="AV384" s="112"/>
      <c r="AW384" s="112"/>
      <c r="AX384" s="112"/>
      <c r="AY384" s="112"/>
      <c r="AZ384" s="112"/>
      <c r="BA384" s="112"/>
      <c r="BB384" s="112"/>
      <c r="BC384" s="112"/>
      <c r="BD384" s="112"/>
    </row>
    <row r="385" ht="14.25" customHeight="1">
      <c r="AJ385" s="95"/>
      <c r="AK385" s="112"/>
      <c r="AL385" s="112"/>
      <c r="AM385" s="112"/>
      <c r="AN385" s="112"/>
      <c r="AO385" s="112"/>
      <c r="AP385" s="112"/>
      <c r="AQ385" s="112"/>
      <c r="AR385" s="112"/>
      <c r="AS385" s="112"/>
      <c r="AT385" s="112"/>
      <c r="AU385" s="112"/>
      <c r="AV385" s="112"/>
      <c r="AW385" s="112"/>
      <c r="AX385" s="112"/>
      <c r="AY385" s="112"/>
      <c r="AZ385" s="112"/>
      <c r="BA385" s="112"/>
      <c r="BB385" s="112"/>
      <c r="BC385" s="112"/>
      <c r="BD385" s="112"/>
    </row>
    <row r="386" ht="14.25" customHeight="1">
      <c r="AJ386" s="95"/>
      <c r="AK386" s="112"/>
      <c r="AL386" s="112"/>
      <c r="AM386" s="112"/>
      <c r="AN386" s="112"/>
      <c r="AO386" s="112"/>
      <c r="AP386" s="112"/>
      <c r="AQ386" s="112"/>
      <c r="AR386" s="112"/>
      <c r="AS386" s="112"/>
      <c r="AT386" s="112"/>
      <c r="AU386" s="112"/>
      <c r="AV386" s="112"/>
      <c r="AW386" s="112"/>
      <c r="AX386" s="112"/>
      <c r="AY386" s="112"/>
      <c r="AZ386" s="112"/>
      <c r="BA386" s="112"/>
      <c r="BB386" s="112"/>
      <c r="BC386" s="112"/>
      <c r="BD386" s="112"/>
    </row>
    <row r="387" ht="14.25" customHeight="1">
      <c r="AJ387" s="95"/>
      <c r="AK387" s="112"/>
      <c r="AL387" s="112"/>
      <c r="AM387" s="112"/>
      <c r="AN387" s="112"/>
      <c r="AO387" s="112"/>
      <c r="AP387" s="112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/>
      <c r="BB387" s="112"/>
      <c r="BC387" s="112"/>
      <c r="BD387" s="112"/>
    </row>
    <row r="388" ht="14.25" customHeight="1">
      <c r="AJ388" s="95"/>
      <c r="AK388" s="112"/>
      <c r="AL388" s="112"/>
      <c r="AM388" s="112"/>
      <c r="AN388" s="112"/>
      <c r="AO388" s="112"/>
      <c r="AP388" s="112"/>
      <c r="AQ388" s="112"/>
      <c r="AR388" s="112"/>
      <c r="AS388" s="112"/>
      <c r="AT388" s="112"/>
      <c r="AU388" s="112"/>
      <c r="AV388" s="112"/>
      <c r="AW388" s="112"/>
      <c r="AX388" s="112"/>
      <c r="AY388" s="112"/>
      <c r="AZ388" s="112"/>
      <c r="BA388" s="112"/>
      <c r="BB388" s="112"/>
      <c r="BC388" s="112"/>
      <c r="BD388" s="112"/>
    </row>
    <row r="389" ht="14.25" customHeight="1">
      <c r="AJ389" s="95"/>
      <c r="AK389" s="112"/>
      <c r="AL389" s="112"/>
      <c r="AM389" s="112"/>
      <c r="AN389" s="112"/>
      <c r="AO389" s="112"/>
      <c r="AP389" s="112"/>
      <c r="AQ389" s="112"/>
      <c r="AR389" s="112"/>
      <c r="AS389" s="112"/>
      <c r="AT389" s="112"/>
      <c r="AU389" s="112"/>
      <c r="AV389" s="112"/>
      <c r="AW389" s="112"/>
      <c r="AX389" s="112"/>
      <c r="AY389" s="112"/>
      <c r="AZ389" s="112"/>
      <c r="BA389" s="112"/>
      <c r="BB389" s="112"/>
      <c r="BC389" s="112"/>
      <c r="BD389" s="112"/>
    </row>
    <row r="390" ht="14.25" customHeight="1">
      <c r="AJ390" s="95"/>
      <c r="AK390" s="112"/>
      <c r="AL390" s="112"/>
      <c r="AM390" s="112"/>
      <c r="AN390" s="112"/>
      <c r="AO390" s="112"/>
      <c r="AP390" s="112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/>
      <c r="BD390" s="112"/>
    </row>
    <row r="391" ht="14.25" customHeight="1">
      <c r="AJ391" s="95"/>
      <c r="AK391" s="112"/>
      <c r="AL391" s="112"/>
      <c r="AM391" s="112"/>
      <c r="AN391" s="112"/>
      <c r="AO391" s="112"/>
      <c r="AP391" s="112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/>
      <c r="BB391" s="112"/>
      <c r="BC391" s="112"/>
      <c r="BD391" s="112"/>
    </row>
    <row r="392" ht="14.25" customHeight="1">
      <c r="AJ392" s="95"/>
      <c r="AK392" s="112"/>
      <c r="AL392" s="112"/>
      <c r="AM392" s="112"/>
      <c r="AN392" s="112"/>
      <c r="AO392" s="112"/>
      <c r="AP392" s="112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</row>
    <row r="393" ht="14.25" customHeight="1">
      <c r="AJ393" s="95"/>
      <c r="AK393" s="112"/>
      <c r="AL393" s="112"/>
      <c r="AM393" s="112"/>
      <c r="AN393" s="112"/>
      <c r="AO393" s="112"/>
      <c r="AP393" s="112"/>
      <c r="AQ393" s="112"/>
      <c r="AR393" s="112"/>
      <c r="AS393" s="112"/>
      <c r="AT393" s="112"/>
      <c r="AU393" s="112"/>
      <c r="AV393" s="112"/>
      <c r="AW393" s="112"/>
      <c r="AX393" s="112"/>
      <c r="AY393" s="112"/>
      <c r="AZ393" s="112"/>
      <c r="BA393" s="112"/>
      <c r="BB393" s="112"/>
      <c r="BC393" s="112"/>
      <c r="BD393" s="112"/>
    </row>
    <row r="394" ht="14.25" customHeight="1">
      <c r="AJ394" s="95"/>
      <c r="AK394" s="112"/>
      <c r="AL394" s="112"/>
      <c r="AM394" s="112"/>
      <c r="AN394" s="112"/>
      <c r="AO394" s="112"/>
      <c r="AP394" s="112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</row>
    <row r="395" ht="14.25" customHeight="1">
      <c r="AJ395" s="95"/>
      <c r="AK395" s="112"/>
      <c r="AL395" s="112"/>
      <c r="AM395" s="112"/>
      <c r="AN395" s="112"/>
      <c r="AO395" s="112"/>
      <c r="AP395" s="112"/>
      <c r="AQ395" s="112"/>
      <c r="AR395" s="112"/>
      <c r="AS395" s="112"/>
      <c r="AT395" s="112"/>
      <c r="AU395" s="112"/>
      <c r="AV395" s="112"/>
      <c r="AW395" s="112"/>
      <c r="AX395" s="112"/>
      <c r="AY395" s="112"/>
      <c r="AZ395" s="112"/>
      <c r="BA395" s="112"/>
      <c r="BB395" s="112"/>
      <c r="BC395" s="112"/>
      <c r="BD395" s="112"/>
    </row>
    <row r="396" ht="14.25" customHeight="1">
      <c r="AJ396" s="95"/>
      <c r="AK396" s="112"/>
      <c r="AL396" s="112"/>
      <c r="AM396" s="112"/>
      <c r="AN396" s="112"/>
      <c r="AO396" s="112"/>
      <c r="AP396" s="112"/>
      <c r="AQ396" s="112"/>
      <c r="AR396" s="112"/>
      <c r="AS396" s="112"/>
      <c r="AT396" s="112"/>
      <c r="AU396" s="112"/>
      <c r="AV396" s="112"/>
      <c r="AW396" s="112"/>
      <c r="AX396" s="112"/>
      <c r="AY396" s="112"/>
      <c r="AZ396" s="112"/>
      <c r="BA396" s="112"/>
      <c r="BB396" s="112"/>
      <c r="BC396" s="112"/>
      <c r="BD396" s="112"/>
    </row>
    <row r="397" ht="14.25" customHeight="1">
      <c r="AJ397" s="95"/>
      <c r="AK397" s="112"/>
      <c r="AL397" s="112"/>
      <c r="AM397" s="112"/>
      <c r="AN397" s="112"/>
      <c r="AO397" s="112"/>
      <c r="AP397" s="112"/>
      <c r="AQ397" s="112"/>
      <c r="AR397" s="112"/>
      <c r="AS397" s="112"/>
      <c r="AT397" s="112"/>
      <c r="AU397" s="112"/>
      <c r="AV397" s="112"/>
      <c r="AW397" s="112"/>
      <c r="AX397" s="112"/>
      <c r="AY397" s="112"/>
      <c r="AZ397" s="112"/>
      <c r="BA397" s="112"/>
      <c r="BB397" s="112"/>
      <c r="BC397" s="112"/>
      <c r="BD397" s="112"/>
    </row>
    <row r="398" ht="14.25" customHeight="1">
      <c r="AJ398" s="95"/>
      <c r="AK398" s="112"/>
      <c r="AL398" s="112"/>
      <c r="AM398" s="112"/>
      <c r="AN398" s="112"/>
      <c r="AO398" s="112"/>
      <c r="AP398" s="112"/>
      <c r="AQ398" s="112"/>
      <c r="AR398" s="112"/>
      <c r="AS398" s="112"/>
      <c r="AT398" s="112"/>
      <c r="AU398" s="112"/>
      <c r="AV398" s="112"/>
      <c r="AW398" s="112"/>
      <c r="AX398" s="112"/>
      <c r="AY398" s="112"/>
      <c r="AZ398" s="112"/>
      <c r="BA398" s="112"/>
      <c r="BB398" s="112"/>
      <c r="BC398" s="112"/>
      <c r="BD398" s="112"/>
    </row>
    <row r="399" ht="14.25" customHeight="1">
      <c r="AJ399" s="95"/>
      <c r="AK399" s="112"/>
      <c r="AL399" s="112"/>
      <c r="AM399" s="112"/>
      <c r="AN399" s="112"/>
      <c r="AO399" s="112"/>
      <c r="AP399" s="112"/>
      <c r="AQ399" s="112"/>
      <c r="AR399" s="112"/>
      <c r="AS399" s="112"/>
      <c r="AT399" s="112"/>
      <c r="AU399" s="112"/>
      <c r="AV399" s="112"/>
      <c r="AW399" s="112"/>
      <c r="AX399" s="112"/>
      <c r="AY399" s="112"/>
      <c r="AZ399" s="112"/>
      <c r="BA399" s="112"/>
      <c r="BB399" s="112"/>
      <c r="BC399" s="112"/>
      <c r="BD399" s="112"/>
    </row>
    <row r="400" ht="14.25" customHeight="1">
      <c r="AJ400" s="95"/>
      <c r="AK400" s="112"/>
      <c r="AL400" s="112"/>
      <c r="AM400" s="112"/>
      <c r="AN400" s="112"/>
      <c r="AO400" s="112"/>
      <c r="AP400" s="112"/>
      <c r="AQ400" s="112"/>
      <c r="AR400" s="112"/>
      <c r="AS400" s="112"/>
      <c r="AT400" s="112"/>
      <c r="AU400" s="112"/>
      <c r="AV400" s="112"/>
      <c r="AW400" s="112"/>
      <c r="AX400" s="112"/>
      <c r="AY400" s="112"/>
      <c r="AZ400" s="112"/>
      <c r="BA400" s="112"/>
      <c r="BB400" s="112"/>
      <c r="BC400" s="112"/>
      <c r="BD400" s="112"/>
    </row>
    <row r="401" ht="14.25" customHeight="1">
      <c r="AJ401" s="95"/>
      <c r="AK401" s="112"/>
      <c r="AL401" s="112"/>
      <c r="AM401" s="112"/>
      <c r="AN401" s="112"/>
      <c r="AO401" s="112"/>
      <c r="AP401" s="112"/>
      <c r="AQ401" s="112"/>
      <c r="AR401" s="112"/>
      <c r="AS401" s="112"/>
      <c r="AT401" s="112"/>
      <c r="AU401" s="112"/>
      <c r="AV401" s="112"/>
      <c r="AW401" s="112"/>
      <c r="AX401" s="112"/>
      <c r="AY401" s="112"/>
      <c r="AZ401" s="112"/>
      <c r="BA401" s="112"/>
      <c r="BB401" s="112"/>
      <c r="BC401" s="112"/>
      <c r="BD401" s="112"/>
    </row>
    <row r="402" ht="14.25" customHeight="1">
      <c r="AJ402" s="95"/>
      <c r="AK402" s="112"/>
      <c r="AL402" s="112"/>
      <c r="AM402" s="112"/>
      <c r="AN402" s="112"/>
      <c r="AO402" s="112"/>
      <c r="AP402" s="112"/>
      <c r="AQ402" s="112"/>
      <c r="AR402" s="112"/>
      <c r="AS402" s="112"/>
      <c r="AT402" s="112"/>
      <c r="AU402" s="112"/>
      <c r="AV402" s="112"/>
      <c r="AW402" s="112"/>
      <c r="AX402" s="112"/>
      <c r="AY402" s="112"/>
      <c r="AZ402" s="112"/>
      <c r="BA402" s="112"/>
      <c r="BB402" s="112"/>
      <c r="BC402" s="112"/>
      <c r="BD402" s="112"/>
    </row>
    <row r="403" ht="14.25" customHeight="1">
      <c r="AJ403" s="95"/>
      <c r="AK403" s="112"/>
      <c r="AL403" s="112"/>
      <c r="AM403" s="112"/>
      <c r="AN403" s="112"/>
      <c r="AO403" s="112"/>
      <c r="AP403" s="112"/>
      <c r="AQ403" s="112"/>
      <c r="AR403" s="112"/>
      <c r="AS403" s="112"/>
      <c r="AT403" s="112"/>
      <c r="AU403" s="112"/>
      <c r="AV403" s="112"/>
      <c r="AW403" s="112"/>
      <c r="AX403" s="112"/>
      <c r="AY403" s="112"/>
      <c r="AZ403" s="112"/>
      <c r="BA403" s="112"/>
      <c r="BB403" s="112"/>
      <c r="BC403" s="112"/>
      <c r="BD403" s="112"/>
    </row>
    <row r="404" ht="14.25" customHeight="1">
      <c r="AJ404" s="95"/>
      <c r="AK404" s="112"/>
      <c r="AL404" s="112"/>
      <c r="AM404" s="112"/>
      <c r="AN404" s="112"/>
      <c r="AO404" s="112"/>
      <c r="AP404" s="112"/>
      <c r="AQ404" s="112"/>
      <c r="AR404" s="112"/>
      <c r="AS404" s="112"/>
      <c r="AT404" s="112"/>
      <c r="AU404" s="112"/>
      <c r="AV404" s="112"/>
      <c r="AW404" s="112"/>
      <c r="AX404" s="112"/>
      <c r="AY404" s="112"/>
      <c r="AZ404" s="112"/>
      <c r="BA404" s="112"/>
      <c r="BB404" s="112"/>
      <c r="BC404" s="112"/>
      <c r="BD404" s="112"/>
    </row>
    <row r="405" ht="14.25" customHeight="1">
      <c r="AJ405" s="95"/>
      <c r="AK405" s="112"/>
      <c r="AL405" s="112"/>
      <c r="AM405" s="112"/>
      <c r="AN405" s="112"/>
      <c r="AO405" s="112"/>
      <c r="AP405" s="112"/>
      <c r="AQ405" s="112"/>
      <c r="AR405" s="112"/>
      <c r="AS405" s="112"/>
      <c r="AT405" s="112"/>
      <c r="AU405" s="112"/>
      <c r="AV405" s="112"/>
      <c r="AW405" s="112"/>
      <c r="AX405" s="112"/>
      <c r="AY405" s="112"/>
      <c r="AZ405" s="112"/>
      <c r="BA405" s="112"/>
      <c r="BB405" s="112"/>
      <c r="BC405" s="112"/>
      <c r="BD405" s="112"/>
    </row>
    <row r="406" ht="14.25" customHeight="1">
      <c r="AJ406" s="95"/>
      <c r="AK406" s="112"/>
      <c r="AL406" s="112"/>
      <c r="AM406" s="112"/>
      <c r="AN406" s="112"/>
      <c r="AO406" s="112"/>
      <c r="AP406" s="112"/>
      <c r="AQ406" s="112"/>
      <c r="AR406" s="112"/>
      <c r="AS406" s="112"/>
      <c r="AT406" s="112"/>
      <c r="AU406" s="112"/>
      <c r="AV406" s="112"/>
      <c r="AW406" s="112"/>
      <c r="AX406" s="112"/>
      <c r="AY406" s="112"/>
      <c r="AZ406" s="112"/>
      <c r="BA406" s="112"/>
      <c r="BB406" s="112"/>
      <c r="BC406" s="112"/>
      <c r="BD406" s="112"/>
    </row>
    <row r="407" ht="14.25" customHeight="1">
      <c r="AJ407" s="95"/>
      <c r="AK407" s="112"/>
      <c r="AL407" s="112"/>
      <c r="AM407" s="112"/>
      <c r="AN407" s="112"/>
      <c r="AO407" s="112"/>
      <c r="AP407" s="112"/>
      <c r="AQ407" s="112"/>
      <c r="AR407" s="112"/>
      <c r="AS407" s="112"/>
      <c r="AT407" s="112"/>
      <c r="AU407" s="112"/>
      <c r="AV407" s="112"/>
      <c r="AW407" s="112"/>
      <c r="AX407" s="112"/>
      <c r="AY407" s="112"/>
      <c r="AZ407" s="112"/>
      <c r="BA407" s="112"/>
      <c r="BB407" s="112"/>
      <c r="BC407" s="112"/>
      <c r="BD407" s="112"/>
    </row>
    <row r="408" ht="14.25" customHeight="1">
      <c r="AJ408" s="95"/>
      <c r="AK408" s="112"/>
      <c r="AL408" s="112"/>
      <c r="AM408" s="112"/>
      <c r="AN408" s="112"/>
      <c r="AO408" s="112"/>
      <c r="AP408" s="112"/>
      <c r="AQ408" s="112"/>
      <c r="AR408" s="112"/>
      <c r="AS408" s="112"/>
      <c r="AT408" s="112"/>
      <c r="AU408" s="112"/>
      <c r="AV408" s="112"/>
      <c r="AW408" s="112"/>
      <c r="AX408" s="112"/>
      <c r="AY408" s="112"/>
      <c r="AZ408" s="112"/>
      <c r="BA408" s="112"/>
      <c r="BB408" s="112"/>
      <c r="BC408" s="112"/>
      <c r="BD408" s="112"/>
    </row>
    <row r="409" ht="14.25" customHeight="1">
      <c r="AJ409" s="95"/>
      <c r="AK409" s="112"/>
      <c r="AL409" s="112"/>
      <c r="AM409" s="112"/>
      <c r="AN409" s="112"/>
      <c r="AO409" s="112"/>
      <c r="AP409" s="112"/>
      <c r="AQ409" s="112"/>
      <c r="AR409" s="112"/>
      <c r="AS409" s="112"/>
      <c r="AT409" s="112"/>
      <c r="AU409" s="112"/>
      <c r="AV409" s="112"/>
      <c r="AW409" s="112"/>
      <c r="AX409" s="112"/>
      <c r="AY409" s="112"/>
      <c r="AZ409" s="112"/>
      <c r="BA409" s="112"/>
      <c r="BB409" s="112"/>
      <c r="BC409" s="112"/>
      <c r="BD409" s="112"/>
    </row>
    <row r="410" ht="14.25" customHeight="1">
      <c r="AJ410" s="95"/>
      <c r="AK410" s="112"/>
      <c r="AL410" s="112"/>
      <c r="AM410" s="112"/>
      <c r="AN410" s="112"/>
      <c r="AO410" s="112"/>
      <c r="AP410" s="112"/>
      <c r="AQ410" s="112"/>
      <c r="AR410" s="112"/>
      <c r="AS410" s="112"/>
      <c r="AT410" s="112"/>
      <c r="AU410" s="112"/>
      <c r="AV410" s="112"/>
      <c r="AW410" s="112"/>
      <c r="AX410" s="112"/>
      <c r="AY410" s="112"/>
      <c r="AZ410" s="112"/>
      <c r="BA410" s="112"/>
      <c r="BB410" s="112"/>
      <c r="BC410" s="112"/>
      <c r="BD410" s="112"/>
    </row>
    <row r="411" ht="14.25" customHeight="1">
      <c r="AJ411" s="95"/>
      <c r="AK411" s="112"/>
      <c r="AL411" s="112"/>
      <c r="AM411" s="112"/>
      <c r="AN411" s="112"/>
      <c r="AO411" s="112"/>
      <c r="AP411" s="112"/>
      <c r="AQ411" s="112"/>
      <c r="AR411" s="112"/>
      <c r="AS411" s="112"/>
      <c r="AT411" s="112"/>
      <c r="AU411" s="112"/>
      <c r="AV411" s="112"/>
      <c r="AW411" s="112"/>
      <c r="AX411" s="112"/>
      <c r="AY411" s="112"/>
      <c r="AZ411" s="112"/>
      <c r="BA411" s="112"/>
      <c r="BB411" s="112"/>
      <c r="BC411" s="112"/>
      <c r="BD411" s="112"/>
    </row>
    <row r="412" ht="14.25" customHeight="1">
      <c r="AJ412" s="95"/>
      <c r="AK412" s="112"/>
      <c r="AL412" s="112"/>
      <c r="AM412" s="112"/>
      <c r="AN412" s="112"/>
      <c r="AO412" s="112"/>
      <c r="AP412" s="112"/>
      <c r="AQ412" s="112"/>
      <c r="AR412" s="112"/>
      <c r="AS412" s="112"/>
      <c r="AT412" s="112"/>
      <c r="AU412" s="112"/>
      <c r="AV412" s="112"/>
      <c r="AW412" s="112"/>
      <c r="AX412" s="112"/>
      <c r="AY412" s="112"/>
      <c r="AZ412" s="112"/>
      <c r="BA412" s="112"/>
      <c r="BB412" s="112"/>
      <c r="BC412" s="112"/>
      <c r="BD412" s="112"/>
    </row>
    <row r="413" ht="14.25" customHeight="1">
      <c r="AJ413" s="95"/>
      <c r="AK413" s="112"/>
      <c r="AL413" s="112"/>
      <c r="AM413" s="112"/>
      <c r="AN413" s="112"/>
      <c r="AO413" s="112"/>
      <c r="AP413" s="112"/>
      <c r="AQ413" s="112"/>
      <c r="AR413" s="112"/>
      <c r="AS413" s="112"/>
      <c r="AT413" s="112"/>
      <c r="AU413" s="112"/>
      <c r="AV413" s="112"/>
      <c r="AW413" s="112"/>
      <c r="AX413" s="112"/>
      <c r="AY413" s="112"/>
      <c r="AZ413" s="112"/>
      <c r="BA413" s="112"/>
      <c r="BB413" s="112"/>
      <c r="BC413" s="112"/>
      <c r="BD413" s="112"/>
    </row>
    <row r="414" ht="14.25" customHeight="1">
      <c r="AJ414" s="95"/>
      <c r="AK414" s="112"/>
      <c r="AL414" s="112"/>
      <c r="AM414" s="112"/>
      <c r="AN414" s="112"/>
      <c r="AO414" s="112"/>
      <c r="AP414" s="112"/>
      <c r="AQ414" s="112"/>
      <c r="AR414" s="112"/>
      <c r="AS414" s="112"/>
      <c r="AT414" s="112"/>
      <c r="AU414" s="112"/>
      <c r="AV414" s="112"/>
      <c r="AW414" s="112"/>
      <c r="AX414" s="112"/>
      <c r="AY414" s="112"/>
      <c r="AZ414" s="112"/>
      <c r="BA414" s="112"/>
      <c r="BB414" s="112"/>
      <c r="BC414" s="112"/>
      <c r="BD414" s="112"/>
    </row>
    <row r="415" ht="14.25" customHeight="1">
      <c r="AJ415" s="95"/>
      <c r="AK415" s="112"/>
      <c r="AL415" s="112"/>
      <c r="AM415" s="112"/>
      <c r="AN415" s="112"/>
      <c r="AO415" s="112"/>
      <c r="AP415" s="112"/>
      <c r="AQ415" s="112"/>
      <c r="AR415" s="112"/>
      <c r="AS415" s="112"/>
      <c r="AT415" s="112"/>
      <c r="AU415" s="112"/>
      <c r="AV415" s="112"/>
      <c r="AW415" s="112"/>
      <c r="AX415" s="112"/>
      <c r="AY415" s="112"/>
      <c r="AZ415" s="112"/>
      <c r="BA415" s="112"/>
      <c r="BB415" s="112"/>
      <c r="BC415" s="112"/>
      <c r="BD415" s="112"/>
    </row>
    <row r="416" ht="14.25" customHeight="1">
      <c r="AJ416" s="95"/>
      <c r="AK416" s="112"/>
      <c r="AL416" s="112"/>
      <c r="AM416" s="112"/>
      <c r="AN416" s="112"/>
      <c r="AO416" s="112"/>
      <c r="AP416" s="112"/>
      <c r="AQ416" s="112"/>
      <c r="AR416" s="112"/>
      <c r="AS416" s="112"/>
      <c r="AT416" s="112"/>
      <c r="AU416" s="112"/>
      <c r="AV416" s="112"/>
      <c r="AW416" s="112"/>
      <c r="AX416" s="112"/>
      <c r="AY416" s="112"/>
      <c r="AZ416" s="112"/>
      <c r="BA416" s="112"/>
      <c r="BB416" s="112"/>
      <c r="BC416" s="112"/>
      <c r="BD416" s="112"/>
    </row>
    <row r="417" ht="14.25" customHeight="1">
      <c r="AJ417" s="95"/>
      <c r="AK417" s="112"/>
      <c r="AL417" s="112"/>
      <c r="AM417" s="112"/>
      <c r="AN417" s="112"/>
      <c r="AO417" s="112"/>
      <c r="AP417" s="112"/>
      <c r="AQ417" s="112"/>
      <c r="AR417" s="112"/>
      <c r="AS417" s="112"/>
      <c r="AT417" s="112"/>
      <c r="AU417" s="112"/>
      <c r="AV417" s="112"/>
      <c r="AW417" s="112"/>
      <c r="AX417" s="112"/>
      <c r="AY417" s="112"/>
      <c r="AZ417" s="112"/>
      <c r="BA417" s="112"/>
      <c r="BB417" s="112"/>
      <c r="BC417" s="112"/>
      <c r="BD417" s="112"/>
    </row>
    <row r="418" ht="14.25" customHeight="1">
      <c r="AJ418" s="95"/>
      <c r="AK418" s="112"/>
      <c r="AL418" s="112"/>
      <c r="AM418" s="112"/>
      <c r="AN418" s="112"/>
      <c r="AO418" s="112"/>
      <c r="AP418" s="112"/>
      <c r="AQ418" s="112"/>
      <c r="AR418" s="112"/>
      <c r="AS418" s="112"/>
      <c r="AT418" s="112"/>
      <c r="AU418" s="112"/>
      <c r="AV418" s="112"/>
      <c r="AW418" s="112"/>
      <c r="AX418" s="112"/>
      <c r="AY418" s="112"/>
      <c r="AZ418" s="112"/>
      <c r="BA418" s="112"/>
      <c r="BB418" s="112"/>
      <c r="BC418" s="112"/>
      <c r="BD418" s="112"/>
    </row>
    <row r="419" ht="14.25" customHeight="1">
      <c r="AJ419" s="95"/>
      <c r="AK419" s="112"/>
      <c r="AL419" s="112"/>
      <c r="AM419" s="112"/>
      <c r="AN419" s="112"/>
      <c r="AO419" s="112"/>
      <c r="AP419" s="112"/>
      <c r="AQ419" s="112"/>
      <c r="AR419" s="112"/>
      <c r="AS419" s="112"/>
      <c r="AT419" s="112"/>
      <c r="AU419" s="112"/>
      <c r="AV419" s="112"/>
      <c r="AW419" s="112"/>
      <c r="AX419" s="112"/>
      <c r="AY419" s="112"/>
      <c r="AZ419" s="112"/>
      <c r="BA419" s="112"/>
      <c r="BB419" s="112"/>
      <c r="BC419" s="112"/>
      <c r="BD419" s="112"/>
    </row>
    <row r="420" ht="14.25" customHeight="1">
      <c r="AJ420" s="95"/>
      <c r="AK420" s="112"/>
      <c r="AL420" s="112"/>
      <c r="AM420" s="112"/>
      <c r="AN420" s="112"/>
      <c r="AO420" s="112"/>
      <c r="AP420" s="112"/>
      <c r="AQ420" s="112"/>
      <c r="AR420" s="112"/>
      <c r="AS420" s="112"/>
      <c r="AT420" s="112"/>
      <c r="AU420" s="112"/>
      <c r="AV420" s="112"/>
      <c r="AW420" s="112"/>
      <c r="AX420" s="112"/>
      <c r="AY420" s="112"/>
      <c r="AZ420" s="112"/>
      <c r="BA420" s="112"/>
      <c r="BB420" s="112"/>
      <c r="BC420" s="112"/>
      <c r="BD420" s="112"/>
    </row>
    <row r="421" ht="14.25" customHeight="1">
      <c r="AJ421" s="95"/>
      <c r="AK421" s="112"/>
      <c r="AL421" s="112"/>
      <c r="AM421" s="112"/>
      <c r="AN421" s="112"/>
      <c r="AO421" s="112"/>
      <c r="AP421" s="112"/>
      <c r="AQ421" s="112"/>
      <c r="AR421" s="112"/>
      <c r="AS421" s="112"/>
      <c r="AT421" s="112"/>
      <c r="AU421" s="112"/>
      <c r="AV421" s="112"/>
      <c r="AW421" s="112"/>
      <c r="AX421" s="112"/>
      <c r="AY421" s="112"/>
      <c r="AZ421" s="112"/>
      <c r="BA421" s="112"/>
      <c r="BB421" s="112"/>
      <c r="BC421" s="112"/>
      <c r="BD421" s="112"/>
    </row>
    <row r="422" ht="14.25" customHeight="1">
      <c r="AJ422" s="95"/>
      <c r="AK422" s="112"/>
      <c r="AL422" s="112"/>
      <c r="AM422" s="112"/>
      <c r="AN422" s="112"/>
      <c r="AO422" s="112"/>
      <c r="AP422" s="112"/>
      <c r="AQ422" s="112"/>
      <c r="AR422" s="112"/>
      <c r="AS422" s="112"/>
      <c r="AT422" s="112"/>
      <c r="AU422" s="112"/>
      <c r="AV422" s="112"/>
      <c r="AW422" s="112"/>
      <c r="AX422" s="112"/>
      <c r="AY422" s="112"/>
      <c r="AZ422" s="112"/>
      <c r="BA422" s="112"/>
      <c r="BB422" s="112"/>
      <c r="BC422" s="112"/>
      <c r="BD422" s="112"/>
    </row>
    <row r="423" ht="14.25" customHeight="1">
      <c r="AJ423" s="95"/>
      <c r="AK423" s="112"/>
      <c r="AL423" s="112"/>
      <c r="AM423" s="112"/>
      <c r="AN423" s="112"/>
      <c r="AO423" s="112"/>
      <c r="AP423" s="112"/>
      <c r="AQ423" s="112"/>
      <c r="AR423" s="112"/>
      <c r="AS423" s="112"/>
      <c r="AT423" s="112"/>
      <c r="AU423" s="112"/>
      <c r="AV423" s="112"/>
      <c r="AW423" s="112"/>
      <c r="AX423" s="112"/>
      <c r="AY423" s="112"/>
      <c r="AZ423" s="112"/>
      <c r="BA423" s="112"/>
      <c r="BB423" s="112"/>
      <c r="BC423" s="112"/>
      <c r="BD423" s="112"/>
    </row>
    <row r="424" ht="14.25" customHeight="1">
      <c r="AJ424" s="95"/>
      <c r="AK424" s="112"/>
      <c r="AL424" s="112"/>
      <c r="AM424" s="112"/>
      <c r="AN424" s="112"/>
      <c r="AO424" s="112"/>
      <c r="AP424" s="112"/>
      <c r="AQ424" s="112"/>
      <c r="AR424" s="112"/>
      <c r="AS424" s="112"/>
      <c r="AT424" s="112"/>
      <c r="AU424" s="112"/>
      <c r="AV424" s="112"/>
      <c r="AW424" s="112"/>
      <c r="AX424" s="112"/>
      <c r="AY424" s="112"/>
      <c r="AZ424" s="112"/>
      <c r="BA424" s="112"/>
      <c r="BB424" s="112"/>
      <c r="BC424" s="112"/>
      <c r="BD424" s="112"/>
    </row>
    <row r="425" ht="14.25" customHeight="1">
      <c r="AJ425" s="95"/>
      <c r="AK425" s="112"/>
      <c r="AL425" s="112"/>
      <c r="AM425" s="112"/>
      <c r="AN425" s="112"/>
      <c r="AO425" s="112"/>
      <c r="AP425" s="112"/>
      <c r="AQ425" s="112"/>
      <c r="AR425" s="112"/>
      <c r="AS425" s="112"/>
      <c r="AT425" s="112"/>
      <c r="AU425" s="112"/>
      <c r="AV425" s="112"/>
      <c r="AW425" s="112"/>
      <c r="AX425" s="112"/>
      <c r="AY425" s="112"/>
      <c r="AZ425" s="112"/>
      <c r="BA425" s="112"/>
      <c r="BB425" s="112"/>
      <c r="BC425" s="112"/>
      <c r="BD425" s="112"/>
    </row>
    <row r="426" ht="14.25" customHeight="1">
      <c r="AJ426" s="95"/>
      <c r="AK426" s="112"/>
      <c r="AL426" s="112"/>
      <c r="AM426" s="112"/>
      <c r="AN426" s="112"/>
      <c r="AO426" s="112"/>
      <c r="AP426" s="112"/>
      <c r="AQ426" s="112"/>
      <c r="AR426" s="112"/>
      <c r="AS426" s="112"/>
      <c r="AT426" s="112"/>
      <c r="AU426" s="112"/>
      <c r="AV426" s="112"/>
      <c r="AW426" s="112"/>
      <c r="AX426" s="112"/>
      <c r="AY426" s="112"/>
      <c r="AZ426" s="112"/>
      <c r="BA426" s="112"/>
      <c r="BB426" s="112"/>
      <c r="BC426" s="112"/>
      <c r="BD426" s="112"/>
    </row>
    <row r="427" ht="14.25" customHeight="1">
      <c r="AJ427" s="95"/>
      <c r="AK427" s="112"/>
      <c r="AL427" s="112"/>
      <c r="AM427" s="112"/>
      <c r="AN427" s="112"/>
      <c r="AO427" s="112"/>
      <c r="AP427" s="112"/>
      <c r="AQ427" s="112"/>
      <c r="AR427" s="112"/>
      <c r="AS427" s="112"/>
      <c r="AT427" s="112"/>
      <c r="AU427" s="112"/>
      <c r="AV427" s="112"/>
      <c r="AW427" s="112"/>
      <c r="AX427" s="112"/>
      <c r="AY427" s="112"/>
      <c r="AZ427" s="112"/>
      <c r="BA427" s="112"/>
      <c r="BB427" s="112"/>
      <c r="BC427" s="112"/>
      <c r="BD427" s="112"/>
    </row>
    <row r="428" ht="14.25" customHeight="1">
      <c r="AJ428" s="95"/>
      <c r="AK428" s="112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  <c r="AW428" s="112"/>
      <c r="AX428" s="112"/>
      <c r="AY428" s="112"/>
      <c r="AZ428" s="112"/>
      <c r="BA428" s="112"/>
      <c r="BB428" s="112"/>
      <c r="BC428" s="112"/>
      <c r="BD428" s="112"/>
    </row>
    <row r="429" ht="14.25" customHeight="1">
      <c r="AJ429" s="95"/>
      <c r="AK429" s="112"/>
      <c r="AL429" s="112"/>
      <c r="AM429" s="112"/>
      <c r="AN429" s="112"/>
      <c r="AO429" s="112"/>
      <c r="AP429" s="112"/>
      <c r="AQ429" s="112"/>
      <c r="AR429" s="112"/>
      <c r="AS429" s="112"/>
      <c r="AT429" s="112"/>
      <c r="AU429" s="112"/>
      <c r="AV429" s="112"/>
      <c r="AW429" s="112"/>
      <c r="AX429" s="112"/>
      <c r="AY429" s="112"/>
      <c r="AZ429" s="112"/>
      <c r="BA429" s="112"/>
      <c r="BB429" s="112"/>
      <c r="BC429" s="112"/>
      <c r="BD429" s="112"/>
    </row>
    <row r="430" ht="14.25" customHeight="1">
      <c r="AJ430" s="95"/>
      <c r="AK430" s="112"/>
      <c r="AL430" s="112"/>
      <c r="AM430" s="112"/>
      <c r="AN430" s="112"/>
      <c r="AO430" s="112"/>
      <c r="AP430" s="112"/>
      <c r="AQ430" s="112"/>
      <c r="AR430" s="112"/>
      <c r="AS430" s="112"/>
      <c r="AT430" s="112"/>
      <c r="AU430" s="112"/>
      <c r="AV430" s="112"/>
      <c r="AW430" s="112"/>
      <c r="AX430" s="112"/>
      <c r="AY430" s="112"/>
      <c r="AZ430" s="112"/>
      <c r="BA430" s="112"/>
      <c r="BB430" s="112"/>
      <c r="BC430" s="112"/>
      <c r="BD430" s="112"/>
    </row>
    <row r="431" ht="14.25" customHeight="1">
      <c r="AJ431" s="95"/>
      <c r="AK431" s="112"/>
      <c r="AL431" s="112"/>
      <c r="AM431" s="112"/>
      <c r="AN431" s="112"/>
      <c r="AO431" s="112"/>
      <c r="AP431" s="112"/>
      <c r="AQ431" s="112"/>
      <c r="AR431" s="112"/>
      <c r="AS431" s="112"/>
      <c r="AT431" s="112"/>
      <c r="AU431" s="112"/>
      <c r="AV431" s="112"/>
      <c r="AW431" s="112"/>
      <c r="AX431" s="112"/>
      <c r="AY431" s="112"/>
      <c r="AZ431" s="112"/>
      <c r="BA431" s="112"/>
      <c r="BB431" s="112"/>
      <c r="BC431" s="112"/>
      <c r="BD431" s="112"/>
    </row>
    <row r="432" ht="14.25" customHeight="1">
      <c r="AJ432" s="95"/>
      <c r="AK432" s="112"/>
      <c r="AL432" s="112"/>
      <c r="AM432" s="112"/>
      <c r="AN432" s="112"/>
      <c r="AO432" s="112"/>
      <c r="AP432" s="112"/>
      <c r="AQ432" s="112"/>
      <c r="AR432" s="112"/>
      <c r="AS432" s="112"/>
      <c r="AT432" s="112"/>
      <c r="AU432" s="112"/>
      <c r="AV432" s="112"/>
      <c r="AW432" s="112"/>
      <c r="AX432" s="112"/>
      <c r="AY432" s="112"/>
      <c r="AZ432" s="112"/>
      <c r="BA432" s="112"/>
      <c r="BB432" s="112"/>
      <c r="BC432" s="112"/>
      <c r="BD432" s="112"/>
    </row>
    <row r="433" ht="14.25" customHeight="1">
      <c r="AJ433" s="95"/>
      <c r="AK433" s="112"/>
      <c r="AL433" s="112"/>
      <c r="AM433" s="112"/>
      <c r="AN433" s="112"/>
      <c r="AO433" s="112"/>
      <c r="AP433" s="112"/>
      <c r="AQ433" s="112"/>
      <c r="AR433" s="112"/>
      <c r="AS433" s="112"/>
      <c r="AT433" s="112"/>
      <c r="AU433" s="112"/>
      <c r="AV433" s="112"/>
      <c r="AW433" s="112"/>
      <c r="AX433" s="112"/>
      <c r="AY433" s="112"/>
      <c r="AZ433" s="112"/>
      <c r="BA433" s="112"/>
      <c r="BB433" s="112"/>
      <c r="BC433" s="112"/>
      <c r="BD433" s="112"/>
    </row>
    <row r="434" ht="14.25" customHeight="1">
      <c r="AJ434" s="95"/>
      <c r="AK434" s="112"/>
      <c r="AL434" s="112"/>
      <c r="AM434" s="112"/>
      <c r="AN434" s="112"/>
      <c r="AO434" s="112"/>
      <c r="AP434" s="112"/>
      <c r="AQ434" s="112"/>
      <c r="AR434" s="112"/>
      <c r="AS434" s="112"/>
      <c r="AT434" s="112"/>
      <c r="AU434" s="112"/>
      <c r="AV434" s="112"/>
      <c r="AW434" s="112"/>
      <c r="AX434" s="112"/>
      <c r="AY434" s="112"/>
      <c r="AZ434" s="112"/>
      <c r="BA434" s="112"/>
      <c r="BB434" s="112"/>
      <c r="BC434" s="112"/>
      <c r="BD434" s="112"/>
    </row>
    <row r="435" ht="14.25" customHeight="1">
      <c r="AJ435" s="95"/>
      <c r="AK435" s="112"/>
      <c r="AL435" s="112"/>
      <c r="AM435" s="112"/>
      <c r="AN435" s="112"/>
      <c r="AO435" s="112"/>
      <c r="AP435" s="112"/>
      <c r="AQ435" s="112"/>
      <c r="AR435" s="112"/>
      <c r="AS435" s="112"/>
      <c r="AT435" s="112"/>
      <c r="AU435" s="112"/>
      <c r="AV435" s="112"/>
      <c r="AW435" s="112"/>
      <c r="AX435" s="112"/>
      <c r="AY435" s="112"/>
      <c r="AZ435" s="112"/>
      <c r="BA435" s="112"/>
      <c r="BB435" s="112"/>
      <c r="BC435" s="112"/>
      <c r="BD435" s="112"/>
    </row>
    <row r="436" ht="14.25" customHeight="1">
      <c r="AJ436" s="95"/>
      <c r="AK436" s="112"/>
      <c r="AL436" s="112"/>
      <c r="AM436" s="112"/>
      <c r="AN436" s="112"/>
      <c r="AO436" s="112"/>
      <c r="AP436" s="112"/>
      <c r="AQ436" s="112"/>
      <c r="AR436" s="112"/>
      <c r="AS436" s="112"/>
      <c r="AT436" s="112"/>
      <c r="AU436" s="112"/>
      <c r="AV436" s="112"/>
      <c r="AW436" s="112"/>
      <c r="AX436" s="112"/>
      <c r="AY436" s="112"/>
      <c r="AZ436" s="112"/>
      <c r="BA436" s="112"/>
      <c r="BB436" s="112"/>
      <c r="BC436" s="112"/>
      <c r="BD436" s="112"/>
    </row>
    <row r="437" ht="14.25" customHeight="1">
      <c r="AJ437" s="95"/>
      <c r="AK437" s="112"/>
      <c r="AL437" s="112"/>
      <c r="AM437" s="112"/>
      <c r="AN437" s="112"/>
      <c r="AO437" s="112"/>
      <c r="AP437" s="112"/>
      <c r="AQ437" s="112"/>
      <c r="AR437" s="112"/>
      <c r="AS437" s="112"/>
      <c r="AT437" s="112"/>
      <c r="AU437" s="112"/>
      <c r="AV437" s="112"/>
      <c r="AW437" s="112"/>
      <c r="AX437" s="112"/>
      <c r="AY437" s="112"/>
      <c r="AZ437" s="112"/>
      <c r="BA437" s="112"/>
      <c r="BB437" s="112"/>
      <c r="BC437" s="112"/>
      <c r="BD437" s="112"/>
    </row>
    <row r="438" ht="14.25" customHeight="1">
      <c r="AJ438" s="95"/>
      <c r="AK438" s="112"/>
      <c r="AL438" s="112"/>
      <c r="AM438" s="112"/>
      <c r="AN438" s="112"/>
      <c r="AO438" s="112"/>
      <c r="AP438" s="112"/>
      <c r="AQ438" s="112"/>
      <c r="AR438" s="112"/>
      <c r="AS438" s="112"/>
      <c r="AT438" s="112"/>
      <c r="AU438" s="112"/>
      <c r="AV438" s="112"/>
      <c r="AW438" s="112"/>
      <c r="AX438" s="112"/>
      <c r="AY438" s="112"/>
      <c r="AZ438" s="112"/>
      <c r="BA438" s="112"/>
      <c r="BB438" s="112"/>
      <c r="BC438" s="112"/>
      <c r="BD438" s="112"/>
    </row>
    <row r="439" ht="14.25" customHeight="1">
      <c r="AJ439" s="95"/>
      <c r="AK439" s="112"/>
      <c r="AL439" s="112"/>
      <c r="AM439" s="112"/>
      <c r="AN439" s="112"/>
      <c r="AO439" s="112"/>
      <c r="AP439" s="112"/>
      <c r="AQ439" s="112"/>
      <c r="AR439" s="112"/>
      <c r="AS439" s="112"/>
      <c r="AT439" s="112"/>
      <c r="AU439" s="112"/>
      <c r="AV439" s="112"/>
      <c r="AW439" s="112"/>
      <c r="AX439" s="112"/>
      <c r="AY439" s="112"/>
      <c r="AZ439" s="112"/>
      <c r="BA439" s="112"/>
      <c r="BB439" s="112"/>
      <c r="BC439" s="112"/>
      <c r="BD439" s="112"/>
    </row>
    <row r="440" ht="14.25" customHeight="1">
      <c r="AJ440" s="95"/>
      <c r="AK440" s="112"/>
      <c r="AL440" s="112"/>
      <c r="AM440" s="112"/>
      <c r="AN440" s="112"/>
      <c r="AO440" s="112"/>
      <c r="AP440" s="112"/>
      <c r="AQ440" s="112"/>
      <c r="AR440" s="112"/>
      <c r="AS440" s="112"/>
      <c r="AT440" s="112"/>
      <c r="AU440" s="112"/>
      <c r="AV440" s="112"/>
      <c r="AW440" s="112"/>
      <c r="AX440" s="112"/>
      <c r="AY440" s="112"/>
      <c r="AZ440" s="112"/>
      <c r="BA440" s="112"/>
      <c r="BB440" s="112"/>
      <c r="BC440" s="112"/>
      <c r="BD440" s="112"/>
    </row>
    <row r="441" ht="14.25" customHeight="1">
      <c r="AJ441" s="95"/>
      <c r="AK441" s="112"/>
      <c r="AL441" s="112"/>
      <c r="AM441" s="112"/>
      <c r="AN441" s="112"/>
      <c r="AO441" s="112"/>
      <c r="AP441" s="112"/>
      <c r="AQ441" s="112"/>
      <c r="AR441" s="112"/>
      <c r="AS441" s="112"/>
      <c r="AT441" s="112"/>
      <c r="AU441" s="112"/>
      <c r="AV441" s="112"/>
      <c r="AW441" s="112"/>
      <c r="AX441" s="112"/>
      <c r="AY441" s="112"/>
      <c r="AZ441" s="112"/>
      <c r="BA441" s="112"/>
      <c r="BB441" s="112"/>
      <c r="BC441" s="112"/>
      <c r="BD441" s="112"/>
    </row>
    <row r="442" ht="14.25" customHeight="1">
      <c r="AJ442" s="95"/>
      <c r="AK442" s="112"/>
      <c r="AL442" s="112"/>
      <c r="AM442" s="112"/>
      <c r="AN442" s="112"/>
      <c r="AO442" s="112"/>
      <c r="AP442" s="112"/>
      <c r="AQ442" s="112"/>
      <c r="AR442" s="112"/>
      <c r="AS442" s="112"/>
      <c r="AT442" s="112"/>
      <c r="AU442" s="112"/>
      <c r="AV442" s="112"/>
      <c r="AW442" s="112"/>
      <c r="AX442" s="112"/>
      <c r="AY442" s="112"/>
      <c r="AZ442" s="112"/>
      <c r="BA442" s="112"/>
      <c r="BB442" s="112"/>
      <c r="BC442" s="112"/>
      <c r="BD442" s="112"/>
    </row>
    <row r="443" ht="14.25" customHeight="1">
      <c r="AJ443" s="95"/>
      <c r="AK443" s="112"/>
      <c r="AL443" s="112"/>
      <c r="AM443" s="112"/>
      <c r="AN443" s="112"/>
      <c r="AO443" s="112"/>
      <c r="AP443" s="112"/>
      <c r="AQ443" s="112"/>
      <c r="AR443" s="112"/>
      <c r="AS443" s="112"/>
      <c r="AT443" s="112"/>
      <c r="AU443" s="112"/>
      <c r="AV443" s="112"/>
      <c r="AW443" s="112"/>
      <c r="AX443" s="112"/>
      <c r="AY443" s="112"/>
      <c r="AZ443" s="112"/>
      <c r="BA443" s="112"/>
      <c r="BB443" s="112"/>
      <c r="BC443" s="112"/>
      <c r="BD443" s="112"/>
    </row>
    <row r="444" ht="14.25" customHeight="1">
      <c r="AJ444" s="95"/>
      <c r="AK444" s="112"/>
      <c r="AL444" s="112"/>
      <c r="AM444" s="112"/>
      <c r="AN444" s="112"/>
      <c r="AO444" s="112"/>
      <c r="AP444" s="112"/>
      <c r="AQ444" s="112"/>
      <c r="AR444" s="112"/>
      <c r="AS444" s="112"/>
      <c r="AT444" s="112"/>
      <c r="AU444" s="112"/>
      <c r="AV444" s="112"/>
      <c r="AW444" s="112"/>
      <c r="AX444" s="112"/>
      <c r="AY444" s="112"/>
      <c r="AZ444" s="112"/>
      <c r="BA444" s="112"/>
      <c r="BB444" s="112"/>
      <c r="BC444" s="112"/>
      <c r="BD444" s="112"/>
    </row>
    <row r="445" ht="14.25" customHeight="1">
      <c r="AJ445" s="95"/>
      <c r="AK445" s="112"/>
      <c r="AL445" s="112"/>
      <c r="AM445" s="112"/>
      <c r="AN445" s="112"/>
      <c r="AO445" s="112"/>
      <c r="AP445" s="112"/>
      <c r="AQ445" s="112"/>
      <c r="AR445" s="112"/>
      <c r="AS445" s="112"/>
      <c r="AT445" s="112"/>
      <c r="AU445" s="112"/>
      <c r="AV445" s="112"/>
      <c r="AW445" s="112"/>
      <c r="AX445" s="112"/>
      <c r="AY445" s="112"/>
      <c r="AZ445" s="112"/>
      <c r="BA445" s="112"/>
      <c r="BB445" s="112"/>
      <c r="BC445" s="112"/>
      <c r="BD445" s="112"/>
    </row>
    <row r="446" ht="14.25" customHeight="1">
      <c r="AJ446" s="95"/>
      <c r="AK446" s="112"/>
      <c r="AL446" s="112"/>
      <c r="AM446" s="112"/>
      <c r="AN446" s="112"/>
      <c r="AO446" s="112"/>
      <c r="AP446" s="112"/>
      <c r="AQ446" s="112"/>
      <c r="AR446" s="112"/>
      <c r="AS446" s="112"/>
      <c r="AT446" s="112"/>
      <c r="AU446" s="112"/>
      <c r="AV446" s="112"/>
      <c r="AW446" s="112"/>
      <c r="AX446" s="112"/>
      <c r="AY446" s="112"/>
      <c r="AZ446" s="112"/>
      <c r="BA446" s="112"/>
      <c r="BB446" s="112"/>
      <c r="BC446" s="112"/>
      <c r="BD446" s="112"/>
    </row>
    <row r="447" ht="14.25" customHeight="1">
      <c r="AJ447" s="95"/>
      <c r="AK447" s="112"/>
      <c r="AL447" s="112"/>
      <c r="AM447" s="112"/>
      <c r="AN447" s="112"/>
      <c r="AO447" s="112"/>
      <c r="AP447" s="112"/>
      <c r="AQ447" s="112"/>
      <c r="AR447" s="112"/>
      <c r="AS447" s="112"/>
      <c r="AT447" s="112"/>
      <c r="AU447" s="112"/>
      <c r="AV447" s="112"/>
      <c r="AW447" s="112"/>
      <c r="AX447" s="112"/>
      <c r="AY447" s="112"/>
      <c r="AZ447" s="112"/>
      <c r="BA447" s="112"/>
      <c r="BB447" s="112"/>
      <c r="BC447" s="112"/>
      <c r="BD447" s="112"/>
    </row>
    <row r="448" ht="14.25" customHeight="1">
      <c r="AJ448" s="95"/>
      <c r="AK448" s="112"/>
      <c r="AL448" s="112"/>
      <c r="AM448" s="112"/>
      <c r="AN448" s="112"/>
      <c r="AO448" s="112"/>
      <c r="AP448" s="112"/>
      <c r="AQ448" s="112"/>
      <c r="AR448" s="112"/>
      <c r="AS448" s="112"/>
      <c r="AT448" s="112"/>
      <c r="AU448" s="112"/>
      <c r="AV448" s="112"/>
      <c r="AW448" s="112"/>
      <c r="AX448" s="112"/>
      <c r="AY448" s="112"/>
      <c r="AZ448" s="112"/>
      <c r="BA448" s="112"/>
      <c r="BB448" s="112"/>
      <c r="BC448" s="112"/>
      <c r="BD448" s="112"/>
    </row>
    <row r="449" ht="14.25" customHeight="1">
      <c r="AJ449" s="95"/>
      <c r="AK449" s="112"/>
      <c r="AL449" s="112"/>
      <c r="AM449" s="112"/>
      <c r="AN449" s="112"/>
      <c r="AO449" s="112"/>
      <c r="AP449" s="112"/>
      <c r="AQ449" s="112"/>
      <c r="AR449" s="112"/>
      <c r="AS449" s="112"/>
      <c r="AT449" s="112"/>
      <c r="AU449" s="112"/>
      <c r="AV449" s="112"/>
      <c r="AW449" s="112"/>
      <c r="AX449" s="112"/>
      <c r="AY449" s="112"/>
      <c r="AZ449" s="112"/>
      <c r="BA449" s="112"/>
      <c r="BB449" s="112"/>
      <c r="BC449" s="112"/>
      <c r="BD449" s="112"/>
    </row>
    <row r="450" ht="14.25" customHeight="1">
      <c r="AJ450" s="95"/>
      <c r="AK450" s="112"/>
      <c r="AL450" s="112"/>
      <c r="AM450" s="112"/>
      <c r="AN450" s="112"/>
      <c r="AO450" s="112"/>
      <c r="AP450" s="112"/>
      <c r="AQ450" s="112"/>
      <c r="AR450" s="112"/>
      <c r="AS450" s="112"/>
      <c r="AT450" s="112"/>
      <c r="AU450" s="112"/>
      <c r="AV450" s="112"/>
      <c r="AW450" s="112"/>
      <c r="AX450" s="112"/>
      <c r="AY450" s="112"/>
      <c r="AZ450" s="112"/>
      <c r="BA450" s="112"/>
      <c r="BB450" s="112"/>
      <c r="BC450" s="112"/>
      <c r="BD450" s="112"/>
    </row>
    <row r="451" ht="14.25" customHeight="1">
      <c r="AJ451" s="95"/>
      <c r="AK451" s="112"/>
      <c r="AL451" s="112"/>
      <c r="AM451" s="112"/>
      <c r="AN451" s="112"/>
      <c r="AO451" s="112"/>
      <c r="AP451" s="112"/>
      <c r="AQ451" s="112"/>
      <c r="AR451" s="112"/>
      <c r="AS451" s="112"/>
      <c r="AT451" s="112"/>
      <c r="AU451" s="112"/>
      <c r="AV451" s="112"/>
      <c r="AW451" s="112"/>
      <c r="AX451" s="112"/>
      <c r="AY451" s="112"/>
      <c r="AZ451" s="112"/>
      <c r="BA451" s="112"/>
      <c r="BB451" s="112"/>
      <c r="BC451" s="112"/>
      <c r="BD451" s="112"/>
    </row>
    <row r="452" ht="14.25" customHeight="1">
      <c r="AJ452" s="95"/>
      <c r="AK452" s="112"/>
      <c r="AL452" s="112"/>
      <c r="AM452" s="112"/>
      <c r="AN452" s="112"/>
      <c r="AO452" s="112"/>
      <c r="AP452" s="112"/>
      <c r="AQ452" s="112"/>
      <c r="AR452" s="112"/>
      <c r="AS452" s="112"/>
      <c r="AT452" s="112"/>
      <c r="AU452" s="112"/>
      <c r="AV452" s="112"/>
      <c r="AW452" s="112"/>
      <c r="AX452" s="112"/>
      <c r="AY452" s="112"/>
      <c r="AZ452" s="112"/>
      <c r="BA452" s="112"/>
      <c r="BB452" s="112"/>
      <c r="BC452" s="112"/>
      <c r="BD452" s="112"/>
    </row>
    <row r="453" ht="14.25" customHeight="1">
      <c r="AJ453" s="95"/>
      <c r="AK453" s="112"/>
      <c r="AL453" s="112"/>
      <c r="AM453" s="112"/>
      <c r="AN453" s="112"/>
      <c r="AO453" s="112"/>
      <c r="AP453" s="112"/>
      <c r="AQ453" s="112"/>
      <c r="AR453" s="112"/>
      <c r="AS453" s="112"/>
      <c r="AT453" s="112"/>
      <c r="AU453" s="112"/>
      <c r="AV453" s="112"/>
      <c r="AW453" s="112"/>
      <c r="AX453" s="112"/>
      <c r="AY453" s="112"/>
      <c r="AZ453" s="112"/>
      <c r="BA453" s="112"/>
      <c r="BB453" s="112"/>
      <c r="BC453" s="112"/>
      <c r="BD453" s="112"/>
    </row>
    <row r="454" ht="14.25" customHeight="1">
      <c r="AJ454" s="95"/>
      <c r="AK454" s="112"/>
      <c r="AL454" s="112"/>
      <c r="AM454" s="112"/>
      <c r="AN454" s="112"/>
      <c r="AO454" s="112"/>
      <c r="AP454" s="112"/>
      <c r="AQ454" s="112"/>
      <c r="AR454" s="112"/>
      <c r="AS454" s="112"/>
      <c r="AT454" s="112"/>
      <c r="AU454" s="112"/>
      <c r="AV454" s="112"/>
      <c r="AW454" s="112"/>
      <c r="AX454" s="112"/>
      <c r="AY454" s="112"/>
      <c r="AZ454" s="112"/>
      <c r="BA454" s="112"/>
      <c r="BB454" s="112"/>
      <c r="BC454" s="112"/>
      <c r="BD454" s="112"/>
    </row>
    <row r="455" ht="14.25" customHeight="1">
      <c r="AJ455" s="95"/>
      <c r="AK455" s="112"/>
      <c r="AL455" s="112"/>
      <c r="AM455" s="112"/>
      <c r="AN455" s="112"/>
      <c r="AO455" s="112"/>
      <c r="AP455" s="112"/>
      <c r="AQ455" s="112"/>
      <c r="AR455" s="112"/>
      <c r="AS455" s="112"/>
      <c r="AT455" s="112"/>
      <c r="AU455" s="112"/>
      <c r="AV455" s="112"/>
      <c r="AW455" s="112"/>
      <c r="AX455" s="112"/>
      <c r="AY455" s="112"/>
      <c r="AZ455" s="112"/>
      <c r="BA455" s="112"/>
      <c r="BB455" s="112"/>
      <c r="BC455" s="112"/>
      <c r="BD455" s="112"/>
    </row>
    <row r="456" ht="14.25" customHeight="1">
      <c r="AJ456" s="95"/>
      <c r="AK456" s="112"/>
      <c r="AL456" s="112"/>
      <c r="AM456" s="112"/>
      <c r="AN456" s="112"/>
      <c r="AO456" s="112"/>
      <c r="AP456" s="112"/>
      <c r="AQ456" s="112"/>
      <c r="AR456" s="112"/>
      <c r="AS456" s="112"/>
      <c r="AT456" s="112"/>
      <c r="AU456" s="112"/>
      <c r="AV456" s="112"/>
      <c r="AW456" s="112"/>
      <c r="AX456" s="112"/>
      <c r="AY456" s="112"/>
      <c r="AZ456" s="112"/>
      <c r="BA456" s="112"/>
      <c r="BB456" s="112"/>
      <c r="BC456" s="112"/>
      <c r="BD456" s="112"/>
    </row>
    <row r="457" ht="14.25" customHeight="1">
      <c r="AJ457" s="95"/>
      <c r="AK457" s="112"/>
      <c r="AL457" s="112"/>
      <c r="AM457" s="112"/>
      <c r="AN457" s="112"/>
      <c r="AO457" s="112"/>
      <c r="AP457" s="112"/>
      <c r="AQ457" s="112"/>
      <c r="AR457" s="112"/>
      <c r="AS457" s="112"/>
      <c r="AT457" s="112"/>
      <c r="AU457" s="112"/>
      <c r="AV457" s="112"/>
      <c r="AW457" s="112"/>
      <c r="AX457" s="112"/>
      <c r="AY457" s="112"/>
      <c r="AZ457" s="112"/>
      <c r="BA457" s="112"/>
      <c r="BB457" s="112"/>
      <c r="BC457" s="112"/>
      <c r="BD457" s="112"/>
    </row>
    <row r="458" ht="14.25" customHeight="1">
      <c r="AJ458" s="95"/>
      <c r="AK458" s="112"/>
      <c r="AL458" s="112"/>
      <c r="AM458" s="112"/>
      <c r="AN458" s="112"/>
      <c r="AO458" s="112"/>
      <c r="AP458" s="112"/>
      <c r="AQ458" s="112"/>
      <c r="AR458" s="112"/>
      <c r="AS458" s="112"/>
      <c r="AT458" s="112"/>
      <c r="AU458" s="112"/>
      <c r="AV458" s="112"/>
      <c r="AW458" s="112"/>
      <c r="AX458" s="112"/>
      <c r="AY458" s="112"/>
      <c r="AZ458" s="112"/>
      <c r="BA458" s="112"/>
      <c r="BB458" s="112"/>
      <c r="BC458" s="112"/>
      <c r="BD458" s="112"/>
    </row>
    <row r="459" ht="14.25" customHeight="1">
      <c r="AJ459" s="95"/>
      <c r="AK459" s="112"/>
      <c r="AL459" s="112"/>
      <c r="AM459" s="112"/>
      <c r="AN459" s="112"/>
      <c r="AO459" s="112"/>
      <c r="AP459" s="112"/>
      <c r="AQ459" s="112"/>
      <c r="AR459" s="112"/>
      <c r="AS459" s="112"/>
      <c r="AT459" s="112"/>
      <c r="AU459" s="112"/>
      <c r="AV459" s="112"/>
      <c r="AW459" s="112"/>
      <c r="AX459" s="112"/>
      <c r="AY459" s="112"/>
      <c r="AZ459" s="112"/>
      <c r="BA459" s="112"/>
      <c r="BB459" s="112"/>
      <c r="BC459" s="112"/>
      <c r="BD459" s="112"/>
    </row>
    <row r="460" ht="14.25" customHeight="1">
      <c r="AJ460" s="95"/>
      <c r="AK460" s="112"/>
      <c r="AL460" s="112"/>
      <c r="AM460" s="112"/>
      <c r="AN460" s="112"/>
      <c r="AO460" s="112"/>
      <c r="AP460" s="112"/>
      <c r="AQ460" s="112"/>
      <c r="AR460" s="112"/>
      <c r="AS460" s="112"/>
      <c r="AT460" s="112"/>
      <c r="AU460" s="112"/>
      <c r="AV460" s="112"/>
      <c r="AW460" s="112"/>
      <c r="AX460" s="112"/>
      <c r="AY460" s="112"/>
      <c r="AZ460" s="112"/>
      <c r="BA460" s="112"/>
      <c r="BB460" s="112"/>
      <c r="BC460" s="112"/>
      <c r="BD460" s="112"/>
    </row>
    <row r="461" ht="14.25" customHeight="1">
      <c r="AJ461" s="95"/>
      <c r="AK461" s="112"/>
      <c r="AL461" s="112"/>
      <c r="AM461" s="112"/>
      <c r="AN461" s="112"/>
      <c r="AO461" s="112"/>
      <c r="AP461" s="112"/>
      <c r="AQ461" s="112"/>
      <c r="AR461" s="112"/>
      <c r="AS461" s="112"/>
      <c r="AT461" s="112"/>
      <c r="AU461" s="112"/>
      <c r="AV461" s="112"/>
      <c r="AW461" s="112"/>
      <c r="AX461" s="112"/>
      <c r="AY461" s="112"/>
      <c r="AZ461" s="112"/>
      <c r="BA461" s="112"/>
      <c r="BB461" s="112"/>
      <c r="BC461" s="112"/>
      <c r="BD461" s="112"/>
    </row>
    <row r="462" ht="14.25" customHeight="1">
      <c r="AJ462" s="95"/>
      <c r="AK462" s="112"/>
      <c r="AL462" s="112"/>
      <c r="AM462" s="112"/>
      <c r="AN462" s="112"/>
      <c r="AO462" s="112"/>
      <c r="AP462" s="112"/>
      <c r="AQ462" s="112"/>
      <c r="AR462" s="112"/>
      <c r="AS462" s="112"/>
      <c r="AT462" s="112"/>
      <c r="AU462" s="112"/>
      <c r="AV462" s="112"/>
      <c r="AW462" s="112"/>
      <c r="AX462" s="112"/>
      <c r="AY462" s="112"/>
      <c r="AZ462" s="112"/>
      <c r="BA462" s="112"/>
      <c r="BB462" s="112"/>
      <c r="BC462" s="112"/>
      <c r="BD462" s="112"/>
    </row>
    <row r="463" ht="14.25" customHeight="1">
      <c r="AJ463" s="95"/>
      <c r="AK463" s="112"/>
      <c r="AL463" s="112"/>
      <c r="AM463" s="112"/>
      <c r="AN463" s="112"/>
      <c r="AO463" s="112"/>
      <c r="AP463" s="112"/>
      <c r="AQ463" s="112"/>
      <c r="AR463" s="112"/>
      <c r="AS463" s="112"/>
      <c r="AT463" s="112"/>
      <c r="AU463" s="112"/>
      <c r="AV463" s="112"/>
      <c r="AW463" s="112"/>
      <c r="AX463" s="112"/>
      <c r="AY463" s="112"/>
      <c r="AZ463" s="112"/>
      <c r="BA463" s="112"/>
      <c r="BB463" s="112"/>
      <c r="BC463" s="112"/>
      <c r="BD463" s="112"/>
    </row>
    <row r="464" ht="14.25" customHeight="1">
      <c r="AJ464" s="95"/>
      <c r="AK464" s="112"/>
      <c r="AL464" s="112"/>
      <c r="AM464" s="112"/>
      <c r="AN464" s="112"/>
      <c r="AO464" s="112"/>
      <c r="AP464" s="112"/>
      <c r="AQ464" s="112"/>
      <c r="AR464" s="112"/>
      <c r="AS464" s="112"/>
      <c r="AT464" s="112"/>
      <c r="AU464" s="112"/>
      <c r="AV464" s="112"/>
      <c r="AW464" s="112"/>
      <c r="AX464" s="112"/>
      <c r="AY464" s="112"/>
      <c r="AZ464" s="112"/>
      <c r="BA464" s="112"/>
      <c r="BB464" s="112"/>
      <c r="BC464" s="112"/>
      <c r="BD464" s="112"/>
    </row>
    <row r="465" ht="14.25" customHeight="1">
      <c r="AJ465" s="95"/>
      <c r="AK465" s="112"/>
      <c r="AL465" s="112"/>
      <c r="AM465" s="112"/>
      <c r="AN465" s="112"/>
      <c r="AO465" s="112"/>
      <c r="AP465" s="112"/>
      <c r="AQ465" s="112"/>
      <c r="AR465" s="112"/>
      <c r="AS465" s="112"/>
      <c r="AT465" s="112"/>
      <c r="AU465" s="112"/>
      <c r="AV465" s="112"/>
      <c r="AW465" s="112"/>
      <c r="AX465" s="112"/>
      <c r="AY465" s="112"/>
      <c r="AZ465" s="112"/>
      <c r="BA465" s="112"/>
      <c r="BB465" s="112"/>
      <c r="BC465" s="112"/>
      <c r="BD465" s="112"/>
    </row>
    <row r="466" ht="14.25" customHeight="1">
      <c r="AJ466" s="95"/>
      <c r="AK466" s="112"/>
      <c r="AL466" s="112"/>
      <c r="AM466" s="112"/>
      <c r="AN466" s="112"/>
      <c r="AO466" s="112"/>
      <c r="AP466" s="112"/>
      <c r="AQ466" s="112"/>
      <c r="AR466" s="112"/>
      <c r="AS466" s="112"/>
      <c r="AT466" s="112"/>
      <c r="AU466" s="112"/>
      <c r="AV466" s="112"/>
      <c r="AW466" s="112"/>
      <c r="AX466" s="112"/>
      <c r="AY466" s="112"/>
      <c r="AZ466" s="112"/>
      <c r="BA466" s="112"/>
      <c r="BB466" s="112"/>
      <c r="BC466" s="112"/>
      <c r="BD466" s="112"/>
    </row>
    <row r="467" ht="14.25" customHeight="1">
      <c r="AJ467" s="95"/>
      <c r="AK467" s="112"/>
      <c r="AL467" s="112"/>
      <c r="AM467" s="112"/>
      <c r="AN467" s="112"/>
      <c r="AO467" s="112"/>
      <c r="AP467" s="112"/>
      <c r="AQ467" s="112"/>
      <c r="AR467" s="112"/>
      <c r="AS467" s="112"/>
      <c r="AT467" s="112"/>
      <c r="AU467" s="112"/>
      <c r="AV467" s="112"/>
      <c r="AW467" s="112"/>
      <c r="AX467" s="112"/>
      <c r="AY467" s="112"/>
      <c r="AZ467" s="112"/>
      <c r="BA467" s="112"/>
      <c r="BB467" s="112"/>
      <c r="BC467" s="112"/>
      <c r="BD467" s="112"/>
    </row>
    <row r="468" ht="14.25" customHeight="1">
      <c r="AJ468" s="95"/>
      <c r="AK468" s="112"/>
      <c r="AL468" s="112"/>
      <c r="AM468" s="112"/>
      <c r="AN468" s="112"/>
      <c r="AO468" s="112"/>
      <c r="AP468" s="112"/>
      <c r="AQ468" s="112"/>
      <c r="AR468" s="112"/>
      <c r="AS468" s="112"/>
      <c r="AT468" s="112"/>
      <c r="AU468" s="112"/>
      <c r="AV468" s="112"/>
      <c r="AW468" s="112"/>
      <c r="AX468" s="112"/>
      <c r="AY468" s="112"/>
      <c r="AZ468" s="112"/>
      <c r="BA468" s="112"/>
      <c r="BB468" s="112"/>
      <c r="BC468" s="112"/>
      <c r="BD468" s="112"/>
    </row>
    <row r="469" ht="14.25" customHeight="1">
      <c r="AJ469" s="95"/>
      <c r="AK469" s="112"/>
      <c r="AL469" s="112"/>
      <c r="AM469" s="112"/>
      <c r="AN469" s="112"/>
      <c r="AO469" s="112"/>
      <c r="AP469" s="112"/>
      <c r="AQ469" s="112"/>
      <c r="AR469" s="112"/>
      <c r="AS469" s="112"/>
      <c r="AT469" s="112"/>
      <c r="AU469" s="112"/>
      <c r="AV469" s="112"/>
      <c r="AW469" s="112"/>
      <c r="AX469" s="112"/>
      <c r="AY469" s="112"/>
      <c r="AZ469" s="112"/>
      <c r="BA469" s="112"/>
      <c r="BB469" s="112"/>
      <c r="BC469" s="112"/>
      <c r="BD469" s="112"/>
    </row>
    <row r="470" ht="14.25" customHeight="1">
      <c r="AJ470" s="95"/>
      <c r="AK470" s="112"/>
      <c r="AL470" s="112"/>
      <c r="AM470" s="112"/>
      <c r="AN470" s="112"/>
      <c r="AO470" s="112"/>
      <c r="AP470" s="112"/>
      <c r="AQ470" s="112"/>
      <c r="AR470" s="112"/>
      <c r="AS470" s="112"/>
      <c r="AT470" s="112"/>
      <c r="AU470" s="112"/>
      <c r="AV470" s="112"/>
      <c r="AW470" s="112"/>
      <c r="AX470" s="112"/>
      <c r="AY470" s="112"/>
      <c r="AZ470" s="112"/>
      <c r="BA470" s="112"/>
      <c r="BB470" s="112"/>
      <c r="BC470" s="112"/>
      <c r="BD470" s="112"/>
    </row>
    <row r="471" ht="14.25" customHeight="1">
      <c r="AJ471" s="95"/>
      <c r="AK471" s="112"/>
      <c r="AL471" s="112"/>
      <c r="AM471" s="112"/>
      <c r="AN471" s="112"/>
      <c r="AO471" s="112"/>
      <c r="AP471" s="112"/>
      <c r="AQ471" s="112"/>
      <c r="AR471" s="112"/>
      <c r="AS471" s="112"/>
      <c r="AT471" s="112"/>
      <c r="AU471" s="112"/>
      <c r="AV471" s="112"/>
      <c r="AW471" s="112"/>
      <c r="AX471" s="112"/>
      <c r="AY471" s="112"/>
      <c r="AZ471" s="112"/>
      <c r="BA471" s="112"/>
      <c r="BB471" s="112"/>
      <c r="BC471" s="112"/>
      <c r="BD471" s="112"/>
    </row>
    <row r="472" ht="14.25" customHeight="1">
      <c r="AJ472" s="95"/>
      <c r="AK472" s="112"/>
      <c r="AL472" s="112"/>
      <c r="AM472" s="112"/>
      <c r="AN472" s="112"/>
      <c r="AO472" s="112"/>
      <c r="AP472" s="112"/>
      <c r="AQ472" s="112"/>
      <c r="AR472" s="112"/>
      <c r="AS472" s="112"/>
      <c r="AT472" s="112"/>
      <c r="AU472" s="112"/>
      <c r="AV472" s="112"/>
      <c r="AW472" s="112"/>
      <c r="AX472" s="112"/>
      <c r="AY472" s="112"/>
      <c r="AZ472" s="112"/>
      <c r="BA472" s="112"/>
      <c r="BB472" s="112"/>
      <c r="BC472" s="112"/>
      <c r="BD472" s="112"/>
    </row>
    <row r="473" ht="14.25" customHeight="1">
      <c r="AJ473" s="95"/>
      <c r="AK473" s="112"/>
      <c r="AL473" s="112"/>
      <c r="AM473" s="112"/>
      <c r="AN473" s="112"/>
      <c r="AO473" s="112"/>
      <c r="AP473" s="112"/>
      <c r="AQ473" s="112"/>
      <c r="AR473" s="112"/>
      <c r="AS473" s="112"/>
      <c r="AT473" s="112"/>
      <c r="AU473" s="112"/>
      <c r="AV473" s="112"/>
      <c r="AW473" s="112"/>
      <c r="AX473" s="112"/>
      <c r="AY473" s="112"/>
      <c r="AZ473" s="112"/>
      <c r="BA473" s="112"/>
      <c r="BB473" s="112"/>
      <c r="BC473" s="112"/>
      <c r="BD473" s="112"/>
    </row>
    <row r="474" ht="14.25" customHeight="1">
      <c r="AJ474" s="95"/>
      <c r="AK474" s="112"/>
      <c r="AL474" s="112"/>
      <c r="AM474" s="112"/>
      <c r="AN474" s="112"/>
      <c r="AO474" s="112"/>
      <c r="AP474" s="112"/>
      <c r="AQ474" s="112"/>
      <c r="AR474" s="112"/>
      <c r="AS474" s="112"/>
      <c r="AT474" s="112"/>
      <c r="AU474" s="112"/>
      <c r="AV474" s="112"/>
      <c r="AW474" s="112"/>
      <c r="AX474" s="112"/>
      <c r="AY474" s="112"/>
      <c r="AZ474" s="112"/>
      <c r="BA474" s="112"/>
      <c r="BB474" s="112"/>
      <c r="BC474" s="112"/>
      <c r="BD474" s="112"/>
    </row>
    <row r="475" ht="14.25" customHeight="1">
      <c r="AJ475" s="95"/>
      <c r="AK475" s="112"/>
      <c r="AL475" s="112"/>
      <c r="AM475" s="112"/>
      <c r="AN475" s="112"/>
      <c r="AO475" s="112"/>
      <c r="AP475" s="112"/>
      <c r="AQ475" s="112"/>
      <c r="AR475" s="112"/>
      <c r="AS475" s="112"/>
      <c r="AT475" s="112"/>
      <c r="AU475" s="112"/>
      <c r="AV475" s="112"/>
      <c r="AW475" s="112"/>
      <c r="AX475" s="112"/>
      <c r="AY475" s="112"/>
      <c r="AZ475" s="112"/>
      <c r="BA475" s="112"/>
      <c r="BB475" s="112"/>
      <c r="BC475" s="112"/>
      <c r="BD475" s="112"/>
    </row>
    <row r="476" ht="14.25" customHeight="1">
      <c r="AJ476" s="95"/>
      <c r="AK476" s="112"/>
      <c r="AL476" s="112"/>
      <c r="AM476" s="112"/>
      <c r="AN476" s="112"/>
      <c r="AO476" s="112"/>
      <c r="AP476" s="112"/>
      <c r="AQ476" s="112"/>
      <c r="AR476" s="112"/>
      <c r="AS476" s="112"/>
      <c r="AT476" s="112"/>
      <c r="AU476" s="112"/>
      <c r="AV476" s="112"/>
      <c r="AW476" s="112"/>
      <c r="AX476" s="112"/>
      <c r="AY476" s="112"/>
      <c r="AZ476" s="112"/>
      <c r="BA476" s="112"/>
      <c r="BB476" s="112"/>
      <c r="BC476" s="112"/>
      <c r="BD476" s="112"/>
    </row>
    <row r="477" ht="14.25" customHeight="1">
      <c r="AJ477" s="95"/>
      <c r="AK477" s="112"/>
      <c r="AL477" s="112"/>
      <c r="AM477" s="112"/>
      <c r="AN477" s="112"/>
      <c r="AO477" s="112"/>
      <c r="AP477" s="112"/>
      <c r="AQ477" s="112"/>
      <c r="AR477" s="112"/>
      <c r="AS477" s="112"/>
      <c r="AT477" s="112"/>
      <c r="AU477" s="112"/>
      <c r="AV477" s="112"/>
      <c r="AW477" s="112"/>
      <c r="AX477" s="112"/>
      <c r="AY477" s="112"/>
      <c r="AZ477" s="112"/>
      <c r="BA477" s="112"/>
      <c r="BB477" s="112"/>
      <c r="BC477" s="112"/>
      <c r="BD477" s="112"/>
    </row>
    <row r="478" ht="14.25" customHeight="1">
      <c r="AJ478" s="95"/>
      <c r="AK478" s="112"/>
      <c r="AL478" s="112"/>
      <c r="AM478" s="112"/>
      <c r="AN478" s="112"/>
      <c r="AO478" s="112"/>
      <c r="AP478" s="112"/>
      <c r="AQ478" s="112"/>
      <c r="AR478" s="112"/>
      <c r="AS478" s="112"/>
      <c r="AT478" s="112"/>
      <c r="AU478" s="112"/>
      <c r="AV478" s="112"/>
      <c r="AW478" s="112"/>
      <c r="AX478" s="112"/>
      <c r="AY478" s="112"/>
      <c r="AZ478" s="112"/>
      <c r="BA478" s="112"/>
      <c r="BB478" s="112"/>
      <c r="BC478" s="112"/>
      <c r="BD478" s="112"/>
    </row>
    <row r="479" ht="14.25" customHeight="1">
      <c r="AJ479" s="95"/>
      <c r="AK479" s="112"/>
      <c r="AL479" s="112"/>
      <c r="AM479" s="112"/>
      <c r="AN479" s="112"/>
      <c r="AO479" s="112"/>
      <c r="AP479" s="112"/>
      <c r="AQ479" s="112"/>
      <c r="AR479" s="112"/>
      <c r="AS479" s="112"/>
      <c r="AT479" s="112"/>
      <c r="AU479" s="112"/>
      <c r="AV479" s="112"/>
      <c r="AW479" s="112"/>
      <c r="AX479" s="112"/>
      <c r="AY479" s="112"/>
      <c r="AZ479" s="112"/>
      <c r="BA479" s="112"/>
      <c r="BB479" s="112"/>
      <c r="BC479" s="112"/>
      <c r="BD479" s="112"/>
    </row>
    <row r="480" ht="14.25" customHeight="1">
      <c r="AJ480" s="95"/>
      <c r="AK480" s="112"/>
      <c r="AL480" s="112"/>
      <c r="AM480" s="112"/>
      <c r="AN480" s="112"/>
      <c r="AO480" s="112"/>
      <c r="AP480" s="112"/>
      <c r="AQ480" s="112"/>
      <c r="AR480" s="112"/>
      <c r="AS480" s="112"/>
      <c r="AT480" s="112"/>
      <c r="AU480" s="112"/>
      <c r="AV480" s="112"/>
      <c r="AW480" s="112"/>
      <c r="AX480" s="112"/>
      <c r="AY480" s="112"/>
      <c r="AZ480" s="112"/>
      <c r="BA480" s="112"/>
      <c r="BB480" s="112"/>
      <c r="BC480" s="112"/>
      <c r="BD480" s="112"/>
    </row>
    <row r="481" ht="14.25" customHeight="1">
      <c r="AJ481" s="95"/>
      <c r="AK481" s="112"/>
      <c r="AL481" s="112"/>
      <c r="AM481" s="112"/>
      <c r="AN481" s="112"/>
      <c r="AO481" s="112"/>
      <c r="AP481" s="112"/>
      <c r="AQ481" s="112"/>
      <c r="AR481" s="112"/>
      <c r="AS481" s="112"/>
      <c r="AT481" s="112"/>
      <c r="AU481" s="112"/>
      <c r="AV481" s="112"/>
      <c r="AW481" s="112"/>
      <c r="AX481" s="112"/>
      <c r="AY481" s="112"/>
      <c r="AZ481" s="112"/>
      <c r="BA481" s="112"/>
      <c r="BB481" s="112"/>
      <c r="BC481" s="112"/>
      <c r="BD481" s="112"/>
    </row>
    <row r="482" ht="14.25" customHeight="1">
      <c r="AJ482" s="95"/>
      <c r="AK482" s="112"/>
      <c r="AL482" s="112"/>
      <c r="AM482" s="112"/>
      <c r="AN482" s="112"/>
      <c r="AO482" s="112"/>
      <c r="AP482" s="112"/>
      <c r="AQ482" s="112"/>
      <c r="AR482" s="112"/>
      <c r="AS482" s="112"/>
      <c r="AT482" s="112"/>
      <c r="AU482" s="112"/>
      <c r="AV482" s="112"/>
      <c r="AW482" s="112"/>
      <c r="AX482" s="112"/>
      <c r="AY482" s="112"/>
      <c r="AZ482" s="112"/>
      <c r="BA482" s="112"/>
      <c r="BB482" s="112"/>
      <c r="BC482" s="112"/>
      <c r="BD482" s="112"/>
    </row>
    <row r="483" ht="14.25" customHeight="1">
      <c r="AJ483" s="95"/>
      <c r="AK483" s="112"/>
      <c r="AL483" s="112"/>
      <c r="AM483" s="112"/>
      <c r="AN483" s="112"/>
      <c r="AO483" s="112"/>
      <c r="AP483" s="112"/>
      <c r="AQ483" s="112"/>
      <c r="AR483" s="112"/>
      <c r="AS483" s="112"/>
      <c r="AT483" s="112"/>
      <c r="AU483" s="112"/>
      <c r="AV483" s="112"/>
      <c r="AW483" s="112"/>
      <c r="AX483" s="112"/>
      <c r="AY483" s="112"/>
      <c r="AZ483" s="112"/>
      <c r="BA483" s="112"/>
      <c r="BB483" s="112"/>
      <c r="BC483" s="112"/>
      <c r="BD483" s="112"/>
    </row>
    <row r="484" ht="14.25" customHeight="1">
      <c r="AJ484" s="95"/>
      <c r="AK484" s="112"/>
      <c r="AL484" s="112"/>
      <c r="AM484" s="112"/>
      <c r="AN484" s="112"/>
      <c r="AO484" s="112"/>
      <c r="AP484" s="112"/>
      <c r="AQ484" s="112"/>
      <c r="AR484" s="112"/>
      <c r="AS484" s="112"/>
      <c r="AT484" s="112"/>
      <c r="AU484" s="112"/>
      <c r="AV484" s="112"/>
      <c r="AW484" s="112"/>
      <c r="AX484" s="112"/>
      <c r="AY484" s="112"/>
      <c r="AZ484" s="112"/>
      <c r="BA484" s="112"/>
      <c r="BB484" s="112"/>
      <c r="BC484" s="112"/>
      <c r="BD484" s="112"/>
    </row>
    <row r="485" ht="14.25" customHeight="1">
      <c r="AJ485" s="95"/>
      <c r="AK485" s="112"/>
      <c r="AL485" s="112"/>
      <c r="AM485" s="112"/>
      <c r="AN485" s="112"/>
      <c r="AO485" s="112"/>
      <c r="AP485" s="112"/>
      <c r="AQ485" s="112"/>
      <c r="AR485" s="112"/>
      <c r="AS485" s="112"/>
      <c r="AT485" s="112"/>
      <c r="AU485" s="112"/>
      <c r="AV485" s="112"/>
      <c r="AW485" s="112"/>
      <c r="AX485" s="112"/>
      <c r="AY485" s="112"/>
      <c r="AZ485" s="112"/>
      <c r="BA485" s="112"/>
      <c r="BB485" s="112"/>
      <c r="BC485" s="112"/>
      <c r="BD485" s="112"/>
    </row>
    <row r="486" ht="14.25" customHeight="1">
      <c r="AJ486" s="95"/>
      <c r="AK486" s="112"/>
      <c r="AL486" s="112"/>
      <c r="AM486" s="112"/>
      <c r="AN486" s="112"/>
      <c r="AO486" s="112"/>
      <c r="AP486" s="112"/>
      <c r="AQ486" s="112"/>
      <c r="AR486" s="112"/>
      <c r="AS486" s="112"/>
      <c r="AT486" s="112"/>
      <c r="AU486" s="112"/>
      <c r="AV486" s="112"/>
      <c r="AW486" s="112"/>
      <c r="AX486" s="112"/>
      <c r="AY486" s="112"/>
      <c r="AZ486" s="112"/>
      <c r="BA486" s="112"/>
      <c r="BB486" s="112"/>
      <c r="BC486" s="112"/>
      <c r="BD486" s="112"/>
    </row>
    <row r="487" ht="14.25" customHeight="1">
      <c r="AJ487" s="95"/>
      <c r="AK487" s="112"/>
      <c r="AL487" s="112"/>
      <c r="AM487" s="112"/>
      <c r="AN487" s="112"/>
      <c r="AO487" s="112"/>
      <c r="AP487" s="112"/>
      <c r="AQ487" s="112"/>
      <c r="AR487" s="112"/>
      <c r="AS487" s="112"/>
      <c r="AT487" s="112"/>
      <c r="AU487" s="112"/>
      <c r="AV487" s="112"/>
      <c r="AW487" s="112"/>
      <c r="AX487" s="112"/>
      <c r="AY487" s="112"/>
      <c r="AZ487" s="112"/>
      <c r="BA487" s="112"/>
      <c r="BB487" s="112"/>
      <c r="BC487" s="112"/>
      <c r="BD487" s="112"/>
    </row>
    <row r="488" ht="14.25" customHeight="1">
      <c r="AJ488" s="95"/>
      <c r="AK488" s="112"/>
      <c r="AL488" s="112"/>
      <c r="AM488" s="112"/>
      <c r="AN488" s="112"/>
      <c r="AO488" s="112"/>
      <c r="AP488" s="112"/>
      <c r="AQ488" s="112"/>
      <c r="AR488" s="112"/>
      <c r="AS488" s="112"/>
      <c r="AT488" s="112"/>
      <c r="AU488" s="112"/>
      <c r="AV488" s="112"/>
      <c r="AW488" s="112"/>
      <c r="AX488" s="112"/>
      <c r="AY488" s="112"/>
      <c r="AZ488" s="112"/>
      <c r="BA488" s="112"/>
      <c r="BB488" s="112"/>
      <c r="BC488" s="112"/>
      <c r="BD488" s="112"/>
    </row>
    <row r="489" ht="14.25" customHeight="1">
      <c r="AJ489" s="95"/>
      <c r="AK489" s="112"/>
      <c r="AL489" s="112"/>
      <c r="AM489" s="112"/>
      <c r="AN489" s="112"/>
      <c r="AO489" s="112"/>
      <c r="AP489" s="112"/>
      <c r="AQ489" s="112"/>
      <c r="AR489" s="112"/>
      <c r="AS489" s="112"/>
      <c r="AT489" s="112"/>
      <c r="AU489" s="112"/>
      <c r="AV489" s="112"/>
      <c r="AW489" s="112"/>
      <c r="AX489" s="112"/>
      <c r="AY489" s="112"/>
      <c r="AZ489" s="112"/>
      <c r="BA489" s="112"/>
      <c r="BB489" s="112"/>
      <c r="BC489" s="112"/>
      <c r="BD489" s="112"/>
    </row>
    <row r="490" ht="14.25" customHeight="1">
      <c r="AJ490" s="95"/>
      <c r="AK490" s="112"/>
      <c r="AL490" s="112"/>
      <c r="AM490" s="112"/>
      <c r="AN490" s="112"/>
      <c r="AO490" s="112"/>
      <c r="AP490" s="112"/>
      <c r="AQ490" s="112"/>
      <c r="AR490" s="112"/>
      <c r="AS490" s="112"/>
      <c r="AT490" s="112"/>
      <c r="AU490" s="112"/>
      <c r="AV490" s="112"/>
      <c r="AW490" s="112"/>
      <c r="AX490" s="112"/>
      <c r="AY490" s="112"/>
      <c r="AZ490" s="112"/>
      <c r="BA490" s="112"/>
      <c r="BB490" s="112"/>
      <c r="BC490" s="112"/>
      <c r="BD490" s="112"/>
    </row>
    <row r="491" ht="14.25" customHeight="1">
      <c r="AJ491" s="95"/>
      <c r="AK491" s="112"/>
      <c r="AL491" s="112"/>
      <c r="AM491" s="112"/>
      <c r="AN491" s="112"/>
      <c r="AO491" s="112"/>
      <c r="AP491" s="112"/>
      <c r="AQ491" s="112"/>
      <c r="AR491" s="112"/>
      <c r="AS491" s="112"/>
      <c r="AT491" s="112"/>
      <c r="AU491" s="112"/>
      <c r="AV491" s="112"/>
      <c r="AW491" s="112"/>
      <c r="AX491" s="112"/>
      <c r="AY491" s="112"/>
      <c r="AZ491" s="112"/>
      <c r="BA491" s="112"/>
      <c r="BB491" s="112"/>
      <c r="BC491" s="112"/>
      <c r="BD491" s="112"/>
    </row>
    <row r="492" ht="14.25" customHeight="1">
      <c r="AJ492" s="95"/>
      <c r="AK492" s="112"/>
      <c r="AL492" s="112"/>
      <c r="AM492" s="112"/>
      <c r="AN492" s="112"/>
      <c r="AO492" s="112"/>
      <c r="AP492" s="112"/>
      <c r="AQ492" s="112"/>
      <c r="AR492" s="112"/>
      <c r="AS492" s="112"/>
      <c r="AT492" s="112"/>
      <c r="AU492" s="112"/>
      <c r="AV492" s="112"/>
      <c r="AW492" s="112"/>
      <c r="AX492" s="112"/>
      <c r="AY492" s="112"/>
      <c r="AZ492" s="112"/>
      <c r="BA492" s="112"/>
      <c r="BB492" s="112"/>
      <c r="BC492" s="112"/>
      <c r="BD492" s="112"/>
    </row>
    <row r="493" ht="14.25" customHeight="1">
      <c r="AJ493" s="95"/>
      <c r="AK493" s="112"/>
      <c r="AL493" s="112"/>
      <c r="AM493" s="112"/>
      <c r="AN493" s="112"/>
      <c r="AO493" s="112"/>
      <c r="AP493" s="112"/>
      <c r="AQ493" s="112"/>
      <c r="AR493" s="112"/>
      <c r="AS493" s="112"/>
      <c r="AT493" s="112"/>
      <c r="AU493" s="112"/>
      <c r="AV493" s="112"/>
      <c r="AW493" s="112"/>
      <c r="AX493" s="112"/>
      <c r="AY493" s="112"/>
      <c r="AZ493" s="112"/>
      <c r="BA493" s="112"/>
      <c r="BB493" s="112"/>
      <c r="BC493" s="112"/>
      <c r="BD493" s="112"/>
    </row>
    <row r="494" ht="14.25" customHeight="1">
      <c r="AJ494" s="95"/>
      <c r="AK494" s="112"/>
      <c r="AL494" s="112"/>
      <c r="AM494" s="112"/>
      <c r="AN494" s="112"/>
      <c r="AO494" s="112"/>
      <c r="AP494" s="112"/>
      <c r="AQ494" s="112"/>
      <c r="AR494" s="112"/>
      <c r="AS494" s="112"/>
      <c r="AT494" s="112"/>
      <c r="AU494" s="112"/>
      <c r="AV494" s="112"/>
      <c r="AW494" s="112"/>
      <c r="AX494" s="112"/>
      <c r="AY494" s="112"/>
      <c r="AZ494" s="112"/>
      <c r="BA494" s="112"/>
      <c r="BB494" s="112"/>
      <c r="BC494" s="112"/>
      <c r="BD494" s="112"/>
    </row>
    <row r="495" ht="14.25" customHeight="1">
      <c r="AJ495" s="95"/>
      <c r="AK495" s="112"/>
      <c r="AL495" s="112"/>
      <c r="AM495" s="112"/>
      <c r="AN495" s="112"/>
      <c r="AO495" s="112"/>
      <c r="AP495" s="112"/>
      <c r="AQ495" s="112"/>
      <c r="AR495" s="112"/>
      <c r="AS495" s="112"/>
      <c r="AT495" s="112"/>
      <c r="AU495" s="112"/>
      <c r="AV495" s="112"/>
      <c r="AW495" s="112"/>
      <c r="AX495" s="112"/>
      <c r="AY495" s="112"/>
      <c r="AZ495" s="112"/>
      <c r="BA495" s="112"/>
      <c r="BB495" s="112"/>
      <c r="BC495" s="112"/>
      <c r="BD495" s="112"/>
    </row>
    <row r="496" ht="14.25" customHeight="1">
      <c r="AJ496" s="95"/>
      <c r="AK496" s="112"/>
      <c r="AL496" s="112"/>
      <c r="AM496" s="112"/>
      <c r="AN496" s="112"/>
      <c r="AO496" s="112"/>
      <c r="AP496" s="112"/>
      <c r="AQ496" s="112"/>
      <c r="AR496" s="112"/>
      <c r="AS496" s="112"/>
      <c r="AT496" s="112"/>
      <c r="AU496" s="112"/>
      <c r="AV496" s="112"/>
      <c r="AW496" s="112"/>
      <c r="AX496" s="112"/>
      <c r="AY496" s="112"/>
      <c r="AZ496" s="112"/>
      <c r="BA496" s="112"/>
      <c r="BB496" s="112"/>
      <c r="BC496" s="112"/>
      <c r="BD496" s="112"/>
    </row>
    <row r="497" ht="14.25" customHeight="1">
      <c r="AJ497" s="95"/>
      <c r="AK497" s="112"/>
      <c r="AL497" s="112"/>
      <c r="AM497" s="112"/>
      <c r="AN497" s="112"/>
      <c r="AO497" s="112"/>
      <c r="AP497" s="112"/>
      <c r="AQ497" s="112"/>
      <c r="AR497" s="112"/>
      <c r="AS497" s="112"/>
      <c r="AT497" s="112"/>
      <c r="AU497" s="112"/>
      <c r="AV497" s="112"/>
      <c r="AW497" s="112"/>
      <c r="AX497" s="112"/>
      <c r="AY497" s="112"/>
      <c r="AZ497" s="112"/>
      <c r="BA497" s="112"/>
      <c r="BB497" s="112"/>
      <c r="BC497" s="112"/>
      <c r="BD497" s="112"/>
    </row>
    <row r="498" ht="14.25" customHeight="1">
      <c r="AJ498" s="95"/>
      <c r="AK498" s="112"/>
      <c r="AL498" s="112"/>
      <c r="AM498" s="112"/>
      <c r="AN498" s="112"/>
      <c r="AO498" s="112"/>
      <c r="AP498" s="112"/>
      <c r="AQ498" s="112"/>
      <c r="AR498" s="112"/>
      <c r="AS498" s="112"/>
      <c r="AT498" s="112"/>
      <c r="AU498" s="112"/>
      <c r="AV498" s="112"/>
      <c r="AW498" s="112"/>
      <c r="AX498" s="112"/>
      <c r="AY498" s="112"/>
      <c r="AZ498" s="112"/>
      <c r="BA498" s="112"/>
      <c r="BB498" s="112"/>
      <c r="BC498" s="112"/>
      <c r="BD498" s="112"/>
    </row>
    <row r="499" ht="14.25" customHeight="1">
      <c r="AJ499" s="95"/>
      <c r="AK499" s="112"/>
      <c r="AL499" s="112"/>
      <c r="AM499" s="112"/>
      <c r="AN499" s="112"/>
      <c r="AO499" s="112"/>
      <c r="AP499" s="112"/>
      <c r="AQ499" s="112"/>
      <c r="AR499" s="112"/>
      <c r="AS499" s="112"/>
      <c r="AT499" s="112"/>
      <c r="AU499" s="112"/>
      <c r="AV499" s="112"/>
      <c r="AW499" s="112"/>
      <c r="AX499" s="112"/>
      <c r="AY499" s="112"/>
      <c r="AZ499" s="112"/>
      <c r="BA499" s="112"/>
      <c r="BB499" s="112"/>
      <c r="BC499" s="112"/>
      <c r="BD499" s="112"/>
    </row>
    <row r="500" ht="14.25" customHeight="1">
      <c r="AJ500" s="95"/>
      <c r="AK500" s="112"/>
      <c r="AL500" s="112"/>
      <c r="AM500" s="112"/>
      <c r="AN500" s="112"/>
      <c r="AO500" s="112"/>
      <c r="AP500" s="112"/>
      <c r="AQ500" s="112"/>
      <c r="AR500" s="112"/>
      <c r="AS500" s="112"/>
      <c r="AT500" s="112"/>
      <c r="AU500" s="112"/>
      <c r="AV500" s="112"/>
      <c r="AW500" s="112"/>
      <c r="AX500" s="112"/>
      <c r="AY500" s="112"/>
      <c r="AZ500" s="112"/>
      <c r="BA500" s="112"/>
      <c r="BB500" s="112"/>
      <c r="BC500" s="112"/>
      <c r="BD500" s="112"/>
    </row>
    <row r="501" ht="14.25" customHeight="1">
      <c r="AJ501" s="95"/>
      <c r="AK501" s="112"/>
      <c r="AL501" s="112"/>
      <c r="AM501" s="112"/>
      <c r="AN501" s="112"/>
      <c r="AO501" s="112"/>
      <c r="AP501" s="112"/>
      <c r="AQ501" s="112"/>
      <c r="AR501" s="112"/>
      <c r="AS501" s="112"/>
      <c r="AT501" s="112"/>
      <c r="AU501" s="112"/>
      <c r="AV501" s="112"/>
      <c r="AW501" s="112"/>
      <c r="AX501" s="112"/>
      <c r="AY501" s="112"/>
      <c r="AZ501" s="112"/>
      <c r="BA501" s="112"/>
      <c r="BB501" s="112"/>
      <c r="BC501" s="112"/>
      <c r="BD501" s="112"/>
    </row>
    <row r="502" ht="14.25" customHeight="1">
      <c r="AJ502" s="95"/>
      <c r="AK502" s="112"/>
      <c r="AL502" s="112"/>
      <c r="AM502" s="112"/>
      <c r="AN502" s="112"/>
      <c r="AO502" s="112"/>
      <c r="AP502" s="112"/>
      <c r="AQ502" s="112"/>
      <c r="AR502" s="112"/>
      <c r="AS502" s="112"/>
      <c r="AT502" s="112"/>
      <c r="AU502" s="112"/>
      <c r="AV502" s="112"/>
      <c r="AW502" s="112"/>
      <c r="AX502" s="112"/>
      <c r="AY502" s="112"/>
      <c r="AZ502" s="112"/>
      <c r="BA502" s="112"/>
      <c r="BB502" s="112"/>
      <c r="BC502" s="112"/>
      <c r="BD502" s="112"/>
    </row>
    <row r="503" ht="14.25" customHeight="1">
      <c r="AJ503" s="95"/>
      <c r="AK503" s="112"/>
      <c r="AL503" s="112"/>
      <c r="AM503" s="112"/>
      <c r="AN503" s="112"/>
      <c r="AO503" s="112"/>
      <c r="AP503" s="112"/>
      <c r="AQ503" s="112"/>
      <c r="AR503" s="112"/>
      <c r="AS503" s="112"/>
      <c r="AT503" s="112"/>
      <c r="AU503" s="112"/>
      <c r="AV503" s="112"/>
      <c r="AW503" s="112"/>
      <c r="AX503" s="112"/>
      <c r="AY503" s="112"/>
      <c r="AZ503" s="112"/>
      <c r="BA503" s="112"/>
      <c r="BB503" s="112"/>
      <c r="BC503" s="112"/>
      <c r="BD503" s="112"/>
    </row>
    <row r="504" ht="14.25" customHeight="1">
      <c r="AJ504" s="95"/>
      <c r="AK504" s="112"/>
      <c r="AL504" s="112"/>
      <c r="AM504" s="112"/>
      <c r="AN504" s="112"/>
      <c r="AO504" s="112"/>
      <c r="AP504" s="112"/>
      <c r="AQ504" s="112"/>
      <c r="AR504" s="112"/>
      <c r="AS504" s="112"/>
      <c r="AT504" s="112"/>
      <c r="AU504" s="112"/>
      <c r="AV504" s="112"/>
      <c r="AW504" s="112"/>
      <c r="AX504" s="112"/>
      <c r="AY504" s="112"/>
      <c r="AZ504" s="112"/>
      <c r="BA504" s="112"/>
      <c r="BB504" s="112"/>
      <c r="BC504" s="112"/>
      <c r="BD504" s="112"/>
    </row>
    <row r="505" ht="14.25" customHeight="1">
      <c r="AJ505" s="95"/>
      <c r="AK505" s="112"/>
      <c r="AL505" s="112"/>
      <c r="AM505" s="112"/>
      <c r="AN505" s="112"/>
      <c r="AO505" s="112"/>
      <c r="AP505" s="112"/>
      <c r="AQ505" s="112"/>
      <c r="AR505" s="112"/>
      <c r="AS505" s="112"/>
      <c r="AT505" s="112"/>
      <c r="AU505" s="112"/>
      <c r="AV505" s="112"/>
      <c r="AW505" s="112"/>
      <c r="AX505" s="112"/>
      <c r="AY505" s="112"/>
      <c r="AZ505" s="112"/>
      <c r="BA505" s="112"/>
      <c r="BB505" s="112"/>
      <c r="BC505" s="112"/>
      <c r="BD505" s="112"/>
    </row>
    <row r="506" ht="14.25" customHeight="1">
      <c r="AJ506" s="95"/>
      <c r="AK506" s="112"/>
      <c r="AL506" s="112"/>
      <c r="AM506" s="112"/>
      <c r="AN506" s="112"/>
      <c r="AO506" s="112"/>
      <c r="AP506" s="112"/>
      <c r="AQ506" s="112"/>
      <c r="AR506" s="112"/>
      <c r="AS506" s="112"/>
      <c r="AT506" s="112"/>
      <c r="AU506" s="112"/>
      <c r="AV506" s="112"/>
      <c r="AW506" s="112"/>
      <c r="AX506" s="112"/>
      <c r="AY506" s="112"/>
      <c r="AZ506" s="112"/>
      <c r="BA506" s="112"/>
      <c r="BB506" s="112"/>
      <c r="BC506" s="112"/>
      <c r="BD506" s="112"/>
    </row>
    <row r="507" ht="14.25" customHeight="1">
      <c r="AJ507" s="95"/>
      <c r="AK507" s="112"/>
      <c r="AL507" s="112"/>
      <c r="AM507" s="112"/>
      <c r="AN507" s="112"/>
      <c r="AO507" s="112"/>
      <c r="AP507" s="112"/>
      <c r="AQ507" s="112"/>
      <c r="AR507" s="112"/>
      <c r="AS507" s="112"/>
      <c r="AT507" s="112"/>
      <c r="AU507" s="112"/>
      <c r="AV507" s="112"/>
      <c r="AW507" s="112"/>
      <c r="AX507" s="112"/>
      <c r="AY507" s="112"/>
      <c r="AZ507" s="112"/>
      <c r="BA507" s="112"/>
      <c r="BB507" s="112"/>
      <c r="BC507" s="112"/>
      <c r="BD507" s="112"/>
    </row>
    <row r="508" ht="14.25" customHeight="1">
      <c r="AJ508" s="95"/>
      <c r="AK508" s="112"/>
      <c r="AL508" s="112"/>
      <c r="AM508" s="112"/>
      <c r="AN508" s="112"/>
      <c r="AO508" s="112"/>
      <c r="AP508" s="112"/>
      <c r="AQ508" s="112"/>
      <c r="AR508" s="112"/>
      <c r="AS508" s="112"/>
      <c r="AT508" s="112"/>
      <c r="AU508" s="112"/>
      <c r="AV508" s="112"/>
      <c r="AW508" s="112"/>
      <c r="AX508" s="112"/>
      <c r="AY508" s="112"/>
      <c r="AZ508" s="112"/>
      <c r="BA508" s="112"/>
      <c r="BB508" s="112"/>
      <c r="BC508" s="112"/>
      <c r="BD508" s="112"/>
    </row>
    <row r="509" ht="14.25" customHeight="1">
      <c r="AJ509" s="95"/>
      <c r="AK509" s="112"/>
      <c r="AL509" s="112"/>
      <c r="AM509" s="112"/>
      <c r="AN509" s="112"/>
      <c r="AO509" s="112"/>
      <c r="AP509" s="112"/>
      <c r="AQ509" s="112"/>
      <c r="AR509" s="112"/>
      <c r="AS509" s="112"/>
      <c r="AT509" s="112"/>
      <c r="AU509" s="112"/>
      <c r="AV509" s="112"/>
      <c r="AW509" s="112"/>
      <c r="AX509" s="112"/>
      <c r="AY509" s="112"/>
      <c r="AZ509" s="112"/>
      <c r="BA509" s="112"/>
      <c r="BB509" s="112"/>
      <c r="BC509" s="112"/>
      <c r="BD509" s="112"/>
    </row>
    <row r="510" ht="14.25" customHeight="1">
      <c r="AJ510" s="95"/>
      <c r="AK510" s="112"/>
      <c r="AL510" s="112"/>
      <c r="AM510" s="112"/>
      <c r="AN510" s="112"/>
      <c r="AO510" s="112"/>
      <c r="AP510" s="112"/>
      <c r="AQ510" s="112"/>
      <c r="AR510" s="112"/>
      <c r="AS510" s="112"/>
      <c r="AT510" s="112"/>
      <c r="AU510" s="112"/>
      <c r="AV510" s="112"/>
      <c r="AW510" s="112"/>
      <c r="AX510" s="112"/>
      <c r="AY510" s="112"/>
      <c r="AZ510" s="112"/>
      <c r="BA510" s="112"/>
      <c r="BB510" s="112"/>
      <c r="BC510" s="112"/>
      <c r="BD510" s="112"/>
    </row>
    <row r="511" ht="14.25" customHeight="1">
      <c r="AJ511" s="95"/>
      <c r="AK511" s="112"/>
      <c r="AL511" s="112"/>
      <c r="AM511" s="112"/>
      <c r="AN511" s="112"/>
      <c r="AO511" s="112"/>
      <c r="AP511" s="112"/>
      <c r="AQ511" s="112"/>
      <c r="AR511" s="112"/>
      <c r="AS511" s="112"/>
      <c r="AT511" s="112"/>
      <c r="AU511" s="112"/>
      <c r="AV511" s="112"/>
      <c r="AW511" s="112"/>
      <c r="AX511" s="112"/>
      <c r="AY511" s="112"/>
      <c r="AZ511" s="112"/>
      <c r="BA511" s="112"/>
      <c r="BB511" s="112"/>
      <c r="BC511" s="112"/>
      <c r="BD511" s="112"/>
    </row>
    <row r="512" ht="14.25" customHeight="1">
      <c r="AJ512" s="95"/>
      <c r="AK512" s="112"/>
      <c r="AL512" s="112"/>
      <c r="AM512" s="112"/>
      <c r="AN512" s="112"/>
      <c r="AO512" s="112"/>
      <c r="AP512" s="112"/>
      <c r="AQ512" s="112"/>
      <c r="AR512" s="112"/>
      <c r="AS512" s="112"/>
      <c r="AT512" s="112"/>
      <c r="AU512" s="112"/>
      <c r="AV512" s="112"/>
      <c r="AW512" s="112"/>
      <c r="AX512" s="112"/>
      <c r="AY512" s="112"/>
      <c r="AZ512" s="112"/>
      <c r="BA512" s="112"/>
      <c r="BB512" s="112"/>
      <c r="BC512" s="112"/>
      <c r="BD512" s="112"/>
    </row>
    <row r="513" ht="14.25" customHeight="1">
      <c r="AJ513" s="95"/>
      <c r="AK513" s="112"/>
      <c r="AL513" s="112"/>
      <c r="AM513" s="112"/>
      <c r="AN513" s="112"/>
      <c r="AO513" s="112"/>
      <c r="AP513" s="112"/>
      <c r="AQ513" s="112"/>
      <c r="AR513" s="112"/>
      <c r="AS513" s="112"/>
      <c r="AT513" s="112"/>
      <c r="AU513" s="112"/>
      <c r="AV513" s="112"/>
      <c r="AW513" s="112"/>
      <c r="AX513" s="112"/>
      <c r="AY513" s="112"/>
      <c r="AZ513" s="112"/>
      <c r="BA513" s="112"/>
      <c r="BB513" s="112"/>
      <c r="BC513" s="112"/>
      <c r="BD513" s="112"/>
    </row>
    <row r="514" ht="14.25" customHeight="1">
      <c r="AJ514" s="95"/>
      <c r="AK514" s="112"/>
      <c r="AL514" s="112"/>
      <c r="AM514" s="112"/>
      <c r="AN514" s="112"/>
      <c r="AO514" s="112"/>
      <c r="AP514" s="112"/>
      <c r="AQ514" s="112"/>
      <c r="AR514" s="112"/>
      <c r="AS514" s="112"/>
      <c r="AT514" s="112"/>
      <c r="AU514" s="112"/>
      <c r="AV514" s="112"/>
      <c r="AW514" s="112"/>
      <c r="AX514" s="112"/>
      <c r="AY514" s="112"/>
      <c r="AZ514" s="112"/>
      <c r="BA514" s="112"/>
      <c r="BB514" s="112"/>
      <c r="BC514" s="112"/>
      <c r="BD514" s="112"/>
    </row>
    <row r="515" ht="14.25" customHeight="1">
      <c r="AJ515" s="95"/>
      <c r="AK515" s="112"/>
      <c r="AL515" s="112"/>
      <c r="AM515" s="112"/>
      <c r="AN515" s="112"/>
      <c r="AO515" s="112"/>
      <c r="AP515" s="112"/>
      <c r="AQ515" s="112"/>
      <c r="AR515" s="112"/>
      <c r="AS515" s="112"/>
      <c r="AT515" s="112"/>
      <c r="AU515" s="112"/>
      <c r="AV515" s="112"/>
      <c r="AW515" s="112"/>
      <c r="AX515" s="112"/>
      <c r="AY515" s="112"/>
      <c r="AZ515" s="112"/>
      <c r="BA515" s="112"/>
      <c r="BB515" s="112"/>
      <c r="BC515" s="112"/>
      <c r="BD515" s="112"/>
    </row>
    <row r="516" ht="14.25" customHeight="1">
      <c r="AJ516" s="95"/>
      <c r="AK516" s="112"/>
      <c r="AL516" s="112"/>
      <c r="AM516" s="112"/>
      <c r="AN516" s="112"/>
      <c r="AO516" s="112"/>
      <c r="AP516" s="112"/>
      <c r="AQ516" s="112"/>
      <c r="AR516" s="112"/>
      <c r="AS516" s="112"/>
      <c r="AT516" s="112"/>
      <c r="AU516" s="112"/>
      <c r="AV516" s="112"/>
      <c r="AW516" s="112"/>
      <c r="AX516" s="112"/>
      <c r="AY516" s="112"/>
      <c r="AZ516" s="112"/>
      <c r="BA516" s="112"/>
      <c r="BB516" s="112"/>
      <c r="BC516" s="112"/>
      <c r="BD516" s="112"/>
    </row>
    <row r="517" ht="14.25" customHeight="1">
      <c r="AJ517" s="95"/>
      <c r="AK517" s="112"/>
      <c r="AL517" s="112"/>
      <c r="AM517" s="112"/>
      <c r="AN517" s="112"/>
      <c r="AO517" s="112"/>
      <c r="AP517" s="112"/>
      <c r="AQ517" s="112"/>
      <c r="AR517" s="112"/>
      <c r="AS517" s="112"/>
      <c r="AT517" s="112"/>
      <c r="AU517" s="112"/>
      <c r="AV517" s="112"/>
      <c r="AW517" s="112"/>
      <c r="AX517" s="112"/>
      <c r="AY517" s="112"/>
      <c r="AZ517" s="112"/>
      <c r="BA517" s="112"/>
      <c r="BB517" s="112"/>
      <c r="BC517" s="112"/>
      <c r="BD517" s="112"/>
    </row>
    <row r="518" ht="14.25" customHeight="1">
      <c r="AJ518" s="95"/>
      <c r="AK518" s="112"/>
      <c r="AL518" s="112"/>
      <c r="AM518" s="112"/>
      <c r="AN518" s="112"/>
      <c r="AO518" s="112"/>
      <c r="AP518" s="112"/>
      <c r="AQ518" s="112"/>
      <c r="AR518" s="112"/>
      <c r="AS518" s="112"/>
      <c r="AT518" s="112"/>
      <c r="AU518" s="112"/>
      <c r="AV518" s="112"/>
      <c r="AW518" s="112"/>
      <c r="AX518" s="112"/>
      <c r="AY518" s="112"/>
      <c r="AZ518" s="112"/>
      <c r="BA518" s="112"/>
      <c r="BB518" s="112"/>
      <c r="BC518" s="112"/>
      <c r="BD518" s="112"/>
    </row>
    <row r="519" ht="14.25" customHeight="1">
      <c r="AJ519" s="95"/>
      <c r="AK519" s="112"/>
      <c r="AL519" s="112"/>
      <c r="AM519" s="112"/>
      <c r="AN519" s="112"/>
      <c r="AO519" s="112"/>
      <c r="AP519" s="112"/>
      <c r="AQ519" s="112"/>
      <c r="AR519" s="112"/>
      <c r="AS519" s="112"/>
      <c r="AT519" s="112"/>
      <c r="AU519" s="112"/>
      <c r="AV519" s="112"/>
      <c r="AW519" s="112"/>
      <c r="AX519" s="112"/>
      <c r="AY519" s="112"/>
      <c r="AZ519" s="112"/>
      <c r="BA519" s="112"/>
      <c r="BB519" s="112"/>
      <c r="BC519" s="112"/>
      <c r="BD519" s="112"/>
    </row>
    <row r="520" ht="14.25" customHeight="1">
      <c r="AJ520" s="95"/>
      <c r="AK520" s="112"/>
      <c r="AL520" s="112"/>
      <c r="AM520" s="112"/>
      <c r="AN520" s="112"/>
      <c r="AO520" s="112"/>
      <c r="AP520" s="112"/>
      <c r="AQ520" s="112"/>
      <c r="AR520" s="112"/>
      <c r="AS520" s="112"/>
      <c r="AT520" s="112"/>
      <c r="AU520" s="112"/>
      <c r="AV520" s="112"/>
      <c r="AW520" s="112"/>
      <c r="AX520" s="112"/>
      <c r="AY520" s="112"/>
      <c r="AZ520" s="112"/>
      <c r="BA520" s="112"/>
      <c r="BB520" s="112"/>
      <c r="BC520" s="112"/>
      <c r="BD520" s="112"/>
    </row>
    <row r="521" ht="14.25" customHeight="1">
      <c r="AJ521" s="95"/>
      <c r="AK521" s="112"/>
      <c r="AL521" s="112"/>
      <c r="AM521" s="112"/>
      <c r="AN521" s="112"/>
      <c r="AO521" s="112"/>
      <c r="AP521" s="112"/>
      <c r="AQ521" s="112"/>
      <c r="AR521" s="112"/>
      <c r="AS521" s="112"/>
      <c r="AT521" s="112"/>
      <c r="AU521" s="112"/>
      <c r="AV521" s="112"/>
      <c r="AW521" s="112"/>
      <c r="AX521" s="112"/>
      <c r="AY521" s="112"/>
      <c r="AZ521" s="112"/>
      <c r="BA521" s="112"/>
      <c r="BB521" s="112"/>
      <c r="BC521" s="112"/>
      <c r="BD521" s="112"/>
    </row>
    <row r="522" ht="14.25" customHeight="1">
      <c r="AJ522" s="95"/>
      <c r="AK522" s="112"/>
      <c r="AL522" s="112"/>
      <c r="AM522" s="112"/>
      <c r="AN522" s="112"/>
      <c r="AO522" s="112"/>
      <c r="AP522" s="112"/>
      <c r="AQ522" s="112"/>
      <c r="AR522" s="112"/>
      <c r="AS522" s="112"/>
      <c r="AT522" s="112"/>
      <c r="AU522" s="112"/>
      <c r="AV522" s="112"/>
      <c r="AW522" s="112"/>
      <c r="AX522" s="112"/>
      <c r="AY522" s="112"/>
      <c r="AZ522" s="112"/>
      <c r="BA522" s="112"/>
      <c r="BB522" s="112"/>
      <c r="BC522" s="112"/>
      <c r="BD522" s="112"/>
    </row>
    <row r="523" ht="14.25" customHeight="1">
      <c r="AJ523" s="95"/>
      <c r="AK523" s="112"/>
      <c r="AL523" s="112"/>
      <c r="AM523" s="112"/>
      <c r="AN523" s="112"/>
      <c r="AO523" s="112"/>
      <c r="AP523" s="112"/>
      <c r="AQ523" s="112"/>
      <c r="AR523" s="112"/>
      <c r="AS523" s="112"/>
      <c r="AT523" s="112"/>
      <c r="AU523" s="112"/>
      <c r="AV523" s="112"/>
      <c r="AW523" s="112"/>
      <c r="AX523" s="112"/>
      <c r="AY523" s="112"/>
      <c r="AZ523" s="112"/>
      <c r="BA523" s="112"/>
      <c r="BB523" s="112"/>
      <c r="BC523" s="112"/>
      <c r="BD523" s="112"/>
    </row>
    <row r="524" ht="14.25" customHeight="1">
      <c r="AJ524" s="95"/>
      <c r="AK524" s="112"/>
      <c r="AL524" s="112"/>
      <c r="AM524" s="112"/>
      <c r="AN524" s="112"/>
      <c r="AO524" s="112"/>
      <c r="AP524" s="112"/>
      <c r="AQ524" s="112"/>
      <c r="AR524" s="112"/>
      <c r="AS524" s="112"/>
      <c r="AT524" s="112"/>
      <c r="AU524" s="112"/>
      <c r="AV524" s="112"/>
      <c r="AW524" s="112"/>
      <c r="AX524" s="112"/>
      <c r="AY524" s="112"/>
      <c r="AZ524" s="112"/>
      <c r="BA524" s="112"/>
      <c r="BB524" s="112"/>
      <c r="BC524" s="112"/>
      <c r="BD524" s="112"/>
    </row>
    <row r="525" ht="14.25" customHeight="1">
      <c r="AJ525" s="95"/>
      <c r="AK525" s="112"/>
      <c r="AL525" s="112"/>
      <c r="AM525" s="112"/>
      <c r="AN525" s="112"/>
      <c r="AO525" s="112"/>
      <c r="AP525" s="112"/>
      <c r="AQ525" s="112"/>
      <c r="AR525" s="112"/>
      <c r="AS525" s="112"/>
      <c r="AT525" s="112"/>
      <c r="AU525" s="112"/>
      <c r="AV525" s="112"/>
      <c r="AW525" s="112"/>
      <c r="AX525" s="112"/>
      <c r="AY525" s="112"/>
      <c r="AZ525" s="112"/>
      <c r="BA525" s="112"/>
      <c r="BB525" s="112"/>
      <c r="BC525" s="112"/>
      <c r="BD525" s="112"/>
    </row>
    <row r="526" ht="14.25" customHeight="1">
      <c r="AJ526" s="95"/>
      <c r="AK526" s="112"/>
      <c r="AL526" s="112"/>
      <c r="AM526" s="112"/>
      <c r="AN526" s="112"/>
      <c r="AO526" s="112"/>
      <c r="AP526" s="112"/>
      <c r="AQ526" s="112"/>
      <c r="AR526" s="112"/>
      <c r="AS526" s="112"/>
      <c r="AT526" s="112"/>
      <c r="AU526" s="112"/>
      <c r="AV526" s="112"/>
      <c r="AW526" s="112"/>
      <c r="AX526" s="112"/>
      <c r="AY526" s="112"/>
      <c r="AZ526" s="112"/>
      <c r="BA526" s="112"/>
      <c r="BB526" s="112"/>
      <c r="BC526" s="112"/>
      <c r="BD526" s="112"/>
    </row>
    <row r="527" ht="14.25" customHeight="1">
      <c r="AJ527" s="95"/>
      <c r="AK527" s="112"/>
      <c r="AL527" s="112"/>
      <c r="AM527" s="112"/>
      <c r="AN527" s="112"/>
      <c r="AO527" s="112"/>
      <c r="AP527" s="112"/>
      <c r="AQ527" s="112"/>
      <c r="AR527" s="112"/>
      <c r="AS527" s="112"/>
      <c r="AT527" s="112"/>
      <c r="AU527" s="112"/>
      <c r="AV527" s="112"/>
      <c r="AW527" s="112"/>
      <c r="AX527" s="112"/>
      <c r="AY527" s="112"/>
      <c r="AZ527" s="112"/>
      <c r="BA527" s="112"/>
      <c r="BB527" s="112"/>
      <c r="BC527" s="112"/>
      <c r="BD527" s="112"/>
    </row>
    <row r="528" ht="14.25" customHeight="1">
      <c r="AJ528" s="95"/>
      <c r="AK528" s="112"/>
      <c r="AL528" s="112"/>
      <c r="AM528" s="112"/>
      <c r="AN528" s="112"/>
      <c r="AO528" s="112"/>
      <c r="AP528" s="112"/>
      <c r="AQ528" s="112"/>
      <c r="AR528" s="112"/>
      <c r="AS528" s="112"/>
      <c r="AT528" s="112"/>
      <c r="AU528" s="112"/>
      <c r="AV528" s="112"/>
      <c r="AW528" s="112"/>
      <c r="AX528" s="112"/>
      <c r="AY528" s="112"/>
      <c r="AZ528" s="112"/>
      <c r="BA528" s="112"/>
      <c r="BB528" s="112"/>
      <c r="BC528" s="112"/>
      <c r="BD528" s="112"/>
    </row>
    <row r="529" ht="14.25" customHeight="1">
      <c r="AJ529" s="95"/>
      <c r="AK529" s="112"/>
      <c r="AL529" s="112"/>
      <c r="AM529" s="112"/>
      <c r="AN529" s="112"/>
      <c r="AO529" s="112"/>
      <c r="AP529" s="112"/>
      <c r="AQ529" s="112"/>
      <c r="AR529" s="112"/>
      <c r="AS529" s="112"/>
      <c r="AT529" s="112"/>
      <c r="AU529" s="112"/>
      <c r="AV529" s="112"/>
      <c r="AW529" s="112"/>
      <c r="AX529" s="112"/>
      <c r="AY529" s="112"/>
      <c r="AZ529" s="112"/>
      <c r="BA529" s="112"/>
      <c r="BB529" s="112"/>
      <c r="BC529" s="112"/>
      <c r="BD529" s="112"/>
    </row>
    <row r="530" ht="14.25" customHeight="1">
      <c r="AJ530" s="95"/>
      <c r="AK530" s="112"/>
      <c r="AL530" s="112"/>
      <c r="AM530" s="112"/>
      <c r="AN530" s="112"/>
      <c r="AO530" s="112"/>
      <c r="AP530" s="112"/>
      <c r="AQ530" s="112"/>
      <c r="AR530" s="112"/>
      <c r="AS530" s="112"/>
      <c r="AT530" s="112"/>
      <c r="AU530" s="112"/>
      <c r="AV530" s="112"/>
      <c r="AW530" s="112"/>
      <c r="AX530" s="112"/>
      <c r="AY530" s="112"/>
      <c r="AZ530" s="112"/>
      <c r="BA530" s="112"/>
      <c r="BB530" s="112"/>
      <c r="BC530" s="112"/>
      <c r="BD530" s="112"/>
    </row>
    <row r="531" ht="14.25" customHeight="1">
      <c r="AJ531" s="95"/>
      <c r="AK531" s="112"/>
      <c r="AL531" s="112"/>
      <c r="AM531" s="112"/>
      <c r="AN531" s="112"/>
      <c r="AO531" s="112"/>
      <c r="AP531" s="112"/>
      <c r="AQ531" s="112"/>
      <c r="AR531" s="112"/>
      <c r="AS531" s="112"/>
      <c r="AT531" s="112"/>
      <c r="AU531" s="112"/>
      <c r="AV531" s="112"/>
      <c r="AW531" s="112"/>
      <c r="AX531" s="112"/>
      <c r="AY531" s="112"/>
      <c r="AZ531" s="112"/>
      <c r="BA531" s="112"/>
      <c r="BB531" s="112"/>
      <c r="BC531" s="112"/>
      <c r="BD531" s="112"/>
    </row>
    <row r="532" ht="14.25" customHeight="1">
      <c r="AJ532" s="95"/>
      <c r="AK532" s="112"/>
      <c r="AL532" s="112"/>
      <c r="AM532" s="112"/>
      <c r="AN532" s="112"/>
      <c r="AO532" s="112"/>
      <c r="AP532" s="112"/>
      <c r="AQ532" s="112"/>
      <c r="AR532" s="112"/>
      <c r="AS532" s="112"/>
      <c r="AT532" s="112"/>
      <c r="AU532" s="112"/>
      <c r="AV532" s="112"/>
      <c r="AW532" s="112"/>
      <c r="AX532" s="112"/>
      <c r="AY532" s="112"/>
      <c r="AZ532" s="112"/>
      <c r="BA532" s="112"/>
      <c r="BB532" s="112"/>
      <c r="BC532" s="112"/>
      <c r="BD532" s="112"/>
    </row>
    <row r="533" ht="14.25" customHeight="1">
      <c r="AJ533" s="95"/>
      <c r="AK533" s="112"/>
      <c r="AL533" s="112"/>
      <c r="AM533" s="112"/>
      <c r="AN533" s="112"/>
      <c r="AO533" s="112"/>
      <c r="AP533" s="112"/>
      <c r="AQ533" s="112"/>
      <c r="AR533" s="112"/>
      <c r="AS533" s="112"/>
      <c r="AT533" s="112"/>
      <c r="AU533" s="112"/>
      <c r="AV533" s="112"/>
      <c r="AW533" s="112"/>
      <c r="AX533" s="112"/>
      <c r="AY533" s="112"/>
      <c r="AZ533" s="112"/>
      <c r="BA533" s="112"/>
      <c r="BB533" s="112"/>
      <c r="BC533" s="112"/>
      <c r="BD533" s="112"/>
    </row>
    <row r="534" ht="14.25" customHeight="1">
      <c r="AJ534" s="95"/>
      <c r="AK534" s="112"/>
      <c r="AL534" s="112"/>
      <c r="AM534" s="112"/>
      <c r="AN534" s="112"/>
      <c r="AO534" s="112"/>
      <c r="AP534" s="112"/>
      <c r="AQ534" s="112"/>
      <c r="AR534" s="112"/>
      <c r="AS534" s="112"/>
      <c r="AT534" s="112"/>
      <c r="AU534" s="112"/>
      <c r="AV534" s="112"/>
      <c r="AW534" s="112"/>
      <c r="AX534" s="112"/>
      <c r="AY534" s="112"/>
      <c r="AZ534" s="112"/>
      <c r="BA534" s="112"/>
      <c r="BB534" s="112"/>
      <c r="BC534" s="112"/>
      <c r="BD534" s="112"/>
    </row>
    <row r="535" ht="14.25" customHeight="1">
      <c r="AJ535" s="95"/>
      <c r="AK535" s="112"/>
      <c r="AL535" s="112"/>
      <c r="AM535" s="112"/>
      <c r="AN535" s="112"/>
      <c r="AO535" s="112"/>
      <c r="AP535" s="112"/>
      <c r="AQ535" s="112"/>
      <c r="AR535" s="112"/>
      <c r="AS535" s="112"/>
      <c r="AT535" s="112"/>
      <c r="AU535" s="112"/>
      <c r="AV535" s="112"/>
      <c r="AW535" s="112"/>
      <c r="AX535" s="112"/>
      <c r="AY535" s="112"/>
      <c r="AZ535" s="112"/>
      <c r="BA535" s="112"/>
      <c r="BB535" s="112"/>
      <c r="BC535" s="112"/>
      <c r="BD535" s="112"/>
    </row>
    <row r="536" ht="14.25" customHeight="1">
      <c r="AJ536" s="95"/>
      <c r="AK536" s="112"/>
      <c r="AL536" s="112"/>
      <c r="AM536" s="112"/>
      <c r="AN536" s="112"/>
      <c r="AO536" s="112"/>
      <c r="AP536" s="112"/>
      <c r="AQ536" s="112"/>
      <c r="AR536" s="112"/>
      <c r="AS536" s="112"/>
      <c r="AT536" s="112"/>
      <c r="AU536" s="112"/>
      <c r="AV536" s="112"/>
      <c r="AW536" s="112"/>
      <c r="AX536" s="112"/>
      <c r="AY536" s="112"/>
      <c r="AZ536" s="112"/>
      <c r="BA536" s="112"/>
      <c r="BB536" s="112"/>
      <c r="BC536" s="112"/>
      <c r="BD536" s="112"/>
    </row>
    <row r="537" ht="14.25" customHeight="1">
      <c r="AJ537" s="95"/>
      <c r="AK537" s="112"/>
      <c r="AL537" s="112"/>
      <c r="AM537" s="112"/>
      <c r="AN537" s="112"/>
      <c r="AO537" s="112"/>
      <c r="AP537" s="112"/>
      <c r="AQ537" s="112"/>
      <c r="AR537" s="112"/>
      <c r="AS537" s="112"/>
      <c r="AT537" s="112"/>
      <c r="AU537" s="112"/>
      <c r="AV537" s="112"/>
      <c r="AW537" s="112"/>
      <c r="AX537" s="112"/>
      <c r="AY537" s="112"/>
      <c r="AZ537" s="112"/>
      <c r="BA537" s="112"/>
      <c r="BB537" s="112"/>
      <c r="BC537" s="112"/>
      <c r="BD537" s="112"/>
    </row>
    <row r="538" ht="14.25" customHeight="1">
      <c r="AJ538" s="95"/>
      <c r="AK538" s="112"/>
      <c r="AL538" s="112"/>
      <c r="AM538" s="112"/>
      <c r="AN538" s="112"/>
      <c r="AO538" s="112"/>
      <c r="AP538" s="112"/>
      <c r="AQ538" s="112"/>
      <c r="AR538" s="112"/>
      <c r="AS538" s="112"/>
      <c r="AT538" s="112"/>
      <c r="AU538" s="112"/>
      <c r="AV538" s="112"/>
      <c r="AW538" s="112"/>
      <c r="AX538" s="112"/>
      <c r="AY538" s="112"/>
      <c r="AZ538" s="112"/>
      <c r="BA538" s="112"/>
      <c r="BB538" s="112"/>
      <c r="BC538" s="112"/>
      <c r="BD538" s="112"/>
    </row>
    <row r="539" ht="14.25" customHeight="1">
      <c r="AJ539" s="95"/>
      <c r="AK539" s="112"/>
      <c r="AL539" s="112"/>
      <c r="AM539" s="112"/>
      <c r="AN539" s="112"/>
      <c r="AO539" s="112"/>
      <c r="AP539" s="112"/>
      <c r="AQ539" s="112"/>
      <c r="AR539" s="112"/>
      <c r="AS539" s="112"/>
      <c r="AT539" s="112"/>
      <c r="AU539" s="112"/>
      <c r="AV539" s="112"/>
      <c r="AW539" s="112"/>
      <c r="AX539" s="112"/>
      <c r="AY539" s="112"/>
      <c r="AZ539" s="112"/>
      <c r="BA539" s="112"/>
      <c r="BB539" s="112"/>
      <c r="BC539" s="112"/>
      <c r="BD539" s="112"/>
    </row>
    <row r="540" ht="14.25" customHeight="1">
      <c r="AJ540" s="95"/>
      <c r="AK540" s="112"/>
      <c r="AL540" s="112"/>
      <c r="AM540" s="112"/>
      <c r="AN540" s="112"/>
      <c r="AO540" s="112"/>
      <c r="AP540" s="112"/>
      <c r="AQ540" s="112"/>
      <c r="AR540" s="112"/>
      <c r="AS540" s="112"/>
      <c r="AT540" s="112"/>
      <c r="AU540" s="112"/>
      <c r="AV540" s="112"/>
      <c r="AW540" s="112"/>
      <c r="AX540" s="112"/>
      <c r="AY540" s="112"/>
      <c r="AZ540" s="112"/>
      <c r="BA540" s="112"/>
      <c r="BB540" s="112"/>
      <c r="BC540" s="112"/>
      <c r="BD540" s="112"/>
    </row>
    <row r="541" ht="14.25" customHeight="1">
      <c r="AJ541" s="95"/>
      <c r="AK541" s="112"/>
      <c r="AL541" s="112"/>
      <c r="AM541" s="112"/>
      <c r="AN541" s="112"/>
      <c r="AO541" s="112"/>
      <c r="AP541" s="112"/>
      <c r="AQ541" s="112"/>
      <c r="AR541" s="112"/>
      <c r="AS541" s="112"/>
      <c r="AT541" s="112"/>
      <c r="AU541" s="112"/>
      <c r="AV541" s="112"/>
      <c r="AW541" s="112"/>
      <c r="AX541" s="112"/>
      <c r="AY541" s="112"/>
      <c r="AZ541" s="112"/>
      <c r="BA541" s="112"/>
      <c r="BB541" s="112"/>
      <c r="BC541" s="112"/>
      <c r="BD541" s="112"/>
    </row>
    <row r="542" ht="14.25" customHeight="1">
      <c r="AJ542" s="95"/>
      <c r="AK542" s="112"/>
      <c r="AL542" s="112"/>
      <c r="AM542" s="112"/>
      <c r="AN542" s="112"/>
      <c r="AO542" s="112"/>
      <c r="AP542" s="112"/>
      <c r="AQ542" s="112"/>
      <c r="AR542" s="112"/>
      <c r="AS542" s="112"/>
      <c r="AT542" s="112"/>
      <c r="AU542" s="112"/>
      <c r="AV542" s="112"/>
      <c r="AW542" s="112"/>
      <c r="AX542" s="112"/>
      <c r="AY542" s="112"/>
      <c r="AZ542" s="112"/>
      <c r="BA542" s="112"/>
      <c r="BB542" s="112"/>
      <c r="BC542" s="112"/>
      <c r="BD542" s="112"/>
    </row>
    <row r="543" ht="14.25" customHeight="1">
      <c r="AJ543" s="95"/>
      <c r="AK543" s="112"/>
      <c r="AL543" s="112"/>
      <c r="AM543" s="112"/>
      <c r="AN543" s="112"/>
      <c r="AO543" s="112"/>
      <c r="AP543" s="112"/>
      <c r="AQ543" s="112"/>
      <c r="AR543" s="112"/>
      <c r="AS543" s="112"/>
      <c r="AT543" s="112"/>
      <c r="AU543" s="112"/>
      <c r="AV543" s="112"/>
      <c r="AW543" s="112"/>
      <c r="AX543" s="112"/>
      <c r="AY543" s="112"/>
      <c r="AZ543" s="112"/>
      <c r="BA543" s="112"/>
      <c r="BB543" s="112"/>
      <c r="BC543" s="112"/>
      <c r="BD543" s="112"/>
    </row>
    <row r="544" ht="14.25" customHeight="1">
      <c r="AJ544" s="95"/>
      <c r="AK544" s="112"/>
      <c r="AL544" s="112"/>
      <c r="AM544" s="112"/>
      <c r="AN544" s="112"/>
      <c r="AO544" s="112"/>
      <c r="AP544" s="112"/>
      <c r="AQ544" s="112"/>
      <c r="AR544" s="112"/>
      <c r="AS544" s="112"/>
      <c r="AT544" s="112"/>
      <c r="AU544" s="112"/>
      <c r="AV544" s="112"/>
      <c r="AW544" s="112"/>
      <c r="AX544" s="112"/>
      <c r="AY544" s="112"/>
      <c r="AZ544" s="112"/>
      <c r="BA544" s="112"/>
      <c r="BB544" s="112"/>
      <c r="BC544" s="112"/>
      <c r="BD544" s="112"/>
    </row>
    <row r="545" ht="14.25" customHeight="1">
      <c r="AJ545" s="95"/>
      <c r="AK545" s="112"/>
      <c r="AL545" s="112"/>
      <c r="AM545" s="112"/>
      <c r="AN545" s="112"/>
      <c r="AO545" s="112"/>
      <c r="AP545" s="112"/>
      <c r="AQ545" s="112"/>
      <c r="AR545" s="112"/>
      <c r="AS545" s="112"/>
      <c r="AT545" s="112"/>
      <c r="AU545" s="112"/>
      <c r="AV545" s="112"/>
      <c r="AW545" s="112"/>
      <c r="AX545" s="112"/>
      <c r="AY545" s="112"/>
      <c r="AZ545" s="112"/>
      <c r="BA545" s="112"/>
      <c r="BB545" s="112"/>
      <c r="BC545" s="112"/>
      <c r="BD545" s="112"/>
    </row>
    <row r="546" ht="14.25" customHeight="1">
      <c r="AJ546" s="95"/>
      <c r="AK546" s="112"/>
      <c r="AL546" s="112"/>
      <c r="AM546" s="112"/>
      <c r="AN546" s="112"/>
      <c r="AO546" s="112"/>
      <c r="AP546" s="112"/>
      <c r="AQ546" s="112"/>
      <c r="AR546" s="112"/>
      <c r="AS546" s="112"/>
      <c r="AT546" s="112"/>
      <c r="AU546" s="112"/>
      <c r="AV546" s="112"/>
      <c r="AW546" s="112"/>
      <c r="AX546" s="112"/>
      <c r="AY546" s="112"/>
      <c r="AZ546" s="112"/>
      <c r="BA546" s="112"/>
      <c r="BB546" s="112"/>
      <c r="BC546" s="112"/>
      <c r="BD546" s="112"/>
    </row>
    <row r="547" ht="14.25" customHeight="1">
      <c r="AJ547" s="95"/>
      <c r="AK547" s="112"/>
      <c r="AL547" s="112"/>
      <c r="AM547" s="112"/>
      <c r="AN547" s="112"/>
      <c r="AO547" s="112"/>
      <c r="AP547" s="112"/>
      <c r="AQ547" s="112"/>
      <c r="AR547" s="112"/>
      <c r="AS547" s="112"/>
      <c r="AT547" s="112"/>
      <c r="AU547" s="112"/>
      <c r="AV547" s="112"/>
      <c r="AW547" s="112"/>
      <c r="AX547" s="112"/>
      <c r="AY547" s="112"/>
      <c r="AZ547" s="112"/>
      <c r="BA547" s="112"/>
      <c r="BB547" s="112"/>
      <c r="BC547" s="112"/>
      <c r="BD547" s="112"/>
    </row>
    <row r="548" ht="14.25" customHeight="1">
      <c r="AJ548" s="95"/>
      <c r="AK548" s="112"/>
      <c r="AL548" s="112"/>
      <c r="AM548" s="112"/>
      <c r="AN548" s="112"/>
      <c r="AO548" s="112"/>
      <c r="AP548" s="112"/>
      <c r="AQ548" s="112"/>
      <c r="AR548" s="112"/>
      <c r="AS548" s="112"/>
      <c r="AT548" s="112"/>
      <c r="AU548" s="112"/>
      <c r="AV548" s="112"/>
      <c r="AW548" s="112"/>
      <c r="AX548" s="112"/>
      <c r="AY548" s="112"/>
      <c r="AZ548" s="112"/>
      <c r="BA548" s="112"/>
      <c r="BB548" s="112"/>
      <c r="BC548" s="112"/>
      <c r="BD548" s="112"/>
    </row>
    <row r="549" ht="14.25" customHeight="1">
      <c r="AJ549" s="95"/>
      <c r="AK549" s="112"/>
      <c r="AL549" s="112"/>
      <c r="AM549" s="112"/>
      <c r="AN549" s="112"/>
      <c r="AO549" s="112"/>
      <c r="AP549" s="112"/>
      <c r="AQ549" s="112"/>
      <c r="AR549" s="112"/>
      <c r="AS549" s="112"/>
      <c r="AT549" s="112"/>
      <c r="AU549" s="112"/>
      <c r="AV549" s="112"/>
      <c r="AW549" s="112"/>
      <c r="AX549" s="112"/>
      <c r="AY549" s="112"/>
      <c r="AZ549" s="112"/>
      <c r="BA549" s="112"/>
      <c r="BB549" s="112"/>
      <c r="BC549" s="112"/>
      <c r="BD549" s="112"/>
    </row>
    <row r="550" ht="14.25" customHeight="1">
      <c r="AJ550" s="95"/>
      <c r="AK550" s="112"/>
      <c r="AL550" s="112"/>
      <c r="AM550" s="112"/>
      <c r="AN550" s="112"/>
      <c r="AO550" s="112"/>
      <c r="AP550" s="112"/>
      <c r="AQ550" s="112"/>
      <c r="AR550" s="112"/>
      <c r="AS550" s="112"/>
      <c r="AT550" s="112"/>
      <c r="AU550" s="112"/>
      <c r="AV550" s="112"/>
      <c r="AW550" s="112"/>
      <c r="AX550" s="112"/>
      <c r="AY550" s="112"/>
      <c r="AZ550" s="112"/>
      <c r="BA550" s="112"/>
      <c r="BB550" s="112"/>
      <c r="BC550" s="112"/>
      <c r="BD550" s="112"/>
    </row>
    <row r="551" ht="14.25" customHeight="1">
      <c r="AJ551" s="95"/>
      <c r="AK551" s="112"/>
      <c r="AL551" s="112"/>
      <c r="AM551" s="112"/>
      <c r="AN551" s="112"/>
      <c r="AO551" s="112"/>
      <c r="AP551" s="112"/>
      <c r="AQ551" s="112"/>
      <c r="AR551" s="112"/>
      <c r="AS551" s="112"/>
      <c r="AT551" s="112"/>
      <c r="AU551" s="112"/>
      <c r="AV551" s="112"/>
      <c r="AW551" s="112"/>
      <c r="AX551" s="112"/>
      <c r="AY551" s="112"/>
      <c r="AZ551" s="112"/>
      <c r="BA551" s="112"/>
      <c r="BB551" s="112"/>
      <c r="BC551" s="112"/>
      <c r="BD551" s="112"/>
    </row>
    <row r="552" ht="14.25" customHeight="1">
      <c r="AJ552" s="95"/>
      <c r="AK552" s="112"/>
      <c r="AL552" s="112"/>
      <c r="AM552" s="112"/>
      <c r="AN552" s="112"/>
      <c r="AO552" s="112"/>
      <c r="AP552" s="112"/>
      <c r="AQ552" s="112"/>
      <c r="AR552" s="112"/>
      <c r="AS552" s="112"/>
      <c r="AT552" s="112"/>
      <c r="AU552" s="112"/>
      <c r="AV552" s="112"/>
      <c r="AW552" s="112"/>
      <c r="AX552" s="112"/>
      <c r="AY552" s="112"/>
      <c r="AZ552" s="112"/>
      <c r="BA552" s="112"/>
      <c r="BB552" s="112"/>
      <c r="BC552" s="112"/>
      <c r="BD552" s="112"/>
    </row>
    <row r="553" ht="14.25" customHeight="1">
      <c r="AJ553" s="95"/>
      <c r="AK553" s="112"/>
      <c r="AL553" s="112"/>
      <c r="AM553" s="112"/>
      <c r="AN553" s="112"/>
      <c r="AO553" s="112"/>
      <c r="AP553" s="112"/>
      <c r="AQ553" s="112"/>
      <c r="AR553" s="112"/>
      <c r="AS553" s="112"/>
      <c r="AT553" s="112"/>
      <c r="AU553" s="112"/>
      <c r="AV553" s="112"/>
      <c r="AW553" s="112"/>
      <c r="AX553" s="112"/>
      <c r="AY553" s="112"/>
      <c r="AZ553" s="112"/>
      <c r="BA553" s="112"/>
      <c r="BB553" s="112"/>
      <c r="BC553" s="112"/>
      <c r="BD553" s="112"/>
    </row>
    <row r="554" ht="14.25" customHeight="1">
      <c r="AJ554" s="95"/>
      <c r="AK554" s="112"/>
      <c r="AL554" s="112"/>
      <c r="AM554" s="112"/>
      <c r="AN554" s="112"/>
      <c r="AO554" s="112"/>
      <c r="AP554" s="112"/>
      <c r="AQ554" s="112"/>
      <c r="AR554" s="112"/>
      <c r="AS554" s="112"/>
      <c r="AT554" s="112"/>
      <c r="AU554" s="112"/>
      <c r="AV554" s="112"/>
      <c r="AW554" s="112"/>
      <c r="AX554" s="112"/>
      <c r="AY554" s="112"/>
      <c r="AZ554" s="112"/>
      <c r="BA554" s="112"/>
      <c r="BB554" s="112"/>
      <c r="BC554" s="112"/>
      <c r="BD554" s="112"/>
    </row>
    <row r="555" ht="14.25" customHeight="1">
      <c r="AJ555" s="95"/>
      <c r="AK555" s="112"/>
      <c r="AL555" s="112"/>
      <c r="AM555" s="112"/>
      <c r="AN555" s="112"/>
      <c r="AO555" s="112"/>
      <c r="AP555" s="112"/>
      <c r="AQ555" s="112"/>
      <c r="AR555" s="112"/>
      <c r="AS555" s="112"/>
      <c r="AT555" s="112"/>
      <c r="AU555" s="112"/>
      <c r="AV555" s="112"/>
      <c r="AW555" s="112"/>
      <c r="AX555" s="112"/>
      <c r="AY555" s="112"/>
      <c r="AZ555" s="112"/>
      <c r="BA555" s="112"/>
      <c r="BB555" s="112"/>
      <c r="BC555" s="112"/>
      <c r="BD555" s="112"/>
    </row>
    <row r="556" ht="14.25" customHeight="1">
      <c r="AJ556" s="95"/>
      <c r="AK556" s="112"/>
      <c r="AL556" s="112"/>
      <c r="AM556" s="112"/>
      <c r="AN556" s="112"/>
      <c r="AO556" s="112"/>
      <c r="AP556" s="112"/>
      <c r="AQ556" s="112"/>
      <c r="AR556" s="112"/>
      <c r="AS556" s="112"/>
      <c r="AT556" s="112"/>
      <c r="AU556" s="112"/>
      <c r="AV556" s="112"/>
      <c r="AW556" s="112"/>
      <c r="AX556" s="112"/>
      <c r="AY556" s="112"/>
      <c r="AZ556" s="112"/>
      <c r="BA556" s="112"/>
      <c r="BB556" s="112"/>
      <c r="BC556" s="112"/>
      <c r="BD556" s="112"/>
    </row>
    <row r="557" ht="14.25" customHeight="1">
      <c r="AJ557" s="95"/>
      <c r="AK557" s="112"/>
      <c r="AL557" s="112"/>
      <c r="AM557" s="112"/>
      <c r="AN557" s="112"/>
      <c r="AO557" s="112"/>
      <c r="AP557" s="112"/>
      <c r="AQ557" s="112"/>
      <c r="AR557" s="112"/>
      <c r="AS557" s="112"/>
      <c r="AT557" s="112"/>
      <c r="AU557" s="112"/>
      <c r="AV557" s="112"/>
      <c r="AW557" s="112"/>
      <c r="AX557" s="112"/>
      <c r="AY557" s="112"/>
      <c r="AZ557" s="112"/>
      <c r="BA557" s="112"/>
      <c r="BB557" s="112"/>
      <c r="BC557" s="112"/>
      <c r="BD557" s="112"/>
    </row>
    <row r="558" ht="14.25" customHeight="1">
      <c r="AJ558" s="95"/>
      <c r="AK558" s="112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  <c r="AW558" s="112"/>
      <c r="AX558" s="112"/>
      <c r="AY558" s="112"/>
      <c r="AZ558" s="112"/>
      <c r="BA558" s="112"/>
      <c r="BB558" s="112"/>
      <c r="BC558" s="112"/>
      <c r="BD558" s="112"/>
    </row>
    <row r="559" ht="14.25" customHeight="1">
      <c r="AJ559" s="95"/>
      <c r="AK559" s="112"/>
      <c r="AL559" s="112"/>
      <c r="AM559" s="112"/>
      <c r="AN559" s="112"/>
      <c r="AO559" s="112"/>
      <c r="AP559" s="112"/>
      <c r="AQ559" s="112"/>
      <c r="AR559" s="112"/>
      <c r="AS559" s="112"/>
      <c r="AT559" s="112"/>
      <c r="AU559" s="112"/>
      <c r="AV559" s="112"/>
      <c r="AW559" s="112"/>
      <c r="AX559" s="112"/>
      <c r="AY559" s="112"/>
      <c r="AZ559" s="112"/>
      <c r="BA559" s="112"/>
      <c r="BB559" s="112"/>
      <c r="BC559" s="112"/>
      <c r="BD559" s="112"/>
    </row>
    <row r="560" ht="14.25" customHeight="1">
      <c r="AJ560" s="95"/>
      <c r="AK560" s="112"/>
      <c r="AL560" s="112"/>
      <c r="AM560" s="112"/>
      <c r="AN560" s="112"/>
      <c r="AO560" s="112"/>
      <c r="AP560" s="112"/>
      <c r="AQ560" s="112"/>
      <c r="AR560" s="112"/>
      <c r="AS560" s="112"/>
      <c r="AT560" s="112"/>
      <c r="AU560" s="112"/>
      <c r="AV560" s="112"/>
      <c r="AW560" s="112"/>
      <c r="AX560" s="112"/>
      <c r="AY560" s="112"/>
      <c r="AZ560" s="112"/>
      <c r="BA560" s="112"/>
      <c r="BB560" s="112"/>
      <c r="BC560" s="112"/>
      <c r="BD560" s="112"/>
    </row>
    <row r="561" ht="14.25" customHeight="1">
      <c r="AJ561" s="95"/>
      <c r="AK561" s="112"/>
      <c r="AL561" s="112"/>
      <c r="AM561" s="112"/>
      <c r="AN561" s="112"/>
      <c r="AO561" s="112"/>
      <c r="AP561" s="112"/>
      <c r="AQ561" s="112"/>
      <c r="AR561" s="112"/>
      <c r="AS561" s="112"/>
      <c r="AT561" s="112"/>
      <c r="AU561" s="112"/>
      <c r="AV561" s="112"/>
      <c r="AW561" s="112"/>
      <c r="AX561" s="112"/>
      <c r="AY561" s="112"/>
      <c r="AZ561" s="112"/>
      <c r="BA561" s="112"/>
      <c r="BB561" s="112"/>
      <c r="BC561" s="112"/>
      <c r="BD561" s="112"/>
    </row>
    <row r="562" ht="14.25" customHeight="1">
      <c r="AJ562" s="95"/>
      <c r="AK562" s="112"/>
      <c r="AL562" s="112"/>
      <c r="AM562" s="112"/>
      <c r="AN562" s="112"/>
      <c r="AO562" s="112"/>
      <c r="AP562" s="112"/>
      <c r="AQ562" s="112"/>
      <c r="AR562" s="112"/>
      <c r="AS562" s="112"/>
      <c r="AT562" s="112"/>
      <c r="AU562" s="112"/>
      <c r="AV562" s="112"/>
      <c r="AW562" s="112"/>
      <c r="AX562" s="112"/>
      <c r="AY562" s="112"/>
      <c r="AZ562" s="112"/>
      <c r="BA562" s="112"/>
      <c r="BB562" s="112"/>
      <c r="BC562" s="112"/>
      <c r="BD562" s="112"/>
    </row>
    <row r="563" ht="14.25" customHeight="1">
      <c r="AJ563" s="95"/>
      <c r="AK563" s="112"/>
      <c r="AL563" s="112"/>
      <c r="AM563" s="112"/>
      <c r="AN563" s="112"/>
      <c r="AO563" s="112"/>
      <c r="AP563" s="112"/>
      <c r="AQ563" s="112"/>
      <c r="AR563" s="112"/>
      <c r="AS563" s="112"/>
      <c r="AT563" s="112"/>
      <c r="AU563" s="112"/>
      <c r="AV563" s="112"/>
      <c r="AW563" s="112"/>
      <c r="AX563" s="112"/>
      <c r="AY563" s="112"/>
      <c r="AZ563" s="112"/>
      <c r="BA563" s="112"/>
      <c r="BB563" s="112"/>
      <c r="BC563" s="112"/>
      <c r="BD563" s="112"/>
    </row>
    <row r="564" ht="14.25" customHeight="1">
      <c r="AJ564" s="95"/>
      <c r="AK564" s="112"/>
      <c r="AL564" s="112"/>
      <c r="AM564" s="112"/>
      <c r="AN564" s="112"/>
      <c r="AO564" s="112"/>
      <c r="AP564" s="112"/>
      <c r="AQ564" s="112"/>
      <c r="AR564" s="112"/>
      <c r="AS564" s="112"/>
      <c r="AT564" s="112"/>
      <c r="AU564" s="112"/>
      <c r="AV564" s="112"/>
      <c r="AW564" s="112"/>
      <c r="AX564" s="112"/>
      <c r="AY564" s="112"/>
      <c r="AZ564" s="112"/>
      <c r="BA564" s="112"/>
      <c r="BB564" s="112"/>
      <c r="BC564" s="112"/>
      <c r="BD564" s="112"/>
    </row>
    <row r="565" ht="14.25" customHeight="1">
      <c r="AJ565" s="95"/>
      <c r="AK565" s="112"/>
      <c r="AL565" s="112"/>
      <c r="AM565" s="112"/>
      <c r="AN565" s="112"/>
      <c r="AO565" s="112"/>
      <c r="AP565" s="112"/>
      <c r="AQ565" s="112"/>
      <c r="AR565" s="112"/>
      <c r="AS565" s="112"/>
      <c r="AT565" s="112"/>
      <c r="AU565" s="112"/>
      <c r="AV565" s="112"/>
      <c r="AW565" s="112"/>
      <c r="AX565" s="112"/>
      <c r="AY565" s="112"/>
      <c r="AZ565" s="112"/>
      <c r="BA565" s="112"/>
      <c r="BB565" s="112"/>
      <c r="BC565" s="112"/>
      <c r="BD565" s="112"/>
    </row>
    <row r="566" ht="14.25" customHeight="1">
      <c r="AJ566" s="95"/>
      <c r="AK566" s="112"/>
      <c r="AL566" s="112"/>
      <c r="AM566" s="112"/>
      <c r="AN566" s="112"/>
      <c r="AO566" s="112"/>
      <c r="AP566" s="112"/>
      <c r="AQ566" s="112"/>
      <c r="AR566" s="112"/>
      <c r="AS566" s="112"/>
      <c r="AT566" s="112"/>
      <c r="AU566" s="112"/>
      <c r="AV566" s="112"/>
      <c r="AW566" s="112"/>
      <c r="AX566" s="112"/>
      <c r="AY566" s="112"/>
      <c r="AZ566" s="112"/>
      <c r="BA566" s="112"/>
      <c r="BB566" s="112"/>
      <c r="BC566" s="112"/>
      <c r="BD566" s="112"/>
    </row>
    <row r="567" ht="14.25" customHeight="1">
      <c r="AJ567" s="95"/>
      <c r="AK567" s="112"/>
      <c r="AL567" s="112"/>
      <c r="AM567" s="112"/>
      <c r="AN567" s="112"/>
      <c r="AO567" s="112"/>
      <c r="AP567" s="112"/>
      <c r="AQ567" s="112"/>
      <c r="AR567" s="112"/>
      <c r="AS567" s="112"/>
      <c r="AT567" s="112"/>
      <c r="AU567" s="112"/>
      <c r="AV567" s="112"/>
      <c r="AW567" s="112"/>
      <c r="AX567" s="112"/>
      <c r="AY567" s="112"/>
      <c r="AZ567" s="112"/>
      <c r="BA567" s="112"/>
      <c r="BB567" s="112"/>
      <c r="BC567" s="112"/>
      <c r="BD567" s="112"/>
    </row>
    <row r="568" ht="14.25" customHeight="1">
      <c r="AJ568" s="95"/>
      <c r="AK568" s="112"/>
      <c r="AL568" s="112"/>
      <c r="AM568" s="112"/>
      <c r="AN568" s="112"/>
      <c r="AO568" s="112"/>
      <c r="AP568" s="112"/>
      <c r="AQ568" s="112"/>
      <c r="AR568" s="112"/>
      <c r="AS568" s="112"/>
      <c r="AT568" s="112"/>
      <c r="AU568" s="112"/>
      <c r="AV568" s="112"/>
      <c r="AW568" s="112"/>
      <c r="AX568" s="112"/>
      <c r="AY568" s="112"/>
      <c r="AZ568" s="112"/>
      <c r="BA568" s="112"/>
      <c r="BB568" s="112"/>
      <c r="BC568" s="112"/>
      <c r="BD568" s="112"/>
    </row>
    <row r="569" ht="14.25" customHeight="1">
      <c r="AJ569" s="95"/>
      <c r="AK569" s="112"/>
      <c r="AL569" s="112"/>
      <c r="AM569" s="112"/>
      <c r="AN569" s="112"/>
      <c r="AO569" s="112"/>
      <c r="AP569" s="112"/>
      <c r="AQ569" s="112"/>
      <c r="AR569" s="112"/>
      <c r="AS569" s="112"/>
      <c r="AT569" s="112"/>
      <c r="AU569" s="112"/>
      <c r="AV569" s="112"/>
      <c r="AW569" s="112"/>
      <c r="AX569" s="112"/>
      <c r="AY569" s="112"/>
      <c r="AZ569" s="112"/>
      <c r="BA569" s="112"/>
      <c r="BB569" s="112"/>
      <c r="BC569" s="112"/>
      <c r="BD569" s="112"/>
    </row>
    <row r="570" ht="14.25" customHeight="1">
      <c r="AJ570" s="95"/>
      <c r="AK570" s="112"/>
      <c r="AL570" s="112"/>
      <c r="AM570" s="112"/>
      <c r="AN570" s="112"/>
      <c r="AO570" s="112"/>
      <c r="AP570" s="112"/>
      <c r="AQ570" s="112"/>
      <c r="AR570" s="112"/>
      <c r="AS570" s="112"/>
      <c r="AT570" s="112"/>
      <c r="AU570" s="112"/>
      <c r="AV570" s="112"/>
      <c r="AW570" s="112"/>
      <c r="AX570" s="112"/>
      <c r="AY570" s="112"/>
      <c r="AZ570" s="112"/>
      <c r="BA570" s="112"/>
      <c r="BB570" s="112"/>
      <c r="BC570" s="112"/>
      <c r="BD570" s="112"/>
    </row>
    <row r="571" ht="14.25" customHeight="1">
      <c r="AJ571" s="95"/>
      <c r="AK571" s="112"/>
      <c r="AL571" s="112"/>
      <c r="AM571" s="112"/>
      <c r="AN571" s="112"/>
      <c r="AO571" s="112"/>
      <c r="AP571" s="112"/>
      <c r="AQ571" s="112"/>
      <c r="AR571" s="112"/>
      <c r="AS571" s="112"/>
      <c r="AT571" s="112"/>
      <c r="AU571" s="112"/>
      <c r="AV571" s="112"/>
      <c r="AW571" s="112"/>
      <c r="AX571" s="112"/>
      <c r="AY571" s="112"/>
      <c r="AZ571" s="112"/>
      <c r="BA571" s="112"/>
      <c r="BB571" s="112"/>
      <c r="BC571" s="112"/>
      <c r="BD571" s="112"/>
    </row>
    <row r="572" ht="14.25" customHeight="1">
      <c r="AJ572" s="95"/>
      <c r="AK572" s="112"/>
      <c r="AL572" s="112"/>
      <c r="AM572" s="112"/>
      <c r="AN572" s="112"/>
      <c r="AO572" s="112"/>
      <c r="AP572" s="112"/>
      <c r="AQ572" s="112"/>
      <c r="AR572" s="112"/>
      <c r="AS572" s="112"/>
      <c r="AT572" s="112"/>
      <c r="AU572" s="112"/>
      <c r="AV572" s="112"/>
      <c r="AW572" s="112"/>
      <c r="AX572" s="112"/>
      <c r="AY572" s="112"/>
      <c r="AZ572" s="112"/>
      <c r="BA572" s="112"/>
      <c r="BB572" s="112"/>
      <c r="BC572" s="112"/>
      <c r="BD572" s="112"/>
    </row>
    <row r="573" ht="14.25" customHeight="1">
      <c r="AJ573" s="95"/>
      <c r="AK573" s="112"/>
      <c r="AL573" s="112"/>
      <c r="AM573" s="112"/>
      <c r="AN573" s="112"/>
      <c r="AO573" s="112"/>
      <c r="AP573" s="112"/>
      <c r="AQ573" s="112"/>
      <c r="AR573" s="112"/>
      <c r="AS573" s="112"/>
      <c r="AT573" s="112"/>
      <c r="AU573" s="112"/>
      <c r="AV573" s="112"/>
      <c r="AW573" s="112"/>
      <c r="AX573" s="112"/>
      <c r="AY573" s="112"/>
      <c r="AZ573" s="112"/>
      <c r="BA573" s="112"/>
      <c r="BB573" s="112"/>
      <c r="BC573" s="112"/>
      <c r="BD573" s="112"/>
    </row>
    <row r="574" ht="14.25" customHeight="1">
      <c r="AJ574" s="95"/>
      <c r="AK574" s="112"/>
      <c r="AL574" s="112"/>
      <c r="AM574" s="112"/>
      <c r="AN574" s="112"/>
      <c r="AO574" s="112"/>
      <c r="AP574" s="112"/>
      <c r="AQ574" s="112"/>
      <c r="AR574" s="112"/>
      <c r="AS574" s="112"/>
      <c r="AT574" s="112"/>
      <c r="AU574" s="112"/>
      <c r="AV574" s="112"/>
      <c r="AW574" s="112"/>
      <c r="AX574" s="112"/>
      <c r="AY574" s="112"/>
      <c r="AZ574" s="112"/>
      <c r="BA574" s="112"/>
      <c r="BB574" s="112"/>
      <c r="BC574" s="112"/>
      <c r="BD574" s="112"/>
    </row>
    <row r="575" ht="14.25" customHeight="1">
      <c r="AJ575" s="95"/>
      <c r="AK575" s="112"/>
      <c r="AL575" s="112"/>
      <c r="AM575" s="112"/>
      <c r="AN575" s="112"/>
      <c r="AO575" s="112"/>
      <c r="AP575" s="112"/>
      <c r="AQ575" s="112"/>
      <c r="AR575" s="112"/>
      <c r="AS575" s="112"/>
      <c r="AT575" s="112"/>
      <c r="AU575" s="112"/>
      <c r="AV575" s="112"/>
      <c r="AW575" s="112"/>
      <c r="AX575" s="112"/>
      <c r="AY575" s="112"/>
      <c r="AZ575" s="112"/>
      <c r="BA575" s="112"/>
      <c r="BB575" s="112"/>
      <c r="BC575" s="112"/>
      <c r="BD575" s="112"/>
    </row>
    <row r="576" ht="14.25" customHeight="1">
      <c r="AJ576" s="95"/>
      <c r="AK576" s="112"/>
      <c r="AL576" s="112"/>
      <c r="AM576" s="112"/>
      <c r="AN576" s="112"/>
      <c r="AO576" s="112"/>
      <c r="AP576" s="112"/>
      <c r="AQ576" s="112"/>
      <c r="AR576" s="112"/>
      <c r="AS576" s="112"/>
      <c r="AT576" s="112"/>
      <c r="AU576" s="112"/>
      <c r="AV576" s="112"/>
      <c r="AW576" s="112"/>
      <c r="AX576" s="112"/>
      <c r="AY576" s="112"/>
      <c r="AZ576" s="112"/>
      <c r="BA576" s="112"/>
      <c r="BB576" s="112"/>
      <c r="BC576" s="112"/>
      <c r="BD576" s="112"/>
    </row>
    <row r="577" ht="14.25" customHeight="1">
      <c r="AJ577" s="95"/>
      <c r="AK577" s="112"/>
      <c r="AL577" s="112"/>
      <c r="AM577" s="112"/>
      <c r="AN577" s="112"/>
      <c r="AO577" s="112"/>
      <c r="AP577" s="112"/>
      <c r="AQ577" s="112"/>
      <c r="AR577" s="112"/>
      <c r="AS577" s="112"/>
      <c r="AT577" s="112"/>
      <c r="AU577" s="112"/>
      <c r="AV577" s="112"/>
      <c r="AW577" s="112"/>
      <c r="AX577" s="112"/>
      <c r="AY577" s="112"/>
      <c r="AZ577" s="112"/>
      <c r="BA577" s="112"/>
      <c r="BB577" s="112"/>
      <c r="BC577" s="112"/>
      <c r="BD577" s="112"/>
    </row>
    <row r="578" ht="14.25" customHeight="1">
      <c r="AJ578" s="95"/>
      <c r="AK578" s="112"/>
      <c r="AL578" s="112"/>
      <c r="AM578" s="112"/>
      <c r="AN578" s="112"/>
      <c r="AO578" s="112"/>
      <c r="AP578" s="112"/>
      <c r="AQ578" s="112"/>
      <c r="AR578" s="112"/>
      <c r="AS578" s="112"/>
      <c r="AT578" s="112"/>
      <c r="AU578" s="112"/>
      <c r="AV578" s="112"/>
      <c r="AW578" s="112"/>
      <c r="AX578" s="112"/>
      <c r="AY578" s="112"/>
      <c r="AZ578" s="112"/>
      <c r="BA578" s="112"/>
      <c r="BB578" s="112"/>
      <c r="BC578" s="112"/>
      <c r="BD578" s="112"/>
    </row>
    <row r="579" ht="14.25" customHeight="1">
      <c r="AJ579" s="95"/>
      <c r="AK579" s="112"/>
      <c r="AL579" s="112"/>
      <c r="AM579" s="112"/>
      <c r="AN579" s="112"/>
      <c r="AO579" s="112"/>
      <c r="AP579" s="112"/>
      <c r="AQ579" s="112"/>
      <c r="AR579" s="112"/>
      <c r="AS579" s="112"/>
      <c r="AT579" s="112"/>
      <c r="AU579" s="112"/>
      <c r="AV579" s="112"/>
      <c r="AW579" s="112"/>
      <c r="AX579" s="112"/>
      <c r="AY579" s="112"/>
      <c r="AZ579" s="112"/>
      <c r="BA579" s="112"/>
      <c r="BB579" s="112"/>
      <c r="BC579" s="112"/>
      <c r="BD579" s="112"/>
    </row>
    <row r="580" ht="14.25" customHeight="1">
      <c r="AJ580" s="95"/>
      <c r="AK580" s="112"/>
      <c r="AL580" s="112"/>
      <c r="AM580" s="112"/>
      <c r="AN580" s="112"/>
      <c r="AO580" s="112"/>
      <c r="AP580" s="112"/>
      <c r="AQ580" s="112"/>
      <c r="AR580" s="112"/>
      <c r="AS580" s="112"/>
      <c r="AT580" s="112"/>
      <c r="AU580" s="112"/>
      <c r="AV580" s="112"/>
      <c r="AW580" s="112"/>
      <c r="AX580" s="112"/>
      <c r="AY580" s="112"/>
      <c r="AZ580" s="112"/>
      <c r="BA580" s="112"/>
      <c r="BB580" s="112"/>
      <c r="BC580" s="112"/>
      <c r="BD580" s="112"/>
    </row>
    <row r="581" ht="14.25" customHeight="1">
      <c r="AJ581" s="95"/>
      <c r="AK581" s="112"/>
      <c r="AL581" s="112"/>
      <c r="AM581" s="112"/>
      <c r="AN581" s="112"/>
      <c r="AO581" s="112"/>
      <c r="AP581" s="112"/>
      <c r="AQ581" s="112"/>
      <c r="AR581" s="112"/>
      <c r="AS581" s="112"/>
      <c r="AT581" s="112"/>
      <c r="AU581" s="112"/>
      <c r="AV581" s="112"/>
      <c r="AW581" s="112"/>
      <c r="AX581" s="112"/>
      <c r="AY581" s="112"/>
      <c r="AZ581" s="112"/>
      <c r="BA581" s="112"/>
      <c r="BB581" s="112"/>
      <c r="BC581" s="112"/>
      <c r="BD581" s="112"/>
    </row>
    <row r="582" ht="14.25" customHeight="1">
      <c r="AJ582" s="95"/>
      <c r="AK582" s="112"/>
      <c r="AL582" s="112"/>
      <c r="AM582" s="112"/>
      <c r="AN582" s="112"/>
      <c r="AO582" s="112"/>
      <c r="AP582" s="112"/>
      <c r="AQ582" s="112"/>
      <c r="AR582" s="112"/>
      <c r="AS582" s="112"/>
      <c r="AT582" s="112"/>
      <c r="AU582" s="112"/>
      <c r="AV582" s="112"/>
      <c r="AW582" s="112"/>
      <c r="AX582" s="112"/>
      <c r="AY582" s="112"/>
      <c r="AZ582" s="112"/>
      <c r="BA582" s="112"/>
      <c r="BB582" s="112"/>
      <c r="BC582" s="112"/>
      <c r="BD582" s="112"/>
    </row>
    <row r="583" ht="14.25" customHeight="1">
      <c r="AJ583" s="95"/>
      <c r="AK583" s="112"/>
      <c r="AL583" s="112"/>
      <c r="AM583" s="112"/>
      <c r="AN583" s="112"/>
      <c r="AO583" s="112"/>
      <c r="AP583" s="112"/>
      <c r="AQ583" s="112"/>
      <c r="AR583" s="112"/>
      <c r="AS583" s="112"/>
      <c r="AT583" s="112"/>
      <c r="AU583" s="112"/>
      <c r="AV583" s="112"/>
      <c r="AW583" s="112"/>
      <c r="AX583" s="112"/>
      <c r="AY583" s="112"/>
      <c r="AZ583" s="112"/>
      <c r="BA583" s="112"/>
      <c r="BB583" s="112"/>
      <c r="BC583" s="112"/>
      <c r="BD583" s="112"/>
    </row>
    <row r="584" ht="14.25" customHeight="1">
      <c r="AJ584" s="95"/>
      <c r="AK584" s="112"/>
      <c r="AL584" s="112"/>
      <c r="AM584" s="112"/>
      <c r="AN584" s="112"/>
      <c r="AO584" s="112"/>
      <c r="AP584" s="112"/>
      <c r="AQ584" s="112"/>
      <c r="AR584" s="112"/>
      <c r="AS584" s="112"/>
      <c r="AT584" s="112"/>
      <c r="AU584" s="112"/>
      <c r="AV584" s="112"/>
      <c r="AW584" s="112"/>
      <c r="AX584" s="112"/>
      <c r="AY584" s="112"/>
      <c r="AZ584" s="112"/>
      <c r="BA584" s="112"/>
      <c r="BB584" s="112"/>
      <c r="BC584" s="112"/>
      <c r="BD584" s="112"/>
    </row>
    <row r="585" ht="14.25" customHeight="1">
      <c r="AJ585" s="95"/>
      <c r="AK585" s="112"/>
      <c r="AL585" s="112"/>
      <c r="AM585" s="112"/>
      <c r="AN585" s="112"/>
      <c r="AO585" s="112"/>
      <c r="AP585" s="112"/>
      <c r="AQ585" s="112"/>
      <c r="AR585" s="112"/>
      <c r="AS585" s="112"/>
      <c r="AT585" s="112"/>
      <c r="AU585" s="112"/>
      <c r="AV585" s="112"/>
      <c r="AW585" s="112"/>
      <c r="AX585" s="112"/>
      <c r="AY585" s="112"/>
      <c r="AZ585" s="112"/>
      <c r="BA585" s="112"/>
      <c r="BB585" s="112"/>
      <c r="BC585" s="112"/>
      <c r="BD585" s="112"/>
    </row>
    <row r="586" ht="14.25" customHeight="1">
      <c r="AJ586" s="95"/>
      <c r="AK586" s="112"/>
      <c r="AL586" s="112"/>
      <c r="AM586" s="112"/>
      <c r="AN586" s="112"/>
      <c r="AO586" s="112"/>
      <c r="AP586" s="112"/>
      <c r="AQ586" s="112"/>
      <c r="AR586" s="112"/>
      <c r="AS586" s="112"/>
      <c r="AT586" s="112"/>
      <c r="AU586" s="112"/>
      <c r="AV586" s="112"/>
      <c r="AW586" s="112"/>
      <c r="AX586" s="112"/>
      <c r="AY586" s="112"/>
      <c r="AZ586" s="112"/>
      <c r="BA586" s="112"/>
      <c r="BB586" s="112"/>
      <c r="BC586" s="112"/>
      <c r="BD586" s="112"/>
    </row>
    <row r="587" ht="14.25" customHeight="1">
      <c r="AJ587" s="95"/>
      <c r="AK587" s="112"/>
      <c r="AL587" s="112"/>
      <c r="AM587" s="112"/>
      <c r="AN587" s="112"/>
      <c r="AO587" s="112"/>
      <c r="AP587" s="112"/>
      <c r="AQ587" s="112"/>
      <c r="AR587" s="112"/>
      <c r="AS587" s="112"/>
      <c r="AT587" s="112"/>
      <c r="AU587" s="112"/>
      <c r="AV587" s="112"/>
      <c r="AW587" s="112"/>
      <c r="AX587" s="112"/>
      <c r="AY587" s="112"/>
      <c r="AZ587" s="112"/>
      <c r="BA587" s="112"/>
      <c r="BB587" s="112"/>
      <c r="BC587" s="112"/>
      <c r="BD587" s="112"/>
    </row>
    <row r="588" ht="14.25" customHeight="1">
      <c r="AJ588" s="95"/>
      <c r="AK588" s="112"/>
      <c r="AL588" s="112"/>
      <c r="AM588" s="112"/>
      <c r="AN588" s="112"/>
      <c r="AO588" s="112"/>
      <c r="AP588" s="112"/>
      <c r="AQ588" s="112"/>
      <c r="AR588" s="112"/>
      <c r="AS588" s="112"/>
      <c r="AT588" s="112"/>
      <c r="AU588" s="112"/>
      <c r="AV588" s="112"/>
      <c r="AW588" s="112"/>
      <c r="AX588" s="112"/>
      <c r="AY588" s="112"/>
      <c r="AZ588" s="112"/>
      <c r="BA588" s="112"/>
      <c r="BB588" s="112"/>
      <c r="BC588" s="112"/>
      <c r="BD588" s="112"/>
    </row>
    <row r="589" ht="14.25" customHeight="1">
      <c r="AJ589" s="95"/>
      <c r="AK589" s="112"/>
      <c r="AL589" s="112"/>
      <c r="AM589" s="112"/>
      <c r="AN589" s="112"/>
      <c r="AO589" s="112"/>
      <c r="AP589" s="112"/>
      <c r="AQ589" s="112"/>
      <c r="AR589" s="112"/>
      <c r="AS589" s="112"/>
      <c r="AT589" s="112"/>
      <c r="AU589" s="112"/>
      <c r="AV589" s="112"/>
      <c r="AW589" s="112"/>
      <c r="AX589" s="112"/>
      <c r="AY589" s="112"/>
      <c r="AZ589" s="112"/>
      <c r="BA589" s="112"/>
      <c r="BB589" s="112"/>
      <c r="BC589" s="112"/>
      <c r="BD589" s="112"/>
    </row>
    <row r="590" ht="14.25" customHeight="1">
      <c r="AJ590" s="95"/>
      <c r="AK590" s="112"/>
      <c r="AL590" s="112"/>
      <c r="AM590" s="112"/>
      <c r="AN590" s="112"/>
      <c r="AO590" s="112"/>
      <c r="AP590" s="112"/>
      <c r="AQ590" s="112"/>
      <c r="AR590" s="112"/>
      <c r="AS590" s="112"/>
      <c r="AT590" s="112"/>
      <c r="AU590" s="112"/>
      <c r="AV590" s="112"/>
      <c r="AW590" s="112"/>
      <c r="AX590" s="112"/>
      <c r="AY590" s="112"/>
      <c r="AZ590" s="112"/>
      <c r="BA590" s="112"/>
      <c r="BB590" s="112"/>
      <c r="BC590" s="112"/>
      <c r="BD590" s="112"/>
    </row>
    <row r="591" ht="14.25" customHeight="1">
      <c r="AJ591" s="95"/>
      <c r="AK591" s="112"/>
      <c r="AL591" s="112"/>
      <c r="AM591" s="112"/>
      <c r="AN591" s="112"/>
      <c r="AO591" s="112"/>
      <c r="AP591" s="112"/>
      <c r="AQ591" s="112"/>
      <c r="AR591" s="112"/>
      <c r="AS591" s="112"/>
      <c r="AT591" s="112"/>
      <c r="AU591" s="112"/>
      <c r="AV591" s="112"/>
      <c r="AW591" s="112"/>
      <c r="AX591" s="112"/>
      <c r="AY591" s="112"/>
      <c r="AZ591" s="112"/>
      <c r="BA591" s="112"/>
      <c r="BB591" s="112"/>
      <c r="BC591" s="112"/>
      <c r="BD591" s="112"/>
    </row>
    <row r="592" ht="14.25" customHeight="1">
      <c r="AJ592" s="95"/>
      <c r="AK592" s="112"/>
      <c r="AL592" s="112"/>
      <c r="AM592" s="112"/>
      <c r="AN592" s="112"/>
      <c r="AO592" s="112"/>
      <c r="AP592" s="112"/>
      <c r="AQ592" s="112"/>
      <c r="AR592" s="112"/>
      <c r="AS592" s="112"/>
      <c r="AT592" s="112"/>
      <c r="AU592" s="112"/>
      <c r="AV592" s="112"/>
      <c r="AW592" s="112"/>
      <c r="AX592" s="112"/>
      <c r="AY592" s="112"/>
      <c r="AZ592" s="112"/>
      <c r="BA592" s="112"/>
      <c r="BB592" s="112"/>
      <c r="BC592" s="112"/>
      <c r="BD592" s="112"/>
    </row>
    <row r="593" ht="14.25" customHeight="1">
      <c r="AJ593" s="95"/>
      <c r="AK593" s="112"/>
      <c r="AL593" s="112"/>
      <c r="AM593" s="112"/>
      <c r="AN593" s="112"/>
      <c r="AO593" s="112"/>
      <c r="AP593" s="112"/>
      <c r="AQ593" s="112"/>
      <c r="AR593" s="112"/>
      <c r="AS593" s="112"/>
      <c r="AT593" s="112"/>
      <c r="AU593" s="112"/>
      <c r="AV593" s="112"/>
      <c r="AW593" s="112"/>
      <c r="AX593" s="112"/>
      <c r="AY593" s="112"/>
      <c r="AZ593" s="112"/>
      <c r="BA593" s="112"/>
      <c r="BB593" s="112"/>
      <c r="BC593" s="112"/>
      <c r="BD593" s="112"/>
    </row>
    <row r="594" ht="14.25" customHeight="1">
      <c r="AJ594" s="95"/>
      <c r="AK594" s="112"/>
      <c r="AL594" s="112"/>
      <c r="AM594" s="112"/>
      <c r="AN594" s="112"/>
      <c r="AO594" s="112"/>
      <c r="AP594" s="112"/>
      <c r="AQ594" s="112"/>
      <c r="AR594" s="112"/>
      <c r="AS594" s="112"/>
      <c r="AT594" s="112"/>
      <c r="AU594" s="112"/>
      <c r="AV594" s="112"/>
      <c r="AW594" s="112"/>
      <c r="AX594" s="112"/>
      <c r="AY594" s="112"/>
      <c r="AZ594" s="112"/>
      <c r="BA594" s="112"/>
      <c r="BB594" s="112"/>
      <c r="BC594" s="112"/>
      <c r="BD594" s="112"/>
    </row>
    <row r="595" ht="14.25" customHeight="1">
      <c r="AJ595" s="95"/>
      <c r="AK595" s="112"/>
      <c r="AL595" s="112"/>
      <c r="AM595" s="112"/>
      <c r="AN595" s="112"/>
      <c r="AO595" s="112"/>
      <c r="AP595" s="112"/>
      <c r="AQ595" s="112"/>
      <c r="AR595" s="112"/>
      <c r="AS595" s="112"/>
      <c r="AT595" s="112"/>
      <c r="AU595" s="112"/>
      <c r="AV595" s="112"/>
      <c r="AW595" s="112"/>
      <c r="AX595" s="112"/>
      <c r="AY595" s="112"/>
      <c r="AZ595" s="112"/>
      <c r="BA595" s="112"/>
      <c r="BB595" s="112"/>
      <c r="BC595" s="112"/>
      <c r="BD595" s="112"/>
    </row>
    <row r="596" ht="14.25" customHeight="1">
      <c r="AJ596" s="95"/>
      <c r="AK596" s="112"/>
      <c r="AL596" s="112"/>
      <c r="AM596" s="112"/>
      <c r="AN596" s="112"/>
      <c r="AO596" s="112"/>
      <c r="AP596" s="112"/>
      <c r="AQ596" s="112"/>
      <c r="AR596" s="112"/>
      <c r="AS596" s="112"/>
      <c r="AT596" s="112"/>
      <c r="AU596" s="112"/>
      <c r="AV596" s="112"/>
      <c r="AW596" s="112"/>
      <c r="AX596" s="112"/>
      <c r="AY596" s="112"/>
      <c r="AZ596" s="112"/>
      <c r="BA596" s="112"/>
      <c r="BB596" s="112"/>
      <c r="BC596" s="112"/>
      <c r="BD596" s="112"/>
    </row>
    <row r="597" ht="14.25" customHeight="1">
      <c r="AJ597" s="95"/>
      <c r="AK597" s="112"/>
      <c r="AL597" s="112"/>
      <c r="AM597" s="112"/>
      <c r="AN597" s="112"/>
      <c r="AO597" s="112"/>
      <c r="AP597" s="112"/>
      <c r="AQ597" s="112"/>
      <c r="AR597" s="112"/>
      <c r="AS597" s="112"/>
      <c r="AT597" s="112"/>
      <c r="AU597" s="112"/>
      <c r="AV597" s="112"/>
      <c r="AW597" s="112"/>
      <c r="AX597" s="112"/>
      <c r="AY597" s="112"/>
      <c r="AZ597" s="112"/>
      <c r="BA597" s="112"/>
      <c r="BB597" s="112"/>
      <c r="BC597" s="112"/>
      <c r="BD597" s="112"/>
    </row>
    <row r="598" ht="14.25" customHeight="1">
      <c r="AJ598" s="95"/>
      <c r="AK598" s="112"/>
      <c r="AL598" s="112"/>
      <c r="AM598" s="112"/>
      <c r="AN598" s="112"/>
      <c r="AO598" s="112"/>
      <c r="AP598" s="112"/>
      <c r="AQ598" s="112"/>
      <c r="AR598" s="112"/>
      <c r="AS598" s="112"/>
      <c r="AT598" s="112"/>
      <c r="AU598" s="112"/>
      <c r="AV598" s="112"/>
      <c r="AW598" s="112"/>
      <c r="AX598" s="112"/>
      <c r="AY598" s="112"/>
      <c r="AZ598" s="112"/>
      <c r="BA598" s="112"/>
      <c r="BB598" s="112"/>
      <c r="BC598" s="112"/>
      <c r="BD598" s="112"/>
    </row>
    <row r="599" ht="14.25" customHeight="1">
      <c r="AJ599" s="95"/>
      <c r="AK599" s="112"/>
      <c r="AL599" s="112"/>
      <c r="AM599" s="112"/>
      <c r="AN599" s="112"/>
      <c r="AO599" s="112"/>
      <c r="AP599" s="112"/>
      <c r="AQ599" s="112"/>
      <c r="AR599" s="112"/>
      <c r="AS599" s="112"/>
      <c r="AT599" s="112"/>
      <c r="AU599" s="112"/>
      <c r="AV599" s="112"/>
      <c r="AW599" s="112"/>
      <c r="AX599" s="112"/>
      <c r="AY599" s="112"/>
      <c r="AZ599" s="112"/>
      <c r="BA599" s="112"/>
      <c r="BB599" s="112"/>
      <c r="BC599" s="112"/>
      <c r="BD599" s="112"/>
    </row>
    <row r="600" ht="14.25" customHeight="1">
      <c r="AJ600" s="95"/>
      <c r="AK600" s="112"/>
      <c r="AL600" s="112"/>
      <c r="AM600" s="112"/>
      <c r="AN600" s="112"/>
      <c r="AO600" s="112"/>
      <c r="AP600" s="112"/>
      <c r="AQ600" s="112"/>
      <c r="AR600" s="112"/>
      <c r="AS600" s="112"/>
      <c r="AT600" s="112"/>
      <c r="AU600" s="112"/>
      <c r="AV600" s="112"/>
      <c r="AW600" s="112"/>
      <c r="AX600" s="112"/>
      <c r="AY600" s="112"/>
      <c r="AZ600" s="112"/>
      <c r="BA600" s="112"/>
      <c r="BB600" s="112"/>
      <c r="BC600" s="112"/>
      <c r="BD600" s="112"/>
    </row>
    <row r="601" ht="14.25" customHeight="1">
      <c r="AJ601" s="95"/>
      <c r="AK601" s="112"/>
      <c r="AL601" s="112"/>
      <c r="AM601" s="112"/>
      <c r="AN601" s="112"/>
      <c r="AO601" s="112"/>
      <c r="AP601" s="112"/>
      <c r="AQ601" s="112"/>
      <c r="AR601" s="112"/>
      <c r="AS601" s="112"/>
      <c r="AT601" s="112"/>
      <c r="AU601" s="112"/>
      <c r="AV601" s="112"/>
      <c r="AW601" s="112"/>
      <c r="AX601" s="112"/>
      <c r="AY601" s="112"/>
      <c r="AZ601" s="112"/>
      <c r="BA601" s="112"/>
      <c r="BB601" s="112"/>
      <c r="BC601" s="112"/>
      <c r="BD601" s="112"/>
    </row>
    <row r="602" ht="14.25" customHeight="1">
      <c r="AJ602" s="95"/>
      <c r="AK602" s="112"/>
      <c r="AL602" s="112"/>
      <c r="AM602" s="112"/>
      <c r="AN602" s="112"/>
      <c r="AO602" s="112"/>
      <c r="AP602" s="112"/>
      <c r="AQ602" s="112"/>
      <c r="AR602" s="112"/>
      <c r="AS602" s="112"/>
      <c r="AT602" s="112"/>
      <c r="AU602" s="112"/>
      <c r="AV602" s="112"/>
      <c r="AW602" s="112"/>
      <c r="AX602" s="112"/>
      <c r="AY602" s="112"/>
      <c r="AZ602" s="112"/>
      <c r="BA602" s="112"/>
      <c r="BB602" s="112"/>
      <c r="BC602" s="112"/>
      <c r="BD602" s="112"/>
    </row>
    <row r="603" ht="14.25" customHeight="1">
      <c r="AJ603" s="95"/>
      <c r="AK603" s="112"/>
      <c r="AL603" s="112"/>
      <c r="AM603" s="112"/>
      <c r="AN603" s="112"/>
      <c r="AO603" s="112"/>
      <c r="AP603" s="112"/>
      <c r="AQ603" s="112"/>
      <c r="AR603" s="112"/>
      <c r="AS603" s="112"/>
      <c r="AT603" s="112"/>
      <c r="AU603" s="112"/>
      <c r="AV603" s="112"/>
      <c r="AW603" s="112"/>
      <c r="AX603" s="112"/>
      <c r="AY603" s="112"/>
      <c r="AZ603" s="112"/>
      <c r="BA603" s="112"/>
      <c r="BB603" s="112"/>
      <c r="BC603" s="112"/>
      <c r="BD603" s="112"/>
    </row>
    <row r="604" ht="14.25" customHeight="1">
      <c r="AJ604" s="95"/>
      <c r="AK604" s="112"/>
      <c r="AL604" s="112"/>
      <c r="AM604" s="112"/>
      <c r="AN604" s="112"/>
      <c r="AO604" s="112"/>
      <c r="AP604" s="112"/>
      <c r="AQ604" s="112"/>
      <c r="AR604" s="112"/>
      <c r="AS604" s="112"/>
      <c r="AT604" s="112"/>
      <c r="AU604" s="112"/>
      <c r="AV604" s="112"/>
      <c r="AW604" s="112"/>
      <c r="AX604" s="112"/>
      <c r="AY604" s="112"/>
      <c r="AZ604" s="112"/>
      <c r="BA604" s="112"/>
      <c r="BB604" s="112"/>
      <c r="BC604" s="112"/>
      <c r="BD604" s="112"/>
    </row>
    <row r="605" ht="14.25" customHeight="1">
      <c r="AJ605" s="95"/>
      <c r="AK605" s="112"/>
      <c r="AL605" s="112"/>
      <c r="AM605" s="112"/>
      <c r="AN605" s="112"/>
      <c r="AO605" s="112"/>
      <c r="AP605" s="112"/>
      <c r="AQ605" s="112"/>
      <c r="AR605" s="112"/>
      <c r="AS605" s="112"/>
      <c r="AT605" s="112"/>
      <c r="AU605" s="112"/>
      <c r="AV605" s="112"/>
      <c r="AW605" s="112"/>
      <c r="AX605" s="112"/>
      <c r="AY605" s="112"/>
      <c r="AZ605" s="112"/>
      <c r="BA605" s="112"/>
      <c r="BB605" s="112"/>
      <c r="BC605" s="112"/>
      <c r="BD605" s="112"/>
    </row>
    <row r="606" ht="14.25" customHeight="1">
      <c r="AJ606" s="95"/>
      <c r="AK606" s="112"/>
      <c r="AL606" s="112"/>
      <c r="AM606" s="112"/>
      <c r="AN606" s="112"/>
      <c r="AO606" s="112"/>
      <c r="AP606" s="112"/>
      <c r="AQ606" s="112"/>
      <c r="AR606" s="112"/>
      <c r="AS606" s="112"/>
      <c r="AT606" s="112"/>
      <c r="AU606" s="112"/>
      <c r="AV606" s="112"/>
      <c r="AW606" s="112"/>
      <c r="AX606" s="112"/>
      <c r="AY606" s="112"/>
      <c r="AZ606" s="112"/>
      <c r="BA606" s="112"/>
      <c r="BB606" s="112"/>
      <c r="BC606" s="112"/>
      <c r="BD606" s="112"/>
    </row>
    <row r="607" ht="14.25" customHeight="1">
      <c r="AJ607" s="95"/>
      <c r="AK607" s="112"/>
      <c r="AL607" s="112"/>
      <c r="AM607" s="112"/>
      <c r="AN607" s="112"/>
      <c r="AO607" s="112"/>
      <c r="AP607" s="112"/>
      <c r="AQ607" s="112"/>
      <c r="AR607" s="112"/>
      <c r="AS607" s="112"/>
      <c r="AT607" s="112"/>
      <c r="AU607" s="112"/>
      <c r="AV607" s="112"/>
      <c r="AW607" s="112"/>
      <c r="AX607" s="112"/>
      <c r="AY607" s="112"/>
      <c r="AZ607" s="112"/>
      <c r="BA607" s="112"/>
      <c r="BB607" s="112"/>
      <c r="BC607" s="112"/>
      <c r="BD607" s="112"/>
    </row>
    <row r="608" ht="14.25" customHeight="1">
      <c r="AJ608" s="95"/>
      <c r="AK608" s="112"/>
      <c r="AL608" s="112"/>
      <c r="AM608" s="112"/>
      <c r="AN608" s="112"/>
      <c r="AO608" s="112"/>
      <c r="AP608" s="112"/>
      <c r="AQ608" s="112"/>
      <c r="AR608" s="112"/>
      <c r="AS608" s="112"/>
      <c r="AT608" s="112"/>
      <c r="AU608" s="112"/>
      <c r="AV608" s="112"/>
      <c r="AW608" s="112"/>
      <c r="AX608" s="112"/>
      <c r="AY608" s="112"/>
      <c r="AZ608" s="112"/>
      <c r="BA608" s="112"/>
      <c r="BB608" s="112"/>
      <c r="BC608" s="112"/>
      <c r="BD608" s="112"/>
    </row>
    <row r="609" ht="14.25" customHeight="1">
      <c r="AJ609" s="95"/>
      <c r="AK609" s="112"/>
      <c r="AL609" s="112"/>
      <c r="AM609" s="112"/>
      <c r="AN609" s="112"/>
      <c r="AO609" s="112"/>
      <c r="AP609" s="112"/>
      <c r="AQ609" s="112"/>
      <c r="AR609" s="112"/>
      <c r="AS609" s="112"/>
      <c r="AT609" s="112"/>
      <c r="AU609" s="112"/>
      <c r="AV609" s="112"/>
      <c r="AW609" s="112"/>
      <c r="AX609" s="112"/>
      <c r="AY609" s="112"/>
      <c r="AZ609" s="112"/>
      <c r="BA609" s="112"/>
      <c r="BB609" s="112"/>
      <c r="BC609" s="112"/>
      <c r="BD609" s="112"/>
    </row>
    <row r="610" ht="14.25" customHeight="1">
      <c r="AJ610" s="95"/>
      <c r="AK610" s="112"/>
      <c r="AL610" s="112"/>
      <c r="AM610" s="112"/>
      <c r="AN610" s="112"/>
      <c r="AO610" s="112"/>
      <c r="AP610" s="112"/>
      <c r="AQ610" s="112"/>
      <c r="AR610" s="112"/>
      <c r="AS610" s="112"/>
      <c r="AT610" s="112"/>
      <c r="AU610" s="112"/>
      <c r="AV610" s="112"/>
      <c r="AW610" s="112"/>
      <c r="AX610" s="112"/>
      <c r="AY610" s="112"/>
      <c r="AZ610" s="112"/>
      <c r="BA610" s="112"/>
      <c r="BB610" s="112"/>
      <c r="BC610" s="112"/>
      <c r="BD610" s="112"/>
    </row>
    <row r="611" ht="14.25" customHeight="1">
      <c r="AJ611" s="95"/>
      <c r="AK611" s="112"/>
      <c r="AL611" s="112"/>
      <c r="AM611" s="112"/>
      <c r="AN611" s="112"/>
      <c r="AO611" s="112"/>
      <c r="AP611" s="112"/>
      <c r="AQ611" s="112"/>
      <c r="AR611" s="112"/>
      <c r="AS611" s="112"/>
      <c r="AT611" s="112"/>
      <c r="AU611" s="112"/>
      <c r="AV611" s="112"/>
      <c r="AW611" s="112"/>
      <c r="AX611" s="112"/>
      <c r="AY611" s="112"/>
      <c r="AZ611" s="112"/>
      <c r="BA611" s="112"/>
      <c r="BB611" s="112"/>
      <c r="BC611" s="112"/>
      <c r="BD611" s="112"/>
    </row>
    <row r="612" ht="14.25" customHeight="1">
      <c r="AJ612" s="95"/>
      <c r="AK612" s="112"/>
      <c r="AL612" s="112"/>
      <c r="AM612" s="112"/>
      <c r="AN612" s="112"/>
      <c r="AO612" s="112"/>
      <c r="AP612" s="112"/>
      <c r="AQ612" s="112"/>
      <c r="AR612" s="112"/>
      <c r="AS612" s="112"/>
      <c r="AT612" s="112"/>
      <c r="AU612" s="112"/>
      <c r="AV612" s="112"/>
      <c r="AW612" s="112"/>
      <c r="AX612" s="112"/>
      <c r="AY612" s="112"/>
      <c r="AZ612" s="112"/>
      <c r="BA612" s="112"/>
      <c r="BB612" s="112"/>
      <c r="BC612" s="112"/>
      <c r="BD612" s="112"/>
    </row>
    <row r="613" ht="14.25" customHeight="1">
      <c r="AJ613" s="95"/>
      <c r="AK613" s="112"/>
      <c r="AL613" s="112"/>
      <c r="AM613" s="112"/>
      <c r="AN613" s="112"/>
      <c r="AO613" s="112"/>
      <c r="AP613" s="112"/>
      <c r="AQ613" s="112"/>
      <c r="AR613" s="112"/>
      <c r="AS613" s="112"/>
      <c r="AT613" s="112"/>
      <c r="AU613" s="112"/>
      <c r="AV613" s="112"/>
      <c r="AW613" s="112"/>
      <c r="AX613" s="112"/>
      <c r="AY613" s="112"/>
      <c r="AZ613" s="112"/>
      <c r="BA613" s="112"/>
      <c r="BB613" s="112"/>
      <c r="BC613" s="112"/>
      <c r="BD613" s="112"/>
    </row>
    <row r="614" ht="14.25" customHeight="1">
      <c r="AJ614" s="95"/>
      <c r="AK614" s="112"/>
      <c r="AL614" s="112"/>
      <c r="AM614" s="112"/>
      <c r="AN614" s="112"/>
      <c r="AO614" s="112"/>
      <c r="AP614" s="112"/>
      <c r="AQ614" s="112"/>
      <c r="AR614" s="112"/>
      <c r="AS614" s="112"/>
      <c r="AT614" s="112"/>
      <c r="AU614" s="112"/>
      <c r="AV614" s="112"/>
      <c r="AW614" s="112"/>
      <c r="AX614" s="112"/>
      <c r="AY614" s="112"/>
      <c r="AZ614" s="112"/>
      <c r="BA614" s="112"/>
      <c r="BB614" s="112"/>
      <c r="BC614" s="112"/>
      <c r="BD614" s="112"/>
    </row>
    <row r="615" ht="14.25" customHeight="1">
      <c r="AJ615" s="95"/>
      <c r="AK615" s="112"/>
      <c r="AL615" s="112"/>
      <c r="AM615" s="112"/>
      <c r="AN615" s="112"/>
      <c r="AO615" s="112"/>
      <c r="AP615" s="112"/>
      <c r="AQ615" s="112"/>
      <c r="AR615" s="112"/>
      <c r="AS615" s="112"/>
      <c r="AT615" s="112"/>
      <c r="AU615" s="112"/>
      <c r="AV615" s="112"/>
      <c r="AW615" s="112"/>
      <c r="AX615" s="112"/>
      <c r="AY615" s="112"/>
      <c r="AZ615" s="112"/>
      <c r="BA615" s="112"/>
      <c r="BB615" s="112"/>
      <c r="BC615" s="112"/>
      <c r="BD615" s="112"/>
    </row>
    <row r="616" ht="14.25" customHeight="1">
      <c r="AJ616" s="95"/>
      <c r="AK616" s="112"/>
      <c r="AL616" s="112"/>
      <c r="AM616" s="112"/>
      <c r="AN616" s="112"/>
      <c r="AO616" s="112"/>
      <c r="AP616" s="112"/>
      <c r="AQ616" s="112"/>
      <c r="AR616" s="112"/>
      <c r="AS616" s="112"/>
      <c r="AT616" s="112"/>
      <c r="AU616" s="112"/>
      <c r="AV616" s="112"/>
      <c r="AW616" s="112"/>
      <c r="AX616" s="112"/>
      <c r="AY616" s="112"/>
      <c r="AZ616" s="112"/>
      <c r="BA616" s="112"/>
      <c r="BB616" s="112"/>
      <c r="BC616" s="112"/>
      <c r="BD616" s="112"/>
    </row>
    <row r="617" ht="14.25" customHeight="1">
      <c r="AJ617" s="95"/>
      <c r="AK617" s="112"/>
      <c r="AL617" s="112"/>
      <c r="AM617" s="112"/>
      <c r="AN617" s="112"/>
      <c r="AO617" s="112"/>
      <c r="AP617" s="112"/>
      <c r="AQ617" s="112"/>
      <c r="AR617" s="112"/>
      <c r="AS617" s="112"/>
      <c r="AT617" s="112"/>
      <c r="AU617" s="112"/>
      <c r="AV617" s="112"/>
      <c r="AW617" s="112"/>
      <c r="AX617" s="112"/>
      <c r="AY617" s="112"/>
      <c r="AZ617" s="112"/>
      <c r="BA617" s="112"/>
      <c r="BB617" s="112"/>
      <c r="BC617" s="112"/>
      <c r="BD617" s="112"/>
    </row>
    <row r="618" ht="14.25" customHeight="1">
      <c r="AJ618" s="95"/>
      <c r="AK618" s="112"/>
      <c r="AL618" s="112"/>
      <c r="AM618" s="112"/>
      <c r="AN618" s="112"/>
      <c r="AO618" s="112"/>
      <c r="AP618" s="112"/>
      <c r="AQ618" s="112"/>
      <c r="AR618" s="112"/>
      <c r="AS618" s="112"/>
      <c r="AT618" s="112"/>
      <c r="AU618" s="112"/>
      <c r="AV618" s="112"/>
      <c r="AW618" s="112"/>
      <c r="AX618" s="112"/>
      <c r="AY618" s="112"/>
      <c r="AZ618" s="112"/>
      <c r="BA618" s="112"/>
      <c r="BB618" s="112"/>
      <c r="BC618" s="112"/>
      <c r="BD618" s="112"/>
    </row>
    <row r="619" ht="14.25" customHeight="1">
      <c r="AJ619" s="95"/>
      <c r="AK619" s="112"/>
      <c r="AL619" s="112"/>
      <c r="AM619" s="112"/>
      <c r="AN619" s="112"/>
      <c r="AO619" s="112"/>
      <c r="AP619" s="112"/>
      <c r="AQ619" s="112"/>
      <c r="AR619" s="112"/>
      <c r="AS619" s="112"/>
      <c r="AT619" s="112"/>
      <c r="AU619" s="112"/>
      <c r="AV619" s="112"/>
      <c r="AW619" s="112"/>
      <c r="AX619" s="112"/>
      <c r="AY619" s="112"/>
      <c r="AZ619" s="112"/>
      <c r="BA619" s="112"/>
      <c r="BB619" s="112"/>
      <c r="BC619" s="112"/>
      <c r="BD619" s="112"/>
    </row>
    <row r="620" ht="14.25" customHeight="1">
      <c r="AJ620" s="95"/>
      <c r="AK620" s="112"/>
      <c r="AL620" s="112"/>
      <c r="AM620" s="112"/>
      <c r="AN620" s="112"/>
      <c r="AO620" s="112"/>
      <c r="AP620" s="112"/>
      <c r="AQ620" s="112"/>
      <c r="AR620" s="112"/>
      <c r="AS620" s="112"/>
      <c r="AT620" s="112"/>
      <c r="AU620" s="112"/>
      <c r="AV620" s="112"/>
      <c r="AW620" s="112"/>
      <c r="AX620" s="112"/>
      <c r="AY620" s="112"/>
      <c r="AZ620" s="112"/>
      <c r="BA620" s="112"/>
      <c r="BB620" s="112"/>
      <c r="BC620" s="112"/>
      <c r="BD620" s="112"/>
    </row>
    <row r="621" ht="14.25" customHeight="1">
      <c r="AJ621" s="95"/>
      <c r="AK621" s="112"/>
      <c r="AL621" s="112"/>
      <c r="AM621" s="112"/>
      <c r="AN621" s="112"/>
      <c r="AO621" s="112"/>
      <c r="AP621" s="112"/>
      <c r="AQ621" s="112"/>
      <c r="AR621" s="112"/>
      <c r="AS621" s="112"/>
      <c r="AT621" s="112"/>
      <c r="AU621" s="112"/>
      <c r="AV621" s="112"/>
      <c r="AW621" s="112"/>
      <c r="AX621" s="112"/>
      <c r="AY621" s="112"/>
      <c r="AZ621" s="112"/>
      <c r="BA621" s="112"/>
      <c r="BB621" s="112"/>
      <c r="BC621" s="112"/>
      <c r="BD621" s="112"/>
    </row>
    <row r="622" ht="14.25" customHeight="1">
      <c r="AJ622" s="95"/>
      <c r="AK622" s="112"/>
      <c r="AL622" s="112"/>
      <c r="AM622" s="112"/>
      <c r="AN622" s="112"/>
      <c r="AO622" s="112"/>
      <c r="AP622" s="112"/>
      <c r="AQ622" s="112"/>
      <c r="AR622" s="112"/>
      <c r="AS622" s="112"/>
      <c r="AT622" s="112"/>
      <c r="AU622" s="112"/>
      <c r="AV622" s="112"/>
      <c r="AW622" s="112"/>
      <c r="AX622" s="112"/>
      <c r="AY622" s="112"/>
      <c r="AZ622" s="112"/>
      <c r="BA622" s="112"/>
      <c r="BB622" s="112"/>
      <c r="BC622" s="112"/>
      <c r="BD622" s="112"/>
    </row>
    <row r="623" ht="14.25" customHeight="1">
      <c r="AJ623" s="95"/>
      <c r="AK623" s="112"/>
      <c r="AL623" s="112"/>
      <c r="AM623" s="112"/>
      <c r="AN623" s="112"/>
      <c r="AO623" s="112"/>
      <c r="AP623" s="112"/>
      <c r="AQ623" s="112"/>
      <c r="AR623" s="112"/>
      <c r="AS623" s="112"/>
      <c r="AT623" s="112"/>
      <c r="AU623" s="112"/>
      <c r="AV623" s="112"/>
      <c r="AW623" s="112"/>
      <c r="AX623" s="112"/>
      <c r="AY623" s="112"/>
      <c r="AZ623" s="112"/>
      <c r="BA623" s="112"/>
      <c r="BB623" s="112"/>
      <c r="BC623" s="112"/>
      <c r="BD623" s="112"/>
    </row>
    <row r="624" ht="14.25" customHeight="1">
      <c r="AJ624" s="95"/>
      <c r="AK624" s="112"/>
      <c r="AL624" s="112"/>
      <c r="AM624" s="112"/>
      <c r="AN624" s="112"/>
      <c r="AO624" s="112"/>
      <c r="AP624" s="112"/>
      <c r="AQ624" s="112"/>
      <c r="AR624" s="112"/>
      <c r="AS624" s="112"/>
      <c r="AT624" s="112"/>
      <c r="AU624" s="112"/>
      <c r="AV624" s="112"/>
      <c r="AW624" s="112"/>
      <c r="AX624" s="112"/>
      <c r="AY624" s="112"/>
      <c r="AZ624" s="112"/>
      <c r="BA624" s="112"/>
      <c r="BB624" s="112"/>
      <c r="BC624" s="112"/>
      <c r="BD624" s="112"/>
    </row>
    <row r="625" ht="14.25" customHeight="1">
      <c r="AJ625" s="95"/>
      <c r="AK625" s="112"/>
      <c r="AL625" s="112"/>
      <c r="AM625" s="112"/>
      <c r="AN625" s="112"/>
      <c r="AO625" s="112"/>
      <c r="AP625" s="112"/>
      <c r="AQ625" s="112"/>
      <c r="AR625" s="112"/>
      <c r="AS625" s="112"/>
      <c r="AT625" s="112"/>
      <c r="AU625" s="112"/>
      <c r="AV625" s="112"/>
      <c r="AW625" s="112"/>
      <c r="AX625" s="112"/>
      <c r="AY625" s="112"/>
      <c r="AZ625" s="112"/>
      <c r="BA625" s="112"/>
      <c r="BB625" s="112"/>
      <c r="BC625" s="112"/>
      <c r="BD625" s="112"/>
    </row>
    <row r="626" ht="14.25" customHeight="1">
      <c r="AJ626" s="95"/>
      <c r="AK626" s="112"/>
      <c r="AL626" s="112"/>
      <c r="AM626" s="112"/>
      <c r="AN626" s="112"/>
      <c r="AO626" s="112"/>
      <c r="AP626" s="112"/>
      <c r="AQ626" s="112"/>
      <c r="AR626" s="112"/>
      <c r="AS626" s="112"/>
      <c r="AT626" s="112"/>
      <c r="AU626" s="112"/>
      <c r="AV626" s="112"/>
      <c r="AW626" s="112"/>
      <c r="AX626" s="112"/>
      <c r="AY626" s="112"/>
      <c r="AZ626" s="112"/>
      <c r="BA626" s="112"/>
      <c r="BB626" s="112"/>
      <c r="BC626" s="112"/>
      <c r="BD626" s="112"/>
    </row>
    <row r="627" ht="14.25" customHeight="1">
      <c r="AJ627" s="95"/>
      <c r="AK627" s="112"/>
      <c r="AL627" s="112"/>
      <c r="AM627" s="112"/>
      <c r="AN627" s="112"/>
      <c r="AO627" s="112"/>
      <c r="AP627" s="112"/>
      <c r="AQ627" s="112"/>
      <c r="AR627" s="112"/>
      <c r="AS627" s="112"/>
      <c r="AT627" s="112"/>
      <c r="AU627" s="112"/>
      <c r="AV627" s="112"/>
      <c r="AW627" s="112"/>
      <c r="AX627" s="112"/>
      <c r="AY627" s="112"/>
      <c r="AZ627" s="112"/>
      <c r="BA627" s="112"/>
      <c r="BB627" s="112"/>
      <c r="BC627" s="112"/>
      <c r="BD627" s="112"/>
    </row>
    <row r="628" ht="14.25" customHeight="1">
      <c r="AJ628" s="95"/>
      <c r="AK628" s="112"/>
      <c r="AL628" s="112"/>
      <c r="AM628" s="112"/>
      <c r="AN628" s="112"/>
      <c r="AO628" s="112"/>
      <c r="AP628" s="112"/>
      <c r="AQ628" s="112"/>
      <c r="AR628" s="112"/>
      <c r="AS628" s="112"/>
      <c r="AT628" s="112"/>
      <c r="AU628" s="112"/>
      <c r="AV628" s="112"/>
      <c r="AW628" s="112"/>
      <c r="AX628" s="112"/>
      <c r="AY628" s="112"/>
      <c r="AZ628" s="112"/>
      <c r="BA628" s="112"/>
      <c r="BB628" s="112"/>
      <c r="BC628" s="112"/>
      <c r="BD628" s="112"/>
    </row>
    <row r="629" ht="14.25" customHeight="1">
      <c r="AJ629" s="95"/>
      <c r="AK629" s="112"/>
      <c r="AL629" s="112"/>
      <c r="AM629" s="112"/>
      <c r="AN629" s="112"/>
      <c r="AO629" s="112"/>
      <c r="AP629" s="112"/>
      <c r="AQ629" s="112"/>
      <c r="AR629" s="112"/>
      <c r="AS629" s="112"/>
      <c r="AT629" s="112"/>
      <c r="AU629" s="112"/>
      <c r="AV629" s="112"/>
      <c r="AW629" s="112"/>
      <c r="AX629" s="112"/>
      <c r="AY629" s="112"/>
      <c r="AZ629" s="112"/>
      <c r="BA629" s="112"/>
      <c r="BB629" s="112"/>
      <c r="BC629" s="112"/>
      <c r="BD629" s="112"/>
    </row>
    <row r="630" ht="14.25" customHeight="1">
      <c r="AJ630" s="95"/>
      <c r="AK630" s="112"/>
      <c r="AL630" s="112"/>
      <c r="AM630" s="112"/>
      <c r="AN630" s="112"/>
      <c r="AO630" s="112"/>
      <c r="AP630" s="112"/>
      <c r="AQ630" s="112"/>
      <c r="AR630" s="112"/>
      <c r="AS630" s="112"/>
      <c r="AT630" s="112"/>
      <c r="AU630" s="112"/>
      <c r="AV630" s="112"/>
      <c r="AW630" s="112"/>
      <c r="AX630" s="112"/>
      <c r="AY630" s="112"/>
      <c r="AZ630" s="112"/>
      <c r="BA630" s="112"/>
      <c r="BB630" s="112"/>
      <c r="BC630" s="112"/>
      <c r="BD630" s="112"/>
    </row>
    <row r="631" ht="14.25" customHeight="1">
      <c r="AJ631" s="95"/>
      <c r="AK631" s="112"/>
      <c r="AL631" s="112"/>
      <c r="AM631" s="112"/>
      <c r="AN631" s="112"/>
      <c r="AO631" s="112"/>
      <c r="AP631" s="112"/>
      <c r="AQ631" s="112"/>
      <c r="AR631" s="112"/>
      <c r="AS631" s="112"/>
      <c r="AT631" s="112"/>
      <c r="AU631" s="112"/>
      <c r="AV631" s="112"/>
      <c r="AW631" s="112"/>
      <c r="AX631" s="112"/>
      <c r="AY631" s="112"/>
      <c r="AZ631" s="112"/>
      <c r="BA631" s="112"/>
      <c r="BB631" s="112"/>
      <c r="BC631" s="112"/>
      <c r="BD631" s="112"/>
    </row>
    <row r="632" ht="14.25" customHeight="1">
      <c r="AJ632" s="95"/>
      <c r="AK632" s="112"/>
      <c r="AL632" s="112"/>
      <c r="AM632" s="112"/>
      <c r="AN632" s="112"/>
      <c r="AO632" s="112"/>
      <c r="AP632" s="112"/>
      <c r="AQ632" s="112"/>
      <c r="AR632" s="112"/>
      <c r="AS632" s="112"/>
      <c r="AT632" s="112"/>
      <c r="AU632" s="112"/>
      <c r="AV632" s="112"/>
      <c r="AW632" s="112"/>
      <c r="AX632" s="112"/>
      <c r="AY632" s="112"/>
      <c r="AZ632" s="112"/>
      <c r="BA632" s="112"/>
      <c r="BB632" s="112"/>
      <c r="BC632" s="112"/>
      <c r="BD632" s="112"/>
    </row>
    <row r="633" ht="14.25" customHeight="1">
      <c r="AJ633" s="95"/>
      <c r="AK633" s="112"/>
      <c r="AL633" s="112"/>
      <c r="AM633" s="112"/>
      <c r="AN633" s="112"/>
      <c r="AO633" s="112"/>
      <c r="AP633" s="112"/>
      <c r="AQ633" s="112"/>
      <c r="AR633" s="112"/>
      <c r="AS633" s="112"/>
      <c r="AT633" s="112"/>
      <c r="AU633" s="112"/>
      <c r="AV633" s="112"/>
      <c r="AW633" s="112"/>
      <c r="AX633" s="112"/>
      <c r="AY633" s="112"/>
      <c r="AZ633" s="112"/>
      <c r="BA633" s="112"/>
      <c r="BB633" s="112"/>
      <c r="BC633" s="112"/>
      <c r="BD633" s="112"/>
    </row>
    <row r="634" ht="14.25" customHeight="1">
      <c r="AJ634" s="95"/>
      <c r="AK634" s="112"/>
      <c r="AL634" s="112"/>
      <c r="AM634" s="112"/>
      <c r="AN634" s="112"/>
      <c r="AO634" s="112"/>
      <c r="AP634" s="112"/>
      <c r="AQ634" s="112"/>
      <c r="AR634" s="112"/>
      <c r="AS634" s="112"/>
      <c r="AT634" s="112"/>
      <c r="AU634" s="112"/>
      <c r="AV634" s="112"/>
      <c r="AW634" s="112"/>
      <c r="AX634" s="112"/>
      <c r="AY634" s="112"/>
      <c r="AZ634" s="112"/>
      <c r="BA634" s="112"/>
      <c r="BB634" s="112"/>
      <c r="BC634" s="112"/>
      <c r="BD634" s="112"/>
    </row>
    <row r="635" ht="14.25" customHeight="1">
      <c r="AJ635" s="95"/>
      <c r="AK635" s="112"/>
      <c r="AL635" s="112"/>
      <c r="AM635" s="112"/>
      <c r="AN635" s="112"/>
      <c r="AO635" s="112"/>
      <c r="AP635" s="112"/>
      <c r="AQ635" s="112"/>
      <c r="AR635" s="112"/>
      <c r="AS635" s="112"/>
      <c r="AT635" s="112"/>
      <c r="AU635" s="112"/>
      <c r="AV635" s="112"/>
      <c r="AW635" s="112"/>
      <c r="AX635" s="112"/>
      <c r="AY635" s="112"/>
      <c r="AZ635" s="112"/>
      <c r="BA635" s="112"/>
      <c r="BB635" s="112"/>
      <c r="BC635" s="112"/>
      <c r="BD635" s="112"/>
    </row>
    <row r="636" ht="14.25" customHeight="1">
      <c r="AJ636" s="95"/>
      <c r="AK636" s="112"/>
      <c r="AL636" s="112"/>
      <c r="AM636" s="112"/>
      <c r="AN636" s="112"/>
      <c r="AO636" s="112"/>
      <c r="AP636" s="112"/>
      <c r="AQ636" s="112"/>
      <c r="AR636" s="112"/>
      <c r="AS636" s="112"/>
      <c r="AT636" s="112"/>
      <c r="AU636" s="112"/>
      <c r="AV636" s="112"/>
      <c r="AW636" s="112"/>
      <c r="AX636" s="112"/>
      <c r="AY636" s="112"/>
      <c r="AZ636" s="112"/>
      <c r="BA636" s="112"/>
      <c r="BB636" s="112"/>
      <c r="BC636" s="112"/>
      <c r="BD636" s="112"/>
    </row>
    <row r="637" ht="14.25" customHeight="1">
      <c r="AJ637" s="95"/>
      <c r="AK637" s="112"/>
      <c r="AL637" s="112"/>
      <c r="AM637" s="112"/>
      <c r="AN637" s="112"/>
      <c r="AO637" s="112"/>
      <c r="AP637" s="112"/>
      <c r="AQ637" s="112"/>
      <c r="AR637" s="112"/>
      <c r="AS637" s="112"/>
      <c r="AT637" s="112"/>
      <c r="AU637" s="112"/>
      <c r="AV637" s="112"/>
      <c r="AW637" s="112"/>
      <c r="AX637" s="112"/>
      <c r="AY637" s="112"/>
      <c r="AZ637" s="112"/>
      <c r="BA637" s="112"/>
      <c r="BB637" s="112"/>
      <c r="BC637" s="112"/>
      <c r="BD637" s="112"/>
    </row>
    <row r="638" ht="14.25" customHeight="1">
      <c r="AJ638" s="95"/>
      <c r="AK638" s="112"/>
      <c r="AL638" s="112"/>
      <c r="AM638" s="112"/>
      <c r="AN638" s="112"/>
      <c r="AO638" s="112"/>
      <c r="AP638" s="112"/>
      <c r="AQ638" s="112"/>
      <c r="AR638" s="112"/>
      <c r="AS638" s="112"/>
      <c r="AT638" s="112"/>
      <c r="AU638" s="112"/>
      <c r="AV638" s="112"/>
      <c r="AW638" s="112"/>
      <c r="AX638" s="112"/>
      <c r="AY638" s="112"/>
      <c r="AZ638" s="112"/>
      <c r="BA638" s="112"/>
      <c r="BB638" s="112"/>
      <c r="BC638" s="112"/>
      <c r="BD638" s="112"/>
    </row>
    <row r="639" ht="14.25" customHeight="1">
      <c r="AJ639" s="95"/>
      <c r="AK639" s="112"/>
      <c r="AL639" s="112"/>
      <c r="AM639" s="112"/>
      <c r="AN639" s="112"/>
      <c r="AO639" s="112"/>
      <c r="AP639" s="112"/>
      <c r="AQ639" s="112"/>
      <c r="AR639" s="112"/>
      <c r="AS639" s="112"/>
      <c r="AT639" s="112"/>
      <c r="AU639" s="112"/>
      <c r="AV639" s="112"/>
      <c r="AW639" s="112"/>
      <c r="AX639" s="112"/>
      <c r="AY639" s="112"/>
      <c r="AZ639" s="112"/>
      <c r="BA639" s="112"/>
      <c r="BB639" s="112"/>
      <c r="BC639" s="112"/>
      <c r="BD639" s="112"/>
    </row>
    <row r="640" ht="14.25" customHeight="1">
      <c r="AJ640" s="95"/>
      <c r="AK640" s="112"/>
      <c r="AL640" s="112"/>
      <c r="AM640" s="112"/>
      <c r="AN640" s="112"/>
      <c r="AO640" s="112"/>
      <c r="AP640" s="112"/>
      <c r="AQ640" s="112"/>
      <c r="AR640" s="112"/>
      <c r="AS640" s="112"/>
      <c r="AT640" s="112"/>
      <c r="AU640" s="112"/>
      <c r="AV640" s="112"/>
      <c r="AW640" s="112"/>
      <c r="AX640" s="112"/>
      <c r="AY640" s="112"/>
      <c r="AZ640" s="112"/>
      <c r="BA640" s="112"/>
      <c r="BB640" s="112"/>
      <c r="BC640" s="112"/>
      <c r="BD640" s="112"/>
    </row>
    <row r="641" ht="14.25" customHeight="1">
      <c r="AJ641" s="95"/>
      <c r="AK641" s="112"/>
      <c r="AL641" s="112"/>
      <c r="AM641" s="112"/>
      <c r="AN641" s="112"/>
      <c r="AO641" s="112"/>
      <c r="AP641" s="112"/>
      <c r="AQ641" s="112"/>
      <c r="AR641" s="112"/>
      <c r="AS641" s="112"/>
      <c r="AT641" s="112"/>
      <c r="AU641" s="112"/>
      <c r="AV641" s="112"/>
      <c r="AW641" s="112"/>
      <c r="AX641" s="112"/>
      <c r="AY641" s="112"/>
      <c r="AZ641" s="112"/>
      <c r="BA641" s="112"/>
      <c r="BB641" s="112"/>
      <c r="BC641" s="112"/>
      <c r="BD641" s="112"/>
    </row>
    <row r="642" ht="14.25" customHeight="1">
      <c r="AJ642" s="95"/>
      <c r="AK642" s="112"/>
      <c r="AL642" s="112"/>
      <c r="AM642" s="112"/>
      <c r="AN642" s="112"/>
      <c r="AO642" s="112"/>
      <c r="AP642" s="112"/>
      <c r="AQ642" s="112"/>
      <c r="AR642" s="112"/>
      <c r="AS642" s="112"/>
      <c r="AT642" s="112"/>
      <c r="AU642" s="112"/>
      <c r="AV642" s="112"/>
      <c r="AW642" s="112"/>
      <c r="AX642" s="112"/>
      <c r="AY642" s="112"/>
      <c r="AZ642" s="112"/>
      <c r="BA642" s="112"/>
      <c r="BB642" s="112"/>
      <c r="BC642" s="112"/>
      <c r="BD642" s="112"/>
    </row>
    <row r="643" ht="14.25" customHeight="1">
      <c r="AJ643" s="95"/>
      <c r="AK643" s="112"/>
      <c r="AL643" s="112"/>
      <c r="AM643" s="112"/>
      <c r="AN643" s="112"/>
      <c r="AO643" s="112"/>
      <c r="AP643" s="112"/>
      <c r="AQ643" s="112"/>
      <c r="AR643" s="112"/>
      <c r="AS643" s="112"/>
      <c r="AT643" s="112"/>
      <c r="AU643" s="112"/>
      <c r="AV643" s="112"/>
      <c r="AW643" s="112"/>
      <c r="AX643" s="112"/>
      <c r="AY643" s="112"/>
      <c r="AZ643" s="112"/>
      <c r="BA643" s="112"/>
      <c r="BB643" s="112"/>
      <c r="BC643" s="112"/>
      <c r="BD643" s="112"/>
    </row>
    <row r="644" ht="14.25" customHeight="1">
      <c r="AJ644" s="95"/>
      <c r="AK644" s="112"/>
      <c r="AL644" s="112"/>
      <c r="AM644" s="112"/>
      <c r="AN644" s="112"/>
      <c r="AO644" s="112"/>
      <c r="AP644" s="112"/>
      <c r="AQ644" s="112"/>
      <c r="AR644" s="112"/>
      <c r="AS644" s="112"/>
      <c r="AT644" s="112"/>
      <c r="AU644" s="112"/>
      <c r="AV644" s="112"/>
      <c r="AW644" s="112"/>
      <c r="AX644" s="112"/>
      <c r="AY644" s="112"/>
      <c r="AZ644" s="112"/>
      <c r="BA644" s="112"/>
      <c r="BB644" s="112"/>
      <c r="BC644" s="112"/>
      <c r="BD644" s="112"/>
    </row>
    <row r="645" ht="14.25" customHeight="1">
      <c r="AJ645" s="95"/>
      <c r="AK645" s="112"/>
      <c r="AL645" s="112"/>
      <c r="AM645" s="112"/>
      <c r="AN645" s="112"/>
      <c r="AO645" s="112"/>
      <c r="AP645" s="112"/>
      <c r="AQ645" s="112"/>
      <c r="AR645" s="112"/>
      <c r="AS645" s="112"/>
      <c r="AT645" s="112"/>
      <c r="AU645" s="112"/>
      <c r="AV645" s="112"/>
      <c r="AW645" s="112"/>
      <c r="AX645" s="112"/>
      <c r="AY645" s="112"/>
      <c r="AZ645" s="112"/>
      <c r="BA645" s="112"/>
      <c r="BB645" s="112"/>
      <c r="BC645" s="112"/>
      <c r="BD645" s="112"/>
    </row>
    <row r="646" ht="14.25" customHeight="1">
      <c r="AJ646" s="95"/>
      <c r="AK646" s="112"/>
      <c r="AL646" s="112"/>
      <c r="AM646" s="112"/>
      <c r="AN646" s="112"/>
      <c r="AO646" s="112"/>
      <c r="AP646" s="112"/>
      <c r="AQ646" s="112"/>
      <c r="AR646" s="112"/>
      <c r="AS646" s="112"/>
      <c r="AT646" s="112"/>
      <c r="AU646" s="112"/>
      <c r="AV646" s="112"/>
      <c r="AW646" s="112"/>
      <c r="AX646" s="112"/>
      <c r="AY646" s="112"/>
      <c r="AZ646" s="112"/>
      <c r="BA646" s="112"/>
      <c r="BB646" s="112"/>
      <c r="BC646" s="112"/>
      <c r="BD646" s="112"/>
    </row>
    <row r="647" ht="14.25" customHeight="1">
      <c r="AJ647" s="95"/>
      <c r="AK647" s="112"/>
      <c r="AL647" s="112"/>
      <c r="AM647" s="112"/>
      <c r="AN647" s="112"/>
      <c r="AO647" s="112"/>
      <c r="AP647" s="112"/>
      <c r="AQ647" s="112"/>
      <c r="AR647" s="112"/>
      <c r="AS647" s="112"/>
      <c r="AT647" s="112"/>
      <c r="AU647" s="112"/>
      <c r="AV647" s="112"/>
      <c r="AW647" s="112"/>
      <c r="AX647" s="112"/>
      <c r="AY647" s="112"/>
      <c r="AZ647" s="112"/>
      <c r="BA647" s="112"/>
      <c r="BB647" s="112"/>
      <c r="BC647" s="112"/>
      <c r="BD647" s="112"/>
    </row>
    <row r="648" ht="14.25" customHeight="1">
      <c r="AJ648" s="95"/>
      <c r="AK648" s="112"/>
      <c r="AL648" s="112"/>
      <c r="AM648" s="112"/>
      <c r="AN648" s="112"/>
      <c r="AO648" s="112"/>
      <c r="AP648" s="112"/>
      <c r="AQ648" s="112"/>
      <c r="AR648" s="112"/>
      <c r="AS648" s="112"/>
      <c r="AT648" s="112"/>
      <c r="AU648" s="112"/>
      <c r="AV648" s="112"/>
      <c r="AW648" s="112"/>
      <c r="AX648" s="112"/>
      <c r="AY648" s="112"/>
      <c r="AZ648" s="112"/>
      <c r="BA648" s="112"/>
      <c r="BB648" s="112"/>
      <c r="BC648" s="112"/>
      <c r="BD648" s="112"/>
    </row>
    <row r="649" ht="14.25" customHeight="1">
      <c r="AJ649" s="95"/>
      <c r="AK649" s="112"/>
      <c r="AL649" s="112"/>
      <c r="AM649" s="112"/>
      <c r="AN649" s="112"/>
      <c r="AO649" s="112"/>
      <c r="AP649" s="112"/>
      <c r="AQ649" s="112"/>
      <c r="AR649" s="112"/>
      <c r="AS649" s="112"/>
      <c r="AT649" s="112"/>
      <c r="AU649" s="112"/>
      <c r="AV649" s="112"/>
      <c r="AW649" s="112"/>
      <c r="AX649" s="112"/>
      <c r="AY649" s="112"/>
      <c r="AZ649" s="112"/>
      <c r="BA649" s="112"/>
      <c r="BB649" s="112"/>
      <c r="BC649" s="112"/>
      <c r="BD649" s="112"/>
    </row>
    <row r="650" ht="14.25" customHeight="1">
      <c r="AJ650" s="95"/>
      <c r="AK650" s="112"/>
      <c r="AL650" s="112"/>
      <c r="AM650" s="112"/>
      <c r="AN650" s="112"/>
      <c r="AO650" s="112"/>
      <c r="AP650" s="112"/>
      <c r="AQ650" s="112"/>
      <c r="AR650" s="112"/>
      <c r="AS650" s="112"/>
      <c r="AT650" s="112"/>
      <c r="AU650" s="112"/>
      <c r="AV650" s="112"/>
      <c r="AW650" s="112"/>
      <c r="AX650" s="112"/>
      <c r="AY650" s="112"/>
      <c r="AZ650" s="112"/>
      <c r="BA650" s="112"/>
      <c r="BB650" s="112"/>
      <c r="BC650" s="112"/>
      <c r="BD650" s="112"/>
    </row>
    <row r="651" ht="14.25" customHeight="1">
      <c r="AJ651" s="95"/>
      <c r="AK651" s="112"/>
      <c r="AL651" s="112"/>
      <c r="AM651" s="112"/>
      <c r="AN651" s="112"/>
      <c r="AO651" s="112"/>
      <c r="AP651" s="112"/>
      <c r="AQ651" s="112"/>
      <c r="AR651" s="112"/>
      <c r="AS651" s="112"/>
      <c r="AT651" s="112"/>
      <c r="AU651" s="112"/>
      <c r="AV651" s="112"/>
      <c r="AW651" s="112"/>
      <c r="AX651" s="112"/>
      <c r="AY651" s="112"/>
      <c r="AZ651" s="112"/>
      <c r="BA651" s="112"/>
      <c r="BB651" s="112"/>
      <c r="BC651" s="112"/>
      <c r="BD651" s="112"/>
    </row>
    <row r="652" ht="14.25" customHeight="1">
      <c r="AJ652" s="95"/>
      <c r="AK652" s="112"/>
      <c r="AL652" s="112"/>
      <c r="AM652" s="112"/>
      <c r="AN652" s="112"/>
      <c r="AO652" s="112"/>
      <c r="AP652" s="112"/>
      <c r="AQ652" s="112"/>
      <c r="AR652" s="112"/>
      <c r="AS652" s="112"/>
      <c r="AT652" s="112"/>
      <c r="AU652" s="112"/>
      <c r="AV652" s="112"/>
      <c r="AW652" s="112"/>
      <c r="AX652" s="112"/>
      <c r="AY652" s="112"/>
      <c r="AZ652" s="112"/>
      <c r="BA652" s="112"/>
      <c r="BB652" s="112"/>
      <c r="BC652" s="112"/>
      <c r="BD652" s="112"/>
    </row>
    <row r="653" ht="14.25" customHeight="1">
      <c r="AJ653" s="95"/>
      <c r="AK653" s="112"/>
      <c r="AL653" s="112"/>
      <c r="AM653" s="112"/>
      <c r="AN653" s="112"/>
      <c r="AO653" s="112"/>
      <c r="AP653" s="112"/>
      <c r="AQ653" s="112"/>
      <c r="AR653" s="112"/>
      <c r="AS653" s="112"/>
      <c r="AT653" s="112"/>
      <c r="AU653" s="112"/>
      <c r="AV653" s="112"/>
      <c r="AW653" s="112"/>
      <c r="AX653" s="112"/>
      <c r="AY653" s="112"/>
      <c r="AZ653" s="112"/>
      <c r="BA653" s="112"/>
      <c r="BB653" s="112"/>
      <c r="BC653" s="112"/>
      <c r="BD653" s="112"/>
    </row>
    <row r="654" ht="14.25" customHeight="1">
      <c r="AJ654" s="95"/>
      <c r="AK654" s="112"/>
      <c r="AL654" s="112"/>
      <c r="AM654" s="112"/>
      <c r="AN654" s="112"/>
      <c r="AO654" s="112"/>
      <c r="AP654" s="112"/>
      <c r="AQ654" s="112"/>
      <c r="AR654" s="112"/>
      <c r="AS654" s="112"/>
      <c r="AT654" s="112"/>
      <c r="AU654" s="112"/>
      <c r="AV654" s="112"/>
      <c r="AW654" s="112"/>
      <c r="AX654" s="112"/>
      <c r="AY654" s="112"/>
      <c r="AZ654" s="112"/>
      <c r="BA654" s="112"/>
      <c r="BB654" s="112"/>
      <c r="BC654" s="112"/>
      <c r="BD654" s="112"/>
    </row>
    <row r="655" ht="14.25" customHeight="1">
      <c r="AJ655" s="95"/>
      <c r="AK655" s="112"/>
      <c r="AL655" s="112"/>
      <c r="AM655" s="112"/>
      <c r="AN655" s="112"/>
      <c r="AO655" s="112"/>
      <c r="AP655" s="112"/>
      <c r="AQ655" s="112"/>
      <c r="AR655" s="112"/>
      <c r="AS655" s="112"/>
      <c r="AT655" s="112"/>
      <c r="AU655" s="112"/>
      <c r="AV655" s="112"/>
      <c r="AW655" s="112"/>
      <c r="AX655" s="112"/>
      <c r="AY655" s="112"/>
      <c r="AZ655" s="112"/>
      <c r="BA655" s="112"/>
      <c r="BB655" s="112"/>
      <c r="BC655" s="112"/>
      <c r="BD655" s="112"/>
    </row>
    <row r="656" ht="14.25" customHeight="1">
      <c r="AJ656" s="95"/>
      <c r="AK656" s="112"/>
      <c r="AL656" s="112"/>
      <c r="AM656" s="112"/>
      <c r="AN656" s="112"/>
      <c r="AO656" s="112"/>
      <c r="AP656" s="112"/>
      <c r="AQ656" s="112"/>
      <c r="AR656" s="112"/>
      <c r="AS656" s="112"/>
      <c r="AT656" s="112"/>
      <c r="AU656" s="112"/>
      <c r="AV656" s="112"/>
      <c r="AW656" s="112"/>
      <c r="AX656" s="112"/>
      <c r="AY656" s="112"/>
      <c r="AZ656" s="112"/>
      <c r="BA656" s="112"/>
      <c r="BB656" s="112"/>
      <c r="BC656" s="112"/>
      <c r="BD656" s="112"/>
    </row>
    <row r="657" ht="14.25" customHeight="1">
      <c r="AJ657" s="95"/>
      <c r="AK657" s="112"/>
      <c r="AL657" s="112"/>
      <c r="AM657" s="112"/>
      <c r="AN657" s="112"/>
      <c r="AO657" s="112"/>
      <c r="AP657" s="112"/>
      <c r="AQ657" s="112"/>
      <c r="AR657" s="112"/>
      <c r="AS657" s="112"/>
      <c r="AT657" s="112"/>
      <c r="AU657" s="112"/>
      <c r="AV657" s="112"/>
      <c r="AW657" s="112"/>
      <c r="AX657" s="112"/>
      <c r="AY657" s="112"/>
      <c r="AZ657" s="112"/>
      <c r="BA657" s="112"/>
      <c r="BB657" s="112"/>
      <c r="BC657" s="112"/>
      <c r="BD657" s="112"/>
    </row>
    <row r="658" ht="14.25" customHeight="1">
      <c r="AJ658" s="95"/>
      <c r="AK658" s="112"/>
      <c r="AL658" s="112"/>
      <c r="AM658" s="112"/>
      <c r="AN658" s="112"/>
      <c r="AO658" s="112"/>
      <c r="AP658" s="112"/>
      <c r="AQ658" s="112"/>
      <c r="AR658" s="112"/>
      <c r="AS658" s="112"/>
      <c r="AT658" s="112"/>
      <c r="AU658" s="112"/>
      <c r="AV658" s="112"/>
      <c r="AW658" s="112"/>
      <c r="AX658" s="112"/>
      <c r="AY658" s="112"/>
      <c r="AZ658" s="112"/>
      <c r="BA658" s="112"/>
      <c r="BB658" s="112"/>
      <c r="BC658" s="112"/>
      <c r="BD658" s="112"/>
    </row>
    <row r="659" ht="14.25" customHeight="1">
      <c r="AJ659" s="95"/>
      <c r="AK659" s="112"/>
      <c r="AL659" s="112"/>
      <c r="AM659" s="112"/>
      <c r="AN659" s="112"/>
      <c r="AO659" s="112"/>
      <c r="AP659" s="112"/>
      <c r="AQ659" s="112"/>
      <c r="AR659" s="112"/>
      <c r="AS659" s="112"/>
      <c r="AT659" s="112"/>
      <c r="AU659" s="112"/>
      <c r="AV659" s="112"/>
      <c r="AW659" s="112"/>
      <c r="AX659" s="112"/>
      <c r="AY659" s="112"/>
      <c r="AZ659" s="112"/>
      <c r="BA659" s="112"/>
      <c r="BB659" s="112"/>
      <c r="BC659" s="112"/>
      <c r="BD659" s="112"/>
    </row>
    <row r="660" ht="14.25" customHeight="1">
      <c r="AJ660" s="95"/>
      <c r="AK660" s="112"/>
      <c r="AL660" s="112"/>
      <c r="AM660" s="112"/>
      <c r="AN660" s="112"/>
      <c r="AO660" s="112"/>
      <c r="AP660" s="112"/>
      <c r="AQ660" s="112"/>
      <c r="AR660" s="112"/>
      <c r="AS660" s="112"/>
      <c r="AT660" s="112"/>
      <c r="AU660" s="112"/>
      <c r="AV660" s="112"/>
      <c r="AW660" s="112"/>
      <c r="AX660" s="112"/>
      <c r="AY660" s="112"/>
      <c r="AZ660" s="112"/>
      <c r="BA660" s="112"/>
      <c r="BB660" s="112"/>
      <c r="BC660" s="112"/>
      <c r="BD660" s="112"/>
    </row>
    <row r="661" ht="14.25" customHeight="1">
      <c r="AJ661" s="95"/>
      <c r="AK661" s="112"/>
      <c r="AL661" s="112"/>
      <c r="AM661" s="112"/>
      <c r="AN661" s="112"/>
      <c r="AO661" s="112"/>
      <c r="AP661" s="112"/>
      <c r="AQ661" s="112"/>
      <c r="AR661" s="112"/>
      <c r="AS661" s="112"/>
      <c r="AT661" s="112"/>
      <c r="AU661" s="112"/>
      <c r="AV661" s="112"/>
      <c r="AW661" s="112"/>
      <c r="AX661" s="112"/>
      <c r="AY661" s="112"/>
      <c r="AZ661" s="112"/>
      <c r="BA661" s="112"/>
      <c r="BB661" s="112"/>
      <c r="BC661" s="112"/>
      <c r="BD661" s="112"/>
    </row>
    <row r="662" ht="14.25" customHeight="1">
      <c r="AJ662" s="95"/>
      <c r="AK662" s="112"/>
      <c r="AL662" s="112"/>
      <c r="AM662" s="112"/>
      <c r="AN662" s="112"/>
      <c r="AO662" s="112"/>
      <c r="AP662" s="112"/>
      <c r="AQ662" s="112"/>
      <c r="AR662" s="112"/>
      <c r="AS662" s="112"/>
      <c r="AT662" s="112"/>
      <c r="AU662" s="112"/>
      <c r="AV662" s="112"/>
      <c r="AW662" s="112"/>
      <c r="AX662" s="112"/>
      <c r="AY662" s="112"/>
      <c r="AZ662" s="112"/>
      <c r="BA662" s="112"/>
      <c r="BB662" s="112"/>
      <c r="BC662" s="112"/>
      <c r="BD662" s="112"/>
    </row>
    <row r="663" ht="14.25" customHeight="1">
      <c r="AJ663" s="95"/>
      <c r="AK663" s="112"/>
      <c r="AL663" s="112"/>
      <c r="AM663" s="112"/>
      <c r="AN663" s="112"/>
      <c r="AO663" s="112"/>
      <c r="AP663" s="112"/>
      <c r="AQ663" s="112"/>
      <c r="AR663" s="112"/>
      <c r="AS663" s="112"/>
      <c r="AT663" s="112"/>
      <c r="AU663" s="112"/>
      <c r="AV663" s="112"/>
      <c r="AW663" s="112"/>
      <c r="AX663" s="112"/>
      <c r="AY663" s="112"/>
      <c r="AZ663" s="112"/>
      <c r="BA663" s="112"/>
      <c r="BB663" s="112"/>
      <c r="BC663" s="112"/>
      <c r="BD663" s="112"/>
    </row>
    <row r="664" ht="14.25" customHeight="1">
      <c r="AJ664" s="95"/>
      <c r="AK664" s="112"/>
      <c r="AL664" s="112"/>
      <c r="AM664" s="112"/>
      <c r="AN664" s="112"/>
      <c r="AO664" s="112"/>
      <c r="AP664" s="112"/>
      <c r="AQ664" s="112"/>
      <c r="AR664" s="112"/>
      <c r="AS664" s="112"/>
      <c r="AT664" s="112"/>
      <c r="AU664" s="112"/>
      <c r="AV664" s="112"/>
      <c r="AW664" s="112"/>
      <c r="AX664" s="112"/>
      <c r="AY664" s="112"/>
      <c r="AZ664" s="112"/>
      <c r="BA664" s="112"/>
      <c r="BB664" s="112"/>
      <c r="BC664" s="112"/>
      <c r="BD664" s="112"/>
    </row>
    <row r="665" ht="14.25" customHeight="1">
      <c r="AJ665" s="95"/>
      <c r="AK665" s="112"/>
      <c r="AL665" s="112"/>
      <c r="AM665" s="112"/>
      <c r="AN665" s="112"/>
      <c r="AO665" s="112"/>
      <c r="AP665" s="112"/>
      <c r="AQ665" s="112"/>
      <c r="AR665" s="112"/>
      <c r="AS665" s="112"/>
      <c r="AT665" s="112"/>
      <c r="AU665" s="112"/>
      <c r="AV665" s="112"/>
      <c r="AW665" s="112"/>
      <c r="AX665" s="112"/>
      <c r="AY665" s="112"/>
      <c r="AZ665" s="112"/>
      <c r="BA665" s="112"/>
      <c r="BB665" s="112"/>
      <c r="BC665" s="112"/>
      <c r="BD665" s="112"/>
    </row>
    <row r="666" ht="14.25" customHeight="1">
      <c r="AJ666" s="95"/>
      <c r="AK666" s="112"/>
      <c r="AL666" s="112"/>
      <c r="AM666" s="112"/>
      <c r="AN666" s="112"/>
      <c r="AO666" s="112"/>
      <c r="AP666" s="112"/>
      <c r="AQ666" s="112"/>
      <c r="AR666" s="112"/>
      <c r="AS666" s="112"/>
      <c r="AT666" s="112"/>
      <c r="AU666" s="112"/>
      <c r="AV666" s="112"/>
      <c r="AW666" s="112"/>
      <c r="AX666" s="112"/>
      <c r="AY666" s="112"/>
      <c r="AZ666" s="112"/>
      <c r="BA666" s="112"/>
      <c r="BB666" s="112"/>
      <c r="BC666" s="112"/>
      <c r="BD666" s="112"/>
    </row>
    <row r="667" ht="14.25" customHeight="1">
      <c r="AJ667" s="95"/>
      <c r="AK667" s="112"/>
      <c r="AL667" s="112"/>
      <c r="AM667" s="112"/>
      <c r="AN667" s="112"/>
      <c r="AO667" s="112"/>
      <c r="AP667" s="112"/>
      <c r="AQ667" s="112"/>
      <c r="AR667" s="112"/>
      <c r="AS667" s="112"/>
      <c r="AT667" s="112"/>
      <c r="AU667" s="112"/>
      <c r="AV667" s="112"/>
      <c r="AW667" s="112"/>
      <c r="AX667" s="112"/>
      <c r="AY667" s="112"/>
      <c r="AZ667" s="112"/>
      <c r="BA667" s="112"/>
      <c r="BB667" s="112"/>
      <c r="BC667" s="112"/>
      <c r="BD667" s="112"/>
    </row>
    <row r="668" ht="14.25" customHeight="1">
      <c r="AJ668" s="95"/>
      <c r="AK668" s="112"/>
      <c r="AL668" s="112"/>
      <c r="AM668" s="112"/>
      <c r="AN668" s="112"/>
      <c r="AO668" s="112"/>
      <c r="AP668" s="112"/>
      <c r="AQ668" s="112"/>
      <c r="AR668" s="112"/>
      <c r="AS668" s="112"/>
      <c r="AT668" s="112"/>
      <c r="AU668" s="112"/>
      <c r="AV668" s="112"/>
      <c r="AW668" s="112"/>
      <c r="AX668" s="112"/>
      <c r="AY668" s="112"/>
      <c r="AZ668" s="112"/>
      <c r="BA668" s="112"/>
      <c r="BB668" s="112"/>
      <c r="BC668" s="112"/>
      <c r="BD668" s="112"/>
    </row>
    <row r="669" ht="14.25" customHeight="1">
      <c r="AJ669" s="95"/>
      <c r="AK669" s="112"/>
      <c r="AL669" s="112"/>
      <c r="AM669" s="112"/>
      <c r="AN669" s="112"/>
      <c r="AO669" s="112"/>
      <c r="AP669" s="112"/>
      <c r="AQ669" s="112"/>
      <c r="AR669" s="112"/>
      <c r="AS669" s="112"/>
      <c r="AT669" s="112"/>
      <c r="AU669" s="112"/>
      <c r="AV669" s="112"/>
      <c r="AW669" s="112"/>
      <c r="AX669" s="112"/>
      <c r="AY669" s="112"/>
      <c r="AZ669" s="112"/>
      <c r="BA669" s="112"/>
      <c r="BB669" s="112"/>
      <c r="BC669" s="112"/>
      <c r="BD669" s="112"/>
    </row>
    <row r="670" ht="14.25" customHeight="1">
      <c r="AJ670" s="95"/>
      <c r="AK670" s="112"/>
      <c r="AL670" s="112"/>
      <c r="AM670" s="112"/>
      <c r="AN670" s="112"/>
      <c r="AO670" s="112"/>
      <c r="AP670" s="112"/>
      <c r="AQ670" s="112"/>
      <c r="AR670" s="112"/>
      <c r="AS670" s="112"/>
      <c r="AT670" s="112"/>
      <c r="AU670" s="112"/>
      <c r="AV670" s="112"/>
      <c r="AW670" s="112"/>
      <c r="AX670" s="112"/>
      <c r="AY670" s="112"/>
      <c r="AZ670" s="112"/>
      <c r="BA670" s="112"/>
      <c r="BB670" s="112"/>
      <c r="BC670" s="112"/>
      <c r="BD670" s="112"/>
    </row>
    <row r="671" ht="14.25" customHeight="1">
      <c r="AJ671" s="95"/>
      <c r="AK671" s="112"/>
      <c r="AL671" s="112"/>
      <c r="AM671" s="112"/>
      <c r="AN671" s="112"/>
      <c r="AO671" s="112"/>
      <c r="AP671" s="112"/>
      <c r="AQ671" s="112"/>
      <c r="AR671" s="112"/>
      <c r="AS671" s="112"/>
      <c r="AT671" s="112"/>
      <c r="AU671" s="112"/>
      <c r="AV671" s="112"/>
      <c r="AW671" s="112"/>
      <c r="AX671" s="112"/>
      <c r="AY671" s="112"/>
      <c r="AZ671" s="112"/>
      <c r="BA671" s="112"/>
      <c r="BB671" s="112"/>
      <c r="BC671" s="112"/>
      <c r="BD671" s="112"/>
    </row>
    <row r="672" ht="14.25" customHeight="1">
      <c r="AJ672" s="95"/>
      <c r="AK672" s="112"/>
      <c r="AL672" s="112"/>
      <c r="AM672" s="112"/>
      <c r="AN672" s="112"/>
      <c r="AO672" s="112"/>
      <c r="AP672" s="112"/>
      <c r="AQ672" s="112"/>
      <c r="AR672" s="112"/>
      <c r="AS672" s="112"/>
      <c r="AT672" s="112"/>
      <c r="AU672" s="112"/>
      <c r="AV672" s="112"/>
      <c r="AW672" s="112"/>
      <c r="AX672" s="112"/>
      <c r="AY672" s="112"/>
      <c r="AZ672" s="112"/>
      <c r="BA672" s="112"/>
      <c r="BB672" s="112"/>
      <c r="BC672" s="112"/>
      <c r="BD672" s="112"/>
    </row>
    <row r="673" ht="14.25" customHeight="1">
      <c r="AJ673" s="95"/>
      <c r="AK673" s="112"/>
      <c r="AL673" s="112"/>
      <c r="AM673" s="112"/>
      <c r="AN673" s="112"/>
      <c r="AO673" s="112"/>
      <c r="AP673" s="112"/>
      <c r="AQ673" s="112"/>
      <c r="AR673" s="112"/>
      <c r="AS673" s="112"/>
      <c r="AT673" s="112"/>
      <c r="AU673" s="112"/>
      <c r="AV673" s="112"/>
      <c r="AW673" s="112"/>
      <c r="AX673" s="112"/>
      <c r="AY673" s="112"/>
      <c r="AZ673" s="112"/>
      <c r="BA673" s="112"/>
      <c r="BB673" s="112"/>
      <c r="BC673" s="112"/>
      <c r="BD673" s="112"/>
    </row>
    <row r="674" ht="14.25" customHeight="1">
      <c r="AJ674" s="95"/>
      <c r="AK674" s="112"/>
      <c r="AL674" s="112"/>
      <c r="AM674" s="112"/>
      <c r="AN674" s="112"/>
      <c r="AO674" s="112"/>
      <c r="AP674" s="112"/>
      <c r="AQ674" s="112"/>
      <c r="AR674" s="112"/>
      <c r="AS674" s="112"/>
      <c r="AT674" s="112"/>
      <c r="AU674" s="112"/>
      <c r="AV674" s="112"/>
      <c r="AW674" s="112"/>
      <c r="AX674" s="112"/>
      <c r="AY674" s="112"/>
      <c r="AZ674" s="112"/>
      <c r="BA674" s="112"/>
      <c r="BB674" s="112"/>
      <c r="BC674" s="112"/>
      <c r="BD674" s="112"/>
    </row>
    <row r="675" ht="14.25" customHeight="1">
      <c r="AJ675" s="95"/>
      <c r="AK675" s="112"/>
      <c r="AL675" s="112"/>
      <c r="AM675" s="112"/>
      <c r="AN675" s="112"/>
      <c r="AO675" s="112"/>
      <c r="AP675" s="112"/>
      <c r="AQ675" s="112"/>
      <c r="AR675" s="112"/>
      <c r="AS675" s="112"/>
      <c r="AT675" s="112"/>
      <c r="AU675" s="112"/>
      <c r="AV675" s="112"/>
      <c r="AW675" s="112"/>
      <c r="AX675" s="112"/>
      <c r="AY675" s="112"/>
      <c r="AZ675" s="112"/>
      <c r="BA675" s="112"/>
      <c r="BB675" s="112"/>
      <c r="BC675" s="112"/>
      <c r="BD675" s="112"/>
    </row>
    <row r="676" ht="14.25" customHeight="1">
      <c r="AJ676" s="95"/>
      <c r="AK676" s="112"/>
      <c r="AL676" s="112"/>
      <c r="AM676" s="112"/>
      <c r="AN676" s="112"/>
      <c r="AO676" s="112"/>
      <c r="AP676" s="112"/>
      <c r="AQ676" s="112"/>
      <c r="AR676" s="112"/>
      <c r="AS676" s="112"/>
      <c r="AT676" s="112"/>
      <c r="AU676" s="112"/>
      <c r="AV676" s="112"/>
      <c r="AW676" s="112"/>
      <c r="AX676" s="112"/>
      <c r="AY676" s="112"/>
      <c r="AZ676" s="112"/>
      <c r="BA676" s="112"/>
      <c r="BB676" s="112"/>
      <c r="BC676" s="112"/>
      <c r="BD676" s="112"/>
    </row>
    <row r="677" ht="14.25" customHeight="1">
      <c r="AJ677" s="95"/>
      <c r="AK677" s="112"/>
      <c r="AL677" s="112"/>
      <c r="AM677" s="112"/>
      <c r="AN677" s="112"/>
      <c r="AO677" s="112"/>
      <c r="AP677" s="112"/>
      <c r="AQ677" s="112"/>
      <c r="AR677" s="112"/>
      <c r="AS677" s="112"/>
      <c r="AT677" s="112"/>
      <c r="AU677" s="112"/>
      <c r="AV677" s="112"/>
      <c r="AW677" s="112"/>
      <c r="AX677" s="112"/>
      <c r="AY677" s="112"/>
      <c r="AZ677" s="112"/>
      <c r="BA677" s="112"/>
      <c r="BB677" s="112"/>
      <c r="BC677" s="112"/>
      <c r="BD677" s="112"/>
    </row>
    <row r="678" ht="14.25" customHeight="1">
      <c r="AJ678" s="95"/>
      <c r="AK678" s="112"/>
      <c r="AL678" s="112"/>
      <c r="AM678" s="112"/>
      <c r="AN678" s="112"/>
      <c r="AO678" s="112"/>
      <c r="AP678" s="112"/>
      <c r="AQ678" s="112"/>
      <c r="AR678" s="112"/>
      <c r="AS678" s="112"/>
      <c r="AT678" s="112"/>
      <c r="AU678" s="112"/>
      <c r="AV678" s="112"/>
      <c r="AW678" s="112"/>
      <c r="AX678" s="112"/>
      <c r="AY678" s="112"/>
      <c r="AZ678" s="112"/>
      <c r="BA678" s="112"/>
      <c r="BB678" s="112"/>
      <c r="BC678" s="112"/>
      <c r="BD678" s="112"/>
    </row>
    <row r="679" ht="14.25" customHeight="1">
      <c r="AJ679" s="95"/>
      <c r="AK679" s="112"/>
      <c r="AL679" s="112"/>
      <c r="AM679" s="112"/>
      <c r="AN679" s="112"/>
      <c r="AO679" s="112"/>
      <c r="AP679" s="112"/>
      <c r="AQ679" s="112"/>
      <c r="AR679" s="112"/>
      <c r="AS679" s="112"/>
      <c r="AT679" s="112"/>
      <c r="AU679" s="112"/>
      <c r="AV679" s="112"/>
      <c r="AW679" s="112"/>
      <c r="AX679" s="112"/>
      <c r="AY679" s="112"/>
      <c r="AZ679" s="112"/>
      <c r="BA679" s="112"/>
      <c r="BB679" s="112"/>
      <c r="BC679" s="112"/>
      <c r="BD679" s="112"/>
    </row>
    <row r="680" ht="14.25" customHeight="1">
      <c r="AJ680" s="95"/>
      <c r="AK680" s="112"/>
      <c r="AL680" s="112"/>
      <c r="AM680" s="112"/>
      <c r="AN680" s="112"/>
      <c r="AO680" s="112"/>
      <c r="AP680" s="112"/>
      <c r="AQ680" s="112"/>
      <c r="AR680" s="112"/>
      <c r="AS680" s="112"/>
      <c r="AT680" s="112"/>
      <c r="AU680" s="112"/>
      <c r="AV680" s="112"/>
      <c r="AW680" s="112"/>
      <c r="AX680" s="112"/>
      <c r="AY680" s="112"/>
      <c r="AZ680" s="112"/>
      <c r="BA680" s="112"/>
      <c r="BB680" s="112"/>
      <c r="BC680" s="112"/>
      <c r="BD680" s="112"/>
    </row>
    <row r="681" ht="14.25" customHeight="1">
      <c r="AJ681" s="95"/>
      <c r="AK681" s="112"/>
      <c r="AL681" s="112"/>
      <c r="AM681" s="112"/>
      <c r="AN681" s="112"/>
      <c r="AO681" s="112"/>
      <c r="AP681" s="112"/>
      <c r="AQ681" s="112"/>
      <c r="AR681" s="112"/>
      <c r="AS681" s="112"/>
      <c r="AT681" s="112"/>
      <c r="AU681" s="112"/>
      <c r="AV681" s="112"/>
      <c r="AW681" s="112"/>
      <c r="AX681" s="112"/>
      <c r="AY681" s="112"/>
      <c r="AZ681" s="112"/>
      <c r="BA681" s="112"/>
      <c r="BB681" s="112"/>
      <c r="BC681" s="112"/>
      <c r="BD681" s="112"/>
    </row>
    <row r="682" ht="14.25" customHeight="1">
      <c r="AJ682" s="95"/>
      <c r="AK682" s="112"/>
      <c r="AL682" s="112"/>
      <c r="AM682" s="112"/>
      <c r="AN682" s="112"/>
      <c r="AO682" s="112"/>
      <c r="AP682" s="112"/>
      <c r="AQ682" s="112"/>
      <c r="AR682" s="112"/>
      <c r="AS682" s="112"/>
      <c r="AT682" s="112"/>
      <c r="AU682" s="112"/>
      <c r="AV682" s="112"/>
      <c r="AW682" s="112"/>
      <c r="AX682" s="112"/>
      <c r="AY682" s="112"/>
      <c r="AZ682" s="112"/>
      <c r="BA682" s="112"/>
      <c r="BB682" s="112"/>
      <c r="BC682" s="112"/>
      <c r="BD682" s="112"/>
    </row>
    <row r="683" ht="14.25" customHeight="1">
      <c r="AJ683" s="95"/>
      <c r="AK683" s="112"/>
      <c r="AL683" s="112"/>
      <c r="AM683" s="112"/>
      <c r="AN683" s="112"/>
      <c r="AO683" s="112"/>
      <c r="AP683" s="112"/>
      <c r="AQ683" s="112"/>
      <c r="AR683" s="112"/>
      <c r="AS683" s="112"/>
      <c r="AT683" s="112"/>
      <c r="AU683" s="112"/>
      <c r="AV683" s="112"/>
      <c r="AW683" s="112"/>
      <c r="AX683" s="112"/>
      <c r="AY683" s="112"/>
      <c r="AZ683" s="112"/>
      <c r="BA683" s="112"/>
      <c r="BB683" s="112"/>
      <c r="BC683" s="112"/>
      <c r="BD683" s="112"/>
    </row>
    <row r="684" ht="14.25" customHeight="1">
      <c r="AJ684" s="95"/>
      <c r="AK684" s="112"/>
      <c r="AL684" s="112"/>
      <c r="AM684" s="112"/>
      <c r="AN684" s="112"/>
      <c r="AO684" s="112"/>
      <c r="AP684" s="112"/>
      <c r="AQ684" s="112"/>
      <c r="AR684" s="112"/>
      <c r="AS684" s="112"/>
      <c r="AT684" s="112"/>
      <c r="AU684" s="112"/>
      <c r="AV684" s="112"/>
      <c r="AW684" s="112"/>
      <c r="AX684" s="112"/>
      <c r="AY684" s="112"/>
      <c r="AZ684" s="112"/>
      <c r="BA684" s="112"/>
      <c r="BB684" s="112"/>
      <c r="BC684" s="112"/>
      <c r="BD684" s="112"/>
    </row>
    <row r="685" ht="14.25" customHeight="1">
      <c r="AJ685" s="95"/>
      <c r="AK685" s="112"/>
      <c r="AL685" s="112"/>
      <c r="AM685" s="112"/>
      <c r="AN685" s="112"/>
      <c r="AO685" s="112"/>
      <c r="AP685" s="112"/>
      <c r="AQ685" s="112"/>
      <c r="AR685" s="112"/>
      <c r="AS685" s="112"/>
      <c r="AT685" s="112"/>
      <c r="AU685" s="112"/>
      <c r="AV685" s="112"/>
      <c r="AW685" s="112"/>
      <c r="AX685" s="112"/>
      <c r="AY685" s="112"/>
      <c r="AZ685" s="112"/>
      <c r="BA685" s="112"/>
      <c r="BB685" s="112"/>
      <c r="BC685" s="112"/>
      <c r="BD685" s="112"/>
    </row>
    <row r="686" ht="14.25" customHeight="1">
      <c r="AJ686" s="95"/>
      <c r="AK686" s="112"/>
      <c r="AL686" s="112"/>
      <c r="AM686" s="112"/>
      <c r="AN686" s="112"/>
      <c r="AO686" s="112"/>
      <c r="AP686" s="112"/>
      <c r="AQ686" s="112"/>
      <c r="AR686" s="112"/>
      <c r="AS686" s="112"/>
      <c r="AT686" s="112"/>
      <c r="AU686" s="112"/>
      <c r="AV686" s="112"/>
      <c r="AW686" s="112"/>
      <c r="AX686" s="112"/>
      <c r="AY686" s="112"/>
      <c r="AZ686" s="112"/>
      <c r="BA686" s="112"/>
      <c r="BB686" s="112"/>
      <c r="BC686" s="112"/>
      <c r="BD686" s="112"/>
    </row>
    <row r="687" ht="14.25" customHeight="1">
      <c r="AJ687" s="95"/>
      <c r="AK687" s="112"/>
      <c r="AL687" s="112"/>
      <c r="AM687" s="112"/>
      <c r="AN687" s="112"/>
      <c r="AO687" s="112"/>
      <c r="AP687" s="112"/>
      <c r="AQ687" s="112"/>
      <c r="AR687" s="112"/>
      <c r="AS687" s="112"/>
      <c r="AT687" s="112"/>
      <c r="AU687" s="112"/>
      <c r="AV687" s="112"/>
      <c r="AW687" s="112"/>
      <c r="AX687" s="112"/>
      <c r="AY687" s="112"/>
      <c r="AZ687" s="112"/>
      <c r="BA687" s="112"/>
      <c r="BB687" s="112"/>
      <c r="BC687" s="112"/>
      <c r="BD687" s="112"/>
    </row>
    <row r="688" ht="14.25" customHeight="1">
      <c r="AJ688" s="95"/>
      <c r="AK688" s="112"/>
      <c r="AL688" s="112"/>
      <c r="AM688" s="112"/>
      <c r="AN688" s="112"/>
      <c r="AO688" s="112"/>
      <c r="AP688" s="112"/>
      <c r="AQ688" s="112"/>
      <c r="AR688" s="112"/>
      <c r="AS688" s="112"/>
      <c r="AT688" s="112"/>
      <c r="AU688" s="112"/>
      <c r="AV688" s="112"/>
      <c r="AW688" s="112"/>
      <c r="AX688" s="112"/>
      <c r="AY688" s="112"/>
      <c r="AZ688" s="112"/>
      <c r="BA688" s="112"/>
      <c r="BB688" s="112"/>
      <c r="BC688" s="112"/>
      <c r="BD688" s="112"/>
    </row>
    <row r="689" ht="14.25" customHeight="1">
      <c r="AJ689" s="95"/>
      <c r="AK689" s="112"/>
      <c r="AL689" s="112"/>
      <c r="AM689" s="112"/>
      <c r="AN689" s="112"/>
      <c r="AO689" s="112"/>
      <c r="AP689" s="112"/>
      <c r="AQ689" s="112"/>
      <c r="AR689" s="112"/>
      <c r="AS689" s="112"/>
      <c r="AT689" s="112"/>
      <c r="AU689" s="112"/>
      <c r="AV689" s="112"/>
      <c r="AW689" s="112"/>
      <c r="AX689" s="112"/>
      <c r="AY689" s="112"/>
      <c r="AZ689" s="112"/>
      <c r="BA689" s="112"/>
      <c r="BB689" s="112"/>
      <c r="BC689" s="112"/>
      <c r="BD689" s="112"/>
    </row>
    <row r="690" ht="14.25" customHeight="1">
      <c r="AJ690" s="95"/>
      <c r="AK690" s="112"/>
      <c r="AL690" s="112"/>
      <c r="AM690" s="112"/>
      <c r="AN690" s="112"/>
      <c r="AO690" s="112"/>
      <c r="AP690" s="112"/>
      <c r="AQ690" s="112"/>
      <c r="AR690" s="112"/>
      <c r="AS690" s="112"/>
      <c r="AT690" s="112"/>
      <c r="AU690" s="112"/>
      <c r="AV690" s="112"/>
      <c r="AW690" s="112"/>
      <c r="AX690" s="112"/>
      <c r="AY690" s="112"/>
      <c r="AZ690" s="112"/>
      <c r="BA690" s="112"/>
      <c r="BB690" s="112"/>
      <c r="BC690" s="112"/>
      <c r="BD690" s="112"/>
    </row>
    <row r="691" ht="14.25" customHeight="1">
      <c r="AJ691" s="95"/>
      <c r="AK691" s="112"/>
      <c r="AL691" s="112"/>
      <c r="AM691" s="112"/>
      <c r="AN691" s="112"/>
      <c r="AO691" s="112"/>
      <c r="AP691" s="112"/>
      <c r="AQ691" s="112"/>
      <c r="AR691" s="112"/>
      <c r="AS691" s="112"/>
      <c r="AT691" s="112"/>
      <c r="AU691" s="112"/>
      <c r="AV691" s="112"/>
      <c r="AW691" s="112"/>
      <c r="AX691" s="112"/>
      <c r="AY691" s="112"/>
      <c r="AZ691" s="112"/>
      <c r="BA691" s="112"/>
      <c r="BB691" s="112"/>
      <c r="BC691" s="112"/>
      <c r="BD691" s="112"/>
    </row>
    <row r="692" ht="14.25" customHeight="1">
      <c r="AJ692" s="95"/>
      <c r="AK692" s="112"/>
      <c r="AL692" s="112"/>
      <c r="AM692" s="112"/>
      <c r="AN692" s="112"/>
      <c r="AO692" s="112"/>
      <c r="AP692" s="112"/>
      <c r="AQ692" s="112"/>
      <c r="AR692" s="112"/>
      <c r="AS692" s="112"/>
      <c r="AT692" s="112"/>
      <c r="AU692" s="112"/>
      <c r="AV692" s="112"/>
      <c r="AW692" s="112"/>
      <c r="AX692" s="112"/>
      <c r="AY692" s="112"/>
      <c r="AZ692" s="112"/>
      <c r="BA692" s="112"/>
      <c r="BB692" s="112"/>
      <c r="BC692" s="112"/>
      <c r="BD692" s="112"/>
    </row>
    <row r="693" ht="14.25" customHeight="1">
      <c r="AJ693" s="95"/>
      <c r="AK693" s="112"/>
      <c r="AL693" s="112"/>
      <c r="AM693" s="112"/>
      <c r="AN693" s="112"/>
      <c r="AO693" s="112"/>
      <c r="AP693" s="112"/>
      <c r="AQ693" s="112"/>
      <c r="AR693" s="112"/>
      <c r="AS693" s="112"/>
      <c r="AT693" s="112"/>
      <c r="AU693" s="112"/>
      <c r="AV693" s="112"/>
      <c r="AW693" s="112"/>
      <c r="AX693" s="112"/>
      <c r="AY693" s="112"/>
      <c r="AZ693" s="112"/>
      <c r="BA693" s="112"/>
      <c r="BB693" s="112"/>
      <c r="BC693" s="112"/>
      <c r="BD693" s="112"/>
    </row>
    <row r="694" ht="14.25" customHeight="1">
      <c r="AJ694" s="95"/>
      <c r="AK694" s="112"/>
      <c r="AL694" s="112"/>
      <c r="AM694" s="112"/>
      <c r="AN694" s="112"/>
      <c r="AO694" s="112"/>
      <c r="AP694" s="112"/>
      <c r="AQ694" s="112"/>
      <c r="AR694" s="112"/>
      <c r="AS694" s="112"/>
      <c r="AT694" s="112"/>
      <c r="AU694" s="112"/>
      <c r="AV694" s="112"/>
      <c r="AW694" s="112"/>
      <c r="AX694" s="112"/>
      <c r="AY694" s="112"/>
      <c r="AZ694" s="112"/>
      <c r="BA694" s="112"/>
      <c r="BB694" s="112"/>
      <c r="BC694" s="112"/>
      <c r="BD694" s="112"/>
    </row>
    <row r="695" ht="14.25" customHeight="1">
      <c r="AJ695" s="95"/>
      <c r="AK695" s="112"/>
      <c r="AL695" s="112"/>
      <c r="AM695" s="112"/>
      <c r="AN695" s="112"/>
      <c r="AO695" s="112"/>
      <c r="AP695" s="112"/>
      <c r="AQ695" s="112"/>
      <c r="AR695" s="112"/>
      <c r="AS695" s="112"/>
      <c r="AT695" s="112"/>
      <c r="AU695" s="112"/>
      <c r="AV695" s="112"/>
      <c r="AW695" s="112"/>
      <c r="AX695" s="112"/>
      <c r="AY695" s="112"/>
      <c r="AZ695" s="112"/>
      <c r="BA695" s="112"/>
      <c r="BB695" s="112"/>
      <c r="BC695" s="112"/>
      <c r="BD695" s="112"/>
    </row>
    <row r="696" ht="14.25" customHeight="1">
      <c r="AJ696" s="95"/>
      <c r="AK696" s="112"/>
      <c r="AL696" s="112"/>
      <c r="AM696" s="112"/>
      <c r="AN696" s="112"/>
      <c r="AO696" s="112"/>
      <c r="AP696" s="112"/>
      <c r="AQ696" s="112"/>
      <c r="AR696" s="112"/>
      <c r="AS696" s="112"/>
      <c r="AT696" s="112"/>
      <c r="AU696" s="112"/>
      <c r="AV696" s="112"/>
      <c r="AW696" s="112"/>
      <c r="AX696" s="112"/>
      <c r="AY696" s="112"/>
      <c r="AZ696" s="112"/>
      <c r="BA696" s="112"/>
      <c r="BB696" s="112"/>
      <c r="BC696" s="112"/>
      <c r="BD696" s="112"/>
    </row>
    <row r="697" ht="14.25" customHeight="1">
      <c r="AJ697" s="95"/>
      <c r="AK697" s="112"/>
      <c r="AL697" s="112"/>
      <c r="AM697" s="112"/>
      <c r="AN697" s="112"/>
      <c r="AO697" s="112"/>
      <c r="AP697" s="112"/>
      <c r="AQ697" s="112"/>
      <c r="AR697" s="112"/>
      <c r="AS697" s="112"/>
      <c r="AT697" s="112"/>
      <c r="AU697" s="112"/>
      <c r="AV697" s="112"/>
      <c r="AW697" s="112"/>
      <c r="AX697" s="112"/>
      <c r="AY697" s="112"/>
      <c r="AZ697" s="112"/>
      <c r="BA697" s="112"/>
      <c r="BB697" s="112"/>
      <c r="BC697" s="112"/>
      <c r="BD697" s="112"/>
    </row>
    <row r="698" ht="14.25" customHeight="1">
      <c r="AJ698" s="95"/>
      <c r="AK698" s="112"/>
      <c r="AL698" s="112"/>
      <c r="AM698" s="112"/>
      <c r="AN698" s="112"/>
      <c r="AO698" s="112"/>
      <c r="AP698" s="112"/>
      <c r="AQ698" s="112"/>
      <c r="AR698" s="112"/>
      <c r="AS698" s="112"/>
      <c r="AT698" s="112"/>
      <c r="AU698" s="112"/>
      <c r="AV698" s="112"/>
      <c r="AW698" s="112"/>
      <c r="AX698" s="112"/>
      <c r="AY698" s="112"/>
      <c r="AZ698" s="112"/>
      <c r="BA698" s="112"/>
      <c r="BB698" s="112"/>
      <c r="BC698" s="112"/>
      <c r="BD698" s="112"/>
    </row>
    <row r="699" ht="14.25" customHeight="1">
      <c r="AJ699" s="95"/>
      <c r="AK699" s="112"/>
      <c r="AL699" s="112"/>
      <c r="AM699" s="112"/>
      <c r="AN699" s="112"/>
      <c r="AO699" s="112"/>
      <c r="AP699" s="112"/>
      <c r="AQ699" s="112"/>
      <c r="AR699" s="112"/>
      <c r="AS699" s="112"/>
      <c r="AT699" s="112"/>
      <c r="AU699" s="112"/>
      <c r="AV699" s="112"/>
      <c r="AW699" s="112"/>
      <c r="AX699" s="112"/>
      <c r="AY699" s="112"/>
      <c r="AZ699" s="112"/>
      <c r="BA699" s="112"/>
      <c r="BB699" s="112"/>
      <c r="BC699" s="112"/>
      <c r="BD699" s="112"/>
    </row>
    <row r="700" ht="14.25" customHeight="1">
      <c r="AJ700" s="95"/>
      <c r="AK700" s="112"/>
      <c r="AL700" s="112"/>
      <c r="AM700" s="112"/>
      <c r="AN700" s="112"/>
      <c r="AO700" s="112"/>
      <c r="AP700" s="112"/>
      <c r="AQ700" s="112"/>
      <c r="AR700" s="112"/>
      <c r="AS700" s="112"/>
      <c r="AT700" s="112"/>
      <c r="AU700" s="112"/>
      <c r="AV700" s="112"/>
      <c r="AW700" s="112"/>
      <c r="AX700" s="112"/>
      <c r="AY700" s="112"/>
      <c r="AZ700" s="112"/>
      <c r="BA700" s="112"/>
      <c r="BB700" s="112"/>
      <c r="BC700" s="112"/>
      <c r="BD700" s="112"/>
    </row>
    <row r="701" ht="14.25" customHeight="1">
      <c r="AJ701" s="95"/>
      <c r="AK701" s="112"/>
      <c r="AL701" s="112"/>
      <c r="AM701" s="112"/>
      <c r="AN701" s="112"/>
      <c r="AO701" s="112"/>
      <c r="AP701" s="112"/>
      <c r="AQ701" s="112"/>
      <c r="AR701" s="112"/>
      <c r="AS701" s="112"/>
      <c r="AT701" s="112"/>
      <c r="AU701" s="112"/>
      <c r="AV701" s="112"/>
      <c r="AW701" s="112"/>
      <c r="AX701" s="112"/>
      <c r="AY701" s="112"/>
      <c r="AZ701" s="112"/>
      <c r="BA701" s="112"/>
      <c r="BB701" s="112"/>
      <c r="BC701" s="112"/>
      <c r="BD701" s="112"/>
    </row>
    <row r="702" ht="14.25" customHeight="1">
      <c r="AJ702" s="95"/>
      <c r="AK702" s="112"/>
      <c r="AL702" s="112"/>
      <c r="AM702" s="112"/>
      <c r="AN702" s="112"/>
      <c r="AO702" s="112"/>
      <c r="AP702" s="112"/>
      <c r="AQ702" s="112"/>
      <c r="AR702" s="112"/>
      <c r="AS702" s="112"/>
      <c r="AT702" s="112"/>
      <c r="AU702" s="112"/>
      <c r="AV702" s="112"/>
      <c r="AW702" s="112"/>
      <c r="AX702" s="112"/>
      <c r="AY702" s="112"/>
      <c r="AZ702" s="112"/>
      <c r="BA702" s="112"/>
      <c r="BB702" s="112"/>
      <c r="BC702" s="112"/>
      <c r="BD702" s="112"/>
    </row>
    <row r="703" ht="14.25" customHeight="1">
      <c r="AJ703" s="95"/>
      <c r="AK703" s="112"/>
      <c r="AL703" s="112"/>
      <c r="AM703" s="112"/>
      <c r="AN703" s="112"/>
      <c r="AO703" s="112"/>
      <c r="AP703" s="112"/>
      <c r="AQ703" s="112"/>
      <c r="AR703" s="112"/>
      <c r="AS703" s="112"/>
      <c r="AT703" s="112"/>
      <c r="AU703" s="112"/>
      <c r="AV703" s="112"/>
      <c r="AW703" s="112"/>
      <c r="AX703" s="112"/>
      <c r="AY703" s="112"/>
      <c r="AZ703" s="112"/>
      <c r="BA703" s="112"/>
      <c r="BB703" s="112"/>
      <c r="BC703" s="112"/>
      <c r="BD703" s="112"/>
    </row>
    <row r="704" ht="14.25" customHeight="1">
      <c r="AJ704" s="95"/>
      <c r="AK704" s="112"/>
      <c r="AL704" s="112"/>
      <c r="AM704" s="112"/>
      <c r="AN704" s="112"/>
      <c r="AO704" s="112"/>
      <c r="AP704" s="112"/>
      <c r="AQ704" s="112"/>
      <c r="AR704" s="112"/>
      <c r="AS704" s="112"/>
      <c r="AT704" s="112"/>
      <c r="AU704" s="112"/>
      <c r="AV704" s="112"/>
      <c r="AW704" s="112"/>
      <c r="AX704" s="112"/>
      <c r="AY704" s="112"/>
      <c r="AZ704" s="112"/>
      <c r="BA704" s="112"/>
      <c r="BB704" s="112"/>
      <c r="BC704" s="112"/>
      <c r="BD704" s="112"/>
    </row>
    <row r="705" ht="14.25" customHeight="1">
      <c r="AJ705" s="95"/>
      <c r="AK705" s="112"/>
      <c r="AL705" s="112"/>
      <c r="AM705" s="112"/>
      <c r="AN705" s="112"/>
      <c r="AO705" s="112"/>
      <c r="AP705" s="112"/>
      <c r="AQ705" s="112"/>
      <c r="AR705" s="112"/>
      <c r="AS705" s="112"/>
      <c r="AT705" s="112"/>
      <c r="AU705" s="112"/>
      <c r="AV705" s="112"/>
      <c r="AW705" s="112"/>
      <c r="AX705" s="112"/>
      <c r="AY705" s="112"/>
      <c r="AZ705" s="112"/>
      <c r="BA705" s="112"/>
      <c r="BB705" s="112"/>
      <c r="BC705" s="112"/>
      <c r="BD705" s="112"/>
    </row>
    <row r="706" ht="14.25" customHeight="1">
      <c r="AJ706" s="95"/>
      <c r="AK706" s="112"/>
      <c r="AL706" s="112"/>
      <c r="AM706" s="112"/>
      <c r="AN706" s="112"/>
      <c r="AO706" s="112"/>
      <c r="AP706" s="112"/>
      <c r="AQ706" s="112"/>
      <c r="AR706" s="112"/>
      <c r="AS706" s="112"/>
      <c r="AT706" s="112"/>
      <c r="AU706" s="112"/>
      <c r="AV706" s="112"/>
      <c r="AW706" s="112"/>
      <c r="AX706" s="112"/>
      <c r="AY706" s="112"/>
      <c r="AZ706" s="112"/>
      <c r="BA706" s="112"/>
      <c r="BB706" s="112"/>
      <c r="BC706" s="112"/>
      <c r="BD706" s="112"/>
    </row>
    <row r="707" ht="14.25" customHeight="1">
      <c r="AJ707" s="95"/>
      <c r="AK707" s="112"/>
      <c r="AL707" s="112"/>
      <c r="AM707" s="112"/>
      <c r="AN707" s="112"/>
      <c r="AO707" s="112"/>
      <c r="AP707" s="112"/>
      <c r="AQ707" s="112"/>
      <c r="AR707" s="112"/>
      <c r="AS707" s="112"/>
      <c r="AT707" s="112"/>
      <c r="AU707" s="112"/>
      <c r="AV707" s="112"/>
      <c r="AW707" s="112"/>
      <c r="AX707" s="112"/>
      <c r="AY707" s="112"/>
      <c r="AZ707" s="112"/>
      <c r="BA707" s="112"/>
      <c r="BB707" s="112"/>
      <c r="BC707" s="112"/>
      <c r="BD707" s="112"/>
    </row>
    <row r="708" ht="14.25" customHeight="1">
      <c r="AJ708" s="95"/>
      <c r="AK708" s="112"/>
      <c r="AL708" s="112"/>
      <c r="AM708" s="112"/>
      <c r="AN708" s="112"/>
      <c r="AO708" s="112"/>
      <c r="AP708" s="112"/>
      <c r="AQ708" s="112"/>
      <c r="AR708" s="112"/>
      <c r="AS708" s="112"/>
      <c r="AT708" s="112"/>
      <c r="AU708" s="112"/>
      <c r="AV708" s="112"/>
      <c r="AW708" s="112"/>
      <c r="AX708" s="112"/>
      <c r="AY708" s="112"/>
      <c r="AZ708" s="112"/>
      <c r="BA708" s="112"/>
      <c r="BB708" s="112"/>
      <c r="BC708" s="112"/>
      <c r="BD708" s="112"/>
    </row>
    <row r="709" ht="14.25" customHeight="1">
      <c r="AJ709" s="95"/>
      <c r="AK709" s="112"/>
      <c r="AL709" s="112"/>
      <c r="AM709" s="112"/>
      <c r="AN709" s="112"/>
      <c r="AO709" s="112"/>
      <c r="AP709" s="112"/>
      <c r="AQ709" s="112"/>
      <c r="AR709" s="112"/>
      <c r="AS709" s="112"/>
      <c r="AT709" s="112"/>
      <c r="AU709" s="112"/>
      <c r="AV709" s="112"/>
      <c r="AW709" s="112"/>
      <c r="AX709" s="112"/>
      <c r="AY709" s="112"/>
      <c r="AZ709" s="112"/>
      <c r="BA709" s="112"/>
      <c r="BB709" s="112"/>
      <c r="BC709" s="112"/>
      <c r="BD709" s="112"/>
    </row>
    <row r="710" ht="14.25" customHeight="1">
      <c r="AJ710" s="95"/>
      <c r="AK710" s="112"/>
      <c r="AL710" s="112"/>
      <c r="AM710" s="112"/>
      <c r="AN710" s="112"/>
      <c r="AO710" s="112"/>
      <c r="AP710" s="112"/>
      <c r="AQ710" s="112"/>
      <c r="AR710" s="112"/>
      <c r="AS710" s="112"/>
      <c r="AT710" s="112"/>
      <c r="AU710" s="112"/>
      <c r="AV710" s="112"/>
      <c r="AW710" s="112"/>
      <c r="AX710" s="112"/>
      <c r="AY710" s="112"/>
      <c r="AZ710" s="112"/>
      <c r="BA710" s="112"/>
      <c r="BB710" s="112"/>
      <c r="BC710" s="112"/>
      <c r="BD710" s="112"/>
    </row>
    <row r="711" ht="14.25" customHeight="1">
      <c r="AJ711" s="95"/>
      <c r="AK711" s="112"/>
      <c r="AL711" s="112"/>
      <c r="AM711" s="112"/>
      <c r="AN711" s="112"/>
      <c r="AO711" s="112"/>
      <c r="AP711" s="112"/>
      <c r="AQ711" s="112"/>
      <c r="AR711" s="112"/>
      <c r="AS711" s="112"/>
      <c r="AT711" s="112"/>
      <c r="AU711" s="112"/>
      <c r="AV711" s="112"/>
      <c r="AW711" s="112"/>
      <c r="AX711" s="112"/>
      <c r="AY711" s="112"/>
      <c r="AZ711" s="112"/>
      <c r="BA711" s="112"/>
      <c r="BB711" s="112"/>
      <c r="BC711" s="112"/>
      <c r="BD711" s="112"/>
    </row>
    <row r="712" ht="14.25" customHeight="1">
      <c r="AJ712" s="95"/>
      <c r="AK712" s="112"/>
      <c r="AL712" s="112"/>
      <c r="AM712" s="112"/>
      <c r="AN712" s="112"/>
      <c r="AO712" s="112"/>
      <c r="AP712" s="112"/>
      <c r="AQ712" s="112"/>
      <c r="AR712" s="112"/>
      <c r="AS712" s="112"/>
      <c r="AT712" s="112"/>
      <c r="AU712" s="112"/>
      <c r="AV712" s="112"/>
      <c r="AW712" s="112"/>
      <c r="AX712" s="112"/>
      <c r="AY712" s="112"/>
      <c r="AZ712" s="112"/>
      <c r="BA712" s="112"/>
      <c r="BB712" s="112"/>
      <c r="BC712" s="112"/>
      <c r="BD712" s="112"/>
    </row>
    <row r="713" ht="14.25" customHeight="1">
      <c r="AJ713" s="95"/>
      <c r="AK713" s="112"/>
      <c r="AL713" s="112"/>
      <c r="AM713" s="112"/>
      <c r="AN713" s="112"/>
      <c r="AO713" s="112"/>
      <c r="AP713" s="112"/>
      <c r="AQ713" s="112"/>
      <c r="AR713" s="112"/>
      <c r="AS713" s="112"/>
      <c r="AT713" s="112"/>
      <c r="AU713" s="112"/>
      <c r="AV713" s="112"/>
      <c r="AW713" s="112"/>
      <c r="AX713" s="112"/>
      <c r="AY713" s="112"/>
      <c r="AZ713" s="112"/>
      <c r="BA713" s="112"/>
      <c r="BB713" s="112"/>
      <c r="BC713" s="112"/>
      <c r="BD713" s="112"/>
    </row>
    <row r="714" ht="14.25" customHeight="1">
      <c r="AJ714" s="95"/>
      <c r="AK714" s="112"/>
      <c r="AL714" s="112"/>
      <c r="AM714" s="112"/>
      <c r="AN714" s="112"/>
      <c r="AO714" s="112"/>
      <c r="AP714" s="112"/>
      <c r="AQ714" s="112"/>
      <c r="AR714" s="112"/>
      <c r="AS714" s="112"/>
      <c r="AT714" s="112"/>
      <c r="AU714" s="112"/>
      <c r="AV714" s="112"/>
      <c r="AW714" s="112"/>
      <c r="AX714" s="112"/>
      <c r="AY714" s="112"/>
      <c r="AZ714" s="112"/>
      <c r="BA714" s="112"/>
      <c r="BB714" s="112"/>
      <c r="BC714" s="112"/>
      <c r="BD714" s="112"/>
    </row>
    <row r="715" ht="14.25" customHeight="1">
      <c r="AJ715" s="95"/>
      <c r="AK715" s="112"/>
      <c r="AL715" s="112"/>
      <c r="AM715" s="112"/>
      <c r="AN715" s="112"/>
      <c r="AO715" s="112"/>
      <c r="AP715" s="112"/>
      <c r="AQ715" s="112"/>
      <c r="AR715" s="112"/>
      <c r="AS715" s="112"/>
      <c r="AT715" s="112"/>
      <c r="AU715" s="112"/>
      <c r="AV715" s="112"/>
      <c r="AW715" s="112"/>
      <c r="AX715" s="112"/>
      <c r="AY715" s="112"/>
      <c r="AZ715" s="112"/>
      <c r="BA715" s="112"/>
      <c r="BB715" s="112"/>
      <c r="BC715" s="112"/>
      <c r="BD715" s="112"/>
    </row>
    <row r="716" ht="14.25" customHeight="1">
      <c r="AJ716" s="95"/>
      <c r="AK716" s="112"/>
      <c r="AL716" s="112"/>
      <c r="AM716" s="112"/>
      <c r="AN716" s="112"/>
      <c r="AO716" s="112"/>
      <c r="AP716" s="112"/>
      <c r="AQ716" s="112"/>
      <c r="AR716" s="112"/>
      <c r="AS716" s="112"/>
      <c r="AT716" s="112"/>
      <c r="AU716" s="112"/>
      <c r="AV716" s="112"/>
      <c r="AW716" s="112"/>
      <c r="AX716" s="112"/>
      <c r="AY716" s="112"/>
      <c r="AZ716" s="112"/>
      <c r="BA716" s="112"/>
      <c r="BB716" s="112"/>
      <c r="BC716" s="112"/>
      <c r="BD716" s="112"/>
    </row>
    <row r="717" ht="14.25" customHeight="1">
      <c r="AJ717" s="95"/>
      <c r="AK717" s="112"/>
      <c r="AL717" s="112"/>
      <c r="AM717" s="112"/>
      <c r="AN717" s="112"/>
      <c r="AO717" s="112"/>
      <c r="AP717" s="112"/>
      <c r="AQ717" s="112"/>
      <c r="AR717" s="112"/>
      <c r="AS717" s="112"/>
      <c r="AT717" s="112"/>
      <c r="AU717" s="112"/>
      <c r="AV717" s="112"/>
      <c r="AW717" s="112"/>
      <c r="AX717" s="112"/>
      <c r="AY717" s="112"/>
      <c r="AZ717" s="112"/>
      <c r="BA717" s="112"/>
      <c r="BB717" s="112"/>
      <c r="BC717" s="112"/>
      <c r="BD717" s="112"/>
    </row>
    <row r="718" ht="14.25" customHeight="1">
      <c r="AJ718" s="95"/>
      <c r="AK718" s="112"/>
      <c r="AL718" s="112"/>
      <c r="AM718" s="112"/>
      <c r="AN718" s="112"/>
      <c r="AO718" s="112"/>
      <c r="AP718" s="112"/>
      <c r="AQ718" s="112"/>
      <c r="AR718" s="112"/>
      <c r="AS718" s="112"/>
      <c r="AT718" s="112"/>
      <c r="AU718" s="112"/>
      <c r="AV718" s="112"/>
      <c r="AW718" s="112"/>
      <c r="AX718" s="112"/>
      <c r="AY718" s="112"/>
      <c r="AZ718" s="112"/>
      <c r="BA718" s="112"/>
      <c r="BB718" s="112"/>
      <c r="BC718" s="112"/>
      <c r="BD718" s="112"/>
    </row>
    <row r="719" ht="14.25" customHeight="1">
      <c r="AJ719" s="95"/>
      <c r="AK719" s="112"/>
      <c r="AL719" s="112"/>
      <c r="AM719" s="112"/>
      <c r="AN719" s="112"/>
      <c r="AO719" s="112"/>
      <c r="AP719" s="112"/>
      <c r="AQ719" s="112"/>
      <c r="AR719" s="112"/>
      <c r="AS719" s="112"/>
      <c r="AT719" s="112"/>
      <c r="AU719" s="112"/>
      <c r="AV719" s="112"/>
      <c r="AW719" s="112"/>
      <c r="AX719" s="112"/>
      <c r="AY719" s="112"/>
      <c r="AZ719" s="112"/>
      <c r="BA719" s="112"/>
      <c r="BB719" s="112"/>
      <c r="BC719" s="112"/>
      <c r="BD719" s="112"/>
    </row>
    <row r="720" ht="14.25" customHeight="1">
      <c r="AJ720" s="95"/>
      <c r="AK720" s="112"/>
      <c r="AL720" s="112"/>
      <c r="AM720" s="112"/>
      <c r="AN720" s="112"/>
      <c r="AO720" s="112"/>
      <c r="AP720" s="112"/>
      <c r="AQ720" s="112"/>
      <c r="AR720" s="112"/>
      <c r="AS720" s="112"/>
      <c r="AT720" s="112"/>
      <c r="AU720" s="112"/>
      <c r="AV720" s="112"/>
      <c r="AW720" s="112"/>
      <c r="AX720" s="112"/>
      <c r="AY720" s="112"/>
      <c r="AZ720" s="112"/>
      <c r="BA720" s="112"/>
      <c r="BB720" s="112"/>
      <c r="BC720" s="112"/>
      <c r="BD720" s="112"/>
    </row>
    <row r="721" ht="14.25" customHeight="1">
      <c r="AJ721" s="95"/>
      <c r="AK721" s="112"/>
      <c r="AL721" s="112"/>
      <c r="AM721" s="112"/>
      <c r="AN721" s="112"/>
      <c r="AO721" s="112"/>
      <c r="AP721" s="112"/>
      <c r="AQ721" s="112"/>
      <c r="AR721" s="112"/>
      <c r="AS721" s="112"/>
      <c r="AT721" s="112"/>
      <c r="AU721" s="112"/>
      <c r="AV721" s="112"/>
      <c r="AW721" s="112"/>
      <c r="AX721" s="112"/>
      <c r="AY721" s="112"/>
      <c r="AZ721" s="112"/>
      <c r="BA721" s="112"/>
      <c r="BB721" s="112"/>
      <c r="BC721" s="112"/>
      <c r="BD721" s="112"/>
    </row>
    <row r="722" ht="14.25" customHeight="1">
      <c r="AJ722" s="95"/>
      <c r="AK722" s="112"/>
      <c r="AL722" s="112"/>
      <c r="AM722" s="112"/>
      <c r="AN722" s="112"/>
      <c r="AO722" s="112"/>
      <c r="AP722" s="112"/>
      <c r="AQ722" s="112"/>
      <c r="AR722" s="112"/>
      <c r="AS722" s="112"/>
      <c r="AT722" s="112"/>
      <c r="AU722" s="112"/>
      <c r="AV722" s="112"/>
      <c r="AW722" s="112"/>
      <c r="AX722" s="112"/>
      <c r="AY722" s="112"/>
      <c r="AZ722" s="112"/>
      <c r="BA722" s="112"/>
      <c r="BB722" s="112"/>
      <c r="BC722" s="112"/>
      <c r="BD722" s="112"/>
    </row>
    <row r="723" ht="14.25" customHeight="1">
      <c r="AJ723" s="95"/>
      <c r="AK723" s="112"/>
      <c r="AL723" s="112"/>
      <c r="AM723" s="112"/>
      <c r="AN723" s="112"/>
      <c r="AO723" s="112"/>
      <c r="AP723" s="112"/>
      <c r="AQ723" s="112"/>
      <c r="AR723" s="112"/>
      <c r="AS723" s="112"/>
      <c r="AT723" s="112"/>
      <c r="AU723" s="112"/>
      <c r="AV723" s="112"/>
      <c r="AW723" s="112"/>
      <c r="AX723" s="112"/>
      <c r="AY723" s="112"/>
      <c r="AZ723" s="112"/>
      <c r="BA723" s="112"/>
      <c r="BB723" s="112"/>
      <c r="BC723" s="112"/>
      <c r="BD723" s="112"/>
    </row>
    <row r="724" ht="14.25" customHeight="1">
      <c r="AJ724" s="95"/>
      <c r="AK724" s="112"/>
      <c r="AL724" s="112"/>
      <c r="AM724" s="112"/>
      <c r="AN724" s="112"/>
      <c r="AO724" s="112"/>
      <c r="AP724" s="112"/>
      <c r="AQ724" s="112"/>
      <c r="AR724" s="112"/>
      <c r="AS724" s="112"/>
      <c r="AT724" s="112"/>
      <c r="AU724" s="112"/>
      <c r="AV724" s="112"/>
      <c r="AW724" s="112"/>
      <c r="AX724" s="112"/>
      <c r="AY724" s="112"/>
      <c r="AZ724" s="112"/>
      <c r="BA724" s="112"/>
      <c r="BB724" s="112"/>
      <c r="BC724" s="112"/>
      <c r="BD724" s="112"/>
    </row>
    <row r="725" ht="14.25" customHeight="1">
      <c r="AJ725" s="95"/>
      <c r="AK725" s="112"/>
      <c r="AL725" s="112"/>
      <c r="AM725" s="112"/>
      <c r="AN725" s="112"/>
      <c r="AO725" s="112"/>
      <c r="AP725" s="112"/>
      <c r="AQ725" s="112"/>
      <c r="AR725" s="112"/>
      <c r="AS725" s="112"/>
      <c r="AT725" s="112"/>
      <c r="AU725" s="112"/>
      <c r="AV725" s="112"/>
      <c r="AW725" s="112"/>
      <c r="AX725" s="112"/>
      <c r="AY725" s="112"/>
      <c r="AZ725" s="112"/>
      <c r="BA725" s="112"/>
      <c r="BB725" s="112"/>
      <c r="BC725" s="112"/>
      <c r="BD725" s="112"/>
    </row>
    <row r="726" ht="14.25" customHeight="1">
      <c r="AJ726" s="95"/>
      <c r="AK726" s="112"/>
      <c r="AL726" s="112"/>
      <c r="AM726" s="112"/>
      <c r="AN726" s="112"/>
      <c r="AO726" s="112"/>
      <c r="AP726" s="112"/>
      <c r="AQ726" s="112"/>
      <c r="AR726" s="112"/>
      <c r="AS726" s="112"/>
      <c r="AT726" s="112"/>
      <c r="AU726" s="112"/>
      <c r="AV726" s="112"/>
      <c r="AW726" s="112"/>
      <c r="AX726" s="112"/>
      <c r="AY726" s="112"/>
      <c r="AZ726" s="112"/>
      <c r="BA726" s="112"/>
      <c r="BB726" s="112"/>
      <c r="BC726" s="112"/>
      <c r="BD726" s="112"/>
    </row>
    <row r="727" ht="14.25" customHeight="1">
      <c r="AJ727" s="95"/>
      <c r="AK727" s="112"/>
      <c r="AL727" s="112"/>
      <c r="AM727" s="112"/>
      <c r="AN727" s="112"/>
      <c r="AO727" s="112"/>
      <c r="AP727" s="112"/>
      <c r="AQ727" s="112"/>
      <c r="AR727" s="112"/>
      <c r="AS727" s="112"/>
      <c r="AT727" s="112"/>
      <c r="AU727" s="112"/>
      <c r="AV727" s="112"/>
      <c r="AW727" s="112"/>
      <c r="AX727" s="112"/>
      <c r="AY727" s="112"/>
      <c r="AZ727" s="112"/>
      <c r="BA727" s="112"/>
      <c r="BB727" s="112"/>
      <c r="BC727" s="112"/>
      <c r="BD727" s="112"/>
    </row>
    <row r="728" ht="14.25" customHeight="1">
      <c r="AJ728" s="95"/>
      <c r="AK728" s="112"/>
      <c r="AL728" s="112"/>
      <c r="AM728" s="112"/>
      <c r="AN728" s="112"/>
      <c r="AO728" s="112"/>
      <c r="AP728" s="112"/>
      <c r="AQ728" s="112"/>
      <c r="AR728" s="112"/>
      <c r="AS728" s="112"/>
      <c r="AT728" s="112"/>
      <c r="AU728" s="112"/>
      <c r="AV728" s="112"/>
      <c r="AW728" s="112"/>
      <c r="AX728" s="112"/>
      <c r="AY728" s="112"/>
      <c r="AZ728" s="112"/>
      <c r="BA728" s="112"/>
      <c r="BB728" s="112"/>
      <c r="BC728" s="112"/>
      <c r="BD728" s="112"/>
    </row>
    <row r="729" ht="14.25" customHeight="1">
      <c r="AJ729" s="95"/>
      <c r="AK729" s="112"/>
      <c r="AL729" s="112"/>
      <c r="AM729" s="112"/>
      <c r="AN729" s="112"/>
      <c r="AO729" s="112"/>
      <c r="AP729" s="112"/>
      <c r="AQ729" s="112"/>
      <c r="AR729" s="112"/>
      <c r="AS729" s="112"/>
      <c r="AT729" s="112"/>
      <c r="AU729" s="112"/>
      <c r="AV729" s="112"/>
      <c r="AW729" s="112"/>
      <c r="AX729" s="112"/>
      <c r="AY729" s="112"/>
      <c r="AZ729" s="112"/>
      <c r="BA729" s="112"/>
      <c r="BB729" s="112"/>
      <c r="BC729" s="112"/>
      <c r="BD729" s="112"/>
    </row>
    <row r="730" ht="14.25" customHeight="1">
      <c r="AJ730" s="95"/>
      <c r="AK730" s="112"/>
      <c r="AL730" s="112"/>
      <c r="AM730" s="112"/>
      <c r="AN730" s="112"/>
      <c r="AO730" s="112"/>
      <c r="AP730" s="112"/>
      <c r="AQ730" s="112"/>
      <c r="AR730" s="112"/>
      <c r="AS730" s="112"/>
      <c r="AT730" s="112"/>
      <c r="AU730" s="112"/>
      <c r="AV730" s="112"/>
      <c r="AW730" s="112"/>
      <c r="AX730" s="112"/>
      <c r="AY730" s="112"/>
      <c r="AZ730" s="112"/>
      <c r="BA730" s="112"/>
      <c r="BB730" s="112"/>
      <c r="BC730" s="112"/>
      <c r="BD730" s="112"/>
    </row>
    <row r="731" ht="14.25" customHeight="1">
      <c r="AJ731" s="95"/>
      <c r="AK731" s="112"/>
      <c r="AL731" s="112"/>
      <c r="AM731" s="112"/>
      <c r="AN731" s="112"/>
      <c r="AO731" s="112"/>
      <c r="AP731" s="112"/>
      <c r="AQ731" s="112"/>
      <c r="AR731" s="112"/>
      <c r="AS731" s="112"/>
      <c r="AT731" s="112"/>
      <c r="AU731" s="112"/>
      <c r="AV731" s="112"/>
      <c r="AW731" s="112"/>
      <c r="AX731" s="112"/>
      <c r="AY731" s="112"/>
      <c r="AZ731" s="112"/>
      <c r="BA731" s="112"/>
      <c r="BB731" s="112"/>
      <c r="BC731" s="112"/>
      <c r="BD731" s="112"/>
    </row>
    <row r="732" ht="14.25" customHeight="1">
      <c r="AJ732" s="95"/>
      <c r="AK732" s="112"/>
      <c r="AL732" s="112"/>
      <c r="AM732" s="112"/>
      <c r="AN732" s="112"/>
      <c r="AO732" s="112"/>
      <c r="AP732" s="112"/>
      <c r="AQ732" s="112"/>
      <c r="AR732" s="112"/>
      <c r="AS732" s="112"/>
      <c r="AT732" s="112"/>
      <c r="AU732" s="112"/>
      <c r="AV732" s="112"/>
      <c r="AW732" s="112"/>
      <c r="AX732" s="112"/>
      <c r="AY732" s="112"/>
      <c r="AZ732" s="112"/>
      <c r="BA732" s="112"/>
      <c r="BB732" s="112"/>
      <c r="BC732" s="112"/>
      <c r="BD732" s="112"/>
    </row>
    <row r="733" ht="14.25" customHeight="1">
      <c r="AJ733" s="95"/>
      <c r="AK733" s="112"/>
      <c r="AL733" s="112"/>
      <c r="AM733" s="112"/>
      <c r="AN733" s="112"/>
      <c r="AO733" s="112"/>
      <c r="AP733" s="112"/>
      <c r="AQ733" s="112"/>
      <c r="AR733" s="112"/>
      <c r="AS733" s="112"/>
      <c r="AT733" s="112"/>
      <c r="AU733" s="112"/>
      <c r="AV733" s="112"/>
      <c r="AW733" s="112"/>
      <c r="AX733" s="112"/>
      <c r="AY733" s="112"/>
      <c r="AZ733" s="112"/>
      <c r="BA733" s="112"/>
      <c r="BB733" s="112"/>
      <c r="BC733" s="112"/>
      <c r="BD733" s="112"/>
    </row>
    <row r="734" ht="14.25" customHeight="1">
      <c r="AJ734" s="95"/>
      <c r="AK734" s="112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  <c r="BD734" s="112"/>
    </row>
    <row r="735" ht="14.25" customHeight="1">
      <c r="AJ735" s="95"/>
      <c r="AK735" s="112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  <c r="BD735" s="112"/>
    </row>
    <row r="736" ht="14.25" customHeight="1">
      <c r="AJ736" s="95"/>
      <c r="AK736" s="112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  <c r="BD736" s="112"/>
    </row>
    <row r="737" ht="14.25" customHeight="1">
      <c r="AJ737" s="95"/>
      <c r="AK737" s="112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  <c r="BD737" s="112"/>
    </row>
    <row r="738" ht="14.25" customHeight="1">
      <c r="AJ738" s="95"/>
      <c r="AK738" s="112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  <c r="BD738" s="112"/>
    </row>
    <row r="739" ht="14.25" customHeight="1">
      <c r="AJ739" s="95"/>
      <c r="AK739" s="112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  <c r="BD739" s="112"/>
    </row>
    <row r="740" ht="14.25" customHeight="1">
      <c r="AJ740" s="95"/>
      <c r="AK740" s="112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  <c r="BD740" s="112"/>
    </row>
    <row r="741" ht="14.25" customHeight="1">
      <c r="AJ741" s="95"/>
      <c r="AK741" s="112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  <c r="BD741" s="112"/>
    </row>
    <row r="742" ht="14.25" customHeight="1">
      <c r="AJ742" s="95"/>
      <c r="AK742" s="112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  <c r="BD742" s="112"/>
    </row>
    <row r="743" ht="14.25" customHeight="1">
      <c r="AJ743" s="95"/>
      <c r="AK743" s="112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  <c r="BD743" s="112"/>
    </row>
    <row r="744" ht="14.25" customHeight="1">
      <c r="AJ744" s="95"/>
      <c r="AK744" s="112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  <c r="BD744" s="112"/>
    </row>
    <row r="745" ht="14.25" customHeight="1">
      <c r="AJ745" s="95"/>
      <c r="AK745" s="112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  <c r="BD745" s="112"/>
    </row>
    <row r="746" ht="14.25" customHeight="1">
      <c r="AJ746" s="95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  <c r="BD746" s="112"/>
    </row>
    <row r="747" ht="14.25" customHeight="1">
      <c r="AJ747" s="95"/>
      <c r="AK747" s="112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  <c r="BD747" s="112"/>
    </row>
    <row r="748" ht="14.25" customHeight="1">
      <c r="AJ748" s="95"/>
      <c r="AK748" s="112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  <c r="BD748" s="112"/>
    </row>
    <row r="749" ht="14.25" customHeight="1">
      <c r="AJ749" s="95"/>
      <c r="AK749" s="112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  <c r="BD749" s="112"/>
    </row>
    <row r="750" ht="14.25" customHeight="1">
      <c r="AJ750" s="95"/>
      <c r="AK750" s="112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  <c r="BD750" s="112"/>
    </row>
    <row r="751" ht="14.25" customHeight="1">
      <c r="AJ751" s="95"/>
      <c r="AK751" s="112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  <c r="BD751" s="112"/>
    </row>
    <row r="752" ht="14.25" customHeight="1">
      <c r="AJ752" s="95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  <c r="BD752" s="112"/>
    </row>
    <row r="753" ht="14.25" customHeight="1">
      <c r="AJ753" s="95"/>
      <c r="AK753" s="112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  <c r="BD753" s="112"/>
    </row>
    <row r="754" ht="14.25" customHeight="1">
      <c r="AJ754" s="95"/>
      <c r="AK754" s="112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  <c r="BD754" s="112"/>
    </row>
    <row r="755" ht="14.25" customHeight="1">
      <c r="AJ755" s="95"/>
      <c r="AK755" s="112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12"/>
      <c r="BD755" s="112"/>
    </row>
    <row r="756" ht="14.25" customHeight="1">
      <c r="AJ756" s="95"/>
      <c r="AK756" s="112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12"/>
      <c r="BD756" s="112"/>
    </row>
    <row r="757" ht="14.25" customHeight="1">
      <c r="AJ757" s="95"/>
      <c r="AK757" s="112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12"/>
      <c r="BD757" s="112"/>
    </row>
    <row r="758" ht="14.25" customHeight="1">
      <c r="AJ758" s="95"/>
      <c r="AK758" s="112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12"/>
      <c r="BD758" s="112"/>
    </row>
    <row r="759" ht="14.25" customHeight="1">
      <c r="AJ759" s="95"/>
      <c r="AK759" s="112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12"/>
      <c r="BD759" s="112"/>
    </row>
    <row r="760" ht="14.25" customHeight="1">
      <c r="AJ760" s="95"/>
      <c r="AK760" s="112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12"/>
      <c r="BD760" s="112"/>
    </row>
    <row r="761" ht="14.25" customHeight="1">
      <c r="AJ761" s="95"/>
      <c r="AK761" s="112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12"/>
      <c r="BD761" s="112"/>
    </row>
    <row r="762" ht="14.25" customHeight="1">
      <c r="AJ762" s="95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  <c r="BD762" s="112"/>
    </row>
    <row r="763" ht="14.25" customHeight="1">
      <c r="AJ763" s="95"/>
      <c r="AK763" s="112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12"/>
      <c r="BD763" s="112"/>
    </row>
    <row r="764" ht="14.25" customHeight="1">
      <c r="AJ764" s="95"/>
      <c r="AK764" s="112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12"/>
      <c r="BD764" s="112"/>
    </row>
    <row r="765" ht="14.25" customHeight="1">
      <c r="AJ765" s="95"/>
      <c r="AK765" s="112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12"/>
      <c r="BD765" s="112"/>
    </row>
    <row r="766" ht="14.25" customHeight="1">
      <c r="AJ766" s="95"/>
      <c r="AK766" s="112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12"/>
      <c r="BD766" s="112"/>
    </row>
    <row r="767" ht="14.25" customHeight="1">
      <c r="AJ767" s="95"/>
      <c r="AK767" s="112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12"/>
      <c r="BD767" s="112"/>
    </row>
    <row r="768" ht="14.25" customHeight="1">
      <c r="AJ768" s="95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  <c r="BD768" s="112"/>
    </row>
    <row r="769" ht="14.25" customHeight="1">
      <c r="AJ769" s="95"/>
      <c r="AK769" s="112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12"/>
      <c r="BD769" s="112"/>
    </row>
    <row r="770" ht="14.25" customHeight="1">
      <c r="AJ770" s="95"/>
      <c r="AK770" s="112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12"/>
      <c r="BD770" s="112"/>
    </row>
    <row r="771" ht="14.25" customHeight="1">
      <c r="AJ771" s="95"/>
      <c r="AK771" s="112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12"/>
      <c r="BD771" s="112"/>
    </row>
    <row r="772" ht="14.25" customHeight="1">
      <c r="AJ772" s="95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  <c r="BD772" s="112"/>
    </row>
    <row r="773" ht="14.25" customHeight="1">
      <c r="AJ773" s="95"/>
      <c r="AK773" s="112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12"/>
      <c r="BD773" s="112"/>
    </row>
    <row r="774" ht="14.25" customHeight="1">
      <c r="AJ774" s="95"/>
      <c r="AK774" s="112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12"/>
      <c r="BD774" s="112"/>
    </row>
    <row r="775" ht="14.25" customHeight="1">
      <c r="AJ775" s="95"/>
      <c r="AK775" s="112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12"/>
      <c r="BD775" s="112"/>
    </row>
    <row r="776" ht="14.25" customHeight="1">
      <c r="AJ776" s="95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  <c r="BD776" s="112"/>
    </row>
    <row r="777" ht="14.25" customHeight="1">
      <c r="AJ777" s="95"/>
      <c r="AK777" s="112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  <c r="BD777" s="112"/>
    </row>
    <row r="778" ht="14.25" customHeight="1">
      <c r="AJ778" s="95"/>
      <c r="AK778" s="112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12"/>
      <c r="BD778" s="112"/>
    </row>
    <row r="779" ht="14.25" customHeight="1">
      <c r="AJ779" s="95"/>
      <c r="AK779" s="112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12"/>
      <c r="BD779" s="112"/>
    </row>
    <row r="780" ht="14.25" customHeight="1">
      <c r="AJ780" s="95"/>
      <c r="AK780" s="112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12"/>
      <c r="BD780" s="112"/>
    </row>
    <row r="781" ht="14.25" customHeight="1">
      <c r="AJ781" s="95"/>
      <c r="AK781" s="112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12"/>
      <c r="BD781" s="112"/>
    </row>
    <row r="782" ht="14.25" customHeight="1">
      <c r="AJ782" s="95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  <c r="BD782" s="112"/>
    </row>
    <row r="783" ht="14.25" customHeight="1">
      <c r="AJ783" s="95"/>
      <c r="AK783" s="112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12"/>
      <c r="BD783" s="112"/>
    </row>
    <row r="784" ht="14.25" customHeight="1">
      <c r="AJ784" s="95"/>
      <c r="AK784" s="112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12"/>
      <c r="BD784" s="112"/>
    </row>
    <row r="785" ht="14.25" customHeight="1">
      <c r="AJ785" s="95"/>
      <c r="AK785" s="112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12"/>
      <c r="BD785" s="112"/>
    </row>
    <row r="786" ht="14.25" customHeight="1">
      <c r="AJ786" s="95"/>
      <c r="AK786" s="112"/>
      <c r="AL786" s="112"/>
      <c r="AM786" s="112"/>
      <c r="AN786" s="112"/>
      <c r="AO786" s="112"/>
      <c r="AP786" s="112"/>
      <c r="AQ786" s="112"/>
      <c r="AR786" s="112"/>
      <c r="AS786" s="112"/>
      <c r="AT786" s="112"/>
      <c r="AU786" s="112"/>
      <c r="AV786" s="112"/>
      <c r="AW786" s="112"/>
      <c r="AX786" s="112"/>
      <c r="AY786" s="112"/>
      <c r="AZ786" s="112"/>
      <c r="BA786" s="112"/>
      <c r="BB786" s="112"/>
      <c r="BC786" s="112"/>
      <c r="BD786" s="112"/>
    </row>
    <row r="787" ht="14.25" customHeight="1">
      <c r="AJ787" s="95"/>
      <c r="AK787" s="112"/>
      <c r="AL787" s="112"/>
      <c r="AM787" s="112"/>
      <c r="AN787" s="112"/>
      <c r="AO787" s="112"/>
      <c r="AP787" s="112"/>
      <c r="AQ787" s="112"/>
      <c r="AR787" s="112"/>
      <c r="AS787" s="112"/>
      <c r="AT787" s="112"/>
      <c r="AU787" s="112"/>
      <c r="AV787" s="112"/>
      <c r="AW787" s="112"/>
      <c r="AX787" s="112"/>
      <c r="AY787" s="112"/>
      <c r="AZ787" s="112"/>
      <c r="BA787" s="112"/>
      <c r="BB787" s="112"/>
      <c r="BC787" s="112"/>
      <c r="BD787" s="112"/>
    </row>
    <row r="788" ht="14.25" customHeight="1">
      <c r="AJ788" s="95"/>
      <c r="AK788" s="112"/>
      <c r="AL788" s="112"/>
      <c r="AM788" s="112"/>
      <c r="AN788" s="112"/>
      <c r="AO788" s="112"/>
      <c r="AP788" s="112"/>
      <c r="AQ788" s="112"/>
      <c r="AR788" s="112"/>
      <c r="AS788" s="112"/>
      <c r="AT788" s="112"/>
      <c r="AU788" s="112"/>
      <c r="AV788" s="112"/>
      <c r="AW788" s="112"/>
      <c r="AX788" s="112"/>
      <c r="AY788" s="112"/>
      <c r="AZ788" s="112"/>
      <c r="BA788" s="112"/>
      <c r="BB788" s="112"/>
      <c r="BC788" s="112"/>
      <c r="BD788" s="112"/>
    </row>
    <row r="789" ht="14.25" customHeight="1">
      <c r="AJ789" s="95"/>
      <c r="AK789" s="112"/>
      <c r="AL789" s="112"/>
      <c r="AM789" s="112"/>
      <c r="AN789" s="112"/>
      <c r="AO789" s="112"/>
      <c r="AP789" s="112"/>
      <c r="AQ789" s="112"/>
      <c r="AR789" s="112"/>
      <c r="AS789" s="112"/>
      <c r="AT789" s="112"/>
      <c r="AU789" s="112"/>
      <c r="AV789" s="112"/>
      <c r="AW789" s="112"/>
      <c r="AX789" s="112"/>
      <c r="AY789" s="112"/>
      <c r="AZ789" s="112"/>
      <c r="BA789" s="112"/>
      <c r="BB789" s="112"/>
      <c r="BC789" s="112"/>
      <c r="BD789" s="112"/>
    </row>
    <row r="790" ht="14.25" customHeight="1">
      <c r="AJ790" s="95"/>
      <c r="AK790" s="112"/>
      <c r="AL790" s="112"/>
      <c r="AM790" s="112"/>
      <c r="AN790" s="112"/>
      <c r="AO790" s="112"/>
      <c r="AP790" s="112"/>
      <c r="AQ790" s="112"/>
      <c r="AR790" s="112"/>
      <c r="AS790" s="112"/>
      <c r="AT790" s="112"/>
      <c r="AU790" s="112"/>
      <c r="AV790" s="112"/>
      <c r="AW790" s="112"/>
      <c r="AX790" s="112"/>
      <c r="AY790" s="112"/>
      <c r="AZ790" s="112"/>
      <c r="BA790" s="112"/>
      <c r="BB790" s="112"/>
      <c r="BC790" s="112"/>
      <c r="BD790" s="112"/>
    </row>
    <row r="791" ht="14.25" customHeight="1">
      <c r="AJ791" s="95"/>
      <c r="AK791" s="112"/>
      <c r="AL791" s="112"/>
      <c r="AM791" s="112"/>
      <c r="AN791" s="112"/>
      <c r="AO791" s="112"/>
      <c r="AP791" s="112"/>
      <c r="AQ791" s="112"/>
      <c r="AR791" s="112"/>
      <c r="AS791" s="112"/>
      <c r="AT791" s="112"/>
      <c r="AU791" s="112"/>
      <c r="AV791" s="112"/>
      <c r="AW791" s="112"/>
      <c r="AX791" s="112"/>
      <c r="AY791" s="112"/>
      <c r="AZ791" s="112"/>
      <c r="BA791" s="112"/>
      <c r="BB791" s="112"/>
      <c r="BC791" s="112"/>
      <c r="BD791" s="112"/>
    </row>
    <row r="792" ht="14.25" customHeight="1">
      <c r="AJ792" s="95"/>
      <c r="AK792" s="112"/>
      <c r="AL792" s="112"/>
      <c r="AM792" s="112"/>
      <c r="AN792" s="112"/>
      <c r="AO792" s="112"/>
      <c r="AP792" s="112"/>
      <c r="AQ792" s="112"/>
      <c r="AR792" s="112"/>
      <c r="AS792" s="112"/>
      <c r="AT792" s="112"/>
      <c r="AU792" s="112"/>
      <c r="AV792" s="112"/>
      <c r="AW792" s="112"/>
      <c r="AX792" s="112"/>
      <c r="AY792" s="112"/>
      <c r="AZ792" s="112"/>
      <c r="BA792" s="112"/>
      <c r="BB792" s="112"/>
      <c r="BC792" s="112"/>
      <c r="BD792" s="112"/>
    </row>
    <row r="793" ht="14.25" customHeight="1">
      <c r="AJ793" s="95"/>
      <c r="AK793" s="112"/>
      <c r="AL793" s="112"/>
      <c r="AM793" s="112"/>
      <c r="AN793" s="112"/>
      <c r="AO793" s="112"/>
      <c r="AP793" s="112"/>
      <c r="AQ793" s="112"/>
      <c r="AR793" s="112"/>
      <c r="AS793" s="112"/>
      <c r="AT793" s="112"/>
      <c r="AU793" s="112"/>
      <c r="AV793" s="112"/>
      <c r="AW793" s="112"/>
      <c r="AX793" s="112"/>
      <c r="AY793" s="112"/>
      <c r="AZ793" s="112"/>
      <c r="BA793" s="112"/>
      <c r="BB793" s="112"/>
      <c r="BC793" s="112"/>
      <c r="BD793" s="112"/>
    </row>
    <row r="794" ht="14.25" customHeight="1">
      <c r="AJ794" s="95"/>
      <c r="AK794" s="112"/>
      <c r="AL794" s="112"/>
      <c r="AM794" s="112"/>
      <c r="AN794" s="112"/>
      <c r="AO794" s="112"/>
      <c r="AP794" s="112"/>
      <c r="AQ794" s="112"/>
      <c r="AR794" s="112"/>
      <c r="AS794" s="112"/>
      <c r="AT794" s="112"/>
      <c r="AU794" s="112"/>
      <c r="AV794" s="112"/>
      <c r="AW794" s="112"/>
      <c r="AX794" s="112"/>
      <c r="AY794" s="112"/>
      <c r="AZ794" s="112"/>
      <c r="BA794" s="112"/>
      <c r="BB794" s="112"/>
      <c r="BC794" s="112"/>
      <c r="BD794" s="112"/>
    </row>
    <row r="795" ht="14.25" customHeight="1">
      <c r="AJ795" s="95"/>
      <c r="AK795" s="112"/>
      <c r="AL795" s="112"/>
      <c r="AM795" s="112"/>
      <c r="AN795" s="112"/>
      <c r="AO795" s="112"/>
      <c r="AP795" s="112"/>
      <c r="AQ795" s="112"/>
      <c r="AR795" s="112"/>
      <c r="AS795" s="112"/>
      <c r="AT795" s="112"/>
      <c r="AU795" s="112"/>
      <c r="AV795" s="112"/>
      <c r="AW795" s="112"/>
      <c r="AX795" s="112"/>
      <c r="AY795" s="112"/>
      <c r="AZ795" s="112"/>
      <c r="BA795" s="112"/>
      <c r="BB795" s="112"/>
      <c r="BC795" s="112"/>
      <c r="BD795" s="112"/>
    </row>
    <row r="796" ht="14.25" customHeight="1">
      <c r="AJ796" s="95"/>
      <c r="AK796" s="112"/>
      <c r="AL796" s="112"/>
      <c r="AM796" s="112"/>
      <c r="AN796" s="112"/>
      <c r="AO796" s="112"/>
      <c r="AP796" s="112"/>
      <c r="AQ796" s="112"/>
      <c r="AR796" s="112"/>
      <c r="AS796" s="112"/>
      <c r="AT796" s="112"/>
      <c r="AU796" s="112"/>
      <c r="AV796" s="112"/>
      <c r="AW796" s="112"/>
      <c r="AX796" s="112"/>
      <c r="AY796" s="112"/>
      <c r="AZ796" s="112"/>
      <c r="BA796" s="112"/>
      <c r="BB796" s="112"/>
      <c r="BC796" s="112"/>
      <c r="BD796" s="112"/>
    </row>
    <row r="797" ht="14.25" customHeight="1">
      <c r="AJ797" s="95"/>
      <c r="AK797" s="112"/>
      <c r="AL797" s="112"/>
      <c r="AM797" s="112"/>
      <c r="AN797" s="112"/>
      <c r="AO797" s="112"/>
      <c r="AP797" s="112"/>
      <c r="AQ797" s="112"/>
      <c r="AR797" s="112"/>
      <c r="AS797" s="112"/>
      <c r="AT797" s="112"/>
      <c r="AU797" s="112"/>
      <c r="AV797" s="112"/>
      <c r="AW797" s="112"/>
      <c r="AX797" s="112"/>
      <c r="AY797" s="112"/>
      <c r="AZ797" s="112"/>
      <c r="BA797" s="112"/>
      <c r="BB797" s="112"/>
      <c r="BC797" s="112"/>
      <c r="BD797" s="112"/>
    </row>
    <row r="798" ht="14.25" customHeight="1">
      <c r="AJ798" s="95"/>
      <c r="AK798" s="112"/>
      <c r="AL798" s="112"/>
      <c r="AM798" s="112"/>
      <c r="AN798" s="112"/>
      <c r="AO798" s="112"/>
      <c r="AP798" s="112"/>
      <c r="AQ798" s="112"/>
      <c r="AR798" s="112"/>
      <c r="AS798" s="112"/>
      <c r="AT798" s="112"/>
      <c r="AU798" s="112"/>
      <c r="AV798" s="112"/>
      <c r="AW798" s="112"/>
      <c r="AX798" s="112"/>
      <c r="AY798" s="112"/>
      <c r="AZ798" s="112"/>
      <c r="BA798" s="112"/>
      <c r="BB798" s="112"/>
      <c r="BC798" s="112"/>
      <c r="BD798" s="112"/>
    </row>
    <row r="799" ht="14.25" customHeight="1">
      <c r="AJ799" s="95"/>
      <c r="AK799" s="112"/>
      <c r="AL799" s="112"/>
      <c r="AM799" s="112"/>
      <c r="AN799" s="112"/>
      <c r="AO799" s="112"/>
      <c r="AP799" s="112"/>
      <c r="AQ799" s="112"/>
      <c r="AR799" s="112"/>
      <c r="AS799" s="112"/>
      <c r="AT799" s="112"/>
      <c r="AU799" s="112"/>
      <c r="AV799" s="112"/>
      <c r="AW799" s="112"/>
      <c r="AX799" s="112"/>
      <c r="AY799" s="112"/>
      <c r="AZ799" s="112"/>
      <c r="BA799" s="112"/>
      <c r="BB799" s="112"/>
      <c r="BC799" s="112"/>
      <c r="BD799" s="112"/>
    </row>
    <row r="800" ht="14.25" customHeight="1">
      <c r="AJ800" s="95"/>
      <c r="AK800" s="112"/>
      <c r="AL800" s="112"/>
      <c r="AM800" s="112"/>
      <c r="AN800" s="112"/>
      <c r="AO800" s="112"/>
      <c r="AP800" s="112"/>
      <c r="AQ800" s="112"/>
      <c r="AR800" s="112"/>
      <c r="AS800" s="112"/>
      <c r="AT800" s="112"/>
      <c r="AU800" s="112"/>
      <c r="AV800" s="112"/>
      <c r="AW800" s="112"/>
      <c r="AX800" s="112"/>
      <c r="AY800" s="112"/>
      <c r="AZ800" s="112"/>
      <c r="BA800" s="112"/>
      <c r="BB800" s="112"/>
      <c r="BC800" s="112"/>
      <c r="BD800" s="112"/>
    </row>
    <row r="801" ht="14.25" customHeight="1">
      <c r="AJ801" s="95"/>
      <c r="AK801" s="112"/>
      <c r="AL801" s="112"/>
      <c r="AM801" s="112"/>
      <c r="AN801" s="112"/>
      <c r="AO801" s="112"/>
      <c r="AP801" s="112"/>
      <c r="AQ801" s="112"/>
      <c r="AR801" s="112"/>
      <c r="AS801" s="112"/>
      <c r="AT801" s="112"/>
      <c r="AU801" s="112"/>
      <c r="AV801" s="112"/>
      <c r="AW801" s="112"/>
      <c r="AX801" s="112"/>
      <c r="AY801" s="112"/>
      <c r="AZ801" s="112"/>
      <c r="BA801" s="112"/>
      <c r="BB801" s="112"/>
      <c r="BC801" s="112"/>
      <c r="BD801" s="112"/>
    </row>
    <row r="802" ht="14.25" customHeight="1">
      <c r="AJ802" s="95"/>
      <c r="AK802" s="112"/>
      <c r="AL802" s="112"/>
      <c r="AM802" s="112"/>
      <c r="AN802" s="112"/>
      <c r="AO802" s="112"/>
      <c r="AP802" s="112"/>
      <c r="AQ802" s="112"/>
      <c r="AR802" s="112"/>
      <c r="AS802" s="112"/>
      <c r="AT802" s="112"/>
      <c r="AU802" s="112"/>
      <c r="AV802" s="112"/>
      <c r="AW802" s="112"/>
      <c r="AX802" s="112"/>
      <c r="AY802" s="112"/>
      <c r="AZ802" s="112"/>
      <c r="BA802" s="112"/>
      <c r="BB802" s="112"/>
      <c r="BC802" s="112"/>
      <c r="BD802" s="112"/>
    </row>
    <row r="803" ht="14.25" customHeight="1">
      <c r="AJ803" s="95"/>
      <c r="AK803" s="112"/>
      <c r="AL803" s="112"/>
      <c r="AM803" s="112"/>
      <c r="AN803" s="112"/>
      <c r="AO803" s="112"/>
      <c r="AP803" s="112"/>
      <c r="AQ803" s="112"/>
      <c r="AR803" s="112"/>
      <c r="AS803" s="112"/>
      <c r="AT803" s="112"/>
      <c r="AU803" s="112"/>
      <c r="AV803" s="112"/>
      <c r="AW803" s="112"/>
      <c r="AX803" s="112"/>
      <c r="AY803" s="112"/>
      <c r="AZ803" s="112"/>
      <c r="BA803" s="112"/>
      <c r="BB803" s="112"/>
      <c r="BC803" s="112"/>
      <c r="BD803" s="112"/>
    </row>
    <row r="804" ht="14.25" customHeight="1">
      <c r="AJ804" s="95"/>
      <c r="AK804" s="112"/>
      <c r="AL804" s="112"/>
      <c r="AM804" s="112"/>
      <c r="AN804" s="112"/>
      <c r="AO804" s="112"/>
      <c r="AP804" s="112"/>
      <c r="AQ804" s="112"/>
      <c r="AR804" s="112"/>
      <c r="AS804" s="112"/>
      <c r="AT804" s="112"/>
      <c r="AU804" s="112"/>
      <c r="AV804" s="112"/>
      <c r="AW804" s="112"/>
      <c r="AX804" s="112"/>
      <c r="AY804" s="112"/>
      <c r="AZ804" s="112"/>
      <c r="BA804" s="112"/>
      <c r="BB804" s="112"/>
      <c r="BC804" s="112"/>
      <c r="BD804" s="112"/>
    </row>
    <row r="805" ht="14.25" customHeight="1">
      <c r="AJ805" s="95"/>
      <c r="AK805" s="112"/>
      <c r="AL805" s="112"/>
      <c r="AM805" s="112"/>
      <c r="AN805" s="112"/>
      <c r="AO805" s="112"/>
      <c r="AP805" s="112"/>
      <c r="AQ805" s="112"/>
      <c r="AR805" s="112"/>
      <c r="AS805" s="112"/>
      <c r="AT805" s="112"/>
      <c r="AU805" s="112"/>
      <c r="AV805" s="112"/>
      <c r="AW805" s="112"/>
      <c r="AX805" s="112"/>
      <c r="AY805" s="112"/>
      <c r="AZ805" s="112"/>
      <c r="BA805" s="112"/>
      <c r="BB805" s="112"/>
      <c r="BC805" s="112"/>
      <c r="BD805" s="112"/>
    </row>
    <row r="806" ht="14.25" customHeight="1">
      <c r="AJ806" s="95"/>
      <c r="AK806" s="112"/>
      <c r="AL806" s="112"/>
      <c r="AM806" s="112"/>
      <c r="AN806" s="112"/>
      <c r="AO806" s="112"/>
      <c r="AP806" s="112"/>
      <c r="AQ806" s="112"/>
      <c r="AR806" s="112"/>
      <c r="AS806" s="112"/>
      <c r="AT806" s="112"/>
      <c r="AU806" s="112"/>
      <c r="AV806" s="112"/>
      <c r="AW806" s="112"/>
      <c r="AX806" s="112"/>
      <c r="AY806" s="112"/>
      <c r="AZ806" s="112"/>
      <c r="BA806" s="112"/>
      <c r="BB806" s="112"/>
      <c r="BC806" s="112"/>
      <c r="BD806" s="112"/>
    </row>
    <row r="807" ht="14.25" customHeight="1">
      <c r="AJ807" s="95"/>
      <c r="AK807" s="112"/>
      <c r="AL807" s="112"/>
      <c r="AM807" s="112"/>
      <c r="AN807" s="112"/>
      <c r="AO807" s="112"/>
      <c r="AP807" s="112"/>
      <c r="AQ807" s="112"/>
      <c r="AR807" s="112"/>
      <c r="AS807" s="112"/>
      <c r="AT807" s="112"/>
      <c r="AU807" s="112"/>
      <c r="AV807" s="112"/>
      <c r="AW807" s="112"/>
      <c r="AX807" s="112"/>
      <c r="AY807" s="112"/>
      <c r="AZ807" s="112"/>
      <c r="BA807" s="112"/>
      <c r="BB807" s="112"/>
      <c r="BC807" s="112"/>
      <c r="BD807" s="112"/>
    </row>
    <row r="808" ht="14.25" customHeight="1">
      <c r="AJ808" s="95"/>
      <c r="AK808" s="112"/>
      <c r="AL808" s="112"/>
      <c r="AM808" s="112"/>
      <c r="AN808" s="112"/>
      <c r="AO808" s="112"/>
      <c r="AP808" s="112"/>
      <c r="AQ808" s="112"/>
      <c r="AR808" s="112"/>
      <c r="AS808" s="112"/>
      <c r="AT808" s="112"/>
      <c r="AU808" s="112"/>
      <c r="AV808" s="112"/>
      <c r="AW808" s="112"/>
      <c r="AX808" s="112"/>
      <c r="AY808" s="112"/>
      <c r="AZ808" s="112"/>
      <c r="BA808" s="112"/>
      <c r="BB808" s="112"/>
      <c r="BC808" s="112"/>
      <c r="BD808" s="112"/>
    </row>
    <row r="809" ht="14.25" customHeight="1">
      <c r="AJ809" s="95"/>
      <c r="AK809" s="112"/>
      <c r="AL809" s="112"/>
      <c r="AM809" s="112"/>
      <c r="AN809" s="112"/>
      <c r="AO809" s="112"/>
      <c r="AP809" s="112"/>
      <c r="AQ809" s="112"/>
      <c r="AR809" s="112"/>
      <c r="AS809" s="112"/>
      <c r="AT809" s="112"/>
      <c r="AU809" s="112"/>
      <c r="AV809" s="112"/>
      <c r="AW809" s="112"/>
      <c r="AX809" s="112"/>
      <c r="AY809" s="112"/>
      <c r="AZ809" s="112"/>
      <c r="BA809" s="112"/>
      <c r="BB809" s="112"/>
      <c r="BC809" s="112"/>
      <c r="BD809" s="112"/>
    </row>
    <row r="810" ht="14.25" customHeight="1">
      <c r="AJ810" s="95"/>
      <c r="AK810" s="112"/>
      <c r="AL810" s="112"/>
      <c r="AM810" s="112"/>
      <c r="AN810" s="112"/>
      <c r="AO810" s="112"/>
      <c r="AP810" s="112"/>
      <c r="AQ810" s="112"/>
      <c r="AR810" s="112"/>
      <c r="AS810" s="112"/>
      <c r="AT810" s="112"/>
      <c r="AU810" s="112"/>
      <c r="AV810" s="112"/>
      <c r="AW810" s="112"/>
      <c r="AX810" s="112"/>
      <c r="AY810" s="112"/>
      <c r="AZ810" s="112"/>
      <c r="BA810" s="112"/>
      <c r="BB810" s="112"/>
      <c r="BC810" s="112"/>
      <c r="BD810" s="112"/>
    </row>
    <row r="811" ht="14.25" customHeight="1">
      <c r="AJ811" s="95"/>
      <c r="AK811" s="112"/>
      <c r="AL811" s="112"/>
      <c r="AM811" s="112"/>
      <c r="AN811" s="112"/>
      <c r="AO811" s="112"/>
      <c r="AP811" s="112"/>
      <c r="AQ811" s="112"/>
      <c r="AR811" s="112"/>
      <c r="AS811" s="112"/>
      <c r="AT811" s="112"/>
      <c r="AU811" s="112"/>
      <c r="AV811" s="112"/>
      <c r="AW811" s="112"/>
      <c r="AX811" s="112"/>
      <c r="AY811" s="112"/>
      <c r="AZ811" s="112"/>
      <c r="BA811" s="112"/>
      <c r="BB811" s="112"/>
      <c r="BC811" s="112"/>
      <c r="BD811" s="112"/>
    </row>
    <row r="812" ht="14.25" customHeight="1">
      <c r="AJ812" s="95"/>
      <c r="AK812" s="112"/>
      <c r="AL812" s="112"/>
      <c r="AM812" s="112"/>
      <c r="AN812" s="112"/>
      <c r="AO812" s="112"/>
      <c r="AP812" s="112"/>
      <c r="AQ812" s="112"/>
      <c r="AR812" s="112"/>
      <c r="AS812" s="112"/>
      <c r="AT812" s="112"/>
      <c r="AU812" s="112"/>
      <c r="AV812" s="112"/>
      <c r="AW812" s="112"/>
      <c r="AX812" s="112"/>
      <c r="AY812" s="112"/>
      <c r="AZ812" s="112"/>
      <c r="BA812" s="112"/>
      <c r="BB812" s="112"/>
      <c r="BC812" s="112"/>
      <c r="BD812" s="112"/>
    </row>
    <row r="813" ht="14.25" customHeight="1">
      <c r="AJ813" s="95"/>
      <c r="AK813" s="112"/>
      <c r="AL813" s="112"/>
      <c r="AM813" s="112"/>
      <c r="AN813" s="112"/>
      <c r="AO813" s="112"/>
      <c r="AP813" s="112"/>
      <c r="AQ813" s="112"/>
      <c r="AR813" s="112"/>
      <c r="AS813" s="112"/>
      <c r="AT813" s="112"/>
      <c r="AU813" s="112"/>
      <c r="AV813" s="112"/>
      <c r="AW813" s="112"/>
      <c r="AX813" s="112"/>
      <c r="AY813" s="112"/>
      <c r="AZ813" s="112"/>
      <c r="BA813" s="112"/>
      <c r="BB813" s="112"/>
      <c r="BC813" s="112"/>
      <c r="BD813" s="112"/>
    </row>
    <row r="814" ht="14.25" customHeight="1">
      <c r="AJ814" s="95"/>
      <c r="AK814" s="112"/>
      <c r="AL814" s="112"/>
      <c r="AM814" s="112"/>
      <c r="AN814" s="112"/>
      <c r="AO814" s="112"/>
      <c r="AP814" s="112"/>
      <c r="AQ814" s="112"/>
      <c r="AR814" s="112"/>
      <c r="AS814" s="112"/>
      <c r="AT814" s="112"/>
      <c r="AU814" s="112"/>
      <c r="AV814" s="112"/>
      <c r="AW814" s="112"/>
      <c r="AX814" s="112"/>
      <c r="AY814" s="112"/>
      <c r="AZ814" s="112"/>
      <c r="BA814" s="112"/>
      <c r="BB814" s="112"/>
      <c r="BC814" s="112"/>
      <c r="BD814" s="112"/>
    </row>
    <row r="815" ht="14.25" customHeight="1">
      <c r="AJ815" s="95"/>
      <c r="AK815" s="112"/>
      <c r="AL815" s="112"/>
      <c r="AM815" s="112"/>
      <c r="AN815" s="112"/>
      <c r="AO815" s="112"/>
      <c r="AP815" s="112"/>
      <c r="AQ815" s="112"/>
      <c r="AR815" s="112"/>
      <c r="AS815" s="112"/>
      <c r="AT815" s="112"/>
      <c r="AU815" s="112"/>
      <c r="AV815" s="112"/>
      <c r="AW815" s="112"/>
      <c r="AX815" s="112"/>
      <c r="AY815" s="112"/>
      <c r="AZ815" s="112"/>
      <c r="BA815" s="112"/>
      <c r="BB815" s="112"/>
      <c r="BC815" s="112"/>
      <c r="BD815" s="112"/>
    </row>
    <row r="816" ht="14.25" customHeight="1">
      <c r="AJ816" s="95"/>
      <c r="AK816" s="112"/>
      <c r="AL816" s="112"/>
      <c r="AM816" s="112"/>
      <c r="AN816" s="112"/>
      <c r="AO816" s="112"/>
      <c r="AP816" s="112"/>
      <c r="AQ816" s="112"/>
      <c r="AR816" s="112"/>
      <c r="AS816" s="112"/>
      <c r="AT816" s="112"/>
      <c r="AU816" s="112"/>
      <c r="AV816" s="112"/>
      <c r="AW816" s="112"/>
      <c r="AX816" s="112"/>
      <c r="AY816" s="112"/>
      <c r="AZ816" s="112"/>
      <c r="BA816" s="112"/>
      <c r="BB816" s="112"/>
      <c r="BC816" s="112"/>
      <c r="BD816" s="112"/>
    </row>
    <row r="817" ht="14.25" customHeight="1">
      <c r="AJ817" s="95"/>
      <c r="AK817" s="112"/>
      <c r="AL817" s="112"/>
      <c r="AM817" s="112"/>
      <c r="AN817" s="112"/>
      <c r="AO817" s="112"/>
      <c r="AP817" s="112"/>
      <c r="AQ817" s="112"/>
      <c r="AR817" s="112"/>
      <c r="AS817" s="112"/>
      <c r="AT817" s="112"/>
      <c r="AU817" s="112"/>
      <c r="AV817" s="112"/>
      <c r="AW817" s="112"/>
      <c r="AX817" s="112"/>
      <c r="AY817" s="112"/>
      <c r="AZ817" s="112"/>
      <c r="BA817" s="112"/>
      <c r="BB817" s="112"/>
      <c r="BC817" s="112"/>
      <c r="BD817" s="112"/>
    </row>
    <row r="818" ht="14.25" customHeight="1">
      <c r="AJ818" s="95"/>
      <c r="AK818" s="112"/>
      <c r="AL818" s="112"/>
      <c r="AM818" s="112"/>
      <c r="AN818" s="112"/>
      <c r="AO818" s="112"/>
      <c r="AP818" s="112"/>
      <c r="AQ818" s="112"/>
      <c r="AR818" s="112"/>
      <c r="AS818" s="112"/>
      <c r="AT818" s="112"/>
      <c r="AU818" s="112"/>
      <c r="AV818" s="112"/>
      <c r="AW818" s="112"/>
      <c r="AX818" s="112"/>
      <c r="AY818" s="112"/>
      <c r="AZ818" s="112"/>
      <c r="BA818" s="112"/>
      <c r="BB818" s="112"/>
      <c r="BC818" s="112"/>
      <c r="BD818" s="112"/>
    </row>
    <row r="819" ht="14.25" customHeight="1">
      <c r="AJ819" s="95"/>
      <c r="AK819" s="112"/>
      <c r="AL819" s="112"/>
      <c r="AM819" s="112"/>
      <c r="AN819" s="112"/>
      <c r="AO819" s="112"/>
      <c r="AP819" s="112"/>
      <c r="AQ819" s="112"/>
      <c r="AR819" s="112"/>
      <c r="AS819" s="112"/>
      <c r="AT819" s="112"/>
      <c r="AU819" s="112"/>
      <c r="AV819" s="112"/>
      <c r="AW819" s="112"/>
      <c r="AX819" s="112"/>
      <c r="AY819" s="112"/>
      <c r="AZ819" s="112"/>
      <c r="BA819" s="112"/>
      <c r="BB819" s="112"/>
      <c r="BC819" s="112"/>
      <c r="BD819" s="112"/>
    </row>
    <row r="820" ht="14.25" customHeight="1">
      <c r="AJ820" s="95"/>
      <c r="AK820" s="112"/>
      <c r="AL820" s="112"/>
      <c r="AM820" s="112"/>
      <c r="AN820" s="112"/>
      <c r="AO820" s="112"/>
      <c r="AP820" s="112"/>
      <c r="AQ820" s="112"/>
      <c r="AR820" s="112"/>
      <c r="AS820" s="112"/>
      <c r="AT820" s="112"/>
      <c r="AU820" s="112"/>
      <c r="AV820" s="112"/>
      <c r="AW820" s="112"/>
      <c r="AX820" s="112"/>
      <c r="AY820" s="112"/>
      <c r="AZ820" s="112"/>
      <c r="BA820" s="112"/>
      <c r="BB820" s="112"/>
      <c r="BC820" s="112"/>
      <c r="BD820" s="112"/>
    </row>
    <row r="821" ht="14.25" customHeight="1">
      <c r="AJ821" s="95"/>
      <c r="AK821" s="112"/>
      <c r="AL821" s="112"/>
      <c r="AM821" s="112"/>
      <c r="AN821" s="112"/>
      <c r="AO821" s="112"/>
      <c r="AP821" s="112"/>
      <c r="AQ821" s="112"/>
      <c r="AR821" s="112"/>
      <c r="AS821" s="112"/>
      <c r="AT821" s="112"/>
      <c r="AU821" s="112"/>
      <c r="AV821" s="112"/>
      <c r="AW821" s="112"/>
      <c r="AX821" s="112"/>
      <c r="AY821" s="112"/>
      <c r="AZ821" s="112"/>
      <c r="BA821" s="112"/>
      <c r="BB821" s="112"/>
      <c r="BC821" s="112"/>
      <c r="BD821" s="112"/>
    </row>
    <row r="822" ht="14.25" customHeight="1">
      <c r="AJ822" s="95"/>
      <c r="AK822" s="112"/>
      <c r="AL822" s="112"/>
      <c r="AM822" s="112"/>
      <c r="AN822" s="112"/>
      <c r="AO822" s="112"/>
      <c r="AP822" s="112"/>
      <c r="AQ822" s="112"/>
      <c r="AR822" s="112"/>
      <c r="AS822" s="112"/>
      <c r="AT822" s="112"/>
      <c r="AU822" s="112"/>
      <c r="AV822" s="112"/>
      <c r="AW822" s="112"/>
      <c r="AX822" s="112"/>
      <c r="AY822" s="112"/>
      <c r="AZ822" s="112"/>
      <c r="BA822" s="112"/>
      <c r="BB822" s="112"/>
      <c r="BC822" s="112"/>
      <c r="BD822" s="112"/>
    </row>
    <row r="823" ht="14.25" customHeight="1">
      <c r="AJ823" s="95"/>
      <c r="AK823" s="112"/>
      <c r="AL823" s="112"/>
      <c r="AM823" s="112"/>
      <c r="AN823" s="112"/>
      <c r="AO823" s="112"/>
      <c r="AP823" s="112"/>
      <c r="AQ823" s="112"/>
      <c r="AR823" s="112"/>
      <c r="AS823" s="112"/>
      <c r="AT823" s="112"/>
      <c r="AU823" s="112"/>
      <c r="AV823" s="112"/>
      <c r="AW823" s="112"/>
      <c r="AX823" s="112"/>
      <c r="AY823" s="112"/>
      <c r="AZ823" s="112"/>
      <c r="BA823" s="112"/>
      <c r="BB823" s="112"/>
      <c r="BC823" s="112"/>
      <c r="BD823" s="112"/>
    </row>
    <row r="824" ht="14.25" customHeight="1">
      <c r="AJ824" s="95"/>
      <c r="AK824" s="112"/>
      <c r="AL824" s="112"/>
      <c r="AM824" s="112"/>
      <c r="AN824" s="112"/>
      <c r="AO824" s="112"/>
      <c r="AP824" s="112"/>
      <c r="AQ824" s="112"/>
      <c r="AR824" s="112"/>
      <c r="AS824" s="112"/>
      <c r="AT824" s="112"/>
      <c r="AU824" s="112"/>
      <c r="AV824" s="112"/>
      <c r="AW824" s="112"/>
      <c r="AX824" s="112"/>
      <c r="AY824" s="112"/>
      <c r="AZ824" s="112"/>
      <c r="BA824" s="112"/>
      <c r="BB824" s="112"/>
      <c r="BC824" s="112"/>
      <c r="BD824" s="112"/>
    </row>
    <row r="825" ht="14.25" customHeight="1">
      <c r="AJ825" s="95"/>
      <c r="AK825" s="112"/>
      <c r="AL825" s="112"/>
      <c r="AM825" s="112"/>
      <c r="AN825" s="112"/>
      <c r="AO825" s="112"/>
      <c r="AP825" s="112"/>
      <c r="AQ825" s="112"/>
      <c r="AR825" s="112"/>
      <c r="AS825" s="112"/>
      <c r="AT825" s="112"/>
      <c r="AU825" s="112"/>
      <c r="AV825" s="112"/>
      <c r="AW825" s="112"/>
      <c r="AX825" s="112"/>
      <c r="AY825" s="112"/>
      <c r="AZ825" s="112"/>
      <c r="BA825" s="112"/>
      <c r="BB825" s="112"/>
      <c r="BC825" s="112"/>
      <c r="BD825" s="112"/>
    </row>
    <row r="826" ht="14.25" customHeight="1">
      <c r="AJ826" s="95"/>
      <c r="AK826" s="112"/>
      <c r="AL826" s="112"/>
      <c r="AM826" s="112"/>
      <c r="AN826" s="112"/>
      <c r="AO826" s="112"/>
      <c r="AP826" s="112"/>
      <c r="AQ826" s="112"/>
      <c r="AR826" s="112"/>
      <c r="AS826" s="112"/>
      <c r="AT826" s="112"/>
      <c r="AU826" s="112"/>
      <c r="AV826" s="112"/>
      <c r="AW826" s="112"/>
      <c r="AX826" s="112"/>
      <c r="AY826" s="112"/>
      <c r="AZ826" s="112"/>
      <c r="BA826" s="112"/>
      <c r="BB826" s="112"/>
      <c r="BC826" s="112"/>
      <c r="BD826" s="112"/>
    </row>
    <row r="827" ht="14.25" customHeight="1">
      <c r="AJ827" s="95"/>
      <c r="AK827" s="112"/>
      <c r="AL827" s="112"/>
      <c r="AM827" s="112"/>
      <c r="AN827" s="112"/>
      <c r="AO827" s="112"/>
      <c r="AP827" s="112"/>
      <c r="AQ827" s="112"/>
      <c r="AR827" s="112"/>
      <c r="AS827" s="112"/>
      <c r="AT827" s="112"/>
      <c r="AU827" s="112"/>
      <c r="AV827" s="112"/>
      <c r="AW827" s="112"/>
      <c r="AX827" s="112"/>
      <c r="AY827" s="112"/>
      <c r="AZ827" s="112"/>
      <c r="BA827" s="112"/>
      <c r="BB827" s="112"/>
      <c r="BC827" s="112"/>
      <c r="BD827" s="112"/>
    </row>
    <row r="828" ht="14.25" customHeight="1">
      <c r="AJ828" s="95"/>
      <c r="AK828" s="112"/>
      <c r="AL828" s="112"/>
      <c r="AM828" s="112"/>
      <c r="AN828" s="112"/>
      <c r="AO828" s="112"/>
      <c r="AP828" s="112"/>
      <c r="AQ828" s="112"/>
      <c r="AR828" s="112"/>
      <c r="AS828" s="112"/>
      <c r="AT828" s="112"/>
      <c r="AU828" s="112"/>
      <c r="AV828" s="112"/>
      <c r="AW828" s="112"/>
      <c r="AX828" s="112"/>
      <c r="AY828" s="112"/>
      <c r="AZ828" s="112"/>
      <c r="BA828" s="112"/>
      <c r="BB828" s="112"/>
      <c r="BC828" s="112"/>
      <c r="BD828" s="112"/>
    </row>
    <row r="829" ht="14.25" customHeight="1">
      <c r="AJ829" s="95"/>
      <c r="AK829" s="112"/>
      <c r="AL829" s="112"/>
      <c r="AM829" s="112"/>
      <c r="AN829" s="112"/>
      <c r="AO829" s="112"/>
      <c r="AP829" s="112"/>
      <c r="AQ829" s="112"/>
      <c r="AR829" s="112"/>
      <c r="AS829" s="112"/>
      <c r="AT829" s="112"/>
      <c r="AU829" s="112"/>
      <c r="AV829" s="112"/>
      <c r="AW829" s="112"/>
      <c r="AX829" s="112"/>
      <c r="AY829" s="112"/>
      <c r="AZ829" s="112"/>
      <c r="BA829" s="112"/>
      <c r="BB829" s="112"/>
      <c r="BC829" s="112"/>
      <c r="BD829" s="112"/>
    </row>
    <row r="830" ht="14.25" customHeight="1">
      <c r="AJ830" s="95"/>
      <c r="AK830" s="112"/>
      <c r="AL830" s="112"/>
      <c r="AM830" s="112"/>
      <c r="AN830" s="112"/>
      <c r="AO830" s="112"/>
      <c r="AP830" s="112"/>
      <c r="AQ830" s="112"/>
      <c r="AR830" s="112"/>
      <c r="AS830" s="112"/>
      <c r="AT830" s="112"/>
      <c r="AU830" s="112"/>
      <c r="AV830" s="112"/>
      <c r="AW830" s="112"/>
      <c r="AX830" s="112"/>
      <c r="AY830" s="112"/>
      <c r="AZ830" s="112"/>
      <c r="BA830" s="112"/>
      <c r="BB830" s="112"/>
      <c r="BC830" s="112"/>
      <c r="BD830" s="112"/>
    </row>
    <row r="831" ht="14.25" customHeight="1">
      <c r="AJ831" s="95"/>
      <c r="AK831" s="112"/>
      <c r="AL831" s="112"/>
      <c r="AM831" s="112"/>
      <c r="AN831" s="112"/>
      <c r="AO831" s="112"/>
      <c r="AP831" s="112"/>
      <c r="AQ831" s="112"/>
      <c r="AR831" s="112"/>
      <c r="AS831" s="112"/>
      <c r="AT831" s="112"/>
      <c r="AU831" s="112"/>
      <c r="AV831" s="112"/>
      <c r="AW831" s="112"/>
      <c r="AX831" s="112"/>
      <c r="AY831" s="112"/>
      <c r="AZ831" s="112"/>
      <c r="BA831" s="112"/>
      <c r="BB831" s="112"/>
      <c r="BC831" s="112"/>
      <c r="BD831" s="112"/>
    </row>
    <row r="832" ht="14.25" customHeight="1">
      <c r="AJ832" s="95"/>
      <c r="AK832" s="112"/>
      <c r="AL832" s="112"/>
      <c r="AM832" s="112"/>
      <c r="AN832" s="112"/>
      <c r="AO832" s="112"/>
      <c r="AP832" s="112"/>
      <c r="AQ832" s="112"/>
      <c r="AR832" s="112"/>
      <c r="AS832" s="112"/>
      <c r="AT832" s="112"/>
      <c r="AU832" s="112"/>
      <c r="AV832" s="112"/>
      <c r="AW832" s="112"/>
      <c r="AX832" s="112"/>
      <c r="AY832" s="112"/>
      <c r="AZ832" s="112"/>
      <c r="BA832" s="112"/>
      <c r="BB832" s="112"/>
      <c r="BC832" s="112"/>
      <c r="BD832" s="112"/>
    </row>
    <row r="833" ht="14.25" customHeight="1">
      <c r="AJ833" s="95"/>
      <c r="AK833" s="112"/>
      <c r="AL833" s="112"/>
      <c r="AM833" s="112"/>
      <c r="AN833" s="112"/>
      <c r="AO833" s="112"/>
      <c r="AP833" s="112"/>
      <c r="AQ833" s="112"/>
      <c r="AR833" s="112"/>
      <c r="AS833" s="112"/>
      <c r="AT833" s="112"/>
      <c r="AU833" s="112"/>
      <c r="AV833" s="112"/>
      <c r="AW833" s="112"/>
      <c r="AX833" s="112"/>
      <c r="AY833" s="112"/>
      <c r="AZ833" s="112"/>
      <c r="BA833" s="112"/>
      <c r="BB833" s="112"/>
      <c r="BC833" s="112"/>
      <c r="BD833" s="112"/>
    </row>
    <row r="834" ht="14.25" customHeight="1">
      <c r="AJ834" s="95"/>
      <c r="AK834" s="112"/>
      <c r="AL834" s="112"/>
      <c r="AM834" s="112"/>
      <c r="AN834" s="112"/>
      <c r="AO834" s="112"/>
      <c r="AP834" s="112"/>
      <c r="AQ834" s="112"/>
      <c r="AR834" s="112"/>
      <c r="AS834" s="112"/>
      <c r="AT834" s="112"/>
      <c r="AU834" s="112"/>
      <c r="AV834" s="112"/>
      <c r="AW834" s="112"/>
      <c r="AX834" s="112"/>
      <c r="AY834" s="112"/>
      <c r="AZ834" s="112"/>
      <c r="BA834" s="112"/>
      <c r="BB834" s="112"/>
      <c r="BC834" s="112"/>
      <c r="BD834" s="112"/>
    </row>
    <row r="835" ht="14.25" customHeight="1">
      <c r="AJ835" s="95"/>
      <c r="AK835" s="112"/>
      <c r="AL835" s="112"/>
      <c r="AM835" s="112"/>
      <c r="AN835" s="112"/>
      <c r="AO835" s="112"/>
      <c r="AP835" s="112"/>
      <c r="AQ835" s="112"/>
      <c r="AR835" s="112"/>
      <c r="AS835" s="112"/>
      <c r="AT835" s="112"/>
      <c r="AU835" s="112"/>
      <c r="AV835" s="112"/>
      <c r="AW835" s="112"/>
      <c r="AX835" s="112"/>
      <c r="AY835" s="112"/>
      <c r="AZ835" s="112"/>
      <c r="BA835" s="112"/>
      <c r="BB835" s="112"/>
      <c r="BC835" s="112"/>
      <c r="BD835" s="112"/>
    </row>
    <row r="836" ht="14.25" customHeight="1">
      <c r="AJ836" s="95"/>
      <c r="AK836" s="112"/>
      <c r="AL836" s="112"/>
      <c r="AM836" s="112"/>
      <c r="AN836" s="112"/>
      <c r="AO836" s="112"/>
      <c r="AP836" s="112"/>
      <c r="AQ836" s="112"/>
      <c r="AR836" s="112"/>
      <c r="AS836" s="112"/>
      <c r="AT836" s="112"/>
      <c r="AU836" s="112"/>
      <c r="AV836" s="112"/>
      <c r="AW836" s="112"/>
      <c r="AX836" s="112"/>
      <c r="AY836" s="112"/>
      <c r="AZ836" s="112"/>
      <c r="BA836" s="112"/>
      <c r="BB836" s="112"/>
      <c r="BC836" s="112"/>
      <c r="BD836" s="112"/>
    </row>
    <row r="837" ht="14.25" customHeight="1">
      <c r="AJ837" s="95"/>
      <c r="AK837" s="112"/>
      <c r="AL837" s="112"/>
      <c r="AM837" s="112"/>
      <c r="AN837" s="112"/>
      <c r="AO837" s="112"/>
      <c r="AP837" s="112"/>
      <c r="AQ837" s="112"/>
      <c r="AR837" s="112"/>
      <c r="AS837" s="112"/>
      <c r="AT837" s="112"/>
      <c r="AU837" s="112"/>
      <c r="AV837" s="112"/>
      <c r="AW837" s="112"/>
      <c r="AX837" s="112"/>
      <c r="AY837" s="112"/>
      <c r="AZ837" s="112"/>
      <c r="BA837" s="112"/>
      <c r="BB837" s="112"/>
      <c r="BC837" s="112"/>
      <c r="BD837" s="112"/>
    </row>
    <row r="838" ht="14.25" customHeight="1">
      <c r="AJ838" s="95"/>
      <c r="AK838" s="112"/>
      <c r="AL838" s="112"/>
      <c r="AM838" s="112"/>
      <c r="AN838" s="112"/>
      <c r="AO838" s="112"/>
      <c r="AP838" s="112"/>
      <c r="AQ838" s="112"/>
      <c r="AR838" s="112"/>
      <c r="AS838" s="112"/>
      <c r="AT838" s="112"/>
      <c r="AU838" s="112"/>
      <c r="AV838" s="112"/>
      <c r="AW838" s="112"/>
      <c r="AX838" s="112"/>
      <c r="AY838" s="112"/>
      <c r="AZ838" s="112"/>
      <c r="BA838" s="112"/>
      <c r="BB838" s="112"/>
      <c r="BC838" s="112"/>
      <c r="BD838" s="112"/>
    </row>
    <row r="839" ht="14.25" customHeight="1">
      <c r="AJ839" s="95"/>
      <c r="AK839" s="112"/>
      <c r="AL839" s="112"/>
      <c r="AM839" s="112"/>
      <c r="AN839" s="112"/>
      <c r="AO839" s="112"/>
      <c r="AP839" s="112"/>
      <c r="AQ839" s="112"/>
      <c r="AR839" s="112"/>
      <c r="AS839" s="112"/>
      <c r="AT839" s="112"/>
      <c r="AU839" s="112"/>
      <c r="AV839" s="112"/>
      <c r="AW839" s="112"/>
      <c r="AX839" s="112"/>
      <c r="AY839" s="112"/>
      <c r="AZ839" s="112"/>
      <c r="BA839" s="112"/>
      <c r="BB839" s="112"/>
      <c r="BC839" s="112"/>
      <c r="BD839" s="112"/>
    </row>
    <row r="840" ht="14.25" customHeight="1">
      <c r="AJ840" s="95"/>
      <c r="AK840" s="112"/>
      <c r="AL840" s="112"/>
      <c r="AM840" s="112"/>
      <c r="AN840" s="112"/>
      <c r="AO840" s="112"/>
      <c r="AP840" s="112"/>
      <c r="AQ840" s="112"/>
      <c r="AR840" s="112"/>
      <c r="AS840" s="112"/>
      <c r="AT840" s="112"/>
      <c r="AU840" s="112"/>
      <c r="AV840" s="112"/>
      <c r="AW840" s="112"/>
      <c r="AX840" s="112"/>
      <c r="AY840" s="112"/>
      <c r="AZ840" s="112"/>
      <c r="BA840" s="112"/>
      <c r="BB840" s="112"/>
      <c r="BC840" s="112"/>
      <c r="BD840" s="112"/>
    </row>
    <row r="841" ht="14.25" customHeight="1">
      <c r="AJ841" s="95"/>
      <c r="AK841" s="112"/>
      <c r="AL841" s="112"/>
      <c r="AM841" s="112"/>
      <c r="AN841" s="112"/>
      <c r="AO841" s="112"/>
      <c r="AP841" s="112"/>
      <c r="AQ841" s="112"/>
      <c r="AR841" s="112"/>
      <c r="AS841" s="112"/>
      <c r="AT841" s="112"/>
      <c r="AU841" s="112"/>
      <c r="AV841" s="112"/>
      <c r="AW841" s="112"/>
      <c r="AX841" s="112"/>
      <c r="AY841" s="112"/>
      <c r="AZ841" s="112"/>
      <c r="BA841" s="112"/>
      <c r="BB841" s="112"/>
      <c r="BC841" s="112"/>
      <c r="BD841" s="112"/>
    </row>
    <row r="842" ht="14.25" customHeight="1">
      <c r="AJ842" s="95"/>
      <c r="AK842" s="112"/>
      <c r="AL842" s="112"/>
      <c r="AM842" s="112"/>
      <c r="AN842" s="112"/>
      <c r="AO842" s="112"/>
      <c r="AP842" s="112"/>
      <c r="AQ842" s="112"/>
      <c r="AR842" s="112"/>
      <c r="AS842" s="112"/>
      <c r="AT842" s="112"/>
      <c r="AU842" s="112"/>
      <c r="AV842" s="112"/>
      <c r="AW842" s="112"/>
      <c r="AX842" s="112"/>
      <c r="AY842" s="112"/>
      <c r="AZ842" s="112"/>
      <c r="BA842" s="112"/>
      <c r="BB842" s="112"/>
      <c r="BC842" s="112"/>
      <c r="BD842" s="112"/>
    </row>
    <row r="843" ht="14.25" customHeight="1">
      <c r="AJ843" s="95"/>
      <c r="AK843" s="112"/>
      <c r="AL843" s="112"/>
      <c r="AM843" s="112"/>
      <c r="AN843" s="112"/>
      <c r="AO843" s="112"/>
      <c r="AP843" s="112"/>
      <c r="AQ843" s="112"/>
      <c r="AR843" s="112"/>
      <c r="AS843" s="112"/>
      <c r="AT843" s="112"/>
      <c r="AU843" s="112"/>
      <c r="AV843" s="112"/>
      <c r="AW843" s="112"/>
      <c r="AX843" s="112"/>
      <c r="AY843" s="112"/>
      <c r="AZ843" s="112"/>
      <c r="BA843" s="112"/>
      <c r="BB843" s="112"/>
      <c r="BC843" s="112"/>
      <c r="BD843" s="112"/>
    </row>
    <row r="844" ht="14.25" customHeight="1">
      <c r="AJ844" s="95"/>
      <c r="AK844" s="112"/>
      <c r="AL844" s="112"/>
      <c r="AM844" s="112"/>
      <c r="AN844" s="112"/>
      <c r="AO844" s="112"/>
      <c r="AP844" s="112"/>
      <c r="AQ844" s="112"/>
      <c r="AR844" s="112"/>
      <c r="AS844" s="112"/>
      <c r="AT844" s="112"/>
      <c r="AU844" s="112"/>
      <c r="AV844" s="112"/>
      <c r="AW844" s="112"/>
      <c r="AX844" s="112"/>
      <c r="AY844" s="112"/>
      <c r="AZ844" s="112"/>
      <c r="BA844" s="112"/>
      <c r="BB844" s="112"/>
      <c r="BC844" s="112"/>
      <c r="BD844" s="112"/>
    </row>
    <row r="845" ht="14.25" customHeight="1">
      <c r="AJ845" s="95"/>
      <c r="AK845" s="112"/>
      <c r="AL845" s="112"/>
      <c r="AM845" s="112"/>
      <c r="AN845" s="112"/>
      <c r="AO845" s="112"/>
      <c r="AP845" s="112"/>
      <c r="AQ845" s="112"/>
      <c r="AR845" s="112"/>
      <c r="AS845" s="112"/>
      <c r="AT845" s="112"/>
      <c r="AU845" s="112"/>
      <c r="AV845" s="112"/>
      <c r="AW845" s="112"/>
      <c r="AX845" s="112"/>
      <c r="AY845" s="112"/>
      <c r="AZ845" s="112"/>
      <c r="BA845" s="112"/>
      <c r="BB845" s="112"/>
      <c r="BC845" s="112"/>
      <c r="BD845" s="112"/>
    </row>
    <row r="846" ht="14.25" customHeight="1">
      <c r="AJ846" s="95"/>
      <c r="AK846" s="112"/>
      <c r="AL846" s="112"/>
      <c r="AM846" s="112"/>
      <c r="AN846" s="112"/>
      <c r="AO846" s="112"/>
      <c r="AP846" s="112"/>
      <c r="AQ846" s="112"/>
      <c r="AR846" s="112"/>
      <c r="AS846" s="112"/>
      <c r="AT846" s="112"/>
      <c r="AU846" s="112"/>
      <c r="AV846" s="112"/>
      <c r="AW846" s="112"/>
      <c r="AX846" s="112"/>
      <c r="AY846" s="112"/>
      <c r="AZ846" s="112"/>
      <c r="BA846" s="112"/>
      <c r="BB846" s="112"/>
      <c r="BC846" s="112"/>
      <c r="BD846" s="112"/>
    </row>
    <row r="847" ht="14.25" customHeight="1">
      <c r="AJ847" s="95"/>
      <c r="AK847" s="112"/>
      <c r="AL847" s="112"/>
      <c r="AM847" s="112"/>
      <c r="AN847" s="112"/>
      <c r="AO847" s="112"/>
      <c r="AP847" s="112"/>
      <c r="AQ847" s="112"/>
      <c r="AR847" s="112"/>
      <c r="AS847" s="112"/>
      <c r="AT847" s="112"/>
      <c r="AU847" s="112"/>
      <c r="AV847" s="112"/>
      <c r="AW847" s="112"/>
      <c r="AX847" s="112"/>
      <c r="AY847" s="112"/>
      <c r="AZ847" s="112"/>
      <c r="BA847" s="112"/>
      <c r="BB847" s="112"/>
      <c r="BC847" s="112"/>
      <c r="BD847" s="112"/>
    </row>
    <row r="848" ht="14.25" customHeight="1">
      <c r="AJ848" s="95"/>
      <c r="AK848" s="112"/>
      <c r="AL848" s="112"/>
      <c r="AM848" s="112"/>
      <c r="AN848" s="112"/>
      <c r="AO848" s="112"/>
      <c r="AP848" s="112"/>
      <c r="AQ848" s="112"/>
      <c r="AR848" s="112"/>
      <c r="AS848" s="112"/>
      <c r="AT848" s="112"/>
      <c r="AU848" s="112"/>
      <c r="AV848" s="112"/>
      <c r="AW848" s="112"/>
      <c r="AX848" s="112"/>
      <c r="AY848" s="112"/>
      <c r="AZ848" s="112"/>
      <c r="BA848" s="112"/>
      <c r="BB848" s="112"/>
      <c r="BC848" s="112"/>
      <c r="BD848" s="112"/>
    </row>
    <row r="849" ht="14.25" customHeight="1">
      <c r="AJ849" s="95"/>
      <c r="AK849" s="112"/>
      <c r="AL849" s="112"/>
      <c r="AM849" s="112"/>
      <c r="AN849" s="112"/>
      <c r="AO849" s="112"/>
      <c r="AP849" s="112"/>
      <c r="AQ849" s="112"/>
      <c r="AR849" s="112"/>
      <c r="AS849" s="112"/>
      <c r="AT849" s="112"/>
      <c r="AU849" s="112"/>
      <c r="AV849" s="112"/>
      <c r="AW849" s="112"/>
      <c r="AX849" s="112"/>
      <c r="AY849" s="112"/>
      <c r="AZ849" s="112"/>
      <c r="BA849" s="112"/>
      <c r="BB849" s="112"/>
      <c r="BC849" s="112"/>
      <c r="BD849" s="112"/>
    </row>
    <row r="850" ht="14.25" customHeight="1">
      <c r="AJ850" s="95"/>
      <c r="AK850" s="112"/>
      <c r="AL850" s="112"/>
      <c r="AM850" s="112"/>
      <c r="AN850" s="112"/>
      <c r="AO850" s="112"/>
      <c r="AP850" s="112"/>
      <c r="AQ850" s="112"/>
      <c r="AR850" s="112"/>
      <c r="AS850" s="112"/>
      <c r="AT850" s="112"/>
      <c r="AU850" s="112"/>
      <c r="AV850" s="112"/>
      <c r="AW850" s="112"/>
      <c r="AX850" s="112"/>
      <c r="AY850" s="112"/>
      <c r="AZ850" s="112"/>
      <c r="BA850" s="112"/>
      <c r="BB850" s="112"/>
      <c r="BC850" s="112"/>
      <c r="BD850" s="112"/>
    </row>
    <row r="851" ht="14.25" customHeight="1">
      <c r="AJ851" s="95"/>
      <c r="AK851" s="112"/>
      <c r="AL851" s="112"/>
      <c r="AM851" s="112"/>
      <c r="AN851" s="112"/>
      <c r="AO851" s="112"/>
      <c r="AP851" s="112"/>
      <c r="AQ851" s="112"/>
      <c r="AR851" s="112"/>
      <c r="AS851" s="112"/>
      <c r="AT851" s="112"/>
      <c r="AU851" s="112"/>
      <c r="AV851" s="112"/>
      <c r="AW851" s="112"/>
      <c r="AX851" s="112"/>
      <c r="AY851" s="112"/>
      <c r="AZ851" s="112"/>
      <c r="BA851" s="112"/>
      <c r="BB851" s="112"/>
      <c r="BC851" s="112"/>
      <c r="BD851" s="112"/>
    </row>
    <row r="852" ht="14.25" customHeight="1">
      <c r="AJ852" s="95"/>
      <c r="AK852" s="112"/>
      <c r="AL852" s="112"/>
      <c r="AM852" s="112"/>
      <c r="AN852" s="112"/>
      <c r="AO852" s="112"/>
      <c r="AP852" s="112"/>
      <c r="AQ852" s="112"/>
      <c r="AR852" s="112"/>
      <c r="AS852" s="112"/>
      <c r="AT852" s="112"/>
      <c r="AU852" s="112"/>
      <c r="AV852" s="112"/>
      <c r="AW852" s="112"/>
      <c r="AX852" s="112"/>
      <c r="AY852" s="112"/>
      <c r="AZ852" s="112"/>
      <c r="BA852" s="112"/>
      <c r="BB852" s="112"/>
      <c r="BC852" s="112"/>
      <c r="BD852" s="112"/>
    </row>
    <row r="853" ht="14.25" customHeight="1">
      <c r="AJ853" s="95"/>
      <c r="AK853" s="112"/>
      <c r="AL853" s="112"/>
      <c r="AM853" s="112"/>
      <c r="AN853" s="112"/>
      <c r="AO853" s="112"/>
      <c r="AP853" s="112"/>
      <c r="AQ853" s="112"/>
      <c r="AR853" s="112"/>
      <c r="AS853" s="112"/>
      <c r="AT853" s="112"/>
      <c r="AU853" s="112"/>
      <c r="AV853" s="112"/>
      <c r="AW853" s="112"/>
      <c r="AX853" s="112"/>
      <c r="AY853" s="112"/>
      <c r="AZ853" s="112"/>
      <c r="BA853" s="112"/>
      <c r="BB853" s="112"/>
      <c r="BC853" s="112"/>
      <c r="BD853" s="112"/>
    </row>
    <row r="854" ht="14.25" customHeight="1">
      <c r="AJ854" s="95"/>
      <c r="AK854" s="112"/>
      <c r="AL854" s="112"/>
      <c r="AM854" s="112"/>
      <c r="AN854" s="112"/>
      <c r="AO854" s="112"/>
      <c r="AP854" s="112"/>
      <c r="AQ854" s="112"/>
      <c r="AR854" s="112"/>
      <c r="AS854" s="112"/>
      <c r="AT854" s="112"/>
      <c r="AU854" s="112"/>
      <c r="AV854" s="112"/>
      <c r="AW854" s="112"/>
      <c r="AX854" s="112"/>
      <c r="AY854" s="112"/>
      <c r="AZ854" s="112"/>
      <c r="BA854" s="112"/>
      <c r="BB854" s="112"/>
      <c r="BC854" s="112"/>
      <c r="BD854" s="112"/>
    </row>
    <row r="855" ht="14.25" customHeight="1">
      <c r="AJ855" s="95"/>
      <c r="AK855" s="112"/>
      <c r="AL855" s="112"/>
      <c r="AM855" s="112"/>
      <c r="AN855" s="112"/>
      <c r="AO855" s="112"/>
      <c r="AP855" s="112"/>
      <c r="AQ855" s="112"/>
      <c r="AR855" s="112"/>
      <c r="AS855" s="112"/>
      <c r="AT855" s="112"/>
      <c r="AU855" s="112"/>
      <c r="AV855" s="112"/>
      <c r="AW855" s="112"/>
      <c r="AX855" s="112"/>
      <c r="AY855" s="112"/>
      <c r="AZ855" s="112"/>
      <c r="BA855" s="112"/>
      <c r="BB855" s="112"/>
      <c r="BC855" s="112"/>
      <c r="BD855" s="112"/>
    </row>
    <row r="856" ht="14.25" customHeight="1">
      <c r="AJ856" s="95"/>
      <c r="AK856" s="112"/>
      <c r="AL856" s="112"/>
      <c r="AM856" s="112"/>
      <c r="AN856" s="112"/>
      <c r="AO856" s="112"/>
      <c r="AP856" s="112"/>
      <c r="AQ856" s="112"/>
      <c r="AR856" s="112"/>
      <c r="AS856" s="112"/>
      <c r="AT856" s="112"/>
      <c r="AU856" s="112"/>
      <c r="AV856" s="112"/>
      <c r="AW856" s="112"/>
      <c r="AX856" s="112"/>
      <c r="AY856" s="112"/>
      <c r="AZ856" s="112"/>
      <c r="BA856" s="112"/>
      <c r="BB856" s="112"/>
      <c r="BC856" s="112"/>
      <c r="BD856" s="112"/>
    </row>
    <row r="857" ht="14.25" customHeight="1">
      <c r="AJ857" s="95"/>
      <c r="AK857" s="112"/>
      <c r="AL857" s="112"/>
      <c r="AM857" s="112"/>
      <c r="AN857" s="112"/>
      <c r="AO857" s="112"/>
      <c r="AP857" s="112"/>
      <c r="AQ857" s="112"/>
      <c r="AR857" s="112"/>
      <c r="AS857" s="112"/>
      <c r="AT857" s="112"/>
      <c r="AU857" s="112"/>
      <c r="AV857" s="112"/>
      <c r="AW857" s="112"/>
      <c r="AX857" s="112"/>
      <c r="AY857" s="112"/>
      <c r="AZ857" s="112"/>
      <c r="BA857" s="112"/>
      <c r="BB857" s="112"/>
      <c r="BC857" s="112"/>
      <c r="BD857" s="112"/>
    </row>
    <row r="858" ht="14.25" customHeight="1">
      <c r="AJ858" s="95"/>
      <c r="AK858" s="112"/>
      <c r="AL858" s="112"/>
      <c r="AM858" s="112"/>
      <c r="AN858" s="112"/>
      <c r="AO858" s="112"/>
      <c r="AP858" s="112"/>
      <c r="AQ858" s="112"/>
      <c r="AR858" s="112"/>
      <c r="AS858" s="112"/>
      <c r="AT858" s="112"/>
      <c r="AU858" s="112"/>
      <c r="AV858" s="112"/>
      <c r="AW858" s="112"/>
      <c r="AX858" s="112"/>
      <c r="AY858" s="112"/>
      <c r="AZ858" s="112"/>
      <c r="BA858" s="112"/>
      <c r="BB858" s="112"/>
      <c r="BC858" s="112"/>
      <c r="BD858" s="112"/>
    </row>
    <row r="859" ht="14.25" customHeight="1">
      <c r="AJ859" s="95"/>
      <c r="AK859" s="112"/>
      <c r="AL859" s="112"/>
      <c r="AM859" s="112"/>
      <c r="AN859" s="112"/>
      <c r="AO859" s="112"/>
      <c r="AP859" s="112"/>
      <c r="AQ859" s="112"/>
      <c r="AR859" s="112"/>
      <c r="AS859" s="112"/>
      <c r="AT859" s="112"/>
      <c r="AU859" s="112"/>
      <c r="AV859" s="112"/>
      <c r="AW859" s="112"/>
      <c r="AX859" s="112"/>
      <c r="AY859" s="112"/>
      <c r="AZ859" s="112"/>
      <c r="BA859" s="112"/>
      <c r="BB859" s="112"/>
      <c r="BC859" s="112"/>
      <c r="BD859" s="112"/>
    </row>
    <row r="860" ht="14.25" customHeight="1">
      <c r="AJ860" s="95"/>
      <c r="AK860" s="112"/>
      <c r="AL860" s="112"/>
      <c r="AM860" s="112"/>
      <c r="AN860" s="112"/>
      <c r="AO860" s="112"/>
      <c r="AP860" s="112"/>
      <c r="AQ860" s="112"/>
      <c r="AR860" s="112"/>
      <c r="AS860" s="112"/>
      <c r="AT860" s="112"/>
      <c r="AU860" s="112"/>
      <c r="AV860" s="112"/>
      <c r="AW860" s="112"/>
      <c r="AX860" s="112"/>
      <c r="AY860" s="112"/>
      <c r="AZ860" s="112"/>
      <c r="BA860" s="112"/>
      <c r="BB860" s="112"/>
      <c r="BC860" s="112"/>
      <c r="BD860" s="112"/>
    </row>
    <row r="861" ht="14.25" customHeight="1">
      <c r="AJ861" s="95"/>
      <c r="AK861" s="112"/>
      <c r="AL861" s="112"/>
      <c r="AM861" s="112"/>
      <c r="AN861" s="112"/>
      <c r="AO861" s="112"/>
      <c r="AP861" s="112"/>
      <c r="AQ861" s="112"/>
      <c r="AR861" s="112"/>
      <c r="AS861" s="112"/>
      <c r="AT861" s="112"/>
      <c r="AU861" s="112"/>
      <c r="AV861" s="112"/>
      <c r="AW861" s="112"/>
      <c r="AX861" s="112"/>
      <c r="AY861" s="112"/>
      <c r="AZ861" s="112"/>
      <c r="BA861" s="112"/>
      <c r="BB861" s="112"/>
      <c r="BC861" s="112"/>
      <c r="BD861" s="112"/>
    </row>
    <row r="862" ht="14.25" customHeight="1">
      <c r="AJ862" s="95"/>
      <c r="AK862" s="112"/>
      <c r="AL862" s="112"/>
      <c r="AM862" s="112"/>
      <c r="AN862" s="112"/>
      <c r="AO862" s="112"/>
      <c r="AP862" s="112"/>
      <c r="AQ862" s="112"/>
      <c r="AR862" s="112"/>
      <c r="AS862" s="112"/>
      <c r="AT862" s="112"/>
      <c r="AU862" s="112"/>
      <c r="AV862" s="112"/>
      <c r="AW862" s="112"/>
      <c r="AX862" s="112"/>
      <c r="AY862" s="112"/>
      <c r="AZ862" s="112"/>
      <c r="BA862" s="112"/>
      <c r="BB862" s="112"/>
      <c r="BC862" s="112"/>
      <c r="BD862" s="112"/>
    </row>
    <row r="863" ht="14.25" customHeight="1">
      <c r="AJ863" s="95"/>
      <c r="AK863" s="112"/>
      <c r="AL863" s="112"/>
      <c r="AM863" s="112"/>
      <c r="AN863" s="112"/>
      <c r="AO863" s="112"/>
      <c r="AP863" s="112"/>
      <c r="AQ863" s="112"/>
      <c r="AR863" s="112"/>
      <c r="AS863" s="112"/>
      <c r="AT863" s="112"/>
      <c r="AU863" s="112"/>
      <c r="AV863" s="112"/>
      <c r="AW863" s="112"/>
      <c r="AX863" s="112"/>
      <c r="AY863" s="112"/>
      <c r="AZ863" s="112"/>
      <c r="BA863" s="112"/>
      <c r="BB863" s="112"/>
      <c r="BC863" s="112"/>
      <c r="BD863" s="112"/>
    </row>
    <row r="864" ht="14.25" customHeight="1">
      <c r="AJ864" s="95"/>
      <c r="AK864" s="112"/>
      <c r="AL864" s="112"/>
      <c r="AM864" s="112"/>
      <c r="AN864" s="112"/>
      <c r="AO864" s="112"/>
      <c r="AP864" s="112"/>
      <c r="AQ864" s="112"/>
      <c r="AR864" s="112"/>
      <c r="AS864" s="112"/>
      <c r="AT864" s="112"/>
      <c r="AU864" s="112"/>
      <c r="AV864" s="112"/>
      <c r="AW864" s="112"/>
      <c r="AX864" s="112"/>
      <c r="AY864" s="112"/>
      <c r="AZ864" s="112"/>
      <c r="BA864" s="112"/>
      <c r="BB864" s="112"/>
      <c r="BC864" s="112"/>
      <c r="BD864" s="112"/>
    </row>
    <row r="865" ht="14.25" customHeight="1">
      <c r="AJ865" s="95"/>
      <c r="AK865" s="112"/>
      <c r="AL865" s="112"/>
      <c r="AM865" s="112"/>
      <c r="AN865" s="112"/>
      <c r="AO865" s="112"/>
      <c r="AP865" s="112"/>
      <c r="AQ865" s="112"/>
      <c r="AR865" s="112"/>
      <c r="AS865" s="112"/>
      <c r="AT865" s="112"/>
      <c r="AU865" s="112"/>
      <c r="AV865" s="112"/>
      <c r="AW865" s="112"/>
      <c r="AX865" s="112"/>
      <c r="AY865" s="112"/>
      <c r="AZ865" s="112"/>
      <c r="BA865" s="112"/>
      <c r="BB865" s="112"/>
      <c r="BC865" s="112"/>
      <c r="BD865" s="112"/>
    </row>
    <row r="866" ht="14.25" customHeight="1">
      <c r="AJ866" s="95"/>
      <c r="AK866" s="112"/>
      <c r="AL866" s="112"/>
      <c r="AM866" s="112"/>
      <c r="AN866" s="112"/>
      <c r="AO866" s="112"/>
      <c r="AP866" s="112"/>
      <c r="AQ866" s="112"/>
      <c r="AR866" s="112"/>
      <c r="AS866" s="112"/>
      <c r="AT866" s="112"/>
      <c r="AU866" s="112"/>
      <c r="AV866" s="112"/>
      <c r="AW866" s="112"/>
      <c r="AX866" s="112"/>
      <c r="AY866" s="112"/>
      <c r="AZ866" s="112"/>
      <c r="BA866" s="112"/>
      <c r="BB866" s="112"/>
      <c r="BC866" s="112"/>
      <c r="BD866" s="112"/>
    </row>
    <row r="867" ht="14.25" customHeight="1">
      <c r="AJ867" s="95"/>
      <c r="AK867" s="112"/>
      <c r="AL867" s="112"/>
      <c r="AM867" s="112"/>
      <c r="AN867" s="112"/>
      <c r="AO867" s="112"/>
      <c r="AP867" s="112"/>
      <c r="AQ867" s="112"/>
      <c r="AR867" s="112"/>
      <c r="AS867" s="112"/>
      <c r="AT867" s="112"/>
      <c r="AU867" s="112"/>
      <c r="AV867" s="112"/>
      <c r="AW867" s="112"/>
      <c r="AX867" s="112"/>
      <c r="AY867" s="112"/>
      <c r="AZ867" s="112"/>
      <c r="BA867" s="112"/>
      <c r="BB867" s="112"/>
      <c r="BC867" s="112"/>
      <c r="BD867" s="112"/>
    </row>
    <row r="868" ht="14.25" customHeight="1">
      <c r="AJ868" s="95"/>
      <c r="AK868" s="112"/>
      <c r="AL868" s="112"/>
      <c r="AM868" s="112"/>
      <c r="AN868" s="112"/>
      <c r="AO868" s="112"/>
      <c r="AP868" s="112"/>
      <c r="AQ868" s="112"/>
      <c r="AR868" s="112"/>
      <c r="AS868" s="112"/>
      <c r="AT868" s="112"/>
      <c r="AU868" s="112"/>
      <c r="AV868" s="112"/>
      <c r="AW868" s="112"/>
      <c r="AX868" s="112"/>
      <c r="AY868" s="112"/>
      <c r="AZ868" s="112"/>
      <c r="BA868" s="112"/>
      <c r="BB868" s="112"/>
      <c r="BC868" s="112"/>
      <c r="BD868" s="112"/>
    </row>
    <row r="869" ht="14.25" customHeight="1">
      <c r="AJ869" s="95"/>
      <c r="AK869" s="112"/>
      <c r="AL869" s="112"/>
      <c r="AM869" s="112"/>
      <c r="AN869" s="112"/>
      <c r="AO869" s="112"/>
      <c r="AP869" s="112"/>
      <c r="AQ869" s="112"/>
      <c r="AR869" s="112"/>
      <c r="AS869" s="112"/>
      <c r="AT869" s="112"/>
      <c r="AU869" s="112"/>
      <c r="AV869" s="112"/>
      <c r="AW869" s="112"/>
      <c r="AX869" s="112"/>
      <c r="AY869" s="112"/>
      <c r="AZ869" s="112"/>
      <c r="BA869" s="112"/>
      <c r="BB869" s="112"/>
      <c r="BC869" s="112"/>
      <c r="BD869" s="112"/>
    </row>
    <row r="870" ht="14.25" customHeight="1">
      <c r="AJ870" s="95"/>
      <c r="AK870" s="112"/>
      <c r="AL870" s="112"/>
      <c r="AM870" s="112"/>
      <c r="AN870" s="112"/>
      <c r="AO870" s="112"/>
      <c r="AP870" s="112"/>
      <c r="AQ870" s="112"/>
      <c r="AR870" s="112"/>
      <c r="AS870" s="112"/>
      <c r="AT870" s="112"/>
      <c r="AU870" s="112"/>
      <c r="AV870" s="112"/>
      <c r="AW870" s="112"/>
      <c r="AX870" s="112"/>
      <c r="AY870" s="112"/>
      <c r="AZ870" s="112"/>
      <c r="BA870" s="112"/>
      <c r="BB870" s="112"/>
      <c r="BC870" s="112"/>
      <c r="BD870" s="112"/>
    </row>
    <row r="871" ht="14.25" customHeight="1">
      <c r="AJ871" s="95"/>
      <c r="AK871" s="112"/>
      <c r="AL871" s="112"/>
      <c r="AM871" s="112"/>
      <c r="AN871" s="112"/>
      <c r="AO871" s="112"/>
      <c r="AP871" s="112"/>
      <c r="AQ871" s="112"/>
      <c r="AR871" s="112"/>
      <c r="AS871" s="112"/>
      <c r="AT871" s="112"/>
      <c r="AU871" s="112"/>
      <c r="AV871" s="112"/>
      <c r="AW871" s="112"/>
      <c r="AX871" s="112"/>
      <c r="AY871" s="112"/>
      <c r="AZ871" s="112"/>
      <c r="BA871" s="112"/>
      <c r="BB871" s="112"/>
      <c r="BC871" s="112"/>
      <c r="BD871" s="112"/>
    </row>
    <row r="872" ht="14.25" customHeight="1">
      <c r="AJ872" s="95"/>
      <c r="AK872" s="112"/>
      <c r="AL872" s="112"/>
      <c r="AM872" s="112"/>
      <c r="AN872" s="112"/>
      <c r="AO872" s="112"/>
      <c r="AP872" s="112"/>
      <c r="AQ872" s="112"/>
      <c r="AR872" s="112"/>
      <c r="AS872" s="112"/>
      <c r="AT872" s="112"/>
      <c r="AU872" s="112"/>
      <c r="AV872" s="112"/>
      <c r="AW872" s="112"/>
      <c r="AX872" s="112"/>
      <c r="AY872" s="112"/>
      <c r="AZ872" s="112"/>
      <c r="BA872" s="112"/>
      <c r="BB872" s="112"/>
      <c r="BC872" s="112"/>
      <c r="BD872" s="112"/>
    </row>
    <row r="873" ht="14.25" customHeight="1">
      <c r="AJ873" s="95"/>
      <c r="AK873" s="112"/>
      <c r="AL873" s="112"/>
      <c r="AM873" s="112"/>
      <c r="AN873" s="112"/>
      <c r="AO873" s="112"/>
      <c r="AP873" s="112"/>
      <c r="AQ873" s="112"/>
      <c r="AR873" s="112"/>
      <c r="AS873" s="112"/>
      <c r="AT873" s="112"/>
      <c r="AU873" s="112"/>
      <c r="AV873" s="112"/>
      <c r="AW873" s="112"/>
      <c r="AX873" s="112"/>
      <c r="AY873" s="112"/>
      <c r="AZ873" s="112"/>
      <c r="BA873" s="112"/>
      <c r="BB873" s="112"/>
      <c r="BC873" s="112"/>
      <c r="BD873" s="112"/>
    </row>
    <row r="874" ht="14.25" customHeight="1">
      <c r="AJ874" s="95"/>
      <c r="AK874" s="112"/>
      <c r="AL874" s="112"/>
      <c r="AM874" s="112"/>
      <c r="AN874" s="112"/>
      <c r="AO874" s="112"/>
      <c r="AP874" s="112"/>
      <c r="AQ874" s="112"/>
      <c r="AR874" s="112"/>
      <c r="AS874" s="112"/>
      <c r="AT874" s="112"/>
      <c r="AU874" s="112"/>
      <c r="AV874" s="112"/>
      <c r="AW874" s="112"/>
      <c r="AX874" s="112"/>
      <c r="AY874" s="112"/>
      <c r="AZ874" s="112"/>
      <c r="BA874" s="112"/>
      <c r="BB874" s="112"/>
      <c r="BC874" s="112"/>
      <c r="BD874" s="112"/>
    </row>
    <row r="875" ht="14.25" customHeight="1">
      <c r="AJ875" s="95"/>
      <c r="AK875" s="112"/>
      <c r="AL875" s="112"/>
      <c r="AM875" s="112"/>
      <c r="AN875" s="112"/>
      <c r="AO875" s="112"/>
      <c r="AP875" s="112"/>
      <c r="AQ875" s="112"/>
      <c r="AR875" s="112"/>
      <c r="AS875" s="112"/>
      <c r="AT875" s="112"/>
      <c r="AU875" s="112"/>
      <c r="AV875" s="112"/>
      <c r="AW875" s="112"/>
      <c r="AX875" s="112"/>
      <c r="AY875" s="112"/>
      <c r="AZ875" s="112"/>
      <c r="BA875" s="112"/>
      <c r="BB875" s="112"/>
      <c r="BC875" s="112"/>
      <c r="BD875" s="112"/>
    </row>
    <row r="876" ht="14.25" customHeight="1">
      <c r="AJ876" s="95"/>
      <c r="AK876" s="112"/>
      <c r="AL876" s="112"/>
      <c r="AM876" s="112"/>
      <c r="AN876" s="112"/>
      <c r="AO876" s="112"/>
      <c r="AP876" s="112"/>
      <c r="AQ876" s="112"/>
      <c r="AR876" s="112"/>
      <c r="AS876" s="112"/>
      <c r="AT876" s="112"/>
      <c r="AU876" s="112"/>
      <c r="AV876" s="112"/>
      <c r="AW876" s="112"/>
      <c r="AX876" s="112"/>
      <c r="AY876" s="112"/>
      <c r="AZ876" s="112"/>
      <c r="BA876" s="112"/>
      <c r="BB876" s="112"/>
      <c r="BC876" s="112"/>
      <c r="BD876" s="112"/>
    </row>
    <row r="877" ht="14.25" customHeight="1">
      <c r="AJ877" s="95"/>
      <c r="AK877" s="112"/>
      <c r="AL877" s="112"/>
      <c r="AM877" s="112"/>
      <c r="AN877" s="112"/>
      <c r="AO877" s="112"/>
      <c r="AP877" s="112"/>
      <c r="AQ877" s="112"/>
      <c r="AR877" s="112"/>
      <c r="AS877" s="112"/>
      <c r="AT877" s="112"/>
      <c r="AU877" s="112"/>
      <c r="AV877" s="112"/>
      <c r="AW877" s="112"/>
      <c r="AX877" s="112"/>
      <c r="AY877" s="112"/>
      <c r="AZ877" s="112"/>
      <c r="BA877" s="112"/>
      <c r="BB877" s="112"/>
      <c r="BC877" s="112"/>
      <c r="BD877" s="112"/>
    </row>
    <row r="878" ht="14.25" customHeight="1">
      <c r="AJ878" s="95"/>
      <c r="AK878" s="112"/>
      <c r="AL878" s="112"/>
      <c r="AM878" s="112"/>
      <c r="AN878" s="112"/>
      <c r="AO878" s="112"/>
      <c r="AP878" s="112"/>
      <c r="AQ878" s="112"/>
      <c r="AR878" s="112"/>
      <c r="AS878" s="112"/>
      <c r="AT878" s="112"/>
      <c r="AU878" s="112"/>
      <c r="AV878" s="112"/>
      <c r="AW878" s="112"/>
      <c r="AX878" s="112"/>
      <c r="AY878" s="112"/>
      <c r="AZ878" s="112"/>
      <c r="BA878" s="112"/>
      <c r="BB878" s="112"/>
      <c r="BC878" s="112"/>
      <c r="BD878" s="112"/>
    </row>
    <row r="879" ht="14.25" customHeight="1">
      <c r="AJ879" s="95"/>
      <c r="AK879" s="112"/>
      <c r="AL879" s="112"/>
      <c r="AM879" s="112"/>
      <c r="AN879" s="112"/>
      <c r="AO879" s="112"/>
      <c r="AP879" s="112"/>
      <c r="AQ879" s="112"/>
      <c r="AR879" s="112"/>
      <c r="AS879" s="112"/>
      <c r="AT879" s="112"/>
      <c r="AU879" s="112"/>
      <c r="AV879" s="112"/>
      <c r="AW879" s="112"/>
      <c r="AX879" s="112"/>
      <c r="AY879" s="112"/>
      <c r="AZ879" s="112"/>
      <c r="BA879" s="112"/>
      <c r="BB879" s="112"/>
      <c r="BC879" s="112"/>
      <c r="BD879" s="112"/>
    </row>
    <row r="880" ht="14.25" customHeight="1">
      <c r="AJ880" s="95"/>
      <c r="AK880" s="112"/>
      <c r="AL880" s="112"/>
      <c r="AM880" s="112"/>
      <c r="AN880" s="112"/>
      <c r="AO880" s="112"/>
      <c r="AP880" s="112"/>
      <c r="AQ880" s="112"/>
      <c r="AR880" s="112"/>
      <c r="AS880" s="112"/>
      <c r="AT880" s="112"/>
      <c r="AU880" s="112"/>
      <c r="AV880" s="112"/>
      <c r="AW880" s="112"/>
      <c r="AX880" s="112"/>
      <c r="AY880" s="112"/>
      <c r="AZ880" s="112"/>
      <c r="BA880" s="112"/>
      <c r="BB880" s="112"/>
      <c r="BC880" s="112"/>
      <c r="BD880" s="112"/>
    </row>
    <row r="881" ht="14.25" customHeight="1">
      <c r="AJ881" s="95"/>
      <c r="AK881" s="112"/>
      <c r="AL881" s="112"/>
      <c r="AM881" s="112"/>
      <c r="AN881" s="112"/>
      <c r="AO881" s="112"/>
      <c r="AP881" s="112"/>
      <c r="AQ881" s="112"/>
      <c r="AR881" s="112"/>
      <c r="AS881" s="112"/>
      <c r="AT881" s="112"/>
      <c r="AU881" s="112"/>
      <c r="AV881" s="112"/>
      <c r="AW881" s="112"/>
      <c r="AX881" s="112"/>
      <c r="AY881" s="112"/>
      <c r="AZ881" s="112"/>
      <c r="BA881" s="112"/>
      <c r="BB881" s="112"/>
      <c r="BC881" s="112"/>
      <c r="BD881" s="112"/>
    </row>
    <row r="882" ht="14.25" customHeight="1">
      <c r="AJ882" s="95"/>
      <c r="AK882" s="112"/>
      <c r="AL882" s="112"/>
      <c r="AM882" s="112"/>
      <c r="AN882" s="112"/>
      <c r="AO882" s="112"/>
      <c r="AP882" s="112"/>
      <c r="AQ882" s="112"/>
      <c r="AR882" s="112"/>
      <c r="AS882" s="112"/>
      <c r="AT882" s="112"/>
      <c r="AU882" s="112"/>
      <c r="AV882" s="112"/>
      <c r="AW882" s="112"/>
      <c r="AX882" s="112"/>
      <c r="AY882" s="112"/>
      <c r="AZ882" s="112"/>
      <c r="BA882" s="112"/>
      <c r="BB882" s="112"/>
      <c r="BC882" s="112"/>
      <c r="BD882" s="112"/>
    </row>
    <row r="883" ht="14.25" customHeight="1">
      <c r="AJ883" s="95"/>
      <c r="AK883" s="112"/>
      <c r="AL883" s="112"/>
      <c r="AM883" s="112"/>
      <c r="AN883" s="112"/>
      <c r="AO883" s="112"/>
      <c r="AP883" s="112"/>
      <c r="AQ883" s="112"/>
      <c r="AR883" s="112"/>
      <c r="AS883" s="112"/>
      <c r="AT883" s="112"/>
      <c r="AU883" s="112"/>
      <c r="AV883" s="112"/>
      <c r="AW883" s="112"/>
      <c r="AX883" s="112"/>
      <c r="AY883" s="112"/>
      <c r="AZ883" s="112"/>
      <c r="BA883" s="112"/>
      <c r="BB883" s="112"/>
      <c r="BC883" s="112"/>
      <c r="BD883" s="112"/>
    </row>
    <row r="884" ht="14.25" customHeight="1">
      <c r="AJ884" s="95"/>
      <c r="AK884" s="112"/>
      <c r="AL884" s="112"/>
      <c r="AM884" s="112"/>
      <c r="AN884" s="112"/>
      <c r="AO884" s="112"/>
      <c r="AP884" s="112"/>
      <c r="AQ884" s="112"/>
      <c r="AR884" s="112"/>
      <c r="AS884" s="112"/>
      <c r="AT884" s="112"/>
      <c r="AU884" s="112"/>
      <c r="AV884" s="112"/>
      <c r="AW884" s="112"/>
      <c r="AX884" s="112"/>
      <c r="AY884" s="112"/>
      <c r="AZ884" s="112"/>
      <c r="BA884" s="112"/>
      <c r="BB884" s="112"/>
      <c r="BC884" s="112"/>
      <c r="BD884" s="112"/>
    </row>
    <row r="885" ht="14.25" customHeight="1">
      <c r="AJ885" s="95"/>
      <c r="AK885" s="112"/>
      <c r="AL885" s="112"/>
      <c r="AM885" s="112"/>
      <c r="AN885" s="112"/>
      <c r="AO885" s="112"/>
      <c r="AP885" s="112"/>
      <c r="AQ885" s="112"/>
      <c r="AR885" s="112"/>
      <c r="AS885" s="112"/>
      <c r="AT885" s="112"/>
      <c r="AU885" s="112"/>
      <c r="AV885" s="112"/>
      <c r="AW885" s="112"/>
      <c r="AX885" s="112"/>
      <c r="AY885" s="112"/>
      <c r="AZ885" s="112"/>
      <c r="BA885" s="112"/>
      <c r="BB885" s="112"/>
      <c r="BC885" s="112"/>
      <c r="BD885" s="112"/>
    </row>
    <row r="886" ht="14.25" customHeight="1">
      <c r="AJ886" s="95"/>
      <c r="AK886" s="112"/>
      <c r="AL886" s="112"/>
      <c r="AM886" s="112"/>
      <c r="AN886" s="112"/>
      <c r="AO886" s="112"/>
      <c r="AP886" s="112"/>
      <c r="AQ886" s="112"/>
      <c r="AR886" s="112"/>
      <c r="AS886" s="112"/>
      <c r="AT886" s="112"/>
      <c r="AU886" s="112"/>
      <c r="AV886" s="112"/>
      <c r="AW886" s="112"/>
      <c r="AX886" s="112"/>
      <c r="AY886" s="112"/>
      <c r="AZ886" s="112"/>
      <c r="BA886" s="112"/>
      <c r="BB886" s="112"/>
      <c r="BC886" s="112"/>
      <c r="BD886" s="112"/>
    </row>
    <row r="887" ht="14.25" customHeight="1">
      <c r="AJ887" s="95"/>
      <c r="AK887" s="112"/>
      <c r="AL887" s="112"/>
      <c r="AM887" s="112"/>
      <c r="AN887" s="112"/>
      <c r="AO887" s="112"/>
      <c r="AP887" s="112"/>
      <c r="AQ887" s="112"/>
      <c r="AR887" s="112"/>
      <c r="AS887" s="112"/>
      <c r="AT887" s="112"/>
      <c r="AU887" s="112"/>
      <c r="AV887" s="112"/>
      <c r="AW887" s="112"/>
      <c r="AX887" s="112"/>
      <c r="AY887" s="112"/>
      <c r="AZ887" s="112"/>
      <c r="BA887" s="112"/>
      <c r="BB887" s="112"/>
      <c r="BC887" s="112"/>
      <c r="BD887" s="112"/>
    </row>
    <row r="888" ht="14.25" customHeight="1">
      <c r="AJ888" s="95"/>
      <c r="AK888" s="112"/>
      <c r="AL888" s="112"/>
      <c r="AM888" s="112"/>
      <c r="AN888" s="112"/>
      <c r="AO888" s="112"/>
      <c r="AP888" s="112"/>
      <c r="AQ888" s="112"/>
      <c r="AR888" s="112"/>
      <c r="AS888" s="112"/>
      <c r="AT888" s="112"/>
      <c r="AU888" s="112"/>
      <c r="AV888" s="112"/>
      <c r="AW888" s="112"/>
      <c r="AX888" s="112"/>
      <c r="AY888" s="112"/>
      <c r="AZ888" s="112"/>
      <c r="BA888" s="112"/>
      <c r="BB888" s="112"/>
      <c r="BC888" s="112"/>
      <c r="BD888" s="112"/>
    </row>
    <row r="889" ht="14.25" customHeight="1">
      <c r="AJ889" s="95"/>
      <c r="AK889" s="112"/>
      <c r="AL889" s="112"/>
      <c r="AM889" s="112"/>
      <c r="AN889" s="112"/>
      <c r="AO889" s="112"/>
      <c r="AP889" s="112"/>
      <c r="AQ889" s="112"/>
      <c r="AR889" s="112"/>
      <c r="AS889" s="112"/>
      <c r="AT889" s="112"/>
      <c r="AU889" s="112"/>
      <c r="AV889" s="112"/>
      <c r="AW889" s="112"/>
      <c r="AX889" s="112"/>
      <c r="AY889" s="112"/>
      <c r="AZ889" s="112"/>
      <c r="BA889" s="112"/>
      <c r="BB889" s="112"/>
      <c r="BC889" s="112"/>
      <c r="BD889" s="112"/>
    </row>
    <row r="890" ht="14.25" customHeight="1">
      <c r="AJ890" s="95"/>
      <c r="AK890" s="112"/>
      <c r="AL890" s="112"/>
      <c r="AM890" s="112"/>
      <c r="AN890" s="112"/>
      <c r="AO890" s="112"/>
      <c r="AP890" s="112"/>
      <c r="AQ890" s="112"/>
      <c r="AR890" s="112"/>
      <c r="AS890" s="112"/>
      <c r="AT890" s="112"/>
      <c r="AU890" s="112"/>
      <c r="AV890" s="112"/>
      <c r="AW890" s="112"/>
      <c r="AX890" s="112"/>
      <c r="AY890" s="112"/>
      <c r="AZ890" s="112"/>
      <c r="BA890" s="112"/>
      <c r="BB890" s="112"/>
      <c r="BC890" s="112"/>
      <c r="BD890" s="112"/>
    </row>
    <row r="891" ht="14.25" customHeight="1">
      <c r="AJ891" s="95"/>
      <c r="AK891" s="112"/>
      <c r="AL891" s="112"/>
      <c r="AM891" s="112"/>
      <c r="AN891" s="112"/>
      <c r="AO891" s="112"/>
      <c r="AP891" s="112"/>
      <c r="AQ891" s="112"/>
      <c r="AR891" s="112"/>
      <c r="AS891" s="112"/>
      <c r="AT891" s="112"/>
      <c r="AU891" s="112"/>
      <c r="AV891" s="112"/>
      <c r="AW891" s="112"/>
      <c r="AX891" s="112"/>
      <c r="AY891" s="112"/>
      <c r="AZ891" s="112"/>
      <c r="BA891" s="112"/>
      <c r="BB891" s="112"/>
      <c r="BC891" s="112"/>
      <c r="BD891" s="112"/>
    </row>
    <row r="892" ht="14.25" customHeight="1">
      <c r="AJ892" s="95"/>
      <c r="AK892" s="112"/>
      <c r="AL892" s="112"/>
      <c r="AM892" s="112"/>
      <c r="AN892" s="112"/>
      <c r="AO892" s="112"/>
      <c r="AP892" s="112"/>
      <c r="AQ892" s="112"/>
      <c r="AR892" s="112"/>
      <c r="AS892" s="112"/>
      <c r="AT892" s="112"/>
      <c r="AU892" s="112"/>
      <c r="AV892" s="112"/>
      <c r="AW892" s="112"/>
      <c r="AX892" s="112"/>
      <c r="AY892" s="112"/>
      <c r="AZ892" s="112"/>
      <c r="BA892" s="112"/>
      <c r="BB892" s="112"/>
      <c r="BC892" s="112"/>
      <c r="BD892" s="112"/>
    </row>
    <row r="893" ht="14.25" customHeight="1">
      <c r="AJ893" s="95"/>
      <c r="AK893" s="112"/>
      <c r="AL893" s="112"/>
      <c r="AM893" s="112"/>
      <c r="AN893" s="112"/>
      <c r="AO893" s="112"/>
      <c r="AP893" s="112"/>
      <c r="AQ893" s="112"/>
      <c r="AR893" s="112"/>
      <c r="AS893" s="112"/>
      <c r="AT893" s="112"/>
      <c r="AU893" s="112"/>
      <c r="AV893" s="112"/>
      <c r="AW893" s="112"/>
      <c r="AX893" s="112"/>
      <c r="AY893" s="112"/>
      <c r="AZ893" s="112"/>
      <c r="BA893" s="112"/>
      <c r="BB893" s="112"/>
      <c r="BC893" s="112"/>
      <c r="BD893" s="112"/>
    </row>
    <row r="894" ht="14.25" customHeight="1">
      <c r="AJ894" s="95"/>
      <c r="AK894" s="112"/>
      <c r="AL894" s="112"/>
      <c r="AM894" s="112"/>
      <c r="AN894" s="112"/>
      <c r="AO894" s="112"/>
      <c r="AP894" s="112"/>
      <c r="AQ894" s="112"/>
      <c r="AR894" s="112"/>
      <c r="AS894" s="112"/>
      <c r="AT894" s="112"/>
      <c r="AU894" s="112"/>
      <c r="AV894" s="112"/>
      <c r="AW894" s="112"/>
      <c r="AX894" s="112"/>
      <c r="AY894" s="112"/>
      <c r="AZ894" s="112"/>
      <c r="BA894" s="112"/>
      <c r="BB894" s="112"/>
      <c r="BC894" s="112"/>
      <c r="BD894" s="112"/>
    </row>
    <row r="895" ht="14.25" customHeight="1">
      <c r="AJ895" s="95"/>
      <c r="AK895" s="112"/>
      <c r="AL895" s="112"/>
      <c r="AM895" s="112"/>
      <c r="AN895" s="112"/>
      <c r="AO895" s="112"/>
      <c r="AP895" s="112"/>
      <c r="AQ895" s="112"/>
      <c r="AR895" s="112"/>
      <c r="AS895" s="112"/>
      <c r="AT895" s="112"/>
      <c r="AU895" s="112"/>
      <c r="AV895" s="112"/>
      <c r="AW895" s="112"/>
      <c r="AX895" s="112"/>
      <c r="AY895" s="112"/>
      <c r="AZ895" s="112"/>
      <c r="BA895" s="112"/>
      <c r="BB895" s="112"/>
      <c r="BC895" s="112"/>
      <c r="BD895" s="112"/>
    </row>
    <row r="896" ht="14.25" customHeight="1">
      <c r="AJ896" s="95"/>
      <c r="AK896" s="112"/>
      <c r="AL896" s="112"/>
      <c r="AM896" s="112"/>
      <c r="AN896" s="112"/>
      <c r="AO896" s="112"/>
      <c r="AP896" s="112"/>
      <c r="AQ896" s="112"/>
      <c r="AR896" s="112"/>
      <c r="AS896" s="112"/>
      <c r="AT896" s="112"/>
      <c r="AU896" s="112"/>
      <c r="AV896" s="112"/>
      <c r="AW896" s="112"/>
      <c r="AX896" s="112"/>
      <c r="AY896" s="112"/>
      <c r="AZ896" s="112"/>
      <c r="BA896" s="112"/>
      <c r="BB896" s="112"/>
      <c r="BC896" s="112"/>
      <c r="BD896" s="112"/>
    </row>
    <row r="897" ht="14.25" customHeight="1">
      <c r="AJ897" s="95"/>
      <c r="AK897" s="112"/>
      <c r="AL897" s="112"/>
      <c r="AM897" s="112"/>
      <c r="AN897" s="112"/>
      <c r="AO897" s="112"/>
      <c r="AP897" s="112"/>
      <c r="AQ897" s="112"/>
      <c r="AR897" s="112"/>
      <c r="AS897" s="112"/>
      <c r="AT897" s="112"/>
      <c r="AU897" s="112"/>
      <c r="AV897" s="112"/>
      <c r="AW897" s="112"/>
      <c r="AX897" s="112"/>
      <c r="AY897" s="112"/>
      <c r="AZ897" s="112"/>
      <c r="BA897" s="112"/>
      <c r="BB897" s="112"/>
      <c r="BC897" s="112"/>
      <c r="BD897" s="112"/>
    </row>
    <row r="898" ht="14.25" customHeight="1">
      <c r="AJ898" s="95"/>
      <c r="AK898" s="112"/>
      <c r="AL898" s="112"/>
      <c r="AM898" s="112"/>
      <c r="AN898" s="112"/>
      <c r="AO898" s="112"/>
      <c r="AP898" s="112"/>
      <c r="AQ898" s="112"/>
      <c r="AR898" s="112"/>
      <c r="AS898" s="112"/>
      <c r="AT898" s="112"/>
      <c r="AU898" s="112"/>
      <c r="AV898" s="112"/>
      <c r="AW898" s="112"/>
      <c r="AX898" s="112"/>
      <c r="AY898" s="112"/>
      <c r="AZ898" s="112"/>
      <c r="BA898" s="112"/>
      <c r="BB898" s="112"/>
      <c r="BC898" s="112"/>
      <c r="BD898" s="112"/>
    </row>
    <row r="899" ht="14.25" customHeight="1">
      <c r="AJ899" s="95"/>
      <c r="AK899" s="112"/>
      <c r="AL899" s="112"/>
      <c r="AM899" s="112"/>
      <c r="AN899" s="112"/>
      <c r="AO899" s="112"/>
      <c r="AP899" s="112"/>
      <c r="AQ899" s="112"/>
      <c r="AR899" s="112"/>
      <c r="AS899" s="112"/>
      <c r="AT899" s="112"/>
      <c r="AU899" s="112"/>
      <c r="AV899" s="112"/>
      <c r="AW899" s="112"/>
      <c r="AX899" s="112"/>
      <c r="AY899" s="112"/>
      <c r="AZ899" s="112"/>
      <c r="BA899" s="112"/>
      <c r="BB899" s="112"/>
      <c r="BC899" s="112"/>
      <c r="BD899" s="112"/>
    </row>
    <row r="900" ht="14.25" customHeight="1">
      <c r="AJ900" s="95"/>
      <c r="AK900" s="112"/>
      <c r="AL900" s="112"/>
      <c r="AM900" s="112"/>
      <c r="AN900" s="112"/>
      <c r="AO900" s="112"/>
      <c r="AP900" s="112"/>
      <c r="AQ900" s="112"/>
      <c r="AR900" s="112"/>
      <c r="AS900" s="112"/>
      <c r="AT900" s="112"/>
      <c r="AU900" s="112"/>
      <c r="AV900" s="112"/>
      <c r="AW900" s="112"/>
      <c r="AX900" s="112"/>
      <c r="AY900" s="112"/>
      <c r="AZ900" s="112"/>
      <c r="BA900" s="112"/>
      <c r="BB900" s="112"/>
      <c r="BC900" s="112"/>
      <c r="BD900" s="112"/>
    </row>
    <row r="901" ht="14.25" customHeight="1">
      <c r="AJ901" s="95"/>
      <c r="AK901" s="112"/>
      <c r="AL901" s="112"/>
      <c r="AM901" s="112"/>
      <c r="AN901" s="112"/>
      <c r="AO901" s="112"/>
      <c r="AP901" s="112"/>
      <c r="AQ901" s="112"/>
      <c r="AR901" s="112"/>
      <c r="AS901" s="112"/>
      <c r="AT901" s="112"/>
      <c r="AU901" s="112"/>
      <c r="AV901" s="112"/>
      <c r="AW901" s="112"/>
      <c r="AX901" s="112"/>
      <c r="AY901" s="112"/>
      <c r="AZ901" s="112"/>
      <c r="BA901" s="112"/>
      <c r="BB901" s="112"/>
      <c r="BC901" s="112"/>
      <c r="BD901" s="112"/>
    </row>
    <row r="902" ht="14.25" customHeight="1">
      <c r="AJ902" s="95"/>
      <c r="AK902" s="112"/>
      <c r="AL902" s="112"/>
      <c r="AM902" s="112"/>
      <c r="AN902" s="112"/>
      <c r="AO902" s="112"/>
      <c r="AP902" s="112"/>
      <c r="AQ902" s="112"/>
      <c r="AR902" s="112"/>
      <c r="AS902" s="112"/>
      <c r="AT902" s="112"/>
      <c r="AU902" s="112"/>
      <c r="AV902" s="112"/>
      <c r="AW902" s="112"/>
      <c r="AX902" s="112"/>
      <c r="AY902" s="112"/>
      <c r="AZ902" s="112"/>
      <c r="BA902" s="112"/>
      <c r="BB902" s="112"/>
      <c r="BC902" s="112"/>
      <c r="BD902" s="112"/>
    </row>
    <row r="903" ht="14.25" customHeight="1">
      <c r="AJ903" s="95"/>
      <c r="AK903" s="112"/>
      <c r="AL903" s="112"/>
      <c r="AM903" s="112"/>
      <c r="AN903" s="112"/>
      <c r="AO903" s="112"/>
      <c r="AP903" s="112"/>
      <c r="AQ903" s="112"/>
      <c r="AR903" s="112"/>
      <c r="AS903" s="112"/>
      <c r="AT903" s="112"/>
      <c r="AU903" s="112"/>
      <c r="AV903" s="112"/>
      <c r="AW903" s="112"/>
      <c r="AX903" s="112"/>
      <c r="AY903" s="112"/>
      <c r="AZ903" s="112"/>
      <c r="BA903" s="112"/>
      <c r="BB903" s="112"/>
      <c r="BC903" s="112"/>
      <c r="BD903" s="112"/>
    </row>
    <row r="904" ht="14.25" customHeight="1">
      <c r="AJ904" s="95"/>
      <c r="AK904" s="112"/>
      <c r="AL904" s="112"/>
      <c r="AM904" s="112"/>
      <c r="AN904" s="112"/>
      <c r="AO904" s="112"/>
      <c r="AP904" s="112"/>
      <c r="AQ904" s="112"/>
      <c r="AR904" s="112"/>
      <c r="AS904" s="112"/>
      <c r="AT904" s="112"/>
      <c r="AU904" s="112"/>
      <c r="AV904" s="112"/>
      <c r="AW904" s="112"/>
      <c r="AX904" s="112"/>
      <c r="AY904" s="112"/>
      <c r="AZ904" s="112"/>
      <c r="BA904" s="112"/>
      <c r="BB904" s="112"/>
      <c r="BC904" s="112"/>
      <c r="BD904" s="112"/>
    </row>
    <row r="905" ht="14.25" customHeight="1">
      <c r="AJ905" s="95"/>
      <c r="AK905" s="112"/>
      <c r="AL905" s="112"/>
      <c r="AM905" s="112"/>
      <c r="AN905" s="112"/>
      <c r="AO905" s="112"/>
      <c r="AP905" s="112"/>
      <c r="AQ905" s="112"/>
      <c r="AR905" s="112"/>
      <c r="AS905" s="112"/>
      <c r="AT905" s="112"/>
      <c r="AU905" s="112"/>
      <c r="AV905" s="112"/>
      <c r="AW905" s="112"/>
      <c r="AX905" s="112"/>
      <c r="AY905" s="112"/>
      <c r="AZ905" s="112"/>
      <c r="BA905" s="112"/>
      <c r="BB905" s="112"/>
      <c r="BC905" s="112"/>
      <c r="BD905" s="112"/>
    </row>
    <row r="906" ht="14.25" customHeight="1">
      <c r="AJ906" s="95"/>
      <c r="AK906" s="112"/>
      <c r="AL906" s="112"/>
      <c r="AM906" s="112"/>
      <c r="AN906" s="112"/>
      <c r="AO906" s="112"/>
      <c r="AP906" s="112"/>
      <c r="AQ906" s="112"/>
      <c r="AR906" s="112"/>
      <c r="AS906" s="112"/>
      <c r="AT906" s="112"/>
      <c r="AU906" s="112"/>
      <c r="AV906" s="112"/>
      <c r="AW906" s="112"/>
      <c r="AX906" s="112"/>
      <c r="AY906" s="112"/>
      <c r="AZ906" s="112"/>
      <c r="BA906" s="112"/>
      <c r="BB906" s="112"/>
      <c r="BC906" s="112"/>
      <c r="BD906" s="112"/>
    </row>
    <row r="907" ht="14.25" customHeight="1">
      <c r="AJ907" s="95"/>
      <c r="AK907" s="112"/>
      <c r="AL907" s="112"/>
      <c r="AM907" s="112"/>
      <c r="AN907" s="112"/>
      <c r="AO907" s="112"/>
      <c r="AP907" s="112"/>
      <c r="AQ907" s="112"/>
      <c r="AR907" s="112"/>
      <c r="AS907" s="112"/>
      <c r="AT907" s="112"/>
      <c r="AU907" s="112"/>
      <c r="AV907" s="112"/>
      <c r="AW907" s="112"/>
      <c r="AX907" s="112"/>
      <c r="AY907" s="112"/>
      <c r="AZ907" s="112"/>
      <c r="BA907" s="112"/>
      <c r="BB907" s="112"/>
      <c r="BC907" s="112"/>
      <c r="BD907" s="112"/>
    </row>
    <row r="908" ht="14.25" customHeight="1">
      <c r="AJ908" s="95"/>
      <c r="AK908" s="112"/>
      <c r="AL908" s="112"/>
      <c r="AM908" s="112"/>
      <c r="AN908" s="112"/>
      <c r="AO908" s="112"/>
      <c r="AP908" s="112"/>
      <c r="AQ908" s="112"/>
      <c r="AR908" s="112"/>
      <c r="AS908" s="112"/>
      <c r="AT908" s="112"/>
      <c r="AU908" s="112"/>
      <c r="AV908" s="112"/>
      <c r="AW908" s="112"/>
      <c r="AX908" s="112"/>
      <c r="AY908" s="112"/>
      <c r="AZ908" s="112"/>
      <c r="BA908" s="112"/>
      <c r="BB908" s="112"/>
      <c r="BC908" s="112"/>
      <c r="BD908" s="112"/>
    </row>
    <row r="909" ht="14.25" customHeight="1">
      <c r="AJ909" s="95"/>
      <c r="AK909" s="112"/>
      <c r="AL909" s="112"/>
      <c r="AM909" s="112"/>
      <c r="AN909" s="112"/>
      <c r="AO909" s="112"/>
      <c r="AP909" s="112"/>
      <c r="AQ909" s="112"/>
      <c r="AR909" s="112"/>
      <c r="AS909" s="112"/>
      <c r="AT909" s="112"/>
      <c r="AU909" s="112"/>
      <c r="AV909" s="112"/>
      <c r="AW909" s="112"/>
      <c r="AX909" s="112"/>
      <c r="AY909" s="112"/>
      <c r="AZ909" s="112"/>
      <c r="BA909" s="112"/>
      <c r="BB909" s="112"/>
      <c r="BC909" s="112"/>
      <c r="BD909" s="112"/>
    </row>
    <row r="910" ht="14.25" customHeight="1">
      <c r="AJ910" s="95"/>
      <c r="AK910" s="112"/>
      <c r="AL910" s="112"/>
      <c r="AM910" s="112"/>
      <c r="AN910" s="112"/>
      <c r="AO910" s="112"/>
      <c r="AP910" s="112"/>
      <c r="AQ910" s="112"/>
      <c r="AR910" s="112"/>
      <c r="AS910" s="112"/>
      <c r="AT910" s="112"/>
      <c r="AU910" s="112"/>
      <c r="AV910" s="112"/>
      <c r="AW910" s="112"/>
      <c r="AX910" s="112"/>
      <c r="AY910" s="112"/>
      <c r="AZ910" s="112"/>
      <c r="BA910" s="112"/>
      <c r="BB910" s="112"/>
      <c r="BC910" s="112"/>
      <c r="BD910" s="112"/>
    </row>
    <row r="911" ht="14.25" customHeight="1">
      <c r="AJ911" s="95"/>
      <c r="AK911" s="112"/>
      <c r="AL911" s="112"/>
      <c r="AM911" s="112"/>
      <c r="AN911" s="112"/>
      <c r="AO911" s="112"/>
      <c r="AP911" s="112"/>
      <c r="AQ911" s="112"/>
      <c r="AR911" s="112"/>
      <c r="AS911" s="112"/>
      <c r="AT911" s="112"/>
      <c r="AU911" s="112"/>
      <c r="AV911" s="112"/>
      <c r="AW911" s="112"/>
      <c r="AX911" s="112"/>
      <c r="AY911" s="112"/>
      <c r="AZ911" s="112"/>
      <c r="BA911" s="112"/>
      <c r="BB911" s="112"/>
      <c r="BC911" s="112"/>
      <c r="BD911" s="112"/>
    </row>
    <row r="912" ht="14.25" customHeight="1">
      <c r="AJ912" s="95"/>
      <c r="AK912" s="112"/>
      <c r="AL912" s="112"/>
      <c r="AM912" s="112"/>
      <c r="AN912" s="112"/>
      <c r="AO912" s="112"/>
      <c r="AP912" s="112"/>
      <c r="AQ912" s="112"/>
      <c r="AR912" s="112"/>
      <c r="AS912" s="112"/>
      <c r="AT912" s="112"/>
      <c r="AU912" s="112"/>
      <c r="AV912" s="112"/>
      <c r="AW912" s="112"/>
      <c r="AX912" s="112"/>
      <c r="AY912" s="112"/>
      <c r="AZ912" s="112"/>
      <c r="BA912" s="112"/>
      <c r="BB912" s="112"/>
      <c r="BC912" s="112"/>
      <c r="BD912" s="112"/>
    </row>
    <row r="913" ht="14.25" customHeight="1">
      <c r="AJ913" s="95"/>
      <c r="AK913" s="112"/>
      <c r="AL913" s="112"/>
      <c r="AM913" s="112"/>
      <c r="AN913" s="112"/>
      <c r="AO913" s="112"/>
      <c r="AP913" s="112"/>
      <c r="AQ913" s="112"/>
      <c r="AR913" s="112"/>
      <c r="AS913" s="112"/>
      <c r="AT913" s="112"/>
      <c r="AU913" s="112"/>
      <c r="AV913" s="112"/>
      <c r="AW913" s="112"/>
      <c r="AX913" s="112"/>
      <c r="AY913" s="112"/>
      <c r="AZ913" s="112"/>
      <c r="BA913" s="112"/>
      <c r="BB913" s="112"/>
      <c r="BC913" s="112"/>
      <c r="BD913" s="112"/>
    </row>
    <row r="914" ht="14.25" customHeight="1">
      <c r="AJ914" s="95"/>
      <c r="AK914" s="112"/>
      <c r="AL914" s="112"/>
      <c r="AM914" s="112"/>
      <c r="AN914" s="112"/>
      <c r="AO914" s="112"/>
      <c r="AP914" s="112"/>
      <c r="AQ914" s="112"/>
      <c r="AR914" s="112"/>
      <c r="AS914" s="112"/>
      <c r="AT914" s="112"/>
      <c r="AU914" s="112"/>
      <c r="AV914" s="112"/>
      <c r="AW914" s="112"/>
      <c r="AX914" s="112"/>
      <c r="AY914" s="112"/>
      <c r="AZ914" s="112"/>
      <c r="BA914" s="112"/>
      <c r="BB914" s="112"/>
      <c r="BC914" s="112"/>
      <c r="BD914" s="112"/>
    </row>
    <row r="915" ht="14.25" customHeight="1">
      <c r="AJ915" s="95"/>
      <c r="AK915" s="112"/>
      <c r="AL915" s="112"/>
      <c r="AM915" s="112"/>
      <c r="AN915" s="112"/>
      <c r="AO915" s="112"/>
      <c r="AP915" s="112"/>
      <c r="AQ915" s="112"/>
      <c r="AR915" s="112"/>
      <c r="AS915" s="112"/>
      <c r="AT915" s="112"/>
      <c r="AU915" s="112"/>
      <c r="AV915" s="112"/>
      <c r="AW915" s="112"/>
      <c r="AX915" s="112"/>
      <c r="AY915" s="112"/>
      <c r="AZ915" s="112"/>
      <c r="BA915" s="112"/>
      <c r="BB915" s="112"/>
      <c r="BC915" s="112"/>
      <c r="BD915" s="112"/>
    </row>
    <row r="916" ht="14.25" customHeight="1">
      <c r="AJ916" s="95"/>
      <c r="AK916" s="112"/>
      <c r="AL916" s="112"/>
      <c r="AM916" s="112"/>
      <c r="AN916" s="112"/>
      <c r="AO916" s="112"/>
      <c r="AP916" s="112"/>
      <c r="AQ916" s="112"/>
      <c r="AR916" s="112"/>
      <c r="AS916" s="112"/>
      <c r="AT916" s="112"/>
      <c r="AU916" s="112"/>
      <c r="AV916" s="112"/>
      <c r="AW916" s="112"/>
      <c r="AX916" s="112"/>
      <c r="AY916" s="112"/>
      <c r="AZ916" s="112"/>
      <c r="BA916" s="112"/>
      <c r="BB916" s="112"/>
      <c r="BC916" s="112"/>
      <c r="BD916" s="112"/>
    </row>
    <row r="917" ht="14.25" customHeight="1">
      <c r="AJ917" s="95"/>
      <c r="AK917" s="112"/>
      <c r="AL917" s="112"/>
      <c r="AM917" s="112"/>
      <c r="AN917" s="112"/>
      <c r="AO917" s="112"/>
      <c r="AP917" s="112"/>
      <c r="AQ917" s="112"/>
      <c r="AR917" s="112"/>
      <c r="AS917" s="112"/>
      <c r="AT917" s="112"/>
      <c r="AU917" s="112"/>
      <c r="AV917" s="112"/>
      <c r="AW917" s="112"/>
      <c r="AX917" s="112"/>
      <c r="AY917" s="112"/>
      <c r="AZ917" s="112"/>
      <c r="BA917" s="112"/>
      <c r="BB917" s="112"/>
      <c r="BC917" s="112"/>
      <c r="BD917" s="112"/>
    </row>
    <row r="918" ht="14.25" customHeight="1">
      <c r="AJ918" s="95"/>
      <c r="AK918" s="112"/>
      <c r="AL918" s="112"/>
      <c r="AM918" s="112"/>
      <c r="AN918" s="112"/>
      <c r="AO918" s="112"/>
      <c r="AP918" s="112"/>
      <c r="AQ918" s="112"/>
      <c r="AR918" s="112"/>
      <c r="AS918" s="112"/>
      <c r="AT918" s="112"/>
      <c r="AU918" s="112"/>
      <c r="AV918" s="112"/>
      <c r="AW918" s="112"/>
      <c r="AX918" s="112"/>
      <c r="AY918" s="112"/>
      <c r="AZ918" s="112"/>
      <c r="BA918" s="112"/>
      <c r="BB918" s="112"/>
      <c r="BC918" s="112"/>
      <c r="BD918" s="112"/>
    </row>
    <row r="919" ht="14.25" customHeight="1">
      <c r="AJ919" s="95"/>
      <c r="AK919" s="112"/>
      <c r="AL919" s="112"/>
      <c r="AM919" s="112"/>
      <c r="AN919" s="112"/>
      <c r="AO919" s="112"/>
      <c r="AP919" s="112"/>
      <c r="AQ919" s="112"/>
      <c r="AR919" s="112"/>
      <c r="AS919" s="112"/>
      <c r="AT919" s="112"/>
      <c r="AU919" s="112"/>
      <c r="AV919" s="112"/>
      <c r="AW919" s="112"/>
      <c r="AX919" s="112"/>
      <c r="AY919" s="112"/>
      <c r="AZ919" s="112"/>
      <c r="BA919" s="112"/>
      <c r="BB919" s="112"/>
      <c r="BC919" s="112"/>
      <c r="BD919" s="112"/>
    </row>
  </sheetData>
  <mergeCells count="79">
    <mergeCell ref="B71:N71"/>
    <mergeCell ref="B72:N72"/>
    <mergeCell ref="B73:N73"/>
    <mergeCell ref="B74:N74"/>
    <mergeCell ref="B75:N75"/>
    <mergeCell ref="B76:N76"/>
    <mergeCell ref="B77:N77"/>
    <mergeCell ref="A83:N83"/>
    <mergeCell ref="A84:N84"/>
    <mergeCell ref="B101:N101"/>
    <mergeCell ref="U101:AG101"/>
    <mergeCell ref="B102:N102"/>
    <mergeCell ref="U102:AG102"/>
    <mergeCell ref="B103:N103"/>
    <mergeCell ref="T110:AG110"/>
    <mergeCell ref="AH110:AJ110"/>
    <mergeCell ref="B127:N127"/>
    <mergeCell ref="U127:AG127"/>
    <mergeCell ref="B128:N128"/>
    <mergeCell ref="U128:AG128"/>
    <mergeCell ref="B129:N129"/>
    <mergeCell ref="U129:AG129"/>
    <mergeCell ref="U103:AG103"/>
    <mergeCell ref="U104:AG104"/>
    <mergeCell ref="U105:AG105"/>
    <mergeCell ref="A109:N109"/>
    <mergeCell ref="T109:AG109"/>
    <mergeCell ref="A110:N110"/>
    <mergeCell ref="O110:Q110"/>
    <mergeCell ref="A3:N3"/>
    <mergeCell ref="T3:AG3"/>
    <mergeCell ref="A4:N4"/>
    <mergeCell ref="O4:Q4"/>
    <mergeCell ref="T4:AG4"/>
    <mergeCell ref="AH4:AJ4"/>
    <mergeCell ref="U19:AG19"/>
    <mergeCell ref="B19:N19"/>
    <mergeCell ref="B20:N20"/>
    <mergeCell ref="B21:N21"/>
    <mergeCell ref="A26:N26"/>
    <mergeCell ref="A27:N27"/>
    <mergeCell ref="O27:Q27"/>
    <mergeCell ref="B42:N42"/>
    <mergeCell ref="U20:AG20"/>
    <mergeCell ref="U21:AG21"/>
    <mergeCell ref="T26:AG26"/>
    <mergeCell ref="T27:AG27"/>
    <mergeCell ref="AH27:AJ27"/>
    <mergeCell ref="U42:AG42"/>
    <mergeCell ref="U43:AG43"/>
    <mergeCell ref="U44:AG44"/>
    <mergeCell ref="U45:AG45"/>
    <mergeCell ref="U46:AG46"/>
    <mergeCell ref="U47:AG47"/>
    <mergeCell ref="U48:AG48"/>
    <mergeCell ref="U49:AG49"/>
    <mergeCell ref="U50:AG50"/>
    <mergeCell ref="B43:N43"/>
    <mergeCell ref="B44:N44"/>
    <mergeCell ref="B45:N45"/>
    <mergeCell ref="B48:N48"/>
    <mergeCell ref="A55:N55"/>
    <mergeCell ref="A56:N56"/>
    <mergeCell ref="O56:Q56"/>
    <mergeCell ref="U75:AG75"/>
    <mergeCell ref="U76:AG76"/>
    <mergeCell ref="U77:AG77"/>
    <mergeCell ref="U78:AG78"/>
    <mergeCell ref="T83:AG83"/>
    <mergeCell ref="O84:Q84"/>
    <mergeCell ref="T84:AG84"/>
    <mergeCell ref="AH84:AJ84"/>
    <mergeCell ref="T55:AG55"/>
    <mergeCell ref="T56:AG56"/>
    <mergeCell ref="AH56:AJ56"/>
    <mergeCell ref="U71:AG71"/>
    <mergeCell ref="U72:AG72"/>
    <mergeCell ref="U73:AG73"/>
    <mergeCell ref="U74:AG74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77" t="s">
        <v>157</v>
      </c>
      <c r="B6" s="78">
        <v>31.0</v>
      </c>
      <c r="C6" s="78">
        <v>1.0</v>
      </c>
      <c r="D6" s="78">
        <v>14.0</v>
      </c>
      <c r="E6" s="78">
        <v>15.0</v>
      </c>
      <c r="F6" s="78">
        <v>1.0</v>
      </c>
      <c r="G6" s="79">
        <v>0.0</v>
      </c>
      <c r="H6" s="80">
        <f t="shared" ref="H6:H14" si="1">(C6+D6+E6)/B6</f>
        <v>0.9677419355</v>
      </c>
      <c r="I6" s="80">
        <f t="shared" ref="I6:I14" si="2">(C6+D6)/B6</f>
        <v>0.4838709677</v>
      </c>
      <c r="J6" s="78">
        <v>3.0</v>
      </c>
      <c r="K6" s="78">
        <v>3.0</v>
      </c>
      <c r="L6" s="78">
        <v>24.0</v>
      </c>
      <c r="M6" s="78">
        <v>23.0</v>
      </c>
      <c r="N6" s="80">
        <f t="shared" ref="N6:N14" si="3">M6/L6</f>
        <v>0.9583333333</v>
      </c>
      <c r="O6" s="83"/>
      <c r="P6" s="83"/>
      <c r="Q6" s="105" t="str">
        <f t="shared" ref="Q6:Q14" si="4">P6/O6</f>
        <v>#DIV/0!</v>
      </c>
      <c r="T6" s="77" t="s">
        <v>157</v>
      </c>
      <c r="U6" s="78">
        <v>31.0</v>
      </c>
      <c r="V6" s="78">
        <v>2.0</v>
      </c>
      <c r="W6" s="78">
        <v>16.0</v>
      </c>
      <c r="X6" s="78">
        <v>13.0</v>
      </c>
      <c r="Y6" s="78">
        <v>0.0</v>
      </c>
      <c r="Z6" s="78">
        <v>0.0</v>
      </c>
      <c r="AA6" s="80">
        <f t="shared" ref="AA6:AA14" si="5">(V6+W6+X6)/U6</f>
        <v>1</v>
      </c>
      <c r="AB6" s="80">
        <f t="shared" ref="AB6:AB14" si="6">(V6+W6)/U6</f>
        <v>0.5806451613</v>
      </c>
      <c r="AC6" s="78">
        <v>0.0</v>
      </c>
      <c r="AD6" s="78">
        <v>0.0</v>
      </c>
      <c r="AE6" s="78">
        <v>16.0</v>
      </c>
      <c r="AF6" s="78">
        <v>15.0</v>
      </c>
      <c r="AG6" s="80">
        <f t="shared" ref="AG6:AG14" si="7">AF6/AE6</f>
        <v>0.9375</v>
      </c>
      <c r="AH6" s="83"/>
      <c r="AI6" s="83"/>
      <c r="AJ6" s="105" t="str">
        <f t="shared" ref="AJ6:AJ14" si="8">AI6/AH6</f>
        <v>#DIV/0!</v>
      </c>
      <c r="AK6" s="82"/>
    </row>
    <row r="7" ht="14.25" customHeight="1">
      <c r="A7" s="85"/>
      <c r="B7" s="83"/>
      <c r="C7" s="83"/>
      <c r="D7" s="83"/>
      <c r="E7" s="83"/>
      <c r="F7" s="83"/>
      <c r="G7" s="84"/>
      <c r="H7" s="80" t="str">
        <f t="shared" si="1"/>
        <v>#DIV/0!</v>
      </c>
      <c r="I7" s="80" t="str">
        <f t="shared" si="2"/>
        <v>#DIV/0!</v>
      </c>
      <c r="J7" s="83"/>
      <c r="K7" s="83"/>
      <c r="L7" s="83"/>
      <c r="M7" s="83"/>
      <c r="N7" s="80" t="str">
        <f t="shared" si="3"/>
        <v>#DIV/0!</v>
      </c>
      <c r="O7" s="83"/>
      <c r="P7" s="83"/>
      <c r="Q7" s="105" t="str">
        <f t="shared" si="4"/>
        <v>#DIV/0!</v>
      </c>
      <c r="T7" s="85"/>
      <c r="U7" s="83"/>
      <c r="V7" s="83"/>
      <c r="W7" s="83"/>
      <c r="X7" s="83"/>
      <c r="Y7" s="83"/>
      <c r="Z7" s="83"/>
      <c r="AA7" s="80" t="str">
        <f t="shared" si="5"/>
        <v>#DIV/0!</v>
      </c>
      <c r="AB7" s="80" t="str">
        <f t="shared" si="6"/>
        <v>#DIV/0!</v>
      </c>
      <c r="AC7" s="83"/>
      <c r="AD7" s="83"/>
      <c r="AE7" s="83"/>
      <c r="AF7" s="83"/>
      <c r="AG7" s="80" t="str">
        <f t="shared" si="7"/>
        <v>#DIV/0!</v>
      </c>
      <c r="AH7" s="83"/>
      <c r="AI7" s="83"/>
      <c r="AJ7" s="105" t="str">
        <f t="shared" si="8"/>
        <v>#DIV/0!</v>
      </c>
      <c r="AK7" s="82"/>
    </row>
    <row r="8" ht="14.25" customHeight="1">
      <c r="A8" s="85"/>
      <c r="B8" s="83"/>
      <c r="C8" s="83"/>
      <c r="D8" s="83"/>
      <c r="E8" s="83"/>
      <c r="F8" s="83"/>
      <c r="G8" s="84"/>
      <c r="H8" s="80" t="str">
        <f t="shared" si="1"/>
        <v>#DIV/0!</v>
      </c>
      <c r="I8" s="80" t="str">
        <f t="shared" si="2"/>
        <v>#DIV/0!</v>
      </c>
      <c r="J8" s="83"/>
      <c r="K8" s="83"/>
      <c r="L8" s="83"/>
      <c r="M8" s="83"/>
      <c r="N8" s="80" t="str">
        <f t="shared" si="3"/>
        <v>#DIV/0!</v>
      </c>
      <c r="O8" s="83"/>
      <c r="P8" s="83"/>
      <c r="Q8" s="105" t="str">
        <f t="shared" si="4"/>
        <v>#DIV/0!</v>
      </c>
      <c r="T8" s="85"/>
      <c r="U8" s="83"/>
      <c r="V8" s="83"/>
      <c r="W8" s="83"/>
      <c r="X8" s="83"/>
      <c r="Y8" s="83"/>
      <c r="Z8" s="83"/>
      <c r="AA8" s="80" t="str">
        <f t="shared" si="5"/>
        <v>#DIV/0!</v>
      </c>
      <c r="AB8" s="80" t="str">
        <f t="shared" si="6"/>
        <v>#DIV/0!</v>
      </c>
      <c r="AC8" s="83"/>
      <c r="AD8" s="83"/>
      <c r="AE8" s="83"/>
      <c r="AF8" s="83"/>
      <c r="AG8" s="80" t="str">
        <f t="shared" si="7"/>
        <v>#DIV/0!</v>
      </c>
      <c r="AH8" s="83"/>
      <c r="AI8" s="83"/>
      <c r="AJ8" s="105" t="str">
        <f t="shared" si="8"/>
        <v>#DIV/0!</v>
      </c>
      <c r="AK8" s="82"/>
    </row>
    <row r="9" ht="14.25" customHeight="1">
      <c r="A9" s="85"/>
      <c r="B9" s="83"/>
      <c r="C9" s="83"/>
      <c r="D9" s="83"/>
      <c r="E9" s="83"/>
      <c r="F9" s="83"/>
      <c r="G9" s="84"/>
      <c r="H9" s="80" t="str">
        <f t="shared" si="1"/>
        <v>#DIV/0!</v>
      </c>
      <c r="I9" s="80" t="str">
        <f t="shared" si="2"/>
        <v>#DIV/0!</v>
      </c>
      <c r="J9" s="83"/>
      <c r="K9" s="83"/>
      <c r="L9" s="83"/>
      <c r="M9" s="83"/>
      <c r="N9" s="80" t="str">
        <f t="shared" si="3"/>
        <v>#DIV/0!</v>
      </c>
      <c r="O9" s="83"/>
      <c r="P9" s="83"/>
      <c r="Q9" s="105" t="str">
        <f t="shared" si="4"/>
        <v>#DIV/0!</v>
      </c>
      <c r="T9" s="85"/>
      <c r="U9" s="83"/>
      <c r="V9" s="83"/>
      <c r="W9" s="83"/>
      <c r="X9" s="83"/>
      <c r="Y9" s="83"/>
      <c r="Z9" s="83"/>
      <c r="AA9" s="80" t="str">
        <f t="shared" si="5"/>
        <v>#DIV/0!</v>
      </c>
      <c r="AB9" s="80" t="str">
        <f t="shared" si="6"/>
        <v>#DIV/0!</v>
      </c>
      <c r="AC9" s="83"/>
      <c r="AD9" s="83"/>
      <c r="AE9" s="83"/>
      <c r="AF9" s="83"/>
      <c r="AG9" s="80" t="str">
        <f t="shared" si="7"/>
        <v>#DIV/0!</v>
      </c>
      <c r="AH9" s="83"/>
      <c r="AI9" s="83"/>
      <c r="AJ9" s="105" t="str">
        <f t="shared" si="8"/>
        <v>#DIV/0!</v>
      </c>
      <c r="AK9" s="82"/>
    </row>
    <row r="10" ht="14.25" customHeight="1">
      <c r="A10" s="85"/>
      <c r="B10" s="83"/>
      <c r="C10" s="83"/>
      <c r="D10" s="83"/>
      <c r="E10" s="83"/>
      <c r="F10" s="83"/>
      <c r="G10" s="84"/>
      <c r="H10" s="80" t="str">
        <f t="shared" si="1"/>
        <v>#DIV/0!</v>
      </c>
      <c r="I10" s="80" t="str">
        <f t="shared" si="2"/>
        <v>#DIV/0!</v>
      </c>
      <c r="J10" s="83"/>
      <c r="K10" s="83"/>
      <c r="L10" s="83"/>
      <c r="M10" s="83"/>
      <c r="N10" s="80" t="str">
        <f t="shared" si="3"/>
        <v>#DIV/0!</v>
      </c>
      <c r="O10" s="83"/>
      <c r="P10" s="83"/>
      <c r="Q10" s="105" t="str">
        <f t="shared" si="4"/>
        <v>#DIV/0!</v>
      </c>
      <c r="T10" s="85"/>
      <c r="U10" s="83"/>
      <c r="V10" s="83"/>
      <c r="W10" s="83"/>
      <c r="X10" s="83"/>
      <c r="Y10" s="83"/>
      <c r="Z10" s="83"/>
      <c r="AA10" s="80" t="str">
        <f t="shared" si="5"/>
        <v>#DIV/0!</v>
      </c>
      <c r="AB10" s="80" t="str">
        <f t="shared" si="6"/>
        <v>#DIV/0!</v>
      </c>
      <c r="AC10" s="83"/>
      <c r="AD10" s="83"/>
      <c r="AE10" s="83"/>
      <c r="AF10" s="83"/>
      <c r="AG10" s="80" t="str">
        <f t="shared" si="7"/>
        <v>#DIV/0!</v>
      </c>
      <c r="AH10" s="83"/>
      <c r="AI10" s="83"/>
      <c r="AJ10" s="105" t="str">
        <f t="shared" si="8"/>
        <v>#DIV/0!</v>
      </c>
      <c r="AK10" s="82"/>
    </row>
    <row r="11" ht="14.25" customHeight="1">
      <c r="A11" s="85"/>
      <c r="B11" s="83"/>
      <c r="C11" s="83"/>
      <c r="D11" s="83"/>
      <c r="E11" s="83"/>
      <c r="F11" s="83"/>
      <c r="G11" s="84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83"/>
      <c r="P11" s="83"/>
      <c r="Q11" s="105" t="str">
        <f t="shared" si="4"/>
        <v>#DIV/0!</v>
      </c>
      <c r="T11" s="85"/>
      <c r="U11" s="83"/>
      <c r="V11" s="83"/>
      <c r="W11" s="83"/>
      <c r="X11" s="83"/>
      <c r="Y11" s="83"/>
      <c r="Z11" s="83"/>
      <c r="AA11" s="80" t="str">
        <f t="shared" si="5"/>
        <v>#DIV/0!</v>
      </c>
      <c r="AB11" s="80" t="str">
        <f t="shared" si="6"/>
        <v>#DIV/0!</v>
      </c>
      <c r="AC11" s="83"/>
      <c r="AD11" s="83"/>
      <c r="AE11" s="83"/>
      <c r="AF11" s="83"/>
      <c r="AG11" s="80" t="str">
        <f t="shared" si="7"/>
        <v>#DIV/0!</v>
      </c>
      <c r="AH11" s="83"/>
      <c r="AI11" s="83"/>
      <c r="AJ11" s="105" t="str">
        <f t="shared" si="8"/>
        <v>#DIV/0!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83"/>
      <c r="AD12" s="83"/>
      <c r="AE12" s="83"/>
      <c r="AF12" s="83"/>
      <c r="AG12" s="80" t="str">
        <f t="shared" si="7"/>
        <v>#DIV/0!</v>
      </c>
      <c r="AH12" s="83"/>
      <c r="AI12" s="83"/>
      <c r="AJ12" s="105" t="str">
        <f t="shared" si="8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6"/>
        <v>#DIV/0!</v>
      </c>
      <c r="AC13" s="83"/>
      <c r="AD13" s="83"/>
      <c r="AE13" s="83"/>
      <c r="AF13" s="83"/>
      <c r="AG13" s="80" t="str">
        <f t="shared" si="7"/>
        <v>#DIV/0!</v>
      </c>
      <c r="AH13" s="83"/>
      <c r="AI13" s="83"/>
      <c r="AJ13" s="105" t="str">
        <f t="shared" si="8"/>
        <v>#DIV/0!</v>
      </c>
      <c r="AK13" s="82"/>
    </row>
    <row r="14" ht="14.25" customHeight="1">
      <c r="A14" s="72" t="s">
        <v>15</v>
      </c>
      <c r="B14" s="73">
        <f t="shared" ref="B14:G14" si="9">SUM(B6:B13)</f>
        <v>31</v>
      </c>
      <c r="C14" s="73">
        <f t="shared" si="9"/>
        <v>1</v>
      </c>
      <c r="D14" s="73">
        <f t="shared" si="9"/>
        <v>14</v>
      </c>
      <c r="E14" s="73">
        <f t="shared" si="9"/>
        <v>15</v>
      </c>
      <c r="F14" s="73">
        <f t="shared" si="9"/>
        <v>1</v>
      </c>
      <c r="G14" s="86">
        <f t="shared" si="9"/>
        <v>0</v>
      </c>
      <c r="H14" s="80">
        <f t="shared" si="1"/>
        <v>0.9677419355</v>
      </c>
      <c r="I14" s="80">
        <f t="shared" si="2"/>
        <v>0.4838709677</v>
      </c>
      <c r="J14" s="73">
        <f t="shared" ref="J14:M14" si="10">SUM(J6:J13)</f>
        <v>3</v>
      </c>
      <c r="K14" s="73">
        <f t="shared" si="10"/>
        <v>3</v>
      </c>
      <c r="L14" s="73">
        <f t="shared" si="10"/>
        <v>24</v>
      </c>
      <c r="M14" s="73">
        <f t="shared" si="10"/>
        <v>23</v>
      </c>
      <c r="N14" s="80">
        <f t="shared" si="3"/>
        <v>0.9583333333</v>
      </c>
      <c r="O14" s="87">
        <f t="shared" ref="O14:P14" si="11">SUM(O6:O13)</f>
        <v>0</v>
      </c>
      <c r="P14" s="87">
        <f t="shared" si="11"/>
        <v>0</v>
      </c>
      <c r="Q14" s="105" t="str">
        <f t="shared" si="4"/>
        <v>#DIV/0!</v>
      </c>
      <c r="T14" s="72" t="s">
        <v>15</v>
      </c>
      <c r="U14" s="73">
        <f t="shared" ref="U14:Z14" si="12">SUM(U6:U13)</f>
        <v>31</v>
      </c>
      <c r="V14" s="73">
        <f t="shared" si="12"/>
        <v>2</v>
      </c>
      <c r="W14" s="73">
        <f t="shared" si="12"/>
        <v>16</v>
      </c>
      <c r="X14" s="73">
        <f t="shared" si="12"/>
        <v>13</v>
      </c>
      <c r="Y14" s="73">
        <f t="shared" si="12"/>
        <v>0</v>
      </c>
      <c r="Z14" s="73">
        <f t="shared" si="12"/>
        <v>0</v>
      </c>
      <c r="AA14" s="80">
        <f t="shared" si="5"/>
        <v>1</v>
      </c>
      <c r="AB14" s="80">
        <f t="shared" si="6"/>
        <v>0.5806451613</v>
      </c>
      <c r="AC14" s="73">
        <f t="shared" ref="AC14:AF14" si="13">SUM(AC6:AC13)</f>
        <v>0</v>
      </c>
      <c r="AD14" s="73">
        <f t="shared" si="13"/>
        <v>0</v>
      </c>
      <c r="AE14" s="73">
        <f t="shared" si="13"/>
        <v>16</v>
      </c>
      <c r="AF14" s="73">
        <f t="shared" si="13"/>
        <v>15</v>
      </c>
      <c r="AG14" s="80">
        <f t="shared" si="7"/>
        <v>0.9375</v>
      </c>
      <c r="AH14" s="87">
        <f t="shared" ref="AH14:AI14" si="14">SUM(AH6:AH13)</f>
        <v>0</v>
      </c>
      <c r="AI14" s="87">
        <f t="shared" si="14"/>
        <v>0</v>
      </c>
      <c r="AJ14" s="105" t="str">
        <f t="shared" si="8"/>
        <v>#DIV/0!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14.25" customHeight="1">
      <c r="A18" s="93">
        <v>1.0</v>
      </c>
      <c r="B18" s="92" t="s">
        <v>158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</row>
    <row r="20" ht="14.25" customHeight="1"/>
    <row r="21" ht="14.25" customHeight="1"/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</row>
    <row r="23" ht="14.25" customHeight="1">
      <c r="G23" s="67"/>
      <c r="Q23" s="68"/>
      <c r="AJ23" s="68"/>
    </row>
    <row r="24" ht="14.25" customHeight="1">
      <c r="A24" s="3" t="s">
        <v>21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</row>
    <row r="27" ht="14.25" customHeight="1">
      <c r="A27" s="77" t="s">
        <v>159</v>
      </c>
      <c r="B27" s="78">
        <v>31.0</v>
      </c>
      <c r="C27" s="78">
        <v>2.0</v>
      </c>
      <c r="D27" s="78">
        <v>13.0</v>
      </c>
      <c r="E27" s="78">
        <v>16.0</v>
      </c>
      <c r="F27" s="78">
        <v>0.0</v>
      </c>
      <c r="G27" s="79">
        <v>0.0</v>
      </c>
      <c r="H27" s="80">
        <f t="shared" ref="H27:H35" si="15">(C27+D27+E27)/B27</f>
        <v>1</v>
      </c>
      <c r="I27" s="80">
        <f t="shared" ref="I27:I35" si="16">(C27+D27)/B27</f>
        <v>0.4838709677</v>
      </c>
      <c r="J27" s="78">
        <v>0.0</v>
      </c>
      <c r="K27" s="78">
        <v>1.0</v>
      </c>
      <c r="L27" s="78">
        <v>24.0</v>
      </c>
      <c r="M27" s="78">
        <v>25.0</v>
      </c>
      <c r="N27" s="80">
        <f t="shared" ref="N27:N35" si="17">M27/L27</f>
        <v>1.041666667</v>
      </c>
      <c r="O27" s="78"/>
      <c r="P27" s="78"/>
      <c r="Q27" s="81" t="str">
        <f t="shared" ref="Q27:Q35" si="18">P27/O27</f>
        <v>#DIV/0!</v>
      </c>
      <c r="T27" s="77" t="s">
        <v>159</v>
      </c>
      <c r="U27" s="78">
        <v>31.0</v>
      </c>
      <c r="V27" s="78">
        <v>4.0</v>
      </c>
      <c r="W27" s="78">
        <v>16.0</v>
      </c>
      <c r="X27" s="78">
        <v>11.0</v>
      </c>
      <c r="Y27" s="78">
        <v>0.0</v>
      </c>
      <c r="Z27" s="78">
        <v>0.0</v>
      </c>
      <c r="AA27" s="80">
        <f t="shared" ref="AA27:AA35" si="19">(V27+W27+X27)/U27</f>
        <v>1</v>
      </c>
      <c r="AB27" s="80">
        <f t="shared" ref="AB27:AB35" si="20">(V27+W27)/U27</f>
        <v>0.6451612903</v>
      </c>
      <c r="AC27" s="78">
        <v>0.0</v>
      </c>
      <c r="AD27" s="78">
        <v>0.0</v>
      </c>
      <c r="AE27" s="78">
        <v>16.0</v>
      </c>
      <c r="AF27" s="78">
        <v>15.0</v>
      </c>
      <c r="AG27" s="80">
        <f t="shared" ref="AG27:AG35" si="21">AF27/AE27</f>
        <v>0.9375</v>
      </c>
      <c r="AH27" s="78"/>
      <c r="AI27" s="78"/>
      <c r="AJ27" s="81" t="str">
        <f t="shared" ref="AJ27:AJ35" si="22">AI27/AH27</f>
        <v>#DIV/0!</v>
      </c>
      <c r="AK27" s="82"/>
    </row>
    <row r="28" ht="14.25" customHeight="1">
      <c r="A28" s="77" t="s">
        <v>50</v>
      </c>
      <c r="B28" s="78">
        <v>17.0</v>
      </c>
      <c r="C28" s="78">
        <v>1.0</v>
      </c>
      <c r="D28" s="78">
        <v>8.0</v>
      </c>
      <c r="E28" s="78">
        <v>7.0</v>
      </c>
      <c r="F28" s="78">
        <v>0.0</v>
      </c>
      <c r="G28" s="79">
        <v>1.0</v>
      </c>
      <c r="H28" s="80">
        <f t="shared" si="15"/>
        <v>0.9411764706</v>
      </c>
      <c r="I28" s="80">
        <f t="shared" si="16"/>
        <v>0.5294117647</v>
      </c>
      <c r="J28" s="78">
        <v>0.0</v>
      </c>
      <c r="K28" s="78">
        <v>1.0</v>
      </c>
      <c r="L28" s="78">
        <v>48.0</v>
      </c>
      <c r="M28" s="78">
        <v>40.0</v>
      </c>
      <c r="N28" s="80">
        <f t="shared" si="17"/>
        <v>0.8333333333</v>
      </c>
      <c r="O28" s="78"/>
      <c r="P28" s="78"/>
      <c r="Q28" s="81" t="str">
        <f t="shared" si="18"/>
        <v>#DIV/0!</v>
      </c>
      <c r="T28" s="77"/>
      <c r="U28" s="78"/>
      <c r="V28" s="78"/>
      <c r="W28" s="78"/>
      <c r="X28" s="78"/>
      <c r="Y28" s="78"/>
      <c r="Z28" s="78"/>
      <c r="AA28" s="80" t="str">
        <f t="shared" si="19"/>
        <v>#DIV/0!</v>
      </c>
      <c r="AB28" s="80" t="str">
        <f t="shared" si="20"/>
        <v>#DIV/0!</v>
      </c>
      <c r="AC28" s="78"/>
      <c r="AD28" s="78"/>
      <c r="AE28" s="78"/>
      <c r="AF28" s="78"/>
      <c r="AG28" s="80" t="str">
        <f t="shared" si="21"/>
        <v>#DIV/0!</v>
      </c>
      <c r="AH28" s="78"/>
      <c r="AI28" s="78"/>
      <c r="AJ28" s="81" t="str">
        <f t="shared" si="22"/>
        <v>#DIV/0!</v>
      </c>
      <c r="AK28" s="82"/>
    </row>
    <row r="29" ht="14.25" customHeight="1">
      <c r="A29" s="77" t="s">
        <v>51</v>
      </c>
      <c r="B29" s="78">
        <v>18.0</v>
      </c>
      <c r="C29" s="78">
        <v>0.0</v>
      </c>
      <c r="D29" s="78">
        <v>4.0</v>
      </c>
      <c r="E29" s="78">
        <v>12.0</v>
      </c>
      <c r="F29" s="78">
        <v>2.0</v>
      </c>
      <c r="G29" s="79">
        <v>0.0</v>
      </c>
      <c r="H29" s="80">
        <f t="shared" si="15"/>
        <v>0.8888888889</v>
      </c>
      <c r="I29" s="80">
        <f t="shared" si="16"/>
        <v>0.2222222222</v>
      </c>
      <c r="J29" s="78">
        <v>0.0</v>
      </c>
      <c r="K29" s="78">
        <v>1.0</v>
      </c>
      <c r="L29" s="78">
        <v>48.0</v>
      </c>
      <c r="M29" s="78">
        <v>40.0</v>
      </c>
      <c r="N29" s="80">
        <f t="shared" si="17"/>
        <v>0.8333333333</v>
      </c>
      <c r="O29" s="83"/>
      <c r="P29" s="83"/>
      <c r="Q29" s="81" t="str">
        <f t="shared" si="18"/>
        <v>#DIV/0!</v>
      </c>
      <c r="T29" s="77"/>
      <c r="U29" s="83"/>
      <c r="V29" s="83"/>
      <c r="W29" s="83"/>
      <c r="X29" s="83"/>
      <c r="Y29" s="83"/>
      <c r="Z29" s="83"/>
      <c r="AA29" s="80" t="str">
        <f t="shared" si="19"/>
        <v>#DIV/0!</v>
      </c>
      <c r="AB29" s="80" t="str">
        <f t="shared" si="20"/>
        <v>#DIV/0!</v>
      </c>
      <c r="AC29" s="83"/>
      <c r="AD29" s="83"/>
      <c r="AE29" s="83"/>
      <c r="AF29" s="83"/>
      <c r="AG29" s="80" t="str">
        <f t="shared" si="21"/>
        <v>#DIV/0!</v>
      </c>
      <c r="AH29" s="83"/>
      <c r="AI29" s="83"/>
      <c r="AJ29" s="81" t="str">
        <f t="shared" si="22"/>
        <v>#DIV/0!</v>
      </c>
      <c r="AK29" s="82"/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15"/>
        <v>#DIV/0!</v>
      </c>
      <c r="I30" s="80" t="str">
        <f t="shared" si="16"/>
        <v>#DIV/0!</v>
      </c>
      <c r="J30" s="78"/>
      <c r="K30" s="78"/>
      <c r="L30" s="78"/>
      <c r="M30" s="78"/>
      <c r="N30" s="80" t="str">
        <f t="shared" si="17"/>
        <v>#DIV/0!</v>
      </c>
      <c r="O30" s="83"/>
      <c r="P30" s="83"/>
      <c r="Q30" s="81" t="str">
        <f t="shared" si="18"/>
        <v>#DIV/0!</v>
      </c>
      <c r="T30" s="77"/>
      <c r="U30" s="83"/>
      <c r="V30" s="83"/>
      <c r="W30" s="83"/>
      <c r="X30" s="83"/>
      <c r="Y30" s="83"/>
      <c r="Z30" s="83"/>
      <c r="AA30" s="80" t="str">
        <f t="shared" si="19"/>
        <v>#DIV/0!</v>
      </c>
      <c r="AB30" s="80" t="str">
        <f t="shared" si="20"/>
        <v>#DIV/0!</v>
      </c>
      <c r="AC30" s="83"/>
      <c r="AD30" s="83"/>
      <c r="AE30" s="83"/>
      <c r="AF30" s="83"/>
      <c r="AG30" s="80" t="str">
        <f t="shared" si="21"/>
        <v>#DIV/0!</v>
      </c>
      <c r="AH30" s="83"/>
      <c r="AI30" s="83"/>
      <c r="AJ30" s="81" t="str">
        <f t="shared" si="22"/>
        <v>#DIV/0!</v>
      </c>
      <c r="AK30" s="82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15"/>
        <v>#DIV/0!</v>
      </c>
      <c r="I31" s="80" t="str">
        <f t="shared" si="16"/>
        <v>#DIV/0!</v>
      </c>
      <c r="J31" s="83"/>
      <c r="K31" s="83"/>
      <c r="L31" s="83"/>
      <c r="M31" s="83"/>
      <c r="N31" s="80" t="str">
        <f t="shared" si="17"/>
        <v>#DIV/0!</v>
      </c>
      <c r="O31" s="83"/>
      <c r="P31" s="83"/>
      <c r="Q31" s="81" t="str">
        <f t="shared" si="18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19"/>
        <v>#DIV/0!</v>
      </c>
      <c r="AB31" s="80" t="str">
        <f t="shared" si="20"/>
        <v>#DIV/0!</v>
      </c>
      <c r="AC31" s="83"/>
      <c r="AD31" s="83"/>
      <c r="AE31" s="83"/>
      <c r="AF31" s="83"/>
      <c r="AG31" s="80" t="str">
        <f t="shared" si="21"/>
        <v>#DIV/0!</v>
      </c>
      <c r="AH31" s="83"/>
      <c r="AI31" s="83"/>
      <c r="AJ31" s="81" t="str">
        <f t="shared" si="22"/>
        <v>#DIV/0!</v>
      </c>
      <c r="AK31" s="82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15"/>
        <v>#DIV/0!</v>
      </c>
      <c r="I32" s="80" t="str">
        <f t="shared" si="16"/>
        <v>#DIV/0!</v>
      </c>
      <c r="J32" s="83"/>
      <c r="K32" s="83"/>
      <c r="L32" s="83"/>
      <c r="M32" s="83"/>
      <c r="N32" s="80" t="str">
        <f t="shared" si="17"/>
        <v>#DIV/0!</v>
      </c>
      <c r="O32" s="83"/>
      <c r="P32" s="83"/>
      <c r="Q32" s="81" t="str">
        <f t="shared" si="18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19"/>
        <v>#DIV/0!</v>
      </c>
      <c r="AB32" s="80" t="str">
        <f t="shared" si="20"/>
        <v>#DIV/0!</v>
      </c>
      <c r="AC32" s="83"/>
      <c r="AD32" s="83"/>
      <c r="AE32" s="83"/>
      <c r="AF32" s="83"/>
      <c r="AG32" s="80" t="str">
        <f t="shared" si="21"/>
        <v>#DIV/0!</v>
      </c>
      <c r="AH32" s="83"/>
      <c r="AI32" s="83"/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19"/>
        <v>#DIV/0!</v>
      </c>
      <c r="AB33" s="80" t="str">
        <f t="shared" si="20"/>
        <v>#DIV/0!</v>
      </c>
      <c r="AC33" s="83"/>
      <c r="AD33" s="83"/>
      <c r="AE33" s="83"/>
      <c r="AF33" s="83"/>
      <c r="AG33" s="80" t="str">
        <f t="shared" si="21"/>
        <v>#DIV/0!</v>
      </c>
      <c r="AH33" s="83"/>
      <c r="AI33" s="83"/>
      <c r="AJ33" s="81" t="str">
        <f t="shared" si="22"/>
        <v>#DIV/0!</v>
      </c>
      <c r="AK33" s="8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19"/>
        <v>#DIV/0!</v>
      </c>
      <c r="AB34" s="80" t="str">
        <f t="shared" si="20"/>
        <v>#DIV/0!</v>
      </c>
      <c r="AC34" s="83"/>
      <c r="AD34" s="83"/>
      <c r="AE34" s="83"/>
      <c r="AF34" s="83"/>
      <c r="AG34" s="80" t="str">
        <f t="shared" si="21"/>
        <v>#DIV/0!</v>
      </c>
      <c r="AH34" s="83"/>
      <c r="AI34" s="83"/>
      <c r="AJ34" s="81" t="str">
        <f t="shared" si="22"/>
        <v>#DIV/0!</v>
      </c>
      <c r="AK34" s="82"/>
    </row>
    <row r="35" ht="14.25" customHeight="1">
      <c r="A35" s="72" t="s">
        <v>15</v>
      </c>
      <c r="B35" s="73">
        <f t="shared" ref="B35:G35" si="23">SUM(B27:B34)</f>
        <v>66</v>
      </c>
      <c r="C35" s="73">
        <f t="shared" si="23"/>
        <v>3</v>
      </c>
      <c r="D35" s="73">
        <f t="shared" si="23"/>
        <v>25</v>
      </c>
      <c r="E35" s="73">
        <f t="shared" si="23"/>
        <v>35</v>
      </c>
      <c r="F35" s="73">
        <f t="shared" si="23"/>
        <v>2</v>
      </c>
      <c r="G35" s="86">
        <f t="shared" si="23"/>
        <v>1</v>
      </c>
      <c r="H35" s="80">
        <f t="shared" si="15"/>
        <v>0.9545454545</v>
      </c>
      <c r="I35" s="80">
        <f t="shared" si="16"/>
        <v>0.4242424242</v>
      </c>
      <c r="J35" s="73">
        <f t="shared" ref="J35:M35" si="24">SUM(J27:J34)</f>
        <v>0</v>
      </c>
      <c r="K35" s="73">
        <f t="shared" si="24"/>
        <v>3</v>
      </c>
      <c r="L35" s="73">
        <f t="shared" si="24"/>
        <v>120</v>
      </c>
      <c r="M35" s="73">
        <f t="shared" si="24"/>
        <v>105</v>
      </c>
      <c r="N35" s="80">
        <f t="shared" si="17"/>
        <v>0.875</v>
      </c>
      <c r="O35" s="87">
        <f t="shared" ref="O35:P35" si="25">SUM(O27:O34)</f>
        <v>0</v>
      </c>
      <c r="P35" s="87">
        <f t="shared" si="25"/>
        <v>0</v>
      </c>
      <c r="Q35" s="81" t="str">
        <f t="shared" si="18"/>
        <v>#DIV/0!</v>
      </c>
      <c r="T35" s="72" t="s">
        <v>15</v>
      </c>
      <c r="U35" s="73">
        <f t="shared" ref="U35:Z35" si="26">SUM(U27:U34)</f>
        <v>31</v>
      </c>
      <c r="V35" s="73">
        <f t="shared" si="26"/>
        <v>4</v>
      </c>
      <c r="W35" s="73">
        <f t="shared" si="26"/>
        <v>16</v>
      </c>
      <c r="X35" s="73">
        <f t="shared" si="26"/>
        <v>11</v>
      </c>
      <c r="Y35" s="73">
        <f t="shared" si="26"/>
        <v>0</v>
      </c>
      <c r="Z35" s="73">
        <f t="shared" si="26"/>
        <v>0</v>
      </c>
      <c r="AA35" s="80">
        <f t="shared" si="19"/>
        <v>1</v>
      </c>
      <c r="AB35" s="80">
        <f t="shared" si="20"/>
        <v>0.6451612903</v>
      </c>
      <c r="AC35" s="73">
        <f t="shared" ref="AC35:AF35" si="27">SUM(AC27:AC34)</f>
        <v>0</v>
      </c>
      <c r="AD35" s="73">
        <f t="shared" si="27"/>
        <v>0</v>
      </c>
      <c r="AE35" s="73">
        <f t="shared" si="27"/>
        <v>16</v>
      </c>
      <c r="AF35" s="73">
        <f t="shared" si="27"/>
        <v>15</v>
      </c>
      <c r="AG35" s="80">
        <f t="shared" si="21"/>
        <v>0.9375</v>
      </c>
      <c r="AH35" s="87">
        <f t="shared" ref="AH35:AI35" si="28">SUM(AH27:AH34)</f>
        <v>0</v>
      </c>
      <c r="AI35" s="87">
        <f t="shared" si="28"/>
        <v>0</v>
      </c>
      <c r="AJ35" s="81" t="str">
        <f t="shared" si="22"/>
        <v>#DIV/0!</v>
      </c>
      <c r="AK35" s="82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14.25" customHeight="1">
      <c r="A39" s="91" t="s">
        <v>160</v>
      </c>
      <c r="B39" s="92" t="s">
        <v>161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.25" customHeight="1">
      <c r="A40" s="91" t="s">
        <v>162</v>
      </c>
      <c r="B40" s="92" t="s">
        <v>163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</row>
    <row r="41" ht="14.25" customHeight="1"/>
    <row r="42" ht="14.25" customHeight="1"/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</row>
    <row r="44" ht="14.25" customHeight="1">
      <c r="G44" s="67"/>
      <c r="Q44" s="68"/>
      <c r="AJ44" s="68"/>
    </row>
    <row r="45" ht="14.25" customHeight="1">
      <c r="A45" s="3" t="s">
        <v>21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1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</row>
    <row r="48" ht="14.25" customHeight="1">
      <c r="A48" s="77" t="s">
        <v>157</v>
      </c>
      <c r="B48" s="78">
        <v>31.0</v>
      </c>
      <c r="C48" s="78">
        <v>1.0</v>
      </c>
      <c r="D48" s="78">
        <v>11.0</v>
      </c>
      <c r="E48" s="78">
        <v>19.0</v>
      </c>
      <c r="F48" s="78">
        <v>0.0</v>
      </c>
      <c r="G48" s="79">
        <v>0.0</v>
      </c>
      <c r="H48" s="80">
        <f t="shared" ref="H48:H56" si="29">(C48+D48+E48)/B48</f>
        <v>1</v>
      </c>
      <c r="I48" s="80">
        <f t="shared" ref="I48:I56" si="30">(C48+D48)/B48</f>
        <v>0.3870967742</v>
      </c>
      <c r="J48" s="78"/>
      <c r="K48" s="78"/>
      <c r="L48" s="78">
        <v>30.0</v>
      </c>
      <c r="M48" s="78">
        <v>31.0</v>
      </c>
      <c r="N48" s="80">
        <f t="shared" ref="N48:N56" si="31">M48/L48</f>
        <v>1.033333333</v>
      </c>
      <c r="O48" s="78"/>
      <c r="P48" s="78"/>
      <c r="Q48" s="81" t="str">
        <f t="shared" ref="Q48:Q56" si="32">P48/O48</f>
        <v>#DIV/0!</v>
      </c>
      <c r="T48" s="77" t="s">
        <v>157</v>
      </c>
      <c r="U48" s="78">
        <v>31.0</v>
      </c>
      <c r="V48" s="78">
        <v>1.0</v>
      </c>
      <c r="W48" s="78">
        <v>21.0</v>
      </c>
      <c r="X48" s="78">
        <v>9.0</v>
      </c>
      <c r="Y48" s="78">
        <v>0.0</v>
      </c>
      <c r="Z48" s="78">
        <v>0.0</v>
      </c>
      <c r="AA48" s="80">
        <f t="shared" ref="AA48:AA56" si="33">(V48+W48+X48)/U48</f>
        <v>1</v>
      </c>
      <c r="AB48" s="80">
        <f t="shared" ref="AB48:AB56" si="34">(V48+W48)/U48</f>
        <v>0.7096774194</v>
      </c>
      <c r="AC48" s="78"/>
      <c r="AD48" s="78"/>
      <c r="AE48" s="78">
        <v>20.0</v>
      </c>
      <c r="AF48" s="78">
        <v>21.0</v>
      </c>
      <c r="AG48" s="80">
        <f t="shared" ref="AG48:AG56" si="35">AF48/AE48</f>
        <v>1.05</v>
      </c>
      <c r="AH48" s="78"/>
      <c r="AI48" s="78"/>
      <c r="AJ48" s="81" t="str">
        <f t="shared" ref="AJ48:AJ56" si="36">AI48/AH48</f>
        <v>#DIV/0!</v>
      </c>
      <c r="AK48" s="82"/>
    </row>
    <row r="49" ht="14.25" customHeight="1">
      <c r="A49" s="77"/>
      <c r="B49" s="78"/>
      <c r="C49" s="78"/>
      <c r="D49" s="78"/>
      <c r="E49" s="78"/>
      <c r="F49" s="78"/>
      <c r="G49" s="79"/>
      <c r="H49" s="80" t="str">
        <f t="shared" si="29"/>
        <v>#DIV/0!</v>
      </c>
      <c r="I49" s="80" t="str">
        <f t="shared" si="30"/>
        <v>#DIV/0!</v>
      </c>
      <c r="J49" s="78"/>
      <c r="K49" s="78"/>
      <c r="L49" s="78"/>
      <c r="M49" s="78"/>
      <c r="N49" s="80" t="str">
        <f t="shared" si="31"/>
        <v>#DIV/0!</v>
      </c>
      <c r="O49" s="78"/>
      <c r="P49" s="78"/>
      <c r="Q49" s="81" t="str">
        <f t="shared" si="32"/>
        <v>#DIV/0!</v>
      </c>
      <c r="T49" s="77"/>
      <c r="U49" s="78"/>
      <c r="V49" s="78"/>
      <c r="W49" s="78"/>
      <c r="X49" s="78"/>
      <c r="Y49" s="78"/>
      <c r="Z49" s="78"/>
      <c r="AA49" s="80" t="str">
        <f t="shared" si="33"/>
        <v>#DIV/0!</v>
      </c>
      <c r="AB49" s="80" t="str">
        <f t="shared" si="34"/>
        <v>#DIV/0!</v>
      </c>
      <c r="AC49" s="78"/>
      <c r="AD49" s="78"/>
      <c r="AE49" s="78"/>
      <c r="AF49" s="78"/>
      <c r="AG49" s="80" t="str">
        <f t="shared" si="35"/>
        <v>#DIV/0!</v>
      </c>
      <c r="AH49" s="78"/>
      <c r="AI49" s="78"/>
      <c r="AJ49" s="81" t="str">
        <f t="shared" si="36"/>
        <v>#DIV/0!</v>
      </c>
      <c r="AK49" s="82"/>
    </row>
    <row r="50" ht="14.25" customHeight="1">
      <c r="A50" s="77"/>
      <c r="B50" s="78"/>
      <c r="C50" s="78"/>
      <c r="D50" s="78"/>
      <c r="E50" s="78"/>
      <c r="F50" s="78"/>
      <c r="G50" s="79"/>
      <c r="H50" s="80" t="str">
        <f t="shared" si="29"/>
        <v>#DIV/0!</v>
      </c>
      <c r="I50" s="80" t="str">
        <f t="shared" si="30"/>
        <v>#DIV/0!</v>
      </c>
      <c r="J50" s="78"/>
      <c r="K50" s="78"/>
      <c r="L50" s="78"/>
      <c r="M50" s="78"/>
      <c r="N50" s="80" t="str">
        <f t="shared" si="31"/>
        <v>#DIV/0!</v>
      </c>
      <c r="O50" s="78"/>
      <c r="P50" s="78"/>
      <c r="Q50" s="81" t="str">
        <f t="shared" si="32"/>
        <v>#DIV/0!</v>
      </c>
      <c r="T50" s="77"/>
      <c r="U50" s="78"/>
      <c r="V50" s="78"/>
      <c r="W50" s="78"/>
      <c r="X50" s="78"/>
      <c r="Y50" s="78"/>
      <c r="Z50" s="78"/>
      <c r="AA50" s="80" t="str">
        <f t="shared" si="33"/>
        <v>#DIV/0!</v>
      </c>
      <c r="AB50" s="80" t="str">
        <f t="shared" si="34"/>
        <v>#DIV/0!</v>
      </c>
      <c r="AC50" s="78"/>
      <c r="AD50" s="78"/>
      <c r="AE50" s="78"/>
      <c r="AF50" s="78"/>
      <c r="AG50" s="80" t="str">
        <f t="shared" si="35"/>
        <v>#DIV/0!</v>
      </c>
      <c r="AH50" s="78"/>
      <c r="AI50" s="78"/>
      <c r="AJ50" s="81" t="str">
        <f t="shared" si="36"/>
        <v>#DIV/0!</v>
      </c>
      <c r="AK50" s="82"/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29"/>
        <v>#DIV/0!</v>
      </c>
      <c r="I51" s="80" t="str">
        <f t="shared" si="30"/>
        <v>#DIV/0!</v>
      </c>
      <c r="J51" s="78"/>
      <c r="K51" s="78"/>
      <c r="L51" s="78"/>
      <c r="M51" s="78"/>
      <c r="N51" s="80" t="str">
        <f t="shared" si="31"/>
        <v>#DIV/0!</v>
      </c>
      <c r="O51" s="83"/>
      <c r="P51" s="83"/>
      <c r="Q51" s="81" t="str">
        <f t="shared" si="32"/>
        <v>#DIV/0!</v>
      </c>
      <c r="T51" s="77"/>
      <c r="U51" s="78"/>
      <c r="V51" s="78"/>
      <c r="W51" s="78"/>
      <c r="X51" s="78"/>
      <c r="Y51" s="78"/>
      <c r="Z51" s="78"/>
      <c r="AA51" s="80" t="str">
        <f t="shared" si="33"/>
        <v>#DIV/0!</v>
      </c>
      <c r="AB51" s="80" t="str">
        <f t="shared" si="34"/>
        <v>#DIV/0!</v>
      </c>
      <c r="AC51" s="78"/>
      <c r="AD51" s="78"/>
      <c r="AE51" s="78"/>
      <c r="AF51" s="78"/>
      <c r="AG51" s="80" t="str">
        <f t="shared" si="35"/>
        <v>#DIV/0!</v>
      </c>
      <c r="AH51" s="78"/>
      <c r="AI51" s="78"/>
      <c r="AJ51" s="81" t="str">
        <f t="shared" si="36"/>
        <v>#DIV/0!</v>
      </c>
      <c r="AK51" s="82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29"/>
        <v>#DIV/0!</v>
      </c>
      <c r="I52" s="80" t="str">
        <f t="shared" si="30"/>
        <v>#DIV/0!</v>
      </c>
      <c r="J52" s="83"/>
      <c r="K52" s="83"/>
      <c r="L52" s="83"/>
      <c r="M52" s="83"/>
      <c r="N52" s="80" t="str">
        <f t="shared" si="31"/>
        <v>#DIV/0!</v>
      </c>
      <c r="O52" s="83"/>
      <c r="P52" s="83"/>
      <c r="Q52" s="81" t="str">
        <f t="shared" si="32"/>
        <v>#DIV/0!</v>
      </c>
      <c r="T52" s="85"/>
      <c r="U52" s="83"/>
      <c r="V52" s="83"/>
      <c r="W52" s="83"/>
      <c r="X52" s="83"/>
      <c r="Y52" s="83"/>
      <c r="Z52" s="83"/>
      <c r="AA52" s="80" t="str">
        <f t="shared" si="33"/>
        <v>#DIV/0!</v>
      </c>
      <c r="AB52" s="80" t="str">
        <f t="shared" si="34"/>
        <v>#DIV/0!</v>
      </c>
      <c r="AC52" s="83"/>
      <c r="AD52" s="83"/>
      <c r="AE52" s="83"/>
      <c r="AF52" s="83"/>
      <c r="AG52" s="80" t="str">
        <f t="shared" si="35"/>
        <v>#DIV/0!</v>
      </c>
      <c r="AH52" s="83"/>
      <c r="AI52" s="83"/>
      <c r="AJ52" s="81" t="str">
        <f t="shared" si="36"/>
        <v>#DIV/0!</v>
      </c>
      <c r="AK52" s="82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29"/>
        <v>#DIV/0!</v>
      </c>
      <c r="I53" s="80" t="str">
        <f t="shared" si="30"/>
        <v>#DIV/0!</v>
      </c>
      <c r="J53" s="83"/>
      <c r="K53" s="83"/>
      <c r="L53" s="83"/>
      <c r="M53" s="83"/>
      <c r="N53" s="80" t="str">
        <f t="shared" si="31"/>
        <v>#DIV/0!</v>
      </c>
      <c r="O53" s="83"/>
      <c r="P53" s="83"/>
      <c r="Q53" s="81" t="str">
        <f t="shared" si="32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33"/>
        <v>#DIV/0!</v>
      </c>
      <c r="AB53" s="80" t="str">
        <f t="shared" si="34"/>
        <v>#DIV/0!</v>
      </c>
      <c r="AC53" s="83"/>
      <c r="AD53" s="83"/>
      <c r="AE53" s="83"/>
      <c r="AF53" s="83"/>
      <c r="AG53" s="80" t="str">
        <f t="shared" si="35"/>
        <v>#DIV/0!</v>
      </c>
      <c r="AH53" s="83"/>
      <c r="AI53" s="83"/>
      <c r="AJ53" s="81" t="str">
        <f t="shared" si="36"/>
        <v>#DIV/0!</v>
      </c>
      <c r="AK53" s="82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29"/>
        <v>#DIV/0!</v>
      </c>
      <c r="I54" s="80" t="str">
        <f t="shared" si="30"/>
        <v>#DIV/0!</v>
      </c>
      <c r="J54" s="83"/>
      <c r="K54" s="83"/>
      <c r="L54" s="83"/>
      <c r="M54" s="83"/>
      <c r="N54" s="80" t="str">
        <f t="shared" si="31"/>
        <v>#DIV/0!</v>
      </c>
      <c r="O54" s="83"/>
      <c r="P54" s="83"/>
      <c r="Q54" s="81" t="str">
        <f t="shared" si="32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33"/>
        <v>#DIV/0!</v>
      </c>
      <c r="AB54" s="80" t="str">
        <f t="shared" si="34"/>
        <v>#DIV/0!</v>
      </c>
      <c r="AC54" s="83"/>
      <c r="AD54" s="83"/>
      <c r="AE54" s="83"/>
      <c r="AF54" s="83"/>
      <c r="AG54" s="80" t="str">
        <f t="shared" si="35"/>
        <v>#DIV/0!</v>
      </c>
      <c r="AH54" s="83"/>
      <c r="AI54" s="83"/>
      <c r="AJ54" s="81" t="str">
        <f t="shared" si="36"/>
        <v>#DIV/0!</v>
      </c>
      <c r="AK54" s="82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29"/>
        <v>#DIV/0!</v>
      </c>
      <c r="I55" s="80" t="str">
        <f t="shared" si="30"/>
        <v>#DIV/0!</v>
      </c>
      <c r="J55" s="83"/>
      <c r="K55" s="83"/>
      <c r="L55" s="83"/>
      <c r="M55" s="83"/>
      <c r="N55" s="80" t="str">
        <f t="shared" si="31"/>
        <v>#DIV/0!</v>
      </c>
      <c r="O55" s="83"/>
      <c r="P55" s="83"/>
      <c r="Q55" s="81" t="str">
        <f t="shared" si="32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33"/>
        <v>#DIV/0!</v>
      </c>
      <c r="AB55" s="80" t="str">
        <f t="shared" si="34"/>
        <v>#DIV/0!</v>
      </c>
      <c r="AC55" s="83"/>
      <c r="AD55" s="83"/>
      <c r="AE55" s="83"/>
      <c r="AF55" s="83"/>
      <c r="AG55" s="80" t="str">
        <f t="shared" si="35"/>
        <v>#DIV/0!</v>
      </c>
      <c r="AH55" s="83"/>
      <c r="AI55" s="83"/>
      <c r="AJ55" s="81" t="str">
        <f t="shared" si="36"/>
        <v>#DIV/0!</v>
      </c>
      <c r="AK55" s="82"/>
    </row>
    <row r="56" ht="14.25" customHeight="1">
      <c r="A56" s="72" t="s">
        <v>15</v>
      </c>
      <c r="B56" s="73">
        <f t="shared" ref="B56:G56" si="37">SUM(B48:B55)</f>
        <v>31</v>
      </c>
      <c r="C56" s="73">
        <f t="shared" si="37"/>
        <v>1</v>
      </c>
      <c r="D56" s="73">
        <f t="shared" si="37"/>
        <v>11</v>
      </c>
      <c r="E56" s="73">
        <f t="shared" si="37"/>
        <v>19</v>
      </c>
      <c r="F56" s="73">
        <f t="shared" si="37"/>
        <v>0</v>
      </c>
      <c r="G56" s="86">
        <f t="shared" si="37"/>
        <v>0</v>
      </c>
      <c r="H56" s="80">
        <f t="shared" si="29"/>
        <v>1</v>
      </c>
      <c r="I56" s="80">
        <f t="shared" si="30"/>
        <v>0.3870967742</v>
      </c>
      <c r="J56" s="73">
        <f t="shared" ref="J56:M56" si="38">SUM(J48:J55)</f>
        <v>0</v>
      </c>
      <c r="K56" s="73">
        <f t="shared" si="38"/>
        <v>0</v>
      </c>
      <c r="L56" s="73">
        <f t="shared" si="38"/>
        <v>30</v>
      </c>
      <c r="M56" s="73">
        <f t="shared" si="38"/>
        <v>31</v>
      </c>
      <c r="N56" s="80">
        <f t="shared" si="31"/>
        <v>1.033333333</v>
      </c>
      <c r="O56" s="87">
        <f t="shared" ref="O56:P56" si="39">SUM(O48:O55)</f>
        <v>0</v>
      </c>
      <c r="P56" s="87">
        <f t="shared" si="39"/>
        <v>0</v>
      </c>
      <c r="Q56" s="81" t="str">
        <f t="shared" si="32"/>
        <v>#DIV/0!</v>
      </c>
      <c r="T56" s="72" t="s">
        <v>15</v>
      </c>
      <c r="U56" s="73">
        <f t="shared" ref="U56:Z56" si="40">SUM(U48:U55)</f>
        <v>31</v>
      </c>
      <c r="V56" s="73">
        <f t="shared" si="40"/>
        <v>1</v>
      </c>
      <c r="W56" s="73">
        <f t="shared" si="40"/>
        <v>21</v>
      </c>
      <c r="X56" s="73">
        <f t="shared" si="40"/>
        <v>9</v>
      </c>
      <c r="Y56" s="73">
        <f t="shared" si="40"/>
        <v>0</v>
      </c>
      <c r="Z56" s="73">
        <f t="shared" si="40"/>
        <v>0</v>
      </c>
      <c r="AA56" s="80">
        <f t="shared" si="33"/>
        <v>1</v>
      </c>
      <c r="AB56" s="80">
        <f t="shared" si="34"/>
        <v>0.7096774194</v>
      </c>
      <c r="AC56" s="73">
        <f t="shared" ref="AC56:AF56" si="41">SUM(AC48:AC55)</f>
        <v>0</v>
      </c>
      <c r="AD56" s="73">
        <f t="shared" si="41"/>
        <v>0</v>
      </c>
      <c r="AE56" s="73">
        <f t="shared" si="41"/>
        <v>20</v>
      </c>
      <c r="AF56" s="73">
        <f t="shared" si="41"/>
        <v>21</v>
      </c>
      <c r="AG56" s="80">
        <f t="shared" si="35"/>
        <v>1.05</v>
      </c>
      <c r="AH56" s="87">
        <f t="shared" ref="AH56:AI56" si="42">SUM(AH48:AH55)</f>
        <v>0</v>
      </c>
      <c r="AI56" s="87">
        <f t="shared" si="42"/>
        <v>0</v>
      </c>
      <c r="AJ56" s="81" t="str">
        <f t="shared" si="36"/>
        <v>#DIV/0!</v>
      </c>
      <c r="AK56" s="82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</row>
    <row r="60" ht="14.25" customHeight="1">
      <c r="A60" s="91"/>
      <c r="B60" s="9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/>
      <c r="U60" s="92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</row>
    <row r="62" ht="14.25" customHeight="1"/>
    <row r="63" ht="14.25" customHeight="1"/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</row>
    <row r="65" ht="14.25" customHeight="1">
      <c r="G65" s="67"/>
      <c r="Q65" s="68"/>
      <c r="AJ65" s="68"/>
    </row>
    <row r="66" ht="14.25" customHeight="1">
      <c r="A66" s="3" t="s">
        <v>21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1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</row>
    <row r="69" ht="14.25" customHeight="1">
      <c r="A69" s="77" t="s">
        <v>159</v>
      </c>
      <c r="B69" s="78">
        <v>31.0</v>
      </c>
      <c r="C69" s="78">
        <v>2.0</v>
      </c>
      <c r="D69" s="78">
        <v>15.0</v>
      </c>
      <c r="E69" s="78">
        <v>14.0</v>
      </c>
      <c r="F69" s="78">
        <v>0.0</v>
      </c>
      <c r="G69" s="79">
        <v>0.0</v>
      </c>
      <c r="H69" s="80">
        <f t="shared" ref="H69:H77" si="43">(C69+D69+E69)/B69</f>
        <v>1</v>
      </c>
      <c r="I69" s="80">
        <f t="shared" ref="I69:I77" si="44">(C69+D69)/B69</f>
        <v>0.5483870968</v>
      </c>
      <c r="J69" s="78"/>
      <c r="K69" s="78"/>
      <c r="L69" s="78">
        <v>24.0</v>
      </c>
      <c r="M69" s="78">
        <v>25.0</v>
      </c>
      <c r="N69" s="80">
        <f t="shared" ref="N69:N77" si="45">M69/L69</f>
        <v>1.041666667</v>
      </c>
      <c r="O69" s="78"/>
      <c r="P69" s="78"/>
      <c r="Q69" s="81" t="str">
        <f t="shared" ref="Q69:Q77" si="46">P69/O69</f>
        <v>#DIV/0!</v>
      </c>
      <c r="T69" s="77" t="s">
        <v>159</v>
      </c>
      <c r="U69" s="78">
        <v>31.0</v>
      </c>
      <c r="V69" s="78">
        <v>2.0</v>
      </c>
      <c r="W69" s="78">
        <v>17.0</v>
      </c>
      <c r="X69" s="78">
        <v>12.0</v>
      </c>
      <c r="Y69" s="78">
        <v>0.0</v>
      </c>
      <c r="Z69" s="79">
        <v>0.0</v>
      </c>
      <c r="AA69" s="80">
        <f t="shared" ref="AA69:AA77" si="47">(V69+W69+X69)/U69</f>
        <v>1</v>
      </c>
      <c r="AB69" s="80">
        <f t="shared" ref="AB69:AB77" si="48">(V69+W69)/U69</f>
        <v>0.6129032258</v>
      </c>
      <c r="AC69" s="78"/>
      <c r="AD69" s="78"/>
      <c r="AE69" s="78">
        <v>16.0</v>
      </c>
      <c r="AF69" s="78">
        <v>16.0</v>
      </c>
      <c r="AG69" s="80">
        <f t="shared" ref="AG69:AG77" si="49">AF69/AE69</f>
        <v>1</v>
      </c>
      <c r="AH69" s="78"/>
      <c r="AI69" s="78"/>
      <c r="AJ69" s="81" t="str">
        <f t="shared" ref="AJ69:AJ77" si="50">AI69/AH69</f>
        <v>#DIV/0!</v>
      </c>
      <c r="AK69" s="82"/>
    </row>
    <row r="70" ht="14.25" customHeight="1">
      <c r="A70" s="77" t="s">
        <v>50</v>
      </c>
      <c r="B70" s="78"/>
      <c r="C70" s="78"/>
      <c r="D70" s="78"/>
      <c r="E70" s="78"/>
      <c r="F70" s="78"/>
      <c r="G70" s="79"/>
      <c r="H70" s="80" t="str">
        <f t="shared" si="43"/>
        <v>#DIV/0!</v>
      </c>
      <c r="I70" s="80" t="str">
        <f t="shared" si="44"/>
        <v>#DIV/0!</v>
      </c>
      <c r="J70" s="78"/>
      <c r="K70" s="78"/>
      <c r="L70" s="78"/>
      <c r="M70" s="78"/>
      <c r="N70" s="80" t="str">
        <f t="shared" si="45"/>
        <v>#DIV/0!</v>
      </c>
      <c r="O70" s="78"/>
      <c r="P70" s="78"/>
      <c r="Q70" s="81" t="str">
        <f t="shared" si="46"/>
        <v>#DIV/0!</v>
      </c>
      <c r="T70" s="77"/>
      <c r="U70" s="78"/>
      <c r="V70" s="78"/>
      <c r="W70" s="78"/>
      <c r="X70" s="78"/>
      <c r="Y70" s="78"/>
      <c r="Z70" s="79"/>
      <c r="AA70" s="80" t="str">
        <f t="shared" si="47"/>
        <v>#DIV/0!</v>
      </c>
      <c r="AB70" s="80" t="str">
        <f t="shared" si="48"/>
        <v>#DIV/0!</v>
      </c>
      <c r="AC70" s="78"/>
      <c r="AD70" s="78"/>
      <c r="AE70" s="78"/>
      <c r="AF70" s="78"/>
      <c r="AG70" s="80" t="str">
        <f t="shared" si="49"/>
        <v>#DIV/0!</v>
      </c>
      <c r="AH70" s="78"/>
      <c r="AI70" s="78"/>
      <c r="AJ70" s="81" t="str">
        <f t="shared" si="50"/>
        <v>#DIV/0!</v>
      </c>
      <c r="AK70" s="82"/>
    </row>
    <row r="71" ht="14.25" customHeight="1">
      <c r="A71" s="77" t="s">
        <v>51</v>
      </c>
      <c r="B71" s="78"/>
      <c r="C71" s="78"/>
      <c r="D71" s="78"/>
      <c r="E71" s="78"/>
      <c r="F71" s="78"/>
      <c r="G71" s="79"/>
      <c r="H71" s="80" t="str">
        <f t="shared" si="43"/>
        <v>#DIV/0!</v>
      </c>
      <c r="I71" s="80" t="str">
        <f t="shared" si="44"/>
        <v>#DIV/0!</v>
      </c>
      <c r="J71" s="78"/>
      <c r="K71" s="78"/>
      <c r="L71" s="78"/>
      <c r="M71" s="78"/>
      <c r="N71" s="80" t="str">
        <f t="shared" si="45"/>
        <v>#DIV/0!</v>
      </c>
      <c r="O71" s="78"/>
      <c r="P71" s="78"/>
      <c r="Q71" s="81" t="str">
        <f t="shared" si="46"/>
        <v>#DIV/0!</v>
      </c>
      <c r="T71" s="77"/>
      <c r="U71" s="78"/>
      <c r="V71" s="78"/>
      <c r="W71" s="78"/>
      <c r="X71" s="78"/>
      <c r="Y71" s="78"/>
      <c r="Z71" s="79"/>
      <c r="AA71" s="80" t="str">
        <f t="shared" si="47"/>
        <v>#DIV/0!</v>
      </c>
      <c r="AB71" s="80" t="str">
        <f t="shared" si="48"/>
        <v>#DIV/0!</v>
      </c>
      <c r="AC71" s="78"/>
      <c r="AD71" s="78"/>
      <c r="AE71" s="78"/>
      <c r="AF71" s="78"/>
      <c r="AG71" s="80" t="str">
        <f t="shared" si="49"/>
        <v>#DIV/0!</v>
      </c>
      <c r="AH71" s="78"/>
      <c r="AI71" s="78"/>
      <c r="AJ71" s="81" t="str">
        <f t="shared" si="50"/>
        <v>#DIV/0!</v>
      </c>
      <c r="AK71" s="82"/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43"/>
        <v>#DIV/0!</v>
      </c>
      <c r="I72" s="80" t="str">
        <f t="shared" si="44"/>
        <v>#DIV/0!</v>
      </c>
      <c r="J72" s="78"/>
      <c r="K72" s="78"/>
      <c r="L72" s="78"/>
      <c r="M72" s="78"/>
      <c r="N72" s="80" t="str">
        <f t="shared" si="45"/>
        <v>#DIV/0!</v>
      </c>
      <c r="O72" s="83"/>
      <c r="P72" s="83"/>
      <c r="Q72" s="81" t="str">
        <f t="shared" si="46"/>
        <v>#DIV/0!</v>
      </c>
      <c r="T72" s="85"/>
      <c r="U72" s="83"/>
      <c r="V72" s="83"/>
      <c r="W72" s="83"/>
      <c r="X72" s="83"/>
      <c r="Y72" s="83"/>
      <c r="Z72" s="84"/>
      <c r="AA72" s="80" t="str">
        <f t="shared" si="47"/>
        <v>#DIV/0!</v>
      </c>
      <c r="AB72" s="80" t="str">
        <f t="shared" si="48"/>
        <v>#DIV/0!</v>
      </c>
      <c r="AC72" s="78"/>
      <c r="AD72" s="78"/>
      <c r="AE72" s="78"/>
      <c r="AF72" s="78"/>
      <c r="AG72" s="80" t="str">
        <f t="shared" si="49"/>
        <v>#DIV/0!</v>
      </c>
      <c r="AH72" s="83"/>
      <c r="AI72" s="83"/>
      <c r="AJ72" s="81" t="str">
        <f t="shared" si="50"/>
        <v>#DIV/0!</v>
      </c>
      <c r="AK72" s="82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43"/>
        <v>#DIV/0!</v>
      </c>
      <c r="I73" s="80" t="str">
        <f t="shared" si="44"/>
        <v>#DIV/0!</v>
      </c>
      <c r="J73" s="83"/>
      <c r="K73" s="83"/>
      <c r="L73" s="83"/>
      <c r="M73" s="83"/>
      <c r="N73" s="80" t="str">
        <f t="shared" si="45"/>
        <v>#DIV/0!</v>
      </c>
      <c r="O73" s="83"/>
      <c r="P73" s="83"/>
      <c r="Q73" s="81" t="str">
        <f t="shared" si="46"/>
        <v>#DIV/0!</v>
      </c>
      <c r="T73" s="85"/>
      <c r="U73" s="78"/>
      <c r="V73" s="83"/>
      <c r="W73" s="83"/>
      <c r="X73" s="78"/>
      <c r="Y73" s="78"/>
      <c r="Z73" s="84"/>
      <c r="AA73" s="80" t="str">
        <f t="shared" si="47"/>
        <v>#DIV/0!</v>
      </c>
      <c r="AB73" s="80" t="str">
        <f t="shared" si="48"/>
        <v>#DIV/0!</v>
      </c>
      <c r="AC73" s="83"/>
      <c r="AD73" s="83"/>
      <c r="AE73" s="83"/>
      <c r="AF73" s="83"/>
      <c r="AG73" s="80" t="str">
        <f t="shared" si="49"/>
        <v>#DIV/0!</v>
      </c>
      <c r="AH73" s="83"/>
      <c r="AI73" s="83"/>
      <c r="AJ73" s="81" t="str">
        <f t="shared" si="50"/>
        <v>#DIV/0!</v>
      </c>
      <c r="AK73" s="82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43"/>
        <v>#DIV/0!</v>
      </c>
      <c r="I74" s="80" t="str">
        <f t="shared" si="44"/>
        <v>#DIV/0!</v>
      </c>
      <c r="J74" s="83"/>
      <c r="K74" s="83"/>
      <c r="L74" s="83"/>
      <c r="M74" s="83"/>
      <c r="N74" s="80" t="str">
        <f t="shared" si="45"/>
        <v>#DIV/0!</v>
      </c>
      <c r="O74" s="83"/>
      <c r="P74" s="83"/>
      <c r="Q74" s="81" t="str">
        <f t="shared" si="46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47"/>
        <v>#DIV/0!</v>
      </c>
      <c r="AB74" s="80" t="str">
        <f t="shared" si="48"/>
        <v>#DIV/0!</v>
      </c>
      <c r="AC74" s="83"/>
      <c r="AD74" s="83"/>
      <c r="AE74" s="83"/>
      <c r="AF74" s="83"/>
      <c r="AG74" s="80" t="str">
        <f t="shared" si="49"/>
        <v>#DIV/0!</v>
      </c>
      <c r="AH74" s="83"/>
      <c r="AI74" s="83"/>
      <c r="AJ74" s="81" t="str">
        <f t="shared" si="50"/>
        <v>#DIV/0!</v>
      </c>
      <c r="AK74" s="82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43"/>
        <v>#DIV/0!</v>
      </c>
      <c r="I75" s="80" t="str">
        <f t="shared" si="44"/>
        <v>#DIV/0!</v>
      </c>
      <c r="J75" s="83"/>
      <c r="K75" s="83"/>
      <c r="L75" s="83"/>
      <c r="M75" s="83"/>
      <c r="N75" s="80" t="str">
        <f t="shared" si="45"/>
        <v>#DIV/0!</v>
      </c>
      <c r="O75" s="83"/>
      <c r="P75" s="83"/>
      <c r="Q75" s="81" t="str">
        <f t="shared" si="46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47"/>
        <v>#DIV/0!</v>
      </c>
      <c r="AB75" s="80" t="str">
        <f t="shared" si="48"/>
        <v>#DIV/0!</v>
      </c>
      <c r="AC75" s="83"/>
      <c r="AD75" s="83"/>
      <c r="AE75" s="83"/>
      <c r="AF75" s="83"/>
      <c r="AG75" s="80" t="str">
        <f t="shared" si="49"/>
        <v>#DIV/0!</v>
      </c>
      <c r="AH75" s="83"/>
      <c r="AI75" s="83"/>
      <c r="AJ75" s="81" t="str">
        <f t="shared" si="50"/>
        <v>#DIV/0!</v>
      </c>
      <c r="AK75" s="82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43"/>
        <v>#DIV/0!</v>
      </c>
      <c r="I76" s="80" t="str">
        <f t="shared" si="44"/>
        <v>#DIV/0!</v>
      </c>
      <c r="J76" s="83"/>
      <c r="K76" s="83"/>
      <c r="L76" s="83"/>
      <c r="M76" s="83"/>
      <c r="N76" s="80" t="str">
        <f t="shared" si="45"/>
        <v>#DIV/0!</v>
      </c>
      <c r="O76" s="83"/>
      <c r="P76" s="83"/>
      <c r="Q76" s="81" t="str">
        <f t="shared" si="46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47"/>
        <v>#DIV/0!</v>
      </c>
      <c r="AB76" s="80" t="str">
        <f t="shared" si="48"/>
        <v>#DIV/0!</v>
      </c>
      <c r="AC76" s="83"/>
      <c r="AD76" s="83"/>
      <c r="AE76" s="83"/>
      <c r="AF76" s="83"/>
      <c r="AG76" s="80" t="str">
        <f t="shared" si="49"/>
        <v>#DIV/0!</v>
      </c>
      <c r="AH76" s="83"/>
      <c r="AI76" s="83"/>
      <c r="AJ76" s="81" t="str">
        <f t="shared" si="50"/>
        <v>#DIV/0!</v>
      </c>
      <c r="AK76" s="82"/>
    </row>
    <row r="77" ht="14.25" customHeight="1">
      <c r="A77" s="72" t="s">
        <v>15</v>
      </c>
      <c r="B77" s="73">
        <f t="shared" ref="B77:G77" si="51">SUM(B69:B76)</f>
        <v>31</v>
      </c>
      <c r="C77" s="73">
        <f t="shared" si="51"/>
        <v>2</v>
      </c>
      <c r="D77" s="73">
        <f t="shared" si="51"/>
        <v>15</v>
      </c>
      <c r="E77" s="73">
        <f t="shared" si="51"/>
        <v>14</v>
      </c>
      <c r="F77" s="73">
        <f t="shared" si="51"/>
        <v>0</v>
      </c>
      <c r="G77" s="86">
        <f t="shared" si="51"/>
        <v>0</v>
      </c>
      <c r="H77" s="80">
        <f t="shared" si="43"/>
        <v>1</v>
      </c>
      <c r="I77" s="80">
        <f t="shared" si="44"/>
        <v>0.5483870968</v>
      </c>
      <c r="J77" s="73">
        <f t="shared" ref="J77:M77" si="52">SUM(J69:J76)</f>
        <v>0</v>
      </c>
      <c r="K77" s="73">
        <f t="shared" si="52"/>
        <v>0</v>
      </c>
      <c r="L77" s="73">
        <f t="shared" si="52"/>
        <v>24</v>
      </c>
      <c r="M77" s="73">
        <f t="shared" si="52"/>
        <v>25</v>
      </c>
      <c r="N77" s="80">
        <f t="shared" si="45"/>
        <v>1.041666667</v>
      </c>
      <c r="O77" s="87">
        <f t="shared" ref="O77:P77" si="53">SUM(O69:O76)</f>
        <v>0</v>
      </c>
      <c r="P77" s="87">
        <f t="shared" si="53"/>
        <v>0</v>
      </c>
      <c r="Q77" s="81" t="str">
        <f t="shared" si="46"/>
        <v>#DIV/0!</v>
      </c>
      <c r="T77" s="72" t="s">
        <v>15</v>
      </c>
      <c r="U77" s="73">
        <f t="shared" ref="U77:Z77" si="54">SUM(U69:U76)</f>
        <v>31</v>
      </c>
      <c r="V77" s="73">
        <f t="shared" si="54"/>
        <v>2</v>
      </c>
      <c r="W77" s="73">
        <f t="shared" si="54"/>
        <v>17</v>
      </c>
      <c r="X77" s="73">
        <f t="shared" si="54"/>
        <v>12</v>
      </c>
      <c r="Y77" s="73">
        <f t="shared" si="54"/>
        <v>0</v>
      </c>
      <c r="Z77" s="86">
        <f t="shared" si="54"/>
        <v>0</v>
      </c>
      <c r="AA77" s="80">
        <f t="shared" si="47"/>
        <v>1</v>
      </c>
      <c r="AB77" s="80">
        <f t="shared" si="48"/>
        <v>0.6129032258</v>
      </c>
      <c r="AC77" s="73">
        <f t="shared" ref="AC77:AF77" si="55">SUM(AC69:AC76)</f>
        <v>0</v>
      </c>
      <c r="AD77" s="73">
        <f t="shared" si="55"/>
        <v>0</v>
      </c>
      <c r="AE77" s="73">
        <f t="shared" si="55"/>
        <v>16</v>
      </c>
      <c r="AF77" s="73">
        <f t="shared" si="55"/>
        <v>16</v>
      </c>
      <c r="AG77" s="80">
        <f t="shared" si="49"/>
        <v>1</v>
      </c>
      <c r="AH77" s="87">
        <f t="shared" ref="AH77:AI77" si="56">SUM(AH69:AH76)</f>
        <v>0</v>
      </c>
      <c r="AI77" s="87">
        <f t="shared" si="56"/>
        <v>0</v>
      </c>
      <c r="AJ77" s="81" t="str">
        <f t="shared" si="50"/>
        <v>#DIV/0!</v>
      </c>
      <c r="AK77" s="82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</row>
    <row r="81" ht="14.25" customHeight="1">
      <c r="A81" s="91"/>
      <c r="B81" s="92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/>
      <c r="U81" s="92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</row>
    <row r="83" ht="14.25" customHeight="1">
      <c r="Q83" s="94"/>
      <c r="AJ83" s="94"/>
      <c r="AK83" s="95"/>
    </row>
    <row r="84" ht="14.25" customHeight="1">
      <c r="Q84" s="94"/>
      <c r="AJ84" s="94"/>
      <c r="AK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</row>
    <row r="86" ht="14.25" customHeight="1">
      <c r="G86" s="67"/>
      <c r="Q86" s="68"/>
      <c r="AJ86" s="68"/>
    </row>
    <row r="87" ht="14.25" customHeight="1">
      <c r="A87" s="3" t="s">
        <v>21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1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</row>
    <row r="90" ht="14.25" customHeight="1">
      <c r="A90" s="77" t="s">
        <v>159</v>
      </c>
      <c r="B90" s="78">
        <v>31.0</v>
      </c>
      <c r="C90" s="78">
        <v>2.0</v>
      </c>
      <c r="D90" s="78">
        <v>12.0</v>
      </c>
      <c r="E90" s="78">
        <v>17.0</v>
      </c>
      <c r="F90" s="78">
        <v>0.0</v>
      </c>
      <c r="G90" s="79">
        <v>0.0</v>
      </c>
      <c r="H90" s="80">
        <f t="shared" ref="H90:H98" si="57">(C90+D90+E90)/B90</f>
        <v>1</v>
      </c>
      <c r="I90" s="80">
        <f t="shared" ref="I90:I98" si="58">(C90+D90)/B90</f>
        <v>0.4516129032</v>
      </c>
      <c r="J90" s="78"/>
      <c r="K90" s="78"/>
      <c r="L90" s="78">
        <v>102.0</v>
      </c>
      <c r="M90" s="78">
        <v>102.0</v>
      </c>
      <c r="N90" s="80">
        <f t="shared" ref="N90:N98" si="59">M90/L90</f>
        <v>1</v>
      </c>
      <c r="O90" s="78"/>
      <c r="P90" s="78"/>
      <c r="Q90" s="81" t="str">
        <f t="shared" ref="Q90:Q98" si="60">P90/O90</f>
        <v>#DIV/0!</v>
      </c>
      <c r="T90" s="77" t="s">
        <v>159</v>
      </c>
      <c r="U90" s="78">
        <v>31.0</v>
      </c>
      <c r="V90" s="78">
        <v>2.0</v>
      </c>
      <c r="W90" s="78">
        <v>20.0</v>
      </c>
      <c r="X90" s="78">
        <v>9.0</v>
      </c>
      <c r="Y90" s="78">
        <v>0.0</v>
      </c>
      <c r="Z90" s="79">
        <v>0.0</v>
      </c>
      <c r="AA90" s="80">
        <f t="shared" ref="AA90:AA98" si="61">(V90+W90+X90)/U90</f>
        <v>1</v>
      </c>
      <c r="AB90" s="80">
        <f t="shared" ref="AB90:AB98" si="62">(V90+W90)/U90</f>
        <v>0.7096774194</v>
      </c>
      <c r="AC90" s="78"/>
      <c r="AD90" s="78"/>
      <c r="AE90" s="78">
        <v>68.0</v>
      </c>
      <c r="AF90" s="78">
        <v>68.0</v>
      </c>
      <c r="AG90" s="80">
        <f t="shared" ref="AG90:AG98" si="63">AF90/AE90</f>
        <v>1</v>
      </c>
      <c r="AH90" s="78"/>
      <c r="AI90" s="78"/>
      <c r="AJ90" s="81" t="str">
        <f t="shared" ref="AJ90:AJ98" si="64">AI90/AH90</f>
        <v>#DIV/0!</v>
      </c>
      <c r="AK90" s="82"/>
    </row>
    <row r="91" ht="14.25" customHeight="1">
      <c r="A91" s="77"/>
      <c r="B91" s="78"/>
      <c r="C91" s="78"/>
      <c r="D91" s="78"/>
      <c r="E91" s="78"/>
      <c r="F91" s="78"/>
      <c r="G91" s="79"/>
      <c r="H91" s="80" t="str">
        <f t="shared" si="57"/>
        <v>#DIV/0!</v>
      </c>
      <c r="I91" s="80" t="str">
        <f t="shared" si="58"/>
        <v>#DIV/0!</v>
      </c>
      <c r="J91" s="78"/>
      <c r="K91" s="78"/>
      <c r="L91" s="78"/>
      <c r="M91" s="78"/>
      <c r="N91" s="80" t="str">
        <f t="shared" si="59"/>
        <v>#DIV/0!</v>
      </c>
      <c r="O91" s="78"/>
      <c r="P91" s="78"/>
      <c r="Q91" s="81" t="str">
        <f t="shared" si="60"/>
        <v>#DIV/0!</v>
      </c>
      <c r="T91" s="77"/>
      <c r="U91" s="78"/>
      <c r="V91" s="78"/>
      <c r="W91" s="78"/>
      <c r="X91" s="78"/>
      <c r="Y91" s="78"/>
      <c r="Z91" s="79"/>
      <c r="AA91" s="80" t="str">
        <f t="shared" si="61"/>
        <v>#DIV/0!</v>
      </c>
      <c r="AB91" s="80" t="str">
        <f t="shared" si="62"/>
        <v>#DIV/0!</v>
      </c>
      <c r="AC91" s="78"/>
      <c r="AD91" s="78"/>
      <c r="AE91" s="78"/>
      <c r="AF91" s="78"/>
      <c r="AG91" s="80" t="str">
        <f t="shared" si="63"/>
        <v>#DIV/0!</v>
      </c>
      <c r="AH91" s="78"/>
      <c r="AI91" s="78"/>
      <c r="AJ91" s="81" t="str">
        <f t="shared" si="64"/>
        <v>#DIV/0!</v>
      </c>
      <c r="AK91" s="82"/>
    </row>
    <row r="92" ht="14.25" customHeight="1">
      <c r="A92" s="77"/>
      <c r="B92" s="78"/>
      <c r="C92" s="78"/>
      <c r="D92" s="78"/>
      <c r="E92" s="78"/>
      <c r="F92" s="78"/>
      <c r="G92" s="79"/>
      <c r="H92" s="80" t="str">
        <f t="shared" si="57"/>
        <v>#DIV/0!</v>
      </c>
      <c r="I92" s="80" t="str">
        <f t="shared" si="58"/>
        <v>#DIV/0!</v>
      </c>
      <c r="J92" s="78"/>
      <c r="K92" s="78"/>
      <c r="L92" s="78"/>
      <c r="M92" s="78"/>
      <c r="N92" s="80" t="str">
        <f t="shared" si="59"/>
        <v>#DIV/0!</v>
      </c>
      <c r="O92" s="78"/>
      <c r="P92" s="78"/>
      <c r="Q92" s="81" t="str">
        <f t="shared" si="60"/>
        <v>#DIV/0!</v>
      </c>
      <c r="T92" s="77"/>
      <c r="U92" s="78"/>
      <c r="V92" s="78"/>
      <c r="W92" s="78"/>
      <c r="X92" s="78"/>
      <c r="Y92" s="78"/>
      <c r="Z92" s="79"/>
      <c r="AA92" s="80" t="str">
        <f t="shared" si="61"/>
        <v>#DIV/0!</v>
      </c>
      <c r="AB92" s="80" t="str">
        <f t="shared" si="62"/>
        <v>#DIV/0!</v>
      </c>
      <c r="AC92" s="78"/>
      <c r="AD92" s="78"/>
      <c r="AE92" s="78"/>
      <c r="AF92" s="78"/>
      <c r="AG92" s="80" t="str">
        <f t="shared" si="63"/>
        <v>#DIV/0!</v>
      </c>
      <c r="AH92" s="78"/>
      <c r="AI92" s="78"/>
      <c r="AJ92" s="81" t="str">
        <f t="shared" si="64"/>
        <v>#DIV/0!</v>
      </c>
      <c r="AK92" s="82"/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57"/>
        <v>#DIV/0!</v>
      </c>
      <c r="I93" s="80" t="str">
        <f t="shared" si="58"/>
        <v>#DIV/0!</v>
      </c>
      <c r="J93" s="78"/>
      <c r="K93" s="78"/>
      <c r="L93" s="78"/>
      <c r="M93" s="78"/>
      <c r="N93" s="80" t="str">
        <f t="shared" si="59"/>
        <v>#DIV/0!</v>
      </c>
      <c r="O93" s="83"/>
      <c r="P93" s="83"/>
      <c r="Q93" s="81" t="str">
        <f t="shared" si="60"/>
        <v>#DIV/0!</v>
      </c>
      <c r="T93" s="85"/>
      <c r="U93" s="83"/>
      <c r="V93" s="83"/>
      <c r="W93" s="83"/>
      <c r="X93" s="83"/>
      <c r="Y93" s="83"/>
      <c r="Z93" s="84"/>
      <c r="AA93" s="80" t="str">
        <f t="shared" si="61"/>
        <v>#DIV/0!</v>
      </c>
      <c r="AB93" s="80" t="str">
        <f t="shared" si="62"/>
        <v>#DIV/0!</v>
      </c>
      <c r="AC93" s="78"/>
      <c r="AD93" s="78"/>
      <c r="AE93" s="78"/>
      <c r="AF93" s="78"/>
      <c r="AG93" s="80" t="str">
        <f t="shared" si="63"/>
        <v>#DIV/0!</v>
      </c>
      <c r="AH93" s="83"/>
      <c r="AI93" s="83"/>
      <c r="AJ93" s="81" t="str">
        <f t="shared" si="64"/>
        <v>#DIV/0!</v>
      </c>
      <c r="AK93" s="82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57"/>
        <v>#DIV/0!</v>
      </c>
      <c r="I94" s="80" t="str">
        <f t="shared" si="58"/>
        <v>#DIV/0!</v>
      </c>
      <c r="J94" s="83"/>
      <c r="K94" s="83"/>
      <c r="L94" s="83"/>
      <c r="M94" s="83"/>
      <c r="N94" s="80" t="str">
        <f t="shared" si="59"/>
        <v>#DIV/0!</v>
      </c>
      <c r="O94" s="83"/>
      <c r="P94" s="83"/>
      <c r="Q94" s="81" t="str">
        <f t="shared" si="60"/>
        <v>#DIV/0!</v>
      </c>
      <c r="T94" s="85"/>
      <c r="U94" s="78"/>
      <c r="V94" s="83"/>
      <c r="W94" s="83"/>
      <c r="X94" s="78"/>
      <c r="Y94" s="78"/>
      <c r="Z94" s="84"/>
      <c r="AA94" s="80" t="str">
        <f t="shared" si="61"/>
        <v>#DIV/0!</v>
      </c>
      <c r="AB94" s="80" t="str">
        <f t="shared" si="62"/>
        <v>#DIV/0!</v>
      </c>
      <c r="AC94" s="83"/>
      <c r="AD94" s="83"/>
      <c r="AE94" s="83"/>
      <c r="AF94" s="83"/>
      <c r="AG94" s="80" t="str">
        <f t="shared" si="63"/>
        <v>#DIV/0!</v>
      </c>
      <c r="AH94" s="83"/>
      <c r="AI94" s="83"/>
      <c r="AJ94" s="81" t="str">
        <f t="shared" si="64"/>
        <v>#DIV/0!</v>
      </c>
      <c r="AK94" s="82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57"/>
        <v>#DIV/0!</v>
      </c>
      <c r="I95" s="80" t="str">
        <f t="shared" si="58"/>
        <v>#DIV/0!</v>
      </c>
      <c r="J95" s="83"/>
      <c r="K95" s="83"/>
      <c r="L95" s="83"/>
      <c r="M95" s="83"/>
      <c r="N95" s="80" t="str">
        <f t="shared" si="59"/>
        <v>#DIV/0!</v>
      </c>
      <c r="O95" s="83"/>
      <c r="P95" s="83"/>
      <c r="Q95" s="81" t="str">
        <f t="shared" si="60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61"/>
        <v>#DIV/0!</v>
      </c>
      <c r="AB95" s="80" t="str">
        <f t="shared" si="62"/>
        <v>#DIV/0!</v>
      </c>
      <c r="AC95" s="83"/>
      <c r="AD95" s="83"/>
      <c r="AE95" s="83"/>
      <c r="AF95" s="83"/>
      <c r="AG95" s="80" t="str">
        <f t="shared" si="63"/>
        <v>#DIV/0!</v>
      </c>
      <c r="AH95" s="83"/>
      <c r="AI95" s="83"/>
      <c r="AJ95" s="81" t="str">
        <f t="shared" si="64"/>
        <v>#DIV/0!</v>
      </c>
      <c r="AK95" s="82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57"/>
        <v>#DIV/0!</v>
      </c>
      <c r="I96" s="80" t="str">
        <f t="shared" si="58"/>
        <v>#DIV/0!</v>
      </c>
      <c r="J96" s="83"/>
      <c r="K96" s="83"/>
      <c r="L96" s="83"/>
      <c r="M96" s="83"/>
      <c r="N96" s="80" t="str">
        <f t="shared" si="59"/>
        <v>#DIV/0!</v>
      </c>
      <c r="O96" s="83"/>
      <c r="P96" s="83"/>
      <c r="Q96" s="81" t="str">
        <f t="shared" si="60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61"/>
        <v>#DIV/0!</v>
      </c>
      <c r="AB96" s="80" t="str">
        <f t="shared" si="62"/>
        <v>#DIV/0!</v>
      </c>
      <c r="AC96" s="83"/>
      <c r="AD96" s="83"/>
      <c r="AE96" s="83"/>
      <c r="AF96" s="83"/>
      <c r="AG96" s="80" t="str">
        <f t="shared" si="63"/>
        <v>#DIV/0!</v>
      </c>
      <c r="AH96" s="83"/>
      <c r="AI96" s="83"/>
      <c r="AJ96" s="81" t="str">
        <f t="shared" si="64"/>
        <v>#DIV/0!</v>
      </c>
      <c r="AK96" s="82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57"/>
        <v>#DIV/0!</v>
      </c>
      <c r="I97" s="80" t="str">
        <f t="shared" si="58"/>
        <v>#DIV/0!</v>
      </c>
      <c r="J97" s="83"/>
      <c r="K97" s="83"/>
      <c r="L97" s="83"/>
      <c r="M97" s="83"/>
      <c r="N97" s="80" t="str">
        <f t="shared" si="59"/>
        <v>#DIV/0!</v>
      </c>
      <c r="O97" s="83"/>
      <c r="P97" s="83"/>
      <c r="Q97" s="81" t="str">
        <f t="shared" si="60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61"/>
        <v>#DIV/0!</v>
      </c>
      <c r="AB97" s="80" t="str">
        <f t="shared" si="62"/>
        <v>#DIV/0!</v>
      </c>
      <c r="AC97" s="83"/>
      <c r="AD97" s="83"/>
      <c r="AE97" s="83"/>
      <c r="AF97" s="83"/>
      <c r="AG97" s="80" t="str">
        <f t="shared" si="63"/>
        <v>#DIV/0!</v>
      </c>
      <c r="AH97" s="83"/>
      <c r="AI97" s="83"/>
      <c r="AJ97" s="81" t="str">
        <f t="shared" si="64"/>
        <v>#DIV/0!</v>
      </c>
      <c r="AK97" s="82"/>
    </row>
    <row r="98" ht="14.25" customHeight="1">
      <c r="A98" s="72" t="s">
        <v>15</v>
      </c>
      <c r="B98" s="73">
        <f t="shared" ref="B98:G98" si="65">SUM(B90:B97)</f>
        <v>31</v>
      </c>
      <c r="C98" s="73">
        <f t="shared" si="65"/>
        <v>2</v>
      </c>
      <c r="D98" s="73">
        <f t="shared" si="65"/>
        <v>12</v>
      </c>
      <c r="E98" s="73">
        <f t="shared" si="65"/>
        <v>17</v>
      </c>
      <c r="F98" s="73">
        <f t="shared" si="65"/>
        <v>0</v>
      </c>
      <c r="G98" s="86">
        <f t="shared" si="65"/>
        <v>0</v>
      </c>
      <c r="H98" s="80">
        <f t="shared" si="57"/>
        <v>1</v>
      </c>
      <c r="I98" s="80">
        <f t="shared" si="58"/>
        <v>0.4516129032</v>
      </c>
      <c r="J98" s="73">
        <f t="shared" ref="J98:M98" si="66">SUM(J90:J97)</f>
        <v>0</v>
      </c>
      <c r="K98" s="73">
        <f t="shared" si="66"/>
        <v>0</v>
      </c>
      <c r="L98" s="73">
        <f t="shared" si="66"/>
        <v>102</v>
      </c>
      <c r="M98" s="73">
        <f t="shared" si="66"/>
        <v>102</v>
      </c>
      <c r="N98" s="80">
        <f t="shared" si="59"/>
        <v>1</v>
      </c>
      <c r="O98" s="87">
        <f t="shared" ref="O98:P98" si="67">SUM(O90:O97)</f>
        <v>0</v>
      </c>
      <c r="P98" s="87">
        <f t="shared" si="67"/>
        <v>0</v>
      </c>
      <c r="Q98" s="81" t="str">
        <f t="shared" si="60"/>
        <v>#DIV/0!</v>
      </c>
      <c r="T98" s="72" t="s">
        <v>15</v>
      </c>
      <c r="U98" s="73">
        <f t="shared" ref="U98:Z98" si="68">SUM(U90:U97)</f>
        <v>31</v>
      </c>
      <c r="V98" s="73">
        <f t="shared" si="68"/>
        <v>2</v>
      </c>
      <c r="W98" s="73">
        <f t="shared" si="68"/>
        <v>20</v>
      </c>
      <c r="X98" s="73">
        <f t="shared" si="68"/>
        <v>9</v>
      </c>
      <c r="Y98" s="73">
        <f t="shared" si="68"/>
        <v>0</v>
      </c>
      <c r="Z98" s="86">
        <f t="shared" si="68"/>
        <v>0</v>
      </c>
      <c r="AA98" s="80">
        <f t="shared" si="61"/>
        <v>1</v>
      </c>
      <c r="AB98" s="80">
        <f t="shared" si="62"/>
        <v>0.7096774194</v>
      </c>
      <c r="AC98" s="73">
        <f t="shared" ref="AC98:AF98" si="69">SUM(AC90:AC97)</f>
        <v>0</v>
      </c>
      <c r="AD98" s="73">
        <f t="shared" si="69"/>
        <v>0</v>
      </c>
      <c r="AE98" s="73">
        <f t="shared" si="69"/>
        <v>68</v>
      </c>
      <c r="AF98" s="73">
        <f t="shared" si="69"/>
        <v>68</v>
      </c>
      <c r="AG98" s="80">
        <f t="shared" si="63"/>
        <v>1</v>
      </c>
      <c r="AH98" s="87">
        <f t="shared" ref="AH98:AI98" si="70">SUM(AH90:AH97)</f>
        <v>0</v>
      </c>
      <c r="AI98" s="87">
        <f t="shared" si="70"/>
        <v>0</v>
      </c>
      <c r="AJ98" s="81" t="str">
        <f t="shared" si="64"/>
        <v>#DIV/0!</v>
      </c>
      <c r="AK98" s="82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</row>
    <row r="102" ht="14.25" customHeight="1">
      <c r="A102" s="91"/>
      <c r="B102" s="92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/>
      <c r="U102" s="92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</row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</sheetData>
  <mergeCells count="60">
    <mergeCell ref="T88:AG88"/>
    <mergeCell ref="AH88:AJ88"/>
    <mergeCell ref="T66:AG66"/>
    <mergeCell ref="T67:AG67"/>
    <mergeCell ref="AH67:AJ67"/>
    <mergeCell ref="U80:AG80"/>
    <mergeCell ref="U81:AG81"/>
    <mergeCell ref="U82:AG82"/>
    <mergeCell ref="T87:AG87"/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A24:N24"/>
    <mergeCell ref="A25:N25"/>
    <mergeCell ref="O25:Q25"/>
    <mergeCell ref="B38:N38"/>
    <mergeCell ref="U18:AG18"/>
    <mergeCell ref="U19:AG19"/>
    <mergeCell ref="T24:AG24"/>
    <mergeCell ref="T25:AG25"/>
    <mergeCell ref="AH25:AJ25"/>
    <mergeCell ref="U38:AG38"/>
    <mergeCell ref="U39:AG39"/>
    <mergeCell ref="B39:N39"/>
    <mergeCell ref="B40:N40"/>
    <mergeCell ref="A45:N45"/>
    <mergeCell ref="A46:N46"/>
    <mergeCell ref="O46:Q46"/>
    <mergeCell ref="B59:N59"/>
    <mergeCell ref="B60:N60"/>
    <mergeCell ref="U40:AG40"/>
    <mergeCell ref="T45:AG45"/>
    <mergeCell ref="T46:AG46"/>
    <mergeCell ref="AH46:AJ46"/>
    <mergeCell ref="U59:AG59"/>
    <mergeCell ref="U60:AG60"/>
    <mergeCell ref="U61:AG61"/>
    <mergeCell ref="B61:N61"/>
    <mergeCell ref="A66:N66"/>
    <mergeCell ref="A67:N67"/>
    <mergeCell ref="O67:Q67"/>
    <mergeCell ref="B80:N80"/>
    <mergeCell ref="B81:N81"/>
    <mergeCell ref="B82:N82"/>
    <mergeCell ref="U102:AG102"/>
    <mergeCell ref="U103:AG103"/>
    <mergeCell ref="A87:N87"/>
    <mergeCell ref="A88:N88"/>
    <mergeCell ref="O88:Q88"/>
    <mergeCell ref="B101:N101"/>
    <mergeCell ref="U101:AG101"/>
    <mergeCell ref="B102:N102"/>
    <mergeCell ref="B103:N103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96" t="s">
        <v>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77" t="s">
        <v>164</v>
      </c>
      <c r="B6" s="78">
        <v>29.0</v>
      </c>
      <c r="C6" s="78">
        <v>1.0</v>
      </c>
      <c r="D6" s="78">
        <v>18.0</v>
      </c>
      <c r="E6" s="78">
        <v>8.0</v>
      </c>
      <c r="F6" s="78"/>
      <c r="G6" s="79">
        <v>0.0</v>
      </c>
      <c r="H6" s="80">
        <f t="shared" ref="H6:H14" si="1">(C6+D6+E6)/B6</f>
        <v>0.9310344828</v>
      </c>
      <c r="I6" s="80">
        <f t="shared" ref="I6:I14" si="2">(C6+D6)/B6</f>
        <v>0.6551724138</v>
      </c>
      <c r="J6" s="78">
        <v>2.0</v>
      </c>
      <c r="K6" s="78">
        <v>2.0</v>
      </c>
      <c r="L6" s="78">
        <v>31.0</v>
      </c>
      <c r="M6" s="78">
        <v>31.0</v>
      </c>
      <c r="N6" s="80">
        <f t="shared" ref="N6:N14" si="3">M6/L6</f>
        <v>1</v>
      </c>
      <c r="O6" s="78">
        <v>31.0</v>
      </c>
      <c r="P6" s="78">
        <v>31.0</v>
      </c>
      <c r="Q6" s="105">
        <f t="shared" ref="Q6:Q14" si="4">P6/O6</f>
        <v>1</v>
      </c>
      <c r="T6" s="77" t="s">
        <v>157</v>
      </c>
      <c r="U6" s="78">
        <v>31.0</v>
      </c>
      <c r="V6" s="78">
        <v>2.0</v>
      </c>
      <c r="W6" s="78">
        <v>16.0</v>
      </c>
      <c r="X6" s="78">
        <v>13.0</v>
      </c>
      <c r="Y6" s="78">
        <v>0.0</v>
      </c>
      <c r="Z6" s="78">
        <v>0.0</v>
      </c>
      <c r="AA6" s="80">
        <f t="shared" ref="AA6:AA14" si="5">(V6+W6+X6)/U6</f>
        <v>1</v>
      </c>
      <c r="AB6" s="80">
        <f t="shared" ref="AB6:AB14" si="6">(V6+W6)/U6</f>
        <v>0.5806451613</v>
      </c>
      <c r="AC6" s="78">
        <v>0.0</v>
      </c>
      <c r="AD6" s="78">
        <v>0.0</v>
      </c>
      <c r="AE6" s="78">
        <v>16.0</v>
      </c>
      <c r="AF6" s="78">
        <v>15.0</v>
      </c>
      <c r="AG6" s="80">
        <f t="shared" ref="AG6:AG14" si="7">AF6/AE6</f>
        <v>0.9375</v>
      </c>
      <c r="AH6" s="83"/>
      <c r="AI6" s="83"/>
      <c r="AJ6" s="105" t="str">
        <f t="shared" ref="AJ6:AJ14" si="8">AI6/AH6</f>
        <v>#DIV/0!</v>
      </c>
      <c r="AK6" s="82"/>
    </row>
    <row r="7" ht="14.25" customHeight="1">
      <c r="A7" s="77" t="s">
        <v>70</v>
      </c>
      <c r="B7" s="78">
        <v>17.0</v>
      </c>
      <c r="C7" s="78">
        <v>1.0</v>
      </c>
      <c r="D7" s="78">
        <v>5.0</v>
      </c>
      <c r="E7" s="78">
        <v>9.0</v>
      </c>
      <c r="F7" s="78">
        <v>2.0</v>
      </c>
      <c r="G7" s="79">
        <v>0.0</v>
      </c>
      <c r="H7" s="80">
        <f t="shared" si="1"/>
        <v>0.8823529412</v>
      </c>
      <c r="I7" s="80">
        <f t="shared" si="2"/>
        <v>0.3529411765</v>
      </c>
      <c r="J7" s="78">
        <v>3.0</v>
      </c>
      <c r="K7" s="78">
        <v>3.0</v>
      </c>
      <c r="L7" s="78">
        <v>40.0</v>
      </c>
      <c r="M7" s="78">
        <v>40.0</v>
      </c>
      <c r="N7" s="80">
        <f t="shared" si="3"/>
        <v>1</v>
      </c>
      <c r="O7" s="78">
        <v>40.0</v>
      </c>
      <c r="P7" s="78">
        <v>40.0</v>
      </c>
      <c r="Q7" s="105">
        <f t="shared" si="4"/>
        <v>1</v>
      </c>
      <c r="T7" s="85"/>
      <c r="U7" s="83"/>
      <c r="V7" s="83"/>
      <c r="W7" s="83"/>
      <c r="X7" s="83"/>
      <c r="Y7" s="83"/>
      <c r="Z7" s="83"/>
      <c r="AA7" s="80" t="str">
        <f t="shared" si="5"/>
        <v>#DIV/0!</v>
      </c>
      <c r="AB7" s="80" t="str">
        <f t="shared" si="6"/>
        <v>#DIV/0!</v>
      </c>
      <c r="AC7" s="83"/>
      <c r="AD7" s="83"/>
      <c r="AE7" s="83"/>
      <c r="AF7" s="83"/>
      <c r="AG7" s="80" t="str">
        <f t="shared" si="7"/>
        <v>#DIV/0!</v>
      </c>
      <c r="AH7" s="83"/>
      <c r="AI7" s="83"/>
      <c r="AJ7" s="105" t="str">
        <f t="shared" si="8"/>
        <v>#DIV/0!</v>
      </c>
      <c r="AK7" s="82"/>
    </row>
    <row r="8" ht="14.25" customHeight="1">
      <c r="A8" s="77" t="s">
        <v>55</v>
      </c>
      <c r="B8" s="78">
        <v>17.0</v>
      </c>
      <c r="C8" s="78">
        <v>3.0</v>
      </c>
      <c r="D8" s="78">
        <v>7.0</v>
      </c>
      <c r="E8" s="78">
        <v>5.0</v>
      </c>
      <c r="F8" s="78">
        <v>2.0</v>
      </c>
      <c r="G8" s="79">
        <v>0.0</v>
      </c>
      <c r="H8" s="80">
        <f t="shared" si="1"/>
        <v>0.8823529412</v>
      </c>
      <c r="I8" s="80">
        <f t="shared" si="2"/>
        <v>0.5882352941</v>
      </c>
      <c r="J8" s="78">
        <v>3.0</v>
      </c>
      <c r="K8" s="78">
        <v>3.0</v>
      </c>
      <c r="L8" s="78">
        <v>40.0</v>
      </c>
      <c r="M8" s="78">
        <v>40.0</v>
      </c>
      <c r="N8" s="80">
        <f t="shared" si="3"/>
        <v>1</v>
      </c>
      <c r="O8" s="78">
        <v>40.0</v>
      </c>
      <c r="P8" s="78">
        <v>40.0</v>
      </c>
      <c r="Q8" s="105">
        <f t="shared" si="4"/>
        <v>1</v>
      </c>
      <c r="T8" s="85"/>
      <c r="U8" s="83"/>
      <c r="V8" s="83"/>
      <c r="W8" s="83"/>
      <c r="X8" s="83"/>
      <c r="Y8" s="83"/>
      <c r="Z8" s="83"/>
      <c r="AA8" s="80" t="str">
        <f t="shared" si="5"/>
        <v>#DIV/0!</v>
      </c>
      <c r="AB8" s="80" t="str">
        <f t="shared" si="6"/>
        <v>#DIV/0!</v>
      </c>
      <c r="AC8" s="83"/>
      <c r="AD8" s="83"/>
      <c r="AE8" s="83"/>
      <c r="AF8" s="83"/>
      <c r="AG8" s="80" t="str">
        <f t="shared" si="7"/>
        <v>#DIV/0!</v>
      </c>
      <c r="AH8" s="83"/>
      <c r="AI8" s="83"/>
      <c r="AJ8" s="105" t="str">
        <f t="shared" si="8"/>
        <v>#DIV/0!</v>
      </c>
      <c r="AK8" s="82"/>
    </row>
    <row r="9" ht="14.25" customHeight="1">
      <c r="A9" s="85"/>
      <c r="B9" s="83"/>
      <c r="C9" s="83"/>
      <c r="D9" s="83"/>
      <c r="E9" s="83"/>
      <c r="F9" s="83"/>
      <c r="G9" s="84"/>
      <c r="H9" s="80" t="str">
        <f t="shared" si="1"/>
        <v>#DIV/0!</v>
      </c>
      <c r="I9" s="80" t="str">
        <f t="shared" si="2"/>
        <v>#DIV/0!</v>
      </c>
      <c r="J9" s="83"/>
      <c r="K9" s="83"/>
      <c r="L9" s="83"/>
      <c r="M9" s="83"/>
      <c r="N9" s="80" t="str">
        <f t="shared" si="3"/>
        <v>#DIV/0!</v>
      </c>
      <c r="O9" s="83"/>
      <c r="P9" s="83"/>
      <c r="Q9" s="105" t="str">
        <f t="shared" si="4"/>
        <v>#DIV/0!</v>
      </c>
      <c r="T9" s="85"/>
      <c r="U9" s="83"/>
      <c r="V9" s="83"/>
      <c r="W9" s="83"/>
      <c r="X9" s="83"/>
      <c r="Y9" s="83"/>
      <c r="Z9" s="83"/>
      <c r="AA9" s="80" t="str">
        <f t="shared" si="5"/>
        <v>#DIV/0!</v>
      </c>
      <c r="AB9" s="80" t="str">
        <f t="shared" si="6"/>
        <v>#DIV/0!</v>
      </c>
      <c r="AC9" s="83"/>
      <c r="AD9" s="83"/>
      <c r="AE9" s="83"/>
      <c r="AF9" s="83"/>
      <c r="AG9" s="80" t="str">
        <f t="shared" si="7"/>
        <v>#DIV/0!</v>
      </c>
      <c r="AH9" s="83"/>
      <c r="AI9" s="83"/>
      <c r="AJ9" s="105" t="str">
        <f t="shared" si="8"/>
        <v>#DIV/0!</v>
      </c>
      <c r="AK9" s="82"/>
    </row>
    <row r="10" ht="14.25" customHeight="1">
      <c r="A10" s="85"/>
      <c r="B10" s="83"/>
      <c r="C10" s="83"/>
      <c r="D10" s="83"/>
      <c r="E10" s="83"/>
      <c r="F10" s="83"/>
      <c r="G10" s="84"/>
      <c r="H10" s="80" t="str">
        <f t="shared" si="1"/>
        <v>#DIV/0!</v>
      </c>
      <c r="I10" s="80" t="str">
        <f t="shared" si="2"/>
        <v>#DIV/0!</v>
      </c>
      <c r="J10" s="83"/>
      <c r="K10" s="83"/>
      <c r="L10" s="83"/>
      <c r="M10" s="83"/>
      <c r="N10" s="80" t="str">
        <f t="shared" si="3"/>
        <v>#DIV/0!</v>
      </c>
      <c r="O10" s="83"/>
      <c r="P10" s="83"/>
      <c r="Q10" s="105" t="str">
        <f t="shared" si="4"/>
        <v>#DIV/0!</v>
      </c>
      <c r="T10" s="85"/>
      <c r="U10" s="83"/>
      <c r="V10" s="83"/>
      <c r="W10" s="83"/>
      <c r="X10" s="83"/>
      <c r="Y10" s="83"/>
      <c r="Z10" s="83"/>
      <c r="AA10" s="80" t="str">
        <f t="shared" si="5"/>
        <v>#DIV/0!</v>
      </c>
      <c r="AB10" s="80" t="str">
        <f t="shared" si="6"/>
        <v>#DIV/0!</v>
      </c>
      <c r="AC10" s="83"/>
      <c r="AD10" s="83"/>
      <c r="AE10" s="83"/>
      <c r="AF10" s="83"/>
      <c r="AG10" s="80" t="str">
        <f t="shared" si="7"/>
        <v>#DIV/0!</v>
      </c>
      <c r="AH10" s="83"/>
      <c r="AI10" s="83"/>
      <c r="AJ10" s="105" t="str">
        <f t="shared" si="8"/>
        <v>#DIV/0!</v>
      </c>
      <c r="AK10" s="82"/>
    </row>
    <row r="11" ht="14.25" customHeight="1">
      <c r="A11" s="85"/>
      <c r="B11" s="83"/>
      <c r="C11" s="83"/>
      <c r="D11" s="83"/>
      <c r="E11" s="83"/>
      <c r="F11" s="83"/>
      <c r="G11" s="84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83"/>
      <c r="P11" s="83"/>
      <c r="Q11" s="105" t="str">
        <f t="shared" si="4"/>
        <v>#DIV/0!</v>
      </c>
      <c r="T11" s="85"/>
      <c r="U11" s="83"/>
      <c r="V11" s="83"/>
      <c r="W11" s="83"/>
      <c r="X11" s="83"/>
      <c r="Y11" s="83"/>
      <c r="Z11" s="83"/>
      <c r="AA11" s="80" t="str">
        <f t="shared" si="5"/>
        <v>#DIV/0!</v>
      </c>
      <c r="AB11" s="80" t="str">
        <f t="shared" si="6"/>
        <v>#DIV/0!</v>
      </c>
      <c r="AC11" s="83"/>
      <c r="AD11" s="83"/>
      <c r="AE11" s="83"/>
      <c r="AF11" s="83"/>
      <c r="AG11" s="80" t="str">
        <f t="shared" si="7"/>
        <v>#DIV/0!</v>
      </c>
      <c r="AH11" s="83"/>
      <c r="AI11" s="83"/>
      <c r="AJ11" s="105" t="str">
        <f t="shared" si="8"/>
        <v>#DIV/0!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83"/>
      <c r="AD12" s="83"/>
      <c r="AE12" s="83"/>
      <c r="AF12" s="83"/>
      <c r="AG12" s="80" t="str">
        <f t="shared" si="7"/>
        <v>#DIV/0!</v>
      </c>
      <c r="AH12" s="83"/>
      <c r="AI12" s="83"/>
      <c r="AJ12" s="105" t="str">
        <f t="shared" si="8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6"/>
        <v>#DIV/0!</v>
      </c>
      <c r="AC13" s="83"/>
      <c r="AD13" s="83"/>
      <c r="AE13" s="83"/>
      <c r="AF13" s="83"/>
      <c r="AG13" s="80" t="str">
        <f t="shared" si="7"/>
        <v>#DIV/0!</v>
      </c>
      <c r="AH13" s="83"/>
      <c r="AI13" s="83"/>
      <c r="AJ13" s="105" t="str">
        <f t="shared" si="8"/>
        <v>#DIV/0!</v>
      </c>
      <c r="AK13" s="82"/>
    </row>
    <row r="14" ht="14.25" customHeight="1">
      <c r="A14" s="72" t="s">
        <v>15</v>
      </c>
      <c r="B14" s="73">
        <f t="shared" ref="B14:G14" si="9">SUM(B6:B13)</f>
        <v>63</v>
      </c>
      <c r="C14" s="73">
        <f t="shared" si="9"/>
        <v>5</v>
      </c>
      <c r="D14" s="73">
        <f t="shared" si="9"/>
        <v>30</v>
      </c>
      <c r="E14" s="73">
        <f t="shared" si="9"/>
        <v>22</v>
      </c>
      <c r="F14" s="73">
        <f t="shared" si="9"/>
        <v>4</v>
      </c>
      <c r="G14" s="86">
        <f t="shared" si="9"/>
        <v>0</v>
      </c>
      <c r="H14" s="80">
        <f t="shared" si="1"/>
        <v>0.9047619048</v>
      </c>
      <c r="I14" s="80">
        <f t="shared" si="2"/>
        <v>0.5555555556</v>
      </c>
      <c r="J14" s="73">
        <f t="shared" ref="J14:M14" si="10">SUM(J6:J13)</f>
        <v>8</v>
      </c>
      <c r="K14" s="73">
        <f t="shared" si="10"/>
        <v>8</v>
      </c>
      <c r="L14" s="73">
        <f t="shared" si="10"/>
        <v>111</v>
      </c>
      <c r="M14" s="73">
        <f t="shared" si="10"/>
        <v>111</v>
      </c>
      <c r="N14" s="80">
        <f t="shared" si="3"/>
        <v>1</v>
      </c>
      <c r="O14" s="87">
        <f t="shared" ref="O14:P14" si="11">SUM(O6:O13)</f>
        <v>111</v>
      </c>
      <c r="P14" s="87">
        <f t="shared" si="11"/>
        <v>111</v>
      </c>
      <c r="Q14" s="105">
        <f t="shared" si="4"/>
        <v>1</v>
      </c>
      <c r="T14" s="72" t="s">
        <v>15</v>
      </c>
      <c r="U14" s="73">
        <f t="shared" ref="U14:Z14" si="12">SUM(U6:U13)</f>
        <v>31</v>
      </c>
      <c r="V14" s="73">
        <f t="shared" si="12"/>
        <v>2</v>
      </c>
      <c r="W14" s="73">
        <f t="shared" si="12"/>
        <v>16</v>
      </c>
      <c r="X14" s="73">
        <f t="shared" si="12"/>
        <v>13</v>
      </c>
      <c r="Y14" s="73">
        <f t="shared" si="12"/>
        <v>0</v>
      </c>
      <c r="Z14" s="73">
        <f t="shared" si="12"/>
        <v>0</v>
      </c>
      <c r="AA14" s="80">
        <f t="shared" si="5"/>
        <v>1</v>
      </c>
      <c r="AB14" s="80">
        <f t="shared" si="6"/>
        <v>0.5806451613</v>
      </c>
      <c r="AC14" s="73">
        <f t="shared" ref="AC14:AF14" si="13">SUM(AC6:AC13)</f>
        <v>0</v>
      </c>
      <c r="AD14" s="73">
        <f t="shared" si="13"/>
        <v>0</v>
      </c>
      <c r="AE14" s="73">
        <f t="shared" si="13"/>
        <v>16</v>
      </c>
      <c r="AF14" s="73">
        <f t="shared" si="13"/>
        <v>15</v>
      </c>
      <c r="AG14" s="80">
        <f t="shared" si="7"/>
        <v>0.9375</v>
      </c>
      <c r="AH14" s="87">
        <f t="shared" ref="AH14:AI14" si="14">SUM(AH6:AH13)</f>
        <v>0</v>
      </c>
      <c r="AI14" s="87">
        <f t="shared" si="14"/>
        <v>0</v>
      </c>
      <c r="AJ14" s="105" t="str">
        <f t="shared" si="8"/>
        <v>#DIV/0!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14.25" customHeight="1">
      <c r="A18" s="91" t="s">
        <v>70</v>
      </c>
      <c r="B18" s="92" t="s">
        <v>165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A19" s="91" t="s">
        <v>166</v>
      </c>
      <c r="B19" s="92" t="s">
        <v>167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</row>
    <row r="20" ht="14.25" customHeight="1">
      <c r="A20" s="106">
        <v>11.0</v>
      </c>
    </row>
    <row r="21" ht="14.25" customHeight="1"/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</row>
    <row r="23" ht="14.25" customHeight="1">
      <c r="G23" s="67"/>
      <c r="Q23" s="68"/>
      <c r="AJ23" s="68"/>
    </row>
    <row r="24" ht="14.25" customHeight="1">
      <c r="A24" s="3" t="s">
        <v>21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</row>
    <row r="25" ht="15.0" customHeight="1">
      <c r="A25" s="96" t="s">
        <v>17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</row>
    <row r="27" ht="14.25" customHeight="1">
      <c r="A27" s="77" t="s">
        <v>26</v>
      </c>
      <c r="B27" s="78">
        <v>29.0</v>
      </c>
      <c r="C27" s="78">
        <v>0.0</v>
      </c>
      <c r="D27" s="78">
        <v>13.0</v>
      </c>
      <c r="E27" s="78">
        <v>16.0</v>
      </c>
      <c r="F27" s="78"/>
      <c r="G27" s="79"/>
      <c r="H27" s="80">
        <f t="shared" ref="H27:H35" si="15">(C27+D27+E27)/B27</f>
        <v>1</v>
      </c>
      <c r="I27" s="80">
        <f t="shared" ref="I27:I35" si="16">(C27+D27)/B27</f>
        <v>0.4482758621</v>
      </c>
      <c r="J27" s="78">
        <v>2.0</v>
      </c>
      <c r="K27" s="78">
        <v>2.0</v>
      </c>
      <c r="L27" s="78">
        <v>37.0</v>
      </c>
      <c r="M27" s="78">
        <v>37.0</v>
      </c>
      <c r="N27" s="80">
        <f t="shared" ref="N27:N35" si="17">M27/L27</f>
        <v>1</v>
      </c>
      <c r="O27" s="78">
        <v>37.0</v>
      </c>
      <c r="P27" s="78">
        <v>37.0</v>
      </c>
      <c r="Q27" s="81">
        <f t="shared" ref="Q27:Q35" si="18">P27/O27</f>
        <v>1</v>
      </c>
      <c r="T27" s="77"/>
      <c r="U27" s="78"/>
      <c r="V27" s="78"/>
      <c r="W27" s="78"/>
      <c r="X27" s="78"/>
      <c r="Y27" s="78"/>
      <c r="Z27" s="78"/>
      <c r="AA27" s="80" t="str">
        <f t="shared" ref="AA27:AA35" si="19">(V27+W27+X27)/U27</f>
        <v>#DIV/0!</v>
      </c>
      <c r="AB27" s="80" t="str">
        <f t="shared" ref="AB27:AB35" si="20">(V27+W27)/U27</f>
        <v>#DIV/0!</v>
      </c>
      <c r="AC27" s="78"/>
      <c r="AD27" s="78"/>
      <c r="AE27" s="78"/>
      <c r="AF27" s="78"/>
      <c r="AG27" s="80" t="str">
        <f t="shared" ref="AG27:AG35" si="21">AF27/AE27</f>
        <v>#DIV/0!</v>
      </c>
      <c r="AH27" s="78"/>
      <c r="AI27" s="78"/>
      <c r="AJ27" s="81" t="str">
        <f t="shared" ref="AJ27:AJ35" si="22">AI27/AH27</f>
        <v>#DIV/0!</v>
      </c>
      <c r="AK27" s="82"/>
    </row>
    <row r="28" ht="14.25" customHeight="1">
      <c r="A28" s="77" t="s">
        <v>50</v>
      </c>
      <c r="B28" s="78">
        <v>17.0</v>
      </c>
      <c r="C28" s="78">
        <v>0.0</v>
      </c>
      <c r="D28" s="78">
        <v>6.0</v>
      </c>
      <c r="E28" s="78">
        <v>8.0</v>
      </c>
      <c r="F28" s="78">
        <v>3.0</v>
      </c>
      <c r="G28" s="79"/>
      <c r="H28" s="80">
        <f t="shared" si="15"/>
        <v>0.8235294118</v>
      </c>
      <c r="I28" s="80">
        <f t="shared" si="16"/>
        <v>0.3529411765</v>
      </c>
      <c r="J28" s="78">
        <v>1.0</v>
      </c>
      <c r="K28" s="78">
        <v>1.0</v>
      </c>
      <c r="L28" s="78">
        <v>32.0</v>
      </c>
      <c r="M28" s="78">
        <v>32.0</v>
      </c>
      <c r="N28" s="80">
        <f t="shared" si="17"/>
        <v>1</v>
      </c>
      <c r="O28" s="78">
        <v>32.0</v>
      </c>
      <c r="P28" s="78">
        <v>32.0</v>
      </c>
      <c r="Q28" s="81">
        <f t="shared" si="18"/>
        <v>1</v>
      </c>
      <c r="T28" s="77"/>
      <c r="U28" s="78"/>
      <c r="V28" s="78"/>
      <c r="W28" s="78"/>
      <c r="X28" s="78"/>
      <c r="Y28" s="78"/>
      <c r="Z28" s="78"/>
      <c r="AA28" s="80" t="str">
        <f t="shared" si="19"/>
        <v>#DIV/0!</v>
      </c>
      <c r="AB28" s="80" t="str">
        <f t="shared" si="20"/>
        <v>#DIV/0!</v>
      </c>
      <c r="AC28" s="78"/>
      <c r="AD28" s="78"/>
      <c r="AE28" s="78"/>
      <c r="AF28" s="78"/>
      <c r="AG28" s="80" t="str">
        <f t="shared" si="21"/>
        <v>#DIV/0!</v>
      </c>
      <c r="AH28" s="78"/>
      <c r="AI28" s="78"/>
      <c r="AJ28" s="81" t="str">
        <f t="shared" si="22"/>
        <v>#DIV/0!</v>
      </c>
      <c r="AK28" s="82"/>
    </row>
    <row r="29" ht="14.25" customHeight="1">
      <c r="A29" s="77" t="s">
        <v>51</v>
      </c>
      <c r="B29" s="78">
        <v>16.0</v>
      </c>
      <c r="C29" s="78">
        <v>0.0</v>
      </c>
      <c r="D29" s="78">
        <v>7.0</v>
      </c>
      <c r="E29" s="78">
        <v>8.0</v>
      </c>
      <c r="F29" s="78">
        <v>1.0</v>
      </c>
      <c r="G29" s="84"/>
      <c r="H29" s="80">
        <f t="shared" si="15"/>
        <v>0.9375</v>
      </c>
      <c r="I29" s="80">
        <f t="shared" si="16"/>
        <v>0.4375</v>
      </c>
      <c r="J29" s="78">
        <v>1.0</v>
      </c>
      <c r="K29" s="78">
        <v>1.0</v>
      </c>
      <c r="L29" s="78">
        <v>45.0</v>
      </c>
      <c r="M29" s="78">
        <v>45.0</v>
      </c>
      <c r="N29" s="80">
        <f t="shared" si="17"/>
        <v>1</v>
      </c>
      <c r="O29" s="78">
        <v>45.0</v>
      </c>
      <c r="P29" s="78">
        <v>45.0</v>
      </c>
      <c r="Q29" s="81">
        <f t="shared" si="18"/>
        <v>1</v>
      </c>
      <c r="T29" s="77"/>
      <c r="U29" s="83"/>
      <c r="V29" s="83"/>
      <c r="W29" s="83"/>
      <c r="X29" s="83"/>
      <c r="Y29" s="83"/>
      <c r="Z29" s="83"/>
      <c r="AA29" s="80" t="str">
        <f t="shared" si="19"/>
        <v>#DIV/0!</v>
      </c>
      <c r="AB29" s="80" t="str">
        <f t="shared" si="20"/>
        <v>#DIV/0!</v>
      </c>
      <c r="AC29" s="83"/>
      <c r="AD29" s="83"/>
      <c r="AE29" s="83"/>
      <c r="AF29" s="83"/>
      <c r="AG29" s="80" t="str">
        <f t="shared" si="21"/>
        <v>#DIV/0!</v>
      </c>
      <c r="AH29" s="83"/>
      <c r="AI29" s="83"/>
      <c r="AJ29" s="81" t="str">
        <f t="shared" si="22"/>
        <v>#DIV/0!</v>
      </c>
      <c r="AK29" s="82"/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15"/>
        <v>#DIV/0!</v>
      </c>
      <c r="I30" s="80" t="str">
        <f t="shared" si="16"/>
        <v>#DIV/0!</v>
      </c>
      <c r="J30" s="78"/>
      <c r="K30" s="78"/>
      <c r="L30" s="78"/>
      <c r="M30" s="78"/>
      <c r="N30" s="80" t="str">
        <f t="shared" si="17"/>
        <v>#DIV/0!</v>
      </c>
      <c r="O30" s="83"/>
      <c r="P30" s="83"/>
      <c r="Q30" s="81" t="str">
        <f t="shared" si="18"/>
        <v>#DIV/0!</v>
      </c>
      <c r="T30" s="77"/>
      <c r="U30" s="83"/>
      <c r="V30" s="83"/>
      <c r="W30" s="83"/>
      <c r="X30" s="83"/>
      <c r="Y30" s="83"/>
      <c r="Z30" s="83"/>
      <c r="AA30" s="80" t="str">
        <f t="shared" si="19"/>
        <v>#DIV/0!</v>
      </c>
      <c r="AB30" s="80" t="str">
        <f t="shared" si="20"/>
        <v>#DIV/0!</v>
      </c>
      <c r="AC30" s="83"/>
      <c r="AD30" s="83"/>
      <c r="AE30" s="83"/>
      <c r="AF30" s="83"/>
      <c r="AG30" s="80" t="str">
        <f t="shared" si="21"/>
        <v>#DIV/0!</v>
      </c>
      <c r="AH30" s="83"/>
      <c r="AI30" s="83"/>
      <c r="AJ30" s="81" t="str">
        <f t="shared" si="22"/>
        <v>#DIV/0!</v>
      </c>
      <c r="AK30" s="82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15"/>
        <v>#DIV/0!</v>
      </c>
      <c r="I31" s="80" t="str">
        <f t="shared" si="16"/>
        <v>#DIV/0!</v>
      </c>
      <c r="J31" s="83"/>
      <c r="K31" s="83"/>
      <c r="L31" s="83"/>
      <c r="M31" s="83"/>
      <c r="N31" s="80" t="str">
        <f t="shared" si="17"/>
        <v>#DIV/0!</v>
      </c>
      <c r="O31" s="83"/>
      <c r="P31" s="83"/>
      <c r="Q31" s="81" t="str">
        <f t="shared" si="18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19"/>
        <v>#DIV/0!</v>
      </c>
      <c r="AB31" s="80" t="str">
        <f t="shared" si="20"/>
        <v>#DIV/0!</v>
      </c>
      <c r="AC31" s="83"/>
      <c r="AD31" s="83"/>
      <c r="AE31" s="83"/>
      <c r="AF31" s="83"/>
      <c r="AG31" s="80" t="str">
        <f t="shared" si="21"/>
        <v>#DIV/0!</v>
      </c>
      <c r="AH31" s="83"/>
      <c r="AI31" s="83"/>
      <c r="AJ31" s="81" t="str">
        <f t="shared" si="22"/>
        <v>#DIV/0!</v>
      </c>
      <c r="AK31" s="82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15"/>
        <v>#DIV/0!</v>
      </c>
      <c r="I32" s="80" t="str">
        <f t="shared" si="16"/>
        <v>#DIV/0!</v>
      </c>
      <c r="J32" s="83"/>
      <c r="K32" s="83"/>
      <c r="L32" s="83"/>
      <c r="M32" s="83"/>
      <c r="N32" s="80" t="str">
        <f t="shared" si="17"/>
        <v>#DIV/0!</v>
      </c>
      <c r="O32" s="83"/>
      <c r="P32" s="83"/>
      <c r="Q32" s="81" t="str">
        <f t="shared" si="18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19"/>
        <v>#DIV/0!</v>
      </c>
      <c r="AB32" s="80" t="str">
        <f t="shared" si="20"/>
        <v>#DIV/0!</v>
      </c>
      <c r="AC32" s="83"/>
      <c r="AD32" s="83"/>
      <c r="AE32" s="83"/>
      <c r="AF32" s="83"/>
      <c r="AG32" s="80" t="str">
        <f t="shared" si="21"/>
        <v>#DIV/0!</v>
      </c>
      <c r="AH32" s="83"/>
      <c r="AI32" s="83"/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19"/>
        <v>#DIV/0!</v>
      </c>
      <c r="AB33" s="80" t="str">
        <f t="shared" si="20"/>
        <v>#DIV/0!</v>
      </c>
      <c r="AC33" s="83"/>
      <c r="AD33" s="83"/>
      <c r="AE33" s="83"/>
      <c r="AF33" s="83"/>
      <c r="AG33" s="80" t="str">
        <f t="shared" si="21"/>
        <v>#DIV/0!</v>
      </c>
      <c r="AH33" s="83"/>
      <c r="AI33" s="83"/>
      <c r="AJ33" s="81" t="str">
        <f t="shared" si="22"/>
        <v>#DIV/0!</v>
      </c>
      <c r="AK33" s="8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19"/>
        <v>#DIV/0!</v>
      </c>
      <c r="AB34" s="80" t="str">
        <f t="shared" si="20"/>
        <v>#DIV/0!</v>
      </c>
      <c r="AC34" s="83"/>
      <c r="AD34" s="83"/>
      <c r="AE34" s="83"/>
      <c r="AF34" s="83"/>
      <c r="AG34" s="80" t="str">
        <f t="shared" si="21"/>
        <v>#DIV/0!</v>
      </c>
      <c r="AH34" s="83"/>
      <c r="AI34" s="83"/>
      <c r="AJ34" s="81" t="str">
        <f t="shared" si="22"/>
        <v>#DIV/0!</v>
      </c>
      <c r="AK34" s="82"/>
    </row>
    <row r="35" ht="14.25" customHeight="1">
      <c r="A35" s="72" t="s">
        <v>15</v>
      </c>
      <c r="B35" s="73">
        <f t="shared" ref="B35:G35" si="23">SUM(B27:B34)</f>
        <v>62</v>
      </c>
      <c r="C35" s="73">
        <f t="shared" si="23"/>
        <v>0</v>
      </c>
      <c r="D35" s="73">
        <f t="shared" si="23"/>
        <v>26</v>
      </c>
      <c r="E35" s="73">
        <f t="shared" si="23"/>
        <v>32</v>
      </c>
      <c r="F35" s="73">
        <f t="shared" si="23"/>
        <v>4</v>
      </c>
      <c r="G35" s="86">
        <f t="shared" si="23"/>
        <v>0</v>
      </c>
      <c r="H35" s="80">
        <f t="shared" si="15"/>
        <v>0.935483871</v>
      </c>
      <c r="I35" s="80">
        <f t="shared" si="16"/>
        <v>0.4193548387</v>
      </c>
      <c r="J35" s="73">
        <f t="shared" ref="J35:M35" si="24">SUM(J27:J34)</f>
        <v>4</v>
      </c>
      <c r="K35" s="73">
        <f t="shared" si="24"/>
        <v>4</v>
      </c>
      <c r="L35" s="73">
        <f t="shared" si="24"/>
        <v>114</v>
      </c>
      <c r="M35" s="73">
        <f t="shared" si="24"/>
        <v>114</v>
      </c>
      <c r="N35" s="80">
        <f t="shared" si="17"/>
        <v>1</v>
      </c>
      <c r="O35" s="87">
        <f t="shared" ref="O35:P35" si="25">SUM(O27:O34)</f>
        <v>114</v>
      </c>
      <c r="P35" s="87">
        <f t="shared" si="25"/>
        <v>114</v>
      </c>
      <c r="Q35" s="81">
        <f t="shared" si="18"/>
        <v>1</v>
      </c>
      <c r="T35" s="72" t="s">
        <v>15</v>
      </c>
      <c r="U35" s="73">
        <f t="shared" ref="U35:Z35" si="26">SUM(U27:U34)</f>
        <v>0</v>
      </c>
      <c r="V35" s="73">
        <f t="shared" si="26"/>
        <v>0</v>
      </c>
      <c r="W35" s="73">
        <f t="shared" si="26"/>
        <v>0</v>
      </c>
      <c r="X35" s="73">
        <f t="shared" si="26"/>
        <v>0</v>
      </c>
      <c r="Y35" s="73">
        <f t="shared" si="26"/>
        <v>0</v>
      </c>
      <c r="Z35" s="73">
        <f t="shared" si="26"/>
        <v>0</v>
      </c>
      <c r="AA35" s="80" t="str">
        <f t="shared" si="19"/>
        <v>#DIV/0!</v>
      </c>
      <c r="AB35" s="80" t="str">
        <f t="shared" si="20"/>
        <v>#DIV/0!</v>
      </c>
      <c r="AC35" s="73">
        <f t="shared" ref="AC35:AF35" si="27">SUM(AC27:AC34)</f>
        <v>0</v>
      </c>
      <c r="AD35" s="73">
        <f t="shared" si="27"/>
        <v>0</v>
      </c>
      <c r="AE35" s="73">
        <f t="shared" si="27"/>
        <v>0</v>
      </c>
      <c r="AF35" s="73">
        <f t="shared" si="27"/>
        <v>0</v>
      </c>
      <c r="AG35" s="80" t="str">
        <f t="shared" si="21"/>
        <v>#DIV/0!</v>
      </c>
      <c r="AH35" s="87">
        <f t="shared" ref="AH35:AI35" si="28">SUM(AH27:AH34)</f>
        <v>0</v>
      </c>
      <c r="AI35" s="87">
        <f t="shared" si="28"/>
        <v>0</v>
      </c>
      <c r="AJ35" s="81" t="str">
        <f t="shared" si="22"/>
        <v>#DIV/0!</v>
      </c>
      <c r="AK35" s="82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</row>
    <row r="38" ht="14.25" customHeight="1">
      <c r="A38" s="90" t="s">
        <v>4</v>
      </c>
      <c r="B38" s="92" t="s">
        <v>168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14.25" customHeight="1">
      <c r="A39" s="91"/>
      <c r="B39" s="9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</row>
    <row r="41" ht="14.25" customHeight="1"/>
    <row r="42" ht="14.25" customHeight="1"/>
    <row r="43" ht="14.25" customHeight="1"/>
    <row r="44" ht="14.25" customHeight="1">
      <c r="A44" s="63" t="s">
        <v>20</v>
      </c>
      <c r="B44" s="64"/>
      <c r="C44" s="64"/>
      <c r="D44" s="64"/>
      <c r="E44" s="64"/>
      <c r="F44" s="64"/>
      <c r="G44" s="65"/>
      <c r="H44" s="64"/>
      <c r="I44" s="64"/>
      <c r="J44" s="64"/>
      <c r="K44" s="64"/>
      <c r="L44" s="64"/>
      <c r="M44" s="64"/>
      <c r="N44" s="64"/>
      <c r="O44" s="64"/>
      <c r="P44" s="64"/>
      <c r="Q44" s="66"/>
      <c r="R44" s="64"/>
      <c r="S44" s="64"/>
      <c r="T44" s="63" t="s">
        <v>20</v>
      </c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6"/>
      <c r="AK44" s="64"/>
    </row>
    <row r="45" ht="14.25" customHeight="1">
      <c r="G45" s="67"/>
      <c r="Q45" s="68"/>
      <c r="AJ45" s="68"/>
    </row>
    <row r="46" ht="14.25" customHeight="1">
      <c r="A46" s="3" t="s">
        <v>21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Q46" s="68"/>
      <c r="T46" s="3" t="s">
        <v>1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J46" s="68"/>
    </row>
    <row r="47" ht="15.0" customHeight="1">
      <c r="A47" s="96" t="s">
        <v>38</v>
      </c>
      <c r="O47" s="70" t="s">
        <v>3</v>
      </c>
      <c r="P47" s="33"/>
      <c r="Q47" s="34"/>
      <c r="T47" s="96" t="s">
        <v>38</v>
      </c>
      <c r="AH47" s="70" t="s">
        <v>3</v>
      </c>
      <c r="AI47" s="33"/>
      <c r="AJ47" s="34"/>
      <c r="AK47" s="71"/>
    </row>
    <row r="48" ht="14.25" customHeight="1">
      <c r="A48" s="72" t="s">
        <v>4</v>
      </c>
      <c r="B48" s="10" t="s">
        <v>5</v>
      </c>
      <c r="C48" s="10" t="s">
        <v>6</v>
      </c>
      <c r="D48" s="73">
        <v>4.0</v>
      </c>
      <c r="E48" s="73">
        <v>3.0</v>
      </c>
      <c r="F48" s="73">
        <v>2.0</v>
      </c>
      <c r="G48" s="74" t="s">
        <v>7</v>
      </c>
      <c r="H48" s="10" t="s">
        <v>8</v>
      </c>
      <c r="I48" s="10" t="s">
        <v>9</v>
      </c>
      <c r="J48" s="10" t="s">
        <v>10</v>
      </c>
      <c r="K48" s="10" t="s">
        <v>11</v>
      </c>
      <c r="L48" s="10" t="s">
        <v>12</v>
      </c>
      <c r="M48" s="10" t="s">
        <v>11</v>
      </c>
      <c r="N48" s="10" t="s">
        <v>13</v>
      </c>
      <c r="O48" s="75" t="s">
        <v>12</v>
      </c>
      <c r="P48" s="75" t="s">
        <v>11</v>
      </c>
      <c r="Q48" s="76" t="s">
        <v>14</v>
      </c>
      <c r="T48" s="72" t="s">
        <v>4</v>
      </c>
      <c r="U48" s="10" t="s">
        <v>5</v>
      </c>
      <c r="V48" s="10" t="s">
        <v>6</v>
      </c>
      <c r="W48" s="73">
        <v>4.0</v>
      </c>
      <c r="X48" s="73">
        <v>3.0</v>
      </c>
      <c r="Y48" s="73">
        <v>2.0</v>
      </c>
      <c r="Z48" s="74" t="s">
        <v>7</v>
      </c>
      <c r="AA48" s="10" t="s">
        <v>8</v>
      </c>
      <c r="AB48" s="10" t="s">
        <v>9</v>
      </c>
      <c r="AC48" s="10" t="s">
        <v>10</v>
      </c>
      <c r="AD48" s="10" t="s">
        <v>11</v>
      </c>
      <c r="AE48" s="10" t="s">
        <v>12</v>
      </c>
      <c r="AF48" s="10" t="s">
        <v>11</v>
      </c>
      <c r="AG48" s="10" t="s">
        <v>13</v>
      </c>
      <c r="AH48" s="75" t="s">
        <v>12</v>
      </c>
      <c r="AI48" s="75" t="s">
        <v>11</v>
      </c>
      <c r="AJ48" s="76" t="s">
        <v>14</v>
      </c>
      <c r="AK48" s="71"/>
    </row>
    <row r="49" ht="14.25" customHeight="1">
      <c r="A49" s="77"/>
      <c r="B49" s="78"/>
      <c r="C49" s="78"/>
      <c r="D49" s="78"/>
      <c r="E49" s="78"/>
      <c r="F49" s="78"/>
      <c r="G49" s="79"/>
      <c r="H49" s="80" t="str">
        <f t="shared" ref="H49:H57" si="29">(C49+D49+E49)/B49</f>
        <v>#DIV/0!</v>
      </c>
      <c r="I49" s="80" t="str">
        <f t="shared" ref="I49:I57" si="30">(C49+D49)/B49</f>
        <v>#DIV/0!</v>
      </c>
      <c r="J49" s="78"/>
      <c r="K49" s="78"/>
      <c r="L49" s="78"/>
      <c r="M49" s="78"/>
      <c r="N49" s="80" t="str">
        <f t="shared" ref="N49:N57" si="31">M49/L49</f>
        <v>#DIV/0!</v>
      </c>
      <c r="O49" s="78"/>
      <c r="P49" s="78"/>
      <c r="Q49" s="81" t="str">
        <f t="shared" ref="Q49:Q57" si="32">P49/O49</f>
        <v>#DIV/0!</v>
      </c>
      <c r="T49" s="77"/>
      <c r="U49" s="78"/>
      <c r="V49" s="78"/>
      <c r="W49" s="78"/>
      <c r="X49" s="78"/>
      <c r="Y49" s="78"/>
      <c r="Z49" s="79"/>
      <c r="AA49" s="80" t="str">
        <f t="shared" ref="AA49:AA57" si="33">(V49+W49+X49)/U49</f>
        <v>#DIV/0!</v>
      </c>
      <c r="AB49" s="80" t="str">
        <f t="shared" ref="AB49:AB57" si="34">(V49+W49)/U49</f>
        <v>#DIV/0!</v>
      </c>
      <c r="AC49" s="78"/>
      <c r="AD49" s="78"/>
      <c r="AE49" s="78"/>
      <c r="AF49" s="78"/>
      <c r="AG49" s="80" t="str">
        <f t="shared" ref="AG49:AG57" si="35">AF49/AE49</f>
        <v>#DIV/0!</v>
      </c>
      <c r="AH49" s="78"/>
      <c r="AI49" s="78"/>
      <c r="AJ49" s="81" t="str">
        <f t="shared" ref="AJ49:AJ57" si="36">AI49/AH49</f>
        <v>#DIV/0!</v>
      </c>
      <c r="AK49" s="82"/>
    </row>
    <row r="50" ht="14.25" customHeight="1">
      <c r="A50" s="77"/>
      <c r="B50" s="78"/>
      <c r="C50" s="78"/>
      <c r="D50" s="78"/>
      <c r="E50" s="78"/>
      <c r="F50" s="78"/>
      <c r="G50" s="79"/>
      <c r="H50" s="80" t="str">
        <f t="shared" si="29"/>
        <v>#DIV/0!</v>
      </c>
      <c r="I50" s="80" t="str">
        <f t="shared" si="30"/>
        <v>#DIV/0!</v>
      </c>
      <c r="J50" s="78"/>
      <c r="K50" s="78"/>
      <c r="L50" s="78"/>
      <c r="M50" s="78"/>
      <c r="N50" s="80" t="str">
        <f t="shared" si="31"/>
        <v>#DIV/0!</v>
      </c>
      <c r="O50" s="78"/>
      <c r="P50" s="78"/>
      <c r="Q50" s="81" t="str">
        <f t="shared" si="32"/>
        <v>#DIV/0!</v>
      </c>
      <c r="T50" s="77"/>
      <c r="U50" s="78"/>
      <c r="V50" s="78"/>
      <c r="W50" s="78"/>
      <c r="X50" s="78"/>
      <c r="Y50" s="78"/>
      <c r="Z50" s="79"/>
      <c r="AA50" s="80" t="str">
        <f t="shared" si="33"/>
        <v>#DIV/0!</v>
      </c>
      <c r="AB50" s="80" t="str">
        <f t="shared" si="34"/>
        <v>#DIV/0!</v>
      </c>
      <c r="AC50" s="78"/>
      <c r="AD50" s="78"/>
      <c r="AE50" s="78"/>
      <c r="AF50" s="78"/>
      <c r="AG50" s="80" t="str">
        <f t="shared" si="35"/>
        <v>#DIV/0!</v>
      </c>
      <c r="AH50" s="78"/>
      <c r="AI50" s="78"/>
      <c r="AJ50" s="81" t="str">
        <f t="shared" si="36"/>
        <v>#DIV/0!</v>
      </c>
      <c r="AK50" s="82"/>
    </row>
    <row r="51" ht="14.25" customHeight="1">
      <c r="A51" s="77"/>
      <c r="B51" s="78"/>
      <c r="C51" s="78"/>
      <c r="D51" s="78"/>
      <c r="E51" s="78"/>
      <c r="F51" s="78"/>
      <c r="G51" s="79"/>
      <c r="H51" s="80" t="str">
        <f t="shared" si="29"/>
        <v>#DIV/0!</v>
      </c>
      <c r="I51" s="80" t="str">
        <f t="shared" si="30"/>
        <v>#DIV/0!</v>
      </c>
      <c r="J51" s="78"/>
      <c r="K51" s="78"/>
      <c r="L51" s="78"/>
      <c r="M51" s="78"/>
      <c r="N51" s="80" t="str">
        <f t="shared" si="31"/>
        <v>#DIV/0!</v>
      </c>
      <c r="O51" s="78"/>
      <c r="P51" s="78"/>
      <c r="Q51" s="81" t="str">
        <f t="shared" si="32"/>
        <v>#DIV/0!</v>
      </c>
      <c r="T51" s="77"/>
      <c r="U51" s="78"/>
      <c r="V51" s="78"/>
      <c r="W51" s="78"/>
      <c r="X51" s="78"/>
      <c r="Y51" s="78"/>
      <c r="Z51" s="79"/>
      <c r="AA51" s="80" t="str">
        <f t="shared" si="33"/>
        <v>#DIV/0!</v>
      </c>
      <c r="AB51" s="80" t="str">
        <f t="shared" si="34"/>
        <v>#DIV/0!</v>
      </c>
      <c r="AC51" s="78"/>
      <c r="AD51" s="78"/>
      <c r="AE51" s="78"/>
      <c r="AF51" s="78"/>
      <c r="AG51" s="80" t="str">
        <f t="shared" si="35"/>
        <v>#DIV/0!</v>
      </c>
      <c r="AH51" s="78"/>
      <c r="AI51" s="78"/>
      <c r="AJ51" s="81" t="str">
        <f t="shared" si="36"/>
        <v>#DIV/0!</v>
      </c>
      <c r="AK51" s="82"/>
    </row>
    <row r="52" ht="14.25" customHeight="1">
      <c r="A52" s="85"/>
      <c r="B52" s="83"/>
      <c r="C52" s="83"/>
      <c r="D52" s="83"/>
      <c r="E52" s="83"/>
      <c r="F52" s="83"/>
      <c r="G52" s="84"/>
      <c r="H52" s="80" t="str">
        <f t="shared" si="29"/>
        <v>#DIV/0!</v>
      </c>
      <c r="I52" s="80" t="str">
        <f t="shared" si="30"/>
        <v>#DIV/0!</v>
      </c>
      <c r="J52" s="78"/>
      <c r="K52" s="78"/>
      <c r="L52" s="78"/>
      <c r="M52" s="78"/>
      <c r="N52" s="80" t="str">
        <f t="shared" si="31"/>
        <v>#DIV/0!</v>
      </c>
      <c r="O52" s="83"/>
      <c r="P52" s="83"/>
      <c r="Q52" s="81" t="str">
        <f t="shared" si="32"/>
        <v>#DIV/0!</v>
      </c>
      <c r="T52" s="85"/>
      <c r="U52" s="83"/>
      <c r="V52" s="83"/>
      <c r="W52" s="83"/>
      <c r="X52" s="83"/>
      <c r="Y52" s="83"/>
      <c r="Z52" s="84"/>
      <c r="AA52" s="80" t="str">
        <f t="shared" si="33"/>
        <v>#DIV/0!</v>
      </c>
      <c r="AB52" s="80" t="str">
        <f t="shared" si="34"/>
        <v>#DIV/0!</v>
      </c>
      <c r="AC52" s="78"/>
      <c r="AD52" s="78"/>
      <c r="AE52" s="78"/>
      <c r="AF52" s="78"/>
      <c r="AG52" s="80" t="str">
        <f t="shared" si="35"/>
        <v>#DIV/0!</v>
      </c>
      <c r="AH52" s="83"/>
      <c r="AI52" s="83"/>
      <c r="AJ52" s="81" t="str">
        <f t="shared" si="36"/>
        <v>#DIV/0!</v>
      </c>
      <c r="AK52" s="82"/>
    </row>
    <row r="53" ht="14.25" customHeight="1">
      <c r="A53" s="85"/>
      <c r="B53" s="78"/>
      <c r="C53" s="83"/>
      <c r="D53" s="83"/>
      <c r="E53" s="78"/>
      <c r="F53" s="78"/>
      <c r="G53" s="84"/>
      <c r="H53" s="80" t="str">
        <f t="shared" si="29"/>
        <v>#DIV/0!</v>
      </c>
      <c r="I53" s="80" t="str">
        <f t="shared" si="30"/>
        <v>#DIV/0!</v>
      </c>
      <c r="J53" s="83"/>
      <c r="K53" s="83"/>
      <c r="L53" s="83"/>
      <c r="M53" s="83"/>
      <c r="N53" s="80" t="str">
        <f t="shared" si="31"/>
        <v>#DIV/0!</v>
      </c>
      <c r="O53" s="83"/>
      <c r="P53" s="83"/>
      <c r="Q53" s="81" t="str">
        <f t="shared" si="32"/>
        <v>#DIV/0!</v>
      </c>
      <c r="T53" s="85"/>
      <c r="U53" s="78"/>
      <c r="V53" s="83"/>
      <c r="W53" s="83"/>
      <c r="X53" s="78"/>
      <c r="Y53" s="78"/>
      <c r="Z53" s="84"/>
      <c r="AA53" s="80" t="str">
        <f t="shared" si="33"/>
        <v>#DIV/0!</v>
      </c>
      <c r="AB53" s="80" t="str">
        <f t="shared" si="34"/>
        <v>#DIV/0!</v>
      </c>
      <c r="AC53" s="83"/>
      <c r="AD53" s="83"/>
      <c r="AE53" s="83"/>
      <c r="AF53" s="83"/>
      <c r="AG53" s="80" t="str">
        <f t="shared" si="35"/>
        <v>#DIV/0!</v>
      </c>
      <c r="AH53" s="83"/>
      <c r="AI53" s="83"/>
      <c r="AJ53" s="81" t="str">
        <f t="shared" si="36"/>
        <v>#DIV/0!</v>
      </c>
      <c r="AK53" s="82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29"/>
        <v>#DIV/0!</v>
      </c>
      <c r="I54" s="80" t="str">
        <f t="shared" si="30"/>
        <v>#DIV/0!</v>
      </c>
      <c r="J54" s="83"/>
      <c r="K54" s="83"/>
      <c r="L54" s="83"/>
      <c r="M54" s="83"/>
      <c r="N54" s="80" t="str">
        <f t="shared" si="31"/>
        <v>#DIV/0!</v>
      </c>
      <c r="O54" s="83"/>
      <c r="P54" s="83"/>
      <c r="Q54" s="81" t="str">
        <f t="shared" si="32"/>
        <v>#DIV/0!</v>
      </c>
      <c r="T54" s="85"/>
      <c r="U54" s="83"/>
      <c r="V54" s="83"/>
      <c r="W54" s="83"/>
      <c r="X54" s="83"/>
      <c r="Y54" s="83"/>
      <c r="Z54" s="84"/>
      <c r="AA54" s="80" t="str">
        <f t="shared" si="33"/>
        <v>#DIV/0!</v>
      </c>
      <c r="AB54" s="80" t="str">
        <f t="shared" si="34"/>
        <v>#DIV/0!</v>
      </c>
      <c r="AC54" s="83"/>
      <c r="AD54" s="83"/>
      <c r="AE54" s="83"/>
      <c r="AF54" s="83"/>
      <c r="AG54" s="80" t="str">
        <f t="shared" si="35"/>
        <v>#DIV/0!</v>
      </c>
      <c r="AH54" s="83"/>
      <c r="AI54" s="83"/>
      <c r="AJ54" s="81" t="str">
        <f t="shared" si="36"/>
        <v>#DIV/0!</v>
      </c>
      <c r="AK54" s="82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29"/>
        <v>#DIV/0!</v>
      </c>
      <c r="I55" s="80" t="str">
        <f t="shared" si="30"/>
        <v>#DIV/0!</v>
      </c>
      <c r="J55" s="83"/>
      <c r="K55" s="83"/>
      <c r="L55" s="83"/>
      <c r="M55" s="83"/>
      <c r="N55" s="80" t="str">
        <f t="shared" si="31"/>
        <v>#DIV/0!</v>
      </c>
      <c r="O55" s="83"/>
      <c r="P55" s="83"/>
      <c r="Q55" s="81" t="str">
        <f t="shared" si="32"/>
        <v>#DIV/0!</v>
      </c>
      <c r="T55" s="85"/>
      <c r="U55" s="83"/>
      <c r="V55" s="83"/>
      <c r="W55" s="83"/>
      <c r="X55" s="83"/>
      <c r="Y55" s="83"/>
      <c r="Z55" s="84"/>
      <c r="AA55" s="80" t="str">
        <f t="shared" si="33"/>
        <v>#DIV/0!</v>
      </c>
      <c r="AB55" s="80" t="str">
        <f t="shared" si="34"/>
        <v>#DIV/0!</v>
      </c>
      <c r="AC55" s="83"/>
      <c r="AD55" s="83"/>
      <c r="AE55" s="83"/>
      <c r="AF55" s="83"/>
      <c r="AG55" s="80" t="str">
        <f t="shared" si="35"/>
        <v>#DIV/0!</v>
      </c>
      <c r="AH55" s="83"/>
      <c r="AI55" s="83"/>
      <c r="AJ55" s="81" t="str">
        <f t="shared" si="36"/>
        <v>#DIV/0!</v>
      </c>
      <c r="AK55" s="82"/>
    </row>
    <row r="56" ht="14.25" customHeight="1">
      <c r="A56" s="85"/>
      <c r="B56" s="83"/>
      <c r="C56" s="83"/>
      <c r="D56" s="83"/>
      <c r="E56" s="83"/>
      <c r="F56" s="83"/>
      <c r="G56" s="84"/>
      <c r="H56" s="80" t="str">
        <f t="shared" si="29"/>
        <v>#DIV/0!</v>
      </c>
      <c r="I56" s="80" t="str">
        <f t="shared" si="30"/>
        <v>#DIV/0!</v>
      </c>
      <c r="J56" s="83"/>
      <c r="K56" s="83"/>
      <c r="L56" s="83"/>
      <c r="M56" s="83"/>
      <c r="N56" s="80" t="str">
        <f t="shared" si="31"/>
        <v>#DIV/0!</v>
      </c>
      <c r="O56" s="83"/>
      <c r="P56" s="83"/>
      <c r="Q56" s="81" t="str">
        <f t="shared" si="32"/>
        <v>#DIV/0!</v>
      </c>
      <c r="T56" s="85"/>
      <c r="U56" s="83"/>
      <c r="V56" s="83"/>
      <c r="W56" s="83"/>
      <c r="X56" s="83"/>
      <c r="Y56" s="83"/>
      <c r="Z56" s="84"/>
      <c r="AA56" s="80" t="str">
        <f t="shared" si="33"/>
        <v>#DIV/0!</v>
      </c>
      <c r="AB56" s="80" t="str">
        <f t="shared" si="34"/>
        <v>#DIV/0!</v>
      </c>
      <c r="AC56" s="83"/>
      <c r="AD56" s="83"/>
      <c r="AE56" s="83"/>
      <c r="AF56" s="83"/>
      <c r="AG56" s="80" t="str">
        <f t="shared" si="35"/>
        <v>#DIV/0!</v>
      </c>
      <c r="AH56" s="83"/>
      <c r="AI56" s="83"/>
      <c r="AJ56" s="81" t="str">
        <f t="shared" si="36"/>
        <v>#DIV/0!</v>
      </c>
      <c r="AK56" s="82"/>
    </row>
    <row r="57" ht="14.25" customHeight="1">
      <c r="A57" s="72" t="s">
        <v>15</v>
      </c>
      <c r="B57" s="73">
        <f t="shared" ref="B57:G57" si="37">SUM(B49:B56)</f>
        <v>0</v>
      </c>
      <c r="C57" s="73">
        <f t="shared" si="37"/>
        <v>0</v>
      </c>
      <c r="D57" s="73">
        <f t="shared" si="37"/>
        <v>0</v>
      </c>
      <c r="E57" s="73">
        <f t="shared" si="37"/>
        <v>0</v>
      </c>
      <c r="F57" s="73">
        <f t="shared" si="37"/>
        <v>0</v>
      </c>
      <c r="G57" s="86">
        <f t="shared" si="37"/>
        <v>0</v>
      </c>
      <c r="H57" s="80" t="str">
        <f t="shared" si="29"/>
        <v>#DIV/0!</v>
      </c>
      <c r="I57" s="80" t="str">
        <f t="shared" si="30"/>
        <v>#DIV/0!</v>
      </c>
      <c r="J57" s="73">
        <f t="shared" ref="J57:M57" si="38">SUM(J49:J56)</f>
        <v>0</v>
      </c>
      <c r="K57" s="73">
        <f t="shared" si="38"/>
        <v>0</v>
      </c>
      <c r="L57" s="73">
        <f t="shared" si="38"/>
        <v>0</v>
      </c>
      <c r="M57" s="73">
        <f t="shared" si="38"/>
        <v>0</v>
      </c>
      <c r="N57" s="80" t="str">
        <f t="shared" si="31"/>
        <v>#DIV/0!</v>
      </c>
      <c r="O57" s="87">
        <f t="shared" ref="O57:P57" si="39">SUM(O49:O56)</f>
        <v>0</v>
      </c>
      <c r="P57" s="87">
        <f t="shared" si="39"/>
        <v>0</v>
      </c>
      <c r="Q57" s="81" t="str">
        <f t="shared" si="32"/>
        <v>#DIV/0!</v>
      </c>
      <c r="T57" s="72" t="s">
        <v>15</v>
      </c>
      <c r="U57" s="73">
        <f t="shared" ref="U57:Z57" si="40">SUM(U49:U56)</f>
        <v>0</v>
      </c>
      <c r="V57" s="73">
        <f t="shared" si="40"/>
        <v>0</v>
      </c>
      <c r="W57" s="73">
        <f t="shared" si="40"/>
        <v>0</v>
      </c>
      <c r="X57" s="73">
        <f t="shared" si="40"/>
        <v>0</v>
      </c>
      <c r="Y57" s="73">
        <f t="shared" si="40"/>
        <v>0</v>
      </c>
      <c r="Z57" s="86">
        <f t="shared" si="40"/>
        <v>0</v>
      </c>
      <c r="AA57" s="80" t="str">
        <f t="shared" si="33"/>
        <v>#DIV/0!</v>
      </c>
      <c r="AB57" s="80" t="str">
        <f t="shared" si="34"/>
        <v>#DIV/0!</v>
      </c>
      <c r="AC57" s="73">
        <f t="shared" ref="AC57:AF57" si="41">SUM(AC49:AC56)</f>
        <v>0</v>
      </c>
      <c r="AD57" s="73">
        <f t="shared" si="41"/>
        <v>0</v>
      </c>
      <c r="AE57" s="73">
        <f t="shared" si="41"/>
        <v>0</v>
      </c>
      <c r="AF57" s="73">
        <f t="shared" si="41"/>
        <v>0</v>
      </c>
      <c r="AG57" s="80" t="str">
        <f t="shared" si="35"/>
        <v>#DIV/0!</v>
      </c>
      <c r="AH57" s="87">
        <f t="shared" ref="AH57:AI57" si="42">SUM(AH49:AH56)</f>
        <v>0</v>
      </c>
      <c r="AI57" s="87">
        <f t="shared" si="42"/>
        <v>0</v>
      </c>
      <c r="AJ57" s="81" t="str">
        <f t="shared" si="36"/>
        <v>#DIV/0!</v>
      </c>
      <c r="AK57" s="82"/>
    </row>
    <row r="58" ht="14.25" customHeight="1">
      <c r="A58" s="30"/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30"/>
      <c r="U58" s="30"/>
      <c r="V58" s="30"/>
      <c r="W58" s="30"/>
      <c r="X58" s="30"/>
      <c r="Y58" s="30"/>
      <c r="Z58" s="88"/>
      <c r="AA58" s="30"/>
      <c r="AB58" s="30"/>
      <c r="AC58" s="30"/>
      <c r="AD58" s="30"/>
      <c r="AE58" s="30"/>
      <c r="AF58" s="30"/>
      <c r="AG58" s="30"/>
      <c r="AJ58" s="68"/>
    </row>
    <row r="59" ht="14.25" customHeight="1">
      <c r="A59" s="89" t="s">
        <v>27</v>
      </c>
      <c r="B59" s="30"/>
      <c r="C59" s="30"/>
      <c r="D59" s="30"/>
      <c r="E59" s="30"/>
      <c r="F59" s="30"/>
      <c r="G59" s="88"/>
      <c r="H59" s="30"/>
      <c r="I59" s="30"/>
      <c r="J59" s="30"/>
      <c r="K59" s="30"/>
      <c r="L59" s="30"/>
      <c r="M59" s="30"/>
      <c r="N59" s="30"/>
      <c r="Q59" s="68"/>
      <c r="T59" s="89" t="s">
        <v>27</v>
      </c>
      <c r="U59" s="30"/>
      <c r="V59" s="30"/>
      <c r="W59" s="30"/>
      <c r="X59" s="30"/>
      <c r="Y59" s="30"/>
      <c r="Z59" s="88"/>
      <c r="AA59" s="30"/>
      <c r="AB59" s="30"/>
      <c r="AC59" s="30"/>
      <c r="AD59" s="30"/>
      <c r="AE59" s="30"/>
      <c r="AF59" s="30"/>
      <c r="AG59" s="30"/>
      <c r="AJ59" s="68"/>
    </row>
    <row r="60" ht="14.25" customHeight="1">
      <c r="A60" s="90" t="s">
        <v>4</v>
      </c>
      <c r="B60" s="32" t="s">
        <v>16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0" t="s">
        <v>4</v>
      </c>
      <c r="U60" s="32" t="s">
        <v>16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</row>
    <row r="61" ht="14.25" customHeight="1">
      <c r="A61" s="91"/>
      <c r="B61" s="9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1"/>
      <c r="U61" s="9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</row>
    <row r="62" ht="14.25" customHeight="1">
      <c r="A62" s="91"/>
      <c r="B62" s="92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Q62" s="68"/>
      <c r="T62" s="91"/>
      <c r="U62" s="92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4"/>
      <c r="AJ62" s="68"/>
    </row>
    <row r="63" ht="14.25" customHeight="1">
      <c r="Q63" s="94"/>
      <c r="AJ63" s="94"/>
      <c r="AK63" s="95"/>
    </row>
    <row r="64" ht="14.25" customHeight="1">
      <c r="Q64" s="94"/>
      <c r="AJ64" s="94"/>
      <c r="AK64" s="95"/>
    </row>
    <row r="65" ht="14.25" customHeight="1">
      <c r="A65" s="63" t="s">
        <v>20</v>
      </c>
      <c r="B65" s="64"/>
      <c r="C65" s="64"/>
      <c r="D65" s="64"/>
      <c r="E65" s="64"/>
      <c r="F65" s="64"/>
      <c r="G65" s="65"/>
      <c r="H65" s="64"/>
      <c r="I65" s="64"/>
      <c r="J65" s="64"/>
      <c r="K65" s="64"/>
      <c r="L65" s="64"/>
      <c r="M65" s="64"/>
      <c r="N65" s="64"/>
      <c r="O65" s="64"/>
      <c r="P65" s="64"/>
      <c r="Q65" s="66"/>
      <c r="R65" s="64"/>
      <c r="S65" s="64"/>
      <c r="T65" s="63" t="s">
        <v>20</v>
      </c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6"/>
      <c r="AK65" s="64"/>
    </row>
    <row r="66" ht="14.25" customHeight="1">
      <c r="G66" s="67"/>
      <c r="Q66" s="68"/>
      <c r="AJ66" s="68"/>
    </row>
    <row r="67" ht="14.25" customHeight="1">
      <c r="A67" s="3" t="s">
        <v>21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Q67" s="68"/>
      <c r="T67" s="3" t="s">
        <v>1</v>
      </c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J67" s="68"/>
    </row>
    <row r="68" ht="15.0" customHeight="1">
      <c r="A68" s="96" t="s">
        <v>18</v>
      </c>
      <c r="O68" s="70" t="s">
        <v>3</v>
      </c>
      <c r="P68" s="33"/>
      <c r="Q68" s="34"/>
      <c r="T68" s="96" t="s">
        <v>18</v>
      </c>
      <c r="AH68" s="70" t="s">
        <v>3</v>
      </c>
      <c r="AI68" s="33"/>
      <c r="AJ68" s="34"/>
      <c r="AK68" s="71"/>
    </row>
    <row r="69" ht="14.25" customHeight="1">
      <c r="A69" s="72" t="s">
        <v>4</v>
      </c>
      <c r="B69" s="10" t="s">
        <v>5</v>
      </c>
      <c r="C69" s="10" t="s">
        <v>6</v>
      </c>
      <c r="D69" s="73">
        <v>4.0</v>
      </c>
      <c r="E69" s="73">
        <v>3.0</v>
      </c>
      <c r="F69" s="73">
        <v>2.0</v>
      </c>
      <c r="G69" s="45" t="s">
        <v>19</v>
      </c>
      <c r="H69" s="10" t="s">
        <v>8</v>
      </c>
      <c r="I69" s="10" t="s">
        <v>9</v>
      </c>
      <c r="J69" s="10" t="s">
        <v>10</v>
      </c>
      <c r="K69" s="10" t="s">
        <v>11</v>
      </c>
      <c r="L69" s="10" t="s">
        <v>12</v>
      </c>
      <c r="M69" s="10" t="s">
        <v>11</v>
      </c>
      <c r="N69" s="10" t="s">
        <v>13</v>
      </c>
      <c r="O69" s="75" t="s">
        <v>12</v>
      </c>
      <c r="P69" s="75" t="s">
        <v>11</v>
      </c>
      <c r="Q69" s="76" t="s">
        <v>14</v>
      </c>
      <c r="T69" s="72" t="s">
        <v>4</v>
      </c>
      <c r="U69" s="10" t="s">
        <v>5</v>
      </c>
      <c r="V69" s="10" t="s">
        <v>6</v>
      </c>
      <c r="W69" s="73">
        <v>4.0</v>
      </c>
      <c r="X69" s="73">
        <v>3.0</v>
      </c>
      <c r="Y69" s="73">
        <v>2.0</v>
      </c>
      <c r="Z69" s="45" t="s">
        <v>19</v>
      </c>
      <c r="AA69" s="10" t="s">
        <v>8</v>
      </c>
      <c r="AB69" s="10" t="s">
        <v>9</v>
      </c>
      <c r="AC69" s="10" t="s">
        <v>10</v>
      </c>
      <c r="AD69" s="10" t="s">
        <v>11</v>
      </c>
      <c r="AE69" s="10" t="s">
        <v>12</v>
      </c>
      <c r="AF69" s="10" t="s">
        <v>11</v>
      </c>
      <c r="AG69" s="10" t="s">
        <v>13</v>
      </c>
      <c r="AH69" s="75" t="s">
        <v>12</v>
      </c>
      <c r="AI69" s="75" t="s">
        <v>11</v>
      </c>
      <c r="AJ69" s="76" t="s">
        <v>14</v>
      </c>
      <c r="AK69" s="71"/>
    </row>
    <row r="70" ht="14.25" customHeight="1">
      <c r="A70" s="77" t="s">
        <v>26</v>
      </c>
      <c r="B70" s="78">
        <v>29.0</v>
      </c>
      <c r="C70" s="78">
        <v>1.0</v>
      </c>
      <c r="D70" s="78">
        <v>19.0</v>
      </c>
      <c r="E70" s="78">
        <v>9.0</v>
      </c>
      <c r="F70" s="78"/>
      <c r="G70" s="79"/>
      <c r="H70" s="80">
        <f t="shared" ref="H70:H78" si="43">(C70+D70+E70)/B70</f>
        <v>1</v>
      </c>
      <c r="I70" s="80">
        <f t="shared" ref="I70:I78" si="44">(C70+D70)/B70</f>
        <v>0.6896551724</v>
      </c>
      <c r="J70" s="78">
        <v>4.0</v>
      </c>
      <c r="K70" s="78">
        <v>4.0</v>
      </c>
      <c r="L70" s="78">
        <v>68.0</v>
      </c>
      <c r="M70" s="78">
        <v>68.0</v>
      </c>
      <c r="N70" s="80">
        <f t="shared" ref="N70:N78" si="45">M70/L70</f>
        <v>1</v>
      </c>
      <c r="O70" s="78">
        <v>68.0</v>
      </c>
      <c r="P70" s="78">
        <v>68.0</v>
      </c>
      <c r="Q70" s="81">
        <f t="shared" ref="Q70:Q78" si="46">P70/O70</f>
        <v>1</v>
      </c>
      <c r="T70" s="77"/>
      <c r="U70" s="78"/>
      <c r="V70" s="78"/>
      <c r="W70" s="78"/>
      <c r="X70" s="78"/>
      <c r="Y70" s="78"/>
      <c r="Z70" s="79"/>
      <c r="AA70" s="80" t="str">
        <f t="shared" ref="AA70:AA78" si="47">(V70+W70+X70)/U70</f>
        <v>#DIV/0!</v>
      </c>
      <c r="AB70" s="80" t="str">
        <f t="shared" ref="AB70:AB78" si="48">(V70+W70)/U70</f>
        <v>#DIV/0!</v>
      </c>
      <c r="AC70" s="78"/>
      <c r="AD70" s="78"/>
      <c r="AE70" s="78"/>
      <c r="AF70" s="78"/>
      <c r="AG70" s="80" t="str">
        <f t="shared" ref="AG70:AG78" si="49">AF70/AE70</f>
        <v>#DIV/0!</v>
      </c>
      <c r="AH70" s="78"/>
      <c r="AI70" s="78"/>
      <c r="AJ70" s="81" t="str">
        <f t="shared" ref="AJ70:AJ78" si="50">AI70/AH70</f>
        <v>#DIV/0!</v>
      </c>
      <c r="AK70" s="82"/>
    </row>
    <row r="71" ht="14.25" customHeight="1">
      <c r="A71" s="77" t="s">
        <v>50</v>
      </c>
      <c r="B71" s="78">
        <v>17.0</v>
      </c>
      <c r="C71" s="78">
        <v>0.0</v>
      </c>
      <c r="D71" s="78">
        <v>4.0</v>
      </c>
      <c r="E71" s="78">
        <v>6.0</v>
      </c>
      <c r="F71" s="78"/>
      <c r="G71" s="79">
        <v>7.0</v>
      </c>
      <c r="H71" s="80">
        <f t="shared" si="43"/>
        <v>0.5882352941</v>
      </c>
      <c r="I71" s="80">
        <f t="shared" si="44"/>
        <v>0.2352941176</v>
      </c>
      <c r="J71" s="78">
        <v>4.0</v>
      </c>
      <c r="K71" s="78">
        <v>4.0</v>
      </c>
      <c r="L71" s="78">
        <v>68.0</v>
      </c>
      <c r="M71" s="78">
        <v>68.0</v>
      </c>
      <c r="N71" s="80">
        <f t="shared" si="45"/>
        <v>1</v>
      </c>
      <c r="O71" s="78">
        <v>68.0</v>
      </c>
      <c r="P71" s="78">
        <v>68.0</v>
      </c>
      <c r="Q71" s="81">
        <f t="shared" si="46"/>
        <v>1</v>
      </c>
      <c r="T71" s="77"/>
      <c r="U71" s="78"/>
      <c r="V71" s="78"/>
      <c r="W71" s="78"/>
      <c r="X71" s="78"/>
      <c r="Y71" s="78"/>
      <c r="Z71" s="79"/>
      <c r="AA71" s="80" t="str">
        <f t="shared" si="47"/>
        <v>#DIV/0!</v>
      </c>
      <c r="AB71" s="80" t="str">
        <f t="shared" si="48"/>
        <v>#DIV/0!</v>
      </c>
      <c r="AC71" s="78"/>
      <c r="AD71" s="78"/>
      <c r="AE71" s="78"/>
      <c r="AF71" s="78"/>
      <c r="AG71" s="80" t="str">
        <f t="shared" si="49"/>
        <v>#DIV/0!</v>
      </c>
      <c r="AH71" s="78"/>
      <c r="AI71" s="78"/>
      <c r="AJ71" s="81" t="str">
        <f t="shared" si="50"/>
        <v>#DIV/0!</v>
      </c>
      <c r="AK71" s="82"/>
    </row>
    <row r="72" ht="14.25" customHeight="1">
      <c r="A72" s="77" t="s">
        <v>51</v>
      </c>
      <c r="B72" s="78">
        <v>18.0</v>
      </c>
      <c r="C72" s="78">
        <v>0.0</v>
      </c>
      <c r="D72" s="78">
        <v>8.0</v>
      </c>
      <c r="E72" s="78">
        <v>7.0</v>
      </c>
      <c r="F72" s="78"/>
      <c r="G72" s="79">
        <v>3.0</v>
      </c>
      <c r="H72" s="80">
        <f t="shared" si="43"/>
        <v>0.8333333333</v>
      </c>
      <c r="I72" s="80">
        <f t="shared" si="44"/>
        <v>0.4444444444</v>
      </c>
      <c r="J72" s="78"/>
      <c r="K72" s="78"/>
      <c r="L72" s="78"/>
      <c r="M72" s="78"/>
      <c r="N72" s="80" t="str">
        <f t="shared" si="45"/>
        <v>#DIV/0!</v>
      </c>
      <c r="O72" s="78"/>
      <c r="P72" s="78"/>
      <c r="Q72" s="81" t="str">
        <f t="shared" si="46"/>
        <v>#DIV/0!</v>
      </c>
      <c r="T72" s="77"/>
      <c r="U72" s="78"/>
      <c r="V72" s="78"/>
      <c r="W72" s="78"/>
      <c r="X72" s="78"/>
      <c r="Y72" s="78"/>
      <c r="Z72" s="79"/>
      <c r="AA72" s="80" t="str">
        <f t="shared" si="47"/>
        <v>#DIV/0!</v>
      </c>
      <c r="AB72" s="80" t="str">
        <f t="shared" si="48"/>
        <v>#DIV/0!</v>
      </c>
      <c r="AC72" s="78"/>
      <c r="AD72" s="78"/>
      <c r="AE72" s="78"/>
      <c r="AF72" s="78"/>
      <c r="AG72" s="80" t="str">
        <f t="shared" si="49"/>
        <v>#DIV/0!</v>
      </c>
      <c r="AH72" s="78"/>
      <c r="AI72" s="78"/>
      <c r="AJ72" s="81" t="str">
        <f t="shared" si="50"/>
        <v>#DIV/0!</v>
      </c>
      <c r="AK72" s="82"/>
    </row>
    <row r="73" ht="14.25" customHeight="1">
      <c r="A73" s="85"/>
      <c r="B73" s="83"/>
      <c r="C73" s="83"/>
      <c r="D73" s="83"/>
      <c r="E73" s="83"/>
      <c r="F73" s="83"/>
      <c r="G73" s="84"/>
      <c r="H73" s="80" t="str">
        <f t="shared" si="43"/>
        <v>#DIV/0!</v>
      </c>
      <c r="I73" s="80" t="str">
        <f t="shared" si="44"/>
        <v>#DIV/0!</v>
      </c>
      <c r="J73" s="78"/>
      <c r="K73" s="78"/>
      <c r="L73" s="78"/>
      <c r="M73" s="78"/>
      <c r="N73" s="80" t="str">
        <f t="shared" si="45"/>
        <v>#DIV/0!</v>
      </c>
      <c r="O73" s="83"/>
      <c r="P73" s="83"/>
      <c r="Q73" s="81" t="str">
        <f t="shared" si="46"/>
        <v>#DIV/0!</v>
      </c>
      <c r="T73" s="85"/>
      <c r="U73" s="83"/>
      <c r="V73" s="83"/>
      <c r="W73" s="83"/>
      <c r="X73" s="83"/>
      <c r="Y73" s="83"/>
      <c r="Z73" s="84"/>
      <c r="AA73" s="80" t="str">
        <f t="shared" si="47"/>
        <v>#DIV/0!</v>
      </c>
      <c r="AB73" s="80" t="str">
        <f t="shared" si="48"/>
        <v>#DIV/0!</v>
      </c>
      <c r="AC73" s="78"/>
      <c r="AD73" s="78"/>
      <c r="AE73" s="78"/>
      <c r="AF73" s="78"/>
      <c r="AG73" s="80" t="str">
        <f t="shared" si="49"/>
        <v>#DIV/0!</v>
      </c>
      <c r="AH73" s="83"/>
      <c r="AI73" s="83"/>
      <c r="AJ73" s="81" t="str">
        <f t="shared" si="50"/>
        <v>#DIV/0!</v>
      </c>
      <c r="AK73" s="82"/>
    </row>
    <row r="74" ht="14.25" customHeight="1">
      <c r="A74" s="85"/>
      <c r="B74" s="78"/>
      <c r="C74" s="83"/>
      <c r="D74" s="83"/>
      <c r="E74" s="78"/>
      <c r="F74" s="78"/>
      <c r="G74" s="84"/>
      <c r="H74" s="80" t="str">
        <f t="shared" si="43"/>
        <v>#DIV/0!</v>
      </c>
      <c r="I74" s="80" t="str">
        <f t="shared" si="44"/>
        <v>#DIV/0!</v>
      </c>
      <c r="J74" s="83"/>
      <c r="K74" s="83"/>
      <c r="L74" s="83"/>
      <c r="M74" s="83"/>
      <c r="N74" s="80" t="str">
        <f t="shared" si="45"/>
        <v>#DIV/0!</v>
      </c>
      <c r="O74" s="83"/>
      <c r="P74" s="83"/>
      <c r="Q74" s="81" t="str">
        <f t="shared" si="46"/>
        <v>#DIV/0!</v>
      </c>
      <c r="T74" s="85"/>
      <c r="U74" s="78"/>
      <c r="V74" s="83"/>
      <c r="W74" s="83"/>
      <c r="X74" s="78"/>
      <c r="Y74" s="78"/>
      <c r="Z74" s="84"/>
      <c r="AA74" s="80" t="str">
        <f t="shared" si="47"/>
        <v>#DIV/0!</v>
      </c>
      <c r="AB74" s="80" t="str">
        <f t="shared" si="48"/>
        <v>#DIV/0!</v>
      </c>
      <c r="AC74" s="83"/>
      <c r="AD74" s="83"/>
      <c r="AE74" s="83"/>
      <c r="AF74" s="83"/>
      <c r="AG74" s="80" t="str">
        <f t="shared" si="49"/>
        <v>#DIV/0!</v>
      </c>
      <c r="AH74" s="83"/>
      <c r="AI74" s="83"/>
      <c r="AJ74" s="81" t="str">
        <f t="shared" si="50"/>
        <v>#DIV/0!</v>
      </c>
      <c r="AK74" s="82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43"/>
        <v>#DIV/0!</v>
      </c>
      <c r="I75" s="80" t="str">
        <f t="shared" si="44"/>
        <v>#DIV/0!</v>
      </c>
      <c r="J75" s="83"/>
      <c r="K75" s="83"/>
      <c r="L75" s="83"/>
      <c r="M75" s="83"/>
      <c r="N75" s="80" t="str">
        <f t="shared" si="45"/>
        <v>#DIV/0!</v>
      </c>
      <c r="O75" s="83"/>
      <c r="P75" s="83"/>
      <c r="Q75" s="81" t="str">
        <f t="shared" si="46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47"/>
        <v>#DIV/0!</v>
      </c>
      <c r="AB75" s="80" t="str">
        <f t="shared" si="48"/>
        <v>#DIV/0!</v>
      </c>
      <c r="AC75" s="83"/>
      <c r="AD75" s="83"/>
      <c r="AE75" s="83"/>
      <c r="AF75" s="83"/>
      <c r="AG75" s="80" t="str">
        <f t="shared" si="49"/>
        <v>#DIV/0!</v>
      </c>
      <c r="AH75" s="83"/>
      <c r="AI75" s="83"/>
      <c r="AJ75" s="81" t="str">
        <f t="shared" si="50"/>
        <v>#DIV/0!</v>
      </c>
      <c r="AK75" s="82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43"/>
        <v>#DIV/0!</v>
      </c>
      <c r="I76" s="80" t="str">
        <f t="shared" si="44"/>
        <v>#DIV/0!</v>
      </c>
      <c r="J76" s="83"/>
      <c r="K76" s="83"/>
      <c r="L76" s="83"/>
      <c r="M76" s="83"/>
      <c r="N76" s="80" t="str">
        <f t="shared" si="45"/>
        <v>#DIV/0!</v>
      </c>
      <c r="O76" s="83"/>
      <c r="P76" s="83"/>
      <c r="Q76" s="81" t="str">
        <f t="shared" si="46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47"/>
        <v>#DIV/0!</v>
      </c>
      <c r="AB76" s="80" t="str">
        <f t="shared" si="48"/>
        <v>#DIV/0!</v>
      </c>
      <c r="AC76" s="83"/>
      <c r="AD76" s="83"/>
      <c r="AE76" s="83"/>
      <c r="AF76" s="83"/>
      <c r="AG76" s="80" t="str">
        <f t="shared" si="49"/>
        <v>#DIV/0!</v>
      </c>
      <c r="AH76" s="83"/>
      <c r="AI76" s="83"/>
      <c r="AJ76" s="81" t="str">
        <f t="shared" si="50"/>
        <v>#DIV/0!</v>
      </c>
      <c r="AK76" s="82"/>
    </row>
    <row r="77" ht="14.25" customHeight="1">
      <c r="A77" s="85"/>
      <c r="B77" s="83"/>
      <c r="C77" s="83"/>
      <c r="D77" s="83"/>
      <c r="E77" s="83"/>
      <c r="F77" s="83"/>
      <c r="G77" s="84"/>
      <c r="H77" s="80" t="str">
        <f t="shared" si="43"/>
        <v>#DIV/0!</v>
      </c>
      <c r="I77" s="80" t="str">
        <f t="shared" si="44"/>
        <v>#DIV/0!</v>
      </c>
      <c r="J77" s="83"/>
      <c r="K77" s="83"/>
      <c r="L77" s="83"/>
      <c r="M77" s="83"/>
      <c r="N77" s="80" t="str">
        <f t="shared" si="45"/>
        <v>#DIV/0!</v>
      </c>
      <c r="O77" s="83"/>
      <c r="P77" s="83"/>
      <c r="Q77" s="81" t="str">
        <f t="shared" si="46"/>
        <v>#DIV/0!</v>
      </c>
      <c r="T77" s="85"/>
      <c r="U77" s="83"/>
      <c r="V77" s="83"/>
      <c r="W77" s="83"/>
      <c r="X77" s="83"/>
      <c r="Y77" s="83"/>
      <c r="Z77" s="84"/>
      <c r="AA77" s="80" t="str">
        <f t="shared" si="47"/>
        <v>#DIV/0!</v>
      </c>
      <c r="AB77" s="80" t="str">
        <f t="shared" si="48"/>
        <v>#DIV/0!</v>
      </c>
      <c r="AC77" s="83"/>
      <c r="AD77" s="83"/>
      <c r="AE77" s="83"/>
      <c r="AF77" s="83"/>
      <c r="AG77" s="80" t="str">
        <f t="shared" si="49"/>
        <v>#DIV/0!</v>
      </c>
      <c r="AH77" s="83"/>
      <c r="AI77" s="83"/>
      <c r="AJ77" s="81" t="str">
        <f t="shared" si="50"/>
        <v>#DIV/0!</v>
      </c>
      <c r="AK77" s="82"/>
    </row>
    <row r="78" ht="14.25" customHeight="1">
      <c r="A78" s="72" t="s">
        <v>15</v>
      </c>
      <c r="B78" s="73">
        <f t="shared" ref="B78:G78" si="51">SUM(B70:B77)</f>
        <v>64</v>
      </c>
      <c r="C78" s="73">
        <f t="shared" si="51"/>
        <v>1</v>
      </c>
      <c r="D78" s="73">
        <f t="shared" si="51"/>
        <v>31</v>
      </c>
      <c r="E78" s="73">
        <f t="shared" si="51"/>
        <v>22</v>
      </c>
      <c r="F78" s="73">
        <f t="shared" si="51"/>
        <v>0</v>
      </c>
      <c r="G78" s="86">
        <f t="shared" si="51"/>
        <v>10</v>
      </c>
      <c r="H78" s="80">
        <f t="shared" si="43"/>
        <v>0.84375</v>
      </c>
      <c r="I78" s="80">
        <f t="shared" si="44"/>
        <v>0.5</v>
      </c>
      <c r="J78" s="73">
        <f t="shared" ref="J78:M78" si="52">SUM(J70:J77)</f>
        <v>8</v>
      </c>
      <c r="K78" s="73">
        <f t="shared" si="52"/>
        <v>8</v>
      </c>
      <c r="L78" s="73">
        <f t="shared" si="52"/>
        <v>136</v>
      </c>
      <c r="M78" s="73">
        <f t="shared" si="52"/>
        <v>136</v>
      </c>
      <c r="N78" s="80">
        <f t="shared" si="45"/>
        <v>1</v>
      </c>
      <c r="O78" s="87">
        <f t="shared" ref="O78:P78" si="53">SUM(O70:O77)</f>
        <v>136</v>
      </c>
      <c r="P78" s="87">
        <f t="shared" si="53"/>
        <v>136</v>
      </c>
      <c r="Q78" s="81">
        <f t="shared" si="46"/>
        <v>1</v>
      </c>
      <c r="T78" s="72" t="s">
        <v>15</v>
      </c>
      <c r="U78" s="73">
        <f t="shared" ref="U78:Z78" si="54">SUM(U70:U77)</f>
        <v>0</v>
      </c>
      <c r="V78" s="73">
        <f t="shared" si="54"/>
        <v>0</v>
      </c>
      <c r="W78" s="73">
        <f t="shared" si="54"/>
        <v>0</v>
      </c>
      <c r="X78" s="73">
        <f t="shared" si="54"/>
        <v>0</v>
      </c>
      <c r="Y78" s="73">
        <f t="shared" si="54"/>
        <v>0</v>
      </c>
      <c r="Z78" s="86">
        <f t="shared" si="54"/>
        <v>0</v>
      </c>
      <c r="AA78" s="80" t="str">
        <f t="shared" si="47"/>
        <v>#DIV/0!</v>
      </c>
      <c r="AB78" s="80" t="str">
        <f t="shared" si="48"/>
        <v>#DIV/0!</v>
      </c>
      <c r="AC78" s="73">
        <f t="shared" ref="AC78:AF78" si="55">SUM(AC70:AC77)</f>
        <v>0</v>
      </c>
      <c r="AD78" s="73">
        <f t="shared" si="55"/>
        <v>0</v>
      </c>
      <c r="AE78" s="73">
        <f t="shared" si="55"/>
        <v>0</v>
      </c>
      <c r="AF78" s="73">
        <f t="shared" si="55"/>
        <v>0</v>
      </c>
      <c r="AG78" s="80" t="str">
        <f t="shared" si="49"/>
        <v>#DIV/0!</v>
      </c>
      <c r="AH78" s="87">
        <f t="shared" ref="AH78:AI78" si="56">SUM(AH70:AH77)</f>
        <v>0</v>
      </c>
      <c r="AI78" s="87">
        <f t="shared" si="56"/>
        <v>0</v>
      </c>
      <c r="AJ78" s="81" t="str">
        <f t="shared" si="50"/>
        <v>#DIV/0!</v>
      </c>
      <c r="AK78" s="82"/>
    </row>
    <row r="79" ht="14.25" customHeight="1">
      <c r="A79" s="30"/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30"/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</row>
    <row r="80" ht="14.25" customHeight="1">
      <c r="A80" s="89" t="s">
        <v>27</v>
      </c>
      <c r="B80" s="30"/>
      <c r="C80" s="30"/>
      <c r="D80" s="30"/>
      <c r="E80" s="30"/>
      <c r="F80" s="30"/>
      <c r="G80" s="88"/>
      <c r="H80" s="30"/>
      <c r="I80" s="30"/>
      <c r="J80" s="30"/>
      <c r="K80" s="30"/>
      <c r="L80" s="30"/>
      <c r="M80" s="30"/>
      <c r="N80" s="30"/>
      <c r="Q80" s="68"/>
      <c r="T80" s="89" t="s">
        <v>27</v>
      </c>
      <c r="U80" s="30"/>
      <c r="V80" s="30"/>
      <c r="W80" s="30"/>
      <c r="X80" s="30"/>
      <c r="Y80" s="30"/>
      <c r="Z80" s="88"/>
      <c r="AA80" s="30"/>
      <c r="AB80" s="30"/>
      <c r="AC80" s="30"/>
      <c r="AD80" s="30"/>
      <c r="AE80" s="30"/>
      <c r="AF80" s="30"/>
      <c r="AG80" s="30"/>
      <c r="AJ80" s="68"/>
    </row>
    <row r="81" ht="14.25" customHeight="1">
      <c r="A81" s="90" t="s">
        <v>4</v>
      </c>
      <c r="B81" s="32" t="s">
        <v>16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0" t="s">
        <v>4</v>
      </c>
      <c r="U81" s="32" t="s">
        <v>16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</row>
    <row r="83" ht="14.25" customHeight="1">
      <c r="A83" s="91"/>
      <c r="B83" s="92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4"/>
      <c r="Q83" s="68"/>
      <c r="T83" s="91"/>
      <c r="U83" s="92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4"/>
      <c r="AJ83" s="68"/>
    </row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</sheetData>
  <mergeCells count="48"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A24:N24"/>
    <mergeCell ref="A25:N25"/>
    <mergeCell ref="O25:Q25"/>
    <mergeCell ref="B38:N38"/>
    <mergeCell ref="U18:AG18"/>
    <mergeCell ref="U19:AG19"/>
    <mergeCell ref="T24:AG24"/>
    <mergeCell ref="T25:AG25"/>
    <mergeCell ref="AH25:AJ25"/>
    <mergeCell ref="U38:AG38"/>
    <mergeCell ref="U39:AG39"/>
    <mergeCell ref="B62:N62"/>
    <mergeCell ref="A67:N67"/>
    <mergeCell ref="A68:N68"/>
    <mergeCell ref="O68:Q68"/>
    <mergeCell ref="B81:N81"/>
    <mergeCell ref="B82:N82"/>
    <mergeCell ref="B83:N83"/>
    <mergeCell ref="B39:N39"/>
    <mergeCell ref="B40:N40"/>
    <mergeCell ref="A46:N46"/>
    <mergeCell ref="A47:N47"/>
    <mergeCell ref="O47:Q47"/>
    <mergeCell ref="B60:N60"/>
    <mergeCell ref="B61:N61"/>
    <mergeCell ref="T67:AG67"/>
    <mergeCell ref="T68:AG68"/>
    <mergeCell ref="AH68:AJ68"/>
    <mergeCell ref="U81:AG81"/>
    <mergeCell ref="U82:AG82"/>
    <mergeCell ref="U83:AG83"/>
    <mergeCell ref="U40:AG40"/>
    <mergeCell ref="T46:AG46"/>
    <mergeCell ref="T47:AG47"/>
    <mergeCell ref="AH47:AJ47"/>
    <mergeCell ref="U60:AG60"/>
    <mergeCell ref="U61:AG61"/>
    <mergeCell ref="U62:AG62"/>
  </mergeCells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77" t="s">
        <v>169</v>
      </c>
      <c r="B6" s="78">
        <v>28.0</v>
      </c>
      <c r="C6" s="78">
        <v>1.0</v>
      </c>
      <c r="D6" s="78">
        <v>5.0</v>
      </c>
      <c r="E6" s="78">
        <v>21.0</v>
      </c>
      <c r="F6" s="78">
        <v>1.0</v>
      </c>
      <c r="G6" s="79">
        <v>0.0</v>
      </c>
      <c r="H6" s="80">
        <f t="shared" ref="H6:H14" si="1">(C6+D6+E6)/B6</f>
        <v>0.9642857143</v>
      </c>
      <c r="I6" s="80">
        <f t="shared" ref="I6:I14" si="2">(C6+D6)/B6</f>
        <v>0.2142857143</v>
      </c>
      <c r="J6" s="78">
        <v>1.0</v>
      </c>
      <c r="K6" s="78">
        <v>1.0</v>
      </c>
      <c r="L6" s="78">
        <v>46.0</v>
      </c>
      <c r="M6" s="78">
        <v>46.0</v>
      </c>
      <c r="N6" s="80">
        <f t="shared" ref="N6:N14" si="3">M6/L6</f>
        <v>1</v>
      </c>
      <c r="O6" s="78">
        <v>46.0</v>
      </c>
      <c r="P6" s="78">
        <v>46.0</v>
      </c>
      <c r="Q6" s="105">
        <f t="shared" ref="Q6:Q14" si="4">P6/O6</f>
        <v>1</v>
      </c>
      <c r="T6" s="77" t="s">
        <v>169</v>
      </c>
      <c r="U6" s="78">
        <v>28.0</v>
      </c>
      <c r="V6" s="78">
        <v>0.0</v>
      </c>
      <c r="W6" s="78">
        <v>10.0</v>
      </c>
      <c r="X6" s="78">
        <v>17.0</v>
      </c>
      <c r="Y6" s="78">
        <v>1.0</v>
      </c>
      <c r="Z6" s="78">
        <v>0.0</v>
      </c>
      <c r="AA6" s="80">
        <f t="shared" ref="AA6:AA14" si="5">(V6+W6+X6)/U6</f>
        <v>0.9642857143</v>
      </c>
      <c r="AB6" s="80">
        <f t="shared" ref="AB6:AB14" si="6">(V6+W6)/U6</f>
        <v>0.3571428571</v>
      </c>
      <c r="AC6" s="78">
        <v>1.0</v>
      </c>
      <c r="AD6" s="78">
        <v>1.0</v>
      </c>
      <c r="AE6" s="78">
        <v>22.0</v>
      </c>
      <c r="AF6" s="78">
        <v>22.0</v>
      </c>
      <c r="AG6" s="80">
        <f t="shared" ref="AG6:AG14" si="7">AF6/AE6</f>
        <v>1</v>
      </c>
      <c r="AH6" s="78">
        <v>22.0</v>
      </c>
      <c r="AI6" s="78">
        <v>22.0</v>
      </c>
      <c r="AJ6" s="105">
        <f t="shared" ref="AJ6:AJ14" si="8">AI6/AH6</f>
        <v>1</v>
      </c>
      <c r="AK6" s="82"/>
    </row>
    <row r="7" ht="14.25" customHeight="1">
      <c r="A7" s="77" t="s">
        <v>170</v>
      </c>
      <c r="B7" s="78">
        <v>27.0</v>
      </c>
      <c r="C7" s="78">
        <v>0.0</v>
      </c>
      <c r="D7" s="78">
        <v>11.0</v>
      </c>
      <c r="E7" s="78">
        <v>14.0</v>
      </c>
      <c r="F7" s="78">
        <v>2.0</v>
      </c>
      <c r="G7" s="79">
        <v>0.0</v>
      </c>
      <c r="H7" s="80">
        <f t="shared" si="1"/>
        <v>0.9259259259</v>
      </c>
      <c r="I7" s="80">
        <f t="shared" si="2"/>
        <v>0.4074074074</v>
      </c>
      <c r="J7" s="78">
        <v>1.0</v>
      </c>
      <c r="K7" s="78">
        <v>1.0</v>
      </c>
      <c r="L7" s="78">
        <v>45.0</v>
      </c>
      <c r="M7" s="78">
        <v>45.0</v>
      </c>
      <c r="N7" s="80">
        <f t="shared" si="3"/>
        <v>1</v>
      </c>
      <c r="O7" s="78">
        <v>45.0</v>
      </c>
      <c r="P7" s="78">
        <v>45.0</v>
      </c>
      <c r="Q7" s="105">
        <f t="shared" si="4"/>
        <v>1</v>
      </c>
      <c r="T7" s="77" t="s">
        <v>170</v>
      </c>
      <c r="U7" s="78">
        <v>27.0</v>
      </c>
      <c r="V7" s="78">
        <v>2.0</v>
      </c>
      <c r="W7" s="78">
        <v>16.0</v>
      </c>
      <c r="X7" s="78">
        <v>6.0</v>
      </c>
      <c r="Y7" s="78">
        <v>3.0</v>
      </c>
      <c r="Z7" s="78">
        <v>0.0</v>
      </c>
      <c r="AA7" s="80">
        <f t="shared" si="5"/>
        <v>0.8888888889</v>
      </c>
      <c r="AB7" s="80">
        <f t="shared" si="6"/>
        <v>0.6666666667</v>
      </c>
      <c r="AC7" s="78">
        <v>1.0</v>
      </c>
      <c r="AD7" s="78">
        <v>1.0</v>
      </c>
      <c r="AE7" s="78">
        <v>21.0</v>
      </c>
      <c r="AF7" s="78">
        <v>21.0</v>
      </c>
      <c r="AG7" s="80">
        <f t="shared" si="7"/>
        <v>1</v>
      </c>
      <c r="AH7" s="78">
        <v>21.0</v>
      </c>
      <c r="AI7" s="78">
        <v>21.0</v>
      </c>
      <c r="AJ7" s="105">
        <f t="shared" si="8"/>
        <v>1</v>
      </c>
      <c r="AK7" s="82"/>
    </row>
    <row r="8" ht="14.25" customHeight="1">
      <c r="A8" s="77" t="s">
        <v>171</v>
      </c>
      <c r="B8" s="78">
        <v>32.0</v>
      </c>
      <c r="C8" s="78">
        <v>3.0</v>
      </c>
      <c r="D8" s="78">
        <v>22.0</v>
      </c>
      <c r="E8" s="78">
        <v>7.0</v>
      </c>
      <c r="F8" s="78">
        <v>0.0</v>
      </c>
      <c r="G8" s="79">
        <v>0.0</v>
      </c>
      <c r="H8" s="80">
        <f t="shared" si="1"/>
        <v>1</v>
      </c>
      <c r="I8" s="80">
        <f t="shared" si="2"/>
        <v>0.78125</v>
      </c>
      <c r="J8" s="78">
        <v>1.0</v>
      </c>
      <c r="K8" s="78">
        <v>1.0</v>
      </c>
      <c r="L8" s="78">
        <v>31.0</v>
      </c>
      <c r="M8" s="78">
        <v>31.0</v>
      </c>
      <c r="N8" s="80">
        <f t="shared" si="3"/>
        <v>1</v>
      </c>
      <c r="O8" s="78">
        <v>31.0</v>
      </c>
      <c r="P8" s="78">
        <v>31.0</v>
      </c>
      <c r="Q8" s="105">
        <f t="shared" si="4"/>
        <v>1</v>
      </c>
      <c r="T8" s="77" t="s">
        <v>171</v>
      </c>
      <c r="U8" s="78">
        <v>32.0</v>
      </c>
      <c r="V8" s="78">
        <v>10.0</v>
      </c>
      <c r="W8" s="78">
        <v>17.0</v>
      </c>
      <c r="X8" s="78">
        <v>5.0</v>
      </c>
      <c r="Y8" s="78">
        <v>0.0</v>
      </c>
      <c r="Z8" s="78">
        <v>0.0</v>
      </c>
      <c r="AA8" s="80">
        <f t="shared" si="5"/>
        <v>1</v>
      </c>
      <c r="AB8" s="80">
        <f t="shared" si="6"/>
        <v>0.84375</v>
      </c>
      <c r="AC8" s="78">
        <v>1.0</v>
      </c>
      <c r="AD8" s="78">
        <v>1.0</v>
      </c>
      <c r="AE8" s="78">
        <v>18.0</v>
      </c>
      <c r="AF8" s="78">
        <v>18.0</v>
      </c>
      <c r="AG8" s="80">
        <f t="shared" si="7"/>
        <v>1</v>
      </c>
      <c r="AH8" s="78">
        <v>18.0</v>
      </c>
      <c r="AI8" s="78">
        <v>18.0</v>
      </c>
      <c r="AJ8" s="105">
        <f t="shared" si="8"/>
        <v>1</v>
      </c>
      <c r="AK8" s="82"/>
    </row>
    <row r="9" ht="14.25" customHeight="1">
      <c r="A9" s="77" t="s">
        <v>172</v>
      </c>
      <c r="B9" s="78">
        <v>27.0</v>
      </c>
      <c r="C9" s="78">
        <v>0.0</v>
      </c>
      <c r="D9" s="78">
        <v>4.0</v>
      </c>
      <c r="E9" s="78">
        <v>21.0</v>
      </c>
      <c r="F9" s="78">
        <v>0.0</v>
      </c>
      <c r="G9" s="79">
        <v>2.0</v>
      </c>
      <c r="H9" s="80">
        <f t="shared" si="1"/>
        <v>0.9259259259</v>
      </c>
      <c r="I9" s="80">
        <f t="shared" si="2"/>
        <v>0.1481481481</v>
      </c>
      <c r="J9" s="78">
        <v>2.0</v>
      </c>
      <c r="K9" s="78">
        <v>2.0</v>
      </c>
      <c r="L9" s="78">
        <v>24.0</v>
      </c>
      <c r="M9" s="78">
        <v>24.0</v>
      </c>
      <c r="N9" s="80">
        <f t="shared" si="3"/>
        <v>1</v>
      </c>
      <c r="O9" s="78">
        <v>24.0</v>
      </c>
      <c r="P9" s="78">
        <v>24.0</v>
      </c>
      <c r="Q9" s="105">
        <f t="shared" si="4"/>
        <v>1</v>
      </c>
      <c r="T9" s="77" t="s">
        <v>172</v>
      </c>
      <c r="U9" s="78">
        <v>27.0</v>
      </c>
      <c r="V9" s="78">
        <v>0.0</v>
      </c>
      <c r="W9" s="78">
        <v>1.0</v>
      </c>
      <c r="X9" s="78">
        <v>23.0</v>
      </c>
      <c r="Y9" s="78">
        <v>1.0</v>
      </c>
      <c r="Z9" s="78">
        <v>2.0</v>
      </c>
      <c r="AA9" s="80">
        <f t="shared" si="5"/>
        <v>0.8888888889</v>
      </c>
      <c r="AB9" s="80">
        <f t="shared" si="6"/>
        <v>0.03703703704</v>
      </c>
      <c r="AC9" s="78">
        <v>1.0</v>
      </c>
      <c r="AD9" s="78">
        <v>1.0</v>
      </c>
      <c r="AE9" s="78">
        <v>14.0</v>
      </c>
      <c r="AF9" s="78">
        <v>14.0</v>
      </c>
      <c r="AG9" s="80">
        <f t="shared" si="7"/>
        <v>1</v>
      </c>
      <c r="AH9" s="78">
        <v>14.0</v>
      </c>
      <c r="AI9" s="78">
        <v>14.0</v>
      </c>
      <c r="AJ9" s="105">
        <f t="shared" si="8"/>
        <v>1</v>
      </c>
      <c r="AK9" s="82"/>
    </row>
    <row r="10" ht="14.25" customHeight="1">
      <c r="A10" s="77" t="s">
        <v>173</v>
      </c>
      <c r="B10" s="78">
        <v>29.0</v>
      </c>
      <c r="C10" s="78">
        <v>0.0</v>
      </c>
      <c r="D10" s="78">
        <v>7.0</v>
      </c>
      <c r="E10" s="78">
        <v>17.0</v>
      </c>
      <c r="F10" s="78">
        <v>4.0</v>
      </c>
      <c r="G10" s="79">
        <v>1.0</v>
      </c>
      <c r="H10" s="80">
        <f t="shared" si="1"/>
        <v>0.8275862069</v>
      </c>
      <c r="I10" s="80">
        <f t="shared" si="2"/>
        <v>0.2413793103</v>
      </c>
      <c r="J10" s="78">
        <v>2.0</v>
      </c>
      <c r="K10" s="78">
        <v>2.0</v>
      </c>
      <c r="L10" s="78">
        <v>23.0</v>
      </c>
      <c r="M10" s="78">
        <v>23.0</v>
      </c>
      <c r="N10" s="80">
        <f t="shared" si="3"/>
        <v>1</v>
      </c>
      <c r="O10" s="78">
        <v>23.0</v>
      </c>
      <c r="P10" s="78">
        <v>23.0</v>
      </c>
      <c r="Q10" s="105">
        <f t="shared" si="4"/>
        <v>1</v>
      </c>
      <c r="T10" s="77" t="s">
        <v>173</v>
      </c>
      <c r="U10" s="78">
        <v>29.0</v>
      </c>
      <c r="V10" s="78">
        <v>2.0</v>
      </c>
      <c r="W10" s="78">
        <v>6.0</v>
      </c>
      <c r="X10" s="78">
        <v>19.0</v>
      </c>
      <c r="Y10" s="78">
        <v>2.0</v>
      </c>
      <c r="Z10" s="78">
        <v>0.0</v>
      </c>
      <c r="AA10" s="80">
        <f t="shared" si="5"/>
        <v>0.9310344828</v>
      </c>
      <c r="AB10" s="80">
        <f t="shared" si="6"/>
        <v>0.275862069</v>
      </c>
      <c r="AC10" s="78">
        <v>1.0</v>
      </c>
      <c r="AD10" s="78">
        <v>1.0</v>
      </c>
      <c r="AE10" s="78">
        <v>16.0</v>
      </c>
      <c r="AF10" s="78">
        <v>16.0</v>
      </c>
      <c r="AG10" s="80">
        <f t="shared" si="7"/>
        <v>1</v>
      </c>
      <c r="AH10" s="78">
        <v>16.0</v>
      </c>
      <c r="AI10" s="78">
        <v>16.0</v>
      </c>
      <c r="AJ10" s="105">
        <f t="shared" si="8"/>
        <v>1</v>
      </c>
      <c r="AK10" s="82"/>
    </row>
    <row r="11" ht="14.25" customHeight="1">
      <c r="A11" s="77" t="s">
        <v>174</v>
      </c>
      <c r="B11" s="78">
        <v>25.0</v>
      </c>
      <c r="C11" s="78">
        <v>1.0</v>
      </c>
      <c r="D11" s="78">
        <v>5.0</v>
      </c>
      <c r="E11" s="78">
        <v>17.0</v>
      </c>
      <c r="F11" s="78">
        <v>1.0</v>
      </c>
      <c r="G11" s="79">
        <v>1.0</v>
      </c>
      <c r="H11" s="80">
        <f t="shared" si="1"/>
        <v>0.92</v>
      </c>
      <c r="I11" s="80">
        <f t="shared" si="2"/>
        <v>0.24</v>
      </c>
      <c r="J11" s="78">
        <v>2.0</v>
      </c>
      <c r="K11" s="78">
        <v>2.0</v>
      </c>
      <c r="L11" s="78">
        <v>24.0</v>
      </c>
      <c r="M11" s="78">
        <v>24.0</v>
      </c>
      <c r="N11" s="80">
        <f t="shared" si="3"/>
        <v>1</v>
      </c>
      <c r="O11" s="78">
        <v>24.0</v>
      </c>
      <c r="P11" s="78">
        <v>24.0</v>
      </c>
      <c r="Q11" s="105">
        <f t="shared" si="4"/>
        <v>1</v>
      </c>
      <c r="T11" s="77" t="s">
        <v>174</v>
      </c>
      <c r="U11" s="78">
        <v>25.0</v>
      </c>
      <c r="V11" s="78">
        <v>1.0</v>
      </c>
      <c r="W11" s="78">
        <v>7.0</v>
      </c>
      <c r="X11" s="78">
        <v>13.0</v>
      </c>
      <c r="Y11" s="78">
        <v>3.0</v>
      </c>
      <c r="Z11" s="78">
        <v>1.0</v>
      </c>
      <c r="AA11" s="80">
        <f t="shared" si="5"/>
        <v>0.84</v>
      </c>
      <c r="AB11" s="80">
        <f t="shared" si="6"/>
        <v>0.32</v>
      </c>
      <c r="AC11" s="78">
        <v>1.0</v>
      </c>
      <c r="AD11" s="78">
        <v>1.0</v>
      </c>
      <c r="AE11" s="78">
        <v>16.0</v>
      </c>
      <c r="AF11" s="78">
        <v>16.0</v>
      </c>
      <c r="AG11" s="80">
        <f t="shared" si="7"/>
        <v>1</v>
      </c>
      <c r="AH11" s="78">
        <v>16.0</v>
      </c>
      <c r="AI11" s="78">
        <v>16.0</v>
      </c>
      <c r="AJ11" s="105">
        <f t="shared" si="8"/>
        <v>1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78"/>
      <c r="AD12" s="83"/>
      <c r="AE12" s="83"/>
      <c r="AF12" s="83"/>
      <c r="AG12" s="80" t="str">
        <f t="shared" si="7"/>
        <v>#DIV/0!</v>
      </c>
      <c r="AH12" s="83"/>
      <c r="AI12" s="83"/>
      <c r="AJ12" s="105" t="str">
        <f t="shared" si="8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6"/>
        <v>#DIV/0!</v>
      </c>
      <c r="AC13" s="83"/>
      <c r="AD13" s="83"/>
      <c r="AE13" s="83"/>
      <c r="AF13" s="83"/>
      <c r="AG13" s="80" t="str">
        <f t="shared" si="7"/>
        <v>#DIV/0!</v>
      </c>
      <c r="AH13" s="83"/>
      <c r="AI13" s="83"/>
      <c r="AJ13" s="105" t="str">
        <f t="shared" si="8"/>
        <v>#DIV/0!</v>
      </c>
      <c r="AK13" s="82"/>
    </row>
    <row r="14" ht="14.25" customHeight="1">
      <c r="A14" s="72" t="s">
        <v>15</v>
      </c>
      <c r="B14" s="73">
        <f t="shared" ref="B14:G14" si="9">SUM(B6:B13)</f>
        <v>168</v>
      </c>
      <c r="C14" s="73">
        <f t="shared" si="9"/>
        <v>5</v>
      </c>
      <c r="D14" s="73">
        <f t="shared" si="9"/>
        <v>54</v>
      </c>
      <c r="E14" s="73">
        <f t="shared" si="9"/>
        <v>97</v>
      </c>
      <c r="F14" s="73">
        <f t="shared" si="9"/>
        <v>8</v>
      </c>
      <c r="G14" s="86">
        <f t="shared" si="9"/>
        <v>4</v>
      </c>
      <c r="H14" s="80">
        <f t="shared" si="1"/>
        <v>0.9285714286</v>
      </c>
      <c r="I14" s="80">
        <f t="shared" si="2"/>
        <v>0.3511904762</v>
      </c>
      <c r="J14" s="73">
        <f t="shared" ref="J14:M14" si="10">SUM(J6:J13)</f>
        <v>9</v>
      </c>
      <c r="K14" s="73">
        <f t="shared" si="10"/>
        <v>9</v>
      </c>
      <c r="L14" s="73">
        <f t="shared" si="10"/>
        <v>193</v>
      </c>
      <c r="M14" s="73">
        <f t="shared" si="10"/>
        <v>193</v>
      </c>
      <c r="N14" s="80">
        <f t="shared" si="3"/>
        <v>1</v>
      </c>
      <c r="O14" s="87">
        <f t="shared" ref="O14:P14" si="11">SUM(O6:O13)</f>
        <v>193</v>
      </c>
      <c r="P14" s="87">
        <f t="shared" si="11"/>
        <v>193</v>
      </c>
      <c r="Q14" s="105">
        <f t="shared" si="4"/>
        <v>1</v>
      </c>
      <c r="T14" s="72" t="s">
        <v>15</v>
      </c>
      <c r="U14" s="73">
        <f t="shared" ref="U14:Z14" si="12">SUM(U6:U13)</f>
        <v>168</v>
      </c>
      <c r="V14" s="73">
        <f t="shared" si="12"/>
        <v>15</v>
      </c>
      <c r="W14" s="73">
        <f t="shared" si="12"/>
        <v>57</v>
      </c>
      <c r="X14" s="73">
        <f t="shared" si="12"/>
        <v>83</v>
      </c>
      <c r="Y14" s="73">
        <f t="shared" si="12"/>
        <v>10</v>
      </c>
      <c r="Z14" s="73">
        <f t="shared" si="12"/>
        <v>3</v>
      </c>
      <c r="AA14" s="80">
        <f t="shared" si="5"/>
        <v>0.9226190476</v>
      </c>
      <c r="AB14" s="80">
        <f t="shared" si="6"/>
        <v>0.4285714286</v>
      </c>
      <c r="AC14" s="73">
        <f t="shared" ref="AC14:AF14" si="13">SUM(AC6:AC13)</f>
        <v>6</v>
      </c>
      <c r="AD14" s="73">
        <f t="shared" si="13"/>
        <v>6</v>
      </c>
      <c r="AE14" s="73">
        <f t="shared" si="13"/>
        <v>107</v>
      </c>
      <c r="AF14" s="73">
        <f t="shared" si="13"/>
        <v>107</v>
      </c>
      <c r="AG14" s="80">
        <f t="shared" si="7"/>
        <v>1</v>
      </c>
      <c r="AH14" s="87">
        <f t="shared" ref="AH14:AI14" si="14">SUM(AH6:AH13)</f>
        <v>107</v>
      </c>
      <c r="AI14" s="87">
        <f t="shared" si="14"/>
        <v>107</v>
      </c>
      <c r="AJ14" s="105">
        <f t="shared" si="8"/>
        <v>1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14.25" customHeight="1">
      <c r="A18" s="91" t="s">
        <v>169</v>
      </c>
      <c r="B18" s="92" t="s">
        <v>175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1" t="s">
        <v>169</v>
      </c>
      <c r="U18" s="92" t="s">
        <v>176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A19" s="91" t="s">
        <v>170</v>
      </c>
      <c r="B19" s="92" t="s">
        <v>177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1" t="s">
        <v>170</v>
      </c>
      <c r="U19" s="92" t="s">
        <v>178</v>
      </c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</row>
    <row r="20" ht="14.25" customHeight="1">
      <c r="A20" s="91" t="s">
        <v>173</v>
      </c>
      <c r="B20" s="92" t="s">
        <v>179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4"/>
      <c r="Q20" s="95"/>
      <c r="T20" s="91" t="s">
        <v>170</v>
      </c>
      <c r="U20" s="92" t="s">
        <v>180</v>
      </c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4"/>
      <c r="AJ20" s="95"/>
      <c r="AK20" s="95"/>
    </row>
    <row r="21" ht="14.25" customHeight="1">
      <c r="A21" s="91" t="s">
        <v>173</v>
      </c>
      <c r="B21" s="92" t="s">
        <v>181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4"/>
      <c r="Q21" s="95"/>
      <c r="T21" s="91" t="s">
        <v>170</v>
      </c>
      <c r="U21" s="92" t="s">
        <v>182</v>
      </c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4"/>
      <c r="AJ21" s="95"/>
      <c r="AK21" s="95"/>
    </row>
    <row r="22" ht="14.25" customHeight="1">
      <c r="A22" s="91" t="s">
        <v>173</v>
      </c>
      <c r="B22" s="92" t="s">
        <v>183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  <c r="Q22" s="95"/>
      <c r="T22" s="91" t="s">
        <v>172</v>
      </c>
      <c r="U22" s="92" t="s">
        <v>184</v>
      </c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4"/>
      <c r="AJ22" s="95"/>
      <c r="AK22" s="95"/>
    </row>
    <row r="23" ht="14.25" customHeight="1">
      <c r="A23" s="91" t="s">
        <v>173</v>
      </c>
      <c r="B23" s="92" t="s">
        <v>185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  <c r="Q23" s="95"/>
      <c r="T23" s="91" t="s">
        <v>173</v>
      </c>
      <c r="U23" s="92" t="s">
        <v>186</v>
      </c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4"/>
      <c r="AJ23" s="95"/>
      <c r="AK23" s="95"/>
    </row>
    <row r="24" ht="14.25" customHeight="1">
      <c r="A24" s="91"/>
      <c r="B24" s="92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4"/>
      <c r="Q24" s="95"/>
      <c r="T24" s="91" t="s">
        <v>174</v>
      </c>
      <c r="U24" s="92" t="s">
        <v>187</v>
      </c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4"/>
      <c r="AJ24" s="95"/>
      <c r="AK24" s="95"/>
    </row>
    <row r="25" ht="14.25" customHeight="1">
      <c r="A25" s="91" t="s">
        <v>170</v>
      </c>
      <c r="B25" s="92" t="s">
        <v>188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4"/>
      <c r="Q25" s="95"/>
      <c r="T25" s="91" t="s">
        <v>174</v>
      </c>
      <c r="U25" s="92" t="s">
        <v>189</v>
      </c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4"/>
      <c r="AJ25" s="95"/>
      <c r="AK25" s="95"/>
    </row>
    <row r="26" ht="14.25" customHeight="1">
      <c r="A26" s="91" t="s">
        <v>174</v>
      </c>
      <c r="B26" s="92" t="s">
        <v>190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4"/>
      <c r="Q26" s="95"/>
      <c r="T26" s="91" t="s">
        <v>174</v>
      </c>
      <c r="U26" s="92" t="s">
        <v>191</v>
      </c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4"/>
      <c r="AJ26" s="95"/>
      <c r="AK26" s="95"/>
    </row>
    <row r="27" ht="14.25" customHeight="1">
      <c r="Q27" s="95"/>
      <c r="T27" s="91" t="s">
        <v>173</v>
      </c>
      <c r="U27" s="92" t="s">
        <v>192</v>
      </c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4"/>
      <c r="AJ27" s="95"/>
      <c r="AK27" s="95"/>
    </row>
    <row r="28" ht="14.25" customHeight="1">
      <c r="Q28" s="95"/>
      <c r="AJ28" s="95"/>
      <c r="AK28" s="95"/>
    </row>
    <row r="29" ht="14.25" customHeight="1">
      <c r="A29" s="63" t="s">
        <v>20</v>
      </c>
      <c r="B29" s="64"/>
      <c r="C29" s="64"/>
      <c r="D29" s="64"/>
      <c r="E29" s="64"/>
      <c r="F29" s="64"/>
      <c r="G29" s="65"/>
      <c r="H29" s="64"/>
      <c r="I29" s="64"/>
      <c r="J29" s="64"/>
      <c r="K29" s="64"/>
      <c r="L29" s="64"/>
      <c r="M29" s="64"/>
      <c r="N29" s="64"/>
      <c r="O29" s="64"/>
      <c r="P29" s="64"/>
      <c r="Q29" s="66"/>
      <c r="R29" s="64"/>
      <c r="S29" s="64"/>
      <c r="T29" s="63" t="s">
        <v>20</v>
      </c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6"/>
      <c r="AK29" s="64"/>
    </row>
    <row r="30" ht="14.25" customHeight="1">
      <c r="G30" s="67"/>
      <c r="Q30" s="68"/>
      <c r="AJ30" s="68"/>
    </row>
    <row r="31" ht="14.25" customHeight="1">
      <c r="A31" s="3" t="s">
        <v>21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Q31" s="68"/>
      <c r="T31" s="3" t="s">
        <v>1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J31" s="68"/>
    </row>
    <row r="32" ht="15.0" customHeight="1">
      <c r="A32" s="96" t="s">
        <v>30</v>
      </c>
      <c r="O32" s="70" t="s">
        <v>3</v>
      </c>
      <c r="P32" s="33"/>
      <c r="Q32" s="34"/>
      <c r="T32" s="96" t="s">
        <v>30</v>
      </c>
      <c r="AH32" s="70" t="s">
        <v>3</v>
      </c>
      <c r="AI32" s="33"/>
      <c r="AJ32" s="34"/>
      <c r="AK32" s="71"/>
    </row>
    <row r="33" ht="14.25" customHeight="1">
      <c r="A33" s="72" t="s">
        <v>4</v>
      </c>
      <c r="B33" s="10" t="s">
        <v>5</v>
      </c>
      <c r="C33" s="10" t="s">
        <v>6</v>
      </c>
      <c r="D33" s="73">
        <v>4.0</v>
      </c>
      <c r="E33" s="73">
        <v>3.0</v>
      </c>
      <c r="F33" s="73">
        <v>2.0</v>
      </c>
      <c r="G33" s="74" t="s">
        <v>7</v>
      </c>
      <c r="H33" s="10" t="s">
        <v>8</v>
      </c>
      <c r="I33" s="10" t="s">
        <v>9</v>
      </c>
      <c r="J33" s="10" t="s">
        <v>10</v>
      </c>
      <c r="K33" s="10" t="s">
        <v>11</v>
      </c>
      <c r="L33" s="10" t="s">
        <v>12</v>
      </c>
      <c r="M33" s="10" t="s">
        <v>11</v>
      </c>
      <c r="N33" s="10" t="s">
        <v>13</v>
      </c>
      <c r="O33" s="75" t="s">
        <v>12</v>
      </c>
      <c r="P33" s="75" t="s">
        <v>11</v>
      </c>
      <c r="Q33" s="76" t="s">
        <v>14</v>
      </c>
      <c r="T33" s="72" t="s">
        <v>4</v>
      </c>
      <c r="U33" s="10" t="s">
        <v>5</v>
      </c>
      <c r="V33" s="10" t="s">
        <v>6</v>
      </c>
      <c r="W33" s="73">
        <v>4.0</v>
      </c>
      <c r="X33" s="73">
        <v>3.0</v>
      </c>
      <c r="Y33" s="73">
        <v>2.0</v>
      </c>
      <c r="Z33" s="10" t="s">
        <v>7</v>
      </c>
      <c r="AA33" s="10" t="s">
        <v>8</v>
      </c>
      <c r="AB33" s="10" t="s">
        <v>9</v>
      </c>
      <c r="AC33" s="10" t="s">
        <v>10</v>
      </c>
      <c r="AD33" s="10" t="s">
        <v>11</v>
      </c>
      <c r="AE33" s="10" t="s">
        <v>12</v>
      </c>
      <c r="AF33" s="10" t="s">
        <v>11</v>
      </c>
      <c r="AG33" s="10" t="s">
        <v>13</v>
      </c>
      <c r="AH33" s="75" t="s">
        <v>12</v>
      </c>
      <c r="AI33" s="75" t="s">
        <v>11</v>
      </c>
      <c r="AJ33" s="76" t="s">
        <v>14</v>
      </c>
      <c r="AK33" s="71"/>
    </row>
    <row r="34" ht="14.25" customHeight="1">
      <c r="A34" s="77" t="s">
        <v>169</v>
      </c>
      <c r="B34" s="78">
        <v>27.0</v>
      </c>
      <c r="C34" s="78"/>
      <c r="D34" s="78">
        <v>9.0</v>
      </c>
      <c r="E34" s="78">
        <v>16.0</v>
      </c>
      <c r="F34" s="78">
        <v>2.0</v>
      </c>
      <c r="G34" s="79">
        <v>0.0</v>
      </c>
      <c r="H34" s="80">
        <f t="shared" ref="H34:H42" si="15">(C34+D34+E34)/B34</f>
        <v>0.9259259259</v>
      </c>
      <c r="I34" s="80">
        <f t="shared" ref="I34:I42" si="16">(C34+D34)/B34</f>
        <v>0.3333333333</v>
      </c>
      <c r="J34" s="78">
        <v>2.0</v>
      </c>
      <c r="K34" s="78">
        <v>2.0</v>
      </c>
      <c r="L34" s="78">
        <v>43.0</v>
      </c>
      <c r="M34" s="78">
        <v>43.0</v>
      </c>
      <c r="N34" s="80">
        <f t="shared" ref="N34:N42" si="17">M34/L34</f>
        <v>1</v>
      </c>
      <c r="O34" s="78">
        <v>43.0</v>
      </c>
      <c r="P34" s="78">
        <v>43.0</v>
      </c>
      <c r="Q34" s="81">
        <f t="shared" ref="Q34:Q42" si="18">P34/O34</f>
        <v>1</v>
      </c>
      <c r="T34" s="77" t="s">
        <v>169</v>
      </c>
      <c r="U34" s="78">
        <v>27.0</v>
      </c>
      <c r="V34" s="78">
        <v>1.0</v>
      </c>
      <c r="W34" s="78">
        <v>15.0</v>
      </c>
      <c r="X34" s="78">
        <v>11.0</v>
      </c>
      <c r="Y34" s="78">
        <v>0.0</v>
      </c>
      <c r="Z34" s="78">
        <v>0.0</v>
      </c>
      <c r="AA34" s="80">
        <f t="shared" ref="AA34:AA42" si="19">(V34+W34+X34)/U34</f>
        <v>1</v>
      </c>
      <c r="AB34" s="80">
        <f t="shared" ref="AB34:AB42" si="20">(V34+W34)/U34</f>
        <v>0.5925925926</v>
      </c>
      <c r="AC34" s="78">
        <v>1.0</v>
      </c>
      <c r="AD34" s="78">
        <v>1.0</v>
      </c>
      <c r="AE34" s="78">
        <v>23.0</v>
      </c>
      <c r="AF34" s="78">
        <v>23.0</v>
      </c>
      <c r="AG34" s="80">
        <f t="shared" ref="AG34:AG42" si="21">AF34/AE34</f>
        <v>1</v>
      </c>
      <c r="AH34" s="78">
        <v>23.0</v>
      </c>
      <c r="AI34" s="78">
        <v>23.0</v>
      </c>
      <c r="AJ34" s="81">
        <f t="shared" ref="AJ34:AJ42" si="22">AI34/AH34</f>
        <v>1</v>
      </c>
      <c r="AK34" s="82"/>
    </row>
    <row r="35" ht="14.25" customHeight="1">
      <c r="A35" s="77" t="s">
        <v>170</v>
      </c>
      <c r="B35" s="78">
        <v>27.0</v>
      </c>
      <c r="C35" s="78"/>
      <c r="D35" s="78">
        <v>6.0</v>
      </c>
      <c r="E35" s="78">
        <v>17.0</v>
      </c>
      <c r="F35" s="78">
        <v>4.0</v>
      </c>
      <c r="G35" s="79">
        <v>0.0</v>
      </c>
      <c r="H35" s="80">
        <f t="shared" si="15"/>
        <v>0.8518518519</v>
      </c>
      <c r="I35" s="80">
        <f t="shared" si="16"/>
        <v>0.2222222222</v>
      </c>
      <c r="J35" s="78">
        <v>1.0</v>
      </c>
      <c r="K35" s="78">
        <v>1.0</v>
      </c>
      <c r="L35" s="78">
        <v>46.0</v>
      </c>
      <c r="M35" s="78">
        <v>46.0</v>
      </c>
      <c r="N35" s="80">
        <f t="shared" si="17"/>
        <v>1</v>
      </c>
      <c r="O35" s="78">
        <v>46.0</v>
      </c>
      <c r="P35" s="78">
        <v>46.0</v>
      </c>
      <c r="Q35" s="81">
        <f t="shared" si="18"/>
        <v>1</v>
      </c>
      <c r="T35" s="77" t="s">
        <v>170</v>
      </c>
      <c r="U35" s="78">
        <v>27.0</v>
      </c>
      <c r="V35" s="78">
        <v>1.0</v>
      </c>
      <c r="W35" s="78">
        <v>11.0</v>
      </c>
      <c r="X35" s="78">
        <v>12.0</v>
      </c>
      <c r="Y35" s="78">
        <v>3.0</v>
      </c>
      <c r="Z35" s="78">
        <v>0.0</v>
      </c>
      <c r="AA35" s="80">
        <f t="shared" si="19"/>
        <v>0.8888888889</v>
      </c>
      <c r="AB35" s="80">
        <f t="shared" si="20"/>
        <v>0.4444444444</v>
      </c>
      <c r="AC35" s="78">
        <v>1.0</v>
      </c>
      <c r="AD35" s="78">
        <v>1.0</v>
      </c>
      <c r="AE35" s="78">
        <v>22.0</v>
      </c>
      <c r="AF35" s="78">
        <v>22.0</v>
      </c>
      <c r="AG35" s="80">
        <f t="shared" si="21"/>
        <v>1</v>
      </c>
      <c r="AH35" s="78">
        <v>22.0</v>
      </c>
      <c r="AI35" s="78">
        <v>22.0</v>
      </c>
      <c r="AJ35" s="81">
        <f t="shared" si="22"/>
        <v>1</v>
      </c>
      <c r="AK35" s="82"/>
    </row>
    <row r="36" ht="14.25" customHeight="1">
      <c r="A36" s="77" t="s">
        <v>171</v>
      </c>
      <c r="B36" s="78">
        <v>33.0</v>
      </c>
      <c r="C36" s="78">
        <v>1.0</v>
      </c>
      <c r="D36" s="78">
        <v>16.0</v>
      </c>
      <c r="E36" s="78">
        <v>16.0</v>
      </c>
      <c r="F36" s="78">
        <v>0.0</v>
      </c>
      <c r="G36" s="79">
        <v>0.0</v>
      </c>
      <c r="H36" s="80">
        <f t="shared" si="15"/>
        <v>1</v>
      </c>
      <c r="I36" s="80">
        <f t="shared" si="16"/>
        <v>0.5151515152</v>
      </c>
      <c r="J36" s="78">
        <v>1.0</v>
      </c>
      <c r="K36" s="78">
        <v>1.0</v>
      </c>
      <c r="L36" s="78">
        <v>31.0</v>
      </c>
      <c r="M36" s="78">
        <v>31.0</v>
      </c>
      <c r="N36" s="80">
        <f t="shared" si="17"/>
        <v>1</v>
      </c>
      <c r="O36" s="78">
        <v>31.0</v>
      </c>
      <c r="P36" s="78">
        <v>31.0</v>
      </c>
      <c r="Q36" s="81">
        <f t="shared" si="18"/>
        <v>1</v>
      </c>
      <c r="T36" s="77" t="s">
        <v>171</v>
      </c>
      <c r="U36" s="78">
        <v>33.0</v>
      </c>
      <c r="V36" s="78">
        <v>2.0</v>
      </c>
      <c r="W36" s="78">
        <v>23.0</v>
      </c>
      <c r="X36" s="78">
        <v>8.0</v>
      </c>
      <c r="Y36" s="78">
        <v>0.0</v>
      </c>
      <c r="Z36" s="78">
        <v>0.0</v>
      </c>
      <c r="AA36" s="80">
        <f t="shared" si="19"/>
        <v>1</v>
      </c>
      <c r="AB36" s="80">
        <f t="shared" si="20"/>
        <v>0.7575757576</v>
      </c>
      <c r="AC36" s="78">
        <v>1.0</v>
      </c>
      <c r="AD36" s="78">
        <v>1.0</v>
      </c>
      <c r="AE36" s="78">
        <v>16.0</v>
      </c>
      <c r="AF36" s="78">
        <v>16.0</v>
      </c>
      <c r="AG36" s="80">
        <f t="shared" si="21"/>
        <v>1</v>
      </c>
      <c r="AH36" s="78">
        <v>16.0</v>
      </c>
      <c r="AI36" s="78">
        <v>16.0</v>
      </c>
      <c r="AJ36" s="81">
        <f t="shared" si="22"/>
        <v>1</v>
      </c>
      <c r="AK36" s="82"/>
    </row>
    <row r="37" ht="14.25" customHeight="1">
      <c r="A37" s="77" t="s">
        <v>172</v>
      </c>
      <c r="B37" s="78">
        <v>27.0</v>
      </c>
      <c r="C37" s="83"/>
      <c r="D37" s="78">
        <v>1.0</v>
      </c>
      <c r="E37" s="78">
        <v>15.0</v>
      </c>
      <c r="F37" s="78">
        <v>8.0</v>
      </c>
      <c r="G37" s="79">
        <v>3.0</v>
      </c>
      <c r="H37" s="80">
        <f t="shared" si="15"/>
        <v>0.5925925926</v>
      </c>
      <c r="I37" s="80">
        <f t="shared" si="16"/>
        <v>0.03703703704</v>
      </c>
      <c r="J37" s="78">
        <v>2.0</v>
      </c>
      <c r="K37" s="78">
        <v>2.0</v>
      </c>
      <c r="L37" s="78">
        <v>23.0</v>
      </c>
      <c r="M37" s="78">
        <v>23.0</v>
      </c>
      <c r="N37" s="80">
        <f t="shared" si="17"/>
        <v>1</v>
      </c>
      <c r="O37" s="78">
        <v>23.0</v>
      </c>
      <c r="P37" s="78">
        <v>23.0</v>
      </c>
      <c r="Q37" s="81">
        <f t="shared" si="18"/>
        <v>1</v>
      </c>
      <c r="T37" s="77" t="s">
        <v>172</v>
      </c>
      <c r="U37" s="78">
        <v>27.0</v>
      </c>
      <c r="V37" s="78">
        <v>0.0</v>
      </c>
      <c r="W37" s="78">
        <v>4.0</v>
      </c>
      <c r="X37" s="78">
        <v>17.0</v>
      </c>
      <c r="Y37" s="78">
        <v>3.0</v>
      </c>
      <c r="Z37" s="78">
        <v>3.0</v>
      </c>
      <c r="AA37" s="80">
        <f t="shared" si="19"/>
        <v>0.7777777778</v>
      </c>
      <c r="AB37" s="80">
        <f t="shared" si="20"/>
        <v>0.1481481481</v>
      </c>
      <c r="AC37" s="78">
        <v>1.0</v>
      </c>
      <c r="AD37" s="78">
        <v>1.0</v>
      </c>
      <c r="AE37" s="78">
        <v>15.0</v>
      </c>
      <c r="AF37" s="78">
        <v>15.0</v>
      </c>
      <c r="AG37" s="80">
        <f t="shared" si="21"/>
        <v>1</v>
      </c>
      <c r="AH37" s="78">
        <v>15.0</v>
      </c>
      <c r="AI37" s="78">
        <v>15.0</v>
      </c>
      <c r="AJ37" s="81">
        <f t="shared" si="22"/>
        <v>1</v>
      </c>
      <c r="AK37" s="82"/>
    </row>
    <row r="38" ht="14.25" customHeight="1">
      <c r="A38" s="77" t="s">
        <v>173</v>
      </c>
      <c r="B38" s="78">
        <v>29.0</v>
      </c>
      <c r="C38" s="78">
        <v>1.0</v>
      </c>
      <c r="D38" s="78">
        <v>4.0</v>
      </c>
      <c r="E38" s="78">
        <v>18.0</v>
      </c>
      <c r="F38" s="78">
        <v>6.0</v>
      </c>
      <c r="G38" s="79">
        <v>0.0</v>
      </c>
      <c r="H38" s="80">
        <f t="shared" si="15"/>
        <v>0.7931034483</v>
      </c>
      <c r="I38" s="80">
        <f t="shared" si="16"/>
        <v>0.1724137931</v>
      </c>
      <c r="J38" s="78">
        <v>1.0</v>
      </c>
      <c r="K38" s="78">
        <v>1.0</v>
      </c>
      <c r="L38" s="78">
        <v>23.0</v>
      </c>
      <c r="M38" s="78">
        <v>23.0</v>
      </c>
      <c r="N38" s="80">
        <f t="shared" si="17"/>
        <v>1</v>
      </c>
      <c r="O38" s="78">
        <v>23.0</v>
      </c>
      <c r="P38" s="78">
        <v>23.0</v>
      </c>
      <c r="Q38" s="81">
        <f t="shared" si="18"/>
        <v>1</v>
      </c>
      <c r="T38" s="77" t="s">
        <v>173</v>
      </c>
      <c r="U38" s="78">
        <v>29.0</v>
      </c>
      <c r="V38" s="78">
        <v>3.0</v>
      </c>
      <c r="W38" s="78">
        <v>10.0</v>
      </c>
      <c r="X38" s="78">
        <v>14.0</v>
      </c>
      <c r="Y38" s="78">
        <v>2.0</v>
      </c>
      <c r="Z38" s="78">
        <v>0.0</v>
      </c>
      <c r="AA38" s="80">
        <f t="shared" si="19"/>
        <v>0.9310344828</v>
      </c>
      <c r="AB38" s="80">
        <f t="shared" si="20"/>
        <v>0.4482758621</v>
      </c>
      <c r="AC38" s="78">
        <v>1.0</v>
      </c>
      <c r="AD38" s="78">
        <v>1.0</v>
      </c>
      <c r="AE38" s="78">
        <v>14.0</v>
      </c>
      <c r="AF38" s="78">
        <v>14.0</v>
      </c>
      <c r="AG38" s="80">
        <f t="shared" si="21"/>
        <v>1</v>
      </c>
      <c r="AH38" s="78">
        <v>14.0</v>
      </c>
      <c r="AI38" s="78">
        <v>14.0</v>
      </c>
      <c r="AJ38" s="81">
        <f t="shared" si="22"/>
        <v>1</v>
      </c>
      <c r="AK38" s="82"/>
    </row>
    <row r="39" ht="14.25" customHeight="1">
      <c r="A39" s="77" t="s">
        <v>174</v>
      </c>
      <c r="B39" s="78">
        <v>25.0</v>
      </c>
      <c r="C39" s="83"/>
      <c r="D39" s="78">
        <v>1.0</v>
      </c>
      <c r="E39" s="78">
        <v>21.0</v>
      </c>
      <c r="F39" s="78">
        <v>3.0</v>
      </c>
      <c r="G39" s="79">
        <v>0.0</v>
      </c>
      <c r="H39" s="80">
        <f t="shared" si="15"/>
        <v>0.88</v>
      </c>
      <c r="I39" s="80">
        <f t="shared" si="16"/>
        <v>0.04</v>
      </c>
      <c r="J39" s="78">
        <v>3.0</v>
      </c>
      <c r="K39" s="78">
        <v>3.0</v>
      </c>
      <c r="L39" s="78">
        <v>22.0</v>
      </c>
      <c r="M39" s="78">
        <v>22.0</v>
      </c>
      <c r="N39" s="80">
        <f t="shared" si="17"/>
        <v>1</v>
      </c>
      <c r="O39" s="78">
        <v>22.0</v>
      </c>
      <c r="P39" s="78">
        <v>22.0</v>
      </c>
      <c r="Q39" s="81">
        <f t="shared" si="18"/>
        <v>1</v>
      </c>
      <c r="T39" s="77" t="s">
        <v>174</v>
      </c>
      <c r="U39" s="78">
        <v>25.0</v>
      </c>
      <c r="V39" s="78">
        <v>0.0</v>
      </c>
      <c r="W39" s="78">
        <v>9.0</v>
      </c>
      <c r="X39" s="78">
        <v>13.0</v>
      </c>
      <c r="Y39" s="78">
        <v>3.0</v>
      </c>
      <c r="Z39" s="78">
        <v>0.0</v>
      </c>
      <c r="AA39" s="80">
        <f t="shared" si="19"/>
        <v>0.88</v>
      </c>
      <c r="AB39" s="80">
        <f t="shared" si="20"/>
        <v>0.36</v>
      </c>
      <c r="AC39" s="78">
        <v>1.0</v>
      </c>
      <c r="AD39" s="78">
        <v>1.0</v>
      </c>
      <c r="AE39" s="78">
        <v>20.0</v>
      </c>
      <c r="AF39" s="78">
        <v>20.0</v>
      </c>
      <c r="AG39" s="80">
        <f t="shared" si="21"/>
        <v>1</v>
      </c>
      <c r="AH39" s="78">
        <v>20.0</v>
      </c>
      <c r="AI39" s="78">
        <v>20.0</v>
      </c>
      <c r="AJ39" s="81">
        <f t="shared" si="22"/>
        <v>1</v>
      </c>
      <c r="AK39" s="82"/>
    </row>
    <row r="40" ht="14.25" customHeight="1">
      <c r="A40" s="85"/>
      <c r="B40" s="83"/>
      <c r="C40" s="83"/>
      <c r="D40" s="83"/>
      <c r="E40" s="83"/>
      <c r="F40" s="83"/>
      <c r="G40" s="84"/>
      <c r="H40" s="80" t="str">
        <f t="shared" si="15"/>
        <v>#DIV/0!</v>
      </c>
      <c r="I40" s="80" t="str">
        <f t="shared" si="16"/>
        <v>#DIV/0!</v>
      </c>
      <c r="J40" s="83"/>
      <c r="K40" s="83"/>
      <c r="L40" s="83"/>
      <c r="M40" s="83"/>
      <c r="N40" s="80" t="str">
        <f t="shared" si="17"/>
        <v>#DIV/0!</v>
      </c>
      <c r="O40" s="83"/>
      <c r="P40" s="83"/>
      <c r="Q40" s="81" t="str">
        <f t="shared" si="18"/>
        <v>#DIV/0!</v>
      </c>
      <c r="T40" s="85"/>
      <c r="U40" s="83"/>
      <c r="V40" s="83"/>
      <c r="W40" s="83"/>
      <c r="X40" s="83"/>
      <c r="Y40" s="83"/>
      <c r="Z40" s="83"/>
      <c r="AA40" s="80" t="str">
        <f t="shared" si="19"/>
        <v>#DIV/0!</v>
      </c>
      <c r="AB40" s="80" t="str">
        <f t="shared" si="20"/>
        <v>#DIV/0!</v>
      </c>
      <c r="AC40" s="83"/>
      <c r="AD40" s="83"/>
      <c r="AE40" s="83"/>
      <c r="AF40" s="83"/>
      <c r="AG40" s="80" t="str">
        <f t="shared" si="21"/>
        <v>#DIV/0!</v>
      </c>
      <c r="AH40" s="83"/>
      <c r="AI40" s="83"/>
      <c r="AJ40" s="81" t="str">
        <f t="shared" si="22"/>
        <v>#DIV/0!</v>
      </c>
      <c r="AK40" s="82"/>
    </row>
    <row r="41" ht="14.25" customHeight="1">
      <c r="A41" s="85"/>
      <c r="B41" s="83"/>
      <c r="C41" s="83"/>
      <c r="D41" s="83"/>
      <c r="E41" s="83"/>
      <c r="F41" s="83"/>
      <c r="G41" s="84"/>
      <c r="H41" s="80" t="str">
        <f t="shared" si="15"/>
        <v>#DIV/0!</v>
      </c>
      <c r="I41" s="80" t="str">
        <f t="shared" si="16"/>
        <v>#DIV/0!</v>
      </c>
      <c r="J41" s="83"/>
      <c r="K41" s="83"/>
      <c r="L41" s="83"/>
      <c r="M41" s="83"/>
      <c r="N41" s="80" t="str">
        <f t="shared" si="17"/>
        <v>#DIV/0!</v>
      </c>
      <c r="O41" s="83"/>
      <c r="P41" s="83"/>
      <c r="Q41" s="81" t="str">
        <f t="shared" si="18"/>
        <v>#DIV/0!</v>
      </c>
      <c r="T41" s="85"/>
      <c r="U41" s="83"/>
      <c r="V41" s="83"/>
      <c r="W41" s="83"/>
      <c r="X41" s="83"/>
      <c r="Y41" s="83"/>
      <c r="Z41" s="83"/>
      <c r="AA41" s="80" t="str">
        <f t="shared" si="19"/>
        <v>#DIV/0!</v>
      </c>
      <c r="AB41" s="80" t="str">
        <f t="shared" si="20"/>
        <v>#DIV/0!</v>
      </c>
      <c r="AC41" s="83"/>
      <c r="AD41" s="83"/>
      <c r="AE41" s="83"/>
      <c r="AF41" s="83"/>
      <c r="AG41" s="80" t="str">
        <f t="shared" si="21"/>
        <v>#DIV/0!</v>
      </c>
      <c r="AH41" s="83"/>
      <c r="AI41" s="83"/>
      <c r="AJ41" s="81" t="str">
        <f t="shared" si="22"/>
        <v>#DIV/0!</v>
      </c>
      <c r="AK41" s="82"/>
    </row>
    <row r="42" ht="14.25" customHeight="1">
      <c r="A42" s="72" t="s">
        <v>15</v>
      </c>
      <c r="B42" s="73">
        <f t="shared" ref="B42:G42" si="23">SUM(B34:B41)</f>
        <v>168</v>
      </c>
      <c r="C42" s="73">
        <f t="shared" si="23"/>
        <v>2</v>
      </c>
      <c r="D42" s="73">
        <f t="shared" si="23"/>
        <v>37</v>
      </c>
      <c r="E42" s="73">
        <f t="shared" si="23"/>
        <v>103</v>
      </c>
      <c r="F42" s="73">
        <f t="shared" si="23"/>
        <v>23</v>
      </c>
      <c r="G42" s="86">
        <f t="shared" si="23"/>
        <v>3</v>
      </c>
      <c r="H42" s="80">
        <f t="shared" si="15"/>
        <v>0.8452380952</v>
      </c>
      <c r="I42" s="80">
        <f t="shared" si="16"/>
        <v>0.2321428571</v>
      </c>
      <c r="J42" s="73">
        <f t="shared" ref="J42:M42" si="24">SUM(J34:J41)</f>
        <v>10</v>
      </c>
      <c r="K42" s="73">
        <f t="shared" si="24"/>
        <v>10</v>
      </c>
      <c r="L42" s="73">
        <f t="shared" si="24"/>
        <v>188</v>
      </c>
      <c r="M42" s="73">
        <f t="shared" si="24"/>
        <v>188</v>
      </c>
      <c r="N42" s="80">
        <f t="shared" si="17"/>
        <v>1</v>
      </c>
      <c r="O42" s="87">
        <f t="shared" ref="O42:P42" si="25">SUM(O34:O41)</f>
        <v>188</v>
      </c>
      <c r="P42" s="87">
        <f t="shared" si="25"/>
        <v>188</v>
      </c>
      <c r="Q42" s="81">
        <f t="shared" si="18"/>
        <v>1</v>
      </c>
      <c r="T42" s="72" t="s">
        <v>15</v>
      </c>
      <c r="U42" s="73">
        <f t="shared" ref="U42:Z42" si="26">SUM(U34:U41)</f>
        <v>168</v>
      </c>
      <c r="V42" s="73">
        <f t="shared" si="26"/>
        <v>7</v>
      </c>
      <c r="W42" s="73">
        <f t="shared" si="26"/>
        <v>72</v>
      </c>
      <c r="X42" s="73">
        <f t="shared" si="26"/>
        <v>75</v>
      </c>
      <c r="Y42" s="73">
        <f t="shared" si="26"/>
        <v>11</v>
      </c>
      <c r="Z42" s="73">
        <f t="shared" si="26"/>
        <v>3</v>
      </c>
      <c r="AA42" s="80">
        <f t="shared" si="19"/>
        <v>0.9166666667</v>
      </c>
      <c r="AB42" s="80">
        <f t="shared" si="20"/>
        <v>0.4702380952</v>
      </c>
      <c r="AC42" s="73">
        <f t="shared" ref="AC42:AF42" si="27">SUM(AC34:AC41)</f>
        <v>6</v>
      </c>
      <c r="AD42" s="73">
        <f t="shared" si="27"/>
        <v>6</v>
      </c>
      <c r="AE42" s="73">
        <f t="shared" si="27"/>
        <v>110</v>
      </c>
      <c r="AF42" s="73">
        <f t="shared" si="27"/>
        <v>110</v>
      </c>
      <c r="AG42" s="80">
        <f t="shared" si="21"/>
        <v>1</v>
      </c>
      <c r="AH42" s="87">
        <f t="shared" ref="AH42:AI42" si="28">SUM(AH34:AH41)</f>
        <v>110</v>
      </c>
      <c r="AI42" s="87">
        <f t="shared" si="28"/>
        <v>110</v>
      </c>
      <c r="AJ42" s="81">
        <f t="shared" si="22"/>
        <v>1</v>
      </c>
      <c r="AK42" s="82"/>
    </row>
    <row r="43" ht="14.25" customHeight="1">
      <c r="A43" s="30"/>
      <c r="B43" s="30"/>
      <c r="C43" s="30"/>
      <c r="D43" s="30"/>
      <c r="E43" s="30"/>
      <c r="F43" s="30"/>
      <c r="G43" s="88"/>
      <c r="H43" s="30"/>
      <c r="I43" s="30"/>
      <c r="J43" s="30"/>
      <c r="K43" s="30"/>
      <c r="L43" s="30"/>
      <c r="M43" s="30"/>
      <c r="N43" s="30"/>
      <c r="Q43" s="68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J43" s="68"/>
    </row>
    <row r="44" ht="14.25" customHeight="1">
      <c r="A44" s="89" t="s">
        <v>27</v>
      </c>
      <c r="B44" s="30"/>
      <c r="C44" s="30"/>
      <c r="D44" s="30"/>
      <c r="E44" s="30"/>
      <c r="F44" s="30"/>
      <c r="G44" s="88"/>
      <c r="H44" s="30"/>
      <c r="I44" s="30"/>
      <c r="J44" s="30"/>
      <c r="K44" s="30"/>
      <c r="L44" s="30"/>
      <c r="M44" s="30"/>
      <c r="N44" s="30"/>
      <c r="Q44" s="68"/>
      <c r="T44" s="89" t="s">
        <v>27</v>
      </c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J44" s="68"/>
    </row>
    <row r="45" ht="14.25" customHeight="1">
      <c r="A45" s="90" t="s">
        <v>4</v>
      </c>
      <c r="B45" s="32" t="s">
        <v>16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4"/>
      <c r="Q45" s="68"/>
      <c r="T45" s="90" t="s">
        <v>4</v>
      </c>
      <c r="U45" s="32" t="s">
        <v>16</v>
      </c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4"/>
      <c r="AJ45" s="68"/>
    </row>
    <row r="46" ht="14.25" customHeight="1">
      <c r="A46" s="91" t="s">
        <v>169</v>
      </c>
      <c r="B46" s="92" t="s">
        <v>193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4"/>
      <c r="Q46" s="68"/>
      <c r="T46" s="91" t="s">
        <v>194</v>
      </c>
      <c r="U46" s="92" t="s">
        <v>195</v>
      </c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4"/>
      <c r="AJ46" s="68"/>
    </row>
    <row r="47" ht="14.25" customHeight="1">
      <c r="A47" s="91" t="s">
        <v>170</v>
      </c>
      <c r="B47" s="92" t="s">
        <v>196</v>
      </c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4"/>
      <c r="Q47" s="68"/>
      <c r="T47" s="91" t="s">
        <v>172</v>
      </c>
      <c r="U47" s="92" t="s">
        <v>197</v>
      </c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4"/>
      <c r="AJ47" s="68"/>
    </row>
    <row r="48" ht="14.25" customHeight="1">
      <c r="A48" s="122" t="s">
        <v>172</v>
      </c>
      <c r="B48" s="106" t="s">
        <v>198</v>
      </c>
      <c r="Q48" s="95"/>
      <c r="T48" s="122" t="s">
        <v>173</v>
      </c>
      <c r="U48" s="106" t="s">
        <v>199</v>
      </c>
      <c r="AJ48" s="95"/>
      <c r="AK48" s="95"/>
    </row>
    <row r="49" ht="14.25" customHeight="1">
      <c r="A49" s="122" t="s">
        <v>173</v>
      </c>
      <c r="B49" s="106" t="s">
        <v>200</v>
      </c>
      <c r="Q49" s="95"/>
      <c r="T49" s="122" t="s">
        <v>48</v>
      </c>
      <c r="U49" s="106" t="s">
        <v>201</v>
      </c>
      <c r="AJ49" s="95"/>
      <c r="AK49" s="95"/>
    </row>
    <row r="50" ht="14.25" customHeight="1">
      <c r="A50" s="122" t="s">
        <v>174</v>
      </c>
      <c r="B50" s="106" t="s">
        <v>202</v>
      </c>
      <c r="Q50" s="95"/>
      <c r="AJ50" s="95"/>
      <c r="AK50" s="95"/>
    </row>
    <row r="51" ht="14.25" customHeight="1">
      <c r="Q51" s="95"/>
      <c r="AJ51" s="95"/>
      <c r="AK51" s="95"/>
    </row>
    <row r="52" ht="14.25" customHeight="1">
      <c r="Q52" s="95"/>
      <c r="AJ52" s="95"/>
      <c r="AK52" s="95"/>
    </row>
    <row r="53" ht="14.25" customHeight="1">
      <c r="A53" s="63" t="s">
        <v>20</v>
      </c>
      <c r="B53" s="64"/>
      <c r="C53" s="64"/>
      <c r="D53" s="64"/>
      <c r="E53" s="64"/>
      <c r="F53" s="64"/>
      <c r="G53" s="65"/>
      <c r="H53" s="64"/>
      <c r="I53" s="64"/>
      <c r="J53" s="64"/>
      <c r="K53" s="64"/>
      <c r="L53" s="64"/>
      <c r="M53" s="64"/>
      <c r="N53" s="64"/>
      <c r="O53" s="64"/>
      <c r="P53" s="64"/>
      <c r="Q53" s="66"/>
      <c r="R53" s="64"/>
      <c r="S53" s="64"/>
      <c r="T53" s="63" t="s">
        <v>20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6"/>
      <c r="AK53" s="64"/>
    </row>
    <row r="54" ht="14.25" customHeight="1">
      <c r="G54" s="67"/>
      <c r="Q54" s="68"/>
      <c r="AJ54" s="68"/>
    </row>
    <row r="55" ht="14.25" customHeight="1">
      <c r="A55" s="3" t="s">
        <v>21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Q55" s="68"/>
      <c r="T55" s="3" t="s">
        <v>1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J55" s="68"/>
    </row>
    <row r="56" ht="15.0" customHeight="1">
      <c r="A56" s="96" t="s">
        <v>33</v>
      </c>
      <c r="O56" s="70" t="s">
        <v>3</v>
      </c>
      <c r="P56" s="33"/>
      <c r="Q56" s="34"/>
      <c r="T56" s="96" t="s">
        <v>33</v>
      </c>
      <c r="AH56" s="70" t="s">
        <v>3</v>
      </c>
      <c r="AI56" s="33"/>
      <c r="AJ56" s="34"/>
      <c r="AK56" s="71"/>
    </row>
    <row r="57" ht="14.25" customHeight="1">
      <c r="A57" s="72" t="s">
        <v>4</v>
      </c>
      <c r="B57" s="10" t="s">
        <v>5</v>
      </c>
      <c r="C57" s="10" t="s">
        <v>6</v>
      </c>
      <c r="D57" s="73">
        <v>4.0</v>
      </c>
      <c r="E57" s="73">
        <v>3.0</v>
      </c>
      <c r="F57" s="73">
        <v>2.0</v>
      </c>
      <c r="G57" s="74" t="s">
        <v>7</v>
      </c>
      <c r="H57" s="10" t="s">
        <v>8</v>
      </c>
      <c r="I57" s="10" t="s">
        <v>9</v>
      </c>
      <c r="J57" s="10" t="s">
        <v>10</v>
      </c>
      <c r="K57" s="10" t="s">
        <v>11</v>
      </c>
      <c r="L57" s="10" t="s">
        <v>12</v>
      </c>
      <c r="M57" s="10" t="s">
        <v>11</v>
      </c>
      <c r="N57" s="10" t="s">
        <v>13</v>
      </c>
      <c r="O57" s="75" t="s">
        <v>12</v>
      </c>
      <c r="P57" s="75" t="s">
        <v>11</v>
      </c>
      <c r="Q57" s="76" t="s">
        <v>14</v>
      </c>
      <c r="T57" s="72" t="s">
        <v>4</v>
      </c>
      <c r="U57" s="10" t="s">
        <v>5</v>
      </c>
      <c r="V57" s="110">
        <v>1.0</v>
      </c>
      <c r="W57" s="73">
        <v>4.0</v>
      </c>
      <c r="X57" s="73">
        <v>3.0</v>
      </c>
      <c r="Y57" s="73">
        <v>2.0</v>
      </c>
      <c r="Z57" s="10" t="s">
        <v>7</v>
      </c>
      <c r="AA57" s="10" t="s">
        <v>8</v>
      </c>
      <c r="AB57" s="10" t="s">
        <v>9</v>
      </c>
      <c r="AC57" s="10" t="s">
        <v>10</v>
      </c>
      <c r="AD57" s="10" t="s">
        <v>11</v>
      </c>
      <c r="AE57" s="10" t="s">
        <v>12</v>
      </c>
      <c r="AF57" s="10" t="s">
        <v>11</v>
      </c>
      <c r="AG57" s="10" t="s">
        <v>13</v>
      </c>
      <c r="AH57" s="75" t="s">
        <v>12</v>
      </c>
      <c r="AI57" s="75" t="s">
        <v>11</v>
      </c>
      <c r="AJ57" s="76" t="s">
        <v>14</v>
      </c>
      <c r="AK57" s="71"/>
    </row>
    <row r="58" ht="14.25" customHeight="1">
      <c r="A58" s="77" t="s">
        <v>169</v>
      </c>
      <c r="B58" s="78">
        <v>27.0</v>
      </c>
      <c r="C58" s="78">
        <v>0.0</v>
      </c>
      <c r="D58" s="78">
        <v>5.0</v>
      </c>
      <c r="E58" s="78">
        <v>19.0</v>
      </c>
      <c r="F58" s="78">
        <v>3.0</v>
      </c>
      <c r="G58" s="79">
        <v>0.0</v>
      </c>
      <c r="H58" s="80">
        <f t="shared" ref="H58:H66" si="29">(C58+D58+E58)/B58</f>
        <v>0.8888888889</v>
      </c>
      <c r="I58" s="80">
        <f t="shared" ref="I58:I66" si="30">(C58+D58)/B58</f>
        <v>0.1851851852</v>
      </c>
      <c r="J58" s="78">
        <v>3.0</v>
      </c>
      <c r="K58" s="78">
        <v>3.0</v>
      </c>
      <c r="L58" s="78">
        <v>47.0</v>
      </c>
      <c r="M58" s="78">
        <v>47.0</v>
      </c>
      <c r="N58" s="80">
        <f t="shared" ref="N58:N66" si="31">M58/L58</f>
        <v>1</v>
      </c>
      <c r="O58" s="78">
        <v>47.0</v>
      </c>
      <c r="P58" s="78">
        <v>47.0</v>
      </c>
      <c r="Q58" s="81">
        <f t="shared" ref="Q58:Q66" si="32">P58/O58</f>
        <v>1</v>
      </c>
      <c r="T58" s="77" t="s">
        <v>169</v>
      </c>
      <c r="U58" s="78">
        <v>27.0</v>
      </c>
      <c r="V58" s="78">
        <v>1.0</v>
      </c>
      <c r="W58" s="78">
        <v>14.0</v>
      </c>
      <c r="X58" s="78">
        <v>12.0</v>
      </c>
      <c r="Y58" s="78"/>
      <c r="Z58" s="78"/>
      <c r="AA58" s="80">
        <f t="shared" ref="AA58:AA66" si="33">(V58+W58+X58)/U58</f>
        <v>1</v>
      </c>
      <c r="AB58" s="80">
        <f t="shared" ref="AB58:AB66" si="34">(V58+W58)/U58</f>
        <v>0.5555555556</v>
      </c>
      <c r="AC58" s="78">
        <v>1.0</v>
      </c>
      <c r="AD58" s="78">
        <v>1.0</v>
      </c>
      <c r="AE58" s="78">
        <v>24.0</v>
      </c>
      <c r="AF58" s="78">
        <v>24.0</v>
      </c>
      <c r="AG58" s="80">
        <f t="shared" ref="AG58:AG66" si="35">AF58/AE58</f>
        <v>1</v>
      </c>
      <c r="AH58" s="78">
        <v>24.0</v>
      </c>
      <c r="AI58" s="78">
        <v>24.0</v>
      </c>
      <c r="AJ58" s="81">
        <f t="shared" ref="AJ58:AJ66" si="36">AI58/AH58</f>
        <v>1</v>
      </c>
      <c r="AK58" s="82"/>
    </row>
    <row r="59" ht="14.25" customHeight="1">
      <c r="A59" s="77" t="s">
        <v>170</v>
      </c>
      <c r="B59" s="78">
        <v>27.0</v>
      </c>
      <c r="C59" s="78">
        <v>0.0</v>
      </c>
      <c r="D59" s="78">
        <v>13.0</v>
      </c>
      <c r="E59" s="78">
        <v>13.0</v>
      </c>
      <c r="F59" s="78">
        <v>1.0</v>
      </c>
      <c r="G59" s="79">
        <v>0.0</v>
      </c>
      <c r="H59" s="80">
        <f t="shared" si="29"/>
        <v>0.962962963</v>
      </c>
      <c r="I59" s="80">
        <f t="shared" si="30"/>
        <v>0.4814814815</v>
      </c>
      <c r="J59" s="78">
        <v>4.0</v>
      </c>
      <c r="K59" s="78">
        <v>4.0</v>
      </c>
      <c r="L59" s="78">
        <v>56.0</v>
      </c>
      <c r="M59" s="78">
        <v>56.0</v>
      </c>
      <c r="N59" s="80">
        <f t="shared" si="31"/>
        <v>1</v>
      </c>
      <c r="O59" s="78">
        <v>56.0</v>
      </c>
      <c r="P59" s="78">
        <v>56.0</v>
      </c>
      <c r="Q59" s="81">
        <f t="shared" si="32"/>
        <v>1</v>
      </c>
      <c r="T59" s="77" t="s">
        <v>170</v>
      </c>
      <c r="U59" s="78">
        <v>27.0</v>
      </c>
      <c r="V59" s="78">
        <v>1.0</v>
      </c>
      <c r="W59" s="78">
        <v>16.0</v>
      </c>
      <c r="X59" s="78">
        <v>7.0</v>
      </c>
      <c r="Y59" s="78">
        <v>3.0</v>
      </c>
      <c r="Z59" s="78"/>
      <c r="AA59" s="80">
        <f t="shared" si="33"/>
        <v>0.8888888889</v>
      </c>
      <c r="AB59" s="80">
        <f t="shared" si="34"/>
        <v>0.6296296296</v>
      </c>
      <c r="AC59" s="78">
        <v>1.0</v>
      </c>
      <c r="AD59" s="78">
        <v>1.0</v>
      </c>
      <c r="AE59" s="78">
        <v>25.0</v>
      </c>
      <c r="AF59" s="78">
        <v>25.0</v>
      </c>
      <c r="AG59" s="80">
        <f t="shared" si="35"/>
        <v>1</v>
      </c>
      <c r="AH59" s="78">
        <v>25.0</v>
      </c>
      <c r="AI59" s="78">
        <v>25.0</v>
      </c>
      <c r="AJ59" s="81">
        <f t="shared" si="36"/>
        <v>1</v>
      </c>
      <c r="AK59" s="82"/>
    </row>
    <row r="60" ht="14.25" customHeight="1">
      <c r="A60" s="77" t="s">
        <v>171</v>
      </c>
      <c r="B60" s="78">
        <v>33.0</v>
      </c>
      <c r="C60" s="78">
        <v>1.0</v>
      </c>
      <c r="D60" s="78">
        <v>20.0</v>
      </c>
      <c r="E60" s="78">
        <v>12.0</v>
      </c>
      <c r="F60" s="78">
        <v>0.0</v>
      </c>
      <c r="G60" s="79">
        <v>0.0</v>
      </c>
      <c r="H60" s="80">
        <f t="shared" si="29"/>
        <v>1</v>
      </c>
      <c r="I60" s="80">
        <f t="shared" si="30"/>
        <v>0.6363636364</v>
      </c>
      <c r="J60" s="78">
        <v>4.0</v>
      </c>
      <c r="K60" s="78">
        <v>4.0</v>
      </c>
      <c r="L60" s="78">
        <v>38.0</v>
      </c>
      <c r="M60" s="78">
        <v>38.0</v>
      </c>
      <c r="N60" s="80">
        <f t="shared" si="31"/>
        <v>1</v>
      </c>
      <c r="O60" s="78">
        <v>38.0</v>
      </c>
      <c r="P60" s="78">
        <v>38.0</v>
      </c>
      <c r="Q60" s="81">
        <f t="shared" si="32"/>
        <v>1</v>
      </c>
      <c r="T60" s="77" t="s">
        <v>171</v>
      </c>
      <c r="U60" s="78">
        <v>33.0</v>
      </c>
      <c r="V60" s="78">
        <v>10.0</v>
      </c>
      <c r="W60" s="78">
        <v>20.0</v>
      </c>
      <c r="X60" s="78">
        <v>3.0</v>
      </c>
      <c r="Y60" s="78"/>
      <c r="Z60" s="78"/>
      <c r="AA60" s="80">
        <f t="shared" si="33"/>
        <v>1</v>
      </c>
      <c r="AB60" s="80">
        <f t="shared" si="34"/>
        <v>0.9090909091</v>
      </c>
      <c r="AC60" s="78">
        <v>1.0</v>
      </c>
      <c r="AD60" s="78">
        <v>1.0</v>
      </c>
      <c r="AE60" s="78">
        <v>15.0</v>
      </c>
      <c r="AF60" s="78">
        <v>15.0</v>
      </c>
      <c r="AG60" s="80">
        <f t="shared" si="35"/>
        <v>1</v>
      </c>
      <c r="AH60" s="78">
        <v>15.0</v>
      </c>
      <c r="AI60" s="78">
        <v>15.0</v>
      </c>
      <c r="AJ60" s="81">
        <f t="shared" si="36"/>
        <v>1</v>
      </c>
      <c r="AK60" s="82"/>
    </row>
    <row r="61" ht="14.25" customHeight="1">
      <c r="A61" s="77" t="s">
        <v>172</v>
      </c>
      <c r="B61" s="78">
        <v>24.0</v>
      </c>
      <c r="C61" s="78">
        <v>0.0</v>
      </c>
      <c r="D61" s="78">
        <v>0.0</v>
      </c>
      <c r="E61" s="78">
        <v>20.0</v>
      </c>
      <c r="F61" s="78">
        <v>4.0</v>
      </c>
      <c r="G61" s="79">
        <v>0.0</v>
      </c>
      <c r="H61" s="80">
        <f t="shared" si="29"/>
        <v>0.8333333333</v>
      </c>
      <c r="I61" s="80">
        <f t="shared" si="30"/>
        <v>0</v>
      </c>
      <c r="J61" s="78">
        <v>6.0</v>
      </c>
      <c r="K61" s="78">
        <v>6.0</v>
      </c>
      <c r="L61" s="78">
        <v>27.0</v>
      </c>
      <c r="M61" s="78">
        <v>27.0</v>
      </c>
      <c r="N61" s="80">
        <f t="shared" si="31"/>
        <v>1</v>
      </c>
      <c r="O61" s="78">
        <v>27.0</v>
      </c>
      <c r="P61" s="78">
        <v>27.0</v>
      </c>
      <c r="Q61" s="81">
        <f t="shared" si="32"/>
        <v>1</v>
      </c>
      <c r="T61" s="77" t="s">
        <v>172</v>
      </c>
      <c r="U61" s="78">
        <v>24.0</v>
      </c>
      <c r="V61" s="78"/>
      <c r="W61" s="78">
        <v>4.0</v>
      </c>
      <c r="X61" s="78">
        <v>19.0</v>
      </c>
      <c r="Y61" s="78">
        <v>1.0</v>
      </c>
      <c r="Z61" s="78"/>
      <c r="AA61" s="80">
        <f t="shared" si="33"/>
        <v>0.9583333333</v>
      </c>
      <c r="AB61" s="80">
        <f t="shared" si="34"/>
        <v>0.1666666667</v>
      </c>
      <c r="AC61" s="78">
        <v>1.0</v>
      </c>
      <c r="AD61" s="78">
        <v>1.0</v>
      </c>
      <c r="AE61" s="78">
        <v>16.0</v>
      </c>
      <c r="AF61" s="78">
        <v>16.0</v>
      </c>
      <c r="AG61" s="80">
        <f t="shared" si="35"/>
        <v>1</v>
      </c>
      <c r="AH61" s="78">
        <v>16.0</v>
      </c>
      <c r="AI61" s="78">
        <v>16.0</v>
      </c>
      <c r="AJ61" s="81">
        <f t="shared" si="36"/>
        <v>1</v>
      </c>
      <c r="AK61" s="82"/>
    </row>
    <row r="62" ht="14.25" customHeight="1">
      <c r="A62" s="77" t="s">
        <v>173</v>
      </c>
      <c r="B62" s="78">
        <v>29.0</v>
      </c>
      <c r="C62" s="78">
        <v>1.0</v>
      </c>
      <c r="D62" s="78">
        <v>9.0</v>
      </c>
      <c r="E62" s="78">
        <v>16.0</v>
      </c>
      <c r="F62" s="78">
        <v>0.0</v>
      </c>
      <c r="G62" s="79">
        <v>3.0</v>
      </c>
      <c r="H62" s="80">
        <f t="shared" si="29"/>
        <v>0.8965517241</v>
      </c>
      <c r="I62" s="80">
        <f t="shared" si="30"/>
        <v>0.3448275862</v>
      </c>
      <c r="J62" s="78">
        <v>4.0</v>
      </c>
      <c r="K62" s="78">
        <v>4.0</v>
      </c>
      <c r="L62" s="78">
        <v>26.0</v>
      </c>
      <c r="M62" s="78">
        <v>26.0</v>
      </c>
      <c r="N62" s="80">
        <f t="shared" si="31"/>
        <v>1</v>
      </c>
      <c r="O62" s="78">
        <v>26.0</v>
      </c>
      <c r="P62" s="78">
        <v>26.0</v>
      </c>
      <c r="Q62" s="81">
        <f t="shared" si="32"/>
        <v>1</v>
      </c>
      <c r="T62" s="77" t="s">
        <v>173</v>
      </c>
      <c r="U62" s="78">
        <v>29.0</v>
      </c>
      <c r="V62" s="78">
        <v>4.0</v>
      </c>
      <c r="W62" s="78">
        <v>12.0</v>
      </c>
      <c r="X62" s="78">
        <v>9.0</v>
      </c>
      <c r="Y62" s="78">
        <v>2.0</v>
      </c>
      <c r="Z62" s="78">
        <v>2.0</v>
      </c>
      <c r="AA62" s="80">
        <f t="shared" si="33"/>
        <v>0.8620689655</v>
      </c>
      <c r="AB62" s="80">
        <f t="shared" si="34"/>
        <v>0.5517241379</v>
      </c>
      <c r="AC62" s="78">
        <v>1.0</v>
      </c>
      <c r="AD62" s="78">
        <v>1.0</v>
      </c>
      <c r="AE62" s="78">
        <v>17.0</v>
      </c>
      <c r="AF62" s="78">
        <v>17.0</v>
      </c>
      <c r="AG62" s="80">
        <f t="shared" si="35"/>
        <v>1</v>
      </c>
      <c r="AH62" s="78">
        <v>17.0</v>
      </c>
      <c r="AI62" s="78">
        <v>17.0</v>
      </c>
      <c r="AJ62" s="81">
        <f t="shared" si="36"/>
        <v>1</v>
      </c>
      <c r="AK62" s="82"/>
    </row>
    <row r="63" ht="14.25" customHeight="1">
      <c r="A63" s="77" t="s">
        <v>174</v>
      </c>
      <c r="B63" s="78">
        <v>25.0</v>
      </c>
      <c r="C63" s="78">
        <v>0.0</v>
      </c>
      <c r="D63" s="78">
        <v>3.0</v>
      </c>
      <c r="E63" s="78">
        <v>18.0</v>
      </c>
      <c r="F63" s="78">
        <v>3.0</v>
      </c>
      <c r="G63" s="79">
        <v>1.0</v>
      </c>
      <c r="H63" s="80">
        <f t="shared" si="29"/>
        <v>0.84</v>
      </c>
      <c r="I63" s="80">
        <f t="shared" si="30"/>
        <v>0.12</v>
      </c>
      <c r="J63" s="78">
        <v>3.0</v>
      </c>
      <c r="K63" s="78">
        <v>3.0</v>
      </c>
      <c r="L63" s="78">
        <v>27.0</v>
      </c>
      <c r="M63" s="78">
        <v>27.0</v>
      </c>
      <c r="N63" s="80">
        <f t="shared" si="31"/>
        <v>1</v>
      </c>
      <c r="O63" s="78">
        <v>27.0</v>
      </c>
      <c r="P63" s="78">
        <v>27.0</v>
      </c>
      <c r="Q63" s="81">
        <f t="shared" si="32"/>
        <v>1</v>
      </c>
      <c r="T63" s="77" t="s">
        <v>174</v>
      </c>
      <c r="U63" s="78">
        <v>25.0</v>
      </c>
      <c r="V63" s="78">
        <v>2.0</v>
      </c>
      <c r="W63" s="78">
        <v>8.0</v>
      </c>
      <c r="X63" s="78">
        <v>12.0</v>
      </c>
      <c r="Y63" s="78">
        <v>1.0</v>
      </c>
      <c r="Z63" s="78">
        <v>2.0</v>
      </c>
      <c r="AA63" s="80">
        <f t="shared" si="33"/>
        <v>0.88</v>
      </c>
      <c r="AB63" s="80">
        <f t="shared" si="34"/>
        <v>0.4</v>
      </c>
      <c r="AC63" s="78">
        <v>2.0</v>
      </c>
      <c r="AD63" s="78">
        <v>2.0</v>
      </c>
      <c r="AE63" s="78">
        <v>23.0</v>
      </c>
      <c r="AF63" s="78">
        <v>23.0</v>
      </c>
      <c r="AG63" s="80">
        <f t="shared" si="35"/>
        <v>1</v>
      </c>
      <c r="AH63" s="78">
        <v>23.0</v>
      </c>
      <c r="AI63" s="78">
        <v>23.0</v>
      </c>
      <c r="AJ63" s="81">
        <f t="shared" si="36"/>
        <v>1</v>
      </c>
      <c r="AK63" s="82"/>
    </row>
    <row r="64" ht="14.25" customHeight="1">
      <c r="A64" s="85"/>
      <c r="B64" s="83"/>
      <c r="C64" s="83"/>
      <c r="D64" s="83"/>
      <c r="E64" s="83"/>
      <c r="F64" s="83"/>
      <c r="G64" s="84"/>
      <c r="H64" s="80" t="str">
        <f t="shared" si="29"/>
        <v>#DIV/0!</v>
      </c>
      <c r="I64" s="80" t="str">
        <f t="shared" si="30"/>
        <v>#DIV/0!</v>
      </c>
      <c r="J64" s="83"/>
      <c r="K64" s="83"/>
      <c r="L64" s="83"/>
      <c r="M64" s="83"/>
      <c r="N64" s="80" t="str">
        <f t="shared" si="31"/>
        <v>#DIV/0!</v>
      </c>
      <c r="O64" s="83"/>
      <c r="P64" s="83"/>
      <c r="Q64" s="81" t="str">
        <f t="shared" si="32"/>
        <v>#DIV/0!</v>
      </c>
      <c r="T64" s="85"/>
      <c r="U64" s="83"/>
      <c r="V64" s="83"/>
      <c r="W64" s="83"/>
      <c r="X64" s="83"/>
      <c r="Y64" s="83"/>
      <c r="Z64" s="83"/>
      <c r="AA64" s="80" t="str">
        <f t="shared" si="33"/>
        <v>#DIV/0!</v>
      </c>
      <c r="AB64" s="80" t="str">
        <f t="shared" si="34"/>
        <v>#DIV/0!</v>
      </c>
      <c r="AC64" s="83"/>
      <c r="AD64" s="83"/>
      <c r="AE64" s="83"/>
      <c r="AF64" s="83"/>
      <c r="AG64" s="80" t="str">
        <f t="shared" si="35"/>
        <v>#DIV/0!</v>
      </c>
      <c r="AH64" s="83"/>
      <c r="AI64" s="83"/>
      <c r="AJ64" s="81" t="str">
        <f t="shared" si="36"/>
        <v>#DIV/0!</v>
      </c>
      <c r="AK64" s="82"/>
    </row>
    <row r="65" ht="14.25" customHeight="1">
      <c r="A65" s="85"/>
      <c r="B65" s="83"/>
      <c r="C65" s="83"/>
      <c r="D65" s="83"/>
      <c r="E65" s="83"/>
      <c r="F65" s="83"/>
      <c r="G65" s="84"/>
      <c r="H65" s="80" t="str">
        <f t="shared" si="29"/>
        <v>#DIV/0!</v>
      </c>
      <c r="I65" s="80" t="str">
        <f t="shared" si="30"/>
        <v>#DIV/0!</v>
      </c>
      <c r="J65" s="83"/>
      <c r="K65" s="83"/>
      <c r="L65" s="83"/>
      <c r="M65" s="83"/>
      <c r="N65" s="80" t="str">
        <f t="shared" si="31"/>
        <v>#DIV/0!</v>
      </c>
      <c r="O65" s="83"/>
      <c r="P65" s="83"/>
      <c r="Q65" s="81" t="str">
        <f t="shared" si="32"/>
        <v>#DIV/0!</v>
      </c>
      <c r="T65" s="85"/>
      <c r="U65" s="83"/>
      <c r="V65" s="83"/>
      <c r="W65" s="83"/>
      <c r="X65" s="83"/>
      <c r="Y65" s="83"/>
      <c r="Z65" s="83"/>
      <c r="AA65" s="80" t="str">
        <f t="shared" si="33"/>
        <v>#DIV/0!</v>
      </c>
      <c r="AB65" s="80" t="str">
        <f t="shared" si="34"/>
        <v>#DIV/0!</v>
      </c>
      <c r="AC65" s="83"/>
      <c r="AD65" s="83"/>
      <c r="AE65" s="83"/>
      <c r="AF65" s="83"/>
      <c r="AG65" s="80" t="str">
        <f t="shared" si="35"/>
        <v>#DIV/0!</v>
      </c>
      <c r="AH65" s="83"/>
      <c r="AI65" s="83"/>
      <c r="AJ65" s="81" t="str">
        <f t="shared" si="36"/>
        <v>#DIV/0!</v>
      </c>
      <c r="AK65" s="82"/>
    </row>
    <row r="66" ht="14.25" customHeight="1">
      <c r="A66" s="72" t="s">
        <v>15</v>
      </c>
      <c r="B66" s="73">
        <f t="shared" ref="B66:G66" si="37">SUM(B58:B65)</f>
        <v>165</v>
      </c>
      <c r="C66" s="73">
        <f t="shared" si="37"/>
        <v>2</v>
      </c>
      <c r="D66" s="73">
        <f t="shared" si="37"/>
        <v>50</v>
      </c>
      <c r="E66" s="73">
        <f t="shared" si="37"/>
        <v>98</v>
      </c>
      <c r="F66" s="73">
        <f t="shared" si="37"/>
        <v>11</v>
      </c>
      <c r="G66" s="86">
        <f t="shared" si="37"/>
        <v>4</v>
      </c>
      <c r="H66" s="80">
        <f t="shared" si="29"/>
        <v>0.9090909091</v>
      </c>
      <c r="I66" s="80">
        <f t="shared" si="30"/>
        <v>0.3151515152</v>
      </c>
      <c r="J66" s="73">
        <f t="shared" ref="J66:M66" si="38">SUM(J58:J65)</f>
        <v>24</v>
      </c>
      <c r="K66" s="73">
        <f t="shared" si="38"/>
        <v>24</v>
      </c>
      <c r="L66" s="73">
        <f t="shared" si="38"/>
        <v>221</v>
      </c>
      <c r="M66" s="73">
        <f t="shared" si="38"/>
        <v>221</v>
      </c>
      <c r="N66" s="80">
        <f t="shared" si="31"/>
        <v>1</v>
      </c>
      <c r="O66" s="87">
        <f t="shared" ref="O66:P66" si="39">SUM(O58:O65)</f>
        <v>221</v>
      </c>
      <c r="P66" s="87">
        <f t="shared" si="39"/>
        <v>221</v>
      </c>
      <c r="Q66" s="81">
        <f t="shared" si="32"/>
        <v>1</v>
      </c>
      <c r="T66" s="72" t="s">
        <v>15</v>
      </c>
      <c r="U66" s="73">
        <f t="shared" ref="U66:Z66" si="40">SUM(U58:U65)</f>
        <v>165</v>
      </c>
      <c r="V66" s="73">
        <f t="shared" si="40"/>
        <v>18</v>
      </c>
      <c r="W66" s="73">
        <f t="shared" si="40"/>
        <v>74</v>
      </c>
      <c r="X66" s="73">
        <f t="shared" si="40"/>
        <v>62</v>
      </c>
      <c r="Y66" s="73">
        <f t="shared" si="40"/>
        <v>7</v>
      </c>
      <c r="Z66" s="73">
        <f t="shared" si="40"/>
        <v>4</v>
      </c>
      <c r="AA66" s="80">
        <f t="shared" si="33"/>
        <v>0.9333333333</v>
      </c>
      <c r="AB66" s="80">
        <f t="shared" si="34"/>
        <v>0.5575757576</v>
      </c>
      <c r="AC66" s="73">
        <f t="shared" ref="AC66:AF66" si="41">SUM(AC58:AC65)</f>
        <v>7</v>
      </c>
      <c r="AD66" s="73">
        <f t="shared" si="41"/>
        <v>7</v>
      </c>
      <c r="AE66" s="73">
        <f t="shared" si="41"/>
        <v>120</v>
      </c>
      <c r="AF66" s="73">
        <f t="shared" si="41"/>
        <v>120</v>
      </c>
      <c r="AG66" s="80">
        <f t="shared" si="35"/>
        <v>1</v>
      </c>
      <c r="AH66" s="87">
        <f t="shared" ref="AH66:AI66" si="42">SUM(AH58:AH65)</f>
        <v>120</v>
      </c>
      <c r="AI66" s="87">
        <f t="shared" si="42"/>
        <v>120</v>
      </c>
      <c r="AJ66" s="81">
        <f t="shared" si="36"/>
        <v>1</v>
      </c>
      <c r="AK66" s="82"/>
    </row>
    <row r="67" ht="14.25" customHeight="1">
      <c r="A67" s="30"/>
      <c r="B67" s="30"/>
      <c r="C67" s="30"/>
      <c r="D67" s="30"/>
      <c r="E67" s="30"/>
      <c r="F67" s="30"/>
      <c r="G67" s="88"/>
      <c r="H67" s="30"/>
      <c r="I67" s="30"/>
      <c r="J67" s="30"/>
      <c r="K67" s="30"/>
      <c r="L67" s="30"/>
      <c r="M67" s="30"/>
      <c r="N67" s="30"/>
      <c r="Q67" s="68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J67" s="68"/>
    </row>
    <row r="68" ht="14.25" customHeight="1">
      <c r="A68" s="89" t="s">
        <v>27</v>
      </c>
      <c r="B68" s="30"/>
      <c r="C68" s="30"/>
      <c r="D68" s="30"/>
      <c r="E68" s="30"/>
      <c r="F68" s="30"/>
      <c r="G68" s="88"/>
      <c r="H68" s="30"/>
      <c r="I68" s="30"/>
      <c r="J68" s="30"/>
      <c r="K68" s="30"/>
      <c r="L68" s="30"/>
      <c r="M68" s="30"/>
      <c r="N68" s="30"/>
      <c r="Q68" s="68"/>
      <c r="T68" s="89" t="s">
        <v>27</v>
      </c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J68" s="68"/>
    </row>
    <row r="69" ht="14.25" customHeight="1">
      <c r="A69" s="90" t="s">
        <v>4</v>
      </c>
      <c r="B69" s="32" t="s">
        <v>16</v>
      </c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4"/>
      <c r="Q69" s="68"/>
      <c r="T69" s="90" t="s">
        <v>4</v>
      </c>
      <c r="U69" s="32" t="s">
        <v>16</v>
      </c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4"/>
      <c r="AJ69" s="68"/>
    </row>
    <row r="70" ht="14.25" customHeight="1">
      <c r="A70" s="91" t="s">
        <v>169</v>
      </c>
      <c r="B70" s="92" t="s">
        <v>203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4"/>
      <c r="Q70" s="68"/>
      <c r="T70" s="91" t="s">
        <v>170</v>
      </c>
      <c r="U70" s="92" t="s">
        <v>204</v>
      </c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4"/>
      <c r="AJ70" s="68"/>
    </row>
    <row r="71" ht="14.25" customHeight="1">
      <c r="A71" s="91" t="s">
        <v>170</v>
      </c>
      <c r="B71" s="92" t="s">
        <v>205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4"/>
      <c r="Q71" s="68"/>
      <c r="T71" s="91" t="s">
        <v>172</v>
      </c>
      <c r="U71" s="92" t="s">
        <v>206</v>
      </c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4"/>
      <c r="AJ71" s="68"/>
    </row>
    <row r="72" ht="14.25" customHeight="1">
      <c r="A72" s="91" t="s">
        <v>172</v>
      </c>
      <c r="B72" s="92" t="s">
        <v>207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4"/>
      <c r="Q72" s="95"/>
      <c r="T72" s="91" t="s">
        <v>174</v>
      </c>
      <c r="U72" s="92" t="s">
        <v>208</v>
      </c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4"/>
      <c r="AJ72" s="95"/>
      <c r="AK72" s="95"/>
    </row>
    <row r="73" ht="14.25" customHeight="1">
      <c r="A73" s="91" t="s">
        <v>174</v>
      </c>
      <c r="B73" s="92" t="s">
        <v>209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4"/>
      <c r="Q73" s="95"/>
      <c r="AJ73" s="95"/>
      <c r="AK73" s="95"/>
    </row>
    <row r="74" ht="14.25" customHeight="1">
      <c r="A74" s="93"/>
      <c r="B74" s="32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4"/>
      <c r="Q74" s="95"/>
      <c r="AJ74" s="95"/>
      <c r="AK74" s="95"/>
    </row>
    <row r="75" ht="14.25" customHeight="1">
      <c r="Q75" s="95"/>
      <c r="AJ75" s="95"/>
      <c r="AK75" s="95"/>
    </row>
    <row r="76" ht="14.25" customHeight="1">
      <c r="Q76" s="95"/>
      <c r="AJ76" s="95"/>
      <c r="AK76" s="95"/>
    </row>
    <row r="77" ht="14.25" customHeight="1">
      <c r="A77" s="63" t="s">
        <v>20</v>
      </c>
      <c r="B77" s="64"/>
      <c r="C77" s="64"/>
      <c r="D77" s="64"/>
      <c r="E77" s="64"/>
      <c r="F77" s="64"/>
      <c r="G77" s="65"/>
      <c r="H77" s="64"/>
      <c r="I77" s="64"/>
      <c r="J77" s="64"/>
      <c r="K77" s="64"/>
      <c r="L77" s="64"/>
      <c r="M77" s="64"/>
      <c r="N77" s="64"/>
      <c r="O77" s="64"/>
      <c r="P77" s="64"/>
      <c r="Q77" s="66"/>
      <c r="R77" s="64"/>
      <c r="S77" s="64"/>
      <c r="T77" s="63" t="s">
        <v>20</v>
      </c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6"/>
      <c r="AK77" s="64"/>
    </row>
    <row r="78" ht="14.25" customHeight="1">
      <c r="G78" s="67"/>
      <c r="Q78" s="68"/>
      <c r="AJ78" s="68"/>
    </row>
    <row r="79" ht="14.25" customHeight="1">
      <c r="A79" s="3" t="s">
        <v>21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Q79" s="68"/>
      <c r="T79" s="3" t="s">
        <v>1</v>
      </c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J79" s="68"/>
    </row>
    <row r="80" ht="15.0" customHeight="1">
      <c r="A80" s="96" t="s">
        <v>38</v>
      </c>
      <c r="O80" s="70" t="s">
        <v>3</v>
      </c>
      <c r="P80" s="33"/>
      <c r="Q80" s="34"/>
      <c r="T80" s="96" t="s">
        <v>38</v>
      </c>
      <c r="AH80" s="70" t="s">
        <v>3</v>
      </c>
      <c r="AI80" s="33"/>
      <c r="AJ80" s="34"/>
      <c r="AK80" s="71"/>
    </row>
    <row r="81" ht="14.25" customHeight="1">
      <c r="A81" s="72" t="s">
        <v>4</v>
      </c>
      <c r="B81" s="10" t="s">
        <v>5</v>
      </c>
      <c r="C81" s="10" t="s">
        <v>6</v>
      </c>
      <c r="D81" s="73">
        <v>4.0</v>
      </c>
      <c r="E81" s="73">
        <v>3.0</v>
      </c>
      <c r="F81" s="73">
        <v>2.0</v>
      </c>
      <c r="G81" s="74" t="s">
        <v>7</v>
      </c>
      <c r="H81" s="10" t="s">
        <v>8</v>
      </c>
      <c r="I81" s="10" t="s">
        <v>9</v>
      </c>
      <c r="J81" s="10" t="s">
        <v>10</v>
      </c>
      <c r="K81" s="10" t="s">
        <v>11</v>
      </c>
      <c r="L81" s="10" t="s">
        <v>12</v>
      </c>
      <c r="M81" s="10" t="s">
        <v>11</v>
      </c>
      <c r="N81" s="10" t="s">
        <v>13</v>
      </c>
      <c r="O81" s="75" t="s">
        <v>12</v>
      </c>
      <c r="P81" s="75" t="s">
        <v>11</v>
      </c>
      <c r="Q81" s="76" t="s">
        <v>14</v>
      </c>
      <c r="T81" s="72" t="s">
        <v>4</v>
      </c>
      <c r="U81" s="10" t="s">
        <v>5</v>
      </c>
      <c r="V81" s="10" t="s">
        <v>6</v>
      </c>
      <c r="W81" s="73">
        <v>4.0</v>
      </c>
      <c r="X81" s="73">
        <v>3.0</v>
      </c>
      <c r="Y81" s="73">
        <v>2.0</v>
      </c>
      <c r="Z81" s="74" t="s">
        <v>7</v>
      </c>
      <c r="AA81" s="10" t="s">
        <v>8</v>
      </c>
      <c r="AB81" s="10" t="s">
        <v>9</v>
      </c>
      <c r="AC81" s="10" t="s">
        <v>10</v>
      </c>
      <c r="AD81" s="10" t="s">
        <v>11</v>
      </c>
      <c r="AE81" s="10" t="s">
        <v>12</v>
      </c>
      <c r="AF81" s="10" t="s">
        <v>11</v>
      </c>
      <c r="AG81" s="10" t="s">
        <v>13</v>
      </c>
      <c r="AH81" s="75" t="s">
        <v>12</v>
      </c>
      <c r="AI81" s="75" t="s">
        <v>11</v>
      </c>
      <c r="AJ81" s="76" t="s">
        <v>14</v>
      </c>
      <c r="AK81" s="71"/>
    </row>
    <row r="82" ht="14.25" customHeight="1">
      <c r="A82" s="77" t="s">
        <v>169</v>
      </c>
      <c r="B82" s="78">
        <v>27.0</v>
      </c>
      <c r="C82" s="78">
        <v>0.0</v>
      </c>
      <c r="D82" s="78">
        <v>7.0</v>
      </c>
      <c r="E82" s="78">
        <v>16.0</v>
      </c>
      <c r="F82" s="78">
        <v>4.0</v>
      </c>
      <c r="G82" s="79">
        <v>0.0</v>
      </c>
      <c r="H82" s="80">
        <f t="shared" ref="H82:H90" si="43">(C82+D82+E82)/B82</f>
        <v>0.8518518519</v>
      </c>
      <c r="I82" s="80">
        <f t="shared" ref="I82:I90" si="44">(C82+D82)/B82</f>
        <v>0.2592592593</v>
      </c>
      <c r="J82" s="78">
        <v>1.0</v>
      </c>
      <c r="K82" s="78">
        <v>1.0</v>
      </c>
      <c r="L82" s="78">
        <v>35.0</v>
      </c>
      <c r="M82" s="78">
        <v>35.0</v>
      </c>
      <c r="N82" s="80">
        <f t="shared" ref="N82:N90" si="45">M82/L82</f>
        <v>1</v>
      </c>
      <c r="O82" s="78">
        <v>35.0</v>
      </c>
      <c r="P82" s="78">
        <v>35.0</v>
      </c>
      <c r="Q82" s="81">
        <f t="shared" ref="Q82:Q90" si="46">P82/O82</f>
        <v>1</v>
      </c>
      <c r="T82" s="77" t="s">
        <v>169</v>
      </c>
      <c r="U82" s="78">
        <v>27.0</v>
      </c>
      <c r="V82" s="78">
        <v>1.0</v>
      </c>
      <c r="W82" s="78">
        <v>15.0</v>
      </c>
      <c r="X82" s="78">
        <v>10.0</v>
      </c>
      <c r="Y82" s="78">
        <v>1.0</v>
      </c>
      <c r="Z82" s="79"/>
      <c r="AA82" s="80">
        <f t="shared" ref="AA82:AA90" si="47">(V82+W82+X82)/U82</f>
        <v>0.962962963</v>
      </c>
      <c r="AB82" s="80">
        <f t="shared" ref="AB82:AB90" si="48">(V82+W82)/U82</f>
        <v>0.5925925926</v>
      </c>
      <c r="AC82" s="78">
        <v>1.0</v>
      </c>
      <c r="AD82" s="78">
        <v>1.0</v>
      </c>
      <c r="AE82" s="78">
        <v>18.0</v>
      </c>
      <c r="AF82" s="78">
        <v>18.0</v>
      </c>
      <c r="AG82" s="80">
        <f t="shared" ref="AG82:AG90" si="49">AF82/AE82</f>
        <v>1</v>
      </c>
      <c r="AH82" s="78">
        <v>18.0</v>
      </c>
      <c r="AI82" s="78">
        <v>18.0</v>
      </c>
      <c r="AJ82" s="81">
        <f t="shared" ref="AJ82:AJ90" si="50">AI82/AH82</f>
        <v>1</v>
      </c>
      <c r="AK82" s="82"/>
    </row>
    <row r="83" ht="14.25" customHeight="1">
      <c r="A83" s="77" t="s">
        <v>170</v>
      </c>
      <c r="B83" s="78">
        <v>27.0</v>
      </c>
      <c r="C83" s="78">
        <v>0.0</v>
      </c>
      <c r="D83" s="78">
        <v>11.0</v>
      </c>
      <c r="E83" s="78">
        <v>15.0</v>
      </c>
      <c r="F83" s="78">
        <v>1.0</v>
      </c>
      <c r="G83" s="79">
        <v>0.0</v>
      </c>
      <c r="H83" s="80">
        <f t="shared" si="43"/>
        <v>0.962962963</v>
      </c>
      <c r="I83" s="80">
        <f t="shared" si="44"/>
        <v>0.4074074074</v>
      </c>
      <c r="J83" s="78">
        <v>1.0</v>
      </c>
      <c r="K83" s="78">
        <v>1.0</v>
      </c>
      <c r="L83" s="78">
        <v>35.0</v>
      </c>
      <c r="M83" s="78">
        <v>35.0</v>
      </c>
      <c r="N83" s="80">
        <f t="shared" si="45"/>
        <v>1</v>
      </c>
      <c r="O83" s="78">
        <v>35.0</v>
      </c>
      <c r="P83" s="78">
        <v>35.0</v>
      </c>
      <c r="Q83" s="81">
        <f t="shared" si="46"/>
        <v>1</v>
      </c>
      <c r="T83" s="77" t="s">
        <v>170</v>
      </c>
      <c r="U83" s="78">
        <v>27.0</v>
      </c>
      <c r="V83" s="78">
        <v>1.0</v>
      </c>
      <c r="W83" s="78">
        <v>11.0</v>
      </c>
      <c r="X83" s="78">
        <v>10.0</v>
      </c>
      <c r="Y83" s="78">
        <v>4.0</v>
      </c>
      <c r="Z83" s="79"/>
      <c r="AA83" s="80">
        <f t="shared" si="47"/>
        <v>0.8148148148</v>
      </c>
      <c r="AB83" s="80">
        <f t="shared" si="48"/>
        <v>0.4444444444</v>
      </c>
      <c r="AC83" s="78">
        <v>1.0</v>
      </c>
      <c r="AD83" s="78">
        <v>1.0</v>
      </c>
      <c r="AE83" s="78">
        <v>18.0</v>
      </c>
      <c r="AF83" s="78">
        <v>18.0</v>
      </c>
      <c r="AG83" s="80">
        <f t="shared" si="49"/>
        <v>1</v>
      </c>
      <c r="AH83" s="78">
        <v>18.0</v>
      </c>
      <c r="AI83" s="78">
        <v>18.0</v>
      </c>
      <c r="AJ83" s="81">
        <f t="shared" si="50"/>
        <v>1</v>
      </c>
      <c r="AK83" s="82"/>
    </row>
    <row r="84" ht="14.25" customHeight="1">
      <c r="A84" s="77" t="s">
        <v>171</v>
      </c>
      <c r="B84" s="78">
        <v>33.0</v>
      </c>
      <c r="C84" s="78">
        <v>4.0</v>
      </c>
      <c r="D84" s="78">
        <v>17.0</v>
      </c>
      <c r="E84" s="78">
        <v>11.0</v>
      </c>
      <c r="F84" s="78">
        <v>1.0</v>
      </c>
      <c r="G84" s="79">
        <v>0.0</v>
      </c>
      <c r="H84" s="80">
        <f t="shared" si="43"/>
        <v>0.9696969697</v>
      </c>
      <c r="I84" s="80">
        <f t="shared" si="44"/>
        <v>0.6363636364</v>
      </c>
      <c r="J84" s="78">
        <v>1.0</v>
      </c>
      <c r="K84" s="78">
        <v>1.0</v>
      </c>
      <c r="L84" s="78">
        <v>26.0</v>
      </c>
      <c r="M84" s="78">
        <v>26.0</v>
      </c>
      <c r="N84" s="80">
        <f t="shared" si="45"/>
        <v>1</v>
      </c>
      <c r="O84" s="78">
        <v>26.0</v>
      </c>
      <c r="P84" s="78">
        <v>26.0</v>
      </c>
      <c r="Q84" s="81">
        <f t="shared" si="46"/>
        <v>1</v>
      </c>
      <c r="T84" s="77" t="s">
        <v>171</v>
      </c>
      <c r="U84" s="78">
        <v>33.0</v>
      </c>
      <c r="V84" s="78">
        <v>4.0</v>
      </c>
      <c r="W84" s="78">
        <v>21.0</v>
      </c>
      <c r="X84" s="78">
        <v>7.0</v>
      </c>
      <c r="Y84" s="78">
        <v>1.0</v>
      </c>
      <c r="Z84" s="79"/>
      <c r="AA84" s="80">
        <f t="shared" si="47"/>
        <v>0.9696969697</v>
      </c>
      <c r="AB84" s="80">
        <f t="shared" si="48"/>
        <v>0.7575757576</v>
      </c>
      <c r="AC84" s="78">
        <v>1.0</v>
      </c>
      <c r="AD84" s="78">
        <v>1.0</v>
      </c>
      <c r="AE84" s="78">
        <v>11.0</v>
      </c>
      <c r="AF84" s="78">
        <v>11.0</v>
      </c>
      <c r="AG84" s="80">
        <f t="shared" si="49"/>
        <v>1</v>
      </c>
      <c r="AH84" s="78">
        <v>11.0</v>
      </c>
      <c r="AI84" s="78">
        <v>11.0</v>
      </c>
      <c r="AJ84" s="81">
        <f t="shared" si="50"/>
        <v>1</v>
      </c>
      <c r="AK84" s="82"/>
    </row>
    <row r="85" ht="14.25" customHeight="1">
      <c r="A85" s="77" t="s">
        <v>172</v>
      </c>
      <c r="B85" s="78">
        <v>24.0</v>
      </c>
      <c r="C85" s="78">
        <v>0.0</v>
      </c>
      <c r="D85" s="78">
        <v>3.0</v>
      </c>
      <c r="E85" s="78">
        <v>16.0</v>
      </c>
      <c r="F85" s="78">
        <v>3.0</v>
      </c>
      <c r="G85" s="79">
        <v>2.0</v>
      </c>
      <c r="H85" s="80">
        <f t="shared" si="43"/>
        <v>0.7916666667</v>
      </c>
      <c r="I85" s="80">
        <f t="shared" si="44"/>
        <v>0.125</v>
      </c>
      <c r="J85" s="78">
        <v>1.0</v>
      </c>
      <c r="K85" s="78">
        <v>1.0</v>
      </c>
      <c r="L85" s="78">
        <v>17.0</v>
      </c>
      <c r="M85" s="78">
        <v>17.0</v>
      </c>
      <c r="N85" s="80">
        <f t="shared" si="45"/>
        <v>1</v>
      </c>
      <c r="O85" s="78">
        <v>17.0</v>
      </c>
      <c r="P85" s="78">
        <v>17.0</v>
      </c>
      <c r="Q85" s="81">
        <f t="shared" si="46"/>
        <v>1</v>
      </c>
      <c r="T85" s="77" t="s">
        <v>172</v>
      </c>
      <c r="U85" s="78">
        <v>24.0</v>
      </c>
      <c r="V85" s="83"/>
      <c r="W85" s="78">
        <v>1.0</v>
      </c>
      <c r="X85" s="78">
        <v>13.0</v>
      </c>
      <c r="Y85" s="78">
        <v>9.0</v>
      </c>
      <c r="Z85" s="79">
        <v>1.0</v>
      </c>
      <c r="AA85" s="80">
        <f t="shared" si="47"/>
        <v>0.5833333333</v>
      </c>
      <c r="AB85" s="80">
        <f t="shared" si="48"/>
        <v>0.04166666667</v>
      </c>
      <c r="AC85" s="78">
        <v>1.0</v>
      </c>
      <c r="AD85" s="78">
        <v>1.0</v>
      </c>
      <c r="AE85" s="78">
        <v>13.0</v>
      </c>
      <c r="AF85" s="78">
        <v>13.0</v>
      </c>
      <c r="AG85" s="80">
        <f t="shared" si="49"/>
        <v>1</v>
      </c>
      <c r="AH85" s="78">
        <v>13.0</v>
      </c>
      <c r="AI85" s="78">
        <v>13.0</v>
      </c>
      <c r="AJ85" s="81">
        <f t="shared" si="50"/>
        <v>1</v>
      </c>
      <c r="AK85" s="82"/>
    </row>
    <row r="86" ht="14.25" customHeight="1">
      <c r="A86" s="77" t="s">
        <v>173</v>
      </c>
      <c r="B86" s="78">
        <v>29.0</v>
      </c>
      <c r="C86" s="78">
        <v>1.0</v>
      </c>
      <c r="D86" s="78">
        <v>9.0</v>
      </c>
      <c r="E86" s="78">
        <v>13.0</v>
      </c>
      <c r="F86" s="78">
        <v>5.0</v>
      </c>
      <c r="G86" s="79">
        <v>1.0</v>
      </c>
      <c r="H86" s="80">
        <f t="shared" si="43"/>
        <v>0.7931034483</v>
      </c>
      <c r="I86" s="80">
        <f t="shared" si="44"/>
        <v>0.3448275862</v>
      </c>
      <c r="J86" s="78">
        <v>1.0</v>
      </c>
      <c r="K86" s="78">
        <v>1.0</v>
      </c>
      <c r="L86" s="78">
        <v>20.0</v>
      </c>
      <c r="M86" s="78">
        <v>20.0</v>
      </c>
      <c r="N86" s="80">
        <f t="shared" si="45"/>
        <v>1</v>
      </c>
      <c r="O86" s="78">
        <v>20.0</v>
      </c>
      <c r="P86" s="78">
        <v>20.0</v>
      </c>
      <c r="Q86" s="81">
        <f t="shared" si="46"/>
        <v>1</v>
      </c>
      <c r="T86" s="77" t="s">
        <v>173</v>
      </c>
      <c r="U86" s="78">
        <v>29.0</v>
      </c>
      <c r="V86" s="78">
        <v>3.0</v>
      </c>
      <c r="W86" s="78">
        <v>15.0</v>
      </c>
      <c r="X86" s="78">
        <v>8.0</v>
      </c>
      <c r="Y86" s="78">
        <v>1.0</v>
      </c>
      <c r="Z86" s="79">
        <v>2.0</v>
      </c>
      <c r="AA86" s="80">
        <f t="shared" si="47"/>
        <v>0.8965517241</v>
      </c>
      <c r="AB86" s="80">
        <f t="shared" si="48"/>
        <v>0.6206896552</v>
      </c>
      <c r="AC86" s="78">
        <v>1.0</v>
      </c>
      <c r="AD86" s="78">
        <v>1.0</v>
      </c>
      <c r="AE86" s="78">
        <v>9.0</v>
      </c>
      <c r="AF86" s="78">
        <v>9.0</v>
      </c>
      <c r="AG86" s="80">
        <f t="shared" si="49"/>
        <v>1</v>
      </c>
      <c r="AH86" s="78">
        <v>9.0</v>
      </c>
      <c r="AI86" s="78">
        <v>9.0</v>
      </c>
      <c r="AJ86" s="81">
        <f t="shared" si="50"/>
        <v>1</v>
      </c>
      <c r="AK86" s="82"/>
    </row>
    <row r="87" ht="14.25" customHeight="1">
      <c r="A87" s="77" t="s">
        <v>174</v>
      </c>
      <c r="B87" s="78">
        <v>25.0</v>
      </c>
      <c r="C87" s="78">
        <v>0.0</v>
      </c>
      <c r="D87" s="78">
        <v>3.0</v>
      </c>
      <c r="E87" s="78">
        <v>15.0</v>
      </c>
      <c r="F87" s="78">
        <v>7.0</v>
      </c>
      <c r="G87" s="79">
        <v>1.0</v>
      </c>
      <c r="H87" s="80">
        <f t="shared" si="43"/>
        <v>0.72</v>
      </c>
      <c r="I87" s="80">
        <f t="shared" si="44"/>
        <v>0.12</v>
      </c>
      <c r="J87" s="78">
        <v>1.0</v>
      </c>
      <c r="K87" s="78">
        <v>1.0</v>
      </c>
      <c r="L87" s="78">
        <v>18.0</v>
      </c>
      <c r="M87" s="78">
        <v>18.0</v>
      </c>
      <c r="N87" s="80">
        <f t="shared" si="45"/>
        <v>1</v>
      </c>
      <c r="O87" s="78">
        <v>18.0</v>
      </c>
      <c r="P87" s="78">
        <v>18.0</v>
      </c>
      <c r="Q87" s="81">
        <f t="shared" si="46"/>
        <v>1</v>
      </c>
      <c r="T87" s="77" t="s">
        <v>174</v>
      </c>
      <c r="U87" s="78">
        <v>25.0</v>
      </c>
      <c r="V87" s="78">
        <v>5.0</v>
      </c>
      <c r="W87" s="78">
        <v>2.0</v>
      </c>
      <c r="X87" s="78">
        <v>14.0</v>
      </c>
      <c r="Y87" s="78">
        <v>4.0</v>
      </c>
      <c r="Z87" s="79">
        <v>1.0</v>
      </c>
      <c r="AA87" s="80">
        <f t="shared" si="47"/>
        <v>0.84</v>
      </c>
      <c r="AB87" s="80">
        <f t="shared" si="48"/>
        <v>0.28</v>
      </c>
      <c r="AC87" s="78">
        <v>1.0</v>
      </c>
      <c r="AD87" s="78">
        <v>1.0</v>
      </c>
      <c r="AE87" s="78">
        <v>14.0</v>
      </c>
      <c r="AF87" s="78">
        <v>14.0</v>
      </c>
      <c r="AG87" s="80">
        <f t="shared" si="49"/>
        <v>1</v>
      </c>
      <c r="AH87" s="78">
        <v>14.0</v>
      </c>
      <c r="AI87" s="78">
        <v>14.0</v>
      </c>
      <c r="AJ87" s="81">
        <f t="shared" si="50"/>
        <v>1</v>
      </c>
      <c r="AK87" s="82"/>
    </row>
    <row r="88" ht="14.25" customHeight="1">
      <c r="A88" s="85"/>
      <c r="B88" s="83"/>
      <c r="C88" s="83"/>
      <c r="D88" s="83"/>
      <c r="E88" s="83"/>
      <c r="F88" s="83"/>
      <c r="G88" s="84"/>
      <c r="H88" s="80" t="str">
        <f t="shared" si="43"/>
        <v>#DIV/0!</v>
      </c>
      <c r="I88" s="80" t="str">
        <f t="shared" si="44"/>
        <v>#DIV/0!</v>
      </c>
      <c r="J88" s="83"/>
      <c r="K88" s="83"/>
      <c r="L88" s="83"/>
      <c r="M88" s="83"/>
      <c r="N88" s="80" t="str">
        <f t="shared" si="45"/>
        <v>#DIV/0!</v>
      </c>
      <c r="O88" s="83"/>
      <c r="P88" s="83"/>
      <c r="Q88" s="81" t="str">
        <f t="shared" si="46"/>
        <v>#DIV/0!</v>
      </c>
      <c r="T88" s="85"/>
      <c r="U88" s="83"/>
      <c r="V88" s="83"/>
      <c r="W88" s="83"/>
      <c r="X88" s="83"/>
      <c r="Y88" s="83"/>
      <c r="Z88" s="84"/>
      <c r="AA88" s="80" t="str">
        <f t="shared" si="47"/>
        <v>#DIV/0!</v>
      </c>
      <c r="AB88" s="80" t="str">
        <f t="shared" si="48"/>
        <v>#DIV/0!</v>
      </c>
      <c r="AC88" s="83"/>
      <c r="AD88" s="83"/>
      <c r="AE88" s="83"/>
      <c r="AF88" s="83"/>
      <c r="AG88" s="80" t="str">
        <f t="shared" si="49"/>
        <v>#DIV/0!</v>
      </c>
      <c r="AH88" s="83"/>
      <c r="AI88" s="83"/>
      <c r="AJ88" s="81" t="str">
        <f t="shared" si="50"/>
        <v>#DIV/0!</v>
      </c>
      <c r="AK88" s="82"/>
    </row>
    <row r="89" ht="14.25" customHeight="1">
      <c r="A89" s="85"/>
      <c r="B89" s="83"/>
      <c r="C89" s="83"/>
      <c r="D89" s="83"/>
      <c r="E89" s="83"/>
      <c r="F89" s="83"/>
      <c r="G89" s="84"/>
      <c r="H89" s="80" t="str">
        <f t="shared" si="43"/>
        <v>#DIV/0!</v>
      </c>
      <c r="I89" s="80" t="str">
        <f t="shared" si="44"/>
        <v>#DIV/0!</v>
      </c>
      <c r="J89" s="83"/>
      <c r="K89" s="83"/>
      <c r="L89" s="83"/>
      <c r="M89" s="83"/>
      <c r="N89" s="80" t="str">
        <f t="shared" si="45"/>
        <v>#DIV/0!</v>
      </c>
      <c r="O89" s="83"/>
      <c r="P89" s="83"/>
      <c r="Q89" s="81" t="str">
        <f t="shared" si="46"/>
        <v>#DIV/0!</v>
      </c>
      <c r="T89" s="85"/>
      <c r="U89" s="83"/>
      <c r="V89" s="83"/>
      <c r="W89" s="83"/>
      <c r="X89" s="83"/>
      <c r="Y89" s="83"/>
      <c r="Z89" s="84"/>
      <c r="AA89" s="80" t="str">
        <f t="shared" si="47"/>
        <v>#DIV/0!</v>
      </c>
      <c r="AB89" s="80" t="str">
        <f t="shared" si="48"/>
        <v>#DIV/0!</v>
      </c>
      <c r="AC89" s="83"/>
      <c r="AD89" s="83"/>
      <c r="AE89" s="83"/>
      <c r="AF89" s="83"/>
      <c r="AG89" s="80" t="str">
        <f t="shared" si="49"/>
        <v>#DIV/0!</v>
      </c>
      <c r="AH89" s="83"/>
      <c r="AI89" s="83"/>
      <c r="AJ89" s="81" t="str">
        <f t="shared" si="50"/>
        <v>#DIV/0!</v>
      </c>
      <c r="AK89" s="82"/>
    </row>
    <row r="90" ht="14.25" customHeight="1">
      <c r="A90" s="72" t="s">
        <v>15</v>
      </c>
      <c r="B90" s="73">
        <f t="shared" ref="B90:G90" si="51">SUM(B82:B89)</f>
        <v>165</v>
      </c>
      <c r="C90" s="73">
        <f t="shared" si="51"/>
        <v>5</v>
      </c>
      <c r="D90" s="73">
        <f t="shared" si="51"/>
        <v>50</v>
      </c>
      <c r="E90" s="73">
        <f t="shared" si="51"/>
        <v>86</v>
      </c>
      <c r="F90" s="73">
        <f t="shared" si="51"/>
        <v>21</v>
      </c>
      <c r="G90" s="86">
        <f t="shared" si="51"/>
        <v>4</v>
      </c>
      <c r="H90" s="80">
        <f t="shared" si="43"/>
        <v>0.8545454545</v>
      </c>
      <c r="I90" s="80">
        <f t="shared" si="44"/>
        <v>0.3333333333</v>
      </c>
      <c r="J90" s="73">
        <f t="shared" ref="J90:M90" si="52">SUM(J82:J89)</f>
        <v>6</v>
      </c>
      <c r="K90" s="73">
        <f t="shared" si="52"/>
        <v>6</v>
      </c>
      <c r="L90" s="73">
        <f t="shared" si="52"/>
        <v>151</v>
      </c>
      <c r="M90" s="73">
        <f t="shared" si="52"/>
        <v>151</v>
      </c>
      <c r="N90" s="80">
        <f t="shared" si="45"/>
        <v>1</v>
      </c>
      <c r="O90" s="87">
        <f t="shared" ref="O90:P90" si="53">SUM(O82:O89)</f>
        <v>151</v>
      </c>
      <c r="P90" s="87">
        <f t="shared" si="53"/>
        <v>151</v>
      </c>
      <c r="Q90" s="81">
        <f t="shared" si="46"/>
        <v>1</v>
      </c>
      <c r="T90" s="72" t="s">
        <v>15</v>
      </c>
      <c r="U90" s="73">
        <f t="shared" ref="U90:Z90" si="54">SUM(U82:U89)</f>
        <v>165</v>
      </c>
      <c r="V90" s="73">
        <f t="shared" si="54"/>
        <v>14</v>
      </c>
      <c r="W90" s="73">
        <f t="shared" si="54"/>
        <v>65</v>
      </c>
      <c r="X90" s="73">
        <f t="shared" si="54"/>
        <v>62</v>
      </c>
      <c r="Y90" s="73">
        <f t="shared" si="54"/>
        <v>20</v>
      </c>
      <c r="Z90" s="86">
        <f t="shared" si="54"/>
        <v>4</v>
      </c>
      <c r="AA90" s="80">
        <f t="shared" si="47"/>
        <v>0.8545454545</v>
      </c>
      <c r="AB90" s="80">
        <f t="shared" si="48"/>
        <v>0.4787878788</v>
      </c>
      <c r="AC90" s="73">
        <f t="shared" ref="AC90:AF90" si="55">SUM(AC82:AC89)</f>
        <v>6</v>
      </c>
      <c r="AD90" s="73">
        <f t="shared" si="55"/>
        <v>6</v>
      </c>
      <c r="AE90" s="73">
        <f t="shared" si="55"/>
        <v>83</v>
      </c>
      <c r="AF90" s="73">
        <f t="shared" si="55"/>
        <v>83</v>
      </c>
      <c r="AG90" s="80">
        <f t="shared" si="49"/>
        <v>1</v>
      </c>
      <c r="AH90" s="87">
        <f t="shared" ref="AH90:AI90" si="56">SUM(AH82:AH89)</f>
        <v>83</v>
      </c>
      <c r="AI90" s="87">
        <f t="shared" si="56"/>
        <v>83</v>
      </c>
      <c r="AJ90" s="81">
        <f t="shared" si="50"/>
        <v>1</v>
      </c>
      <c r="AK90" s="82"/>
    </row>
    <row r="91" ht="14.25" customHeight="1">
      <c r="A91" s="30"/>
      <c r="B91" s="30"/>
      <c r="C91" s="30"/>
      <c r="D91" s="30"/>
      <c r="E91" s="30"/>
      <c r="F91" s="30"/>
      <c r="G91" s="88"/>
      <c r="H91" s="30"/>
      <c r="I91" s="30"/>
      <c r="J91" s="30"/>
      <c r="K91" s="30"/>
      <c r="L91" s="30"/>
      <c r="M91" s="30"/>
      <c r="N91" s="30"/>
      <c r="Q91" s="68"/>
      <c r="T91" s="30"/>
      <c r="U91" s="30"/>
      <c r="V91" s="30"/>
      <c r="W91" s="30"/>
      <c r="X91" s="30"/>
      <c r="Y91" s="30"/>
      <c r="Z91" s="88"/>
      <c r="AA91" s="30"/>
      <c r="AB91" s="30"/>
      <c r="AC91" s="30"/>
      <c r="AD91" s="30"/>
      <c r="AE91" s="30"/>
      <c r="AF91" s="30"/>
      <c r="AG91" s="30"/>
      <c r="AJ91" s="68"/>
    </row>
    <row r="92" ht="14.25" customHeight="1">
      <c r="A92" s="89" t="s">
        <v>27</v>
      </c>
      <c r="B92" s="30"/>
      <c r="C92" s="30"/>
      <c r="D92" s="30"/>
      <c r="E92" s="30"/>
      <c r="F92" s="30"/>
      <c r="G92" s="88"/>
      <c r="H92" s="30"/>
      <c r="I92" s="30"/>
      <c r="J92" s="30"/>
      <c r="K92" s="30"/>
      <c r="L92" s="30"/>
      <c r="M92" s="30"/>
      <c r="N92" s="30"/>
      <c r="Q92" s="68"/>
      <c r="T92" s="89" t="s">
        <v>27</v>
      </c>
      <c r="U92" s="30"/>
      <c r="V92" s="30"/>
      <c r="W92" s="30"/>
      <c r="X92" s="30"/>
      <c r="Y92" s="30"/>
      <c r="Z92" s="88"/>
      <c r="AA92" s="30"/>
      <c r="AB92" s="30"/>
      <c r="AC92" s="30"/>
      <c r="AD92" s="30"/>
      <c r="AE92" s="30"/>
      <c r="AF92" s="30"/>
      <c r="AG92" s="30"/>
      <c r="AJ92" s="68"/>
    </row>
    <row r="93" ht="14.25" customHeight="1">
      <c r="A93" s="90" t="s">
        <v>4</v>
      </c>
      <c r="B93" s="32" t="s">
        <v>16</v>
      </c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4"/>
      <c r="Q93" s="68"/>
      <c r="T93" s="90" t="s">
        <v>4</v>
      </c>
      <c r="U93" s="32" t="s">
        <v>16</v>
      </c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4"/>
      <c r="AJ93" s="68"/>
    </row>
    <row r="94" ht="14.25" customHeight="1">
      <c r="A94" s="91" t="s">
        <v>170</v>
      </c>
      <c r="B94" s="92" t="s">
        <v>210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4"/>
      <c r="Q94" s="68"/>
      <c r="T94" s="91" t="s">
        <v>170</v>
      </c>
      <c r="U94" s="92" t="s">
        <v>211</v>
      </c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4"/>
      <c r="AJ94" s="68"/>
    </row>
    <row r="95" ht="14.25" customHeight="1">
      <c r="A95" s="91" t="s">
        <v>169</v>
      </c>
      <c r="B95" s="92" t="s">
        <v>212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4"/>
      <c r="Q95" s="68"/>
      <c r="T95" s="91" t="s">
        <v>172</v>
      </c>
      <c r="U95" s="92" t="s">
        <v>213</v>
      </c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4"/>
      <c r="AJ95" s="68"/>
    </row>
    <row r="96" ht="14.25" customHeight="1">
      <c r="A96" s="91" t="s">
        <v>172</v>
      </c>
      <c r="B96" s="92" t="s">
        <v>214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4"/>
      <c r="Q96" s="94"/>
      <c r="T96" s="91" t="s">
        <v>174</v>
      </c>
      <c r="U96" s="92" t="s">
        <v>215</v>
      </c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4"/>
      <c r="AJ96" s="94"/>
      <c r="AK96" s="95"/>
    </row>
    <row r="97" ht="14.25" customHeight="1">
      <c r="A97" s="91" t="s">
        <v>173</v>
      </c>
      <c r="B97" s="92" t="s">
        <v>216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4"/>
      <c r="Q97" s="94"/>
      <c r="AJ97" s="94"/>
      <c r="AK97" s="95"/>
    </row>
    <row r="98" ht="14.25" customHeight="1">
      <c r="A98" s="63" t="s">
        <v>20</v>
      </c>
      <c r="B98" s="64"/>
      <c r="C98" s="64"/>
      <c r="D98" s="64"/>
      <c r="E98" s="64"/>
      <c r="F98" s="64"/>
      <c r="G98" s="65"/>
      <c r="H98" s="64"/>
      <c r="I98" s="64"/>
      <c r="J98" s="64"/>
      <c r="K98" s="64"/>
      <c r="L98" s="64"/>
      <c r="M98" s="64"/>
      <c r="N98" s="64"/>
      <c r="O98" s="64"/>
      <c r="P98" s="64"/>
      <c r="Q98" s="66"/>
      <c r="R98" s="64"/>
      <c r="S98" s="64"/>
      <c r="T98" s="63" t="s">
        <v>20</v>
      </c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6"/>
      <c r="AK98" s="64"/>
    </row>
    <row r="99" ht="14.25" customHeight="1">
      <c r="G99" s="67"/>
      <c r="Q99" s="68"/>
      <c r="AJ99" s="68"/>
    </row>
    <row r="100" ht="14.25" customHeight="1">
      <c r="A100" s="3" t="s">
        <v>21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Q100" s="68"/>
      <c r="T100" s="3" t="s">
        <v>1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J100" s="68"/>
    </row>
    <row r="101" ht="15.0" customHeight="1">
      <c r="A101" s="96" t="s">
        <v>18</v>
      </c>
      <c r="O101" s="70" t="s">
        <v>3</v>
      </c>
      <c r="P101" s="33"/>
      <c r="Q101" s="34"/>
      <c r="T101" s="96" t="s">
        <v>18</v>
      </c>
      <c r="AH101" s="70" t="s">
        <v>3</v>
      </c>
      <c r="AI101" s="33"/>
      <c r="AJ101" s="34"/>
      <c r="AK101" s="71"/>
    </row>
    <row r="102" ht="14.25" customHeight="1">
      <c r="A102" s="72" t="s">
        <v>4</v>
      </c>
      <c r="B102" s="10" t="s">
        <v>5</v>
      </c>
      <c r="C102" s="10" t="s">
        <v>6</v>
      </c>
      <c r="D102" s="73">
        <v>4.0</v>
      </c>
      <c r="E102" s="73">
        <v>3.0</v>
      </c>
      <c r="F102" s="73">
        <v>2.0</v>
      </c>
      <c r="G102" s="45" t="s">
        <v>19</v>
      </c>
      <c r="H102" s="10" t="s">
        <v>8</v>
      </c>
      <c r="I102" s="10" t="s">
        <v>9</v>
      </c>
      <c r="J102" s="10" t="s">
        <v>10</v>
      </c>
      <c r="K102" s="10" t="s">
        <v>11</v>
      </c>
      <c r="L102" s="10" t="s">
        <v>12</v>
      </c>
      <c r="M102" s="10" t="s">
        <v>11</v>
      </c>
      <c r="N102" s="10" t="s">
        <v>13</v>
      </c>
      <c r="O102" s="75" t="s">
        <v>12</v>
      </c>
      <c r="P102" s="75" t="s">
        <v>11</v>
      </c>
      <c r="Q102" s="76" t="s">
        <v>14</v>
      </c>
      <c r="T102" s="72" t="s">
        <v>4</v>
      </c>
      <c r="U102" s="10" t="s">
        <v>5</v>
      </c>
      <c r="V102" s="10" t="s">
        <v>6</v>
      </c>
      <c r="W102" s="73">
        <v>4.0</v>
      </c>
      <c r="X102" s="73">
        <v>3.0</v>
      </c>
      <c r="Y102" s="73">
        <v>2.0</v>
      </c>
      <c r="Z102" s="45" t="s">
        <v>19</v>
      </c>
      <c r="AA102" s="10" t="s">
        <v>8</v>
      </c>
      <c r="AB102" s="10" t="s">
        <v>9</v>
      </c>
      <c r="AC102" s="10" t="s">
        <v>10</v>
      </c>
      <c r="AD102" s="10" t="s">
        <v>11</v>
      </c>
      <c r="AE102" s="10" t="s">
        <v>12</v>
      </c>
      <c r="AF102" s="10" t="s">
        <v>11</v>
      </c>
      <c r="AG102" s="10" t="s">
        <v>13</v>
      </c>
      <c r="AH102" s="75" t="s">
        <v>12</v>
      </c>
      <c r="AI102" s="75" t="s">
        <v>11</v>
      </c>
      <c r="AJ102" s="76" t="s">
        <v>14</v>
      </c>
      <c r="AK102" s="71"/>
    </row>
    <row r="103" ht="14.25" customHeight="1">
      <c r="A103" s="77" t="s">
        <v>169</v>
      </c>
      <c r="B103" s="78">
        <v>27.0</v>
      </c>
      <c r="C103" s="78">
        <v>0.0</v>
      </c>
      <c r="D103" s="78">
        <v>9.0</v>
      </c>
      <c r="E103" s="78">
        <v>15.0</v>
      </c>
      <c r="F103" s="78">
        <v>1.0</v>
      </c>
      <c r="G103" s="79">
        <v>2.0</v>
      </c>
      <c r="H103" s="80">
        <f t="shared" ref="H103:H111" si="57">(C103+D103+E103)/B103</f>
        <v>0.8888888889</v>
      </c>
      <c r="I103" s="80">
        <f t="shared" ref="I103:I111" si="58">(C103+D103)/B103</f>
        <v>0.3333333333</v>
      </c>
      <c r="J103" s="78">
        <v>7.0</v>
      </c>
      <c r="K103" s="78">
        <v>7.0</v>
      </c>
      <c r="L103" s="78">
        <v>184.0</v>
      </c>
      <c r="M103" s="78">
        <v>184.0</v>
      </c>
      <c r="N103" s="80">
        <f t="shared" ref="N103:N111" si="59">M103/L103</f>
        <v>1</v>
      </c>
      <c r="O103" s="78">
        <v>184.0</v>
      </c>
      <c r="P103" s="78">
        <v>184.0</v>
      </c>
      <c r="Q103" s="81">
        <f t="shared" ref="Q103:Q111" si="60">P103/O103</f>
        <v>1</v>
      </c>
      <c r="T103" s="77" t="s">
        <v>169</v>
      </c>
      <c r="U103" s="78">
        <v>27.0</v>
      </c>
      <c r="V103" s="78">
        <v>1.0</v>
      </c>
      <c r="W103" s="78">
        <v>15.0</v>
      </c>
      <c r="X103" s="78">
        <v>11.0</v>
      </c>
      <c r="Y103" s="78"/>
      <c r="Z103" s="79"/>
      <c r="AA103" s="80">
        <f t="shared" ref="AA103:AA111" si="61">(V103+W103+X103)/U103</f>
        <v>1</v>
      </c>
      <c r="AB103" s="80">
        <f t="shared" ref="AB103:AB111" si="62">(V103+W103)/U103</f>
        <v>0.5925925926</v>
      </c>
      <c r="AC103" s="78">
        <v>4.0</v>
      </c>
      <c r="AD103" s="78">
        <v>4.0</v>
      </c>
      <c r="AE103" s="78">
        <v>87.0</v>
      </c>
      <c r="AF103" s="78">
        <v>87.0</v>
      </c>
      <c r="AG103" s="80">
        <f t="shared" ref="AG103:AG111" si="63">AF103/AE103</f>
        <v>1</v>
      </c>
      <c r="AH103" s="78">
        <v>87.0</v>
      </c>
      <c r="AI103" s="78">
        <v>87.0</v>
      </c>
      <c r="AJ103" s="81">
        <f t="shared" ref="AJ103:AJ111" si="64">AI103/AH103</f>
        <v>1</v>
      </c>
      <c r="AK103" s="82"/>
    </row>
    <row r="104" ht="14.25" customHeight="1">
      <c r="A104" s="77" t="s">
        <v>170</v>
      </c>
      <c r="B104" s="78">
        <v>27.0</v>
      </c>
      <c r="C104" s="78">
        <v>0.0</v>
      </c>
      <c r="D104" s="78">
        <v>10.0</v>
      </c>
      <c r="E104" s="78">
        <v>12.0</v>
      </c>
      <c r="F104" s="78">
        <v>0.0</v>
      </c>
      <c r="G104" s="79">
        <v>5.0</v>
      </c>
      <c r="H104" s="80">
        <f t="shared" si="57"/>
        <v>0.8148148148</v>
      </c>
      <c r="I104" s="80">
        <f t="shared" si="58"/>
        <v>0.3703703704</v>
      </c>
      <c r="J104" s="78">
        <v>7.0</v>
      </c>
      <c r="K104" s="78">
        <v>7.0</v>
      </c>
      <c r="L104" s="78">
        <v>181.0</v>
      </c>
      <c r="M104" s="78">
        <v>181.0</v>
      </c>
      <c r="N104" s="80">
        <f t="shared" si="59"/>
        <v>1</v>
      </c>
      <c r="O104" s="78">
        <v>181.0</v>
      </c>
      <c r="P104" s="78">
        <v>181.0</v>
      </c>
      <c r="Q104" s="81">
        <f t="shared" si="60"/>
        <v>1</v>
      </c>
      <c r="T104" s="77" t="s">
        <v>170</v>
      </c>
      <c r="U104" s="78">
        <v>27.0</v>
      </c>
      <c r="V104" s="78">
        <v>1.0</v>
      </c>
      <c r="W104" s="78">
        <v>16.0</v>
      </c>
      <c r="X104" s="78">
        <v>8.0</v>
      </c>
      <c r="Y104" s="78">
        <v>2.0</v>
      </c>
      <c r="Z104" s="79"/>
      <c r="AA104" s="80">
        <f t="shared" si="61"/>
        <v>0.9259259259</v>
      </c>
      <c r="AB104" s="80">
        <f t="shared" si="62"/>
        <v>0.6296296296</v>
      </c>
      <c r="AC104" s="78">
        <v>4.0</v>
      </c>
      <c r="AD104" s="78">
        <v>4.0</v>
      </c>
      <c r="AE104" s="78">
        <v>86.0</v>
      </c>
      <c r="AF104" s="78">
        <v>86.0</v>
      </c>
      <c r="AG104" s="80">
        <f t="shared" si="63"/>
        <v>1</v>
      </c>
      <c r="AH104" s="78">
        <v>86.0</v>
      </c>
      <c r="AI104" s="78">
        <v>86.0</v>
      </c>
      <c r="AJ104" s="81">
        <f t="shared" si="64"/>
        <v>1</v>
      </c>
      <c r="AK104" s="82"/>
    </row>
    <row r="105" ht="14.25" customHeight="1">
      <c r="A105" s="77" t="s">
        <v>171</v>
      </c>
      <c r="B105" s="78">
        <v>33.0</v>
      </c>
      <c r="C105" s="78">
        <v>1.0</v>
      </c>
      <c r="D105" s="78">
        <v>21.0</v>
      </c>
      <c r="E105" s="78">
        <v>10.0</v>
      </c>
      <c r="F105" s="78">
        <v>0.0</v>
      </c>
      <c r="G105" s="79">
        <v>1.0</v>
      </c>
      <c r="H105" s="80">
        <f t="shared" si="57"/>
        <v>0.9696969697</v>
      </c>
      <c r="I105" s="80">
        <f t="shared" si="58"/>
        <v>0.6666666667</v>
      </c>
      <c r="J105" s="78">
        <v>7.0</v>
      </c>
      <c r="K105" s="78">
        <v>7.0</v>
      </c>
      <c r="L105" s="78">
        <v>126.0</v>
      </c>
      <c r="M105" s="78">
        <v>126.0</v>
      </c>
      <c r="N105" s="80">
        <f t="shared" si="59"/>
        <v>1</v>
      </c>
      <c r="O105" s="78">
        <v>126.0</v>
      </c>
      <c r="P105" s="78">
        <v>126.0</v>
      </c>
      <c r="Q105" s="81">
        <f t="shared" si="60"/>
        <v>1</v>
      </c>
      <c r="T105" s="77" t="s">
        <v>171</v>
      </c>
      <c r="U105" s="78">
        <v>33.0</v>
      </c>
      <c r="V105" s="78">
        <v>9.0</v>
      </c>
      <c r="W105" s="78">
        <v>20.0</v>
      </c>
      <c r="X105" s="78">
        <v>4.0</v>
      </c>
      <c r="Y105" s="78"/>
      <c r="Z105" s="79"/>
      <c r="AA105" s="80">
        <f t="shared" si="61"/>
        <v>1</v>
      </c>
      <c r="AB105" s="80">
        <f t="shared" si="62"/>
        <v>0.8787878788</v>
      </c>
      <c r="AC105" s="78">
        <v>4.0</v>
      </c>
      <c r="AD105" s="78">
        <v>4.0</v>
      </c>
      <c r="AE105" s="78">
        <v>59.0</v>
      </c>
      <c r="AF105" s="78">
        <v>59.0</v>
      </c>
      <c r="AG105" s="80">
        <f t="shared" si="63"/>
        <v>1</v>
      </c>
      <c r="AH105" s="78">
        <v>59.0</v>
      </c>
      <c r="AI105" s="78">
        <v>59.0</v>
      </c>
      <c r="AJ105" s="81">
        <f t="shared" si="64"/>
        <v>1</v>
      </c>
      <c r="AK105" s="82"/>
    </row>
    <row r="106" ht="14.25" customHeight="1">
      <c r="A106" s="77" t="s">
        <v>172</v>
      </c>
      <c r="B106" s="78">
        <v>24.0</v>
      </c>
      <c r="C106" s="78">
        <v>0.0</v>
      </c>
      <c r="D106" s="78">
        <v>2.0</v>
      </c>
      <c r="E106" s="78">
        <v>20.0</v>
      </c>
      <c r="F106" s="78">
        <v>0.0</v>
      </c>
      <c r="G106" s="79">
        <v>2.0</v>
      </c>
      <c r="H106" s="80">
        <f t="shared" si="57"/>
        <v>0.9166666667</v>
      </c>
      <c r="I106" s="80">
        <f t="shared" si="58"/>
        <v>0.08333333333</v>
      </c>
      <c r="J106" s="78">
        <v>11.0</v>
      </c>
      <c r="K106" s="78">
        <v>11.0</v>
      </c>
      <c r="L106" s="78">
        <v>92.0</v>
      </c>
      <c r="M106" s="78">
        <v>92.0</v>
      </c>
      <c r="N106" s="80">
        <f t="shared" si="59"/>
        <v>1</v>
      </c>
      <c r="O106" s="78">
        <v>92.0</v>
      </c>
      <c r="P106" s="78">
        <v>92.0</v>
      </c>
      <c r="Q106" s="81">
        <f t="shared" si="60"/>
        <v>1</v>
      </c>
      <c r="T106" s="77" t="s">
        <v>172</v>
      </c>
      <c r="U106" s="78">
        <v>24.0</v>
      </c>
      <c r="V106" s="78">
        <v>0.0</v>
      </c>
      <c r="W106" s="78">
        <v>1.0</v>
      </c>
      <c r="X106" s="78">
        <v>23.0</v>
      </c>
      <c r="Y106" s="83"/>
      <c r="Z106" s="84"/>
      <c r="AA106" s="80">
        <f t="shared" si="61"/>
        <v>1</v>
      </c>
      <c r="AB106" s="80">
        <f t="shared" si="62"/>
        <v>0.04166666667</v>
      </c>
      <c r="AC106" s="78">
        <v>4.0</v>
      </c>
      <c r="AD106" s="78">
        <v>4.0</v>
      </c>
      <c r="AE106" s="78">
        <v>58.0</v>
      </c>
      <c r="AF106" s="78">
        <v>58.0</v>
      </c>
      <c r="AG106" s="80">
        <f t="shared" si="63"/>
        <v>1</v>
      </c>
      <c r="AH106" s="78">
        <v>58.0</v>
      </c>
      <c r="AI106" s="78">
        <v>58.0</v>
      </c>
      <c r="AJ106" s="81">
        <f t="shared" si="64"/>
        <v>1</v>
      </c>
      <c r="AK106" s="82"/>
    </row>
    <row r="107" ht="14.25" customHeight="1">
      <c r="A107" s="77" t="s">
        <v>173</v>
      </c>
      <c r="B107" s="78">
        <v>29.0</v>
      </c>
      <c r="C107" s="78">
        <v>1.0</v>
      </c>
      <c r="D107" s="78">
        <v>8.0</v>
      </c>
      <c r="E107" s="78">
        <v>16.0</v>
      </c>
      <c r="F107" s="78">
        <v>0.0</v>
      </c>
      <c r="G107" s="79">
        <v>4.0</v>
      </c>
      <c r="H107" s="80">
        <f t="shared" si="57"/>
        <v>0.8620689655</v>
      </c>
      <c r="I107" s="80">
        <f t="shared" si="58"/>
        <v>0.3103448276</v>
      </c>
      <c r="J107" s="78">
        <v>8.0</v>
      </c>
      <c r="K107" s="78">
        <v>8.0</v>
      </c>
      <c r="L107" s="78">
        <v>92.0</v>
      </c>
      <c r="M107" s="78">
        <v>92.0</v>
      </c>
      <c r="N107" s="80">
        <f t="shared" si="59"/>
        <v>1</v>
      </c>
      <c r="O107" s="78">
        <v>92.0</v>
      </c>
      <c r="P107" s="78">
        <v>92.0</v>
      </c>
      <c r="Q107" s="81">
        <f t="shared" si="60"/>
        <v>1</v>
      </c>
      <c r="T107" s="77" t="s">
        <v>173</v>
      </c>
      <c r="U107" s="78">
        <v>29.0</v>
      </c>
      <c r="V107" s="78">
        <v>3.0</v>
      </c>
      <c r="W107" s="78">
        <v>15.0</v>
      </c>
      <c r="X107" s="78">
        <v>7.0</v>
      </c>
      <c r="Y107" s="78">
        <v>2.0</v>
      </c>
      <c r="Z107" s="79">
        <v>2.0</v>
      </c>
      <c r="AA107" s="80">
        <f t="shared" si="61"/>
        <v>0.8620689655</v>
      </c>
      <c r="AB107" s="80">
        <f t="shared" si="62"/>
        <v>0.6206896552</v>
      </c>
      <c r="AC107" s="78">
        <v>4.0</v>
      </c>
      <c r="AD107" s="78">
        <v>4.0</v>
      </c>
      <c r="AE107" s="78">
        <v>56.0</v>
      </c>
      <c r="AF107" s="78">
        <v>56.0</v>
      </c>
      <c r="AG107" s="80">
        <f t="shared" si="63"/>
        <v>1</v>
      </c>
      <c r="AH107" s="78">
        <v>56.0</v>
      </c>
      <c r="AI107" s="78">
        <v>56.0</v>
      </c>
      <c r="AJ107" s="81">
        <f t="shared" si="64"/>
        <v>1</v>
      </c>
      <c r="AK107" s="82"/>
    </row>
    <row r="108" ht="14.25" customHeight="1">
      <c r="A108" s="77" t="s">
        <v>174</v>
      </c>
      <c r="B108" s="78">
        <v>25.0</v>
      </c>
      <c r="C108" s="78">
        <v>0.0</v>
      </c>
      <c r="D108" s="78">
        <v>4.0</v>
      </c>
      <c r="E108" s="78">
        <v>20.0</v>
      </c>
      <c r="F108" s="78">
        <v>1.0</v>
      </c>
      <c r="G108" s="79">
        <v>1.0</v>
      </c>
      <c r="H108" s="80">
        <f t="shared" si="57"/>
        <v>0.96</v>
      </c>
      <c r="I108" s="80">
        <f t="shared" si="58"/>
        <v>0.16</v>
      </c>
      <c r="J108" s="78">
        <v>9.0</v>
      </c>
      <c r="K108" s="78">
        <v>9.0</v>
      </c>
      <c r="L108" s="78">
        <v>92.0</v>
      </c>
      <c r="M108" s="78">
        <v>92.0</v>
      </c>
      <c r="N108" s="80">
        <f t="shared" si="59"/>
        <v>1</v>
      </c>
      <c r="O108" s="78">
        <v>92.0</v>
      </c>
      <c r="P108" s="78">
        <v>92.0</v>
      </c>
      <c r="Q108" s="81">
        <f t="shared" si="60"/>
        <v>1</v>
      </c>
      <c r="T108" s="77" t="s">
        <v>174</v>
      </c>
      <c r="U108" s="78">
        <v>25.0</v>
      </c>
      <c r="V108" s="78">
        <v>2.0</v>
      </c>
      <c r="W108" s="78">
        <v>6.0</v>
      </c>
      <c r="X108" s="78">
        <v>16.0</v>
      </c>
      <c r="Y108" s="78">
        <v>1.0</v>
      </c>
      <c r="Z108" s="79">
        <v>1.0</v>
      </c>
      <c r="AA108" s="80">
        <f t="shared" si="61"/>
        <v>0.96</v>
      </c>
      <c r="AB108" s="80">
        <f t="shared" si="62"/>
        <v>0.32</v>
      </c>
      <c r="AC108" s="78">
        <v>5.0</v>
      </c>
      <c r="AD108" s="78">
        <v>5.0</v>
      </c>
      <c r="AE108" s="78">
        <v>76.0</v>
      </c>
      <c r="AF108" s="78">
        <v>76.0</v>
      </c>
      <c r="AG108" s="80">
        <f t="shared" si="63"/>
        <v>1</v>
      </c>
      <c r="AH108" s="78">
        <v>76.0</v>
      </c>
      <c r="AI108" s="78">
        <v>76.0</v>
      </c>
      <c r="AJ108" s="81">
        <f t="shared" si="64"/>
        <v>1</v>
      </c>
      <c r="AK108" s="82"/>
    </row>
    <row r="109" ht="14.25" customHeight="1">
      <c r="A109" s="85"/>
      <c r="B109" s="83"/>
      <c r="C109" s="83"/>
      <c r="D109" s="83"/>
      <c r="E109" s="83"/>
      <c r="F109" s="83"/>
      <c r="G109" s="84"/>
      <c r="H109" s="80" t="str">
        <f t="shared" si="57"/>
        <v>#DIV/0!</v>
      </c>
      <c r="I109" s="80" t="str">
        <f t="shared" si="58"/>
        <v>#DIV/0!</v>
      </c>
      <c r="J109" s="83"/>
      <c r="K109" s="83"/>
      <c r="L109" s="83"/>
      <c r="M109" s="83"/>
      <c r="N109" s="80" t="str">
        <f t="shared" si="59"/>
        <v>#DIV/0!</v>
      </c>
      <c r="O109" s="83"/>
      <c r="P109" s="83"/>
      <c r="Q109" s="81" t="str">
        <f t="shared" si="60"/>
        <v>#DIV/0!</v>
      </c>
      <c r="T109" s="85"/>
      <c r="U109" s="83"/>
      <c r="V109" s="83"/>
      <c r="W109" s="83"/>
      <c r="X109" s="83"/>
      <c r="Y109" s="83"/>
      <c r="Z109" s="84"/>
      <c r="AA109" s="80" t="str">
        <f t="shared" si="61"/>
        <v>#DIV/0!</v>
      </c>
      <c r="AB109" s="80" t="str">
        <f t="shared" si="62"/>
        <v>#DIV/0!</v>
      </c>
      <c r="AC109" s="83"/>
      <c r="AD109" s="83"/>
      <c r="AE109" s="83"/>
      <c r="AF109" s="83"/>
      <c r="AG109" s="80" t="str">
        <f t="shared" si="63"/>
        <v>#DIV/0!</v>
      </c>
      <c r="AH109" s="83"/>
      <c r="AI109" s="83"/>
      <c r="AJ109" s="81" t="str">
        <f t="shared" si="64"/>
        <v>#DIV/0!</v>
      </c>
      <c r="AK109" s="82"/>
    </row>
    <row r="110" ht="14.25" customHeight="1">
      <c r="A110" s="85"/>
      <c r="B110" s="83"/>
      <c r="C110" s="83"/>
      <c r="D110" s="83"/>
      <c r="E110" s="83"/>
      <c r="F110" s="83"/>
      <c r="G110" s="84"/>
      <c r="H110" s="80" t="str">
        <f t="shared" si="57"/>
        <v>#DIV/0!</v>
      </c>
      <c r="I110" s="80" t="str">
        <f t="shared" si="58"/>
        <v>#DIV/0!</v>
      </c>
      <c r="J110" s="83"/>
      <c r="K110" s="83"/>
      <c r="L110" s="83"/>
      <c r="M110" s="83"/>
      <c r="N110" s="80" t="str">
        <f t="shared" si="59"/>
        <v>#DIV/0!</v>
      </c>
      <c r="O110" s="83"/>
      <c r="P110" s="83"/>
      <c r="Q110" s="81" t="str">
        <f t="shared" si="60"/>
        <v>#DIV/0!</v>
      </c>
      <c r="T110" s="85"/>
      <c r="U110" s="83"/>
      <c r="V110" s="83"/>
      <c r="W110" s="83"/>
      <c r="X110" s="83"/>
      <c r="Y110" s="83"/>
      <c r="Z110" s="84"/>
      <c r="AA110" s="80" t="str">
        <f t="shared" si="61"/>
        <v>#DIV/0!</v>
      </c>
      <c r="AB110" s="80" t="str">
        <f t="shared" si="62"/>
        <v>#DIV/0!</v>
      </c>
      <c r="AC110" s="83"/>
      <c r="AD110" s="83"/>
      <c r="AE110" s="83"/>
      <c r="AF110" s="83"/>
      <c r="AG110" s="80" t="str">
        <f t="shared" si="63"/>
        <v>#DIV/0!</v>
      </c>
      <c r="AH110" s="83"/>
      <c r="AI110" s="83"/>
      <c r="AJ110" s="81" t="str">
        <f t="shared" si="64"/>
        <v>#DIV/0!</v>
      </c>
      <c r="AK110" s="82"/>
    </row>
    <row r="111" ht="14.25" customHeight="1">
      <c r="A111" s="72" t="s">
        <v>15</v>
      </c>
      <c r="B111" s="73">
        <f t="shared" ref="B111:G111" si="65">SUM(B103:B110)</f>
        <v>165</v>
      </c>
      <c r="C111" s="73">
        <f t="shared" si="65"/>
        <v>2</v>
      </c>
      <c r="D111" s="73">
        <f t="shared" si="65"/>
        <v>54</v>
      </c>
      <c r="E111" s="73">
        <f t="shared" si="65"/>
        <v>93</v>
      </c>
      <c r="F111" s="73">
        <f t="shared" si="65"/>
        <v>2</v>
      </c>
      <c r="G111" s="86">
        <f t="shared" si="65"/>
        <v>15</v>
      </c>
      <c r="H111" s="80">
        <f t="shared" si="57"/>
        <v>0.903030303</v>
      </c>
      <c r="I111" s="80">
        <f t="shared" si="58"/>
        <v>0.3393939394</v>
      </c>
      <c r="J111" s="73">
        <f t="shared" ref="J111:M111" si="66">SUM(J103:J110)</f>
        <v>49</v>
      </c>
      <c r="K111" s="73">
        <f t="shared" si="66"/>
        <v>49</v>
      </c>
      <c r="L111" s="73">
        <f t="shared" si="66"/>
        <v>767</v>
      </c>
      <c r="M111" s="73">
        <f t="shared" si="66"/>
        <v>767</v>
      </c>
      <c r="N111" s="80">
        <f t="shared" si="59"/>
        <v>1</v>
      </c>
      <c r="O111" s="87">
        <f t="shared" ref="O111:P111" si="67">SUM(O103:O110)</f>
        <v>767</v>
      </c>
      <c r="P111" s="87">
        <f t="shared" si="67"/>
        <v>767</v>
      </c>
      <c r="Q111" s="81">
        <f t="shared" si="60"/>
        <v>1</v>
      </c>
      <c r="T111" s="72" t="s">
        <v>15</v>
      </c>
      <c r="U111" s="73">
        <f t="shared" ref="U111:Z111" si="68">SUM(U103:U110)</f>
        <v>165</v>
      </c>
      <c r="V111" s="73">
        <f t="shared" si="68"/>
        <v>16</v>
      </c>
      <c r="W111" s="73">
        <f t="shared" si="68"/>
        <v>73</v>
      </c>
      <c r="X111" s="73">
        <f t="shared" si="68"/>
        <v>69</v>
      </c>
      <c r="Y111" s="73">
        <f t="shared" si="68"/>
        <v>5</v>
      </c>
      <c r="Z111" s="86">
        <f t="shared" si="68"/>
        <v>3</v>
      </c>
      <c r="AA111" s="80">
        <f t="shared" si="61"/>
        <v>0.9575757576</v>
      </c>
      <c r="AB111" s="80">
        <f t="shared" si="62"/>
        <v>0.5393939394</v>
      </c>
      <c r="AC111" s="73">
        <f t="shared" ref="AC111:AF111" si="69">SUM(AC103:AC110)</f>
        <v>25</v>
      </c>
      <c r="AD111" s="73">
        <f t="shared" si="69"/>
        <v>25</v>
      </c>
      <c r="AE111" s="73">
        <f t="shared" si="69"/>
        <v>422</v>
      </c>
      <c r="AF111" s="73">
        <f t="shared" si="69"/>
        <v>422</v>
      </c>
      <c r="AG111" s="80">
        <f t="shared" si="63"/>
        <v>1</v>
      </c>
      <c r="AH111" s="87">
        <f t="shared" ref="AH111:AI111" si="70">SUM(AH103:AH110)</f>
        <v>422</v>
      </c>
      <c r="AI111" s="87">
        <f t="shared" si="70"/>
        <v>422</v>
      </c>
      <c r="AJ111" s="81">
        <f t="shared" si="64"/>
        <v>1</v>
      </c>
      <c r="AK111" s="82"/>
    </row>
    <row r="112" ht="14.25" customHeight="1">
      <c r="A112" s="30"/>
      <c r="B112" s="30"/>
      <c r="C112" s="30"/>
      <c r="D112" s="30"/>
      <c r="E112" s="30"/>
      <c r="F112" s="30"/>
      <c r="G112" s="88"/>
      <c r="H112" s="30"/>
      <c r="I112" s="30"/>
      <c r="J112" s="30"/>
      <c r="K112" s="30"/>
      <c r="L112" s="30"/>
      <c r="M112" s="30"/>
      <c r="N112" s="30"/>
      <c r="Q112" s="68"/>
      <c r="T112" s="30"/>
      <c r="U112" s="30"/>
      <c r="V112" s="30"/>
      <c r="W112" s="30"/>
      <c r="X112" s="30"/>
      <c r="Y112" s="30"/>
      <c r="Z112" s="88"/>
      <c r="AA112" s="30"/>
      <c r="AB112" s="30"/>
      <c r="AC112" s="30"/>
      <c r="AD112" s="30"/>
      <c r="AE112" s="30"/>
      <c r="AF112" s="30"/>
      <c r="AG112" s="30"/>
      <c r="AJ112" s="68"/>
    </row>
    <row r="113" ht="14.25" customHeight="1">
      <c r="A113" s="89" t="s">
        <v>27</v>
      </c>
      <c r="B113" s="30"/>
      <c r="C113" s="30"/>
      <c r="D113" s="30"/>
      <c r="E113" s="30"/>
      <c r="F113" s="30"/>
      <c r="G113" s="88"/>
      <c r="H113" s="30"/>
      <c r="I113" s="30"/>
      <c r="J113" s="30"/>
      <c r="K113" s="30"/>
      <c r="L113" s="30"/>
      <c r="M113" s="30"/>
      <c r="N113" s="30"/>
      <c r="Q113" s="68"/>
      <c r="T113" s="89" t="s">
        <v>27</v>
      </c>
      <c r="U113" s="30"/>
      <c r="V113" s="30"/>
      <c r="W113" s="30"/>
      <c r="X113" s="30"/>
      <c r="Y113" s="30"/>
      <c r="Z113" s="88"/>
      <c r="AA113" s="30"/>
      <c r="AB113" s="30"/>
      <c r="AC113" s="30"/>
      <c r="AD113" s="30"/>
      <c r="AE113" s="30"/>
      <c r="AF113" s="30"/>
      <c r="AG113" s="30"/>
      <c r="AJ113" s="68"/>
    </row>
    <row r="114" ht="14.25" customHeight="1">
      <c r="A114" s="90" t="s">
        <v>4</v>
      </c>
      <c r="B114" s="32" t="s">
        <v>16</v>
      </c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4"/>
      <c r="Q114" s="68"/>
      <c r="T114" s="90" t="s">
        <v>4</v>
      </c>
      <c r="U114" s="32" t="s">
        <v>16</v>
      </c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4"/>
      <c r="AJ114" s="68"/>
    </row>
    <row r="115" ht="14.25" customHeight="1">
      <c r="A115" s="91" t="s">
        <v>170</v>
      </c>
      <c r="B115" s="92" t="s">
        <v>217</v>
      </c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4"/>
      <c r="Q115" s="68"/>
      <c r="T115" s="91" t="s">
        <v>170</v>
      </c>
      <c r="U115" s="92" t="s">
        <v>218</v>
      </c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4"/>
      <c r="AJ115" s="68"/>
    </row>
    <row r="116" ht="14.25" customHeight="1">
      <c r="A116" s="91" t="s">
        <v>169</v>
      </c>
      <c r="B116" s="92" t="s">
        <v>219</v>
      </c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4"/>
      <c r="Q116" s="68"/>
      <c r="T116" s="91" t="s">
        <v>173</v>
      </c>
      <c r="U116" s="92" t="s">
        <v>220</v>
      </c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4"/>
      <c r="AJ116" s="68"/>
    </row>
    <row r="117" ht="14.25" customHeight="1">
      <c r="A117" s="91" t="s">
        <v>172</v>
      </c>
      <c r="B117" s="92" t="s">
        <v>221</v>
      </c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4"/>
      <c r="Q117" s="95"/>
      <c r="T117" s="91" t="s">
        <v>174</v>
      </c>
      <c r="U117" s="92" t="s">
        <v>222</v>
      </c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4"/>
      <c r="AJ117" s="95"/>
      <c r="AK117" s="95"/>
    </row>
    <row r="118" ht="14.25" customHeight="1">
      <c r="A118" s="91" t="s">
        <v>173</v>
      </c>
      <c r="B118" s="92" t="s">
        <v>223</v>
      </c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4"/>
      <c r="Q118" s="95"/>
      <c r="AJ118" s="95"/>
      <c r="AK118" s="95"/>
    </row>
    <row r="119" ht="14.25" customHeight="1">
      <c r="A119" s="91" t="s">
        <v>171</v>
      </c>
      <c r="B119" s="92" t="s">
        <v>224</v>
      </c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4"/>
      <c r="Q119" s="95"/>
      <c r="AJ119" s="95"/>
      <c r="AK119" s="95"/>
    </row>
    <row r="120" ht="14.25" customHeight="1">
      <c r="A120" s="91" t="s">
        <v>174</v>
      </c>
      <c r="B120" s="92" t="s">
        <v>222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  <c r="Q120" s="95"/>
      <c r="AJ120" s="95"/>
      <c r="AK120" s="95"/>
    </row>
    <row r="121" ht="14.25" customHeight="1">
      <c r="Q121" s="95"/>
      <c r="AJ121" s="95"/>
      <c r="AK121" s="95"/>
    </row>
    <row r="122" ht="14.25" customHeight="1">
      <c r="Q122" s="95"/>
      <c r="AJ122" s="95"/>
      <c r="AK122" s="95"/>
    </row>
    <row r="123" ht="14.25" customHeight="1">
      <c r="Q123" s="95"/>
      <c r="AJ123" s="95"/>
      <c r="AK123" s="95"/>
    </row>
    <row r="124" ht="14.25" customHeight="1">
      <c r="Q124" s="95"/>
      <c r="AJ124" s="95"/>
      <c r="AK124" s="95"/>
    </row>
    <row r="125" ht="14.25" customHeight="1">
      <c r="Q125" s="95"/>
      <c r="AJ125" s="95"/>
      <c r="AK125" s="95"/>
    </row>
    <row r="126" ht="14.25" customHeight="1">
      <c r="Q126" s="95"/>
      <c r="AJ126" s="95"/>
      <c r="AK126" s="95"/>
    </row>
    <row r="127" ht="14.25" customHeight="1">
      <c r="Q127" s="95"/>
      <c r="AJ127" s="95"/>
      <c r="AK127" s="95"/>
    </row>
    <row r="128" ht="14.25" customHeight="1">
      <c r="Q128" s="95"/>
      <c r="AJ128" s="95"/>
      <c r="AK128" s="95"/>
    </row>
    <row r="129" ht="14.25" customHeight="1">
      <c r="Q129" s="95"/>
      <c r="AJ129" s="95"/>
      <c r="AK129" s="95"/>
    </row>
    <row r="130" ht="14.25" customHeight="1">
      <c r="Q130" s="95"/>
      <c r="AJ130" s="95"/>
      <c r="AK130" s="95"/>
    </row>
    <row r="131" ht="14.25" customHeight="1">
      <c r="Q131" s="95"/>
      <c r="AJ131" s="95"/>
      <c r="AK131" s="95"/>
    </row>
    <row r="132" ht="14.25" customHeight="1">
      <c r="Q132" s="95"/>
      <c r="AJ132" s="95"/>
      <c r="AK132" s="95"/>
    </row>
    <row r="133" ht="14.25" customHeight="1">
      <c r="Q133" s="95"/>
      <c r="AJ133" s="95"/>
      <c r="AK133" s="95"/>
    </row>
    <row r="134" ht="14.25" customHeight="1">
      <c r="Q134" s="95"/>
      <c r="AJ134" s="95"/>
      <c r="AK134" s="95"/>
    </row>
    <row r="135" ht="14.25" customHeight="1">
      <c r="Q135" s="95"/>
      <c r="AJ135" s="95"/>
      <c r="AK135" s="95"/>
    </row>
    <row r="136" ht="14.25" customHeight="1">
      <c r="Q136" s="95"/>
      <c r="AJ136" s="95"/>
      <c r="AK136" s="95"/>
    </row>
    <row r="137" ht="14.25" customHeight="1">
      <c r="Q137" s="95"/>
      <c r="AJ137" s="95"/>
      <c r="AK137" s="95"/>
    </row>
    <row r="138" ht="14.25" customHeight="1">
      <c r="Q138" s="95"/>
      <c r="AJ138" s="95"/>
      <c r="AK138" s="95"/>
    </row>
    <row r="139" ht="14.25" customHeight="1">
      <c r="Q139" s="95"/>
      <c r="AJ139" s="95"/>
      <c r="AK139" s="95"/>
    </row>
    <row r="140" ht="14.25" customHeight="1">
      <c r="Q140" s="95"/>
      <c r="AJ140" s="95"/>
      <c r="AK140" s="95"/>
    </row>
    <row r="141" ht="14.25" customHeight="1">
      <c r="Q141" s="95"/>
      <c r="AJ141" s="95"/>
      <c r="AK141" s="95"/>
    </row>
    <row r="142" ht="14.25" customHeight="1">
      <c r="Q142" s="95"/>
      <c r="AJ142" s="95"/>
      <c r="AK142" s="95"/>
    </row>
    <row r="143" ht="14.25" customHeight="1">
      <c r="Q143" s="95"/>
      <c r="AJ143" s="95"/>
      <c r="AK143" s="95"/>
    </row>
    <row r="144" ht="14.25" customHeight="1">
      <c r="Q144" s="95"/>
      <c r="AJ144" s="95"/>
      <c r="AK144" s="95"/>
    </row>
    <row r="145" ht="14.25" customHeight="1">
      <c r="Q145" s="95"/>
      <c r="AJ145" s="95"/>
      <c r="AK145" s="95"/>
    </row>
    <row r="146" ht="14.25" customHeight="1">
      <c r="Q146" s="95"/>
      <c r="AJ146" s="95"/>
      <c r="AK146" s="95"/>
    </row>
    <row r="147" ht="14.25" customHeight="1">
      <c r="Q147" s="95"/>
      <c r="AJ147" s="95"/>
      <c r="AK147" s="95"/>
    </row>
    <row r="148" ht="14.25" customHeight="1">
      <c r="Q148" s="95"/>
      <c r="AJ148" s="95"/>
      <c r="AK148" s="95"/>
    </row>
    <row r="149" ht="14.25" customHeight="1">
      <c r="Q149" s="95"/>
      <c r="AJ149" s="95"/>
      <c r="AK149" s="95"/>
    </row>
    <row r="150" ht="14.25" customHeight="1">
      <c r="Q150" s="95"/>
      <c r="AJ150" s="95"/>
      <c r="AK150" s="95"/>
    </row>
    <row r="151" ht="14.25" customHeight="1">
      <c r="Q151" s="95"/>
      <c r="AJ151" s="95"/>
      <c r="AK151" s="95"/>
    </row>
    <row r="152" ht="14.25" customHeight="1">
      <c r="Q152" s="95"/>
      <c r="AJ152" s="95"/>
      <c r="AK152" s="95"/>
    </row>
    <row r="153" ht="14.25" customHeight="1">
      <c r="Q153" s="95"/>
      <c r="AJ153" s="95"/>
      <c r="AK153" s="95"/>
    </row>
    <row r="154" ht="14.25" customHeight="1">
      <c r="Q154" s="95"/>
      <c r="AJ154" s="95"/>
      <c r="AK154" s="95"/>
    </row>
    <row r="155" ht="14.25" customHeight="1">
      <c r="Q155" s="95"/>
      <c r="AJ155" s="95"/>
      <c r="AK155" s="95"/>
    </row>
    <row r="156" ht="14.25" customHeight="1">
      <c r="Q156" s="95"/>
      <c r="AJ156" s="95"/>
      <c r="AK156" s="95"/>
    </row>
    <row r="157" ht="14.25" customHeight="1">
      <c r="Q157" s="95"/>
      <c r="AJ157" s="95"/>
      <c r="AK157" s="95"/>
    </row>
    <row r="158" ht="14.25" customHeight="1">
      <c r="Q158" s="95"/>
      <c r="AJ158" s="95"/>
      <c r="AK158" s="95"/>
    </row>
    <row r="159" ht="14.25" customHeight="1">
      <c r="Q159" s="95"/>
      <c r="AJ159" s="95"/>
      <c r="AK159" s="95"/>
    </row>
    <row r="160" ht="14.25" customHeight="1">
      <c r="Q160" s="95"/>
      <c r="AJ160" s="95"/>
      <c r="AK160" s="95"/>
    </row>
    <row r="161" ht="14.25" customHeight="1">
      <c r="Q161" s="95"/>
      <c r="AJ161" s="95"/>
      <c r="AK161" s="95"/>
    </row>
    <row r="162" ht="14.25" customHeight="1">
      <c r="Q162" s="95"/>
      <c r="AJ162" s="95"/>
      <c r="AK162" s="95"/>
    </row>
    <row r="163" ht="14.25" customHeight="1">
      <c r="Q163" s="95"/>
      <c r="AJ163" s="95"/>
      <c r="AK163" s="95"/>
    </row>
    <row r="164" ht="14.25" customHeight="1">
      <c r="Q164" s="95"/>
      <c r="AJ164" s="95"/>
      <c r="AK164" s="95"/>
    </row>
    <row r="165" ht="14.25" customHeight="1">
      <c r="Q165" s="95"/>
      <c r="AJ165" s="95"/>
      <c r="AK165" s="95"/>
    </row>
    <row r="166" ht="14.25" customHeight="1">
      <c r="Q166" s="95"/>
      <c r="AJ166" s="95"/>
      <c r="AK166" s="95"/>
    </row>
    <row r="167" ht="14.25" customHeight="1">
      <c r="Q167" s="95"/>
      <c r="AJ167" s="95"/>
      <c r="AK167" s="95"/>
    </row>
    <row r="168" ht="14.25" customHeight="1">
      <c r="Q168" s="95"/>
      <c r="AJ168" s="95"/>
      <c r="AK168" s="95"/>
    </row>
    <row r="169" ht="14.25" customHeight="1">
      <c r="Q169" s="95"/>
      <c r="AJ169" s="95"/>
      <c r="AK169" s="95"/>
    </row>
    <row r="170" ht="14.25" customHeight="1">
      <c r="Q170" s="95"/>
      <c r="AJ170" s="95"/>
      <c r="AK170" s="95"/>
    </row>
    <row r="171" ht="14.25" customHeight="1">
      <c r="Q171" s="95"/>
      <c r="AJ171" s="95"/>
      <c r="AK171" s="95"/>
    </row>
    <row r="172" ht="14.25" customHeight="1">
      <c r="Q172" s="95"/>
      <c r="AJ172" s="95"/>
      <c r="AK172" s="95"/>
    </row>
    <row r="173" ht="14.25" customHeight="1">
      <c r="Q173" s="95"/>
      <c r="AJ173" s="95"/>
      <c r="AK173" s="95"/>
    </row>
    <row r="174" ht="14.25" customHeight="1">
      <c r="Q174" s="95"/>
      <c r="AJ174" s="95"/>
      <c r="AK174" s="95"/>
    </row>
    <row r="175" ht="14.25" customHeight="1">
      <c r="Q175" s="95"/>
      <c r="AJ175" s="95"/>
      <c r="AK175" s="95"/>
    </row>
    <row r="176" ht="14.25" customHeight="1">
      <c r="Q176" s="95"/>
      <c r="AJ176" s="95"/>
      <c r="AK176" s="95"/>
    </row>
    <row r="177" ht="14.25" customHeight="1">
      <c r="Q177" s="95"/>
      <c r="AJ177" s="95"/>
      <c r="AK177" s="95"/>
    </row>
    <row r="178" ht="14.25" customHeight="1">
      <c r="Q178" s="95"/>
      <c r="AJ178" s="95"/>
      <c r="AK178" s="95"/>
    </row>
    <row r="179" ht="14.25" customHeight="1">
      <c r="Q179" s="95"/>
      <c r="AJ179" s="95"/>
      <c r="AK179" s="95"/>
    </row>
    <row r="180" ht="14.25" customHeight="1">
      <c r="Q180" s="95"/>
      <c r="AJ180" s="95"/>
      <c r="AK180" s="95"/>
    </row>
    <row r="181" ht="14.25" customHeight="1">
      <c r="Q181" s="95"/>
      <c r="AJ181" s="95"/>
      <c r="AK181" s="95"/>
    </row>
    <row r="182" ht="14.25" customHeight="1">
      <c r="Q182" s="95"/>
      <c r="AJ182" s="95"/>
      <c r="AK182" s="95"/>
    </row>
    <row r="183" ht="14.25" customHeight="1">
      <c r="Q183" s="95"/>
      <c r="AJ183" s="95"/>
      <c r="AK183" s="95"/>
    </row>
    <row r="184" ht="14.25" customHeight="1">
      <c r="Q184" s="95"/>
      <c r="AJ184" s="95"/>
      <c r="AK184" s="95"/>
    </row>
    <row r="185" ht="14.25" customHeight="1">
      <c r="Q185" s="95"/>
      <c r="AJ185" s="95"/>
      <c r="AK185" s="95"/>
    </row>
    <row r="186" ht="14.25" customHeight="1">
      <c r="Q186" s="95"/>
      <c r="AJ186" s="95"/>
      <c r="AK186" s="95"/>
    </row>
    <row r="187" ht="14.25" customHeight="1">
      <c r="Q187" s="95"/>
      <c r="AJ187" s="95"/>
      <c r="AK187" s="95"/>
    </row>
    <row r="188" ht="14.25" customHeight="1">
      <c r="Q188" s="95"/>
      <c r="AJ188" s="95"/>
      <c r="AK188" s="95"/>
    </row>
    <row r="189" ht="14.25" customHeight="1">
      <c r="Q189" s="95"/>
      <c r="AJ189" s="95"/>
      <c r="AK189" s="95"/>
    </row>
    <row r="190" ht="14.25" customHeight="1">
      <c r="Q190" s="95"/>
      <c r="AJ190" s="95"/>
      <c r="AK190" s="95"/>
    </row>
    <row r="191" ht="14.25" customHeight="1">
      <c r="Q191" s="95"/>
      <c r="AJ191" s="95"/>
      <c r="AK191" s="95"/>
    </row>
    <row r="192" ht="14.25" customHeight="1">
      <c r="Q192" s="95"/>
      <c r="AJ192" s="95"/>
      <c r="AK192" s="95"/>
    </row>
    <row r="193" ht="14.25" customHeight="1">
      <c r="Q193" s="95"/>
      <c r="AJ193" s="95"/>
      <c r="AK193" s="95"/>
    </row>
    <row r="194" ht="14.25" customHeight="1">
      <c r="Q194" s="95"/>
      <c r="AJ194" s="95"/>
      <c r="AK194" s="95"/>
    </row>
    <row r="195" ht="14.25" customHeight="1">
      <c r="Q195" s="95"/>
      <c r="AJ195" s="95"/>
      <c r="AK195" s="95"/>
    </row>
    <row r="196" ht="14.25" customHeight="1">
      <c r="Q196" s="95"/>
      <c r="AJ196" s="95"/>
      <c r="AK196" s="95"/>
    </row>
    <row r="197" ht="14.25" customHeight="1">
      <c r="Q197" s="95"/>
      <c r="AJ197" s="95"/>
      <c r="AK197" s="95"/>
    </row>
    <row r="198" ht="14.25" customHeight="1">
      <c r="Q198" s="95"/>
      <c r="AJ198" s="95"/>
      <c r="AK198" s="95"/>
    </row>
    <row r="199" ht="14.25" customHeight="1">
      <c r="Q199" s="95"/>
      <c r="AJ199" s="95"/>
      <c r="AK199" s="95"/>
    </row>
    <row r="200" ht="14.25" customHeight="1">
      <c r="Q200" s="95"/>
      <c r="AJ200" s="95"/>
      <c r="AK200" s="95"/>
    </row>
    <row r="201" ht="14.25" customHeight="1">
      <c r="Q201" s="95"/>
      <c r="AJ201" s="95"/>
      <c r="AK201" s="95"/>
    </row>
    <row r="202" ht="14.25" customHeight="1">
      <c r="Q202" s="95"/>
      <c r="AJ202" s="95"/>
      <c r="AK202" s="95"/>
    </row>
    <row r="203" ht="14.25" customHeight="1">
      <c r="Q203" s="95"/>
      <c r="AJ203" s="95"/>
      <c r="AK203" s="95"/>
    </row>
    <row r="204" ht="14.25" customHeight="1">
      <c r="Q204" s="95"/>
      <c r="AJ204" s="95"/>
      <c r="AK204" s="95"/>
    </row>
    <row r="205" ht="14.25" customHeight="1">
      <c r="Q205" s="95"/>
      <c r="AJ205" s="95"/>
      <c r="AK205" s="95"/>
    </row>
    <row r="206" ht="14.25" customHeight="1">
      <c r="Q206" s="95"/>
      <c r="AJ206" s="95"/>
      <c r="AK206" s="95"/>
    </row>
    <row r="207" ht="14.25" customHeight="1">
      <c r="Q207" s="95"/>
      <c r="AJ207" s="95"/>
      <c r="AK207" s="95"/>
    </row>
    <row r="208" ht="14.25" customHeight="1">
      <c r="Q208" s="95"/>
      <c r="AJ208" s="95"/>
      <c r="AK208" s="95"/>
    </row>
    <row r="209" ht="14.25" customHeight="1">
      <c r="Q209" s="95"/>
      <c r="AJ209" s="95"/>
      <c r="AK209" s="95"/>
    </row>
    <row r="210" ht="14.25" customHeight="1">
      <c r="Q210" s="95"/>
      <c r="AJ210" s="95"/>
      <c r="AK210" s="95"/>
    </row>
    <row r="211" ht="14.25" customHeight="1">
      <c r="Q211" s="95"/>
      <c r="AJ211" s="95"/>
      <c r="AK211" s="95"/>
    </row>
    <row r="212" ht="14.25" customHeight="1">
      <c r="Q212" s="95"/>
      <c r="AJ212" s="95"/>
      <c r="AK212" s="95"/>
    </row>
    <row r="213" ht="14.25" customHeight="1">
      <c r="Q213" s="95"/>
      <c r="AJ213" s="95"/>
      <c r="AK213" s="95"/>
    </row>
    <row r="214" ht="14.25" customHeight="1">
      <c r="Q214" s="95"/>
      <c r="AJ214" s="95"/>
      <c r="AK214" s="95"/>
    </row>
    <row r="215" ht="14.25" customHeight="1">
      <c r="Q215" s="95"/>
      <c r="AJ215" s="95"/>
      <c r="AK215" s="95"/>
    </row>
    <row r="216" ht="14.25" customHeight="1">
      <c r="Q216" s="95"/>
      <c r="AJ216" s="95"/>
      <c r="AK216" s="95"/>
    </row>
    <row r="217" ht="14.25" customHeight="1">
      <c r="Q217" s="95"/>
      <c r="AJ217" s="95"/>
      <c r="AK217" s="95"/>
    </row>
    <row r="218" ht="14.25" customHeight="1">
      <c r="Q218" s="95"/>
      <c r="AJ218" s="95"/>
      <c r="AK218" s="95"/>
    </row>
    <row r="219" ht="14.25" customHeight="1">
      <c r="Q219" s="95"/>
      <c r="AJ219" s="95"/>
      <c r="AK219" s="95"/>
    </row>
    <row r="220" ht="14.25" customHeight="1">
      <c r="Q220" s="95"/>
      <c r="AJ220" s="95"/>
      <c r="AK220" s="95"/>
    </row>
    <row r="221" ht="14.25" customHeight="1">
      <c r="Q221" s="95"/>
      <c r="AJ221" s="95"/>
      <c r="AK221" s="95"/>
    </row>
    <row r="222" ht="14.25" customHeight="1">
      <c r="Q222" s="95"/>
      <c r="AJ222" s="95"/>
      <c r="AK222" s="95"/>
    </row>
    <row r="223" ht="14.25" customHeight="1">
      <c r="Q223" s="95"/>
      <c r="AJ223" s="95"/>
      <c r="AK223" s="95"/>
    </row>
    <row r="224" ht="14.25" customHeight="1">
      <c r="Q224" s="95"/>
      <c r="AJ224" s="95"/>
      <c r="AK224" s="95"/>
    </row>
    <row r="225" ht="14.25" customHeight="1">
      <c r="Q225" s="95"/>
      <c r="AJ225" s="95"/>
      <c r="AK225" s="95"/>
    </row>
    <row r="226" ht="14.25" customHeight="1">
      <c r="Q226" s="95"/>
      <c r="AJ226" s="95"/>
      <c r="AK226" s="95"/>
    </row>
    <row r="227" ht="14.25" customHeight="1">
      <c r="Q227" s="95"/>
      <c r="AJ227" s="95"/>
      <c r="AK227" s="95"/>
    </row>
    <row r="228" ht="14.25" customHeight="1">
      <c r="Q228" s="95"/>
      <c r="AJ228" s="95"/>
      <c r="AK228" s="95"/>
    </row>
    <row r="229" ht="14.25" customHeight="1">
      <c r="Q229" s="95"/>
      <c r="AJ229" s="95"/>
      <c r="AK229" s="95"/>
    </row>
    <row r="230" ht="14.25" customHeight="1">
      <c r="Q230" s="95"/>
      <c r="AJ230" s="95"/>
      <c r="AK230" s="95"/>
    </row>
    <row r="231" ht="14.25" customHeight="1">
      <c r="Q231" s="95"/>
      <c r="AJ231" s="95"/>
      <c r="AK231" s="95"/>
    </row>
    <row r="232" ht="14.25" customHeight="1">
      <c r="Q232" s="95"/>
      <c r="AJ232" s="95"/>
      <c r="AK232" s="95"/>
    </row>
    <row r="233" ht="14.25" customHeight="1">
      <c r="Q233" s="95"/>
      <c r="AJ233" s="95"/>
      <c r="AK233" s="95"/>
    </row>
    <row r="234" ht="14.25" customHeight="1">
      <c r="Q234" s="95"/>
      <c r="AJ234" s="95"/>
      <c r="AK234" s="95"/>
    </row>
    <row r="235" ht="14.25" customHeight="1">
      <c r="Q235" s="95"/>
      <c r="AJ235" s="95"/>
      <c r="AK235" s="95"/>
    </row>
    <row r="236" ht="14.25" customHeight="1">
      <c r="Q236" s="95"/>
      <c r="AJ236" s="95"/>
      <c r="AK236" s="95"/>
    </row>
    <row r="237" ht="14.25" customHeight="1">
      <c r="Q237" s="95"/>
      <c r="AJ237" s="95"/>
      <c r="AK237" s="95"/>
    </row>
    <row r="238" ht="14.25" customHeight="1">
      <c r="Q238" s="95"/>
      <c r="AJ238" s="95"/>
      <c r="AK238" s="95"/>
    </row>
    <row r="239" ht="14.25" customHeight="1">
      <c r="Q239" s="95"/>
      <c r="AJ239" s="95"/>
      <c r="AK239" s="95"/>
    </row>
    <row r="240" ht="14.25" customHeight="1">
      <c r="Q240" s="95"/>
      <c r="AJ240" s="95"/>
      <c r="AK240" s="95"/>
    </row>
    <row r="241" ht="14.25" customHeight="1">
      <c r="Q241" s="95"/>
      <c r="AJ241" s="95"/>
      <c r="AK241" s="95"/>
    </row>
    <row r="242" ht="14.25" customHeight="1">
      <c r="Q242" s="95"/>
      <c r="AJ242" s="95"/>
      <c r="AK242" s="95"/>
    </row>
    <row r="243" ht="14.25" customHeight="1">
      <c r="Q243" s="95"/>
      <c r="AJ243" s="95"/>
      <c r="AK243" s="95"/>
    </row>
    <row r="244" ht="14.25" customHeight="1">
      <c r="Q244" s="95"/>
      <c r="AJ244" s="95"/>
      <c r="AK244" s="95"/>
    </row>
    <row r="245" ht="14.25" customHeight="1">
      <c r="Q245" s="95"/>
      <c r="AJ245" s="95"/>
      <c r="AK245" s="95"/>
    </row>
    <row r="246" ht="14.25" customHeight="1">
      <c r="Q246" s="95"/>
      <c r="AJ246" s="95"/>
      <c r="AK246" s="95"/>
    </row>
    <row r="247" ht="14.25" customHeight="1">
      <c r="Q247" s="95"/>
      <c r="AJ247" s="95"/>
      <c r="AK247" s="95"/>
    </row>
    <row r="248" ht="14.25" customHeight="1">
      <c r="Q248" s="95"/>
      <c r="AJ248" s="95"/>
      <c r="AK248" s="95"/>
    </row>
    <row r="249" ht="14.25" customHeight="1">
      <c r="Q249" s="95"/>
      <c r="AJ249" s="95"/>
      <c r="AK249" s="95"/>
    </row>
    <row r="250" ht="14.25" customHeight="1">
      <c r="Q250" s="95"/>
      <c r="AJ250" s="95"/>
      <c r="AK250" s="95"/>
    </row>
    <row r="251" ht="14.25" customHeight="1">
      <c r="Q251" s="95"/>
      <c r="AJ251" s="95"/>
      <c r="AK251" s="95"/>
    </row>
    <row r="252" ht="14.25" customHeight="1">
      <c r="Q252" s="95"/>
      <c r="AJ252" s="95"/>
      <c r="AK252" s="95"/>
    </row>
    <row r="253" ht="14.25" customHeight="1">
      <c r="Q253" s="95"/>
      <c r="AJ253" s="95"/>
      <c r="AK253" s="95"/>
    </row>
    <row r="254" ht="14.25" customHeight="1">
      <c r="Q254" s="95"/>
      <c r="AJ254" s="95"/>
      <c r="AK254" s="95"/>
    </row>
    <row r="255" ht="14.25" customHeight="1">
      <c r="Q255" s="95"/>
      <c r="AJ255" s="95"/>
      <c r="AK255" s="95"/>
    </row>
    <row r="256" ht="14.25" customHeight="1">
      <c r="Q256" s="95"/>
      <c r="AJ256" s="95"/>
      <c r="AK256" s="95"/>
    </row>
    <row r="257" ht="14.25" customHeight="1">
      <c r="Q257" s="95"/>
      <c r="AJ257" s="95"/>
      <c r="AK257" s="95"/>
    </row>
    <row r="258" ht="14.25" customHeight="1">
      <c r="Q258" s="95"/>
      <c r="AJ258" s="95"/>
      <c r="AK258" s="95"/>
    </row>
    <row r="259" ht="14.25" customHeight="1">
      <c r="Q259" s="95"/>
      <c r="AJ259" s="95"/>
      <c r="AK259" s="95"/>
    </row>
    <row r="260" ht="14.25" customHeight="1">
      <c r="Q260" s="95"/>
      <c r="AJ260" s="95"/>
      <c r="AK260" s="95"/>
    </row>
    <row r="261" ht="14.25" customHeight="1">
      <c r="Q261" s="95"/>
      <c r="AJ261" s="95"/>
      <c r="AK261" s="95"/>
    </row>
    <row r="262" ht="14.25" customHeight="1">
      <c r="Q262" s="95"/>
      <c r="AJ262" s="95"/>
      <c r="AK262" s="95"/>
    </row>
    <row r="263" ht="14.25" customHeight="1">
      <c r="Q263" s="95"/>
      <c r="AJ263" s="95"/>
      <c r="AK263" s="95"/>
    </row>
    <row r="264" ht="14.25" customHeight="1">
      <c r="Q264" s="95"/>
      <c r="AJ264" s="95"/>
      <c r="AK264" s="95"/>
    </row>
    <row r="265" ht="14.25" customHeight="1">
      <c r="Q265" s="95"/>
      <c r="AJ265" s="95"/>
      <c r="AK265" s="95"/>
    </row>
    <row r="266" ht="14.25" customHeight="1">
      <c r="Q266" s="95"/>
      <c r="AJ266" s="95"/>
      <c r="AK266" s="95"/>
    </row>
    <row r="267" ht="14.25" customHeight="1">
      <c r="Q267" s="95"/>
      <c r="AJ267" s="95"/>
      <c r="AK267" s="95"/>
    </row>
    <row r="268" ht="14.25" customHeight="1">
      <c r="Q268" s="95"/>
      <c r="AJ268" s="95"/>
      <c r="AK268" s="95"/>
    </row>
    <row r="269" ht="14.25" customHeight="1">
      <c r="Q269" s="95"/>
      <c r="AJ269" s="95"/>
      <c r="AK269" s="95"/>
    </row>
    <row r="270" ht="14.25" customHeight="1">
      <c r="Q270" s="95"/>
      <c r="AJ270" s="95"/>
      <c r="AK270" s="95"/>
    </row>
    <row r="271" ht="14.25" customHeight="1">
      <c r="Q271" s="95"/>
      <c r="AJ271" s="95"/>
      <c r="AK271" s="95"/>
    </row>
    <row r="272" ht="14.25" customHeight="1">
      <c r="Q272" s="95"/>
      <c r="AJ272" s="95"/>
      <c r="AK272" s="95"/>
    </row>
    <row r="273" ht="14.25" customHeight="1">
      <c r="Q273" s="95"/>
      <c r="AJ273" s="95"/>
      <c r="AK273" s="95"/>
    </row>
    <row r="274" ht="14.25" customHeight="1">
      <c r="Q274" s="95"/>
      <c r="AJ274" s="95"/>
      <c r="AK274" s="95"/>
    </row>
    <row r="275" ht="14.25" customHeight="1">
      <c r="Q275" s="95"/>
      <c r="AJ275" s="95"/>
      <c r="AK275" s="95"/>
    </row>
    <row r="276" ht="14.25" customHeight="1">
      <c r="Q276" s="95"/>
      <c r="AJ276" s="95"/>
      <c r="AK276" s="95"/>
    </row>
    <row r="277" ht="14.25" customHeight="1">
      <c r="Q277" s="95"/>
      <c r="AJ277" s="95"/>
      <c r="AK277" s="95"/>
    </row>
    <row r="278" ht="14.25" customHeight="1">
      <c r="Q278" s="95"/>
      <c r="AJ278" s="95"/>
      <c r="AK278" s="95"/>
    </row>
    <row r="279" ht="14.25" customHeight="1">
      <c r="Q279" s="95"/>
      <c r="AJ279" s="95"/>
      <c r="AK279" s="95"/>
    </row>
    <row r="280" ht="14.25" customHeight="1">
      <c r="Q280" s="95"/>
      <c r="AJ280" s="95"/>
      <c r="AK280" s="95"/>
    </row>
    <row r="281" ht="14.25" customHeight="1">
      <c r="Q281" s="95"/>
      <c r="AJ281" s="95"/>
      <c r="AK281" s="95"/>
    </row>
    <row r="282" ht="14.25" customHeight="1">
      <c r="Q282" s="95"/>
      <c r="AJ282" s="95"/>
      <c r="AK282" s="95"/>
    </row>
    <row r="283" ht="14.25" customHeight="1">
      <c r="Q283" s="95"/>
      <c r="AJ283" s="95"/>
      <c r="AK283" s="95"/>
    </row>
    <row r="284" ht="14.25" customHeight="1">
      <c r="Q284" s="95"/>
      <c r="AJ284" s="95"/>
      <c r="AK284" s="95"/>
    </row>
    <row r="285" ht="14.25" customHeight="1">
      <c r="Q285" s="95"/>
      <c r="AJ285" s="95"/>
      <c r="AK285" s="95"/>
    </row>
    <row r="286" ht="14.25" customHeight="1">
      <c r="Q286" s="95"/>
      <c r="AJ286" s="95"/>
      <c r="AK286" s="95"/>
    </row>
    <row r="287" ht="14.25" customHeight="1">
      <c r="Q287" s="95"/>
      <c r="AJ287" s="95"/>
      <c r="AK287" s="95"/>
    </row>
    <row r="288" ht="14.25" customHeight="1">
      <c r="Q288" s="95"/>
      <c r="AJ288" s="95"/>
      <c r="AK288" s="95"/>
    </row>
    <row r="289" ht="14.25" customHeight="1">
      <c r="Q289" s="95"/>
      <c r="AJ289" s="95"/>
      <c r="AK289" s="95"/>
    </row>
    <row r="290" ht="14.25" customHeight="1">
      <c r="Q290" s="95"/>
      <c r="AJ290" s="95"/>
      <c r="AK290" s="95"/>
    </row>
    <row r="291" ht="14.25" customHeight="1">
      <c r="Q291" s="95"/>
      <c r="AJ291" s="95"/>
      <c r="AK291" s="95"/>
    </row>
    <row r="292" ht="14.25" customHeight="1">
      <c r="Q292" s="95"/>
      <c r="AJ292" s="95"/>
      <c r="AK292" s="95"/>
    </row>
    <row r="293" ht="14.25" customHeight="1">
      <c r="Q293" s="95"/>
      <c r="AJ293" s="95"/>
      <c r="AK293" s="95"/>
    </row>
    <row r="294" ht="14.25" customHeight="1">
      <c r="Q294" s="95"/>
      <c r="AJ294" s="95"/>
      <c r="AK294" s="95"/>
    </row>
    <row r="295" ht="14.25" customHeight="1">
      <c r="Q295" s="95"/>
      <c r="AJ295" s="95"/>
      <c r="AK295" s="95"/>
    </row>
    <row r="296" ht="14.25" customHeight="1">
      <c r="Q296" s="95"/>
      <c r="AJ296" s="95"/>
      <c r="AK296" s="95"/>
    </row>
    <row r="297" ht="14.25" customHeight="1">
      <c r="Q297" s="95"/>
      <c r="AJ297" s="95"/>
      <c r="AK297" s="95"/>
    </row>
    <row r="298" ht="14.25" customHeight="1">
      <c r="Q298" s="95"/>
      <c r="AJ298" s="95"/>
      <c r="AK298" s="95"/>
    </row>
    <row r="299" ht="14.25" customHeight="1">
      <c r="Q299" s="95"/>
      <c r="AJ299" s="95"/>
      <c r="AK299" s="95"/>
    </row>
    <row r="300" ht="14.25" customHeight="1">
      <c r="Q300" s="95"/>
      <c r="AJ300" s="95"/>
      <c r="AK300" s="95"/>
    </row>
    <row r="301" ht="14.25" customHeight="1">
      <c r="Q301" s="95"/>
      <c r="AJ301" s="95"/>
      <c r="AK301" s="95"/>
    </row>
    <row r="302" ht="14.25" customHeight="1">
      <c r="Q302" s="95"/>
      <c r="AJ302" s="95"/>
      <c r="AK302" s="95"/>
    </row>
    <row r="303" ht="14.25" customHeight="1">
      <c r="Q303" s="95"/>
      <c r="AJ303" s="95"/>
      <c r="AK303" s="95"/>
    </row>
    <row r="304" ht="14.25" customHeight="1">
      <c r="Q304" s="95"/>
      <c r="AJ304" s="95"/>
      <c r="AK304" s="95"/>
    </row>
    <row r="305" ht="14.25" customHeight="1">
      <c r="Q305" s="95"/>
      <c r="AJ305" s="95"/>
      <c r="AK305" s="95"/>
    </row>
    <row r="306" ht="14.25" customHeight="1">
      <c r="Q306" s="95"/>
      <c r="AJ306" s="95"/>
      <c r="AK306" s="95"/>
    </row>
    <row r="307" ht="14.25" customHeight="1">
      <c r="Q307" s="95"/>
      <c r="AJ307" s="95"/>
      <c r="AK307" s="95"/>
    </row>
    <row r="308" ht="14.25" customHeight="1">
      <c r="Q308" s="95"/>
      <c r="AJ308" s="95"/>
      <c r="AK308" s="95"/>
    </row>
    <row r="309" ht="14.25" customHeight="1">
      <c r="Q309" s="95"/>
      <c r="AJ309" s="95"/>
      <c r="AK309" s="95"/>
    </row>
    <row r="310" ht="14.25" customHeight="1">
      <c r="Q310" s="95"/>
      <c r="AJ310" s="95"/>
      <c r="AK310" s="95"/>
    </row>
    <row r="311" ht="14.25" customHeight="1">
      <c r="Q311" s="95"/>
      <c r="AJ311" s="95"/>
      <c r="AK311" s="95"/>
    </row>
    <row r="312" ht="14.25" customHeight="1">
      <c r="Q312" s="95"/>
      <c r="AJ312" s="95"/>
      <c r="AK312" s="95"/>
    </row>
    <row r="313" ht="14.25" customHeight="1">
      <c r="Q313" s="95"/>
      <c r="AJ313" s="95"/>
      <c r="AK313" s="95"/>
    </row>
    <row r="314" ht="14.25" customHeight="1">
      <c r="Q314" s="95"/>
      <c r="AJ314" s="95"/>
      <c r="AK314" s="95"/>
    </row>
    <row r="315" ht="14.25" customHeight="1">
      <c r="Q315" s="95"/>
      <c r="AJ315" s="95"/>
      <c r="AK315" s="95"/>
    </row>
    <row r="316" ht="14.25" customHeight="1">
      <c r="Q316" s="95"/>
      <c r="AJ316" s="95"/>
      <c r="AK316" s="95"/>
    </row>
    <row r="317" ht="14.25" customHeight="1">
      <c r="Q317" s="95"/>
      <c r="AJ317" s="95"/>
      <c r="AK317" s="95"/>
    </row>
    <row r="318" ht="14.25" customHeight="1">
      <c r="Q318" s="95"/>
      <c r="AJ318" s="95"/>
      <c r="AK318" s="95"/>
    </row>
    <row r="319" ht="14.25" customHeight="1">
      <c r="Q319" s="95"/>
      <c r="AJ319" s="95"/>
      <c r="AK319" s="95"/>
    </row>
    <row r="320" ht="14.25" customHeight="1">
      <c r="Q320" s="95"/>
      <c r="AJ320" s="95"/>
      <c r="AK320" s="95"/>
    </row>
    <row r="321" ht="14.25" customHeight="1">
      <c r="Q321" s="95"/>
      <c r="AJ321" s="95"/>
      <c r="AK321" s="95"/>
    </row>
    <row r="322" ht="14.25" customHeight="1">
      <c r="Q322" s="95"/>
      <c r="AJ322" s="95"/>
      <c r="AK322" s="95"/>
    </row>
    <row r="323" ht="14.25" customHeight="1">
      <c r="Q323" s="95"/>
      <c r="AJ323" s="95"/>
      <c r="AK323" s="95"/>
    </row>
    <row r="324" ht="14.25" customHeight="1">
      <c r="Q324" s="95"/>
      <c r="AJ324" s="95"/>
      <c r="AK324" s="95"/>
    </row>
    <row r="325" ht="14.25" customHeight="1">
      <c r="Q325" s="95"/>
      <c r="AJ325" s="95"/>
      <c r="AK325" s="95"/>
    </row>
    <row r="326" ht="14.25" customHeight="1">
      <c r="Q326" s="95"/>
      <c r="AJ326" s="95"/>
      <c r="AK326" s="95"/>
    </row>
    <row r="327" ht="14.25" customHeight="1">
      <c r="Q327" s="95"/>
      <c r="AJ327" s="95"/>
      <c r="AK327" s="95"/>
    </row>
    <row r="328" ht="14.25" customHeight="1">
      <c r="Q328" s="95"/>
      <c r="AJ328" s="95"/>
      <c r="AK328" s="95"/>
    </row>
    <row r="329" ht="14.25" customHeight="1">
      <c r="Q329" s="95"/>
      <c r="AJ329" s="95"/>
      <c r="AK329" s="95"/>
    </row>
    <row r="330" ht="14.25" customHeight="1">
      <c r="Q330" s="95"/>
      <c r="AJ330" s="95"/>
      <c r="AK330" s="95"/>
    </row>
    <row r="331" ht="14.25" customHeight="1">
      <c r="Q331" s="95"/>
      <c r="AJ331" s="95"/>
      <c r="AK331" s="95"/>
    </row>
    <row r="332" ht="14.25" customHeight="1">
      <c r="Q332" s="95"/>
      <c r="AJ332" s="95"/>
      <c r="AK332" s="95"/>
    </row>
    <row r="333" ht="14.25" customHeight="1">
      <c r="Q333" s="95"/>
      <c r="AJ333" s="95"/>
      <c r="AK333" s="95"/>
    </row>
    <row r="334" ht="14.25" customHeight="1">
      <c r="Q334" s="95"/>
      <c r="AJ334" s="95"/>
      <c r="AK334" s="95"/>
    </row>
    <row r="335" ht="14.25" customHeight="1">
      <c r="Q335" s="95"/>
      <c r="AJ335" s="95"/>
      <c r="AK335" s="95"/>
    </row>
    <row r="336" ht="14.25" customHeight="1">
      <c r="Q336" s="95"/>
      <c r="AJ336" s="95"/>
      <c r="AK336" s="95"/>
    </row>
    <row r="337" ht="14.25" customHeight="1">
      <c r="Q337" s="95"/>
      <c r="AJ337" s="95"/>
      <c r="AK337" s="95"/>
    </row>
    <row r="338" ht="14.25" customHeight="1">
      <c r="Q338" s="95"/>
      <c r="AJ338" s="95"/>
      <c r="AK338" s="95"/>
    </row>
    <row r="339" ht="14.25" customHeight="1">
      <c r="Q339" s="95"/>
      <c r="AJ339" s="95"/>
      <c r="AK339" s="95"/>
    </row>
    <row r="340" ht="14.25" customHeight="1">
      <c r="Q340" s="95"/>
      <c r="AJ340" s="95"/>
      <c r="AK340" s="95"/>
    </row>
    <row r="341" ht="14.25" customHeight="1">
      <c r="Q341" s="95"/>
      <c r="AJ341" s="95"/>
      <c r="AK341" s="95"/>
    </row>
    <row r="342" ht="14.25" customHeight="1">
      <c r="Q342" s="95"/>
      <c r="AJ342" s="95"/>
      <c r="AK342" s="95"/>
    </row>
    <row r="343" ht="14.25" customHeight="1">
      <c r="Q343" s="95"/>
      <c r="AJ343" s="95"/>
      <c r="AK343" s="95"/>
    </row>
    <row r="344" ht="14.25" customHeight="1">
      <c r="Q344" s="95"/>
      <c r="AJ344" s="95"/>
      <c r="AK344" s="95"/>
    </row>
    <row r="345" ht="14.25" customHeight="1">
      <c r="Q345" s="95"/>
      <c r="AJ345" s="95"/>
      <c r="AK345" s="95"/>
    </row>
    <row r="346" ht="14.25" customHeight="1">
      <c r="Q346" s="95"/>
      <c r="AJ346" s="95"/>
      <c r="AK346" s="95"/>
    </row>
    <row r="347" ht="14.25" customHeight="1">
      <c r="Q347" s="95"/>
      <c r="AJ347" s="95"/>
      <c r="AK347" s="95"/>
    </row>
    <row r="348" ht="14.25" customHeight="1">
      <c r="Q348" s="95"/>
      <c r="AJ348" s="95"/>
      <c r="AK348" s="95"/>
    </row>
    <row r="349" ht="14.25" customHeight="1">
      <c r="Q349" s="95"/>
      <c r="AJ349" s="95"/>
      <c r="AK349" s="95"/>
    </row>
    <row r="350" ht="14.25" customHeight="1">
      <c r="Q350" s="95"/>
      <c r="AJ350" s="95"/>
      <c r="AK350" s="95"/>
    </row>
    <row r="351" ht="14.25" customHeight="1">
      <c r="Q351" s="95"/>
      <c r="AJ351" s="95"/>
      <c r="AK351" s="95"/>
    </row>
    <row r="352" ht="14.25" customHeight="1">
      <c r="Q352" s="95"/>
      <c r="AJ352" s="95"/>
      <c r="AK352" s="95"/>
    </row>
    <row r="353" ht="14.25" customHeight="1">
      <c r="Q353" s="95"/>
      <c r="AJ353" s="95"/>
      <c r="AK353" s="95"/>
    </row>
    <row r="354" ht="14.25" customHeight="1">
      <c r="Q354" s="95"/>
      <c r="AJ354" s="95"/>
      <c r="AK354" s="95"/>
    </row>
    <row r="355" ht="14.25" customHeight="1">
      <c r="Q355" s="95"/>
      <c r="AJ355" s="95"/>
      <c r="AK355" s="95"/>
    </row>
    <row r="356" ht="14.25" customHeight="1">
      <c r="Q356" s="95"/>
      <c r="AJ356" s="95"/>
      <c r="AK356" s="95"/>
    </row>
    <row r="357" ht="14.25" customHeight="1">
      <c r="Q357" s="95"/>
      <c r="AJ357" s="95"/>
      <c r="AK357" s="95"/>
    </row>
    <row r="358" ht="14.25" customHeight="1">
      <c r="Q358" s="95"/>
      <c r="AJ358" s="95"/>
      <c r="AK358" s="95"/>
    </row>
    <row r="359" ht="14.25" customHeight="1">
      <c r="Q359" s="95"/>
      <c r="AJ359" s="95"/>
      <c r="AK359" s="95"/>
    </row>
    <row r="360" ht="14.25" customHeight="1">
      <c r="Q360" s="95"/>
      <c r="AJ360" s="95"/>
      <c r="AK360" s="95"/>
    </row>
    <row r="361" ht="14.25" customHeight="1">
      <c r="Q361" s="95"/>
      <c r="AJ361" s="95"/>
      <c r="AK361" s="95"/>
    </row>
    <row r="362" ht="14.25" customHeight="1">
      <c r="Q362" s="95"/>
      <c r="AJ362" s="95"/>
      <c r="AK362" s="95"/>
    </row>
    <row r="363" ht="14.25" customHeight="1">
      <c r="Q363" s="95"/>
      <c r="AJ363" s="95"/>
      <c r="AK363" s="95"/>
    </row>
    <row r="364" ht="14.25" customHeight="1">
      <c r="Q364" s="95"/>
      <c r="AJ364" s="95"/>
      <c r="AK364" s="95"/>
    </row>
    <row r="365" ht="14.25" customHeight="1">
      <c r="Q365" s="95"/>
      <c r="AJ365" s="95"/>
      <c r="AK365" s="95"/>
    </row>
    <row r="366" ht="14.25" customHeight="1">
      <c r="Q366" s="95"/>
      <c r="AJ366" s="95"/>
      <c r="AK366" s="95"/>
    </row>
    <row r="367" ht="14.25" customHeight="1">
      <c r="Q367" s="95"/>
      <c r="AJ367" s="95"/>
      <c r="AK367" s="95"/>
    </row>
    <row r="368" ht="14.25" customHeight="1">
      <c r="Q368" s="95"/>
      <c r="AJ368" s="95"/>
      <c r="AK368" s="95"/>
    </row>
    <row r="369" ht="14.25" customHeight="1">
      <c r="Q369" s="95"/>
      <c r="AJ369" s="95"/>
      <c r="AK369" s="95"/>
    </row>
    <row r="370" ht="14.25" customHeight="1">
      <c r="Q370" s="95"/>
      <c r="AJ370" s="95"/>
      <c r="AK370" s="95"/>
    </row>
    <row r="371" ht="14.25" customHeight="1">
      <c r="Q371" s="95"/>
      <c r="AJ371" s="95"/>
      <c r="AK371" s="95"/>
    </row>
    <row r="372" ht="14.25" customHeight="1">
      <c r="Q372" s="95"/>
      <c r="AJ372" s="95"/>
      <c r="AK372" s="95"/>
    </row>
    <row r="373" ht="14.25" customHeight="1">
      <c r="Q373" s="95"/>
      <c r="AJ373" s="95"/>
      <c r="AK373" s="95"/>
    </row>
    <row r="374" ht="14.25" customHeight="1">
      <c r="Q374" s="95"/>
      <c r="AJ374" s="95"/>
      <c r="AK374" s="95"/>
    </row>
    <row r="375" ht="14.25" customHeight="1">
      <c r="Q375" s="95"/>
      <c r="AJ375" s="95"/>
      <c r="AK375" s="95"/>
    </row>
    <row r="376" ht="14.25" customHeight="1">
      <c r="Q376" s="95"/>
      <c r="AJ376" s="95"/>
      <c r="AK376" s="95"/>
    </row>
    <row r="377" ht="14.25" customHeight="1">
      <c r="Q377" s="95"/>
      <c r="AJ377" s="95"/>
      <c r="AK377" s="95"/>
    </row>
    <row r="378" ht="14.25" customHeight="1">
      <c r="Q378" s="95"/>
      <c r="AJ378" s="95"/>
      <c r="AK378" s="95"/>
    </row>
    <row r="379" ht="14.25" customHeight="1">
      <c r="Q379" s="95"/>
      <c r="AJ379" s="95"/>
      <c r="AK379" s="95"/>
    </row>
    <row r="380" ht="14.25" customHeight="1">
      <c r="Q380" s="95"/>
      <c r="AJ380" s="95"/>
      <c r="AK380" s="95"/>
    </row>
    <row r="381" ht="14.25" customHeight="1">
      <c r="Q381" s="95"/>
      <c r="AJ381" s="95"/>
      <c r="AK381" s="95"/>
    </row>
    <row r="382" ht="14.25" customHeight="1">
      <c r="Q382" s="95"/>
      <c r="AJ382" s="95"/>
      <c r="AK382" s="95"/>
    </row>
    <row r="383" ht="14.25" customHeight="1">
      <c r="Q383" s="95"/>
      <c r="AJ383" s="95"/>
      <c r="AK383" s="95"/>
    </row>
    <row r="384" ht="14.25" customHeight="1">
      <c r="Q384" s="95"/>
      <c r="AJ384" s="95"/>
      <c r="AK384" s="95"/>
    </row>
    <row r="385" ht="14.25" customHeight="1">
      <c r="Q385" s="95"/>
      <c r="AJ385" s="95"/>
      <c r="AK385" s="95"/>
    </row>
    <row r="386" ht="14.25" customHeight="1">
      <c r="Q386" s="95"/>
      <c r="AJ386" s="95"/>
      <c r="AK386" s="95"/>
    </row>
    <row r="387" ht="14.25" customHeight="1">
      <c r="Q387" s="95"/>
      <c r="AJ387" s="95"/>
      <c r="AK387" s="95"/>
    </row>
    <row r="388" ht="14.25" customHeight="1">
      <c r="Q388" s="95"/>
      <c r="AJ388" s="95"/>
      <c r="AK388" s="95"/>
    </row>
    <row r="389" ht="14.25" customHeight="1">
      <c r="Q389" s="95"/>
      <c r="AJ389" s="95"/>
      <c r="AK389" s="95"/>
    </row>
    <row r="390" ht="14.25" customHeight="1">
      <c r="Q390" s="95"/>
      <c r="AJ390" s="95"/>
      <c r="AK390" s="95"/>
    </row>
    <row r="391" ht="14.25" customHeight="1">
      <c r="Q391" s="95"/>
      <c r="AJ391" s="95"/>
      <c r="AK391" s="95"/>
    </row>
    <row r="392" ht="14.25" customHeight="1">
      <c r="Q392" s="95"/>
      <c r="AJ392" s="95"/>
      <c r="AK392" s="95"/>
    </row>
    <row r="393" ht="14.25" customHeight="1">
      <c r="Q393" s="95"/>
      <c r="AJ393" s="95"/>
      <c r="AK393" s="95"/>
    </row>
    <row r="394" ht="14.25" customHeight="1">
      <c r="Q394" s="95"/>
      <c r="AJ394" s="95"/>
      <c r="AK394" s="95"/>
    </row>
    <row r="395" ht="14.25" customHeight="1">
      <c r="Q395" s="95"/>
      <c r="AJ395" s="95"/>
      <c r="AK395" s="95"/>
    </row>
    <row r="396" ht="14.25" customHeight="1">
      <c r="Q396" s="95"/>
      <c r="AJ396" s="95"/>
      <c r="AK396" s="95"/>
    </row>
    <row r="397" ht="14.25" customHeight="1">
      <c r="Q397" s="95"/>
      <c r="AJ397" s="95"/>
      <c r="AK397" s="95"/>
    </row>
    <row r="398" ht="14.25" customHeight="1">
      <c r="Q398" s="95"/>
      <c r="AJ398" s="95"/>
      <c r="AK398" s="95"/>
    </row>
    <row r="399" ht="14.25" customHeight="1">
      <c r="Q399" s="95"/>
      <c r="AJ399" s="95"/>
      <c r="AK399" s="95"/>
    </row>
    <row r="400" ht="14.25" customHeight="1">
      <c r="Q400" s="95"/>
      <c r="AJ400" s="95"/>
      <c r="AK400" s="95"/>
    </row>
    <row r="401" ht="14.25" customHeight="1">
      <c r="Q401" s="95"/>
      <c r="AJ401" s="95"/>
      <c r="AK401" s="95"/>
    </row>
    <row r="402" ht="14.25" customHeight="1">
      <c r="Q402" s="95"/>
      <c r="AJ402" s="95"/>
      <c r="AK402" s="95"/>
    </row>
    <row r="403" ht="14.25" customHeight="1">
      <c r="Q403" s="95"/>
      <c r="AJ403" s="95"/>
      <c r="AK403" s="95"/>
    </row>
    <row r="404" ht="14.25" customHeight="1">
      <c r="Q404" s="95"/>
      <c r="AJ404" s="95"/>
      <c r="AK404" s="95"/>
    </row>
    <row r="405" ht="14.25" customHeight="1">
      <c r="Q405" s="95"/>
      <c r="AJ405" s="95"/>
      <c r="AK405" s="95"/>
    </row>
    <row r="406" ht="14.25" customHeight="1">
      <c r="Q406" s="95"/>
      <c r="AJ406" s="95"/>
      <c r="AK406" s="95"/>
    </row>
    <row r="407" ht="14.25" customHeight="1">
      <c r="Q407" s="95"/>
      <c r="AJ407" s="95"/>
      <c r="AK407" s="95"/>
    </row>
    <row r="408" ht="14.25" customHeight="1">
      <c r="Q408" s="95"/>
      <c r="AJ408" s="95"/>
      <c r="AK408" s="95"/>
    </row>
    <row r="409" ht="14.25" customHeight="1">
      <c r="Q409" s="95"/>
      <c r="AJ409" s="95"/>
      <c r="AK409" s="95"/>
    </row>
    <row r="410" ht="14.25" customHeight="1">
      <c r="Q410" s="95"/>
      <c r="AJ410" s="95"/>
      <c r="AK410" s="95"/>
    </row>
    <row r="411" ht="14.25" customHeight="1">
      <c r="Q411" s="95"/>
      <c r="AJ411" s="95"/>
      <c r="AK411" s="95"/>
    </row>
    <row r="412" ht="14.25" customHeight="1">
      <c r="Q412" s="95"/>
      <c r="AJ412" s="95"/>
      <c r="AK412" s="95"/>
    </row>
    <row r="413" ht="14.25" customHeight="1">
      <c r="Q413" s="95"/>
      <c r="AJ413" s="95"/>
      <c r="AK413" s="95"/>
    </row>
    <row r="414" ht="14.25" customHeight="1">
      <c r="Q414" s="95"/>
      <c r="AJ414" s="95"/>
      <c r="AK414" s="95"/>
    </row>
    <row r="415" ht="14.25" customHeight="1">
      <c r="Q415" s="95"/>
      <c r="AJ415" s="95"/>
      <c r="AK415" s="95"/>
    </row>
    <row r="416" ht="14.25" customHeight="1">
      <c r="Q416" s="95"/>
      <c r="AJ416" s="95"/>
      <c r="AK416" s="95"/>
    </row>
    <row r="417" ht="14.25" customHeight="1">
      <c r="Q417" s="95"/>
      <c r="AJ417" s="95"/>
      <c r="AK417" s="95"/>
    </row>
    <row r="418" ht="14.25" customHeight="1">
      <c r="Q418" s="95"/>
      <c r="AJ418" s="95"/>
      <c r="AK418" s="95"/>
    </row>
    <row r="419" ht="14.25" customHeight="1">
      <c r="Q419" s="95"/>
      <c r="AJ419" s="95"/>
      <c r="AK419" s="95"/>
    </row>
    <row r="420" ht="14.25" customHeight="1">
      <c r="Q420" s="95"/>
      <c r="AJ420" s="95"/>
      <c r="AK420" s="95"/>
    </row>
    <row r="421" ht="14.25" customHeight="1">
      <c r="Q421" s="95"/>
      <c r="AJ421" s="95"/>
      <c r="AK421" s="95"/>
    </row>
    <row r="422" ht="14.25" customHeight="1">
      <c r="Q422" s="95"/>
      <c r="AJ422" s="95"/>
      <c r="AK422" s="95"/>
    </row>
    <row r="423" ht="14.25" customHeight="1">
      <c r="Q423" s="95"/>
      <c r="AJ423" s="95"/>
      <c r="AK423" s="95"/>
    </row>
    <row r="424" ht="14.25" customHeight="1">
      <c r="Q424" s="95"/>
      <c r="AJ424" s="95"/>
      <c r="AK424" s="95"/>
    </row>
    <row r="425" ht="14.25" customHeight="1">
      <c r="Q425" s="95"/>
      <c r="AJ425" s="95"/>
      <c r="AK425" s="95"/>
    </row>
    <row r="426" ht="14.25" customHeight="1">
      <c r="Q426" s="95"/>
      <c r="AJ426" s="95"/>
      <c r="AK426" s="95"/>
    </row>
    <row r="427" ht="14.25" customHeight="1">
      <c r="Q427" s="95"/>
      <c r="AJ427" s="95"/>
      <c r="AK427" s="95"/>
    </row>
    <row r="428" ht="14.25" customHeight="1">
      <c r="Q428" s="95"/>
      <c r="AJ428" s="95"/>
      <c r="AK428" s="95"/>
    </row>
    <row r="429" ht="14.25" customHeight="1">
      <c r="Q429" s="95"/>
      <c r="AJ429" s="95"/>
      <c r="AK429" s="95"/>
    </row>
    <row r="430" ht="14.25" customHeight="1">
      <c r="Q430" s="95"/>
      <c r="AJ430" s="95"/>
      <c r="AK430" s="95"/>
    </row>
    <row r="431" ht="14.25" customHeight="1">
      <c r="Q431" s="95"/>
      <c r="AJ431" s="95"/>
      <c r="AK431" s="95"/>
    </row>
    <row r="432" ht="14.25" customHeight="1">
      <c r="Q432" s="95"/>
      <c r="AJ432" s="95"/>
      <c r="AK432" s="95"/>
    </row>
    <row r="433" ht="14.25" customHeight="1">
      <c r="Q433" s="95"/>
      <c r="AJ433" s="95"/>
      <c r="AK433" s="95"/>
    </row>
    <row r="434" ht="14.25" customHeight="1">
      <c r="Q434" s="95"/>
      <c r="AJ434" s="95"/>
      <c r="AK434" s="95"/>
    </row>
    <row r="435" ht="14.25" customHeight="1">
      <c r="Q435" s="95"/>
      <c r="AJ435" s="95"/>
      <c r="AK435" s="95"/>
    </row>
    <row r="436" ht="14.25" customHeight="1">
      <c r="Q436" s="95"/>
      <c r="AJ436" s="95"/>
      <c r="AK436" s="95"/>
    </row>
    <row r="437" ht="14.25" customHeight="1">
      <c r="Q437" s="95"/>
      <c r="AJ437" s="95"/>
      <c r="AK437" s="95"/>
    </row>
    <row r="438" ht="14.25" customHeight="1">
      <c r="Q438" s="95"/>
      <c r="AJ438" s="95"/>
      <c r="AK438" s="95"/>
    </row>
    <row r="439" ht="14.25" customHeight="1">
      <c r="Q439" s="95"/>
      <c r="AJ439" s="95"/>
      <c r="AK439" s="95"/>
    </row>
    <row r="440" ht="14.25" customHeight="1">
      <c r="Q440" s="95"/>
      <c r="AJ440" s="95"/>
      <c r="AK440" s="95"/>
    </row>
    <row r="441" ht="14.25" customHeight="1">
      <c r="Q441" s="95"/>
      <c r="AJ441" s="95"/>
      <c r="AK441" s="95"/>
    </row>
    <row r="442" ht="14.25" customHeight="1">
      <c r="Q442" s="95"/>
      <c r="AJ442" s="95"/>
      <c r="AK442" s="95"/>
    </row>
    <row r="443" ht="14.25" customHeight="1">
      <c r="Q443" s="95"/>
      <c r="AJ443" s="95"/>
      <c r="AK443" s="95"/>
    </row>
    <row r="444" ht="14.25" customHeight="1">
      <c r="Q444" s="95"/>
      <c r="AJ444" s="95"/>
      <c r="AK444" s="95"/>
    </row>
    <row r="445" ht="14.25" customHeight="1">
      <c r="Q445" s="95"/>
      <c r="AJ445" s="95"/>
      <c r="AK445" s="95"/>
    </row>
    <row r="446" ht="14.25" customHeight="1">
      <c r="Q446" s="95"/>
      <c r="AJ446" s="95"/>
      <c r="AK446" s="95"/>
    </row>
    <row r="447" ht="14.25" customHeight="1">
      <c r="Q447" s="95"/>
      <c r="AJ447" s="95"/>
      <c r="AK447" s="95"/>
    </row>
    <row r="448" ht="14.25" customHeight="1">
      <c r="Q448" s="95"/>
      <c r="AJ448" s="95"/>
      <c r="AK448" s="95"/>
    </row>
    <row r="449" ht="14.25" customHeight="1">
      <c r="Q449" s="95"/>
      <c r="AJ449" s="95"/>
      <c r="AK449" s="95"/>
    </row>
    <row r="450" ht="14.25" customHeight="1">
      <c r="Q450" s="95"/>
      <c r="AJ450" s="95"/>
      <c r="AK450" s="95"/>
    </row>
    <row r="451" ht="14.25" customHeight="1">
      <c r="Q451" s="95"/>
      <c r="AJ451" s="95"/>
      <c r="AK451" s="95"/>
    </row>
    <row r="452" ht="14.25" customHeight="1">
      <c r="Q452" s="95"/>
      <c r="AJ452" s="95"/>
      <c r="AK452" s="95"/>
    </row>
    <row r="453" ht="14.25" customHeight="1">
      <c r="Q453" s="95"/>
      <c r="AJ453" s="95"/>
      <c r="AK453" s="95"/>
    </row>
    <row r="454" ht="14.25" customHeight="1">
      <c r="Q454" s="95"/>
      <c r="AJ454" s="95"/>
      <c r="AK454" s="95"/>
    </row>
    <row r="455" ht="14.25" customHeight="1">
      <c r="Q455" s="95"/>
      <c r="AJ455" s="95"/>
      <c r="AK455" s="95"/>
    </row>
    <row r="456" ht="14.25" customHeight="1">
      <c r="Q456" s="95"/>
      <c r="AJ456" s="95"/>
      <c r="AK456" s="95"/>
    </row>
    <row r="457" ht="14.25" customHeight="1">
      <c r="Q457" s="95"/>
      <c r="AJ457" s="95"/>
      <c r="AK457" s="95"/>
    </row>
    <row r="458" ht="14.25" customHeight="1">
      <c r="Q458" s="95"/>
      <c r="AJ458" s="95"/>
      <c r="AK458" s="95"/>
    </row>
    <row r="459" ht="14.25" customHeight="1">
      <c r="Q459" s="95"/>
      <c r="AJ459" s="95"/>
      <c r="AK459" s="95"/>
    </row>
    <row r="460" ht="14.25" customHeight="1">
      <c r="Q460" s="95"/>
      <c r="AJ460" s="95"/>
      <c r="AK460" s="95"/>
    </row>
    <row r="461" ht="14.25" customHeight="1">
      <c r="Q461" s="95"/>
      <c r="AJ461" s="95"/>
      <c r="AK461" s="95"/>
    </row>
    <row r="462" ht="14.25" customHeight="1">
      <c r="Q462" s="95"/>
      <c r="AJ462" s="95"/>
      <c r="AK462" s="95"/>
    </row>
    <row r="463" ht="14.25" customHeight="1">
      <c r="Q463" s="95"/>
      <c r="AJ463" s="95"/>
      <c r="AK463" s="95"/>
    </row>
    <row r="464" ht="14.25" customHeight="1">
      <c r="Q464" s="95"/>
      <c r="AJ464" s="95"/>
      <c r="AK464" s="95"/>
    </row>
    <row r="465" ht="14.25" customHeight="1">
      <c r="Q465" s="95"/>
      <c r="AJ465" s="95"/>
      <c r="AK465" s="95"/>
    </row>
    <row r="466" ht="14.25" customHeight="1">
      <c r="Q466" s="95"/>
      <c r="AJ466" s="95"/>
      <c r="AK466" s="95"/>
    </row>
    <row r="467" ht="14.25" customHeight="1">
      <c r="Q467" s="95"/>
      <c r="AJ467" s="95"/>
      <c r="AK467" s="95"/>
    </row>
    <row r="468" ht="14.25" customHeight="1">
      <c r="Q468" s="95"/>
      <c r="AJ468" s="95"/>
      <c r="AK468" s="95"/>
    </row>
    <row r="469" ht="14.25" customHeight="1">
      <c r="Q469" s="95"/>
      <c r="AJ469" s="95"/>
      <c r="AK469" s="95"/>
    </row>
    <row r="470" ht="14.25" customHeight="1">
      <c r="Q470" s="95"/>
      <c r="AJ470" s="95"/>
      <c r="AK470" s="95"/>
    </row>
    <row r="471" ht="14.25" customHeight="1">
      <c r="Q471" s="95"/>
      <c r="AJ471" s="95"/>
      <c r="AK471" s="95"/>
    </row>
    <row r="472" ht="14.25" customHeight="1">
      <c r="Q472" s="95"/>
      <c r="AJ472" s="95"/>
      <c r="AK472" s="95"/>
    </row>
    <row r="473" ht="14.25" customHeight="1">
      <c r="Q473" s="95"/>
      <c r="AJ473" s="95"/>
      <c r="AK473" s="95"/>
    </row>
    <row r="474" ht="14.25" customHeight="1">
      <c r="Q474" s="95"/>
      <c r="AJ474" s="95"/>
      <c r="AK474" s="95"/>
    </row>
    <row r="475" ht="14.25" customHeight="1">
      <c r="Q475" s="95"/>
      <c r="AJ475" s="95"/>
      <c r="AK475" s="95"/>
    </row>
    <row r="476" ht="14.25" customHeight="1">
      <c r="Q476" s="95"/>
      <c r="AJ476" s="95"/>
      <c r="AK476" s="95"/>
    </row>
    <row r="477" ht="14.25" customHeight="1">
      <c r="Q477" s="95"/>
      <c r="AJ477" s="95"/>
      <c r="AK477" s="95"/>
    </row>
    <row r="478" ht="14.25" customHeight="1">
      <c r="Q478" s="95"/>
      <c r="AJ478" s="95"/>
      <c r="AK478" s="95"/>
    </row>
    <row r="479" ht="14.25" customHeight="1">
      <c r="Q479" s="95"/>
      <c r="AJ479" s="95"/>
      <c r="AK479" s="95"/>
    </row>
    <row r="480" ht="14.25" customHeight="1">
      <c r="Q480" s="95"/>
      <c r="AJ480" s="95"/>
      <c r="AK480" s="95"/>
    </row>
    <row r="481" ht="14.25" customHeight="1">
      <c r="Q481" s="95"/>
      <c r="AJ481" s="95"/>
      <c r="AK481" s="95"/>
    </row>
    <row r="482" ht="14.25" customHeight="1">
      <c r="Q482" s="95"/>
      <c r="AJ482" s="95"/>
      <c r="AK482" s="95"/>
    </row>
    <row r="483" ht="14.25" customHeight="1">
      <c r="Q483" s="95"/>
      <c r="AJ483" s="95"/>
      <c r="AK483" s="95"/>
    </row>
    <row r="484" ht="14.25" customHeight="1">
      <c r="Q484" s="95"/>
      <c r="AJ484" s="95"/>
      <c r="AK484" s="95"/>
    </row>
    <row r="485" ht="14.25" customHeight="1">
      <c r="Q485" s="95"/>
      <c r="AJ485" s="95"/>
      <c r="AK485" s="95"/>
    </row>
    <row r="486" ht="14.25" customHeight="1">
      <c r="Q486" s="95"/>
      <c r="AJ486" s="95"/>
      <c r="AK486" s="95"/>
    </row>
    <row r="487" ht="14.25" customHeight="1">
      <c r="Q487" s="95"/>
      <c r="AJ487" s="95"/>
      <c r="AK487" s="95"/>
    </row>
    <row r="488" ht="14.25" customHeight="1">
      <c r="Q488" s="95"/>
      <c r="AJ488" s="95"/>
      <c r="AK488" s="95"/>
    </row>
    <row r="489" ht="14.25" customHeight="1">
      <c r="Q489" s="95"/>
      <c r="AJ489" s="95"/>
      <c r="AK489" s="95"/>
    </row>
    <row r="490" ht="14.25" customHeight="1">
      <c r="Q490" s="95"/>
      <c r="AJ490" s="95"/>
      <c r="AK490" s="95"/>
    </row>
    <row r="491" ht="14.25" customHeight="1">
      <c r="Q491" s="95"/>
      <c r="AJ491" s="95"/>
      <c r="AK491" s="95"/>
    </row>
    <row r="492" ht="14.25" customHeight="1">
      <c r="Q492" s="95"/>
      <c r="AJ492" s="95"/>
      <c r="AK492" s="95"/>
    </row>
    <row r="493" ht="14.25" customHeight="1">
      <c r="Q493" s="95"/>
      <c r="AJ493" s="95"/>
      <c r="AK493" s="95"/>
    </row>
    <row r="494" ht="14.25" customHeight="1">
      <c r="Q494" s="95"/>
      <c r="AJ494" s="95"/>
      <c r="AK494" s="95"/>
    </row>
    <row r="495" ht="14.25" customHeight="1">
      <c r="Q495" s="95"/>
      <c r="AJ495" s="95"/>
      <c r="AK495" s="95"/>
    </row>
    <row r="496" ht="14.25" customHeight="1">
      <c r="Q496" s="95"/>
      <c r="AJ496" s="95"/>
      <c r="AK496" s="95"/>
    </row>
    <row r="497" ht="14.25" customHeight="1">
      <c r="Q497" s="95"/>
      <c r="AJ497" s="95"/>
      <c r="AK497" s="95"/>
    </row>
    <row r="498" ht="14.25" customHeight="1">
      <c r="Q498" s="95"/>
      <c r="AJ498" s="95"/>
      <c r="AK498" s="95"/>
    </row>
    <row r="499" ht="14.25" customHeight="1">
      <c r="Q499" s="95"/>
      <c r="AJ499" s="95"/>
      <c r="AK499" s="95"/>
    </row>
    <row r="500" ht="14.25" customHeight="1">
      <c r="Q500" s="95"/>
      <c r="AJ500" s="95"/>
      <c r="AK500" s="95"/>
    </row>
    <row r="501" ht="14.25" customHeight="1">
      <c r="Q501" s="95"/>
      <c r="AJ501" s="95"/>
      <c r="AK501" s="95"/>
    </row>
    <row r="502" ht="14.25" customHeight="1">
      <c r="Q502" s="95"/>
      <c r="AJ502" s="95"/>
      <c r="AK502" s="95"/>
    </row>
    <row r="503" ht="14.25" customHeight="1">
      <c r="Q503" s="95"/>
      <c r="AJ503" s="95"/>
      <c r="AK503" s="95"/>
    </row>
    <row r="504" ht="14.25" customHeight="1">
      <c r="Q504" s="95"/>
      <c r="AJ504" s="95"/>
      <c r="AK504" s="95"/>
    </row>
    <row r="505" ht="14.25" customHeight="1">
      <c r="Q505" s="95"/>
      <c r="AJ505" s="95"/>
      <c r="AK505" s="95"/>
    </row>
    <row r="506" ht="14.25" customHeight="1">
      <c r="Q506" s="95"/>
      <c r="AJ506" s="95"/>
      <c r="AK506" s="95"/>
    </row>
    <row r="507" ht="14.25" customHeight="1">
      <c r="Q507" s="95"/>
      <c r="AJ507" s="95"/>
      <c r="AK507" s="95"/>
    </row>
    <row r="508" ht="14.25" customHeight="1">
      <c r="Q508" s="95"/>
      <c r="AJ508" s="95"/>
      <c r="AK508" s="95"/>
    </row>
    <row r="509" ht="14.25" customHeight="1">
      <c r="Q509" s="95"/>
      <c r="AJ509" s="95"/>
      <c r="AK509" s="95"/>
    </row>
    <row r="510" ht="14.25" customHeight="1">
      <c r="Q510" s="95"/>
      <c r="AJ510" s="95"/>
      <c r="AK510" s="95"/>
    </row>
    <row r="511" ht="14.25" customHeight="1">
      <c r="Q511" s="95"/>
      <c r="AJ511" s="95"/>
      <c r="AK511" s="95"/>
    </row>
    <row r="512" ht="14.25" customHeight="1">
      <c r="Q512" s="95"/>
      <c r="AJ512" s="95"/>
      <c r="AK512" s="95"/>
    </row>
    <row r="513" ht="14.25" customHeight="1">
      <c r="Q513" s="95"/>
      <c r="AJ513" s="95"/>
      <c r="AK513" s="95"/>
    </row>
    <row r="514" ht="14.25" customHeight="1">
      <c r="Q514" s="95"/>
      <c r="AJ514" s="95"/>
      <c r="AK514" s="95"/>
    </row>
    <row r="515" ht="14.25" customHeight="1">
      <c r="Q515" s="95"/>
      <c r="AJ515" s="95"/>
      <c r="AK515" s="95"/>
    </row>
    <row r="516" ht="14.25" customHeight="1">
      <c r="Q516" s="95"/>
      <c r="AJ516" s="95"/>
      <c r="AK516" s="95"/>
    </row>
    <row r="517" ht="14.25" customHeight="1">
      <c r="Q517" s="95"/>
      <c r="AJ517" s="95"/>
      <c r="AK517" s="95"/>
    </row>
    <row r="518" ht="14.25" customHeight="1">
      <c r="Q518" s="95"/>
      <c r="AJ518" s="95"/>
      <c r="AK518" s="95"/>
    </row>
    <row r="519" ht="14.25" customHeight="1">
      <c r="Q519" s="95"/>
      <c r="AJ519" s="95"/>
      <c r="AK519" s="95"/>
    </row>
    <row r="520" ht="14.25" customHeight="1">
      <c r="Q520" s="95"/>
      <c r="AJ520" s="95"/>
      <c r="AK520" s="95"/>
    </row>
    <row r="521" ht="14.25" customHeight="1">
      <c r="Q521" s="95"/>
      <c r="AJ521" s="95"/>
      <c r="AK521" s="95"/>
    </row>
    <row r="522" ht="14.25" customHeight="1">
      <c r="Q522" s="95"/>
      <c r="AJ522" s="95"/>
      <c r="AK522" s="95"/>
    </row>
    <row r="523" ht="14.25" customHeight="1">
      <c r="Q523" s="95"/>
      <c r="AJ523" s="95"/>
      <c r="AK523" s="95"/>
    </row>
    <row r="524" ht="14.25" customHeight="1">
      <c r="Q524" s="95"/>
      <c r="AJ524" s="95"/>
      <c r="AK524" s="95"/>
    </row>
    <row r="525" ht="14.25" customHeight="1">
      <c r="Q525" s="95"/>
      <c r="AJ525" s="95"/>
      <c r="AK525" s="95"/>
    </row>
    <row r="526" ht="14.25" customHeight="1">
      <c r="Q526" s="95"/>
      <c r="AJ526" s="95"/>
      <c r="AK526" s="95"/>
    </row>
    <row r="527" ht="14.25" customHeight="1">
      <c r="Q527" s="95"/>
      <c r="AJ527" s="95"/>
      <c r="AK527" s="95"/>
    </row>
    <row r="528" ht="14.25" customHeight="1">
      <c r="Q528" s="95"/>
      <c r="AJ528" s="95"/>
      <c r="AK528" s="95"/>
    </row>
    <row r="529" ht="14.25" customHeight="1">
      <c r="Q529" s="95"/>
      <c r="AJ529" s="95"/>
      <c r="AK529" s="95"/>
    </row>
    <row r="530" ht="14.25" customHeight="1">
      <c r="Q530" s="95"/>
      <c r="AJ530" s="95"/>
      <c r="AK530" s="95"/>
    </row>
    <row r="531" ht="14.25" customHeight="1">
      <c r="Q531" s="95"/>
      <c r="AJ531" s="95"/>
      <c r="AK531" s="95"/>
    </row>
    <row r="532" ht="14.25" customHeight="1">
      <c r="Q532" s="95"/>
      <c r="AJ532" s="95"/>
      <c r="AK532" s="95"/>
    </row>
    <row r="533" ht="14.25" customHeight="1">
      <c r="Q533" s="95"/>
      <c r="AJ533" s="95"/>
      <c r="AK533" s="95"/>
    </row>
    <row r="534" ht="14.25" customHeight="1">
      <c r="Q534" s="95"/>
      <c r="AJ534" s="95"/>
      <c r="AK534" s="95"/>
    </row>
    <row r="535" ht="14.25" customHeight="1">
      <c r="Q535" s="95"/>
      <c r="AJ535" s="95"/>
      <c r="AK535" s="95"/>
    </row>
    <row r="536" ht="14.25" customHeight="1">
      <c r="Q536" s="95"/>
      <c r="AJ536" s="95"/>
      <c r="AK536" s="95"/>
    </row>
    <row r="537" ht="14.25" customHeight="1">
      <c r="Q537" s="95"/>
      <c r="AJ537" s="95"/>
      <c r="AK537" s="95"/>
    </row>
    <row r="538" ht="14.25" customHeight="1">
      <c r="Q538" s="95"/>
      <c r="AJ538" s="95"/>
      <c r="AK538" s="95"/>
    </row>
    <row r="539" ht="14.25" customHeight="1">
      <c r="Q539" s="95"/>
      <c r="AJ539" s="95"/>
      <c r="AK539" s="95"/>
    </row>
    <row r="540" ht="14.25" customHeight="1">
      <c r="Q540" s="95"/>
      <c r="AJ540" s="95"/>
      <c r="AK540" s="95"/>
    </row>
    <row r="541" ht="14.25" customHeight="1">
      <c r="Q541" s="95"/>
      <c r="AJ541" s="95"/>
      <c r="AK541" s="95"/>
    </row>
    <row r="542" ht="14.25" customHeight="1">
      <c r="Q542" s="95"/>
      <c r="AJ542" s="95"/>
      <c r="AK542" s="95"/>
    </row>
    <row r="543" ht="14.25" customHeight="1">
      <c r="Q543" s="95"/>
      <c r="AJ543" s="95"/>
      <c r="AK543" s="95"/>
    </row>
    <row r="544" ht="14.25" customHeight="1">
      <c r="Q544" s="95"/>
      <c r="AJ544" s="95"/>
      <c r="AK544" s="95"/>
    </row>
    <row r="545" ht="14.25" customHeight="1">
      <c r="Q545" s="95"/>
      <c r="AJ545" s="95"/>
      <c r="AK545" s="95"/>
    </row>
    <row r="546" ht="14.25" customHeight="1">
      <c r="Q546" s="95"/>
      <c r="AJ546" s="95"/>
      <c r="AK546" s="95"/>
    </row>
    <row r="547" ht="14.25" customHeight="1">
      <c r="Q547" s="95"/>
      <c r="AJ547" s="95"/>
      <c r="AK547" s="95"/>
    </row>
    <row r="548" ht="14.25" customHeight="1">
      <c r="Q548" s="95"/>
      <c r="AJ548" s="95"/>
      <c r="AK548" s="95"/>
    </row>
    <row r="549" ht="14.25" customHeight="1">
      <c r="Q549" s="95"/>
      <c r="AJ549" s="95"/>
      <c r="AK549" s="95"/>
    </row>
    <row r="550" ht="14.25" customHeight="1">
      <c r="Q550" s="95"/>
      <c r="AJ550" s="95"/>
      <c r="AK550" s="95"/>
    </row>
    <row r="551" ht="14.25" customHeight="1">
      <c r="Q551" s="95"/>
      <c r="AJ551" s="95"/>
      <c r="AK551" s="95"/>
    </row>
    <row r="552" ht="14.25" customHeight="1">
      <c r="Q552" s="95"/>
      <c r="AJ552" s="95"/>
      <c r="AK552" s="95"/>
    </row>
    <row r="553" ht="14.25" customHeight="1">
      <c r="Q553" s="95"/>
      <c r="AJ553" s="95"/>
      <c r="AK553" s="95"/>
    </row>
    <row r="554" ht="14.25" customHeight="1">
      <c r="Q554" s="95"/>
      <c r="AJ554" s="95"/>
      <c r="AK554" s="95"/>
    </row>
    <row r="555" ht="14.25" customHeight="1">
      <c r="Q555" s="95"/>
      <c r="AJ555" s="95"/>
      <c r="AK555" s="95"/>
    </row>
    <row r="556" ht="14.25" customHeight="1">
      <c r="Q556" s="95"/>
      <c r="AJ556" s="95"/>
      <c r="AK556" s="95"/>
    </row>
    <row r="557" ht="14.25" customHeight="1">
      <c r="Q557" s="95"/>
      <c r="AJ557" s="95"/>
      <c r="AK557" s="95"/>
    </row>
    <row r="558" ht="14.25" customHeight="1">
      <c r="Q558" s="95"/>
      <c r="AJ558" s="95"/>
      <c r="AK558" s="95"/>
    </row>
    <row r="559" ht="14.25" customHeight="1">
      <c r="Q559" s="95"/>
      <c r="AJ559" s="95"/>
      <c r="AK559" s="95"/>
    </row>
    <row r="560" ht="14.25" customHeight="1">
      <c r="Q560" s="95"/>
      <c r="AJ560" s="95"/>
      <c r="AK560" s="95"/>
    </row>
    <row r="561" ht="14.25" customHeight="1">
      <c r="Q561" s="95"/>
      <c r="AJ561" s="95"/>
      <c r="AK561" s="95"/>
    </row>
    <row r="562" ht="14.25" customHeight="1">
      <c r="Q562" s="95"/>
      <c r="AJ562" s="95"/>
      <c r="AK562" s="95"/>
    </row>
    <row r="563" ht="14.25" customHeight="1">
      <c r="Q563" s="95"/>
      <c r="AJ563" s="95"/>
      <c r="AK563" s="95"/>
    </row>
    <row r="564" ht="14.25" customHeight="1">
      <c r="Q564" s="95"/>
      <c r="AJ564" s="95"/>
      <c r="AK564" s="95"/>
    </row>
    <row r="565" ht="14.25" customHeight="1">
      <c r="Q565" s="95"/>
      <c r="AJ565" s="95"/>
      <c r="AK565" s="95"/>
    </row>
    <row r="566" ht="14.25" customHeight="1">
      <c r="Q566" s="95"/>
      <c r="AJ566" s="95"/>
      <c r="AK566" s="95"/>
    </row>
    <row r="567" ht="14.25" customHeight="1">
      <c r="Q567" s="95"/>
      <c r="AJ567" s="95"/>
      <c r="AK567" s="95"/>
    </row>
    <row r="568" ht="14.25" customHeight="1">
      <c r="Q568" s="95"/>
      <c r="AJ568" s="95"/>
      <c r="AK568" s="95"/>
    </row>
    <row r="569" ht="14.25" customHeight="1">
      <c r="Q569" s="95"/>
      <c r="AJ569" s="95"/>
      <c r="AK569" s="95"/>
    </row>
    <row r="570" ht="14.25" customHeight="1">
      <c r="Q570" s="95"/>
      <c r="AJ570" s="95"/>
      <c r="AK570" s="95"/>
    </row>
    <row r="571" ht="14.25" customHeight="1">
      <c r="Q571" s="95"/>
      <c r="AJ571" s="95"/>
      <c r="AK571" s="95"/>
    </row>
    <row r="572" ht="14.25" customHeight="1">
      <c r="Q572" s="95"/>
      <c r="AJ572" s="95"/>
      <c r="AK572" s="95"/>
    </row>
    <row r="573" ht="14.25" customHeight="1">
      <c r="Q573" s="95"/>
      <c r="AJ573" s="95"/>
      <c r="AK573" s="95"/>
    </row>
    <row r="574" ht="14.25" customHeight="1">
      <c r="Q574" s="95"/>
      <c r="AJ574" s="95"/>
      <c r="AK574" s="95"/>
    </row>
    <row r="575" ht="14.25" customHeight="1">
      <c r="Q575" s="95"/>
      <c r="AJ575" s="95"/>
      <c r="AK575" s="95"/>
    </row>
    <row r="576" ht="14.25" customHeight="1">
      <c r="Q576" s="95"/>
      <c r="AJ576" s="95"/>
      <c r="AK576" s="95"/>
    </row>
    <row r="577" ht="14.25" customHeight="1">
      <c r="Q577" s="95"/>
      <c r="AJ577" s="95"/>
      <c r="AK577" s="95"/>
    </row>
    <row r="578" ht="14.25" customHeight="1">
      <c r="Q578" s="95"/>
      <c r="AJ578" s="95"/>
      <c r="AK578" s="95"/>
    </row>
    <row r="579" ht="14.25" customHeight="1">
      <c r="Q579" s="95"/>
      <c r="AJ579" s="95"/>
      <c r="AK579" s="95"/>
    </row>
    <row r="580" ht="14.25" customHeight="1">
      <c r="Q580" s="95"/>
      <c r="AJ580" s="95"/>
      <c r="AK580" s="95"/>
    </row>
    <row r="581" ht="14.25" customHeight="1">
      <c r="Q581" s="95"/>
      <c r="AJ581" s="95"/>
      <c r="AK581" s="95"/>
    </row>
    <row r="582" ht="14.25" customHeight="1">
      <c r="Q582" s="95"/>
      <c r="AJ582" s="95"/>
      <c r="AK582" s="95"/>
    </row>
    <row r="583" ht="14.25" customHeight="1">
      <c r="Q583" s="95"/>
      <c r="AJ583" s="95"/>
      <c r="AK583" s="95"/>
    </row>
    <row r="584" ht="14.25" customHeight="1">
      <c r="Q584" s="95"/>
      <c r="AJ584" s="95"/>
      <c r="AK584" s="95"/>
    </row>
    <row r="585" ht="14.25" customHeight="1">
      <c r="Q585" s="95"/>
      <c r="AJ585" s="95"/>
      <c r="AK585" s="95"/>
    </row>
    <row r="586" ht="14.25" customHeight="1">
      <c r="Q586" s="95"/>
      <c r="AJ586" s="95"/>
      <c r="AK586" s="95"/>
    </row>
    <row r="587" ht="14.25" customHeight="1">
      <c r="Q587" s="95"/>
      <c r="AJ587" s="95"/>
      <c r="AK587" s="95"/>
    </row>
    <row r="588" ht="14.25" customHeight="1">
      <c r="Q588" s="95"/>
      <c r="AJ588" s="95"/>
      <c r="AK588" s="95"/>
    </row>
    <row r="589" ht="14.25" customHeight="1">
      <c r="Q589" s="95"/>
      <c r="AJ589" s="95"/>
      <c r="AK589" s="95"/>
    </row>
    <row r="590" ht="14.25" customHeight="1">
      <c r="Q590" s="95"/>
      <c r="AJ590" s="95"/>
      <c r="AK590" s="95"/>
    </row>
    <row r="591" ht="14.25" customHeight="1">
      <c r="Q591" s="95"/>
      <c r="AJ591" s="95"/>
      <c r="AK591" s="95"/>
    </row>
    <row r="592" ht="14.25" customHeight="1">
      <c r="Q592" s="95"/>
      <c r="AJ592" s="95"/>
      <c r="AK592" s="95"/>
    </row>
    <row r="593" ht="14.25" customHeight="1">
      <c r="Q593" s="95"/>
      <c r="AJ593" s="95"/>
      <c r="AK593" s="95"/>
    </row>
    <row r="594" ht="14.25" customHeight="1">
      <c r="Q594" s="95"/>
      <c r="AJ594" s="95"/>
      <c r="AK594" s="95"/>
    </row>
    <row r="595" ht="14.25" customHeight="1">
      <c r="Q595" s="95"/>
      <c r="AJ595" s="95"/>
      <c r="AK595" s="95"/>
    </row>
    <row r="596" ht="14.25" customHeight="1">
      <c r="Q596" s="95"/>
      <c r="AJ596" s="95"/>
      <c r="AK596" s="95"/>
    </row>
    <row r="597" ht="14.25" customHeight="1">
      <c r="Q597" s="95"/>
      <c r="AJ597" s="95"/>
      <c r="AK597" s="95"/>
    </row>
    <row r="598" ht="14.25" customHeight="1">
      <c r="Q598" s="95"/>
      <c r="AJ598" s="95"/>
      <c r="AK598" s="95"/>
    </row>
    <row r="599" ht="14.25" customHeight="1">
      <c r="Q599" s="95"/>
      <c r="AJ599" s="95"/>
      <c r="AK599" s="95"/>
    </row>
    <row r="600" ht="14.25" customHeight="1">
      <c r="Q600" s="95"/>
      <c r="AJ600" s="95"/>
      <c r="AK600" s="95"/>
    </row>
    <row r="601" ht="14.25" customHeight="1">
      <c r="Q601" s="95"/>
      <c r="AJ601" s="95"/>
      <c r="AK601" s="95"/>
    </row>
    <row r="602" ht="14.25" customHeight="1">
      <c r="Q602" s="95"/>
      <c r="AJ602" s="95"/>
      <c r="AK602" s="95"/>
    </row>
    <row r="603" ht="14.25" customHeight="1">
      <c r="Q603" s="95"/>
      <c r="AJ603" s="95"/>
      <c r="AK603" s="95"/>
    </row>
    <row r="604" ht="14.25" customHeight="1">
      <c r="Q604" s="95"/>
      <c r="AJ604" s="95"/>
      <c r="AK604" s="95"/>
    </row>
    <row r="605" ht="14.25" customHeight="1">
      <c r="Q605" s="95"/>
      <c r="AJ605" s="95"/>
      <c r="AK605" s="95"/>
    </row>
    <row r="606" ht="14.25" customHeight="1">
      <c r="Q606" s="95"/>
      <c r="AJ606" s="95"/>
      <c r="AK606" s="95"/>
    </row>
    <row r="607" ht="14.25" customHeight="1">
      <c r="Q607" s="95"/>
      <c r="AJ607" s="95"/>
      <c r="AK607" s="95"/>
    </row>
    <row r="608" ht="14.25" customHeight="1">
      <c r="Q608" s="95"/>
      <c r="AJ608" s="95"/>
      <c r="AK608" s="95"/>
    </row>
    <row r="609" ht="14.25" customHeight="1">
      <c r="Q609" s="95"/>
      <c r="AJ609" s="95"/>
      <c r="AK609" s="95"/>
    </row>
    <row r="610" ht="14.25" customHeight="1">
      <c r="Q610" s="95"/>
      <c r="AJ610" s="95"/>
      <c r="AK610" s="95"/>
    </row>
    <row r="611" ht="14.25" customHeight="1">
      <c r="Q611" s="95"/>
      <c r="AJ611" s="95"/>
      <c r="AK611" s="95"/>
    </row>
    <row r="612" ht="14.25" customHeight="1">
      <c r="Q612" s="95"/>
      <c r="AJ612" s="95"/>
      <c r="AK612" s="95"/>
    </row>
    <row r="613" ht="14.25" customHeight="1">
      <c r="Q613" s="95"/>
      <c r="AJ613" s="95"/>
      <c r="AK613" s="95"/>
    </row>
    <row r="614" ht="14.25" customHeight="1">
      <c r="Q614" s="95"/>
      <c r="AJ614" s="95"/>
      <c r="AK614" s="95"/>
    </row>
    <row r="615" ht="14.25" customHeight="1">
      <c r="Q615" s="95"/>
      <c r="AJ615" s="95"/>
      <c r="AK615" s="95"/>
    </row>
    <row r="616" ht="14.25" customHeight="1">
      <c r="Q616" s="95"/>
      <c r="AJ616" s="95"/>
      <c r="AK616" s="95"/>
    </row>
    <row r="617" ht="14.25" customHeight="1">
      <c r="Q617" s="95"/>
      <c r="AJ617" s="95"/>
      <c r="AK617" s="95"/>
    </row>
    <row r="618" ht="14.25" customHeight="1">
      <c r="Q618" s="95"/>
      <c r="AJ618" s="95"/>
      <c r="AK618" s="95"/>
    </row>
    <row r="619" ht="14.25" customHeight="1">
      <c r="Q619" s="95"/>
      <c r="AJ619" s="95"/>
      <c r="AK619" s="95"/>
    </row>
    <row r="620" ht="14.25" customHeight="1">
      <c r="Q620" s="95"/>
      <c r="AJ620" s="95"/>
      <c r="AK620" s="95"/>
    </row>
    <row r="621" ht="14.25" customHeight="1">
      <c r="Q621" s="95"/>
      <c r="AJ621" s="95"/>
      <c r="AK621" s="95"/>
    </row>
    <row r="622" ht="14.25" customHeight="1">
      <c r="Q622" s="95"/>
      <c r="AJ622" s="95"/>
      <c r="AK622" s="95"/>
    </row>
    <row r="623" ht="14.25" customHeight="1">
      <c r="Q623" s="95"/>
      <c r="AJ623" s="95"/>
      <c r="AK623" s="95"/>
    </row>
    <row r="624" ht="14.25" customHeight="1">
      <c r="Q624" s="95"/>
      <c r="AJ624" s="95"/>
      <c r="AK624" s="95"/>
    </row>
    <row r="625" ht="14.25" customHeight="1">
      <c r="Q625" s="95"/>
      <c r="AJ625" s="95"/>
      <c r="AK625" s="95"/>
    </row>
    <row r="626" ht="14.25" customHeight="1">
      <c r="Q626" s="95"/>
      <c r="AJ626" s="95"/>
      <c r="AK626" s="95"/>
    </row>
    <row r="627" ht="14.25" customHeight="1">
      <c r="Q627" s="95"/>
      <c r="AJ627" s="95"/>
      <c r="AK627" s="95"/>
    </row>
    <row r="628" ht="14.25" customHeight="1">
      <c r="Q628" s="95"/>
      <c r="AJ628" s="95"/>
      <c r="AK628" s="95"/>
    </row>
    <row r="629" ht="14.25" customHeight="1">
      <c r="Q629" s="95"/>
      <c r="AJ629" s="95"/>
      <c r="AK629" s="95"/>
    </row>
    <row r="630" ht="14.25" customHeight="1">
      <c r="Q630" s="95"/>
      <c r="AJ630" s="95"/>
      <c r="AK630" s="95"/>
    </row>
    <row r="631" ht="14.25" customHeight="1">
      <c r="Q631" s="95"/>
      <c r="AJ631" s="95"/>
      <c r="AK631" s="95"/>
    </row>
    <row r="632" ht="14.25" customHeight="1">
      <c r="Q632" s="95"/>
      <c r="AJ632" s="95"/>
      <c r="AK632" s="95"/>
    </row>
    <row r="633" ht="14.25" customHeight="1">
      <c r="Q633" s="95"/>
      <c r="AJ633" s="95"/>
      <c r="AK633" s="95"/>
    </row>
    <row r="634" ht="14.25" customHeight="1">
      <c r="Q634" s="95"/>
      <c r="AJ634" s="95"/>
      <c r="AK634" s="95"/>
    </row>
    <row r="635" ht="14.25" customHeight="1">
      <c r="Q635" s="95"/>
      <c r="AJ635" s="95"/>
      <c r="AK635" s="95"/>
    </row>
    <row r="636" ht="14.25" customHeight="1">
      <c r="Q636" s="95"/>
      <c r="AJ636" s="95"/>
      <c r="AK636" s="95"/>
    </row>
    <row r="637" ht="14.25" customHeight="1">
      <c r="Q637" s="95"/>
      <c r="AJ637" s="95"/>
      <c r="AK637" s="95"/>
    </row>
    <row r="638" ht="14.25" customHeight="1">
      <c r="Q638" s="95"/>
      <c r="AJ638" s="95"/>
      <c r="AK638" s="95"/>
    </row>
    <row r="639" ht="14.25" customHeight="1">
      <c r="Q639" s="95"/>
      <c r="AJ639" s="95"/>
      <c r="AK639" s="95"/>
    </row>
    <row r="640" ht="14.25" customHeight="1">
      <c r="Q640" s="95"/>
      <c r="AJ640" s="95"/>
      <c r="AK640" s="95"/>
    </row>
    <row r="641" ht="14.25" customHeight="1">
      <c r="Q641" s="95"/>
      <c r="AJ641" s="95"/>
      <c r="AK641" s="95"/>
    </row>
    <row r="642" ht="14.25" customHeight="1">
      <c r="Q642" s="95"/>
      <c r="AJ642" s="95"/>
      <c r="AK642" s="95"/>
    </row>
    <row r="643" ht="14.25" customHeight="1">
      <c r="Q643" s="95"/>
      <c r="AJ643" s="95"/>
      <c r="AK643" s="95"/>
    </row>
    <row r="644" ht="14.25" customHeight="1">
      <c r="Q644" s="95"/>
      <c r="AJ644" s="95"/>
      <c r="AK644" s="95"/>
    </row>
    <row r="645" ht="14.25" customHeight="1">
      <c r="Q645" s="95"/>
      <c r="AJ645" s="95"/>
      <c r="AK645" s="95"/>
    </row>
    <row r="646" ht="14.25" customHeight="1">
      <c r="Q646" s="95"/>
      <c r="AJ646" s="95"/>
      <c r="AK646" s="95"/>
    </row>
    <row r="647" ht="14.25" customHeight="1">
      <c r="Q647" s="95"/>
      <c r="AJ647" s="95"/>
      <c r="AK647" s="95"/>
    </row>
    <row r="648" ht="14.25" customHeight="1">
      <c r="Q648" s="95"/>
      <c r="AJ648" s="95"/>
      <c r="AK648" s="95"/>
    </row>
    <row r="649" ht="14.25" customHeight="1">
      <c r="Q649" s="95"/>
      <c r="AJ649" s="95"/>
      <c r="AK649" s="95"/>
    </row>
    <row r="650" ht="14.25" customHeight="1">
      <c r="Q650" s="95"/>
      <c r="AJ650" s="95"/>
      <c r="AK650" s="95"/>
    </row>
    <row r="651" ht="14.25" customHeight="1">
      <c r="Q651" s="95"/>
      <c r="AJ651" s="95"/>
      <c r="AK651" s="95"/>
    </row>
    <row r="652" ht="14.25" customHeight="1">
      <c r="Q652" s="95"/>
      <c r="AJ652" s="95"/>
      <c r="AK652" s="95"/>
    </row>
    <row r="653" ht="14.25" customHeight="1">
      <c r="Q653" s="95"/>
      <c r="AJ653" s="95"/>
      <c r="AK653" s="95"/>
    </row>
    <row r="654" ht="14.25" customHeight="1">
      <c r="Q654" s="95"/>
      <c r="AJ654" s="95"/>
      <c r="AK654" s="95"/>
    </row>
    <row r="655" ht="14.25" customHeight="1">
      <c r="Q655" s="95"/>
      <c r="AJ655" s="95"/>
      <c r="AK655" s="95"/>
    </row>
    <row r="656" ht="14.25" customHeight="1">
      <c r="Q656" s="95"/>
      <c r="AJ656" s="95"/>
      <c r="AK656" s="95"/>
    </row>
    <row r="657" ht="14.25" customHeight="1">
      <c r="Q657" s="95"/>
      <c r="AJ657" s="95"/>
      <c r="AK657" s="95"/>
    </row>
    <row r="658" ht="14.25" customHeight="1">
      <c r="Q658" s="95"/>
      <c r="AJ658" s="95"/>
      <c r="AK658" s="95"/>
    </row>
    <row r="659" ht="14.25" customHeight="1">
      <c r="Q659" s="95"/>
      <c r="AJ659" s="95"/>
      <c r="AK659" s="95"/>
    </row>
    <row r="660" ht="14.25" customHeight="1">
      <c r="Q660" s="95"/>
      <c r="AJ660" s="95"/>
      <c r="AK660" s="95"/>
    </row>
    <row r="661" ht="14.25" customHeight="1">
      <c r="Q661" s="95"/>
      <c r="AJ661" s="95"/>
      <c r="AK661" s="95"/>
    </row>
    <row r="662" ht="14.25" customHeight="1">
      <c r="Q662" s="95"/>
      <c r="AJ662" s="95"/>
      <c r="AK662" s="95"/>
    </row>
    <row r="663" ht="14.25" customHeight="1">
      <c r="Q663" s="95"/>
      <c r="AJ663" s="95"/>
      <c r="AK663" s="95"/>
    </row>
    <row r="664" ht="14.25" customHeight="1">
      <c r="Q664" s="95"/>
      <c r="AJ664" s="95"/>
      <c r="AK664" s="95"/>
    </row>
    <row r="665" ht="14.25" customHeight="1">
      <c r="Q665" s="95"/>
      <c r="AJ665" s="95"/>
      <c r="AK665" s="95"/>
    </row>
    <row r="666" ht="14.25" customHeight="1">
      <c r="Q666" s="95"/>
      <c r="AJ666" s="95"/>
      <c r="AK666" s="95"/>
    </row>
    <row r="667" ht="14.25" customHeight="1">
      <c r="Q667" s="95"/>
      <c r="AJ667" s="95"/>
      <c r="AK667" s="95"/>
    </row>
    <row r="668" ht="14.25" customHeight="1">
      <c r="Q668" s="95"/>
      <c r="AJ668" s="95"/>
      <c r="AK668" s="95"/>
    </row>
    <row r="669" ht="14.25" customHeight="1">
      <c r="Q669" s="95"/>
      <c r="AJ669" s="95"/>
      <c r="AK669" s="95"/>
    </row>
    <row r="670" ht="14.25" customHeight="1">
      <c r="Q670" s="95"/>
      <c r="AJ670" s="95"/>
      <c r="AK670" s="95"/>
    </row>
    <row r="671" ht="14.25" customHeight="1">
      <c r="Q671" s="95"/>
      <c r="AJ671" s="95"/>
      <c r="AK671" s="95"/>
    </row>
    <row r="672" ht="14.25" customHeight="1">
      <c r="Q672" s="95"/>
      <c r="AJ672" s="95"/>
      <c r="AK672" s="95"/>
    </row>
    <row r="673" ht="14.25" customHeight="1">
      <c r="Q673" s="95"/>
      <c r="AJ673" s="95"/>
      <c r="AK673" s="95"/>
    </row>
    <row r="674" ht="14.25" customHeight="1">
      <c r="Q674" s="95"/>
      <c r="AJ674" s="95"/>
      <c r="AK674" s="95"/>
    </row>
    <row r="675" ht="14.25" customHeight="1">
      <c r="Q675" s="95"/>
      <c r="AJ675" s="95"/>
      <c r="AK675" s="95"/>
    </row>
    <row r="676" ht="14.25" customHeight="1">
      <c r="Q676" s="95"/>
      <c r="AJ676" s="95"/>
      <c r="AK676" s="95"/>
    </row>
    <row r="677" ht="14.25" customHeight="1">
      <c r="Q677" s="95"/>
      <c r="AJ677" s="95"/>
      <c r="AK677" s="95"/>
    </row>
    <row r="678" ht="14.25" customHeight="1">
      <c r="Q678" s="95"/>
      <c r="AJ678" s="95"/>
      <c r="AK678" s="95"/>
    </row>
    <row r="679" ht="14.25" customHeight="1">
      <c r="Q679" s="95"/>
      <c r="AJ679" s="95"/>
      <c r="AK679" s="95"/>
    </row>
    <row r="680" ht="14.25" customHeight="1">
      <c r="Q680" s="95"/>
      <c r="AJ680" s="95"/>
      <c r="AK680" s="95"/>
    </row>
    <row r="681" ht="14.25" customHeight="1">
      <c r="Q681" s="95"/>
      <c r="AJ681" s="95"/>
      <c r="AK681" s="95"/>
    </row>
    <row r="682" ht="14.25" customHeight="1">
      <c r="Q682" s="95"/>
      <c r="AJ682" s="95"/>
      <c r="AK682" s="95"/>
    </row>
    <row r="683" ht="14.25" customHeight="1">
      <c r="Q683" s="95"/>
      <c r="AJ683" s="95"/>
      <c r="AK683" s="95"/>
    </row>
    <row r="684" ht="14.25" customHeight="1">
      <c r="Q684" s="95"/>
      <c r="AJ684" s="95"/>
      <c r="AK684" s="95"/>
    </row>
    <row r="685" ht="14.25" customHeight="1">
      <c r="Q685" s="95"/>
      <c r="AJ685" s="95"/>
      <c r="AK685" s="95"/>
    </row>
    <row r="686" ht="14.25" customHeight="1">
      <c r="Q686" s="95"/>
      <c r="AJ686" s="95"/>
      <c r="AK686" s="95"/>
    </row>
    <row r="687" ht="14.25" customHeight="1">
      <c r="Q687" s="95"/>
      <c r="AJ687" s="95"/>
      <c r="AK687" s="95"/>
    </row>
    <row r="688" ht="14.25" customHeight="1">
      <c r="Q688" s="95"/>
      <c r="AJ688" s="95"/>
      <c r="AK688" s="95"/>
    </row>
    <row r="689" ht="14.25" customHeight="1">
      <c r="Q689" s="95"/>
      <c r="AJ689" s="95"/>
      <c r="AK689" s="95"/>
    </row>
    <row r="690" ht="14.25" customHeight="1">
      <c r="Q690" s="95"/>
      <c r="AJ690" s="95"/>
      <c r="AK690" s="95"/>
    </row>
    <row r="691" ht="14.25" customHeight="1">
      <c r="Q691" s="95"/>
      <c r="AJ691" s="95"/>
      <c r="AK691" s="95"/>
    </row>
    <row r="692" ht="14.25" customHeight="1">
      <c r="Q692" s="95"/>
      <c r="AJ692" s="95"/>
      <c r="AK692" s="95"/>
    </row>
    <row r="693" ht="14.25" customHeight="1">
      <c r="Q693" s="95"/>
      <c r="AJ693" s="95"/>
      <c r="AK693" s="95"/>
    </row>
    <row r="694" ht="14.25" customHeight="1">
      <c r="Q694" s="95"/>
      <c r="AJ694" s="95"/>
      <c r="AK694" s="95"/>
    </row>
    <row r="695" ht="14.25" customHeight="1">
      <c r="Q695" s="95"/>
      <c r="AJ695" s="95"/>
      <c r="AK695" s="95"/>
    </row>
    <row r="696" ht="14.25" customHeight="1">
      <c r="Q696" s="95"/>
      <c r="AJ696" s="95"/>
      <c r="AK696" s="95"/>
    </row>
    <row r="697" ht="14.25" customHeight="1">
      <c r="Q697" s="95"/>
      <c r="AJ697" s="95"/>
      <c r="AK697" s="95"/>
    </row>
    <row r="698" ht="14.25" customHeight="1">
      <c r="Q698" s="95"/>
      <c r="AJ698" s="95"/>
      <c r="AK698" s="95"/>
    </row>
    <row r="699" ht="14.25" customHeight="1">
      <c r="Q699" s="95"/>
      <c r="AJ699" s="95"/>
      <c r="AK699" s="95"/>
    </row>
    <row r="700" ht="14.25" customHeight="1">
      <c r="Q700" s="95"/>
      <c r="AJ700" s="95"/>
      <c r="AK700" s="95"/>
    </row>
    <row r="701" ht="14.25" customHeight="1">
      <c r="Q701" s="95"/>
      <c r="AJ701" s="95"/>
      <c r="AK701" s="95"/>
    </row>
    <row r="702" ht="14.25" customHeight="1">
      <c r="Q702" s="95"/>
      <c r="AJ702" s="95"/>
      <c r="AK702" s="95"/>
    </row>
    <row r="703" ht="14.25" customHeight="1">
      <c r="Q703" s="95"/>
      <c r="AJ703" s="95"/>
      <c r="AK703" s="95"/>
    </row>
    <row r="704" ht="14.25" customHeight="1">
      <c r="Q704" s="95"/>
      <c r="AJ704" s="95"/>
      <c r="AK704" s="95"/>
    </row>
    <row r="705" ht="14.25" customHeight="1">
      <c r="Q705" s="95"/>
      <c r="AJ705" s="95"/>
      <c r="AK705" s="95"/>
    </row>
    <row r="706" ht="14.25" customHeight="1">
      <c r="Q706" s="95"/>
      <c r="AJ706" s="95"/>
      <c r="AK706" s="95"/>
    </row>
    <row r="707" ht="14.25" customHeight="1">
      <c r="Q707" s="95"/>
      <c r="AJ707" s="95"/>
      <c r="AK707" s="95"/>
    </row>
    <row r="708" ht="14.25" customHeight="1">
      <c r="Q708" s="95"/>
      <c r="AJ708" s="95"/>
      <c r="AK708" s="95"/>
    </row>
    <row r="709" ht="14.25" customHeight="1">
      <c r="Q709" s="95"/>
      <c r="AJ709" s="95"/>
      <c r="AK709" s="95"/>
    </row>
    <row r="710" ht="14.25" customHeight="1">
      <c r="Q710" s="95"/>
      <c r="AJ710" s="95"/>
      <c r="AK710" s="95"/>
    </row>
    <row r="711" ht="14.25" customHeight="1">
      <c r="Q711" s="95"/>
      <c r="AJ711" s="95"/>
      <c r="AK711" s="95"/>
    </row>
    <row r="712" ht="14.25" customHeight="1">
      <c r="Q712" s="95"/>
      <c r="AJ712" s="95"/>
      <c r="AK712" s="95"/>
    </row>
    <row r="713" ht="14.25" customHeight="1">
      <c r="Q713" s="95"/>
      <c r="AJ713" s="95"/>
      <c r="AK713" s="95"/>
    </row>
    <row r="714" ht="14.25" customHeight="1">
      <c r="Q714" s="95"/>
      <c r="AJ714" s="95"/>
      <c r="AK714" s="95"/>
    </row>
    <row r="715" ht="14.25" customHeight="1">
      <c r="Q715" s="95"/>
      <c r="AJ715" s="95"/>
      <c r="AK715" s="95"/>
    </row>
    <row r="716" ht="14.25" customHeight="1">
      <c r="Q716" s="95"/>
      <c r="AJ716" s="95"/>
      <c r="AK716" s="95"/>
    </row>
    <row r="717" ht="14.25" customHeight="1">
      <c r="Q717" s="95"/>
      <c r="AJ717" s="95"/>
      <c r="AK717" s="95"/>
    </row>
    <row r="718" ht="14.25" customHeight="1">
      <c r="Q718" s="95"/>
      <c r="AJ718" s="95"/>
      <c r="AK718" s="95"/>
    </row>
    <row r="719" ht="14.25" customHeight="1">
      <c r="Q719" s="95"/>
      <c r="AJ719" s="95"/>
      <c r="AK719" s="95"/>
    </row>
    <row r="720" ht="14.25" customHeight="1">
      <c r="Q720" s="95"/>
      <c r="AJ720" s="95"/>
      <c r="AK720" s="95"/>
    </row>
    <row r="721" ht="14.25" customHeight="1">
      <c r="Q721" s="95"/>
      <c r="AJ721" s="95"/>
      <c r="AK721" s="95"/>
    </row>
    <row r="722" ht="14.25" customHeight="1">
      <c r="Q722" s="95"/>
      <c r="AJ722" s="95"/>
      <c r="AK722" s="95"/>
    </row>
    <row r="723" ht="14.25" customHeight="1">
      <c r="Q723" s="95"/>
      <c r="AJ723" s="95"/>
      <c r="AK723" s="95"/>
    </row>
    <row r="724" ht="14.25" customHeight="1">
      <c r="Q724" s="95"/>
      <c r="AJ724" s="95"/>
      <c r="AK724" s="95"/>
    </row>
    <row r="725" ht="14.25" customHeight="1">
      <c r="Q725" s="95"/>
      <c r="AJ725" s="95"/>
      <c r="AK725" s="95"/>
    </row>
    <row r="726" ht="14.25" customHeight="1">
      <c r="Q726" s="95"/>
      <c r="AJ726" s="95"/>
      <c r="AK726" s="95"/>
    </row>
    <row r="727" ht="14.25" customHeight="1">
      <c r="Q727" s="95"/>
      <c r="AJ727" s="95"/>
      <c r="AK727" s="95"/>
    </row>
    <row r="728" ht="14.25" customHeight="1">
      <c r="Q728" s="95"/>
      <c r="AJ728" s="95"/>
      <c r="AK728" s="95"/>
    </row>
    <row r="729" ht="14.25" customHeight="1">
      <c r="Q729" s="95"/>
      <c r="AJ729" s="95"/>
      <c r="AK729" s="95"/>
    </row>
    <row r="730" ht="14.25" customHeight="1">
      <c r="Q730" s="95"/>
      <c r="AJ730" s="95"/>
      <c r="AK730" s="95"/>
    </row>
    <row r="731" ht="14.25" customHeight="1">
      <c r="Q731" s="95"/>
      <c r="AJ731" s="95"/>
      <c r="AK731" s="95"/>
    </row>
    <row r="732" ht="14.25" customHeight="1">
      <c r="Q732" s="95"/>
      <c r="AJ732" s="95"/>
      <c r="AK732" s="95"/>
    </row>
    <row r="733" ht="14.25" customHeight="1">
      <c r="Q733" s="95"/>
      <c r="AJ733" s="95"/>
      <c r="AK733" s="95"/>
    </row>
    <row r="734" ht="14.25" customHeight="1">
      <c r="Q734" s="95"/>
      <c r="AJ734" s="95"/>
      <c r="AK734" s="95"/>
    </row>
    <row r="735" ht="14.25" customHeight="1">
      <c r="Q735" s="95"/>
      <c r="AJ735" s="95"/>
      <c r="AK735" s="95"/>
    </row>
    <row r="736" ht="14.25" customHeight="1">
      <c r="Q736" s="95"/>
      <c r="AJ736" s="95"/>
      <c r="AK736" s="95"/>
    </row>
    <row r="737" ht="14.25" customHeight="1">
      <c r="Q737" s="95"/>
      <c r="AJ737" s="95"/>
      <c r="AK737" s="95"/>
    </row>
    <row r="738" ht="14.25" customHeight="1">
      <c r="Q738" s="95"/>
      <c r="AJ738" s="95"/>
      <c r="AK738" s="95"/>
    </row>
    <row r="739" ht="14.25" customHeight="1">
      <c r="Q739" s="95"/>
      <c r="AJ739" s="95"/>
      <c r="AK739" s="95"/>
    </row>
    <row r="740" ht="14.25" customHeight="1">
      <c r="Q740" s="95"/>
      <c r="AJ740" s="95"/>
      <c r="AK740" s="95"/>
    </row>
    <row r="741" ht="14.25" customHeight="1">
      <c r="Q741" s="95"/>
      <c r="AJ741" s="95"/>
      <c r="AK741" s="95"/>
    </row>
    <row r="742" ht="14.25" customHeight="1">
      <c r="Q742" s="95"/>
      <c r="AJ742" s="95"/>
      <c r="AK742" s="95"/>
    </row>
    <row r="743" ht="14.25" customHeight="1">
      <c r="Q743" s="95"/>
      <c r="AJ743" s="95"/>
      <c r="AK743" s="95"/>
    </row>
    <row r="744" ht="14.25" customHeight="1">
      <c r="Q744" s="95"/>
      <c r="AJ744" s="95"/>
      <c r="AK744" s="95"/>
    </row>
    <row r="745" ht="14.25" customHeight="1">
      <c r="Q745" s="95"/>
      <c r="AJ745" s="95"/>
      <c r="AK745" s="95"/>
    </row>
    <row r="746" ht="14.25" customHeight="1">
      <c r="Q746" s="95"/>
      <c r="AJ746" s="95"/>
      <c r="AK746" s="95"/>
    </row>
    <row r="747" ht="14.25" customHeight="1">
      <c r="Q747" s="95"/>
      <c r="AJ747" s="95"/>
      <c r="AK747" s="95"/>
    </row>
    <row r="748" ht="14.25" customHeight="1">
      <c r="Q748" s="95"/>
      <c r="AJ748" s="95"/>
      <c r="AK748" s="95"/>
    </row>
    <row r="749" ht="14.25" customHeight="1">
      <c r="Q749" s="95"/>
      <c r="AJ749" s="95"/>
      <c r="AK749" s="95"/>
    </row>
    <row r="750" ht="14.25" customHeight="1">
      <c r="Q750" s="95"/>
      <c r="AJ750" s="95"/>
      <c r="AK750" s="95"/>
    </row>
    <row r="751" ht="14.25" customHeight="1">
      <c r="Q751" s="95"/>
      <c r="AJ751" s="95"/>
      <c r="AK751" s="95"/>
    </row>
    <row r="752" ht="14.25" customHeight="1">
      <c r="Q752" s="95"/>
      <c r="AJ752" s="95"/>
      <c r="AK752" s="95"/>
    </row>
    <row r="753" ht="14.25" customHeight="1">
      <c r="Q753" s="95"/>
      <c r="AJ753" s="95"/>
      <c r="AK753" s="95"/>
    </row>
    <row r="754" ht="14.25" customHeight="1">
      <c r="Q754" s="95"/>
      <c r="AJ754" s="95"/>
      <c r="AK754" s="95"/>
    </row>
    <row r="755" ht="14.25" customHeight="1">
      <c r="Q755" s="95"/>
      <c r="AJ755" s="95"/>
      <c r="AK755" s="95"/>
    </row>
    <row r="756" ht="14.25" customHeight="1">
      <c r="Q756" s="95"/>
      <c r="AJ756" s="95"/>
      <c r="AK756" s="95"/>
    </row>
    <row r="757" ht="14.25" customHeight="1">
      <c r="Q757" s="95"/>
      <c r="AJ757" s="95"/>
      <c r="AK757" s="95"/>
    </row>
    <row r="758" ht="14.25" customHeight="1">
      <c r="Q758" s="95"/>
      <c r="AJ758" s="95"/>
      <c r="AK758" s="95"/>
    </row>
    <row r="759" ht="14.25" customHeight="1">
      <c r="Q759" s="95"/>
      <c r="AJ759" s="95"/>
      <c r="AK759" s="95"/>
    </row>
    <row r="760" ht="14.25" customHeight="1">
      <c r="Q760" s="95"/>
      <c r="AJ760" s="95"/>
      <c r="AK760" s="95"/>
    </row>
    <row r="761" ht="14.25" customHeight="1">
      <c r="Q761" s="95"/>
      <c r="AJ761" s="95"/>
      <c r="AK761" s="95"/>
    </row>
    <row r="762" ht="14.25" customHeight="1">
      <c r="Q762" s="95"/>
      <c r="AJ762" s="95"/>
      <c r="AK762" s="95"/>
    </row>
    <row r="763" ht="14.25" customHeight="1">
      <c r="Q763" s="95"/>
      <c r="AJ763" s="95"/>
      <c r="AK763" s="95"/>
    </row>
    <row r="764" ht="14.25" customHeight="1">
      <c r="Q764" s="95"/>
      <c r="AJ764" s="95"/>
      <c r="AK764" s="95"/>
    </row>
    <row r="765" ht="14.25" customHeight="1">
      <c r="Q765" s="95"/>
      <c r="AJ765" s="95"/>
      <c r="AK765" s="95"/>
    </row>
    <row r="766" ht="14.25" customHeight="1">
      <c r="Q766" s="95"/>
      <c r="AJ766" s="95"/>
      <c r="AK766" s="95"/>
    </row>
    <row r="767" ht="14.25" customHeight="1">
      <c r="Q767" s="95"/>
      <c r="AJ767" s="95"/>
      <c r="AK767" s="95"/>
    </row>
    <row r="768" ht="14.25" customHeight="1">
      <c r="Q768" s="95"/>
      <c r="AJ768" s="95"/>
      <c r="AK768" s="95"/>
    </row>
    <row r="769" ht="14.25" customHeight="1">
      <c r="Q769" s="95"/>
      <c r="AJ769" s="95"/>
      <c r="AK769" s="95"/>
    </row>
    <row r="770" ht="14.25" customHeight="1">
      <c r="Q770" s="95"/>
      <c r="AJ770" s="95"/>
      <c r="AK770" s="95"/>
    </row>
    <row r="771" ht="14.25" customHeight="1">
      <c r="Q771" s="95"/>
      <c r="AJ771" s="95"/>
      <c r="AK771" s="95"/>
    </row>
    <row r="772" ht="14.25" customHeight="1">
      <c r="Q772" s="95"/>
      <c r="AJ772" s="95"/>
      <c r="AK772" s="95"/>
    </row>
    <row r="773" ht="14.25" customHeight="1">
      <c r="Q773" s="95"/>
      <c r="AJ773" s="95"/>
      <c r="AK773" s="95"/>
    </row>
    <row r="774" ht="14.25" customHeight="1">
      <c r="Q774" s="95"/>
      <c r="AJ774" s="95"/>
      <c r="AK774" s="95"/>
    </row>
    <row r="775" ht="14.25" customHeight="1">
      <c r="Q775" s="95"/>
      <c r="AJ775" s="95"/>
      <c r="AK775" s="95"/>
    </row>
    <row r="776" ht="14.25" customHeight="1">
      <c r="Q776" s="95"/>
      <c r="AJ776" s="95"/>
      <c r="AK776" s="95"/>
    </row>
    <row r="777" ht="14.25" customHeight="1">
      <c r="Q777" s="95"/>
      <c r="AJ777" s="95"/>
      <c r="AK777" s="95"/>
    </row>
    <row r="778" ht="14.25" customHeight="1">
      <c r="Q778" s="95"/>
      <c r="AJ778" s="95"/>
      <c r="AK778" s="95"/>
    </row>
    <row r="779" ht="14.25" customHeight="1">
      <c r="Q779" s="95"/>
      <c r="AJ779" s="95"/>
      <c r="AK779" s="95"/>
    </row>
    <row r="780" ht="14.25" customHeight="1">
      <c r="Q780" s="95"/>
      <c r="AJ780" s="95"/>
      <c r="AK780" s="95"/>
    </row>
    <row r="781" ht="14.25" customHeight="1">
      <c r="Q781" s="95"/>
      <c r="AJ781" s="95"/>
      <c r="AK781" s="95"/>
    </row>
    <row r="782" ht="14.25" customHeight="1">
      <c r="Q782" s="95"/>
      <c r="AJ782" s="95"/>
      <c r="AK782" s="95"/>
    </row>
    <row r="783" ht="14.25" customHeight="1">
      <c r="Q783" s="95"/>
      <c r="AJ783" s="95"/>
      <c r="AK783" s="95"/>
    </row>
    <row r="784" ht="14.25" customHeight="1">
      <c r="Q784" s="95"/>
      <c r="AJ784" s="95"/>
      <c r="AK784" s="95"/>
    </row>
    <row r="785" ht="14.25" customHeight="1">
      <c r="Q785" s="95"/>
      <c r="AJ785" s="95"/>
      <c r="AK785" s="95"/>
    </row>
    <row r="786" ht="14.25" customHeight="1">
      <c r="Q786" s="95"/>
      <c r="AJ786" s="95"/>
      <c r="AK786" s="95"/>
    </row>
    <row r="787" ht="14.25" customHeight="1">
      <c r="Q787" s="95"/>
      <c r="AJ787" s="95"/>
      <c r="AK787" s="95"/>
    </row>
    <row r="788" ht="14.25" customHeight="1">
      <c r="Q788" s="95"/>
      <c r="AJ788" s="95"/>
      <c r="AK788" s="95"/>
    </row>
    <row r="789" ht="14.25" customHeight="1">
      <c r="Q789" s="95"/>
      <c r="AJ789" s="95"/>
      <c r="AK789" s="95"/>
    </row>
    <row r="790" ht="14.25" customHeight="1">
      <c r="Q790" s="95"/>
      <c r="AJ790" s="95"/>
      <c r="AK790" s="95"/>
    </row>
    <row r="791" ht="14.25" customHeight="1">
      <c r="Q791" s="95"/>
      <c r="AJ791" s="95"/>
      <c r="AK791" s="95"/>
    </row>
    <row r="792" ht="14.25" customHeight="1">
      <c r="Q792" s="95"/>
      <c r="AJ792" s="95"/>
      <c r="AK792" s="95"/>
    </row>
    <row r="793" ht="14.25" customHeight="1">
      <c r="Q793" s="95"/>
      <c r="AJ793" s="95"/>
      <c r="AK793" s="95"/>
    </row>
    <row r="794" ht="14.25" customHeight="1">
      <c r="Q794" s="95"/>
      <c r="AJ794" s="95"/>
      <c r="AK794" s="95"/>
    </row>
    <row r="795" ht="14.25" customHeight="1">
      <c r="Q795" s="95"/>
      <c r="AJ795" s="95"/>
      <c r="AK795" s="95"/>
    </row>
    <row r="796" ht="14.25" customHeight="1">
      <c r="Q796" s="95"/>
      <c r="AJ796" s="95"/>
      <c r="AK796" s="95"/>
    </row>
    <row r="797" ht="14.25" customHeight="1">
      <c r="Q797" s="95"/>
      <c r="AJ797" s="95"/>
      <c r="AK797" s="95"/>
    </row>
    <row r="798" ht="14.25" customHeight="1">
      <c r="Q798" s="95"/>
      <c r="AJ798" s="95"/>
      <c r="AK798" s="95"/>
    </row>
    <row r="799" ht="14.25" customHeight="1">
      <c r="Q799" s="95"/>
      <c r="AJ799" s="95"/>
      <c r="AK799" s="95"/>
    </row>
    <row r="800" ht="14.25" customHeight="1">
      <c r="Q800" s="95"/>
      <c r="AJ800" s="95"/>
      <c r="AK800" s="95"/>
    </row>
    <row r="801" ht="14.25" customHeight="1">
      <c r="Q801" s="95"/>
      <c r="AJ801" s="95"/>
      <c r="AK801" s="95"/>
    </row>
    <row r="802" ht="14.25" customHeight="1">
      <c r="Q802" s="95"/>
      <c r="AJ802" s="95"/>
      <c r="AK802" s="95"/>
    </row>
    <row r="803" ht="14.25" customHeight="1">
      <c r="Q803" s="95"/>
      <c r="AJ803" s="95"/>
      <c r="AK803" s="95"/>
    </row>
    <row r="804" ht="14.25" customHeight="1">
      <c r="Q804" s="95"/>
      <c r="AJ804" s="95"/>
      <c r="AK804" s="95"/>
    </row>
    <row r="805" ht="14.25" customHeight="1">
      <c r="Q805" s="95"/>
      <c r="AJ805" s="95"/>
      <c r="AK805" s="95"/>
    </row>
    <row r="806" ht="14.25" customHeight="1">
      <c r="Q806" s="95"/>
      <c r="AJ806" s="95"/>
      <c r="AK806" s="95"/>
    </row>
    <row r="807" ht="14.25" customHeight="1">
      <c r="Q807" s="95"/>
      <c r="AJ807" s="95"/>
      <c r="AK807" s="95"/>
    </row>
    <row r="808" ht="14.25" customHeight="1">
      <c r="Q808" s="95"/>
      <c r="AJ808" s="95"/>
      <c r="AK808" s="95"/>
    </row>
    <row r="809" ht="14.25" customHeight="1">
      <c r="Q809" s="95"/>
      <c r="AJ809" s="95"/>
      <c r="AK809" s="95"/>
    </row>
    <row r="810" ht="14.25" customHeight="1">
      <c r="Q810" s="95"/>
      <c r="AJ810" s="95"/>
      <c r="AK810" s="95"/>
    </row>
    <row r="811" ht="14.25" customHeight="1">
      <c r="Q811" s="95"/>
      <c r="AJ811" s="95"/>
      <c r="AK811" s="95"/>
    </row>
    <row r="812" ht="14.25" customHeight="1">
      <c r="Q812" s="95"/>
      <c r="AJ812" s="95"/>
      <c r="AK812" s="95"/>
    </row>
    <row r="813" ht="14.25" customHeight="1">
      <c r="Q813" s="95"/>
      <c r="AJ813" s="95"/>
      <c r="AK813" s="95"/>
    </row>
    <row r="814" ht="14.25" customHeight="1">
      <c r="Q814" s="95"/>
      <c r="AJ814" s="95"/>
      <c r="AK814" s="95"/>
    </row>
    <row r="815" ht="14.25" customHeight="1">
      <c r="Q815" s="95"/>
      <c r="AJ815" s="95"/>
      <c r="AK815" s="95"/>
    </row>
    <row r="816" ht="14.25" customHeight="1">
      <c r="Q816" s="95"/>
      <c r="AJ816" s="95"/>
      <c r="AK816" s="95"/>
    </row>
    <row r="817" ht="14.25" customHeight="1">
      <c r="Q817" s="95"/>
      <c r="AJ817" s="95"/>
      <c r="AK817" s="95"/>
    </row>
    <row r="818" ht="14.25" customHeight="1">
      <c r="Q818" s="95"/>
      <c r="AJ818" s="95"/>
      <c r="AK818" s="95"/>
    </row>
    <row r="819" ht="14.25" customHeight="1">
      <c r="Q819" s="95"/>
      <c r="AJ819" s="95"/>
      <c r="AK819" s="95"/>
    </row>
    <row r="820" ht="14.25" customHeight="1">
      <c r="Q820" s="95"/>
      <c r="AJ820" s="95"/>
      <c r="AK820" s="95"/>
    </row>
    <row r="821" ht="14.25" customHeight="1">
      <c r="Q821" s="95"/>
      <c r="AJ821" s="95"/>
      <c r="AK821" s="95"/>
    </row>
    <row r="822" ht="14.25" customHeight="1">
      <c r="Q822" s="95"/>
      <c r="AJ822" s="95"/>
      <c r="AK822" s="95"/>
    </row>
    <row r="823" ht="14.25" customHeight="1">
      <c r="Q823" s="95"/>
      <c r="AJ823" s="95"/>
      <c r="AK823" s="95"/>
    </row>
    <row r="824" ht="14.25" customHeight="1">
      <c r="Q824" s="95"/>
      <c r="AJ824" s="95"/>
      <c r="AK824" s="95"/>
    </row>
    <row r="825" ht="14.25" customHeight="1">
      <c r="Q825" s="95"/>
      <c r="AJ825" s="95"/>
      <c r="AK825" s="95"/>
    </row>
    <row r="826" ht="14.25" customHeight="1">
      <c r="Q826" s="95"/>
      <c r="AJ826" s="95"/>
      <c r="AK826" s="95"/>
    </row>
    <row r="827" ht="14.25" customHeight="1">
      <c r="Q827" s="95"/>
      <c r="AJ827" s="95"/>
      <c r="AK827" s="95"/>
    </row>
    <row r="828" ht="14.25" customHeight="1">
      <c r="Q828" s="95"/>
      <c r="AJ828" s="95"/>
      <c r="AK828" s="95"/>
    </row>
    <row r="829" ht="14.25" customHeight="1">
      <c r="Q829" s="95"/>
      <c r="AJ829" s="95"/>
      <c r="AK829" s="95"/>
    </row>
    <row r="830" ht="14.25" customHeight="1">
      <c r="Q830" s="95"/>
      <c r="AJ830" s="95"/>
      <c r="AK830" s="95"/>
    </row>
    <row r="831" ht="14.25" customHeight="1">
      <c r="Q831" s="95"/>
      <c r="AJ831" s="95"/>
      <c r="AK831" s="95"/>
    </row>
  </sheetData>
  <mergeCells count="87">
    <mergeCell ref="U25:AG25"/>
    <mergeCell ref="U26:AG26"/>
    <mergeCell ref="U27:AG27"/>
    <mergeCell ref="T31:AG31"/>
    <mergeCell ref="T32:AG32"/>
    <mergeCell ref="AH32:AJ32"/>
    <mergeCell ref="U45:AG45"/>
    <mergeCell ref="U46:AG46"/>
    <mergeCell ref="U47:AG47"/>
    <mergeCell ref="T55:AG55"/>
    <mergeCell ref="T56:AG56"/>
    <mergeCell ref="AH56:AJ56"/>
    <mergeCell ref="U69:AG69"/>
    <mergeCell ref="U70:AG70"/>
    <mergeCell ref="U95:AG95"/>
    <mergeCell ref="U96:AG96"/>
    <mergeCell ref="U71:AG71"/>
    <mergeCell ref="U72:AG72"/>
    <mergeCell ref="T79:AG79"/>
    <mergeCell ref="T80:AG80"/>
    <mergeCell ref="AH80:AJ80"/>
    <mergeCell ref="U93:AG93"/>
    <mergeCell ref="U94:AG94"/>
    <mergeCell ref="A101:N101"/>
    <mergeCell ref="O101:Q101"/>
    <mergeCell ref="T101:AG101"/>
    <mergeCell ref="AH101:AJ101"/>
    <mergeCell ref="B93:N93"/>
    <mergeCell ref="B94:N94"/>
    <mergeCell ref="B95:N95"/>
    <mergeCell ref="B96:N96"/>
    <mergeCell ref="B97:N97"/>
    <mergeCell ref="A100:N100"/>
    <mergeCell ref="T100:AG100"/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B20:N20"/>
    <mergeCell ref="B21:N21"/>
    <mergeCell ref="B22:N22"/>
    <mergeCell ref="B23:N23"/>
    <mergeCell ref="U18:AG18"/>
    <mergeCell ref="U19:AG19"/>
    <mergeCell ref="U20:AG20"/>
    <mergeCell ref="U21:AG21"/>
    <mergeCell ref="U22:AG22"/>
    <mergeCell ref="U23:AG23"/>
    <mergeCell ref="U24:AG24"/>
    <mergeCell ref="B24:N24"/>
    <mergeCell ref="B25:N25"/>
    <mergeCell ref="B26:N26"/>
    <mergeCell ref="A31:N31"/>
    <mergeCell ref="A32:N32"/>
    <mergeCell ref="O32:Q32"/>
    <mergeCell ref="B45:N45"/>
    <mergeCell ref="B46:N46"/>
    <mergeCell ref="B47:N47"/>
    <mergeCell ref="A55:N55"/>
    <mergeCell ref="A56:N56"/>
    <mergeCell ref="O56:Q56"/>
    <mergeCell ref="B69:N69"/>
    <mergeCell ref="B70:N70"/>
    <mergeCell ref="B71:N71"/>
    <mergeCell ref="B72:N72"/>
    <mergeCell ref="B73:N73"/>
    <mergeCell ref="B74:N74"/>
    <mergeCell ref="A79:N79"/>
    <mergeCell ref="A80:N80"/>
    <mergeCell ref="O80:Q80"/>
    <mergeCell ref="B117:N117"/>
    <mergeCell ref="B118:N118"/>
    <mergeCell ref="B119:N119"/>
    <mergeCell ref="B120:N120"/>
    <mergeCell ref="B114:N114"/>
    <mergeCell ref="U114:AG114"/>
    <mergeCell ref="B115:N115"/>
    <mergeCell ref="U115:AG115"/>
    <mergeCell ref="B116:N116"/>
    <mergeCell ref="U116:AG116"/>
    <mergeCell ref="U117:AG117"/>
  </mergeCells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77" t="s">
        <v>225</v>
      </c>
      <c r="B6" s="78">
        <v>22.0</v>
      </c>
      <c r="C6" s="78">
        <v>1.0</v>
      </c>
      <c r="D6" s="78">
        <v>10.0</v>
      </c>
      <c r="E6" s="78">
        <v>11.0</v>
      </c>
      <c r="F6" s="78">
        <v>0.0</v>
      </c>
      <c r="G6" s="79">
        <v>0.0</v>
      </c>
      <c r="H6" s="80">
        <f t="shared" ref="H6:H14" si="1">(C6+D6+E6)/B6</f>
        <v>1</v>
      </c>
      <c r="I6" s="80">
        <f t="shared" ref="I6:I14" si="2">(C6+D6)/B6</f>
        <v>0.5</v>
      </c>
      <c r="J6" s="78">
        <v>2.0</v>
      </c>
      <c r="K6" s="78">
        <v>2.0</v>
      </c>
      <c r="L6" s="78">
        <v>46.0</v>
      </c>
      <c r="M6" s="78">
        <v>45.0</v>
      </c>
      <c r="N6" s="80">
        <f t="shared" ref="N6:N14" si="3">M6/L6</f>
        <v>0.9782608696</v>
      </c>
      <c r="O6" s="83"/>
      <c r="P6" s="83"/>
      <c r="Q6" s="105" t="str">
        <f t="shared" ref="Q6:Q14" si="4">P6/O6</f>
        <v>#DIV/0!</v>
      </c>
      <c r="T6" s="77" t="s">
        <v>226</v>
      </c>
      <c r="U6" s="78">
        <v>29.0</v>
      </c>
      <c r="V6" s="78">
        <v>1.0</v>
      </c>
      <c r="W6" s="78">
        <v>19.0</v>
      </c>
      <c r="X6" s="78">
        <v>9.0</v>
      </c>
      <c r="Y6" s="78">
        <v>0.0</v>
      </c>
      <c r="Z6" s="78">
        <v>0.0</v>
      </c>
      <c r="AA6" s="80">
        <f t="shared" ref="AA6:AA14" si="5">(V6+W6+X6)/U6</f>
        <v>1</v>
      </c>
      <c r="AB6" s="80">
        <f t="shared" ref="AB6:AB14" si="6">(V6+W6)/U6</f>
        <v>0.6896551724</v>
      </c>
      <c r="AC6" s="78">
        <v>1.0</v>
      </c>
      <c r="AD6" s="78">
        <v>1.0</v>
      </c>
      <c r="AE6" s="78">
        <v>23.0</v>
      </c>
      <c r="AF6" s="78">
        <v>23.0</v>
      </c>
      <c r="AG6" s="80">
        <f t="shared" ref="AG6:AG14" si="7">AF6/AE6</f>
        <v>1</v>
      </c>
      <c r="AH6" s="83"/>
      <c r="AI6" s="83"/>
      <c r="AJ6" s="105" t="str">
        <f t="shared" ref="AJ6:AJ14" si="8">AI6/AH6</f>
        <v>#DIV/0!</v>
      </c>
      <c r="AK6" s="82"/>
    </row>
    <row r="7" ht="14.25" customHeight="1">
      <c r="A7" s="77" t="s">
        <v>227</v>
      </c>
      <c r="B7" s="78">
        <v>21.0</v>
      </c>
      <c r="C7" s="78">
        <v>1.0</v>
      </c>
      <c r="D7" s="78">
        <v>6.0</v>
      </c>
      <c r="E7" s="78">
        <v>14.0</v>
      </c>
      <c r="F7" s="78">
        <v>0.0</v>
      </c>
      <c r="G7" s="79">
        <v>0.0</v>
      </c>
      <c r="H7" s="80">
        <f t="shared" si="1"/>
        <v>1</v>
      </c>
      <c r="I7" s="80">
        <f t="shared" si="2"/>
        <v>0.3333333333</v>
      </c>
      <c r="J7" s="78">
        <v>2.0</v>
      </c>
      <c r="K7" s="78">
        <v>2.0</v>
      </c>
      <c r="L7" s="78">
        <v>46.0</v>
      </c>
      <c r="M7" s="78">
        <v>44.0</v>
      </c>
      <c r="N7" s="80">
        <f t="shared" si="3"/>
        <v>0.9565217391</v>
      </c>
      <c r="O7" s="83"/>
      <c r="P7" s="83"/>
      <c r="Q7" s="105" t="str">
        <f t="shared" si="4"/>
        <v>#DIV/0!</v>
      </c>
      <c r="T7" s="77" t="s">
        <v>225</v>
      </c>
      <c r="U7" s="78">
        <v>22.0</v>
      </c>
      <c r="V7" s="78">
        <v>4.0</v>
      </c>
      <c r="W7" s="78">
        <v>14.0</v>
      </c>
      <c r="X7" s="78">
        <v>4.0</v>
      </c>
      <c r="Y7" s="78">
        <v>0.0</v>
      </c>
      <c r="Z7" s="78">
        <v>0.0</v>
      </c>
      <c r="AA7" s="80">
        <f t="shared" si="5"/>
        <v>1</v>
      </c>
      <c r="AB7" s="80">
        <f t="shared" si="6"/>
        <v>0.8181818182</v>
      </c>
      <c r="AC7" s="78">
        <v>1.0</v>
      </c>
      <c r="AD7" s="78">
        <v>1.0</v>
      </c>
      <c r="AE7" s="78">
        <v>23.0</v>
      </c>
      <c r="AF7" s="78">
        <v>22.0</v>
      </c>
      <c r="AG7" s="80">
        <f t="shared" si="7"/>
        <v>0.9565217391</v>
      </c>
      <c r="AH7" s="83"/>
      <c r="AI7" s="83"/>
      <c r="AJ7" s="105" t="str">
        <f t="shared" si="8"/>
        <v>#DIV/0!</v>
      </c>
      <c r="AK7" s="82"/>
    </row>
    <row r="8" ht="14.25" customHeight="1">
      <c r="A8" s="77" t="s">
        <v>228</v>
      </c>
      <c r="B8" s="78">
        <v>29.0</v>
      </c>
      <c r="C8" s="78">
        <v>0.0</v>
      </c>
      <c r="D8" s="78">
        <v>21.0</v>
      </c>
      <c r="E8" s="78">
        <v>8.0</v>
      </c>
      <c r="F8" s="78">
        <v>0.0</v>
      </c>
      <c r="G8" s="79">
        <v>0.0</v>
      </c>
      <c r="H8" s="80">
        <f t="shared" si="1"/>
        <v>1</v>
      </c>
      <c r="I8" s="80">
        <f t="shared" si="2"/>
        <v>0.724137931</v>
      </c>
      <c r="J8" s="78">
        <v>2.0</v>
      </c>
      <c r="K8" s="78">
        <v>2.0</v>
      </c>
      <c r="L8" s="78">
        <v>46.0</v>
      </c>
      <c r="M8" s="78">
        <v>46.0</v>
      </c>
      <c r="N8" s="80">
        <f t="shared" si="3"/>
        <v>1</v>
      </c>
      <c r="O8" s="83"/>
      <c r="P8" s="83"/>
      <c r="Q8" s="105" t="str">
        <f t="shared" si="4"/>
        <v>#DIV/0!</v>
      </c>
      <c r="T8" s="77" t="s">
        <v>227</v>
      </c>
      <c r="U8" s="78">
        <v>21.0</v>
      </c>
      <c r="V8" s="78">
        <v>1.0</v>
      </c>
      <c r="W8" s="78">
        <v>17.0</v>
      </c>
      <c r="X8" s="78">
        <v>3.0</v>
      </c>
      <c r="Y8" s="78">
        <v>0.0</v>
      </c>
      <c r="Z8" s="78">
        <v>0.0</v>
      </c>
      <c r="AA8" s="80">
        <f t="shared" si="5"/>
        <v>1</v>
      </c>
      <c r="AB8" s="80">
        <f t="shared" si="6"/>
        <v>0.8571428571</v>
      </c>
      <c r="AC8" s="78">
        <v>1.0</v>
      </c>
      <c r="AD8" s="78">
        <v>1.0</v>
      </c>
      <c r="AE8" s="78">
        <v>23.0</v>
      </c>
      <c r="AF8" s="78">
        <v>23.0</v>
      </c>
      <c r="AG8" s="80">
        <f t="shared" si="7"/>
        <v>1</v>
      </c>
      <c r="AH8" s="83"/>
      <c r="AI8" s="83"/>
      <c r="AJ8" s="105" t="str">
        <f t="shared" si="8"/>
        <v>#DIV/0!</v>
      </c>
      <c r="AK8" s="82"/>
    </row>
    <row r="9" ht="14.25" customHeight="1">
      <c r="A9" s="85"/>
      <c r="B9" s="83"/>
      <c r="C9" s="83"/>
      <c r="D9" s="83"/>
      <c r="E9" s="83"/>
      <c r="F9" s="83"/>
      <c r="G9" s="84"/>
      <c r="H9" s="80" t="str">
        <f t="shared" si="1"/>
        <v>#DIV/0!</v>
      </c>
      <c r="I9" s="80" t="str">
        <f t="shared" si="2"/>
        <v>#DIV/0!</v>
      </c>
      <c r="J9" s="83"/>
      <c r="K9" s="83"/>
      <c r="L9" s="83"/>
      <c r="M9" s="83"/>
      <c r="N9" s="80" t="str">
        <f t="shared" si="3"/>
        <v>#DIV/0!</v>
      </c>
      <c r="O9" s="83"/>
      <c r="P9" s="83"/>
      <c r="Q9" s="105" t="str">
        <f t="shared" si="4"/>
        <v>#DIV/0!</v>
      </c>
      <c r="T9" s="77" t="s">
        <v>228</v>
      </c>
      <c r="U9" s="78">
        <v>29.0</v>
      </c>
      <c r="V9" s="78">
        <v>6.0</v>
      </c>
      <c r="W9" s="78">
        <v>16.0</v>
      </c>
      <c r="X9" s="78">
        <v>7.0</v>
      </c>
      <c r="Y9" s="78">
        <v>0.0</v>
      </c>
      <c r="Z9" s="78">
        <v>0.0</v>
      </c>
      <c r="AA9" s="80">
        <f t="shared" si="5"/>
        <v>1</v>
      </c>
      <c r="AB9" s="80">
        <f t="shared" si="6"/>
        <v>0.7586206897</v>
      </c>
      <c r="AC9" s="78">
        <v>1.0</v>
      </c>
      <c r="AD9" s="78">
        <v>1.0</v>
      </c>
      <c r="AE9" s="78">
        <v>23.0</v>
      </c>
      <c r="AF9" s="78">
        <v>23.0</v>
      </c>
      <c r="AG9" s="80">
        <f t="shared" si="7"/>
        <v>1</v>
      </c>
      <c r="AH9" s="83"/>
      <c r="AI9" s="83"/>
      <c r="AJ9" s="105" t="str">
        <f t="shared" si="8"/>
        <v>#DIV/0!</v>
      </c>
      <c r="AK9" s="82"/>
    </row>
    <row r="10" ht="14.25" customHeight="1">
      <c r="A10" s="85"/>
      <c r="B10" s="83"/>
      <c r="C10" s="83"/>
      <c r="D10" s="83"/>
      <c r="E10" s="83"/>
      <c r="F10" s="83"/>
      <c r="G10" s="84"/>
      <c r="H10" s="80" t="str">
        <f t="shared" si="1"/>
        <v>#DIV/0!</v>
      </c>
      <c r="I10" s="80" t="str">
        <f t="shared" si="2"/>
        <v>#DIV/0!</v>
      </c>
      <c r="J10" s="83"/>
      <c r="K10" s="83"/>
      <c r="L10" s="83"/>
      <c r="M10" s="83"/>
      <c r="N10" s="80" t="str">
        <f t="shared" si="3"/>
        <v>#DIV/0!</v>
      </c>
      <c r="O10" s="83"/>
      <c r="P10" s="83"/>
      <c r="Q10" s="105" t="str">
        <f t="shared" si="4"/>
        <v>#DIV/0!</v>
      </c>
      <c r="T10" s="85"/>
      <c r="U10" s="83"/>
      <c r="V10" s="83"/>
      <c r="W10" s="83"/>
      <c r="X10" s="83"/>
      <c r="Y10" s="83"/>
      <c r="Z10" s="83"/>
      <c r="AA10" s="80" t="str">
        <f t="shared" si="5"/>
        <v>#DIV/0!</v>
      </c>
      <c r="AB10" s="80" t="str">
        <f t="shared" si="6"/>
        <v>#DIV/0!</v>
      </c>
      <c r="AC10" s="83"/>
      <c r="AD10" s="83"/>
      <c r="AE10" s="83"/>
      <c r="AF10" s="83"/>
      <c r="AG10" s="80" t="str">
        <f t="shared" si="7"/>
        <v>#DIV/0!</v>
      </c>
      <c r="AH10" s="83"/>
      <c r="AI10" s="83"/>
      <c r="AJ10" s="105" t="str">
        <f t="shared" si="8"/>
        <v>#DIV/0!</v>
      </c>
      <c r="AK10" s="82"/>
    </row>
    <row r="11" ht="14.25" customHeight="1">
      <c r="A11" s="85"/>
      <c r="B11" s="83"/>
      <c r="C11" s="83"/>
      <c r="D11" s="83"/>
      <c r="E11" s="83"/>
      <c r="F11" s="83"/>
      <c r="G11" s="84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83"/>
      <c r="P11" s="83"/>
      <c r="Q11" s="105" t="str">
        <f t="shared" si="4"/>
        <v>#DIV/0!</v>
      </c>
      <c r="T11" s="85"/>
      <c r="U11" s="83"/>
      <c r="V11" s="83"/>
      <c r="W11" s="83"/>
      <c r="X11" s="83"/>
      <c r="Y11" s="83"/>
      <c r="Z11" s="83"/>
      <c r="AA11" s="80" t="str">
        <f t="shared" si="5"/>
        <v>#DIV/0!</v>
      </c>
      <c r="AB11" s="80" t="str">
        <f t="shared" si="6"/>
        <v>#DIV/0!</v>
      </c>
      <c r="AC11" s="83"/>
      <c r="AD11" s="83"/>
      <c r="AE11" s="83"/>
      <c r="AF11" s="83"/>
      <c r="AG11" s="80" t="str">
        <f t="shared" si="7"/>
        <v>#DIV/0!</v>
      </c>
      <c r="AH11" s="83"/>
      <c r="AI11" s="83"/>
      <c r="AJ11" s="105" t="str">
        <f t="shared" si="8"/>
        <v>#DIV/0!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83"/>
      <c r="AD12" s="83"/>
      <c r="AE12" s="83"/>
      <c r="AF12" s="83"/>
      <c r="AG12" s="80" t="str">
        <f t="shared" si="7"/>
        <v>#DIV/0!</v>
      </c>
      <c r="AH12" s="83"/>
      <c r="AI12" s="83"/>
      <c r="AJ12" s="105" t="str">
        <f t="shared" si="8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6"/>
        <v>#DIV/0!</v>
      </c>
      <c r="AC13" s="83"/>
      <c r="AD13" s="83"/>
      <c r="AE13" s="83"/>
      <c r="AF13" s="83"/>
      <c r="AG13" s="80" t="str">
        <f t="shared" si="7"/>
        <v>#DIV/0!</v>
      </c>
      <c r="AH13" s="83"/>
      <c r="AI13" s="83"/>
      <c r="AJ13" s="105" t="str">
        <f t="shared" si="8"/>
        <v>#DIV/0!</v>
      </c>
      <c r="AK13" s="82"/>
    </row>
    <row r="14" ht="14.25" customHeight="1">
      <c r="A14" s="72" t="s">
        <v>15</v>
      </c>
      <c r="B14" s="73">
        <f t="shared" ref="B14:G14" si="9">SUM(B6:B13)</f>
        <v>72</v>
      </c>
      <c r="C14" s="73">
        <f t="shared" si="9"/>
        <v>2</v>
      </c>
      <c r="D14" s="73">
        <f t="shared" si="9"/>
        <v>37</v>
      </c>
      <c r="E14" s="73">
        <f t="shared" si="9"/>
        <v>33</v>
      </c>
      <c r="F14" s="73">
        <f t="shared" si="9"/>
        <v>0</v>
      </c>
      <c r="G14" s="86">
        <f t="shared" si="9"/>
        <v>0</v>
      </c>
      <c r="H14" s="80">
        <f t="shared" si="1"/>
        <v>1</v>
      </c>
      <c r="I14" s="80">
        <f t="shared" si="2"/>
        <v>0.5416666667</v>
      </c>
      <c r="J14" s="73">
        <f t="shared" ref="J14:M14" si="10">SUM(J6:J13)</f>
        <v>6</v>
      </c>
      <c r="K14" s="73">
        <f t="shared" si="10"/>
        <v>6</v>
      </c>
      <c r="L14" s="73">
        <f t="shared" si="10"/>
        <v>138</v>
      </c>
      <c r="M14" s="73">
        <f t="shared" si="10"/>
        <v>135</v>
      </c>
      <c r="N14" s="80">
        <f t="shared" si="3"/>
        <v>0.9782608696</v>
      </c>
      <c r="O14" s="87">
        <f t="shared" ref="O14:P14" si="11">SUM(O6:O13)</f>
        <v>0</v>
      </c>
      <c r="P14" s="87">
        <f t="shared" si="11"/>
        <v>0</v>
      </c>
      <c r="Q14" s="105" t="str">
        <f t="shared" si="4"/>
        <v>#DIV/0!</v>
      </c>
      <c r="T14" s="72" t="s">
        <v>15</v>
      </c>
      <c r="U14" s="73">
        <f t="shared" ref="U14:Z14" si="12">SUM(U6:U13)</f>
        <v>101</v>
      </c>
      <c r="V14" s="73">
        <f t="shared" si="12"/>
        <v>12</v>
      </c>
      <c r="W14" s="73">
        <f t="shared" si="12"/>
        <v>66</v>
      </c>
      <c r="X14" s="73">
        <f t="shared" si="12"/>
        <v>23</v>
      </c>
      <c r="Y14" s="73">
        <f t="shared" si="12"/>
        <v>0</v>
      </c>
      <c r="Z14" s="73">
        <f t="shared" si="12"/>
        <v>0</v>
      </c>
      <c r="AA14" s="80">
        <f t="shared" si="5"/>
        <v>1</v>
      </c>
      <c r="AB14" s="80">
        <f t="shared" si="6"/>
        <v>0.7722772277</v>
      </c>
      <c r="AC14" s="73">
        <f t="shared" ref="AC14:AF14" si="13">SUM(AC6:AC13)</f>
        <v>4</v>
      </c>
      <c r="AD14" s="73">
        <f t="shared" si="13"/>
        <v>4</v>
      </c>
      <c r="AE14" s="73">
        <f t="shared" si="13"/>
        <v>92</v>
      </c>
      <c r="AF14" s="73">
        <f t="shared" si="13"/>
        <v>91</v>
      </c>
      <c r="AG14" s="80">
        <f t="shared" si="7"/>
        <v>0.9891304348</v>
      </c>
      <c r="AH14" s="87">
        <f t="shared" ref="AH14:AI14" si="14">SUM(AH6:AH13)</f>
        <v>0</v>
      </c>
      <c r="AI14" s="87">
        <f t="shared" si="14"/>
        <v>0</v>
      </c>
      <c r="AJ14" s="105" t="str">
        <f t="shared" si="8"/>
        <v>#DIV/0!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14.25" customHeight="1">
      <c r="A18" s="93">
        <v>1.0</v>
      </c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</row>
    <row r="20" ht="14.25" customHeight="1"/>
    <row r="21" ht="14.25" customHeight="1"/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</row>
    <row r="23" ht="14.25" customHeight="1">
      <c r="G23" s="67"/>
      <c r="Q23" s="68"/>
      <c r="AJ23" s="68"/>
    </row>
    <row r="24" ht="14.25" customHeight="1">
      <c r="A24" s="3" t="s">
        <v>21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</row>
    <row r="27" ht="14.25" customHeight="1">
      <c r="A27" s="77" t="s">
        <v>225</v>
      </c>
      <c r="B27" s="78">
        <v>22.0</v>
      </c>
      <c r="C27" s="78">
        <v>2.0</v>
      </c>
      <c r="D27" s="78">
        <v>12.0</v>
      </c>
      <c r="E27" s="78">
        <v>8.0</v>
      </c>
      <c r="F27" s="78">
        <v>0.0</v>
      </c>
      <c r="G27" s="79">
        <v>0.0</v>
      </c>
      <c r="H27" s="80">
        <f t="shared" ref="H27:H35" si="15">(C27+D27+E27)/B27</f>
        <v>1</v>
      </c>
      <c r="I27" s="80">
        <f t="shared" ref="I27:I35" si="16">(C27+D27)/B27</f>
        <v>0.6363636364</v>
      </c>
      <c r="J27" s="78">
        <v>2.0</v>
      </c>
      <c r="K27" s="78">
        <v>2.0</v>
      </c>
      <c r="L27" s="78">
        <v>45.0</v>
      </c>
      <c r="M27" s="78">
        <v>40.0</v>
      </c>
      <c r="N27" s="80">
        <f t="shared" ref="N27:N35" si="17">M27/L27</f>
        <v>0.8888888889</v>
      </c>
      <c r="O27" s="78"/>
      <c r="P27" s="78"/>
      <c r="Q27" s="81" t="str">
        <f t="shared" ref="Q27:Q35" si="18">P27/O27</f>
        <v>#DIV/0!</v>
      </c>
      <c r="T27" s="77" t="s">
        <v>225</v>
      </c>
      <c r="U27" s="78">
        <v>22.0</v>
      </c>
      <c r="V27" s="78">
        <v>4.0</v>
      </c>
      <c r="W27" s="78">
        <v>13.0</v>
      </c>
      <c r="X27" s="78">
        <v>5.0</v>
      </c>
      <c r="Y27" s="78">
        <v>0.0</v>
      </c>
      <c r="Z27" s="78">
        <v>0.0</v>
      </c>
      <c r="AA27" s="80">
        <f t="shared" ref="AA27:AA35" si="19">(V27+W27+X27)/U27</f>
        <v>1</v>
      </c>
      <c r="AB27" s="80">
        <f t="shared" ref="AB27:AB35" si="20">(V27+W27)/U27</f>
        <v>0.7727272727</v>
      </c>
      <c r="AC27" s="78">
        <v>1.0</v>
      </c>
      <c r="AD27" s="78">
        <v>1.0</v>
      </c>
      <c r="AE27" s="78">
        <v>22.0</v>
      </c>
      <c r="AF27" s="78">
        <v>21.0</v>
      </c>
      <c r="AG27" s="80">
        <f t="shared" ref="AG27:AG35" si="21">AF27/AE27</f>
        <v>0.9545454545</v>
      </c>
      <c r="AH27" s="78"/>
      <c r="AI27" s="78"/>
      <c r="AJ27" s="81" t="str">
        <f t="shared" ref="AJ27:AJ35" si="22">AI27/AH27</f>
        <v>#DIV/0!</v>
      </c>
      <c r="AK27" s="82"/>
    </row>
    <row r="28" ht="14.25" customHeight="1">
      <c r="A28" s="77" t="s">
        <v>227</v>
      </c>
      <c r="B28" s="78">
        <v>21.0</v>
      </c>
      <c r="C28" s="78">
        <v>4.0</v>
      </c>
      <c r="D28" s="78">
        <v>15.0</v>
      </c>
      <c r="E28" s="78">
        <v>2.0</v>
      </c>
      <c r="F28" s="78">
        <v>0.0</v>
      </c>
      <c r="G28" s="79">
        <v>0.0</v>
      </c>
      <c r="H28" s="80">
        <f t="shared" si="15"/>
        <v>1</v>
      </c>
      <c r="I28" s="80">
        <f t="shared" si="16"/>
        <v>0.9047619048</v>
      </c>
      <c r="J28" s="78">
        <v>2.0</v>
      </c>
      <c r="K28" s="78">
        <v>2.0</v>
      </c>
      <c r="L28" s="78">
        <v>45.0</v>
      </c>
      <c r="M28" s="78">
        <v>36.0</v>
      </c>
      <c r="N28" s="80">
        <f t="shared" si="17"/>
        <v>0.8</v>
      </c>
      <c r="O28" s="78"/>
      <c r="P28" s="78"/>
      <c r="Q28" s="81" t="str">
        <f t="shared" si="18"/>
        <v>#DIV/0!</v>
      </c>
      <c r="T28" s="77" t="s">
        <v>227</v>
      </c>
      <c r="U28" s="78">
        <v>21.0</v>
      </c>
      <c r="V28" s="78">
        <v>6.0</v>
      </c>
      <c r="W28" s="78">
        <v>12.0</v>
      </c>
      <c r="X28" s="78">
        <v>3.0</v>
      </c>
      <c r="Y28" s="78">
        <v>0.0</v>
      </c>
      <c r="Z28" s="78">
        <v>0.0</v>
      </c>
      <c r="AA28" s="80">
        <f t="shared" si="19"/>
        <v>1</v>
      </c>
      <c r="AB28" s="80">
        <f t="shared" si="20"/>
        <v>0.8571428571</v>
      </c>
      <c r="AC28" s="78">
        <v>1.0</v>
      </c>
      <c r="AD28" s="78">
        <v>1.0</v>
      </c>
      <c r="AE28" s="78">
        <v>22.0</v>
      </c>
      <c r="AF28" s="78">
        <v>17.0</v>
      </c>
      <c r="AG28" s="80">
        <f t="shared" si="21"/>
        <v>0.7727272727</v>
      </c>
      <c r="AH28" s="78"/>
      <c r="AI28" s="78"/>
      <c r="AJ28" s="81" t="str">
        <f t="shared" si="22"/>
        <v>#DIV/0!</v>
      </c>
      <c r="AK28" s="82"/>
    </row>
    <row r="29" ht="14.25" customHeight="1">
      <c r="A29" s="77" t="s">
        <v>228</v>
      </c>
      <c r="B29" s="78">
        <v>29.0</v>
      </c>
      <c r="C29" s="78">
        <v>3.0</v>
      </c>
      <c r="D29" s="78">
        <v>20.0</v>
      </c>
      <c r="E29" s="78">
        <v>6.0</v>
      </c>
      <c r="F29" s="78">
        <v>0.0</v>
      </c>
      <c r="G29" s="79">
        <v>0.0</v>
      </c>
      <c r="H29" s="80">
        <f t="shared" si="15"/>
        <v>1</v>
      </c>
      <c r="I29" s="80">
        <f t="shared" si="16"/>
        <v>0.7931034483</v>
      </c>
      <c r="J29" s="78">
        <v>2.0</v>
      </c>
      <c r="K29" s="78">
        <v>2.0</v>
      </c>
      <c r="L29" s="78">
        <v>45.0</v>
      </c>
      <c r="M29" s="78">
        <v>36.0</v>
      </c>
      <c r="N29" s="80">
        <f t="shared" si="17"/>
        <v>0.8</v>
      </c>
      <c r="O29" s="83"/>
      <c r="P29" s="83"/>
      <c r="Q29" s="81" t="str">
        <f t="shared" si="18"/>
        <v>#DIV/0!</v>
      </c>
      <c r="T29" s="77" t="s">
        <v>228</v>
      </c>
      <c r="U29" s="78">
        <v>29.0</v>
      </c>
      <c r="V29" s="78">
        <v>9.0</v>
      </c>
      <c r="W29" s="78">
        <v>16.0</v>
      </c>
      <c r="X29" s="78">
        <v>4.0</v>
      </c>
      <c r="Y29" s="78">
        <v>0.0</v>
      </c>
      <c r="Z29" s="78">
        <v>0.0</v>
      </c>
      <c r="AA29" s="80">
        <f t="shared" si="19"/>
        <v>1</v>
      </c>
      <c r="AB29" s="80">
        <f t="shared" si="20"/>
        <v>0.8620689655</v>
      </c>
      <c r="AC29" s="78">
        <v>1.0</v>
      </c>
      <c r="AD29" s="78">
        <v>1.0</v>
      </c>
      <c r="AE29" s="78">
        <v>22.0</v>
      </c>
      <c r="AF29" s="78">
        <v>20.0</v>
      </c>
      <c r="AG29" s="80">
        <f t="shared" si="21"/>
        <v>0.9090909091</v>
      </c>
      <c r="AH29" s="83"/>
      <c r="AI29" s="83"/>
      <c r="AJ29" s="81" t="str">
        <f t="shared" si="22"/>
        <v>#DIV/0!</v>
      </c>
      <c r="AK29" s="82"/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15"/>
        <v>#DIV/0!</v>
      </c>
      <c r="I30" s="80" t="str">
        <f t="shared" si="16"/>
        <v>#DIV/0!</v>
      </c>
      <c r="J30" s="78"/>
      <c r="K30" s="78"/>
      <c r="L30" s="78"/>
      <c r="M30" s="78"/>
      <c r="N30" s="80" t="str">
        <f t="shared" si="17"/>
        <v>#DIV/0!</v>
      </c>
      <c r="O30" s="83"/>
      <c r="P30" s="83"/>
      <c r="Q30" s="81" t="str">
        <f t="shared" si="18"/>
        <v>#DIV/0!</v>
      </c>
      <c r="T30" s="77"/>
      <c r="U30" s="83"/>
      <c r="V30" s="83"/>
      <c r="W30" s="83"/>
      <c r="X30" s="83"/>
      <c r="Y30" s="83"/>
      <c r="Z30" s="83"/>
      <c r="AA30" s="80" t="str">
        <f t="shared" si="19"/>
        <v>#DIV/0!</v>
      </c>
      <c r="AB30" s="80" t="str">
        <f t="shared" si="20"/>
        <v>#DIV/0!</v>
      </c>
      <c r="AC30" s="83"/>
      <c r="AD30" s="83"/>
      <c r="AE30" s="83"/>
      <c r="AF30" s="83"/>
      <c r="AG30" s="80" t="str">
        <f t="shared" si="21"/>
        <v>#DIV/0!</v>
      </c>
      <c r="AH30" s="83"/>
      <c r="AI30" s="83"/>
      <c r="AJ30" s="81" t="str">
        <f t="shared" si="22"/>
        <v>#DIV/0!</v>
      </c>
      <c r="AK30" s="82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15"/>
        <v>#DIV/0!</v>
      </c>
      <c r="I31" s="80" t="str">
        <f t="shared" si="16"/>
        <v>#DIV/0!</v>
      </c>
      <c r="J31" s="83"/>
      <c r="K31" s="83"/>
      <c r="L31" s="83"/>
      <c r="M31" s="83"/>
      <c r="N31" s="80" t="str">
        <f t="shared" si="17"/>
        <v>#DIV/0!</v>
      </c>
      <c r="O31" s="83"/>
      <c r="P31" s="83"/>
      <c r="Q31" s="81" t="str">
        <f t="shared" si="18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19"/>
        <v>#DIV/0!</v>
      </c>
      <c r="AB31" s="80" t="str">
        <f t="shared" si="20"/>
        <v>#DIV/0!</v>
      </c>
      <c r="AC31" s="83"/>
      <c r="AD31" s="83"/>
      <c r="AE31" s="83"/>
      <c r="AF31" s="83"/>
      <c r="AG31" s="80" t="str">
        <f t="shared" si="21"/>
        <v>#DIV/0!</v>
      </c>
      <c r="AH31" s="83"/>
      <c r="AI31" s="83"/>
      <c r="AJ31" s="81" t="str">
        <f t="shared" si="22"/>
        <v>#DIV/0!</v>
      </c>
      <c r="AK31" s="82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15"/>
        <v>#DIV/0!</v>
      </c>
      <c r="I32" s="80" t="str">
        <f t="shared" si="16"/>
        <v>#DIV/0!</v>
      </c>
      <c r="J32" s="83"/>
      <c r="K32" s="83"/>
      <c r="L32" s="83"/>
      <c r="M32" s="83"/>
      <c r="N32" s="80" t="str">
        <f t="shared" si="17"/>
        <v>#DIV/0!</v>
      </c>
      <c r="O32" s="83"/>
      <c r="P32" s="83"/>
      <c r="Q32" s="81" t="str">
        <f t="shared" si="18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19"/>
        <v>#DIV/0!</v>
      </c>
      <c r="AB32" s="80" t="str">
        <f t="shared" si="20"/>
        <v>#DIV/0!</v>
      </c>
      <c r="AC32" s="83"/>
      <c r="AD32" s="83"/>
      <c r="AE32" s="83"/>
      <c r="AF32" s="83"/>
      <c r="AG32" s="80" t="str">
        <f t="shared" si="21"/>
        <v>#DIV/0!</v>
      </c>
      <c r="AH32" s="83"/>
      <c r="AI32" s="83"/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19"/>
        <v>#DIV/0!</v>
      </c>
      <c r="AB33" s="80" t="str">
        <f t="shared" si="20"/>
        <v>#DIV/0!</v>
      </c>
      <c r="AC33" s="83"/>
      <c r="AD33" s="83"/>
      <c r="AE33" s="83"/>
      <c r="AF33" s="83"/>
      <c r="AG33" s="80" t="str">
        <f t="shared" si="21"/>
        <v>#DIV/0!</v>
      </c>
      <c r="AH33" s="83"/>
      <c r="AI33" s="83"/>
      <c r="AJ33" s="81" t="str">
        <f t="shared" si="22"/>
        <v>#DIV/0!</v>
      </c>
      <c r="AK33" s="8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19"/>
        <v>#DIV/0!</v>
      </c>
      <c r="AB34" s="80" t="str">
        <f t="shared" si="20"/>
        <v>#DIV/0!</v>
      </c>
      <c r="AC34" s="83"/>
      <c r="AD34" s="83"/>
      <c r="AE34" s="83"/>
      <c r="AF34" s="83"/>
      <c r="AG34" s="80" t="str">
        <f t="shared" si="21"/>
        <v>#DIV/0!</v>
      </c>
      <c r="AH34" s="83"/>
      <c r="AI34" s="83"/>
      <c r="AJ34" s="81" t="str">
        <f t="shared" si="22"/>
        <v>#DIV/0!</v>
      </c>
      <c r="AK34" s="82"/>
    </row>
    <row r="35" ht="14.25" customHeight="1">
      <c r="A35" s="72" t="s">
        <v>15</v>
      </c>
      <c r="B35" s="73">
        <f t="shared" ref="B35:G35" si="23">SUM(B27:B34)</f>
        <v>72</v>
      </c>
      <c r="C35" s="73">
        <f t="shared" si="23"/>
        <v>9</v>
      </c>
      <c r="D35" s="73">
        <f t="shared" si="23"/>
        <v>47</v>
      </c>
      <c r="E35" s="73">
        <f t="shared" si="23"/>
        <v>16</v>
      </c>
      <c r="F35" s="73">
        <f t="shared" si="23"/>
        <v>0</v>
      </c>
      <c r="G35" s="86">
        <f t="shared" si="23"/>
        <v>0</v>
      </c>
      <c r="H35" s="80">
        <f t="shared" si="15"/>
        <v>1</v>
      </c>
      <c r="I35" s="80">
        <f t="shared" si="16"/>
        <v>0.7777777778</v>
      </c>
      <c r="J35" s="73">
        <f t="shared" ref="J35:M35" si="24">SUM(J27:J34)</f>
        <v>6</v>
      </c>
      <c r="K35" s="73">
        <f t="shared" si="24"/>
        <v>6</v>
      </c>
      <c r="L35" s="73">
        <f t="shared" si="24"/>
        <v>135</v>
      </c>
      <c r="M35" s="73">
        <f t="shared" si="24"/>
        <v>112</v>
      </c>
      <c r="N35" s="80">
        <f t="shared" si="17"/>
        <v>0.8296296296</v>
      </c>
      <c r="O35" s="87">
        <f t="shared" ref="O35:P35" si="25">SUM(O27:O34)</f>
        <v>0</v>
      </c>
      <c r="P35" s="87">
        <f t="shared" si="25"/>
        <v>0</v>
      </c>
      <c r="Q35" s="81" t="str">
        <f t="shared" si="18"/>
        <v>#DIV/0!</v>
      </c>
      <c r="T35" s="72" t="s">
        <v>15</v>
      </c>
      <c r="U35" s="73">
        <f t="shared" ref="U35:Z35" si="26">SUM(U27:U34)</f>
        <v>72</v>
      </c>
      <c r="V35" s="73">
        <f t="shared" si="26"/>
        <v>19</v>
      </c>
      <c r="W35" s="73">
        <f t="shared" si="26"/>
        <v>41</v>
      </c>
      <c r="X35" s="73">
        <f t="shared" si="26"/>
        <v>12</v>
      </c>
      <c r="Y35" s="73">
        <f t="shared" si="26"/>
        <v>0</v>
      </c>
      <c r="Z35" s="73">
        <f t="shared" si="26"/>
        <v>0</v>
      </c>
      <c r="AA35" s="80">
        <f t="shared" si="19"/>
        <v>1</v>
      </c>
      <c r="AB35" s="80">
        <f t="shared" si="20"/>
        <v>0.8333333333</v>
      </c>
      <c r="AC35" s="73">
        <f t="shared" ref="AC35:AF35" si="27">SUM(AC27:AC34)</f>
        <v>3</v>
      </c>
      <c r="AD35" s="73">
        <f t="shared" si="27"/>
        <v>3</v>
      </c>
      <c r="AE35" s="73">
        <f t="shared" si="27"/>
        <v>66</v>
      </c>
      <c r="AF35" s="73">
        <f t="shared" si="27"/>
        <v>58</v>
      </c>
      <c r="AG35" s="80">
        <f t="shared" si="21"/>
        <v>0.8787878788</v>
      </c>
      <c r="AH35" s="87">
        <f t="shared" ref="AH35:AI35" si="28">SUM(AH27:AH34)</f>
        <v>0</v>
      </c>
      <c r="AI35" s="87">
        <f t="shared" si="28"/>
        <v>0</v>
      </c>
      <c r="AJ35" s="81" t="str">
        <f t="shared" si="22"/>
        <v>#DIV/0!</v>
      </c>
      <c r="AK35" s="82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14.25" customHeight="1">
      <c r="A39" s="91"/>
      <c r="B39" s="9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</row>
    <row r="41" ht="14.25" customHeight="1"/>
    <row r="42" ht="14.25" customHeight="1"/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</row>
    <row r="44" ht="14.25" customHeight="1">
      <c r="G44" s="67"/>
      <c r="Q44" s="68"/>
      <c r="AJ44" s="68"/>
    </row>
    <row r="45" ht="14.25" customHeight="1">
      <c r="A45" s="3" t="s">
        <v>21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1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</row>
    <row r="48" ht="14.25" customHeight="1">
      <c r="A48" s="77" t="s">
        <v>225</v>
      </c>
      <c r="B48" s="78">
        <v>22.0</v>
      </c>
      <c r="C48" s="78">
        <v>2.0</v>
      </c>
      <c r="D48" s="78">
        <v>13.0</v>
      </c>
      <c r="E48" s="78">
        <v>7.0</v>
      </c>
      <c r="F48" s="78">
        <v>0.0</v>
      </c>
      <c r="G48" s="79">
        <v>0.0</v>
      </c>
      <c r="H48" s="80">
        <f t="shared" ref="H48:H56" si="29">(C48+D48+E48)/B48</f>
        <v>1</v>
      </c>
      <c r="I48" s="80">
        <f t="shared" ref="I48:I56" si="30">(C48+D48)/B48</f>
        <v>0.6818181818</v>
      </c>
      <c r="J48" s="78">
        <v>3.0</v>
      </c>
      <c r="K48" s="78">
        <v>3.0</v>
      </c>
      <c r="L48" s="78">
        <v>60.0</v>
      </c>
      <c r="M48" s="78">
        <v>59.0</v>
      </c>
      <c r="N48" s="80">
        <f t="shared" ref="N48:N56" si="31">M48/L48</f>
        <v>0.9833333333</v>
      </c>
      <c r="O48" s="78">
        <v>60.0</v>
      </c>
      <c r="P48" s="78">
        <v>59.0</v>
      </c>
      <c r="Q48" s="81">
        <f t="shared" ref="Q48:Q56" si="32">P48/O48</f>
        <v>0.9833333333</v>
      </c>
      <c r="T48" s="77" t="s">
        <v>225</v>
      </c>
      <c r="U48" s="78">
        <v>22.0</v>
      </c>
      <c r="V48" s="78">
        <v>1.0</v>
      </c>
      <c r="W48" s="78">
        <v>16.0</v>
      </c>
      <c r="X48" s="78">
        <v>5.0</v>
      </c>
      <c r="Y48" s="78">
        <v>0.0</v>
      </c>
      <c r="Z48" s="78">
        <v>0.0</v>
      </c>
      <c r="AA48" s="80">
        <f t="shared" ref="AA48:AA56" si="33">(V48+W48+X48)/U48</f>
        <v>1</v>
      </c>
      <c r="AB48" s="80">
        <f t="shared" ref="AB48:AB56" si="34">(V48+W48)/U48</f>
        <v>0.7727272727</v>
      </c>
      <c r="AC48" s="78">
        <v>2.0</v>
      </c>
      <c r="AD48" s="78">
        <v>2.0</v>
      </c>
      <c r="AE48" s="78">
        <v>30.0</v>
      </c>
      <c r="AF48" s="78">
        <v>28.0</v>
      </c>
      <c r="AG48" s="80">
        <f t="shared" ref="AG48:AG56" si="35">AF48/AE48</f>
        <v>0.9333333333</v>
      </c>
      <c r="AH48" s="78">
        <v>30.0</v>
      </c>
      <c r="AI48" s="78">
        <v>28.0</v>
      </c>
      <c r="AJ48" s="81">
        <f t="shared" ref="AJ48:AJ56" si="36">AI48/AH48</f>
        <v>0.9333333333</v>
      </c>
      <c r="AK48" s="82"/>
    </row>
    <row r="49" ht="14.25" customHeight="1">
      <c r="A49" s="77" t="s">
        <v>227</v>
      </c>
      <c r="B49" s="78">
        <v>21.0</v>
      </c>
      <c r="C49" s="78">
        <v>3.0</v>
      </c>
      <c r="D49" s="78">
        <v>12.0</v>
      </c>
      <c r="E49" s="78">
        <v>6.0</v>
      </c>
      <c r="F49" s="78">
        <v>0.0</v>
      </c>
      <c r="G49" s="79">
        <v>0.0</v>
      </c>
      <c r="H49" s="80">
        <f t="shared" si="29"/>
        <v>1</v>
      </c>
      <c r="I49" s="80">
        <f t="shared" si="30"/>
        <v>0.7142857143</v>
      </c>
      <c r="J49" s="78">
        <v>3.0</v>
      </c>
      <c r="K49" s="78">
        <v>3.0</v>
      </c>
      <c r="L49" s="78">
        <v>60.0</v>
      </c>
      <c r="M49" s="78">
        <v>59.0</v>
      </c>
      <c r="N49" s="80">
        <f t="shared" si="31"/>
        <v>0.9833333333</v>
      </c>
      <c r="O49" s="78">
        <v>60.0</v>
      </c>
      <c r="P49" s="78">
        <v>59.0</v>
      </c>
      <c r="Q49" s="81">
        <f t="shared" si="32"/>
        <v>0.9833333333</v>
      </c>
      <c r="T49" s="77" t="s">
        <v>227</v>
      </c>
      <c r="U49" s="78">
        <v>21.0</v>
      </c>
      <c r="V49" s="78">
        <v>6.0</v>
      </c>
      <c r="W49" s="78">
        <v>13.0</v>
      </c>
      <c r="X49" s="78">
        <v>2.0</v>
      </c>
      <c r="Y49" s="78">
        <v>0.0</v>
      </c>
      <c r="Z49" s="78">
        <v>0.0</v>
      </c>
      <c r="AA49" s="80">
        <f t="shared" si="33"/>
        <v>1</v>
      </c>
      <c r="AB49" s="80">
        <f t="shared" si="34"/>
        <v>0.9047619048</v>
      </c>
      <c r="AC49" s="78">
        <v>2.0</v>
      </c>
      <c r="AD49" s="78">
        <v>2.0</v>
      </c>
      <c r="AE49" s="78">
        <v>30.0</v>
      </c>
      <c r="AF49" s="78">
        <v>28.0</v>
      </c>
      <c r="AG49" s="80">
        <f t="shared" si="35"/>
        <v>0.9333333333</v>
      </c>
      <c r="AH49" s="78">
        <v>30.0</v>
      </c>
      <c r="AI49" s="78">
        <v>28.0</v>
      </c>
      <c r="AJ49" s="81">
        <f t="shared" si="36"/>
        <v>0.9333333333</v>
      </c>
      <c r="AK49" s="82"/>
    </row>
    <row r="50" ht="14.25" customHeight="1">
      <c r="A50" s="77" t="s">
        <v>228</v>
      </c>
      <c r="B50" s="78">
        <v>29.0</v>
      </c>
      <c r="C50" s="78">
        <v>4.0</v>
      </c>
      <c r="D50" s="78">
        <v>20.0</v>
      </c>
      <c r="E50" s="78">
        <v>5.0</v>
      </c>
      <c r="F50" s="78">
        <v>0.0</v>
      </c>
      <c r="G50" s="79">
        <v>0.0</v>
      </c>
      <c r="H50" s="80">
        <f t="shared" si="29"/>
        <v>1</v>
      </c>
      <c r="I50" s="80">
        <f t="shared" si="30"/>
        <v>0.8275862069</v>
      </c>
      <c r="J50" s="78">
        <v>3.0</v>
      </c>
      <c r="K50" s="78">
        <v>3.0</v>
      </c>
      <c r="L50" s="78">
        <v>60.0</v>
      </c>
      <c r="M50" s="78">
        <v>58.0</v>
      </c>
      <c r="N50" s="80">
        <f t="shared" si="31"/>
        <v>0.9666666667</v>
      </c>
      <c r="O50" s="78">
        <v>60.0</v>
      </c>
      <c r="P50" s="78">
        <v>58.0</v>
      </c>
      <c r="Q50" s="81">
        <f t="shared" si="32"/>
        <v>0.9666666667</v>
      </c>
      <c r="T50" s="77" t="s">
        <v>228</v>
      </c>
      <c r="U50" s="78">
        <v>29.0</v>
      </c>
      <c r="V50" s="78">
        <v>10.0</v>
      </c>
      <c r="W50" s="78">
        <v>16.0</v>
      </c>
      <c r="X50" s="78">
        <v>3.0</v>
      </c>
      <c r="Y50" s="78">
        <v>0.0</v>
      </c>
      <c r="Z50" s="78">
        <v>0.0</v>
      </c>
      <c r="AA50" s="80">
        <f t="shared" si="33"/>
        <v>1</v>
      </c>
      <c r="AB50" s="80">
        <f t="shared" si="34"/>
        <v>0.8965517241</v>
      </c>
      <c r="AC50" s="78">
        <v>2.0</v>
      </c>
      <c r="AD50" s="78">
        <v>2.0</v>
      </c>
      <c r="AE50" s="78">
        <v>30.0</v>
      </c>
      <c r="AF50" s="78">
        <v>30.0</v>
      </c>
      <c r="AG50" s="80">
        <f t="shared" si="35"/>
        <v>1</v>
      </c>
      <c r="AH50" s="78">
        <v>30.0</v>
      </c>
      <c r="AI50" s="78">
        <v>30.0</v>
      </c>
      <c r="AJ50" s="81">
        <f t="shared" si="36"/>
        <v>1</v>
      </c>
      <c r="AK50" s="82"/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29"/>
        <v>#DIV/0!</v>
      </c>
      <c r="I51" s="80" t="str">
        <f t="shared" si="30"/>
        <v>#DIV/0!</v>
      </c>
      <c r="J51" s="78"/>
      <c r="K51" s="78"/>
      <c r="L51" s="78"/>
      <c r="M51" s="78"/>
      <c r="N51" s="80" t="str">
        <f t="shared" si="31"/>
        <v>#DIV/0!</v>
      </c>
      <c r="O51" s="83"/>
      <c r="P51" s="83"/>
      <c r="Q51" s="81" t="str">
        <f t="shared" si="32"/>
        <v>#DIV/0!</v>
      </c>
      <c r="T51" s="77"/>
      <c r="U51" s="78"/>
      <c r="V51" s="78"/>
      <c r="W51" s="78"/>
      <c r="X51" s="78"/>
      <c r="Y51" s="78"/>
      <c r="Z51" s="78"/>
      <c r="AA51" s="80" t="str">
        <f t="shared" si="33"/>
        <v>#DIV/0!</v>
      </c>
      <c r="AB51" s="80" t="str">
        <f t="shared" si="34"/>
        <v>#DIV/0!</v>
      </c>
      <c r="AC51" s="78"/>
      <c r="AD51" s="78"/>
      <c r="AE51" s="78"/>
      <c r="AF51" s="78"/>
      <c r="AG51" s="80" t="str">
        <f t="shared" si="35"/>
        <v>#DIV/0!</v>
      </c>
      <c r="AH51" s="78"/>
      <c r="AI51" s="78"/>
      <c r="AJ51" s="81" t="str">
        <f t="shared" si="36"/>
        <v>#DIV/0!</v>
      </c>
      <c r="AK51" s="82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29"/>
        <v>#DIV/0!</v>
      </c>
      <c r="I52" s="80" t="str">
        <f t="shared" si="30"/>
        <v>#DIV/0!</v>
      </c>
      <c r="J52" s="83"/>
      <c r="K52" s="83"/>
      <c r="L52" s="83"/>
      <c r="M52" s="83"/>
      <c r="N52" s="80" t="str">
        <f t="shared" si="31"/>
        <v>#DIV/0!</v>
      </c>
      <c r="O52" s="83"/>
      <c r="P52" s="83"/>
      <c r="Q52" s="81" t="str">
        <f t="shared" si="32"/>
        <v>#DIV/0!</v>
      </c>
      <c r="T52" s="85"/>
      <c r="U52" s="83"/>
      <c r="V52" s="83"/>
      <c r="W52" s="83"/>
      <c r="X52" s="83"/>
      <c r="Y52" s="83"/>
      <c r="Z52" s="83"/>
      <c r="AA52" s="80" t="str">
        <f t="shared" si="33"/>
        <v>#DIV/0!</v>
      </c>
      <c r="AB52" s="80" t="str">
        <f t="shared" si="34"/>
        <v>#DIV/0!</v>
      </c>
      <c r="AC52" s="83"/>
      <c r="AD52" s="83"/>
      <c r="AE52" s="83"/>
      <c r="AF52" s="83"/>
      <c r="AG52" s="80" t="str">
        <f t="shared" si="35"/>
        <v>#DIV/0!</v>
      </c>
      <c r="AH52" s="83"/>
      <c r="AI52" s="83"/>
      <c r="AJ52" s="81" t="str">
        <f t="shared" si="36"/>
        <v>#DIV/0!</v>
      </c>
      <c r="AK52" s="82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29"/>
        <v>#DIV/0!</v>
      </c>
      <c r="I53" s="80" t="str">
        <f t="shared" si="30"/>
        <v>#DIV/0!</v>
      </c>
      <c r="J53" s="83"/>
      <c r="K53" s="83"/>
      <c r="L53" s="83"/>
      <c r="M53" s="83"/>
      <c r="N53" s="80" t="str">
        <f t="shared" si="31"/>
        <v>#DIV/0!</v>
      </c>
      <c r="O53" s="83"/>
      <c r="P53" s="83"/>
      <c r="Q53" s="81" t="str">
        <f t="shared" si="32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33"/>
        <v>#DIV/0!</v>
      </c>
      <c r="AB53" s="80" t="str">
        <f t="shared" si="34"/>
        <v>#DIV/0!</v>
      </c>
      <c r="AC53" s="83"/>
      <c r="AD53" s="83"/>
      <c r="AE53" s="83"/>
      <c r="AF53" s="83"/>
      <c r="AG53" s="80" t="str">
        <f t="shared" si="35"/>
        <v>#DIV/0!</v>
      </c>
      <c r="AH53" s="83"/>
      <c r="AI53" s="83"/>
      <c r="AJ53" s="81" t="str">
        <f t="shared" si="36"/>
        <v>#DIV/0!</v>
      </c>
      <c r="AK53" s="82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29"/>
        <v>#DIV/0!</v>
      </c>
      <c r="I54" s="80" t="str">
        <f t="shared" si="30"/>
        <v>#DIV/0!</v>
      </c>
      <c r="J54" s="83"/>
      <c r="K54" s="83"/>
      <c r="L54" s="83"/>
      <c r="M54" s="83"/>
      <c r="N54" s="80" t="str">
        <f t="shared" si="31"/>
        <v>#DIV/0!</v>
      </c>
      <c r="O54" s="83"/>
      <c r="P54" s="83"/>
      <c r="Q54" s="81" t="str">
        <f t="shared" si="32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33"/>
        <v>#DIV/0!</v>
      </c>
      <c r="AB54" s="80" t="str">
        <f t="shared" si="34"/>
        <v>#DIV/0!</v>
      </c>
      <c r="AC54" s="83"/>
      <c r="AD54" s="83"/>
      <c r="AE54" s="83"/>
      <c r="AF54" s="83"/>
      <c r="AG54" s="80" t="str">
        <f t="shared" si="35"/>
        <v>#DIV/0!</v>
      </c>
      <c r="AH54" s="83"/>
      <c r="AI54" s="83"/>
      <c r="AJ54" s="81" t="str">
        <f t="shared" si="36"/>
        <v>#DIV/0!</v>
      </c>
      <c r="AK54" s="82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29"/>
        <v>#DIV/0!</v>
      </c>
      <c r="I55" s="80" t="str">
        <f t="shared" si="30"/>
        <v>#DIV/0!</v>
      </c>
      <c r="J55" s="83"/>
      <c r="K55" s="83"/>
      <c r="L55" s="83"/>
      <c r="M55" s="83"/>
      <c r="N55" s="80" t="str">
        <f t="shared" si="31"/>
        <v>#DIV/0!</v>
      </c>
      <c r="O55" s="83"/>
      <c r="P55" s="83"/>
      <c r="Q55" s="81" t="str">
        <f t="shared" si="32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33"/>
        <v>#DIV/0!</v>
      </c>
      <c r="AB55" s="80" t="str">
        <f t="shared" si="34"/>
        <v>#DIV/0!</v>
      </c>
      <c r="AC55" s="83"/>
      <c r="AD55" s="83"/>
      <c r="AE55" s="83"/>
      <c r="AF55" s="83"/>
      <c r="AG55" s="80" t="str">
        <f t="shared" si="35"/>
        <v>#DIV/0!</v>
      </c>
      <c r="AH55" s="83"/>
      <c r="AI55" s="83"/>
      <c r="AJ55" s="81" t="str">
        <f t="shared" si="36"/>
        <v>#DIV/0!</v>
      </c>
      <c r="AK55" s="82"/>
    </row>
    <row r="56" ht="14.25" customHeight="1">
      <c r="A56" s="72" t="s">
        <v>15</v>
      </c>
      <c r="B56" s="73">
        <f t="shared" ref="B56:G56" si="37">SUM(B48:B55)</f>
        <v>72</v>
      </c>
      <c r="C56" s="73">
        <f t="shared" si="37"/>
        <v>9</v>
      </c>
      <c r="D56" s="73">
        <f t="shared" si="37"/>
        <v>45</v>
      </c>
      <c r="E56" s="73">
        <f t="shared" si="37"/>
        <v>18</v>
      </c>
      <c r="F56" s="73">
        <f t="shared" si="37"/>
        <v>0</v>
      </c>
      <c r="G56" s="86">
        <f t="shared" si="37"/>
        <v>0</v>
      </c>
      <c r="H56" s="80">
        <f t="shared" si="29"/>
        <v>1</v>
      </c>
      <c r="I56" s="80">
        <f t="shared" si="30"/>
        <v>0.75</v>
      </c>
      <c r="J56" s="73">
        <f t="shared" ref="J56:M56" si="38">SUM(J48:J55)</f>
        <v>9</v>
      </c>
      <c r="K56" s="73">
        <f t="shared" si="38"/>
        <v>9</v>
      </c>
      <c r="L56" s="73">
        <f t="shared" si="38"/>
        <v>180</v>
      </c>
      <c r="M56" s="73">
        <f t="shared" si="38"/>
        <v>176</v>
      </c>
      <c r="N56" s="80">
        <f t="shared" si="31"/>
        <v>0.9777777778</v>
      </c>
      <c r="O56" s="87">
        <f t="shared" ref="O56:P56" si="39">SUM(O48:O55)</f>
        <v>180</v>
      </c>
      <c r="P56" s="87">
        <f t="shared" si="39"/>
        <v>176</v>
      </c>
      <c r="Q56" s="81">
        <f t="shared" si="32"/>
        <v>0.9777777778</v>
      </c>
      <c r="T56" s="72" t="s">
        <v>15</v>
      </c>
      <c r="U56" s="73">
        <f t="shared" ref="U56:Z56" si="40">SUM(U48:U55)</f>
        <v>72</v>
      </c>
      <c r="V56" s="73">
        <f t="shared" si="40"/>
        <v>17</v>
      </c>
      <c r="W56" s="73">
        <f t="shared" si="40"/>
        <v>45</v>
      </c>
      <c r="X56" s="73">
        <f t="shared" si="40"/>
        <v>10</v>
      </c>
      <c r="Y56" s="73">
        <f t="shared" si="40"/>
        <v>0</v>
      </c>
      <c r="Z56" s="73">
        <f t="shared" si="40"/>
        <v>0</v>
      </c>
      <c r="AA56" s="80">
        <f t="shared" si="33"/>
        <v>1</v>
      </c>
      <c r="AB56" s="80">
        <f t="shared" si="34"/>
        <v>0.8611111111</v>
      </c>
      <c r="AC56" s="73">
        <f t="shared" ref="AC56:AF56" si="41">SUM(AC48:AC55)</f>
        <v>6</v>
      </c>
      <c r="AD56" s="73">
        <f t="shared" si="41"/>
        <v>6</v>
      </c>
      <c r="AE56" s="73">
        <f t="shared" si="41"/>
        <v>90</v>
      </c>
      <c r="AF56" s="73">
        <f t="shared" si="41"/>
        <v>86</v>
      </c>
      <c r="AG56" s="80">
        <f t="shared" si="35"/>
        <v>0.9555555556</v>
      </c>
      <c r="AH56" s="87">
        <f t="shared" ref="AH56:AI56" si="42">SUM(AH48:AH55)</f>
        <v>90</v>
      </c>
      <c r="AI56" s="87">
        <f t="shared" si="42"/>
        <v>86</v>
      </c>
      <c r="AJ56" s="81">
        <f t="shared" si="36"/>
        <v>0.9555555556</v>
      </c>
      <c r="AK56" s="82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</row>
    <row r="60" ht="14.25" customHeight="1">
      <c r="A60" s="91"/>
      <c r="B60" s="9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/>
      <c r="U60" s="92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</row>
    <row r="62" ht="14.25" customHeight="1"/>
    <row r="63" ht="14.25" customHeight="1"/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</row>
    <row r="65" ht="14.25" customHeight="1">
      <c r="G65" s="67"/>
      <c r="Q65" s="68"/>
      <c r="AJ65" s="68"/>
    </row>
    <row r="66" ht="14.25" customHeight="1">
      <c r="A66" s="3" t="s">
        <v>21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1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</row>
    <row r="69" ht="14.25" customHeight="1">
      <c r="A69" s="77" t="s">
        <v>225</v>
      </c>
      <c r="B69" s="78">
        <v>22.0</v>
      </c>
      <c r="C69" s="78">
        <v>0.0</v>
      </c>
      <c r="D69" s="78">
        <v>13.0</v>
      </c>
      <c r="E69" s="78">
        <v>9.0</v>
      </c>
      <c r="F69" s="78">
        <v>0.0</v>
      </c>
      <c r="G69" s="79">
        <v>0.0</v>
      </c>
      <c r="H69" s="80">
        <f t="shared" ref="H69:H77" si="43">(C69+D69+E69)/B69</f>
        <v>1</v>
      </c>
      <c r="I69" s="80">
        <f t="shared" ref="I69:I77" si="44">(C69+D69)/B69</f>
        <v>0.5909090909</v>
      </c>
      <c r="J69" s="78">
        <v>3.0</v>
      </c>
      <c r="K69" s="78">
        <v>3.0</v>
      </c>
      <c r="L69" s="78">
        <v>42.0</v>
      </c>
      <c r="M69" s="78">
        <v>35.0</v>
      </c>
      <c r="N69" s="80">
        <f t="shared" ref="N69:N77" si="45">M69/L69</f>
        <v>0.8333333333</v>
      </c>
      <c r="O69" s="78">
        <v>42.0</v>
      </c>
      <c r="P69" s="78">
        <v>35.0</v>
      </c>
      <c r="Q69" s="81">
        <f t="shared" ref="Q69:Q77" si="46">P69/O69</f>
        <v>0.8333333333</v>
      </c>
      <c r="T69" s="77" t="s">
        <v>225</v>
      </c>
      <c r="U69" s="78">
        <v>22.0</v>
      </c>
      <c r="V69" s="78">
        <v>3.0</v>
      </c>
      <c r="W69" s="78">
        <v>13.0</v>
      </c>
      <c r="X69" s="78">
        <v>6.0</v>
      </c>
      <c r="Y69" s="78">
        <v>0.0</v>
      </c>
      <c r="Z69" s="79">
        <v>0.0</v>
      </c>
      <c r="AA69" s="80">
        <f t="shared" ref="AA69:AA77" si="47">(V69+W69+X69)/U69</f>
        <v>1</v>
      </c>
      <c r="AB69" s="80">
        <f t="shared" ref="AB69:AB77" si="48">(V69+W69)/U69</f>
        <v>0.7272727273</v>
      </c>
      <c r="AC69" s="78">
        <v>1.0</v>
      </c>
      <c r="AD69" s="78">
        <v>1.0</v>
      </c>
      <c r="AE69" s="78">
        <v>20.0</v>
      </c>
      <c r="AF69" s="78">
        <v>15.0</v>
      </c>
      <c r="AG69" s="80">
        <f t="shared" ref="AG69:AG77" si="49">AF69/AE69</f>
        <v>0.75</v>
      </c>
      <c r="AH69" s="78">
        <v>20.0</v>
      </c>
      <c r="AI69" s="78">
        <v>15.0</v>
      </c>
      <c r="AJ69" s="81">
        <f t="shared" ref="AJ69:AJ77" si="50">AI69/AH69</f>
        <v>0.75</v>
      </c>
      <c r="AK69" s="82"/>
    </row>
    <row r="70" ht="14.25" customHeight="1">
      <c r="A70" s="77" t="s">
        <v>227</v>
      </c>
      <c r="B70" s="78">
        <v>21.0</v>
      </c>
      <c r="C70" s="78">
        <v>2.0</v>
      </c>
      <c r="D70" s="78">
        <v>12.0</v>
      </c>
      <c r="E70" s="78">
        <v>7.0</v>
      </c>
      <c r="F70" s="78">
        <v>0.0</v>
      </c>
      <c r="G70" s="79">
        <v>0.0</v>
      </c>
      <c r="H70" s="80">
        <f t="shared" si="43"/>
        <v>1</v>
      </c>
      <c r="I70" s="80">
        <f t="shared" si="44"/>
        <v>0.6666666667</v>
      </c>
      <c r="J70" s="78">
        <v>3.0</v>
      </c>
      <c r="K70" s="78">
        <v>3.0</v>
      </c>
      <c r="L70" s="78">
        <v>42.0</v>
      </c>
      <c r="M70" s="78">
        <v>32.0</v>
      </c>
      <c r="N70" s="80">
        <f t="shared" si="45"/>
        <v>0.7619047619</v>
      </c>
      <c r="O70" s="78">
        <v>42.0</v>
      </c>
      <c r="P70" s="78">
        <v>32.0</v>
      </c>
      <c r="Q70" s="81">
        <f t="shared" si="46"/>
        <v>0.7619047619</v>
      </c>
      <c r="T70" s="77" t="s">
        <v>227</v>
      </c>
      <c r="U70" s="78">
        <v>21.0</v>
      </c>
      <c r="V70" s="78">
        <v>11.0</v>
      </c>
      <c r="W70" s="78">
        <v>7.0</v>
      </c>
      <c r="X70" s="78">
        <v>3.0</v>
      </c>
      <c r="Y70" s="78">
        <v>0.0</v>
      </c>
      <c r="Z70" s="79">
        <v>0.0</v>
      </c>
      <c r="AA70" s="80">
        <f t="shared" si="47"/>
        <v>1</v>
      </c>
      <c r="AB70" s="80">
        <f t="shared" si="48"/>
        <v>0.8571428571</v>
      </c>
      <c r="AC70" s="78">
        <v>1.0</v>
      </c>
      <c r="AD70" s="78">
        <v>1.0</v>
      </c>
      <c r="AE70" s="78">
        <v>20.0</v>
      </c>
      <c r="AF70" s="78">
        <v>16.0</v>
      </c>
      <c r="AG70" s="80">
        <f t="shared" si="49"/>
        <v>0.8</v>
      </c>
      <c r="AH70" s="78">
        <v>20.0</v>
      </c>
      <c r="AI70" s="78">
        <v>16.0</v>
      </c>
      <c r="AJ70" s="81">
        <f t="shared" si="50"/>
        <v>0.8</v>
      </c>
      <c r="AK70" s="82"/>
    </row>
    <row r="71" ht="14.25" customHeight="1">
      <c r="A71" s="77" t="s">
        <v>228</v>
      </c>
      <c r="B71" s="78">
        <v>29.0</v>
      </c>
      <c r="C71" s="78">
        <v>3.0</v>
      </c>
      <c r="D71" s="78">
        <v>20.0</v>
      </c>
      <c r="E71" s="78">
        <v>6.0</v>
      </c>
      <c r="F71" s="78">
        <v>0.0</v>
      </c>
      <c r="G71" s="79">
        <v>0.0</v>
      </c>
      <c r="H71" s="80">
        <f t="shared" si="43"/>
        <v>1</v>
      </c>
      <c r="I71" s="80">
        <f t="shared" si="44"/>
        <v>0.7931034483</v>
      </c>
      <c r="J71" s="78">
        <v>3.0</v>
      </c>
      <c r="K71" s="78">
        <v>3.0</v>
      </c>
      <c r="L71" s="78">
        <v>42.0</v>
      </c>
      <c r="M71" s="78">
        <v>34.0</v>
      </c>
      <c r="N71" s="80">
        <f t="shared" si="45"/>
        <v>0.8095238095</v>
      </c>
      <c r="O71" s="78">
        <v>42.0</v>
      </c>
      <c r="P71" s="78">
        <v>34.0</v>
      </c>
      <c r="Q71" s="81">
        <f t="shared" si="46"/>
        <v>0.8095238095</v>
      </c>
      <c r="T71" s="77" t="s">
        <v>228</v>
      </c>
      <c r="U71" s="78">
        <v>29.0</v>
      </c>
      <c r="V71" s="78">
        <v>6.0</v>
      </c>
      <c r="W71" s="78">
        <v>17.0</v>
      </c>
      <c r="X71" s="78">
        <v>6.0</v>
      </c>
      <c r="Y71" s="78">
        <v>0.0</v>
      </c>
      <c r="Z71" s="79">
        <v>0.0</v>
      </c>
      <c r="AA71" s="80">
        <f t="shared" si="47"/>
        <v>1</v>
      </c>
      <c r="AB71" s="80">
        <f t="shared" si="48"/>
        <v>0.7931034483</v>
      </c>
      <c r="AC71" s="78">
        <v>1.0</v>
      </c>
      <c r="AD71" s="78">
        <v>1.0</v>
      </c>
      <c r="AE71" s="78">
        <v>20.0</v>
      </c>
      <c r="AF71" s="78">
        <v>15.0</v>
      </c>
      <c r="AG71" s="80">
        <f t="shared" si="49"/>
        <v>0.75</v>
      </c>
      <c r="AH71" s="78">
        <v>20.0</v>
      </c>
      <c r="AI71" s="78">
        <v>15.0</v>
      </c>
      <c r="AJ71" s="81">
        <f t="shared" si="50"/>
        <v>0.75</v>
      </c>
      <c r="AK71" s="82"/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43"/>
        <v>#DIV/0!</v>
      </c>
      <c r="I72" s="80" t="str">
        <f t="shared" si="44"/>
        <v>#DIV/0!</v>
      </c>
      <c r="J72" s="78"/>
      <c r="K72" s="78"/>
      <c r="L72" s="78"/>
      <c r="M72" s="78"/>
      <c r="N72" s="80" t="str">
        <f t="shared" si="45"/>
        <v>#DIV/0!</v>
      </c>
      <c r="O72" s="83"/>
      <c r="P72" s="83"/>
      <c r="Q72" s="81" t="str">
        <f t="shared" si="46"/>
        <v>#DIV/0!</v>
      </c>
      <c r="T72" s="85"/>
      <c r="U72" s="83"/>
      <c r="V72" s="83"/>
      <c r="W72" s="83"/>
      <c r="X72" s="83"/>
      <c r="Y72" s="83"/>
      <c r="Z72" s="84"/>
      <c r="AA72" s="80" t="str">
        <f t="shared" si="47"/>
        <v>#DIV/0!</v>
      </c>
      <c r="AB72" s="80" t="str">
        <f t="shared" si="48"/>
        <v>#DIV/0!</v>
      </c>
      <c r="AC72" s="78"/>
      <c r="AD72" s="78"/>
      <c r="AE72" s="78"/>
      <c r="AF72" s="78"/>
      <c r="AG72" s="80" t="str">
        <f t="shared" si="49"/>
        <v>#DIV/0!</v>
      </c>
      <c r="AH72" s="83"/>
      <c r="AI72" s="83"/>
      <c r="AJ72" s="81" t="str">
        <f t="shared" si="50"/>
        <v>#DIV/0!</v>
      </c>
      <c r="AK72" s="82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43"/>
        <v>#DIV/0!</v>
      </c>
      <c r="I73" s="80" t="str">
        <f t="shared" si="44"/>
        <v>#DIV/0!</v>
      </c>
      <c r="J73" s="83"/>
      <c r="K73" s="83"/>
      <c r="L73" s="83"/>
      <c r="M73" s="83"/>
      <c r="N73" s="80" t="str">
        <f t="shared" si="45"/>
        <v>#DIV/0!</v>
      </c>
      <c r="O73" s="83"/>
      <c r="P73" s="83"/>
      <c r="Q73" s="81" t="str">
        <f t="shared" si="46"/>
        <v>#DIV/0!</v>
      </c>
      <c r="T73" s="85"/>
      <c r="U73" s="78"/>
      <c r="V73" s="83"/>
      <c r="W73" s="83"/>
      <c r="X73" s="78"/>
      <c r="Y73" s="78"/>
      <c r="Z73" s="84"/>
      <c r="AA73" s="80" t="str">
        <f t="shared" si="47"/>
        <v>#DIV/0!</v>
      </c>
      <c r="AB73" s="80" t="str">
        <f t="shared" si="48"/>
        <v>#DIV/0!</v>
      </c>
      <c r="AC73" s="83"/>
      <c r="AD73" s="83"/>
      <c r="AE73" s="83"/>
      <c r="AF73" s="83"/>
      <c r="AG73" s="80" t="str">
        <f t="shared" si="49"/>
        <v>#DIV/0!</v>
      </c>
      <c r="AH73" s="83"/>
      <c r="AI73" s="83"/>
      <c r="AJ73" s="81" t="str">
        <f t="shared" si="50"/>
        <v>#DIV/0!</v>
      </c>
      <c r="AK73" s="82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43"/>
        <v>#DIV/0!</v>
      </c>
      <c r="I74" s="80" t="str">
        <f t="shared" si="44"/>
        <v>#DIV/0!</v>
      </c>
      <c r="J74" s="83"/>
      <c r="K74" s="83"/>
      <c r="L74" s="83"/>
      <c r="M74" s="83"/>
      <c r="N74" s="80" t="str">
        <f t="shared" si="45"/>
        <v>#DIV/0!</v>
      </c>
      <c r="O74" s="83"/>
      <c r="P74" s="83"/>
      <c r="Q74" s="81" t="str">
        <f t="shared" si="46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47"/>
        <v>#DIV/0!</v>
      </c>
      <c r="AB74" s="80" t="str">
        <f t="shared" si="48"/>
        <v>#DIV/0!</v>
      </c>
      <c r="AC74" s="83"/>
      <c r="AD74" s="83"/>
      <c r="AE74" s="83"/>
      <c r="AF74" s="83"/>
      <c r="AG74" s="80" t="str">
        <f t="shared" si="49"/>
        <v>#DIV/0!</v>
      </c>
      <c r="AH74" s="83"/>
      <c r="AI74" s="83"/>
      <c r="AJ74" s="81" t="str">
        <f t="shared" si="50"/>
        <v>#DIV/0!</v>
      </c>
      <c r="AK74" s="82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43"/>
        <v>#DIV/0!</v>
      </c>
      <c r="I75" s="80" t="str">
        <f t="shared" si="44"/>
        <v>#DIV/0!</v>
      </c>
      <c r="J75" s="83"/>
      <c r="K75" s="83"/>
      <c r="L75" s="83"/>
      <c r="M75" s="83"/>
      <c r="N75" s="80" t="str">
        <f t="shared" si="45"/>
        <v>#DIV/0!</v>
      </c>
      <c r="O75" s="83"/>
      <c r="P75" s="83"/>
      <c r="Q75" s="81" t="str">
        <f t="shared" si="46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47"/>
        <v>#DIV/0!</v>
      </c>
      <c r="AB75" s="80" t="str">
        <f t="shared" si="48"/>
        <v>#DIV/0!</v>
      </c>
      <c r="AC75" s="83"/>
      <c r="AD75" s="83"/>
      <c r="AE75" s="83"/>
      <c r="AF75" s="83"/>
      <c r="AG75" s="80" t="str">
        <f t="shared" si="49"/>
        <v>#DIV/0!</v>
      </c>
      <c r="AH75" s="83"/>
      <c r="AI75" s="83"/>
      <c r="AJ75" s="81" t="str">
        <f t="shared" si="50"/>
        <v>#DIV/0!</v>
      </c>
      <c r="AK75" s="82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43"/>
        <v>#DIV/0!</v>
      </c>
      <c r="I76" s="80" t="str">
        <f t="shared" si="44"/>
        <v>#DIV/0!</v>
      </c>
      <c r="J76" s="83"/>
      <c r="K76" s="83"/>
      <c r="L76" s="83"/>
      <c r="M76" s="83"/>
      <c r="N76" s="80" t="str">
        <f t="shared" si="45"/>
        <v>#DIV/0!</v>
      </c>
      <c r="O76" s="83"/>
      <c r="P76" s="83"/>
      <c r="Q76" s="81" t="str">
        <f t="shared" si="46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47"/>
        <v>#DIV/0!</v>
      </c>
      <c r="AB76" s="80" t="str">
        <f t="shared" si="48"/>
        <v>#DIV/0!</v>
      </c>
      <c r="AC76" s="83"/>
      <c r="AD76" s="83"/>
      <c r="AE76" s="83"/>
      <c r="AF76" s="83"/>
      <c r="AG76" s="80" t="str">
        <f t="shared" si="49"/>
        <v>#DIV/0!</v>
      </c>
      <c r="AH76" s="83"/>
      <c r="AI76" s="83"/>
      <c r="AJ76" s="81" t="str">
        <f t="shared" si="50"/>
        <v>#DIV/0!</v>
      </c>
      <c r="AK76" s="82"/>
    </row>
    <row r="77" ht="14.25" customHeight="1">
      <c r="A77" s="72" t="s">
        <v>15</v>
      </c>
      <c r="B77" s="73">
        <f t="shared" ref="B77:G77" si="51">SUM(B69:B76)</f>
        <v>72</v>
      </c>
      <c r="C77" s="73">
        <f t="shared" si="51"/>
        <v>5</v>
      </c>
      <c r="D77" s="73">
        <f t="shared" si="51"/>
        <v>45</v>
      </c>
      <c r="E77" s="73">
        <f t="shared" si="51"/>
        <v>22</v>
      </c>
      <c r="F77" s="73">
        <f t="shared" si="51"/>
        <v>0</v>
      </c>
      <c r="G77" s="86">
        <f t="shared" si="51"/>
        <v>0</v>
      </c>
      <c r="H77" s="80">
        <f t="shared" si="43"/>
        <v>1</v>
      </c>
      <c r="I77" s="80">
        <f t="shared" si="44"/>
        <v>0.6944444444</v>
      </c>
      <c r="J77" s="73">
        <f t="shared" ref="J77:M77" si="52">SUM(J69:J76)</f>
        <v>9</v>
      </c>
      <c r="K77" s="73">
        <f t="shared" si="52"/>
        <v>9</v>
      </c>
      <c r="L77" s="73">
        <f t="shared" si="52"/>
        <v>126</v>
      </c>
      <c r="M77" s="73">
        <f t="shared" si="52"/>
        <v>101</v>
      </c>
      <c r="N77" s="80">
        <f t="shared" si="45"/>
        <v>0.8015873016</v>
      </c>
      <c r="O77" s="87">
        <f t="shared" ref="O77:P77" si="53">SUM(O69:O76)</f>
        <v>126</v>
      </c>
      <c r="P77" s="87">
        <f t="shared" si="53"/>
        <v>101</v>
      </c>
      <c r="Q77" s="81">
        <f t="shared" si="46"/>
        <v>0.8015873016</v>
      </c>
      <c r="T77" s="72" t="s">
        <v>15</v>
      </c>
      <c r="U77" s="73">
        <f t="shared" ref="U77:Z77" si="54">SUM(U69:U76)</f>
        <v>72</v>
      </c>
      <c r="V77" s="73">
        <f t="shared" si="54"/>
        <v>20</v>
      </c>
      <c r="W77" s="73">
        <f t="shared" si="54"/>
        <v>37</v>
      </c>
      <c r="X77" s="73">
        <f t="shared" si="54"/>
        <v>15</v>
      </c>
      <c r="Y77" s="73">
        <f t="shared" si="54"/>
        <v>0</v>
      </c>
      <c r="Z77" s="86">
        <f t="shared" si="54"/>
        <v>0</v>
      </c>
      <c r="AA77" s="80">
        <f t="shared" si="47"/>
        <v>1</v>
      </c>
      <c r="AB77" s="80">
        <f t="shared" si="48"/>
        <v>0.7916666667</v>
      </c>
      <c r="AC77" s="73">
        <f t="shared" ref="AC77:AF77" si="55">SUM(AC69:AC76)</f>
        <v>3</v>
      </c>
      <c r="AD77" s="73">
        <f t="shared" si="55"/>
        <v>3</v>
      </c>
      <c r="AE77" s="73">
        <f t="shared" si="55"/>
        <v>60</v>
      </c>
      <c r="AF77" s="73">
        <f t="shared" si="55"/>
        <v>46</v>
      </c>
      <c r="AG77" s="80">
        <f t="shared" si="49"/>
        <v>0.7666666667</v>
      </c>
      <c r="AH77" s="87">
        <f t="shared" ref="AH77:AI77" si="56">SUM(AH69:AH76)</f>
        <v>60</v>
      </c>
      <c r="AI77" s="87">
        <f t="shared" si="56"/>
        <v>46</v>
      </c>
      <c r="AJ77" s="81">
        <f t="shared" si="50"/>
        <v>0.7666666667</v>
      </c>
      <c r="AK77" s="82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</row>
    <row r="81" ht="14.25" customHeight="1">
      <c r="A81" s="91"/>
      <c r="B81" s="92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/>
      <c r="U81" s="92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</row>
    <row r="83" ht="14.25" customHeight="1">
      <c r="Q83" s="94"/>
      <c r="AJ83" s="94"/>
      <c r="AK83" s="95"/>
    </row>
    <row r="84" ht="14.25" customHeight="1">
      <c r="Q84" s="94"/>
      <c r="AJ84" s="94"/>
      <c r="AK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</row>
    <row r="86" ht="14.25" customHeight="1">
      <c r="G86" s="67"/>
      <c r="Q86" s="68"/>
      <c r="AJ86" s="68"/>
    </row>
    <row r="87" ht="14.25" customHeight="1">
      <c r="A87" s="3" t="s">
        <v>21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1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</row>
    <row r="90" ht="14.25" customHeight="1">
      <c r="A90" s="77" t="s">
        <v>225</v>
      </c>
      <c r="B90" s="78">
        <v>22.0</v>
      </c>
      <c r="C90" s="78">
        <v>0.0</v>
      </c>
      <c r="D90" s="78">
        <v>14.0</v>
      </c>
      <c r="E90" s="78">
        <v>8.0</v>
      </c>
      <c r="F90" s="78">
        <v>0.0</v>
      </c>
      <c r="G90" s="79">
        <v>0.0</v>
      </c>
      <c r="H90" s="80">
        <f t="shared" ref="H90:H98" si="57">(C90+D90+E90)/B90</f>
        <v>1</v>
      </c>
      <c r="I90" s="80">
        <f t="shared" ref="I90:I98" si="58">(C90+D90)/B90</f>
        <v>0.6363636364</v>
      </c>
      <c r="J90" s="78">
        <v>10.0</v>
      </c>
      <c r="K90" s="78">
        <v>10.0</v>
      </c>
      <c r="L90" s="78">
        <v>193.0</v>
      </c>
      <c r="M90" s="78">
        <v>180.0</v>
      </c>
      <c r="N90" s="80">
        <f t="shared" ref="N90:N98" si="59">M90/L90</f>
        <v>0.932642487</v>
      </c>
      <c r="O90" s="78">
        <v>193.0</v>
      </c>
      <c r="P90" s="78">
        <v>180.0</v>
      </c>
      <c r="Q90" s="81">
        <f t="shared" ref="Q90:Q98" si="60">P90/O90</f>
        <v>0.932642487</v>
      </c>
      <c r="T90" s="77" t="s">
        <v>225</v>
      </c>
      <c r="U90" s="78">
        <v>22.0</v>
      </c>
      <c r="V90" s="78">
        <v>5.0</v>
      </c>
      <c r="W90" s="78">
        <v>14.0</v>
      </c>
      <c r="X90" s="78">
        <v>3.0</v>
      </c>
      <c r="Y90" s="78">
        <v>0.0</v>
      </c>
      <c r="Z90" s="79">
        <v>0.0</v>
      </c>
      <c r="AA90" s="80">
        <f t="shared" ref="AA90:AA98" si="61">(V90+W90+X90)/U90</f>
        <v>1</v>
      </c>
      <c r="AB90" s="80">
        <f t="shared" ref="AB90:AB98" si="62">(V90+W90)/U90</f>
        <v>0.8636363636</v>
      </c>
      <c r="AC90" s="78">
        <v>5.0</v>
      </c>
      <c r="AD90" s="78">
        <v>5.0</v>
      </c>
      <c r="AE90" s="78">
        <v>95.0</v>
      </c>
      <c r="AF90" s="78">
        <v>87.0</v>
      </c>
      <c r="AG90" s="80">
        <f t="shared" ref="AG90:AG98" si="63">AF90/AE90</f>
        <v>0.9157894737</v>
      </c>
      <c r="AH90" s="78">
        <v>95.0</v>
      </c>
      <c r="AI90" s="78">
        <v>87.0</v>
      </c>
      <c r="AJ90" s="81">
        <f t="shared" ref="AJ90:AJ98" si="64">AI90/AH90</f>
        <v>0.9157894737</v>
      </c>
      <c r="AK90" s="82"/>
    </row>
    <row r="91" ht="14.25" customHeight="1">
      <c r="A91" s="77" t="s">
        <v>227</v>
      </c>
      <c r="B91" s="78">
        <v>21.0</v>
      </c>
      <c r="C91" s="78">
        <v>3.0</v>
      </c>
      <c r="D91" s="78">
        <v>13.0</v>
      </c>
      <c r="E91" s="78">
        <v>5.0</v>
      </c>
      <c r="F91" s="78">
        <v>0.0</v>
      </c>
      <c r="G91" s="79">
        <v>0.0</v>
      </c>
      <c r="H91" s="80">
        <f t="shared" si="57"/>
        <v>1</v>
      </c>
      <c r="I91" s="80">
        <f t="shared" si="58"/>
        <v>0.7619047619</v>
      </c>
      <c r="J91" s="78">
        <v>10.0</v>
      </c>
      <c r="K91" s="78">
        <v>10.0</v>
      </c>
      <c r="L91" s="78">
        <v>193.0</v>
      </c>
      <c r="M91" s="78">
        <v>172.0</v>
      </c>
      <c r="N91" s="80">
        <f t="shared" si="59"/>
        <v>0.8911917098</v>
      </c>
      <c r="O91" s="78">
        <v>193.0</v>
      </c>
      <c r="P91" s="78">
        <v>172.0</v>
      </c>
      <c r="Q91" s="81">
        <f t="shared" si="60"/>
        <v>0.8911917098</v>
      </c>
      <c r="T91" s="77" t="s">
        <v>227</v>
      </c>
      <c r="U91" s="78">
        <v>21.0</v>
      </c>
      <c r="V91" s="78">
        <v>8.0</v>
      </c>
      <c r="W91" s="78">
        <v>11.0</v>
      </c>
      <c r="X91" s="78">
        <v>2.0</v>
      </c>
      <c r="Y91" s="78">
        <v>0.0</v>
      </c>
      <c r="Z91" s="79">
        <v>0.0</v>
      </c>
      <c r="AA91" s="80">
        <f t="shared" si="61"/>
        <v>1</v>
      </c>
      <c r="AB91" s="80">
        <f t="shared" si="62"/>
        <v>0.9047619048</v>
      </c>
      <c r="AC91" s="78">
        <v>5.0</v>
      </c>
      <c r="AD91" s="78">
        <v>5.0</v>
      </c>
      <c r="AE91" s="78">
        <v>95.0</v>
      </c>
      <c r="AF91" s="78">
        <v>85.0</v>
      </c>
      <c r="AG91" s="80">
        <f t="shared" si="63"/>
        <v>0.8947368421</v>
      </c>
      <c r="AH91" s="78">
        <v>95.0</v>
      </c>
      <c r="AI91" s="78">
        <v>85.0</v>
      </c>
      <c r="AJ91" s="81">
        <f t="shared" si="64"/>
        <v>0.8947368421</v>
      </c>
      <c r="AK91" s="82"/>
    </row>
    <row r="92" ht="14.25" customHeight="1">
      <c r="A92" s="77" t="s">
        <v>228</v>
      </c>
      <c r="B92" s="78">
        <v>29.0</v>
      </c>
      <c r="C92" s="78">
        <v>4.0</v>
      </c>
      <c r="D92" s="78">
        <v>19.0</v>
      </c>
      <c r="E92" s="78">
        <v>6.0</v>
      </c>
      <c r="F92" s="78">
        <v>0.0</v>
      </c>
      <c r="G92" s="79">
        <v>0.0</v>
      </c>
      <c r="H92" s="80">
        <f t="shared" si="57"/>
        <v>1</v>
      </c>
      <c r="I92" s="80">
        <f t="shared" si="58"/>
        <v>0.7931034483</v>
      </c>
      <c r="J92" s="78">
        <v>10.0</v>
      </c>
      <c r="K92" s="78">
        <v>10.0</v>
      </c>
      <c r="L92" s="78">
        <v>193.0</v>
      </c>
      <c r="M92" s="78">
        <v>175.0</v>
      </c>
      <c r="N92" s="80">
        <f t="shared" si="59"/>
        <v>0.9067357513</v>
      </c>
      <c r="O92" s="78">
        <v>193.0</v>
      </c>
      <c r="P92" s="78">
        <v>175.0</v>
      </c>
      <c r="Q92" s="81">
        <f t="shared" si="60"/>
        <v>0.9067357513</v>
      </c>
      <c r="T92" s="77" t="s">
        <v>228</v>
      </c>
      <c r="U92" s="78">
        <v>29.0</v>
      </c>
      <c r="V92" s="78">
        <v>9.0</v>
      </c>
      <c r="W92" s="78">
        <v>17.0</v>
      </c>
      <c r="X92" s="78">
        <v>3.0</v>
      </c>
      <c r="Y92" s="78">
        <v>0.0</v>
      </c>
      <c r="Z92" s="79">
        <v>0.0</v>
      </c>
      <c r="AA92" s="80">
        <f t="shared" si="61"/>
        <v>1</v>
      </c>
      <c r="AB92" s="80">
        <f t="shared" si="62"/>
        <v>0.8965517241</v>
      </c>
      <c r="AC92" s="78">
        <v>5.0</v>
      </c>
      <c r="AD92" s="78">
        <v>5.0</v>
      </c>
      <c r="AE92" s="78">
        <v>95.0</v>
      </c>
      <c r="AF92" s="78">
        <v>89.0</v>
      </c>
      <c r="AG92" s="80">
        <f t="shared" si="63"/>
        <v>0.9368421053</v>
      </c>
      <c r="AH92" s="78">
        <v>95.0</v>
      </c>
      <c r="AI92" s="78">
        <v>89.0</v>
      </c>
      <c r="AJ92" s="81">
        <f t="shared" si="64"/>
        <v>0.9368421053</v>
      </c>
      <c r="AK92" s="82"/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57"/>
        <v>#DIV/0!</v>
      </c>
      <c r="I93" s="80" t="str">
        <f t="shared" si="58"/>
        <v>#DIV/0!</v>
      </c>
      <c r="J93" s="78"/>
      <c r="K93" s="78"/>
      <c r="L93" s="78"/>
      <c r="M93" s="78"/>
      <c r="N93" s="80" t="str">
        <f t="shared" si="59"/>
        <v>#DIV/0!</v>
      </c>
      <c r="O93" s="83"/>
      <c r="P93" s="83"/>
      <c r="Q93" s="81" t="str">
        <f t="shared" si="60"/>
        <v>#DIV/0!</v>
      </c>
      <c r="T93" s="85"/>
      <c r="U93" s="83"/>
      <c r="V93" s="83"/>
      <c r="W93" s="83"/>
      <c r="X93" s="83"/>
      <c r="Y93" s="83"/>
      <c r="Z93" s="84"/>
      <c r="AA93" s="80" t="str">
        <f t="shared" si="61"/>
        <v>#DIV/0!</v>
      </c>
      <c r="AB93" s="80" t="str">
        <f t="shared" si="62"/>
        <v>#DIV/0!</v>
      </c>
      <c r="AC93" s="78"/>
      <c r="AD93" s="78"/>
      <c r="AE93" s="78"/>
      <c r="AF93" s="78"/>
      <c r="AG93" s="80" t="str">
        <f t="shared" si="63"/>
        <v>#DIV/0!</v>
      </c>
      <c r="AH93" s="83"/>
      <c r="AI93" s="83"/>
      <c r="AJ93" s="81" t="str">
        <f t="shared" si="64"/>
        <v>#DIV/0!</v>
      </c>
      <c r="AK93" s="82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57"/>
        <v>#DIV/0!</v>
      </c>
      <c r="I94" s="80" t="str">
        <f t="shared" si="58"/>
        <v>#DIV/0!</v>
      </c>
      <c r="J94" s="83"/>
      <c r="K94" s="83"/>
      <c r="L94" s="83"/>
      <c r="M94" s="83"/>
      <c r="N94" s="80" t="str">
        <f t="shared" si="59"/>
        <v>#DIV/0!</v>
      </c>
      <c r="O94" s="83"/>
      <c r="P94" s="83"/>
      <c r="Q94" s="81" t="str">
        <f t="shared" si="60"/>
        <v>#DIV/0!</v>
      </c>
      <c r="T94" s="85"/>
      <c r="U94" s="78"/>
      <c r="V94" s="83"/>
      <c r="W94" s="83"/>
      <c r="X94" s="78"/>
      <c r="Y94" s="78"/>
      <c r="Z94" s="84"/>
      <c r="AA94" s="80" t="str">
        <f t="shared" si="61"/>
        <v>#DIV/0!</v>
      </c>
      <c r="AB94" s="80" t="str">
        <f t="shared" si="62"/>
        <v>#DIV/0!</v>
      </c>
      <c r="AC94" s="83"/>
      <c r="AD94" s="83"/>
      <c r="AE94" s="83"/>
      <c r="AF94" s="83"/>
      <c r="AG94" s="80" t="str">
        <f t="shared" si="63"/>
        <v>#DIV/0!</v>
      </c>
      <c r="AH94" s="83"/>
      <c r="AI94" s="83"/>
      <c r="AJ94" s="81" t="str">
        <f t="shared" si="64"/>
        <v>#DIV/0!</v>
      </c>
      <c r="AK94" s="82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57"/>
        <v>#DIV/0!</v>
      </c>
      <c r="I95" s="80" t="str">
        <f t="shared" si="58"/>
        <v>#DIV/0!</v>
      </c>
      <c r="J95" s="83"/>
      <c r="K95" s="83"/>
      <c r="L95" s="83"/>
      <c r="M95" s="83"/>
      <c r="N95" s="80" t="str">
        <f t="shared" si="59"/>
        <v>#DIV/0!</v>
      </c>
      <c r="O95" s="83"/>
      <c r="P95" s="83"/>
      <c r="Q95" s="81" t="str">
        <f t="shared" si="60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61"/>
        <v>#DIV/0!</v>
      </c>
      <c r="AB95" s="80" t="str">
        <f t="shared" si="62"/>
        <v>#DIV/0!</v>
      </c>
      <c r="AC95" s="83"/>
      <c r="AD95" s="83"/>
      <c r="AE95" s="83"/>
      <c r="AF95" s="83"/>
      <c r="AG95" s="80" t="str">
        <f t="shared" si="63"/>
        <v>#DIV/0!</v>
      </c>
      <c r="AH95" s="83"/>
      <c r="AI95" s="83"/>
      <c r="AJ95" s="81" t="str">
        <f t="shared" si="64"/>
        <v>#DIV/0!</v>
      </c>
      <c r="AK95" s="82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57"/>
        <v>#DIV/0!</v>
      </c>
      <c r="I96" s="80" t="str">
        <f t="shared" si="58"/>
        <v>#DIV/0!</v>
      </c>
      <c r="J96" s="83"/>
      <c r="K96" s="83"/>
      <c r="L96" s="83"/>
      <c r="M96" s="83"/>
      <c r="N96" s="80" t="str">
        <f t="shared" si="59"/>
        <v>#DIV/0!</v>
      </c>
      <c r="O96" s="83"/>
      <c r="P96" s="83"/>
      <c r="Q96" s="81" t="str">
        <f t="shared" si="60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61"/>
        <v>#DIV/0!</v>
      </c>
      <c r="AB96" s="80" t="str">
        <f t="shared" si="62"/>
        <v>#DIV/0!</v>
      </c>
      <c r="AC96" s="83"/>
      <c r="AD96" s="83"/>
      <c r="AE96" s="83"/>
      <c r="AF96" s="83"/>
      <c r="AG96" s="80" t="str">
        <f t="shared" si="63"/>
        <v>#DIV/0!</v>
      </c>
      <c r="AH96" s="83"/>
      <c r="AI96" s="83"/>
      <c r="AJ96" s="81" t="str">
        <f t="shared" si="64"/>
        <v>#DIV/0!</v>
      </c>
      <c r="AK96" s="82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57"/>
        <v>#DIV/0!</v>
      </c>
      <c r="I97" s="80" t="str">
        <f t="shared" si="58"/>
        <v>#DIV/0!</v>
      </c>
      <c r="J97" s="83"/>
      <c r="K97" s="83"/>
      <c r="L97" s="83"/>
      <c r="M97" s="83"/>
      <c r="N97" s="80" t="str">
        <f t="shared" si="59"/>
        <v>#DIV/0!</v>
      </c>
      <c r="O97" s="83"/>
      <c r="P97" s="83"/>
      <c r="Q97" s="81" t="str">
        <f t="shared" si="60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61"/>
        <v>#DIV/0!</v>
      </c>
      <c r="AB97" s="80" t="str">
        <f t="shared" si="62"/>
        <v>#DIV/0!</v>
      </c>
      <c r="AC97" s="83"/>
      <c r="AD97" s="83"/>
      <c r="AE97" s="83"/>
      <c r="AF97" s="83"/>
      <c r="AG97" s="80" t="str">
        <f t="shared" si="63"/>
        <v>#DIV/0!</v>
      </c>
      <c r="AH97" s="83"/>
      <c r="AI97" s="83"/>
      <c r="AJ97" s="81" t="str">
        <f t="shared" si="64"/>
        <v>#DIV/0!</v>
      </c>
      <c r="AK97" s="82"/>
    </row>
    <row r="98" ht="14.25" customHeight="1">
      <c r="A98" s="72" t="s">
        <v>15</v>
      </c>
      <c r="B98" s="73">
        <f t="shared" ref="B98:G98" si="65">SUM(B90:B97)</f>
        <v>72</v>
      </c>
      <c r="C98" s="73">
        <f t="shared" si="65"/>
        <v>7</v>
      </c>
      <c r="D98" s="73">
        <f t="shared" si="65"/>
        <v>46</v>
      </c>
      <c r="E98" s="73">
        <f t="shared" si="65"/>
        <v>19</v>
      </c>
      <c r="F98" s="73">
        <f t="shared" si="65"/>
        <v>0</v>
      </c>
      <c r="G98" s="86">
        <f t="shared" si="65"/>
        <v>0</v>
      </c>
      <c r="H98" s="80">
        <f t="shared" si="57"/>
        <v>1</v>
      </c>
      <c r="I98" s="80">
        <f t="shared" si="58"/>
        <v>0.7361111111</v>
      </c>
      <c r="J98" s="73">
        <f t="shared" ref="J98:M98" si="66">SUM(J90:J97)</f>
        <v>30</v>
      </c>
      <c r="K98" s="73">
        <f t="shared" si="66"/>
        <v>30</v>
      </c>
      <c r="L98" s="73">
        <f t="shared" si="66"/>
        <v>579</v>
      </c>
      <c r="M98" s="73">
        <f t="shared" si="66"/>
        <v>527</v>
      </c>
      <c r="N98" s="80">
        <f t="shared" si="59"/>
        <v>0.9101899827</v>
      </c>
      <c r="O98" s="87">
        <f t="shared" ref="O98:P98" si="67">SUM(O90:O97)</f>
        <v>579</v>
      </c>
      <c r="P98" s="87">
        <f t="shared" si="67"/>
        <v>527</v>
      </c>
      <c r="Q98" s="81">
        <f t="shared" si="60"/>
        <v>0.9101899827</v>
      </c>
      <c r="T98" s="72" t="s">
        <v>15</v>
      </c>
      <c r="U98" s="73">
        <f t="shared" ref="U98:Z98" si="68">SUM(U90:U97)</f>
        <v>72</v>
      </c>
      <c r="V98" s="73">
        <f t="shared" si="68"/>
        <v>22</v>
      </c>
      <c r="W98" s="73">
        <f t="shared" si="68"/>
        <v>42</v>
      </c>
      <c r="X98" s="73">
        <f t="shared" si="68"/>
        <v>8</v>
      </c>
      <c r="Y98" s="73">
        <f t="shared" si="68"/>
        <v>0</v>
      </c>
      <c r="Z98" s="86">
        <f t="shared" si="68"/>
        <v>0</v>
      </c>
      <c r="AA98" s="80">
        <f t="shared" si="61"/>
        <v>1</v>
      </c>
      <c r="AB98" s="80">
        <f t="shared" si="62"/>
        <v>0.8888888889</v>
      </c>
      <c r="AC98" s="73">
        <f t="shared" ref="AC98:AF98" si="69">SUM(AC90:AC97)</f>
        <v>15</v>
      </c>
      <c r="AD98" s="73">
        <f t="shared" si="69"/>
        <v>15</v>
      </c>
      <c r="AE98" s="73">
        <f t="shared" si="69"/>
        <v>285</v>
      </c>
      <c r="AF98" s="73">
        <f t="shared" si="69"/>
        <v>261</v>
      </c>
      <c r="AG98" s="80">
        <f t="shared" si="63"/>
        <v>0.9157894737</v>
      </c>
      <c r="AH98" s="87">
        <f t="shared" ref="AH98:AI98" si="70">SUM(AH90:AH97)</f>
        <v>285</v>
      </c>
      <c r="AI98" s="87">
        <f t="shared" si="70"/>
        <v>261</v>
      </c>
      <c r="AJ98" s="81">
        <f t="shared" si="64"/>
        <v>0.9157894737</v>
      </c>
      <c r="AK98" s="82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</row>
    <row r="102" ht="14.25" customHeight="1">
      <c r="A102" s="91"/>
      <c r="B102" s="92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/>
      <c r="U102" s="92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</row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</sheetData>
  <mergeCells count="60">
    <mergeCell ref="T88:AG88"/>
    <mergeCell ref="AH88:AJ88"/>
    <mergeCell ref="T66:AG66"/>
    <mergeCell ref="T67:AG67"/>
    <mergeCell ref="AH67:AJ67"/>
    <mergeCell ref="U80:AG80"/>
    <mergeCell ref="U81:AG81"/>
    <mergeCell ref="U82:AG82"/>
    <mergeCell ref="T87:AG87"/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A24:N24"/>
    <mergeCell ref="A25:N25"/>
    <mergeCell ref="O25:Q25"/>
    <mergeCell ref="B38:N38"/>
    <mergeCell ref="U18:AG18"/>
    <mergeCell ref="U19:AG19"/>
    <mergeCell ref="T24:AG24"/>
    <mergeCell ref="T25:AG25"/>
    <mergeCell ref="AH25:AJ25"/>
    <mergeCell ref="U38:AG38"/>
    <mergeCell ref="U39:AG39"/>
    <mergeCell ref="B39:N39"/>
    <mergeCell ref="B40:N40"/>
    <mergeCell ref="A45:N45"/>
    <mergeCell ref="A46:N46"/>
    <mergeCell ref="O46:Q46"/>
    <mergeCell ref="B59:N59"/>
    <mergeCell ref="B60:N60"/>
    <mergeCell ref="U40:AG40"/>
    <mergeCell ref="T45:AG45"/>
    <mergeCell ref="T46:AG46"/>
    <mergeCell ref="AH46:AJ46"/>
    <mergeCell ref="U59:AG59"/>
    <mergeCell ref="U60:AG60"/>
    <mergeCell ref="U61:AG61"/>
    <mergeCell ref="B61:N61"/>
    <mergeCell ref="A66:N66"/>
    <mergeCell ref="A67:N67"/>
    <mergeCell ref="O67:Q67"/>
    <mergeCell ref="B80:N80"/>
    <mergeCell ref="B81:N81"/>
    <mergeCell ref="B82:N82"/>
    <mergeCell ref="U102:AG102"/>
    <mergeCell ref="U103:AG103"/>
    <mergeCell ref="A87:N87"/>
    <mergeCell ref="A88:N88"/>
    <mergeCell ref="O88:Q88"/>
    <mergeCell ref="B101:N101"/>
    <mergeCell ref="U101:AG101"/>
    <mergeCell ref="B102:N102"/>
    <mergeCell ref="B103:N103"/>
  </mergeCells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77" t="s">
        <v>229</v>
      </c>
      <c r="B6" s="78">
        <v>34.0</v>
      </c>
      <c r="C6" s="78">
        <v>0.0</v>
      </c>
      <c r="D6" s="78">
        <v>8.0</v>
      </c>
      <c r="E6" s="78">
        <v>26.0</v>
      </c>
      <c r="F6" s="78">
        <v>0.0</v>
      </c>
      <c r="G6" s="79">
        <v>0.0</v>
      </c>
      <c r="H6" s="80">
        <f t="shared" ref="H6:H14" si="1">(C6+D6+E6)/B6</f>
        <v>1</v>
      </c>
      <c r="I6" s="80">
        <f t="shared" ref="I6:I14" si="2">(C6+D6)/B6</f>
        <v>0.2352941176</v>
      </c>
      <c r="J6" s="78">
        <v>2.0</v>
      </c>
      <c r="K6" s="78">
        <v>2.0</v>
      </c>
      <c r="L6" s="78">
        <v>40.0</v>
      </c>
      <c r="M6" s="78">
        <v>35.0</v>
      </c>
      <c r="N6" s="80">
        <f t="shared" ref="N6:N14" si="3">M6/L6</f>
        <v>0.875</v>
      </c>
      <c r="O6" s="78">
        <v>36.0</v>
      </c>
      <c r="P6" s="78">
        <v>35.0</v>
      </c>
      <c r="Q6" s="105">
        <f t="shared" ref="Q6:Q14" si="4">P6/O6</f>
        <v>0.9722222222</v>
      </c>
      <c r="T6" s="77" t="s">
        <v>229</v>
      </c>
      <c r="U6" s="78">
        <v>34.0</v>
      </c>
      <c r="V6" s="78">
        <v>2.0</v>
      </c>
      <c r="W6" s="78">
        <v>17.0</v>
      </c>
      <c r="X6" s="78">
        <v>15.0</v>
      </c>
      <c r="Y6" s="78">
        <v>0.0</v>
      </c>
      <c r="Z6" s="78">
        <v>0.0</v>
      </c>
      <c r="AA6" s="80">
        <f t="shared" ref="AA6:AA14" si="5">(V6+W6+X6)/U6</f>
        <v>1</v>
      </c>
      <c r="AB6" s="80">
        <f t="shared" ref="AB6:AB14" si="6">(V6+W6)/U6</f>
        <v>0.5588235294</v>
      </c>
      <c r="AC6" s="78">
        <v>0.0</v>
      </c>
      <c r="AD6" s="78">
        <v>0.0</v>
      </c>
      <c r="AE6" s="78">
        <v>24.0</v>
      </c>
      <c r="AF6" s="78">
        <v>24.0</v>
      </c>
      <c r="AG6" s="80">
        <f t="shared" ref="AG6:AG14" si="7">AF6/AE6</f>
        <v>1</v>
      </c>
      <c r="AH6" s="78">
        <v>24.0</v>
      </c>
      <c r="AI6" s="78">
        <v>24.0</v>
      </c>
      <c r="AJ6" s="105">
        <f t="shared" ref="AJ6:AJ14" si="8">AI6/AH6</f>
        <v>1</v>
      </c>
      <c r="AK6" s="82"/>
    </row>
    <row r="7" ht="14.25" customHeight="1">
      <c r="A7" s="77" t="s">
        <v>230</v>
      </c>
      <c r="B7" s="78">
        <v>24.0</v>
      </c>
      <c r="C7" s="78">
        <v>1.0</v>
      </c>
      <c r="D7" s="78">
        <v>19.0</v>
      </c>
      <c r="E7" s="78">
        <v>4.0</v>
      </c>
      <c r="F7" s="78">
        <v>0.0</v>
      </c>
      <c r="G7" s="79">
        <v>0.0</v>
      </c>
      <c r="H7" s="80">
        <f t="shared" si="1"/>
        <v>1</v>
      </c>
      <c r="I7" s="80">
        <f t="shared" si="2"/>
        <v>0.8333333333</v>
      </c>
      <c r="J7" s="78">
        <v>2.0</v>
      </c>
      <c r="K7" s="78">
        <v>2.0</v>
      </c>
      <c r="L7" s="78">
        <v>40.0</v>
      </c>
      <c r="M7" s="78">
        <v>37.0</v>
      </c>
      <c r="N7" s="80">
        <f t="shared" si="3"/>
        <v>0.925</v>
      </c>
      <c r="O7" s="78">
        <v>38.0</v>
      </c>
      <c r="P7" s="78">
        <v>37.0</v>
      </c>
      <c r="Q7" s="105">
        <f t="shared" si="4"/>
        <v>0.9736842105</v>
      </c>
      <c r="T7" s="77" t="s">
        <v>230</v>
      </c>
      <c r="U7" s="78">
        <v>24.0</v>
      </c>
      <c r="V7" s="78">
        <v>10.0</v>
      </c>
      <c r="W7" s="78">
        <v>12.0</v>
      </c>
      <c r="X7" s="78">
        <v>2.0</v>
      </c>
      <c r="Y7" s="78">
        <v>0.0</v>
      </c>
      <c r="Z7" s="78">
        <v>0.0</v>
      </c>
      <c r="AA7" s="80">
        <f t="shared" si="5"/>
        <v>1</v>
      </c>
      <c r="AB7" s="80">
        <f t="shared" si="6"/>
        <v>0.9166666667</v>
      </c>
      <c r="AC7" s="78">
        <v>0.0</v>
      </c>
      <c r="AD7" s="78">
        <v>0.0</v>
      </c>
      <c r="AE7" s="78">
        <v>24.0</v>
      </c>
      <c r="AF7" s="78">
        <v>21.0</v>
      </c>
      <c r="AG7" s="80">
        <f t="shared" si="7"/>
        <v>0.875</v>
      </c>
      <c r="AH7" s="78">
        <v>24.0</v>
      </c>
      <c r="AI7" s="78">
        <v>21.0</v>
      </c>
      <c r="AJ7" s="105">
        <f t="shared" si="8"/>
        <v>0.875</v>
      </c>
      <c r="AK7" s="82"/>
    </row>
    <row r="8" ht="14.25" customHeight="1">
      <c r="A8" s="77" t="s">
        <v>231</v>
      </c>
      <c r="B8" s="78">
        <v>24.0</v>
      </c>
      <c r="C8" s="78">
        <v>0.0</v>
      </c>
      <c r="D8" s="78">
        <v>19.0</v>
      </c>
      <c r="E8" s="78">
        <v>5.0</v>
      </c>
      <c r="F8" s="78">
        <v>0.0</v>
      </c>
      <c r="G8" s="79">
        <v>0.0</v>
      </c>
      <c r="H8" s="80">
        <f t="shared" si="1"/>
        <v>1</v>
      </c>
      <c r="I8" s="80">
        <f t="shared" si="2"/>
        <v>0.7916666667</v>
      </c>
      <c r="J8" s="78">
        <v>2.0</v>
      </c>
      <c r="K8" s="78">
        <v>2.0</v>
      </c>
      <c r="L8" s="78">
        <v>40.0</v>
      </c>
      <c r="M8" s="78">
        <v>35.0</v>
      </c>
      <c r="N8" s="80">
        <f t="shared" si="3"/>
        <v>0.875</v>
      </c>
      <c r="O8" s="78">
        <v>37.0</v>
      </c>
      <c r="P8" s="78">
        <v>35.0</v>
      </c>
      <c r="Q8" s="105">
        <f t="shared" si="4"/>
        <v>0.9459459459</v>
      </c>
      <c r="T8" s="77" t="s">
        <v>231</v>
      </c>
      <c r="U8" s="78">
        <v>24.0</v>
      </c>
      <c r="V8" s="78">
        <v>4.0</v>
      </c>
      <c r="W8" s="78">
        <v>17.0</v>
      </c>
      <c r="X8" s="78">
        <v>3.0</v>
      </c>
      <c r="Y8" s="78">
        <v>0.0</v>
      </c>
      <c r="Z8" s="78">
        <v>0.0</v>
      </c>
      <c r="AA8" s="80">
        <f t="shared" si="5"/>
        <v>1</v>
      </c>
      <c r="AB8" s="80">
        <f t="shared" si="6"/>
        <v>0.875</v>
      </c>
      <c r="AC8" s="78">
        <v>0.0</v>
      </c>
      <c r="AD8" s="78">
        <v>0.0</v>
      </c>
      <c r="AE8" s="78">
        <v>24.0</v>
      </c>
      <c r="AF8" s="78">
        <v>21.0</v>
      </c>
      <c r="AG8" s="80">
        <f t="shared" si="7"/>
        <v>0.875</v>
      </c>
      <c r="AH8" s="78">
        <v>24.0</v>
      </c>
      <c r="AI8" s="78">
        <v>21.0</v>
      </c>
      <c r="AJ8" s="105">
        <f t="shared" si="8"/>
        <v>0.875</v>
      </c>
      <c r="AK8" s="82"/>
    </row>
    <row r="9" ht="14.25" customHeight="1">
      <c r="A9" s="85"/>
      <c r="B9" s="83"/>
      <c r="C9" s="83"/>
      <c r="D9" s="83"/>
      <c r="E9" s="83"/>
      <c r="F9" s="83"/>
      <c r="G9" s="84"/>
      <c r="H9" s="80" t="str">
        <f t="shared" si="1"/>
        <v>#DIV/0!</v>
      </c>
      <c r="I9" s="80" t="str">
        <f t="shared" si="2"/>
        <v>#DIV/0!</v>
      </c>
      <c r="J9" s="83"/>
      <c r="K9" s="83"/>
      <c r="L9" s="83"/>
      <c r="M9" s="83"/>
      <c r="N9" s="80" t="str">
        <f t="shared" si="3"/>
        <v>#DIV/0!</v>
      </c>
      <c r="O9" s="83"/>
      <c r="P9" s="83"/>
      <c r="Q9" s="105" t="str">
        <f t="shared" si="4"/>
        <v>#DIV/0!</v>
      </c>
      <c r="T9" s="85"/>
      <c r="U9" s="83"/>
      <c r="V9" s="83"/>
      <c r="W9" s="83"/>
      <c r="X9" s="83"/>
      <c r="Y9" s="83"/>
      <c r="Z9" s="83"/>
      <c r="AA9" s="80" t="str">
        <f t="shared" si="5"/>
        <v>#DIV/0!</v>
      </c>
      <c r="AB9" s="80" t="str">
        <f t="shared" si="6"/>
        <v>#DIV/0!</v>
      </c>
      <c r="AC9" s="83"/>
      <c r="AD9" s="83"/>
      <c r="AE9" s="83"/>
      <c r="AF9" s="83"/>
      <c r="AG9" s="80" t="str">
        <f t="shared" si="7"/>
        <v>#DIV/0!</v>
      </c>
      <c r="AH9" s="83"/>
      <c r="AI9" s="83"/>
      <c r="AJ9" s="105" t="str">
        <f t="shared" si="8"/>
        <v>#DIV/0!</v>
      </c>
      <c r="AK9" s="82"/>
    </row>
    <row r="10" ht="14.25" customHeight="1">
      <c r="A10" s="85"/>
      <c r="B10" s="83"/>
      <c r="C10" s="83"/>
      <c r="D10" s="83"/>
      <c r="E10" s="83"/>
      <c r="F10" s="83"/>
      <c r="G10" s="84"/>
      <c r="H10" s="80" t="str">
        <f t="shared" si="1"/>
        <v>#DIV/0!</v>
      </c>
      <c r="I10" s="80" t="str">
        <f t="shared" si="2"/>
        <v>#DIV/0!</v>
      </c>
      <c r="J10" s="83"/>
      <c r="K10" s="83"/>
      <c r="L10" s="83"/>
      <c r="M10" s="83"/>
      <c r="N10" s="80" t="str">
        <f t="shared" si="3"/>
        <v>#DIV/0!</v>
      </c>
      <c r="O10" s="83"/>
      <c r="P10" s="83"/>
      <c r="Q10" s="105" t="str">
        <f t="shared" si="4"/>
        <v>#DIV/0!</v>
      </c>
      <c r="T10" s="85"/>
      <c r="U10" s="83"/>
      <c r="V10" s="83"/>
      <c r="W10" s="83"/>
      <c r="X10" s="83"/>
      <c r="Y10" s="83"/>
      <c r="Z10" s="83"/>
      <c r="AA10" s="80" t="str">
        <f t="shared" si="5"/>
        <v>#DIV/0!</v>
      </c>
      <c r="AB10" s="80" t="str">
        <f t="shared" si="6"/>
        <v>#DIV/0!</v>
      </c>
      <c r="AC10" s="83"/>
      <c r="AD10" s="83"/>
      <c r="AE10" s="83"/>
      <c r="AF10" s="83"/>
      <c r="AG10" s="80" t="str">
        <f t="shared" si="7"/>
        <v>#DIV/0!</v>
      </c>
      <c r="AH10" s="83"/>
      <c r="AI10" s="83"/>
      <c r="AJ10" s="105" t="str">
        <f t="shared" si="8"/>
        <v>#DIV/0!</v>
      </c>
      <c r="AK10" s="82"/>
    </row>
    <row r="11" ht="14.25" customHeight="1">
      <c r="A11" s="85"/>
      <c r="B11" s="83"/>
      <c r="C11" s="83"/>
      <c r="D11" s="83"/>
      <c r="E11" s="83"/>
      <c r="F11" s="83"/>
      <c r="G11" s="84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83"/>
      <c r="P11" s="83"/>
      <c r="Q11" s="105" t="str">
        <f t="shared" si="4"/>
        <v>#DIV/0!</v>
      </c>
      <c r="T11" s="85"/>
      <c r="U11" s="83"/>
      <c r="V11" s="83"/>
      <c r="W11" s="83"/>
      <c r="X11" s="83"/>
      <c r="Y11" s="83"/>
      <c r="Z11" s="83"/>
      <c r="AA11" s="80" t="str">
        <f t="shared" si="5"/>
        <v>#DIV/0!</v>
      </c>
      <c r="AB11" s="80" t="str">
        <f t="shared" si="6"/>
        <v>#DIV/0!</v>
      </c>
      <c r="AC11" s="83"/>
      <c r="AD11" s="83"/>
      <c r="AE11" s="83"/>
      <c r="AF11" s="83"/>
      <c r="AG11" s="80" t="str">
        <f t="shared" si="7"/>
        <v>#DIV/0!</v>
      </c>
      <c r="AH11" s="83"/>
      <c r="AI11" s="83"/>
      <c r="AJ11" s="105" t="str">
        <f t="shared" si="8"/>
        <v>#DIV/0!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83"/>
      <c r="AD12" s="83"/>
      <c r="AE12" s="83"/>
      <c r="AF12" s="83"/>
      <c r="AG12" s="80" t="str">
        <f t="shared" si="7"/>
        <v>#DIV/0!</v>
      </c>
      <c r="AH12" s="83"/>
      <c r="AI12" s="83"/>
      <c r="AJ12" s="105" t="str">
        <f t="shared" si="8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6"/>
        <v>#DIV/0!</v>
      </c>
      <c r="AC13" s="83"/>
      <c r="AD13" s="83"/>
      <c r="AE13" s="83"/>
      <c r="AF13" s="83"/>
      <c r="AG13" s="80" t="str">
        <f t="shared" si="7"/>
        <v>#DIV/0!</v>
      </c>
      <c r="AH13" s="83"/>
      <c r="AI13" s="83"/>
      <c r="AJ13" s="105" t="str">
        <f t="shared" si="8"/>
        <v>#DIV/0!</v>
      </c>
      <c r="AK13" s="82"/>
    </row>
    <row r="14" ht="14.25" customHeight="1">
      <c r="A14" s="72" t="s">
        <v>15</v>
      </c>
      <c r="B14" s="73">
        <f t="shared" ref="B14:G14" si="9">SUM(B6:B13)</f>
        <v>82</v>
      </c>
      <c r="C14" s="73">
        <f t="shared" si="9"/>
        <v>1</v>
      </c>
      <c r="D14" s="73">
        <f t="shared" si="9"/>
        <v>46</v>
      </c>
      <c r="E14" s="73">
        <f t="shared" si="9"/>
        <v>35</v>
      </c>
      <c r="F14" s="73">
        <f t="shared" si="9"/>
        <v>0</v>
      </c>
      <c r="G14" s="86">
        <f t="shared" si="9"/>
        <v>0</v>
      </c>
      <c r="H14" s="80">
        <f t="shared" si="1"/>
        <v>1</v>
      </c>
      <c r="I14" s="80">
        <f t="shared" si="2"/>
        <v>0.5731707317</v>
      </c>
      <c r="J14" s="73">
        <f t="shared" ref="J14:M14" si="10">SUM(J6:J13)</f>
        <v>6</v>
      </c>
      <c r="K14" s="73">
        <f t="shared" si="10"/>
        <v>6</v>
      </c>
      <c r="L14" s="73">
        <f t="shared" si="10"/>
        <v>120</v>
      </c>
      <c r="M14" s="73">
        <f t="shared" si="10"/>
        <v>107</v>
      </c>
      <c r="N14" s="80">
        <f t="shared" si="3"/>
        <v>0.8916666667</v>
      </c>
      <c r="O14" s="87">
        <f t="shared" ref="O14:P14" si="11">SUM(O6:O13)</f>
        <v>111</v>
      </c>
      <c r="P14" s="87">
        <f t="shared" si="11"/>
        <v>107</v>
      </c>
      <c r="Q14" s="105">
        <f t="shared" si="4"/>
        <v>0.963963964</v>
      </c>
      <c r="T14" s="72" t="s">
        <v>15</v>
      </c>
      <c r="U14" s="73">
        <f t="shared" ref="U14:Z14" si="12">SUM(U6:U13)</f>
        <v>82</v>
      </c>
      <c r="V14" s="73">
        <f t="shared" si="12"/>
        <v>16</v>
      </c>
      <c r="W14" s="73">
        <f t="shared" si="12"/>
        <v>46</v>
      </c>
      <c r="X14" s="73">
        <f t="shared" si="12"/>
        <v>20</v>
      </c>
      <c r="Y14" s="73">
        <f t="shared" si="12"/>
        <v>0</v>
      </c>
      <c r="Z14" s="73">
        <f t="shared" si="12"/>
        <v>0</v>
      </c>
      <c r="AA14" s="80">
        <f t="shared" si="5"/>
        <v>1</v>
      </c>
      <c r="AB14" s="80">
        <f t="shared" si="6"/>
        <v>0.756097561</v>
      </c>
      <c r="AC14" s="73">
        <f t="shared" ref="AC14:AF14" si="13">SUM(AC6:AC13)</f>
        <v>0</v>
      </c>
      <c r="AD14" s="73">
        <f t="shared" si="13"/>
        <v>0</v>
      </c>
      <c r="AE14" s="73">
        <f t="shared" si="13"/>
        <v>72</v>
      </c>
      <c r="AF14" s="73">
        <f t="shared" si="13"/>
        <v>66</v>
      </c>
      <c r="AG14" s="80">
        <f t="shared" si="7"/>
        <v>0.9166666667</v>
      </c>
      <c r="AH14" s="87">
        <f t="shared" ref="AH14:AI14" si="14">SUM(AH6:AH13)</f>
        <v>72</v>
      </c>
      <c r="AI14" s="87">
        <f t="shared" si="14"/>
        <v>66</v>
      </c>
      <c r="AJ14" s="105">
        <f t="shared" si="8"/>
        <v>0.9166666667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14.25" customHeight="1">
      <c r="A18" s="93">
        <v>1.0</v>
      </c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</row>
    <row r="20" ht="14.25" customHeight="1">
      <c r="Q20" s="95"/>
      <c r="AJ20" s="95"/>
      <c r="AK20" s="95"/>
    </row>
    <row r="21" ht="14.25" customHeight="1">
      <c r="Q21" s="95"/>
      <c r="AJ21" s="95"/>
      <c r="AK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</row>
    <row r="23" ht="14.25" customHeight="1">
      <c r="G23" s="67"/>
      <c r="Q23" s="68"/>
      <c r="AJ23" s="68"/>
    </row>
    <row r="24" ht="14.25" customHeight="1">
      <c r="A24" s="3" t="s">
        <v>21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</row>
    <row r="27" ht="14.25" customHeight="1">
      <c r="A27" s="77" t="s">
        <v>229</v>
      </c>
      <c r="B27" s="78">
        <v>34.0</v>
      </c>
      <c r="C27" s="78">
        <v>0.0</v>
      </c>
      <c r="D27" s="78">
        <v>20.0</v>
      </c>
      <c r="E27" s="78">
        <v>14.0</v>
      </c>
      <c r="F27" s="78">
        <v>0.0</v>
      </c>
      <c r="G27" s="79">
        <v>0.0</v>
      </c>
      <c r="H27" s="80">
        <f t="shared" ref="H27:H35" si="15">(C27+D27+E27)/B27</f>
        <v>1</v>
      </c>
      <c r="I27" s="80">
        <f t="shared" ref="I27:I35" si="16">(C27+D27)/B27</f>
        <v>0.5882352941</v>
      </c>
      <c r="J27" s="78">
        <v>3.0</v>
      </c>
      <c r="K27" s="78">
        <v>2.0</v>
      </c>
      <c r="L27" s="78">
        <v>35.0</v>
      </c>
      <c r="M27" s="78">
        <v>32.0</v>
      </c>
      <c r="N27" s="80">
        <f t="shared" ref="N27:N35" si="17">M27/L27</f>
        <v>0.9142857143</v>
      </c>
      <c r="O27" s="78">
        <v>32.0</v>
      </c>
      <c r="P27" s="78">
        <v>32.0</v>
      </c>
      <c r="Q27" s="81">
        <f t="shared" ref="Q27:Q35" si="18">P27/O27</f>
        <v>1</v>
      </c>
      <c r="T27" s="77" t="s">
        <v>232</v>
      </c>
      <c r="U27" s="77">
        <v>29.0</v>
      </c>
      <c r="V27" s="78">
        <v>7.0</v>
      </c>
      <c r="W27" s="78">
        <v>18.0</v>
      </c>
      <c r="X27" s="78">
        <v>4.0</v>
      </c>
      <c r="Y27" s="78">
        <v>0.0</v>
      </c>
      <c r="Z27" s="78">
        <v>0.0</v>
      </c>
      <c r="AA27" s="80">
        <f t="shared" ref="AA27:AA35" si="19">(V27+W27+X27)/U27</f>
        <v>1</v>
      </c>
      <c r="AB27" s="80">
        <f t="shared" ref="AB27:AB35" si="20">(V27+W27)/U27</f>
        <v>0.8620689655</v>
      </c>
      <c r="AC27" s="78">
        <v>1.0</v>
      </c>
      <c r="AD27" s="78">
        <v>0.0</v>
      </c>
      <c r="AE27" s="78">
        <v>21.0</v>
      </c>
      <c r="AF27" s="78">
        <v>20.0</v>
      </c>
      <c r="AG27" s="80">
        <f t="shared" ref="AG27:AG35" si="21">AF27/AE27</f>
        <v>0.9523809524</v>
      </c>
      <c r="AH27" s="78">
        <v>18.0</v>
      </c>
      <c r="AI27" s="78">
        <v>19.0</v>
      </c>
      <c r="AJ27" s="81">
        <f t="shared" ref="AJ27:AJ35" si="22">AI27/AH27</f>
        <v>1.055555556</v>
      </c>
      <c r="AK27" s="82"/>
    </row>
    <row r="28" ht="14.25" customHeight="1">
      <c r="A28" s="77" t="s">
        <v>230</v>
      </c>
      <c r="B28" s="78">
        <v>24.0</v>
      </c>
      <c r="C28" s="78">
        <v>2.0</v>
      </c>
      <c r="D28" s="78">
        <v>19.0</v>
      </c>
      <c r="E28" s="78">
        <v>3.0</v>
      </c>
      <c r="F28" s="78">
        <v>0.0</v>
      </c>
      <c r="G28" s="79">
        <v>0.0</v>
      </c>
      <c r="H28" s="80">
        <f t="shared" si="15"/>
        <v>1</v>
      </c>
      <c r="I28" s="80">
        <f t="shared" si="16"/>
        <v>0.875</v>
      </c>
      <c r="J28" s="78">
        <v>3.0</v>
      </c>
      <c r="K28" s="78">
        <v>2.0</v>
      </c>
      <c r="L28" s="78">
        <v>35.0</v>
      </c>
      <c r="M28" s="78">
        <v>32.0</v>
      </c>
      <c r="N28" s="80">
        <f t="shared" si="17"/>
        <v>0.9142857143</v>
      </c>
      <c r="O28" s="78">
        <v>32.0</v>
      </c>
      <c r="P28" s="78">
        <v>32.0</v>
      </c>
      <c r="Q28" s="81">
        <f t="shared" si="18"/>
        <v>1</v>
      </c>
      <c r="T28" s="77" t="s">
        <v>230</v>
      </c>
      <c r="U28" s="77">
        <v>24.0</v>
      </c>
      <c r="V28" s="78">
        <v>11.0</v>
      </c>
      <c r="W28" s="78">
        <v>13.0</v>
      </c>
      <c r="X28" s="78">
        <v>0.0</v>
      </c>
      <c r="Y28" s="78">
        <v>0.0</v>
      </c>
      <c r="Z28" s="78">
        <v>0.0</v>
      </c>
      <c r="AA28" s="80">
        <f t="shared" si="19"/>
        <v>1</v>
      </c>
      <c r="AB28" s="80">
        <f t="shared" si="20"/>
        <v>1</v>
      </c>
      <c r="AC28" s="78">
        <v>1.0</v>
      </c>
      <c r="AD28" s="78">
        <v>0.0</v>
      </c>
      <c r="AE28" s="78">
        <v>21.0</v>
      </c>
      <c r="AF28" s="78">
        <v>20.0</v>
      </c>
      <c r="AG28" s="80">
        <f t="shared" si="21"/>
        <v>0.9523809524</v>
      </c>
      <c r="AH28" s="78">
        <v>19.0</v>
      </c>
      <c r="AI28" s="78">
        <v>19.0</v>
      </c>
      <c r="AJ28" s="81">
        <f t="shared" si="22"/>
        <v>1</v>
      </c>
      <c r="AK28" s="82"/>
    </row>
    <row r="29" ht="14.25" customHeight="1">
      <c r="A29" s="77" t="s">
        <v>231</v>
      </c>
      <c r="B29" s="78">
        <v>24.0</v>
      </c>
      <c r="C29" s="78">
        <v>0.0</v>
      </c>
      <c r="D29" s="78">
        <v>18.0</v>
      </c>
      <c r="E29" s="78">
        <v>5.0</v>
      </c>
      <c r="F29" s="78">
        <v>0.0</v>
      </c>
      <c r="G29" s="79">
        <v>0.0</v>
      </c>
      <c r="H29" s="80">
        <f t="shared" si="15"/>
        <v>0.9583333333</v>
      </c>
      <c r="I29" s="80">
        <f t="shared" si="16"/>
        <v>0.75</v>
      </c>
      <c r="J29" s="78">
        <v>3.0</v>
      </c>
      <c r="K29" s="78">
        <v>2.0</v>
      </c>
      <c r="L29" s="78">
        <v>35.0</v>
      </c>
      <c r="M29" s="78">
        <v>33.0</v>
      </c>
      <c r="N29" s="80">
        <f t="shared" si="17"/>
        <v>0.9428571429</v>
      </c>
      <c r="O29" s="78">
        <v>33.0</v>
      </c>
      <c r="P29" s="78">
        <v>33.0</v>
      </c>
      <c r="Q29" s="81">
        <f t="shared" si="18"/>
        <v>1</v>
      </c>
      <c r="T29" s="77" t="s">
        <v>231</v>
      </c>
      <c r="U29" s="77">
        <v>24.0</v>
      </c>
      <c r="V29" s="78">
        <v>5.0</v>
      </c>
      <c r="W29" s="78">
        <v>18.0</v>
      </c>
      <c r="X29" s="78">
        <v>1.0</v>
      </c>
      <c r="Y29" s="78">
        <v>0.0</v>
      </c>
      <c r="Z29" s="78">
        <v>0.0</v>
      </c>
      <c r="AA29" s="80">
        <f t="shared" si="19"/>
        <v>1</v>
      </c>
      <c r="AB29" s="80">
        <f t="shared" si="20"/>
        <v>0.9583333333</v>
      </c>
      <c r="AC29" s="78">
        <v>1.0</v>
      </c>
      <c r="AD29" s="78">
        <v>0.0</v>
      </c>
      <c r="AE29" s="78">
        <v>21.0</v>
      </c>
      <c r="AF29" s="78">
        <v>20.0</v>
      </c>
      <c r="AG29" s="80">
        <f t="shared" si="21"/>
        <v>0.9523809524</v>
      </c>
      <c r="AH29" s="78">
        <v>20.0</v>
      </c>
      <c r="AI29" s="78">
        <v>20.0</v>
      </c>
      <c r="AJ29" s="81">
        <f t="shared" si="22"/>
        <v>1</v>
      </c>
      <c r="AK29" s="82"/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15"/>
        <v>#DIV/0!</v>
      </c>
      <c r="I30" s="80" t="str">
        <f t="shared" si="16"/>
        <v>#DIV/0!</v>
      </c>
      <c r="J30" s="78"/>
      <c r="K30" s="78"/>
      <c r="L30" s="78"/>
      <c r="M30" s="78"/>
      <c r="N30" s="80" t="str">
        <f t="shared" si="17"/>
        <v>#DIV/0!</v>
      </c>
      <c r="O30" s="83"/>
      <c r="P30" s="83"/>
      <c r="Q30" s="81" t="str">
        <f t="shared" si="18"/>
        <v>#DIV/0!</v>
      </c>
      <c r="T30" s="77"/>
      <c r="U30" s="83"/>
      <c r="V30" s="83"/>
      <c r="W30" s="83"/>
      <c r="X30" s="83"/>
      <c r="Y30" s="83"/>
      <c r="Z30" s="83"/>
      <c r="AA30" s="80" t="str">
        <f t="shared" si="19"/>
        <v>#DIV/0!</v>
      </c>
      <c r="AB30" s="80" t="str">
        <f t="shared" si="20"/>
        <v>#DIV/0!</v>
      </c>
      <c r="AC30" s="83"/>
      <c r="AD30" s="83"/>
      <c r="AE30" s="83"/>
      <c r="AF30" s="83"/>
      <c r="AG30" s="80" t="str">
        <f t="shared" si="21"/>
        <v>#DIV/0!</v>
      </c>
      <c r="AH30" s="83"/>
      <c r="AI30" s="83"/>
      <c r="AJ30" s="81" t="str">
        <f t="shared" si="22"/>
        <v>#DIV/0!</v>
      </c>
      <c r="AK30" s="82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15"/>
        <v>#DIV/0!</v>
      </c>
      <c r="I31" s="80" t="str">
        <f t="shared" si="16"/>
        <v>#DIV/0!</v>
      </c>
      <c r="J31" s="83"/>
      <c r="K31" s="83"/>
      <c r="L31" s="83"/>
      <c r="M31" s="83"/>
      <c r="N31" s="80" t="str">
        <f t="shared" si="17"/>
        <v>#DIV/0!</v>
      </c>
      <c r="O31" s="83"/>
      <c r="P31" s="83"/>
      <c r="Q31" s="81" t="str">
        <f t="shared" si="18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19"/>
        <v>#DIV/0!</v>
      </c>
      <c r="AB31" s="80" t="str">
        <f t="shared" si="20"/>
        <v>#DIV/0!</v>
      </c>
      <c r="AC31" s="83"/>
      <c r="AD31" s="83"/>
      <c r="AE31" s="83"/>
      <c r="AF31" s="83"/>
      <c r="AG31" s="80" t="str">
        <f t="shared" si="21"/>
        <v>#DIV/0!</v>
      </c>
      <c r="AH31" s="83"/>
      <c r="AI31" s="83"/>
      <c r="AJ31" s="81" t="str">
        <f t="shared" si="22"/>
        <v>#DIV/0!</v>
      </c>
      <c r="AK31" s="82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15"/>
        <v>#DIV/0!</v>
      </c>
      <c r="I32" s="80" t="str">
        <f t="shared" si="16"/>
        <v>#DIV/0!</v>
      </c>
      <c r="J32" s="83"/>
      <c r="K32" s="83"/>
      <c r="L32" s="83"/>
      <c r="M32" s="83"/>
      <c r="N32" s="80" t="str">
        <f t="shared" si="17"/>
        <v>#DIV/0!</v>
      </c>
      <c r="O32" s="83"/>
      <c r="P32" s="83"/>
      <c r="Q32" s="81" t="str">
        <f t="shared" si="18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19"/>
        <v>#DIV/0!</v>
      </c>
      <c r="AB32" s="80" t="str">
        <f t="shared" si="20"/>
        <v>#DIV/0!</v>
      </c>
      <c r="AC32" s="83"/>
      <c r="AD32" s="83"/>
      <c r="AE32" s="83"/>
      <c r="AF32" s="83"/>
      <c r="AG32" s="80" t="str">
        <f t="shared" si="21"/>
        <v>#DIV/0!</v>
      </c>
      <c r="AH32" s="83"/>
      <c r="AI32" s="83"/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19"/>
        <v>#DIV/0!</v>
      </c>
      <c r="AB33" s="80" t="str">
        <f t="shared" si="20"/>
        <v>#DIV/0!</v>
      </c>
      <c r="AC33" s="83"/>
      <c r="AD33" s="83"/>
      <c r="AE33" s="83"/>
      <c r="AF33" s="83"/>
      <c r="AG33" s="80" t="str">
        <f t="shared" si="21"/>
        <v>#DIV/0!</v>
      </c>
      <c r="AH33" s="83"/>
      <c r="AI33" s="83"/>
      <c r="AJ33" s="81" t="str">
        <f t="shared" si="22"/>
        <v>#DIV/0!</v>
      </c>
      <c r="AK33" s="8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19"/>
        <v>#DIV/0!</v>
      </c>
      <c r="AB34" s="80" t="str">
        <f t="shared" si="20"/>
        <v>#DIV/0!</v>
      </c>
      <c r="AC34" s="83"/>
      <c r="AD34" s="83"/>
      <c r="AE34" s="83"/>
      <c r="AF34" s="83"/>
      <c r="AG34" s="80" t="str">
        <f t="shared" si="21"/>
        <v>#DIV/0!</v>
      </c>
      <c r="AH34" s="83"/>
      <c r="AI34" s="83"/>
      <c r="AJ34" s="81" t="str">
        <f t="shared" si="22"/>
        <v>#DIV/0!</v>
      </c>
      <c r="AK34" s="82"/>
    </row>
    <row r="35" ht="14.25" customHeight="1">
      <c r="A35" s="72" t="s">
        <v>15</v>
      </c>
      <c r="B35" s="73">
        <f t="shared" ref="B35:G35" si="23">SUM(B27:B34)</f>
        <v>82</v>
      </c>
      <c r="C35" s="73">
        <f t="shared" si="23"/>
        <v>2</v>
      </c>
      <c r="D35" s="73">
        <f t="shared" si="23"/>
        <v>57</v>
      </c>
      <c r="E35" s="73">
        <f t="shared" si="23"/>
        <v>22</v>
      </c>
      <c r="F35" s="73">
        <f t="shared" si="23"/>
        <v>0</v>
      </c>
      <c r="G35" s="86">
        <f t="shared" si="23"/>
        <v>0</v>
      </c>
      <c r="H35" s="80">
        <f t="shared" si="15"/>
        <v>0.987804878</v>
      </c>
      <c r="I35" s="80">
        <f t="shared" si="16"/>
        <v>0.7195121951</v>
      </c>
      <c r="J35" s="73">
        <f t="shared" ref="J35:M35" si="24">SUM(J27:J34)</f>
        <v>9</v>
      </c>
      <c r="K35" s="73">
        <f t="shared" si="24"/>
        <v>6</v>
      </c>
      <c r="L35" s="73">
        <f t="shared" si="24"/>
        <v>105</v>
      </c>
      <c r="M35" s="73">
        <f t="shared" si="24"/>
        <v>97</v>
      </c>
      <c r="N35" s="80">
        <f t="shared" si="17"/>
        <v>0.9238095238</v>
      </c>
      <c r="O35" s="87">
        <f t="shared" ref="O35:P35" si="25">SUM(O27:O34)</f>
        <v>97</v>
      </c>
      <c r="P35" s="87">
        <f t="shared" si="25"/>
        <v>97</v>
      </c>
      <c r="Q35" s="81">
        <f t="shared" si="18"/>
        <v>1</v>
      </c>
      <c r="T35" s="72" t="s">
        <v>15</v>
      </c>
      <c r="U35" s="73">
        <f t="shared" ref="U35:Z35" si="26">SUM(U27:U34)</f>
        <v>77</v>
      </c>
      <c r="V35" s="73">
        <f t="shared" si="26"/>
        <v>23</v>
      </c>
      <c r="W35" s="73">
        <f t="shared" si="26"/>
        <v>49</v>
      </c>
      <c r="X35" s="73">
        <f t="shared" si="26"/>
        <v>5</v>
      </c>
      <c r="Y35" s="73">
        <f t="shared" si="26"/>
        <v>0</v>
      </c>
      <c r="Z35" s="73">
        <f t="shared" si="26"/>
        <v>0</v>
      </c>
      <c r="AA35" s="80">
        <f t="shared" si="19"/>
        <v>1</v>
      </c>
      <c r="AB35" s="80">
        <f t="shared" si="20"/>
        <v>0.9350649351</v>
      </c>
      <c r="AC35" s="73">
        <f t="shared" ref="AC35:AF35" si="27">SUM(AC27:AC34)</f>
        <v>3</v>
      </c>
      <c r="AD35" s="73">
        <f t="shared" si="27"/>
        <v>0</v>
      </c>
      <c r="AE35" s="73">
        <f t="shared" si="27"/>
        <v>63</v>
      </c>
      <c r="AF35" s="73">
        <f t="shared" si="27"/>
        <v>60</v>
      </c>
      <c r="AG35" s="80">
        <f t="shared" si="21"/>
        <v>0.9523809524</v>
      </c>
      <c r="AH35" s="87">
        <f t="shared" ref="AH35:AI35" si="28">SUM(AH27:AH34)</f>
        <v>57</v>
      </c>
      <c r="AI35" s="87">
        <f t="shared" si="28"/>
        <v>58</v>
      </c>
      <c r="AJ35" s="81">
        <f t="shared" si="22"/>
        <v>1.01754386</v>
      </c>
      <c r="AK35" s="82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14.25" customHeight="1">
      <c r="A39" s="91"/>
      <c r="B39" s="9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</row>
    <row r="41" ht="14.25" customHeight="1">
      <c r="Q41" s="95"/>
      <c r="AJ41" s="95"/>
      <c r="AK41" s="95"/>
    </row>
    <row r="42" ht="14.25" customHeight="1">
      <c r="Q42" s="95"/>
      <c r="AJ42" s="95"/>
      <c r="AK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</row>
    <row r="44" ht="14.25" customHeight="1">
      <c r="G44" s="67"/>
      <c r="Q44" s="68"/>
      <c r="AJ44" s="68"/>
    </row>
    <row r="45" ht="14.25" customHeight="1">
      <c r="A45" s="3" t="s">
        <v>21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1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</row>
    <row r="48" ht="14.25" customHeight="1">
      <c r="A48" s="77" t="s">
        <v>229</v>
      </c>
      <c r="B48" s="78">
        <v>34.0</v>
      </c>
      <c r="C48" s="78">
        <v>0.0</v>
      </c>
      <c r="D48" s="78">
        <v>21.0</v>
      </c>
      <c r="E48" s="78">
        <v>13.0</v>
      </c>
      <c r="F48" s="78">
        <v>0.0</v>
      </c>
      <c r="G48" s="79">
        <v>0.0</v>
      </c>
      <c r="H48" s="80">
        <f t="shared" ref="H48:H56" si="29">(C48+D48+E48)/B48</f>
        <v>1</v>
      </c>
      <c r="I48" s="80">
        <f t="shared" ref="I48:I56" si="30">(C48+D48)/B48</f>
        <v>0.6176470588</v>
      </c>
      <c r="J48" s="78">
        <v>3.0</v>
      </c>
      <c r="K48" s="78">
        <v>2.0</v>
      </c>
      <c r="L48" s="78">
        <v>45.0</v>
      </c>
      <c r="M48" s="78">
        <v>42.0</v>
      </c>
      <c r="N48" s="80">
        <f t="shared" ref="N48:N56" si="31">M48/L48</f>
        <v>0.9333333333</v>
      </c>
      <c r="O48" s="78">
        <v>42.0</v>
      </c>
      <c r="P48" s="78">
        <v>42.0</v>
      </c>
      <c r="Q48" s="81">
        <f t="shared" ref="Q48:Q56" si="32">P48/O48</f>
        <v>1</v>
      </c>
      <c r="T48" s="77" t="s">
        <v>232</v>
      </c>
      <c r="U48" s="78">
        <v>29.0</v>
      </c>
      <c r="V48" s="78">
        <v>5.0</v>
      </c>
      <c r="W48" s="78">
        <v>16.0</v>
      </c>
      <c r="X48" s="78">
        <v>8.0</v>
      </c>
      <c r="Y48" s="78">
        <v>0.0</v>
      </c>
      <c r="Z48" s="78">
        <v>0.0</v>
      </c>
      <c r="AA48" s="80">
        <f t="shared" ref="AA48:AA56" si="33">(V48+W48+X48)/U48</f>
        <v>1</v>
      </c>
      <c r="AB48" s="80">
        <f t="shared" ref="AB48:AB56" si="34">(V48+W48)/U48</f>
        <v>0.724137931</v>
      </c>
      <c r="AC48" s="78">
        <v>1.0</v>
      </c>
      <c r="AD48" s="78">
        <v>1.0</v>
      </c>
      <c r="AE48" s="78">
        <v>30.0</v>
      </c>
      <c r="AF48" s="78">
        <v>28.0</v>
      </c>
      <c r="AG48" s="80">
        <f t="shared" ref="AG48:AG56" si="35">AF48/AE48</f>
        <v>0.9333333333</v>
      </c>
      <c r="AH48" s="78">
        <v>28.0</v>
      </c>
      <c r="AI48" s="78">
        <v>28.0</v>
      </c>
      <c r="AJ48" s="81">
        <f t="shared" ref="AJ48:AJ56" si="36">AI48/AH48</f>
        <v>1</v>
      </c>
      <c r="AK48" s="82"/>
    </row>
    <row r="49" ht="14.25" customHeight="1">
      <c r="A49" s="77" t="s">
        <v>230</v>
      </c>
      <c r="B49" s="78">
        <v>25.0</v>
      </c>
      <c r="C49" s="78">
        <v>2.0</v>
      </c>
      <c r="D49" s="78">
        <v>18.0</v>
      </c>
      <c r="E49" s="78">
        <v>5.0</v>
      </c>
      <c r="F49" s="78">
        <v>0.0</v>
      </c>
      <c r="G49" s="79">
        <v>0.0</v>
      </c>
      <c r="H49" s="80">
        <f t="shared" si="29"/>
        <v>1</v>
      </c>
      <c r="I49" s="80">
        <f t="shared" si="30"/>
        <v>0.8</v>
      </c>
      <c r="J49" s="78">
        <v>3.0</v>
      </c>
      <c r="K49" s="78">
        <v>2.0</v>
      </c>
      <c r="L49" s="78">
        <v>45.0</v>
      </c>
      <c r="M49" s="78">
        <v>45.0</v>
      </c>
      <c r="N49" s="80">
        <f t="shared" si="31"/>
        <v>1</v>
      </c>
      <c r="O49" s="78">
        <v>45.0</v>
      </c>
      <c r="P49" s="78">
        <v>45.0</v>
      </c>
      <c r="Q49" s="81">
        <f t="shared" si="32"/>
        <v>1</v>
      </c>
      <c r="T49" s="77" t="s">
        <v>230</v>
      </c>
      <c r="U49" s="78">
        <v>25.0</v>
      </c>
      <c r="V49" s="78">
        <v>14.0</v>
      </c>
      <c r="W49" s="78">
        <v>10.0</v>
      </c>
      <c r="X49" s="78">
        <v>1.0</v>
      </c>
      <c r="Y49" s="78">
        <v>0.0</v>
      </c>
      <c r="Z49" s="78">
        <v>0.0</v>
      </c>
      <c r="AA49" s="80">
        <f t="shared" si="33"/>
        <v>1</v>
      </c>
      <c r="AB49" s="80">
        <f t="shared" si="34"/>
        <v>0.96</v>
      </c>
      <c r="AC49" s="78">
        <v>1.0</v>
      </c>
      <c r="AD49" s="78">
        <v>0.0</v>
      </c>
      <c r="AE49" s="78">
        <v>30.0</v>
      </c>
      <c r="AF49" s="78">
        <v>29.0</v>
      </c>
      <c r="AG49" s="80">
        <f t="shared" si="35"/>
        <v>0.9666666667</v>
      </c>
      <c r="AH49" s="78">
        <v>29.0</v>
      </c>
      <c r="AI49" s="78">
        <v>29.0</v>
      </c>
      <c r="AJ49" s="81">
        <f t="shared" si="36"/>
        <v>1</v>
      </c>
      <c r="AK49" s="82"/>
    </row>
    <row r="50" ht="14.25" customHeight="1">
      <c r="A50" s="77" t="s">
        <v>231</v>
      </c>
      <c r="B50" s="78">
        <v>24.0</v>
      </c>
      <c r="C50" s="78">
        <v>0.0</v>
      </c>
      <c r="D50" s="78">
        <v>15.0</v>
      </c>
      <c r="E50" s="78">
        <v>9.0</v>
      </c>
      <c r="F50" s="78">
        <v>0.0</v>
      </c>
      <c r="G50" s="79">
        <v>0.0</v>
      </c>
      <c r="H50" s="80">
        <f t="shared" si="29"/>
        <v>1</v>
      </c>
      <c r="I50" s="80">
        <f t="shared" si="30"/>
        <v>0.625</v>
      </c>
      <c r="J50" s="78">
        <v>3.0</v>
      </c>
      <c r="K50" s="78">
        <v>2.0</v>
      </c>
      <c r="L50" s="78">
        <v>45.0</v>
      </c>
      <c r="M50" s="78">
        <v>43.0</v>
      </c>
      <c r="N50" s="80">
        <f t="shared" si="31"/>
        <v>0.9555555556</v>
      </c>
      <c r="O50" s="78">
        <v>43.0</v>
      </c>
      <c r="P50" s="78">
        <v>43.0</v>
      </c>
      <c r="Q50" s="81">
        <f t="shared" si="32"/>
        <v>1</v>
      </c>
      <c r="T50" s="77" t="s">
        <v>231</v>
      </c>
      <c r="U50" s="78">
        <v>24.0</v>
      </c>
      <c r="V50" s="78">
        <v>1.0</v>
      </c>
      <c r="W50" s="78">
        <v>21.0</v>
      </c>
      <c r="X50" s="78">
        <v>2.0</v>
      </c>
      <c r="Y50" s="78">
        <v>0.0</v>
      </c>
      <c r="Z50" s="78">
        <v>0.0</v>
      </c>
      <c r="AA50" s="80">
        <f t="shared" si="33"/>
        <v>1</v>
      </c>
      <c r="AB50" s="80">
        <f t="shared" si="34"/>
        <v>0.9166666667</v>
      </c>
      <c r="AC50" s="78">
        <v>1.0</v>
      </c>
      <c r="AD50" s="78">
        <v>0.0</v>
      </c>
      <c r="AE50" s="78">
        <v>30.0</v>
      </c>
      <c r="AF50" s="78">
        <v>25.0</v>
      </c>
      <c r="AG50" s="80">
        <f t="shared" si="35"/>
        <v>0.8333333333</v>
      </c>
      <c r="AH50" s="78">
        <v>25.0</v>
      </c>
      <c r="AI50" s="78">
        <v>25.0</v>
      </c>
      <c r="AJ50" s="81">
        <f t="shared" si="36"/>
        <v>1</v>
      </c>
      <c r="AK50" s="82"/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29"/>
        <v>#DIV/0!</v>
      </c>
      <c r="I51" s="80" t="str">
        <f t="shared" si="30"/>
        <v>#DIV/0!</v>
      </c>
      <c r="J51" s="78"/>
      <c r="K51" s="78"/>
      <c r="L51" s="78"/>
      <c r="M51" s="78"/>
      <c r="N51" s="80" t="str">
        <f t="shared" si="31"/>
        <v>#DIV/0!</v>
      </c>
      <c r="O51" s="83"/>
      <c r="P51" s="83"/>
      <c r="Q51" s="81" t="str">
        <f t="shared" si="32"/>
        <v>#DIV/0!</v>
      </c>
      <c r="T51" s="77"/>
      <c r="U51" s="78"/>
      <c r="V51" s="78"/>
      <c r="W51" s="78"/>
      <c r="X51" s="78"/>
      <c r="Y51" s="78"/>
      <c r="Z51" s="78"/>
      <c r="AA51" s="80" t="str">
        <f t="shared" si="33"/>
        <v>#DIV/0!</v>
      </c>
      <c r="AB51" s="80" t="str">
        <f t="shared" si="34"/>
        <v>#DIV/0!</v>
      </c>
      <c r="AC51" s="78"/>
      <c r="AD51" s="78"/>
      <c r="AE51" s="78"/>
      <c r="AF51" s="78"/>
      <c r="AG51" s="80" t="str">
        <f t="shared" si="35"/>
        <v>#DIV/0!</v>
      </c>
      <c r="AH51" s="78"/>
      <c r="AI51" s="78"/>
      <c r="AJ51" s="81" t="str">
        <f t="shared" si="36"/>
        <v>#DIV/0!</v>
      </c>
      <c r="AK51" s="82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29"/>
        <v>#DIV/0!</v>
      </c>
      <c r="I52" s="80" t="str">
        <f t="shared" si="30"/>
        <v>#DIV/0!</v>
      </c>
      <c r="J52" s="83"/>
      <c r="K52" s="83"/>
      <c r="L52" s="83"/>
      <c r="M52" s="83"/>
      <c r="N52" s="80" t="str">
        <f t="shared" si="31"/>
        <v>#DIV/0!</v>
      </c>
      <c r="O52" s="83"/>
      <c r="P52" s="83"/>
      <c r="Q52" s="81" t="str">
        <f t="shared" si="32"/>
        <v>#DIV/0!</v>
      </c>
      <c r="T52" s="85"/>
      <c r="U52" s="83"/>
      <c r="V52" s="83"/>
      <c r="W52" s="83"/>
      <c r="X52" s="83"/>
      <c r="Y52" s="83"/>
      <c r="Z52" s="83"/>
      <c r="AA52" s="80" t="str">
        <f t="shared" si="33"/>
        <v>#DIV/0!</v>
      </c>
      <c r="AB52" s="80" t="str">
        <f t="shared" si="34"/>
        <v>#DIV/0!</v>
      </c>
      <c r="AC52" s="83"/>
      <c r="AD52" s="83"/>
      <c r="AE52" s="83"/>
      <c r="AF52" s="83"/>
      <c r="AG52" s="80" t="str">
        <f t="shared" si="35"/>
        <v>#DIV/0!</v>
      </c>
      <c r="AH52" s="83"/>
      <c r="AI52" s="83"/>
      <c r="AJ52" s="81" t="str">
        <f t="shared" si="36"/>
        <v>#DIV/0!</v>
      </c>
      <c r="AK52" s="82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29"/>
        <v>#DIV/0!</v>
      </c>
      <c r="I53" s="80" t="str">
        <f t="shared" si="30"/>
        <v>#DIV/0!</v>
      </c>
      <c r="J53" s="83"/>
      <c r="K53" s="83"/>
      <c r="L53" s="83"/>
      <c r="M53" s="83"/>
      <c r="N53" s="80" t="str">
        <f t="shared" si="31"/>
        <v>#DIV/0!</v>
      </c>
      <c r="O53" s="83"/>
      <c r="P53" s="83"/>
      <c r="Q53" s="81" t="str">
        <f t="shared" si="32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33"/>
        <v>#DIV/0!</v>
      </c>
      <c r="AB53" s="80" t="str">
        <f t="shared" si="34"/>
        <v>#DIV/0!</v>
      </c>
      <c r="AC53" s="83"/>
      <c r="AD53" s="83"/>
      <c r="AE53" s="83"/>
      <c r="AF53" s="83"/>
      <c r="AG53" s="80" t="str">
        <f t="shared" si="35"/>
        <v>#DIV/0!</v>
      </c>
      <c r="AH53" s="83"/>
      <c r="AI53" s="83"/>
      <c r="AJ53" s="81" t="str">
        <f t="shared" si="36"/>
        <v>#DIV/0!</v>
      </c>
      <c r="AK53" s="82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29"/>
        <v>#DIV/0!</v>
      </c>
      <c r="I54" s="80" t="str">
        <f t="shared" si="30"/>
        <v>#DIV/0!</v>
      </c>
      <c r="J54" s="83"/>
      <c r="K54" s="83"/>
      <c r="L54" s="83"/>
      <c r="M54" s="83"/>
      <c r="N54" s="80" t="str">
        <f t="shared" si="31"/>
        <v>#DIV/0!</v>
      </c>
      <c r="O54" s="83"/>
      <c r="P54" s="83"/>
      <c r="Q54" s="81" t="str">
        <f t="shared" si="32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33"/>
        <v>#DIV/0!</v>
      </c>
      <c r="AB54" s="80" t="str">
        <f t="shared" si="34"/>
        <v>#DIV/0!</v>
      </c>
      <c r="AC54" s="83"/>
      <c r="AD54" s="83"/>
      <c r="AE54" s="83"/>
      <c r="AF54" s="83"/>
      <c r="AG54" s="80" t="str">
        <f t="shared" si="35"/>
        <v>#DIV/0!</v>
      </c>
      <c r="AH54" s="83"/>
      <c r="AI54" s="83"/>
      <c r="AJ54" s="81" t="str">
        <f t="shared" si="36"/>
        <v>#DIV/0!</v>
      </c>
      <c r="AK54" s="82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29"/>
        <v>#DIV/0!</v>
      </c>
      <c r="I55" s="80" t="str">
        <f t="shared" si="30"/>
        <v>#DIV/0!</v>
      </c>
      <c r="J55" s="83"/>
      <c r="K55" s="83"/>
      <c r="L55" s="83"/>
      <c r="M55" s="83"/>
      <c r="N55" s="80" t="str">
        <f t="shared" si="31"/>
        <v>#DIV/0!</v>
      </c>
      <c r="O55" s="83"/>
      <c r="P55" s="83"/>
      <c r="Q55" s="81" t="str">
        <f t="shared" si="32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33"/>
        <v>#DIV/0!</v>
      </c>
      <c r="AB55" s="80" t="str">
        <f t="shared" si="34"/>
        <v>#DIV/0!</v>
      </c>
      <c r="AC55" s="83"/>
      <c r="AD55" s="83"/>
      <c r="AE55" s="83"/>
      <c r="AF55" s="83"/>
      <c r="AG55" s="80" t="str">
        <f t="shared" si="35"/>
        <v>#DIV/0!</v>
      </c>
      <c r="AH55" s="83"/>
      <c r="AI55" s="83"/>
      <c r="AJ55" s="81" t="str">
        <f t="shared" si="36"/>
        <v>#DIV/0!</v>
      </c>
      <c r="AK55" s="82"/>
    </row>
    <row r="56" ht="14.25" customHeight="1">
      <c r="A56" s="72" t="s">
        <v>15</v>
      </c>
      <c r="B56" s="73">
        <f t="shared" ref="B56:G56" si="37">SUM(B48:B55)</f>
        <v>83</v>
      </c>
      <c r="C56" s="73">
        <f t="shared" si="37"/>
        <v>2</v>
      </c>
      <c r="D56" s="73">
        <f t="shared" si="37"/>
        <v>54</v>
      </c>
      <c r="E56" s="73">
        <f t="shared" si="37"/>
        <v>27</v>
      </c>
      <c r="F56" s="73">
        <f t="shared" si="37"/>
        <v>0</v>
      </c>
      <c r="G56" s="86">
        <f t="shared" si="37"/>
        <v>0</v>
      </c>
      <c r="H56" s="80">
        <f t="shared" si="29"/>
        <v>1</v>
      </c>
      <c r="I56" s="80">
        <f t="shared" si="30"/>
        <v>0.6746987952</v>
      </c>
      <c r="J56" s="73">
        <f t="shared" ref="J56:M56" si="38">SUM(J48:J55)</f>
        <v>9</v>
      </c>
      <c r="K56" s="73">
        <f t="shared" si="38"/>
        <v>6</v>
      </c>
      <c r="L56" s="73">
        <f t="shared" si="38"/>
        <v>135</v>
      </c>
      <c r="M56" s="73">
        <f t="shared" si="38"/>
        <v>130</v>
      </c>
      <c r="N56" s="80">
        <f t="shared" si="31"/>
        <v>0.962962963</v>
      </c>
      <c r="O56" s="87">
        <f t="shared" ref="O56:P56" si="39">SUM(O48:O55)</f>
        <v>130</v>
      </c>
      <c r="P56" s="87">
        <f t="shared" si="39"/>
        <v>130</v>
      </c>
      <c r="Q56" s="81">
        <f t="shared" si="32"/>
        <v>1</v>
      </c>
      <c r="T56" s="72" t="s">
        <v>15</v>
      </c>
      <c r="U56" s="73">
        <f t="shared" ref="U56:Z56" si="40">SUM(U48:U55)</f>
        <v>78</v>
      </c>
      <c r="V56" s="73">
        <f t="shared" si="40"/>
        <v>20</v>
      </c>
      <c r="W56" s="73">
        <f t="shared" si="40"/>
        <v>47</v>
      </c>
      <c r="X56" s="73">
        <f t="shared" si="40"/>
        <v>11</v>
      </c>
      <c r="Y56" s="73">
        <f t="shared" si="40"/>
        <v>0</v>
      </c>
      <c r="Z56" s="73">
        <f t="shared" si="40"/>
        <v>0</v>
      </c>
      <c r="AA56" s="80">
        <f t="shared" si="33"/>
        <v>1</v>
      </c>
      <c r="AB56" s="80">
        <f t="shared" si="34"/>
        <v>0.858974359</v>
      </c>
      <c r="AC56" s="73">
        <f t="shared" ref="AC56:AF56" si="41">SUM(AC48:AC55)</f>
        <v>3</v>
      </c>
      <c r="AD56" s="73">
        <f t="shared" si="41"/>
        <v>1</v>
      </c>
      <c r="AE56" s="73">
        <f t="shared" si="41"/>
        <v>90</v>
      </c>
      <c r="AF56" s="73">
        <f t="shared" si="41"/>
        <v>82</v>
      </c>
      <c r="AG56" s="80">
        <f t="shared" si="35"/>
        <v>0.9111111111</v>
      </c>
      <c r="AH56" s="87">
        <f t="shared" ref="AH56:AI56" si="42">SUM(AH48:AH55)</f>
        <v>82</v>
      </c>
      <c r="AI56" s="87">
        <f t="shared" si="42"/>
        <v>82</v>
      </c>
      <c r="AJ56" s="81">
        <f t="shared" si="36"/>
        <v>1</v>
      </c>
      <c r="AK56" s="82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</row>
    <row r="60" ht="14.25" customHeight="1">
      <c r="A60" s="91"/>
      <c r="B60" s="9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/>
      <c r="U60" s="92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</row>
    <row r="62" ht="14.25" customHeight="1">
      <c r="Q62" s="95"/>
      <c r="AJ62" s="95"/>
      <c r="AK62" s="95"/>
    </row>
    <row r="63" ht="14.25" customHeight="1">
      <c r="Q63" s="95"/>
      <c r="AJ63" s="95"/>
      <c r="AK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</row>
    <row r="65" ht="14.25" customHeight="1">
      <c r="G65" s="67"/>
      <c r="Q65" s="68"/>
      <c r="AJ65" s="68"/>
    </row>
    <row r="66" ht="14.25" customHeight="1">
      <c r="A66" s="3" t="s">
        <v>21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1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</row>
    <row r="69" ht="14.25" customHeight="1">
      <c r="A69" s="77" t="s">
        <v>229</v>
      </c>
      <c r="B69" s="78">
        <v>34.0</v>
      </c>
      <c r="C69" s="78">
        <v>0.0</v>
      </c>
      <c r="D69" s="78">
        <v>19.0</v>
      </c>
      <c r="E69" s="78">
        <v>13.0</v>
      </c>
      <c r="F69" s="78">
        <v>2.0</v>
      </c>
      <c r="G69" s="79">
        <v>0.0</v>
      </c>
      <c r="H69" s="80">
        <f t="shared" ref="H69:H77" si="43">(C69+D69+E69)/B69</f>
        <v>0.9411764706</v>
      </c>
      <c r="I69" s="80">
        <f t="shared" ref="I69:I77" si="44">(C69+D69)/B69</f>
        <v>0.5588235294</v>
      </c>
      <c r="J69" s="78">
        <v>2.0</v>
      </c>
      <c r="K69" s="78">
        <v>2.0</v>
      </c>
      <c r="L69" s="78">
        <v>35.0</v>
      </c>
      <c r="M69" s="78">
        <v>36.0</v>
      </c>
      <c r="N69" s="80">
        <f t="shared" ref="N69:N77" si="45">M69/L69</f>
        <v>1.028571429</v>
      </c>
      <c r="O69" s="78">
        <v>36.0</v>
      </c>
      <c r="P69" s="78">
        <v>36.0</v>
      </c>
      <c r="Q69" s="81">
        <f t="shared" ref="Q69:Q77" si="46">P69/O69</f>
        <v>1</v>
      </c>
      <c r="T69" s="77" t="s">
        <v>232</v>
      </c>
      <c r="U69" s="78">
        <v>29.0</v>
      </c>
      <c r="V69" s="78">
        <v>5.0</v>
      </c>
      <c r="W69" s="78">
        <v>17.0</v>
      </c>
      <c r="X69" s="78">
        <v>7.0</v>
      </c>
      <c r="Y69" s="78">
        <v>0.0</v>
      </c>
      <c r="Z69" s="79">
        <v>0.0</v>
      </c>
      <c r="AA69" s="80">
        <f t="shared" ref="AA69:AA77" si="47">(V69+W69+X69)/U69</f>
        <v>1</v>
      </c>
      <c r="AB69" s="80">
        <f t="shared" ref="AB69:AB77" si="48">(V69+W69)/U69</f>
        <v>0.7586206897</v>
      </c>
      <c r="AC69" s="78">
        <v>1.0</v>
      </c>
      <c r="AD69" s="78">
        <v>1.0</v>
      </c>
      <c r="AE69" s="78">
        <v>21.0</v>
      </c>
      <c r="AF69" s="78">
        <v>14.0</v>
      </c>
      <c r="AG69" s="80">
        <f t="shared" ref="AG69:AG77" si="49">AF69/AE69</f>
        <v>0.6666666667</v>
      </c>
      <c r="AH69" s="78">
        <v>14.0</v>
      </c>
      <c r="AI69" s="78">
        <v>14.0</v>
      </c>
      <c r="AJ69" s="81">
        <f t="shared" ref="AJ69:AJ77" si="50">AI69/AH69</f>
        <v>1</v>
      </c>
      <c r="AK69" s="82"/>
    </row>
    <row r="70" ht="14.25" customHeight="1">
      <c r="A70" s="77" t="s">
        <v>230</v>
      </c>
      <c r="B70" s="78">
        <v>25.0</v>
      </c>
      <c r="C70" s="78">
        <v>4.0</v>
      </c>
      <c r="D70" s="78">
        <v>18.0</v>
      </c>
      <c r="E70" s="78">
        <v>3.0</v>
      </c>
      <c r="F70" s="78">
        <v>0.0</v>
      </c>
      <c r="G70" s="79">
        <v>0.0</v>
      </c>
      <c r="H70" s="80">
        <f t="shared" si="43"/>
        <v>1</v>
      </c>
      <c r="I70" s="80">
        <f t="shared" si="44"/>
        <v>0.88</v>
      </c>
      <c r="J70" s="78">
        <v>2.0</v>
      </c>
      <c r="K70" s="78">
        <v>2.0</v>
      </c>
      <c r="L70" s="78">
        <v>35.0</v>
      </c>
      <c r="M70" s="78">
        <v>32.0</v>
      </c>
      <c r="N70" s="80">
        <f t="shared" si="45"/>
        <v>0.9142857143</v>
      </c>
      <c r="O70" s="78">
        <v>32.0</v>
      </c>
      <c r="P70" s="78">
        <v>32.0</v>
      </c>
      <c r="Q70" s="81">
        <f t="shared" si="46"/>
        <v>1</v>
      </c>
      <c r="T70" s="77" t="s">
        <v>230</v>
      </c>
      <c r="U70" s="78">
        <v>25.0</v>
      </c>
      <c r="V70" s="78">
        <v>8.0</v>
      </c>
      <c r="W70" s="78">
        <v>16.0</v>
      </c>
      <c r="X70" s="78">
        <v>1.0</v>
      </c>
      <c r="Y70" s="78">
        <v>0.0</v>
      </c>
      <c r="Z70" s="79">
        <v>0.0</v>
      </c>
      <c r="AA70" s="80">
        <f t="shared" si="47"/>
        <v>1</v>
      </c>
      <c r="AB70" s="80">
        <f t="shared" si="48"/>
        <v>0.96</v>
      </c>
      <c r="AC70" s="78">
        <v>0.0</v>
      </c>
      <c r="AD70" s="78">
        <v>1.0</v>
      </c>
      <c r="AE70" s="78">
        <v>21.0</v>
      </c>
      <c r="AF70" s="78">
        <v>15.0</v>
      </c>
      <c r="AG70" s="80">
        <f t="shared" si="49"/>
        <v>0.7142857143</v>
      </c>
      <c r="AH70" s="78">
        <v>15.0</v>
      </c>
      <c r="AI70" s="78">
        <v>15.0</v>
      </c>
      <c r="AJ70" s="81">
        <f t="shared" si="50"/>
        <v>1</v>
      </c>
      <c r="AK70" s="82"/>
    </row>
    <row r="71" ht="14.25" customHeight="1">
      <c r="A71" s="77" t="s">
        <v>231</v>
      </c>
      <c r="B71" s="78">
        <v>25.0</v>
      </c>
      <c r="C71" s="78">
        <v>4.0</v>
      </c>
      <c r="D71" s="78">
        <v>18.0</v>
      </c>
      <c r="E71" s="78">
        <v>3.0</v>
      </c>
      <c r="F71" s="78">
        <v>0.0</v>
      </c>
      <c r="G71" s="79">
        <v>0.0</v>
      </c>
      <c r="H71" s="80">
        <f t="shared" si="43"/>
        <v>1</v>
      </c>
      <c r="I71" s="80">
        <f t="shared" si="44"/>
        <v>0.88</v>
      </c>
      <c r="J71" s="78">
        <v>2.0</v>
      </c>
      <c r="K71" s="78">
        <v>2.0</v>
      </c>
      <c r="L71" s="78">
        <v>35.0</v>
      </c>
      <c r="M71" s="78">
        <v>34.0</v>
      </c>
      <c r="N71" s="80">
        <f t="shared" si="45"/>
        <v>0.9714285714</v>
      </c>
      <c r="O71" s="78">
        <v>34.0</v>
      </c>
      <c r="P71" s="78">
        <v>34.0</v>
      </c>
      <c r="Q71" s="81">
        <f t="shared" si="46"/>
        <v>1</v>
      </c>
      <c r="T71" s="77" t="s">
        <v>231</v>
      </c>
      <c r="U71" s="78">
        <v>25.0</v>
      </c>
      <c r="V71" s="78">
        <v>5.0</v>
      </c>
      <c r="W71" s="78">
        <v>18.0</v>
      </c>
      <c r="X71" s="78">
        <v>2.0</v>
      </c>
      <c r="Y71" s="78">
        <v>0.0</v>
      </c>
      <c r="Z71" s="79">
        <v>0.0</v>
      </c>
      <c r="AA71" s="80">
        <f t="shared" si="47"/>
        <v>1</v>
      </c>
      <c r="AB71" s="80">
        <f t="shared" si="48"/>
        <v>0.92</v>
      </c>
      <c r="AC71" s="78">
        <v>0.0</v>
      </c>
      <c r="AD71" s="78">
        <v>0.0</v>
      </c>
      <c r="AE71" s="78">
        <v>21.0</v>
      </c>
      <c r="AF71" s="78">
        <v>19.0</v>
      </c>
      <c r="AG71" s="80">
        <f t="shared" si="49"/>
        <v>0.9047619048</v>
      </c>
      <c r="AH71" s="78">
        <v>19.0</v>
      </c>
      <c r="AI71" s="78">
        <v>19.0</v>
      </c>
      <c r="AJ71" s="81">
        <f t="shared" si="50"/>
        <v>1</v>
      </c>
      <c r="AK71" s="82"/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43"/>
        <v>#DIV/0!</v>
      </c>
      <c r="I72" s="80" t="str">
        <f t="shared" si="44"/>
        <v>#DIV/0!</v>
      </c>
      <c r="J72" s="78"/>
      <c r="K72" s="78"/>
      <c r="L72" s="78"/>
      <c r="M72" s="78"/>
      <c r="N72" s="80" t="str">
        <f t="shared" si="45"/>
        <v>#DIV/0!</v>
      </c>
      <c r="O72" s="83"/>
      <c r="P72" s="83"/>
      <c r="Q72" s="81" t="str">
        <f t="shared" si="46"/>
        <v>#DIV/0!</v>
      </c>
      <c r="T72" s="85"/>
      <c r="U72" s="83"/>
      <c r="V72" s="83"/>
      <c r="W72" s="83"/>
      <c r="X72" s="83"/>
      <c r="Y72" s="83"/>
      <c r="Z72" s="84"/>
      <c r="AA72" s="80" t="str">
        <f t="shared" si="47"/>
        <v>#DIV/0!</v>
      </c>
      <c r="AB72" s="80" t="str">
        <f t="shared" si="48"/>
        <v>#DIV/0!</v>
      </c>
      <c r="AC72" s="78"/>
      <c r="AD72" s="78"/>
      <c r="AE72" s="78"/>
      <c r="AF72" s="78"/>
      <c r="AG72" s="80" t="str">
        <f t="shared" si="49"/>
        <v>#DIV/0!</v>
      </c>
      <c r="AH72" s="83"/>
      <c r="AI72" s="83"/>
      <c r="AJ72" s="81" t="str">
        <f t="shared" si="50"/>
        <v>#DIV/0!</v>
      </c>
      <c r="AK72" s="82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43"/>
        <v>#DIV/0!</v>
      </c>
      <c r="I73" s="80" t="str">
        <f t="shared" si="44"/>
        <v>#DIV/0!</v>
      </c>
      <c r="J73" s="83"/>
      <c r="K73" s="83"/>
      <c r="L73" s="83"/>
      <c r="M73" s="83"/>
      <c r="N73" s="80" t="str">
        <f t="shared" si="45"/>
        <v>#DIV/0!</v>
      </c>
      <c r="O73" s="83"/>
      <c r="P73" s="83"/>
      <c r="Q73" s="81" t="str">
        <f t="shared" si="46"/>
        <v>#DIV/0!</v>
      </c>
      <c r="T73" s="85"/>
      <c r="U73" s="78"/>
      <c r="V73" s="83"/>
      <c r="W73" s="83"/>
      <c r="X73" s="78"/>
      <c r="Y73" s="78"/>
      <c r="Z73" s="84"/>
      <c r="AA73" s="80" t="str">
        <f t="shared" si="47"/>
        <v>#DIV/0!</v>
      </c>
      <c r="AB73" s="80" t="str">
        <f t="shared" si="48"/>
        <v>#DIV/0!</v>
      </c>
      <c r="AC73" s="83"/>
      <c r="AD73" s="83"/>
      <c r="AE73" s="83"/>
      <c r="AF73" s="83"/>
      <c r="AG73" s="80" t="str">
        <f t="shared" si="49"/>
        <v>#DIV/0!</v>
      </c>
      <c r="AH73" s="83"/>
      <c r="AI73" s="83"/>
      <c r="AJ73" s="81" t="str">
        <f t="shared" si="50"/>
        <v>#DIV/0!</v>
      </c>
      <c r="AK73" s="82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43"/>
        <v>#DIV/0!</v>
      </c>
      <c r="I74" s="80" t="str">
        <f t="shared" si="44"/>
        <v>#DIV/0!</v>
      </c>
      <c r="J74" s="83"/>
      <c r="K74" s="83"/>
      <c r="L74" s="83"/>
      <c r="M74" s="83"/>
      <c r="N74" s="80" t="str">
        <f t="shared" si="45"/>
        <v>#DIV/0!</v>
      </c>
      <c r="O74" s="83"/>
      <c r="P74" s="83"/>
      <c r="Q74" s="81" t="str">
        <f t="shared" si="46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47"/>
        <v>#DIV/0!</v>
      </c>
      <c r="AB74" s="80" t="str">
        <f t="shared" si="48"/>
        <v>#DIV/0!</v>
      </c>
      <c r="AC74" s="83"/>
      <c r="AD74" s="83"/>
      <c r="AE74" s="83"/>
      <c r="AF74" s="83"/>
      <c r="AG74" s="80" t="str">
        <f t="shared" si="49"/>
        <v>#DIV/0!</v>
      </c>
      <c r="AH74" s="83"/>
      <c r="AI74" s="83"/>
      <c r="AJ74" s="81" t="str">
        <f t="shared" si="50"/>
        <v>#DIV/0!</v>
      </c>
      <c r="AK74" s="82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43"/>
        <v>#DIV/0!</v>
      </c>
      <c r="I75" s="80" t="str">
        <f t="shared" si="44"/>
        <v>#DIV/0!</v>
      </c>
      <c r="J75" s="83"/>
      <c r="K75" s="83"/>
      <c r="L75" s="83"/>
      <c r="M75" s="83"/>
      <c r="N75" s="80" t="str">
        <f t="shared" si="45"/>
        <v>#DIV/0!</v>
      </c>
      <c r="O75" s="83"/>
      <c r="P75" s="83"/>
      <c r="Q75" s="81" t="str">
        <f t="shared" si="46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47"/>
        <v>#DIV/0!</v>
      </c>
      <c r="AB75" s="80" t="str">
        <f t="shared" si="48"/>
        <v>#DIV/0!</v>
      </c>
      <c r="AC75" s="83"/>
      <c r="AD75" s="83"/>
      <c r="AE75" s="83"/>
      <c r="AF75" s="83"/>
      <c r="AG75" s="80" t="str">
        <f t="shared" si="49"/>
        <v>#DIV/0!</v>
      </c>
      <c r="AH75" s="83"/>
      <c r="AI75" s="83"/>
      <c r="AJ75" s="81" t="str">
        <f t="shared" si="50"/>
        <v>#DIV/0!</v>
      </c>
      <c r="AK75" s="82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43"/>
        <v>#DIV/0!</v>
      </c>
      <c r="I76" s="80" t="str">
        <f t="shared" si="44"/>
        <v>#DIV/0!</v>
      </c>
      <c r="J76" s="83"/>
      <c r="K76" s="83"/>
      <c r="L76" s="83"/>
      <c r="M76" s="83"/>
      <c r="N76" s="80" t="str">
        <f t="shared" si="45"/>
        <v>#DIV/0!</v>
      </c>
      <c r="O76" s="83"/>
      <c r="P76" s="83"/>
      <c r="Q76" s="81" t="str">
        <f t="shared" si="46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47"/>
        <v>#DIV/0!</v>
      </c>
      <c r="AB76" s="80" t="str">
        <f t="shared" si="48"/>
        <v>#DIV/0!</v>
      </c>
      <c r="AC76" s="83"/>
      <c r="AD76" s="83"/>
      <c r="AE76" s="83"/>
      <c r="AF76" s="83"/>
      <c r="AG76" s="80" t="str">
        <f t="shared" si="49"/>
        <v>#DIV/0!</v>
      </c>
      <c r="AH76" s="83"/>
      <c r="AI76" s="83"/>
      <c r="AJ76" s="81" t="str">
        <f t="shared" si="50"/>
        <v>#DIV/0!</v>
      </c>
      <c r="AK76" s="82"/>
    </row>
    <row r="77" ht="14.25" customHeight="1">
      <c r="A77" s="72" t="s">
        <v>15</v>
      </c>
      <c r="B77" s="73">
        <f t="shared" ref="B77:G77" si="51">SUM(B69:B76)</f>
        <v>84</v>
      </c>
      <c r="C77" s="73">
        <f t="shared" si="51"/>
        <v>8</v>
      </c>
      <c r="D77" s="73">
        <f t="shared" si="51"/>
        <v>55</v>
      </c>
      <c r="E77" s="73">
        <f t="shared" si="51"/>
        <v>19</v>
      </c>
      <c r="F77" s="73">
        <f t="shared" si="51"/>
        <v>2</v>
      </c>
      <c r="G77" s="86">
        <f t="shared" si="51"/>
        <v>0</v>
      </c>
      <c r="H77" s="80">
        <f t="shared" si="43"/>
        <v>0.9761904762</v>
      </c>
      <c r="I77" s="80">
        <f t="shared" si="44"/>
        <v>0.75</v>
      </c>
      <c r="J77" s="73">
        <f t="shared" ref="J77:M77" si="52">SUM(J69:J76)</f>
        <v>6</v>
      </c>
      <c r="K77" s="73">
        <f t="shared" si="52"/>
        <v>6</v>
      </c>
      <c r="L77" s="73">
        <f t="shared" si="52"/>
        <v>105</v>
      </c>
      <c r="M77" s="73">
        <f t="shared" si="52"/>
        <v>102</v>
      </c>
      <c r="N77" s="80">
        <f t="shared" si="45"/>
        <v>0.9714285714</v>
      </c>
      <c r="O77" s="87">
        <f t="shared" ref="O77:P77" si="53">SUM(O69:O76)</f>
        <v>102</v>
      </c>
      <c r="P77" s="87">
        <f t="shared" si="53"/>
        <v>102</v>
      </c>
      <c r="Q77" s="81">
        <f t="shared" si="46"/>
        <v>1</v>
      </c>
      <c r="T77" s="72" t="s">
        <v>15</v>
      </c>
      <c r="U77" s="73">
        <f t="shared" ref="U77:Z77" si="54">SUM(U69:U76)</f>
        <v>79</v>
      </c>
      <c r="V77" s="73">
        <f t="shared" si="54"/>
        <v>18</v>
      </c>
      <c r="W77" s="73">
        <f t="shared" si="54"/>
        <v>51</v>
      </c>
      <c r="X77" s="73">
        <f t="shared" si="54"/>
        <v>10</v>
      </c>
      <c r="Y77" s="73">
        <f t="shared" si="54"/>
        <v>0</v>
      </c>
      <c r="Z77" s="86">
        <f t="shared" si="54"/>
        <v>0</v>
      </c>
      <c r="AA77" s="80">
        <f t="shared" si="47"/>
        <v>1</v>
      </c>
      <c r="AB77" s="80">
        <f t="shared" si="48"/>
        <v>0.8734177215</v>
      </c>
      <c r="AC77" s="73">
        <f t="shared" ref="AC77:AF77" si="55">SUM(AC69:AC76)</f>
        <v>1</v>
      </c>
      <c r="AD77" s="73">
        <f t="shared" si="55"/>
        <v>2</v>
      </c>
      <c r="AE77" s="73">
        <f t="shared" si="55"/>
        <v>63</v>
      </c>
      <c r="AF77" s="73">
        <f t="shared" si="55"/>
        <v>48</v>
      </c>
      <c r="AG77" s="80">
        <f t="shared" si="49"/>
        <v>0.7619047619</v>
      </c>
      <c r="AH77" s="87">
        <f t="shared" ref="AH77:AI77" si="56">SUM(AH69:AH76)</f>
        <v>48</v>
      </c>
      <c r="AI77" s="87">
        <f t="shared" si="56"/>
        <v>48</v>
      </c>
      <c r="AJ77" s="81">
        <f t="shared" si="50"/>
        <v>1</v>
      </c>
      <c r="AK77" s="82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</row>
    <row r="81" ht="14.25" customHeight="1">
      <c r="A81" s="91" t="s">
        <v>229</v>
      </c>
      <c r="B81" s="92" t="s">
        <v>233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/>
      <c r="U81" s="92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</row>
    <row r="83" ht="14.25" customHeight="1">
      <c r="Q83" s="94"/>
      <c r="AJ83" s="94"/>
      <c r="AK83" s="95"/>
    </row>
    <row r="84" ht="14.25" customHeight="1">
      <c r="Q84" s="94"/>
      <c r="AJ84" s="94"/>
      <c r="AK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</row>
    <row r="86" ht="14.25" customHeight="1">
      <c r="G86" s="67"/>
      <c r="Q86" s="68"/>
      <c r="AJ86" s="68"/>
    </row>
    <row r="87" ht="14.25" customHeight="1">
      <c r="A87" s="3" t="s">
        <v>21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1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</row>
    <row r="90" ht="14.25" customHeight="1">
      <c r="A90" s="77" t="s">
        <v>229</v>
      </c>
      <c r="B90" s="78">
        <v>34.0</v>
      </c>
      <c r="C90" s="78">
        <v>0.0</v>
      </c>
      <c r="D90" s="78">
        <v>15.0</v>
      </c>
      <c r="E90" s="78">
        <v>19.0</v>
      </c>
      <c r="F90" s="78">
        <v>0.0</v>
      </c>
      <c r="G90" s="79">
        <v>0.0</v>
      </c>
      <c r="H90" s="80">
        <f t="shared" ref="H90:H98" si="57">(C90+D90+E90)/B90</f>
        <v>1</v>
      </c>
      <c r="I90" s="80">
        <f t="shared" ref="I90:I98" si="58">(C90+D90)/B90</f>
        <v>0.4411764706</v>
      </c>
      <c r="J90" s="78">
        <v>10.0</v>
      </c>
      <c r="K90" s="78">
        <v>8.0</v>
      </c>
      <c r="L90" s="78">
        <v>155.0</v>
      </c>
      <c r="M90" s="78">
        <v>146.0</v>
      </c>
      <c r="N90" s="80">
        <f t="shared" ref="N90:N98" si="59">M90/L90</f>
        <v>0.9419354839</v>
      </c>
      <c r="O90" s="78">
        <v>146.0</v>
      </c>
      <c r="P90" s="78">
        <v>146.0</v>
      </c>
      <c r="Q90" s="81">
        <f t="shared" ref="Q90:Q98" si="60">P90/O90</f>
        <v>1</v>
      </c>
      <c r="T90" s="77" t="s">
        <v>232</v>
      </c>
      <c r="U90" s="78">
        <v>29.0</v>
      </c>
      <c r="V90" s="78">
        <v>4.0</v>
      </c>
      <c r="W90" s="78">
        <v>17.0</v>
      </c>
      <c r="X90" s="78">
        <v>8.0</v>
      </c>
      <c r="Y90" s="78">
        <v>0.0</v>
      </c>
      <c r="Z90" s="79">
        <v>0.0</v>
      </c>
      <c r="AA90" s="80">
        <f t="shared" ref="AA90:AA98" si="61">(V90+W90+X90)/U90</f>
        <v>1</v>
      </c>
      <c r="AB90" s="80">
        <f t="shared" ref="AB90:AB98" si="62">(V90+W90)/U90</f>
        <v>0.724137931</v>
      </c>
      <c r="AC90" s="78">
        <v>3.0</v>
      </c>
      <c r="AD90" s="78">
        <v>2.0</v>
      </c>
      <c r="AE90" s="78">
        <v>72.0</v>
      </c>
      <c r="AF90" s="78">
        <v>72.0</v>
      </c>
      <c r="AG90" s="80">
        <f t="shared" ref="AG90:AG98" si="63">AF90/AE90</f>
        <v>1</v>
      </c>
      <c r="AH90" s="78">
        <v>60.0</v>
      </c>
      <c r="AI90" s="78">
        <v>61.0</v>
      </c>
      <c r="AJ90" s="81">
        <f t="shared" ref="AJ90:AJ98" si="64">AI90/AH90</f>
        <v>1.016666667</v>
      </c>
      <c r="AK90" s="82"/>
    </row>
    <row r="91" ht="14.25" customHeight="1">
      <c r="A91" s="77" t="s">
        <v>230</v>
      </c>
      <c r="B91" s="78">
        <v>25.0</v>
      </c>
      <c r="C91" s="78">
        <v>2.0</v>
      </c>
      <c r="D91" s="78">
        <v>20.0</v>
      </c>
      <c r="E91" s="78">
        <v>3.0</v>
      </c>
      <c r="F91" s="78">
        <v>0.0</v>
      </c>
      <c r="G91" s="79">
        <v>0.0</v>
      </c>
      <c r="H91" s="80">
        <f t="shared" si="57"/>
        <v>1</v>
      </c>
      <c r="I91" s="80">
        <f t="shared" si="58"/>
        <v>0.88</v>
      </c>
      <c r="J91" s="78">
        <v>10.0</v>
      </c>
      <c r="K91" s="78">
        <v>8.0</v>
      </c>
      <c r="L91" s="78">
        <v>155.0</v>
      </c>
      <c r="M91" s="78">
        <v>146.0</v>
      </c>
      <c r="N91" s="80">
        <f t="shared" si="59"/>
        <v>0.9419354839</v>
      </c>
      <c r="O91" s="78">
        <v>147.0</v>
      </c>
      <c r="P91" s="78">
        <v>146.0</v>
      </c>
      <c r="Q91" s="81">
        <f t="shared" si="60"/>
        <v>0.9931972789</v>
      </c>
      <c r="T91" s="77" t="s">
        <v>230</v>
      </c>
      <c r="U91" s="78">
        <v>25.0</v>
      </c>
      <c r="V91" s="78">
        <v>11.0</v>
      </c>
      <c r="W91" s="78">
        <v>13.0</v>
      </c>
      <c r="X91" s="78">
        <v>1.0</v>
      </c>
      <c r="Y91" s="78">
        <v>0.0</v>
      </c>
      <c r="Z91" s="79">
        <v>0.0</v>
      </c>
      <c r="AA91" s="80">
        <f t="shared" si="61"/>
        <v>1</v>
      </c>
      <c r="AB91" s="80">
        <f t="shared" si="62"/>
        <v>0.96</v>
      </c>
      <c r="AC91" s="78">
        <v>2.0</v>
      </c>
      <c r="AD91" s="78">
        <v>1.0</v>
      </c>
      <c r="AE91" s="78">
        <v>96.0</v>
      </c>
      <c r="AF91" s="78">
        <v>85.0</v>
      </c>
      <c r="AG91" s="80">
        <f t="shared" si="63"/>
        <v>0.8854166667</v>
      </c>
      <c r="AH91" s="78">
        <v>87.0</v>
      </c>
      <c r="AI91" s="78">
        <v>84.0</v>
      </c>
      <c r="AJ91" s="81">
        <f t="shared" si="64"/>
        <v>0.9655172414</v>
      </c>
      <c r="AK91" s="82"/>
    </row>
    <row r="92" ht="14.25" customHeight="1">
      <c r="A92" s="77" t="s">
        <v>231</v>
      </c>
      <c r="B92" s="78">
        <v>25.0</v>
      </c>
      <c r="C92" s="78">
        <v>0.0</v>
      </c>
      <c r="D92" s="78">
        <v>19.0</v>
      </c>
      <c r="E92" s="78">
        <v>6.0</v>
      </c>
      <c r="F92" s="78">
        <v>0.0</v>
      </c>
      <c r="G92" s="79">
        <v>0.0</v>
      </c>
      <c r="H92" s="80">
        <f t="shared" si="57"/>
        <v>1</v>
      </c>
      <c r="I92" s="80">
        <f t="shared" si="58"/>
        <v>0.76</v>
      </c>
      <c r="J92" s="78">
        <v>10.0</v>
      </c>
      <c r="K92" s="78">
        <v>8.0</v>
      </c>
      <c r="L92" s="78">
        <v>155.0</v>
      </c>
      <c r="M92" s="78">
        <v>145.0</v>
      </c>
      <c r="N92" s="80">
        <f t="shared" si="59"/>
        <v>0.935483871</v>
      </c>
      <c r="O92" s="78">
        <v>147.0</v>
      </c>
      <c r="P92" s="78">
        <v>145.0</v>
      </c>
      <c r="Q92" s="81">
        <f t="shared" si="60"/>
        <v>0.9863945578</v>
      </c>
      <c r="T92" s="77" t="s">
        <v>231</v>
      </c>
      <c r="U92" s="78">
        <v>25.0</v>
      </c>
      <c r="V92" s="78">
        <v>3.0</v>
      </c>
      <c r="W92" s="78">
        <v>20.0</v>
      </c>
      <c r="X92" s="78">
        <v>2.0</v>
      </c>
      <c r="Y92" s="78">
        <v>0.0</v>
      </c>
      <c r="Z92" s="79">
        <v>0.0</v>
      </c>
      <c r="AA92" s="80">
        <f t="shared" si="61"/>
        <v>1</v>
      </c>
      <c r="AB92" s="80">
        <f t="shared" si="62"/>
        <v>0.92</v>
      </c>
      <c r="AC92" s="78">
        <v>2.0</v>
      </c>
      <c r="AD92" s="78">
        <v>0.0</v>
      </c>
      <c r="AE92" s="78">
        <v>96.0</v>
      </c>
      <c r="AF92" s="78">
        <v>85.0</v>
      </c>
      <c r="AG92" s="80">
        <f t="shared" si="63"/>
        <v>0.8854166667</v>
      </c>
      <c r="AH92" s="78">
        <v>88.0</v>
      </c>
      <c r="AI92" s="78">
        <v>85.0</v>
      </c>
      <c r="AJ92" s="81">
        <f t="shared" si="64"/>
        <v>0.9659090909</v>
      </c>
      <c r="AK92" s="82"/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57"/>
        <v>#DIV/0!</v>
      </c>
      <c r="I93" s="80" t="str">
        <f t="shared" si="58"/>
        <v>#DIV/0!</v>
      </c>
      <c r="J93" s="78"/>
      <c r="K93" s="78"/>
      <c r="L93" s="78"/>
      <c r="M93" s="78"/>
      <c r="N93" s="80" t="str">
        <f t="shared" si="59"/>
        <v>#DIV/0!</v>
      </c>
      <c r="O93" s="83"/>
      <c r="P93" s="83"/>
      <c r="Q93" s="81" t="str">
        <f t="shared" si="60"/>
        <v>#DIV/0!</v>
      </c>
      <c r="T93" s="85"/>
      <c r="U93" s="83"/>
      <c r="V93" s="83"/>
      <c r="W93" s="83"/>
      <c r="X93" s="83"/>
      <c r="Y93" s="83"/>
      <c r="Z93" s="84"/>
      <c r="AA93" s="80" t="str">
        <f t="shared" si="61"/>
        <v>#DIV/0!</v>
      </c>
      <c r="AB93" s="80" t="str">
        <f t="shared" si="62"/>
        <v>#DIV/0!</v>
      </c>
      <c r="AC93" s="78"/>
      <c r="AD93" s="78"/>
      <c r="AE93" s="78"/>
      <c r="AF93" s="78"/>
      <c r="AG93" s="80" t="str">
        <f t="shared" si="63"/>
        <v>#DIV/0!</v>
      </c>
      <c r="AH93" s="83"/>
      <c r="AI93" s="83"/>
      <c r="AJ93" s="81" t="str">
        <f t="shared" si="64"/>
        <v>#DIV/0!</v>
      </c>
      <c r="AK93" s="82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57"/>
        <v>#DIV/0!</v>
      </c>
      <c r="I94" s="80" t="str">
        <f t="shared" si="58"/>
        <v>#DIV/0!</v>
      </c>
      <c r="J94" s="83"/>
      <c r="K94" s="83"/>
      <c r="L94" s="83"/>
      <c r="M94" s="83"/>
      <c r="N94" s="80" t="str">
        <f t="shared" si="59"/>
        <v>#DIV/0!</v>
      </c>
      <c r="O94" s="83"/>
      <c r="P94" s="83"/>
      <c r="Q94" s="81" t="str">
        <f t="shared" si="60"/>
        <v>#DIV/0!</v>
      </c>
      <c r="T94" s="85"/>
      <c r="U94" s="78"/>
      <c r="V94" s="83"/>
      <c r="W94" s="83"/>
      <c r="X94" s="78"/>
      <c r="Y94" s="78"/>
      <c r="Z94" s="84"/>
      <c r="AA94" s="80" t="str">
        <f t="shared" si="61"/>
        <v>#DIV/0!</v>
      </c>
      <c r="AB94" s="80" t="str">
        <f t="shared" si="62"/>
        <v>#DIV/0!</v>
      </c>
      <c r="AC94" s="83"/>
      <c r="AD94" s="83"/>
      <c r="AE94" s="83"/>
      <c r="AF94" s="83"/>
      <c r="AG94" s="80" t="str">
        <f t="shared" si="63"/>
        <v>#DIV/0!</v>
      </c>
      <c r="AH94" s="83"/>
      <c r="AI94" s="83"/>
      <c r="AJ94" s="81" t="str">
        <f t="shared" si="64"/>
        <v>#DIV/0!</v>
      </c>
      <c r="AK94" s="82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57"/>
        <v>#DIV/0!</v>
      </c>
      <c r="I95" s="80" t="str">
        <f t="shared" si="58"/>
        <v>#DIV/0!</v>
      </c>
      <c r="J95" s="83"/>
      <c r="K95" s="83"/>
      <c r="L95" s="83"/>
      <c r="M95" s="83"/>
      <c r="N95" s="80" t="str">
        <f t="shared" si="59"/>
        <v>#DIV/0!</v>
      </c>
      <c r="O95" s="83"/>
      <c r="P95" s="83"/>
      <c r="Q95" s="81" t="str">
        <f t="shared" si="60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61"/>
        <v>#DIV/0!</v>
      </c>
      <c r="AB95" s="80" t="str">
        <f t="shared" si="62"/>
        <v>#DIV/0!</v>
      </c>
      <c r="AC95" s="83"/>
      <c r="AD95" s="83"/>
      <c r="AE95" s="83"/>
      <c r="AF95" s="83"/>
      <c r="AG95" s="80" t="str">
        <f t="shared" si="63"/>
        <v>#DIV/0!</v>
      </c>
      <c r="AH95" s="83"/>
      <c r="AI95" s="83"/>
      <c r="AJ95" s="81" t="str">
        <f t="shared" si="64"/>
        <v>#DIV/0!</v>
      </c>
      <c r="AK95" s="82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57"/>
        <v>#DIV/0!</v>
      </c>
      <c r="I96" s="80" t="str">
        <f t="shared" si="58"/>
        <v>#DIV/0!</v>
      </c>
      <c r="J96" s="83"/>
      <c r="K96" s="83"/>
      <c r="L96" s="83"/>
      <c r="M96" s="83"/>
      <c r="N96" s="80" t="str">
        <f t="shared" si="59"/>
        <v>#DIV/0!</v>
      </c>
      <c r="O96" s="83"/>
      <c r="P96" s="83"/>
      <c r="Q96" s="81" t="str">
        <f t="shared" si="60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61"/>
        <v>#DIV/0!</v>
      </c>
      <c r="AB96" s="80" t="str">
        <f t="shared" si="62"/>
        <v>#DIV/0!</v>
      </c>
      <c r="AC96" s="83"/>
      <c r="AD96" s="83"/>
      <c r="AE96" s="83"/>
      <c r="AF96" s="83"/>
      <c r="AG96" s="80" t="str">
        <f t="shared" si="63"/>
        <v>#DIV/0!</v>
      </c>
      <c r="AH96" s="83"/>
      <c r="AI96" s="83"/>
      <c r="AJ96" s="81" t="str">
        <f t="shared" si="64"/>
        <v>#DIV/0!</v>
      </c>
      <c r="AK96" s="82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57"/>
        <v>#DIV/0!</v>
      </c>
      <c r="I97" s="80" t="str">
        <f t="shared" si="58"/>
        <v>#DIV/0!</v>
      </c>
      <c r="J97" s="83"/>
      <c r="K97" s="83"/>
      <c r="L97" s="83"/>
      <c r="M97" s="83"/>
      <c r="N97" s="80" t="str">
        <f t="shared" si="59"/>
        <v>#DIV/0!</v>
      </c>
      <c r="O97" s="83"/>
      <c r="P97" s="83"/>
      <c r="Q97" s="81" t="str">
        <f t="shared" si="60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61"/>
        <v>#DIV/0!</v>
      </c>
      <c r="AB97" s="80" t="str">
        <f t="shared" si="62"/>
        <v>#DIV/0!</v>
      </c>
      <c r="AC97" s="83"/>
      <c r="AD97" s="83"/>
      <c r="AE97" s="83"/>
      <c r="AF97" s="83"/>
      <c r="AG97" s="80" t="str">
        <f t="shared" si="63"/>
        <v>#DIV/0!</v>
      </c>
      <c r="AH97" s="83"/>
      <c r="AI97" s="83"/>
      <c r="AJ97" s="81" t="str">
        <f t="shared" si="64"/>
        <v>#DIV/0!</v>
      </c>
      <c r="AK97" s="82"/>
    </row>
    <row r="98" ht="14.25" customHeight="1">
      <c r="A98" s="72" t="s">
        <v>15</v>
      </c>
      <c r="B98" s="73">
        <f t="shared" ref="B98:G98" si="65">SUM(B90:B97)</f>
        <v>84</v>
      </c>
      <c r="C98" s="73">
        <f t="shared" si="65"/>
        <v>2</v>
      </c>
      <c r="D98" s="73">
        <f t="shared" si="65"/>
        <v>54</v>
      </c>
      <c r="E98" s="73">
        <f t="shared" si="65"/>
        <v>28</v>
      </c>
      <c r="F98" s="73">
        <f t="shared" si="65"/>
        <v>0</v>
      </c>
      <c r="G98" s="86">
        <f t="shared" si="65"/>
        <v>0</v>
      </c>
      <c r="H98" s="80">
        <f t="shared" si="57"/>
        <v>1</v>
      </c>
      <c r="I98" s="80">
        <f t="shared" si="58"/>
        <v>0.6666666667</v>
      </c>
      <c r="J98" s="73">
        <f t="shared" ref="J98:M98" si="66">SUM(J90:J97)</f>
        <v>30</v>
      </c>
      <c r="K98" s="73">
        <f t="shared" si="66"/>
        <v>24</v>
      </c>
      <c r="L98" s="73">
        <f t="shared" si="66"/>
        <v>465</v>
      </c>
      <c r="M98" s="73">
        <f t="shared" si="66"/>
        <v>437</v>
      </c>
      <c r="N98" s="80">
        <f t="shared" si="59"/>
        <v>0.9397849462</v>
      </c>
      <c r="O98" s="87">
        <f t="shared" ref="O98:P98" si="67">SUM(O90:O97)</f>
        <v>440</v>
      </c>
      <c r="P98" s="87">
        <f t="shared" si="67"/>
        <v>437</v>
      </c>
      <c r="Q98" s="81">
        <f t="shared" si="60"/>
        <v>0.9931818182</v>
      </c>
      <c r="T98" s="72" t="s">
        <v>15</v>
      </c>
      <c r="U98" s="73">
        <f t="shared" ref="U98:Z98" si="68">SUM(U90:U97)</f>
        <v>79</v>
      </c>
      <c r="V98" s="73">
        <f t="shared" si="68"/>
        <v>18</v>
      </c>
      <c r="W98" s="73">
        <f t="shared" si="68"/>
        <v>50</v>
      </c>
      <c r="X98" s="73">
        <f t="shared" si="68"/>
        <v>11</v>
      </c>
      <c r="Y98" s="73">
        <f t="shared" si="68"/>
        <v>0</v>
      </c>
      <c r="Z98" s="86">
        <f t="shared" si="68"/>
        <v>0</v>
      </c>
      <c r="AA98" s="80">
        <f t="shared" si="61"/>
        <v>1</v>
      </c>
      <c r="AB98" s="80">
        <f t="shared" si="62"/>
        <v>0.8607594937</v>
      </c>
      <c r="AC98" s="73">
        <f t="shared" ref="AC98:AF98" si="69">SUM(AC90:AC97)</f>
        <v>7</v>
      </c>
      <c r="AD98" s="73">
        <f t="shared" si="69"/>
        <v>3</v>
      </c>
      <c r="AE98" s="73">
        <f t="shared" si="69"/>
        <v>264</v>
      </c>
      <c r="AF98" s="73">
        <f t="shared" si="69"/>
        <v>242</v>
      </c>
      <c r="AG98" s="80">
        <f t="shared" si="63"/>
        <v>0.9166666667</v>
      </c>
      <c r="AH98" s="87">
        <f t="shared" ref="AH98:AI98" si="70">SUM(AH90:AH97)</f>
        <v>235</v>
      </c>
      <c r="AI98" s="87">
        <f t="shared" si="70"/>
        <v>230</v>
      </c>
      <c r="AJ98" s="81">
        <f t="shared" si="64"/>
        <v>0.9787234043</v>
      </c>
      <c r="AK98" s="82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</row>
    <row r="102" ht="14.25" customHeight="1">
      <c r="A102" s="91"/>
      <c r="B102" s="92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/>
      <c r="U102" s="92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</row>
    <row r="104" ht="14.25" customHeight="1">
      <c r="Q104" s="95"/>
      <c r="AJ104" s="95"/>
      <c r="AK104" s="95"/>
    </row>
    <row r="105" ht="14.25" customHeight="1">
      <c r="Q105" s="95"/>
      <c r="AJ105" s="95"/>
      <c r="AK105" s="95"/>
    </row>
    <row r="106" ht="14.25" customHeight="1">
      <c r="Q106" s="95"/>
      <c r="AJ106" s="95"/>
      <c r="AK106" s="95"/>
    </row>
    <row r="107" ht="14.25" customHeight="1">
      <c r="Q107" s="95"/>
      <c r="AJ107" s="95"/>
      <c r="AK107" s="95"/>
    </row>
    <row r="108" ht="14.25" customHeight="1">
      <c r="Q108" s="95"/>
      <c r="AJ108" s="95"/>
      <c r="AK108" s="95"/>
    </row>
    <row r="109" ht="14.25" customHeight="1">
      <c r="Q109" s="95"/>
      <c r="AJ109" s="95"/>
      <c r="AK109" s="95"/>
    </row>
    <row r="110" ht="14.25" customHeight="1">
      <c r="Q110" s="95"/>
      <c r="AJ110" s="95"/>
      <c r="AK110" s="95"/>
    </row>
    <row r="111" ht="14.25" customHeight="1">
      <c r="Q111" s="95"/>
      <c r="AJ111" s="95"/>
      <c r="AK111" s="95"/>
    </row>
    <row r="112" ht="14.25" customHeight="1">
      <c r="Q112" s="95"/>
      <c r="AJ112" s="95"/>
      <c r="AK112" s="95"/>
    </row>
    <row r="113" ht="14.25" customHeight="1">
      <c r="Q113" s="95"/>
      <c r="AJ113" s="95"/>
      <c r="AK113" s="95"/>
    </row>
    <row r="114" ht="14.25" customHeight="1">
      <c r="Q114" s="95"/>
      <c r="AJ114" s="95"/>
      <c r="AK114" s="95"/>
    </row>
    <row r="115" ht="14.25" customHeight="1">
      <c r="Q115" s="95"/>
      <c r="AJ115" s="95"/>
      <c r="AK115" s="95"/>
    </row>
    <row r="116" ht="14.25" customHeight="1">
      <c r="Q116" s="95"/>
      <c r="AJ116" s="95"/>
      <c r="AK116" s="95"/>
    </row>
    <row r="117" ht="14.25" customHeight="1">
      <c r="Q117" s="95"/>
      <c r="AJ117" s="95"/>
      <c r="AK117" s="95"/>
    </row>
    <row r="118" ht="14.25" customHeight="1">
      <c r="Q118" s="95"/>
      <c r="AJ118" s="95"/>
      <c r="AK118" s="95"/>
    </row>
    <row r="119" ht="14.25" customHeight="1">
      <c r="Q119" s="95"/>
      <c r="AJ119" s="95"/>
      <c r="AK119" s="95"/>
    </row>
    <row r="120" ht="14.25" customHeight="1">
      <c r="Q120" s="95"/>
      <c r="AJ120" s="95"/>
      <c r="AK120" s="95"/>
    </row>
    <row r="121" ht="14.25" customHeight="1">
      <c r="Q121" s="95"/>
      <c r="AJ121" s="95"/>
      <c r="AK121" s="95"/>
    </row>
    <row r="122" ht="14.25" customHeight="1">
      <c r="Q122" s="95"/>
      <c r="AJ122" s="95"/>
      <c r="AK122" s="95"/>
    </row>
    <row r="123" ht="14.25" customHeight="1">
      <c r="Q123" s="95"/>
      <c r="AJ123" s="95"/>
      <c r="AK123" s="95"/>
    </row>
    <row r="124" ht="14.25" customHeight="1">
      <c r="Q124" s="95"/>
      <c r="AJ124" s="95"/>
      <c r="AK124" s="95"/>
    </row>
    <row r="125" ht="14.25" customHeight="1">
      <c r="Q125" s="95"/>
      <c r="AJ125" s="95"/>
      <c r="AK125" s="95"/>
    </row>
    <row r="126" ht="14.25" customHeight="1">
      <c r="Q126" s="95"/>
      <c r="AJ126" s="95"/>
      <c r="AK126" s="95"/>
    </row>
    <row r="127" ht="14.25" customHeight="1">
      <c r="Q127" s="95"/>
      <c r="AJ127" s="95"/>
      <c r="AK127" s="95"/>
    </row>
    <row r="128" ht="14.25" customHeight="1">
      <c r="Q128" s="95"/>
      <c r="AJ128" s="95"/>
      <c r="AK128" s="95"/>
    </row>
    <row r="129" ht="14.25" customHeight="1">
      <c r="Q129" s="95"/>
      <c r="AJ129" s="95"/>
      <c r="AK129" s="95"/>
    </row>
    <row r="130" ht="14.25" customHeight="1">
      <c r="Q130" s="95"/>
      <c r="AJ130" s="95"/>
      <c r="AK130" s="95"/>
    </row>
    <row r="131" ht="14.25" customHeight="1">
      <c r="Q131" s="95"/>
      <c r="AJ131" s="95"/>
      <c r="AK131" s="95"/>
    </row>
    <row r="132" ht="14.25" customHeight="1">
      <c r="Q132" s="95"/>
      <c r="AJ132" s="95"/>
      <c r="AK132" s="95"/>
    </row>
    <row r="133" ht="14.25" customHeight="1">
      <c r="Q133" s="95"/>
      <c r="AJ133" s="95"/>
      <c r="AK133" s="95"/>
    </row>
    <row r="134" ht="14.25" customHeight="1">
      <c r="Q134" s="95"/>
      <c r="AJ134" s="95"/>
      <c r="AK134" s="95"/>
    </row>
    <row r="135" ht="14.25" customHeight="1">
      <c r="Q135" s="95"/>
      <c r="AJ135" s="95"/>
      <c r="AK135" s="95"/>
    </row>
    <row r="136" ht="14.25" customHeight="1">
      <c r="Q136" s="95"/>
      <c r="AJ136" s="95"/>
      <c r="AK136" s="95"/>
    </row>
    <row r="137" ht="14.25" customHeight="1">
      <c r="Q137" s="95"/>
      <c r="AJ137" s="95"/>
      <c r="AK137" s="95"/>
    </row>
    <row r="138" ht="14.25" customHeight="1">
      <c r="Q138" s="95"/>
      <c r="AJ138" s="95"/>
      <c r="AK138" s="95"/>
    </row>
    <row r="139" ht="14.25" customHeight="1">
      <c r="Q139" s="95"/>
      <c r="AJ139" s="95"/>
      <c r="AK139" s="95"/>
    </row>
    <row r="140" ht="14.25" customHeight="1">
      <c r="Q140" s="95"/>
      <c r="AJ140" s="95"/>
      <c r="AK140" s="95"/>
    </row>
    <row r="141" ht="14.25" customHeight="1">
      <c r="Q141" s="95"/>
      <c r="AJ141" s="95"/>
      <c r="AK141" s="95"/>
    </row>
    <row r="142" ht="14.25" customHeight="1">
      <c r="Q142" s="95"/>
      <c r="AJ142" s="95"/>
      <c r="AK142" s="95"/>
    </row>
    <row r="143" ht="14.25" customHeight="1">
      <c r="Q143" s="95"/>
      <c r="AJ143" s="95"/>
      <c r="AK143" s="95"/>
    </row>
    <row r="144" ht="14.25" customHeight="1">
      <c r="Q144" s="95"/>
      <c r="AJ144" s="95"/>
      <c r="AK144" s="95"/>
    </row>
    <row r="145" ht="14.25" customHeight="1">
      <c r="Q145" s="95"/>
      <c r="AJ145" s="95"/>
      <c r="AK145" s="95"/>
    </row>
    <row r="146" ht="14.25" customHeight="1">
      <c r="Q146" s="95"/>
      <c r="AJ146" s="95"/>
      <c r="AK146" s="95"/>
    </row>
    <row r="147" ht="14.25" customHeight="1">
      <c r="Q147" s="95"/>
      <c r="AJ147" s="95"/>
      <c r="AK147" s="95"/>
    </row>
    <row r="148" ht="14.25" customHeight="1">
      <c r="Q148" s="95"/>
      <c r="AJ148" s="95"/>
      <c r="AK148" s="95"/>
    </row>
    <row r="149" ht="14.25" customHeight="1">
      <c r="Q149" s="95"/>
      <c r="AJ149" s="95"/>
      <c r="AK149" s="95"/>
    </row>
    <row r="150" ht="14.25" customHeight="1">
      <c r="Q150" s="95"/>
      <c r="AJ150" s="95"/>
      <c r="AK150" s="95"/>
    </row>
    <row r="151" ht="14.25" customHeight="1">
      <c r="Q151" s="95"/>
      <c r="AJ151" s="95"/>
      <c r="AK151" s="95"/>
    </row>
    <row r="152" ht="14.25" customHeight="1">
      <c r="Q152" s="95"/>
      <c r="AJ152" s="95"/>
      <c r="AK152" s="95"/>
    </row>
    <row r="153" ht="14.25" customHeight="1">
      <c r="Q153" s="95"/>
      <c r="AJ153" s="95"/>
      <c r="AK153" s="95"/>
    </row>
    <row r="154" ht="14.25" customHeight="1">
      <c r="Q154" s="95"/>
      <c r="AJ154" s="95"/>
      <c r="AK154" s="95"/>
    </row>
    <row r="155" ht="14.25" customHeight="1">
      <c r="Q155" s="95"/>
      <c r="AJ155" s="95"/>
      <c r="AK155" s="95"/>
    </row>
    <row r="156" ht="14.25" customHeight="1">
      <c r="Q156" s="95"/>
      <c r="AJ156" s="95"/>
      <c r="AK156" s="95"/>
    </row>
    <row r="157" ht="14.25" customHeight="1">
      <c r="Q157" s="95"/>
      <c r="AJ157" s="95"/>
      <c r="AK157" s="95"/>
    </row>
    <row r="158" ht="14.25" customHeight="1">
      <c r="Q158" s="95"/>
      <c r="AJ158" s="95"/>
      <c r="AK158" s="95"/>
    </row>
    <row r="159" ht="14.25" customHeight="1">
      <c r="Q159" s="95"/>
      <c r="AJ159" s="95"/>
      <c r="AK159" s="95"/>
    </row>
    <row r="160" ht="14.25" customHeight="1">
      <c r="Q160" s="95"/>
      <c r="AJ160" s="95"/>
      <c r="AK160" s="95"/>
    </row>
    <row r="161" ht="14.25" customHeight="1">
      <c r="Q161" s="95"/>
      <c r="AJ161" s="95"/>
      <c r="AK161" s="95"/>
    </row>
    <row r="162" ht="14.25" customHeight="1">
      <c r="Q162" s="95"/>
      <c r="AJ162" s="95"/>
      <c r="AK162" s="95"/>
    </row>
    <row r="163" ht="14.25" customHeight="1">
      <c r="Q163" s="95"/>
      <c r="AJ163" s="95"/>
      <c r="AK163" s="95"/>
    </row>
    <row r="164" ht="14.25" customHeight="1">
      <c r="Q164" s="95"/>
      <c r="AJ164" s="95"/>
      <c r="AK164" s="95"/>
    </row>
    <row r="165" ht="14.25" customHeight="1">
      <c r="Q165" s="95"/>
      <c r="AJ165" s="95"/>
      <c r="AK165" s="95"/>
    </row>
    <row r="166" ht="14.25" customHeight="1">
      <c r="Q166" s="95"/>
      <c r="AJ166" s="95"/>
      <c r="AK166" s="95"/>
    </row>
    <row r="167" ht="14.25" customHeight="1">
      <c r="Q167" s="95"/>
      <c r="AJ167" s="95"/>
      <c r="AK167" s="95"/>
    </row>
    <row r="168" ht="14.25" customHeight="1">
      <c r="Q168" s="95"/>
      <c r="AJ168" s="95"/>
      <c r="AK168" s="95"/>
    </row>
    <row r="169" ht="14.25" customHeight="1">
      <c r="Q169" s="95"/>
      <c r="AJ169" s="95"/>
      <c r="AK169" s="95"/>
    </row>
    <row r="170" ht="14.25" customHeight="1">
      <c r="Q170" s="95"/>
      <c r="AJ170" s="95"/>
      <c r="AK170" s="95"/>
    </row>
    <row r="171" ht="14.25" customHeight="1">
      <c r="Q171" s="95"/>
      <c r="AJ171" s="95"/>
      <c r="AK171" s="95"/>
    </row>
    <row r="172" ht="14.25" customHeight="1">
      <c r="Q172" s="95"/>
      <c r="AJ172" s="95"/>
      <c r="AK172" s="95"/>
    </row>
    <row r="173" ht="14.25" customHeight="1">
      <c r="Q173" s="95"/>
      <c r="AJ173" s="95"/>
      <c r="AK173" s="95"/>
    </row>
    <row r="174" ht="14.25" customHeight="1">
      <c r="Q174" s="95"/>
      <c r="AJ174" s="95"/>
      <c r="AK174" s="95"/>
    </row>
    <row r="175" ht="14.25" customHeight="1">
      <c r="Q175" s="95"/>
      <c r="AJ175" s="95"/>
      <c r="AK175" s="95"/>
    </row>
    <row r="176" ht="14.25" customHeight="1">
      <c r="Q176" s="95"/>
      <c r="AJ176" s="95"/>
      <c r="AK176" s="95"/>
    </row>
    <row r="177" ht="14.25" customHeight="1">
      <c r="Q177" s="95"/>
      <c r="AJ177" s="95"/>
      <c r="AK177" s="95"/>
    </row>
    <row r="178" ht="14.25" customHeight="1">
      <c r="Q178" s="95"/>
      <c r="AJ178" s="95"/>
      <c r="AK178" s="95"/>
    </row>
    <row r="179" ht="14.25" customHeight="1">
      <c r="Q179" s="95"/>
      <c r="AJ179" s="95"/>
      <c r="AK179" s="95"/>
    </row>
    <row r="180" ht="14.25" customHeight="1">
      <c r="Q180" s="95"/>
      <c r="AJ180" s="95"/>
      <c r="AK180" s="95"/>
    </row>
    <row r="181" ht="14.25" customHeight="1">
      <c r="Q181" s="95"/>
      <c r="AJ181" s="95"/>
      <c r="AK181" s="95"/>
    </row>
    <row r="182" ht="14.25" customHeight="1">
      <c r="Q182" s="95"/>
      <c r="AJ182" s="95"/>
      <c r="AK182" s="95"/>
    </row>
    <row r="183" ht="14.25" customHeight="1">
      <c r="Q183" s="95"/>
      <c r="AJ183" s="95"/>
      <c r="AK183" s="95"/>
    </row>
    <row r="184" ht="14.25" customHeight="1">
      <c r="Q184" s="95"/>
      <c r="AJ184" s="95"/>
      <c r="AK184" s="95"/>
    </row>
    <row r="185" ht="14.25" customHeight="1">
      <c r="Q185" s="95"/>
      <c r="AJ185" s="95"/>
      <c r="AK185" s="95"/>
    </row>
    <row r="186" ht="14.25" customHeight="1">
      <c r="Q186" s="95"/>
      <c r="AJ186" s="95"/>
      <c r="AK186" s="95"/>
    </row>
    <row r="187" ht="14.25" customHeight="1">
      <c r="Q187" s="95"/>
      <c r="AJ187" s="95"/>
      <c r="AK187" s="95"/>
    </row>
    <row r="188" ht="14.25" customHeight="1">
      <c r="Q188" s="95"/>
      <c r="AJ188" s="95"/>
      <c r="AK188" s="95"/>
    </row>
    <row r="189" ht="14.25" customHeight="1">
      <c r="Q189" s="95"/>
      <c r="AJ189" s="95"/>
      <c r="AK189" s="95"/>
    </row>
    <row r="190" ht="14.25" customHeight="1">
      <c r="Q190" s="95"/>
      <c r="AJ190" s="95"/>
      <c r="AK190" s="95"/>
    </row>
    <row r="191" ht="14.25" customHeight="1">
      <c r="Q191" s="95"/>
      <c r="AJ191" s="95"/>
      <c r="AK191" s="95"/>
    </row>
    <row r="192" ht="14.25" customHeight="1">
      <c r="Q192" s="95"/>
      <c r="AJ192" s="95"/>
      <c r="AK192" s="95"/>
    </row>
    <row r="193" ht="14.25" customHeight="1">
      <c r="Q193" s="95"/>
      <c r="AJ193" s="95"/>
      <c r="AK193" s="95"/>
    </row>
    <row r="194" ht="14.25" customHeight="1">
      <c r="Q194" s="95"/>
      <c r="AJ194" s="95"/>
      <c r="AK194" s="95"/>
    </row>
    <row r="195" ht="14.25" customHeight="1">
      <c r="Q195" s="95"/>
      <c r="AJ195" s="95"/>
      <c r="AK195" s="95"/>
    </row>
    <row r="196" ht="14.25" customHeight="1">
      <c r="Q196" s="95"/>
      <c r="AJ196" s="95"/>
      <c r="AK196" s="95"/>
    </row>
    <row r="197" ht="14.25" customHeight="1">
      <c r="Q197" s="95"/>
      <c r="AJ197" s="95"/>
      <c r="AK197" s="95"/>
    </row>
    <row r="198" ht="14.25" customHeight="1">
      <c r="Q198" s="95"/>
      <c r="AJ198" s="95"/>
      <c r="AK198" s="95"/>
    </row>
    <row r="199" ht="14.25" customHeight="1">
      <c r="Q199" s="95"/>
      <c r="AJ199" s="95"/>
      <c r="AK199" s="95"/>
    </row>
    <row r="200" ht="14.25" customHeight="1">
      <c r="Q200" s="95"/>
      <c r="AJ200" s="95"/>
      <c r="AK200" s="95"/>
    </row>
    <row r="201" ht="14.25" customHeight="1">
      <c r="Q201" s="95"/>
      <c r="AJ201" s="95"/>
      <c r="AK201" s="95"/>
    </row>
    <row r="202" ht="14.25" customHeight="1">
      <c r="Q202" s="95"/>
      <c r="AJ202" s="95"/>
      <c r="AK202" s="95"/>
    </row>
    <row r="203" ht="14.25" customHeight="1">
      <c r="Q203" s="95"/>
      <c r="AJ203" s="95"/>
      <c r="AK203" s="95"/>
    </row>
    <row r="204" ht="14.25" customHeight="1">
      <c r="Q204" s="95"/>
      <c r="AJ204" s="95"/>
      <c r="AK204" s="95"/>
    </row>
    <row r="205" ht="14.25" customHeight="1">
      <c r="Q205" s="95"/>
      <c r="AJ205" s="95"/>
      <c r="AK205" s="95"/>
    </row>
    <row r="206" ht="14.25" customHeight="1">
      <c r="Q206" s="95"/>
      <c r="AJ206" s="95"/>
      <c r="AK206" s="95"/>
    </row>
    <row r="207" ht="14.25" customHeight="1">
      <c r="Q207" s="95"/>
      <c r="AJ207" s="95"/>
      <c r="AK207" s="95"/>
    </row>
    <row r="208" ht="14.25" customHeight="1">
      <c r="Q208" s="95"/>
      <c r="AJ208" s="95"/>
      <c r="AK208" s="95"/>
    </row>
    <row r="209" ht="14.25" customHeight="1">
      <c r="Q209" s="95"/>
      <c r="AJ209" s="95"/>
      <c r="AK209" s="95"/>
    </row>
    <row r="210" ht="14.25" customHeight="1">
      <c r="Q210" s="95"/>
      <c r="AJ210" s="95"/>
      <c r="AK210" s="95"/>
    </row>
    <row r="211" ht="14.25" customHeight="1">
      <c r="Q211" s="95"/>
      <c r="AJ211" s="95"/>
      <c r="AK211" s="95"/>
    </row>
    <row r="212" ht="14.25" customHeight="1">
      <c r="Q212" s="95"/>
      <c r="AJ212" s="95"/>
      <c r="AK212" s="95"/>
    </row>
    <row r="213" ht="14.25" customHeight="1">
      <c r="Q213" s="95"/>
      <c r="AJ213" s="95"/>
      <c r="AK213" s="95"/>
    </row>
    <row r="214" ht="14.25" customHeight="1">
      <c r="Q214" s="95"/>
      <c r="AJ214" s="95"/>
      <c r="AK214" s="95"/>
    </row>
    <row r="215" ht="14.25" customHeight="1">
      <c r="Q215" s="95"/>
      <c r="AJ215" s="95"/>
      <c r="AK215" s="95"/>
    </row>
    <row r="216" ht="14.25" customHeight="1">
      <c r="Q216" s="95"/>
      <c r="AJ216" s="95"/>
      <c r="AK216" s="95"/>
    </row>
    <row r="217" ht="14.25" customHeight="1">
      <c r="Q217" s="95"/>
      <c r="AJ217" s="95"/>
      <c r="AK217" s="95"/>
    </row>
    <row r="218" ht="14.25" customHeight="1">
      <c r="Q218" s="95"/>
      <c r="AJ218" s="95"/>
      <c r="AK218" s="95"/>
    </row>
    <row r="219" ht="14.25" customHeight="1">
      <c r="Q219" s="95"/>
      <c r="AJ219" s="95"/>
      <c r="AK219" s="95"/>
    </row>
    <row r="220" ht="14.25" customHeight="1">
      <c r="Q220" s="95"/>
      <c r="AJ220" s="95"/>
      <c r="AK220" s="95"/>
    </row>
    <row r="221" ht="14.25" customHeight="1">
      <c r="Q221" s="95"/>
      <c r="AJ221" s="95"/>
      <c r="AK221" s="95"/>
    </row>
    <row r="222" ht="14.25" customHeight="1">
      <c r="Q222" s="95"/>
      <c r="AJ222" s="95"/>
      <c r="AK222" s="95"/>
    </row>
    <row r="223" ht="14.25" customHeight="1">
      <c r="Q223" s="95"/>
      <c r="AJ223" s="95"/>
      <c r="AK223" s="95"/>
    </row>
    <row r="224" ht="14.25" customHeight="1">
      <c r="Q224" s="95"/>
      <c r="AJ224" s="95"/>
      <c r="AK224" s="95"/>
    </row>
    <row r="225" ht="14.25" customHeight="1">
      <c r="Q225" s="95"/>
      <c r="AJ225" s="95"/>
      <c r="AK225" s="95"/>
    </row>
    <row r="226" ht="14.25" customHeight="1">
      <c r="Q226" s="95"/>
      <c r="AJ226" s="95"/>
      <c r="AK226" s="95"/>
    </row>
    <row r="227" ht="14.25" customHeight="1">
      <c r="Q227" s="95"/>
      <c r="AJ227" s="95"/>
      <c r="AK227" s="95"/>
    </row>
    <row r="228" ht="14.25" customHeight="1">
      <c r="Q228" s="95"/>
      <c r="AJ228" s="95"/>
      <c r="AK228" s="95"/>
    </row>
    <row r="229" ht="14.25" customHeight="1">
      <c r="Q229" s="95"/>
      <c r="AJ229" s="95"/>
      <c r="AK229" s="95"/>
    </row>
    <row r="230" ht="14.25" customHeight="1">
      <c r="Q230" s="95"/>
      <c r="AJ230" s="95"/>
      <c r="AK230" s="95"/>
    </row>
    <row r="231" ht="14.25" customHeight="1">
      <c r="Q231" s="95"/>
      <c r="AJ231" s="95"/>
      <c r="AK231" s="95"/>
    </row>
    <row r="232" ht="14.25" customHeight="1">
      <c r="Q232" s="95"/>
      <c r="AJ232" s="95"/>
      <c r="AK232" s="95"/>
    </row>
    <row r="233" ht="14.25" customHeight="1">
      <c r="Q233" s="95"/>
      <c r="AJ233" s="95"/>
      <c r="AK233" s="95"/>
    </row>
    <row r="234" ht="14.25" customHeight="1">
      <c r="Q234" s="95"/>
      <c r="AJ234" s="95"/>
      <c r="AK234" s="95"/>
    </row>
    <row r="235" ht="14.25" customHeight="1">
      <c r="Q235" s="95"/>
      <c r="AJ235" s="95"/>
      <c r="AK235" s="95"/>
    </row>
    <row r="236" ht="14.25" customHeight="1">
      <c r="Q236" s="95"/>
      <c r="AJ236" s="95"/>
      <c r="AK236" s="95"/>
    </row>
    <row r="237" ht="14.25" customHeight="1">
      <c r="Q237" s="95"/>
      <c r="AJ237" s="95"/>
      <c r="AK237" s="95"/>
    </row>
    <row r="238" ht="14.25" customHeight="1">
      <c r="Q238" s="95"/>
      <c r="AJ238" s="95"/>
      <c r="AK238" s="95"/>
    </row>
    <row r="239" ht="14.25" customHeight="1">
      <c r="Q239" s="95"/>
      <c r="AJ239" s="95"/>
      <c r="AK239" s="95"/>
    </row>
    <row r="240" ht="14.25" customHeight="1">
      <c r="Q240" s="95"/>
      <c r="AJ240" s="95"/>
      <c r="AK240" s="95"/>
    </row>
    <row r="241" ht="14.25" customHeight="1">
      <c r="Q241" s="95"/>
      <c r="AJ241" s="95"/>
      <c r="AK241" s="95"/>
    </row>
    <row r="242" ht="14.25" customHeight="1">
      <c r="Q242" s="95"/>
      <c r="AJ242" s="95"/>
      <c r="AK242" s="95"/>
    </row>
    <row r="243" ht="14.25" customHeight="1">
      <c r="Q243" s="95"/>
      <c r="AJ243" s="95"/>
      <c r="AK243" s="95"/>
    </row>
    <row r="244" ht="14.25" customHeight="1">
      <c r="Q244" s="95"/>
      <c r="AJ244" s="95"/>
      <c r="AK244" s="95"/>
    </row>
    <row r="245" ht="14.25" customHeight="1">
      <c r="Q245" s="95"/>
      <c r="AJ245" s="95"/>
      <c r="AK245" s="95"/>
    </row>
    <row r="246" ht="14.25" customHeight="1">
      <c r="Q246" s="95"/>
      <c r="AJ246" s="95"/>
      <c r="AK246" s="95"/>
    </row>
    <row r="247" ht="14.25" customHeight="1">
      <c r="Q247" s="95"/>
      <c r="AJ247" s="95"/>
      <c r="AK247" s="95"/>
    </row>
    <row r="248" ht="14.25" customHeight="1">
      <c r="Q248" s="95"/>
      <c r="AJ248" s="95"/>
      <c r="AK248" s="95"/>
    </row>
    <row r="249" ht="14.25" customHeight="1">
      <c r="Q249" s="95"/>
      <c r="AJ249" s="95"/>
      <c r="AK249" s="95"/>
    </row>
    <row r="250" ht="14.25" customHeight="1">
      <c r="Q250" s="95"/>
      <c r="AJ250" s="95"/>
      <c r="AK250" s="95"/>
    </row>
    <row r="251" ht="14.25" customHeight="1">
      <c r="Q251" s="95"/>
      <c r="AJ251" s="95"/>
      <c r="AK251" s="95"/>
    </row>
    <row r="252" ht="14.25" customHeight="1">
      <c r="Q252" s="95"/>
      <c r="AJ252" s="95"/>
      <c r="AK252" s="95"/>
    </row>
    <row r="253" ht="14.25" customHeight="1">
      <c r="Q253" s="95"/>
      <c r="AJ253" s="95"/>
      <c r="AK253" s="95"/>
    </row>
    <row r="254" ht="14.25" customHeight="1">
      <c r="Q254" s="95"/>
      <c r="AJ254" s="95"/>
      <c r="AK254" s="95"/>
    </row>
    <row r="255" ht="14.25" customHeight="1">
      <c r="Q255" s="95"/>
      <c r="AJ255" s="95"/>
      <c r="AK255" s="95"/>
    </row>
    <row r="256" ht="14.25" customHeight="1">
      <c r="Q256" s="95"/>
      <c r="AJ256" s="95"/>
      <c r="AK256" s="95"/>
    </row>
    <row r="257" ht="14.25" customHeight="1">
      <c r="Q257" s="95"/>
      <c r="AJ257" s="95"/>
      <c r="AK257" s="95"/>
    </row>
    <row r="258" ht="14.25" customHeight="1">
      <c r="Q258" s="95"/>
      <c r="AJ258" s="95"/>
      <c r="AK258" s="95"/>
    </row>
    <row r="259" ht="14.25" customHeight="1">
      <c r="Q259" s="95"/>
      <c r="AJ259" s="95"/>
      <c r="AK259" s="95"/>
    </row>
    <row r="260" ht="14.25" customHeight="1">
      <c r="Q260" s="95"/>
      <c r="AJ260" s="95"/>
      <c r="AK260" s="95"/>
    </row>
    <row r="261" ht="14.25" customHeight="1">
      <c r="Q261" s="95"/>
      <c r="AJ261" s="95"/>
      <c r="AK261" s="95"/>
    </row>
    <row r="262" ht="14.25" customHeight="1">
      <c r="Q262" s="95"/>
      <c r="AJ262" s="95"/>
      <c r="AK262" s="95"/>
    </row>
    <row r="263" ht="14.25" customHeight="1">
      <c r="Q263" s="95"/>
      <c r="AJ263" s="95"/>
      <c r="AK263" s="95"/>
    </row>
    <row r="264" ht="14.25" customHeight="1">
      <c r="Q264" s="95"/>
      <c r="AJ264" s="95"/>
      <c r="AK264" s="95"/>
    </row>
    <row r="265" ht="14.25" customHeight="1">
      <c r="Q265" s="95"/>
      <c r="AJ265" s="95"/>
      <c r="AK265" s="95"/>
    </row>
    <row r="266" ht="14.25" customHeight="1">
      <c r="Q266" s="95"/>
      <c r="AJ266" s="95"/>
      <c r="AK266" s="95"/>
    </row>
    <row r="267" ht="14.25" customHeight="1">
      <c r="Q267" s="95"/>
      <c r="AJ267" s="95"/>
      <c r="AK267" s="95"/>
    </row>
    <row r="268" ht="14.25" customHeight="1">
      <c r="Q268" s="95"/>
      <c r="AJ268" s="95"/>
      <c r="AK268" s="95"/>
    </row>
    <row r="269" ht="14.25" customHeight="1">
      <c r="Q269" s="95"/>
      <c r="AJ269" s="95"/>
      <c r="AK269" s="95"/>
    </row>
    <row r="270" ht="14.25" customHeight="1">
      <c r="Q270" s="95"/>
      <c r="AJ270" s="95"/>
      <c r="AK270" s="95"/>
    </row>
    <row r="271" ht="14.25" customHeight="1">
      <c r="Q271" s="95"/>
      <c r="AJ271" s="95"/>
      <c r="AK271" s="95"/>
    </row>
    <row r="272" ht="14.25" customHeight="1">
      <c r="Q272" s="95"/>
      <c r="AJ272" s="95"/>
      <c r="AK272" s="95"/>
    </row>
    <row r="273" ht="14.25" customHeight="1">
      <c r="Q273" s="95"/>
      <c r="AJ273" s="95"/>
      <c r="AK273" s="95"/>
    </row>
    <row r="274" ht="14.25" customHeight="1">
      <c r="Q274" s="95"/>
      <c r="AJ274" s="95"/>
      <c r="AK274" s="95"/>
    </row>
    <row r="275" ht="14.25" customHeight="1">
      <c r="Q275" s="95"/>
      <c r="AJ275" s="95"/>
      <c r="AK275" s="95"/>
    </row>
    <row r="276" ht="14.25" customHeight="1">
      <c r="Q276" s="95"/>
      <c r="AJ276" s="95"/>
      <c r="AK276" s="95"/>
    </row>
    <row r="277" ht="14.25" customHeight="1">
      <c r="Q277" s="95"/>
      <c r="AJ277" s="95"/>
      <c r="AK277" s="95"/>
    </row>
    <row r="278" ht="14.25" customHeight="1">
      <c r="Q278" s="95"/>
      <c r="AJ278" s="95"/>
      <c r="AK278" s="95"/>
    </row>
    <row r="279" ht="14.25" customHeight="1">
      <c r="Q279" s="95"/>
      <c r="AJ279" s="95"/>
      <c r="AK279" s="95"/>
    </row>
    <row r="280" ht="14.25" customHeight="1">
      <c r="Q280" s="95"/>
      <c r="AJ280" s="95"/>
      <c r="AK280" s="95"/>
    </row>
    <row r="281" ht="14.25" customHeight="1">
      <c r="Q281" s="95"/>
      <c r="AJ281" s="95"/>
      <c r="AK281" s="95"/>
    </row>
    <row r="282" ht="14.25" customHeight="1">
      <c r="Q282" s="95"/>
      <c r="AJ282" s="95"/>
      <c r="AK282" s="95"/>
    </row>
    <row r="283" ht="14.25" customHeight="1">
      <c r="Q283" s="95"/>
      <c r="AJ283" s="95"/>
      <c r="AK283" s="95"/>
    </row>
    <row r="284" ht="14.25" customHeight="1">
      <c r="Q284" s="95"/>
      <c r="AJ284" s="95"/>
      <c r="AK284" s="95"/>
    </row>
    <row r="285" ht="14.25" customHeight="1">
      <c r="Q285" s="95"/>
      <c r="AJ285" s="95"/>
      <c r="AK285" s="95"/>
    </row>
    <row r="286" ht="14.25" customHeight="1">
      <c r="Q286" s="95"/>
      <c r="AJ286" s="95"/>
      <c r="AK286" s="95"/>
    </row>
    <row r="287" ht="14.25" customHeight="1">
      <c r="Q287" s="95"/>
      <c r="AJ287" s="95"/>
      <c r="AK287" s="95"/>
    </row>
    <row r="288" ht="14.25" customHeight="1">
      <c r="Q288" s="95"/>
      <c r="AJ288" s="95"/>
      <c r="AK288" s="95"/>
    </row>
    <row r="289" ht="14.25" customHeight="1">
      <c r="Q289" s="95"/>
      <c r="AJ289" s="95"/>
      <c r="AK289" s="95"/>
    </row>
    <row r="290" ht="14.25" customHeight="1">
      <c r="Q290" s="95"/>
      <c r="AJ290" s="95"/>
      <c r="AK290" s="95"/>
    </row>
    <row r="291" ht="14.25" customHeight="1">
      <c r="Q291" s="95"/>
      <c r="AJ291" s="95"/>
      <c r="AK291" s="95"/>
    </row>
    <row r="292" ht="14.25" customHeight="1">
      <c r="Q292" s="95"/>
      <c r="AJ292" s="95"/>
      <c r="AK292" s="95"/>
    </row>
    <row r="293" ht="14.25" customHeight="1">
      <c r="Q293" s="95"/>
      <c r="AJ293" s="95"/>
      <c r="AK293" s="95"/>
    </row>
    <row r="294" ht="14.25" customHeight="1">
      <c r="Q294" s="95"/>
      <c r="AJ294" s="95"/>
      <c r="AK294" s="95"/>
    </row>
    <row r="295" ht="14.25" customHeight="1">
      <c r="Q295" s="95"/>
      <c r="AJ295" s="95"/>
      <c r="AK295" s="95"/>
    </row>
    <row r="296" ht="14.25" customHeight="1">
      <c r="Q296" s="95"/>
      <c r="AJ296" s="95"/>
      <c r="AK296" s="95"/>
    </row>
    <row r="297" ht="14.25" customHeight="1">
      <c r="Q297" s="95"/>
      <c r="AJ297" s="95"/>
      <c r="AK297" s="95"/>
    </row>
    <row r="298" ht="14.25" customHeight="1">
      <c r="Q298" s="95"/>
      <c r="AJ298" s="95"/>
      <c r="AK298" s="95"/>
    </row>
    <row r="299" ht="14.25" customHeight="1">
      <c r="Q299" s="95"/>
      <c r="AJ299" s="95"/>
      <c r="AK299" s="95"/>
    </row>
    <row r="300" ht="14.25" customHeight="1">
      <c r="Q300" s="95"/>
      <c r="AJ300" s="95"/>
      <c r="AK300" s="95"/>
    </row>
    <row r="301" ht="14.25" customHeight="1">
      <c r="Q301" s="95"/>
      <c r="AJ301" s="95"/>
      <c r="AK301" s="95"/>
    </row>
    <row r="302" ht="14.25" customHeight="1">
      <c r="Q302" s="95"/>
      <c r="AJ302" s="95"/>
      <c r="AK302" s="95"/>
    </row>
    <row r="303" ht="14.25" customHeight="1">
      <c r="Q303" s="95"/>
      <c r="AJ303" s="95"/>
      <c r="AK303" s="95"/>
    </row>
    <row r="304" ht="14.25" customHeight="1">
      <c r="Q304" s="95"/>
      <c r="AJ304" s="95"/>
      <c r="AK304" s="95"/>
    </row>
    <row r="305" ht="14.25" customHeight="1">
      <c r="Q305" s="95"/>
      <c r="AJ305" s="95"/>
      <c r="AK305" s="95"/>
    </row>
    <row r="306" ht="14.25" customHeight="1">
      <c r="Q306" s="95"/>
      <c r="AJ306" s="95"/>
      <c r="AK306" s="95"/>
    </row>
    <row r="307" ht="14.25" customHeight="1">
      <c r="Q307" s="95"/>
      <c r="AJ307" s="95"/>
      <c r="AK307" s="95"/>
    </row>
    <row r="308" ht="14.25" customHeight="1">
      <c r="Q308" s="95"/>
      <c r="AJ308" s="95"/>
      <c r="AK308" s="95"/>
    </row>
    <row r="309" ht="14.25" customHeight="1">
      <c r="Q309" s="95"/>
      <c r="AJ309" s="95"/>
      <c r="AK309" s="95"/>
    </row>
    <row r="310" ht="14.25" customHeight="1">
      <c r="Q310" s="95"/>
      <c r="AJ310" s="95"/>
      <c r="AK310" s="95"/>
    </row>
    <row r="311" ht="14.25" customHeight="1">
      <c r="Q311" s="95"/>
      <c r="AJ311" s="95"/>
      <c r="AK311" s="95"/>
    </row>
    <row r="312" ht="14.25" customHeight="1">
      <c r="Q312" s="95"/>
      <c r="AJ312" s="95"/>
      <c r="AK312" s="95"/>
    </row>
    <row r="313" ht="14.25" customHeight="1">
      <c r="Q313" s="95"/>
      <c r="AJ313" s="95"/>
      <c r="AK313" s="95"/>
    </row>
    <row r="314" ht="14.25" customHeight="1">
      <c r="Q314" s="95"/>
      <c r="AJ314" s="95"/>
      <c r="AK314" s="95"/>
    </row>
    <row r="315" ht="14.25" customHeight="1">
      <c r="Q315" s="95"/>
      <c r="AJ315" s="95"/>
      <c r="AK315" s="95"/>
    </row>
    <row r="316" ht="14.25" customHeight="1">
      <c r="Q316" s="95"/>
      <c r="AJ316" s="95"/>
      <c r="AK316" s="95"/>
    </row>
    <row r="317" ht="14.25" customHeight="1">
      <c r="Q317" s="95"/>
      <c r="AJ317" s="95"/>
      <c r="AK317" s="95"/>
    </row>
    <row r="318" ht="14.25" customHeight="1">
      <c r="Q318" s="95"/>
      <c r="AJ318" s="95"/>
      <c r="AK318" s="95"/>
    </row>
    <row r="319" ht="14.25" customHeight="1">
      <c r="Q319" s="95"/>
      <c r="AJ319" s="95"/>
      <c r="AK319" s="95"/>
    </row>
    <row r="320" ht="14.25" customHeight="1">
      <c r="Q320" s="95"/>
      <c r="AJ320" s="95"/>
      <c r="AK320" s="95"/>
    </row>
    <row r="321" ht="14.25" customHeight="1">
      <c r="Q321" s="95"/>
      <c r="AJ321" s="95"/>
      <c r="AK321" s="95"/>
    </row>
    <row r="322" ht="14.25" customHeight="1">
      <c r="Q322" s="95"/>
      <c r="AJ322" s="95"/>
      <c r="AK322" s="95"/>
    </row>
    <row r="323" ht="14.25" customHeight="1">
      <c r="Q323" s="95"/>
      <c r="AJ323" s="95"/>
      <c r="AK323" s="95"/>
    </row>
    <row r="324" ht="14.25" customHeight="1">
      <c r="Q324" s="95"/>
      <c r="AJ324" s="95"/>
      <c r="AK324" s="95"/>
    </row>
    <row r="325" ht="14.25" customHeight="1">
      <c r="Q325" s="95"/>
      <c r="AJ325" s="95"/>
      <c r="AK325" s="95"/>
    </row>
    <row r="326" ht="14.25" customHeight="1">
      <c r="Q326" s="95"/>
      <c r="AJ326" s="95"/>
      <c r="AK326" s="95"/>
    </row>
    <row r="327" ht="14.25" customHeight="1">
      <c r="Q327" s="95"/>
      <c r="AJ327" s="95"/>
      <c r="AK327" s="95"/>
    </row>
    <row r="328" ht="14.25" customHeight="1">
      <c r="Q328" s="95"/>
      <c r="AJ328" s="95"/>
      <c r="AK328" s="95"/>
    </row>
    <row r="329" ht="14.25" customHeight="1">
      <c r="Q329" s="95"/>
      <c r="AJ329" s="95"/>
      <c r="AK329" s="95"/>
    </row>
    <row r="330" ht="14.25" customHeight="1">
      <c r="Q330" s="95"/>
      <c r="AJ330" s="95"/>
      <c r="AK330" s="95"/>
    </row>
    <row r="331" ht="14.25" customHeight="1">
      <c r="Q331" s="95"/>
      <c r="AJ331" s="95"/>
      <c r="AK331" s="95"/>
    </row>
    <row r="332" ht="14.25" customHeight="1">
      <c r="Q332" s="95"/>
      <c r="AJ332" s="95"/>
      <c r="AK332" s="95"/>
    </row>
    <row r="333" ht="14.25" customHeight="1">
      <c r="Q333" s="95"/>
      <c r="AJ333" s="95"/>
      <c r="AK333" s="95"/>
    </row>
    <row r="334" ht="14.25" customHeight="1">
      <c r="Q334" s="95"/>
      <c r="AJ334" s="95"/>
      <c r="AK334" s="95"/>
    </row>
    <row r="335" ht="14.25" customHeight="1">
      <c r="Q335" s="95"/>
      <c r="AJ335" s="95"/>
      <c r="AK335" s="95"/>
    </row>
    <row r="336" ht="14.25" customHeight="1">
      <c r="Q336" s="95"/>
      <c r="AJ336" s="95"/>
      <c r="AK336" s="95"/>
    </row>
    <row r="337" ht="14.25" customHeight="1">
      <c r="Q337" s="95"/>
      <c r="AJ337" s="95"/>
      <c r="AK337" s="95"/>
    </row>
    <row r="338" ht="14.25" customHeight="1">
      <c r="Q338" s="95"/>
      <c r="AJ338" s="95"/>
      <c r="AK338" s="95"/>
    </row>
    <row r="339" ht="14.25" customHeight="1">
      <c r="Q339" s="95"/>
      <c r="AJ339" s="95"/>
      <c r="AK339" s="95"/>
    </row>
    <row r="340" ht="14.25" customHeight="1">
      <c r="Q340" s="95"/>
      <c r="AJ340" s="95"/>
      <c r="AK340" s="95"/>
    </row>
    <row r="341" ht="14.25" customHeight="1">
      <c r="Q341" s="95"/>
      <c r="AJ341" s="95"/>
      <c r="AK341" s="95"/>
    </row>
    <row r="342" ht="14.25" customHeight="1">
      <c r="Q342" s="95"/>
      <c r="AJ342" s="95"/>
      <c r="AK342" s="95"/>
    </row>
    <row r="343" ht="14.25" customHeight="1">
      <c r="Q343" s="95"/>
      <c r="AJ343" s="95"/>
      <c r="AK343" s="95"/>
    </row>
    <row r="344" ht="14.25" customHeight="1">
      <c r="Q344" s="95"/>
      <c r="AJ344" s="95"/>
      <c r="AK344" s="95"/>
    </row>
    <row r="345" ht="14.25" customHeight="1">
      <c r="Q345" s="95"/>
      <c r="AJ345" s="95"/>
      <c r="AK345" s="95"/>
    </row>
    <row r="346" ht="14.25" customHeight="1">
      <c r="Q346" s="95"/>
      <c r="AJ346" s="95"/>
      <c r="AK346" s="95"/>
    </row>
    <row r="347" ht="14.25" customHeight="1">
      <c r="Q347" s="95"/>
      <c r="AJ347" s="95"/>
      <c r="AK347" s="95"/>
    </row>
    <row r="348" ht="14.25" customHeight="1">
      <c r="Q348" s="95"/>
      <c r="AJ348" s="95"/>
      <c r="AK348" s="95"/>
    </row>
    <row r="349" ht="14.25" customHeight="1">
      <c r="Q349" s="95"/>
      <c r="AJ349" s="95"/>
      <c r="AK349" s="95"/>
    </row>
    <row r="350" ht="14.25" customHeight="1">
      <c r="Q350" s="95"/>
      <c r="AJ350" s="95"/>
      <c r="AK350" s="95"/>
    </row>
    <row r="351" ht="14.25" customHeight="1">
      <c r="Q351" s="95"/>
      <c r="AJ351" s="95"/>
      <c r="AK351" s="95"/>
    </row>
    <row r="352" ht="14.25" customHeight="1">
      <c r="Q352" s="95"/>
      <c r="AJ352" s="95"/>
      <c r="AK352" s="95"/>
    </row>
    <row r="353" ht="14.25" customHeight="1">
      <c r="Q353" s="95"/>
      <c r="AJ353" s="95"/>
      <c r="AK353" s="95"/>
    </row>
    <row r="354" ht="14.25" customHeight="1">
      <c r="Q354" s="95"/>
      <c r="AJ354" s="95"/>
      <c r="AK354" s="95"/>
    </row>
    <row r="355" ht="14.25" customHeight="1">
      <c r="Q355" s="95"/>
      <c r="AJ355" s="95"/>
      <c r="AK355" s="95"/>
    </row>
    <row r="356" ht="14.25" customHeight="1">
      <c r="Q356" s="95"/>
      <c r="AJ356" s="95"/>
      <c r="AK356" s="95"/>
    </row>
    <row r="357" ht="14.25" customHeight="1">
      <c r="Q357" s="95"/>
      <c r="AJ357" s="95"/>
      <c r="AK357" s="95"/>
    </row>
    <row r="358" ht="14.25" customHeight="1">
      <c r="Q358" s="95"/>
      <c r="AJ358" s="95"/>
      <c r="AK358" s="95"/>
    </row>
    <row r="359" ht="14.25" customHeight="1">
      <c r="Q359" s="95"/>
      <c r="AJ359" s="95"/>
      <c r="AK359" s="95"/>
    </row>
    <row r="360" ht="14.25" customHeight="1">
      <c r="Q360" s="95"/>
      <c r="AJ360" s="95"/>
      <c r="AK360" s="95"/>
    </row>
    <row r="361" ht="14.25" customHeight="1">
      <c r="Q361" s="95"/>
      <c r="AJ361" s="95"/>
      <c r="AK361" s="95"/>
    </row>
    <row r="362" ht="14.25" customHeight="1">
      <c r="Q362" s="95"/>
      <c r="AJ362" s="95"/>
      <c r="AK362" s="95"/>
    </row>
    <row r="363" ht="14.25" customHeight="1">
      <c r="Q363" s="95"/>
      <c r="AJ363" s="95"/>
      <c r="AK363" s="95"/>
    </row>
    <row r="364" ht="14.25" customHeight="1">
      <c r="Q364" s="95"/>
      <c r="AJ364" s="95"/>
      <c r="AK364" s="95"/>
    </row>
    <row r="365" ht="14.25" customHeight="1">
      <c r="Q365" s="95"/>
      <c r="AJ365" s="95"/>
      <c r="AK365" s="95"/>
    </row>
    <row r="366" ht="14.25" customHeight="1">
      <c r="Q366" s="95"/>
      <c r="AJ366" s="95"/>
      <c r="AK366" s="95"/>
    </row>
    <row r="367" ht="14.25" customHeight="1">
      <c r="Q367" s="95"/>
      <c r="AJ367" s="95"/>
      <c r="AK367" s="95"/>
    </row>
    <row r="368" ht="14.25" customHeight="1">
      <c r="Q368" s="95"/>
      <c r="AJ368" s="95"/>
      <c r="AK368" s="95"/>
    </row>
    <row r="369" ht="14.25" customHeight="1">
      <c r="Q369" s="95"/>
      <c r="AJ369" s="95"/>
      <c r="AK369" s="95"/>
    </row>
    <row r="370" ht="14.25" customHeight="1">
      <c r="Q370" s="95"/>
      <c r="AJ370" s="95"/>
      <c r="AK370" s="95"/>
    </row>
    <row r="371" ht="14.25" customHeight="1">
      <c r="Q371" s="95"/>
      <c r="AJ371" s="95"/>
      <c r="AK371" s="95"/>
    </row>
    <row r="372" ht="14.25" customHeight="1">
      <c r="Q372" s="95"/>
      <c r="AJ372" s="95"/>
      <c r="AK372" s="95"/>
    </row>
    <row r="373" ht="14.25" customHeight="1">
      <c r="Q373" s="95"/>
      <c r="AJ373" s="95"/>
      <c r="AK373" s="95"/>
    </row>
    <row r="374" ht="14.25" customHeight="1">
      <c r="Q374" s="95"/>
      <c r="AJ374" s="95"/>
      <c r="AK374" s="95"/>
    </row>
    <row r="375" ht="14.25" customHeight="1">
      <c r="Q375" s="95"/>
      <c r="AJ375" s="95"/>
      <c r="AK375" s="95"/>
    </row>
    <row r="376" ht="14.25" customHeight="1">
      <c r="Q376" s="95"/>
      <c r="AJ376" s="95"/>
      <c r="AK376" s="95"/>
    </row>
    <row r="377" ht="14.25" customHeight="1">
      <c r="Q377" s="95"/>
      <c r="AJ377" s="95"/>
      <c r="AK377" s="95"/>
    </row>
    <row r="378" ht="14.25" customHeight="1">
      <c r="Q378" s="95"/>
      <c r="AJ378" s="95"/>
      <c r="AK378" s="95"/>
    </row>
    <row r="379" ht="14.25" customHeight="1">
      <c r="Q379" s="95"/>
      <c r="AJ379" s="95"/>
      <c r="AK379" s="95"/>
    </row>
    <row r="380" ht="14.25" customHeight="1">
      <c r="Q380" s="95"/>
      <c r="AJ380" s="95"/>
      <c r="AK380" s="95"/>
    </row>
    <row r="381" ht="14.25" customHeight="1">
      <c r="Q381" s="95"/>
      <c r="AJ381" s="95"/>
      <c r="AK381" s="95"/>
    </row>
    <row r="382" ht="14.25" customHeight="1">
      <c r="Q382" s="95"/>
      <c r="AJ382" s="95"/>
      <c r="AK382" s="95"/>
    </row>
    <row r="383" ht="14.25" customHeight="1">
      <c r="Q383" s="95"/>
      <c r="AJ383" s="95"/>
      <c r="AK383" s="95"/>
    </row>
    <row r="384" ht="14.25" customHeight="1">
      <c r="Q384" s="95"/>
      <c r="AJ384" s="95"/>
      <c r="AK384" s="95"/>
    </row>
    <row r="385" ht="14.25" customHeight="1">
      <c r="Q385" s="95"/>
      <c r="AJ385" s="95"/>
      <c r="AK385" s="95"/>
    </row>
    <row r="386" ht="14.25" customHeight="1">
      <c r="Q386" s="95"/>
      <c r="AJ386" s="95"/>
      <c r="AK386" s="95"/>
    </row>
    <row r="387" ht="14.25" customHeight="1">
      <c r="Q387" s="95"/>
      <c r="AJ387" s="95"/>
      <c r="AK387" s="95"/>
    </row>
    <row r="388" ht="14.25" customHeight="1">
      <c r="Q388" s="95"/>
      <c r="AJ388" s="95"/>
      <c r="AK388" s="95"/>
    </row>
    <row r="389" ht="14.25" customHeight="1">
      <c r="Q389" s="95"/>
      <c r="AJ389" s="95"/>
      <c r="AK389" s="95"/>
    </row>
    <row r="390" ht="14.25" customHeight="1">
      <c r="Q390" s="95"/>
      <c r="AJ390" s="95"/>
      <c r="AK390" s="95"/>
    </row>
    <row r="391" ht="14.25" customHeight="1">
      <c r="Q391" s="95"/>
      <c r="AJ391" s="95"/>
      <c r="AK391" s="95"/>
    </row>
    <row r="392" ht="14.25" customHeight="1">
      <c r="Q392" s="95"/>
      <c r="AJ392" s="95"/>
      <c r="AK392" s="95"/>
    </row>
    <row r="393" ht="14.25" customHeight="1">
      <c r="Q393" s="95"/>
      <c r="AJ393" s="95"/>
      <c r="AK393" s="95"/>
    </row>
    <row r="394" ht="14.25" customHeight="1">
      <c r="Q394" s="95"/>
      <c r="AJ394" s="95"/>
      <c r="AK394" s="95"/>
    </row>
    <row r="395" ht="14.25" customHeight="1">
      <c r="Q395" s="95"/>
      <c r="AJ395" s="95"/>
      <c r="AK395" s="95"/>
    </row>
    <row r="396" ht="14.25" customHeight="1">
      <c r="Q396" s="95"/>
      <c r="AJ396" s="95"/>
      <c r="AK396" s="95"/>
    </row>
    <row r="397" ht="14.25" customHeight="1">
      <c r="Q397" s="95"/>
      <c r="AJ397" s="95"/>
      <c r="AK397" s="95"/>
    </row>
    <row r="398" ht="14.25" customHeight="1">
      <c r="Q398" s="95"/>
      <c r="AJ398" s="95"/>
      <c r="AK398" s="95"/>
    </row>
    <row r="399" ht="14.25" customHeight="1">
      <c r="Q399" s="95"/>
      <c r="AJ399" s="95"/>
      <c r="AK399" s="95"/>
    </row>
    <row r="400" ht="14.25" customHeight="1">
      <c r="Q400" s="95"/>
      <c r="AJ400" s="95"/>
      <c r="AK400" s="95"/>
    </row>
    <row r="401" ht="14.25" customHeight="1">
      <c r="Q401" s="95"/>
      <c r="AJ401" s="95"/>
      <c r="AK401" s="95"/>
    </row>
    <row r="402" ht="14.25" customHeight="1">
      <c r="Q402" s="95"/>
      <c r="AJ402" s="95"/>
      <c r="AK402" s="95"/>
    </row>
    <row r="403" ht="14.25" customHeight="1">
      <c r="Q403" s="95"/>
      <c r="AJ403" s="95"/>
      <c r="AK403" s="95"/>
    </row>
    <row r="404" ht="14.25" customHeight="1">
      <c r="Q404" s="95"/>
      <c r="AJ404" s="95"/>
      <c r="AK404" s="95"/>
    </row>
    <row r="405" ht="14.25" customHeight="1">
      <c r="Q405" s="95"/>
      <c r="AJ405" s="95"/>
      <c r="AK405" s="95"/>
    </row>
    <row r="406" ht="14.25" customHeight="1">
      <c r="Q406" s="95"/>
      <c r="AJ406" s="95"/>
      <c r="AK406" s="95"/>
    </row>
    <row r="407" ht="14.25" customHeight="1">
      <c r="Q407" s="95"/>
      <c r="AJ407" s="95"/>
      <c r="AK407" s="95"/>
    </row>
    <row r="408" ht="14.25" customHeight="1">
      <c r="Q408" s="95"/>
      <c r="AJ408" s="95"/>
      <c r="AK408" s="95"/>
    </row>
    <row r="409" ht="14.25" customHeight="1">
      <c r="Q409" s="95"/>
      <c r="AJ409" s="95"/>
      <c r="AK409" s="95"/>
    </row>
    <row r="410" ht="14.25" customHeight="1">
      <c r="Q410" s="95"/>
      <c r="AJ410" s="95"/>
      <c r="AK410" s="95"/>
    </row>
    <row r="411" ht="14.25" customHeight="1">
      <c r="Q411" s="95"/>
      <c r="AJ411" s="95"/>
      <c r="AK411" s="95"/>
    </row>
    <row r="412" ht="14.25" customHeight="1">
      <c r="Q412" s="95"/>
      <c r="AJ412" s="95"/>
      <c r="AK412" s="95"/>
    </row>
    <row r="413" ht="14.25" customHeight="1">
      <c r="Q413" s="95"/>
      <c r="AJ413" s="95"/>
      <c r="AK413" s="95"/>
    </row>
    <row r="414" ht="14.25" customHeight="1">
      <c r="Q414" s="95"/>
      <c r="AJ414" s="95"/>
      <c r="AK414" s="95"/>
    </row>
    <row r="415" ht="14.25" customHeight="1">
      <c r="Q415" s="95"/>
      <c r="AJ415" s="95"/>
      <c r="AK415" s="95"/>
    </row>
    <row r="416" ht="14.25" customHeight="1">
      <c r="Q416" s="95"/>
      <c r="AJ416" s="95"/>
      <c r="AK416" s="95"/>
    </row>
    <row r="417" ht="14.25" customHeight="1">
      <c r="Q417" s="95"/>
      <c r="AJ417" s="95"/>
      <c r="AK417" s="95"/>
    </row>
    <row r="418" ht="14.25" customHeight="1">
      <c r="Q418" s="95"/>
      <c r="AJ418" s="95"/>
      <c r="AK418" s="95"/>
    </row>
    <row r="419" ht="14.25" customHeight="1">
      <c r="Q419" s="95"/>
      <c r="AJ419" s="95"/>
      <c r="AK419" s="95"/>
    </row>
    <row r="420" ht="14.25" customHeight="1">
      <c r="Q420" s="95"/>
      <c r="AJ420" s="95"/>
      <c r="AK420" s="95"/>
    </row>
    <row r="421" ht="14.25" customHeight="1">
      <c r="Q421" s="95"/>
      <c r="AJ421" s="95"/>
      <c r="AK421" s="95"/>
    </row>
    <row r="422" ht="14.25" customHeight="1">
      <c r="Q422" s="95"/>
      <c r="AJ422" s="95"/>
      <c r="AK422" s="95"/>
    </row>
    <row r="423" ht="14.25" customHeight="1">
      <c r="Q423" s="95"/>
      <c r="AJ423" s="95"/>
      <c r="AK423" s="95"/>
    </row>
    <row r="424" ht="14.25" customHeight="1">
      <c r="Q424" s="95"/>
      <c r="AJ424" s="95"/>
      <c r="AK424" s="95"/>
    </row>
    <row r="425" ht="14.25" customHeight="1">
      <c r="Q425" s="95"/>
      <c r="AJ425" s="95"/>
      <c r="AK425" s="95"/>
    </row>
    <row r="426" ht="14.25" customHeight="1">
      <c r="Q426" s="95"/>
      <c r="AJ426" s="95"/>
      <c r="AK426" s="95"/>
    </row>
    <row r="427" ht="14.25" customHeight="1">
      <c r="Q427" s="95"/>
      <c r="AJ427" s="95"/>
      <c r="AK427" s="95"/>
    </row>
    <row r="428" ht="14.25" customHeight="1">
      <c r="Q428" s="95"/>
      <c r="AJ428" s="95"/>
      <c r="AK428" s="95"/>
    </row>
    <row r="429" ht="14.25" customHeight="1">
      <c r="Q429" s="95"/>
      <c r="AJ429" s="95"/>
      <c r="AK429" s="95"/>
    </row>
    <row r="430" ht="14.25" customHeight="1">
      <c r="Q430" s="95"/>
      <c r="AJ430" s="95"/>
      <c r="AK430" s="95"/>
    </row>
    <row r="431" ht="14.25" customHeight="1">
      <c r="Q431" s="95"/>
      <c r="AJ431" s="95"/>
      <c r="AK431" s="95"/>
    </row>
    <row r="432" ht="14.25" customHeight="1">
      <c r="Q432" s="95"/>
      <c r="AJ432" s="95"/>
      <c r="AK432" s="95"/>
    </row>
    <row r="433" ht="14.25" customHeight="1">
      <c r="Q433" s="95"/>
      <c r="AJ433" s="95"/>
      <c r="AK433" s="95"/>
    </row>
    <row r="434" ht="14.25" customHeight="1">
      <c r="Q434" s="95"/>
      <c r="AJ434" s="95"/>
      <c r="AK434" s="95"/>
    </row>
    <row r="435" ht="14.25" customHeight="1">
      <c r="Q435" s="95"/>
      <c r="AJ435" s="95"/>
      <c r="AK435" s="95"/>
    </row>
    <row r="436" ht="14.25" customHeight="1">
      <c r="Q436" s="95"/>
      <c r="AJ436" s="95"/>
      <c r="AK436" s="95"/>
    </row>
    <row r="437" ht="14.25" customHeight="1">
      <c r="Q437" s="95"/>
      <c r="AJ437" s="95"/>
      <c r="AK437" s="95"/>
    </row>
    <row r="438" ht="14.25" customHeight="1">
      <c r="Q438" s="95"/>
      <c r="AJ438" s="95"/>
      <c r="AK438" s="95"/>
    </row>
    <row r="439" ht="14.25" customHeight="1">
      <c r="Q439" s="95"/>
      <c r="AJ439" s="95"/>
      <c r="AK439" s="95"/>
    </row>
    <row r="440" ht="14.25" customHeight="1">
      <c r="Q440" s="95"/>
      <c r="AJ440" s="95"/>
      <c r="AK440" s="95"/>
    </row>
    <row r="441" ht="14.25" customHeight="1">
      <c r="Q441" s="95"/>
      <c r="AJ441" s="95"/>
      <c r="AK441" s="95"/>
    </row>
    <row r="442" ht="14.25" customHeight="1">
      <c r="Q442" s="95"/>
      <c r="AJ442" s="95"/>
      <c r="AK442" s="95"/>
    </row>
    <row r="443" ht="14.25" customHeight="1">
      <c r="Q443" s="95"/>
      <c r="AJ443" s="95"/>
      <c r="AK443" s="95"/>
    </row>
    <row r="444" ht="14.25" customHeight="1">
      <c r="Q444" s="95"/>
      <c r="AJ444" s="95"/>
      <c r="AK444" s="95"/>
    </row>
    <row r="445" ht="14.25" customHeight="1">
      <c r="Q445" s="95"/>
      <c r="AJ445" s="95"/>
      <c r="AK445" s="95"/>
    </row>
    <row r="446" ht="14.25" customHeight="1">
      <c r="Q446" s="95"/>
      <c r="AJ446" s="95"/>
      <c r="AK446" s="95"/>
    </row>
    <row r="447" ht="14.25" customHeight="1">
      <c r="Q447" s="95"/>
      <c r="AJ447" s="95"/>
      <c r="AK447" s="95"/>
    </row>
    <row r="448" ht="14.25" customHeight="1">
      <c r="Q448" s="95"/>
      <c r="AJ448" s="95"/>
      <c r="AK448" s="95"/>
    </row>
    <row r="449" ht="14.25" customHeight="1">
      <c r="Q449" s="95"/>
      <c r="AJ449" s="95"/>
      <c r="AK449" s="95"/>
    </row>
    <row r="450" ht="14.25" customHeight="1">
      <c r="Q450" s="95"/>
      <c r="AJ450" s="95"/>
      <c r="AK450" s="95"/>
    </row>
    <row r="451" ht="14.25" customHeight="1">
      <c r="Q451" s="95"/>
      <c r="AJ451" s="95"/>
      <c r="AK451" s="95"/>
    </row>
    <row r="452" ht="14.25" customHeight="1">
      <c r="Q452" s="95"/>
      <c r="AJ452" s="95"/>
      <c r="AK452" s="95"/>
    </row>
    <row r="453" ht="14.25" customHeight="1">
      <c r="Q453" s="95"/>
      <c r="AJ453" s="95"/>
      <c r="AK453" s="95"/>
    </row>
    <row r="454" ht="14.25" customHeight="1">
      <c r="Q454" s="95"/>
      <c r="AJ454" s="95"/>
      <c r="AK454" s="95"/>
    </row>
    <row r="455" ht="14.25" customHeight="1">
      <c r="Q455" s="95"/>
      <c r="AJ455" s="95"/>
      <c r="AK455" s="95"/>
    </row>
    <row r="456" ht="14.25" customHeight="1">
      <c r="Q456" s="95"/>
      <c r="AJ456" s="95"/>
      <c r="AK456" s="95"/>
    </row>
    <row r="457" ht="14.25" customHeight="1">
      <c r="Q457" s="95"/>
      <c r="AJ457" s="95"/>
      <c r="AK457" s="95"/>
    </row>
    <row r="458" ht="14.25" customHeight="1">
      <c r="Q458" s="95"/>
      <c r="AJ458" s="95"/>
      <c r="AK458" s="95"/>
    </row>
    <row r="459" ht="14.25" customHeight="1">
      <c r="Q459" s="95"/>
      <c r="AJ459" s="95"/>
      <c r="AK459" s="95"/>
    </row>
    <row r="460" ht="14.25" customHeight="1">
      <c r="Q460" s="95"/>
      <c r="AJ460" s="95"/>
      <c r="AK460" s="95"/>
    </row>
    <row r="461" ht="14.25" customHeight="1">
      <c r="Q461" s="95"/>
      <c r="AJ461" s="95"/>
      <c r="AK461" s="95"/>
    </row>
    <row r="462" ht="14.25" customHeight="1">
      <c r="Q462" s="95"/>
      <c r="AJ462" s="95"/>
      <c r="AK462" s="95"/>
    </row>
    <row r="463" ht="14.25" customHeight="1">
      <c r="Q463" s="95"/>
      <c r="AJ463" s="95"/>
      <c r="AK463" s="95"/>
    </row>
    <row r="464" ht="14.25" customHeight="1">
      <c r="Q464" s="95"/>
      <c r="AJ464" s="95"/>
      <c r="AK464" s="95"/>
    </row>
    <row r="465" ht="14.25" customHeight="1">
      <c r="Q465" s="95"/>
      <c r="AJ465" s="95"/>
      <c r="AK465" s="95"/>
    </row>
    <row r="466" ht="14.25" customHeight="1">
      <c r="Q466" s="95"/>
      <c r="AJ466" s="95"/>
      <c r="AK466" s="95"/>
    </row>
    <row r="467" ht="14.25" customHeight="1">
      <c r="Q467" s="95"/>
      <c r="AJ467" s="95"/>
      <c r="AK467" s="95"/>
    </row>
    <row r="468" ht="14.25" customHeight="1">
      <c r="Q468" s="95"/>
      <c r="AJ468" s="95"/>
      <c r="AK468" s="95"/>
    </row>
    <row r="469" ht="14.25" customHeight="1">
      <c r="Q469" s="95"/>
      <c r="AJ469" s="95"/>
      <c r="AK469" s="95"/>
    </row>
    <row r="470" ht="14.25" customHeight="1">
      <c r="Q470" s="95"/>
      <c r="AJ470" s="95"/>
      <c r="AK470" s="95"/>
    </row>
    <row r="471" ht="14.25" customHeight="1">
      <c r="Q471" s="95"/>
      <c r="AJ471" s="95"/>
      <c r="AK471" s="95"/>
    </row>
    <row r="472" ht="14.25" customHeight="1">
      <c r="Q472" s="95"/>
      <c r="AJ472" s="95"/>
      <c r="AK472" s="95"/>
    </row>
    <row r="473" ht="14.25" customHeight="1">
      <c r="Q473" s="95"/>
      <c r="AJ473" s="95"/>
      <c r="AK473" s="95"/>
    </row>
    <row r="474" ht="14.25" customHeight="1">
      <c r="Q474" s="95"/>
      <c r="AJ474" s="95"/>
      <c r="AK474" s="95"/>
    </row>
    <row r="475" ht="14.25" customHeight="1">
      <c r="Q475" s="95"/>
      <c r="AJ475" s="95"/>
      <c r="AK475" s="95"/>
    </row>
    <row r="476" ht="14.25" customHeight="1">
      <c r="Q476" s="95"/>
      <c r="AJ476" s="95"/>
      <c r="AK476" s="95"/>
    </row>
    <row r="477" ht="14.25" customHeight="1">
      <c r="Q477" s="95"/>
      <c r="AJ477" s="95"/>
      <c r="AK477" s="95"/>
    </row>
    <row r="478" ht="14.25" customHeight="1">
      <c r="Q478" s="95"/>
      <c r="AJ478" s="95"/>
      <c r="AK478" s="95"/>
    </row>
    <row r="479" ht="14.25" customHeight="1">
      <c r="Q479" s="95"/>
      <c r="AJ479" s="95"/>
      <c r="AK479" s="95"/>
    </row>
    <row r="480" ht="14.25" customHeight="1">
      <c r="Q480" s="95"/>
      <c r="AJ480" s="95"/>
      <c r="AK480" s="95"/>
    </row>
    <row r="481" ht="14.25" customHeight="1">
      <c r="Q481" s="95"/>
      <c r="AJ481" s="95"/>
      <c r="AK481" s="95"/>
    </row>
    <row r="482" ht="14.25" customHeight="1">
      <c r="Q482" s="95"/>
      <c r="AJ482" s="95"/>
      <c r="AK482" s="95"/>
    </row>
    <row r="483" ht="14.25" customHeight="1">
      <c r="Q483" s="95"/>
      <c r="AJ483" s="95"/>
      <c r="AK483" s="95"/>
    </row>
    <row r="484" ht="14.25" customHeight="1">
      <c r="Q484" s="95"/>
      <c r="AJ484" s="95"/>
      <c r="AK484" s="95"/>
    </row>
    <row r="485" ht="14.25" customHeight="1">
      <c r="Q485" s="95"/>
      <c r="AJ485" s="95"/>
      <c r="AK485" s="95"/>
    </row>
    <row r="486" ht="14.25" customHeight="1">
      <c r="Q486" s="95"/>
      <c r="AJ486" s="95"/>
      <c r="AK486" s="95"/>
    </row>
    <row r="487" ht="14.25" customHeight="1">
      <c r="Q487" s="95"/>
      <c r="AJ487" s="95"/>
      <c r="AK487" s="95"/>
    </row>
    <row r="488" ht="14.25" customHeight="1">
      <c r="Q488" s="95"/>
      <c r="AJ488" s="95"/>
      <c r="AK488" s="95"/>
    </row>
    <row r="489" ht="14.25" customHeight="1">
      <c r="Q489" s="95"/>
      <c r="AJ489" s="95"/>
      <c r="AK489" s="95"/>
    </row>
    <row r="490" ht="14.25" customHeight="1">
      <c r="Q490" s="95"/>
      <c r="AJ490" s="95"/>
      <c r="AK490" s="95"/>
    </row>
    <row r="491" ht="14.25" customHeight="1">
      <c r="Q491" s="95"/>
      <c r="AJ491" s="95"/>
      <c r="AK491" s="95"/>
    </row>
    <row r="492" ht="14.25" customHeight="1">
      <c r="Q492" s="95"/>
      <c r="AJ492" s="95"/>
      <c r="AK492" s="95"/>
    </row>
    <row r="493" ht="14.25" customHeight="1">
      <c r="Q493" s="95"/>
      <c r="AJ493" s="95"/>
      <c r="AK493" s="95"/>
    </row>
    <row r="494" ht="14.25" customHeight="1">
      <c r="Q494" s="95"/>
      <c r="AJ494" s="95"/>
      <c r="AK494" s="95"/>
    </row>
    <row r="495" ht="14.25" customHeight="1">
      <c r="Q495" s="95"/>
      <c r="AJ495" s="95"/>
      <c r="AK495" s="95"/>
    </row>
    <row r="496" ht="14.25" customHeight="1">
      <c r="Q496" s="95"/>
      <c r="AJ496" s="95"/>
      <c r="AK496" s="95"/>
    </row>
    <row r="497" ht="14.25" customHeight="1">
      <c r="Q497" s="95"/>
      <c r="AJ497" s="95"/>
      <c r="AK497" s="95"/>
    </row>
    <row r="498" ht="14.25" customHeight="1">
      <c r="Q498" s="95"/>
      <c r="AJ498" s="95"/>
      <c r="AK498" s="95"/>
    </row>
    <row r="499" ht="14.25" customHeight="1">
      <c r="Q499" s="95"/>
      <c r="AJ499" s="95"/>
      <c r="AK499" s="95"/>
    </row>
    <row r="500" ht="14.25" customHeight="1">
      <c r="Q500" s="95"/>
      <c r="AJ500" s="95"/>
      <c r="AK500" s="95"/>
    </row>
    <row r="501" ht="14.25" customHeight="1">
      <c r="Q501" s="95"/>
      <c r="AJ501" s="95"/>
      <c r="AK501" s="95"/>
    </row>
    <row r="502" ht="14.25" customHeight="1">
      <c r="Q502" s="95"/>
      <c r="AJ502" s="95"/>
      <c r="AK502" s="95"/>
    </row>
    <row r="503" ht="14.25" customHeight="1">
      <c r="Q503" s="95"/>
      <c r="AJ503" s="95"/>
      <c r="AK503" s="95"/>
    </row>
    <row r="504" ht="14.25" customHeight="1">
      <c r="Q504" s="95"/>
      <c r="AJ504" s="95"/>
      <c r="AK504" s="95"/>
    </row>
    <row r="505" ht="14.25" customHeight="1">
      <c r="Q505" s="95"/>
      <c r="AJ505" s="95"/>
      <c r="AK505" s="95"/>
    </row>
    <row r="506" ht="14.25" customHeight="1">
      <c r="Q506" s="95"/>
      <c r="AJ506" s="95"/>
      <c r="AK506" s="95"/>
    </row>
    <row r="507" ht="14.25" customHeight="1">
      <c r="Q507" s="95"/>
      <c r="AJ507" s="95"/>
      <c r="AK507" s="95"/>
    </row>
    <row r="508" ht="14.25" customHeight="1">
      <c r="Q508" s="95"/>
      <c r="AJ508" s="95"/>
      <c r="AK508" s="95"/>
    </row>
    <row r="509" ht="14.25" customHeight="1">
      <c r="Q509" s="95"/>
      <c r="AJ509" s="95"/>
      <c r="AK509" s="95"/>
    </row>
    <row r="510" ht="14.25" customHeight="1">
      <c r="Q510" s="95"/>
      <c r="AJ510" s="95"/>
      <c r="AK510" s="95"/>
    </row>
    <row r="511" ht="14.25" customHeight="1">
      <c r="Q511" s="95"/>
      <c r="AJ511" s="95"/>
      <c r="AK511" s="95"/>
    </row>
    <row r="512" ht="14.25" customHeight="1">
      <c r="Q512" s="95"/>
      <c r="AJ512" s="95"/>
      <c r="AK512" s="95"/>
    </row>
    <row r="513" ht="14.25" customHeight="1">
      <c r="Q513" s="95"/>
      <c r="AJ513" s="95"/>
      <c r="AK513" s="95"/>
    </row>
    <row r="514" ht="14.25" customHeight="1">
      <c r="Q514" s="95"/>
      <c r="AJ514" s="95"/>
      <c r="AK514" s="95"/>
    </row>
    <row r="515" ht="14.25" customHeight="1">
      <c r="Q515" s="95"/>
      <c r="AJ515" s="95"/>
      <c r="AK515" s="95"/>
    </row>
    <row r="516" ht="14.25" customHeight="1">
      <c r="Q516" s="95"/>
      <c r="AJ516" s="95"/>
      <c r="AK516" s="95"/>
    </row>
    <row r="517" ht="14.25" customHeight="1">
      <c r="Q517" s="95"/>
      <c r="AJ517" s="95"/>
      <c r="AK517" s="95"/>
    </row>
    <row r="518" ht="14.25" customHeight="1">
      <c r="Q518" s="95"/>
      <c r="AJ518" s="95"/>
      <c r="AK518" s="95"/>
    </row>
    <row r="519" ht="14.25" customHeight="1">
      <c r="Q519" s="95"/>
      <c r="AJ519" s="95"/>
      <c r="AK519" s="95"/>
    </row>
    <row r="520" ht="14.25" customHeight="1">
      <c r="Q520" s="95"/>
      <c r="AJ520" s="95"/>
      <c r="AK520" s="95"/>
    </row>
    <row r="521" ht="14.25" customHeight="1">
      <c r="Q521" s="95"/>
      <c r="AJ521" s="95"/>
      <c r="AK521" s="95"/>
    </row>
    <row r="522" ht="14.25" customHeight="1">
      <c r="Q522" s="95"/>
      <c r="AJ522" s="95"/>
      <c r="AK522" s="95"/>
    </row>
    <row r="523" ht="14.25" customHeight="1">
      <c r="Q523" s="95"/>
      <c r="AJ523" s="95"/>
      <c r="AK523" s="95"/>
    </row>
    <row r="524" ht="14.25" customHeight="1">
      <c r="Q524" s="95"/>
      <c r="AJ524" s="95"/>
      <c r="AK524" s="95"/>
    </row>
    <row r="525" ht="14.25" customHeight="1">
      <c r="Q525" s="95"/>
      <c r="AJ525" s="95"/>
      <c r="AK525" s="95"/>
    </row>
    <row r="526" ht="14.25" customHeight="1">
      <c r="Q526" s="95"/>
      <c r="AJ526" s="95"/>
      <c r="AK526" s="95"/>
    </row>
    <row r="527" ht="14.25" customHeight="1">
      <c r="Q527" s="95"/>
      <c r="AJ527" s="95"/>
      <c r="AK527" s="95"/>
    </row>
    <row r="528" ht="14.25" customHeight="1">
      <c r="Q528" s="95"/>
      <c r="AJ528" s="95"/>
      <c r="AK528" s="95"/>
    </row>
    <row r="529" ht="14.25" customHeight="1">
      <c r="Q529" s="95"/>
      <c r="AJ529" s="95"/>
      <c r="AK529" s="95"/>
    </row>
    <row r="530" ht="14.25" customHeight="1">
      <c r="Q530" s="95"/>
      <c r="AJ530" s="95"/>
      <c r="AK530" s="95"/>
    </row>
    <row r="531" ht="14.25" customHeight="1">
      <c r="Q531" s="95"/>
      <c r="AJ531" s="95"/>
      <c r="AK531" s="95"/>
    </row>
    <row r="532" ht="14.25" customHeight="1">
      <c r="Q532" s="95"/>
      <c r="AJ532" s="95"/>
      <c r="AK532" s="95"/>
    </row>
    <row r="533" ht="14.25" customHeight="1">
      <c r="Q533" s="95"/>
      <c r="AJ533" s="95"/>
      <c r="AK533" s="95"/>
    </row>
    <row r="534" ht="14.25" customHeight="1">
      <c r="Q534" s="95"/>
      <c r="AJ534" s="95"/>
      <c r="AK534" s="95"/>
    </row>
    <row r="535" ht="14.25" customHeight="1">
      <c r="Q535" s="95"/>
      <c r="AJ535" s="95"/>
      <c r="AK535" s="95"/>
    </row>
    <row r="536" ht="14.25" customHeight="1">
      <c r="Q536" s="95"/>
      <c r="AJ536" s="95"/>
      <c r="AK536" s="95"/>
    </row>
    <row r="537" ht="14.25" customHeight="1">
      <c r="Q537" s="95"/>
      <c r="AJ537" s="95"/>
      <c r="AK537" s="95"/>
    </row>
    <row r="538" ht="14.25" customHeight="1">
      <c r="Q538" s="95"/>
      <c r="AJ538" s="95"/>
      <c r="AK538" s="95"/>
    </row>
    <row r="539" ht="14.25" customHeight="1">
      <c r="Q539" s="95"/>
      <c r="AJ539" s="95"/>
      <c r="AK539" s="95"/>
    </row>
    <row r="540" ht="14.25" customHeight="1">
      <c r="Q540" s="95"/>
      <c r="AJ540" s="95"/>
      <c r="AK540" s="95"/>
    </row>
    <row r="541" ht="14.25" customHeight="1">
      <c r="Q541" s="95"/>
      <c r="AJ541" s="95"/>
      <c r="AK541" s="95"/>
    </row>
    <row r="542" ht="14.25" customHeight="1">
      <c r="Q542" s="95"/>
      <c r="AJ542" s="95"/>
      <c r="AK542" s="95"/>
    </row>
    <row r="543" ht="14.25" customHeight="1">
      <c r="Q543" s="95"/>
      <c r="AJ543" s="95"/>
      <c r="AK543" s="95"/>
    </row>
    <row r="544" ht="14.25" customHeight="1">
      <c r="Q544" s="95"/>
      <c r="AJ544" s="95"/>
      <c r="AK544" s="95"/>
    </row>
    <row r="545" ht="14.25" customHeight="1">
      <c r="Q545" s="95"/>
      <c r="AJ545" s="95"/>
      <c r="AK545" s="95"/>
    </row>
    <row r="546" ht="14.25" customHeight="1">
      <c r="Q546" s="95"/>
      <c r="AJ546" s="95"/>
      <c r="AK546" s="95"/>
    </row>
    <row r="547" ht="14.25" customHeight="1">
      <c r="Q547" s="95"/>
      <c r="AJ547" s="95"/>
      <c r="AK547" s="95"/>
    </row>
    <row r="548" ht="14.25" customHeight="1">
      <c r="Q548" s="95"/>
      <c r="AJ548" s="95"/>
      <c r="AK548" s="95"/>
    </row>
    <row r="549" ht="14.25" customHeight="1">
      <c r="Q549" s="95"/>
      <c r="AJ549" s="95"/>
      <c r="AK549" s="95"/>
    </row>
    <row r="550" ht="14.25" customHeight="1">
      <c r="Q550" s="95"/>
      <c r="AJ550" s="95"/>
      <c r="AK550" s="95"/>
    </row>
    <row r="551" ht="14.25" customHeight="1">
      <c r="Q551" s="95"/>
      <c r="AJ551" s="95"/>
      <c r="AK551" s="95"/>
    </row>
    <row r="552" ht="14.25" customHeight="1">
      <c r="Q552" s="95"/>
      <c r="AJ552" s="95"/>
      <c r="AK552" s="95"/>
    </row>
    <row r="553" ht="14.25" customHeight="1">
      <c r="Q553" s="95"/>
      <c r="AJ553" s="95"/>
      <c r="AK553" s="95"/>
    </row>
    <row r="554" ht="14.25" customHeight="1">
      <c r="Q554" s="95"/>
      <c r="AJ554" s="95"/>
      <c r="AK554" s="95"/>
    </row>
    <row r="555" ht="14.25" customHeight="1">
      <c r="Q555" s="95"/>
      <c r="AJ555" s="95"/>
      <c r="AK555" s="95"/>
    </row>
    <row r="556" ht="14.25" customHeight="1">
      <c r="Q556" s="95"/>
      <c r="AJ556" s="95"/>
      <c r="AK556" s="95"/>
    </row>
    <row r="557" ht="14.25" customHeight="1">
      <c r="Q557" s="95"/>
      <c r="AJ557" s="95"/>
      <c r="AK557" s="95"/>
    </row>
    <row r="558" ht="14.25" customHeight="1">
      <c r="Q558" s="95"/>
      <c r="AJ558" s="95"/>
      <c r="AK558" s="95"/>
    </row>
    <row r="559" ht="14.25" customHeight="1">
      <c r="Q559" s="95"/>
      <c r="AJ559" s="95"/>
      <c r="AK559" s="95"/>
    </row>
    <row r="560" ht="14.25" customHeight="1">
      <c r="Q560" s="95"/>
      <c r="AJ560" s="95"/>
      <c r="AK560" s="95"/>
    </row>
    <row r="561" ht="14.25" customHeight="1">
      <c r="Q561" s="95"/>
      <c r="AJ561" s="95"/>
      <c r="AK561" s="95"/>
    </row>
    <row r="562" ht="14.25" customHeight="1">
      <c r="Q562" s="95"/>
      <c r="AJ562" s="95"/>
      <c r="AK562" s="95"/>
    </row>
    <row r="563" ht="14.25" customHeight="1">
      <c r="Q563" s="95"/>
      <c r="AJ563" s="95"/>
      <c r="AK563" s="95"/>
    </row>
    <row r="564" ht="14.25" customHeight="1">
      <c r="Q564" s="95"/>
      <c r="AJ564" s="95"/>
      <c r="AK564" s="95"/>
    </row>
    <row r="565" ht="14.25" customHeight="1">
      <c r="Q565" s="95"/>
      <c r="AJ565" s="95"/>
      <c r="AK565" s="95"/>
    </row>
    <row r="566" ht="14.25" customHeight="1">
      <c r="Q566" s="95"/>
      <c r="AJ566" s="95"/>
      <c r="AK566" s="95"/>
    </row>
    <row r="567" ht="14.25" customHeight="1">
      <c r="Q567" s="95"/>
      <c r="AJ567" s="95"/>
      <c r="AK567" s="95"/>
    </row>
    <row r="568" ht="14.25" customHeight="1">
      <c r="Q568" s="95"/>
      <c r="AJ568" s="95"/>
      <c r="AK568" s="95"/>
    </row>
    <row r="569" ht="14.25" customHeight="1">
      <c r="Q569" s="95"/>
      <c r="AJ569" s="95"/>
      <c r="AK569" s="95"/>
    </row>
    <row r="570" ht="14.25" customHeight="1">
      <c r="Q570" s="95"/>
      <c r="AJ570" s="95"/>
      <c r="AK570" s="95"/>
    </row>
    <row r="571" ht="14.25" customHeight="1">
      <c r="Q571" s="95"/>
      <c r="AJ571" s="95"/>
      <c r="AK571" s="95"/>
    </row>
    <row r="572" ht="14.25" customHeight="1">
      <c r="Q572" s="95"/>
      <c r="AJ572" s="95"/>
      <c r="AK572" s="95"/>
    </row>
    <row r="573" ht="14.25" customHeight="1">
      <c r="Q573" s="95"/>
      <c r="AJ573" s="95"/>
      <c r="AK573" s="95"/>
    </row>
    <row r="574" ht="14.25" customHeight="1">
      <c r="Q574" s="95"/>
      <c r="AJ574" s="95"/>
      <c r="AK574" s="95"/>
    </row>
    <row r="575" ht="14.25" customHeight="1">
      <c r="Q575" s="95"/>
      <c r="AJ575" s="95"/>
      <c r="AK575" s="95"/>
    </row>
    <row r="576" ht="14.25" customHeight="1">
      <c r="Q576" s="95"/>
      <c r="AJ576" s="95"/>
      <c r="AK576" s="95"/>
    </row>
    <row r="577" ht="14.25" customHeight="1">
      <c r="Q577" s="95"/>
      <c r="AJ577" s="95"/>
      <c r="AK577" s="95"/>
    </row>
    <row r="578" ht="14.25" customHeight="1">
      <c r="Q578" s="95"/>
      <c r="AJ578" s="95"/>
      <c r="AK578" s="95"/>
    </row>
    <row r="579" ht="14.25" customHeight="1">
      <c r="Q579" s="95"/>
      <c r="AJ579" s="95"/>
      <c r="AK579" s="95"/>
    </row>
    <row r="580" ht="14.25" customHeight="1">
      <c r="Q580" s="95"/>
      <c r="AJ580" s="95"/>
      <c r="AK580" s="95"/>
    </row>
    <row r="581" ht="14.25" customHeight="1">
      <c r="Q581" s="95"/>
      <c r="AJ581" s="95"/>
      <c r="AK581" s="95"/>
    </row>
    <row r="582" ht="14.25" customHeight="1">
      <c r="Q582" s="95"/>
      <c r="AJ582" s="95"/>
      <c r="AK582" s="95"/>
    </row>
    <row r="583" ht="14.25" customHeight="1">
      <c r="Q583" s="95"/>
      <c r="AJ583" s="95"/>
      <c r="AK583" s="95"/>
    </row>
    <row r="584" ht="14.25" customHeight="1">
      <c r="Q584" s="95"/>
      <c r="AJ584" s="95"/>
      <c r="AK584" s="95"/>
    </row>
    <row r="585" ht="14.25" customHeight="1">
      <c r="Q585" s="95"/>
      <c r="AJ585" s="95"/>
      <c r="AK585" s="95"/>
    </row>
    <row r="586" ht="14.25" customHeight="1">
      <c r="Q586" s="95"/>
      <c r="AJ586" s="95"/>
      <c r="AK586" s="95"/>
    </row>
    <row r="587" ht="14.25" customHeight="1">
      <c r="Q587" s="95"/>
      <c r="AJ587" s="95"/>
      <c r="AK587" s="95"/>
    </row>
    <row r="588" ht="14.25" customHeight="1">
      <c r="Q588" s="95"/>
      <c r="AJ588" s="95"/>
      <c r="AK588" s="95"/>
    </row>
    <row r="589" ht="14.25" customHeight="1">
      <c r="Q589" s="95"/>
      <c r="AJ589" s="95"/>
      <c r="AK589" s="95"/>
    </row>
    <row r="590" ht="14.25" customHeight="1">
      <c r="Q590" s="95"/>
      <c r="AJ590" s="95"/>
      <c r="AK590" s="95"/>
    </row>
    <row r="591" ht="14.25" customHeight="1">
      <c r="Q591" s="95"/>
      <c r="AJ591" s="95"/>
      <c r="AK591" s="95"/>
    </row>
    <row r="592" ht="14.25" customHeight="1">
      <c r="Q592" s="95"/>
      <c r="AJ592" s="95"/>
      <c r="AK592" s="95"/>
    </row>
    <row r="593" ht="14.25" customHeight="1">
      <c r="Q593" s="95"/>
      <c r="AJ593" s="95"/>
      <c r="AK593" s="95"/>
    </row>
    <row r="594" ht="14.25" customHeight="1">
      <c r="Q594" s="95"/>
      <c r="AJ594" s="95"/>
      <c r="AK594" s="95"/>
    </row>
    <row r="595" ht="14.25" customHeight="1">
      <c r="Q595" s="95"/>
      <c r="AJ595" s="95"/>
      <c r="AK595" s="95"/>
    </row>
    <row r="596" ht="14.25" customHeight="1">
      <c r="Q596" s="95"/>
      <c r="AJ596" s="95"/>
      <c r="AK596" s="95"/>
    </row>
    <row r="597" ht="14.25" customHeight="1">
      <c r="Q597" s="95"/>
      <c r="AJ597" s="95"/>
      <c r="AK597" s="95"/>
    </row>
    <row r="598" ht="14.25" customHeight="1">
      <c r="Q598" s="95"/>
      <c r="AJ598" s="95"/>
      <c r="AK598" s="95"/>
    </row>
    <row r="599" ht="14.25" customHeight="1">
      <c r="Q599" s="95"/>
      <c r="AJ599" s="95"/>
      <c r="AK599" s="95"/>
    </row>
    <row r="600" ht="14.25" customHeight="1">
      <c r="Q600" s="95"/>
      <c r="AJ600" s="95"/>
      <c r="AK600" s="95"/>
    </row>
    <row r="601" ht="14.25" customHeight="1">
      <c r="Q601" s="95"/>
      <c r="AJ601" s="95"/>
      <c r="AK601" s="95"/>
    </row>
    <row r="602" ht="14.25" customHeight="1">
      <c r="Q602" s="95"/>
      <c r="AJ602" s="95"/>
      <c r="AK602" s="95"/>
    </row>
    <row r="603" ht="14.25" customHeight="1">
      <c r="Q603" s="95"/>
      <c r="AJ603" s="95"/>
      <c r="AK603" s="95"/>
    </row>
    <row r="604" ht="14.25" customHeight="1">
      <c r="Q604" s="95"/>
      <c r="AJ604" s="95"/>
      <c r="AK604" s="95"/>
    </row>
    <row r="605" ht="14.25" customHeight="1">
      <c r="Q605" s="95"/>
      <c r="AJ605" s="95"/>
      <c r="AK605" s="95"/>
    </row>
    <row r="606" ht="14.25" customHeight="1">
      <c r="Q606" s="95"/>
      <c r="AJ606" s="95"/>
      <c r="AK606" s="95"/>
    </row>
    <row r="607" ht="14.25" customHeight="1">
      <c r="Q607" s="95"/>
      <c r="AJ607" s="95"/>
      <c r="AK607" s="95"/>
    </row>
    <row r="608" ht="14.25" customHeight="1">
      <c r="Q608" s="95"/>
      <c r="AJ608" s="95"/>
      <c r="AK608" s="95"/>
    </row>
    <row r="609" ht="14.25" customHeight="1">
      <c r="Q609" s="95"/>
      <c r="AJ609" s="95"/>
      <c r="AK609" s="95"/>
    </row>
    <row r="610" ht="14.25" customHeight="1">
      <c r="Q610" s="95"/>
      <c r="AJ610" s="95"/>
      <c r="AK610" s="95"/>
    </row>
    <row r="611" ht="14.25" customHeight="1">
      <c r="Q611" s="95"/>
      <c r="AJ611" s="95"/>
      <c r="AK611" s="95"/>
    </row>
    <row r="612" ht="14.25" customHeight="1">
      <c r="Q612" s="95"/>
      <c r="AJ612" s="95"/>
      <c r="AK612" s="95"/>
    </row>
    <row r="613" ht="14.25" customHeight="1">
      <c r="Q613" s="95"/>
      <c r="AJ613" s="95"/>
      <c r="AK613" s="95"/>
    </row>
    <row r="614" ht="14.25" customHeight="1">
      <c r="Q614" s="95"/>
      <c r="AJ614" s="95"/>
      <c r="AK614" s="95"/>
    </row>
    <row r="615" ht="14.25" customHeight="1">
      <c r="Q615" s="95"/>
      <c r="AJ615" s="95"/>
      <c r="AK615" s="95"/>
    </row>
    <row r="616" ht="14.25" customHeight="1">
      <c r="Q616" s="95"/>
      <c r="AJ616" s="95"/>
      <c r="AK616" s="95"/>
    </row>
    <row r="617" ht="14.25" customHeight="1">
      <c r="Q617" s="95"/>
      <c r="AJ617" s="95"/>
      <c r="AK617" s="95"/>
    </row>
    <row r="618" ht="14.25" customHeight="1">
      <c r="Q618" s="95"/>
      <c r="AJ618" s="95"/>
      <c r="AK618" s="95"/>
    </row>
    <row r="619" ht="14.25" customHeight="1">
      <c r="Q619" s="95"/>
      <c r="AJ619" s="95"/>
      <c r="AK619" s="95"/>
    </row>
    <row r="620" ht="14.25" customHeight="1">
      <c r="Q620" s="95"/>
      <c r="AJ620" s="95"/>
      <c r="AK620" s="95"/>
    </row>
    <row r="621" ht="14.25" customHeight="1">
      <c r="Q621" s="95"/>
      <c r="AJ621" s="95"/>
      <c r="AK621" s="95"/>
    </row>
    <row r="622" ht="14.25" customHeight="1">
      <c r="Q622" s="95"/>
      <c r="AJ622" s="95"/>
      <c r="AK622" s="95"/>
    </row>
    <row r="623" ht="14.25" customHeight="1">
      <c r="Q623" s="95"/>
      <c r="AJ623" s="95"/>
      <c r="AK623" s="95"/>
    </row>
    <row r="624" ht="14.25" customHeight="1">
      <c r="Q624" s="95"/>
      <c r="AJ624" s="95"/>
      <c r="AK624" s="95"/>
    </row>
    <row r="625" ht="14.25" customHeight="1">
      <c r="Q625" s="95"/>
      <c r="AJ625" s="95"/>
      <c r="AK625" s="95"/>
    </row>
    <row r="626" ht="14.25" customHeight="1">
      <c r="Q626" s="95"/>
      <c r="AJ626" s="95"/>
      <c r="AK626" s="95"/>
    </row>
    <row r="627" ht="14.25" customHeight="1">
      <c r="Q627" s="95"/>
      <c r="AJ627" s="95"/>
      <c r="AK627" s="95"/>
    </row>
    <row r="628" ht="14.25" customHeight="1">
      <c r="Q628" s="95"/>
      <c r="AJ628" s="95"/>
      <c r="AK628" s="95"/>
    </row>
    <row r="629" ht="14.25" customHeight="1">
      <c r="Q629" s="95"/>
      <c r="AJ629" s="95"/>
      <c r="AK629" s="95"/>
    </row>
    <row r="630" ht="14.25" customHeight="1">
      <c r="Q630" s="95"/>
      <c r="AJ630" s="95"/>
      <c r="AK630" s="95"/>
    </row>
    <row r="631" ht="14.25" customHeight="1">
      <c r="Q631" s="95"/>
      <c r="AJ631" s="95"/>
      <c r="AK631" s="95"/>
    </row>
    <row r="632" ht="14.25" customHeight="1">
      <c r="Q632" s="95"/>
      <c r="AJ632" s="95"/>
      <c r="AK632" s="95"/>
    </row>
    <row r="633" ht="14.25" customHeight="1">
      <c r="Q633" s="95"/>
      <c r="AJ633" s="95"/>
      <c r="AK633" s="95"/>
    </row>
    <row r="634" ht="14.25" customHeight="1">
      <c r="Q634" s="95"/>
      <c r="AJ634" s="95"/>
      <c r="AK634" s="95"/>
    </row>
    <row r="635" ht="14.25" customHeight="1">
      <c r="Q635" s="95"/>
      <c r="AJ635" s="95"/>
      <c r="AK635" s="95"/>
    </row>
    <row r="636" ht="14.25" customHeight="1">
      <c r="Q636" s="95"/>
      <c r="AJ636" s="95"/>
      <c r="AK636" s="95"/>
    </row>
    <row r="637" ht="14.25" customHeight="1">
      <c r="Q637" s="95"/>
      <c r="AJ637" s="95"/>
      <c r="AK637" s="95"/>
    </row>
    <row r="638" ht="14.25" customHeight="1">
      <c r="Q638" s="95"/>
      <c r="AJ638" s="95"/>
      <c r="AK638" s="95"/>
    </row>
    <row r="639" ht="14.25" customHeight="1">
      <c r="Q639" s="95"/>
      <c r="AJ639" s="95"/>
      <c r="AK639" s="95"/>
    </row>
    <row r="640" ht="14.25" customHeight="1">
      <c r="Q640" s="95"/>
      <c r="AJ640" s="95"/>
      <c r="AK640" s="95"/>
    </row>
    <row r="641" ht="14.25" customHeight="1">
      <c r="Q641" s="95"/>
      <c r="AJ641" s="95"/>
      <c r="AK641" s="95"/>
    </row>
    <row r="642" ht="14.25" customHeight="1">
      <c r="Q642" s="95"/>
      <c r="AJ642" s="95"/>
      <c r="AK642" s="95"/>
    </row>
    <row r="643" ht="14.25" customHeight="1">
      <c r="Q643" s="95"/>
      <c r="AJ643" s="95"/>
      <c r="AK643" s="95"/>
    </row>
    <row r="644" ht="14.25" customHeight="1">
      <c r="Q644" s="95"/>
      <c r="AJ644" s="95"/>
      <c r="AK644" s="95"/>
    </row>
    <row r="645" ht="14.25" customHeight="1">
      <c r="Q645" s="95"/>
      <c r="AJ645" s="95"/>
      <c r="AK645" s="95"/>
    </row>
    <row r="646" ht="14.25" customHeight="1">
      <c r="Q646" s="95"/>
      <c r="AJ646" s="95"/>
      <c r="AK646" s="95"/>
    </row>
    <row r="647" ht="14.25" customHeight="1">
      <c r="Q647" s="95"/>
      <c r="AJ647" s="95"/>
      <c r="AK647" s="95"/>
    </row>
    <row r="648" ht="14.25" customHeight="1">
      <c r="Q648" s="95"/>
      <c r="AJ648" s="95"/>
      <c r="AK648" s="95"/>
    </row>
    <row r="649" ht="14.25" customHeight="1">
      <c r="Q649" s="95"/>
      <c r="AJ649" s="95"/>
      <c r="AK649" s="95"/>
    </row>
    <row r="650" ht="14.25" customHeight="1">
      <c r="Q650" s="95"/>
      <c r="AJ650" s="95"/>
      <c r="AK650" s="95"/>
    </row>
    <row r="651" ht="14.25" customHeight="1">
      <c r="Q651" s="95"/>
      <c r="AJ651" s="95"/>
      <c r="AK651" s="95"/>
    </row>
    <row r="652" ht="14.25" customHeight="1">
      <c r="Q652" s="95"/>
      <c r="AJ652" s="95"/>
      <c r="AK652" s="95"/>
    </row>
    <row r="653" ht="14.25" customHeight="1">
      <c r="Q653" s="95"/>
      <c r="AJ653" s="95"/>
      <c r="AK653" s="95"/>
    </row>
    <row r="654" ht="14.25" customHeight="1">
      <c r="Q654" s="95"/>
      <c r="AJ654" s="95"/>
      <c r="AK654" s="95"/>
    </row>
    <row r="655" ht="14.25" customHeight="1">
      <c r="Q655" s="95"/>
      <c r="AJ655" s="95"/>
      <c r="AK655" s="95"/>
    </row>
    <row r="656" ht="14.25" customHeight="1">
      <c r="Q656" s="95"/>
      <c r="AJ656" s="95"/>
      <c r="AK656" s="95"/>
    </row>
    <row r="657" ht="14.25" customHeight="1">
      <c r="Q657" s="95"/>
      <c r="AJ657" s="95"/>
      <c r="AK657" s="95"/>
    </row>
    <row r="658" ht="14.25" customHeight="1">
      <c r="Q658" s="95"/>
      <c r="AJ658" s="95"/>
      <c r="AK658" s="95"/>
    </row>
    <row r="659" ht="14.25" customHeight="1">
      <c r="Q659" s="95"/>
      <c r="AJ659" s="95"/>
      <c r="AK659" s="95"/>
    </row>
    <row r="660" ht="14.25" customHeight="1">
      <c r="Q660" s="95"/>
      <c r="AJ660" s="95"/>
      <c r="AK660" s="95"/>
    </row>
    <row r="661" ht="14.25" customHeight="1">
      <c r="Q661" s="95"/>
      <c r="AJ661" s="95"/>
      <c r="AK661" s="95"/>
    </row>
    <row r="662" ht="14.25" customHeight="1">
      <c r="Q662" s="95"/>
      <c r="AJ662" s="95"/>
      <c r="AK662" s="95"/>
    </row>
    <row r="663" ht="14.25" customHeight="1">
      <c r="Q663" s="95"/>
      <c r="AJ663" s="95"/>
      <c r="AK663" s="95"/>
    </row>
    <row r="664" ht="14.25" customHeight="1">
      <c r="Q664" s="95"/>
      <c r="AJ664" s="95"/>
      <c r="AK664" s="95"/>
    </row>
    <row r="665" ht="14.25" customHeight="1">
      <c r="Q665" s="95"/>
      <c r="AJ665" s="95"/>
      <c r="AK665" s="95"/>
    </row>
    <row r="666" ht="14.25" customHeight="1">
      <c r="Q666" s="95"/>
      <c r="AJ666" s="95"/>
      <c r="AK666" s="95"/>
    </row>
    <row r="667" ht="14.25" customHeight="1">
      <c r="Q667" s="95"/>
      <c r="AJ667" s="95"/>
      <c r="AK667" s="95"/>
    </row>
    <row r="668" ht="14.25" customHeight="1">
      <c r="Q668" s="95"/>
      <c r="AJ668" s="95"/>
      <c r="AK668" s="95"/>
    </row>
    <row r="669" ht="14.25" customHeight="1">
      <c r="Q669" s="95"/>
      <c r="AJ669" s="95"/>
      <c r="AK669" s="95"/>
    </row>
    <row r="670" ht="14.25" customHeight="1">
      <c r="Q670" s="95"/>
      <c r="AJ670" s="95"/>
      <c r="AK670" s="95"/>
    </row>
    <row r="671" ht="14.25" customHeight="1">
      <c r="Q671" s="95"/>
      <c r="AJ671" s="95"/>
      <c r="AK671" s="95"/>
    </row>
    <row r="672" ht="14.25" customHeight="1">
      <c r="Q672" s="95"/>
      <c r="AJ672" s="95"/>
      <c r="AK672" s="95"/>
    </row>
    <row r="673" ht="14.25" customHeight="1">
      <c r="Q673" s="95"/>
      <c r="AJ673" s="95"/>
      <c r="AK673" s="95"/>
    </row>
    <row r="674" ht="14.25" customHeight="1">
      <c r="Q674" s="95"/>
      <c r="AJ674" s="95"/>
      <c r="AK674" s="95"/>
    </row>
    <row r="675" ht="14.25" customHeight="1">
      <c r="Q675" s="95"/>
      <c r="AJ675" s="95"/>
      <c r="AK675" s="95"/>
    </row>
    <row r="676" ht="14.25" customHeight="1">
      <c r="Q676" s="95"/>
      <c r="AJ676" s="95"/>
      <c r="AK676" s="95"/>
    </row>
    <row r="677" ht="14.25" customHeight="1">
      <c r="Q677" s="95"/>
      <c r="AJ677" s="95"/>
      <c r="AK677" s="95"/>
    </row>
    <row r="678" ht="14.25" customHeight="1">
      <c r="Q678" s="95"/>
      <c r="AJ678" s="95"/>
      <c r="AK678" s="95"/>
    </row>
    <row r="679" ht="14.25" customHeight="1">
      <c r="Q679" s="95"/>
      <c r="AJ679" s="95"/>
      <c r="AK679" s="95"/>
    </row>
    <row r="680" ht="14.25" customHeight="1">
      <c r="Q680" s="95"/>
      <c r="AJ680" s="95"/>
      <c r="AK680" s="95"/>
    </row>
    <row r="681" ht="14.25" customHeight="1">
      <c r="Q681" s="95"/>
      <c r="AJ681" s="95"/>
      <c r="AK681" s="95"/>
    </row>
    <row r="682" ht="14.25" customHeight="1">
      <c r="Q682" s="95"/>
      <c r="AJ682" s="95"/>
      <c r="AK682" s="95"/>
    </row>
    <row r="683" ht="14.25" customHeight="1">
      <c r="Q683" s="95"/>
      <c r="AJ683" s="95"/>
      <c r="AK683" s="95"/>
    </row>
    <row r="684" ht="14.25" customHeight="1">
      <c r="Q684" s="95"/>
      <c r="AJ684" s="95"/>
      <c r="AK684" s="95"/>
    </row>
    <row r="685" ht="14.25" customHeight="1">
      <c r="Q685" s="95"/>
      <c r="AJ685" s="95"/>
      <c r="AK685" s="95"/>
    </row>
    <row r="686" ht="14.25" customHeight="1">
      <c r="Q686" s="95"/>
      <c r="AJ686" s="95"/>
      <c r="AK686" s="95"/>
    </row>
    <row r="687" ht="14.25" customHeight="1">
      <c r="Q687" s="95"/>
      <c r="AJ687" s="95"/>
      <c r="AK687" s="95"/>
    </row>
    <row r="688" ht="14.25" customHeight="1">
      <c r="Q688" s="95"/>
      <c r="AJ688" s="95"/>
      <c r="AK688" s="95"/>
    </row>
    <row r="689" ht="14.25" customHeight="1">
      <c r="Q689" s="95"/>
      <c r="AJ689" s="95"/>
      <c r="AK689" s="95"/>
    </row>
    <row r="690" ht="14.25" customHeight="1">
      <c r="Q690" s="95"/>
      <c r="AJ690" s="95"/>
      <c r="AK690" s="95"/>
    </row>
    <row r="691" ht="14.25" customHeight="1">
      <c r="Q691" s="95"/>
      <c r="AJ691" s="95"/>
      <c r="AK691" s="95"/>
    </row>
    <row r="692" ht="14.25" customHeight="1">
      <c r="Q692" s="95"/>
      <c r="AJ692" s="95"/>
      <c r="AK692" s="95"/>
    </row>
    <row r="693" ht="14.25" customHeight="1">
      <c r="Q693" s="95"/>
      <c r="AJ693" s="95"/>
      <c r="AK693" s="95"/>
    </row>
    <row r="694" ht="14.25" customHeight="1">
      <c r="Q694" s="95"/>
      <c r="AJ694" s="95"/>
      <c r="AK694" s="95"/>
    </row>
    <row r="695" ht="14.25" customHeight="1">
      <c r="Q695" s="95"/>
      <c r="AJ695" s="95"/>
      <c r="AK695" s="95"/>
    </row>
    <row r="696" ht="14.25" customHeight="1">
      <c r="Q696" s="95"/>
      <c r="AJ696" s="95"/>
      <c r="AK696" s="95"/>
    </row>
    <row r="697" ht="14.25" customHeight="1">
      <c r="Q697" s="95"/>
      <c r="AJ697" s="95"/>
      <c r="AK697" s="95"/>
    </row>
    <row r="698" ht="14.25" customHeight="1">
      <c r="Q698" s="95"/>
      <c r="AJ698" s="95"/>
      <c r="AK698" s="95"/>
    </row>
    <row r="699" ht="14.25" customHeight="1">
      <c r="Q699" s="95"/>
      <c r="AJ699" s="95"/>
      <c r="AK699" s="95"/>
    </row>
    <row r="700" ht="14.25" customHeight="1">
      <c r="Q700" s="95"/>
      <c r="AJ700" s="95"/>
      <c r="AK700" s="95"/>
    </row>
    <row r="701" ht="14.25" customHeight="1">
      <c r="Q701" s="95"/>
      <c r="AJ701" s="95"/>
      <c r="AK701" s="95"/>
    </row>
    <row r="702" ht="14.25" customHeight="1">
      <c r="Q702" s="95"/>
      <c r="AJ702" s="95"/>
      <c r="AK702" s="95"/>
    </row>
    <row r="703" ht="14.25" customHeight="1">
      <c r="Q703" s="95"/>
      <c r="AJ703" s="95"/>
      <c r="AK703" s="95"/>
    </row>
    <row r="704" ht="14.25" customHeight="1">
      <c r="Q704" s="95"/>
      <c r="AJ704" s="95"/>
      <c r="AK704" s="95"/>
    </row>
    <row r="705" ht="14.25" customHeight="1">
      <c r="Q705" s="95"/>
      <c r="AJ705" s="95"/>
      <c r="AK705" s="95"/>
    </row>
    <row r="706" ht="14.25" customHeight="1">
      <c r="Q706" s="95"/>
      <c r="AJ706" s="95"/>
      <c r="AK706" s="95"/>
    </row>
    <row r="707" ht="14.25" customHeight="1">
      <c r="Q707" s="95"/>
      <c r="AJ707" s="95"/>
      <c r="AK707" s="95"/>
    </row>
    <row r="708" ht="14.25" customHeight="1">
      <c r="Q708" s="95"/>
      <c r="AJ708" s="95"/>
      <c r="AK708" s="95"/>
    </row>
    <row r="709" ht="14.25" customHeight="1">
      <c r="Q709" s="95"/>
      <c r="AJ709" s="95"/>
      <c r="AK709" s="95"/>
    </row>
    <row r="710" ht="14.25" customHeight="1">
      <c r="Q710" s="95"/>
      <c r="AJ710" s="95"/>
      <c r="AK710" s="95"/>
    </row>
    <row r="711" ht="14.25" customHeight="1">
      <c r="Q711" s="95"/>
      <c r="AJ711" s="95"/>
      <c r="AK711" s="95"/>
    </row>
    <row r="712" ht="14.25" customHeight="1">
      <c r="Q712" s="95"/>
      <c r="AJ712" s="95"/>
      <c r="AK712" s="95"/>
    </row>
    <row r="713" ht="14.25" customHeight="1">
      <c r="Q713" s="95"/>
      <c r="AJ713" s="95"/>
      <c r="AK713" s="95"/>
    </row>
    <row r="714" ht="14.25" customHeight="1">
      <c r="Q714" s="95"/>
      <c r="AJ714" s="95"/>
      <c r="AK714" s="95"/>
    </row>
    <row r="715" ht="14.25" customHeight="1">
      <c r="Q715" s="95"/>
      <c r="AJ715" s="95"/>
      <c r="AK715" s="95"/>
    </row>
    <row r="716" ht="14.25" customHeight="1">
      <c r="Q716" s="95"/>
      <c r="AJ716" s="95"/>
      <c r="AK716" s="95"/>
    </row>
    <row r="717" ht="14.25" customHeight="1">
      <c r="Q717" s="95"/>
      <c r="AJ717" s="95"/>
      <c r="AK717" s="95"/>
    </row>
    <row r="718" ht="14.25" customHeight="1">
      <c r="Q718" s="95"/>
      <c r="AJ718" s="95"/>
      <c r="AK718" s="95"/>
    </row>
    <row r="719" ht="14.25" customHeight="1">
      <c r="Q719" s="95"/>
      <c r="AJ719" s="95"/>
      <c r="AK719" s="95"/>
    </row>
    <row r="720" ht="14.25" customHeight="1">
      <c r="Q720" s="95"/>
      <c r="AJ720" s="95"/>
      <c r="AK720" s="95"/>
    </row>
    <row r="721" ht="14.25" customHeight="1">
      <c r="Q721" s="95"/>
      <c r="AJ721" s="95"/>
      <c r="AK721" s="95"/>
    </row>
    <row r="722" ht="14.25" customHeight="1">
      <c r="Q722" s="95"/>
      <c r="AJ722" s="95"/>
      <c r="AK722" s="95"/>
    </row>
    <row r="723" ht="14.25" customHeight="1">
      <c r="Q723" s="95"/>
      <c r="AJ723" s="95"/>
      <c r="AK723" s="95"/>
    </row>
    <row r="724" ht="14.25" customHeight="1">
      <c r="Q724" s="95"/>
      <c r="AJ724" s="95"/>
      <c r="AK724" s="95"/>
    </row>
    <row r="725" ht="14.25" customHeight="1">
      <c r="Q725" s="95"/>
      <c r="AJ725" s="95"/>
      <c r="AK725" s="95"/>
    </row>
    <row r="726" ht="14.25" customHeight="1">
      <c r="Q726" s="95"/>
      <c r="AJ726" s="95"/>
      <c r="AK726" s="95"/>
    </row>
    <row r="727" ht="14.25" customHeight="1">
      <c r="Q727" s="95"/>
      <c r="AJ727" s="95"/>
      <c r="AK727" s="95"/>
    </row>
    <row r="728" ht="14.25" customHeight="1">
      <c r="Q728" s="95"/>
      <c r="AJ728" s="95"/>
      <c r="AK728" s="95"/>
    </row>
    <row r="729" ht="14.25" customHeight="1">
      <c r="Q729" s="95"/>
      <c r="AJ729" s="95"/>
      <c r="AK729" s="95"/>
    </row>
    <row r="730" ht="14.25" customHeight="1">
      <c r="Q730" s="95"/>
      <c r="AJ730" s="95"/>
      <c r="AK730" s="95"/>
    </row>
    <row r="731" ht="14.25" customHeight="1">
      <c r="Q731" s="95"/>
      <c r="AJ731" s="95"/>
      <c r="AK731" s="95"/>
    </row>
    <row r="732" ht="14.25" customHeight="1">
      <c r="Q732" s="95"/>
      <c r="AJ732" s="95"/>
      <c r="AK732" s="95"/>
    </row>
    <row r="733" ht="14.25" customHeight="1">
      <c r="Q733" s="95"/>
      <c r="AJ733" s="95"/>
      <c r="AK733" s="95"/>
    </row>
    <row r="734" ht="14.25" customHeight="1">
      <c r="Q734" s="95"/>
      <c r="AJ734" s="95"/>
      <c r="AK734" s="95"/>
    </row>
    <row r="735" ht="14.25" customHeight="1">
      <c r="Q735" s="95"/>
      <c r="AJ735" s="95"/>
      <c r="AK735" s="95"/>
    </row>
    <row r="736" ht="14.25" customHeight="1">
      <c r="Q736" s="95"/>
      <c r="AJ736" s="95"/>
      <c r="AK736" s="95"/>
    </row>
    <row r="737" ht="14.25" customHeight="1">
      <c r="Q737" s="95"/>
      <c r="AJ737" s="95"/>
      <c r="AK737" s="95"/>
    </row>
    <row r="738" ht="14.25" customHeight="1">
      <c r="Q738" s="95"/>
      <c r="AJ738" s="95"/>
      <c r="AK738" s="95"/>
    </row>
    <row r="739" ht="14.25" customHeight="1">
      <c r="Q739" s="95"/>
      <c r="AJ739" s="95"/>
      <c r="AK739" s="95"/>
    </row>
    <row r="740" ht="14.25" customHeight="1">
      <c r="Q740" s="95"/>
      <c r="AJ740" s="95"/>
      <c r="AK740" s="95"/>
    </row>
    <row r="741" ht="14.25" customHeight="1">
      <c r="Q741" s="95"/>
      <c r="AJ741" s="95"/>
      <c r="AK741" s="95"/>
    </row>
    <row r="742" ht="14.25" customHeight="1">
      <c r="Q742" s="95"/>
      <c r="AJ742" s="95"/>
      <c r="AK742" s="95"/>
    </row>
    <row r="743" ht="14.25" customHeight="1">
      <c r="Q743" s="95"/>
      <c r="AJ743" s="95"/>
      <c r="AK743" s="95"/>
    </row>
    <row r="744" ht="14.25" customHeight="1">
      <c r="Q744" s="95"/>
      <c r="AJ744" s="95"/>
      <c r="AK744" s="95"/>
    </row>
    <row r="745" ht="14.25" customHeight="1">
      <c r="Q745" s="95"/>
      <c r="AJ745" s="95"/>
      <c r="AK745" s="95"/>
    </row>
    <row r="746" ht="14.25" customHeight="1">
      <c r="Q746" s="95"/>
      <c r="AJ746" s="95"/>
      <c r="AK746" s="95"/>
    </row>
    <row r="747" ht="14.25" customHeight="1">
      <c r="Q747" s="95"/>
      <c r="AJ747" s="95"/>
      <c r="AK747" s="95"/>
    </row>
    <row r="748" ht="14.25" customHeight="1">
      <c r="Q748" s="95"/>
      <c r="AJ748" s="95"/>
      <c r="AK748" s="95"/>
    </row>
    <row r="749" ht="14.25" customHeight="1">
      <c r="Q749" s="95"/>
      <c r="AJ749" s="95"/>
      <c r="AK749" s="95"/>
    </row>
    <row r="750" ht="14.25" customHeight="1">
      <c r="Q750" s="95"/>
      <c r="AJ750" s="95"/>
      <c r="AK750" s="95"/>
    </row>
    <row r="751" ht="14.25" customHeight="1">
      <c r="Q751" s="95"/>
      <c r="AJ751" s="95"/>
      <c r="AK751" s="95"/>
    </row>
    <row r="752" ht="14.25" customHeight="1">
      <c r="Q752" s="95"/>
      <c r="AJ752" s="95"/>
      <c r="AK752" s="95"/>
    </row>
    <row r="753" ht="14.25" customHeight="1">
      <c r="Q753" s="95"/>
      <c r="AJ753" s="95"/>
      <c r="AK753" s="95"/>
    </row>
    <row r="754" ht="14.25" customHeight="1">
      <c r="Q754" s="95"/>
      <c r="AJ754" s="95"/>
      <c r="AK754" s="95"/>
    </row>
    <row r="755" ht="14.25" customHeight="1">
      <c r="Q755" s="95"/>
      <c r="AJ755" s="95"/>
      <c r="AK755" s="95"/>
    </row>
    <row r="756" ht="14.25" customHeight="1">
      <c r="Q756" s="95"/>
      <c r="AJ756" s="95"/>
      <c r="AK756" s="95"/>
    </row>
    <row r="757" ht="14.25" customHeight="1">
      <c r="Q757" s="95"/>
      <c r="AJ757" s="95"/>
      <c r="AK757" s="95"/>
    </row>
    <row r="758" ht="14.25" customHeight="1">
      <c r="Q758" s="95"/>
      <c r="AJ758" s="95"/>
      <c r="AK758" s="95"/>
    </row>
    <row r="759" ht="14.25" customHeight="1">
      <c r="Q759" s="95"/>
      <c r="AJ759" s="95"/>
      <c r="AK759" s="95"/>
    </row>
    <row r="760" ht="14.25" customHeight="1">
      <c r="Q760" s="95"/>
      <c r="AJ760" s="95"/>
      <c r="AK760" s="95"/>
    </row>
    <row r="761" ht="14.25" customHeight="1">
      <c r="Q761" s="95"/>
      <c r="AJ761" s="95"/>
      <c r="AK761" s="95"/>
    </row>
    <row r="762" ht="14.25" customHeight="1">
      <c r="Q762" s="95"/>
      <c r="AJ762" s="95"/>
      <c r="AK762" s="95"/>
    </row>
    <row r="763" ht="14.25" customHeight="1">
      <c r="Q763" s="95"/>
      <c r="AJ763" s="95"/>
      <c r="AK763" s="95"/>
    </row>
    <row r="764" ht="14.25" customHeight="1">
      <c r="Q764" s="95"/>
      <c r="AJ764" s="95"/>
      <c r="AK764" s="95"/>
    </row>
    <row r="765" ht="14.25" customHeight="1">
      <c r="Q765" s="95"/>
      <c r="AJ765" s="95"/>
      <c r="AK765" s="95"/>
    </row>
    <row r="766" ht="14.25" customHeight="1">
      <c r="Q766" s="95"/>
      <c r="AJ766" s="95"/>
      <c r="AK766" s="95"/>
    </row>
    <row r="767" ht="14.25" customHeight="1">
      <c r="Q767" s="95"/>
      <c r="AJ767" s="95"/>
      <c r="AK767" s="95"/>
    </row>
    <row r="768" ht="14.25" customHeight="1">
      <c r="Q768" s="95"/>
      <c r="AJ768" s="95"/>
      <c r="AK768" s="95"/>
    </row>
    <row r="769" ht="14.25" customHeight="1">
      <c r="Q769" s="95"/>
      <c r="AJ769" s="95"/>
      <c r="AK769" s="95"/>
    </row>
    <row r="770" ht="14.25" customHeight="1">
      <c r="Q770" s="95"/>
      <c r="AJ770" s="95"/>
      <c r="AK770" s="95"/>
    </row>
    <row r="771" ht="14.25" customHeight="1">
      <c r="Q771" s="95"/>
      <c r="AJ771" s="95"/>
      <c r="AK771" s="95"/>
    </row>
    <row r="772" ht="14.25" customHeight="1">
      <c r="Q772" s="95"/>
      <c r="AJ772" s="95"/>
      <c r="AK772" s="95"/>
    </row>
    <row r="773" ht="14.25" customHeight="1">
      <c r="Q773" s="95"/>
      <c r="AJ773" s="95"/>
      <c r="AK773" s="95"/>
    </row>
    <row r="774" ht="14.25" customHeight="1">
      <c r="Q774" s="95"/>
      <c r="AJ774" s="95"/>
      <c r="AK774" s="95"/>
    </row>
    <row r="775" ht="14.25" customHeight="1">
      <c r="Q775" s="95"/>
      <c r="AJ775" s="95"/>
      <c r="AK775" s="95"/>
    </row>
    <row r="776" ht="14.25" customHeight="1">
      <c r="Q776" s="95"/>
      <c r="AJ776" s="95"/>
      <c r="AK776" s="95"/>
    </row>
    <row r="777" ht="14.25" customHeight="1">
      <c r="Q777" s="95"/>
      <c r="AJ777" s="95"/>
      <c r="AK777" s="95"/>
    </row>
    <row r="778" ht="14.25" customHeight="1">
      <c r="Q778" s="95"/>
      <c r="AJ778" s="95"/>
      <c r="AK778" s="95"/>
    </row>
    <row r="779" ht="14.25" customHeight="1">
      <c r="Q779" s="95"/>
      <c r="AJ779" s="95"/>
      <c r="AK779" s="95"/>
    </row>
    <row r="780" ht="14.25" customHeight="1">
      <c r="Q780" s="95"/>
      <c r="AJ780" s="95"/>
      <c r="AK780" s="95"/>
    </row>
    <row r="781" ht="14.25" customHeight="1">
      <c r="Q781" s="95"/>
      <c r="AJ781" s="95"/>
      <c r="AK781" s="95"/>
    </row>
    <row r="782" ht="14.25" customHeight="1">
      <c r="Q782" s="95"/>
      <c r="AJ782" s="95"/>
      <c r="AK782" s="95"/>
    </row>
    <row r="783" ht="14.25" customHeight="1">
      <c r="Q783" s="95"/>
      <c r="AJ783" s="95"/>
      <c r="AK783" s="95"/>
    </row>
    <row r="784" ht="14.25" customHeight="1">
      <c r="Q784" s="95"/>
      <c r="AJ784" s="95"/>
      <c r="AK784" s="95"/>
    </row>
    <row r="785" ht="14.25" customHeight="1">
      <c r="Q785" s="95"/>
      <c r="AJ785" s="95"/>
      <c r="AK785" s="95"/>
    </row>
    <row r="786" ht="14.25" customHeight="1">
      <c r="Q786" s="95"/>
      <c r="AJ786" s="95"/>
      <c r="AK786" s="95"/>
    </row>
    <row r="787" ht="14.25" customHeight="1">
      <c r="Q787" s="95"/>
      <c r="AJ787" s="95"/>
      <c r="AK787" s="95"/>
    </row>
    <row r="788" ht="14.25" customHeight="1">
      <c r="Q788" s="95"/>
      <c r="AJ788" s="95"/>
      <c r="AK788" s="95"/>
    </row>
    <row r="789" ht="14.25" customHeight="1">
      <c r="Q789" s="95"/>
      <c r="AJ789" s="95"/>
      <c r="AK789" s="95"/>
    </row>
    <row r="790" ht="14.25" customHeight="1">
      <c r="Q790" s="95"/>
      <c r="AJ790" s="95"/>
      <c r="AK790" s="95"/>
    </row>
    <row r="791" ht="14.25" customHeight="1">
      <c r="Q791" s="95"/>
      <c r="AJ791" s="95"/>
      <c r="AK791" s="95"/>
    </row>
    <row r="792" ht="14.25" customHeight="1">
      <c r="Q792" s="95"/>
      <c r="AJ792" s="95"/>
      <c r="AK792" s="95"/>
    </row>
    <row r="793" ht="14.25" customHeight="1">
      <c r="Q793" s="95"/>
      <c r="AJ793" s="95"/>
      <c r="AK793" s="95"/>
    </row>
    <row r="794" ht="14.25" customHeight="1">
      <c r="Q794" s="95"/>
      <c r="AJ794" s="95"/>
      <c r="AK794" s="95"/>
    </row>
    <row r="795" ht="14.25" customHeight="1">
      <c r="Q795" s="95"/>
      <c r="AJ795" s="95"/>
      <c r="AK795" s="95"/>
    </row>
    <row r="796" ht="14.25" customHeight="1">
      <c r="Q796" s="95"/>
      <c r="AJ796" s="95"/>
      <c r="AK796" s="95"/>
    </row>
    <row r="797" ht="14.25" customHeight="1">
      <c r="Q797" s="95"/>
      <c r="AJ797" s="95"/>
      <c r="AK797" s="95"/>
    </row>
    <row r="798" ht="14.25" customHeight="1">
      <c r="Q798" s="95"/>
      <c r="AJ798" s="95"/>
      <c r="AK798" s="95"/>
    </row>
    <row r="799" ht="14.25" customHeight="1">
      <c r="Q799" s="95"/>
      <c r="AJ799" s="95"/>
      <c r="AK799" s="95"/>
    </row>
    <row r="800" ht="14.25" customHeight="1">
      <c r="Q800" s="95"/>
      <c r="AJ800" s="95"/>
      <c r="AK800" s="95"/>
    </row>
    <row r="801" ht="14.25" customHeight="1">
      <c r="Q801" s="95"/>
      <c r="AJ801" s="95"/>
      <c r="AK801" s="95"/>
    </row>
    <row r="802" ht="14.25" customHeight="1">
      <c r="Q802" s="95"/>
      <c r="AJ802" s="95"/>
      <c r="AK802" s="95"/>
    </row>
    <row r="803" ht="14.25" customHeight="1">
      <c r="Q803" s="95"/>
      <c r="AJ803" s="95"/>
      <c r="AK803" s="95"/>
    </row>
    <row r="804" ht="14.25" customHeight="1">
      <c r="Q804" s="95"/>
      <c r="AJ804" s="95"/>
      <c r="AK804" s="95"/>
    </row>
    <row r="805" ht="14.25" customHeight="1">
      <c r="Q805" s="95"/>
      <c r="AJ805" s="95"/>
      <c r="AK805" s="95"/>
    </row>
    <row r="806" ht="14.25" customHeight="1">
      <c r="Q806" s="95"/>
      <c r="AJ806" s="95"/>
      <c r="AK806" s="95"/>
    </row>
    <row r="807" ht="14.25" customHeight="1">
      <c r="Q807" s="95"/>
      <c r="AJ807" s="95"/>
      <c r="AK807" s="95"/>
    </row>
    <row r="808" ht="14.25" customHeight="1">
      <c r="Q808" s="95"/>
      <c r="AJ808" s="95"/>
      <c r="AK808" s="95"/>
    </row>
    <row r="809" ht="14.25" customHeight="1">
      <c r="Q809" s="95"/>
      <c r="AJ809" s="95"/>
      <c r="AK809" s="95"/>
    </row>
    <row r="810" ht="14.25" customHeight="1">
      <c r="Q810" s="95"/>
      <c r="AJ810" s="95"/>
      <c r="AK810" s="95"/>
    </row>
    <row r="811" ht="14.25" customHeight="1">
      <c r="Q811" s="95"/>
      <c r="AJ811" s="95"/>
      <c r="AK811" s="95"/>
    </row>
    <row r="812" ht="14.25" customHeight="1">
      <c r="Q812" s="95"/>
      <c r="AJ812" s="95"/>
      <c r="AK812" s="95"/>
    </row>
    <row r="813" ht="14.25" customHeight="1">
      <c r="Q813" s="95"/>
      <c r="AJ813" s="95"/>
      <c r="AK813" s="95"/>
    </row>
    <row r="814" ht="14.25" customHeight="1">
      <c r="Q814" s="95"/>
      <c r="AJ814" s="95"/>
      <c r="AK814" s="95"/>
    </row>
    <row r="815" ht="14.25" customHeight="1">
      <c r="Q815" s="95"/>
      <c r="AJ815" s="95"/>
      <c r="AK815" s="95"/>
    </row>
    <row r="816" ht="14.25" customHeight="1">
      <c r="Q816" s="95"/>
      <c r="AJ816" s="95"/>
      <c r="AK816" s="95"/>
    </row>
    <row r="817" ht="14.25" customHeight="1">
      <c r="Q817" s="95"/>
      <c r="AJ817" s="95"/>
      <c r="AK817" s="95"/>
    </row>
    <row r="818" ht="14.25" customHeight="1">
      <c r="Q818" s="95"/>
      <c r="AJ818" s="95"/>
      <c r="AK818" s="95"/>
    </row>
    <row r="819" ht="14.25" customHeight="1">
      <c r="Q819" s="95"/>
      <c r="AJ819" s="95"/>
      <c r="AK819" s="95"/>
    </row>
    <row r="820" ht="14.25" customHeight="1">
      <c r="Q820" s="95"/>
      <c r="AJ820" s="95"/>
      <c r="AK820" s="95"/>
    </row>
    <row r="821" ht="14.25" customHeight="1">
      <c r="Q821" s="95"/>
      <c r="AJ821" s="95"/>
      <c r="AK821" s="95"/>
    </row>
    <row r="822" ht="14.25" customHeight="1">
      <c r="Q822" s="95"/>
      <c r="AJ822" s="95"/>
      <c r="AK822" s="95"/>
    </row>
    <row r="823" ht="14.25" customHeight="1">
      <c r="Q823" s="95"/>
      <c r="AJ823" s="95"/>
      <c r="AK823" s="95"/>
    </row>
    <row r="824" ht="14.25" customHeight="1">
      <c r="Q824" s="95"/>
      <c r="AJ824" s="95"/>
      <c r="AK824" s="95"/>
    </row>
    <row r="825" ht="14.25" customHeight="1">
      <c r="Q825" s="95"/>
      <c r="AJ825" s="95"/>
      <c r="AK825" s="95"/>
    </row>
    <row r="826" ht="14.25" customHeight="1">
      <c r="Q826" s="95"/>
      <c r="AJ826" s="95"/>
      <c r="AK826" s="95"/>
    </row>
    <row r="827" ht="14.25" customHeight="1">
      <c r="Q827" s="95"/>
      <c r="AJ827" s="95"/>
      <c r="AK827" s="95"/>
    </row>
    <row r="828" ht="14.25" customHeight="1">
      <c r="Q828" s="95"/>
      <c r="AJ828" s="95"/>
      <c r="AK828" s="95"/>
    </row>
    <row r="829" ht="14.25" customHeight="1">
      <c r="Q829" s="95"/>
      <c r="AJ829" s="95"/>
      <c r="AK829" s="95"/>
    </row>
    <row r="830" ht="14.25" customHeight="1">
      <c r="Q830" s="95"/>
      <c r="AJ830" s="95"/>
      <c r="AK830" s="95"/>
    </row>
    <row r="831" ht="14.25" customHeight="1">
      <c r="Q831" s="95"/>
      <c r="AJ831" s="95"/>
      <c r="AK831" s="95"/>
    </row>
  </sheetData>
  <mergeCells count="60">
    <mergeCell ref="T88:AG88"/>
    <mergeCell ref="AH88:AJ88"/>
    <mergeCell ref="T66:AG66"/>
    <mergeCell ref="T67:AG67"/>
    <mergeCell ref="AH67:AJ67"/>
    <mergeCell ref="U80:AG80"/>
    <mergeCell ref="U81:AG81"/>
    <mergeCell ref="U82:AG82"/>
    <mergeCell ref="T87:AG87"/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A24:N24"/>
    <mergeCell ref="A25:N25"/>
    <mergeCell ref="O25:Q25"/>
    <mergeCell ref="B38:N38"/>
    <mergeCell ref="U18:AG18"/>
    <mergeCell ref="U19:AG19"/>
    <mergeCell ref="T24:AG24"/>
    <mergeCell ref="T25:AG25"/>
    <mergeCell ref="AH25:AJ25"/>
    <mergeCell ref="U38:AG38"/>
    <mergeCell ref="U39:AG39"/>
    <mergeCell ref="B39:N39"/>
    <mergeCell ref="B40:N40"/>
    <mergeCell ref="A45:N45"/>
    <mergeCell ref="A46:N46"/>
    <mergeCell ref="O46:Q46"/>
    <mergeCell ref="B59:N59"/>
    <mergeCell ref="B60:N60"/>
    <mergeCell ref="U40:AG40"/>
    <mergeCell ref="T45:AG45"/>
    <mergeCell ref="T46:AG46"/>
    <mergeCell ref="AH46:AJ46"/>
    <mergeCell ref="U59:AG59"/>
    <mergeCell ref="U60:AG60"/>
    <mergeCell ref="U61:AG61"/>
    <mergeCell ref="B61:N61"/>
    <mergeCell ref="A66:N66"/>
    <mergeCell ref="A67:N67"/>
    <mergeCell ref="O67:Q67"/>
    <mergeCell ref="B80:N80"/>
    <mergeCell ref="B81:N81"/>
    <mergeCell ref="B82:N82"/>
    <mergeCell ref="U102:AG102"/>
    <mergeCell ref="U103:AG103"/>
    <mergeCell ref="A87:N87"/>
    <mergeCell ref="A88:N88"/>
    <mergeCell ref="O88:Q88"/>
    <mergeCell ref="B101:N101"/>
    <mergeCell ref="U101:AG101"/>
    <mergeCell ref="B102:N102"/>
    <mergeCell ref="B103:N103"/>
  </mergeCells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77" t="s">
        <v>234</v>
      </c>
      <c r="B6" s="78">
        <v>34.0</v>
      </c>
      <c r="C6" s="78">
        <v>1.0</v>
      </c>
      <c r="D6" s="78">
        <v>17.0</v>
      </c>
      <c r="E6" s="78">
        <v>16.0</v>
      </c>
      <c r="F6" s="78">
        <v>0.0</v>
      </c>
      <c r="G6" s="79">
        <v>0.0</v>
      </c>
      <c r="H6" s="80">
        <f t="shared" ref="H6:H14" si="1">(C6+D6+E6)/B6</f>
        <v>1</v>
      </c>
      <c r="I6" s="80">
        <f t="shared" ref="I6:I14" si="2">(C6+D6)/B6</f>
        <v>0.5294117647</v>
      </c>
      <c r="J6" s="78">
        <v>4.0</v>
      </c>
      <c r="K6" s="78">
        <v>4.0</v>
      </c>
      <c r="L6" s="78">
        <v>48.0</v>
      </c>
      <c r="M6" s="78">
        <v>48.0</v>
      </c>
      <c r="N6" s="80">
        <f t="shared" ref="N6:N14" si="3">M6/L6</f>
        <v>1</v>
      </c>
      <c r="O6" s="78">
        <v>48.0</v>
      </c>
      <c r="P6" s="78">
        <v>48.0</v>
      </c>
      <c r="Q6" s="105">
        <f t="shared" ref="Q6:Q14" si="4">P6/O6</f>
        <v>1</v>
      </c>
      <c r="T6" s="77" t="s">
        <v>234</v>
      </c>
      <c r="U6" s="78">
        <v>34.0</v>
      </c>
      <c r="V6" s="78">
        <v>14.0</v>
      </c>
      <c r="W6" s="78">
        <v>14.0</v>
      </c>
      <c r="X6" s="78">
        <v>6.0</v>
      </c>
      <c r="Y6" s="78">
        <v>0.0</v>
      </c>
      <c r="Z6" s="78">
        <v>0.0</v>
      </c>
      <c r="AA6" s="80">
        <f t="shared" ref="AA6:AA14" si="5">(V6+W6+X6)/U6</f>
        <v>1</v>
      </c>
      <c r="AB6" s="80">
        <f t="shared" ref="AB6:AB14" si="6">(V6+W6)/U6</f>
        <v>0.8235294118</v>
      </c>
      <c r="AC6" s="78">
        <v>1.0</v>
      </c>
      <c r="AD6" s="78">
        <v>1.0</v>
      </c>
      <c r="AE6" s="78">
        <v>24.0</v>
      </c>
      <c r="AF6" s="78">
        <v>24.0</v>
      </c>
      <c r="AG6" s="80">
        <f t="shared" ref="AG6:AG14" si="7">AF6/AE6</f>
        <v>1</v>
      </c>
      <c r="AH6" s="78">
        <v>24.0</v>
      </c>
      <c r="AI6" s="78">
        <v>24.0</v>
      </c>
      <c r="AJ6" s="105">
        <f t="shared" ref="AJ6:AJ14" si="8">AI6/AH6</f>
        <v>1</v>
      </c>
      <c r="AK6" s="82"/>
    </row>
    <row r="7" ht="14.25" customHeight="1">
      <c r="A7" s="77" t="s">
        <v>235</v>
      </c>
      <c r="B7" s="78">
        <v>32.0</v>
      </c>
      <c r="C7" s="78">
        <v>0.0</v>
      </c>
      <c r="D7" s="78">
        <v>18.0</v>
      </c>
      <c r="E7" s="78">
        <v>14.0</v>
      </c>
      <c r="F7" s="78">
        <v>0.0</v>
      </c>
      <c r="G7" s="79">
        <v>0.0</v>
      </c>
      <c r="H7" s="80">
        <f t="shared" si="1"/>
        <v>1</v>
      </c>
      <c r="I7" s="80">
        <f t="shared" si="2"/>
        <v>0.5625</v>
      </c>
      <c r="J7" s="78">
        <v>4.0</v>
      </c>
      <c r="K7" s="78">
        <v>4.0</v>
      </c>
      <c r="L7" s="78">
        <v>48.0</v>
      </c>
      <c r="M7" s="78">
        <v>48.0</v>
      </c>
      <c r="N7" s="80">
        <f t="shared" si="3"/>
        <v>1</v>
      </c>
      <c r="O7" s="78">
        <v>48.0</v>
      </c>
      <c r="P7" s="78">
        <v>48.0</v>
      </c>
      <c r="Q7" s="105">
        <f t="shared" si="4"/>
        <v>1</v>
      </c>
      <c r="T7" s="77" t="s">
        <v>236</v>
      </c>
      <c r="U7" s="78">
        <v>29.0</v>
      </c>
      <c r="V7" s="78">
        <v>0.0</v>
      </c>
      <c r="W7" s="78">
        <v>8.0</v>
      </c>
      <c r="X7" s="78">
        <v>20.0</v>
      </c>
      <c r="Y7" s="78">
        <v>1.0</v>
      </c>
      <c r="Z7" s="78">
        <v>0.0</v>
      </c>
      <c r="AA7" s="80">
        <f t="shared" si="5"/>
        <v>0.9655172414</v>
      </c>
      <c r="AB7" s="80">
        <f t="shared" si="6"/>
        <v>0.275862069</v>
      </c>
      <c r="AC7" s="78">
        <v>1.0</v>
      </c>
      <c r="AD7" s="78">
        <v>1.0</v>
      </c>
      <c r="AE7" s="78">
        <v>24.0</v>
      </c>
      <c r="AF7" s="78">
        <v>24.0</v>
      </c>
      <c r="AG7" s="80">
        <f t="shared" si="7"/>
        <v>1</v>
      </c>
      <c r="AH7" s="78">
        <v>24.0</v>
      </c>
      <c r="AI7" s="78">
        <v>24.0</v>
      </c>
      <c r="AJ7" s="105">
        <f t="shared" si="8"/>
        <v>1</v>
      </c>
      <c r="AK7" s="82"/>
    </row>
    <row r="8" ht="14.25" customHeight="1">
      <c r="A8" s="77" t="s">
        <v>237</v>
      </c>
      <c r="B8" s="78">
        <v>33.0</v>
      </c>
      <c r="C8" s="78">
        <v>3.0</v>
      </c>
      <c r="D8" s="78">
        <v>22.0</v>
      </c>
      <c r="E8" s="78">
        <v>8.0</v>
      </c>
      <c r="F8" s="78">
        <v>0.0</v>
      </c>
      <c r="G8" s="79">
        <v>0.0</v>
      </c>
      <c r="H8" s="80">
        <f t="shared" si="1"/>
        <v>1</v>
      </c>
      <c r="I8" s="80">
        <f t="shared" si="2"/>
        <v>0.7575757576</v>
      </c>
      <c r="J8" s="78">
        <v>4.0</v>
      </c>
      <c r="K8" s="78">
        <v>4.0</v>
      </c>
      <c r="L8" s="78">
        <v>48.0</v>
      </c>
      <c r="M8" s="78">
        <v>48.0</v>
      </c>
      <c r="N8" s="80">
        <f t="shared" si="3"/>
        <v>1</v>
      </c>
      <c r="O8" s="78">
        <v>48.0</v>
      </c>
      <c r="P8" s="78">
        <v>48.0</v>
      </c>
      <c r="Q8" s="105">
        <f t="shared" si="4"/>
        <v>1</v>
      </c>
      <c r="T8" s="77" t="s">
        <v>238</v>
      </c>
      <c r="U8" s="78">
        <v>27.0</v>
      </c>
      <c r="V8" s="78">
        <v>5.0</v>
      </c>
      <c r="W8" s="78">
        <v>17.0</v>
      </c>
      <c r="X8" s="78">
        <v>5.0</v>
      </c>
      <c r="Y8" s="78">
        <v>0.0</v>
      </c>
      <c r="Z8" s="78">
        <v>0.0</v>
      </c>
      <c r="AA8" s="80">
        <f t="shared" si="5"/>
        <v>1</v>
      </c>
      <c r="AB8" s="80">
        <f t="shared" si="6"/>
        <v>0.8148148148</v>
      </c>
      <c r="AC8" s="78">
        <v>1.0</v>
      </c>
      <c r="AD8" s="78">
        <v>1.0</v>
      </c>
      <c r="AE8" s="78">
        <v>24.0</v>
      </c>
      <c r="AF8" s="78">
        <v>24.0</v>
      </c>
      <c r="AG8" s="80">
        <f t="shared" si="7"/>
        <v>1</v>
      </c>
      <c r="AH8" s="78">
        <v>24.0</v>
      </c>
      <c r="AI8" s="78">
        <v>24.0</v>
      </c>
      <c r="AJ8" s="105">
        <f t="shared" si="8"/>
        <v>1</v>
      </c>
      <c r="AK8" s="82"/>
    </row>
    <row r="9" ht="14.25" customHeight="1">
      <c r="A9" s="77" t="s">
        <v>236</v>
      </c>
      <c r="B9" s="78">
        <v>29.0</v>
      </c>
      <c r="C9" s="78">
        <v>0.0</v>
      </c>
      <c r="D9" s="78">
        <v>8.0</v>
      </c>
      <c r="E9" s="78">
        <v>20.0</v>
      </c>
      <c r="F9" s="78">
        <v>1.0</v>
      </c>
      <c r="G9" s="79">
        <v>0.0</v>
      </c>
      <c r="H9" s="80">
        <f t="shared" si="1"/>
        <v>0.9655172414</v>
      </c>
      <c r="I9" s="80">
        <f t="shared" si="2"/>
        <v>0.275862069</v>
      </c>
      <c r="J9" s="78">
        <v>3.0</v>
      </c>
      <c r="K9" s="78">
        <v>3.0</v>
      </c>
      <c r="L9" s="78">
        <v>32.0</v>
      </c>
      <c r="M9" s="78">
        <v>32.0</v>
      </c>
      <c r="N9" s="80">
        <f t="shared" si="3"/>
        <v>1</v>
      </c>
      <c r="O9" s="78">
        <v>32.0</v>
      </c>
      <c r="P9" s="78">
        <v>32.0</v>
      </c>
      <c r="Q9" s="105">
        <f t="shared" si="4"/>
        <v>1</v>
      </c>
      <c r="T9" s="77" t="s">
        <v>239</v>
      </c>
      <c r="U9" s="78">
        <v>29.0</v>
      </c>
      <c r="V9" s="78">
        <v>8.0</v>
      </c>
      <c r="W9" s="78">
        <v>19.0</v>
      </c>
      <c r="X9" s="78">
        <v>2.0</v>
      </c>
      <c r="Y9" s="78">
        <v>0.0</v>
      </c>
      <c r="Z9" s="78">
        <v>0.0</v>
      </c>
      <c r="AA9" s="80">
        <f t="shared" si="5"/>
        <v>1</v>
      </c>
      <c r="AB9" s="80">
        <f t="shared" si="6"/>
        <v>0.9310344828</v>
      </c>
      <c r="AC9" s="78">
        <v>1.0</v>
      </c>
      <c r="AD9" s="78">
        <v>1.0</v>
      </c>
      <c r="AE9" s="78">
        <v>24.0</v>
      </c>
      <c r="AF9" s="78">
        <v>24.0</v>
      </c>
      <c r="AG9" s="80">
        <f t="shared" si="7"/>
        <v>1</v>
      </c>
      <c r="AH9" s="78">
        <v>24.0</v>
      </c>
      <c r="AI9" s="78">
        <v>24.0</v>
      </c>
      <c r="AJ9" s="105">
        <f t="shared" si="8"/>
        <v>1</v>
      </c>
      <c r="AK9" s="82"/>
    </row>
    <row r="10" ht="14.25" customHeight="1">
      <c r="A10" s="77" t="s">
        <v>238</v>
      </c>
      <c r="B10" s="78">
        <v>27.0</v>
      </c>
      <c r="C10" s="78">
        <v>1.0</v>
      </c>
      <c r="D10" s="78">
        <v>8.0</v>
      </c>
      <c r="E10" s="78">
        <v>18.0</v>
      </c>
      <c r="F10" s="78">
        <v>0.0</v>
      </c>
      <c r="G10" s="79">
        <v>0.0</v>
      </c>
      <c r="H10" s="80">
        <f t="shared" si="1"/>
        <v>1</v>
      </c>
      <c r="I10" s="80">
        <f t="shared" si="2"/>
        <v>0.3333333333</v>
      </c>
      <c r="J10" s="78">
        <v>3.0</v>
      </c>
      <c r="K10" s="78">
        <v>3.0</v>
      </c>
      <c r="L10" s="78">
        <v>32.0</v>
      </c>
      <c r="M10" s="78">
        <v>32.0</v>
      </c>
      <c r="N10" s="80">
        <f t="shared" si="3"/>
        <v>1</v>
      </c>
      <c r="O10" s="78">
        <v>32.0</v>
      </c>
      <c r="P10" s="78">
        <v>32.0</v>
      </c>
      <c r="Q10" s="105">
        <f t="shared" si="4"/>
        <v>1</v>
      </c>
      <c r="T10" s="85"/>
      <c r="U10" s="83"/>
      <c r="V10" s="83"/>
      <c r="W10" s="83"/>
      <c r="X10" s="83"/>
      <c r="Y10" s="83"/>
      <c r="Z10" s="83"/>
      <c r="AA10" s="80" t="str">
        <f t="shared" si="5"/>
        <v>#DIV/0!</v>
      </c>
      <c r="AB10" s="80" t="str">
        <f t="shared" si="6"/>
        <v>#DIV/0!</v>
      </c>
      <c r="AC10" s="83"/>
      <c r="AD10" s="83"/>
      <c r="AE10" s="83"/>
      <c r="AF10" s="83"/>
      <c r="AG10" s="80" t="str">
        <f t="shared" si="7"/>
        <v>#DIV/0!</v>
      </c>
      <c r="AH10" s="83"/>
      <c r="AI10" s="83"/>
      <c r="AJ10" s="105" t="str">
        <f t="shared" si="8"/>
        <v>#DIV/0!</v>
      </c>
      <c r="AK10" s="82"/>
    </row>
    <row r="11" ht="14.25" customHeight="1">
      <c r="A11" s="77" t="s">
        <v>239</v>
      </c>
      <c r="B11" s="78">
        <v>29.0</v>
      </c>
      <c r="C11" s="78">
        <v>3.0</v>
      </c>
      <c r="D11" s="78">
        <v>15.0</v>
      </c>
      <c r="E11" s="78">
        <v>11.0</v>
      </c>
      <c r="F11" s="78">
        <v>0.0</v>
      </c>
      <c r="G11" s="79">
        <v>0.0</v>
      </c>
      <c r="H11" s="80">
        <f t="shared" si="1"/>
        <v>1</v>
      </c>
      <c r="I11" s="80">
        <f t="shared" si="2"/>
        <v>0.6206896552</v>
      </c>
      <c r="J11" s="78">
        <v>3.0</v>
      </c>
      <c r="K11" s="78">
        <v>3.0</v>
      </c>
      <c r="L11" s="78">
        <v>32.0</v>
      </c>
      <c r="M11" s="78">
        <v>32.0</v>
      </c>
      <c r="N11" s="80">
        <f t="shared" si="3"/>
        <v>1</v>
      </c>
      <c r="O11" s="78">
        <v>32.0</v>
      </c>
      <c r="P11" s="78">
        <v>32.0</v>
      </c>
      <c r="Q11" s="105">
        <f t="shared" si="4"/>
        <v>1</v>
      </c>
      <c r="T11" s="85"/>
      <c r="U11" s="83"/>
      <c r="V11" s="83"/>
      <c r="W11" s="83"/>
      <c r="X11" s="83"/>
      <c r="Y11" s="83"/>
      <c r="Z11" s="83"/>
      <c r="AA11" s="80" t="str">
        <f t="shared" si="5"/>
        <v>#DIV/0!</v>
      </c>
      <c r="AB11" s="80" t="str">
        <f t="shared" si="6"/>
        <v>#DIV/0!</v>
      </c>
      <c r="AC11" s="83"/>
      <c r="AD11" s="83"/>
      <c r="AE11" s="83"/>
      <c r="AF11" s="83"/>
      <c r="AG11" s="80" t="str">
        <f t="shared" si="7"/>
        <v>#DIV/0!</v>
      </c>
      <c r="AH11" s="83"/>
      <c r="AI11" s="83"/>
      <c r="AJ11" s="105" t="str">
        <f t="shared" si="8"/>
        <v>#DIV/0!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83"/>
      <c r="AD12" s="83"/>
      <c r="AE12" s="83"/>
      <c r="AF12" s="83"/>
      <c r="AG12" s="80" t="str">
        <f t="shared" si="7"/>
        <v>#DIV/0!</v>
      </c>
      <c r="AH12" s="83"/>
      <c r="AI12" s="83"/>
      <c r="AJ12" s="105" t="str">
        <f t="shared" si="8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6"/>
        <v>#DIV/0!</v>
      </c>
      <c r="AC13" s="83"/>
      <c r="AD13" s="83"/>
      <c r="AE13" s="83"/>
      <c r="AF13" s="83"/>
      <c r="AG13" s="80" t="str">
        <f t="shared" si="7"/>
        <v>#DIV/0!</v>
      </c>
      <c r="AH13" s="83"/>
      <c r="AI13" s="83"/>
      <c r="AJ13" s="105" t="str">
        <f t="shared" si="8"/>
        <v>#DIV/0!</v>
      </c>
      <c r="AK13" s="82"/>
    </row>
    <row r="14" ht="14.25" customHeight="1">
      <c r="A14" s="72" t="s">
        <v>15</v>
      </c>
      <c r="B14" s="73">
        <f t="shared" ref="B14:G14" si="9">SUM(B6:B13)</f>
        <v>184</v>
      </c>
      <c r="C14" s="73">
        <f t="shared" si="9"/>
        <v>8</v>
      </c>
      <c r="D14" s="73">
        <f t="shared" si="9"/>
        <v>88</v>
      </c>
      <c r="E14" s="73">
        <f t="shared" si="9"/>
        <v>87</v>
      </c>
      <c r="F14" s="73">
        <f t="shared" si="9"/>
        <v>1</v>
      </c>
      <c r="G14" s="86">
        <f t="shared" si="9"/>
        <v>0</v>
      </c>
      <c r="H14" s="80">
        <f t="shared" si="1"/>
        <v>0.9945652174</v>
      </c>
      <c r="I14" s="80">
        <f t="shared" si="2"/>
        <v>0.5217391304</v>
      </c>
      <c r="J14" s="73">
        <f t="shared" ref="J14:M14" si="10">SUM(J6:J13)</f>
        <v>21</v>
      </c>
      <c r="K14" s="73">
        <f t="shared" si="10"/>
        <v>21</v>
      </c>
      <c r="L14" s="73">
        <f t="shared" si="10"/>
        <v>240</v>
      </c>
      <c r="M14" s="73">
        <f t="shared" si="10"/>
        <v>240</v>
      </c>
      <c r="N14" s="80">
        <f t="shared" si="3"/>
        <v>1</v>
      </c>
      <c r="O14" s="87">
        <f t="shared" ref="O14:P14" si="11">SUM(O6:O13)</f>
        <v>240</v>
      </c>
      <c r="P14" s="87">
        <f t="shared" si="11"/>
        <v>240</v>
      </c>
      <c r="Q14" s="105">
        <f t="shared" si="4"/>
        <v>1</v>
      </c>
      <c r="T14" s="72" t="s">
        <v>15</v>
      </c>
      <c r="U14" s="73">
        <f t="shared" ref="U14:Z14" si="12">SUM(U6:U13)</f>
        <v>119</v>
      </c>
      <c r="V14" s="73">
        <f t="shared" si="12"/>
        <v>27</v>
      </c>
      <c r="W14" s="73">
        <f t="shared" si="12"/>
        <v>58</v>
      </c>
      <c r="X14" s="73">
        <f t="shared" si="12"/>
        <v>33</v>
      </c>
      <c r="Y14" s="73">
        <f t="shared" si="12"/>
        <v>1</v>
      </c>
      <c r="Z14" s="73">
        <f t="shared" si="12"/>
        <v>0</v>
      </c>
      <c r="AA14" s="80">
        <f t="shared" si="5"/>
        <v>0.9915966387</v>
      </c>
      <c r="AB14" s="80">
        <f t="shared" si="6"/>
        <v>0.7142857143</v>
      </c>
      <c r="AC14" s="73">
        <f t="shared" ref="AC14:AF14" si="13">SUM(AC6:AC13)</f>
        <v>4</v>
      </c>
      <c r="AD14" s="73">
        <f t="shared" si="13"/>
        <v>4</v>
      </c>
      <c r="AE14" s="73">
        <f t="shared" si="13"/>
        <v>96</v>
      </c>
      <c r="AF14" s="73">
        <f t="shared" si="13"/>
        <v>96</v>
      </c>
      <c r="AG14" s="80">
        <f t="shared" si="7"/>
        <v>1</v>
      </c>
      <c r="AH14" s="87">
        <f t="shared" ref="AH14:AI14" si="14">SUM(AH6:AH13)</f>
        <v>96</v>
      </c>
      <c r="AI14" s="87">
        <f t="shared" si="14"/>
        <v>96</v>
      </c>
      <c r="AJ14" s="105">
        <f t="shared" si="8"/>
        <v>1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14.25" customHeight="1">
      <c r="A18" s="91" t="s">
        <v>240</v>
      </c>
      <c r="B18" s="92" t="s">
        <v>241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1" t="s">
        <v>236</v>
      </c>
      <c r="U18" s="92" t="s">
        <v>242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</row>
    <row r="20" ht="14.25" customHeight="1">
      <c r="Q20" s="95"/>
      <c r="AJ20" s="95"/>
      <c r="AK20" s="95"/>
    </row>
    <row r="21" ht="14.25" customHeight="1">
      <c r="Q21" s="95"/>
      <c r="AJ21" s="95"/>
      <c r="AK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</row>
    <row r="23" ht="14.25" customHeight="1">
      <c r="G23" s="67"/>
      <c r="Q23" s="68"/>
      <c r="AJ23" s="68"/>
    </row>
    <row r="24" ht="14.25" customHeight="1">
      <c r="A24" s="3" t="s">
        <v>21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</row>
    <row r="27" ht="14.25" customHeight="1">
      <c r="A27" s="77" t="s">
        <v>234</v>
      </c>
      <c r="B27" s="78">
        <v>34.0</v>
      </c>
      <c r="C27" s="78">
        <v>1.0</v>
      </c>
      <c r="D27" s="78">
        <v>16.0</v>
      </c>
      <c r="E27" s="78">
        <v>16.0</v>
      </c>
      <c r="F27" s="78">
        <v>1.0</v>
      </c>
      <c r="G27" s="79">
        <v>0.0</v>
      </c>
      <c r="H27" s="80">
        <f t="shared" ref="H27:H35" si="15">(C27+D27+E27)/B27</f>
        <v>0.9705882353</v>
      </c>
      <c r="I27" s="80">
        <f t="shared" ref="I27:I35" si="16">(C27+D27)/B27</f>
        <v>0.5</v>
      </c>
      <c r="J27" s="78">
        <v>2.0</v>
      </c>
      <c r="K27" s="78">
        <v>2.0</v>
      </c>
      <c r="L27" s="78">
        <v>48.0</v>
      </c>
      <c r="M27" s="78">
        <v>48.0</v>
      </c>
      <c r="N27" s="80">
        <f t="shared" ref="N27:N35" si="17">M27/L27</f>
        <v>1</v>
      </c>
      <c r="O27" s="78">
        <v>48.0</v>
      </c>
      <c r="P27" s="78">
        <v>48.0</v>
      </c>
      <c r="Q27" s="81">
        <f t="shared" ref="Q27:Q35" si="18">P27/O27</f>
        <v>1</v>
      </c>
      <c r="T27" s="77" t="s">
        <v>234</v>
      </c>
      <c r="U27" s="78">
        <v>34.0</v>
      </c>
      <c r="V27" s="78">
        <v>9.0</v>
      </c>
      <c r="W27" s="78">
        <v>15.0</v>
      </c>
      <c r="X27" s="78">
        <v>9.0</v>
      </c>
      <c r="Y27" s="78">
        <v>1.0</v>
      </c>
      <c r="Z27" s="78">
        <v>0.0</v>
      </c>
      <c r="AA27" s="80">
        <f t="shared" ref="AA27:AA35" si="19">(V27+W27+X27)/U27</f>
        <v>0.9705882353</v>
      </c>
      <c r="AB27" s="80">
        <f t="shared" ref="AB27:AB35" si="20">(V27+W27)/U27</f>
        <v>0.7058823529</v>
      </c>
      <c r="AC27" s="78">
        <v>1.0</v>
      </c>
      <c r="AD27" s="78">
        <v>1.0</v>
      </c>
      <c r="AE27" s="78">
        <v>24.0</v>
      </c>
      <c r="AF27" s="78">
        <v>24.0</v>
      </c>
      <c r="AG27" s="80">
        <f t="shared" ref="AG27:AG35" si="21">AF27/AE27</f>
        <v>1</v>
      </c>
      <c r="AH27" s="78">
        <v>24.0</v>
      </c>
      <c r="AI27" s="78">
        <v>24.0</v>
      </c>
      <c r="AJ27" s="81">
        <f t="shared" ref="AJ27:AJ35" si="22">AI27/AH27</f>
        <v>1</v>
      </c>
      <c r="AK27" s="82"/>
    </row>
    <row r="28" ht="14.25" customHeight="1">
      <c r="A28" s="77" t="s">
        <v>235</v>
      </c>
      <c r="B28" s="78">
        <v>32.0</v>
      </c>
      <c r="C28" s="78">
        <v>1.0</v>
      </c>
      <c r="D28" s="78">
        <v>15.0</v>
      </c>
      <c r="E28" s="78">
        <v>16.0</v>
      </c>
      <c r="F28" s="78">
        <v>0.0</v>
      </c>
      <c r="G28" s="79">
        <v>0.0</v>
      </c>
      <c r="H28" s="80">
        <f t="shared" si="15"/>
        <v>1</v>
      </c>
      <c r="I28" s="80">
        <f t="shared" si="16"/>
        <v>0.5</v>
      </c>
      <c r="J28" s="78">
        <v>2.0</v>
      </c>
      <c r="K28" s="78">
        <v>2.0</v>
      </c>
      <c r="L28" s="78">
        <v>48.0</v>
      </c>
      <c r="M28" s="78">
        <v>48.0</v>
      </c>
      <c r="N28" s="80">
        <f t="shared" si="17"/>
        <v>1</v>
      </c>
      <c r="O28" s="78">
        <v>48.0</v>
      </c>
      <c r="P28" s="78">
        <v>48.0</v>
      </c>
      <c r="Q28" s="81">
        <f t="shared" si="18"/>
        <v>1</v>
      </c>
      <c r="T28" s="77" t="s">
        <v>236</v>
      </c>
      <c r="U28" s="78">
        <v>27.0</v>
      </c>
      <c r="V28" s="78">
        <v>0.0</v>
      </c>
      <c r="W28" s="78">
        <v>7.0</v>
      </c>
      <c r="X28" s="78">
        <v>20.0</v>
      </c>
      <c r="Y28" s="78">
        <v>0.0</v>
      </c>
      <c r="Z28" s="78">
        <v>0.0</v>
      </c>
      <c r="AA28" s="80">
        <f t="shared" si="19"/>
        <v>1</v>
      </c>
      <c r="AB28" s="80">
        <f t="shared" si="20"/>
        <v>0.2592592593</v>
      </c>
      <c r="AC28" s="78">
        <v>1.0</v>
      </c>
      <c r="AD28" s="78">
        <v>1.0</v>
      </c>
      <c r="AE28" s="78">
        <v>24.0</v>
      </c>
      <c r="AF28" s="78">
        <v>24.0</v>
      </c>
      <c r="AG28" s="80">
        <f t="shared" si="21"/>
        <v>1</v>
      </c>
      <c r="AH28" s="78">
        <v>24.0</v>
      </c>
      <c r="AI28" s="78">
        <v>24.0</v>
      </c>
      <c r="AJ28" s="81">
        <f t="shared" si="22"/>
        <v>1</v>
      </c>
      <c r="AK28" s="82"/>
    </row>
    <row r="29" ht="14.25" customHeight="1">
      <c r="A29" s="77" t="s">
        <v>237</v>
      </c>
      <c r="B29" s="78">
        <v>33.0</v>
      </c>
      <c r="C29" s="78">
        <v>1.0</v>
      </c>
      <c r="D29" s="78">
        <v>23.0</v>
      </c>
      <c r="E29" s="78">
        <v>9.0</v>
      </c>
      <c r="F29" s="78">
        <v>0.0</v>
      </c>
      <c r="G29" s="79">
        <v>0.0</v>
      </c>
      <c r="H29" s="80">
        <f t="shared" si="15"/>
        <v>1</v>
      </c>
      <c r="I29" s="80">
        <f t="shared" si="16"/>
        <v>0.7272727273</v>
      </c>
      <c r="J29" s="78">
        <v>2.0</v>
      </c>
      <c r="K29" s="78">
        <v>2.0</v>
      </c>
      <c r="L29" s="78">
        <v>48.0</v>
      </c>
      <c r="M29" s="78">
        <v>48.0</v>
      </c>
      <c r="N29" s="80">
        <f t="shared" si="17"/>
        <v>1</v>
      </c>
      <c r="O29" s="78">
        <v>48.0</v>
      </c>
      <c r="P29" s="78">
        <v>48.0</v>
      </c>
      <c r="Q29" s="81">
        <f t="shared" si="18"/>
        <v>1</v>
      </c>
      <c r="T29" s="77" t="s">
        <v>238</v>
      </c>
      <c r="U29" s="78">
        <v>30.0</v>
      </c>
      <c r="V29" s="78">
        <v>5.0</v>
      </c>
      <c r="W29" s="78">
        <v>20.0</v>
      </c>
      <c r="X29" s="78">
        <v>5.0</v>
      </c>
      <c r="Y29" s="78">
        <v>0.0</v>
      </c>
      <c r="Z29" s="78">
        <v>0.0</v>
      </c>
      <c r="AA29" s="80">
        <f t="shared" si="19"/>
        <v>1</v>
      </c>
      <c r="AB29" s="80">
        <f t="shared" si="20"/>
        <v>0.8333333333</v>
      </c>
      <c r="AC29" s="78">
        <v>1.0</v>
      </c>
      <c r="AD29" s="78">
        <v>1.0</v>
      </c>
      <c r="AE29" s="78">
        <v>24.0</v>
      </c>
      <c r="AF29" s="78">
        <v>24.0</v>
      </c>
      <c r="AG29" s="80">
        <f t="shared" si="21"/>
        <v>1</v>
      </c>
      <c r="AH29" s="78">
        <v>24.0</v>
      </c>
      <c r="AI29" s="78">
        <v>24.0</v>
      </c>
      <c r="AJ29" s="81">
        <f t="shared" si="22"/>
        <v>1</v>
      </c>
      <c r="AK29" s="82"/>
    </row>
    <row r="30" ht="14.25" customHeight="1">
      <c r="A30" s="77" t="s">
        <v>236</v>
      </c>
      <c r="B30" s="78">
        <v>27.0</v>
      </c>
      <c r="C30" s="78">
        <v>0.0</v>
      </c>
      <c r="D30" s="78">
        <v>0.0</v>
      </c>
      <c r="E30" s="78">
        <v>24.0</v>
      </c>
      <c r="F30" s="78">
        <v>3.0</v>
      </c>
      <c r="G30" s="79">
        <v>0.0</v>
      </c>
      <c r="H30" s="80">
        <f t="shared" si="15"/>
        <v>0.8888888889</v>
      </c>
      <c r="I30" s="80">
        <f t="shared" si="16"/>
        <v>0</v>
      </c>
      <c r="J30" s="78">
        <v>2.0</v>
      </c>
      <c r="K30" s="78">
        <v>2.0</v>
      </c>
      <c r="L30" s="78">
        <v>32.0</v>
      </c>
      <c r="M30" s="78">
        <v>32.0</v>
      </c>
      <c r="N30" s="80">
        <f t="shared" si="17"/>
        <v>1</v>
      </c>
      <c r="O30" s="78">
        <v>32.0</v>
      </c>
      <c r="P30" s="78">
        <v>32.0</v>
      </c>
      <c r="Q30" s="81">
        <f t="shared" si="18"/>
        <v>1</v>
      </c>
      <c r="T30" s="77" t="s">
        <v>239</v>
      </c>
      <c r="U30" s="78">
        <v>29.0</v>
      </c>
      <c r="V30" s="78">
        <v>8.0</v>
      </c>
      <c r="W30" s="78">
        <v>18.0</v>
      </c>
      <c r="X30" s="78">
        <v>3.0</v>
      </c>
      <c r="Y30" s="78">
        <v>0.0</v>
      </c>
      <c r="Z30" s="78">
        <v>0.0</v>
      </c>
      <c r="AA30" s="80">
        <f t="shared" si="19"/>
        <v>1</v>
      </c>
      <c r="AB30" s="80">
        <f t="shared" si="20"/>
        <v>0.8965517241</v>
      </c>
      <c r="AC30" s="78">
        <v>1.0</v>
      </c>
      <c r="AD30" s="78">
        <v>1.0</v>
      </c>
      <c r="AE30" s="78">
        <v>24.0</v>
      </c>
      <c r="AF30" s="78">
        <v>24.0</v>
      </c>
      <c r="AG30" s="80">
        <f t="shared" si="21"/>
        <v>1</v>
      </c>
      <c r="AH30" s="78">
        <v>24.0</v>
      </c>
      <c r="AI30" s="78">
        <v>24.0</v>
      </c>
      <c r="AJ30" s="81">
        <f t="shared" si="22"/>
        <v>1</v>
      </c>
      <c r="AK30" s="82"/>
    </row>
    <row r="31" ht="14.25" customHeight="1">
      <c r="A31" s="77" t="s">
        <v>238</v>
      </c>
      <c r="B31" s="78">
        <v>30.0</v>
      </c>
      <c r="C31" s="78">
        <v>0.0</v>
      </c>
      <c r="D31" s="78">
        <v>4.0</v>
      </c>
      <c r="E31" s="78">
        <v>24.0</v>
      </c>
      <c r="F31" s="78">
        <v>2.0</v>
      </c>
      <c r="G31" s="79">
        <v>0.0</v>
      </c>
      <c r="H31" s="80">
        <f t="shared" si="15"/>
        <v>0.9333333333</v>
      </c>
      <c r="I31" s="80">
        <f t="shared" si="16"/>
        <v>0.1333333333</v>
      </c>
      <c r="J31" s="78">
        <v>2.0</v>
      </c>
      <c r="K31" s="78">
        <v>2.0</v>
      </c>
      <c r="L31" s="78">
        <v>32.0</v>
      </c>
      <c r="M31" s="78">
        <v>32.0</v>
      </c>
      <c r="N31" s="80">
        <f t="shared" si="17"/>
        <v>1</v>
      </c>
      <c r="O31" s="78">
        <v>32.0</v>
      </c>
      <c r="P31" s="78">
        <v>32.0</v>
      </c>
      <c r="Q31" s="81">
        <f t="shared" si="18"/>
        <v>1</v>
      </c>
      <c r="T31" s="85"/>
      <c r="U31" s="83"/>
      <c r="V31" s="83"/>
      <c r="W31" s="83"/>
      <c r="X31" s="83"/>
      <c r="Y31" s="83"/>
      <c r="Z31" s="83"/>
      <c r="AA31" s="80" t="str">
        <f t="shared" si="19"/>
        <v>#DIV/0!</v>
      </c>
      <c r="AB31" s="80" t="str">
        <f t="shared" si="20"/>
        <v>#DIV/0!</v>
      </c>
      <c r="AC31" s="83"/>
      <c r="AD31" s="83"/>
      <c r="AE31" s="83"/>
      <c r="AF31" s="83"/>
      <c r="AG31" s="80" t="str">
        <f t="shared" si="21"/>
        <v>#DIV/0!</v>
      </c>
      <c r="AH31" s="83"/>
      <c r="AI31" s="83"/>
      <c r="AJ31" s="81" t="str">
        <f t="shared" si="22"/>
        <v>#DIV/0!</v>
      </c>
      <c r="AK31" s="82"/>
    </row>
    <row r="32" ht="14.25" customHeight="1">
      <c r="A32" s="77" t="s">
        <v>239</v>
      </c>
      <c r="B32" s="78">
        <v>29.0</v>
      </c>
      <c r="C32" s="78">
        <v>1.0</v>
      </c>
      <c r="D32" s="78">
        <v>13.0</v>
      </c>
      <c r="E32" s="78">
        <v>14.0</v>
      </c>
      <c r="F32" s="78">
        <v>1.0</v>
      </c>
      <c r="G32" s="79">
        <v>0.0</v>
      </c>
      <c r="H32" s="80">
        <f t="shared" si="15"/>
        <v>0.9655172414</v>
      </c>
      <c r="I32" s="80">
        <f t="shared" si="16"/>
        <v>0.4827586207</v>
      </c>
      <c r="J32" s="78">
        <v>2.0</v>
      </c>
      <c r="K32" s="78">
        <v>2.0</v>
      </c>
      <c r="L32" s="78">
        <v>32.0</v>
      </c>
      <c r="M32" s="78">
        <v>32.0</v>
      </c>
      <c r="N32" s="80">
        <f t="shared" si="17"/>
        <v>1</v>
      </c>
      <c r="O32" s="78">
        <v>32.0</v>
      </c>
      <c r="P32" s="78">
        <v>32.0</v>
      </c>
      <c r="Q32" s="81">
        <f t="shared" si="18"/>
        <v>1</v>
      </c>
      <c r="T32" s="85"/>
      <c r="U32" s="83"/>
      <c r="V32" s="83"/>
      <c r="W32" s="83"/>
      <c r="X32" s="83"/>
      <c r="Y32" s="83"/>
      <c r="Z32" s="83"/>
      <c r="AA32" s="80" t="str">
        <f t="shared" si="19"/>
        <v>#DIV/0!</v>
      </c>
      <c r="AB32" s="80" t="str">
        <f t="shared" si="20"/>
        <v>#DIV/0!</v>
      </c>
      <c r="AC32" s="83"/>
      <c r="AD32" s="83"/>
      <c r="AE32" s="83"/>
      <c r="AF32" s="83"/>
      <c r="AG32" s="80" t="str">
        <f t="shared" si="21"/>
        <v>#DIV/0!</v>
      </c>
      <c r="AH32" s="83"/>
      <c r="AI32" s="83"/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19"/>
        <v>#DIV/0!</v>
      </c>
      <c r="AB33" s="80" t="str">
        <f t="shared" si="20"/>
        <v>#DIV/0!</v>
      </c>
      <c r="AC33" s="83"/>
      <c r="AD33" s="83"/>
      <c r="AE33" s="83"/>
      <c r="AF33" s="83"/>
      <c r="AG33" s="80" t="str">
        <f t="shared" si="21"/>
        <v>#DIV/0!</v>
      </c>
      <c r="AH33" s="83"/>
      <c r="AI33" s="83"/>
      <c r="AJ33" s="81" t="str">
        <f t="shared" si="22"/>
        <v>#DIV/0!</v>
      </c>
      <c r="AK33" s="8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19"/>
        <v>#DIV/0!</v>
      </c>
      <c r="AB34" s="80" t="str">
        <f t="shared" si="20"/>
        <v>#DIV/0!</v>
      </c>
      <c r="AC34" s="83"/>
      <c r="AD34" s="83"/>
      <c r="AE34" s="83"/>
      <c r="AF34" s="83"/>
      <c r="AG34" s="80" t="str">
        <f t="shared" si="21"/>
        <v>#DIV/0!</v>
      </c>
      <c r="AH34" s="83"/>
      <c r="AI34" s="83"/>
      <c r="AJ34" s="81" t="str">
        <f t="shared" si="22"/>
        <v>#DIV/0!</v>
      </c>
      <c r="AK34" s="82"/>
    </row>
    <row r="35" ht="14.25" customHeight="1">
      <c r="A35" s="72" t="s">
        <v>15</v>
      </c>
      <c r="B35" s="73">
        <f t="shared" ref="B35:G35" si="23">SUM(B27:B34)</f>
        <v>185</v>
      </c>
      <c r="C35" s="73">
        <f t="shared" si="23"/>
        <v>4</v>
      </c>
      <c r="D35" s="73">
        <f t="shared" si="23"/>
        <v>71</v>
      </c>
      <c r="E35" s="73">
        <f t="shared" si="23"/>
        <v>103</v>
      </c>
      <c r="F35" s="73">
        <f t="shared" si="23"/>
        <v>7</v>
      </c>
      <c r="G35" s="86">
        <f t="shared" si="23"/>
        <v>0</v>
      </c>
      <c r="H35" s="80">
        <f t="shared" si="15"/>
        <v>0.9621621622</v>
      </c>
      <c r="I35" s="80">
        <f t="shared" si="16"/>
        <v>0.4054054054</v>
      </c>
      <c r="J35" s="73">
        <f t="shared" ref="J35:M35" si="24">SUM(J27:J34)</f>
        <v>12</v>
      </c>
      <c r="K35" s="73">
        <f t="shared" si="24"/>
        <v>12</v>
      </c>
      <c r="L35" s="73">
        <f t="shared" si="24"/>
        <v>240</v>
      </c>
      <c r="M35" s="73">
        <f t="shared" si="24"/>
        <v>240</v>
      </c>
      <c r="N35" s="80">
        <f t="shared" si="17"/>
        <v>1</v>
      </c>
      <c r="O35" s="87">
        <f t="shared" ref="O35:P35" si="25">SUM(O27:O34)</f>
        <v>240</v>
      </c>
      <c r="P35" s="87">
        <f t="shared" si="25"/>
        <v>240</v>
      </c>
      <c r="Q35" s="81">
        <f t="shared" si="18"/>
        <v>1</v>
      </c>
      <c r="T35" s="72" t="s">
        <v>15</v>
      </c>
      <c r="U35" s="73">
        <f t="shared" ref="U35:Z35" si="26">SUM(U27:U34)</f>
        <v>120</v>
      </c>
      <c r="V35" s="73">
        <f t="shared" si="26"/>
        <v>22</v>
      </c>
      <c r="W35" s="73">
        <f t="shared" si="26"/>
        <v>60</v>
      </c>
      <c r="X35" s="73">
        <f t="shared" si="26"/>
        <v>37</v>
      </c>
      <c r="Y35" s="73">
        <f t="shared" si="26"/>
        <v>1</v>
      </c>
      <c r="Z35" s="73">
        <f t="shared" si="26"/>
        <v>0</v>
      </c>
      <c r="AA35" s="80">
        <f t="shared" si="19"/>
        <v>0.9916666667</v>
      </c>
      <c r="AB35" s="80">
        <f t="shared" si="20"/>
        <v>0.6833333333</v>
      </c>
      <c r="AC35" s="73">
        <f t="shared" ref="AC35:AF35" si="27">SUM(AC27:AC34)</f>
        <v>4</v>
      </c>
      <c r="AD35" s="73">
        <f t="shared" si="27"/>
        <v>4</v>
      </c>
      <c r="AE35" s="73">
        <f t="shared" si="27"/>
        <v>96</v>
      </c>
      <c r="AF35" s="73">
        <f t="shared" si="27"/>
        <v>96</v>
      </c>
      <c r="AG35" s="80">
        <f t="shared" si="21"/>
        <v>1</v>
      </c>
      <c r="AH35" s="87">
        <f t="shared" ref="AH35:AI35" si="28">SUM(AH27:AH34)</f>
        <v>96</v>
      </c>
      <c r="AI35" s="87">
        <f t="shared" si="28"/>
        <v>96</v>
      </c>
      <c r="AJ35" s="81">
        <f t="shared" si="22"/>
        <v>1</v>
      </c>
      <c r="AK35" s="82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14.25" customHeight="1">
      <c r="A39" s="91" t="s">
        <v>234</v>
      </c>
      <c r="B39" s="92" t="s">
        <v>243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 t="s">
        <v>234</v>
      </c>
      <c r="U39" s="92" t="s">
        <v>244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.25" customHeight="1">
      <c r="A40" s="91" t="s">
        <v>236</v>
      </c>
      <c r="B40" s="92" t="s">
        <v>245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</row>
    <row r="41" ht="14.25" customHeight="1">
      <c r="A41" s="106" t="s">
        <v>238</v>
      </c>
      <c r="B41" s="106" t="s">
        <v>246</v>
      </c>
      <c r="Q41" s="95"/>
      <c r="AJ41" s="95"/>
      <c r="AK41" s="95"/>
    </row>
    <row r="42" ht="14.25" customHeight="1">
      <c r="B42" s="106" t="s">
        <v>247</v>
      </c>
      <c r="Q42" s="95"/>
      <c r="AJ42" s="95"/>
      <c r="AK42" s="95"/>
    </row>
    <row r="43" ht="14.25" customHeight="1">
      <c r="A43" s="106" t="s">
        <v>239</v>
      </c>
      <c r="B43" s="106" t="s">
        <v>248</v>
      </c>
      <c r="Q43" s="95"/>
      <c r="AJ43" s="95"/>
      <c r="AK43" s="95"/>
    </row>
    <row r="44" ht="14.25" customHeight="1">
      <c r="Q44" s="95"/>
      <c r="AJ44" s="95"/>
      <c r="AK44" s="95"/>
    </row>
    <row r="45" ht="14.25" customHeight="1">
      <c r="Q45" s="95"/>
      <c r="AJ45" s="95"/>
      <c r="AK45" s="95"/>
    </row>
    <row r="46" ht="14.25" customHeight="1">
      <c r="A46" s="63" t="s">
        <v>20</v>
      </c>
      <c r="B46" s="64"/>
      <c r="C46" s="64"/>
      <c r="D46" s="64"/>
      <c r="E46" s="64"/>
      <c r="F46" s="64"/>
      <c r="G46" s="65"/>
      <c r="H46" s="64"/>
      <c r="I46" s="64"/>
      <c r="J46" s="64"/>
      <c r="K46" s="64"/>
      <c r="L46" s="64"/>
      <c r="M46" s="64"/>
      <c r="N46" s="64"/>
      <c r="O46" s="64"/>
      <c r="P46" s="64"/>
      <c r="Q46" s="66"/>
      <c r="R46" s="64"/>
      <c r="S46" s="64"/>
      <c r="T46" s="63" t="s">
        <v>20</v>
      </c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6"/>
      <c r="AK46" s="64"/>
    </row>
    <row r="47" ht="14.25" customHeight="1">
      <c r="G47" s="67"/>
      <c r="Q47" s="68"/>
      <c r="AJ47" s="68"/>
    </row>
    <row r="48" ht="14.25" customHeight="1">
      <c r="A48" s="3" t="s">
        <v>21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Q48" s="68"/>
      <c r="T48" s="3" t="s">
        <v>1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J48" s="68"/>
    </row>
    <row r="49" ht="15.0" customHeight="1">
      <c r="A49" s="96" t="s">
        <v>33</v>
      </c>
      <c r="O49" s="70" t="s">
        <v>3</v>
      </c>
      <c r="P49" s="33"/>
      <c r="Q49" s="34"/>
      <c r="T49" s="96" t="s">
        <v>33</v>
      </c>
      <c r="AH49" s="70" t="s">
        <v>3</v>
      </c>
      <c r="AI49" s="33"/>
      <c r="AJ49" s="34"/>
      <c r="AK49" s="71"/>
    </row>
    <row r="50" ht="14.25" customHeight="1">
      <c r="A50" s="72" t="s">
        <v>4</v>
      </c>
      <c r="B50" s="10" t="s">
        <v>5</v>
      </c>
      <c r="C50" s="10" t="s">
        <v>6</v>
      </c>
      <c r="D50" s="73">
        <v>4.0</v>
      </c>
      <c r="E50" s="73">
        <v>3.0</v>
      </c>
      <c r="F50" s="73">
        <v>2.0</v>
      </c>
      <c r="G50" s="74" t="s">
        <v>7</v>
      </c>
      <c r="H50" s="10" t="s">
        <v>8</v>
      </c>
      <c r="I50" s="10" t="s">
        <v>9</v>
      </c>
      <c r="J50" s="10" t="s">
        <v>10</v>
      </c>
      <c r="K50" s="10" t="s">
        <v>11</v>
      </c>
      <c r="L50" s="10" t="s">
        <v>12</v>
      </c>
      <c r="M50" s="10" t="s">
        <v>11</v>
      </c>
      <c r="N50" s="10" t="s">
        <v>13</v>
      </c>
      <c r="O50" s="75" t="s">
        <v>12</v>
      </c>
      <c r="P50" s="75" t="s">
        <v>11</v>
      </c>
      <c r="Q50" s="76" t="s">
        <v>14</v>
      </c>
      <c r="T50" s="72" t="s">
        <v>4</v>
      </c>
      <c r="U50" s="10" t="s">
        <v>5</v>
      </c>
      <c r="V50" s="10" t="s">
        <v>6</v>
      </c>
      <c r="W50" s="73">
        <v>4.0</v>
      </c>
      <c r="X50" s="73">
        <v>3.0</v>
      </c>
      <c r="Y50" s="73">
        <v>2.0</v>
      </c>
      <c r="Z50" s="10" t="s">
        <v>7</v>
      </c>
      <c r="AA50" s="10" t="s">
        <v>8</v>
      </c>
      <c r="AB50" s="10" t="s">
        <v>9</v>
      </c>
      <c r="AC50" s="10" t="s">
        <v>10</v>
      </c>
      <c r="AD50" s="10" t="s">
        <v>11</v>
      </c>
      <c r="AE50" s="10" t="s">
        <v>12</v>
      </c>
      <c r="AF50" s="10" t="s">
        <v>11</v>
      </c>
      <c r="AG50" s="10" t="s">
        <v>13</v>
      </c>
      <c r="AH50" s="75" t="s">
        <v>12</v>
      </c>
      <c r="AI50" s="75" t="s">
        <v>11</v>
      </c>
      <c r="AJ50" s="76" t="s">
        <v>14</v>
      </c>
      <c r="AK50" s="71"/>
    </row>
    <row r="51" ht="14.25" customHeight="1">
      <c r="A51" s="77" t="s">
        <v>234</v>
      </c>
      <c r="B51" s="78">
        <v>33.0</v>
      </c>
      <c r="C51" s="78">
        <v>1.0</v>
      </c>
      <c r="D51" s="78">
        <v>16.0</v>
      </c>
      <c r="E51" s="78">
        <v>15.0</v>
      </c>
      <c r="F51" s="78">
        <v>1.0</v>
      </c>
      <c r="G51" s="79">
        <v>0.0</v>
      </c>
      <c r="H51" s="80">
        <f t="shared" ref="H51:H59" si="29">(C51+D51+E51)/B51</f>
        <v>0.9696969697</v>
      </c>
      <c r="I51" s="80">
        <f t="shared" ref="I51:I59" si="30">(C51+D51)/B51</f>
        <v>0.5151515152</v>
      </c>
      <c r="J51" s="78">
        <v>2.0</v>
      </c>
      <c r="K51" s="78">
        <v>2.0</v>
      </c>
      <c r="L51" s="78">
        <v>2.0</v>
      </c>
      <c r="M51" s="78">
        <v>2.0</v>
      </c>
      <c r="N51" s="80">
        <f t="shared" ref="N51:N59" si="31">M51/L51</f>
        <v>1</v>
      </c>
      <c r="O51" s="78">
        <v>2.0</v>
      </c>
      <c r="P51" s="78">
        <v>2.0</v>
      </c>
      <c r="Q51" s="81">
        <f t="shared" ref="Q51:Q59" si="32">P51/O51</f>
        <v>1</v>
      </c>
      <c r="T51" s="77" t="s">
        <v>234</v>
      </c>
      <c r="U51" s="78">
        <v>33.0</v>
      </c>
      <c r="V51" s="78">
        <v>7.0</v>
      </c>
      <c r="W51" s="78">
        <v>20.0</v>
      </c>
      <c r="X51" s="78">
        <v>6.0</v>
      </c>
      <c r="Y51" s="78">
        <v>0.0</v>
      </c>
      <c r="Z51" s="78">
        <v>0.0</v>
      </c>
      <c r="AA51" s="80">
        <f t="shared" ref="AA51:AA59" si="33">(V51+W51+X51)/U51</f>
        <v>1</v>
      </c>
      <c r="AB51" s="80">
        <f t="shared" ref="AB51:AB59" si="34">(V51+W51)/U51</f>
        <v>0.8181818182</v>
      </c>
      <c r="AC51" s="78">
        <v>1.0</v>
      </c>
      <c r="AD51" s="78">
        <v>1.0</v>
      </c>
      <c r="AE51" s="78">
        <v>1.0</v>
      </c>
      <c r="AF51" s="78">
        <v>1.0</v>
      </c>
      <c r="AG51" s="80">
        <f t="shared" ref="AG51:AG59" si="35">AF51/AE51</f>
        <v>1</v>
      </c>
      <c r="AH51" s="78">
        <v>1.0</v>
      </c>
      <c r="AI51" s="78">
        <v>1.0</v>
      </c>
      <c r="AJ51" s="81">
        <f t="shared" ref="AJ51:AJ59" si="36">AI51/AH51</f>
        <v>1</v>
      </c>
      <c r="AK51" s="82"/>
    </row>
    <row r="52" ht="14.25" customHeight="1">
      <c r="A52" s="77" t="s">
        <v>235</v>
      </c>
      <c r="B52" s="78">
        <v>32.0</v>
      </c>
      <c r="C52" s="78">
        <v>0.0</v>
      </c>
      <c r="D52" s="78">
        <v>8.0</v>
      </c>
      <c r="E52" s="78">
        <v>22.0</v>
      </c>
      <c r="F52" s="78">
        <v>2.0</v>
      </c>
      <c r="G52" s="79">
        <v>0.0</v>
      </c>
      <c r="H52" s="80">
        <f t="shared" si="29"/>
        <v>0.9375</v>
      </c>
      <c r="I52" s="80">
        <f t="shared" si="30"/>
        <v>0.25</v>
      </c>
      <c r="J52" s="78">
        <v>2.0</v>
      </c>
      <c r="K52" s="78">
        <v>2.0</v>
      </c>
      <c r="L52" s="78">
        <v>2.0</v>
      </c>
      <c r="M52" s="78">
        <v>2.0</v>
      </c>
      <c r="N52" s="80">
        <f t="shared" si="31"/>
        <v>1</v>
      </c>
      <c r="O52" s="78">
        <v>2.0</v>
      </c>
      <c r="P52" s="78">
        <v>2.0</v>
      </c>
      <c r="Q52" s="81">
        <f t="shared" si="32"/>
        <v>1</v>
      </c>
      <c r="T52" s="77" t="s">
        <v>236</v>
      </c>
      <c r="U52" s="78">
        <v>27.0</v>
      </c>
      <c r="V52" s="78">
        <v>1.0</v>
      </c>
      <c r="W52" s="78">
        <v>5.0</v>
      </c>
      <c r="X52" s="78">
        <v>21.0</v>
      </c>
      <c r="Y52" s="78">
        <v>0.0</v>
      </c>
      <c r="Z52" s="78">
        <v>0.0</v>
      </c>
      <c r="AA52" s="80">
        <f t="shared" si="33"/>
        <v>1</v>
      </c>
      <c r="AB52" s="80">
        <f t="shared" si="34"/>
        <v>0.2222222222</v>
      </c>
      <c r="AC52" s="78">
        <v>1.0</v>
      </c>
      <c r="AD52" s="78">
        <v>1.0</v>
      </c>
      <c r="AE52" s="78">
        <v>1.0</v>
      </c>
      <c r="AF52" s="78">
        <v>1.0</v>
      </c>
      <c r="AG52" s="80">
        <f t="shared" si="35"/>
        <v>1</v>
      </c>
      <c r="AH52" s="78">
        <v>1.0</v>
      </c>
      <c r="AI52" s="78">
        <v>1.0</v>
      </c>
      <c r="AJ52" s="81">
        <f t="shared" si="36"/>
        <v>1</v>
      </c>
      <c r="AK52" s="82"/>
    </row>
    <row r="53" ht="14.25" customHeight="1">
      <c r="A53" s="77" t="s">
        <v>237</v>
      </c>
      <c r="B53" s="78">
        <v>33.0</v>
      </c>
      <c r="C53" s="78">
        <v>2.0</v>
      </c>
      <c r="D53" s="78">
        <v>23.0</v>
      </c>
      <c r="E53" s="78">
        <v>8.0</v>
      </c>
      <c r="F53" s="78">
        <v>0.0</v>
      </c>
      <c r="G53" s="79">
        <v>0.0</v>
      </c>
      <c r="H53" s="80">
        <f t="shared" si="29"/>
        <v>1</v>
      </c>
      <c r="I53" s="80">
        <f t="shared" si="30"/>
        <v>0.7575757576</v>
      </c>
      <c r="J53" s="78">
        <v>2.0</v>
      </c>
      <c r="K53" s="78">
        <v>2.0</v>
      </c>
      <c r="L53" s="78">
        <v>2.0</v>
      </c>
      <c r="M53" s="78">
        <v>2.0</v>
      </c>
      <c r="N53" s="80">
        <f t="shared" si="31"/>
        <v>1</v>
      </c>
      <c r="O53" s="78">
        <v>2.0</v>
      </c>
      <c r="P53" s="78">
        <v>2.0</v>
      </c>
      <c r="Q53" s="81">
        <f t="shared" si="32"/>
        <v>1</v>
      </c>
      <c r="T53" s="77" t="s">
        <v>238</v>
      </c>
      <c r="U53" s="78">
        <v>30.0</v>
      </c>
      <c r="V53" s="78">
        <v>6.0</v>
      </c>
      <c r="W53" s="78">
        <v>9.0</v>
      </c>
      <c r="X53" s="78">
        <v>14.0</v>
      </c>
      <c r="Y53" s="78">
        <v>0.0</v>
      </c>
      <c r="Z53" s="78">
        <v>1.0</v>
      </c>
      <c r="AA53" s="80">
        <f t="shared" si="33"/>
        <v>0.9666666667</v>
      </c>
      <c r="AB53" s="80">
        <f t="shared" si="34"/>
        <v>0.5</v>
      </c>
      <c r="AC53" s="78">
        <v>1.0</v>
      </c>
      <c r="AD53" s="78">
        <v>1.0</v>
      </c>
      <c r="AE53" s="78">
        <v>1.0</v>
      </c>
      <c r="AF53" s="78">
        <v>1.0</v>
      </c>
      <c r="AG53" s="80">
        <f t="shared" si="35"/>
        <v>1</v>
      </c>
      <c r="AH53" s="78">
        <v>1.0</v>
      </c>
      <c r="AI53" s="78">
        <v>1.0</v>
      </c>
      <c r="AJ53" s="81">
        <f t="shared" si="36"/>
        <v>1</v>
      </c>
      <c r="AK53" s="82"/>
    </row>
    <row r="54" ht="14.25" customHeight="1">
      <c r="A54" s="77" t="s">
        <v>236</v>
      </c>
      <c r="B54" s="78">
        <v>27.0</v>
      </c>
      <c r="C54" s="78">
        <v>0.0</v>
      </c>
      <c r="D54" s="78">
        <v>3.0</v>
      </c>
      <c r="E54" s="78">
        <v>18.0</v>
      </c>
      <c r="F54" s="78">
        <v>6.0</v>
      </c>
      <c r="G54" s="79">
        <v>0.0</v>
      </c>
      <c r="H54" s="80">
        <f t="shared" si="29"/>
        <v>0.7777777778</v>
      </c>
      <c r="I54" s="80">
        <f t="shared" si="30"/>
        <v>0.1111111111</v>
      </c>
      <c r="J54" s="78">
        <v>2.0</v>
      </c>
      <c r="K54" s="78">
        <v>2.0</v>
      </c>
      <c r="L54" s="78">
        <v>2.0</v>
      </c>
      <c r="M54" s="78">
        <v>2.0</v>
      </c>
      <c r="N54" s="80">
        <f t="shared" si="31"/>
        <v>1</v>
      </c>
      <c r="O54" s="78">
        <v>2.0</v>
      </c>
      <c r="P54" s="78">
        <v>2.0</v>
      </c>
      <c r="Q54" s="81">
        <f t="shared" si="32"/>
        <v>1</v>
      </c>
      <c r="T54" s="77" t="s">
        <v>239</v>
      </c>
      <c r="U54" s="78">
        <v>29.0</v>
      </c>
      <c r="V54" s="78">
        <v>9.0</v>
      </c>
      <c r="W54" s="78">
        <v>11.0</v>
      </c>
      <c r="X54" s="78">
        <v>9.0</v>
      </c>
      <c r="Y54" s="78">
        <v>0.0</v>
      </c>
      <c r="Z54" s="78">
        <v>0.0</v>
      </c>
      <c r="AA54" s="80">
        <f t="shared" si="33"/>
        <v>1</v>
      </c>
      <c r="AB54" s="80">
        <f t="shared" si="34"/>
        <v>0.6896551724</v>
      </c>
      <c r="AC54" s="78">
        <v>1.0</v>
      </c>
      <c r="AD54" s="78">
        <v>1.0</v>
      </c>
      <c r="AE54" s="78">
        <v>1.0</v>
      </c>
      <c r="AF54" s="78">
        <v>1.0</v>
      </c>
      <c r="AG54" s="80">
        <f t="shared" si="35"/>
        <v>1</v>
      </c>
      <c r="AH54" s="78">
        <v>1.0</v>
      </c>
      <c r="AI54" s="78">
        <v>1.0</v>
      </c>
      <c r="AJ54" s="81">
        <f t="shared" si="36"/>
        <v>1</v>
      </c>
      <c r="AK54" s="82"/>
    </row>
    <row r="55" ht="14.25" customHeight="1">
      <c r="A55" s="77" t="s">
        <v>238</v>
      </c>
      <c r="B55" s="78">
        <v>30.0</v>
      </c>
      <c r="C55" s="78">
        <v>1.0</v>
      </c>
      <c r="D55" s="78">
        <v>5.0</v>
      </c>
      <c r="E55" s="78">
        <v>23.0</v>
      </c>
      <c r="F55" s="78">
        <v>1.0</v>
      </c>
      <c r="G55" s="79">
        <v>0.0</v>
      </c>
      <c r="H55" s="80">
        <f t="shared" si="29"/>
        <v>0.9666666667</v>
      </c>
      <c r="I55" s="80">
        <f t="shared" si="30"/>
        <v>0.2</v>
      </c>
      <c r="J55" s="78">
        <v>2.0</v>
      </c>
      <c r="K55" s="78">
        <v>2.0</v>
      </c>
      <c r="L55" s="78">
        <v>2.0</v>
      </c>
      <c r="M55" s="78">
        <v>2.0</v>
      </c>
      <c r="N55" s="80">
        <f t="shared" si="31"/>
        <v>1</v>
      </c>
      <c r="O55" s="78">
        <v>2.0</v>
      </c>
      <c r="P55" s="78">
        <v>2.0</v>
      </c>
      <c r="Q55" s="81">
        <f t="shared" si="32"/>
        <v>1</v>
      </c>
      <c r="T55" s="85"/>
      <c r="U55" s="83"/>
      <c r="V55" s="83"/>
      <c r="W55" s="83"/>
      <c r="X55" s="83"/>
      <c r="Y55" s="83"/>
      <c r="Z55" s="83"/>
      <c r="AA55" s="80" t="str">
        <f t="shared" si="33"/>
        <v>#DIV/0!</v>
      </c>
      <c r="AB55" s="80" t="str">
        <f t="shared" si="34"/>
        <v>#DIV/0!</v>
      </c>
      <c r="AC55" s="83"/>
      <c r="AD55" s="83"/>
      <c r="AE55" s="83"/>
      <c r="AF55" s="83"/>
      <c r="AG55" s="80" t="str">
        <f t="shared" si="35"/>
        <v>#DIV/0!</v>
      </c>
      <c r="AH55" s="83"/>
      <c r="AI55" s="83"/>
      <c r="AJ55" s="81" t="str">
        <f t="shared" si="36"/>
        <v>#DIV/0!</v>
      </c>
      <c r="AK55" s="82"/>
    </row>
    <row r="56" ht="14.25" customHeight="1">
      <c r="A56" s="77" t="s">
        <v>239</v>
      </c>
      <c r="B56" s="78">
        <v>29.0</v>
      </c>
      <c r="C56" s="78">
        <v>2.0</v>
      </c>
      <c r="D56" s="78">
        <v>15.0</v>
      </c>
      <c r="E56" s="78">
        <v>12.0</v>
      </c>
      <c r="F56" s="78">
        <v>0.0</v>
      </c>
      <c r="G56" s="79">
        <v>0.0</v>
      </c>
      <c r="H56" s="80">
        <f t="shared" si="29"/>
        <v>1</v>
      </c>
      <c r="I56" s="80">
        <f t="shared" si="30"/>
        <v>0.5862068966</v>
      </c>
      <c r="J56" s="78">
        <v>2.0</v>
      </c>
      <c r="K56" s="78">
        <v>2.0</v>
      </c>
      <c r="L56" s="78">
        <v>2.0</v>
      </c>
      <c r="M56" s="78">
        <v>2.0</v>
      </c>
      <c r="N56" s="80">
        <f t="shared" si="31"/>
        <v>1</v>
      </c>
      <c r="O56" s="78">
        <v>2.0</v>
      </c>
      <c r="P56" s="78">
        <v>2.0</v>
      </c>
      <c r="Q56" s="81">
        <f t="shared" si="32"/>
        <v>1</v>
      </c>
      <c r="T56" s="85"/>
      <c r="U56" s="83"/>
      <c r="V56" s="83"/>
      <c r="W56" s="83"/>
      <c r="X56" s="83"/>
      <c r="Y56" s="83"/>
      <c r="Z56" s="83"/>
      <c r="AA56" s="80" t="str">
        <f t="shared" si="33"/>
        <v>#DIV/0!</v>
      </c>
      <c r="AB56" s="80" t="str">
        <f t="shared" si="34"/>
        <v>#DIV/0!</v>
      </c>
      <c r="AC56" s="83"/>
      <c r="AD56" s="83"/>
      <c r="AE56" s="83"/>
      <c r="AF56" s="83"/>
      <c r="AG56" s="80" t="str">
        <f t="shared" si="35"/>
        <v>#DIV/0!</v>
      </c>
      <c r="AH56" s="83"/>
      <c r="AI56" s="83"/>
      <c r="AJ56" s="81" t="str">
        <f t="shared" si="36"/>
        <v>#DIV/0!</v>
      </c>
      <c r="AK56" s="82"/>
    </row>
    <row r="57" ht="14.25" customHeight="1">
      <c r="A57" s="85"/>
      <c r="B57" s="83"/>
      <c r="C57" s="83"/>
      <c r="D57" s="83"/>
      <c r="E57" s="83"/>
      <c r="F57" s="83"/>
      <c r="G57" s="84"/>
      <c r="H57" s="80" t="str">
        <f t="shared" si="29"/>
        <v>#DIV/0!</v>
      </c>
      <c r="I57" s="80" t="str">
        <f t="shared" si="30"/>
        <v>#DIV/0!</v>
      </c>
      <c r="J57" s="83"/>
      <c r="K57" s="83"/>
      <c r="L57" s="83"/>
      <c r="M57" s="83"/>
      <c r="N57" s="80" t="str">
        <f t="shared" si="31"/>
        <v>#DIV/0!</v>
      </c>
      <c r="O57" s="83"/>
      <c r="P57" s="83"/>
      <c r="Q57" s="81" t="str">
        <f t="shared" si="32"/>
        <v>#DIV/0!</v>
      </c>
      <c r="T57" s="85"/>
      <c r="U57" s="83"/>
      <c r="V57" s="83"/>
      <c r="W57" s="83"/>
      <c r="X57" s="83"/>
      <c r="Y57" s="83"/>
      <c r="Z57" s="83"/>
      <c r="AA57" s="80" t="str">
        <f t="shared" si="33"/>
        <v>#DIV/0!</v>
      </c>
      <c r="AB57" s="80" t="str">
        <f t="shared" si="34"/>
        <v>#DIV/0!</v>
      </c>
      <c r="AC57" s="83"/>
      <c r="AD57" s="83"/>
      <c r="AE57" s="83"/>
      <c r="AF57" s="83"/>
      <c r="AG57" s="80" t="str">
        <f t="shared" si="35"/>
        <v>#DIV/0!</v>
      </c>
      <c r="AH57" s="83"/>
      <c r="AI57" s="83"/>
      <c r="AJ57" s="81" t="str">
        <f t="shared" si="36"/>
        <v>#DIV/0!</v>
      </c>
      <c r="AK57" s="82"/>
    </row>
    <row r="58" ht="14.25" customHeight="1">
      <c r="A58" s="85"/>
      <c r="B58" s="83"/>
      <c r="C58" s="83"/>
      <c r="D58" s="83"/>
      <c r="E58" s="83"/>
      <c r="F58" s="83"/>
      <c r="G58" s="84"/>
      <c r="H58" s="80" t="str">
        <f t="shared" si="29"/>
        <v>#DIV/0!</v>
      </c>
      <c r="I58" s="80" t="str">
        <f t="shared" si="30"/>
        <v>#DIV/0!</v>
      </c>
      <c r="J58" s="83"/>
      <c r="K58" s="83"/>
      <c r="L58" s="83"/>
      <c r="M58" s="83"/>
      <c r="N58" s="80" t="str">
        <f t="shared" si="31"/>
        <v>#DIV/0!</v>
      </c>
      <c r="O58" s="83"/>
      <c r="P58" s="83"/>
      <c r="Q58" s="81" t="str">
        <f t="shared" si="32"/>
        <v>#DIV/0!</v>
      </c>
      <c r="T58" s="85"/>
      <c r="U58" s="83"/>
      <c r="V58" s="83"/>
      <c r="W58" s="83"/>
      <c r="X58" s="83"/>
      <c r="Y58" s="83"/>
      <c r="Z58" s="83"/>
      <c r="AA58" s="80" t="str">
        <f t="shared" si="33"/>
        <v>#DIV/0!</v>
      </c>
      <c r="AB58" s="80" t="str">
        <f t="shared" si="34"/>
        <v>#DIV/0!</v>
      </c>
      <c r="AC58" s="83"/>
      <c r="AD58" s="83"/>
      <c r="AE58" s="83"/>
      <c r="AF58" s="83"/>
      <c r="AG58" s="80" t="str">
        <f t="shared" si="35"/>
        <v>#DIV/0!</v>
      </c>
      <c r="AH58" s="83"/>
      <c r="AI58" s="83"/>
      <c r="AJ58" s="81" t="str">
        <f t="shared" si="36"/>
        <v>#DIV/0!</v>
      </c>
      <c r="AK58" s="82"/>
    </row>
    <row r="59" ht="14.25" customHeight="1">
      <c r="A59" s="72" t="s">
        <v>15</v>
      </c>
      <c r="B59" s="73">
        <f t="shared" ref="B59:G59" si="37">SUM(B51:B58)</f>
        <v>184</v>
      </c>
      <c r="C59" s="73">
        <f t="shared" si="37"/>
        <v>6</v>
      </c>
      <c r="D59" s="73">
        <f t="shared" si="37"/>
        <v>70</v>
      </c>
      <c r="E59" s="73">
        <f t="shared" si="37"/>
        <v>98</v>
      </c>
      <c r="F59" s="73">
        <f t="shared" si="37"/>
        <v>10</v>
      </c>
      <c r="G59" s="86">
        <f t="shared" si="37"/>
        <v>0</v>
      </c>
      <c r="H59" s="80">
        <f t="shared" si="29"/>
        <v>0.9456521739</v>
      </c>
      <c r="I59" s="80">
        <f t="shared" si="30"/>
        <v>0.4130434783</v>
      </c>
      <c r="J59" s="73">
        <f t="shared" ref="J59:M59" si="38">SUM(J51:J58)</f>
        <v>12</v>
      </c>
      <c r="K59" s="73">
        <f t="shared" si="38"/>
        <v>12</v>
      </c>
      <c r="L59" s="73">
        <f t="shared" si="38"/>
        <v>12</v>
      </c>
      <c r="M59" s="73">
        <f t="shared" si="38"/>
        <v>12</v>
      </c>
      <c r="N59" s="80">
        <f t="shared" si="31"/>
        <v>1</v>
      </c>
      <c r="O59" s="87">
        <f t="shared" ref="O59:P59" si="39">SUM(O51:O58)</f>
        <v>12</v>
      </c>
      <c r="P59" s="87">
        <f t="shared" si="39"/>
        <v>12</v>
      </c>
      <c r="Q59" s="81">
        <f t="shared" si="32"/>
        <v>1</v>
      </c>
      <c r="T59" s="72" t="s">
        <v>15</v>
      </c>
      <c r="U59" s="73">
        <f t="shared" ref="U59:Z59" si="40">SUM(U51:U58)</f>
        <v>119</v>
      </c>
      <c r="V59" s="73">
        <f t="shared" si="40"/>
        <v>23</v>
      </c>
      <c r="W59" s="73">
        <f t="shared" si="40"/>
        <v>45</v>
      </c>
      <c r="X59" s="73">
        <f t="shared" si="40"/>
        <v>50</v>
      </c>
      <c r="Y59" s="73">
        <f t="shared" si="40"/>
        <v>0</v>
      </c>
      <c r="Z59" s="73">
        <f t="shared" si="40"/>
        <v>1</v>
      </c>
      <c r="AA59" s="80">
        <f t="shared" si="33"/>
        <v>0.9915966387</v>
      </c>
      <c r="AB59" s="80">
        <f t="shared" si="34"/>
        <v>0.5714285714</v>
      </c>
      <c r="AC59" s="73">
        <f t="shared" ref="AC59:AF59" si="41">SUM(AC51:AC58)</f>
        <v>4</v>
      </c>
      <c r="AD59" s="73">
        <f t="shared" si="41"/>
        <v>4</v>
      </c>
      <c r="AE59" s="73">
        <f t="shared" si="41"/>
        <v>4</v>
      </c>
      <c r="AF59" s="73">
        <f t="shared" si="41"/>
        <v>4</v>
      </c>
      <c r="AG59" s="80">
        <f t="shared" si="35"/>
        <v>1</v>
      </c>
      <c r="AH59" s="87">
        <f t="shared" ref="AH59:AI59" si="42">SUM(AH51:AH58)</f>
        <v>4</v>
      </c>
      <c r="AI59" s="87">
        <f t="shared" si="42"/>
        <v>4</v>
      </c>
      <c r="AJ59" s="81">
        <f t="shared" si="36"/>
        <v>1</v>
      </c>
      <c r="AK59" s="82"/>
    </row>
    <row r="60" ht="14.25" customHeight="1">
      <c r="A60" s="30"/>
      <c r="B60" s="30"/>
      <c r="C60" s="30"/>
      <c r="D60" s="30"/>
      <c r="E60" s="30"/>
      <c r="F60" s="30"/>
      <c r="G60" s="88"/>
      <c r="H60" s="30"/>
      <c r="I60" s="30"/>
      <c r="J60" s="30"/>
      <c r="K60" s="30"/>
      <c r="L60" s="30"/>
      <c r="M60" s="30"/>
      <c r="N60" s="30"/>
      <c r="Q60" s="68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J60" s="68"/>
    </row>
    <row r="61" ht="14.25" customHeight="1">
      <c r="A61" s="89" t="s">
        <v>27</v>
      </c>
      <c r="B61" s="30"/>
      <c r="C61" s="30"/>
      <c r="D61" s="30"/>
      <c r="E61" s="30"/>
      <c r="F61" s="30"/>
      <c r="G61" s="88"/>
      <c r="H61" s="30"/>
      <c r="I61" s="30"/>
      <c r="J61" s="30"/>
      <c r="K61" s="30"/>
      <c r="L61" s="30"/>
      <c r="M61" s="30"/>
      <c r="N61" s="30"/>
      <c r="Q61" s="68"/>
      <c r="T61" s="89" t="s">
        <v>27</v>
      </c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J61" s="68"/>
    </row>
    <row r="62" ht="14.25" customHeight="1">
      <c r="A62" s="90" t="s">
        <v>4</v>
      </c>
      <c r="B62" s="32" t="s">
        <v>16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Q62" s="68"/>
      <c r="T62" s="90" t="s">
        <v>4</v>
      </c>
      <c r="U62" s="32" t="s">
        <v>16</v>
      </c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4"/>
      <c r="AJ62" s="68"/>
    </row>
    <row r="63" ht="14.25" customHeight="1">
      <c r="A63" s="91" t="s">
        <v>234</v>
      </c>
      <c r="B63" s="92" t="s">
        <v>249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Q63" s="68"/>
      <c r="T63" s="91" t="s">
        <v>238</v>
      </c>
      <c r="U63" s="92" t="s">
        <v>250</v>
      </c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4"/>
      <c r="AJ63" s="68"/>
    </row>
    <row r="64" ht="14.25" customHeight="1">
      <c r="A64" s="91" t="s">
        <v>235</v>
      </c>
      <c r="B64" s="92" t="s">
        <v>251</v>
      </c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4"/>
      <c r="Q64" s="68"/>
      <c r="T64" s="93"/>
      <c r="U64" s="32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4"/>
      <c r="AJ64" s="68"/>
    </row>
    <row r="65" ht="14.25" customHeight="1">
      <c r="B65" s="106" t="s">
        <v>252</v>
      </c>
      <c r="Q65" s="95"/>
      <c r="AJ65" s="95"/>
      <c r="AK65" s="95"/>
    </row>
    <row r="66" ht="14.25" customHeight="1">
      <c r="A66" s="106" t="s">
        <v>236</v>
      </c>
      <c r="B66" s="106" t="s">
        <v>253</v>
      </c>
      <c r="Q66" s="95"/>
      <c r="AJ66" s="95"/>
      <c r="AK66" s="95"/>
    </row>
    <row r="67" ht="14.25" customHeight="1">
      <c r="B67" s="106" t="s">
        <v>254</v>
      </c>
      <c r="Q67" s="95"/>
      <c r="AJ67" s="95"/>
      <c r="AK67" s="95"/>
    </row>
    <row r="68" ht="14.25" customHeight="1">
      <c r="B68" s="106" t="s">
        <v>255</v>
      </c>
      <c r="Q68" s="95"/>
      <c r="AJ68" s="95"/>
      <c r="AK68" s="95"/>
    </row>
    <row r="69" ht="14.25" customHeight="1">
      <c r="B69" s="106" t="s">
        <v>256</v>
      </c>
      <c r="Q69" s="95"/>
      <c r="AJ69" s="95"/>
      <c r="AK69" s="95"/>
    </row>
    <row r="70" ht="14.25" customHeight="1">
      <c r="B70" s="106" t="s">
        <v>257</v>
      </c>
      <c r="Q70" s="95"/>
      <c r="AJ70" s="95"/>
      <c r="AK70" s="95"/>
    </row>
    <row r="71" ht="14.25" customHeight="1">
      <c r="B71" s="106" t="s">
        <v>258</v>
      </c>
      <c r="Q71" s="95"/>
      <c r="AJ71" s="95"/>
      <c r="AK71" s="95"/>
    </row>
    <row r="72" ht="14.25" customHeight="1">
      <c r="A72" s="106" t="s">
        <v>238</v>
      </c>
      <c r="B72" s="106" t="s">
        <v>259</v>
      </c>
      <c r="Q72" s="95"/>
      <c r="AJ72" s="95"/>
      <c r="AK72" s="95"/>
    </row>
    <row r="73" ht="14.25" customHeight="1">
      <c r="Q73" s="95"/>
      <c r="AJ73" s="95"/>
      <c r="AK73" s="95"/>
    </row>
    <row r="74" ht="14.25" customHeight="1">
      <c r="Q74" s="95"/>
      <c r="AJ74" s="95"/>
      <c r="AK74" s="95"/>
    </row>
    <row r="75" ht="14.25" customHeight="1">
      <c r="A75" s="63" t="s">
        <v>20</v>
      </c>
      <c r="B75" s="64"/>
      <c r="C75" s="64"/>
      <c r="D75" s="64"/>
      <c r="E75" s="64"/>
      <c r="F75" s="64"/>
      <c r="G75" s="65"/>
      <c r="H75" s="64"/>
      <c r="I75" s="64"/>
      <c r="J75" s="64"/>
      <c r="K75" s="64"/>
      <c r="L75" s="64"/>
      <c r="M75" s="64"/>
      <c r="N75" s="64"/>
      <c r="O75" s="64"/>
      <c r="P75" s="64"/>
      <c r="Q75" s="66"/>
      <c r="R75" s="64"/>
      <c r="S75" s="64"/>
      <c r="T75" s="63" t="s">
        <v>20</v>
      </c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6"/>
      <c r="AK75" s="64"/>
    </row>
    <row r="76" ht="14.25" customHeight="1">
      <c r="G76" s="67"/>
      <c r="Q76" s="68"/>
      <c r="AJ76" s="68"/>
    </row>
    <row r="77" ht="14.25" customHeight="1">
      <c r="A77" s="3" t="s">
        <v>21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Q77" s="68"/>
      <c r="T77" s="3" t="s">
        <v>1</v>
      </c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J77" s="68"/>
    </row>
    <row r="78" ht="15.0" customHeight="1">
      <c r="A78" s="96" t="s">
        <v>38</v>
      </c>
      <c r="O78" s="70" t="s">
        <v>3</v>
      </c>
      <c r="P78" s="33"/>
      <c r="Q78" s="34"/>
      <c r="T78" s="96" t="s">
        <v>38</v>
      </c>
      <c r="AH78" s="70" t="s">
        <v>3</v>
      </c>
      <c r="AI78" s="33"/>
      <c r="AJ78" s="34"/>
      <c r="AK78" s="71"/>
    </row>
    <row r="79" ht="14.25" customHeight="1">
      <c r="A79" s="72" t="s">
        <v>4</v>
      </c>
      <c r="B79" s="10" t="s">
        <v>5</v>
      </c>
      <c r="C79" s="10" t="s">
        <v>6</v>
      </c>
      <c r="D79" s="73">
        <v>4.0</v>
      </c>
      <c r="E79" s="73">
        <v>3.0</v>
      </c>
      <c r="F79" s="73">
        <v>2.0</v>
      </c>
      <c r="G79" s="74" t="s">
        <v>7</v>
      </c>
      <c r="H79" s="10" t="s">
        <v>8</v>
      </c>
      <c r="I79" s="10" t="s">
        <v>9</v>
      </c>
      <c r="J79" s="10" t="s">
        <v>10</v>
      </c>
      <c r="K79" s="10" t="s">
        <v>11</v>
      </c>
      <c r="L79" s="10" t="s">
        <v>12</v>
      </c>
      <c r="M79" s="10" t="s">
        <v>11</v>
      </c>
      <c r="N79" s="10" t="s">
        <v>13</v>
      </c>
      <c r="O79" s="75" t="s">
        <v>12</v>
      </c>
      <c r="P79" s="75" t="s">
        <v>11</v>
      </c>
      <c r="Q79" s="76" t="s">
        <v>14</v>
      </c>
      <c r="T79" s="72" t="s">
        <v>4</v>
      </c>
      <c r="U79" s="10" t="s">
        <v>5</v>
      </c>
      <c r="V79" s="10" t="s">
        <v>6</v>
      </c>
      <c r="W79" s="73">
        <v>4.0</v>
      </c>
      <c r="X79" s="73">
        <v>3.0</v>
      </c>
      <c r="Y79" s="73">
        <v>2.0</v>
      </c>
      <c r="Z79" s="74" t="s">
        <v>7</v>
      </c>
      <c r="AA79" s="10" t="s">
        <v>8</v>
      </c>
      <c r="AB79" s="10" t="s">
        <v>9</v>
      </c>
      <c r="AC79" s="10" t="s">
        <v>10</v>
      </c>
      <c r="AD79" s="10" t="s">
        <v>11</v>
      </c>
      <c r="AE79" s="10" t="s">
        <v>12</v>
      </c>
      <c r="AF79" s="10" t="s">
        <v>11</v>
      </c>
      <c r="AG79" s="10" t="s">
        <v>13</v>
      </c>
      <c r="AH79" s="75" t="s">
        <v>12</v>
      </c>
      <c r="AI79" s="75" t="s">
        <v>11</v>
      </c>
      <c r="AJ79" s="76" t="s">
        <v>14</v>
      </c>
      <c r="AK79" s="71"/>
    </row>
    <row r="80" ht="14.25" customHeight="1">
      <c r="A80" s="77" t="s">
        <v>234</v>
      </c>
      <c r="B80" s="78">
        <v>33.0</v>
      </c>
      <c r="C80" s="78">
        <v>1.0</v>
      </c>
      <c r="D80" s="78">
        <v>14.0</v>
      </c>
      <c r="E80" s="78">
        <v>17.0</v>
      </c>
      <c r="F80" s="78">
        <v>1.0</v>
      </c>
      <c r="G80" s="79">
        <v>0.0</v>
      </c>
      <c r="H80" s="80">
        <f t="shared" ref="H80:H88" si="43">(C80+D80+E80)/B80</f>
        <v>0.9696969697</v>
      </c>
      <c r="I80" s="80">
        <f t="shared" ref="I80:I88" si="44">(C80+D80)/B80</f>
        <v>0.4545454545</v>
      </c>
      <c r="J80" s="78">
        <v>3.0</v>
      </c>
      <c r="K80" s="78">
        <v>3.0</v>
      </c>
      <c r="L80" s="78">
        <v>2.0</v>
      </c>
      <c r="M80" s="78">
        <v>2.0</v>
      </c>
      <c r="N80" s="80">
        <f t="shared" ref="N80:N88" si="45">M80/L80</f>
        <v>1</v>
      </c>
      <c r="O80" s="78">
        <v>2.0</v>
      </c>
      <c r="P80" s="78">
        <v>2.0</v>
      </c>
      <c r="Q80" s="81">
        <f t="shared" ref="Q80:Q88" si="46">P80/O80</f>
        <v>1</v>
      </c>
      <c r="T80" s="77" t="s">
        <v>234</v>
      </c>
      <c r="U80" s="78">
        <v>33.0</v>
      </c>
      <c r="V80" s="78">
        <v>7.0</v>
      </c>
      <c r="W80" s="78">
        <v>14.0</v>
      </c>
      <c r="X80" s="78">
        <v>12.0</v>
      </c>
      <c r="Y80" s="78">
        <v>0.0</v>
      </c>
      <c r="Z80" s="79">
        <v>0.0</v>
      </c>
      <c r="AA80" s="80">
        <f t="shared" ref="AA80:AA88" si="47">(V80+W80+X80)/U80</f>
        <v>1</v>
      </c>
      <c r="AB80" s="80">
        <f t="shared" ref="AB80:AB88" si="48">(V80+W80)/U80</f>
        <v>0.6363636364</v>
      </c>
      <c r="AC80" s="78">
        <v>1.0</v>
      </c>
      <c r="AD80" s="78">
        <v>1.0</v>
      </c>
      <c r="AE80" s="78">
        <v>1.0</v>
      </c>
      <c r="AF80" s="78">
        <v>1.0</v>
      </c>
      <c r="AG80" s="80">
        <f t="shared" ref="AG80:AG88" si="49">AF80/AE80</f>
        <v>1</v>
      </c>
      <c r="AH80" s="78">
        <v>1.0</v>
      </c>
      <c r="AI80" s="78">
        <v>1.0</v>
      </c>
      <c r="AJ80" s="81">
        <f t="shared" ref="AJ80:AJ88" si="50">AI80/AH80</f>
        <v>1</v>
      </c>
      <c r="AK80" s="82"/>
    </row>
    <row r="81" ht="14.25" customHeight="1">
      <c r="A81" s="77" t="s">
        <v>235</v>
      </c>
      <c r="B81" s="78">
        <v>32.0</v>
      </c>
      <c r="C81" s="78">
        <v>1.0</v>
      </c>
      <c r="D81" s="78">
        <v>12.0</v>
      </c>
      <c r="E81" s="78">
        <v>17.0</v>
      </c>
      <c r="F81" s="78">
        <v>2.0</v>
      </c>
      <c r="G81" s="79">
        <v>0.0</v>
      </c>
      <c r="H81" s="80">
        <f t="shared" si="43"/>
        <v>0.9375</v>
      </c>
      <c r="I81" s="80">
        <f t="shared" si="44"/>
        <v>0.40625</v>
      </c>
      <c r="J81" s="78">
        <v>3.0</v>
      </c>
      <c r="K81" s="78">
        <v>3.0</v>
      </c>
      <c r="L81" s="78">
        <v>2.0</v>
      </c>
      <c r="M81" s="78">
        <v>2.0</v>
      </c>
      <c r="N81" s="80">
        <f t="shared" si="45"/>
        <v>1</v>
      </c>
      <c r="O81" s="78">
        <v>2.0</v>
      </c>
      <c r="P81" s="78">
        <v>2.0</v>
      </c>
      <c r="Q81" s="81">
        <f t="shared" si="46"/>
        <v>1</v>
      </c>
      <c r="T81" s="77" t="s">
        <v>236</v>
      </c>
      <c r="U81" s="78">
        <v>27.0</v>
      </c>
      <c r="V81" s="78">
        <v>2.0</v>
      </c>
      <c r="W81" s="78">
        <v>11.0</v>
      </c>
      <c r="X81" s="78">
        <v>14.0</v>
      </c>
      <c r="Y81" s="78">
        <v>0.0</v>
      </c>
      <c r="Z81" s="79">
        <v>0.0</v>
      </c>
      <c r="AA81" s="80">
        <f t="shared" si="47"/>
        <v>1</v>
      </c>
      <c r="AB81" s="80">
        <f t="shared" si="48"/>
        <v>0.4814814815</v>
      </c>
      <c r="AC81" s="78">
        <v>1.0</v>
      </c>
      <c r="AD81" s="78">
        <v>1.0</v>
      </c>
      <c r="AE81" s="78">
        <v>1.0</v>
      </c>
      <c r="AF81" s="78">
        <v>1.0</v>
      </c>
      <c r="AG81" s="80">
        <f t="shared" si="49"/>
        <v>1</v>
      </c>
      <c r="AH81" s="78">
        <v>1.0</v>
      </c>
      <c r="AI81" s="78">
        <v>1.0</v>
      </c>
      <c r="AJ81" s="81">
        <f t="shared" si="50"/>
        <v>1</v>
      </c>
      <c r="AK81" s="82"/>
    </row>
    <row r="82" ht="14.25" customHeight="1">
      <c r="A82" s="77" t="s">
        <v>237</v>
      </c>
      <c r="B82" s="78">
        <v>33.0</v>
      </c>
      <c r="C82" s="78">
        <v>0.0</v>
      </c>
      <c r="D82" s="78">
        <v>23.0</v>
      </c>
      <c r="E82" s="78">
        <v>10.0</v>
      </c>
      <c r="F82" s="78">
        <v>0.0</v>
      </c>
      <c r="G82" s="79">
        <v>0.0</v>
      </c>
      <c r="H82" s="80">
        <f t="shared" si="43"/>
        <v>1</v>
      </c>
      <c r="I82" s="80">
        <f t="shared" si="44"/>
        <v>0.696969697</v>
      </c>
      <c r="J82" s="78">
        <v>3.0</v>
      </c>
      <c r="K82" s="78">
        <v>3.0</v>
      </c>
      <c r="L82" s="78">
        <v>2.0</v>
      </c>
      <c r="M82" s="78">
        <v>2.0</v>
      </c>
      <c r="N82" s="80">
        <f t="shared" si="45"/>
        <v>1</v>
      </c>
      <c r="O82" s="78">
        <v>2.0</v>
      </c>
      <c r="P82" s="78">
        <v>2.0</v>
      </c>
      <c r="Q82" s="81">
        <f t="shared" si="46"/>
        <v>1</v>
      </c>
      <c r="T82" s="77" t="s">
        <v>238</v>
      </c>
      <c r="U82" s="78">
        <v>30.0</v>
      </c>
      <c r="V82" s="78">
        <v>4.0</v>
      </c>
      <c r="W82" s="78">
        <v>10.0</v>
      </c>
      <c r="X82" s="78">
        <v>16.0</v>
      </c>
      <c r="Y82" s="78">
        <v>0.0</v>
      </c>
      <c r="Z82" s="79">
        <v>0.0</v>
      </c>
      <c r="AA82" s="80">
        <f t="shared" si="47"/>
        <v>1</v>
      </c>
      <c r="AB82" s="80">
        <f t="shared" si="48"/>
        <v>0.4666666667</v>
      </c>
      <c r="AC82" s="78">
        <v>1.0</v>
      </c>
      <c r="AD82" s="78">
        <v>1.0</v>
      </c>
      <c r="AE82" s="78">
        <v>1.0</v>
      </c>
      <c r="AF82" s="78">
        <v>1.0</v>
      </c>
      <c r="AG82" s="80">
        <f t="shared" si="49"/>
        <v>1</v>
      </c>
      <c r="AH82" s="78">
        <v>1.0</v>
      </c>
      <c r="AI82" s="78">
        <v>1.0</v>
      </c>
      <c r="AJ82" s="81">
        <f t="shared" si="50"/>
        <v>1</v>
      </c>
      <c r="AK82" s="82"/>
    </row>
    <row r="83" ht="14.25" customHeight="1">
      <c r="A83" s="77" t="s">
        <v>236</v>
      </c>
      <c r="B83" s="78">
        <v>27.0</v>
      </c>
      <c r="C83" s="78">
        <v>0.0</v>
      </c>
      <c r="D83" s="78">
        <v>3.0</v>
      </c>
      <c r="E83" s="78">
        <v>20.0</v>
      </c>
      <c r="F83" s="78">
        <v>4.0</v>
      </c>
      <c r="G83" s="79">
        <v>0.0</v>
      </c>
      <c r="H83" s="80">
        <f t="shared" si="43"/>
        <v>0.8518518519</v>
      </c>
      <c r="I83" s="80">
        <f t="shared" si="44"/>
        <v>0.1111111111</v>
      </c>
      <c r="J83" s="78">
        <v>2.0</v>
      </c>
      <c r="K83" s="78">
        <v>2.0</v>
      </c>
      <c r="L83" s="78">
        <v>2.0</v>
      </c>
      <c r="M83" s="78">
        <v>2.0</v>
      </c>
      <c r="N83" s="80">
        <f t="shared" si="45"/>
        <v>1</v>
      </c>
      <c r="O83" s="78">
        <v>2.0</v>
      </c>
      <c r="P83" s="78">
        <v>2.0</v>
      </c>
      <c r="Q83" s="81">
        <f t="shared" si="46"/>
        <v>1</v>
      </c>
      <c r="T83" s="77" t="s">
        <v>239</v>
      </c>
      <c r="U83" s="78">
        <v>28.0</v>
      </c>
      <c r="V83" s="78">
        <v>11.0</v>
      </c>
      <c r="W83" s="78">
        <v>10.0</v>
      </c>
      <c r="X83" s="78">
        <v>7.0</v>
      </c>
      <c r="Y83" s="78">
        <v>0.0</v>
      </c>
      <c r="Z83" s="79">
        <v>0.0</v>
      </c>
      <c r="AA83" s="80">
        <f t="shared" si="47"/>
        <v>1</v>
      </c>
      <c r="AB83" s="80">
        <f t="shared" si="48"/>
        <v>0.75</v>
      </c>
      <c r="AC83" s="78">
        <v>1.0</v>
      </c>
      <c r="AD83" s="78">
        <v>1.0</v>
      </c>
      <c r="AE83" s="78">
        <v>1.0</v>
      </c>
      <c r="AF83" s="78">
        <v>1.0</v>
      </c>
      <c r="AG83" s="80">
        <f t="shared" si="49"/>
        <v>1</v>
      </c>
      <c r="AH83" s="78">
        <v>1.0</v>
      </c>
      <c r="AI83" s="78">
        <v>1.0</v>
      </c>
      <c r="AJ83" s="81">
        <f t="shared" si="50"/>
        <v>1</v>
      </c>
      <c r="AK83" s="82"/>
    </row>
    <row r="84" ht="14.25" customHeight="1">
      <c r="A84" s="77" t="s">
        <v>238</v>
      </c>
      <c r="B84" s="78">
        <v>30.0</v>
      </c>
      <c r="C84" s="78">
        <v>0.0</v>
      </c>
      <c r="D84" s="78">
        <v>8.0</v>
      </c>
      <c r="E84" s="78">
        <v>19.0</v>
      </c>
      <c r="F84" s="78">
        <v>3.0</v>
      </c>
      <c r="G84" s="79">
        <v>0.0</v>
      </c>
      <c r="H84" s="80">
        <f t="shared" si="43"/>
        <v>0.9</v>
      </c>
      <c r="I84" s="80">
        <f t="shared" si="44"/>
        <v>0.2666666667</v>
      </c>
      <c r="J84" s="78">
        <v>2.0</v>
      </c>
      <c r="K84" s="78">
        <v>2.0</v>
      </c>
      <c r="L84" s="78">
        <v>2.0</v>
      </c>
      <c r="M84" s="78">
        <v>2.0</v>
      </c>
      <c r="N84" s="80">
        <f t="shared" si="45"/>
        <v>1</v>
      </c>
      <c r="O84" s="78">
        <v>2.0</v>
      </c>
      <c r="P84" s="78">
        <v>2.0</v>
      </c>
      <c r="Q84" s="81">
        <f t="shared" si="46"/>
        <v>1</v>
      </c>
      <c r="T84" s="85"/>
      <c r="U84" s="78"/>
      <c r="V84" s="83"/>
      <c r="W84" s="83"/>
      <c r="X84" s="78"/>
      <c r="Y84" s="78"/>
      <c r="Z84" s="84"/>
      <c r="AA84" s="80" t="str">
        <f t="shared" si="47"/>
        <v>#DIV/0!</v>
      </c>
      <c r="AB84" s="80" t="str">
        <f t="shared" si="48"/>
        <v>#DIV/0!</v>
      </c>
      <c r="AC84" s="83"/>
      <c r="AD84" s="83"/>
      <c r="AE84" s="83"/>
      <c r="AF84" s="83"/>
      <c r="AG84" s="80" t="str">
        <f t="shared" si="49"/>
        <v>#DIV/0!</v>
      </c>
      <c r="AH84" s="83"/>
      <c r="AI84" s="83"/>
      <c r="AJ84" s="81" t="str">
        <f t="shared" si="50"/>
        <v>#DIV/0!</v>
      </c>
      <c r="AK84" s="82"/>
    </row>
    <row r="85" ht="14.25" customHeight="1">
      <c r="A85" s="77" t="s">
        <v>239</v>
      </c>
      <c r="B85" s="78">
        <v>28.0</v>
      </c>
      <c r="C85" s="78">
        <v>7.0</v>
      </c>
      <c r="D85" s="78">
        <v>7.0</v>
      </c>
      <c r="E85" s="78">
        <v>12.0</v>
      </c>
      <c r="F85" s="78">
        <v>2.0</v>
      </c>
      <c r="G85" s="79">
        <v>0.0</v>
      </c>
      <c r="H85" s="80">
        <f t="shared" si="43"/>
        <v>0.9285714286</v>
      </c>
      <c r="I85" s="80">
        <f t="shared" si="44"/>
        <v>0.5</v>
      </c>
      <c r="J85" s="78">
        <v>2.0</v>
      </c>
      <c r="K85" s="78">
        <v>2.0</v>
      </c>
      <c r="L85" s="78">
        <v>2.0</v>
      </c>
      <c r="M85" s="78">
        <v>2.0</v>
      </c>
      <c r="N85" s="80">
        <f t="shared" si="45"/>
        <v>1</v>
      </c>
      <c r="O85" s="78">
        <v>2.0</v>
      </c>
      <c r="P85" s="78">
        <v>2.0</v>
      </c>
      <c r="Q85" s="81">
        <f t="shared" si="46"/>
        <v>1</v>
      </c>
      <c r="T85" s="85"/>
      <c r="U85" s="83"/>
      <c r="V85" s="83"/>
      <c r="W85" s="83"/>
      <c r="X85" s="83"/>
      <c r="Y85" s="83"/>
      <c r="Z85" s="84"/>
      <c r="AA85" s="80" t="str">
        <f t="shared" si="47"/>
        <v>#DIV/0!</v>
      </c>
      <c r="AB85" s="80" t="str">
        <f t="shared" si="48"/>
        <v>#DIV/0!</v>
      </c>
      <c r="AC85" s="83"/>
      <c r="AD85" s="83"/>
      <c r="AE85" s="83"/>
      <c r="AF85" s="83"/>
      <c r="AG85" s="80" t="str">
        <f t="shared" si="49"/>
        <v>#DIV/0!</v>
      </c>
      <c r="AH85" s="83"/>
      <c r="AI85" s="83"/>
      <c r="AJ85" s="81" t="str">
        <f t="shared" si="50"/>
        <v>#DIV/0!</v>
      </c>
      <c r="AK85" s="82"/>
    </row>
    <row r="86" ht="14.25" customHeight="1">
      <c r="A86" s="85"/>
      <c r="B86" s="83"/>
      <c r="C86" s="83"/>
      <c r="D86" s="83"/>
      <c r="E86" s="83"/>
      <c r="F86" s="83"/>
      <c r="G86" s="84"/>
      <c r="H86" s="80" t="str">
        <f t="shared" si="43"/>
        <v>#DIV/0!</v>
      </c>
      <c r="I86" s="80" t="str">
        <f t="shared" si="44"/>
        <v>#DIV/0!</v>
      </c>
      <c r="J86" s="83"/>
      <c r="K86" s="83"/>
      <c r="L86" s="83"/>
      <c r="M86" s="83"/>
      <c r="N86" s="80" t="str">
        <f t="shared" si="45"/>
        <v>#DIV/0!</v>
      </c>
      <c r="O86" s="83"/>
      <c r="P86" s="83"/>
      <c r="Q86" s="81" t="str">
        <f t="shared" si="46"/>
        <v>#DIV/0!</v>
      </c>
      <c r="T86" s="85"/>
      <c r="U86" s="83"/>
      <c r="V86" s="83"/>
      <c r="W86" s="83"/>
      <c r="X86" s="83"/>
      <c r="Y86" s="83"/>
      <c r="Z86" s="84"/>
      <c r="AA86" s="80" t="str">
        <f t="shared" si="47"/>
        <v>#DIV/0!</v>
      </c>
      <c r="AB86" s="80" t="str">
        <f t="shared" si="48"/>
        <v>#DIV/0!</v>
      </c>
      <c r="AC86" s="83"/>
      <c r="AD86" s="83"/>
      <c r="AE86" s="83"/>
      <c r="AF86" s="83"/>
      <c r="AG86" s="80" t="str">
        <f t="shared" si="49"/>
        <v>#DIV/0!</v>
      </c>
      <c r="AH86" s="83"/>
      <c r="AI86" s="83"/>
      <c r="AJ86" s="81" t="str">
        <f t="shared" si="50"/>
        <v>#DIV/0!</v>
      </c>
      <c r="AK86" s="82"/>
    </row>
    <row r="87" ht="14.25" customHeight="1">
      <c r="A87" s="85"/>
      <c r="B87" s="83"/>
      <c r="C87" s="83"/>
      <c r="D87" s="83"/>
      <c r="E87" s="83"/>
      <c r="F87" s="83"/>
      <c r="G87" s="84"/>
      <c r="H87" s="80" t="str">
        <f t="shared" si="43"/>
        <v>#DIV/0!</v>
      </c>
      <c r="I87" s="80" t="str">
        <f t="shared" si="44"/>
        <v>#DIV/0!</v>
      </c>
      <c r="J87" s="83"/>
      <c r="K87" s="83"/>
      <c r="L87" s="83"/>
      <c r="M87" s="83"/>
      <c r="N87" s="80" t="str">
        <f t="shared" si="45"/>
        <v>#DIV/0!</v>
      </c>
      <c r="O87" s="83"/>
      <c r="P87" s="83"/>
      <c r="Q87" s="81" t="str">
        <f t="shared" si="46"/>
        <v>#DIV/0!</v>
      </c>
      <c r="T87" s="85"/>
      <c r="U87" s="83"/>
      <c r="V87" s="83"/>
      <c r="W87" s="83"/>
      <c r="X87" s="83"/>
      <c r="Y87" s="83"/>
      <c r="Z87" s="84"/>
      <c r="AA87" s="80" t="str">
        <f t="shared" si="47"/>
        <v>#DIV/0!</v>
      </c>
      <c r="AB87" s="80" t="str">
        <f t="shared" si="48"/>
        <v>#DIV/0!</v>
      </c>
      <c r="AC87" s="83"/>
      <c r="AD87" s="83"/>
      <c r="AE87" s="83"/>
      <c r="AF87" s="83"/>
      <c r="AG87" s="80" t="str">
        <f t="shared" si="49"/>
        <v>#DIV/0!</v>
      </c>
      <c r="AH87" s="83"/>
      <c r="AI87" s="83"/>
      <c r="AJ87" s="81" t="str">
        <f t="shared" si="50"/>
        <v>#DIV/0!</v>
      </c>
      <c r="AK87" s="82"/>
    </row>
    <row r="88" ht="14.25" customHeight="1">
      <c r="A88" s="72" t="s">
        <v>15</v>
      </c>
      <c r="B88" s="73">
        <f t="shared" ref="B88:G88" si="51">SUM(B80:B87)</f>
        <v>183</v>
      </c>
      <c r="C88" s="73">
        <f t="shared" si="51"/>
        <v>9</v>
      </c>
      <c r="D88" s="73">
        <f t="shared" si="51"/>
        <v>67</v>
      </c>
      <c r="E88" s="73">
        <f t="shared" si="51"/>
        <v>95</v>
      </c>
      <c r="F88" s="73">
        <f t="shared" si="51"/>
        <v>12</v>
      </c>
      <c r="G88" s="86">
        <f t="shared" si="51"/>
        <v>0</v>
      </c>
      <c r="H88" s="80">
        <f t="shared" si="43"/>
        <v>0.9344262295</v>
      </c>
      <c r="I88" s="80">
        <f t="shared" si="44"/>
        <v>0.4153005464</v>
      </c>
      <c r="J88" s="73">
        <f t="shared" ref="J88:M88" si="52">SUM(J80:J87)</f>
        <v>15</v>
      </c>
      <c r="K88" s="73">
        <f t="shared" si="52"/>
        <v>15</v>
      </c>
      <c r="L88" s="73">
        <f t="shared" si="52"/>
        <v>12</v>
      </c>
      <c r="M88" s="73">
        <f t="shared" si="52"/>
        <v>12</v>
      </c>
      <c r="N88" s="80">
        <f t="shared" si="45"/>
        <v>1</v>
      </c>
      <c r="O88" s="87">
        <f t="shared" ref="O88:P88" si="53">SUM(O80:O87)</f>
        <v>12</v>
      </c>
      <c r="P88" s="87">
        <f t="shared" si="53"/>
        <v>12</v>
      </c>
      <c r="Q88" s="81">
        <f t="shared" si="46"/>
        <v>1</v>
      </c>
      <c r="T88" s="72" t="s">
        <v>15</v>
      </c>
      <c r="U88" s="73">
        <f t="shared" ref="U88:Z88" si="54">SUM(U80:U87)</f>
        <v>118</v>
      </c>
      <c r="V88" s="73">
        <f t="shared" si="54"/>
        <v>24</v>
      </c>
      <c r="W88" s="73">
        <f t="shared" si="54"/>
        <v>45</v>
      </c>
      <c r="X88" s="73">
        <f t="shared" si="54"/>
        <v>49</v>
      </c>
      <c r="Y88" s="73">
        <f t="shared" si="54"/>
        <v>0</v>
      </c>
      <c r="Z88" s="86">
        <f t="shared" si="54"/>
        <v>0</v>
      </c>
      <c r="AA88" s="80">
        <f t="shared" si="47"/>
        <v>1</v>
      </c>
      <c r="AB88" s="80">
        <f t="shared" si="48"/>
        <v>0.5847457627</v>
      </c>
      <c r="AC88" s="73">
        <f t="shared" ref="AC88:AF88" si="55">SUM(AC80:AC87)</f>
        <v>4</v>
      </c>
      <c r="AD88" s="73">
        <f t="shared" si="55"/>
        <v>4</v>
      </c>
      <c r="AE88" s="73">
        <f t="shared" si="55"/>
        <v>4</v>
      </c>
      <c r="AF88" s="73">
        <f t="shared" si="55"/>
        <v>4</v>
      </c>
      <c r="AG88" s="80">
        <f t="shared" si="49"/>
        <v>1</v>
      </c>
      <c r="AH88" s="87">
        <f t="shared" ref="AH88:AI88" si="56">SUM(AH80:AH87)</f>
        <v>4</v>
      </c>
      <c r="AI88" s="87">
        <f t="shared" si="56"/>
        <v>4</v>
      </c>
      <c r="AJ88" s="81">
        <f t="shared" si="50"/>
        <v>1</v>
      </c>
      <c r="AK88" s="82"/>
    </row>
    <row r="89" ht="14.25" customHeight="1">
      <c r="A89" s="30"/>
      <c r="B89" s="30"/>
      <c r="C89" s="30"/>
      <c r="D89" s="30"/>
      <c r="E89" s="30"/>
      <c r="F89" s="30"/>
      <c r="G89" s="88"/>
      <c r="H89" s="30"/>
      <c r="I89" s="30"/>
      <c r="J89" s="30"/>
      <c r="K89" s="30"/>
      <c r="L89" s="30"/>
      <c r="M89" s="30"/>
      <c r="N89" s="30"/>
      <c r="Q89" s="68"/>
      <c r="T89" s="30"/>
      <c r="U89" s="30"/>
      <c r="V89" s="30"/>
      <c r="W89" s="30"/>
      <c r="X89" s="30"/>
      <c r="Y89" s="30"/>
      <c r="Z89" s="88"/>
      <c r="AA89" s="30"/>
      <c r="AB89" s="30"/>
      <c r="AC89" s="30"/>
      <c r="AD89" s="30"/>
      <c r="AE89" s="30"/>
      <c r="AF89" s="30"/>
      <c r="AG89" s="30"/>
      <c r="AJ89" s="68"/>
    </row>
    <row r="90" ht="14.25" customHeight="1">
      <c r="A90" s="89" t="s">
        <v>27</v>
      </c>
      <c r="B90" s="30"/>
      <c r="C90" s="30"/>
      <c r="D90" s="30"/>
      <c r="E90" s="30"/>
      <c r="F90" s="30"/>
      <c r="G90" s="88"/>
      <c r="H90" s="30"/>
      <c r="I90" s="30"/>
      <c r="J90" s="30"/>
      <c r="K90" s="30"/>
      <c r="L90" s="30"/>
      <c r="M90" s="30"/>
      <c r="N90" s="30"/>
      <c r="Q90" s="68"/>
      <c r="T90" s="89" t="s">
        <v>27</v>
      </c>
      <c r="U90" s="30"/>
      <c r="V90" s="30"/>
      <c r="W90" s="30"/>
      <c r="X90" s="30"/>
      <c r="Y90" s="30"/>
      <c r="Z90" s="88"/>
      <c r="AA90" s="30"/>
      <c r="AB90" s="30"/>
      <c r="AC90" s="30"/>
      <c r="AD90" s="30"/>
      <c r="AE90" s="30"/>
      <c r="AF90" s="30"/>
      <c r="AG90" s="30"/>
      <c r="AJ90" s="68"/>
    </row>
    <row r="91" ht="14.25" customHeight="1">
      <c r="A91" s="90" t="s">
        <v>4</v>
      </c>
      <c r="B91" s="32" t="s">
        <v>16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  <c r="Q91" s="68"/>
      <c r="T91" s="90" t="s">
        <v>4</v>
      </c>
      <c r="U91" s="32" t="s">
        <v>16</v>
      </c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4"/>
      <c r="AJ91" s="68"/>
    </row>
    <row r="92" ht="14.25" customHeight="1">
      <c r="A92" s="91" t="s">
        <v>234</v>
      </c>
      <c r="B92" s="92" t="s">
        <v>260</v>
      </c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4"/>
      <c r="Q92" s="68"/>
      <c r="T92" s="91"/>
      <c r="U92" s="92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4"/>
      <c r="AJ92" s="68"/>
    </row>
    <row r="93" ht="14.25" customHeight="1">
      <c r="A93" s="91" t="s">
        <v>235</v>
      </c>
      <c r="B93" s="92" t="s">
        <v>261</v>
      </c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4"/>
      <c r="Q93" s="68"/>
      <c r="T93" s="91"/>
      <c r="U93" s="92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4"/>
      <c r="AJ93" s="68"/>
    </row>
    <row r="94" ht="14.25" customHeight="1">
      <c r="A94" s="106" t="s">
        <v>235</v>
      </c>
      <c r="B94" s="106" t="s">
        <v>262</v>
      </c>
      <c r="Q94" s="94"/>
      <c r="AJ94" s="94"/>
      <c r="AK94" s="95"/>
    </row>
    <row r="95" ht="14.25" customHeight="1">
      <c r="A95" s="106" t="s">
        <v>263</v>
      </c>
      <c r="C95" s="106" t="s">
        <v>264</v>
      </c>
      <c r="Q95" s="94"/>
      <c r="AJ95" s="94"/>
      <c r="AK95" s="95"/>
    </row>
    <row r="96" ht="14.25" customHeight="1">
      <c r="A96" s="63" t="s">
        <v>20</v>
      </c>
      <c r="B96" s="64"/>
      <c r="C96" s="64"/>
      <c r="D96" s="123" t="s">
        <v>239</v>
      </c>
      <c r="E96" s="123" t="s">
        <v>265</v>
      </c>
      <c r="F96" s="64"/>
      <c r="G96" s="65"/>
      <c r="H96" s="64"/>
      <c r="I96" s="64"/>
      <c r="J96" s="64"/>
      <c r="K96" s="64"/>
      <c r="L96" s="64"/>
      <c r="M96" s="64"/>
      <c r="N96" s="64"/>
      <c r="O96" s="64"/>
      <c r="P96" s="64"/>
      <c r="Q96" s="66"/>
      <c r="R96" s="64"/>
      <c r="S96" s="64"/>
      <c r="T96" s="63" t="s">
        <v>20</v>
      </c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6"/>
      <c r="AK96" s="64"/>
    </row>
    <row r="97" ht="14.25" customHeight="1">
      <c r="A97" s="106" t="s">
        <v>238</v>
      </c>
      <c r="B97" s="106" t="s">
        <v>266</v>
      </c>
      <c r="G97" s="67"/>
      <c r="Q97" s="68"/>
      <c r="AJ97" s="68"/>
    </row>
    <row r="98" ht="14.25" customHeight="1">
      <c r="A98" s="3" t="s">
        <v>21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Q98" s="68"/>
      <c r="T98" s="3" t="s">
        <v>1</v>
      </c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J98" s="68"/>
    </row>
    <row r="99" ht="15.0" customHeight="1">
      <c r="A99" s="96" t="s">
        <v>18</v>
      </c>
      <c r="O99" s="70" t="s">
        <v>3</v>
      </c>
      <c r="P99" s="33"/>
      <c r="Q99" s="34"/>
      <c r="T99" s="96" t="s">
        <v>18</v>
      </c>
      <c r="AH99" s="70" t="s">
        <v>3</v>
      </c>
      <c r="AI99" s="33"/>
      <c r="AJ99" s="34"/>
      <c r="AK99" s="71"/>
    </row>
    <row r="100" ht="14.25" customHeight="1">
      <c r="A100" s="72" t="s">
        <v>4</v>
      </c>
      <c r="B100" s="10" t="s">
        <v>5</v>
      </c>
      <c r="C100" s="10" t="s">
        <v>6</v>
      </c>
      <c r="D100" s="73">
        <v>4.0</v>
      </c>
      <c r="E100" s="73">
        <v>3.0</v>
      </c>
      <c r="F100" s="73">
        <v>2.0</v>
      </c>
      <c r="G100" s="45" t="s">
        <v>19</v>
      </c>
      <c r="H100" s="10" t="s">
        <v>8</v>
      </c>
      <c r="I100" s="10" t="s">
        <v>9</v>
      </c>
      <c r="J100" s="10" t="s">
        <v>10</v>
      </c>
      <c r="K100" s="10" t="s">
        <v>11</v>
      </c>
      <c r="L100" s="10" t="s">
        <v>12</v>
      </c>
      <c r="M100" s="10" t="s">
        <v>11</v>
      </c>
      <c r="N100" s="10" t="s">
        <v>13</v>
      </c>
      <c r="O100" s="75" t="s">
        <v>12</v>
      </c>
      <c r="P100" s="75" t="s">
        <v>11</v>
      </c>
      <c r="Q100" s="76" t="s">
        <v>14</v>
      </c>
      <c r="T100" s="72" t="s">
        <v>4</v>
      </c>
      <c r="U100" s="10" t="s">
        <v>5</v>
      </c>
      <c r="V100" s="10" t="s">
        <v>6</v>
      </c>
      <c r="W100" s="73">
        <v>4.0</v>
      </c>
      <c r="X100" s="73">
        <v>3.0</v>
      </c>
      <c r="Y100" s="73">
        <v>2.0</v>
      </c>
      <c r="Z100" s="45" t="s">
        <v>19</v>
      </c>
      <c r="AA100" s="10" t="s">
        <v>8</v>
      </c>
      <c r="AB100" s="10" t="s">
        <v>9</v>
      </c>
      <c r="AC100" s="10" t="s">
        <v>10</v>
      </c>
      <c r="AD100" s="10" t="s">
        <v>11</v>
      </c>
      <c r="AE100" s="10" t="s">
        <v>12</v>
      </c>
      <c r="AF100" s="10" t="s">
        <v>11</v>
      </c>
      <c r="AG100" s="10" t="s">
        <v>13</v>
      </c>
      <c r="AH100" s="75" t="s">
        <v>12</v>
      </c>
      <c r="AI100" s="75" t="s">
        <v>11</v>
      </c>
      <c r="AJ100" s="76" t="s">
        <v>14</v>
      </c>
      <c r="AK100" s="71"/>
    </row>
    <row r="101" ht="14.25" customHeight="1">
      <c r="A101" s="77" t="s">
        <v>234</v>
      </c>
      <c r="B101" s="78">
        <v>33.0</v>
      </c>
      <c r="C101" s="78">
        <v>1.0</v>
      </c>
      <c r="D101" s="78">
        <v>15.0</v>
      </c>
      <c r="E101" s="78">
        <v>16.0</v>
      </c>
      <c r="F101" s="78">
        <v>1.0</v>
      </c>
      <c r="G101" s="79">
        <v>0.0</v>
      </c>
      <c r="H101" s="80">
        <f t="shared" ref="H101:H109" si="57">(C101+D101+E101)/B101</f>
        <v>0.9696969697</v>
      </c>
      <c r="I101" s="80">
        <f t="shared" ref="I101:I109" si="58">(C101+D101)/B101</f>
        <v>0.4848484848</v>
      </c>
      <c r="J101" s="78">
        <v>11.0</v>
      </c>
      <c r="K101" s="78">
        <v>11.0</v>
      </c>
      <c r="L101" s="78">
        <v>11.0</v>
      </c>
      <c r="M101" s="78">
        <v>11.0</v>
      </c>
      <c r="N101" s="80">
        <f t="shared" ref="N101:N109" si="59">M101/L101</f>
        <v>1</v>
      </c>
      <c r="O101" s="78">
        <v>11.0</v>
      </c>
      <c r="P101" s="78">
        <v>11.0</v>
      </c>
      <c r="Q101" s="81">
        <f t="shared" ref="Q101:Q109" si="60">P101/O101</f>
        <v>1</v>
      </c>
      <c r="T101" s="77" t="s">
        <v>234</v>
      </c>
      <c r="U101" s="78">
        <v>33.0</v>
      </c>
      <c r="V101" s="78">
        <v>7.0</v>
      </c>
      <c r="W101" s="78">
        <v>18.0</v>
      </c>
      <c r="X101" s="78">
        <v>8.0</v>
      </c>
      <c r="Y101" s="78">
        <v>0.0</v>
      </c>
      <c r="Z101" s="79">
        <v>0.0</v>
      </c>
      <c r="AA101" s="80">
        <f t="shared" ref="AA101:AA109" si="61">(V101+W101+X101)/U101</f>
        <v>1</v>
      </c>
      <c r="AB101" s="80">
        <f t="shared" ref="AB101:AB109" si="62">(V101+W101)/U101</f>
        <v>0.7575757576</v>
      </c>
      <c r="AC101" s="78">
        <v>4.0</v>
      </c>
      <c r="AD101" s="78">
        <v>4.0</v>
      </c>
      <c r="AE101" s="78">
        <v>4.0</v>
      </c>
      <c r="AF101" s="78">
        <v>4.0</v>
      </c>
      <c r="AG101" s="80">
        <f t="shared" ref="AG101:AG109" si="63">AF101/AE101</f>
        <v>1</v>
      </c>
      <c r="AH101" s="78">
        <v>4.0</v>
      </c>
      <c r="AI101" s="78">
        <v>4.0</v>
      </c>
      <c r="AJ101" s="81">
        <f t="shared" ref="AJ101:AJ109" si="64">AI101/AH101</f>
        <v>1</v>
      </c>
      <c r="AK101" s="82"/>
    </row>
    <row r="102" ht="14.25" customHeight="1">
      <c r="A102" s="77" t="s">
        <v>235</v>
      </c>
      <c r="B102" s="78">
        <v>32.0</v>
      </c>
      <c r="C102" s="78">
        <v>1.0</v>
      </c>
      <c r="D102" s="78">
        <v>11.0</v>
      </c>
      <c r="E102" s="78">
        <v>20.0</v>
      </c>
      <c r="F102" s="78">
        <v>0.0</v>
      </c>
      <c r="G102" s="79">
        <v>0.0</v>
      </c>
      <c r="H102" s="80">
        <f t="shared" si="57"/>
        <v>1</v>
      </c>
      <c r="I102" s="80">
        <f t="shared" si="58"/>
        <v>0.375</v>
      </c>
      <c r="J102" s="78">
        <v>11.0</v>
      </c>
      <c r="K102" s="78">
        <v>11.0</v>
      </c>
      <c r="L102" s="78">
        <v>11.0</v>
      </c>
      <c r="M102" s="78">
        <v>11.0</v>
      </c>
      <c r="N102" s="80">
        <f t="shared" si="59"/>
        <v>1</v>
      </c>
      <c r="O102" s="78">
        <v>11.0</v>
      </c>
      <c r="P102" s="78">
        <v>11.0</v>
      </c>
      <c r="Q102" s="81">
        <f t="shared" si="60"/>
        <v>1</v>
      </c>
      <c r="T102" s="77" t="s">
        <v>236</v>
      </c>
      <c r="U102" s="78">
        <v>27.0</v>
      </c>
      <c r="V102" s="78">
        <v>0.0</v>
      </c>
      <c r="W102" s="78">
        <v>8.0</v>
      </c>
      <c r="X102" s="78">
        <v>19.0</v>
      </c>
      <c r="Y102" s="78">
        <v>0.0</v>
      </c>
      <c r="Z102" s="79">
        <v>0.0</v>
      </c>
      <c r="AA102" s="80">
        <f t="shared" si="61"/>
        <v>1</v>
      </c>
      <c r="AB102" s="80">
        <f t="shared" si="62"/>
        <v>0.2962962963</v>
      </c>
      <c r="AC102" s="78">
        <v>4.0</v>
      </c>
      <c r="AD102" s="78">
        <v>4.0</v>
      </c>
      <c r="AE102" s="78">
        <v>4.0</v>
      </c>
      <c r="AF102" s="78">
        <v>4.0</v>
      </c>
      <c r="AG102" s="80">
        <f t="shared" si="63"/>
        <v>1</v>
      </c>
      <c r="AH102" s="78">
        <v>4.0</v>
      </c>
      <c r="AI102" s="78">
        <v>4.0</v>
      </c>
      <c r="AJ102" s="81">
        <f t="shared" si="64"/>
        <v>1</v>
      </c>
      <c r="AK102" s="82"/>
    </row>
    <row r="103" ht="14.25" customHeight="1">
      <c r="A103" s="77" t="s">
        <v>237</v>
      </c>
      <c r="B103" s="78">
        <v>33.0</v>
      </c>
      <c r="C103" s="78">
        <v>1.0</v>
      </c>
      <c r="D103" s="78">
        <v>24.0</v>
      </c>
      <c r="E103" s="78">
        <v>8.0</v>
      </c>
      <c r="F103" s="78">
        <v>0.0</v>
      </c>
      <c r="G103" s="79">
        <v>0.0</v>
      </c>
      <c r="H103" s="80">
        <f t="shared" si="57"/>
        <v>1</v>
      </c>
      <c r="I103" s="80">
        <f t="shared" si="58"/>
        <v>0.7575757576</v>
      </c>
      <c r="J103" s="78">
        <v>11.0</v>
      </c>
      <c r="K103" s="78">
        <v>11.0</v>
      </c>
      <c r="L103" s="78">
        <v>11.0</v>
      </c>
      <c r="M103" s="78">
        <v>11.0</v>
      </c>
      <c r="N103" s="80">
        <f t="shared" si="59"/>
        <v>1</v>
      </c>
      <c r="O103" s="78">
        <v>11.0</v>
      </c>
      <c r="P103" s="78">
        <v>11.0</v>
      </c>
      <c r="Q103" s="81">
        <f t="shared" si="60"/>
        <v>1</v>
      </c>
      <c r="T103" s="77" t="s">
        <v>238</v>
      </c>
      <c r="U103" s="78">
        <v>30.0</v>
      </c>
      <c r="V103" s="78">
        <v>4.0</v>
      </c>
      <c r="W103" s="78">
        <v>15.0</v>
      </c>
      <c r="X103" s="78">
        <v>11.0</v>
      </c>
      <c r="Y103" s="78">
        <v>0.0</v>
      </c>
      <c r="Z103" s="79">
        <v>0.0</v>
      </c>
      <c r="AA103" s="80">
        <f t="shared" si="61"/>
        <v>1</v>
      </c>
      <c r="AB103" s="80">
        <f t="shared" si="62"/>
        <v>0.6333333333</v>
      </c>
      <c r="AC103" s="78">
        <v>4.0</v>
      </c>
      <c r="AD103" s="78">
        <v>4.0</v>
      </c>
      <c r="AE103" s="78">
        <v>4.0</v>
      </c>
      <c r="AF103" s="78">
        <v>4.0</v>
      </c>
      <c r="AG103" s="80">
        <f t="shared" si="63"/>
        <v>1</v>
      </c>
      <c r="AH103" s="78">
        <v>4.0</v>
      </c>
      <c r="AI103" s="78">
        <v>4.0</v>
      </c>
      <c r="AJ103" s="81">
        <f t="shared" si="64"/>
        <v>1</v>
      </c>
      <c r="AK103" s="82"/>
    </row>
    <row r="104" ht="14.25" customHeight="1">
      <c r="A104" s="77" t="s">
        <v>236</v>
      </c>
      <c r="B104" s="78">
        <v>27.0</v>
      </c>
      <c r="C104" s="78">
        <v>0.0</v>
      </c>
      <c r="D104" s="78">
        <v>2.0</v>
      </c>
      <c r="E104" s="78">
        <v>22.0</v>
      </c>
      <c r="F104" s="78">
        <v>3.0</v>
      </c>
      <c r="G104" s="79">
        <v>0.0</v>
      </c>
      <c r="H104" s="80">
        <f t="shared" si="57"/>
        <v>0.8888888889</v>
      </c>
      <c r="I104" s="80">
        <f t="shared" si="58"/>
        <v>0.07407407407</v>
      </c>
      <c r="J104" s="78">
        <v>9.0</v>
      </c>
      <c r="K104" s="78">
        <v>9.0</v>
      </c>
      <c r="L104" s="78">
        <v>9.0</v>
      </c>
      <c r="M104" s="78">
        <v>9.0</v>
      </c>
      <c r="N104" s="80">
        <f t="shared" si="59"/>
        <v>1</v>
      </c>
      <c r="O104" s="78">
        <v>9.0</v>
      </c>
      <c r="P104" s="78">
        <v>9.0</v>
      </c>
      <c r="Q104" s="81">
        <f t="shared" si="60"/>
        <v>1</v>
      </c>
      <c r="T104" s="77" t="s">
        <v>239</v>
      </c>
      <c r="U104" s="78">
        <v>28.0</v>
      </c>
      <c r="V104" s="78">
        <v>10.0</v>
      </c>
      <c r="W104" s="78">
        <v>14.0</v>
      </c>
      <c r="X104" s="78">
        <v>4.0</v>
      </c>
      <c r="Y104" s="78">
        <v>0.0</v>
      </c>
      <c r="Z104" s="79">
        <v>0.0</v>
      </c>
      <c r="AA104" s="80">
        <f t="shared" si="61"/>
        <v>1</v>
      </c>
      <c r="AB104" s="80">
        <f t="shared" si="62"/>
        <v>0.8571428571</v>
      </c>
      <c r="AC104" s="78">
        <v>4.0</v>
      </c>
      <c r="AD104" s="78">
        <v>4.0</v>
      </c>
      <c r="AE104" s="78">
        <v>4.0</v>
      </c>
      <c r="AF104" s="78">
        <v>4.0</v>
      </c>
      <c r="AG104" s="80">
        <f t="shared" si="63"/>
        <v>1</v>
      </c>
      <c r="AH104" s="78">
        <v>4.0</v>
      </c>
      <c r="AI104" s="78">
        <v>4.0</v>
      </c>
      <c r="AJ104" s="81">
        <f t="shared" si="64"/>
        <v>1</v>
      </c>
      <c r="AK104" s="82"/>
    </row>
    <row r="105" ht="14.25" customHeight="1">
      <c r="A105" s="77" t="s">
        <v>238</v>
      </c>
      <c r="B105" s="78">
        <v>30.0</v>
      </c>
      <c r="C105" s="78">
        <v>1.0</v>
      </c>
      <c r="D105" s="78">
        <v>5.0</v>
      </c>
      <c r="E105" s="78">
        <v>21.0</v>
      </c>
      <c r="F105" s="78">
        <v>3.0</v>
      </c>
      <c r="G105" s="79">
        <v>0.0</v>
      </c>
      <c r="H105" s="80">
        <f t="shared" si="57"/>
        <v>0.9</v>
      </c>
      <c r="I105" s="80">
        <f t="shared" si="58"/>
        <v>0.2</v>
      </c>
      <c r="J105" s="78">
        <v>9.0</v>
      </c>
      <c r="K105" s="78">
        <v>9.0</v>
      </c>
      <c r="L105" s="78">
        <v>9.0</v>
      </c>
      <c r="M105" s="78">
        <v>9.0</v>
      </c>
      <c r="N105" s="80">
        <f t="shared" si="59"/>
        <v>1</v>
      </c>
      <c r="O105" s="78">
        <v>9.0</v>
      </c>
      <c r="P105" s="78">
        <v>9.0</v>
      </c>
      <c r="Q105" s="81">
        <f t="shared" si="60"/>
        <v>1</v>
      </c>
      <c r="T105" s="85"/>
      <c r="U105" s="78"/>
      <c r="V105" s="83"/>
      <c r="W105" s="83"/>
      <c r="X105" s="78"/>
      <c r="Y105" s="78"/>
      <c r="Z105" s="84"/>
      <c r="AA105" s="80" t="str">
        <f t="shared" si="61"/>
        <v>#DIV/0!</v>
      </c>
      <c r="AB105" s="80" t="str">
        <f t="shared" si="62"/>
        <v>#DIV/0!</v>
      </c>
      <c r="AC105" s="83"/>
      <c r="AD105" s="83"/>
      <c r="AE105" s="83"/>
      <c r="AF105" s="83"/>
      <c r="AG105" s="80" t="str">
        <f t="shared" si="63"/>
        <v>#DIV/0!</v>
      </c>
      <c r="AH105" s="83"/>
      <c r="AI105" s="83"/>
      <c r="AJ105" s="81" t="str">
        <f t="shared" si="64"/>
        <v>#DIV/0!</v>
      </c>
      <c r="AK105" s="82"/>
    </row>
    <row r="106" ht="14.25" customHeight="1">
      <c r="A106" s="77" t="s">
        <v>239</v>
      </c>
      <c r="B106" s="78">
        <v>28.0</v>
      </c>
      <c r="C106" s="78">
        <v>4.0</v>
      </c>
      <c r="D106" s="78">
        <v>12.0</v>
      </c>
      <c r="E106" s="78">
        <v>12.0</v>
      </c>
      <c r="F106" s="78">
        <v>0.0</v>
      </c>
      <c r="G106" s="79">
        <v>0.0</v>
      </c>
      <c r="H106" s="80">
        <f t="shared" si="57"/>
        <v>1</v>
      </c>
      <c r="I106" s="80">
        <f t="shared" si="58"/>
        <v>0.5714285714</v>
      </c>
      <c r="J106" s="78">
        <v>9.0</v>
      </c>
      <c r="K106" s="78">
        <v>9.0</v>
      </c>
      <c r="L106" s="78">
        <v>9.0</v>
      </c>
      <c r="M106" s="78">
        <v>9.0</v>
      </c>
      <c r="N106" s="80">
        <f t="shared" si="59"/>
        <v>1</v>
      </c>
      <c r="O106" s="78">
        <v>9.0</v>
      </c>
      <c r="P106" s="78">
        <v>9.0</v>
      </c>
      <c r="Q106" s="81">
        <f t="shared" si="60"/>
        <v>1</v>
      </c>
      <c r="T106" s="85"/>
      <c r="U106" s="83"/>
      <c r="V106" s="83"/>
      <c r="W106" s="83"/>
      <c r="X106" s="83"/>
      <c r="Y106" s="83"/>
      <c r="Z106" s="84"/>
      <c r="AA106" s="80" t="str">
        <f t="shared" si="61"/>
        <v>#DIV/0!</v>
      </c>
      <c r="AB106" s="80" t="str">
        <f t="shared" si="62"/>
        <v>#DIV/0!</v>
      </c>
      <c r="AC106" s="83"/>
      <c r="AD106" s="83"/>
      <c r="AE106" s="83"/>
      <c r="AF106" s="83"/>
      <c r="AG106" s="80" t="str">
        <f t="shared" si="63"/>
        <v>#DIV/0!</v>
      </c>
      <c r="AH106" s="83"/>
      <c r="AI106" s="83"/>
      <c r="AJ106" s="81" t="str">
        <f t="shared" si="64"/>
        <v>#DIV/0!</v>
      </c>
      <c r="AK106" s="82"/>
    </row>
    <row r="107" ht="14.25" customHeight="1">
      <c r="A107" s="85"/>
      <c r="B107" s="83"/>
      <c r="C107" s="83"/>
      <c r="D107" s="83"/>
      <c r="E107" s="83"/>
      <c r="F107" s="83"/>
      <c r="G107" s="84"/>
      <c r="H107" s="80" t="str">
        <f t="shared" si="57"/>
        <v>#DIV/0!</v>
      </c>
      <c r="I107" s="80" t="str">
        <f t="shared" si="58"/>
        <v>#DIV/0!</v>
      </c>
      <c r="J107" s="83"/>
      <c r="K107" s="83"/>
      <c r="L107" s="83"/>
      <c r="M107" s="83"/>
      <c r="N107" s="80" t="str">
        <f t="shared" si="59"/>
        <v>#DIV/0!</v>
      </c>
      <c r="O107" s="83"/>
      <c r="P107" s="83"/>
      <c r="Q107" s="81" t="str">
        <f t="shared" si="60"/>
        <v>#DIV/0!</v>
      </c>
      <c r="T107" s="85"/>
      <c r="U107" s="83"/>
      <c r="V107" s="83"/>
      <c r="W107" s="83"/>
      <c r="X107" s="83"/>
      <c r="Y107" s="83"/>
      <c r="Z107" s="84"/>
      <c r="AA107" s="80" t="str">
        <f t="shared" si="61"/>
        <v>#DIV/0!</v>
      </c>
      <c r="AB107" s="80" t="str">
        <f t="shared" si="62"/>
        <v>#DIV/0!</v>
      </c>
      <c r="AC107" s="83"/>
      <c r="AD107" s="83"/>
      <c r="AE107" s="83"/>
      <c r="AF107" s="83"/>
      <c r="AG107" s="80" t="str">
        <f t="shared" si="63"/>
        <v>#DIV/0!</v>
      </c>
      <c r="AH107" s="83"/>
      <c r="AI107" s="83"/>
      <c r="AJ107" s="81" t="str">
        <f t="shared" si="64"/>
        <v>#DIV/0!</v>
      </c>
      <c r="AK107" s="82"/>
    </row>
    <row r="108" ht="14.25" customHeight="1">
      <c r="A108" s="85"/>
      <c r="B108" s="83"/>
      <c r="C108" s="83"/>
      <c r="D108" s="83"/>
      <c r="E108" s="83"/>
      <c r="F108" s="83"/>
      <c r="G108" s="84"/>
      <c r="H108" s="80" t="str">
        <f t="shared" si="57"/>
        <v>#DIV/0!</v>
      </c>
      <c r="I108" s="80" t="str">
        <f t="shared" si="58"/>
        <v>#DIV/0!</v>
      </c>
      <c r="J108" s="83"/>
      <c r="K108" s="83"/>
      <c r="L108" s="83"/>
      <c r="M108" s="83"/>
      <c r="N108" s="80" t="str">
        <f t="shared" si="59"/>
        <v>#DIV/0!</v>
      </c>
      <c r="O108" s="83"/>
      <c r="P108" s="83"/>
      <c r="Q108" s="81" t="str">
        <f t="shared" si="60"/>
        <v>#DIV/0!</v>
      </c>
      <c r="T108" s="85"/>
      <c r="U108" s="83"/>
      <c r="V108" s="83"/>
      <c r="W108" s="83"/>
      <c r="X108" s="83"/>
      <c r="Y108" s="83"/>
      <c r="Z108" s="84"/>
      <c r="AA108" s="80" t="str">
        <f t="shared" si="61"/>
        <v>#DIV/0!</v>
      </c>
      <c r="AB108" s="80" t="str">
        <f t="shared" si="62"/>
        <v>#DIV/0!</v>
      </c>
      <c r="AC108" s="83"/>
      <c r="AD108" s="83"/>
      <c r="AE108" s="83"/>
      <c r="AF108" s="83"/>
      <c r="AG108" s="80" t="str">
        <f t="shared" si="63"/>
        <v>#DIV/0!</v>
      </c>
      <c r="AH108" s="83"/>
      <c r="AI108" s="83"/>
      <c r="AJ108" s="81" t="str">
        <f t="shared" si="64"/>
        <v>#DIV/0!</v>
      </c>
      <c r="AK108" s="82"/>
    </row>
    <row r="109" ht="14.25" customHeight="1">
      <c r="A109" s="72" t="s">
        <v>15</v>
      </c>
      <c r="B109" s="73">
        <f t="shared" ref="B109:G109" si="65">SUM(B101:B108)</f>
        <v>183</v>
      </c>
      <c r="C109" s="73">
        <f t="shared" si="65"/>
        <v>8</v>
      </c>
      <c r="D109" s="73">
        <f t="shared" si="65"/>
        <v>69</v>
      </c>
      <c r="E109" s="73">
        <f t="shared" si="65"/>
        <v>99</v>
      </c>
      <c r="F109" s="73">
        <f t="shared" si="65"/>
        <v>7</v>
      </c>
      <c r="G109" s="86">
        <f t="shared" si="65"/>
        <v>0</v>
      </c>
      <c r="H109" s="80">
        <f t="shared" si="57"/>
        <v>0.9617486339</v>
      </c>
      <c r="I109" s="80">
        <f t="shared" si="58"/>
        <v>0.4207650273</v>
      </c>
      <c r="J109" s="73">
        <f t="shared" ref="J109:M109" si="66">SUM(J101:J108)</f>
        <v>60</v>
      </c>
      <c r="K109" s="73">
        <f t="shared" si="66"/>
        <v>60</v>
      </c>
      <c r="L109" s="73">
        <f t="shared" si="66"/>
        <v>60</v>
      </c>
      <c r="M109" s="73">
        <f t="shared" si="66"/>
        <v>60</v>
      </c>
      <c r="N109" s="80">
        <f t="shared" si="59"/>
        <v>1</v>
      </c>
      <c r="O109" s="87">
        <f t="shared" ref="O109:P109" si="67">SUM(O101:O108)</f>
        <v>60</v>
      </c>
      <c r="P109" s="87">
        <f t="shared" si="67"/>
        <v>60</v>
      </c>
      <c r="Q109" s="81">
        <f t="shared" si="60"/>
        <v>1</v>
      </c>
      <c r="T109" s="72" t="s">
        <v>15</v>
      </c>
      <c r="U109" s="73">
        <f t="shared" ref="U109:Z109" si="68">SUM(U101:U108)</f>
        <v>118</v>
      </c>
      <c r="V109" s="73">
        <f t="shared" si="68"/>
        <v>21</v>
      </c>
      <c r="W109" s="73">
        <f t="shared" si="68"/>
        <v>55</v>
      </c>
      <c r="X109" s="73">
        <f t="shared" si="68"/>
        <v>42</v>
      </c>
      <c r="Y109" s="73">
        <f t="shared" si="68"/>
        <v>0</v>
      </c>
      <c r="Z109" s="86">
        <f t="shared" si="68"/>
        <v>0</v>
      </c>
      <c r="AA109" s="80">
        <f t="shared" si="61"/>
        <v>1</v>
      </c>
      <c r="AB109" s="80">
        <f t="shared" si="62"/>
        <v>0.6440677966</v>
      </c>
      <c r="AC109" s="73">
        <f t="shared" ref="AC109:AF109" si="69">SUM(AC101:AC108)</f>
        <v>16</v>
      </c>
      <c r="AD109" s="73">
        <f t="shared" si="69"/>
        <v>16</v>
      </c>
      <c r="AE109" s="73">
        <f t="shared" si="69"/>
        <v>16</v>
      </c>
      <c r="AF109" s="73">
        <f t="shared" si="69"/>
        <v>16</v>
      </c>
      <c r="AG109" s="80">
        <f t="shared" si="63"/>
        <v>1</v>
      </c>
      <c r="AH109" s="87">
        <f t="shared" ref="AH109:AI109" si="70">SUM(AH101:AH108)</f>
        <v>16</v>
      </c>
      <c r="AI109" s="87">
        <f t="shared" si="70"/>
        <v>16</v>
      </c>
      <c r="AJ109" s="81">
        <f t="shared" si="64"/>
        <v>1</v>
      </c>
      <c r="AK109" s="82"/>
    </row>
    <row r="110" ht="14.25" customHeight="1">
      <c r="A110" s="30"/>
      <c r="B110" s="30"/>
      <c r="C110" s="30"/>
      <c r="D110" s="30"/>
      <c r="E110" s="30"/>
      <c r="F110" s="30"/>
      <c r="G110" s="88"/>
      <c r="H110" s="30"/>
      <c r="I110" s="30"/>
      <c r="J110" s="30"/>
      <c r="K110" s="30"/>
      <c r="L110" s="30"/>
      <c r="M110" s="30"/>
      <c r="N110" s="30"/>
      <c r="Q110" s="68"/>
      <c r="T110" s="30"/>
      <c r="U110" s="30"/>
      <c r="V110" s="30"/>
      <c r="W110" s="30"/>
      <c r="X110" s="30"/>
      <c r="Y110" s="30"/>
      <c r="Z110" s="88"/>
      <c r="AA110" s="30"/>
      <c r="AB110" s="30"/>
      <c r="AC110" s="30"/>
      <c r="AD110" s="30"/>
      <c r="AE110" s="30"/>
      <c r="AF110" s="30"/>
      <c r="AG110" s="30"/>
      <c r="AJ110" s="68"/>
    </row>
    <row r="111" ht="14.25" customHeight="1">
      <c r="A111" s="89" t="s">
        <v>27</v>
      </c>
      <c r="B111" s="30"/>
      <c r="C111" s="30"/>
      <c r="D111" s="30"/>
      <c r="E111" s="30"/>
      <c r="F111" s="30"/>
      <c r="G111" s="88"/>
      <c r="H111" s="30"/>
      <c r="I111" s="30"/>
      <c r="J111" s="30"/>
      <c r="K111" s="30"/>
      <c r="L111" s="30"/>
      <c r="M111" s="30"/>
      <c r="N111" s="30"/>
      <c r="Q111" s="68"/>
      <c r="T111" s="89" t="s">
        <v>27</v>
      </c>
      <c r="U111" s="30"/>
      <c r="V111" s="30"/>
      <c r="W111" s="30"/>
      <c r="X111" s="30"/>
      <c r="Y111" s="30"/>
      <c r="Z111" s="88"/>
      <c r="AA111" s="30"/>
      <c r="AB111" s="30"/>
      <c r="AC111" s="30"/>
      <c r="AD111" s="30"/>
      <c r="AE111" s="30"/>
      <c r="AF111" s="30"/>
      <c r="AG111" s="30"/>
      <c r="AJ111" s="68"/>
    </row>
    <row r="112" ht="14.25" customHeight="1">
      <c r="A112" s="90" t="s">
        <v>4</v>
      </c>
      <c r="B112" s="32" t="s">
        <v>16</v>
      </c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4"/>
      <c r="Q112" s="68"/>
      <c r="T112" s="90" t="s">
        <v>4</v>
      </c>
      <c r="U112" s="32" t="s">
        <v>16</v>
      </c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4"/>
      <c r="AJ112" s="68"/>
    </row>
    <row r="113" ht="14.25" customHeight="1">
      <c r="A113" s="91" t="s">
        <v>234</v>
      </c>
      <c r="B113" s="92" t="s">
        <v>267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4"/>
      <c r="Q113" s="68"/>
      <c r="T113" s="91"/>
      <c r="U113" s="92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4"/>
      <c r="AJ113" s="68"/>
    </row>
    <row r="114" ht="14.25" customHeight="1">
      <c r="A114" s="91" t="s">
        <v>236</v>
      </c>
      <c r="B114" s="92" t="s">
        <v>268</v>
      </c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4"/>
      <c r="Q114" s="68"/>
      <c r="T114" s="91"/>
      <c r="U114" s="92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4"/>
      <c r="AJ114" s="68"/>
    </row>
    <row r="115" ht="14.25" customHeight="1">
      <c r="A115" s="106" t="s">
        <v>236</v>
      </c>
      <c r="B115" s="106" t="s">
        <v>269</v>
      </c>
      <c r="Q115" s="95"/>
      <c r="AJ115" s="95"/>
      <c r="AK115" s="95"/>
    </row>
    <row r="116" ht="14.25" customHeight="1">
      <c r="A116" s="106" t="s">
        <v>236</v>
      </c>
      <c r="B116" s="106" t="s">
        <v>270</v>
      </c>
      <c r="Q116" s="95"/>
      <c r="AJ116" s="95"/>
      <c r="AK116" s="95"/>
    </row>
    <row r="117" ht="14.25" customHeight="1">
      <c r="A117" s="106" t="s">
        <v>238</v>
      </c>
      <c r="B117" s="106" t="s">
        <v>271</v>
      </c>
      <c r="Q117" s="95"/>
      <c r="AJ117" s="95"/>
      <c r="AK117" s="95"/>
    </row>
    <row r="118" ht="14.25" customHeight="1">
      <c r="B118" s="106" t="s">
        <v>272</v>
      </c>
      <c r="Q118" s="95"/>
      <c r="AJ118" s="95"/>
      <c r="AK118" s="95"/>
    </row>
    <row r="119" ht="14.25" customHeight="1">
      <c r="B119" s="106" t="s">
        <v>273</v>
      </c>
      <c r="Q119" s="95"/>
      <c r="AJ119" s="95"/>
      <c r="AK119" s="95"/>
    </row>
    <row r="120" ht="14.25" customHeight="1">
      <c r="Q120" s="95"/>
      <c r="AJ120" s="95"/>
      <c r="AK120" s="95"/>
    </row>
    <row r="121" ht="14.25" customHeight="1">
      <c r="Q121" s="95"/>
      <c r="AJ121" s="95"/>
      <c r="AK121" s="95"/>
    </row>
    <row r="122" ht="14.25" customHeight="1">
      <c r="Q122" s="95"/>
      <c r="AJ122" s="95"/>
      <c r="AK122" s="95"/>
    </row>
    <row r="123" ht="14.25" customHeight="1">
      <c r="Q123" s="95"/>
      <c r="AJ123" s="95"/>
      <c r="AK123" s="95"/>
    </row>
    <row r="124" ht="14.25" customHeight="1">
      <c r="Q124" s="95"/>
      <c r="AJ124" s="95"/>
      <c r="AK124" s="95"/>
    </row>
    <row r="125" ht="14.25" customHeight="1">
      <c r="Q125" s="95"/>
      <c r="AJ125" s="95"/>
      <c r="AK125" s="95"/>
    </row>
    <row r="126" ht="14.25" customHeight="1">
      <c r="Q126" s="95"/>
      <c r="AJ126" s="95"/>
      <c r="AK126" s="95"/>
    </row>
    <row r="127" ht="14.25" customHeight="1">
      <c r="Q127" s="95"/>
      <c r="AJ127" s="95"/>
      <c r="AK127" s="95"/>
    </row>
    <row r="128" ht="14.25" customHeight="1">
      <c r="Q128" s="95"/>
      <c r="AJ128" s="95"/>
      <c r="AK128" s="95"/>
    </row>
    <row r="129" ht="14.25" customHeight="1">
      <c r="Q129" s="95"/>
      <c r="AJ129" s="95"/>
      <c r="AK129" s="95"/>
    </row>
    <row r="130" ht="14.25" customHeight="1">
      <c r="Q130" s="95"/>
      <c r="AJ130" s="95"/>
      <c r="AK130" s="95"/>
    </row>
    <row r="131" ht="14.25" customHeight="1">
      <c r="Q131" s="95"/>
      <c r="AJ131" s="95"/>
      <c r="AK131" s="95"/>
    </row>
    <row r="132" ht="14.25" customHeight="1">
      <c r="Q132" s="95"/>
      <c r="AJ132" s="95"/>
      <c r="AK132" s="95"/>
    </row>
    <row r="133" ht="14.25" customHeight="1">
      <c r="Q133" s="95"/>
      <c r="AJ133" s="95"/>
      <c r="AK133" s="95"/>
    </row>
    <row r="134" ht="14.25" customHeight="1">
      <c r="Q134" s="95"/>
      <c r="AJ134" s="95"/>
      <c r="AK134" s="95"/>
    </row>
    <row r="135" ht="14.25" customHeight="1">
      <c r="Q135" s="95"/>
      <c r="AJ135" s="95"/>
      <c r="AK135" s="95"/>
    </row>
    <row r="136" ht="14.25" customHeight="1">
      <c r="Q136" s="95"/>
      <c r="AJ136" s="95"/>
      <c r="AK136" s="95"/>
    </row>
    <row r="137" ht="14.25" customHeight="1">
      <c r="Q137" s="95"/>
      <c r="AJ137" s="95"/>
      <c r="AK137" s="95"/>
    </row>
    <row r="138" ht="14.25" customHeight="1">
      <c r="Q138" s="95"/>
      <c r="AJ138" s="95"/>
      <c r="AK138" s="95"/>
    </row>
    <row r="139" ht="14.25" customHeight="1">
      <c r="Q139" s="95"/>
      <c r="AJ139" s="95"/>
      <c r="AK139" s="95"/>
    </row>
    <row r="140" ht="14.25" customHeight="1">
      <c r="Q140" s="95"/>
      <c r="AJ140" s="95"/>
      <c r="AK140" s="95"/>
    </row>
    <row r="141" ht="14.25" customHeight="1">
      <c r="Q141" s="95"/>
      <c r="AJ141" s="95"/>
      <c r="AK141" s="95"/>
    </row>
    <row r="142" ht="14.25" customHeight="1">
      <c r="Q142" s="95"/>
      <c r="AJ142" s="95"/>
      <c r="AK142" s="95"/>
    </row>
    <row r="143" ht="14.25" customHeight="1">
      <c r="Q143" s="95"/>
      <c r="AJ143" s="95"/>
      <c r="AK143" s="95"/>
    </row>
    <row r="144" ht="14.25" customHeight="1">
      <c r="Q144" s="95"/>
      <c r="AJ144" s="95"/>
      <c r="AK144" s="95"/>
    </row>
    <row r="145" ht="14.25" customHeight="1">
      <c r="Q145" s="95"/>
      <c r="AJ145" s="95"/>
      <c r="AK145" s="95"/>
    </row>
    <row r="146" ht="14.25" customHeight="1">
      <c r="Q146" s="95"/>
      <c r="AJ146" s="95"/>
      <c r="AK146" s="95"/>
    </row>
    <row r="147" ht="14.25" customHeight="1">
      <c r="Q147" s="95"/>
      <c r="AJ147" s="95"/>
      <c r="AK147" s="95"/>
    </row>
    <row r="148" ht="14.25" customHeight="1">
      <c r="Q148" s="95"/>
      <c r="AJ148" s="95"/>
      <c r="AK148" s="95"/>
    </row>
    <row r="149" ht="14.25" customHeight="1">
      <c r="Q149" s="95"/>
      <c r="AJ149" s="95"/>
      <c r="AK149" s="95"/>
    </row>
    <row r="150" ht="14.25" customHeight="1">
      <c r="Q150" s="95"/>
      <c r="AJ150" s="95"/>
      <c r="AK150" s="95"/>
    </row>
    <row r="151" ht="14.25" customHeight="1">
      <c r="Q151" s="95"/>
      <c r="AJ151" s="95"/>
      <c r="AK151" s="95"/>
    </row>
    <row r="152" ht="14.25" customHeight="1">
      <c r="Q152" s="95"/>
      <c r="AJ152" s="95"/>
      <c r="AK152" s="95"/>
    </row>
    <row r="153" ht="14.25" customHeight="1">
      <c r="Q153" s="95"/>
      <c r="AJ153" s="95"/>
      <c r="AK153" s="95"/>
    </row>
    <row r="154" ht="14.25" customHeight="1">
      <c r="Q154" s="95"/>
      <c r="AJ154" s="95"/>
      <c r="AK154" s="95"/>
    </row>
    <row r="155" ht="14.25" customHeight="1">
      <c r="Q155" s="95"/>
      <c r="AJ155" s="95"/>
      <c r="AK155" s="95"/>
    </row>
    <row r="156" ht="14.25" customHeight="1">
      <c r="Q156" s="95"/>
      <c r="AJ156" s="95"/>
      <c r="AK156" s="95"/>
    </row>
    <row r="157" ht="14.25" customHeight="1">
      <c r="Q157" s="95"/>
      <c r="AJ157" s="95"/>
      <c r="AK157" s="95"/>
    </row>
    <row r="158" ht="14.25" customHeight="1">
      <c r="Q158" s="95"/>
      <c r="AJ158" s="95"/>
      <c r="AK158" s="95"/>
    </row>
    <row r="159" ht="14.25" customHeight="1">
      <c r="Q159" s="95"/>
      <c r="AJ159" s="95"/>
      <c r="AK159" s="95"/>
    </row>
    <row r="160" ht="14.25" customHeight="1">
      <c r="Q160" s="95"/>
      <c r="AJ160" s="95"/>
      <c r="AK160" s="95"/>
    </row>
    <row r="161" ht="14.25" customHeight="1">
      <c r="Q161" s="95"/>
      <c r="AJ161" s="95"/>
      <c r="AK161" s="95"/>
    </row>
    <row r="162" ht="14.25" customHeight="1">
      <c r="Q162" s="95"/>
      <c r="AJ162" s="95"/>
      <c r="AK162" s="95"/>
    </row>
    <row r="163" ht="14.25" customHeight="1">
      <c r="Q163" s="95"/>
      <c r="AJ163" s="95"/>
      <c r="AK163" s="95"/>
    </row>
    <row r="164" ht="14.25" customHeight="1">
      <c r="Q164" s="95"/>
      <c r="AJ164" s="95"/>
      <c r="AK164" s="95"/>
    </row>
    <row r="165" ht="14.25" customHeight="1">
      <c r="Q165" s="95"/>
      <c r="AJ165" s="95"/>
      <c r="AK165" s="95"/>
    </row>
    <row r="166" ht="14.25" customHeight="1">
      <c r="Q166" s="95"/>
      <c r="AJ166" s="95"/>
      <c r="AK166" s="95"/>
    </row>
    <row r="167" ht="14.25" customHeight="1">
      <c r="Q167" s="95"/>
      <c r="AJ167" s="95"/>
      <c r="AK167" s="95"/>
    </row>
    <row r="168" ht="14.25" customHeight="1">
      <c r="Q168" s="95"/>
      <c r="AJ168" s="95"/>
      <c r="AK168" s="95"/>
    </row>
    <row r="169" ht="14.25" customHeight="1">
      <c r="Q169" s="95"/>
      <c r="AJ169" s="95"/>
      <c r="AK169" s="95"/>
    </row>
    <row r="170" ht="14.25" customHeight="1">
      <c r="Q170" s="95"/>
      <c r="AJ170" s="95"/>
      <c r="AK170" s="95"/>
    </row>
    <row r="171" ht="14.25" customHeight="1">
      <c r="Q171" s="95"/>
      <c r="AJ171" s="95"/>
      <c r="AK171" s="95"/>
    </row>
    <row r="172" ht="14.25" customHeight="1">
      <c r="Q172" s="95"/>
      <c r="AJ172" s="95"/>
      <c r="AK172" s="95"/>
    </row>
    <row r="173" ht="14.25" customHeight="1">
      <c r="Q173" s="95"/>
      <c r="AJ173" s="95"/>
      <c r="AK173" s="95"/>
    </row>
    <row r="174" ht="14.25" customHeight="1">
      <c r="Q174" s="95"/>
      <c r="AJ174" s="95"/>
      <c r="AK174" s="95"/>
    </row>
    <row r="175" ht="14.25" customHeight="1">
      <c r="Q175" s="95"/>
      <c r="AJ175" s="95"/>
      <c r="AK175" s="95"/>
    </row>
    <row r="176" ht="14.25" customHeight="1">
      <c r="Q176" s="95"/>
      <c r="AJ176" s="95"/>
      <c r="AK176" s="95"/>
    </row>
    <row r="177" ht="14.25" customHeight="1">
      <c r="Q177" s="95"/>
      <c r="AJ177" s="95"/>
      <c r="AK177" s="95"/>
    </row>
    <row r="178" ht="14.25" customHeight="1">
      <c r="Q178" s="95"/>
      <c r="AJ178" s="95"/>
      <c r="AK178" s="95"/>
    </row>
    <row r="179" ht="14.25" customHeight="1">
      <c r="Q179" s="95"/>
      <c r="AJ179" s="95"/>
      <c r="AK179" s="95"/>
    </row>
    <row r="180" ht="14.25" customHeight="1">
      <c r="Q180" s="95"/>
      <c r="AJ180" s="95"/>
      <c r="AK180" s="95"/>
    </row>
    <row r="181" ht="14.25" customHeight="1">
      <c r="Q181" s="95"/>
      <c r="AJ181" s="95"/>
      <c r="AK181" s="95"/>
    </row>
    <row r="182" ht="14.25" customHeight="1">
      <c r="Q182" s="95"/>
      <c r="AJ182" s="95"/>
      <c r="AK182" s="95"/>
    </row>
    <row r="183" ht="14.25" customHeight="1">
      <c r="Q183" s="95"/>
      <c r="AJ183" s="95"/>
      <c r="AK183" s="95"/>
    </row>
    <row r="184" ht="14.25" customHeight="1">
      <c r="Q184" s="95"/>
      <c r="AJ184" s="95"/>
      <c r="AK184" s="95"/>
    </row>
    <row r="185" ht="14.25" customHeight="1">
      <c r="Q185" s="95"/>
      <c r="AJ185" s="95"/>
      <c r="AK185" s="95"/>
    </row>
    <row r="186" ht="14.25" customHeight="1">
      <c r="Q186" s="95"/>
      <c r="AJ186" s="95"/>
      <c r="AK186" s="95"/>
    </row>
    <row r="187" ht="14.25" customHeight="1">
      <c r="Q187" s="95"/>
      <c r="AJ187" s="95"/>
      <c r="AK187" s="95"/>
    </row>
    <row r="188" ht="14.25" customHeight="1">
      <c r="Q188" s="95"/>
      <c r="AJ188" s="95"/>
      <c r="AK188" s="95"/>
    </row>
    <row r="189" ht="14.25" customHeight="1">
      <c r="Q189" s="95"/>
      <c r="AJ189" s="95"/>
      <c r="AK189" s="95"/>
    </row>
    <row r="190" ht="14.25" customHeight="1">
      <c r="Q190" s="95"/>
      <c r="AJ190" s="95"/>
      <c r="AK190" s="95"/>
    </row>
    <row r="191" ht="14.25" customHeight="1">
      <c r="Q191" s="95"/>
      <c r="AJ191" s="95"/>
      <c r="AK191" s="95"/>
    </row>
    <row r="192" ht="14.25" customHeight="1">
      <c r="Q192" s="95"/>
      <c r="AJ192" s="95"/>
      <c r="AK192" s="95"/>
    </row>
    <row r="193" ht="14.25" customHeight="1">
      <c r="Q193" s="95"/>
      <c r="AJ193" s="95"/>
      <c r="AK193" s="95"/>
    </row>
    <row r="194" ht="14.25" customHeight="1">
      <c r="Q194" s="95"/>
      <c r="AJ194" s="95"/>
      <c r="AK194" s="95"/>
    </row>
    <row r="195" ht="14.25" customHeight="1">
      <c r="Q195" s="95"/>
      <c r="AJ195" s="95"/>
      <c r="AK195" s="95"/>
    </row>
    <row r="196" ht="14.25" customHeight="1">
      <c r="Q196" s="95"/>
      <c r="AJ196" s="95"/>
      <c r="AK196" s="95"/>
    </row>
    <row r="197" ht="14.25" customHeight="1">
      <c r="Q197" s="95"/>
      <c r="AJ197" s="95"/>
      <c r="AK197" s="95"/>
    </row>
    <row r="198" ht="14.25" customHeight="1">
      <c r="Q198" s="95"/>
      <c r="AJ198" s="95"/>
      <c r="AK198" s="95"/>
    </row>
    <row r="199" ht="14.25" customHeight="1">
      <c r="Q199" s="95"/>
      <c r="AJ199" s="95"/>
      <c r="AK199" s="95"/>
    </row>
    <row r="200" ht="14.25" customHeight="1">
      <c r="Q200" s="95"/>
      <c r="AJ200" s="95"/>
      <c r="AK200" s="95"/>
    </row>
    <row r="201" ht="14.25" customHeight="1">
      <c r="Q201" s="95"/>
      <c r="AJ201" s="95"/>
      <c r="AK201" s="95"/>
    </row>
    <row r="202" ht="14.25" customHeight="1">
      <c r="Q202" s="95"/>
      <c r="AJ202" s="95"/>
      <c r="AK202" s="95"/>
    </row>
    <row r="203" ht="14.25" customHeight="1">
      <c r="Q203" s="95"/>
      <c r="AJ203" s="95"/>
      <c r="AK203" s="95"/>
    </row>
    <row r="204" ht="14.25" customHeight="1">
      <c r="Q204" s="95"/>
      <c r="AJ204" s="95"/>
      <c r="AK204" s="95"/>
    </row>
    <row r="205" ht="14.25" customHeight="1">
      <c r="Q205" s="95"/>
      <c r="AJ205" s="95"/>
      <c r="AK205" s="95"/>
    </row>
    <row r="206" ht="14.25" customHeight="1">
      <c r="Q206" s="95"/>
      <c r="AJ206" s="95"/>
      <c r="AK206" s="95"/>
    </row>
    <row r="207" ht="14.25" customHeight="1">
      <c r="Q207" s="95"/>
      <c r="AJ207" s="95"/>
      <c r="AK207" s="95"/>
    </row>
    <row r="208" ht="14.25" customHeight="1">
      <c r="Q208" s="95"/>
      <c r="AJ208" s="95"/>
      <c r="AK208" s="95"/>
    </row>
    <row r="209" ht="14.25" customHeight="1">
      <c r="Q209" s="95"/>
      <c r="AJ209" s="95"/>
      <c r="AK209" s="95"/>
    </row>
    <row r="210" ht="14.25" customHeight="1">
      <c r="Q210" s="95"/>
      <c r="AJ210" s="95"/>
      <c r="AK210" s="95"/>
    </row>
    <row r="211" ht="14.25" customHeight="1">
      <c r="Q211" s="95"/>
      <c r="AJ211" s="95"/>
      <c r="AK211" s="95"/>
    </row>
    <row r="212" ht="14.25" customHeight="1">
      <c r="Q212" s="95"/>
      <c r="AJ212" s="95"/>
      <c r="AK212" s="95"/>
    </row>
    <row r="213" ht="14.25" customHeight="1">
      <c r="Q213" s="95"/>
      <c r="AJ213" s="95"/>
      <c r="AK213" s="95"/>
    </row>
    <row r="214" ht="14.25" customHeight="1">
      <c r="Q214" s="95"/>
      <c r="AJ214" s="95"/>
      <c r="AK214" s="95"/>
    </row>
    <row r="215" ht="14.25" customHeight="1">
      <c r="Q215" s="95"/>
      <c r="AJ215" s="95"/>
      <c r="AK215" s="95"/>
    </row>
    <row r="216" ht="14.25" customHeight="1">
      <c r="Q216" s="95"/>
      <c r="AJ216" s="95"/>
      <c r="AK216" s="95"/>
    </row>
    <row r="217" ht="14.25" customHeight="1">
      <c r="Q217" s="95"/>
      <c r="AJ217" s="95"/>
      <c r="AK217" s="95"/>
    </row>
    <row r="218" ht="14.25" customHeight="1">
      <c r="Q218" s="95"/>
      <c r="AJ218" s="95"/>
      <c r="AK218" s="95"/>
    </row>
    <row r="219" ht="14.25" customHeight="1">
      <c r="Q219" s="95"/>
      <c r="AJ219" s="95"/>
      <c r="AK219" s="95"/>
    </row>
    <row r="220" ht="14.25" customHeight="1">
      <c r="Q220" s="95"/>
      <c r="AJ220" s="95"/>
      <c r="AK220" s="95"/>
    </row>
    <row r="221" ht="14.25" customHeight="1">
      <c r="Q221" s="95"/>
      <c r="AJ221" s="95"/>
      <c r="AK221" s="95"/>
    </row>
    <row r="222" ht="14.25" customHeight="1">
      <c r="Q222" s="95"/>
      <c r="AJ222" s="95"/>
      <c r="AK222" s="95"/>
    </row>
    <row r="223" ht="14.25" customHeight="1">
      <c r="Q223" s="95"/>
      <c r="AJ223" s="95"/>
      <c r="AK223" s="95"/>
    </row>
    <row r="224" ht="14.25" customHeight="1">
      <c r="Q224" s="95"/>
      <c r="AJ224" s="95"/>
      <c r="AK224" s="95"/>
    </row>
    <row r="225" ht="14.25" customHeight="1">
      <c r="Q225" s="95"/>
      <c r="AJ225" s="95"/>
      <c r="AK225" s="95"/>
    </row>
    <row r="226" ht="14.25" customHeight="1">
      <c r="Q226" s="95"/>
      <c r="AJ226" s="95"/>
      <c r="AK226" s="95"/>
    </row>
    <row r="227" ht="14.25" customHeight="1">
      <c r="Q227" s="95"/>
      <c r="AJ227" s="95"/>
      <c r="AK227" s="95"/>
    </row>
    <row r="228" ht="14.25" customHeight="1">
      <c r="Q228" s="95"/>
      <c r="AJ228" s="95"/>
      <c r="AK228" s="95"/>
    </row>
    <row r="229" ht="14.25" customHeight="1">
      <c r="Q229" s="95"/>
      <c r="AJ229" s="95"/>
      <c r="AK229" s="95"/>
    </row>
    <row r="230" ht="14.25" customHeight="1">
      <c r="Q230" s="95"/>
      <c r="AJ230" s="95"/>
      <c r="AK230" s="95"/>
    </row>
    <row r="231" ht="14.25" customHeight="1">
      <c r="Q231" s="95"/>
      <c r="AJ231" s="95"/>
      <c r="AK231" s="95"/>
    </row>
    <row r="232" ht="14.25" customHeight="1">
      <c r="Q232" s="95"/>
      <c r="AJ232" s="95"/>
      <c r="AK232" s="95"/>
    </row>
    <row r="233" ht="14.25" customHeight="1">
      <c r="Q233" s="95"/>
      <c r="AJ233" s="95"/>
      <c r="AK233" s="95"/>
    </row>
    <row r="234" ht="14.25" customHeight="1">
      <c r="Q234" s="95"/>
      <c r="AJ234" s="95"/>
      <c r="AK234" s="95"/>
    </row>
    <row r="235" ht="14.25" customHeight="1">
      <c r="Q235" s="95"/>
      <c r="AJ235" s="95"/>
      <c r="AK235" s="95"/>
    </row>
    <row r="236" ht="14.25" customHeight="1">
      <c r="Q236" s="95"/>
      <c r="AJ236" s="95"/>
      <c r="AK236" s="95"/>
    </row>
    <row r="237" ht="14.25" customHeight="1">
      <c r="Q237" s="95"/>
      <c r="AJ237" s="95"/>
      <c r="AK237" s="95"/>
    </row>
    <row r="238" ht="14.25" customHeight="1">
      <c r="Q238" s="95"/>
      <c r="AJ238" s="95"/>
      <c r="AK238" s="95"/>
    </row>
    <row r="239" ht="14.25" customHeight="1">
      <c r="Q239" s="95"/>
      <c r="AJ239" s="95"/>
      <c r="AK239" s="95"/>
    </row>
    <row r="240" ht="14.25" customHeight="1">
      <c r="Q240" s="95"/>
      <c r="AJ240" s="95"/>
      <c r="AK240" s="95"/>
    </row>
    <row r="241" ht="14.25" customHeight="1">
      <c r="Q241" s="95"/>
      <c r="AJ241" s="95"/>
      <c r="AK241" s="95"/>
    </row>
    <row r="242" ht="14.25" customHeight="1">
      <c r="Q242" s="95"/>
      <c r="AJ242" s="95"/>
      <c r="AK242" s="95"/>
    </row>
    <row r="243" ht="14.25" customHeight="1">
      <c r="Q243" s="95"/>
      <c r="AJ243" s="95"/>
      <c r="AK243" s="95"/>
    </row>
    <row r="244" ht="14.25" customHeight="1">
      <c r="Q244" s="95"/>
      <c r="AJ244" s="95"/>
      <c r="AK244" s="95"/>
    </row>
    <row r="245" ht="14.25" customHeight="1">
      <c r="Q245" s="95"/>
      <c r="AJ245" s="95"/>
      <c r="AK245" s="95"/>
    </row>
    <row r="246" ht="14.25" customHeight="1">
      <c r="Q246" s="95"/>
      <c r="AJ246" s="95"/>
      <c r="AK246" s="95"/>
    </row>
    <row r="247" ht="14.25" customHeight="1">
      <c r="Q247" s="95"/>
      <c r="AJ247" s="95"/>
      <c r="AK247" s="95"/>
    </row>
    <row r="248" ht="14.25" customHeight="1">
      <c r="Q248" s="95"/>
      <c r="AJ248" s="95"/>
      <c r="AK248" s="95"/>
    </row>
    <row r="249" ht="14.25" customHeight="1">
      <c r="Q249" s="95"/>
      <c r="AJ249" s="95"/>
      <c r="AK249" s="95"/>
    </row>
    <row r="250" ht="14.25" customHeight="1">
      <c r="Q250" s="95"/>
      <c r="AJ250" s="95"/>
      <c r="AK250" s="95"/>
    </row>
    <row r="251" ht="14.25" customHeight="1">
      <c r="Q251" s="95"/>
      <c r="AJ251" s="95"/>
      <c r="AK251" s="95"/>
    </row>
    <row r="252" ht="14.25" customHeight="1">
      <c r="Q252" s="95"/>
      <c r="AJ252" s="95"/>
      <c r="AK252" s="95"/>
    </row>
    <row r="253" ht="14.25" customHeight="1">
      <c r="Q253" s="95"/>
      <c r="AJ253" s="95"/>
      <c r="AK253" s="95"/>
    </row>
    <row r="254" ht="14.25" customHeight="1">
      <c r="Q254" s="95"/>
      <c r="AJ254" s="95"/>
      <c r="AK254" s="95"/>
    </row>
    <row r="255" ht="14.25" customHeight="1">
      <c r="Q255" s="95"/>
      <c r="AJ255" s="95"/>
      <c r="AK255" s="95"/>
    </row>
    <row r="256" ht="14.25" customHeight="1">
      <c r="Q256" s="95"/>
      <c r="AJ256" s="95"/>
      <c r="AK256" s="95"/>
    </row>
    <row r="257" ht="14.25" customHeight="1">
      <c r="Q257" s="95"/>
      <c r="AJ257" s="95"/>
      <c r="AK257" s="95"/>
    </row>
    <row r="258" ht="14.25" customHeight="1">
      <c r="Q258" s="95"/>
      <c r="AJ258" s="95"/>
      <c r="AK258" s="95"/>
    </row>
    <row r="259" ht="14.25" customHeight="1">
      <c r="Q259" s="95"/>
      <c r="AJ259" s="95"/>
      <c r="AK259" s="95"/>
    </row>
    <row r="260" ht="14.25" customHeight="1">
      <c r="Q260" s="95"/>
      <c r="AJ260" s="95"/>
      <c r="AK260" s="95"/>
    </row>
    <row r="261" ht="14.25" customHeight="1">
      <c r="Q261" s="95"/>
      <c r="AJ261" s="95"/>
      <c r="AK261" s="95"/>
    </row>
    <row r="262" ht="14.25" customHeight="1">
      <c r="Q262" s="95"/>
      <c r="AJ262" s="95"/>
      <c r="AK262" s="95"/>
    </row>
    <row r="263" ht="14.25" customHeight="1">
      <c r="Q263" s="95"/>
      <c r="AJ263" s="95"/>
      <c r="AK263" s="95"/>
    </row>
    <row r="264" ht="14.25" customHeight="1">
      <c r="Q264" s="95"/>
      <c r="AJ264" s="95"/>
      <c r="AK264" s="95"/>
    </row>
    <row r="265" ht="14.25" customHeight="1">
      <c r="Q265" s="95"/>
      <c r="AJ265" s="95"/>
      <c r="AK265" s="95"/>
    </row>
    <row r="266" ht="14.25" customHeight="1">
      <c r="Q266" s="95"/>
      <c r="AJ266" s="95"/>
      <c r="AK266" s="95"/>
    </row>
    <row r="267" ht="14.25" customHeight="1">
      <c r="Q267" s="95"/>
      <c r="AJ267" s="95"/>
      <c r="AK267" s="95"/>
    </row>
    <row r="268" ht="14.25" customHeight="1">
      <c r="Q268" s="95"/>
      <c r="AJ268" s="95"/>
      <c r="AK268" s="95"/>
    </row>
    <row r="269" ht="14.25" customHeight="1">
      <c r="Q269" s="95"/>
      <c r="AJ269" s="95"/>
      <c r="AK269" s="95"/>
    </row>
    <row r="270" ht="14.25" customHeight="1">
      <c r="Q270" s="95"/>
      <c r="AJ270" s="95"/>
      <c r="AK270" s="95"/>
    </row>
    <row r="271" ht="14.25" customHeight="1">
      <c r="Q271" s="95"/>
      <c r="AJ271" s="95"/>
      <c r="AK271" s="95"/>
    </row>
    <row r="272" ht="14.25" customHeight="1">
      <c r="Q272" s="95"/>
      <c r="AJ272" s="95"/>
      <c r="AK272" s="95"/>
    </row>
    <row r="273" ht="14.25" customHeight="1">
      <c r="Q273" s="95"/>
      <c r="AJ273" s="95"/>
      <c r="AK273" s="95"/>
    </row>
    <row r="274" ht="14.25" customHeight="1">
      <c r="Q274" s="95"/>
      <c r="AJ274" s="95"/>
      <c r="AK274" s="95"/>
    </row>
    <row r="275" ht="14.25" customHeight="1">
      <c r="Q275" s="95"/>
      <c r="AJ275" s="95"/>
      <c r="AK275" s="95"/>
    </row>
    <row r="276" ht="14.25" customHeight="1">
      <c r="Q276" s="95"/>
      <c r="AJ276" s="95"/>
      <c r="AK276" s="95"/>
    </row>
    <row r="277" ht="14.25" customHeight="1">
      <c r="Q277" s="95"/>
      <c r="AJ277" s="95"/>
      <c r="AK277" s="95"/>
    </row>
    <row r="278" ht="14.25" customHeight="1">
      <c r="Q278" s="95"/>
      <c r="AJ278" s="95"/>
      <c r="AK278" s="95"/>
    </row>
    <row r="279" ht="14.25" customHeight="1">
      <c r="Q279" s="95"/>
      <c r="AJ279" s="95"/>
      <c r="AK279" s="95"/>
    </row>
    <row r="280" ht="14.25" customHeight="1">
      <c r="Q280" s="95"/>
      <c r="AJ280" s="95"/>
      <c r="AK280" s="95"/>
    </row>
    <row r="281" ht="14.25" customHeight="1">
      <c r="Q281" s="95"/>
      <c r="AJ281" s="95"/>
      <c r="AK281" s="95"/>
    </row>
    <row r="282" ht="14.25" customHeight="1">
      <c r="Q282" s="95"/>
      <c r="AJ282" s="95"/>
      <c r="AK282" s="95"/>
    </row>
    <row r="283" ht="14.25" customHeight="1">
      <c r="Q283" s="95"/>
      <c r="AJ283" s="95"/>
      <c r="AK283" s="95"/>
    </row>
    <row r="284" ht="14.25" customHeight="1">
      <c r="Q284" s="95"/>
      <c r="AJ284" s="95"/>
      <c r="AK284" s="95"/>
    </row>
    <row r="285" ht="14.25" customHeight="1">
      <c r="Q285" s="95"/>
      <c r="AJ285" s="95"/>
      <c r="AK285" s="95"/>
    </row>
    <row r="286" ht="14.25" customHeight="1">
      <c r="Q286" s="95"/>
      <c r="AJ286" s="95"/>
      <c r="AK286" s="95"/>
    </row>
    <row r="287" ht="14.25" customHeight="1">
      <c r="Q287" s="95"/>
      <c r="AJ287" s="95"/>
      <c r="AK287" s="95"/>
    </row>
    <row r="288" ht="14.25" customHeight="1">
      <c r="Q288" s="95"/>
      <c r="AJ288" s="95"/>
      <c r="AK288" s="95"/>
    </row>
    <row r="289" ht="14.25" customHeight="1">
      <c r="Q289" s="95"/>
      <c r="AJ289" s="95"/>
      <c r="AK289" s="95"/>
    </row>
    <row r="290" ht="14.25" customHeight="1">
      <c r="Q290" s="95"/>
      <c r="AJ290" s="95"/>
      <c r="AK290" s="95"/>
    </row>
    <row r="291" ht="14.25" customHeight="1">
      <c r="Q291" s="95"/>
      <c r="AJ291" s="95"/>
      <c r="AK291" s="95"/>
    </row>
    <row r="292" ht="14.25" customHeight="1">
      <c r="Q292" s="95"/>
      <c r="AJ292" s="95"/>
      <c r="AK292" s="95"/>
    </row>
    <row r="293" ht="14.25" customHeight="1">
      <c r="Q293" s="95"/>
      <c r="AJ293" s="95"/>
      <c r="AK293" s="95"/>
    </row>
    <row r="294" ht="14.25" customHeight="1">
      <c r="Q294" s="95"/>
      <c r="AJ294" s="95"/>
      <c r="AK294" s="95"/>
    </row>
    <row r="295" ht="14.25" customHeight="1">
      <c r="Q295" s="95"/>
      <c r="AJ295" s="95"/>
      <c r="AK295" s="95"/>
    </row>
    <row r="296" ht="14.25" customHeight="1">
      <c r="Q296" s="95"/>
      <c r="AJ296" s="95"/>
      <c r="AK296" s="95"/>
    </row>
    <row r="297" ht="14.25" customHeight="1">
      <c r="Q297" s="95"/>
      <c r="AJ297" s="95"/>
      <c r="AK297" s="95"/>
    </row>
    <row r="298" ht="14.25" customHeight="1">
      <c r="Q298" s="95"/>
      <c r="AJ298" s="95"/>
      <c r="AK298" s="95"/>
    </row>
    <row r="299" ht="14.25" customHeight="1">
      <c r="Q299" s="95"/>
      <c r="AJ299" s="95"/>
      <c r="AK299" s="95"/>
    </row>
    <row r="300" ht="14.25" customHeight="1">
      <c r="Q300" s="95"/>
      <c r="AJ300" s="95"/>
      <c r="AK300" s="95"/>
    </row>
    <row r="301" ht="14.25" customHeight="1">
      <c r="Q301" s="95"/>
      <c r="AJ301" s="95"/>
      <c r="AK301" s="95"/>
    </row>
    <row r="302" ht="14.25" customHeight="1">
      <c r="Q302" s="95"/>
      <c r="AJ302" s="95"/>
      <c r="AK302" s="95"/>
    </row>
    <row r="303" ht="14.25" customHeight="1">
      <c r="Q303" s="95"/>
      <c r="AJ303" s="95"/>
      <c r="AK303" s="95"/>
    </row>
    <row r="304" ht="14.25" customHeight="1">
      <c r="Q304" s="95"/>
      <c r="AJ304" s="95"/>
      <c r="AK304" s="95"/>
    </row>
    <row r="305" ht="14.25" customHeight="1">
      <c r="Q305" s="95"/>
      <c r="AJ305" s="95"/>
      <c r="AK305" s="95"/>
    </row>
    <row r="306" ht="14.25" customHeight="1">
      <c r="Q306" s="95"/>
      <c r="AJ306" s="95"/>
      <c r="AK306" s="95"/>
    </row>
    <row r="307" ht="14.25" customHeight="1">
      <c r="Q307" s="95"/>
      <c r="AJ307" s="95"/>
      <c r="AK307" s="95"/>
    </row>
    <row r="308" ht="14.25" customHeight="1">
      <c r="Q308" s="95"/>
      <c r="AJ308" s="95"/>
      <c r="AK308" s="95"/>
    </row>
    <row r="309" ht="14.25" customHeight="1">
      <c r="Q309" s="95"/>
      <c r="AJ309" s="95"/>
      <c r="AK309" s="95"/>
    </row>
    <row r="310" ht="14.25" customHeight="1">
      <c r="Q310" s="95"/>
      <c r="AJ310" s="95"/>
      <c r="AK310" s="95"/>
    </row>
    <row r="311" ht="14.25" customHeight="1">
      <c r="Q311" s="95"/>
      <c r="AJ311" s="95"/>
      <c r="AK311" s="95"/>
    </row>
    <row r="312" ht="14.25" customHeight="1">
      <c r="Q312" s="95"/>
      <c r="AJ312" s="95"/>
      <c r="AK312" s="95"/>
    </row>
    <row r="313" ht="14.25" customHeight="1">
      <c r="Q313" s="95"/>
      <c r="AJ313" s="95"/>
      <c r="AK313" s="95"/>
    </row>
    <row r="314" ht="14.25" customHeight="1">
      <c r="Q314" s="95"/>
      <c r="AJ314" s="95"/>
      <c r="AK314" s="95"/>
    </row>
    <row r="315" ht="14.25" customHeight="1">
      <c r="Q315" s="95"/>
      <c r="AJ315" s="95"/>
      <c r="AK315" s="95"/>
    </row>
    <row r="316" ht="14.25" customHeight="1">
      <c r="Q316" s="95"/>
      <c r="AJ316" s="95"/>
      <c r="AK316" s="95"/>
    </row>
    <row r="317" ht="14.25" customHeight="1">
      <c r="Q317" s="95"/>
      <c r="AJ317" s="95"/>
      <c r="AK317" s="95"/>
    </row>
    <row r="318" ht="14.25" customHeight="1">
      <c r="Q318" s="95"/>
      <c r="AJ318" s="95"/>
      <c r="AK318" s="95"/>
    </row>
    <row r="319" ht="14.25" customHeight="1">
      <c r="Q319" s="95"/>
      <c r="AJ319" s="95"/>
      <c r="AK319" s="95"/>
    </row>
    <row r="320" ht="14.25" customHeight="1">
      <c r="Q320" s="95"/>
      <c r="AJ320" s="95"/>
      <c r="AK320" s="95"/>
    </row>
    <row r="321" ht="14.25" customHeight="1">
      <c r="Q321" s="95"/>
      <c r="AJ321" s="95"/>
      <c r="AK321" s="95"/>
    </row>
    <row r="322" ht="14.25" customHeight="1">
      <c r="Q322" s="95"/>
      <c r="AJ322" s="95"/>
      <c r="AK322" s="95"/>
    </row>
    <row r="323" ht="14.25" customHeight="1">
      <c r="Q323" s="95"/>
      <c r="AJ323" s="95"/>
      <c r="AK323" s="95"/>
    </row>
    <row r="324" ht="14.25" customHeight="1">
      <c r="Q324" s="95"/>
      <c r="AJ324" s="95"/>
      <c r="AK324" s="95"/>
    </row>
    <row r="325" ht="14.25" customHeight="1">
      <c r="Q325" s="95"/>
      <c r="AJ325" s="95"/>
      <c r="AK325" s="95"/>
    </row>
    <row r="326" ht="14.25" customHeight="1">
      <c r="Q326" s="95"/>
      <c r="AJ326" s="95"/>
      <c r="AK326" s="95"/>
    </row>
    <row r="327" ht="14.25" customHeight="1">
      <c r="Q327" s="95"/>
      <c r="AJ327" s="95"/>
      <c r="AK327" s="95"/>
    </row>
    <row r="328" ht="14.25" customHeight="1">
      <c r="Q328" s="95"/>
      <c r="AJ328" s="95"/>
      <c r="AK328" s="95"/>
    </row>
    <row r="329" ht="14.25" customHeight="1">
      <c r="Q329" s="95"/>
      <c r="AJ329" s="95"/>
      <c r="AK329" s="95"/>
    </row>
    <row r="330" ht="14.25" customHeight="1">
      <c r="Q330" s="95"/>
      <c r="AJ330" s="95"/>
      <c r="AK330" s="95"/>
    </row>
    <row r="331" ht="14.25" customHeight="1">
      <c r="Q331" s="95"/>
      <c r="AJ331" s="95"/>
      <c r="AK331" s="95"/>
    </row>
    <row r="332" ht="14.25" customHeight="1">
      <c r="Q332" s="95"/>
      <c r="AJ332" s="95"/>
      <c r="AK332" s="95"/>
    </row>
    <row r="333" ht="14.25" customHeight="1">
      <c r="Q333" s="95"/>
      <c r="AJ333" s="95"/>
      <c r="AK333" s="95"/>
    </row>
    <row r="334" ht="14.25" customHeight="1">
      <c r="Q334" s="95"/>
      <c r="AJ334" s="95"/>
      <c r="AK334" s="95"/>
    </row>
    <row r="335" ht="14.25" customHeight="1">
      <c r="Q335" s="95"/>
      <c r="AJ335" s="95"/>
      <c r="AK335" s="95"/>
    </row>
    <row r="336" ht="14.25" customHeight="1">
      <c r="Q336" s="95"/>
      <c r="AJ336" s="95"/>
      <c r="AK336" s="95"/>
    </row>
    <row r="337" ht="14.25" customHeight="1">
      <c r="Q337" s="95"/>
      <c r="AJ337" s="95"/>
      <c r="AK337" s="95"/>
    </row>
    <row r="338" ht="14.25" customHeight="1">
      <c r="Q338" s="95"/>
      <c r="AJ338" s="95"/>
      <c r="AK338" s="95"/>
    </row>
    <row r="339" ht="14.25" customHeight="1">
      <c r="Q339" s="95"/>
      <c r="AJ339" s="95"/>
      <c r="AK339" s="95"/>
    </row>
    <row r="340" ht="14.25" customHeight="1">
      <c r="Q340" s="95"/>
      <c r="AJ340" s="95"/>
      <c r="AK340" s="95"/>
    </row>
    <row r="341" ht="14.25" customHeight="1">
      <c r="Q341" s="95"/>
      <c r="AJ341" s="95"/>
      <c r="AK341" s="95"/>
    </row>
    <row r="342" ht="14.25" customHeight="1">
      <c r="Q342" s="95"/>
      <c r="AJ342" s="95"/>
      <c r="AK342" s="95"/>
    </row>
    <row r="343" ht="14.25" customHeight="1">
      <c r="Q343" s="95"/>
      <c r="AJ343" s="95"/>
      <c r="AK343" s="95"/>
    </row>
    <row r="344" ht="14.25" customHeight="1">
      <c r="Q344" s="95"/>
      <c r="AJ344" s="95"/>
      <c r="AK344" s="95"/>
    </row>
    <row r="345" ht="14.25" customHeight="1">
      <c r="Q345" s="95"/>
      <c r="AJ345" s="95"/>
      <c r="AK345" s="95"/>
    </row>
    <row r="346" ht="14.25" customHeight="1">
      <c r="Q346" s="95"/>
      <c r="AJ346" s="95"/>
      <c r="AK346" s="95"/>
    </row>
    <row r="347" ht="14.25" customHeight="1">
      <c r="Q347" s="95"/>
      <c r="AJ347" s="95"/>
      <c r="AK347" s="95"/>
    </row>
    <row r="348" ht="14.25" customHeight="1">
      <c r="Q348" s="95"/>
      <c r="AJ348" s="95"/>
      <c r="AK348" s="95"/>
    </row>
    <row r="349" ht="14.25" customHeight="1">
      <c r="Q349" s="95"/>
      <c r="AJ349" s="95"/>
      <c r="AK349" s="95"/>
    </row>
    <row r="350" ht="14.25" customHeight="1">
      <c r="Q350" s="95"/>
      <c r="AJ350" s="95"/>
      <c r="AK350" s="95"/>
    </row>
    <row r="351" ht="14.25" customHeight="1">
      <c r="Q351" s="95"/>
      <c r="AJ351" s="95"/>
      <c r="AK351" s="95"/>
    </row>
    <row r="352" ht="14.25" customHeight="1">
      <c r="Q352" s="95"/>
      <c r="AJ352" s="95"/>
      <c r="AK352" s="95"/>
    </row>
    <row r="353" ht="14.25" customHeight="1">
      <c r="Q353" s="95"/>
      <c r="AJ353" s="95"/>
      <c r="AK353" s="95"/>
    </row>
    <row r="354" ht="14.25" customHeight="1">
      <c r="Q354" s="95"/>
      <c r="AJ354" s="95"/>
      <c r="AK354" s="95"/>
    </row>
    <row r="355" ht="14.25" customHeight="1">
      <c r="Q355" s="95"/>
      <c r="AJ355" s="95"/>
      <c r="AK355" s="95"/>
    </row>
    <row r="356" ht="14.25" customHeight="1">
      <c r="Q356" s="95"/>
      <c r="AJ356" s="95"/>
      <c r="AK356" s="95"/>
    </row>
    <row r="357" ht="14.25" customHeight="1">
      <c r="Q357" s="95"/>
      <c r="AJ357" s="95"/>
      <c r="AK357" s="95"/>
    </row>
    <row r="358" ht="14.25" customHeight="1">
      <c r="Q358" s="95"/>
      <c r="AJ358" s="95"/>
      <c r="AK358" s="95"/>
    </row>
    <row r="359" ht="14.25" customHeight="1">
      <c r="Q359" s="95"/>
      <c r="AJ359" s="95"/>
      <c r="AK359" s="95"/>
    </row>
    <row r="360" ht="14.25" customHeight="1">
      <c r="Q360" s="95"/>
      <c r="AJ360" s="95"/>
      <c r="AK360" s="95"/>
    </row>
    <row r="361" ht="14.25" customHeight="1">
      <c r="Q361" s="95"/>
      <c r="AJ361" s="95"/>
      <c r="AK361" s="95"/>
    </row>
    <row r="362" ht="14.25" customHeight="1">
      <c r="Q362" s="95"/>
      <c r="AJ362" s="95"/>
      <c r="AK362" s="95"/>
    </row>
    <row r="363" ht="14.25" customHeight="1">
      <c r="Q363" s="95"/>
      <c r="AJ363" s="95"/>
      <c r="AK363" s="95"/>
    </row>
    <row r="364" ht="14.25" customHeight="1">
      <c r="Q364" s="95"/>
      <c r="AJ364" s="95"/>
      <c r="AK364" s="95"/>
    </row>
    <row r="365" ht="14.25" customHeight="1">
      <c r="Q365" s="95"/>
      <c r="AJ365" s="95"/>
      <c r="AK365" s="95"/>
    </row>
    <row r="366" ht="14.25" customHeight="1">
      <c r="Q366" s="95"/>
      <c r="AJ366" s="95"/>
      <c r="AK366" s="95"/>
    </row>
    <row r="367" ht="14.25" customHeight="1">
      <c r="Q367" s="95"/>
      <c r="AJ367" s="95"/>
      <c r="AK367" s="95"/>
    </row>
    <row r="368" ht="14.25" customHeight="1">
      <c r="Q368" s="95"/>
      <c r="AJ368" s="95"/>
      <c r="AK368" s="95"/>
    </row>
    <row r="369" ht="14.25" customHeight="1">
      <c r="Q369" s="95"/>
      <c r="AJ369" s="95"/>
      <c r="AK369" s="95"/>
    </row>
    <row r="370" ht="14.25" customHeight="1">
      <c r="Q370" s="95"/>
      <c r="AJ370" s="95"/>
      <c r="AK370" s="95"/>
    </row>
    <row r="371" ht="14.25" customHeight="1">
      <c r="Q371" s="95"/>
      <c r="AJ371" s="95"/>
      <c r="AK371" s="95"/>
    </row>
    <row r="372" ht="14.25" customHeight="1">
      <c r="Q372" s="95"/>
      <c r="AJ372" s="95"/>
      <c r="AK372" s="95"/>
    </row>
    <row r="373" ht="14.25" customHeight="1">
      <c r="Q373" s="95"/>
      <c r="AJ373" s="95"/>
      <c r="AK373" s="95"/>
    </row>
    <row r="374" ht="14.25" customHeight="1">
      <c r="Q374" s="95"/>
      <c r="AJ374" s="95"/>
      <c r="AK374" s="95"/>
    </row>
    <row r="375" ht="14.25" customHeight="1">
      <c r="Q375" s="95"/>
      <c r="AJ375" s="95"/>
      <c r="AK375" s="95"/>
    </row>
    <row r="376" ht="14.25" customHeight="1">
      <c r="Q376" s="95"/>
      <c r="AJ376" s="95"/>
      <c r="AK376" s="95"/>
    </row>
    <row r="377" ht="14.25" customHeight="1">
      <c r="Q377" s="95"/>
      <c r="AJ377" s="95"/>
      <c r="AK377" s="95"/>
    </row>
    <row r="378" ht="14.25" customHeight="1">
      <c r="Q378" s="95"/>
      <c r="AJ378" s="95"/>
      <c r="AK378" s="95"/>
    </row>
    <row r="379" ht="14.25" customHeight="1">
      <c r="Q379" s="95"/>
      <c r="AJ379" s="95"/>
      <c r="AK379" s="95"/>
    </row>
    <row r="380" ht="14.25" customHeight="1">
      <c r="Q380" s="95"/>
      <c r="AJ380" s="95"/>
      <c r="AK380" s="95"/>
    </row>
    <row r="381" ht="14.25" customHeight="1">
      <c r="Q381" s="95"/>
      <c r="AJ381" s="95"/>
      <c r="AK381" s="95"/>
    </row>
    <row r="382" ht="14.25" customHeight="1">
      <c r="Q382" s="95"/>
      <c r="AJ382" s="95"/>
      <c r="AK382" s="95"/>
    </row>
    <row r="383" ht="14.25" customHeight="1">
      <c r="Q383" s="95"/>
      <c r="AJ383" s="95"/>
      <c r="AK383" s="95"/>
    </row>
    <row r="384" ht="14.25" customHeight="1">
      <c r="Q384" s="95"/>
      <c r="AJ384" s="95"/>
      <c r="AK384" s="95"/>
    </row>
    <row r="385" ht="14.25" customHeight="1">
      <c r="Q385" s="95"/>
      <c r="AJ385" s="95"/>
      <c r="AK385" s="95"/>
    </row>
    <row r="386" ht="14.25" customHeight="1">
      <c r="Q386" s="95"/>
      <c r="AJ386" s="95"/>
      <c r="AK386" s="95"/>
    </row>
    <row r="387" ht="14.25" customHeight="1">
      <c r="Q387" s="95"/>
      <c r="AJ387" s="95"/>
      <c r="AK387" s="95"/>
    </row>
    <row r="388" ht="14.25" customHeight="1">
      <c r="Q388" s="95"/>
      <c r="AJ388" s="95"/>
      <c r="AK388" s="95"/>
    </row>
    <row r="389" ht="14.25" customHeight="1">
      <c r="Q389" s="95"/>
      <c r="AJ389" s="95"/>
      <c r="AK389" s="95"/>
    </row>
    <row r="390" ht="14.25" customHeight="1">
      <c r="Q390" s="95"/>
      <c r="AJ390" s="95"/>
      <c r="AK390" s="95"/>
    </row>
    <row r="391" ht="14.25" customHeight="1">
      <c r="Q391" s="95"/>
      <c r="AJ391" s="95"/>
      <c r="AK391" s="95"/>
    </row>
    <row r="392" ht="14.25" customHeight="1">
      <c r="Q392" s="95"/>
      <c r="AJ392" s="95"/>
      <c r="AK392" s="95"/>
    </row>
    <row r="393" ht="14.25" customHeight="1">
      <c r="Q393" s="95"/>
      <c r="AJ393" s="95"/>
      <c r="AK393" s="95"/>
    </row>
    <row r="394" ht="14.25" customHeight="1">
      <c r="Q394" s="95"/>
      <c r="AJ394" s="95"/>
      <c r="AK394" s="95"/>
    </row>
    <row r="395" ht="14.25" customHeight="1">
      <c r="Q395" s="95"/>
      <c r="AJ395" s="95"/>
      <c r="AK395" s="95"/>
    </row>
    <row r="396" ht="14.25" customHeight="1">
      <c r="Q396" s="95"/>
      <c r="AJ396" s="95"/>
      <c r="AK396" s="95"/>
    </row>
    <row r="397" ht="14.25" customHeight="1">
      <c r="Q397" s="95"/>
      <c r="AJ397" s="95"/>
      <c r="AK397" s="95"/>
    </row>
    <row r="398" ht="14.25" customHeight="1">
      <c r="Q398" s="95"/>
      <c r="AJ398" s="95"/>
      <c r="AK398" s="95"/>
    </row>
    <row r="399" ht="14.25" customHeight="1">
      <c r="Q399" s="95"/>
      <c r="AJ399" s="95"/>
      <c r="AK399" s="95"/>
    </row>
    <row r="400" ht="14.25" customHeight="1">
      <c r="Q400" s="95"/>
      <c r="AJ400" s="95"/>
      <c r="AK400" s="95"/>
    </row>
    <row r="401" ht="14.25" customHeight="1">
      <c r="Q401" s="95"/>
      <c r="AJ401" s="95"/>
      <c r="AK401" s="95"/>
    </row>
    <row r="402" ht="14.25" customHeight="1">
      <c r="Q402" s="95"/>
      <c r="AJ402" s="95"/>
      <c r="AK402" s="95"/>
    </row>
    <row r="403" ht="14.25" customHeight="1">
      <c r="Q403" s="95"/>
      <c r="AJ403" s="95"/>
      <c r="AK403" s="95"/>
    </row>
    <row r="404" ht="14.25" customHeight="1">
      <c r="Q404" s="95"/>
      <c r="AJ404" s="95"/>
      <c r="AK404" s="95"/>
    </row>
    <row r="405" ht="14.25" customHeight="1">
      <c r="Q405" s="95"/>
      <c r="AJ405" s="95"/>
      <c r="AK405" s="95"/>
    </row>
    <row r="406" ht="14.25" customHeight="1">
      <c r="Q406" s="95"/>
      <c r="AJ406" s="95"/>
      <c r="AK406" s="95"/>
    </row>
    <row r="407" ht="14.25" customHeight="1">
      <c r="Q407" s="95"/>
      <c r="AJ407" s="95"/>
      <c r="AK407" s="95"/>
    </row>
    <row r="408" ht="14.25" customHeight="1">
      <c r="Q408" s="95"/>
      <c r="AJ408" s="95"/>
      <c r="AK408" s="95"/>
    </row>
    <row r="409" ht="14.25" customHeight="1">
      <c r="Q409" s="95"/>
      <c r="AJ409" s="95"/>
      <c r="AK409" s="95"/>
    </row>
    <row r="410" ht="14.25" customHeight="1">
      <c r="Q410" s="95"/>
      <c r="AJ410" s="95"/>
      <c r="AK410" s="95"/>
    </row>
    <row r="411" ht="14.25" customHeight="1">
      <c r="Q411" s="95"/>
      <c r="AJ411" s="95"/>
      <c r="AK411" s="95"/>
    </row>
    <row r="412" ht="14.25" customHeight="1">
      <c r="Q412" s="95"/>
      <c r="AJ412" s="95"/>
      <c r="AK412" s="95"/>
    </row>
    <row r="413" ht="14.25" customHeight="1">
      <c r="Q413" s="95"/>
      <c r="AJ413" s="95"/>
      <c r="AK413" s="95"/>
    </row>
    <row r="414" ht="14.25" customHeight="1">
      <c r="Q414" s="95"/>
      <c r="AJ414" s="95"/>
      <c r="AK414" s="95"/>
    </row>
    <row r="415" ht="14.25" customHeight="1">
      <c r="Q415" s="95"/>
      <c r="AJ415" s="95"/>
      <c r="AK415" s="95"/>
    </row>
    <row r="416" ht="14.25" customHeight="1">
      <c r="Q416" s="95"/>
      <c r="AJ416" s="95"/>
      <c r="AK416" s="95"/>
    </row>
    <row r="417" ht="14.25" customHeight="1">
      <c r="Q417" s="95"/>
      <c r="AJ417" s="95"/>
      <c r="AK417" s="95"/>
    </row>
    <row r="418" ht="14.25" customHeight="1">
      <c r="Q418" s="95"/>
      <c r="AJ418" s="95"/>
      <c r="AK418" s="95"/>
    </row>
    <row r="419" ht="14.25" customHeight="1">
      <c r="Q419" s="95"/>
      <c r="AJ419" s="95"/>
      <c r="AK419" s="95"/>
    </row>
    <row r="420" ht="14.25" customHeight="1">
      <c r="Q420" s="95"/>
      <c r="AJ420" s="95"/>
      <c r="AK420" s="95"/>
    </row>
    <row r="421" ht="14.25" customHeight="1">
      <c r="Q421" s="95"/>
      <c r="AJ421" s="95"/>
      <c r="AK421" s="95"/>
    </row>
    <row r="422" ht="14.25" customHeight="1">
      <c r="Q422" s="95"/>
      <c r="AJ422" s="95"/>
      <c r="AK422" s="95"/>
    </row>
    <row r="423" ht="14.25" customHeight="1">
      <c r="Q423" s="95"/>
      <c r="AJ423" s="95"/>
      <c r="AK423" s="95"/>
    </row>
    <row r="424" ht="14.25" customHeight="1">
      <c r="Q424" s="95"/>
      <c r="AJ424" s="95"/>
      <c r="AK424" s="95"/>
    </row>
    <row r="425" ht="14.25" customHeight="1">
      <c r="Q425" s="95"/>
      <c r="AJ425" s="95"/>
      <c r="AK425" s="95"/>
    </row>
    <row r="426" ht="14.25" customHeight="1">
      <c r="Q426" s="95"/>
      <c r="AJ426" s="95"/>
      <c r="AK426" s="95"/>
    </row>
    <row r="427" ht="14.25" customHeight="1">
      <c r="Q427" s="95"/>
      <c r="AJ427" s="95"/>
      <c r="AK427" s="95"/>
    </row>
    <row r="428" ht="14.25" customHeight="1">
      <c r="Q428" s="95"/>
      <c r="AJ428" s="95"/>
      <c r="AK428" s="95"/>
    </row>
    <row r="429" ht="14.25" customHeight="1">
      <c r="Q429" s="95"/>
      <c r="AJ429" s="95"/>
      <c r="AK429" s="95"/>
    </row>
    <row r="430" ht="14.25" customHeight="1">
      <c r="Q430" s="95"/>
      <c r="AJ430" s="95"/>
      <c r="AK430" s="95"/>
    </row>
    <row r="431" ht="14.25" customHeight="1">
      <c r="Q431" s="95"/>
      <c r="AJ431" s="95"/>
      <c r="AK431" s="95"/>
    </row>
    <row r="432" ht="14.25" customHeight="1">
      <c r="Q432" s="95"/>
      <c r="AJ432" s="95"/>
      <c r="AK432" s="95"/>
    </row>
    <row r="433" ht="14.25" customHeight="1">
      <c r="Q433" s="95"/>
      <c r="AJ433" s="95"/>
      <c r="AK433" s="95"/>
    </row>
    <row r="434" ht="14.25" customHeight="1">
      <c r="Q434" s="95"/>
      <c r="AJ434" s="95"/>
      <c r="AK434" s="95"/>
    </row>
    <row r="435" ht="14.25" customHeight="1">
      <c r="Q435" s="95"/>
      <c r="AJ435" s="95"/>
      <c r="AK435" s="95"/>
    </row>
    <row r="436" ht="14.25" customHeight="1">
      <c r="Q436" s="95"/>
      <c r="AJ436" s="95"/>
      <c r="AK436" s="95"/>
    </row>
    <row r="437" ht="14.25" customHeight="1">
      <c r="Q437" s="95"/>
      <c r="AJ437" s="95"/>
      <c r="AK437" s="95"/>
    </row>
    <row r="438" ht="14.25" customHeight="1">
      <c r="Q438" s="95"/>
      <c r="AJ438" s="95"/>
      <c r="AK438" s="95"/>
    </row>
    <row r="439" ht="14.25" customHeight="1">
      <c r="Q439" s="95"/>
      <c r="AJ439" s="95"/>
      <c r="AK439" s="95"/>
    </row>
    <row r="440" ht="14.25" customHeight="1">
      <c r="Q440" s="95"/>
      <c r="AJ440" s="95"/>
      <c r="AK440" s="95"/>
    </row>
    <row r="441" ht="14.25" customHeight="1">
      <c r="Q441" s="95"/>
      <c r="AJ441" s="95"/>
      <c r="AK441" s="95"/>
    </row>
    <row r="442" ht="14.25" customHeight="1">
      <c r="Q442" s="95"/>
      <c r="AJ442" s="95"/>
      <c r="AK442" s="95"/>
    </row>
    <row r="443" ht="14.25" customHeight="1">
      <c r="Q443" s="95"/>
      <c r="AJ443" s="95"/>
      <c r="AK443" s="95"/>
    </row>
    <row r="444" ht="14.25" customHeight="1">
      <c r="Q444" s="95"/>
      <c r="AJ444" s="95"/>
      <c r="AK444" s="95"/>
    </row>
    <row r="445" ht="14.25" customHeight="1">
      <c r="Q445" s="95"/>
      <c r="AJ445" s="95"/>
      <c r="AK445" s="95"/>
    </row>
    <row r="446" ht="14.25" customHeight="1">
      <c r="Q446" s="95"/>
      <c r="AJ446" s="95"/>
      <c r="AK446" s="95"/>
    </row>
    <row r="447" ht="14.25" customHeight="1">
      <c r="Q447" s="95"/>
      <c r="AJ447" s="95"/>
      <c r="AK447" s="95"/>
    </row>
    <row r="448" ht="14.25" customHeight="1">
      <c r="Q448" s="95"/>
      <c r="AJ448" s="95"/>
      <c r="AK448" s="95"/>
    </row>
    <row r="449" ht="14.25" customHeight="1">
      <c r="Q449" s="95"/>
      <c r="AJ449" s="95"/>
      <c r="AK449" s="95"/>
    </row>
    <row r="450" ht="14.25" customHeight="1">
      <c r="Q450" s="95"/>
      <c r="AJ450" s="95"/>
      <c r="AK450" s="95"/>
    </row>
    <row r="451" ht="14.25" customHeight="1">
      <c r="Q451" s="95"/>
      <c r="AJ451" s="95"/>
      <c r="AK451" s="95"/>
    </row>
    <row r="452" ht="14.25" customHeight="1">
      <c r="Q452" s="95"/>
      <c r="AJ452" s="95"/>
      <c r="AK452" s="95"/>
    </row>
    <row r="453" ht="14.25" customHeight="1">
      <c r="Q453" s="95"/>
      <c r="AJ453" s="95"/>
      <c r="AK453" s="95"/>
    </row>
    <row r="454" ht="14.25" customHeight="1">
      <c r="Q454" s="95"/>
      <c r="AJ454" s="95"/>
      <c r="AK454" s="95"/>
    </row>
    <row r="455" ht="14.25" customHeight="1">
      <c r="Q455" s="95"/>
      <c r="AJ455" s="95"/>
      <c r="AK455" s="95"/>
    </row>
    <row r="456" ht="14.25" customHeight="1">
      <c r="Q456" s="95"/>
      <c r="AJ456" s="95"/>
      <c r="AK456" s="95"/>
    </row>
    <row r="457" ht="14.25" customHeight="1">
      <c r="Q457" s="95"/>
      <c r="AJ457" s="95"/>
      <c r="AK457" s="95"/>
    </row>
    <row r="458" ht="14.25" customHeight="1">
      <c r="Q458" s="95"/>
      <c r="AJ458" s="95"/>
      <c r="AK458" s="95"/>
    </row>
    <row r="459" ht="14.25" customHeight="1">
      <c r="Q459" s="95"/>
      <c r="AJ459" s="95"/>
      <c r="AK459" s="95"/>
    </row>
    <row r="460" ht="14.25" customHeight="1">
      <c r="Q460" s="95"/>
      <c r="AJ460" s="95"/>
      <c r="AK460" s="95"/>
    </row>
    <row r="461" ht="14.25" customHeight="1">
      <c r="Q461" s="95"/>
      <c r="AJ461" s="95"/>
      <c r="AK461" s="95"/>
    </row>
    <row r="462" ht="14.25" customHeight="1">
      <c r="Q462" s="95"/>
      <c r="AJ462" s="95"/>
      <c r="AK462" s="95"/>
    </row>
    <row r="463" ht="14.25" customHeight="1">
      <c r="Q463" s="95"/>
      <c r="AJ463" s="95"/>
      <c r="AK463" s="95"/>
    </row>
    <row r="464" ht="14.25" customHeight="1">
      <c r="Q464" s="95"/>
      <c r="AJ464" s="95"/>
      <c r="AK464" s="95"/>
    </row>
    <row r="465" ht="14.25" customHeight="1">
      <c r="Q465" s="95"/>
      <c r="AJ465" s="95"/>
      <c r="AK465" s="95"/>
    </row>
    <row r="466" ht="14.25" customHeight="1">
      <c r="Q466" s="95"/>
      <c r="AJ466" s="95"/>
      <c r="AK466" s="95"/>
    </row>
    <row r="467" ht="14.25" customHeight="1">
      <c r="Q467" s="95"/>
      <c r="AJ467" s="95"/>
      <c r="AK467" s="95"/>
    </row>
    <row r="468" ht="14.25" customHeight="1">
      <c r="Q468" s="95"/>
      <c r="AJ468" s="95"/>
      <c r="AK468" s="95"/>
    </row>
    <row r="469" ht="14.25" customHeight="1">
      <c r="Q469" s="95"/>
      <c r="AJ469" s="95"/>
      <c r="AK469" s="95"/>
    </row>
    <row r="470" ht="14.25" customHeight="1">
      <c r="Q470" s="95"/>
      <c r="AJ470" s="95"/>
      <c r="AK470" s="95"/>
    </row>
    <row r="471" ht="14.25" customHeight="1">
      <c r="Q471" s="95"/>
      <c r="AJ471" s="95"/>
      <c r="AK471" s="95"/>
    </row>
    <row r="472" ht="14.25" customHeight="1">
      <c r="Q472" s="95"/>
      <c r="AJ472" s="95"/>
      <c r="AK472" s="95"/>
    </row>
    <row r="473" ht="14.25" customHeight="1">
      <c r="Q473" s="95"/>
      <c r="AJ473" s="95"/>
      <c r="AK473" s="95"/>
    </row>
    <row r="474" ht="14.25" customHeight="1">
      <c r="Q474" s="95"/>
      <c r="AJ474" s="95"/>
      <c r="AK474" s="95"/>
    </row>
    <row r="475" ht="14.25" customHeight="1">
      <c r="Q475" s="95"/>
      <c r="AJ475" s="95"/>
      <c r="AK475" s="95"/>
    </row>
    <row r="476" ht="14.25" customHeight="1">
      <c r="Q476" s="95"/>
      <c r="AJ476" s="95"/>
      <c r="AK476" s="95"/>
    </row>
    <row r="477" ht="14.25" customHeight="1">
      <c r="Q477" s="95"/>
      <c r="AJ477" s="95"/>
      <c r="AK477" s="95"/>
    </row>
    <row r="478" ht="14.25" customHeight="1">
      <c r="Q478" s="95"/>
      <c r="AJ478" s="95"/>
      <c r="AK478" s="95"/>
    </row>
    <row r="479" ht="14.25" customHeight="1">
      <c r="Q479" s="95"/>
      <c r="AJ479" s="95"/>
      <c r="AK479" s="95"/>
    </row>
    <row r="480" ht="14.25" customHeight="1">
      <c r="Q480" s="95"/>
      <c r="AJ480" s="95"/>
      <c r="AK480" s="95"/>
    </row>
    <row r="481" ht="14.25" customHeight="1">
      <c r="Q481" s="95"/>
      <c r="AJ481" s="95"/>
      <c r="AK481" s="95"/>
    </row>
    <row r="482" ht="14.25" customHeight="1">
      <c r="Q482" s="95"/>
      <c r="AJ482" s="95"/>
      <c r="AK482" s="95"/>
    </row>
    <row r="483" ht="14.25" customHeight="1">
      <c r="Q483" s="95"/>
      <c r="AJ483" s="95"/>
      <c r="AK483" s="95"/>
    </row>
    <row r="484" ht="14.25" customHeight="1">
      <c r="Q484" s="95"/>
      <c r="AJ484" s="95"/>
      <c r="AK484" s="95"/>
    </row>
    <row r="485" ht="14.25" customHeight="1">
      <c r="Q485" s="95"/>
      <c r="AJ485" s="95"/>
      <c r="AK485" s="95"/>
    </row>
    <row r="486" ht="14.25" customHeight="1">
      <c r="Q486" s="95"/>
      <c r="AJ486" s="95"/>
      <c r="AK486" s="95"/>
    </row>
    <row r="487" ht="14.25" customHeight="1">
      <c r="Q487" s="95"/>
      <c r="AJ487" s="95"/>
      <c r="AK487" s="95"/>
    </row>
    <row r="488" ht="14.25" customHeight="1">
      <c r="Q488" s="95"/>
      <c r="AJ488" s="95"/>
      <c r="AK488" s="95"/>
    </row>
    <row r="489" ht="14.25" customHeight="1">
      <c r="Q489" s="95"/>
      <c r="AJ489" s="95"/>
      <c r="AK489" s="95"/>
    </row>
    <row r="490" ht="14.25" customHeight="1">
      <c r="Q490" s="95"/>
      <c r="AJ490" s="95"/>
      <c r="AK490" s="95"/>
    </row>
    <row r="491" ht="14.25" customHeight="1">
      <c r="Q491" s="95"/>
      <c r="AJ491" s="95"/>
      <c r="AK491" s="95"/>
    </row>
    <row r="492" ht="14.25" customHeight="1">
      <c r="Q492" s="95"/>
      <c r="AJ492" s="95"/>
      <c r="AK492" s="95"/>
    </row>
    <row r="493" ht="14.25" customHeight="1">
      <c r="Q493" s="95"/>
      <c r="AJ493" s="95"/>
      <c r="AK493" s="95"/>
    </row>
    <row r="494" ht="14.25" customHeight="1">
      <c r="Q494" s="95"/>
      <c r="AJ494" s="95"/>
      <c r="AK494" s="95"/>
    </row>
    <row r="495" ht="14.25" customHeight="1">
      <c r="Q495" s="95"/>
      <c r="AJ495" s="95"/>
      <c r="AK495" s="95"/>
    </row>
    <row r="496" ht="14.25" customHeight="1">
      <c r="Q496" s="95"/>
      <c r="AJ496" s="95"/>
      <c r="AK496" s="95"/>
    </row>
    <row r="497" ht="14.25" customHeight="1">
      <c r="Q497" s="95"/>
      <c r="AJ497" s="95"/>
      <c r="AK497" s="95"/>
    </row>
    <row r="498" ht="14.25" customHeight="1">
      <c r="Q498" s="95"/>
      <c r="AJ498" s="95"/>
      <c r="AK498" s="95"/>
    </row>
    <row r="499" ht="14.25" customHeight="1">
      <c r="Q499" s="95"/>
      <c r="AJ499" s="95"/>
      <c r="AK499" s="95"/>
    </row>
    <row r="500" ht="14.25" customHeight="1">
      <c r="Q500" s="95"/>
      <c r="AJ500" s="95"/>
      <c r="AK500" s="95"/>
    </row>
    <row r="501" ht="14.25" customHeight="1">
      <c r="Q501" s="95"/>
      <c r="AJ501" s="95"/>
      <c r="AK501" s="95"/>
    </row>
    <row r="502" ht="14.25" customHeight="1">
      <c r="Q502" s="95"/>
      <c r="AJ502" s="95"/>
      <c r="AK502" s="95"/>
    </row>
    <row r="503" ht="14.25" customHeight="1">
      <c r="Q503" s="95"/>
      <c r="AJ503" s="95"/>
      <c r="AK503" s="95"/>
    </row>
    <row r="504" ht="14.25" customHeight="1">
      <c r="Q504" s="95"/>
      <c r="AJ504" s="95"/>
      <c r="AK504" s="95"/>
    </row>
    <row r="505" ht="14.25" customHeight="1">
      <c r="Q505" s="95"/>
      <c r="AJ505" s="95"/>
      <c r="AK505" s="95"/>
    </row>
    <row r="506" ht="14.25" customHeight="1">
      <c r="Q506" s="95"/>
      <c r="AJ506" s="95"/>
      <c r="AK506" s="95"/>
    </row>
    <row r="507" ht="14.25" customHeight="1">
      <c r="Q507" s="95"/>
      <c r="AJ507" s="95"/>
      <c r="AK507" s="95"/>
    </row>
    <row r="508" ht="14.25" customHeight="1">
      <c r="Q508" s="95"/>
      <c r="AJ508" s="95"/>
      <c r="AK508" s="95"/>
    </row>
    <row r="509" ht="14.25" customHeight="1">
      <c r="Q509" s="95"/>
      <c r="AJ509" s="95"/>
      <c r="AK509" s="95"/>
    </row>
    <row r="510" ht="14.25" customHeight="1">
      <c r="Q510" s="95"/>
      <c r="AJ510" s="95"/>
      <c r="AK510" s="95"/>
    </row>
    <row r="511" ht="14.25" customHeight="1">
      <c r="Q511" s="95"/>
      <c r="AJ511" s="95"/>
      <c r="AK511" s="95"/>
    </row>
    <row r="512" ht="14.25" customHeight="1">
      <c r="Q512" s="95"/>
      <c r="AJ512" s="95"/>
      <c r="AK512" s="95"/>
    </row>
    <row r="513" ht="14.25" customHeight="1">
      <c r="Q513" s="95"/>
      <c r="AJ513" s="95"/>
      <c r="AK513" s="95"/>
    </row>
    <row r="514" ht="14.25" customHeight="1">
      <c r="Q514" s="95"/>
      <c r="AJ514" s="95"/>
      <c r="AK514" s="95"/>
    </row>
    <row r="515" ht="14.25" customHeight="1">
      <c r="Q515" s="95"/>
      <c r="AJ515" s="95"/>
      <c r="AK515" s="95"/>
    </row>
    <row r="516" ht="14.25" customHeight="1">
      <c r="Q516" s="95"/>
      <c r="AJ516" s="95"/>
      <c r="AK516" s="95"/>
    </row>
    <row r="517" ht="14.25" customHeight="1">
      <c r="Q517" s="95"/>
      <c r="AJ517" s="95"/>
      <c r="AK517" s="95"/>
    </row>
    <row r="518" ht="14.25" customHeight="1">
      <c r="Q518" s="95"/>
      <c r="AJ518" s="95"/>
      <c r="AK518" s="95"/>
    </row>
    <row r="519" ht="14.25" customHeight="1">
      <c r="Q519" s="95"/>
      <c r="AJ519" s="95"/>
      <c r="AK519" s="95"/>
    </row>
    <row r="520" ht="14.25" customHeight="1">
      <c r="Q520" s="95"/>
      <c r="AJ520" s="95"/>
      <c r="AK520" s="95"/>
    </row>
    <row r="521" ht="14.25" customHeight="1">
      <c r="Q521" s="95"/>
      <c r="AJ521" s="95"/>
      <c r="AK521" s="95"/>
    </row>
    <row r="522" ht="14.25" customHeight="1">
      <c r="Q522" s="95"/>
      <c r="AJ522" s="95"/>
      <c r="AK522" s="95"/>
    </row>
    <row r="523" ht="14.25" customHeight="1">
      <c r="Q523" s="95"/>
      <c r="AJ523" s="95"/>
      <c r="AK523" s="95"/>
    </row>
    <row r="524" ht="14.25" customHeight="1">
      <c r="Q524" s="95"/>
      <c r="AJ524" s="95"/>
      <c r="AK524" s="95"/>
    </row>
    <row r="525" ht="14.25" customHeight="1">
      <c r="Q525" s="95"/>
      <c r="AJ525" s="95"/>
      <c r="AK525" s="95"/>
    </row>
    <row r="526" ht="14.25" customHeight="1">
      <c r="Q526" s="95"/>
      <c r="AJ526" s="95"/>
      <c r="AK526" s="95"/>
    </row>
    <row r="527" ht="14.25" customHeight="1">
      <c r="Q527" s="95"/>
      <c r="AJ527" s="95"/>
      <c r="AK527" s="95"/>
    </row>
    <row r="528" ht="14.25" customHeight="1">
      <c r="Q528" s="95"/>
      <c r="AJ528" s="95"/>
      <c r="AK528" s="95"/>
    </row>
    <row r="529" ht="14.25" customHeight="1">
      <c r="Q529" s="95"/>
      <c r="AJ529" s="95"/>
      <c r="AK529" s="95"/>
    </row>
    <row r="530" ht="14.25" customHeight="1">
      <c r="Q530" s="95"/>
      <c r="AJ530" s="95"/>
      <c r="AK530" s="95"/>
    </row>
    <row r="531" ht="14.25" customHeight="1">
      <c r="Q531" s="95"/>
      <c r="AJ531" s="95"/>
      <c r="AK531" s="95"/>
    </row>
    <row r="532" ht="14.25" customHeight="1">
      <c r="Q532" s="95"/>
      <c r="AJ532" s="95"/>
      <c r="AK532" s="95"/>
    </row>
    <row r="533" ht="14.25" customHeight="1">
      <c r="Q533" s="95"/>
      <c r="AJ533" s="95"/>
      <c r="AK533" s="95"/>
    </row>
    <row r="534" ht="14.25" customHeight="1">
      <c r="Q534" s="95"/>
      <c r="AJ534" s="95"/>
      <c r="AK534" s="95"/>
    </row>
    <row r="535" ht="14.25" customHeight="1">
      <c r="Q535" s="95"/>
      <c r="AJ535" s="95"/>
      <c r="AK535" s="95"/>
    </row>
    <row r="536" ht="14.25" customHeight="1">
      <c r="Q536" s="95"/>
      <c r="AJ536" s="95"/>
      <c r="AK536" s="95"/>
    </row>
    <row r="537" ht="14.25" customHeight="1">
      <c r="Q537" s="95"/>
      <c r="AJ537" s="95"/>
      <c r="AK537" s="95"/>
    </row>
    <row r="538" ht="14.25" customHeight="1">
      <c r="Q538" s="95"/>
      <c r="AJ538" s="95"/>
      <c r="AK538" s="95"/>
    </row>
    <row r="539" ht="14.25" customHeight="1">
      <c r="Q539" s="95"/>
      <c r="AJ539" s="95"/>
      <c r="AK539" s="95"/>
    </row>
    <row r="540" ht="14.25" customHeight="1">
      <c r="Q540" s="95"/>
      <c r="AJ540" s="95"/>
      <c r="AK540" s="95"/>
    </row>
    <row r="541" ht="14.25" customHeight="1">
      <c r="Q541" s="95"/>
      <c r="AJ541" s="95"/>
      <c r="AK541" s="95"/>
    </row>
    <row r="542" ht="14.25" customHeight="1">
      <c r="Q542" s="95"/>
      <c r="AJ542" s="95"/>
      <c r="AK542" s="95"/>
    </row>
    <row r="543" ht="14.25" customHeight="1">
      <c r="Q543" s="95"/>
      <c r="AJ543" s="95"/>
      <c r="AK543" s="95"/>
    </row>
    <row r="544" ht="14.25" customHeight="1">
      <c r="Q544" s="95"/>
      <c r="AJ544" s="95"/>
      <c r="AK544" s="95"/>
    </row>
    <row r="545" ht="14.25" customHeight="1">
      <c r="Q545" s="95"/>
      <c r="AJ545" s="95"/>
      <c r="AK545" s="95"/>
    </row>
    <row r="546" ht="14.25" customHeight="1">
      <c r="Q546" s="95"/>
      <c r="AJ546" s="95"/>
      <c r="AK546" s="95"/>
    </row>
    <row r="547" ht="14.25" customHeight="1">
      <c r="Q547" s="95"/>
      <c r="AJ547" s="95"/>
      <c r="AK547" s="95"/>
    </row>
    <row r="548" ht="14.25" customHeight="1">
      <c r="Q548" s="95"/>
      <c r="AJ548" s="95"/>
      <c r="AK548" s="95"/>
    </row>
    <row r="549" ht="14.25" customHeight="1">
      <c r="Q549" s="95"/>
      <c r="AJ549" s="95"/>
      <c r="AK549" s="95"/>
    </row>
    <row r="550" ht="14.25" customHeight="1">
      <c r="Q550" s="95"/>
      <c r="AJ550" s="95"/>
      <c r="AK550" s="95"/>
    </row>
    <row r="551" ht="14.25" customHeight="1">
      <c r="Q551" s="95"/>
      <c r="AJ551" s="95"/>
      <c r="AK551" s="95"/>
    </row>
    <row r="552" ht="14.25" customHeight="1">
      <c r="Q552" s="95"/>
      <c r="AJ552" s="95"/>
      <c r="AK552" s="95"/>
    </row>
    <row r="553" ht="14.25" customHeight="1">
      <c r="Q553" s="95"/>
      <c r="AJ553" s="95"/>
      <c r="AK553" s="95"/>
    </row>
    <row r="554" ht="14.25" customHeight="1">
      <c r="Q554" s="95"/>
      <c r="AJ554" s="95"/>
      <c r="AK554" s="95"/>
    </row>
    <row r="555" ht="14.25" customHeight="1">
      <c r="Q555" s="95"/>
      <c r="AJ555" s="95"/>
      <c r="AK555" s="95"/>
    </row>
    <row r="556" ht="14.25" customHeight="1">
      <c r="Q556" s="95"/>
      <c r="AJ556" s="95"/>
      <c r="AK556" s="95"/>
    </row>
    <row r="557" ht="14.25" customHeight="1">
      <c r="Q557" s="95"/>
      <c r="AJ557" s="95"/>
      <c r="AK557" s="95"/>
    </row>
    <row r="558" ht="14.25" customHeight="1">
      <c r="Q558" s="95"/>
      <c r="AJ558" s="95"/>
      <c r="AK558" s="95"/>
    </row>
    <row r="559" ht="14.25" customHeight="1">
      <c r="Q559" s="95"/>
      <c r="AJ559" s="95"/>
      <c r="AK559" s="95"/>
    </row>
    <row r="560" ht="14.25" customHeight="1">
      <c r="Q560" s="95"/>
      <c r="AJ560" s="95"/>
      <c r="AK560" s="95"/>
    </row>
    <row r="561" ht="14.25" customHeight="1">
      <c r="Q561" s="95"/>
      <c r="AJ561" s="95"/>
      <c r="AK561" s="95"/>
    </row>
    <row r="562" ht="14.25" customHeight="1">
      <c r="Q562" s="95"/>
      <c r="AJ562" s="95"/>
      <c r="AK562" s="95"/>
    </row>
    <row r="563" ht="14.25" customHeight="1">
      <c r="Q563" s="95"/>
      <c r="AJ563" s="95"/>
      <c r="AK563" s="95"/>
    </row>
    <row r="564" ht="14.25" customHeight="1">
      <c r="Q564" s="95"/>
      <c r="AJ564" s="95"/>
      <c r="AK564" s="95"/>
    </row>
    <row r="565" ht="14.25" customHeight="1">
      <c r="Q565" s="95"/>
      <c r="AJ565" s="95"/>
      <c r="AK565" s="95"/>
    </row>
    <row r="566" ht="14.25" customHeight="1">
      <c r="Q566" s="95"/>
      <c r="AJ566" s="95"/>
      <c r="AK566" s="95"/>
    </row>
    <row r="567" ht="14.25" customHeight="1">
      <c r="Q567" s="95"/>
      <c r="AJ567" s="95"/>
      <c r="AK567" s="95"/>
    </row>
    <row r="568" ht="14.25" customHeight="1">
      <c r="Q568" s="95"/>
      <c r="AJ568" s="95"/>
      <c r="AK568" s="95"/>
    </row>
    <row r="569" ht="14.25" customHeight="1">
      <c r="Q569" s="95"/>
      <c r="AJ569" s="95"/>
      <c r="AK569" s="95"/>
    </row>
    <row r="570" ht="14.25" customHeight="1">
      <c r="Q570" s="95"/>
      <c r="AJ570" s="95"/>
      <c r="AK570" s="95"/>
    </row>
    <row r="571" ht="14.25" customHeight="1">
      <c r="Q571" s="95"/>
      <c r="AJ571" s="95"/>
      <c r="AK571" s="95"/>
    </row>
    <row r="572" ht="14.25" customHeight="1">
      <c r="Q572" s="95"/>
      <c r="AJ572" s="95"/>
      <c r="AK572" s="95"/>
    </row>
    <row r="573" ht="14.25" customHeight="1">
      <c r="Q573" s="95"/>
      <c r="AJ573" s="95"/>
      <c r="AK573" s="95"/>
    </row>
    <row r="574" ht="14.25" customHeight="1">
      <c r="Q574" s="95"/>
      <c r="AJ574" s="95"/>
      <c r="AK574" s="95"/>
    </row>
    <row r="575" ht="14.25" customHeight="1">
      <c r="Q575" s="95"/>
      <c r="AJ575" s="95"/>
      <c r="AK575" s="95"/>
    </row>
    <row r="576" ht="14.25" customHeight="1">
      <c r="Q576" s="95"/>
      <c r="AJ576" s="95"/>
      <c r="AK576" s="95"/>
    </row>
    <row r="577" ht="14.25" customHeight="1">
      <c r="Q577" s="95"/>
      <c r="AJ577" s="95"/>
      <c r="AK577" s="95"/>
    </row>
    <row r="578" ht="14.25" customHeight="1">
      <c r="Q578" s="95"/>
      <c r="AJ578" s="95"/>
      <c r="AK578" s="95"/>
    </row>
    <row r="579" ht="14.25" customHeight="1">
      <c r="Q579" s="95"/>
      <c r="AJ579" s="95"/>
      <c r="AK579" s="95"/>
    </row>
    <row r="580" ht="14.25" customHeight="1">
      <c r="Q580" s="95"/>
      <c r="AJ580" s="95"/>
      <c r="AK580" s="95"/>
    </row>
    <row r="581" ht="14.25" customHeight="1">
      <c r="Q581" s="95"/>
      <c r="AJ581" s="95"/>
      <c r="AK581" s="95"/>
    </row>
    <row r="582" ht="14.25" customHeight="1">
      <c r="Q582" s="95"/>
      <c r="AJ582" s="95"/>
      <c r="AK582" s="95"/>
    </row>
    <row r="583" ht="14.25" customHeight="1">
      <c r="Q583" s="95"/>
      <c r="AJ583" s="95"/>
      <c r="AK583" s="95"/>
    </row>
    <row r="584" ht="14.25" customHeight="1">
      <c r="Q584" s="95"/>
      <c r="AJ584" s="95"/>
      <c r="AK584" s="95"/>
    </row>
    <row r="585" ht="14.25" customHeight="1">
      <c r="Q585" s="95"/>
      <c r="AJ585" s="95"/>
      <c r="AK585" s="95"/>
    </row>
    <row r="586" ht="14.25" customHeight="1">
      <c r="Q586" s="95"/>
      <c r="AJ586" s="95"/>
      <c r="AK586" s="95"/>
    </row>
    <row r="587" ht="14.25" customHeight="1">
      <c r="Q587" s="95"/>
      <c r="AJ587" s="95"/>
      <c r="AK587" s="95"/>
    </row>
    <row r="588" ht="14.25" customHeight="1">
      <c r="Q588" s="95"/>
      <c r="AJ588" s="95"/>
      <c r="AK588" s="95"/>
    </row>
    <row r="589" ht="14.25" customHeight="1">
      <c r="Q589" s="95"/>
      <c r="AJ589" s="95"/>
      <c r="AK589" s="95"/>
    </row>
    <row r="590" ht="14.25" customHeight="1">
      <c r="Q590" s="95"/>
      <c r="AJ590" s="95"/>
      <c r="AK590" s="95"/>
    </row>
    <row r="591" ht="14.25" customHeight="1">
      <c r="Q591" s="95"/>
      <c r="AJ591" s="95"/>
      <c r="AK591" s="95"/>
    </row>
    <row r="592" ht="14.25" customHeight="1">
      <c r="Q592" s="95"/>
      <c r="AJ592" s="95"/>
      <c r="AK592" s="95"/>
    </row>
    <row r="593" ht="14.25" customHeight="1">
      <c r="Q593" s="95"/>
      <c r="AJ593" s="95"/>
      <c r="AK593" s="95"/>
    </row>
    <row r="594" ht="14.25" customHeight="1">
      <c r="Q594" s="95"/>
      <c r="AJ594" s="95"/>
      <c r="AK594" s="95"/>
    </row>
    <row r="595" ht="14.25" customHeight="1">
      <c r="Q595" s="95"/>
      <c r="AJ595" s="95"/>
      <c r="AK595" s="95"/>
    </row>
    <row r="596" ht="14.25" customHeight="1">
      <c r="Q596" s="95"/>
      <c r="AJ596" s="95"/>
      <c r="AK596" s="95"/>
    </row>
    <row r="597" ht="14.25" customHeight="1">
      <c r="Q597" s="95"/>
      <c r="AJ597" s="95"/>
      <c r="AK597" s="95"/>
    </row>
    <row r="598" ht="14.25" customHeight="1">
      <c r="Q598" s="95"/>
      <c r="AJ598" s="95"/>
      <c r="AK598" s="95"/>
    </row>
    <row r="599" ht="14.25" customHeight="1">
      <c r="Q599" s="95"/>
      <c r="AJ599" s="95"/>
      <c r="AK599" s="95"/>
    </row>
    <row r="600" ht="14.25" customHeight="1">
      <c r="Q600" s="95"/>
      <c r="AJ600" s="95"/>
      <c r="AK600" s="95"/>
    </row>
    <row r="601" ht="14.25" customHeight="1">
      <c r="Q601" s="95"/>
      <c r="AJ601" s="95"/>
      <c r="AK601" s="95"/>
    </row>
    <row r="602" ht="14.25" customHeight="1">
      <c r="Q602" s="95"/>
      <c r="AJ602" s="95"/>
      <c r="AK602" s="95"/>
    </row>
    <row r="603" ht="14.25" customHeight="1">
      <c r="Q603" s="95"/>
      <c r="AJ603" s="95"/>
      <c r="AK603" s="95"/>
    </row>
    <row r="604" ht="14.25" customHeight="1">
      <c r="Q604" s="95"/>
      <c r="AJ604" s="95"/>
      <c r="AK604" s="95"/>
    </row>
    <row r="605" ht="14.25" customHeight="1">
      <c r="Q605" s="95"/>
      <c r="AJ605" s="95"/>
      <c r="AK605" s="95"/>
    </row>
    <row r="606" ht="14.25" customHeight="1">
      <c r="Q606" s="95"/>
      <c r="AJ606" s="95"/>
      <c r="AK606" s="95"/>
    </row>
    <row r="607" ht="14.25" customHeight="1">
      <c r="Q607" s="95"/>
      <c r="AJ607" s="95"/>
      <c r="AK607" s="95"/>
    </row>
    <row r="608" ht="14.25" customHeight="1">
      <c r="Q608" s="95"/>
      <c r="AJ608" s="95"/>
      <c r="AK608" s="95"/>
    </row>
    <row r="609" ht="14.25" customHeight="1">
      <c r="Q609" s="95"/>
      <c r="AJ609" s="95"/>
      <c r="AK609" s="95"/>
    </row>
    <row r="610" ht="14.25" customHeight="1">
      <c r="Q610" s="95"/>
      <c r="AJ610" s="95"/>
      <c r="AK610" s="95"/>
    </row>
    <row r="611" ht="14.25" customHeight="1">
      <c r="Q611" s="95"/>
      <c r="AJ611" s="95"/>
      <c r="AK611" s="95"/>
    </row>
    <row r="612" ht="14.25" customHeight="1">
      <c r="Q612" s="95"/>
      <c r="AJ612" s="95"/>
      <c r="AK612" s="95"/>
    </row>
    <row r="613" ht="14.25" customHeight="1">
      <c r="Q613" s="95"/>
      <c r="AJ613" s="95"/>
      <c r="AK613" s="95"/>
    </row>
    <row r="614" ht="14.25" customHeight="1">
      <c r="Q614" s="95"/>
      <c r="AJ614" s="95"/>
      <c r="AK614" s="95"/>
    </row>
    <row r="615" ht="14.25" customHeight="1">
      <c r="Q615" s="95"/>
      <c r="AJ615" s="95"/>
      <c r="AK615" s="95"/>
    </row>
    <row r="616" ht="14.25" customHeight="1">
      <c r="Q616" s="95"/>
      <c r="AJ616" s="95"/>
      <c r="AK616" s="95"/>
    </row>
    <row r="617" ht="14.25" customHeight="1">
      <c r="Q617" s="95"/>
      <c r="AJ617" s="95"/>
      <c r="AK617" s="95"/>
    </row>
    <row r="618" ht="14.25" customHeight="1">
      <c r="Q618" s="95"/>
      <c r="AJ618" s="95"/>
      <c r="AK618" s="95"/>
    </row>
    <row r="619" ht="14.25" customHeight="1">
      <c r="Q619" s="95"/>
      <c r="AJ619" s="95"/>
      <c r="AK619" s="95"/>
    </row>
    <row r="620" ht="14.25" customHeight="1">
      <c r="Q620" s="95"/>
      <c r="AJ620" s="95"/>
      <c r="AK620" s="95"/>
    </row>
    <row r="621" ht="14.25" customHeight="1">
      <c r="Q621" s="95"/>
      <c r="AJ621" s="95"/>
      <c r="AK621" s="95"/>
    </row>
    <row r="622" ht="14.25" customHeight="1">
      <c r="Q622" s="95"/>
      <c r="AJ622" s="95"/>
      <c r="AK622" s="95"/>
    </row>
    <row r="623" ht="14.25" customHeight="1">
      <c r="Q623" s="95"/>
      <c r="AJ623" s="95"/>
      <c r="AK623" s="95"/>
    </row>
    <row r="624" ht="14.25" customHeight="1">
      <c r="Q624" s="95"/>
      <c r="AJ624" s="95"/>
      <c r="AK624" s="95"/>
    </row>
    <row r="625" ht="14.25" customHeight="1">
      <c r="Q625" s="95"/>
      <c r="AJ625" s="95"/>
      <c r="AK625" s="95"/>
    </row>
    <row r="626" ht="14.25" customHeight="1">
      <c r="Q626" s="95"/>
      <c r="AJ626" s="95"/>
      <c r="AK626" s="95"/>
    </row>
    <row r="627" ht="14.25" customHeight="1">
      <c r="Q627" s="95"/>
      <c r="AJ627" s="95"/>
      <c r="AK627" s="95"/>
    </row>
    <row r="628" ht="14.25" customHeight="1">
      <c r="Q628" s="95"/>
      <c r="AJ628" s="95"/>
      <c r="AK628" s="95"/>
    </row>
    <row r="629" ht="14.25" customHeight="1">
      <c r="Q629" s="95"/>
      <c r="AJ629" s="95"/>
      <c r="AK629" s="95"/>
    </row>
    <row r="630" ht="14.25" customHeight="1">
      <c r="Q630" s="95"/>
      <c r="AJ630" s="95"/>
      <c r="AK630" s="95"/>
    </row>
    <row r="631" ht="14.25" customHeight="1">
      <c r="Q631" s="95"/>
      <c r="AJ631" s="95"/>
      <c r="AK631" s="95"/>
    </row>
    <row r="632" ht="14.25" customHeight="1">
      <c r="Q632" s="95"/>
      <c r="AJ632" s="95"/>
      <c r="AK632" s="95"/>
    </row>
    <row r="633" ht="14.25" customHeight="1">
      <c r="Q633" s="95"/>
      <c r="AJ633" s="95"/>
      <c r="AK633" s="95"/>
    </row>
    <row r="634" ht="14.25" customHeight="1">
      <c r="Q634" s="95"/>
      <c r="AJ634" s="95"/>
      <c r="AK634" s="95"/>
    </row>
    <row r="635" ht="14.25" customHeight="1">
      <c r="Q635" s="95"/>
      <c r="AJ635" s="95"/>
      <c r="AK635" s="95"/>
    </row>
    <row r="636" ht="14.25" customHeight="1">
      <c r="Q636" s="95"/>
      <c r="AJ636" s="95"/>
      <c r="AK636" s="95"/>
    </row>
    <row r="637" ht="14.25" customHeight="1">
      <c r="Q637" s="95"/>
      <c r="AJ637" s="95"/>
      <c r="AK637" s="95"/>
    </row>
    <row r="638" ht="14.25" customHeight="1">
      <c r="Q638" s="95"/>
      <c r="AJ638" s="95"/>
      <c r="AK638" s="95"/>
    </row>
    <row r="639" ht="14.25" customHeight="1">
      <c r="Q639" s="95"/>
      <c r="AJ639" s="95"/>
      <c r="AK639" s="95"/>
    </row>
    <row r="640" ht="14.25" customHeight="1">
      <c r="Q640" s="95"/>
      <c r="AJ640" s="95"/>
      <c r="AK640" s="95"/>
    </row>
    <row r="641" ht="14.25" customHeight="1">
      <c r="Q641" s="95"/>
      <c r="AJ641" s="95"/>
      <c r="AK641" s="95"/>
    </row>
    <row r="642" ht="14.25" customHeight="1">
      <c r="Q642" s="95"/>
      <c r="AJ642" s="95"/>
      <c r="AK642" s="95"/>
    </row>
    <row r="643" ht="14.25" customHeight="1">
      <c r="Q643" s="95"/>
      <c r="AJ643" s="95"/>
      <c r="AK643" s="95"/>
    </row>
    <row r="644" ht="14.25" customHeight="1">
      <c r="Q644" s="95"/>
      <c r="AJ644" s="95"/>
      <c r="AK644" s="95"/>
    </row>
    <row r="645" ht="14.25" customHeight="1">
      <c r="Q645" s="95"/>
      <c r="AJ645" s="95"/>
      <c r="AK645" s="95"/>
    </row>
    <row r="646" ht="14.25" customHeight="1">
      <c r="Q646" s="95"/>
      <c r="AJ646" s="95"/>
      <c r="AK646" s="95"/>
    </row>
    <row r="647" ht="14.25" customHeight="1">
      <c r="Q647" s="95"/>
      <c r="AJ647" s="95"/>
      <c r="AK647" s="95"/>
    </row>
    <row r="648" ht="14.25" customHeight="1">
      <c r="Q648" s="95"/>
      <c r="AJ648" s="95"/>
      <c r="AK648" s="95"/>
    </row>
    <row r="649" ht="14.25" customHeight="1">
      <c r="Q649" s="95"/>
      <c r="AJ649" s="95"/>
      <c r="AK649" s="95"/>
    </row>
    <row r="650" ht="14.25" customHeight="1">
      <c r="Q650" s="95"/>
      <c r="AJ650" s="95"/>
      <c r="AK650" s="95"/>
    </row>
    <row r="651" ht="14.25" customHeight="1">
      <c r="Q651" s="95"/>
      <c r="AJ651" s="95"/>
      <c r="AK651" s="95"/>
    </row>
    <row r="652" ht="14.25" customHeight="1">
      <c r="Q652" s="95"/>
      <c r="AJ652" s="95"/>
      <c r="AK652" s="95"/>
    </row>
    <row r="653" ht="14.25" customHeight="1">
      <c r="Q653" s="95"/>
      <c r="AJ653" s="95"/>
      <c r="AK653" s="95"/>
    </row>
    <row r="654" ht="14.25" customHeight="1">
      <c r="Q654" s="95"/>
      <c r="AJ654" s="95"/>
      <c r="AK654" s="95"/>
    </row>
    <row r="655" ht="14.25" customHeight="1">
      <c r="Q655" s="95"/>
      <c r="AJ655" s="95"/>
      <c r="AK655" s="95"/>
    </row>
    <row r="656" ht="14.25" customHeight="1">
      <c r="Q656" s="95"/>
      <c r="AJ656" s="95"/>
      <c r="AK656" s="95"/>
    </row>
    <row r="657" ht="14.25" customHeight="1">
      <c r="Q657" s="95"/>
      <c r="AJ657" s="95"/>
      <c r="AK657" s="95"/>
    </row>
    <row r="658" ht="14.25" customHeight="1">
      <c r="Q658" s="95"/>
      <c r="AJ658" s="95"/>
      <c r="AK658" s="95"/>
    </row>
    <row r="659" ht="14.25" customHeight="1">
      <c r="Q659" s="95"/>
      <c r="AJ659" s="95"/>
      <c r="AK659" s="95"/>
    </row>
    <row r="660" ht="14.25" customHeight="1">
      <c r="Q660" s="95"/>
      <c r="AJ660" s="95"/>
      <c r="AK660" s="95"/>
    </row>
    <row r="661" ht="14.25" customHeight="1">
      <c r="Q661" s="95"/>
      <c r="AJ661" s="95"/>
      <c r="AK661" s="95"/>
    </row>
    <row r="662" ht="14.25" customHeight="1">
      <c r="Q662" s="95"/>
      <c r="AJ662" s="95"/>
      <c r="AK662" s="95"/>
    </row>
    <row r="663" ht="14.25" customHeight="1">
      <c r="Q663" s="95"/>
      <c r="AJ663" s="95"/>
      <c r="AK663" s="95"/>
    </row>
    <row r="664" ht="14.25" customHeight="1">
      <c r="Q664" s="95"/>
      <c r="AJ664" s="95"/>
      <c r="AK664" s="95"/>
    </row>
    <row r="665" ht="14.25" customHeight="1">
      <c r="Q665" s="95"/>
      <c r="AJ665" s="95"/>
      <c r="AK665" s="95"/>
    </row>
    <row r="666" ht="14.25" customHeight="1">
      <c r="Q666" s="95"/>
      <c r="AJ666" s="95"/>
      <c r="AK666" s="95"/>
    </row>
    <row r="667" ht="14.25" customHeight="1">
      <c r="Q667" s="95"/>
      <c r="AJ667" s="95"/>
      <c r="AK667" s="95"/>
    </row>
    <row r="668" ht="14.25" customHeight="1">
      <c r="Q668" s="95"/>
      <c r="AJ668" s="95"/>
      <c r="AK668" s="95"/>
    </row>
    <row r="669" ht="14.25" customHeight="1">
      <c r="Q669" s="95"/>
      <c r="AJ669" s="95"/>
      <c r="AK669" s="95"/>
    </row>
    <row r="670" ht="14.25" customHeight="1">
      <c r="Q670" s="95"/>
      <c r="AJ670" s="95"/>
      <c r="AK670" s="95"/>
    </row>
    <row r="671" ht="14.25" customHeight="1">
      <c r="Q671" s="95"/>
      <c r="AJ671" s="95"/>
      <c r="AK671" s="95"/>
    </row>
    <row r="672" ht="14.25" customHeight="1">
      <c r="Q672" s="95"/>
      <c r="AJ672" s="95"/>
      <c r="AK672" s="95"/>
    </row>
    <row r="673" ht="14.25" customHeight="1">
      <c r="Q673" s="95"/>
      <c r="AJ673" s="95"/>
      <c r="AK673" s="95"/>
    </row>
    <row r="674" ht="14.25" customHeight="1">
      <c r="Q674" s="95"/>
      <c r="AJ674" s="95"/>
      <c r="AK674" s="95"/>
    </row>
    <row r="675" ht="14.25" customHeight="1">
      <c r="Q675" s="95"/>
      <c r="AJ675" s="95"/>
      <c r="AK675" s="95"/>
    </row>
    <row r="676" ht="14.25" customHeight="1">
      <c r="Q676" s="95"/>
      <c r="AJ676" s="95"/>
      <c r="AK676" s="95"/>
    </row>
    <row r="677" ht="14.25" customHeight="1">
      <c r="Q677" s="95"/>
      <c r="AJ677" s="95"/>
      <c r="AK677" s="95"/>
    </row>
    <row r="678" ht="14.25" customHeight="1">
      <c r="Q678" s="95"/>
      <c r="AJ678" s="95"/>
      <c r="AK678" s="95"/>
    </row>
    <row r="679" ht="14.25" customHeight="1">
      <c r="Q679" s="95"/>
      <c r="AJ679" s="95"/>
      <c r="AK679" s="95"/>
    </row>
    <row r="680" ht="14.25" customHeight="1">
      <c r="Q680" s="95"/>
      <c r="AJ680" s="95"/>
      <c r="AK680" s="95"/>
    </row>
    <row r="681" ht="14.25" customHeight="1">
      <c r="Q681" s="95"/>
      <c r="AJ681" s="95"/>
      <c r="AK681" s="95"/>
    </row>
    <row r="682" ht="14.25" customHeight="1">
      <c r="Q682" s="95"/>
      <c r="AJ682" s="95"/>
      <c r="AK682" s="95"/>
    </row>
    <row r="683" ht="14.25" customHeight="1">
      <c r="Q683" s="95"/>
      <c r="AJ683" s="95"/>
      <c r="AK683" s="95"/>
    </row>
    <row r="684" ht="14.25" customHeight="1">
      <c r="Q684" s="95"/>
      <c r="AJ684" s="95"/>
      <c r="AK684" s="95"/>
    </row>
    <row r="685" ht="14.25" customHeight="1">
      <c r="Q685" s="95"/>
      <c r="AJ685" s="95"/>
      <c r="AK685" s="95"/>
    </row>
    <row r="686" ht="14.25" customHeight="1">
      <c r="Q686" s="95"/>
      <c r="AJ686" s="95"/>
      <c r="AK686" s="95"/>
    </row>
    <row r="687" ht="14.25" customHeight="1">
      <c r="Q687" s="95"/>
      <c r="AJ687" s="95"/>
      <c r="AK687" s="95"/>
    </row>
    <row r="688" ht="14.25" customHeight="1">
      <c r="Q688" s="95"/>
      <c r="AJ688" s="95"/>
      <c r="AK688" s="95"/>
    </row>
    <row r="689" ht="14.25" customHeight="1">
      <c r="Q689" s="95"/>
      <c r="AJ689" s="95"/>
      <c r="AK689" s="95"/>
    </row>
    <row r="690" ht="14.25" customHeight="1">
      <c r="Q690" s="95"/>
      <c r="AJ690" s="95"/>
      <c r="AK690" s="95"/>
    </row>
    <row r="691" ht="14.25" customHeight="1">
      <c r="Q691" s="95"/>
      <c r="AJ691" s="95"/>
      <c r="AK691" s="95"/>
    </row>
    <row r="692" ht="14.25" customHeight="1">
      <c r="Q692" s="95"/>
      <c r="AJ692" s="95"/>
      <c r="AK692" s="95"/>
    </row>
    <row r="693" ht="14.25" customHeight="1">
      <c r="Q693" s="95"/>
      <c r="AJ693" s="95"/>
      <c r="AK693" s="95"/>
    </row>
    <row r="694" ht="14.25" customHeight="1">
      <c r="Q694" s="95"/>
      <c r="AJ694" s="95"/>
      <c r="AK694" s="95"/>
    </row>
    <row r="695" ht="14.25" customHeight="1">
      <c r="Q695" s="95"/>
      <c r="AJ695" s="95"/>
      <c r="AK695" s="95"/>
    </row>
    <row r="696" ht="14.25" customHeight="1">
      <c r="Q696" s="95"/>
      <c r="AJ696" s="95"/>
      <c r="AK696" s="95"/>
    </row>
    <row r="697" ht="14.25" customHeight="1">
      <c r="Q697" s="95"/>
      <c r="AJ697" s="95"/>
      <c r="AK697" s="95"/>
    </row>
    <row r="698" ht="14.25" customHeight="1">
      <c r="Q698" s="95"/>
      <c r="AJ698" s="95"/>
      <c r="AK698" s="95"/>
    </row>
    <row r="699" ht="14.25" customHeight="1">
      <c r="Q699" s="95"/>
      <c r="AJ699" s="95"/>
      <c r="AK699" s="95"/>
    </row>
    <row r="700" ht="14.25" customHeight="1">
      <c r="Q700" s="95"/>
      <c r="AJ700" s="95"/>
      <c r="AK700" s="95"/>
    </row>
    <row r="701" ht="14.25" customHeight="1">
      <c r="Q701" s="95"/>
      <c r="AJ701" s="95"/>
      <c r="AK701" s="95"/>
    </row>
    <row r="702" ht="14.25" customHeight="1">
      <c r="Q702" s="95"/>
      <c r="AJ702" s="95"/>
      <c r="AK702" s="95"/>
    </row>
    <row r="703" ht="14.25" customHeight="1">
      <c r="Q703" s="95"/>
      <c r="AJ703" s="95"/>
      <c r="AK703" s="95"/>
    </row>
    <row r="704" ht="14.25" customHeight="1">
      <c r="Q704" s="95"/>
      <c r="AJ704" s="95"/>
      <c r="AK704" s="95"/>
    </row>
    <row r="705" ht="14.25" customHeight="1">
      <c r="Q705" s="95"/>
      <c r="AJ705" s="95"/>
      <c r="AK705" s="95"/>
    </row>
    <row r="706" ht="14.25" customHeight="1">
      <c r="Q706" s="95"/>
      <c r="AJ706" s="95"/>
      <c r="AK706" s="95"/>
    </row>
    <row r="707" ht="14.25" customHeight="1">
      <c r="Q707" s="95"/>
      <c r="AJ707" s="95"/>
      <c r="AK707" s="95"/>
    </row>
    <row r="708" ht="14.25" customHeight="1">
      <c r="Q708" s="95"/>
      <c r="AJ708" s="95"/>
      <c r="AK708" s="95"/>
    </row>
    <row r="709" ht="14.25" customHeight="1">
      <c r="Q709" s="95"/>
      <c r="AJ709" s="95"/>
      <c r="AK709" s="95"/>
    </row>
    <row r="710" ht="14.25" customHeight="1">
      <c r="Q710" s="95"/>
      <c r="AJ710" s="95"/>
      <c r="AK710" s="95"/>
    </row>
    <row r="711" ht="14.25" customHeight="1">
      <c r="Q711" s="95"/>
      <c r="AJ711" s="95"/>
      <c r="AK711" s="95"/>
    </row>
    <row r="712" ht="14.25" customHeight="1">
      <c r="Q712" s="95"/>
      <c r="AJ712" s="95"/>
      <c r="AK712" s="95"/>
    </row>
    <row r="713" ht="14.25" customHeight="1">
      <c r="Q713" s="95"/>
      <c r="AJ713" s="95"/>
      <c r="AK713" s="95"/>
    </row>
    <row r="714" ht="14.25" customHeight="1">
      <c r="Q714" s="95"/>
      <c r="AJ714" s="95"/>
      <c r="AK714" s="95"/>
    </row>
    <row r="715" ht="14.25" customHeight="1">
      <c r="Q715" s="95"/>
      <c r="AJ715" s="95"/>
      <c r="AK715" s="95"/>
    </row>
    <row r="716" ht="14.25" customHeight="1">
      <c r="Q716" s="95"/>
      <c r="AJ716" s="95"/>
      <c r="AK716" s="95"/>
    </row>
    <row r="717" ht="14.25" customHeight="1">
      <c r="Q717" s="95"/>
      <c r="AJ717" s="95"/>
      <c r="AK717" s="95"/>
    </row>
    <row r="718" ht="14.25" customHeight="1">
      <c r="Q718" s="95"/>
      <c r="AJ718" s="95"/>
      <c r="AK718" s="95"/>
    </row>
    <row r="719" ht="14.25" customHeight="1">
      <c r="Q719" s="95"/>
      <c r="AJ719" s="95"/>
      <c r="AK719" s="95"/>
    </row>
    <row r="720" ht="14.25" customHeight="1">
      <c r="Q720" s="95"/>
      <c r="AJ720" s="95"/>
      <c r="AK720" s="95"/>
    </row>
    <row r="721" ht="14.25" customHeight="1">
      <c r="Q721" s="95"/>
      <c r="AJ721" s="95"/>
      <c r="AK721" s="95"/>
    </row>
    <row r="722" ht="14.25" customHeight="1">
      <c r="Q722" s="95"/>
      <c r="AJ722" s="95"/>
      <c r="AK722" s="95"/>
    </row>
    <row r="723" ht="14.25" customHeight="1">
      <c r="Q723" s="95"/>
      <c r="AJ723" s="95"/>
      <c r="AK723" s="95"/>
    </row>
    <row r="724" ht="14.25" customHeight="1">
      <c r="Q724" s="95"/>
      <c r="AJ724" s="95"/>
      <c r="AK724" s="95"/>
    </row>
    <row r="725" ht="14.25" customHeight="1">
      <c r="Q725" s="95"/>
      <c r="AJ725" s="95"/>
      <c r="AK725" s="95"/>
    </row>
    <row r="726" ht="14.25" customHeight="1">
      <c r="Q726" s="95"/>
      <c r="AJ726" s="95"/>
      <c r="AK726" s="95"/>
    </row>
    <row r="727" ht="14.25" customHeight="1">
      <c r="Q727" s="95"/>
      <c r="AJ727" s="95"/>
      <c r="AK727" s="95"/>
    </row>
    <row r="728" ht="14.25" customHeight="1">
      <c r="Q728" s="95"/>
      <c r="AJ728" s="95"/>
      <c r="AK728" s="95"/>
    </row>
    <row r="729" ht="14.25" customHeight="1">
      <c r="Q729" s="95"/>
      <c r="AJ729" s="95"/>
      <c r="AK729" s="95"/>
    </row>
    <row r="730" ht="14.25" customHeight="1">
      <c r="Q730" s="95"/>
      <c r="AJ730" s="95"/>
      <c r="AK730" s="95"/>
    </row>
    <row r="731" ht="14.25" customHeight="1">
      <c r="Q731" s="95"/>
      <c r="AJ731" s="95"/>
      <c r="AK731" s="95"/>
    </row>
    <row r="732" ht="14.25" customHeight="1">
      <c r="Q732" s="95"/>
      <c r="AJ732" s="95"/>
      <c r="AK732" s="95"/>
    </row>
    <row r="733" ht="14.25" customHeight="1">
      <c r="Q733" s="95"/>
      <c r="AJ733" s="95"/>
      <c r="AK733" s="95"/>
    </row>
    <row r="734" ht="14.25" customHeight="1">
      <c r="Q734" s="95"/>
      <c r="AJ734" s="95"/>
      <c r="AK734" s="95"/>
    </row>
    <row r="735" ht="14.25" customHeight="1">
      <c r="Q735" s="95"/>
      <c r="AJ735" s="95"/>
      <c r="AK735" s="95"/>
    </row>
    <row r="736" ht="14.25" customHeight="1">
      <c r="Q736" s="95"/>
      <c r="AJ736" s="95"/>
      <c r="AK736" s="95"/>
    </row>
    <row r="737" ht="14.25" customHeight="1">
      <c r="Q737" s="95"/>
      <c r="AJ737" s="95"/>
      <c r="AK737" s="95"/>
    </row>
    <row r="738" ht="14.25" customHeight="1">
      <c r="Q738" s="95"/>
      <c r="AJ738" s="95"/>
      <c r="AK738" s="95"/>
    </row>
    <row r="739" ht="14.25" customHeight="1">
      <c r="Q739" s="95"/>
      <c r="AJ739" s="95"/>
      <c r="AK739" s="95"/>
    </row>
    <row r="740" ht="14.25" customHeight="1">
      <c r="Q740" s="95"/>
      <c r="AJ740" s="95"/>
      <c r="AK740" s="95"/>
    </row>
    <row r="741" ht="14.25" customHeight="1">
      <c r="Q741" s="95"/>
      <c r="AJ741" s="95"/>
      <c r="AK741" s="95"/>
    </row>
    <row r="742" ht="14.25" customHeight="1">
      <c r="Q742" s="95"/>
      <c r="AJ742" s="95"/>
      <c r="AK742" s="95"/>
    </row>
    <row r="743" ht="14.25" customHeight="1">
      <c r="Q743" s="95"/>
      <c r="AJ743" s="95"/>
      <c r="AK743" s="95"/>
    </row>
    <row r="744" ht="14.25" customHeight="1">
      <c r="Q744" s="95"/>
      <c r="AJ744" s="95"/>
      <c r="AK744" s="95"/>
    </row>
    <row r="745" ht="14.25" customHeight="1">
      <c r="Q745" s="95"/>
      <c r="AJ745" s="95"/>
      <c r="AK745" s="95"/>
    </row>
    <row r="746" ht="14.25" customHeight="1">
      <c r="Q746" s="95"/>
      <c r="AJ746" s="95"/>
      <c r="AK746" s="95"/>
    </row>
    <row r="747" ht="14.25" customHeight="1">
      <c r="Q747" s="95"/>
      <c r="AJ747" s="95"/>
      <c r="AK747" s="95"/>
    </row>
    <row r="748" ht="14.25" customHeight="1">
      <c r="Q748" s="95"/>
      <c r="AJ748" s="95"/>
      <c r="AK748" s="95"/>
    </row>
    <row r="749" ht="14.25" customHeight="1">
      <c r="Q749" s="95"/>
      <c r="AJ749" s="95"/>
      <c r="AK749" s="95"/>
    </row>
    <row r="750" ht="14.25" customHeight="1">
      <c r="Q750" s="95"/>
      <c r="AJ750" s="95"/>
      <c r="AK750" s="95"/>
    </row>
    <row r="751" ht="14.25" customHeight="1">
      <c r="Q751" s="95"/>
      <c r="AJ751" s="95"/>
      <c r="AK751" s="95"/>
    </row>
    <row r="752" ht="14.25" customHeight="1">
      <c r="Q752" s="95"/>
      <c r="AJ752" s="95"/>
      <c r="AK752" s="95"/>
    </row>
    <row r="753" ht="14.25" customHeight="1">
      <c r="Q753" s="95"/>
      <c r="AJ753" s="95"/>
      <c r="AK753" s="95"/>
    </row>
    <row r="754" ht="14.25" customHeight="1">
      <c r="Q754" s="95"/>
      <c r="AJ754" s="95"/>
      <c r="AK754" s="95"/>
    </row>
    <row r="755" ht="14.25" customHeight="1">
      <c r="Q755" s="95"/>
      <c r="AJ755" s="95"/>
      <c r="AK755" s="95"/>
    </row>
    <row r="756" ht="14.25" customHeight="1">
      <c r="Q756" s="95"/>
      <c r="AJ756" s="95"/>
      <c r="AK756" s="95"/>
    </row>
    <row r="757" ht="14.25" customHeight="1">
      <c r="Q757" s="95"/>
      <c r="AJ757" s="95"/>
      <c r="AK757" s="95"/>
    </row>
    <row r="758" ht="14.25" customHeight="1">
      <c r="Q758" s="95"/>
      <c r="AJ758" s="95"/>
      <c r="AK758" s="95"/>
    </row>
    <row r="759" ht="14.25" customHeight="1">
      <c r="Q759" s="95"/>
      <c r="AJ759" s="95"/>
      <c r="AK759" s="95"/>
    </row>
    <row r="760" ht="14.25" customHeight="1">
      <c r="Q760" s="95"/>
      <c r="AJ760" s="95"/>
      <c r="AK760" s="95"/>
    </row>
    <row r="761" ht="14.25" customHeight="1">
      <c r="Q761" s="95"/>
      <c r="AJ761" s="95"/>
      <c r="AK761" s="95"/>
    </row>
    <row r="762" ht="14.25" customHeight="1">
      <c r="Q762" s="95"/>
      <c r="AJ762" s="95"/>
      <c r="AK762" s="95"/>
    </row>
    <row r="763" ht="14.25" customHeight="1">
      <c r="Q763" s="95"/>
      <c r="AJ763" s="95"/>
      <c r="AK763" s="95"/>
    </row>
    <row r="764" ht="14.25" customHeight="1">
      <c r="Q764" s="95"/>
      <c r="AJ764" s="95"/>
      <c r="AK764" s="95"/>
    </row>
    <row r="765" ht="14.25" customHeight="1">
      <c r="Q765" s="95"/>
      <c r="AJ765" s="95"/>
      <c r="AK765" s="95"/>
    </row>
    <row r="766" ht="14.25" customHeight="1">
      <c r="Q766" s="95"/>
      <c r="AJ766" s="95"/>
      <c r="AK766" s="95"/>
    </row>
    <row r="767" ht="14.25" customHeight="1">
      <c r="Q767" s="95"/>
      <c r="AJ767" s="95"/>
      <c r="AK767" s="95"/>
    </row>
    <row r="768" ht="14.25" customHeight="1">
      <c r="Q768" s="95"/>
      <c r="AJ768" s="95"/>
      <c r="AK768" s="95"/>
    </row>
    <row r="769" ht="14.25" customHeight="1">
      <c r="Q769" s="95"/>
      <c r="AJ769" s="95"/>
      <c r="AK769" s="95"/>
    </row>
    <row r="770" ht="14.25" customHeight="1">
      <c r="Q770" s="95"/>
      <c r="AJ770" s="95"/>
      <c r="AK770" s="95"/>
    </row>
    <row r="771" ht="14.25" customHeight="1">
      <c r="Q771" s="95"/>
      <c r="AJ771" s="95"/>
      <c r="AK771" s="95"/>
    </row>
    <row r="772" ht="14.25" customHeight="1">
      <c r="Q772" s="95"/>
      <c r="AJ772" s="95"/>
      <c r="AK772" s="95"/>
    </row>
    <row r="773" ht="14.25" customHeight="1">
      <c r="Q773" s="95"/>
      <c r="AJ773" s="95"/>
      <c r="AK773" s="95"/>
    </row>
    <row r="774" ht="14.25" customHeight="1">
      <c r="Q774" s="95"/>
      <c r="AJ774" s="95"/>
      <c r="AK774" s="95"/>
    </row>
    <row r="775" ht="14.25" customHeight="1">
      <c r="Q775" s="95"/>
      <c r="AJ775" s="95"/>
      <c r="AK775" s="95"/>
    </row>
    <row r="776" ht="14.25" customHeight="1">
      <c r="Q776" s="95"/>
      <c r="AJ776" s="95"/>
      <c r="AK776" s="95"/>
    </row>
    <row r="777" ht="14.25" customHeight="1">
      <c r="Q777" s="95"/>
      <c r="AJ777" s="95"/>
      <c r="AK777" s="95"/>
    </row>
    <row r="778" ht="14.25" customHeight="1">
      <c r="Q778" s="95"/>
      <c r="AJ778" s="95"/>
      <c r="AK778" s="95"/>
    </row>
    <row r="779" ht="14.25" customHeight="1">
      <c r="Q779" s="95"/>
      <c r="AJ779" s="95"/>
      <c r="AK779" s="95"/>
    </row>
    <row r="780" ht="14.25" customHeight="1">
      <c r="Q780" s="95"/>
      <c r="AJ780" s="95"/>
      <c r="AK780" s="95"/>
    </row>
    <row r="781" ht="14.25" customHeight="1">
      <c r="Q781" s="95"/>
      <c r="AJ781" s="95"/>
      <c r="AK781" s="95"/>
    </row>
    <row r="782" ht="14.25" customHeight="1">
      <c r="Q782" s="95"/>
      <c r="AJ782" s="95"/>
      <c r="AK782" s="95"/>
    </row>
    <row r="783" ht="14.25" customHeight="1">
      <c r="Q783" s="95"/>
      <c r="AJ783" s="95"/>
      <c r="AK783" s="95"/>
    </row>
    <row r="784" ht="14.25" customHeight="1">
      <c r="Q784" s="95"/>
      <c r="AJ784" s="95"/>
      <c r="AK784" s="95"/>
    </row>
    <row r="785" ht="14.25" customHeight="1">
      <c r="Q785" s="95"/>
      <c r="AJ785" s="95"/>
      <c r="AK785" s="95"/>
    </row>
    <row r="786" ht="14.25" customHeight="1">
      <c r="Q786" s="95"/>
      <c r="AJ786" s="95"/>
      <c r="AK786" s="95"/>
    </row>
    <row r="787" ht="14.25" customHeight="1">
      <c r="Q787" s="95"/>
      <c r="AJ787" s="95"/>
      <c r="AK787" s="95"/>
    </row>
    <row r="788" ht="14.25" customHeight="1">
      <c r="Q788" s="95"/>
      <c r="AJ788" s="95"/>
      <c r="AK788" s="95"/>
    </row>
    <row r="789" ht="14.25" customHeight="1">
      <c r="Q789" s="95"/>
      <c r="AJ789" s="95"/>
      <c r="AK789" s="95"/>
    </row>
    <row r="790" ht="14.25" customHeight="1">
      <c r="Q790" s="95"/>
      <c r="AJ790" s="95"/>
      <c r="AK790" s="95"/>
    </row>
    <row r="791" ht="14.25" customHeight="1">
      <c r="Q791" s="95"/>
      <c r="AJ791" s="95"/>
      <c r="AK791" s="95"/>
    </row>
    <row r="792" ht="14.25" customHeight="1">
      <c r="Q792" s="95"/>
      <c r="AJ792" s="95"/>
      <c r="AK792" s="95"/>
    </row>
    <row r="793" ht="14.25" customHeight="1">
      <c r="Q793" s="95"/>
      <c r="AJ793" s="95"/>
      <c r="AK793" s="95"/>
    </row>
    <row r="794" ht="14.25" customHeight="1">
      <c r="Q794" s="95"/>
      <c r="AJ794" s="95"/>
      <c r="AK794" s="95"/>
    </row>
    <row r="795" ht="14.25" customHeight="1">
      <c r="Q795" s="95"/>
      <c r="AJ795" s="95"/>
      <c r="AK795" s="95"/>
    </row>
    <row r="796" ht="14.25" customHeight="1">
      <c r="Q796" s="95"/>
      <c r="AJ796" s="95"/>
      <c r="AK796" s="95"/>
    </row>
    <row r="797" ht="14.25" customHeight="1">
      <c r="Q797" s="95"/>
      <c r="AJ797" s="95"/>
      <c r="AK797" s="95"/>
    </row>
    <row r="798" ht="14.25" customHeight="1">
      <c r="Q798" s="95"/>
      <c r="AJ798" s="95"/>
      <c r="AK798" s="95"/>
    </row>
    <row r="799" ht="14.25" customHeight="1">
      <c r="Q799" s="95"/>
      <c r="AJ799" s="95"/>
      <c r="AK799" s="95"/>
    </row>
    <row r="800" ht="14.25" customHeight="1">
      <c r="Q800" s="95"/>
      <c r="AJ800" s="95"/>
      <c r="AK800" s="95"/>
    </row>
    <row r="801" ht="14.25" customHeight="1">
      <c r="Q801" s="95"/>
      <c r="AJ801" s="95"/>
      <c r="AK801" s="95"/>
    </row>
    <row r="802" ht="14.25" customHeight="1">
      <c r="Q802" s="95"/>
      <c r="AJ802" s="95"/>
      <c r="AK802" s="95"/>
    </row>
    <row r="803" ht="14.25" customHeight="1">
      <c r="Q803" s="95"/>
      <c r="AJ803" s="95"/>
      <c r="AK803" s="95"/>
    </row>
    <row r="804" ht="14.25" customHeight="1">
      <c r="Q804" s="95"/>
      <c r="AJ804" s="95"/>
      <c r="AK804" s="95"/>
    </row>
    <row r="805" ht="14.25" customHeight="1">
      <c r="Q805" s="95"/>
      <c r="AJ805" s="95"/>
      <c r="AK805" s="95"/>
    </row>
    <row r="806" ht="14.25" customHeight="1">
      <c r="Q806" s="95"/>
      <c r="AJ806" s="95"/>
      <c r="AK806" s="95"/>
    </row>
    <row r="807" ht="14.25" customHeight="1">
      <c r="Q807" s="95"/>
      <c r="AJ807" s="95"/>
      <c r="AK807" s="95"/>
    </row>
    <row r="808" ht="14.25" customHeight="1">
      <c r="Q808" s="95"/>
      <c r="AJ808" s="95"/>
      <c r="AK808" s="95"/>
    </row>
    <row r="809" ht="14.25" customHeight="1">
      <c r="Q809" s="95"/>
      <c r="AJ809" s="95"/>
      <c r="AK809" s="95"/>
    </row>
    <row r="810" ht="14.25" customHeight="1">
      <c r="Q810" s="95"/>
      <c r="AJ810" s="95"/>
      <c r="AK810" s="95"/>
    </row>
    <row r="811" ht="14.25" customHeight="1">
      <c r="Q811" s="95"/>
      <c r="AJ811" s="95"/>
      <c r="AK811" s="95"/>
    </row>
    <row r="812" ht="14.25" customHeight="1">
      <c r="Q812" s="95"/>
      <c r="AJ812" s="95"/>
      <c r="AK812" s="95"/>
    </row>
    <row r="813" ht="14.25" customHeight="1">
      <c r="Q813" s="95"/>
      <c r="AJ813" s="95"/>
      <c r="AK813" s="95"/>
    </row>
    <row r="814" ht="14.25" customHeight="1">
      <c r="Q814" s="95"/>
      <c r="AJ814" s="95"/>
      <c r="AK814" s="95"/>
    </row>
    <row r="815" ht="14.25" customHeight="1">
      <c r="Q815" s="95"/>
      <c r="AJ815" s="95"/>
      <c r="AK815" s="95"/>
    </row>
    <row r="816" ht="14.25" customHeight="1">
      <c r="Q816" s="95"/>
      <c r="AJ816" s="95"/>
      <c r="AK816" s="95"/>
    </row>
    <row r="817" ht="14.25" customHeight="1">
      <c r="Q817" s="95"/>
      <c r="AJ817" s="95"/>
      <c r="AK817" s="95"/>
    </row>
    <row r="818" ht="14.25" customHeight="1">
      <c r="Q818" s="95"/>
      <c r="AJ818" s="95"/>
      <c r="AK818" s="95"/>
    </row>
    <row r="819" ht="14.25" customHeight="1">
      <c r="Q819" s="95"/>
      <c r="AJ819" s="95"/>
      <c r="AK819" s="95"/>
    </row>
    <row r="820" ht="14.25" customHeight="1">
      <c r="Q820" s="95"/>
      <c r="AJ820" s="95"/>
      <c r="AK820" s="95"/>
    </row>
    <row r="821" ht="14.25" customHeight="1">
      <c r="Q821" s="95"/>
      <c r="AJ821" s="95"/>
      <c r="AK821" s="95"/>
    </row>
    <row r="822" ht="14.25" customHeight="1">
      <c r="Q822" s="95"/>
      <c r="AJ822" s="95"/>
      <c r="AK822" s="95"/>
    </row>
    <row r="823" ht="14.25" customHeight="1">
      <c r="Q823" s="95"/>
      <c r="AJ823" s="95"/>
      <c r="AK823" s="95"/>
    </row>
    <row r="824" ht="14.25" customHeight="1">
      <c r="Q824" s="95"/>
      <c r="AJ824" s="95"/>
      <c r="AK824" s="95"/>
    </row>
    <row r="825" ht="14.25" customHeight="1">
      <c r="Q825" s="95"/>
      <c r="AJ825" s="95"/>
      <c r="AK825" s="95"/>
    </row>
    <row r="826" ht="14.25" customHeight="1">
      <c r="Q826" s="95"/>
      <c r="AJ826" s="95"/>
      <c r="AK826" s="95"/>
    </row>
    <row r="827" ht="14.25" customHeight="1">
      <c r="Q827" s="95"/>
      <c r="AJ827" s="95"/>
      <c r="AK827" s="95"/>
    </row>
    <row r="828" ht="14.25" customHeight="1">
      <c r="Q828" s="95"/>
      <c r="AJ828" s="95"/>
      <c r="AK828" s="95"/>
    </row>
    <row r="829" ht="14.25" customHeight="1">
      <c r="Q829" s="95"/>
      <c r="AJ829" s="95"/>
      <c r="AK829" s="95"/>
    </row>
    <row r="830" ht="14.25" customHeight="1">
      <c r="Q830" s="95"/>
      <c r="AJ830" s="95"/>
      <c r="AK830" s="95"/>
    </row>
    <row r="831" ht="14.25" customHeight="1">
      <c r="Q831" s="95"/>
      <c r="AJ831" s="95"/>
      <c r="AK831" s="95"/>
    </row>
  </sheetData>
  <mergeCells count="60">
    <mergeCell ref="T99:AG99"/>
    <mergeCell ref="AH99:AJ99"/>
    <mergeCell ref="T77:AG77"/>
    <mergeCell ref="T78:AG78"/>
    <mergeCell ref="AH78:AJ78"/>
    <mergeCell ref="U91:AG91"/>
    <mergeCell ref="U92:AG92"/>
    <mergeCell ref="U93:AG93"/>
    <mergeCell ref="T98:AG98"/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A24:N24"/>
    <mergeCell ref="A25:N25"/>
    <mergeCell ref="O25:Q25"/>
    <mergeCell ref="B38:N38"/>
    <mergeCell ref="U18:AG18"/>
    <mergeCell ref="U19:AG19"/>
    <mergeCell ref="T24:AG24"/>
    <mergeCell ref="T25:AG25"/>
    <mergeCell ref="AH25:AJ25"/>
    <mergeCell ref="U38:AG38"/>
    <mergeCell ref="U39:AG39"/>
    <mergeCell ref="B39:N39"/>
    <mergeCell ref="B40:N40"/>
    <mergeCell ref="A48:N48"/>
    <mergeCell ref="A49:N49"/>
    <mergeCell ref="O49:Q49"/>
    <mergeCell ref="B62:N62"/>
    <mergeCell ref="B63:N63"/>
    <mergeCell ref="U40:AG40"/>
    <mergeCell ref="T48:AG48"/>
    <mergeCell ref="T49:AG49"/>
    <mergeCell ref="AH49:AJ49"/>
    <mergeCell ref="U62:AG62"/>
    <mergeCell ref="U63:AG63"/>
    <mergeCell ref="U64:AG64"/>
    <mergeCell ref="B64:N64"/>
    <mergeCell ref="A77:N77"/>
    <mergeCell ref="A78:N78"/>
    <mergeCell ref="O78:Q78"/>
    <mergeCell ref="B91:N91"/>
    <mergeCell ref="B92:N92"/>
    <mergeCell ref="B93:N93"/>
    <mergeCell ref="U113:AG113"/>
    <mergeCell ref="U114:AG114"/>
    <mergeCell ref="A98:N98"/>
    <mergeCell ref="A99:N99"/>
    <mergeCell ref="O99:Q99"/>
    <mergeCell ref="B112:N112"/>
    <mergeCell ref="U112:AG112"/>
    <mergeCell ref="B113:N113"/>
    <mergeCell ref="B114:N114"/>
  </mergeCells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124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124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125" t="s">
        <v>274</v>
      </c>
      <c r="B6" s="78">
        <v>28.0</v>
      </c>
      <c r="C6" s="78">
        <v>2.0</v>
      </c>
      <c r="D6" s="78">
        <v>17.0</v>
      </c>
      <c r="E6" s="78">
        <v>9.0</v>
      </c>
      <c r="F6" s="83"/>
      <c r="G6" s="84"/>
      <c r="H6" s="80">
        <f t="shared" ref="H6:H14" si="1">(C6+D6+E6)/B6</f>
        <v>1</v>
      </c>
      <c r="I6" s="80">
        <f t="shared" ref="I6:I14" si="2">(C6+D6)/B6</f>
        <v>0.6785714286</v>
      </c>
      <c r="J6" s="78">
        <v>2.0</v>
      </c>
      <c r="K6" s="78">
        <v>2.0</v>
      </c>
      <c r="L6" s="78">
        <v>39.0</v>
      </c>
      <c r="M6" s="78">
        <v>39.0</v>
      </c>
      <c r="N6" s="80">
        <f t="shared" ref="N6:N14" si="3">M6/L6</f>
        <v>1</v>
      </c>
      <c r="O6" s="83"/>
      <c r="P6" s="78">
        <v>39.0</v>
      </c>
      <c r="Q6" s="105" t="str">
        <f t="shared" ref="Q6:Q14" si="4">P6/O6</f>
        <v>#DIV/0!</v>
      </c>
      <c r="T6" s="126" t="s">
        <v>274</v>
      </c>
      <c r="U6" s="78">
        <v>28.0</v>
      </c>
      <c r="V6" s="78">
        <v>1.0</v>
      </c>
      <c r="W6" s="78">
        <v>25.0</v>
      </c>
      <c r="X6" s="78">
        <v>2.0</v>
      </c>
      <c r="Y6" s="83"/>
      <c r="Z6" s="83"/>
      <c r="AA6" s="80">
        <f t="shared" ref="AA6:AA14" si="5">(V6+W6+X6)/U6</f>
        <v>1</v>
      </c>
      <c r="AB6" s="80">
        <f t="shared" ref="AB6:AB14" si="6">(V6+W6)/U6</f>
        <v>0.9285714286</v>
      </c>
      <c r="AC6" s="78">
        <v>1.0</v>
      </c>
      <c r="AD6" s="78">
        <v>1.0</v>
      </c>
      <c r="AE6" s="78">
        <v>23.0</v>
      </c>
      <c r="AF6" s="78">
        <v>23.0</v>
      </c>
      <c r="AG6" s="80">
        <f t="shared" ref="AG6:AG14" si="7">AF6/AE6</f>
        <v>1</v>
      </c>
      <c r="AH6" s="78">
        <v>23.0</v>
      </c>
      <c r="AI6" s="78">
        <v>23.0</v>
      </c>
      <c r="AJ6" s="105">
        <f t="shared" ref="AJ6:AJ14" si="8">AI6/AH6</f>
        <v>1</v>
      </c>
      <c r="AK6" s="82"/>
    </row>
    <row r="7" ht="14.25" customHeight="1">
      <c r="A7" s="127" t="s">
        <v>275</v>
      </c>
      <c r="B7" s="78">
        <v>25.0</v>
      </c>
      <c r="C7" s="78">
        <v>2.0</v>
      </c>
      <c r="D7" s="78">
        <v>13.0</v>
      </c>
      <c r="E7" s="78">
        <v>9.0</v>
      </c>
      <c r="F7" s="83"/>
      <c r="G7" s="79">
        <v>1.0</v>
      </c>
      <c r="H7" s="80">
        <f t="shared" si="1"/>
        <v>0.96</v>
      </c>
      <c r="I7" s="80">
        <f t="shared" si="2"/>
        <v>0.6</v>
      </c>
      <c r="J7" s="78">
        <v>2.0</v>
      </c>
      <c r="K7" s="78">
        <v>2.0</v>
      </c>
      <c r="L7" s="78">
        <v>39.0</v>
      </c>
      <c r="M7" s="78">
        <v>33.0</v>
      </c>
      <c r="N7" s="80">
        <f t="shared" si="3"/>
        <v>0.8461538462</v>
      </c>
      <c r="O7" s="83"/>
      <c r="P7" s="78">
        <v>33.0</v>
      </c>
      <c r="Q7" s="105" t="str">
        <f t="shared" si="4"/>
        <v>#DIV/0!</v>
      </c>
      <c r="T7" s="127" t="s">
        <v>275</v>
      </c>
      <c r="U7" s="78">
        <v>25.0</v>
      </c>
      <c r="V7" s="78">
        <v>1.0</v>
      </c>
      <c r="W7" s="78">
        <v>14.0</v>
      </c>
      <c r="X7" s="78">
        <v>9.0</v>
      </c>
      <c r="Y7" s="83"/>
      <c r="Z7" s="78">
        <v>1.0</v>
      </c>
      <c r="AA7" s="80">
        <f t="shared" si="5"/>
        <v>0.96</v>
      </c>
      <c r="AB7" s="80">
        <f t="shared" si="6"/>
        <v>0.6</v>
      </c>
      <c r="AC7" s="78">
        <v>1.0</v>
      </c>
      <c r="AD7" s="78">
        <v>1.0</v>
      </c>
      <c r="AE7" s="78">
        <v>23.0</v>
      </c>
      <c r="AF7" s="78">
        <v>23.0</v>
      </c>
      <c r="AG7" s="80">
        <f t="shared" si="7"/>
        <v>1</v>
      </c>
      <c r="AH7" s="78">
        <v>23.0</v>
      </c>
      <c r="AI7" s="78">
        <v>23.0</v>
      </c>
      <c r="AJ7" s="105">
        <f t="shared" si="8"/>
        <v>1</v>
      </c>
      <c r="AK7" s="82"/>
    </row>
    <row r="8" ht="14.25" customHeight="1">
      <c r="A8" s="127" t="s">
        <v>276</v>
      </c>
      <c r="B8" s="78">
        <v>31.0</v>
      </c>
      <c r="C8" s="78">
        <v>9.0</v>
      </c>
      <c r="D8" s="78">
        <v>20.0</v>
      </c>
      <c r="E8" s="78">
        <v>2.0</v>
      </c>
      <c r="F8" s="83"/>
      <c r="G8" s="84"/>
      <c r="H8" s="80">
        <f t="shared" si="1"/>
        <v>1</v>
      </c>
      <c r="I8" s="80">
        <f t="shared" si="2"/>
        <v>0.935483871</v>
      </c>
      <c r="J8" s="78">
        <v>2.0</v>
      </c>
      <c r="K8" s="78">
        <v>2.0</v>
      </c>
      <c r="L8" s="78">
        <v>39.0</v>
      </c>
      <c r="M8" s="78">
        <v>39.0</v>
      </c>
      <c r="N8" s="80">
        <f t="shared" si="3"/>
        <v>1</v>
      </c>
      <c r="O8" s="83"/>
      <c r="P8" s="78">
        <v>39.0</v>
      </c>
      <c r="Q8" s="105" t="str">
        <f t="shared" si="4"/>
        <v>#DIV/0!</v>
      </c>
      <c r="T8" s="126" t="s">
        <v>276</v>
      </c>
      <c r="U8" s="78">
        <v>31.0</v>
      </c>
      <c r="V8" s="78">
        <v>6.0</v>
      </c>
      <c r="W8" s="78">
        <v>24.0</v>
      </c>
      <c r="X8" s="78">
        <v>1.0</v>
      </c>
      <c r="Y8" s="83"/>
      <c r="Z8" s="83"/>
      <c r="AA8" s="80">
        <f t="shared" si="5"/>
        <v>1</v>
      </c>
      <c r="AB8" s="80">
        <f t="shared" si="6"/>
        <v>0.9677419355</v>
      </c>
      <c r="AC8" s="78">
        <v>1.0</v>
      </c>
      <c r="AD8" s="78">
        <v>1.0</v>
      </c>
      <c r="AE8" s="78">
        <v>23.0</v>
      </c>
      <c r="AF8" s="78">
        <v>23.0</v>
      </c>
      <c r="AG8" s="80">
        <f t="shared" si="7"/>
        <v>1</v>
      </c>
      <c r="AH8" s="78">
        <v>23.0</v>
      </c>
      <c r="AI8" s="78">
        <v>23.0</v>
      </c>
      <c r="AJ8" s="105">
        <f t="shared" si="8"/>
        <v>1</v>
      </c>
      <c r="AK8" s="82"/>
    </row>
    <row r="9" ht="14.25" customHeight="1">
      <c r="A9" s="85"/>
      <c r="B9" s="83"/>
      <c r="C9" s="83"/>
      <c r="D9" s="83"/>
      <c r="E9" s="83"/>
      <c r="F9" s="83"/>
      <c r="G9" s="84"/>
      <c r="H9" s="80" t="str">
        <f t="shared" si="1"/>
        <v>#DIV/0!</v>
      </c>
      <c r="I9" s="80" t="str">
        <f t="shared" si="2"/>
        <v>#DIV/0!</v>
      </c>
      <c r="J9" s="83"/>
      <c r="K9" s="83"/>
      <c r="L9" s="83"/>
      <c r="M9" s="83"/>
      <c r="N9" s="80" t="str">
        <f t="shared" si="3"/>
        <v>#DIV/0!</v>
      </c>
      <c r="O9" s="83"/>
      <c r="P9" s="83"/>
      <c r="Q9" s="105" t="str">
        <f t="shared" si="4"/>
        <v>#DIV/0!</v>
      </c>
      <c r="T9" s="85"/>
      <c r="U9" s="83"/>
      <c r="V9" s="83"/>
      <c r="W9" s="83"/>
      <c r="X9" s="83"/>
      <c r="Y9" s="83"/>
      <c r="Z9" s="83"/>
      <c r="AA9" s="80" t="str">
        <f t="shared" si="5"/>
        <v>#DIV/0!</v>
      </c>
      <c r="AB9" s="80" t="str">
        <f t="shared" si="6"/>
        <v>#DIV/0!</v>
      </c>
      <c r="AC9" s="83"/>
      <c r="AD9" s="83"/>
      <c r="AE9" s="83"/>
      <c r="AF9" s="83"/>
      <c r="AG9" s="80" t="str">
        <f t="shared" si="7"/>
        <v>#DIV/0!</v>
      </c>
      <c r="AH9" s="83"/>
      <c r="AI9" s="83"/>
      <c r="AJ9" s="105" t="str">
        <f t="shared" si="8"/>
        <v>#DIV/0!</v>
      </c>
      <c r="AK9" s="82"/>
    </row>
    <row r="10" ht="14.25" customHeight="1">
      <c r="A10" s="85"/>
      <c r="B10" s="83"/>
      <c r="C10" s="83"/>
      <c r="D10" s="83"/>
      <c r="E10" s="83"/>
      <c r="F10" s="83"/>
      <c r="G10" s="84"/>
      <c r="H10" s="80" t="str">
        <f t="shared" si="1"/>
        <v>#DIV/0!</v>
      </c>
      <c r="I10" s="80" t="str">
        <f t="shared" si="2"/>
        <v>#DIV/0!</v>
      </c>
      <c r="J10" s="83"/>
      <c r="K10" s="83"/>
      <c r="L10" s="83"/>
      <c r="M10" s="83"/>
      <c r="N10" s="80" t="str">
        <f t="shared" si="3"/>
        <v>#DIV/0!</v>
      </c>
      <c r="O10" s="83"/>
      <c r="P10" s="83"/>
      <c r="Q10" s="105" t="str">
        <f t="shared" si="4"/>
        <v>#DIV/0!</v>
      </c>
      <c r="T10" s="85"/>
      <c r="U10" s="83"/>
      <c r="V10" s="83"/>
      <c r="W10" s="83"/>
      <c r="X10" s="83"/>
      <c r="Y10" s="83"/>
      <c r="Z10" s="83"/>
      <c r="AA10" s="80" t="str">
        <f t="shared" si="5"/>
        <v>#DIV/0!</v>
      </c>
      <c r="AB10" s="80" t="str">
        <f t="shared" si="6"/>
        <v>#DIV/0!</v>
      </c>
      <c r="AC10" s="83"/>
      <c r="AD10" s="83"/>
      <c r="AE10" s="83"/>
      <c r="AF10" s="83"/>
      <c r="AG10" s="80" t="str">
        <f t="shared" si="7"/>
        <v>#DIV/0!</v>
      </c>
      <c r="AH10" s="83"/>
      <c r="AI10" s="83"/>
      <c r="AJ10" s="105" t="str">
        <f t="shared" si="8"/>
        <v>#DIV/0!</v>
      </c>
      <c r="AK10" s="82"/>
    </row>
    <row r="11" ht="14.25" customHeight="1">
      <c r="A11" s="85"/>
      <c r="B11" s="83"/>
      <c r="C11" s="83"/>
      <c r="D11" s="83"/>
      <c r="E11" s="83"/>
      <c r="F11" s="83"/>
      <c r="G11" s="84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83"/>
      <c r="P11" s="83"/>
      <c r="Q11" s="105" t="str">
        <f t="shared" si="4"/>
        <v>#DIV/0!</v>
      </c>
      <c r="T11" s="85"/>
      <c r="U11" s="83"/>
      <c r="V11" s="83"/>
      <c r="W11" s="83"/>
      <c r="X11" s="83"/>
      <c r="Y11" s="83"/>
      <c r="Z11" s="83"/>
      <c r="AA11" s="80" t="str">
        <f t="shared" si="5"/>
        <v>#DIV/0!</v>
      </c>
      <c r="AB11" s="80" t="str">
        <f t="shared" si="6"/>
        <v>#DIV/0!</v>
      </c>
      <c r="AC11" s="83"/>
      <c r="AD11" s="83"/>
      <c r="AE11" s="83"/>
      <c r="AF11" s="83"/>
      <c r="AG11" s="80" t="str">
        <f t="shared" si="7"/>
        <v>#DIV/0!</v>
      </c>
      <c r="AH11" s="83"/>
      <c r="AI11" s="83"/>
      <c r="AJ11" s="105" t="str">
        <f t="shared" si="8"/>
        <v>#DIV/0!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83"/>
      <c r="AD12" s="83"/>
      <c r="AE12" s="83"/>
      <c r="AF12" s="83"/>
      <c r="AG12" s="80" t="str">
        <f t="shared" si="7"/>
        <v>#DIV/0!</v>
      </c>
      <c r="AH12" s="83"/>
      <c r="AI12" s="83"/>
      <c r="AJ12" s="105" t="str">
        <f t="shared" si="8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6"/>
        <v>#DIV/0!</v>
      </c>
      <c r="AC13" s="83"/>
      <c r="AD13" s="83"/>
      <c r="AE13" s="83"/>
      <c r="AF13" s="83"/>
      <c r="AG13" s="80" t="str">
        <f t="shared" si="7"/>
        <v>#DIV/0!</v>
      </c>
      <c r="AH13" s="83"/>
      <c r="AI13" s="83"/>
      <c r="AJ13" s="105" t="str">
        <f t="shared" si="8"/>
        <v>#DIV/0!</v>
      </c>
      <c r="AK13" s="82"/>
    </row>
    <row r="14" ht="14.25" customHeight="1">
      <c r="A14" s="72" t="s">
        <v>15</v>
      </c>
      <c r="B14" s="73">
        <f t="shared" ref="B14:G14" si="9">SUM(B6:B13)</f>
        <v>84</v>
      </c>
      <c r="C14" s="73">
        <f t="shared" si="9"/>
        <v>13</v>
      </c>
      <c r="D14" s="73">
        <f t="shared" si="9"/>
        <v>50</v>
      </c>
      <c r="E14" s="73">
        <f t="shared" si="9"/>
        <v>20</v>
      </c>
      <c r="F14" s="73">
        <f t="shared" si="9"/>
        <v>0</v>
      </c>
      <c r="G14" s="86">
        <f t="shared" si="9"/>
        <v>1</v>
      </c>
      <c r="H14" s="80">
        <f t="shared" si="1"/>
        <v>0.9880952381</v>
      </c>
      <c r="I14" s="80">
        <f t="shared" si="2"/>
        <v>0.75</v>
      </c>
      <c r="J14" s="73">
        <f t="shared" ref="J14:M14" si="10">SUM(J6:J13)</f>
        <v>6</v>
      </c>
      <c r="K14" s="73">
        <f t="shared" si="10"/>
        <v>6</v>
      </c>
      <c r="L14" s="73">
        <f t="shared" si="10"/>
        <v>117</v>
      </c>
      <c r="M14" s="73">
        <f t="shared" si="10"/>
        <v>111</v>
      </c>
      <c r="N14" s="80">
        <f t="shared" si="3"/>
        <v>0.9487179487</v>
      </c>
      <c r="O14" s="87">
        <f t="shared" ref="O14:P14" si="11">SUM(O6:O13)</f>
        <v>0</v>
      </c>
      <c r="P14" s="87">
        <f t="shared" si="11"/>
        <v>111</v>
      </c>
      <c r="Q14" s="105" t="str">
        <f t="shared" si="4"/>
        <v>#DIV/0!</v>
      </c>
      <c r="T14" s="72" t="s">
        <v>15</v>
      </c>
      <c r="U14" s="73">
        <f t="shared" ref="U14:Z14" si="12">SUM(U6:U13)</f>
        <v>84</v>
      </c>
      <c r="V14" s="73">
        <f t="shared" si="12"/>
        <v>8</v>
      </c>
      <c r="W14" s="73">
        <f t="shared" si="12"/>
        <v>63</v>
      </c>
      <c r="X14" s="73">
        <f t="shared" si="12"/>
        <v>12</v>
      </c>
      <c r="Y14" s="73">
        <f t="shared" si="12"/>
        <v>0</v>
      </c>
      <c r="Z14" s="73">
        <f t="shared" si="12"/>
        <v>1</v>
      </c>
      <c r="AA14" s="80">
        <f t="shared" si="5"/>
        <v>0.9880952381</v>
      </c>
      <c r="AB14" s="80">
        <f t="shared" si="6"/>
        <v>0.8452380952</v>
      </c>
      <c r="AC14" s="73">
        <f t="shared" ref="AC14:AF14" si="13">SUM(AC6:AC13)</f>
        <v>3</v>
      </c>
      <c r="AD14" s="73">
        <f t="shared" si="13"/>
        <v>3</v>
      </c>
      <c r="AE14" s="73">
        <f t="shared" si="13"/>
        <v>69</v>
      </c>
      <c r="AF14" s="73">
        <f t="shared" si="13"/>
        <v>69</v>
      </c>
      <c r="AG14" s="80">
        <f t="shared" si="7"/>
        <v>1</v>
      </c>
      <c r="AH14" s="87">
        <f t="shared" ref="AH14:AI14" si="14">SUM(AH6:AH13)</f>
        <v>69</v>
      </c>
      <c r="AI14" s="87">
        <f t="shared" si="14"/>
        <v>69</v>
      </c>
      <c r="AJ14" s="105">
        <f t="shared" si="8"/>
        <v>1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14.25" customHeight="1">
      <c r="A18" s="91"/>
      <c r="B18" s="9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1"/>
      <c r="U18" s="92" t="s">
        <v>78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A19" s="91"/>
      <c r="B19" s="9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1"/>
      <c r="U19" s="9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</row>
    <row r="20" ht="14.25" customHeight="1">
      <c r="Q20" s="95"/>
      <c r="AJ20" s="95"/>
      <c r="AK20" s="95"/>
    </row>
    <row r="21" ht="14.25" customHeight="1">
      <c r="Q21" s="95"/>
      <c r="AJ21" s="95"/>
      <c r="AK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</row>
    <row r="23" ht="14.25" customHeight="1">
      <c r="G23" s="67"/>
      <c r="Q23" s="68"/>
      <c r="AJ23" s="68"/>
    </row>
    <row r="24" ht="14.25" customHeight="1">
      <c r="A24" s="3" t="s">
        <v>21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</row>
    <row r="27" ht="14.25" customHeight="1">
      <c r="A27" s="125" t="s">
        <v>274</v>
      </c>
      <c r="B27" s="78">
        <v>28.0</v>
      </c>
      <c r="C27" s="78">
        <v>0.0</v>
      </c>
      <c r="D27" s="78">
        <v>23.0</v>
      </c>
      <c r="E27" s="78">
        <v>5.0</v>
      </c>
      <c r="F27" s="78">
        <v>0.0</v>
      </c>
      <c r="G27" s="79">
        <v>0.0</v>
      </c>
      <c r="H27" s="80">
        <f t="shared" ref="H27:H35" si="15">(C27+D27+E27)/B27</f>
        <v>1</v>
      </c>
      <c r="I27" s="80">
        <f t="shared" ref="I27:I35" si="16">(C27+D27)/B27</f>
        <v>0.8214285714</v>
      </c>
      <c r="J27" s="78">
        <v>3.0</v>
      </c>
      <c r="K27" s="78">
        <v>3.0</v>
      </c>
      <c r="L27" s="78">
        <v>38.0</v>
      </c>
      <c r="M27" s="78">
        <v>38.0</v>
      </c>
      <c r="N27" s="80">
        <f t="shared" ref="N27:N35" si="17">M27/L27</f>
        <v>1</v>
      </c>
      <c r="O27" s="78">
        <v>38.0</v>
      </c>
      <c r="P27" s="78">
        <v>38.0</v>
      </c>
      <c r="Q27" s="81">
        <f t="shared" ref="Q27:Q35" si="18">P27/O27</f>
        <v>1</v>
      </c>
      <c r="T27" s="126" t="s">
        <v>274</v>
      </c>
      <c r="U27" s="78">
        <v>28.0</v>
      </c>
      <c r="V27" s="78">
        <v>2.0</v>
      </c>
      <c r="W27" s="78">
        <v>23.0</v>
      </c>
      <c r="X27" s="78">
        <v>3.0</v>
      </c>
      <c r="Y27" s="78">
        <v>0.0</v>
      </c>
      <c r="Z27" s="78">
        <v>0.0</v>
      </c>
      <c r="AA27" s="80">
        <f t="shared" ref="AA27:AA35" si="19">(V27+W27+X27)/U27</f>
        <v>1</v>
      </c>
      <c r="AB27" s="80">
        <f t="shared" ref="AB27:AB35" si="20">(V27+W27)/U27</f>
        <v>0.8928571429</v>
      </c>
      <c r="AC27" s="78">
        <v>1.0</v>
      </c>
      <c r="AD27" s="78">
        <v>1.0</v>
      </c>
      <c r="AE27" s="78">
        <v>22.0</v>
      </c>
      <c r="AF27" s="78">
        <v>22.0</v>
      </c>
      <c r="AG27" s="80">
        <f t="shared" ref="AG27:AG35" si="21">AF27/AE27</f>
        <v>1</v>
      </c>
      <c r="AH27" s="78">
        <v>22.0</v>
      </c>
      <c r="AI27" s="78">
        <v>22.0</v>
      </c>
      <c r="AJ27" s="81">
        <f t="shared" ref="AJ27:AJ35" si="22">AI27/AH27</f>
        <v>1</v>
      </c>
      <c r="AK27" s="82"/>
    </row>
    <row r="28" ht="14.25" customHeight="1">
      <c r="A28" s="127" t="s">
        <v>275</v>
      </c>
      <c r="B28" s="78">
        <v>24.0</v>
      </c>
      <c r="C28" s="78">
        <v>0.0</v>
      </c>
      <c r="D28" s="78">
        <v>10.0</v>
      </c>
      <c r="E28" s="78">
        <v>14.0</v>
      </c>
      <c r="F28" s="78">
        <v>0.0</v>
      </c>
      <c r="G28" s="79">
        <v>0.0</v>
      </c>
      <c r="H28" s="80">
        <f t="shared" si="15"/>
        <v>1</v>
      </c>
      <c r="I28" s="80">
        <f t="shared" si="16"/>
        <v>0.4166666667</v>
      </c>
      <c r="J28" s="78">
        <v>3.0</v>
      </c>
      <c r="K28" s="78">
        <v>3.0</v>
      </c>
      <c r="L28" s="78">
        <v>35.0</v>
      </c>
      <c r="M28" s="78">
        <v>35.0</v>
      </c>
      <c r="N28" s="80">
        <f t="shared" si="17"/>
        <v>1</v>
      </c>
      <c r="O28" s="78">
        <v>38.0</v>
      </c>
      <c r="P28" s="78">
        <v>35.0</v>
      </c>
      <c r="Q28" s="81">
        <f t="shared" si="18"/>
        <v>0.9210526316</v>
      </c>
      <c r="T28" s="127" t="s">
        <v>275</v>
      </c>
      <c r="U28" s="78">
        <v>24.0</v>
      </c>
      <c r="V28" s="78">
        <v>1.0</v>
      </c>
      <c r="W28" s="78">
        <v>17.0</v>
      </c>
      <c r="X28" s="78">
        <v>6.0</v>
      </c>
      <c r="Y28" s="78">
        <v>0.0</v>
      </c>
      <c r="Z28" s="78">
        <v>0.0</v>
      </c>
      <c r="AA28" s="80">
        <f t="shared" si="19"/>
        <v>1</v>
      </c>
      <c r="AB28" s="80">
        <f t="shared" si="20"/>
        <v>0.75</v>
      </c>
      <c r="AC28" s="78">
        <v>1.0</v>
      </c>
      <c r="AD28" s="78">
        <v>1.0</v>
      </c>
      <c r="AE28" s="78">
        <v>22.0</v>
      </c>
      <c r="AF28" s="78">
        <v>22.0</v>
      </c>
      <c r="AG28" s="80">
        <f t="shared" si="21"/>
        <v>1</v>
      </c>
      <c r="AH28" s="78">
        <v>22.0</v>
      </c>
      <c r="AI28" s="78">
        <v>22.0</v>
      </c>
      <c r="AJ28" s="81">
        <f t="shared" si="22"/>
        <v>1</v>
      </c>
      <c r="AK28" s="82"/>
    </row>
    <row r="29" ht="14.25" customHeight="1">
      <c r="A29" s="127" t="s">
        <v>276</v>
      </c>
      <c r="B29" s="78">
        <v>31.0</v>
      </c>
      <c r="C29" s="78">
        <v>6.0</v>
      </c>
      <c r="D29" s="78">
        <v>22.0</v>
      </c>
      <c r="E29" s="78">
        <v>3.0</v>
      </c>
      <c r="F29" s="78">
        <v>0.0</v>
      </c>
      <c r="G29" s="79">
        <v>0.0</v>
      </c>
      <c r="H29" s="80">
        <f t="shared" si="15"/>
        <v>1</v>
      </c>
      <c r="I29" s="80">
        <f t="shared" si="16"/>
        <v>0.9032258065</v>
      </c>
      <c r="J29" s="78">
        <v>3.0</v>
      </c>
      <c r="K29" s="78">
        <v>2.0</v>
      </c>
      <c r="L29" s="78">
        <v>37.0</v>
      </c>
      <c r="M29" s="78">
        <v>37.0</v>
      </c>
      <c r="N29" s="80">
        <f t="shared" si="17"/>
        <v>1</v>
      </c>
      <c r="O29" s="78">
        <v>37.0</v>
      </c>
      <c r="P29" s="78">
        <v>37.0</v>
      </c>
      <c r="Q29" s="81">
        <f t="shared" si="18"/>
        <v>1</v>
      </c>
      <c r="T29" s="126" t="s">
        <v>276</v>
      </c>
      <c r="U29" s="78">
        <v>31.0</v>
      </c>
      <c r="V29" s="78">
        <v>16.0</v>
      </c>
      <c r="W29" s="78">
        <v>14.0</v>
      </c>
      <c r="X29" s="78">
        <v>1.0</v>
      </c>
      <c r="Y29" s="78">
        <v>0.0</v>
      </c>
      <c r="Z29" s="78">
        <v>0.0</v>
      </c>
      <c r="AA29" s="80">
        <f t="shared" si="19"/>
        <v>1</v>
      </c>
      <c r="AB29" s="80">
        <f t="shared" si="20"/>
        <v>0.9677419355</v>
      </c>
      <c r="AC29" s="78">
        <v>1.0</v>
      </c>
      <c r="AD29" s="78">
        <v>1.0</v>
      </c>
      <c r="AE29" s="78">
        <v>22.0</v>
      </c>
      <c r="AF29" s="78">
        <v>21.0</v>
      </c>
      <c r="AG29" s="80">
        <f t="shared" si="21"/>
        <v>0.9545454545</v>
      </c>
      <c r="AH29" s="78">
        <v>22.0</v>
      </c>
      <c r="AI29" s="78">
        <v>21.0</v>
      </c>
      <c r="AJ29" s="81">
        <f t="shared" si="22"/>
        <v>0.9545454545</v>
      </c>
      <c r="AK29" s="82"/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15"/>
        <v>#DIV/0!</v>
      </c>
      <c r="I30" s="80" t="str">
        <f t="shared" si="16"/>
        <v>#DIV/0!</v>
      </c>
      <c r="J30" s="78"/>
      <c r="K30" s="78"/>
      <c r="L30" s="78"/>
      <c r="M30" s="78"/>
      <c r="N30" s="80" t="str">
        <f t="shared" si="17"/>
        <v>#DIV/0!</v>
      </c>
      <c r="O30" s="83"/>
      <c r="P30" s="83"/>
      <c r="Q30" s="81" t="str">
        <f t="shared" si="18"/>
        <v>#DIV/0!</v>
      </c>
      <c r="T30" s="77"/>
      <c r="U30" s="83"/>
      <c r="V30" s="83"/>
      <c r="W30" s="83"/>
      <c r="X30" s="83"/>
      <c r="Y30" s="83"/>
      <c r="Z30" s="83"/>
      <c r="AA30" s="80" t="str">
        <f t="shared" si="19"/>
        <v>#DIV/0!</v>
      </c>
      <c r="AB30" s="80" t="str">
        <f t="shared" si="20"/>
        <v>#DIV/0!</v>
      </c>
      <c r="AC30" s="83"/>
      <c r="AD30" s="83"/>
      <c r="AE30" s="83"/>
      <c r="AF30" s="83"/>
      <c r="AG30" s="80" t="str">
        <f t="shared" si="21"/>
        <v>#DIV/0!</v>
      </c>
      <c r="AH30" s="83"/>
      <c r="AI30" s="83"/>
      <c r="AJ30" s="81" t="str">
        <f t="shared" si="22"/>
        <v>#DIV/0!</v>
      </c>
      <c r="AK30" s="82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15"/>
        <v>#DIV/0!</v>
      </c>
      <c r="I31" s="80" t="str">
        <f t="shared" si="16"/>
        <v>#DIV/0!</v>
      </c>
      <c r="J31" s="83"/>
      <c r="K31" s="83"/>
      <c r="L31" s="83"/>
      <c r="M31" s="83"/>
      <c r="N31" s="80" t="str">
        <f t="shared" si="17"/>
        <v>#DIV/0!</v>
      </c>
      <c r="O31" s="83"/>
      <c r="P31" s="83"/>
      <c r="Q31" s="81" t="str">
        <f t="shared" si="18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19"/>
        <v>#DIV/0!</v>
      </c>
      <c r="AB31" s="80" t="str">
        <f t="shared" si="20"/>
        <v>#DIV/0!</v>
      </c>
      <c r="AC31" s="83"/>
      <c r="AD31" s="83"/>
      <c r="AE31" s="83"/>
      <c r="AF31" s="83"/>
      <c r="AG31" s="80" t="str">
        <f t="shared" si="21"/>
        <v>#DIV/0!</v>
      </c>
      <c r="AH31" s="83"/>
      <c r="AI31" s="83"/>
      <c r="AJ31" s="81" t="str">
        <f t="shared" si="22"/>
        <v>#DIV/0!</v>
      </c>
      <c r="AK31" s="82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15"/>
        <v>#DIV/0!</v>
      </c>
      <c r="I32" s="80" t="str">
        <f t="shared" si="16"/>
        <v>#DIV/0!</v>
      </c>
      <c r="J32" s="83"/>
      <c r="K32" s="83"/>
      <c r="L32" s="83"/>
      <c r="M32" s="83"/>
      <c r="N32" s="80" t="str">
        <f t="shared" si="17"/>
        <v>#DIV/0!</v>
      </c>
      <c r="O32" s="83"/>
      <c r="P32" s="83"/>
      <c r="Q32" s="81" t="str">
        <f t="shared" si="18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19"/>
        <v>#DIV/0!</v>
      </c>
      <c r="AB32" s="80" t="str">
        <f t="shared" si="20"/>
        <v>#DIV/0!</v>
      </c>
      <c r="AC32" s="83"/>
      <c r="AD32" s="83"/>
      <c r="AE32" s="83"/>
      <c r="AF32" s="83"/>
      <c r="AG32" s="80" t="str">
        <f t="shared" si="21"/>
        <v>#DIV/0!</v>
      </c>
      <c r="AH32" s="83"/>
      <c r="AI32" s="83"/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19"/>
        <v>#DIV/0!</v>
      </c>
      <c r="AB33" s="80" t="str">
        <f t="shared" si="20"/>
        <v>#DIV/0!</v>
      </c>
      <c r="AC33" s="83"/>
      <c r="AD33" s="83"/>
      <c r="AE33" s="83"/>
      <c r="AF33" s="83"/>
      <c r="AG33" s="80" t="str">
        <f t="shared" si="21"/>
        <v>#DIV/0!</v>
      </c>
      <c r="AH33" s="83"/>
      <c r="AI33" s="83"/>
      <c r="AJ33" s="81" t="str">
        <f t="shared" si="22"/>
        <v>#DIV/0!</v>
      </c>
      <c r="AK33" s="8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19"/>
        <v>#DIV/0!</v>
      </c>
      <c r="AB34" s="80" t="str">
        <f t="shared" si="20"/>
        <v>#DIV/0!</v>
      </c>
      <c r="AC34" s="83"/>
      <c r="AD34" s="83"/>
      <c r="AE34" s="83"/>
      <c r="AF34" s="83"/>
      <c r="AG34" s="80" t="str">
        <f t="shared" si="21"/>
        <v>#DIV/0!</v>
      </c>
      <c r="AH34" s="83"/>
      <c r="AI34" s="83"/>
      <c r="AJ34" s="81" t="str">
        <f t="shared" si="22"/>
        <v>#DIV/0!</v>
      </c>
      <c r="AK34" s="82"/>
    </row>
    <row r="35" ht="14.25" customHeight="1">
      <c r="A35" s="72" t="s">
        <v>15</v>
      </c>
      <c r="B35" s="73">
        <f t="shared" ref="B35:G35" si="23">SUM(B27:B34)</f>
        <v>83</v>
      </c>
      <c r="C35" s="73">
        <f t="shared" si="23"/>
        <v>6</v>
      </c>
      <c r="D35" s="73">
        <f t="shared" si="23"/>
        <v>55</v>
      </c>
      <c r="E35" s="73">
        <f t="shared" si="23"/>
        <v>22</v>
      </c>
      <c r="F35" s="73">
        <f t="shared" si="23"/>
        <v>0</v>
      </c>
      <c r="G35" s="86">
        <f t="shared" si="23"/>
        <v>0</v>
      </c>
      <c r="H35" s="80">
        <f t="shared" si="15"/>
        <v>1</v>
      </c>
      <c r="I35" s="80">
        <f t="shared" si="16"/>
        <v>0.734939759</v>
      </c>
      <c r="J35" s="73">
        <f t="shared" ref="J35:M35" si="24">SUM(J27:J34)</f>
        <v>9</v>
      </c>
      <c r="K35" s="73">
        <f t="shared" si="24"/>
        <v>8</v>
      </c>
      <c r="L35" s="73">
        <f t="shared" si="24"/>
        <v>110</v>
      </c>
      <c r="M35" s="73">
        <f t="shared" si="24"/>
        <v>110</v>
      </c>
      <c r="N35" s="80">
        <f t="shared" si="17"/>
        <v>1</v>
      </c>
      <c r="O35" s="87">
        <f t="shared" ref="O35:P35" si="25">SUM(O27:O34)</f>
        <v>113</v>
      </c>
      <c r="P35" s="87">
        <f t="shared" si="25"/>
        <v>110</v>
      </c>
      <c r="Q35" s="81">
        <f t="shared" si="18"/>
        <v>0.9734513274</v>
      </c>
      <c r="T35" s="72" t="s">
        <v>15</v>
      </c>
      <c r="U35" s="73">
        <f t="shared" ref="U35:Z35" si="26">SUM(U27:U34)</f>
        <v>83</v>
      </c>
      <c r="V35" s="73">
        <f t="shared" si="26"/>
        <v>19</v>
      </c>
      <c r="W35" s="73">
        <f t="shared" si="26"/>
        <v>54</v>
      </c>
      <c r="X35" s="73">
        <f t="shared" si="26"/>
        <v>10</v>
      </c>
      <c r="Y35" s="73">
        <f t="shared" si="26"/>
        <v>0</v>
      </c>
      <c r="Z35" s="73">
        <f t="shared" si="26"/>
        <v>0</v>
      </c>
      <c r="AA35" s="80">
        <f t="shared" si="19"/>
        <v>1</v>
      </c>
      <c r="AB35" s="80">
        <f t="shared" si="20"/>
        <v>0.8795180723</v>
      </c>
      <c r="AC35" s="73">
        <f t="shared" ref="AC35:AF35" si="27">SUM(AC27:AC34)</f>
        <v>3</v>
      </c>
      <c r="AD35" s="73">
        <f t="shared" si="27"/>
        <v>3</v>
      </c>
      <c r="AE35" s="73">
        <f t="shared" si="27"/>
        <v>66</v>
      </c>
      <c r="AF35" s="73">
        <f t="shared" si="27"/>
        <v>65</v>
      </c>
      <c r="AG35" s="80">
        <f t="shared" si="21"/>
        <v>0.9848484848</v>
      </c>
      <c r="AH35" s="87">
        <f t="shared" ref="AH35:AI35" si="28">SUM(AH27:AH34)</f>
        <v>66</v>
      </c>
      <c r="AI35" s="87">
        <f t="shared" si="28"/>
        <v>65</v>
      </c>
      <c r="AJ35" s="81">
        <f t="shared" si="22"/>
        <v>0.9848484848</v>
      </c>
      <c r="AK35" s="82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14.25" customHeight="1">
      <c r="A39" s="91"/>
      <c r="B39" s="92" t="s">
        <v>277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 t="s">
        <v>277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</row>
    <row r="41" ht="14.25" customHeight="1">
      <c r="Q41" s="95"/>
      <c r="AJ41" s="95"/>
      <c r="AK41" s="95"/>
    </row>
    <row r="42" ht="14.25" customHeight="1">
      <c r="Q42" s="95"/>
      <c r="AJ42" s="95"/>
      <c r="AK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</row>
    <row r="44" ht="14.25" customHeight="1">
      <c r="G44" s="67"/>
      <c r="Q44" s="68"/>
      <c r="AJ44" s="68"/>
    </row>
    <row r="45" ht="14.25" customHeight="1">
      <c r="A45" s="3" t="s">
        <v>21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1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</row>
    <row r="48" ht="14.25" customHeight="1">
      <c r="A48" s="125" t="s">
        <v>274</v>
      </c>
      <c r="B48" s="78">
        <v>29.0</v>
      </c>
      <c r="C48" s="78">
        <v>0.0</v>
      </c>
      <c r="D48" s="78">
        <v>13.0</v>
      </c>
      <c r="E48" s="78">
        <v>16.0</v>
      </c>
      <c r="F48" s="78">
        <v>0.0</v>
      </c>
      <c r="G48" s="79">
        <v>0.0</v>
      </c>
      <c r="H48" s="80">
        <f t="shared" ref="H48:H56" si="29">(C48+D48+E48)/B48</f>
        <v>1</v>
      </c>
      <c r="I48" s="80">
        <f t="shared" ref="I48:I56" si="30">(C48+D48)/B48</f>
        <v>0.4482758621</v>
      </c>
      <c r="J48" s="78">
        <v>2.0</v>
      </c>
      <c r="K48" s="78">
        <v>2.0</v>
      </c>
      <c r="L48" s="78">
        <v>49.0</v>
      </c>
      <c r="M48" s="78">
        <v>49.0</v>
      </c>
      <c r="N48" s="80">
        <f t="shared" ref="N48:N56" si="31">M48/L48</f>
        <v>1</v>
      </c>
      <c r="O48" s="78">
        <v>49.0</v>
      </c>
      <c r="P48" s="78">
        <v>49.0</v>
      </c>
      <c r="Q48" s="81">
        <f t="shared" ref="Q48:Q56" si="32">P48/O48</f>
        <v>1</v>
      </c>
      <c r="T48" s="125" t="s">
        <v>274</v>
      </c>
      <c r="U48" s="78">
        <v>29.0</v>
      </c>
      <c r="V48" s="78">
        <v>2.0</v>
      </c>
      <c r="W48" s="78">
        <v>23.0</v>
      </c>
      <c r="X48" s="78">
        <v>4.0</v>
      </c>
      <c r="Y48" s="78">
        <v>0.0</v>
      </c>
      <c r="Z48" s="78">
        <v>0.0</v>
      </c>
      <c r="AA48" s="80">
        <f t="shared" ref="AA48:AA56" si="33">(V48+W48+X48)/U48</f>
        <v>1</v>
      </c>
      <c r="AB48" s="80">
        <f t="shared" ref="AB48:AB56" si="34">(V48+W48)/U48</f>
        <v>0.8620689655</v>
      </c>
      <c r="AC48" s="78">
        <v>2.0</v>
      </c>
      <c r="AD48" s="78">
        <v>2.0</v>
      </c>
      <c r="AE48" s="78">
        <v>30.0</v>
      </c>
      <c r="AF48" s="78">
        <v>30.0</v>
      </c>
      <c r="AG48" s="80">
        <f t="shared" ref="AG48:AG56" si="35">AF48/AE48</f>
        <v>1</v>
      </c>
      <c r="AH48" s="78">
        <v>30.0</v>
      </c>
      <c r="AI48" s="78">
        <v>30.0</v>
      </c>
      <c r="AJ48" s="81">
        <f t="shared" ref="AJ48:AJ56" si="36">AI48/AH48</f>
        <v>1</v>
      </c>
      <c r="AK48" s="82"/>
    </row>
    <row r="49" ht="14.25" customHeight="1">
      <c r="A49" s="127" t="s">
        <v>275</v>
      </c>
      <c r="B49" s="78">
        <v>24.0</v>
      </c>
      <c r="C49" s="78">
        <v>0.0</v>
      </c>
      <c r="D49" s="78">
        <v>8.0</v>
      </c>
      <c r="E49" s="78">
        <v>16.0</v>
      </c>
      <c r="F49" s="78">
        <v>0.0</v>
      </c>
      <c r="G49" s="79">
        <v>0.0</v>
      </c>
      <c r="H49" s="80">
        <f t="shared" si="29"/>
        <v>1</v>
      </c>
      <c r="I49" s="80">
        <f t="shared" si="30"/>
        <v>0.3333333333</v>
      </c>
      <c r="J49" s="78">
        <v>2.0</v>
      </c>
      <c r="K49" s="78">
        <v>2.0</v>
      </c>
      <c r="L49" s="78">
        <v>49.0</v>
      </c>
      <c r="M49" s="78">
        <v>49.0</v>
      </c>
      <c r="N49" s="80">
        <f t="shared" si="31"/>
        <v>1</v>
      </c>
      <c r="O49" s="78">
        <v>49.0</v>
      </c>
      <c r="P49" s="78">
        <v>49.0</v>
      </c>
      <c r="Q49" s="81">
        <f t="shared" si="32"/>
        <v>1</v>
      </c>
      <c r="T49" s="127" t="s">
        <v>275</v>
      </c>
      <c r="U49" s="78">
        <v>24.0</v>
      </c>
      <c r="V49" s="78">
        <v>0.0</v>
      </c>
      <c r="W49" s="78">
        <v>12.0</v>
      </c>
      <c r="X49" s="78">
        <v>12.0</v>
      </c>
      <c r="Y49" s="78">
        <v>0.0</v>
      </c>
      <c r="Z49" s="78">
        <v>0.0</v>
      </c>
      <c r="AA49" s="80">
        <f t="shared" si="33"/>
        <v>1</v>
      </c>
      <c r="AB49" s="80">
        <f t="shared" si="34"/>
        <v>0.5</v>
      </c>
      <c r="AC49" s="78">
        <v>2.0</v>
      </c>
      <c r="AD49" s="78">
        <v>2.0</v>
      </c>
      <c r="AE49" s="78">
        <v>29.0</v>
      </c>
      <c r="AF49" s="78">
        <v>29.0</v>
      </c>
      <c r="AG49" s="80">
        <f t="shared" si="35"/>
        <v>1</v>
      </c>
      <c r="AH49" s="78">
        <v>29.0</v>
      </c>
      <c r="AI49" s="78">
        <v>29.0</v>
      </c>
      <c r="AJ49" s="81">
        <f t="shared" si="36"/>
        <v>1</v>
      </c>
      <c r="AK49" s="82"/>
    </row>
    <row r="50" ht="14.25" customHeight="1">
      <c r="A50" s="127" t="s">
        <v>276</v>
      </c>
      <c r="B50" s="78">
        <v>31.0</v>
      </c>
      <c r="C50" s="78">
        <v>6.0</v>
      </c>
      <c r="D50" s="78">
        <v>18.0</v>
      </c>
      <c r="E50" s="78">
        <v>7.0</v>
      </c>
      <c r="F50" s="78">
        <v>0.0</v>
      </c>
      <c r="G50" s="79">
        <v>0.0</v>
      </c>
      <c r="H50" s="80">
        <f t="shared" si="29"/>
        <v>1</v>
      </c>
      <c r="I50" s="80">
        <f t="shared" si="30"/>
        <v>0.7741935484</v>
      </c>
      <c r="J50" s="78">
        <v>2.0</v>
      </c>
      <c r="K50" s="78">
        <v>2.0</v>
      </c>
      <c r="L50" s="78">
        <v>50.0</v>
      </c>
      <c r="M50" s="78">
        <v>50.0</v>
      </c>
      <c r="N50" s="80">
        <f t="shared" si="31"/>
        <v>1</v>
      </c>
      <c r="O50" s="78">
        <v>50.0</v>
      </c>
      <c r="P50" s="78">
        <v>50.0</v>
      </c>
      <c r="Q50" s="81">
        <f t="shared" si="32"/>
        <v>1</v>
      </c>
      <c r="T50" s="127" t="s">
        <v>276</v>
      </c>
      <c r="U50" s="78">
        <v>31.0</v>
      </c>
      <c r="V50" s="78">
        <v>7.0</v>
      </c>
      <c r="W50" s="78">
        <v>20.0</v>
      </c>
      <c r="X50" s="78">
        <v>4.0</v>
      </c>
      <c r="Y50" s="78">
        <v>0.0</v>
      </c>
      <c r="Z50" s="78">
        <v>0.0</v>
      </c>
      <c r="AA50" s="80">
        <f t="shared" si="33"/>
        <v>1</v>
      </c>
      <c r="AB50" s="80">
        <f t="shared" si="34"/>
        <v>0.8709677419</v>
      </c>
      <c r="AC50" s="78">
        <v>2.0</v>
      </c>
      <c r="AD50" s="78">
        <v>2.0</v>
      </c>
      <c r="AE50" s="78">
        <v>30.0</v>
      </c>
      <c r="AF50" s="78">
        <v>30.0</v>
      </c>
      <c r="AG50" s="80">
        <f t="shared" si="35"/>
        <v>1</v>
      </c>
      <c r="AH50" s="78">
        <v>30.0</v>
      </c>
      <c r="AI50" s="78">
        <v>30.0</v>
      </c>
      <c r="AJ50" s="81">
        <f t="shared" si="36"/>
        <v>1</v>
      </c>
      <c r="AK50" s="82"/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29"/>
        <v>#DIV/0!</v>
      </c>
      <c r="I51" s="80" t="str">
        <f t="shared" si="30"/>
        <v>#DIV/0!</v>
      </c>
      <c r="J51" s="78"/>
      <c r="K51" s="78"/>
      <c r="L51" s="78"/>
      <c r="M51" s="78"/>
      <c r="N51" s="80" t="str">
        <f t="shared" si="31"/>
        <v>#DIV/0!</v>
      </c>
      <c r="O51" s="83"/>
      <c r="P51" s="83"/>
      <c r="Q51" s="81" t="str">
        <f t="shared" si="32"/>
        <v>#DIV/0!</v>
      </c>
      <c r="T51" s="77"/>
      <c r="U51" s="78"/>
      <c r="V51" s="78"/>
      <c r="W51" s="78"/>
      <c r="X51" s="78"/>
      <c r="Y51" s="78"/>
      <c r="Z51" s="78"/>
      <c r="AA51" s="80" t="str">
        <f t="shared" si="33"/>
        <v>#DIV/0!</v>
      </c>
      <c r="AB51" s="80" t="str">
        <f t="shared" si="34"/>
        <v>#DIV/0!</v>
      </c>
      <c r="AC51" s="78"/>
      <c r="AD51" s="78"/>
      <c r="AE51" s="78"/>
      <c r="AF51" s="78"/>
      <c r="AG51" s="80" t="str">
        <f t="shared" si="35"/>
        <v>#DIV/0!</v>
      </c>
      <c r="AH51" s="78"/>
      <c r="AI51" s="78"/>
      <c r="AJ51" s="81" t="str">
        <f t="shared" si="36"/>
        <v>#DIV/0!</v>
      </c>
      <c r="AK51" s="82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29"/>
        <v>#DIV/0!</v>
      </c>
      <c r="I52" s="80" t="str">
        <f t="shared" si="30"/>
        <v>#DIV/0!</v>
      </c>
      <c r="J52" s="83"/>
      <c r="K52" s="83"/>
      <c r="L52" s="83"/>
      <c r="M52" s="83"/>
      <c r="N52" s="80" t="str">
        <f t="shared" si="31"/>
        <v>#DIV/0!</v>
      </c>
      <c r="O52" s="83"/>
      <c r="P52" s="83"/>
      <c r="Q52" s="81" t="str">
        <f t="shared" si="32"/>
        <v>#DIV/0!</v>
      </c>
      <c r="T52" s="85"/>
      <c r="U52" s="83"/>
      <c r="V52" s="83"/>
      <c r="W52" s="83"/>
      <c r="X52" s="83"/>
      <c r="Y52" s="83"/>
      <c r="Z52" s="83"/>
      <c r="AA52" s="80" t="str">
        <f t="shared" si="33"/>
        <v>#DIV/0!</v>
      </c>
      <c r="AB52" s="80" t="str">
        <f t="shared" si="34"/>
        <v>#DIV/0!</v>
      </c>
      <c r="AC52" s="83"/>
      <c r="AD52" s="83"/>
      <c r="AE52" s="83"/>
      <c r="AF52" s="83"/>
      <c r="AG52" s="80" t="str">
        <f t="shared" si="35"/>
        <v>#DIV/0!</v>
      </c>
      <c r="AH52" s="83"/>
      <c r="AI52" s="83"/>
      <c r="AJ52" s="81" t="str">
        <f t="shared" si="36"/>
        <v>#DIV/0!</v>
      </c>
      <c r="AK52" s="82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29"/>
        <v>#DIV/0!</v>
      </c>
      <c r="I53" s="80" t="str">
        <f t="shared" si="30"/>
        <v>#DIV/0!</v>
      </c>
      <c r="J53" s="83"/>
      <c r="K53" s="83"/>
      <c r="L53" s="83"/>
      <c r="M53" s="83"/>
      <c r="N53" s="80" t="str">
        <f t="shared" si="31"/>
        <v>#DIV/0!</v>
      </c>
      <c r="O53" s="83"/>
      <c r="P53" s="83"/>
      <c r="Q53" s="81" t="str">
        <f t="shared" si="32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33"/>
        <v>#DIV/0!</v>
      </c>
      <c r="AB53" s="80" t="str">
        <f t="shared" si="34"/>
        <v>#DIV/0!</v>
      </c>
      <c r="AC53" s="83"/>
      <c r="AD53" s="83"/>
      <c r="AE53" s="83"/>
      <c r="AF53" s="83"/>
      <c r="AG53" s="80" t="str">
        <f t="shared" si="35"/>
        <v>#DIV/0!</v>
      </c>
      <c r="AH53" s="83"/>
      <c r="AI53" s="83"/>
      <c r="AJ53" s="81" t="str">
        <f t="shared" si="36"/>
        <v>#DIV/0!</v>
      </c>
      <c r="AK53" s="82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29"/>
        <v>#DIV/0!</v>
      </c>
      <c r="I54" s="80" t="str">
        <f t="shared" si="30"/>
        <v>#DIV/0!</v>
      </c>
      <c r="J54" s="83"/>
      <c r="K54" s="83"/>
      <c r="L54" s="83"/>
      <c r="M54" s="83"/>
      <c r="N54" s="80" t="str">
        <f t="shared" si="31"/>
        <v>#DIV/0!</v>
      </c>
      <c r="O54" s="83"/>
      <c r="P54" s="83"/>
      <c r="Q54" s="81" t="str">
        <f t="shared" si="32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33"/>
        <v>#DIV/0!</v>
      </c>
      <c r="AB54" s="80" t="str">
        <f t="shared" si="34"/>
        <v>#DIV/0!</v>
      </c>
      <c r="AC54" s="83"/>
      <c r="AD54" s="83"/>
      <c r="AE54" s="83"/>
      <c r="AF54" s="83"/>
      <c r="AG54" s="80" t="str">
        <f t="shared" si="35"/>
        <v>#DIV/0!</v>
      </c>
      <c r="AH54" s="83"/>
      <c r="AI54" s="83"/>
      <c r="AJ54" s="81" t="str">
        <f t="shared" si="36"/>
        <v>#DIV/0!</v>
      </c>
      <c r="AK54" s="82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29"/>
        <v>#DIV/0!</v>
      </c>
      <c r="I55" s="80" t="str">
        <f t="shared" si="30"/>
        <v>#DIV/0!</v>
      </c>
      <c r="J55" s="83"/>
      <c r="K55" s="83"/>
      <c r="L55" s="83"/>
      <c r="M55" s="83"/>
      <c r="N55" s="80" t="str">
        <f t="shared" si="31"/>
        <v>#DIV/0!</v>
      </c>
      <c r="O55" s="83"/>
      <c r="P55" s="83"/>
      <c r="Q55" s="81" t="str">
        <f t="shared" si="32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33"/>
        <v>#DIV/0!</v>
      </c>
      <c r="AB55" s="80" t="str">
        <f t="shared" si="34"/>
        <v>#DIV/0!</v>
      </c>
      <c r="AC55" s="83"/>
      <c r="AD55" s="83"/>
      <c r="AE55" s="83"/>
      <c r="AF55" s="83"/>
      <c r="AG55" s="80" t="str">
        <f t="shared" si="35"/>
        <v>#DIV/0!</v>
      </c>
      <c r="AH55" s="83"/>
      <c r="AI55" s="83"/>
      <c r="AJ55" s="81" t="str">
        <f t="shared" si="36"/>
        <v>#DIV/0!</v>
      </c>
      <c r="AK55" s="82"/>
    </row>
    <row r="56" ht="14.25" customHeight="1">
      <c r="A56" s="72" t="s">
        <v>15</v>
      </c>
      <c r="B56" s="73">
        <f t="shared" ref="B56:G56" si="37">SUM(B48:B55)</f>
        <v>84</v>
      </c>
      <c r="C56" s="73">
        <f t="shared" si="37"/>
        <v>6</v>
      </c>
      <c r="D56" s="73">
        <f t="shared" si="37"/>
        <v>39</v>
      </c>
      <c r="E56" s="73">
        <f t="shared" si="37"/>
        <v>39</v>
      </c>
      <c r="F56" s="73">
        <f t="shared" si="37"/>
        <v>0</v>
      </c>
      <c r="G56" s="86">
        <f t="shared" si="37"/>
        <v>0</v>
      </c>
      <c r="H56" s="80">
        <f t="shared" si="29"/>
        <v>1</v>
      </c>
      <c r="I56" s="80">
        <f t="shared" si="30"/>
        <v>0.5357142857</v>
      </c>
      <c r="J56" s="73">
        <f t="shared" ref="J56:M56" si="38">SUM(J48:J55)</f>
        <v>6</v>
      </c>
      <c r="K56" s="73">
        <f t="shared" si="38"/>
        <v>6</v>
      </c>
      <c r="L56" s="73">
        <f t="shared" si="38"/>
        <v>148</v>
      </c>
      <c r="M56" s="73">
        <f t="shared" si="38"/>
        <v>148</v>
      </c>
      <c r="N56" s="80">
        <f t="shared" si="31"/>
        <v>1</v>
      </c>
      <c r="O56" s="87">
        <f t="shared" ref="O56:P56" si="39">SUM(O48:O55)</f>
        <v>148</v>
      </c>
      <c r="P56" s="87">
        <f t="shared" si="39"/>
        <v>148</v>
      </c>
      <c r="Q56" s="81">
        <f t="shared" si="32"/>
        <v>1</v>
      </c>
      <c r="T56" s="72" t="s">
        <v>15</v>
      </c>
      <c r="U56" s="73">
        <f t="shared" ref="U56:Z56" si="40">SUM(U48:U55)</f>
        <v>84</v>
      </c>
      <c r="V56" s="73">
        <f t="shared" si="40"/>
        <v>9</v>
      </c>
      <c r="W56" s="73">
        <f t="shared" si="40"/>
        <v>55</v>
      </c>
      <c r="X56" s="73">
        <f t="shared" si="40"/>
        <v>20</v>
      </c>
      <c r="Y56" s="73">
        <f t="shared" si="40"/>
        <v>0</v>
      </c>
      <c r="Z56" s="73">
        <f t="shared" si="40"/>
        <v>0</v>
      </c>
      <c r="AA56" s="80">
        <f t="shared" si="33"/>
        <v>1</v>
      </c>
      <c r="AB56" s="80">
        <f t="shared" si="34"/>
        <v>0.7619047619</v>
      </c>
      <c r="AC56" s="73">
        <f t="shared" ref="AC56:AF56" si="41">SUM(AC48:AC55)</f>
        <v>6</v>
      </c>
      <c r="AD56" s="73">
        <f t="shared" si="41"/>
        <v>6</v>
      </c>
      <c r="AE56" s="73">
        <f t="shared" si="41"/>
        <v>89</v>
      </c>
      <c r="AF56" s="73">
        <f t="shared" si="41"/>
        <v>89</v>
      </c>
      <c r="AG56" s="80">
        <f t="shared" si="35"/>
        <v>1</v>
      </c>
      <c r="AH56" s="87">
        <f t="shared" ref="AH56:AI56" si="42">SUM(AH48:AH55)</f>
        <v>89</v>
      </c>
      <c r="AI56" s="87">
        <f t="shared" si="42"/>
        <v>89</v>
      </c>
      <c r="AJ56" s="81">
        <f t="shared" si="36"/>
        <v>1</v>
      </c>
      <c r="AK56" s="82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</row>
    <row r="60" ht="14.25" customHeight="1">
      <c r="A60" s="91"/>
      <c r="B60" s="9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/>
      <c r="U60" s="92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</row>
    <row r="62" ht="14.25" customHeight="1">
      <c r="Q62" s="95"/>
      <c r="AJ62" s="95"/>
      <c r="AK62" s="95"/>
    </row>
    <row r="63" ht="14.25" customHeight="1">
      <c r="Q63" s="95"/>
      <c r="AJ63" s="95"/>
      <c r="AK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</row>
    <row r="65" ht="14.25" customHeight="1">
      <c r="G65" s="67"/>
      <c r="Q65" s="68"/>
      <c r="AJ65" s="68"/>
    </row>
    <row r="66" ht="14.25" customHeight="1">
      <c r="A66" s="3" t="s">
        <v>21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1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</row>
    <row r="69" ht="14.25" customHeight="1">
      <c r="A69" s="125" t="s">
        <v>274</v>
      </c>
      <c r="B69" s="78">
        <v>29.0</v>
      </c>
      <c r="C69" s="78">
        <v>0.0</v>
      </c>
      <c r="D69" s="78">
        <v>12.0</v>
      </c>
      <c r="E69" s="78">
        <v>17.0</v>
      </c>
      <c r="F69" s="78">
        <v>0.0</v>
      </c>
      <c r="G69" s="79">
        <v>0.0</v>
      </c>
      <c r="H69" s="80">
        <f t="shared" ref="H69:H77" si="43">(C69+D69+E69)/B69</f>
        <v>1</v>
      </c>
      <c r="I69" s="80">
        <f t="shared" ref="I69:I77" si="44">(C69+D69)/B69</f>
        <v>0.4137931034</v>
      </c>
      <c r="J69" s="78">
        <v>3.0</v>
      </c>
      <c r="K69" s="78">
        <v>3.0</v>
      </c>
      <c r="L69" s="78">
        <v>37.0</v>
      </c>
      <c r="M69" s="78">
        <v>37.0</v>
      </c>
      <c r="N69" s="80">
        <f t="shared" ref="N69:N77" si="45">M69/L69</f>
        <v>1</v>
      </c>
      <c r="O69" s="78">
        <v>37.0</v>
      </c>
      <c r="P69" s="78">
        <v>37.0</v>
      </c>
      <c r="Q69" s="81">
        <f t="shared" ref="Q69:Q77" si="46">P69/O69</f>
        <v>1</v>
      </c>
      <c r="T69" s="125" t="s">
        <v>274</v>
      </c>
      <c r="U69" s="78">
        <v>29.0</v>
      </c>
      <c r="V69" s="78">
        <v>2.0</v>
      </c>
      <c r="W69" s="78">
        <v>18.0</v>
      </c>
      <c r="X69" s="78">
        <v>9.0</v>
      </c>
      <c r="Y69" s="78">
        <v>0.0</v>
      </c>
      <c r="Z69" s="79">
        <v>0.0</v>
      </c>
      <c r="AA69" s="80">
        <f t="shared" ref="AA69:AA77" si="47">(V69+W69+X69)/U69</f>
        <v>1</v>
      </c>
      <c r="AB69" s="80">
        <f t="shared" ref="AB69:AB77" si="48">(V69+W69)/U69</f>
        <v>0.6896551724</v>
      </c>
      <c r="AC69" s="78">
        <v>2.0</v>
      </c>
      <c r="AD69" s="78">
        <v>2.0</v>
      </c>
      <c r="AE69" s="78">
        <v>16.0</v>
      </c>
      <c r="AF69" s="78">
        <v>16.0</v>
      </c>
      <c r="AG69" s="80">
        <f t="shared" ref="AG69:AG77" si="49">AF69/AE69</f>
        <v>1</v>
      </c>
      <c r="AH69" s="78">
        <v>16.0</v>
      </c>
      <c r="AI69" s="78">
        <v>16.0</v>
      </c>
      <c r="AJ69" s="81">
        <f t="shared" ref="AJ69:AJ77" si="50">AI69/AH69</f>
        <v>1</v>
      </c>
      <c r="AK69" s="82"/>
    </row>
    <row r="70" ht="14.25" customHeight="1">
      <c r="A70" s="127" t="s">
        <v>275</v>
      </c>
      <c r="B70" s="78">
        <v>24.0</v>
      </c>
      <c r="C70" s="78">
        <v>0.0</v>
      </c>
      <c r="D70" s="78">
        <v>4.0</v>
      </c>
      <c r="E70" s="78">
        <v>19.0</v>
      </c>
      <c r="F70" s="78">
        <v>1.0</v>
      </c>
      <c r="G70" s="79">
        <v>0.0</v>
      </c>
      <c r="H70" s="80">
        <f t="shared" si="43"/>
        <v>0.9583333333</v>
      </c>
      <c r="I70" s="80">
        <f t="shared" si="44"/>
        <v>0.1666666667</v>
      </c>
      <c r="J70" s="78">
        <v>2.0</v>
      </c>
      <c r="K70" s="78">
        <v>2.0</v>
      </c>
      <c r="L70" s="78">
        <v>29.0</v>
      </c>
      <c r="M70" s="78">
        <v>29.0</v>
      </c>
      <c r="N70" s="80">
        <f t="shared" si="45"/>
        <v>1</v>
      </c>
      <c r="O70" s="78">
        <v>29.0</v>
      </c>
      <c r="P70" s="78">
        <v>29.0</v>
      </c>
      <c r="Q70" s="81">
        <f t="shared" si="46"/>
        <v>1</v>
      </c>
      <c r="T70" s="127" t="s">
        <v>275</v>
      </c>
      <c r="U70" s="78">
        <v>24.0</v>
      </c>
      <c r="V70" s="78">
        <v>0.0</v>
      </c>
      <c r="W70" s="78">
        <v>8.0</v>
      </c>
      <c r="X70" s="78">
        <v>14.0</v>
      </c>
      <c r="Y70" s="78">
        <v>2.0</v>
      </c>
      <c r="Z70" s="79">
        <v>0.0</v>
      </c>
      <c r="AA70" s="80">
        <f t="shared" si="47"/>
        <v>0.9166666667</v>
      </c>
      <c r="AB70" s="80">
        <f t="shared" si="48"/>
        <v>0.3333333333</v>
      </c>
      <c r="AC70" s="78">
        <v>2.0</v>
      </c>
      <c r="AD70" s="78">
        <v>2.0</v>
      </c>
      <c r="AE70" s="78">
        <v>19.0</v>
      </c>
      <c r="AF70" s="78">
        <v>19.0</v>
      </c>
      <c r="AG70" s="80">
        <f t="shared" si="49"/>
        <v>1</v>
      </c>
      <c r="AH70" s="78">
        <v>19.0</v>
      </c>
      <c r="AI70" s="78">
        <v>19.0</v>
      </c>
      <c r="AJ70" s="81">
        <f t="shared" si="50"/>
        <v>1</v>
      </c>
      <c r="AK70" s="82"/>
    </row>
    <row r="71" ht="14.25" customHeight="1">
      <c r="A71" s="127" t="s">
        <v>276</v>
      </c>
      <c r="B71" s="78">
        <v>31.0</v>
      </c>
      <c r="C71" s="78">
        <v>7.0</v>
      </c>
      <c r="D71" s="78">
        <v>16.0</v>
      </c>
      <c r="E71" s="78">
        <v>7.0</v>
      </c>
      <c r="F71" s="78">
        <v>1.0</v>
      </c>
      <c r="G71" s="79">
        <v>0.0</v>
      </c>
      <c r="H71" s="80">
        <f t="shared" si="43"/>
        <v>0.9677419355</v>
      </c>
      <c r="I71" s="80">
        <f t="shared" si="44"/>
        <v>0.7419354839</v>
      </c>
      <c r="J71" s="78">
        <v>3.0</v>
      </c>
      <c r="K71" s="78">
        <v>3.0</v>
      </c>
      <c r="L71" s="78">
        <v>28.0</v>
      </c>
      <c r="M71" s="78">
        <v>28.0</v>
      </c>
      <c r="N71" s="80">
        <f t="shared" si="45"/>
        <v>1</v>
      </c>
      <c r="O71" s="78">
        <v>28.0</v>
      </c>
      <c r="P71" s="78">
        <v>28.0</v>
      </c>
      <c r="Q71" s="81">
        <f t="shared" si="46"/>
        <v>1</v>
      </c>
      <c r="T71" s="127" t="s">
        <v>276</v>
      </c>
      <c r="U71" s="78">
        <v>31.0</v>
      </c>
      <c r="V71" s="78">
        <v>11.0</v>
      </c>
      <c r="W71" s="78">
        <v>17.0</v>
      </c>
      <c r="X71" s="78">
        <v>3.0</v>
      </c>
      <c r="Y71" s="78">
        <v>0.0</v>
      </c>
      <c r="Z71" s="79">
        <v>0.0</v>
      </c>
      <c r="AA71" s="80">
        <f t="shared" si="47"/>
        <v>1</v>
      </c>
      <c r="AB71" s="80">
        <f t="shared" si="48"/>
        <v>0.9032258065</v>
      </c>
      <c r="AC71" s="78"/>
      <c r="AD71" s="78"/>
      <c r="AE71" s="78"/>
      <c r="AF71" s="78"/>
      <c r="AG71" s="80" t="str">
        <f t="shared" si="49"/>
        <v>#DIV/0!</v>
      </c>
      <c r="AH71" s="78"/>
      <c r="AI71" s="78"/>
      <c r="AJ71" s="81" t="str">
        <f t="shared" si="50"/>
        <v>#DIV/0!</v>
      </c>
      <c r="AK71" s="82"/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43"/>
        <v>#DIV/0!</v>
      </c>
      <c r="I72" s="80" t="str">
        <f t="shared" si="44"/>
        <v>#DIV/0!</v>
      </c>
      <c r="J72" s="78"/>
      <c r="K72" s="78"/>
      <c r="L72" s="78"/>
      <c r="M72" s="78"/>
      <c r="N72" s="80" t="str">
        <f t="shared" si="45"/>
        <v>#DIV/0!</v>
      </c>
      <c r="O72" s="83"/>
      <c r="P72" s="83"/>
      <c r="Q72" s="81" t="str">
        <f t="shared" si="46"/>
        <v>#DIV/0!</v>
      </c>
      <c r="T72" s="85"/>
      <c r="U72" s="83"/>
      <c r="V72" s="83"/>
      <c r="W72" s="83"/>
      <c r="X72" s="83"/>
      <c r="Y72" s="83"/>
      <c r="Z72" s="84"/>
      <c r="AA72" s="80" t="str">
        <f t="shared" si="47"/>
        <v>#DIV/0!</v>
      </c>
      <c r="AB72" s="80" t="str">
        <f t="shared" si="48"/>
        <v>#DIV/0!</v>
      </c>
      <c r="AC72" s="78"/>
      <c r="AD72" s="78"/>
      <c r="AE72" s="78"/>
      <c r="AF72" s="78"/>
      <c r="AG72" s="80" t="str">
        <f t="shared" si="49"/>
        <v>#DIV/0!</v>
      </c>
      <c r="AH72" s="83"/>
      <c r="AI72" s="83"/>
      <c r="AJ72" s="81" t="str">
        <f t="shared" si="50"/>
        <v>#DIV/0!</v>
      </c>
      <c r="AK72" s="82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43"/>
        <v>#DIV/0!</v>
      </c>
      <c r="I73" s="80" t="str">
        <f t="shared" si="44"/>
        <v>#DIV/0!</v>
      </c>
      <c r="J73" s="83"/>
      <c r="K73" s="83"/>
      <c r="L73" s="83"/>
      <c r="M73" s="83"/>
      <c r="N73" s="80" t="str">
        <f t="shared" si="45"/>
        <v>#DIV/0!</v>
      </c>
      <c r="O73" s="83"/>
      <c r="P73" s="83"/>
      <c r="Q73" s="81" t="str">
        <f t="shared" si="46"/>
        <v>#DIV/0!</v>
      </c>
      <c r="T73" s="85"/>
      <c r="U73" s="78"/>
      <c r="V73" s="83"/>
      <c r="W73" s="83"/>
      <c r="X73" s="78"/>
      <c r="Y73" s="78"/>
      <c r="Z73" s="84"/>
      <c r="AA73" s="80" t="str">
        <f t="shared" si="47"/>
        <v>#DIV/0!</v>
      </c>
      <c r="AB73" s="80" t="str">
        <f t="shared" si="48"/>
        <v>#DIV/0!</v>
      </c>
      <c r="AC73" s="83"/>
      <c r="AD73" s="83"/>
      <c r="AE73" s="83"/>
      <c r="AF73" s="83"/>
      <c r="AG73" s="80" t="str">
        <f t="shared" si="49"/>
        <v>#DIV/0!</v>
      </c>
      <c r="AH73" s="83"/>
      <c r="AI73" s="83"/>
      <c r="AJ73" s="81" t="str">
        <f t="shared" si="50"/>
        <v>#DIV/0!</v>
      </c>
      <c r="AK73" s="82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43"/>
        <v>#DIV/0!</v>
      </c>
      <c r="I74" s="80" t="str">
        <f t="shared" si="44"/>
        <v>#DIV/0!</v>
      </c>
      <c r="J74" s="83"/>
      <c r="K74" s="83"/>
      <c r="L74" s="83"/>
      <c r="M74" s="83"/>
      <c r="N74" s="80" t="str">
        <f t="shared" si="45"/>
        <v>#DIV/0!</v>
      </c>
      <c r="O74" s="83"/>
      <c r="P74" s="83"/>
      <c r="Q74" s="81" t="str">
        <f t="shared" si="46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47"/>
        <v>#DIV/0!</v>
      </c>
      <c r="AB74" s="80" t="str">
        <f t="shared" si="48"/>
        <v>#DIV/0!</v>
      </c>
      <c r="AC74" s="83"/>
      <c r="AD74" s="83"/>
      <c r="AE74" s="83"/>
      <c r="AF74" s="83"/>
      <c r="AG74" s="80" t="str">
        <f t="shared" si="49"/>
        <v>#DIV/0!</v>
      </c>
      <c r="AH74" s="83"/>
      <c r="AI74" s="83"/>
      <c r="AJ74" s="81" t="str">
        <f t="shared" si="50"/>
        <v>#DIV/0!</v>
      </c>
      <c r="AK74" s="82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43"/>
        <v>#DIV/0!</v>
      </c>
      <c r="I75" s="80" t="str">
        <f t="shared" si="44"/>
        <v>#DIV/0!</v>
      </c>
      <c r="J75" s="83"/>
      <c r="K75" s="83"/>
      <c r="L75" s="83"/>
      <c r="M75" s="83"/>
      <c r="N75" s="80" t="str">
        <f t="shared" si="45"/>
        <v>#DIV/0!</v>
      </c>
      <c r="O75" s="83"/>
      <c r="P75" s="83"/>
      <c r="Q75" s="81" t="str">
        <f t="shared" si="46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47"/>
        <v>#DIV/0!</v>
      </c>
      <c r="AB75" s="80" t="str">
        <f t="shared" si="48"/>
        <v>#DIV/0!</v>
      </c>
      <c r="AC75" s="83"/>
      <c r="AD75" s="83"/>
      <c r="AE75" s="83"/>
      <c r="AF75" s="83"/>
      <c r="AG75" s="80" t="str">
        <f t="shared" si="49"/>
        <v>#DIV/0!</v>
      </c>
      <c r="AH75" s="83"/>
      <c r="AI75" s="83"/>
      <c r="AJ75" s="81" t="str">
        <f t="shared" si="50"/>
        <v>#DIV/0!</v>
      </c>
      <c r="AK75" s="82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43"/>
        <v>#DIV/0!</v>
      </c>
      <c r="I76" s="80" t="str">
        <f t="shared" si="44"/>
        <v>#DIV/0!</v>
      </c>
      <c r="J76" s="83"/>
      <c r="K76" s="83"/>
      <c r="L76" s="83"/>
      <c r="M76" s="83"/>
      <c r="N76" s="80" t="str">
        <f t="shared" si="45"/>
        <v>#DIV/0!</v>
      </c>
      <c r="O76" s="83"/>
      <c r="P76" s="83"/>
      <c r="Q76" s="81" t="str">
        <f t="shared" si="46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47"/>
        <v>#DIV/0!</v>
      </c>
      <c r="AB76" s="80" t="str">
        <f t="shared" si="48"/>
        <v>#DIV/0!</v>
      </c>
      <c r="AC76" s="83"/>
      <c r="AD76" s="83"/>
      <c r="AE76" s="83"/>
      <c r="AF76" s="83"/>
      <c r="AG76" s="80" t="str">
        <f t="shared" si="49"/>
        <v>#DIV/0!</v>
      </c>
      <c r="AH76" s="83"/>
      <c r="AI76" s="83"/>
      <c r="AJ76" s="81" t="str">
        <f t="shared" si="50"/>
        <v>#DIV/0!</v>
      </c>
      <c r="AK76" s="82"/>
    </row>
    <row r="77" ht="14.25" customHeight="1">
      <c r="A77" s="72" t="s">
        <v>15</v>
      </c>
      <c r="B77" s="73">
        <f t="shared" ref="B77:G77" si="51">SUM(B69:B76)</f>
        <v>84</v>
      </c>
      <c r="C77" s="73">
        <f t="shared" si="51"/>
        <v>7</v>
      </c>
      <c r="D77" s="73">
        <f t="shared" si="51"/>
        <v>32</v>
      </c>
      <c r="E77" s="73">
        <f t="shared" si="51"/>
        <v>43</v>
      </c>
      <c r="F77" s="73">
        <f t="shared" si="51"/>
        <v>2</v>
      </c>
      <c r="G77" s="86">
        <f t="shared" si="51"/>
        <v>0</v>
      </c>
      <c r="H77" s="80">
        <f t="shared" si="43"/>
        <v>0.9761904762</v>
      </c>
      <c r="I77" s="80">
        <f t="shared" si="44"/>
        <v>0.4642857143</v>
      </c>
      <c r="J77" s="73">
        <f t="shared" ref="J77:M77" si="52">SUM(J69:J76)</f>
        <v>8</v>
      </c>
      <c r="K77" s="73">
        <f t="shared" si="52"/>
        <v>8</v>
      </c>
      <c r="L77" s="73">
        <f t="shared" si="52"/>
        <v>94</v>
      </c>
      <c r="M77" s="73">
        <f t="shared" si="52"/>
        <v>94</v>
      </c>
      <c r="N77" s="80">
        <f t="shared" si="45"/>
        <v>1</v>
      </c>
      <c r="O77" s="87">
        <f t="shared" ref="O77:P77" si="53">SUM(O69:O76)</f>
        <v>94</v>
      </c>
      <c r="P77" s="87">
        <f t="shared" si="53"/>
        <v>94</v>
      </c>
      <c r="Q77" s="81">
        <f t="shared" si="46"/>
        <v>1</v>
      </c>
      <c r="T77" s="72" t="s">
        <v>15</v>
      </c>
      <c r="U77" s="73">
        <f t="shared" ref="U77:Z77" si="54">SUM(U69:U76)</f>
        <v>84</v>
      </c>
      <c r="V77" s="73">
        <f t="shared" si="54"/>
        <v>13</v>
      </c>
      <c r="W77" s="73">
        <f t="shared" si="54"/>
        <v>43</v>
      </c>
      <c r="X77" s="73">
        <f t="shared" si="54"/>
        <v>26</v>
      </c>
      <c r="Y77" s="73">
        <f t="shared" si="54"/>
        <v>2</v>
      </c>
      <c r="Z77" s="86">
        <f t="shared" si="54"/>
        <v>0</v>
      </c>
      <c r="AA77" s="80">
        <f t="shared" si="47"/>
        <v>0.9761904762</v>
      </c>
      <c r="AB77" s="80">
        <f t="shared" si="48"/>
        <v>0.6666666667</v>
      </c>
      <c r="AC77" s="73">
        <f t="shared" ref="AC77:AF77" si="55">SUM(AC69:AC76)</f>
        <v>4</v>
      </c>
      <c r="AD77" s="73">
        <f t="shared" si="55"/>
        <v>4</v>
      </c>
      <c r="AE77" s="73">
        <f t="shared" si="55"/>
        <v>35</v>
      </c>
      <c r="AF77" s="73">
        <f t="shared" si="55"/>
        <v>35</v>
      </c>
      <c r="AG77" s="80">
        <f t="shared" si="49"/>
        <v>1</v>
      </c>
      <c r="AH77" s="87">
        <f t="shared" ref="AH77:AI77" si="56">SUM(AH69:AH76)</f>
        <v>35</v>
      </c>
      <c r="AI77" s="87">
        <f t="shared" si="56"/>
        <v>35</v>
      </c>
      <c r="AJ77" s="81">
        <f t="shared" si="50"/>
        <v>1</v>
      </c>
      <c r="AK77" s="82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</row>
    <row r="81" ht="14.25" customHeight="1">
      <c r="A81" s="91" t="s">
        <v>278</v>
      </c>
      <c r="B81" s="92" t="s">
        <v>279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 t="s">
        <v>280</v>
      </c>
      <c r="U81" s="92" t="s">
        <v>281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</row>
    <row r="82" ht="14.25" customHeight="1">
      <c r="A82" s="91" t="s">
        <v>280</v>
      </c>
      <c r="B82" s="92" t="s">
        <v>282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 t="s">
        <v>283</v>
      </c>
      <c r="U82" s="92" t="s">
        <v>284</v>
      </c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</row>
    <row r="83" ht="14.25" customHeight="1">
      <c r="Q83" s="94"/>
      <c r="AJ83" s="94"/>
      <c r="AK83" s="95"/>
    </row>
    <row r="84" ht="14.25" customHeight="1">
      <c r="Q84" s="94"/>
      <c r="AJ84" s="94"/>
      <c r="AK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</row>
    <row r="86" ht="14.25" customHeight="1">
      <c r="G86" s="67"/>
      <c r="Q86" s="68"/>
      <c r="AJ86" s="68"/>
    </row>
    <row r="87" ht="14.25" customHeight="1">
      <c r="A87" s="3" t="s">
        <v>21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1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</row>
    <row r="90" ht="14.25" customHeight="1">
      <c r="A90" s="125" t="s">
        <v>274</v>
      </c>
      <c r="B90" s="78">
        <v>29.0</v>
      </c>
      <c r="C90" s="78">
        <v>0.0</v>
      </c>
      <c r="D90" s="78">
        <v>16.0</v>
      </c>
      <c r="E90" s="78">
        <v>11.0</v>
      </c>
      <c r="F90" s="78">
        <v>0.0</v>
      </c>
      <c r="G90" s="79">
        <v>2.0</v>
      </c>
      <c r="H90" s="80">
        <f t="shared" ref="H90:H98" si="57">(C90+D90+E90)/B90</f>
        <v>0.9310344828</v>
      </c>
      <c r="I90" s="80">
        <f t="shared" ref="I90:I98" si="58">(C90+D90)/B90</f>
        <v>0.5517241379</v>
      </c>
      <c r="J90" s="78">
        <v>8.0</v>
      </c>
      <c r="K90" s="78">
        <v>8.0</v>
      </c>
      <c r="L90" s="78">
        <v>165.0</v>
      </c>
      <c r="M90" s="78">
        <v>165.0</v>
      </c>
      <c r="N90" s="80">
        <f t="shared" ref="N90:N98" si="59">M90/L90</f>
        <v>1</v>
      </c>
      <c r="O90" s="78">
        <v>165.0</v>
      </c>
      <c r="P90" s="78">
        <v>165.0</v>
      </c>
      <c r="Q90" s="81">
        <f t="shared" ref="Q90:Q98" si="60">P90/O90</f>
        <v>1</v>
      </c>
      <c r="T90" s="125" t="s">
        <v>274</v>
      </c>
      <c r="U90" s="78">
        <v>29.0</v>
      </c>
      <c r="V90" s="78">
        <v>2.0</v>
      </c>
      <c r="W90" s="78">
        <v>20.0</v>
      </c>
      <c r="X90" s="78">
        <v>7.0</v>
      </c>
      <c r="Y90" s="78">
        <v>0.0</v>
      </c>
      <c r="Z90" s="79">
        <v>0.0</v>
      </c>
      <c r="AA90" s="80">
        <f t="shared" ref="AA90:AA98" si="61">(V90+W90+X90)/U90</f>
        <v>1</v>
      </c>
      <c r="AB90" s="80">
        <f t="shared" ref="AB90:AB98" si="62">(V90+W90)/U90</f>
        <v>0.7586206897</v>
      </c>
      <c r="AC90" s="78">
        <v>2.0</v>
      </c>
      <c r="AD90" s="78">
        <v>2.0</v>
      </c>
      <c r="AE90" s="78">
        <v>93.0</v>
      </c>
      <c r="AF90" s="78">
        <v>93.0</v>
      </c>
      <c r="AG90" s="80">
        <f t="shared" ref="AG90:AG98" si="63">AF90/AE90</f>
        <v>1</v>
      </c>
      <c r="AH90" s="78">
        <v>93.0</v>
      </c>
      <c r="AI90" s="78">
        <v>93.0</v>
      </c>
      <c r="AJ90" s="81">
        <f t="shared" ref="AJ90:AJ98" si="64">AI90/AH90</f>
        <v>1</v>
      </c>
      <c r="AK90" s="82"/>
    </row>
    <row r="91" ht="14.25" customHeight="1">
      <c r="A91" s="77" t="s">
        <v>275</v>
      </c>
      <c r="B91" s="78">
        <v>24.0</v>
      </c>
      <c r="C91" s="78">
        <v>0.0</v>
      </c>
      <c r="D91" s="78">
        <v>9.0</v>
      </c>
      <c r="E91" s="78">
        <v>16.0</v>
      </c>
      <c r="F91" s="78">
        <v>0.0</v>
      </c>
      <c r="G91" s="79">
        <v>0.0</v>
      </c>
      <c r="H91" s="80">
        <f t="shared" si="57"/>
        <v>1.041666667</v>
      </c>
      <c r="I91" s="80">
        <f t="shared" si="58"/>
        <v>0.375</v>
      </c>
      <c r="J91" s="78">
        <v>7.0</v>
      </c>
      <c r="K91" s="78">
        <v>7.0</v>
      </c>
      <c r="L91" s="78">
        <v>156.0</v>
      </c>
      <c r="M91" s="78">
        <v>156.0</v>
      </c>
      <c r="N91" s="80">
        <f t="shared" si="59"/>
        <v>1</v>
      </c>
      <c r="O91" s="78">
        <v>156.0</v>
      </c>
      <c r="P91" s="78">
        <v>156.0</v>
      </c>
      <c r="Q91" s="81">
        <f t="shared" si="60"/>
        <v>1</v>
      </c>
      <c r="T91" s="127" t="s">
        <v>275</v>
      </c>
      <c r="U91" s="78">
        <v>24.0</v>
      </c>
      <c r="V91" s="78">
        <v>0.0</v>
      </c>
      <c r="W91" s="78">
        <v>11.0</v>
      </c>
      <c r="X91" s="78">
        <v>14.0</v>
      </c>
      <c r="Y91" s="78">
        <v>0.0</v>
      </c>
      <c r="Z91" s="79">
        <v>0.0</v>
      </c>
      <c r="AA91" s="80">
        <f t="shared" si="61"/>
        <v>1.041666667</v>
      </c>
      <c r="AB91" s="80">
        <f t="shared" si="62"/>
        <v>0.4583333333</v>
      </c>
      <c r="AC91" s="78">
        <v>2.0</v>
      </c>
      <c r="AD91" s="78">
        <v>2.0</v>
      </c>
      <c r="AE91" s="78">
        <v>95.0</v>
      </c>
      <c r="AF91" s="78">
        <v>95.0</v>
      </c>
      <c r="AG91" s="80">
        <f t="shared" si="63"/>
        <v>1</v>
      </c>
      <c r="AH91" s="78">
        <v>95.0</v>
      </c>
      <c r="AI91" s="78">
        <v>95.0</v>
      </c>
      <c r="AJ91" s="81">
        <f t="shared" si="64"/>
        <v>1</v>
      </c>
      <c r="AK91" s="82"/>
    </row>
    <row r="92" ht="14.25" customHeight="1">
      <c r="A92" s="127" t="s">
        <v>276</v>
      </c>
      <c r="B92" s="78">
        <v>31.0</v>
      </c>
      <c r="C92" s="78">
        <v>6.0</v>
      </c>
      <c r="D92" s="78">
        <v>20.0</v>
      </c>
      <c r="E92" s="78">
        <v>5.0</v>
      </c>
      <c r="F92" s="78">
        <v>0.0</v>
      </c>
      <c r="G92" s="79">
        <v>0.0</v>
      </c>
      <c r="H92" s="80">
        <f t="shared" si="57"/>
        <v>1</v>
      </c>
      <c r="I92" s="80">
        <f t="shared" si="58"/>
        <v>0.8387096774</v>
      </c>
      <c r="J92" s="78">
        <v>7.0</v>
      </c>
      <c r="K92" s="78">
        <v>7.0</v>
      </c>
      <c r="L92" s="78">
        <v>157.0</v>
      </c>
      <c r="M92" s="78">
        <v>157.0</v>
      </c>
      <c r="N92" s="80">
        <f t="shared" si="59"/>
        <v>1</v>
      </c>
      <c r="O92" s="78">
        <v>157.0</v>
      </c>
      <c r="P92" s="78">
        <v>157.0</v>
      </c>
      <c r="Q92" s="81">
        <f t="shared" si="60"/>
        <v>1</v>
      </c>
      <c r="T92" s="127" t="s">
        <v>276</v>
      </c>
      <c r="U92" s="78">
        <v>31.0</v>
      </c>
      <c r="V92" s="78">
        <v>11.0</v>
      </c>
      <c r="W92" s="78">
        <v>18.0</v>
      </c>
      <c r="X92" s="78">
        <v>2.0</v>
      </c>
      <c r="Y92" s="78">
        <v>0.0</v>
      </c>
      <c r="Z92" s="79">
        <v>0.0</v>
      </c>
      <c r="AA92" s="80">
        <f t="shared" si="61"/>
        <v>1</v>
      </c>
      <c r="AB92" s="80">
        <f t="shared" si="62"/>
        <v>0.935483871</v>
      </c>
      <c r="AC92" s="78">
        <v>2.0</v>
      </c>
      <c r="AD92" s="78">
        <v>2.0</v>
      </c>
      <c r="AE92" s="78">
        <v>95.0</v>
      </c>
      <c r="AF92" s="78">
        <v>95.0</v>
      </c>
      <c r="AG92" s="80">
        <f t="shared" si="63"/>
        <v>1</v>
      </c>
      <c r="AH92" s="78">
        <v>95.0</v>
      </c>
      <c r="AI92" s="78">
        <v>95.0</v>
      </c>
      <c r="AJ92" s="81">
        <f t="shared" si="64"/>
        <v>1</v>
      </c>
      <c r="AK92" s="82"/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57"/>
        <v>#DIV/0!</v>
      </c>
      <c r="I93" s="80" t="str">
        <f t="shared" si="58"/>
        <v>#DIV/0!</v>
      </c>
      <c r="J93" s="78"/>
      <c r="K93" s="78"/>
      <c r="L93" s="78"/>
      <c r="M93" s="78"/>
      <c r="N93" s="80" t="str">
        <f t="shared" si="59"/>
        <v>#DIV/0!</v>
      </c>
      <c r="O93" s="83"/>
      <c r="P93" s="83"/>
      <c r="Q93" s="81" t="str">
        <f t="shared" si="60"/>
        <v>#DIV/0!</v>
      </c>
      <c r="T93" s="85"/>
      <c r="U93" s="83"/>
      <c r="V93" s="83"/>
      <c r="W93" s="83"/>
      <c r="X93" s="83"/>
      <c r="Y93" s="83"/>
      <c r="Z93" s="84"/>
      <c r="AA93" s="80" t="str">
        <f t="shared" si="61"/>
        <v>#DIV/0!</v>
      </c>
      <c r="AB93" s="80" t="str">
        <f t="shared" si="62"/>
        <v>#DIV/0!</v>
      </c>
      <c r="AC93" s="78"/>
      <c r="AD93" s="78"/>
      <c r="AE93" s="78"/>
      <c r="AF93" s="78"/>
      <c r="AG93" s="80" t="str">
        <f t="shared" si="63"/>
        <v>#DIV/0!</v>
      </c>
      <c r="AH93" s="83"/>
      <c r="AI93" s="83"/>
      <c r="AJ93" s="81" t="str">
        <f t="shared" si="64"/>
        <v>#DIV/0!</v>
      </c>
      <c r="AK93" s="82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57"/>
        <v>#DIV/0!</v>
      </c>
      <c r="I94" s="80" t="str">
        <f t="shared" si="58"/>
        <v>#DIV/0!</v>
      </c>
      <c r="J94" s="83"/>
      <c r="K94" s="83"/>
      <c r="L94" s="83"/>
      <c r="M94" s="83"/>
      <c r="N94" s="80" t="str">
        <f t="shared" si="59"/>
        <v>#DIV/0!</v>
      </c>
      <c r="O94" s="83"/>
      <c r="P94" s="83"/>
      <c r="Q94" s="81" t="str">
        <f t="shared" si="60"/>
        <v>#DIV/0!</v>
      </c>
      <c r="T94" s="85"/>
      <c r="U94" s="78"/>
      <c r="V94" s="83"/>
      <c r="W94" s="83"/>
      <c r="X94" s="78"/>
      <c r="Y94" s="78"/>
      <c r="Z94" s="84"/>
      <c r="AA94" s="80" t="str">
        <f t="shared" si="61"/>
        <v>#DIV/0!</v>
      </c>
      <c r="AB94" s="80" t="str">
        <f t="shared" si="62"/>
        <v>#DIV/0!</v>
      </c>
      <c r="AC94" s="83"/>
      <c r="AD94" s="83"/>
      <c r="AE94" s="83"/>
      <c r="AF94" s="83"/>
      <c r="AG94" s="80" t="str">
        <f t="shared" si="63"/>
        <v>#DIV/0!</v>
      </c>
      <c r="AH94" s="83"/>
      <c r="AI94" s="83"/>
      <c r="AJ94" s="81" t="str">
        <f t="shared" si="64"/>
        <v>#DIV/0!</v>
      </c>
      <c r="AK94" s="82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57"/>
        <v>#DIV/0!</v>
      </c>
      <c r="I95" s="80" t="str">
        <f t="shared" si="58"/>
        <v>#DIV/0!</v>
      </c>
      <c r="J95" s="83"/>
      <c r="K95" s="83"/>
      <c r="L95" s="83"/>
      <c r="M95" s="83"/>
      <c r="N95" s="80" t="str">
        <f t="shared" si="59"/>
        <v>#DIV/0!</v>
      </c>
      <c r="O95" s="83"/>
      <c r="P95" s="83"/>
      <c r="Q95" s="81" t="str">
        <f t="shared" si="60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61"/>
        <v>#DIV/0!</v>
      </c>
      <c r="AB95" s="80" t="str">
        <f t="shared" si="62"/>
        <v>#DIV/0!</v>
      </c>
      <c r="AC95" s="83"/>
      <c r="AD95" s="83"/>
      <c r="AE95" s="83"/>
      <c r="AF95" s="83"/>
      <c r="AG95" s="80" t="str">
        <f t="shared" si="63"/>
        <v>#DIV/0!</v>
      </c>
      <c r="AH95" s="83"/>
      <c r="AI95" s="83"/>
      <c r="AJ95" s="81" t="str">
        <f t="shared" si="64"/>
        <v>#DIV/0!</v>
      </c>
      <c r="AK95" s="82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57"/>
        <v>#DIV/0!</v>
      </c>
      <c r="I96" s="80" t="str">
        <f t="shared" si="58"/>
        <v>#DIV/0!</v>
      </c>
      <c r="J96" s="83"/>
      <c r="K96" s="83"/>
      <c r="L96" s="83"/>
      <c r="M96" s="83"/>
      <c r="N96" s="80" t="str">
        <f t="shared" si="59"/>
        <v>#DIV/0!</v>
      </c>
      <c r="O96" s="83"/>
      <c r="P96" s="83"/>
      <c r="Q96" s="81" t="str">
        <f t="shared" si="60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61"/>
        <v>#DIV/0!</v>
      </c>
      <c r="AB96" s="80" t="str">
        <f t="shared" si="62"/>
        <v>#DIV/0!</v>
      </c>
      <c r="AC96" s="83"/>
      <c r="AD96" s="83"/>
      <c r="AE96" s="83"/>
      <c r="AF96" s="83"/>
      <c r="AG96" s="80" t="str">
        <f t="shared" si="63"/>
        <v>#DIV/0!</v>
      </c>
      <c r="AH96" s="83"/>
      <c r="AI96" s="83"/>
      <c r="AJ96" s="81" t="str">
        <f t="shared" si="64"/>
        <v>#DIV/0!</v>
      </c>
      <c r="AK96" s="82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57"/>
        <v>#DIV/0!</v>
      </c>
      <c r="I97" s="80" t="str">
        <f t="shared" si="58"/>
        <v>#DIV/0!</v>
      </c>
      <c r="J97" s="83"/>
      <c r="K97" s="83"/>
      <c r="L97" s="83"/>
      <c r="M97" s="83"/>
      <c r="N97" s="80" t="str">
        <f t="shared" si="59"/>
        <v>#DIV/0!</v>
      </c>
      <c r="O97" s="83"/>
      <c r="P97" s="83"/>
      <c r="Q97" s="81" t="str">
        <f t="shared" si="60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61"/>
        <v>#DIV/0!</v>
      </c>
      <c r="AB97" s="80" t="str">
        <f t="shared" si="62"/>
        <v>#DIV/0!</v>
      </c>
      <c r="AC97" s="83"/>
      <c r="AD97" s="83"/>
      <c r="AE97" s="83"/>
      <c r="AF97" s="83"/>
      <c r="AG97" s="80" t="str">
        <f t="shared" si="63"/>
        <v>#DIV/0!</v>
      </c>
      <c r="AH97" s="83"/>
      <c r="AI97" s="83"/>
      <c r="AJ97" s="81" t="str">
        <f t="shared" si="64"/>
        <v>#DIV/0!</v>
      </c>
      <c r="AK97" s="82"/>
    </row>
    <row r="98" ht="14.25" customHeight="1">
      <c r="A98" s="72" t="s">
        <v>15</v>
      </c>
      <c r="B98" s="73">
        <f t="shared" ref="B98:G98" si="65">SUM(B90:B97)</f>
        <v>84</v>
      </c>
      <c r="C98" s="73">
        <f t="shared" si="65"/>
        <v>6</v>
      </c>
      <c r="D98" s="73">
        <f t="shared" si="65"/>
        <v>45</v>
      </c>
      <c r="E98" s="73">
        <f t="shared" si="65"/>
        <v>32</v>
      </c>
      <c r="F98" s="73">
        <f t="shared" si="65"/>
        <v>0</v>
      </c>
      <c r="G98" s="86">
        <f t="shared" si="65"/>
        <v>2</v>
      </c>
      <c r="H98" s="80">
        <f t="shared" si="57"/>
        <v>0.9880952381</v>
      </c>
      <c r="I98" s="80">
        <f t="shared" si="58"/>
        <v>0.6071428571</v>
      </c>
      <c r="J98" s="73">
        <f t="shared" ref="J98:M98" si="66">SUM(J90:J97)</f>
        <v>22</v>
      </c>
      <c r="K98" s="73">
        <f t="shared" si="66"/>
        <v>22</v>
      </c>
      <c r="L98" s="73">
        <f t="shared" si="66"/>
        <v>478</v>
      </c>
      <c r="M98" s="73">
        <f t="shared" si="66"/>
        <v>478</v>
      </c>
      <c r="N98" s="80">
        <f t="shared" si="59"/>
        <v>1</v>
      </c>
      <c r="O98" s="87">
        <f t="shared" ref="O98:P98" si="67">SUM(O90:O97)</f>
        <v>478</v>
      </c>
      <c r="P98" s="87">
        <f t="shared" si="67"/>
        <v>478</v>
      </c>
      <c r="Q98" s="81">
        <f t="shared" si="60"/>
        <v>1</v>
      </c>
      <c r="T98" s="72" t="s">
        <v>15</v>
      </c>
      <c r="U98" s="73">
        <f t="shared" ref="U98:Z98" si="68">SUM(U90:U97)</f>
        <v>84</v>
      </c>
      <c r="V98" s="73">
        <f t="shared" si="68"/>
        <v>13</v>
      </c>
      <c r="W98" s="73">
        <f t="shared" si="68"/>
        <v>49</v>
      </c>
      <c r="X98" s="73">
        <f t="shared" si="68"/>
        <v>23</v>
      </c>
      <c r="Y98" s="73">
        <f t="shared" si="68"/>
        <v>0</v>
      </c>
      <c r="Z98" s="86">
        <f t="shared" si="68"/>
        <v>0</v>
      </c>
      <c r="AA98" s="80">
        <f t="shared" si="61"/>
        <v>1.011904762</v>
      </c>
      <c r="AB98" s="80">
        <f t="shared" si="62"/>
        <v>0.7380952381</v>
      </c>
      <c r="AC98" s="73">
        <f t="shared" ref="AC98:AF98" si="69">SUM(AC90:AC97)</f>
        <v>6</v>
      </c>
      <c r="AD98" s="73">
        <f t="shared" si="69"/>
        <v>6</v>
      </c>
      <c r="AE98" s="73">
        <f t="shared" si="69"/>
        <v>283</v>
      </c>
      <c r="AF98" s="73">
        <f t="shared" si="69"/>
        <v>283</v>
      </c>
      <c r="AG98" s="80">
        <f t="shared" si="63"/>
        <v>1</v>
      </c>
      <c r="AH98" s="87">
        <f t="shared" ref="AH98:AI98" si="70">SUM(AH90:AH97)</f>
        <v>283</v>
      </c>
      <c r="AI98" s="87">
        <f t="shared" si="70"/>
        <v>283</v>
      </c>
      <c r="AJ98" s="81">
        <f t="shared" si="64"/>
        <v>1</v>
      </c>
      <c r="AK98" s="82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</row>
    <row r="102" ht="14.25" customHeight="1">
      <c r="A102" s="91" t="s">
        <v>285</v>
      </c>
      <c r="B102" s="92" t="s">
        <v>286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/>
      <c r="U102" s="92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</row>
    <row r="103" ht="14.25" customHeight="1">
      <c r="A103" s="91" t="s">
        <v>285</v>
      </c>
      <c r="B103" s="92" t="s">
        <v>287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</row>
    <row r="104" ht="14.25" customHeight="1">
      <c r="Q104" s="95"/>
      <c r="AJ104" s="95"/>
      <c r="AK104" s="95"/>
    </row>
    <row r="105" ht="14.25" customHeight="1">
      <c r="Q105" s="95"/>
      <c r="AJ105" s="95"/>
      <c r="AK105" s="95"/>
    </row>
    <row r="106" ht="14.25" customHeight="1">
      <c r="Q106" s="95"/>
      <c r="AJ106" s="95"/>
      <c r="AK106" s="95"/>
    </row>
    <row r="107" ht="14.25" customHeight="1">
      <c r="Q107" s="95"/>
      <c r="AJ107" s="95"/>
      <c r="AK107" s="95"/>
    </row>
    <row r="108" ht="14.25" customHeight="1">
      <c r="Q108" s="95"/>
      <c r="AJ108" s="95"/>
      <c r="AK108" s="95"/>
    </row>
    <row r="109" ht="14.25" customHeight="1">
      <c r="Q109" s="95"/>
      <c r="AJ109" s="95"/>
      <c r="AK109" s="95"/>
    </row>
    <row r="110" ht="14.25" customHeight="1">
      <c r="Q110" s="95"/>
      <c r="AJ110" s="95"/>
      <c r="AK110" s="95"/>
    </row>
    <row r="111" ht="14.25" customHeight="1">
      <c r="Q111" s="95"/>
      <c r="AJ111" s="95"/>
      <c r="AK111" s="95"/>
    </row>
    <row r="112" ht="14.25" customHeight="1">
      <c r="Q112" s="95"/>
      <c r="AJ112" s="95"/>
      <c r="AK112" s="95"/>
    </row>
    <row r="113" ht="14.25" customHeight="1">
      <c r="Q113" s="95"/>
      <c r="AJ113" s="95"/>
      <c r="AK113" s="95"/>
    </row>
    <row r="114" ht="14.25" customHeight="1">
      <c r="Q114" s="95"/>
      <c r="AJ114" s="95"/>
      <c r="AK114" s="95"/>
    </row>
    <row r="115" ht="14.25" customHeight="1">
      <c r="Q115" s="95"/>
      <c r="AJ115" s="95"/>
      <c r="AK115" s="95"/>
    </row>
    <row r="116" ht="14.25" customHeight="1">
      <c r="Q116" s="95"/>
      <c r="AJ116" s="95"/>
      <c r="AK116" s="95"/>
    </row>
    <row r="117" ht="14.25" customHeight="1">
      <c r="Q117" s="95"/>
      <c r="AJ117" s="95"/>
      <c r="AK117" s="95"/>
    </row>
    <row r="118" ht="14.25" customHeight="1">
      <c r="Q118" s="95"/>
      <c r="AJ118" s="95"/>
      <c r="AK118" s="95"/>
    </row>
    <row r="119" ht="14.25" customHeight="1">
      <c r="Q119" s="95"/>
      <c r="AJ119" s="95"/>
      <c r="AK119" s="95"/>
    </row>
    <row r="120" ht="14.25" customHeight="1">
      <c r="Q120" s="95"/>
      <c r="AJ120" s="95"/>
      <c r="AK120" s="95"/>
    </row>
    <row r="121" ht="14.25" customHeight="1">
      <c r="Q121" s="95"/>
      <c r="AJ121" s="95"/>
      <c r="AK121" s="95"/>
    </row>
    <row r="122" ht="14.25" customHeight="1">
      <c r="Q122" s="95"/>
      <c r="AJ122" s="95"/>
      <c r="AK122" s="95"/>
    </row>
    <row r="123" ht="14.25" customHeight="1">
      <c r="Q123" s="95"/>
      <c r="AJ123" s="95"/>
      <c r="AK123" s="95"/>
    </row>
    <row r="124" ht="14.25" customHeight="1">
      <c r="Q124" s="95"/>
      <c r="AJ124" s="95"/>
      <c r="AK124" s="95"/>
    </row>
    <row r="125" ht="14.25" customHeight="1">
      <c r="Q125" s="95"/>
      <c r="AJ125" s="95"/>
      <c r="AK125" s="95"/>
    </row>
    <row r="126" ht="14.25" customHeight="1">
      <c r="Q126" s="95"/>
      <c r="AJ126" s="95"/>
      <c r="AK126" s="95"/>
    </row>
    <row r="127" ht="14.25" customHeight="1">
      <c r="Q127" s="95"/>
      <c r="AJ127" s="95"/>
      <c r="AK127" s="95"/>
    </row>
    <row r="128" ht="14.25" customHeight="1">
      <c r="Q128" s="95"/>
      <c r="AJ128" s="95"/>
      <c r="AK128" s="95"/>
    </row>
    <row r="129" ht="14.25" customHeight="1">
      <c r="Q129" s="95"/>
      <c r="AJ129" s="95"/>
      <c r="AK129" s="95"/>
    </row>
    <row r="130" ht="14.25" customHeight="1">
      <c r="Q130" s="95"/>
      <c r="AJ130" s="95"/>
      <c r="AK130" s="95"/>
    </row>
    <row r="131" ht="14.25" customHeight="1">
      <c r="Q131" s="95"/>
      <c r="AJ131" s="95"/>
      <c r="AK131" s="95"/>
    </row>
    <row r="132" ht="14.25" customHeight="1">
      <c r="Q132" s="95"/>
      <c r="AJ132" s="95"/>
      <c r="AK132" s="95"/>
    </row>
    <row r="133" ht="14.25" customHeight="1">
      <c r="Q133" s="95"/>
      <c r="AJ133" s="95"/>
      <c r="AK133" s="95"/>
    </row>
    <row r="134" ht="14.25" customHeight="1">
      <c r="Q134" s="95"/>
      <c r="AJ134" s="95"/>
      <c r="AK134" s="95"/>
    </row>
    <row r="135" ht="14.25" customHeight="1">
      <c r="Q135" s="95"/>
      <c r="AJ135" s="95"/>
      <c r="AK135" s="95"/>
    </row>
    <row r="136" ht="14.25" customHeight="1">
      <c r="Q136" s="95"/>
      <c r="AJ136" s="95"/>
      <c r="AK136" s="95"/>
    </row>
    <row r="137" ht="14.25" customHeight="1">
      <c r="Q137" s="95"/>
      <c r="AJ137" s="95"/>
      <c r="AK137" s="95"/>
    </row>
    <row r="138" ht="14.25" customHeight="1">
      <c r="Q138" s="95"/>
      <c r="AJ138" s="95"/>
      <c r="AK138" s="95"/>
    </row>
    <row r="139" ht="14.25" customHeight="1">
      <c r="Q139" s="95"/>
      <c r="AJ139" s="95"/>
      <c r="AK139" s="95"/>
    </row>
    <row r="140" ht="14.25" customHeight="1">
      <c r="Q140" s="95"/>
      <c r="AJ140" s="95"/>
      <c r="AK140" s="95"/>
    </row>
    <row r="141" ht="14.25" customHeight="1">
      <c r="Q141" s="95"/>
      <c r="AJ141" s="95"/>
      <c r="AK141" s="95"/>
    </row>
    <row r="142" ht="14.25" customHeight="1">
      <c r="Q142" s="95"/>
      <c r="AJ142" s="95"/>
      <c r="AK142" s="95"/>
    </row>
    <row r="143" ht="14.25" customHeight="1">
      <c r="Q143" s="95"/>
      <c r="AJ143" s="95"/>
      <c r="AK143" s="95"/>
    </row>
    <row r="144" ht="14.25" customHeight="1">
      <c r="Q144" s="95"/>
      <c r="AJ144" s="95"/>
      <c r="AK144" s="95"/>
    </row>
    <row r="145" ht="14.25" customHeight="1">
      <c r="Q145" s="95"/>
      <c r="AJ145" s="95"/>
      <c r="AK145" s="95"/>
    </row>
    <row r="146" ht="14.25" customHeight="1">
      <c r="Q146" s="95"/>
      <c r="AJ146" s="95"/>
      <c r="AK146" s="95"/>
    </row>
    <row r="147" ht="14.25" customHeight="1">
      <c r="Q147" s="95"/>
      <c r="AJ147" s="95"/>
      <c r="AK147" s="95"/>
    </row>
    <row r="148" ht="14.25" customHeight="1">
      <c r="Q148" s="95"/>
      <c r="AJ148" s="95"/>
      <c r="AK148" s="95"/>
    </row>
    <row r="149" ht="14.25" customHeight="1">
      <c r="Q149" s="95"/>
      <c r="AJ149" s="95"/>
      <c r="AK149" s="95"/>
    </row>
    <row r="150" ht="14.25" customHeight="1">
      <c r="Q150" s="95"/>
      <c r="AJ150" s="95"/>
      <c r="AK150" s="95"/>
    </row>
    <row r="151" ht="14.25" customHeight="1">
      <c r="Q151" s="95"/>
      <c r="AJ151" s="95"/>
      <c r="AK151" s="95"/>
    </row>
    <row r="152" ht="14.25" customHeight="1">
      <c r="Q152" s="95"/>
      <c r="AJ152" s="95"/>
      <c r="AK152" s="95"/>
    </row>
    <row r="153" ht="14.25" customHeight="1">
      <c r="Q153" s="95"/>
      <c r="AJ153" s="95"/>
      <c r="AK153" s="95"/>
    </row>
    <row r="154" ht="14.25" customHeight="1">
      <c r="Q154" s="95"/>
      <c r="AJ154" s="95"/>
      <c r="AK154" s="95"/>
    </row>
    <row r="155" ht="14.25" customHeight="1">
      <c r="Q155" s="95"/>
      <c r="AJ155" s="95"/>
      <c r="AK155" s="95"/>
    </row>
    <row r="156" ht="14.25" customHeight="1">
      <c r="Q156" s="95"/>
      <c r="AJ156" s="95"/>
      <c r="AK156" s="95"/>
    </row>
    <row r="157" ht="14.25" customHeight="1">
      <c r="Q157" s="95"/>
      <c r="AJ157" s="95"/>
      <c r="AK157" s="95"/>
    </row>
    <row r="158" ht="14.25" customHeight="1">
      <c r="Q158" s="95"/>
      <c r="AJ158" s="95"/>
      <c r="AK158" s="95"/>
    </row>
    <row r="159" ht="14.25" customHeight="1">
      <c r="Q159" s="95"/>
      <c r="AJ159" s="95"/>
      <c r="AK159" s="95"/>
    </row>
    <row r="160" ht="14.25" customHeight="1">
      <c r="Q160" s="95"/>
      <c r="AJ160" s="95"/>
      <c r="AK160" s="95"/>
    </row>
    <row r="161" ht="14.25" customHeight="1">
      <c r="Q161" s="95"/>
      <c r="AJ161" s="95"/>
      <c r="AK161" s="95"/>
    </row>
    <row r="162" ht="14.25" customHeight="1">
      <c r="Q162" s="95"/>
      <c r="AJ162" s="95"/>
      <c r="AK162" s="95"/>
    </row>
    <row r="163" ht="14.25" customHeight="1">
      <c r="Q163" s="95"/>
      <c r="AJ163" s="95"/>
      <c r="AK163" s="95"/>
    </row>
    <row r="164" ht="14.25" customHeight="1">
      <c r="Q164" s="95"/>
      <c r="AJ164" s="95"/>
      <c r="AK164" s="95"/>
    </row>
    <row r="165" ht="14.25" customHeight="1">
      <c r="Q165" s="95"/>
      <c r="AJ165" s="95"/>
      <c r="AK165" s="95"/>
    </row>
    <row r="166" ht="14.25" customHeight="1">
      <c r="Q166" s="95"/>
      <c r="AJ166" s="95"/>
      <c r="AK166" s="95"/>
    </row>
    <row r="167" ht="14.25" customHeight="1">
      <c r="Q167" s="95"/>
      <c r="AJ167" s="95"/>
      <c r="AK167" s="95"/>
    </row>
    <row r="168" ht="14.25" customHeight="1">
      <c r="Q168" s="95"/>
      <c r="AJ168" s="95"/>
      <c r="AK168" s="95"/>
    </row>
    <row r="169" ht="14.25" customHeight="1">
      <c r="Q169" s="95"/>
      <c r="AJ169" s="95"/>
      <c r="AK169" s="95"/>
    </row>
    <row r="170" ht="14.25" customHeight="1">
      <c r="Q170" s="95"/>
      <c r="AJ170" s="95"/>
      <c r="AK170" s="95"/>
    </row>
    <row r="171" ht="14.25" customHeight="1">
      <c r="Q171" s="95"/>
      <c r="AJ171" s="95"/>
      <c r="AK171" s="95"/>
    </row>
    <row r="172" ht="14.25" customHeight="1">
      <c r="Q172" s="95"/>
      <c r="AJ172" s="95"/>
      <c r="AK172" s="95"/>
    </row>
    <row r="173" ht="14.25" customHeight="1">
      <c r="Q173" s="95"/>
      <c r="AJ173" s="95"/>
      <c r="AK173" s="95"/>
    </row>
    <row r="174" ht="14.25" customHeight="1">
      <c r="Q174" s="95"/>
      <c r="AJ174" s="95"/>
      <c r="AK174" s="95"/>
    </row>
    <row r="175" ht="14.25" customHeight="1">
      <c r="Q175" s="95"/>
      <c r="AJ175" s="95"/>
      <c r="AK175" s="95"/>
    </row>
    <row r="176" ht="14.25" customHeight="1">
      <c r="Q176" s="95"/>
      <c r="AJ176" s="95"/>
      <c r="AK176" s="95"/>
    </row>
    <row r="177" ht="14.25" customHeight="1">
      <c r="Q177" s="95"/>
      <c r="AJ177" s="95"/>
      <c r="AK177" s="95"/>
    </row>
    <row r="178" ht="14.25" customHeight="1">
      <c r="Q178" s="95"/>
      <c r="AJ178" s="95"/>
      <c r="AK178" s="95"/>
    </row>
    <row r="179" ht="14.25" customHeight="1">
      <c r="Q179" s="95"/>
      <c r="AJ179" s="95"/>
      <c r="AK179" s="95"/>
    </row>
    <row r="180" ht="14.25" customHeight="1">
      <c r="Q180" s="95"/>
      <c r="AJ180" s="95"/>
      <c r="AK180" s="95"/>
    </row>
    <row r="181" ht="14.25" customHeight="1">
      <c r="Q181" s="95"/>
      <c r="AJ181" s="95"/>
      <c r="AK181" s="95"/>
    </row>
    <row r="182" ht="14.25" customHeight="1">
      <c r="Q182" s="95"/>
      <c r="AJ182" s="95"/>
      <c r="AK182" s="95"/>
    </row>
    <row r="183" ht="14.25" customHeight="1">
      <c r="Q183" s="95"/>
      <c r="AJ183" s="95"/>
      <c r="AK183" s="95"/>
    </row>
    <row r="184" ht="14.25" customHeight="1">
      <c r="Q184" s="95"/>
      <c r="AJ184" s="95"/>
      <c r="AK184" s="95"/>
    </row>
    <row r="185" ht="14.25" customHeight="1">
      <c r="Q185" s="95"/>
      <c r="AJ185" s="95"/>
      <c r="AK185" s="95"/>
    </row>
    <row r="186" ht="14.25" customHeight="1">
      <c r="Q186" s="95"/>
      <c r="AJ186" s="95"/>
      <c r="AK186" s="95"/>
    </row>
    <row r="187" ht="14.25" customHeight="1">
      <c r="Q187" s="95"/>
      <c r="AJ187" s="95"/>
      <c r="AK187" s="95"/>
    </row>
    <row r="188" ht="14.25" customHeight="1">
      <c r="Q188" s="95"/>
      <c r="AJ188" s="95"/>
      <c r="AK188" s="95"/>
    </row>
    <row r="189" ht="14.25" customHeight="1">
      <c r="Q189" s="95"/>
      <c r="AJ189" s="95"/>
      <c r="AK189" s="95"/>
    </row>
    <row r="190" ht="14.25" customHeight="1">
      <c r="Q190" s="95"/>
      <c r="AJ190" s="95"/>
      <c r="AK190" s="95"/>
    </row>
    <row r="191" ht="14.25" customHeight="1">
      <c r="Q191" s="95"/>
      <c r="AJ191" s="95"/>
      <c r="AK191" s="95"/>
    </row>
    <row r="192" ht="14.25" customHeight="1">
      <c r="Q192" s="95"/>
      <c r="AJ192" s="95"/>
      <c r="AK192" s="95"/>
    </row>
    <row r="193" ht="14.25" customHeight="1">
      <c r="Q193" s="95"/>
      <c r="AJ193" s="95"/>
      <c r="AK193" s="95"/>
    </row>
    <row r="194" ht="14.25" customHeight="1">
      <c r="Q194" s="95"/>
      <c r="AJ194" s="95"/>
      <c r="AK194" s="95"/>
    </row>
    <row r="195" ht="14.25" customHeight="1">
      <c r="Q195" s="95"/>
      <c r="AJ195" s="95"/>
      <c r="AK195" s="95"/>
    </row>
    <row r="196" ht="14.25" customHeight="1">
      <c r="Q196" s="95"/>
      <c r="AJ196" s="95"/>
      <c r="AK196" s="95"/>
    </row>
    <row r="197" ht="14.25" customHeight="1">
      <c r="Q197" s="95"/>
      <c r="AJ197" s="95"/>
      <c r="AK197" s="95"/>
    </row>
    <row r="198" ht="14.25" customHeight="1">
      <c r="Q198" s="95"/>
      <c r="AJ198" s="95"/>
      <c r="AK198" s="95"/>
    </row>
    <row r="199" ht="14.25" customHeight="1">
      <c r="Q199" s="95"/>
      <c r="AJ199" s="95"/>
      <c r="AK199" s="95"/>
    </row>
    <row r="200" ht="14.25" customHeight="1">
      <c r="Q200" s="95"/>
      <c r="AJ200" s="95"/>
      <c r="AK200" s="95"/>
    </row>
    <row r="201" ht="14.25" customHeight="1">
      <c r="Q201" s="95"/>
      <c r="AJ201" s="95"/>
      <c r="AK201" s="95"/>
    </row>
    <row r="202" ht="14.25" customHeight="1">
      <c r="Q202" s="95"/>
      <c r="AJ202" s="95"/>
      <c r="AK202" s="95"/>
    </row>
    <row r="203" ht="14.25" customHeight="1">
      <c r="Q203" s="95"/>
      <c r="AJ203" s="95"/>
      <c r="AK203" s="95"/>
    </row>
    <row r="204" ht="14.25" customHeight="1">
      <c r="Q204" s="95"/>
      <c r="AJ204" s="95"/>
      <c r="AK204" s="95"/>
    </row>
    <row r="205" ht="14.25" customHeight="1">
      <c r="Q205" s="95"/>
      <c r="AJ205" s="95"/>
      <c r="AK205" s="95"/>
    </row>
    <row r="206" ht="14.25" customHeight="1">
      <c r="Q206" s="95"/>
      <c r="AJ206" s="95"/>
      <c r="AK206" s="95"/>
    </row>
    <row r="207" ht="14.25" customHeight="1">
      <c r="Q207" s="95"/>
      <c r="AJ207" s="95"/>
      <c r="AK207" s="95"/>
    </row>
    <row r="208" ht="14.25" customHeight="1">
      <c r="Q208" s="95"/>
      <c r="AJ208" s="95"/>
      <c r="AK208" s="95"/>
    </row>
    <row r="209" ht="14.25" customHeight="1">
      <c r="Q209" s="95"/>
      <c r="AJ209" s="95"/>
      <c r="AK209" s="95"/>
    </row>
    <row r="210" ht="14.25" customHeight="1">
      <c r="Q210" s="95"/>
      <c r="AJ210" s="95"/>
      <c r="AK210" s="95"/>
    </row>
    <row r="211" ht="14.25" customHeight="1">
      <c r="Q211" s="95"/>
      <c r="AJ211" s="95"/>
      <c r="AK211" s="95"/>
    </row>
    <row r="212" ht="14.25" customHeight="1">
      <c r="Q212" s="95"/>
      <c r="AJ212" s="95"/>
      <c r="AK212" s="95"/>
    </row>
    <row r="213" ht="14.25" customHeight="1">
      <c r="Q213" s="95"/>
      <c r="AJ213" s="95"/>
      <c r="AK213" s="95"/>
    </row>
    <row r="214" ht="14.25" customHeight="1">
      <c r="Q214" s="95"/>
      <c r="AJ214" s="95"/>
      <c r="AK214" s="95"/>
    </row>
    <row r="215" ht="14.25" customHeight="1">
      <c r="Q215" s="95"/>
      <c r="AJ215" s="95"/>
      <c r="AK215" s="95"/>
    </row>
    <row r="216" ht="14.25" customHeight="1">
      <c r="Q216" s="95"/>
      <c r="AJ216" s="95"/>
      <c r="AK216" s="95"/>
    </row>
    <row r="217" ht="14.25" customHeight="1">
      <c r="Q217" s="95"/>
      <c r="AJ217" s="95"/>
      <c r="AK217" s="95"/>
    </row>
    <row r="218" ht="14.25" customHeight="1">
      <c r="Q218" s="95"/>
      <c r="AJ218" s="95"/>
      <c r="AK218" s="95"/>
    </row>
    <row r="219" ht="14.25" customHeight="1">
      <c r="Q219" s="95"/>
      <c r="AJ219" s="95"/>
      <c r="AK219" s="95"/>
    </row>
    <row r="220" ht="14.25" customHeight="1">
      <c r="Q220" s="95"/>
      <c r="AJ220" s="95"/>
      <c r="AK220" s="95"/>
    </row>
    <row r="221" ht="14.25" customHeight="1">
      <c r="Q221" s="95"/>
      <c r="AJ221" s="95"/>
      <c r="AK221" s="95"/>
    </row>
    <row r="222" ht="14.25" customHeight="1">
      <c r="Q222" s="95"/>
      <c r="AJ222" s="95"/>
      <c r="AK222" s="95"/>
    </row>
    <row r="223" ht="14.25" customHeight="1">
      <c r="Q223" s="95"/>
      <c r="AJ223" s="95"/>
      <c r="AK223" s="95"/>
    </row>
    <row r="224" ht="14.25" customHeight="1">
      <c r="Q224" s="95"/>
      <c r="AJ224" s="95"/>
      <c r="AK224" s="95"/>
    </row>
    <row r="225" ht="14.25" customHeight="1">
      <c r="Q225" s="95"/>
      <c r="AJ225" s="95"/>
      <c r="AK225" s="95"/>
    </row>
    <row r="226" ht="14.25" customHeight="1">
      <c r="Q226" s="95"/>
      <c r="AJ226" s="95"/>
      <c r="AK226" s="95"/>
    </row>
    <row r="227" ht="14.25" customHeight="1">
      <c r="Q227" s="95"/>
      <c r="AJ227" s="95"/>
      <c r="AK227" s="95"/>
    </row>
    <row r="228" ht="14.25" customHeight="1">
      <c r="Q228" s="95"/>
      <c r="AJ228" s="95"/>
      <c r="AK228" s="95"/>
    </row>
    <row r="229" ht="14.25" customHeight="1">
      <c r="Q229" s="95"/>
      <c r="AJ229" s="95"/>
      <c r="AK229" s="95"/>
    </row>
    <row r="230" ht="14.25" customHeight="1">
      <c r="Q230" s="95"/>
      <c r="AJ230" s="95"/>
      <c r="AK230" s="95"/>
    </row>
    <row r="231" ht="14.25" customHeight="1">
      <c r="Q231" s="95"/>
      <c r="AJ231" s="95"/>
      <c r="AK231" s="95"/>
    </row>
    <row r="232" ht="14.25" customHeight="1">
      <c r="Q232" s="95"/>
      <c r="AJ232" s="95"/>
      <c r="AK232" s="95"/>
    </row>
    <row r="233" ht="14.25" customHeight="1">
      <c r="Q233" s="95"/>
      <c r="AJ233" s="95"/>
      <c r="AK233" s="95"/>
    </row>
    <row r="234" ht="14.25" customHeight="1">
      <c r="Q234" s="95"/>
      <c r="AJ234" s="95"/>
      <c r="AK234" s="95"/>
    </row>
    <row r="235" ht="14.25" customHeight="1">
      <c r="Q235" s="95"/>
      <c r="AJ235" s="95"/>
      <c r="AK235" s="95"/>
    </row>
    <row r="236" ht="14.25" customHeight="1">
      <c r="Q236" s="95"/>
      <c r="AJ236" s="95"/>
      <c r="AK236" s="95"/>
    </row>
    <row r="237" ht="14.25" customHeight="1">
      <c r="Q237" s="95"/>
      <c r="AJ237" s="95"/>
      <c r="AK237" s="95"/>
    </row>
    <row r="238" ht="14.25" customHeight="1">
      <c r="Q238" s="95"/>
      <c r="AJ238" s="95"/>
      <c r="AK238" s="95"/>
    </row>
    <row r="239" ht="14.25" customHeight="1">
      <c r="Q239" s="95"/>
      <c r="AJ239" s="95"/>
      <c r="AK239" s="95"/>
    </row>
    <row r="240" ht="14.25" customHeight="1">
      <c r="Q240" s="95"/>
      <c r="AJ240" s="95"/>
      <c r="AK240" s="95"/>
    </row>
    <row r="241" ht="14.25" customHeight="1">
      <c r="Q241" s="95"/>
      <c r="AJ241" s="95"/>
      <c r="AK241" s="95"/>
    </row>
    <row r="242" ht="14.25" customHeight="1">
      <c r="Q242" s="95"/>
      <c r="AJ242" s="95"/>
      <c r="AK242" s="95"/>
    </row>
    <row r="243" ht="14.25" customHeight="1">
      <c r="Q243" s="95"/>
      <c r="AJ243" s="95"/>
      <c r="AK243" s="95"/>
    </row>
    <row r="244" ht="14.25" customHeight="1">
      <c r="Q244" s="95"/>
      <c r="AJ244" s="95"/>
      <c r="AK244" s="95"/>
    </row>
    <row r="245" ht="14.25" customHeight="1">
      <c r="Q245" s="95"/>
      <c r="AJ245" s="95"/>
      <c r="AK245" s="95"/>
    </row>
    <row r="246" ht="14.25" customHeight="1">
      <c r="Q246" s="95"/>
      <c r="AJ246" s="95"/>
      <c r="AK246" s="95"/>
    </row>
    <row r="247" ht="14.25" customHeight="1">
      <c r="Q247" s="95"/>
      <c r="AJ247" s="95"/>
      <c r="AK247" s="95"/>
    </row>
    <row r="248" ht="14.25" customHeight="1">
      <c r="Q248" s="95"/>
      <c r="AJ248" s="95"/>
      <c r="AK248" s="95"/>
    </row>
    <row r="249" ht="14.25" customHeight="1">
      <c r="Q249" s="95"/>
      <c r="AJ249" s="95"/>
      <c r="AK249" s="95"/>
    </row>
    <row r="250" ht="14.25" customHeight="1">
      <c r="Q250" s="95"/>
      <c r="AJ250" s="95"/>
      <c r="AK250" s="95"/>
    </row>
    <row r="251" ht="14.25" customHeight="1">
      <c r="Q251" s="95"/>
      <c r="AJ251" s="95"/>
      <c r="AK251" s="95"/>
    </row>
    <row r="252" ht="14.25" customHeight="1">
      <c r="Q252" s="95"/>
      <c r="AJ252" s="95"/>
      <c r="AK252" s="95"/>
    </row>
    <row r="253" ht="14.25" customHeight="1">
      <c r="Q253" s="95"/>
      <c r="AJ253" s="95"/>
      <c r="AK253" s="95"/>
    </row>
    <row r="254" ht="14.25" customHeight="1">
      <c r="Q254" s="95"/>
      <c r="AJ254" s="95"/>
      <c r="AK254" s="95"/>
    </row>
    <row r="255" ht="14.25" customHeight="1">
      <c r="Q255" s="95"/>
      <c r="AJ255" s="95"/>
      <c r="AK255" s="95"/>
    </row>
    <row r="256" ht="14.25" customHeight="1">
      <c r="Q256" s="95"/>
      <c r="AJ256" s="95"/>
      <c r="AK256" s="95"/>
    </row>
    <row r="257" ht="14.25" customHeight="1">
      <c r="Q257" s="95"/>
      <c r="AJ257" s="95"/>
      <c r="AK257" s="95"/>
    </row>
    <row r="258" ht="14.25" customHeight="1">
      <c r="Q258" s="95"/>
      <c r="AJ258" s="95"/>
      <c r="AK258" s="95"/>
    </row>
    <row r="259" ht="14.25" customHeight="1">
      <c r="Q259" s="95"/>
      <c r="AJ259" s="95"/>
      <c r="AK259" s="95"/>
    </row>
    <row r="260" ht="14.25" customHeight="1">
      <c r="Q260" s="95"/>
      <c r="AJ260" s="95"/>
      <c r="AK260" s="95"/>
    </row>
    <row r="261" ht="14.25" customHeight="1">
      <c r="Q261" s="95"/>
      <c r="AJ261" s="95"/>
      <c r="AK261" s="95"/>
    </row>
    <row r="262" ht="14.25" customHeight="1">
      <c r="Q262" s="95"/>
      <c r="AJ262" s="95"/>
      <c r="AK262" s="95"/>
    </row>
    <row r="263" ht="14.25" customHeight="1">
      <c r="Q263" s="95"/>
      <c r="AJ263" s="95"/>
      <c r="AK263" s="95"/>
    </row>
    <row r="264" ht="14.25" customHeight="1">
      <c r="Q264" s="95"/>
      <c r="AJ264" s="95"/>
      <c r="AK264" s="95"/>
    </row>
    <row r="265" ht="14.25" customHeight="1">
      <c r="Q265" s="95"/>
      <c r="AJ265" s="95"/>
      <c r="AK265" s="95"/>
    </row>
    <row r="266" ht="14.25" customHeight="1">
      <c r="Q266" s="95"/>
      <c r="AJ266" s="95"/>
      <c r="AK266" s="95"/>
    </row>
    <row r="267" ht="14.25" customHeight="1">
      <c r="Q267" s="95"/>
      <c r="AJ267" s="95"/>
      <c r="AK267" s="95"/>
    </row>
    <row r="268" ht="14.25" customHeight="1">
      <c r="Q268" s="95"/>
      <c r="AJ268" s="95"/>
      <c r="AK268" s="95"/>
    </row>
    <row r="269" ht="14.25" customHeight="1">
      <c r="Q269" s="95"/>
      <c r="AJ269" s="95"/>
      <c r="AK269" s="95"/>
    </row>
    <row r="270" ht="14.25" customHeight="1">
      <c r="Q270" s="95"/>
      <c r="AJ270" s="95"/>
      <c r="AK270" s="95"/>
    </row>
    <row r="271" ht="14.25" customHeight="1">
      <c r="Q271" s="95"/>
      <c r="AJ271" s="95"/>
      <c r="AK271" s="95"/>
    </row>
    <row r="272" ht="14.25" customHeight="1">
      <c r="Q272" s="95"/>
      <c r="AJ272" s="95"/>
      <c r="AK272" s="95"/>
    </row>
    <row r="273" ht="14.25" customHeight="1">
      <c r="Q273" s="95"/>
      <c r="AJ273" s="95"/>
      <c r="AK273" s="95"/>
    </row>
    <row r="274" ht="14.25" customHeight="1">
      <c r="Q274" s="95"/>
      <c r="AJ274" s="95"/>
      <c r="AK274" s="95"/>
    </row>
    <row r="275" ht="14.25" customHeight="1">
      <c r="Q275" s="95"/>
      <c r="AJ275" s="95"/>
      <c r="AK275" s="95"/>
    </row>
    <row r="276" ht="14.25" customHeight="1">
      <c r="Q276" s="95"/>
      <c r="AJ276" s="95"/>
      <c r="AK276" s="95"/>
    </row>
    <row r="277" ht="14.25" customHeight="1">
      <c r="Q277" s="95"/>
      <c r="AJ277" s="95"/>
      <c r="AK277" s="95"/>
    </row>
    <row r="278" ht="14.25" customHeight="1">
      <c r="Q278" s="95"/>
      <c r="AJ278" s="95"/>
      <c r="AK278" s="95"/>
    </row>
    <row r="279" ht="14.25" customHeight="1">
      <c r="Q279" s="95"/>
      <c r="AJ279" s="95"/>
      <c r="AK279" s="95"/>
    </row>
    <row r="280" ht="14.25" customHeight="1">
      <c r="Q280" s="95"/>
      <c r="AJ280" s="95"/>
      <c r="AK280" s="95"/>
    </row>
    <row r="281" ht="14.25" customHeight="1">
      <c r="Q281" s="95"/>
      <c r="AJ281" s="95"/>
      <c r="AK281" s="95"/>
    </row>
    <row r="282" ht="14.25" customHeight="1">
      <c r="Q282" s="95"/>
      <c r="AJ282" s="95"/>
      <c r="AK282" s="95"/>
    </row>
    <row r="283" ht="14.25" customHeight="1">
      <c r="Q283" s="95"/>
      <c r="AJ283" s="95"/>
      <c r="AK283" s="95"/>
    </row>
    <row r="284" ht="14.25" customHeight="1">
      <c r="Q284" s="95"/>
      <c r="AJ284" s="95"/>
      <c r="AK284" s="95"/>
    </row>
    <row r="285" ht="14.25" customHeight="1">
      <c r="Q285" s="95"/>
      <c r="AJ285" s="95"/>
      <c r="AK285" s="95"/>
    </row>
    <row r="286" ht="14.25" customHeight="1">
      <c r="Q286" s="95"/>
      <c r="AJ286" s="95"/>
      <c r="AK286" s="95"/>
    </row>
    <row r="287" ht="14.25" customHeight="1">
      <c r="Q287" s="95"/>
      <c r="AJ287" s="95"/>
      <c r="AK287" s="95"/>
    </row>
    <row r="288" ht="14.25" customHeight="1">
      <c r="Q288" s="95"/>
      <c r="AJ288" s="95"/>
      <c r="AK288" s="95"/>
    </row>
    <row r="289" ht="14.25" customHeight="1">
      <c r="Q289" s="95"/>
      <c r="AJ289" s="95"/>
      <c r="AK289" s="95"/>
    </row>
    <row r="290" ht="14.25" customHeight="1">
      <c r="Q290" s="95"/>
      <c r="AJ290" s="95"/>
      <c r="AK290" s="95"/>
    </row>
    <row r="291" ht="14.25" customHeight="1">
      <c r="Q291" s="95"/>
      <c r="AJ291" s="95"/>
      <c r="AK291" s="95"/>
    </row>
    <row r="292" ht="14.25" customHeight="1">
      <c r="Q292" s="95"/>
      <c r="AJ292" s="95"/>
      <c r="AK292" s="95"/>
    </row>
    <row r="293" ht="14.25" customHeight="1">
      <c r="Q293" s="95"/>
      <c r="AJ293" s="95"/>
      <c r="AK293" s="95"/>
    </row>
    <row r="294" ht="14.25" customHeight="1">
      <c r="Q294" s="95"/>
      <c r="AJ294" s="95"/>
      <c r="AK294" s="95"/>
    </row>
    <row r="295" ht="14.25" customHeight="1">
      <c r="Q295" s="95"/>
      <c r="AJ295" s="95"/>
      <c r="AK295" s="95"/>
    </row>
    <row r="296" ht="14.25" customHeight="1">
      <c r="Q296" s="95"/>
      <c r="AJ296" s="95"/>
      <c r="AK296" s="95"/>
    </row>
    <row r="297" ht="14.25" customHeight="1">
      <c r="Q297" s="95"/>
      <c r="AJ297" s="95"/>
      <c r="AK297" s="95"/>
    </row>
    <row r="298" ht="14.25" customHeight="1">
      <c r="Q298" s="95"/>
      <c r="AJ298" s="95"/>
      <c r="AK298" s="95"/>
    </row>
    <row r="299" ht="14.25" customHeight="1">
      <c r="Q299" s="95"/>
      <c r="AJ299" s="95"/>
      <c r="AK299" s="95"/>
    </row>
    <row r="300" ht="14.25" customHeight="1">
      <c r="Q300" s="95"/>
      <c r="AJ300" s="95"/>
      <c r="AK300" s="95"/>
    </row>
    <row r="301" ht="14.25" customHeight="1">
      <c r="Q301" s="95"/>
      <c r="AJ301" s="95"/>
      <c r="AK301" s="95"/>
    </row>
    <row r="302" ht="14.25" customHeight="1">
      <c r="Q302" s="95"/>
      <c r="AJ302" s="95"/>
      <c r="AK302" s="95"/>
    </row>
    <row r="303" ht="14.25" customHeight="1">
      <c r="Q303" s="95"/>
      <c r="AJ303" s="95"/>
      <c r="AK303" s="95"/>
    </row>
    <row r="304" ht="14.25" customHeight="1">
      <c r="Q304" s="95"/>
      <c r="AJ304" s="95"/>
      <c r="AK304" s="95"/>
    </row>
    <row r="305" ht="14.25" customHeight="1">
      <c r="Q305" s="95"/>
      <c r="AJ305" s="95"/>
      <c r="AK305" s="95"/>
    </row>
    <row r="306" ht="14.25" customHeight="1">
      <c r="Q306" s="95"/>
      <c r="AJ306" s="95"/>
      <c r="AK306" s="95"/>
    </row>
    <row r="307" ht="14.25" customHeight="1">
      <c r="Q307" s="95"/>
      <c r="AJ307" s="95"/>
      <c r="AK307" s="95"/>
    </row>
    <row r="308" ht="14.25" customHeight="1">
      <c r="Q308" s="95"/>
      <c r="AJ308" s="95"/>
      <c r="AK308" s="95"/>
    </row>
    <row r="309" ht="14.25" customHeight="1">
      <c r="Q309" s="95"/>
      <c r="AJ309" s="95"/>
      <c r="AK309" s="95"/>
    </row>
    <row r="310" ht="14.25" customHeight="1">
      <c r="Q310" s="95"/>
      <c r="AJ310" s="95"/>
      <c r="AK310" s="95"/>
    </row>
    <row r="311" ht="14.25" customHeight="1">
      <c r="Q311" s="95"/>
      <c r="AJ311" s="95"/>
      <c r="AK311" s="95"/>
    </row>
    <row r="312" ht="14.25" customHeight="1">
      <c r="Q312" s="95"/>
      <c r="AJ312" s="95"/>
      <c r="AK312" s="95"/>
    </row>
    <row r="313" ht="14.25" customHeight="1">
      <c r="Q313" s="95"/>
      <c r="AJ313" s="95"/>
      <c r="AK313" s="95"/>
    </row>
    <row r="314" ht="14.25" customHeight="1">
      <c r="Q314" s="95"/>
      <c r="AJ314" s="95"/>
      <c r="AK314" s="95"/>
    </row>
    <row r="315" ht="14.25" customHeight="1">
      <c r="Q315" s="95"/>
      <c r="AJ315" s="95"/>
      <c r="AK315" s="95"/>
    </row>
    <row r="316" ht="14.25" customHeight="1">
      <c r="Q316" s="95"/>
      <c r="AJ316" s="95"/>
      <c r="AK316" s="95"/>
    </row>
    <row r="317" ht="14.25" customHeight="1">
      <c r="Q317" s="95"/>
      <c r="AJ317" s="95"/>
      <c r="AK317" s="95"/>
    </row>
    <row r="318" ht="14.25" customHeight="1">
      <c r="Q318" s="95"/>
      <c r="AJ318" s="95"/>
      <c r="AK318" s="95"/>
    </row>
    <row r="319" ht="14.25" customHeight="1">
      <c r="Q319" s="95"/>
      <c r="AJ319" s="95"/>
      <c r="AK319" s="95"/>
    </row>
    <row r="320" ht="14.25" customHeight="1">
      <c r="Q320" s="95"/>
      <c r="AJ320" s="95"/>
      <c r="AK320" s="95"/>
    </row>
    <row r="321" ht="14.25" customHeight="1">
      <c r="Q321" s="95"/>
      <c r="AJ321" s="95"/>
      <c r="AK321" s="95"/>
    </row>
    <row r="322" ht="14.25" customHeight="1">
      <c r="Q322" s="95"/>
      <c r="AJ322" s="95"/>
      <c r="AK322" s="95"/>
    </row>
    <row r="323" ht="14.25" customHeight="1">
      <c r="Q323" s="95"/>
      <c r="AJ323" s="95"/>
      <c r="AK323" s="95"/>
    </row>
    <row r="324" ht="14.25" customHeight="1">
      <c r="Q324" s="95"/>
      <c r="AJ324" s="95"/>
      <c r="AK324" s="95"/>
    </row>
    <row r="325" ht="14.25" customHeight="1">
      <c r="Q325" s="95"/>
      <c r="AJ325" s="95"/>
      <c r="AK325" s="95"/>
    </row>
    <row r="326" ht="14.25" customHeight="1">
      <c r="Q326" s="95"/>
      <c r="AJ326" s="95"/>
      <c r="AK326" s="95"/>
    </row>
    <row r="327" ht="14.25" customHeight="1">
      <c r="Q327" s="95"/>
      <c r="AJ327" s="95"/>
      <c r="AK327" s="95"/>
    </row>
    <row r="328" ht="14.25" customHeight="1">
      <c r="Q328" s="95"/>
      <c r="AJ328" s="95"/>
      <c r="AK328" s="95"/>
    </row>
    <row r="329" ht="14.25" customHeight="1">
      <c r="Q329" s="95"/>
      <c r="AJ329" s="95"/>
      <c r="AK329" s="95"/>
    </row>
    <row r="330" ht="14.25" customHeight="1">
      <c r="Q330" s="95"/>
      <c r="AJ330" s="95"/>
      <c r="AK330" s="95"/>
    </row>
    <row r="331" ht="14.25" customHeight="1">
      <c r="Q331" s="95"/>
      <c r="AJ331" s="95"/>
      <c r="AK331" s="95"/>
    </row>
    <row r="332" ht="14.25" customHeight="1">
      <c r="Q332" s="95"/>
      <c r="AJ332" s="95"/>
      <c r="AK332" s="95"/>
    </row>
    <row r="333" ht="14.25" customHeight="1">
      <c r="Q333" s="95"/>
      <c r="AJ333" s="95"/>
      <c r="AK333" s="95"/>
    </row>
    <row r="334" ht="14.25" customHeight="1">
      <c r="Q334" s="95"/>
      <c r="AJ334" s="95"/>
      <c r="AK334" s="95"/>
    </row>
    <row r="335" ht="14.25" customHeight="1">
      <c r="Q335" s="95"/>
      <c r="AJ335" s="95"/>
      <c r="AK335" s="95"/>
    </row>
    <row r="336" ht="14.25" customHeight="1">
      <c r="Q336" s="95"/>
      <c r="AJ336" s="95"/>
      <c r="AK336" s="95"/>
    </row>
    <row r="337" ht="14.25" customHeight="1">
      <c r="Q337" s="95"/>
      <c r="AJ337" s="95"/>
      <c r="AK337" s="95"/>
    </row>
    <row r="338" ht="14.25" customHeight="1">
      <c r="Q338" s="95"/>
      <c r="AJ338" s="95"/>
      <c r="AK338" s="95"/>
    </row>
    <row r="339" ht="14.25" customHeight="1">
      <c r="Q339" s="95"/>
      <c r="AJ339" s="95"/>
      <c r="AK339" s="95"/>
    </row>
    <row r="340" ht="14.25" customHeight="1">
      <c r="Q340" s="95"/>
      <c r="AJ340" s="95"/>
      <c r="AK340" s="95"/>
    </row>
    <row r="341" ht="14.25" customHeight="1">
      <c r="Q341" s="95"/>
      <c r="AJ341" s="95"/>
      <c r="AK341" s="95"/>
    </row>
    <row r="342" ht="14.25" customHeight="1">
      <c r="Q342" s="95"/>
      <c r="AJ342" s="95"/>
      <c r="AK342" s="95"/>
    </row>
    <row r="343" ht="14.25" customHeight="1">
      <c r="Q343" s="95"/>
      <c r="AJ343" s="95"/>
      <c r="AK343" s="95"/>
    </row>
    <row r="344" ht="14.25" customHeight="1">
      <c r="Q344" s="95"/>
      <c r="AJ344" s="95"/>
      <c r="AK344" s="95"/>
    </row>
    <row r="345" ht="14.25" customHeight="1">
      <c r="Q345" s="95"/>
      <c r="AJ345" s="95"/>
      <c r="AK345" s="95"/>
    </row>
    <row r="346" ht="14.25" customHeight="1">
      <c r="Q346" s="95"/>
      <c r="AJ346" s="95"/>
      <c r="AK346" s="95"/>
    </row>
    <row r="347" ht="14.25" customHeight="1">
      <c r="Q347" s="95"/>
      <c r="AJ347" s="95"/>
      <c r="AK347" s="95"/>
    </row>
    <row r="348" ht="14.25" customHeight="1">
      <c r="Q348" s="95"/>
      <c r="AJ348" s="95"/>
      <c r="AK348" s="95"/>
    </row>
    <row r="349" ht="14.25" customHeight="1">
      <c r="Q349" s="95"/>
      <c r="AJ349" s="95"/>
      <c r="AK349" s="95"/>
    </row>
    <row r="350" ht="14.25" customHeight="1">
      <c r="Q350" s="95"/>
      <c r="AJ350" s="95"/>
      <c r="AK350" s="95"/>
    </row>
    <row r="351" ht="14.25" customHeight="1">
      <c r="Q351" s="95"/>
      <c r="AJ351" s="95"/>
      <c r="AK351" s="95"/>
    </row>
    <row r="352" ht="14.25" customHeight="1">
      <c r="Q352" s="95"/>
      <c r="AJ352" s="95"/>
      <c r="AK352" s="95"/>
    </row>
    <row r="353" ht="14.25" customHeight="1">
      <c r="Q353" s="95"/>
      <c r="AJ353" s="95"/>
      <c r="AK353" s="95"/>
    </row>
    <row r="354" ht="14.25" customHeight="1">
      <c r="Q354" s="95"/>
      <c r="AJ354" s="95"/>
      <c r="AK354" s="95"/>
    </row>
    <row r="355" ht="14.25" customHeight="1">
      <c r="Q355" s="95"/>
      <c r="AJ355" s="95"/>
      <c r="AK355" s="95"/>
    </row>
    <row r="356" ht="14.25" customHeight="1">
      <c r="Q356" s="95"/>
      <c r="AJ356" s="95"/>
      <c r="AK356" s="95"/>
    </row>
    <row r="357" ht="14.25" customHeight="1">
      <c r="Q357" s="95"/>
      <c r="AJ357" s="95"/>
      <c r="AK357" s="95"/>
    </row>
    <row r="358" ht="14.25" customHeight="1">
      <c r="Q358" s="95"/>
      <c r="AJ358" s="95"/>
      <c r="AK358" s="95"/>
    </row>
    <row r="359" ht="14.25" customHeight="1">
      <c r="Q359" s="95"/>
      <c r="AJ359" s="95"/>
      <c r="AK359" s="95"/>
    </row>
    <row r="360" ht="14.25" customHeight="1">
      <c r="Q360" s="95"/>
      <c r="AJ360" s="95"/>
      <c r="AK360" s="95"/>
    </row>
    <row r="361" ht="14.25" customHeight="1">
      <c r="Q361" s="95"/>
      <c r="AJ361" s="95"/>
      <c r="AK361" s="95"/>
    </row>
    <row r="362" ht="14.25" customHeight="1">
      <c r="Q362" s="95"/>
      <c r="AJ362" s="95"/>
      <c r="AK362" s="95"/>
    </row>
    <row r="363" ht="14.25" customHeight="1">
      <c r="Q363" s="95"/>
      <c r="AJ363" s="95"/>
      <c r="AK363" s="95"/>
    </row>
    <row r="364" ht="14.25" customHeight="1">
      <c r="Q364" s="95"/>
      <c r="AJ364" s="95"/>
      <c r="AK364" s="95"/>
    </row>
    <row r="365" ht="14.25" customHeight="1">
      <c r="Q365" s="95"/>
      <c r="AJ365" s="95"/>
      <c r="AK365" s="95"/>
    </row>
    <row r="366" ht="14.25" customHeight="1">
      <c r="Q366" s="95"/>
      <c r="AJ366" s="95"/>
      <c r="AK366" s="95"/>
    </row>
    <row r="367" ht="14.25" customHeight="1">
      <c r="Q367" s="95"/>
      <c r="AJ367" s="95"/>
      <c r="AK367" s="95"/>
    </row>
    <row r="368" ht="14.25" customHeight="1">
      <c r="Q368" s="95"/>
      <c r="AJ368" s="95"/>
      <c r="AK368" s="95"/>
    </row>
    <row r="369" ht="14.25" customHeight="1">
      <c r="Q369" s="95"/>
      <c r="AJ369" s="95"/>
      <c r="AK369" s="95"/>
    </row>
    <row r="370" ht="14.25" customHeight="1">
      <c r="Q370" s="95"/>
      <c r="AJ370" s="95"/>
      <c r="AK370" s="95"/>
    </row>
    <row r="371" ht="14.25" customHeight="1">
      <c r="Q371" s="95"/>
      <c r="AJ371" s="95"/>
      <c r="AK371" s="95"/>
    </row>
    <row r="372" ht="14.25" customHeight="1">
      <c r="Q372" s="95"/>
      <c r="AJ372" s="95"/>
      <c r="AK372" s="95"/>
    </row>
    <row r="373" ht="14.25" customHeight="1">
      <c r="Q373" s="95"/>
      <c r="AJ373" s="95"/>
      <c r="AK373" s="95"/>
    </row>
    <row r="374" ht="14.25" customHeight="1">
      <c r="Q374" s="95"/>
      <c r="AJ374" s="95"/>
      <c r="AK374" s="95"/>
    </row>
    <row r="375" ht="14.25" customHeight="1">
      <c r="Q375" s="95"/>
      <c r="AJ375" s="95"/>
      <c r="AK375" s="95"/>
    </row>
    <row r="376" ht="14.25" customHeight="1">
      <c r="Q376" s="95"/>
      <c r="AJ376" s="95"/>
      <c r="AK376" s="95"/>
    </row>
    <row r="377" ht="14.25" customHeight="1">
      <c r="Q377" s="95"/>
      <c r="AJ377" s="95"/>
      <c r="AK377" s="95"/>
    </row>
    <row r="378" ht="14.25" customHeight="1">
      <c r="Q378" s="95"/>
      <c r="AJ378" s="95"/>
      <c r="AK378" s="95"/>
    </row>
    <row r="379" ht="14.25" customHeight="1">
      <c r="Q379" s="95"/>
      <c r="AJ379" s="95"/>
      <c r="AK379" s="95"/>
    </row>
    <row r="380" ht="14.25" customHeight="1">
      <c r="Q380" s="95"/>
      <c r="AJ380" s="95"/>
      <c r="AK380" s="95"/>
    </row>
    <row r="381" ht="14.25" customHeight="1">
      <c r="Q381" s="95"/>
      <c r="AJ381" s="95"/>
      <c r="AK381" s="95"/>
    </row>
    <row r="382" ht="14.25" customHeight="1">
      <c r="Q382" s="95"/>
      <c r="AJ382" s="95"/>
      <c r="AK382" s="95"/>
    </row>
    <row r="383" ht="14.25" customHeight="1">
      <c r="Q383" s="95"/>
      <c r="AJ383" s="95"/>
      <c r="AK383" s="95"/>
    </row>
    <row r="384" ht="14.25" customHeight="1">
      <c r="Q384" s="95"/>
      <c r="AJ384" s="95"/>
      <c r="AK384" s="95"/>
    </row>
    <row r="385" ht="14.25" customHeight="1">
      <c r="Q385" s="95"/>
      <c r="AJ385" s="95"/>
      <c r="AK385" s="95"/>
    </row>
    <row r="386" ht="14.25" customHeight="1">
      <c r="Q386" s="95"/>
      <c r="AJ386" s="95"/>
      <c r="AK386" s="95"/>
    </row>
    <row r="387" ht="14.25" customHeight="1">
      <c r="Q387" s="95"/>
      <c r="AJ387" s="95"/>
      <c r="AK387" s="95"/>
    </row>
    <row r="388" ht="14.25" customHeight="1">
      <c r="Q388" s="95"/>
      <c r="AJ388" s="95"/>
      <c r="AK388" s="95"/>
    </row>
    <row r="389" ht="14.25" customHeight="1">
      <c r="Q389" s="95"/>
      <c r="AJ389" s="95"/>
      <c r="AK389" s="95"/>
    </row>
    <row r="390" ht="14.25" customHeight="1">
      <c r="Q390" s="95"/>
      <c r="AJ390" s="95"/>
      <c r="AK390" s="95"/>
    </row>
    <row r="391" ht="14.25" customHeight="1">
      <c r="Q391" s="95"/>
      <c r="AJ391" s="95"/>
      <c r="AK391" s="95"/>
    </row>
    <row r="392" ht="14.25" customHeight="1">
      <c r="Q392" s="95"/>
      <c r="AJ392" s="95"/>
      <c r="AK392" s="95"/>
    </row>
    <row r="393" ht="14.25" customHeight="1">
      <c r="Q393" s="95"/>
      <c r="AJ393" s="95"/>
      <c r="AK393" s="95"/>
    </row>
    <row r="394" ht="14.25" customHeight="1">
      <c r="Q394" s="95"/>
      <c r="AJ394" s="95"/>
      <c r="AK394" s="95"/>
    </row>
    <row r="395" ht="14.25" customHeight="1">
      <c r="Q395" s="95"/>
      <c r="AJ395" s="95"/>
      <c r="AK395" s="95"/>
    </row>
    <row r="396" ht="14.25" customHeight="1">
      <c r="Q396" s="95"/>
      <c r="AJ396" s="95"/>
      <c r="AK396" s="95"/>
    </row>
    <row r="397" ht="14.25" customHeight="1">
      <c r="Q397" s="95"/>
      <c r="AJ397" s="95"/>
      <c r="AK397" s="95"/>
    </row>
    <row r="398" ht="14.25" customHeight="1">
      <c r="Q398" s="95"/>
      <c r="AJ398" s="95"/>
      <c r="AK398" s="95"/>
    </row>
    <row r="399" ht="14.25" customHeight="1">
      <c r="Q399" s="95"/>
      <c r="AJ399" s="95"/>
      <c r="AK399" s="95"/>
    </row>
    <row r="400" ht="14.25" customHeight="1">
      <c r="Q400" s="95"/>
      <c r="AJ400" s="95"/>
      <c r="AK400" s="95"/>
    </row>
    <row r="401" ht="14.25" customHeight="1">
      <c r="Q401" s="95"/>
      <c r="AJ401" s="95"/>
      <c r="AK401" s="95"/>
    </row>
    <row r="402" ht="14.25" customHeight="1">
      <c r="Q402" s="95"/>
      <c r="AJ402" s="95"/>
      <c r="AK402" s="95"/>
    </row>
    <row r="403" ht="14.25" customHeight="1">
      <c r="Q403" s="95"/>
      <c r="AJ403" s="95"/>
      <c r="AK403" s="95"/>
    </row>
    <row r="404" ht="14.25" customHeight="1">
      <c r="Q404" s="95"/>
      <c r="AJ404" s="95"/>
      <c r="AK404" s="95"/>
    </row>
    <row r="405" ht="14.25" customHeight="1">
      <c r="Q405" s="95"/>
      <c r="AJ405" s="95"/>
      <c r="AK405" s="95"/>
    </row>
    <row r="406" ht="14.25" customHeight="1">
      <c r="Q406" s="95"/>
      <c r="AJ406" s="95"/>
      <c r="AK406" s="95"/>
    </row>
    <row r="407" ht="14.25" customHeight="1">
      <c r="Q407" s="95"/>
      <c r="AJ407" s="95"/>
      <c r="AK407" s="95"/>
    </row>
    <row r="408" ht="14.25" customHeight="1">
      <c r="Q408" s="95"/>
      <c r="AJ408" s="95"/>
      <c r="AK408" s="95"/>
    </row>
    <row r="409" ht="14.25" customHeight="1">
      <c r="Q409" s="95"/>
      <c r="AJ409" s="95"/>
      <c r="AK409" s="95"/>
    </row>
    <row r="410" ht="14.25" customHeight="1">
      <c r="Q410" s="95"/>
      <c r="AJ410" s="95"/>
      <c r="AK410" s="95"/>
    </row>
    <row r="411" ht="14.25" customHeight="1">
      <c r="Q411" s="95"/>
      <c r="AJ411" s="95"/>
      <c r="AK411" s="95"/>
    </row>
    <row r="412" ht="14.25" customHeight="1">
      <c r="Q412" s="95"/>
      <c r="AJ412" s="95"/>
      <c r="AK412" s="95"/>
    </row>
    <row r="413" ht="14.25" customHeight="1">
      <c r="Q413" s="95"/>
      <c r="AJ413" s="95"/>
      <c r="AK413" s="95"/>
    </row>
    <row r="414" ht="14.25" customHeight="1">
      <c r="Q414" s="95"/>
      <c r="AJ414" s="95"/>
      <c r="AK414" s="95"/>
    </row>
    <row r="415" ht="14.25" customHeight="1">
      <c r="Q415" s="95"/>
      <c r="AJ415" s="95"/>
      <c r="AK415" s="95"/>
    </row>
    <row r="416" ht="14.25" customHeight="1">
      <c r="Q416" s="95"/>
      <c r="AJ416" s="95"/>
      <c r="AK416" s="95"/>
    </row>
    <row r="417" ht="14.25" customHeight="1">
      <c r="Q417" s="95"/>
      <c r="AJ417" s="95"/>
      <c r="AK417" s="95"/>
    </row>
    <row r="418" ht="14.25" customHeight="1">
      <c r="Q418" s="95"/>
      <c r="AJ418" s="95"/>
      <c r="AK418" s="95"/>
    </row>
    <row r="419" ht="14.25" customHeight="1">
      <c r="Q419" s="95"/>
      <c r="AJ419" s="95"/>
      <c r="AK419" s="95"/>
    </row>
    <row r="420" ht="14.25" customHeight="1">
      <c r="Q420" s="95"/>
      <c r="AJ420" s="95"/>
      <c r="AK420" s="95"/>
    </row>
    <row r="421" ht="14.25" customHeight="1">
      <c r="Q421" s="95"/>
      <c r="AJ421" s="95"/>
      <c r="AK421" s="95"/>
    </row>
    <row r="422" ht="14.25" customHeight="1">
      <c r="Q422" s="95"/>
      <c r="AJ422" s="95"/>
      <c r="AK422" s="95"/>
    </row>
    <row r="423" ht="14.25" customHeight="1">
      <c r="Q423" s="95"/>
      <c r="AJ423" s="95"/>
      <c r="AK423" s="95"/>
    </row>
    <row r="424" ht="14.25" customHeight="1">
      <c r="Q424" s="95"/>
      <c r="AJ424" s="95"/>
      <c r="AK424" s="95"/>
    </row>
    <row r="425" ht="14.25" customHeight="1">
      <c r="Q425" s="95"/>
      <c r="AJ425" s="95"/>
      <c r="AK425" s="95"/>
    </row>
    <row r="426" ht="14.25" customHeight="1">
      <c r="Q426" s="95"/>
      <c r="AJ426" s="95"/>
      <c r="AK426" s="95"/>
    </row>
    <row r="427" ht="14.25" customHeight="1">
      <c r="Q427" s="95"/>
      <c r="AJ427" s="95"/>
      <c r="AK427" s="95"/>
    </row>
    <row r="428" ht="14.25" customHeight="1">
      <c r="Q428" s="95"/>
      <c r="AJ428" s="95"/>
      <c r="AK428" s="95"/>
    </row>
    <row r="429" ht="14.25" customHeight="1">
      <c r="Q429" s="95"/>
      <c r="AJ429" s="95"/>
      <c r="AK429" s="95"/>
    </row>
    <row r="430" ht="14.25" customHeight="1">
      <c r="Q430" s="95"/>
      <c r="AJ430" s="95"/>
      <c r="AK430" s="95"/>
    </row>
    <row r="431" ht="14.25" customHeight="1">
      <c r="Q431" s="95"/>
      <c r="AJ431" s="95"/>
      <c r="AK431" s="95"/>
    </row>
    <row r="432" ht="14.25" customHeight="1">
      <c r="Q432" s="95"/>
      <c r="AJ432" s="95"/>
      <c r="AK432" s="95"/>
    </row>
    <row r="433" ht="14.25" customHeight="1">
      <c r="Q433" s="95"/>
      <c r="AJ433" s="95"/>
      <c r="AK433" s="95"/>
    </row>
    <row r="434" ht="14.25" customHeight="1">
      <c r="Q434" s="95"/>
      <c r="AJ434" s="95"/>
      <c r="AK434" s="95"/>
    </row>
    <row r="435" ht="14.25" customHeight="1">
      <c r="Q435" s="95"/>
      <c r="AJ435" s="95"/>
      <c r="AK435" s="95"/>
    </row>
    <row r="436" ht="14.25" customHeight="1">
      <c r="Q436" s="95"/>
      <c r="AJ436" s="95"/>
      <c r="AK436" s="95"/>
    </row>
    <row r="437" ht="14.25" customHeight="1">
      <c r="Q437" s="95"/>
      <c r="AJ437" s="95"/>
      <c r="AK437" s="95"/>
    </row>
    <row r="438" ht="14.25" customHeight="1">
      <c r="Q438" s="95"/>
      <c r="AJ438" s="95"/>
      <c r="AK438" s="95"/>
    </row>
    <row r="439" ht="14.25" customHeight="1">
      <c r="Q439" s="95"/>
      <c r="AJ439" s="95"/>
      <c r="AK439" s="95"/>
    </row>
    <row r="440" ht="14.25" customHeight="1">
      <c r="Q440" s="95"/>
      <c r="AJ440" s="95"/>
      <c r="AK440" s="95"/>
    </row>
    <row r="441" ht="14.25" customHeight="1">
      <c r="Q441" s="95"/>
      <c r="AJ441" s="95"/>
      <c r="AK441" s="95"/>
    </row>
    <row r="442" ht="14.25" customHeight="1">
      <c r="Q442" s="95"/>
      <c r="AJ442" s="95"/>
      <c r="AK442" s="95"/>
    </row>
    <row r="443" ht="14.25" customHeight="1">
      <c r="Q443" s="95"/>
      <c r="AJ443" s="95"/>
      <c r="AK443" s="95"/>
    </row>
    <row r="444" ht="14.25" customHeight="1">
      <c r="Q444" s="95"/>
      <c r="AJ444" s="95"/>
      <c r="AK444" s="95"/>
    </row>
    <row r="445" ht="14.25" customHeight="1">
      <c r="Q445" s="95"/>
      <c r="AJ445" s="95"/>
      <c r="AK445" s="95"/>
    </row>
    <row r="446" ht="14.25" customHeight="1">
      <c r="Q446" s="95"/>
      <c r="AJ446" s="95"/>
      <c r="AK446" s="95"/>
    </row>
    <row r="447" ht="14.25" customHeight="1">
      <c r="Q447" s="95"/>
      <c r="AJ447" s="95"/>
      <c r="AK447" s="95"/>
    </row>
    <row r="448" ht="14.25" customHeight="1">
      <c r="Q448" s="95"/>
      <c r="AJ448" s="95"/>
      <c r="AK448" s="95"/>
    </row>
    <row r="449" ht="14.25" customHeight="1">
      <c r="Q449" s="95"/>
      <c r="AJ449" s="95"/>
      <c r="AK449" s="95"/>
    </row>
    <row r="450" ht="14.25" customHeight="1">
      <c r="Q450" s="95"/>
      <c r="AJ450" s="95"/>
      <c r="AK450" s="95"/>
    </row>
    <row r="451" ht="14.25" customHeight="1">
      <c r="Q451" s="95"/>
      <c r="AJ451" s="95"/>
      <c r="AK451" s="95"/>
    </row>
    <row r="452" ht="14.25" customHeight="1">
      <c r="Q452" s="95"/>
      <c r="AJ452" s="95"/>
      <c r="AK452" s="95"/>
    </row>
    <row r="453" ht="14.25" customHeight="1">
      <c r="Q453" s="95"/>
      <c r="AJ453" s="95"/>
      <c r="AK453" s="95"/>
    </row>
    <row r="454" ht="14.25" customHeight="1">
      <c r="Q454" s="95"/>
      <c r="AJ454" s="95"/>
      <c r="AK454" s="95"/>
    </row>
    <row r="455" ht="14.25" customHeight="1">
      <c r="Q455" s="95"/>
      <c r="AJ455" s="95"/>
      <c r="AK455" s="95"/>
    </row>
    <row r="456" ht="14.25" customHeight="1">
      <c r="Q456" s="95"/>
      <c r="AJ456" s="95"/>
      <c r="AK456" s="95"/>
    </row>
    <row r="457" ht="14.25" customHeight="1">
      <c r="Q457" s="95"/>
      <c r="AJ457" s="95"/>
      <c r="AK457" s="95"/>
    </row>
    <row r="458" ht="14.25" customHeight="1">
      <c r="Q458" s="95"/>
      <c r="AJ458" s="95"/>
      <c r="AK458" s="95"/>
    </row>
    <row r="459" ht="14.25" customHeight="1">
      <c r="Q459" s="95"/>
      <c r="AJ459" s="95"/>
      <c r="AK459" s="95"/>
    </row>
    <row r="460" ht="14.25" customHeight="1">
      <c r="Q460" s="95"/>
      <c r="AJ460" s="95"/>
      <c r="AK460" s="95"/>
    </row>
    <row r="461" ht="14.25" customHeight="1">
      <c r="Q461" s="95"/>
      <c r="AJ461" s="95"/>
      <c r="AK461" s="95"/>
    </row>
    <row r="462" ht="14.25" customHeight="1">
      <c r="Q462" s="95"/>
      <c r="AJ462" s="95"/>
      <c r="AK462" s="95"/>
    </row>
    <row r="463" ht="14.25" customHeight="1">
      <c r="Q463" s="95"/>
      <c r="AJ463" s="95"/>
      <c r="AK463" s="95"/>
    </row>
    <row r="464" ht="14.25" customHeight="1">
      <c r="Q464" s="95"/>
      <c r="AJ464" s="95"/>
      <c r="AK464" s="95"/>
    </row>
    <row r="465" ht="14.25" customHeight="1">
      <c r="Q465" s="95"/>
      <c r="AJ465" s="95"/>
      <c r="AK465" s="95"/>
    </row>
    <row r="466" ht="14.25" customHeight="1">
      <c r="Q466" s="95"/>
      <c r="AJ466" s="95"/>
      <c r="AK466" s="95"/>
    </row>
    <row r="467" ht="14.25" customHeight="1">
      <c r="Q467" s="95"/>
      <c r="AJ467" s="95"/>
      <c r="AK467" s="95"/>
    </row>
    <row r="468" ht="14.25" customHeight="1">
      <c r="Q468" s="95"/>
      <c r="AJ468" s="95"/>
      <c r="AK468" s="95"/>
    </row>
    <row r="469" ht="14.25" customHeight="1">
      <c r="Q469" s="95"/>
      <c r="AJ469" s="95"/>
      <c r="AK469" s="95"/>
    </row>
    <row r="470" ht="14.25" customHeight="1">
      <c r="Q470" s="95"/>
      <c r="AJ470" s="95"/>
      <c r="AK470" s="95"/>
    </row>
    <row r="471" ht="14.25" customHeight="1">
      <c r="Q471" s="95"/>
      <c r="AJ471" s="95"/>
      <c r="AK471" s="95"/>
    </row>
    <row r="472" ht="14.25" customHeight="1">
      <c r="Q472" s="95"/>
      <c r="AJ472" s="95"/>
      <c r="AK472" s="95"/>
    </row>
    <row r="473" ht="14.25" customHeight="1">
      <c r="Q473" s="95"/>
      <c r="AJ473" s="95"/>
      <c r="AK473" s="95"/>
    </row>
    <row r="474" ht="14.25" customHeight="1">
      <c r="Q474" s="95"/>
      <c r="AJ474" s="95"/>
      <c r="AK474" s="95"/>
    </row>
    <row r="475" ht="14.25" customHeight="1">
      <c r="Q475" s="95"/>
      <c r="AJ475" s="95"/>
      <c r="AK475" s="95"/>
    </row>
    <row r="476" ht="14.25" customHeight="1">
      <c r="Q476" s="95"/>
      <c r="AJ476" s="95"/>
      <c r="AK476" s="95"/>
    </row>
    <row r="477" ht="14.25" customHeight="1">
      <c r="Q477" s="95"/>
      <c r="AJ477" s="95"/>
      <c r="AK477" s="95"/>
    </row>
    <row r="478" ht="14.25" customHeight="1">
      <c r="Q478" s="95"/>
      <c r="AJ478" s="95"/>
      <c r="AK478" s="95"/>
    </row>
    <row r="479" ht="14.25" customHeight="1">
      <c r="Q479" s="95"/>
      <c r="AJ479" s="95"/>
      <c r="AK479" s="95"/>
    </row>
    <row r="480" ht="14.25" customHeight="1">
      <c r="Q480" s="95"/>
      <c r="AJ480" s="95"/>
      <c r="AK480" s="95"/>
    </row>
    <row r="481" ht="14.25" customHeight="1">
      <c r="Q481" s="95"/>
      <c r="AJ481" s="95"/>
      <c r="AK481" s="95"/>
    </row>
    <row r="482" ht="14.25" customHeight="1">
      <c r="Q482" s="95"/>
      <c r="AJ482" s="95"/>
      <c r="AK482" s="95"/>
    </row>
    <row r="483" ht="14.25" customHeight="1">
      <c r="Q483" s="95"/>
      <c r="AJ483" s="95"/>
      <c r="AK483" s="95"/>
    </row>
    <row r="484" ht="14.25" customHeight="1">
      <c r="Q484" s="95"/>
      <c r="AJ484" s="95"/>
      <c r="AK484" s="95"/>
    </row>
    <row r="485" ht="14.25" customHeight="1">
      <c r="Q485" s="95"/>
      <c r="AJ485" s="95"/>
      <c r="AK485" s="95"/>
    </row>
    <row r="486" ht="14.25" customHeight="1">
      <c r="Q486" s="95"/>
      <c r="AJ486" s="95"/>
      <c r="AK486" s="95"/>
    </row>
    <row r="487" ht="14.25" customHeight="1">
      <c r="Q487" s="95"/>
      <c r="AJ487" s="95"/>
      <c r="AK487" s="95"/>
    </row>
    <row r="488" ht="14.25" customHeight="1">
      <c r="Q488" s="95"/>
      <c r="AJ488" s="95"/>
      <c r="AK488" s="95"/>
    </row>
    <row r="489" ht="14.25" customHeight="1">
      <c r="Q489" s="95"/>
      <c r="AJ489" s="95"/>
      <c r="AK489" s="95"/>
    </row>
    <row r="490" ht="14.25" customHeight="1">
      <c r="Q490" s="95"/>
      <c r="AJ490" s="95"/>
      <c r="AK490" s="95"/>
    </row>
    <row r="491" ht="14.25" customHeight="1">
      <c r="Q491" s="95"/>
      <c r="AJ491" s="95"/>
      <c r="AK491" s="95"/>
    </row>
    <row r="492" ht="14.25" customHeight="1">
      <c r="Q492" s="95"/>
      <c r="AJ492" s="95"/>
      <c r="AK492" s="95"/>
    </row>
    <row r="493" ht="14.25" customHeight="1">
      <c r="Q493" s="95"/>
      <c r="AJ493" s="95"/>
      <c r="AK493" s="95"/>
    </row>
    <row r="494" ht="14.25" customHeight="1">
      <c r="Q494" s="95"/>
      <c r="AJ494" s="95"/>
      <c r="AK494" s="95"/>
    </row>
    <row r="495" ht="14.25" customHeight="1">
      <c r="Q495" s="95"/>
      <c r="AJ495" s="95"/>
      <c r="AK495" s="95"/>
    </row>
    <row r="496" ht="14.25" customHeight="1">
      <c r="Q496" s="95"/>
      <c r="AJ496" s="95"/>
      <c r="AK496" s="95"/>
    </row>
    <row r="497" ht="14.25" customHeight="1">
      <c r="Q497" s="95"/>
      <c r="AJ497" s="95"/>
      <c r="AK497" s="95"/>
    </row>
    <row r="498" ht="14.25" customHeight="1">
      <c r="Q498" s="95"/>
      <c r="AJ498" s="95"/>
      <c r="AK498" s="95"/>
    </row>
    <row r="499" ht="14.25" customHeight="1">
      <c r="Q499" s="95"/>
      <c r="AJ499" s="95"/>
      <c r="AK499" s="95"/>
    </row>
    <row r="500" ht="14.25" customHeight="1">
      <c r="Q500" s="95"/>
      <c r="AJ500" s="95"/>
      <c r="AK500" s="95"/>
    </row>
    <row r="501" ht="14.25" customHeight="1">
      <c r="Q501" s="95"/>
      <c r="AJ501" s="95"/>
      <c r="AK501" s="95"/>
    </row>
    <row r="502" ht="14.25" customHeight="1">
      <c r="Q502" s="95"/>
      <c r="AJ502" s="95"/>
      <c r="AK502" s="95"/>
    </row>
    <row r="503" ht="14.25" customHeight="1">
      <c r="Q503" s="95"/>
      <c r="AJ503" s="95"/>
      <c r="AK503" s="95"/>
    </row>
    <row r="504" ht="14.25" customHeight="1">
      <c r="Q504" s="95"/>
      <c r="AJ504" s="95"/>
      <c r="AK504" s="95"/>
    </row>
    <row r="505" ht="14.25" customHeight="1">
      <c r="Q505" s="95"/>
      <c r="AJ505" s="95"/>
      <c r="AK505" s="95"/>
    </row>
    <row r="506" ht="14.25" customHeight="1">
      <c r="Q506" s="95"/>
      <c r="AJ506" s="95"/>
      <c r="AK506" s="95"/>
    </row>
    <row r="507" ht="14.25" customHeight="1">
      <c r="Q507" s="95"/>
      <c r="AJ507" s="95"/>
      <c r="AK507" s="95"/>
    </row>
    <row r="508" ht="14.25" customHeight="1">
      <c r="Q508" s="95"/>
      <c r="AJ508" s="95"/>
      <c r="AK508" s="95"/>
    </row>
    <row r="509" ht="14.25" customHeight="1">
      <c r="Q509" s="95"/>
      <c r="AJ509" s="95"/>
      <c r="AK509" s="95"/>
    </row>
    <row r="510" ht="14.25" customHeight="1">
      <c r="Q510" s="95"/>
      <c r="AJ510" s="95"/>
      <c r="AK510" s="95"/>
    </row>
    <row r="511" ht="14.25" customHeight="1">
      <c r="Q511" s="95"/>
      <c r="AJ511" s="95"/>
      <c r="AK511" s="95"/>
    </row>
    <row r="512" ht="14.25" customHeight="1">
      <c r="Q512" s="95"/>
      <c r="AJ512" s="95"/>
      <c r="AK512" s="95"/>
    </row>
    <row r="513" ht="14.25" customHeight="1">
      <c r="Q513" s="95"/>
      <c r="AJ513" s="95"/>
      <c r="AK513" s="95"/>
    </row>
    <row r="514" ht="14.25" customHeight="1">
      <c r="Q514" s="95"/>
      <c r="AJ514" s="95"/>
      <c r="AK514" s="95"/>
    </row>
    <row r="515" ht="14.25" customHeight="1">
      <c r="Q515" s="95"/>
      <c r="AJ515" s="95"/>
      <c r="AK515" s="95"/>
    </row>
    <row r="516" ht="14.25" customHeight="1">
      <c r="Q516" s="95"/>
      <c r="AJ516" s="95"/>
      <c r="AK516" s="95"/>
    </row>
    <row r="517" ht="14.25" customHeight="1">
      <c r="Q517" s="95"/>
      <c r="AJ517" s="95"/>
      <c r="AK517" s="95"/>
    </row>
    <row r="518" ht="14.25" customHeight="1">
      <c r="Q518" s="95"/>
      <c r="AJ518" s="95"/>
      <c r="AK518" s="95"/>
    </row>
    <row r="519" ht="14.25" customHeight="1">
      <c r="Q519" s="95"/>
      <c r="AJ519" s="95"/>
      <c r="AK519" s="95"/>
    </row>
    <row r="520" ht="14.25" customHeight="1">
      <c r="Q520" s="95"/>
      <c r="AJ520" s="95"/>
      <c r="AK520" s="95"/>
    </row>
    <row r="521" ht="14.25" customHeight="1">
      <c r="Q521" s="95"/>
      <c r="AJ521" s="95"/>
      <c r="AK521" s="95"/>
    </row>
    <row r="522" ht="14.25" customHeight="1">
      <c r="Q522" s="95"/>
      <c r="AJ522" s="95"/>
      <c r="AK522" s="95"/>
    </row>
    <row r="523" ht="14.25" customHeight="1">
      <c r="Q523" s="95"/>
      <c r="AJ523" s="95"/>
      <c r="AK523" s="95"/>
    </row>
    <row r="524" ht="14.25" customHeight="1">
      <c r="Q524" s="95"/>
      <c r="AJ524" s="95"/>
      <c r="AK524" s="95"/>
    </row>
    <row r="525" ht="14.25" customHeight="1">
      <c r="Q525" s="95"/>
      <c r="AJ525" s="95"/>
      <c r="AK525" s="95"/>
    </row>
    <row r="526" ht="14.25" customHeight="1">
      <c r="Q526" s="95"/>
      <c r="AJ526" s="95"/>
      <c r="AK526" s="95"/>
    </row>
    <row r="527" ht="14.25" customHeight="1">
      <c r="Q527" s="95"/>
      <c r="AJ527" s="95"/>
      <c r="AK527" s="95"/>
    </row>
    <row r="528" ht="14.25" customHeight="1">
      <c r="Q528" s="95"/>
      <c r="AJ528" s="95"/>
      <c r="AK528" s="95"/>
    </row>
    <row r="529" ht="14.25" customHeight="1">
      <c r="Q529" s="95"/>
      <c r="AJ529" s="95"/>
      <c r="AK529" s="95"/>
    </row>
    <row r="530" ht="14.25" customHeight="1">
      <c r="Q530" s="95"/>
      <c r="AJ530" s="95"/>
      <c r="AK530" s="95"/>
    </row>
    <row r="531" ht="14.25" customHeight="1">
      <c r="Q531" s="95"/>
      <c r="AJ531" s="95"/>
      <c r="AK531" s="95"/>
    </row>
    <row r="532" ht="14.25" customHeight="1">
      <c r="Q532" s="95"/>
      <c r="AJ532" s="95"/>
      <c r="AK532" s="95"/>
    </row>
    <row r="533" ht="14.25" customHeight="1">
      <c r="Q533" s="95"/>
      <c r="AJ533" s="95"/>
      <c r="AK533" s="95"/>
    </row>
    <row r="534" ht="14.25" customHeight="1">
      <c r="Q534" s="95"/>
      <c r="AJ534" s="95"/>
      <c r="AK534" s="95"/>
    </row>
    <row r="535" ht="14.25" customHeight="1">
      <c r="Q535" s="95"/>
      <c r="AJ535" s="95"/>
      <c r="AK535" s="95"/>
    </row>
    <row r="536" ht="14.25" customHeight="1">
      <c r="Q536" s="95"/>
      <c r="AJ536" s="95"/>
      <c r="AK536" s="95"/>
    </row>
    <row r="537" ht="14.25" customHeight="1">
      <c r="Q537" s="95"/>
      <c r="AJ537" s="95"/>
      <c r="AK537" s="95"/>
    </row>
    <row r="538" ht="14.25" customHeight="1">
      <c r="Q538" s="95"/>
      <c r="AJ538" s="95"/>
      <c r="AK538" s="95"/>
    </row>
    <row r="539" ht="14.25" customHeight="1">
      <c r="Q539" s="95"/>
      <c r="AJ539" s="95"/>
      <c r="AK539" s="95"/>
    </row>
    <row r="540" ht="14.25" customHeight="1">
      <c r="Q540" s="95"/>
      <c r="AJ540" s="95"/>
      <c r="AK540" s="95"/>
    </row>
    <row r="541" ht="14.25" customHeight="1">
      <c r="Q541" s="95"/>
      <c r="AJ541" s="95"/>
      <c r="AK541" s="95"/>
    </row>
    <row r="542" ht="14.25" customHeight="1">
      <c r="Q542" s="95"/>
      <c r="AJ542" s="95"/>
      <c r="AK542" s="95"/>
    </row>
    <row r="543" ht="14.25" customHeight="1">
      <c r="Q543" s="95"/>
      <c r="AJ543" s="95"/>
      <c r="AK543" s="95"/>
    </row>
    <row r="544" ht="14.25" customHeight="1">
      <c r="Q544" s="95"/>
      <c r="AJ544" s="95"/>
      <c r="AK544" s="95"/>
    </row>
    <row r="545" ht="14.25" customHeight="1">
      <c r="Q545" s="95"/>
      <c r="AJ545" s="95"/>
      <c r="AK545" s="95"/>
    </row>
    <row r="546" ht="14.25" customHeight="1">
      <c r="Q546" s="95"/>
      <c r="AJ546" s="95"/>
      <c r="AK546" s="95"/>
    </row>
    <row r="547" ht="14.25" customHeight="1">
      <c r="Q547" s="95"/>
      <c r="AJ547" s="95"/>
      <c r="AK547" s="95"/>
    </row>
    <row r="548" ht="14.25" customHeight="1">
      <c r="Q548" s="95"/>
      <c r="AJ548" s="95"/>
      <c r="AK548" s="95"/>
    </row>
    <row r="549" ht="14.25" customHeight="1">
      <c r="Q549" s="95"/>
      <c r="AJ549" s="95"/>
      <c r="AK549" s="95"/>
    </row>
    <row r="550" ht="14.25" customHeight="1">
      <c r="Q550" s="95"/>
      <c r="AJ550" s="95"/>
      <c r="AK550" s="95"/>
    </row>
    <row r="551" ht="14.25" customHeight="1">
      <c r="Q551" s="95"/>
      <c r="AJ551" s="95"/>
      <c r="AK551" s="95"/>
    </row>
    <row r="552" ht="14.25" customHeight="1">
      <c r="Q552" s="95"/>
      <c r="AJ552" s="95"/>
      <c r="AK552" s="95"/>
    </row>
    <row r="553" ht="14.25" customHeight="1">
      <c r="Q553" s="95"/>
      <c r="AJ553" s="95"/>
      <c r="AK553" s="95"/>
    </row>
    <row r="554" ht="14.25" customHeight="1">
      <c r="Q554" s="95"/>
      <c r="AJ554" s="95"/>
      <c r="AK554" s="95"/>
    </row>
    <row r="555" ht="14.25" customHeight="1">
      <c r="Q555" s="95"/>
      <c r="AJ555" s="95"/>
      <c r="AK555" s="95"/>
    </row>
    <row r="556" ht="14.25" customHeight="1">
      <c r="Q556" s="95"/>
      <c r="AJ556" s="95"/>
      <c r="AK556" s="95"/>
    </row>
    <row r="557" ht="14.25" customHeight="1">
      <c r="Q557" s="95"/>
      <c r="AJ557" s="95"/>
      <c r="AK557" s="95"/>
    </row>
    <row r="558" ht="14.25" customHeight="1">
      <c r="Q558" s="95"/>
      <c r="AJ558" s="95"/>
      <c r="AK558" s="95"/>
    </row>
    <row r="559" ht="14.25" customHeight="1">
      <c r="Q559" s="95"/>
      <c r="AJ559" s="95"/>
      <c r="AK559" s="95"/>
    </row>
    <row r="560" ht="14.25" customHeight="1">
      <c r="Q560" s="95"/>
      <c r="AJ560" s="95"/>
      <c r="AK560" s="95"/>
    </row>
    <row r="561" ht="14.25" customHeight="1">
      <c r="Q561" s="95"/>
      <c r="AJ561" s="95"/>
      <c r="AK561" s="95"/>
    </row>
    <row r="562" ht="14.25" customHeight="1">
      <c r="Q562" s="95"/>
      <c r="AJ562" s="95"/>
      <c r="AK562" s="95"/>
    </row>
    <row r="563" ht="14.25" customHeight="1">
      <c r="Q563" s="95"/>
      <c r="AJ563" s="95"/>
      <c r="AK563" s="95"/>
    </row>
    <row r="564" ht="14.25" customHeight="1">
      <c r="Q564" s="95"/>
      <c r="AJ564" s="95"/>
      <c r="AK564" s="95"/>
    </row>
    <row r="565" ht="14.25" customHeight="1">
      <c r="Q565" s="95"/>
      <c r="AJ565" s="95"/>
      <c r="AK565" s="95"/>
    </row>
    <row r="566" ht="14.25" customHeight="1">
      <c r="Q566" s="95"/>
      <c r="AJ566" s="95"/>
      <c r="AK566" s="95"/>
    </row>
    <row r="567" ht="14.25" customHeight="1">
      <c r="Q567" s="95"/>
      <c r="AJ567" s="95"/>
      <c r="AK567" s="95"/>
    </row>
    <row r="568" ht="14.25" customHeight="1">
      <c r="Q568" s="95"/>
      <c r="AJ568" s="95"/>
      <c r="AK568" s="95"/>
    </row>
    <row r="569" ht="14.25" customHeight="1">
      <c r="Q569" s="95"/>
      <c r="AJ569" s="95"/>
      <c r="AK569" s="95"/>
    </row>
    <row r="570" ht="14.25" customHeight="1">
      <c r="Q570" s="95"/>
      <c r="AJ570" s="95"/>
      <c r="AK570" s="95"/>
    </row>
    <row r="571" ht="14.25" customHeight="1">
      <c r="Q571" s="95"/>
      <c r="AJ571" s="95"/>
      <c r="AK571" s="95"/>
    </row>
    <row r="572" ht="14.25" customHeight="1">
      <c r="Q572" s="95"/>
      <c r="AJ572" s="95"/>
      <c r="AK572" s="95"/>
    </row>
    <row r="573" ht="14.25" customHeight="1">
      <c r="Q573" s="95"/>
      <c r="AJ573" s="95"/>
      <c r="AK573" s="95"/>
    </row>
    <row r="574" ht="14.25" customHeight="1">
      <c r="Q574" s="95"/>
      <c r="AJ574" s="95"/>
      <c r="AK574" s="95"/>
    </row>
    <row r="575" ht="14.25" customHeight="1">
      <c r="Q575" s="95"/>
      <c r="AJ575" s="95"/>
      <c r="AK575" s="95"/>
    </row>
    <row r="576" ht="14.25" customHeight="1">
      <c r="Q576" s="95"/>
      <c r="AJ576" s="95"/>
      <c r="AK576" s="95"/>
    </row>
    <row r="577" ht="14.25" customHeight="1">
      <c r="Q577" s="95"/>
      <c r="AJ577" s="95"/>
      <c r="AK577" s="95"/>
    </row>
    <row r="578" ht="14.25" customHeight="1">
      <c r="Q578" s="95"/>
      <c r="AJ578" s="95"/>
      <c r="AK578" s="95"/>
    </row>
    <row r="579" ht="14.25" customHeight="1">
      <c r="Q579" s="95"/>
      <c r="AJ579" s="95"/>
      <c r="AK579" s="95"/>
    </row>
    <row r="580" ht="14.25" customHeight="1">
      <c r="Q580" s="95"/>
      <c r="AJ580" s="95"/>
      <c r="AK580" s="95"/>
    </row>
    <row r="581" ht="14.25" customHeight="1">
      <c r="Q581" s="95"/>
      <c r="AJ581" s="95"/>
      <c r="AK581" s="95"/>
    </row>
    <row r="582" ht="14.25" customHeight="1">
      <c r="Q582" s="95"/>
      <c r="AJ582" s="95"/>
      <c r="AK582" s="95"/>
    </row>
    <row r="583" ht="14.25" customHeight="1">
      <c r="Q583" s="95"/>
      <c r="AJ583" s="95"/>
      <c r="AK583" s="95"/>
    </row>
    <row r="584" ht="14.25" customHeight="1">
      <c r="Q584" s="95"/>
      <c r="AJ584" s="95"/>
      <c r="AK584" s="95"/>
    </row>
    <row r="585" ht="14.25" customHeight="1">
      <c r="Q585" s="95"/>
      <c r="AJ585" s="95"/>
      <c r="AK585" s="95"/>
    </row>
    <row r="586" ht="14.25" customHeight="1">
      <c r="Q586" s="95"/>
      <c r="AJ586" s="95"/>
      <c r="AK586" s="95"/>
    </row>
    <row r="587" ht="14.25" customHeight="1">
      <c r="Q587" s="95"/>
      <c r="AJ587" s="95"/>
      <c r="AK587" s="95"/>
    </row>
    <row r="588" ht="14.25" customHeight="1">
      <c r="Q588" s="95"/>
      <c r="AJ588" s="95"/>
      <c r="AK588" s="95"/>
    </row>
    <row r="589" ht="14.25" customHeight="1">
      <c r="Q589" s="95"/>
      <c r="AJ589" s="95"/>
      <c r="AK589" s="95"/>
    </row>
    <row r="590" ht="14.25" customHeight="1">
      <c r="Q590" s="95"/>
      <c r="AJ590" s="95"/>
      <c r="AK590" s="95"/>
    </row>
    <row r="591" ht="14.25" customHeight="1">
      <c r="Q591" s="95"/>
      <c r="AJ591" s="95"/>
      <c r="AK591" s="95"/>
    </row>
    <row r="592" ht="14.25" customHeight="1">
      <c r="Q592" s="95"/>
      <c r="AJ592" s="95"/>
      <c r="AK592" s="95"/>
    </row>
    <row r="593" ht="14.25" customHeight="1">
      <c r="Q593" s="95"/>
      <c r="AJ593" s="95"/>
      <c r="AK593" s="95"/>
    </row>
    <row r="594" ht="14.25" customHeight="1">
      <c r="Q594" s="95"/>
      <c r="AJ594" s="95"/>
      <c r="AK594" s="95"/>
    </row>
    <row r="595" ht="14.25" customHeight="1">
      <c r="Q595" s="95"/>
      <c r="AJ595" s="95"/>
      <c r="AK595" s="95"/>
    </row>
    <row r="596" ht="14.25" customHeight="1">
      <c r="Q596" s="95"/>
      <c r="AJ596" s="95"/>
      <c r="AK596" s="95"/>
    </row>
    <row r="597" ht="14.25" customHeight="1">
      <c r="Q597" s="95"/>
      <c r="AJ597" s="95"/>
      <c r="AK597" s="95"/>
    </row>
    <row r="598" ht="14.25" customHeight="1">
      <c r="Q598" s="95"/>
      <c r="AJ598" s="95"/>
      <c r="AK598" s="95"/>
    </row>
    <row r="599" ht="14.25" customHeight="1">
      <c r="Q599" s="95"/>
      <c r="AJ599" s="95"/>
      <c r="AK599" s="95"/>
    </row>
    <row r="600" ht="14.25" customHeight="1">
      <c r="Q600" s="95"/>
      <c r="AJ600" s="95"/>
      <c r="AK600" s="95"/>
    </row>
    <row r="601" ht="14.25" customHeight="1">
      <c r="Q601" s="95"/>
      <c r="AJ601" s="95"/>
      <c r="AK601" s="95"/>
    </row>
    <row r="602" ht="14.25" customHeight="1">
      <c r="Q602" s="95"/>
      <c r="AJ602" s="95"/>
      <c r="AK602" s="95"/>
    </row>
    <row r="603" ht="14.25" customHeight="1">
      <c r="Q603" s="95"/>
      <c r="AJ603" s="95"/>
      <c r="AK603" s="95"/>
    </row>
    <row r="604" ht="14.25" customHeight="1">
      <c r="Q604" s="95"/>
      <c r="AJ604" s="95"/>
      <c r="AK604" s="95"/>
    </row>
    <row r="605" ht="14.25" customHeight="1">
      <c r="Q605" s="95"/>
      <c r="AJ605" s="95"/>
      <c r="AK605" s="95"/>
    </row>
    <row r="606" ht="14.25" customHeight="1">
      <c r="Q606" s="95"/>
      <c r="AJ606" s="95"/>
      <c r="AK606" s="95"/>
    </row>
    <row r="607" ht="14.25" customHeight="1">
      <c r="Q607" s="95"/>
      <c r="AJ607" s="95"/>
      <c r="AK607" s="95"/>
    </row>
    <row r="608" ht="14.25" customHeight="1">
      <c r="Q608" s="95"/>
      <c r="AJ608" s="95"/>
      <c r="AK608" s="95"/>
    </row>
    <row r="609" ht="14.25" customHeight="1">
      <c r="Q609" s="95"/>
      <c r="AJ609" s="95"/>
      <c r="AK609" s="95"/>
    </row>
    <row r="610" ht="14.25" customHeight="1">
      <c r="Q610" s="95"/>
      <c r="AJ610" s="95"/>
      <c r="AK610" s="95"/>
    </row>
    <row r="611" ht="14.25" customHeight="1">
      <c r="Q611" s="95"/>
      <c r="AJ611" s="95"/>
      <c r="AK611" s="95"/>
    </row>
    <row r="612" ht="14.25" customHeight="1">
      <c r="Q612" s="95"/>
      <c r="AJ612" s="95"/>
      <c r="AK612" s="95"/>
    </row>
    <row r="613" ht="14.25" customHeight="1">
      <c r="Q613" s="95"/>
      <c r="AJ613" s="95"/>
      <c r="AK613" s="95"/>
    </row>
    <row r="614" ht="14.25" customHeight="1">
      <c r="Q614" s="95"/>
      <c r="AJ614" s="95"/>
      <c r="AK614" s="95"/>
    </row>
    <row r="615" ht="14.25" customHeight="1">
      <c r="Q615" s="95"/>
      <c r="AJ615" s="95"/>
      <c r="AK615" s="95"/>
    </row>
    <row r="616" ht="14.25" customHeight="1">
      <c r="Q616" s="95"/>
      <c r="AJ616" s="95"/>
      <c r="AK616" s="95"/>
    </row>
    <row r="617" ht="14.25" customHeight="1">
      <c r="Q617" s="95"/>
      <c r="AJ617" s="95"/>
      <c r="AK617" s="95"/>
    </row>
    <row r="618" ht="14.25" customHeight="1">
      <c r="Q618" s="95"/>
      <c r="AJ618" s="95"/>
      <c r="AK618" s="95"/>
    </row>
    <row r="619" ht="14.25" customHeight="1">
      <c r="Q619" s="95"/>
      <c r="AJ619" s="95"/>
      <c r="AK619" s="95"/>
    </row>
    <row r="620" ht="14.25" customHeight="1">
      <c r="Q620" s="95"/>
      <c r="AJ620" s="95"/>
      <c r="AK620" s="95"/>
    </row>
    <row r="621" ht="14.25" customHeight="1">
      <c r="Q621" s="95"/>
      <c r="AJ621" s="95"/>
      <c r="AK621" s="95"/>
    </row>
    <row r="622" ht="14.25" customHeight="1">
      <c r="Q622" s="95"/>
      <c r="AJ622" s="95"/>
      <c r="AK622" s="95"/>
    </row>
    <row r="623" ht="14.25" customHeight="1">
      <c r="Q623" s="95"/>
      <c r="AJ623" s="95"/>
      <c r="AK623" s="95"/>
    </row>
    <row r="624" ht="14.25" customHeight="1">
      <c r="Q624" s="95"/>
      <c r="AJ624" s="95"/>
      <c r="AK624" s="95"/>
    </row>
    <row r="625" ht="14.25" customHeight="1">
      <c r="Q625" s="95"/>
      <c r="AJ625" s="95"/>
      <c r="AK625" s="95"/>
    </row>
    <row r="626" ht="14.25" customHeight="1">
      <c r="Q626" s="95"/>
      <c r="AJ626" s="95"/>
      <c r="AK626" s="95"/>
    </row>
    <row r="627" ht="14.25" customHeight="1">
      <c r="Q627" s="95"/>
      <c r="AJ627" s="95"/>
      <c r="AK627" s="95"/>
    </row>
    <row r="628" ht="14.25" customHeight="1">
      <c r="Q628" s="95"/>
      <c r="AJ628" s="95"/>
      <c r="AK628" s="95"/>
    </row>
    <row r="629" ht="14.25" customHeight="1">
      <c r="Q629" s="95"/>
      <c r="AJ629" s="95"/>
      <c r="AK629" s="95"/>
    </row>
    <row r="630" ht="14.25" customHeight="1">
      <c r="Q630" s="95"/>
      <c r="AJ630" s="95"/>
      <c r="AK630" s="95"/>
    </row>
    <row r="631" ht="14.25" customHeight="1">
      <c r="Q631" s="95"/>
      <c r="AJ631" s="95"/>
      <c r="AK631" s="95"/>
    </row>
    <row r="632" ht="14.25" customHeight="1">
      <c r="Q632" s="95"/>
      <c r="AJ632" s="95"/>
      <c r="AK632" s="95"/>
    </row>
    <row r="633" ht="14.25" customHeight="1">
      <c r="Q633" s="95"/>
      <c r="AJ633" s="95"/>
      <c r="AK633" s="95"/>
    </row>
    <row r="634" ht="14.25" customHeight="1">
      <c r="Q634" s="95"/>
      <c r="AJ634" s="95"/>
      <c r="AK634" s="95"/>
    </row>
    <row r="635" ht="14.25" customHeight="1">
      <c r="Q635" s="95"/>
      <c r="AJ635" s="95"/>
      <c r="AK635" s="95"/>
    </row>
    <row r="636" ht="14.25" customHeight="1">
      <c r="Q636" s="95"/>
      <c r="AJ636" s="95"/>
      <c r="AK636" s="95"/>
    </row>
    <row r="637" ht="14.25" customHeight="1">
      <c r="Q637" s="95"/>
      <c r="AJ637" s="95"/>
      <c r="AK637" s="95"/>
    </row>
    <row r="638" ht="14.25" customHeight="1">
      <c r="Q638" s="95"/>
      <c r="AJ638" s="95"/>
      <c r="AK638" s="95"/>
    </row>
    <row r="639" ht="14.25" customHeight="1">
      <c r="Q639" s="95"/>
      <c r="AJ639" s="95"/>
      <c r="AK639" s="95"/>
    </row>
    <row r="640" ht="14.25" customHeight="1">
      <c r="Q640" s="95"/>
      <c r="AJ640" s="95"/>
      <c r="AK640" s="95"/>
    </row>
    <row r="641" ht="14.25" customHeight="1">
      <c r="Q641" s="95"/>
      <c r="AJ641" s="95"/>
      <c r="AK641" s="95"/>
    </row>
    <row r="642" ht="14.25" customHeight="1">
      <c r="Q642" s="95"/>
      <c r="AJ642" s="95"/>
      <c r="AK642" s="95"/>
    </row>
    <row r="643" ht="14.25" customHeight="1">
      <c r="Q643" s="95"/>
      <c r="AJ643" s="95"/>
      <c r="AK643" s="95"/>
    </row>
    <row r="644" ht="14.25" customHeight="1">
      <c r="Q644" s="95"/>
      <c r="AJ644" s="95"/>
      <c r="AK644" s="95"/>
    </row>
    <row r="645" ht="14.25" customHeight="1">
      <c r="Q645" s="95"/>
      <c r="AJ645" s="95"/>
      <c r="AK645" s="95"/>
    </row>
    <row r="646" ht="14.25" customHeight="1">
      <c r="Q646" s="95"/>
      <c r="AJ646" s="95"/>
      <c r="AK646" s="95"/>
    </row>
    <row r="647" ht="14.25" customHeight="1">
      <c r="Q647" s="95"/>
      <c r="AJ647" s="95"/>
      <c r="AK647" s="95"/>
    </row>
    <row r="648" ht="14.25" customHeight="1">
      <c r="Q648" s="95"/>
      <c r="AJ648" s="95"/>
      <c r="AK648" s="95"/>
    </row>
    <row r="649" ht="14.25" customHeight="1">
      <c r="Q649" s="95"/>
      <c r="AJ649" s="95"/>
      <c r="AK649" s="95"/>
    </row>
    <row r="650" ht="14.25" customHeight="1">
      <c r="Q650" s="95"/>
      <c r="AJ650" s="95"/>
      <c r="AK650" s="95"/>
    </row>
    <row r="651" ht="14.25" customHeight="1">
      <c r="Q651" s="95"/>
      <c r="AJ651" s="95"/>
      <c r="AK651" s="95"/>
    </row>
    <row r="652" ht="14.25" customHeight="1">
      <c r="Q652" s="95"/>
      <c r="AJ652" s="95"/>
      <c r="AK652" s="95"/>
    </row>
    <row r="653" ht="14.25" customHeight="1">
      <c r="Q653" s="95"/>
      <c r="AJ653" s="95"/>
      <c r="AK653" s="95"/>
    </row>
    <row r="654" ht="14.25" customHeight="1">
      <c r="Q654" s="95"/>
      <c r="AJ654" s="95"/>
      <c r="AK654" s="95"/>
    </row>
    <row r="655" ht="14.25" customHeight="1">
      <c r="Q655" s="95"/>
      <c r="AJ655" s="95"/>
      <c r="AK655" s="95"/>
    </row>
    <row r="656" ht="14.25" customHeight="1">
      <c r="Q656" s="95"/>
      <c r="AJ656" s="95"/>
      <c r="AK656" s="95"/>
    </row>
    <row r="657" ht="14.25" customHeight="1">
      <c r="Q657" s="95"/>
      <c r="AJ657" s="95"/>
      <c r="AK657" s="95"/>
    </row>
    <row r="658" ht="14.25" customHeight="1">
      <c r="Q658" s="95"/>
      <c r="AJ658" s="95"/>
      <c r="AK658" s="95"/>
    </row>
    <row r="659" ht="14.25" customHeight="1">
      <c r="Q659" s="95"/>
      <c r="AJ659" s="95"/>
      <c r="AK659" s="95"/>
    </row>
    <row r="660" ht="14.25" customHeight="1">
      <c r="Q660" s="95"/>
      <c r="AJ660" s="95"/>
      <c r="AK660" s="95"/>
    </row>
    <row r="661" ht="14.25" customHeight="1">
      <c r="Q661" s="95"/>
      <c r="AJ661" s="95"/>
      <c r="AK661" s="95"/>
    </row>
    <row r="662" ht="14.25" customHeight="1">
      <c r="Q662" s="95"/>
      <c r="AJ662" s="95"/>
      <c r="AK662" s="95"/>
    </row>
    <row r="663" ht="14.25" customHeight="1">
      <c r="Q663" s="95"/>
      <c r="AJ663" s="95"/>
      <c r="AK663" s="95"/>
    </row>
    <row r="664" ht="14.25" customHeight="1">
      <c r="Q664" s="95"/>
      <c r="AJ664" s="95"/>
      <c r="AK664" s="95"/>
    </row>
    <row r="665" ht="14.25" customHeight="1">
      <c r="Q665" s="95"/>
      <c r="AJ665" s="95"/>
      <c r="AK665" s="95"/>
    </row>
    <row r="666" ht="14.25" customHeight="1">
      <c r="Q666" s="95"/>
      <c r="AJ666" s="95"/>
      <c r="AK666" s="95"/>
    </row>
    <row r="667" ht="14.25" customHeight="1">
      <c r="Q667" s="95"/>
      <c r="AJ667" s="95"/>
      <c r="AK667" s="95"/>
    </row>
    <row r="668" ht="14.25" customHeight="1">
      <c r="Q668" s="95"/>
      <c r="AJ668" s="95"/>
      <c r="AK668" s="95"/>
    </row>
    <row r="669" ht="14.25" customHeight="1">
      <c r="Q669" s="95"/>
      <c r="AJ669" s="95"/>
      <c r="AK669" s="95"/>
    </row>
    <row r="670" ht="14.25" customHeight="1">
      <c r="Q670" s="95"/>
      <c r="AJ670" s="95"/>
      <c r="AK670" s="95"/>
    </row>
    <row r="671" ht="14.25" customHeight="1">
      <c r="Q671" s="95"/>
      <c r="AJ671" s="95"/>
      <c r="AK671" s="95"/>
    </row>
    <row r="672" ht="14.25" customHeight="1">
      <c r="Q672" s="95"/>
      <c r="AJ672" s="95"/>
      <c r="AK672" s="95"/>
    </row>
    <row r="673" ht="14.25" customHeight="1">
      <c r="Q673" s="95"/>
      <c r="AJ673" s="95"/>
      <c r="AK673" s="95"/>
    </row>
    <row r="674" ht="14.25" customHeight="1">
      <c r="Q674" s="95"/>
      <c r="AJ674" s="95"/>
      <c r="AK674" s="95"/>
    </row>
    <row r="675" ht="14.25" customHeight="1">
      <c r="Q675" s="95"/>
      <c r="AJ675" s="95"/>
      <c r="AK675" s="95"/>
    </row>
    <row r="676" ht="14.25" customHeight="1">
      <c r="Q676" s="95"/>
      <c r="AJ676" s="95"/>
      <c r="AK676" s="95"/>
    </row>
    <row r="677" ht="14.25" customHeight="1">
      <c r="Q677" s="95"/>
      <c r="AJ677" s="95"/>
      <c r="AK677" s="95"/>
    </row>
    <row r="678" ht="14.25" customHeight="1">
      <c r="Q678" s="95"/>
      <c r="AJ678" s="95"/>
      <c r="AK678" s="95"/>
    </row>
    <row r="679" ht="14.25" customHeight="1">
      <c r="Q679" s="95"/>
      <c r="AJ679" s="95"/>
      <c r="AK679" s="95"/>
    </row>
    <row r="680" ht="14.25" customHeight="1">
      <c r="Q680" s="95"/>
      <c r="AJ680" s="95"/>
      <c r="AK680" s="95"/>
    </row>
    <row r="681" ht="14.25" customHeight="1">
      <c r="Q681" s="95"/>
      <c r="AJ681" s="95"/>
      <c r="AK681" s="95"/>
    </row>
    <row r="682" ht="14.25" customHeight="1">
      <c r="Q682" s="95"/>
      <c r="AJ682" s="95"/>
      <c r="AK682" s="95"/>
    </row>
    <row r="683" ht="14.25" customHeight="1">
      <c r="Q683" s="95"/>
      <c r="AJ683" s="95"/>
      <c r="AK683" s="95"/>
    </row>
    <row r="684" ht="14.25" customHeight="1">
      <c r="Q684" s="95"/>
      <c r="AJ684" s="95"/>
      <c r="AK684" s="95"/>
    </row>
    <row r="685" ht="14.25" customHeight="1">
      <c r="Q685" s="95"/>
      <c r="AJ685" s="95"/>
      <c r="AK685" s="95"/>
    </row>
    <row r="686" ht="14.25" customHeight="1">
      <c r="Q686" s="95"/>
      <c r="AJ686" s="95"/>
      <c r="AK686" s="95"/>
    </row>
    <row r="687" ht="14.25" customHeight="1">
      <c r="Q687" s="95"/>
      <c r="AJ687" s="95"/>
      <c r="AK687" s="95"/>
    </row>
    <row r="688" ht="14.25" customHeight="1">
      <c r="Q688" s="95"/>
      <c r="AJ688" s="95"/>
      <c r="AK688" s="95"/>
    </row>
    <row r="689" ht="14.25" customHeight="1">
      <c r="Q689" s="95"/>
      <c r="AJ689" s="95"/>
      <c r="AK689" s="95"/>
    </row>
    <row r="690" ht="14.25" customHeight="1">
      <c r="Q690" s="95"/>
      <c r="AJ690" s="95"/>
      <c r="AK690" s="95"/>
    </row>
    <row r="691" ht="14.25" customHeight="1">
      <c r="Q691" s="95"/>
      <c r="AJ691" s="95"/>
      <c r="AK691" s="95"/>
    </row>
    <row r="692" ht="14.25" customHeight="1">
      <c r="Q692" s="95"/>
      <c r="AJ692" s="95"/>
      <c r="AK692" s="95"/>
    </row>
    <row r="693" ht="14.25" customHeight="1">
      <c r="Q693" s="95"/>
      <c r="AJ693" s="95"/>
      <c r="AK693" s="95"/>
    </row>
    <row r="694" ht="14.25" customHeight="1">
      <c r="Q694" s="95"/>
      <c r="AJ694" s="95"/>
      <c r="AK694" s="95"/>
    </row>
    <row r="695" ht="14.25" customHeight="1">
      <c r="Q695" s="95"/>
      <c r="AJ695" s="95"/>
      <c r="AK695" s="95"/>
    </row>
    <row r="696" ht="14.25" customHeight="1">
      <c r="Q696" s="95"/>
      <c r="AJ696" s="95"/>
      <c r="AK696" s="95"/>
    </row>
    <row r="697" ht="14.25" customHeight="1">
      <c r="Q697" s="95"/>
      <c r="AJ697" s="95"/>
      <c r="AK697" s="95"/>
    </row>
    <row r="698" ht="14.25" customHeight="1">
      <c r="Q698" s="95"/>
      <c r="AJ698" s="95"/>
      <c r="AK698" s="95"/>
    </row>
    <row r="699" ht="14.25" customHeight="1">
      <c r="Q699" s="95"/>
      <c r="AJ699" s="95"/>
      <c r="AK699" s="95"/>
    </row>
    <row r="700" ht="14.25" customHeight="1">
      <c r="Q700" s="95"/>
      <c r="AJ700" s="95"/>
      <c r="AK700" s="95"/>
    </row>
    <row r="701" ht="14.25" customHeight="1">
      <c r="Q701" s="95"/>
      <c r="AJ701" s="95"/>
      <c r="AK701" s="95"/>
    </row>
    <row r="702" ht="14.25" customHeight="1">
      <c r="Q702" s="95"/>
      <c r="AJ702" s="95"/>
      <c r="AK702" s="95"/>
    </row>
    <row r="703" ht="14.25" customHeight="1">
      <c r="Q703" s="95"/>
      <c r="AJ703" s="95"/>
      <c r="AK703" s="95"/>
    </row>
    <row r="704" ht="14.25" customHeight="1">
      <c r="Q704" s="95"/>
      <c r="AJ704" s="95"/>
      <c r="AK704" s="95"/>
    </row>
    <row r="705" ht="14.25" customHeight="1">
      <c r="Q705" s="95"/>
      <c r="AJ705" s="95"/>
      <c r="AK705" s="95"/>
    </row>
    <row r="706" ht="14.25" customHeight="1">
      <c r="Q706" s="95"/>
      <c r="AJ706" s="95"/>
      <c r="AK706" s="95"/>
    </row>
    <row r="707" ht="14.25" customHeight="1">
      <c r="Q707" s="95"/>
      <c r="AJ707" s="95"/>
      <c r="AK707" s="95"/>
    </row>
    <row r="708" ht="14.25" customHeight="1">
      <c r="Q708" s="95"/>
      <c r="AJ708" s="95"/>
      <c r="AK708" s="95"/>
    </row>
    <row r="709" ht="14.25" customHeight="1">
      <c r="Q709" s="95"/>
      <c r="AJ709" s="95"/>
      <c r="AK709" s="95"/>
    </row>
    <row r="710" ht="14.25" customHeight="1">
      <c r="Q710" s="95"/>
      <c r="AJ710" s="95"/>
      <c r="AK710" s="95"/>
    </row>
    <row r="711" ht="14.25" customHeight="1">
      <c r="Q711" s="95"/>
      <c r="AJ711" s="95"/>
      <c r="AK711" s="95"/>
    </row>
    <row r="712" ht="14.25" customHeight="1">
      <c r="Q712" s="95"/>
      <c r="AJ712" s="95"/>
      <c r="AK712" s="95"/>
    </row>
    <row r="713" ht="14.25" customHeight="1">
      <c r="Q713" s="95"/>
      <c r="AJ713" s="95"/>
      <c r="AK713" s="95"/>
    </row>
    <row r="714" ht="14.25" customHeight="1">
      <c r="Q714" s="95"/>
      <c r="AJ714" s="95"/>
      <c r="AK714" s="95"/>
    </row>
    <row r="715" ht="14.25" customHeight="1">
      <c r="Q715" s="95"/>
      <c r="AJ715" s="95"/>
      <c r="AK715" s="95"/>
    </row>
    <row r="716" ht="14.25" customHeight="1">
      <c r="Q716" s="95"/>
      <c r="AJ716" s="95"/>
      <c r="AK716" s="95"/>
    </row>
    <row r="717" ht="14.25" customHeight="1">
      <c r="Q717" s="95"/>
      <c r="AJ717" s="95"/>
      <c r="AK717" s="95"/>
    </row>
    <row r="718" ht="14.25" customHeight="1">
      <c r="Q718" s="95"/>
      <c r="AJ718" s="95"/>
      <c r="AK718" s="95"/>
    </row>
    <row r="719" ht="14.25" customHeight="1">
      <c r="Q719" s="95"/>
      <c r="AJ719" s="95"/>
      <c r="AK719" s="95"/>
    </row>
    <row r="720" ht="14.25" customHeight="1">
      <c r="Q720" s="95"/>
      <c r="AJ720" s="95"/>
      <c r="AK720" s="95"/>
    </row>
    <row r="721" ht="14.25" customHeight="1">
      <c r="Q721" s="95"/>
      <c r="AJ721" s="95"/>
      <c r="AK721" s="95"/>
    </row>
    <row r="722" ht="14.25" customHeight="1">
      <c r="Q722" s="95"/>
      <c r="AJ722" s="95"/>
      <c r="AK722" s="95"/>
    </row>
    <row r="723" ht="14.25" customHeight="1">
      <c r="Q723" s="95"/>
      <c r="AJ723" s="95"/>
      <c r="AK723" s="95"/>
    </row>
    <row r="724" ht="14.25" customHeight="1">
      <c r="Q724" s="95"/>
      <c r="AJ724" s="95"/>
      <c r="AK724" s="95"/>
    </row>
    <row r="725" ht="14.25" customHeight="1">
      <c r="Q725" s="95"/>
      <c r="AJ725" s="95"/>
      <c r="AK725" s="95"/>
    </row>
    <row r="726" ht="14.25" customHeight="1">
      <c r="Q726" s="95"/>
      <c r="AJ726" s="95"/>
      <c r="AK726" s="95"/>
    </row>
    <row r="727" ht="14.25" customHeight="1">
      <c r="Q727" s="95"/>
      <c r="AJ727" s="95"/>
      <c r="AK727" s="95"/>
    </row>
    <row r="728" ht="14.25" customHeight="1">
      <c r="Q728" s="95"/>
      <c r="AJ728" s="95"/>
      <c r="AK728" s="95"/>
    </row>
    <row r="729" ht="14.25" customHeight="1">
      <c r="Q729" s="95"/>
      <c r="AJ729" s="95"/>
      <c r="AK729" s="95"/>
    </row>
    <row r="730" ht="14.25" customHeight="1">
      <c r="Q730" s="95"/>
      <c r="AJ730" s="95"/>
      <c r="AK730" s="95"/>
    </row>
    <row r="731" ht="14.25" customHeight="1">
      <c r="Q731" s="95"/>
      <c r="AJ731" s="95"/>
      <c r="AK731" s="95"/>
    </row>
    <row r="732" ht="14.25" customHeight="1">
      <c r="Q732" s="95"/>
      <c r="AJ732" s="95"/>
      <c r="AK732" s="95"/>
    </row>
    <row r="733" ht="14.25" customHeight="1">
      <c r="Q733" s="95"/>
      <c r="AJ733" s="95"/>
      <c r="AK733" s="95"/>
    </row>
    <row r="734" ht="14.25" customHeight="1">
      <c r="Q734" s="95"/>
      <c r="AJ734" s="95"/>
      <c r="AK734" s="95"/>
    </row>
    <row r="735" ht="14.25" customHeight="1">
      <c r="Q735" s="95"/>
      <c r="AJ735" s="95"/>
      <c r="AK735" s="95"/>
    </row>
    <row r="736" ht="14.25" customHeight="1">
      <c r="Q736" s="95"/>
      <c r="AJ736" s="95"/>
      <c r="AK736" s="95"/>
    </row>
    <row r="737" ht="14.25" customHeight="1">
      <c r="Q737" s="95"/>
      <c r="AJ737" s="95"/>
      <c r="AK737" s="95"/>
    </row>
    <row r="738" ht="14.25" customHeight="1">
      <c r="Q738" s="95"/>
      <c r="AJ738" s="95"/>
      <c r="AK738" s="95"/>
    </row>
    <row r="739" ht="14.25" customHeight="1">
      <c r="Q739" s="95"/>
      <c r="AJ739" s="95"/>
      <c r="AK739" s="95"/>
    </row>
    <row r="740" ht="14.25" customHeight="1">
      <c r="Q740" s="95"/>
      <c r="AJ740" s="95"/>
      <c r="AK740" s="95"/>
    </row>
    <row r="741" ht="14.25" customHeight="1">
      <c r="Q741" s="95"/>
      <c r="AJ741" s="95"/>
      <c r="AK741" s="95"/>
    </row>
    <row r="742" ht="14.25" customHeight="1">
      <c r="Q742" s="95"/>
      <c r="AJ742" s="95"/>
      <c r="AK742" s="95"/>
    </row>
    <row r="743" ht="14.25" customHeight="1">
      <c r="Q743" s="95"/>
      <c r="AJ743" s="95"/>
      <c r="AK743" s="95"/>
    </row>
    <row r="744" ht="14.25" customHeight="1">
      <c r="Q744" s="95"/>
      <c r="AJ744" s="95"/>
      <c r="AK744" s="95"/>
    </row>
    <row r="745" ht="14.25" customHeight="1">
      <c r="Q745" s="95"/>
      <c r="AJ745" s="95"/>
      <c r="AK745" s="95"/>
    </row>
    <row r="746" ht="14.25" customHeight="1">
      <c r="Q746" s="95"/>
      <c r="AJ746" s="95"/>
      <c r="AK746" s="95"/>
    </row>
    <row r="747" ht="14.25" customHeight="1">
      <c r="Q747" s="95"/>
      <c r="AJ747" s="95"/>
      <c r="AK747" s="95"/>
    </row>
    <row r="748" ht="14.25" customHeight="1">
      <c r="Q748" s="95"/>
      <c r="AJ748" s="95"/>
      <c r="AK748" s="95"/>
    </row>
    <row r="749" ht="14.25" customHeight="1">
      <c r="Q749" s="95"/>
      <c r="AJ749" s="95"/>
      <c r="AK749" s="95"/>
    </row>
    <row r="750" ht="14.25" customHeight="1">
      <c r="Q750" s="95"/>
      <c r="AJ750" s="95"/>
      <c r="AK750" s="95"/>
    </row>
    <row r="751" ht="14.25" customHeight="1">
      <c r="Q751" s="95"/>
      <c r="AJ751" s="95"/>
      <c r="AK751" s="95"/>
    </row>
    <row r="752" ht="14.25" customHeight="1">
      <c r="Q752" s="95"/>
      <c r="AJ752" s="95"/>
      <c r="AK752" s="95"/>
    </row>
    <row r="753" ht="14.25" customHeight="1">
      <c r="Q753" s="95"/>
      <c r="AJ753" s="95"/>
      <c r="AK753" s="95"/>
    </row>
    <row r="754" ht="14.25" customHeight="1">
      <c r="Q754" s="95"/>
      <c r="AJ754" s="95"/>
      <c r="AK754" s="95"/>
    </row>
    <row r="755" ht="14.25" customHeight="1">
      <c r="Q755" s="95"/>
      <c r="AJ755" s="95"/>
      <c r="AK755" s="95"/>
    </row>
    <row r="756" ht="14.25" customHeight="1">
      <c r="Q756" s="95"/>
      <c r="AJ756" s="95"/>
      <c r="AK756" s="95"/>
    </row>
    <row r="757" ht="14.25" customHeight="1">
      <c r="Q757" s="95"/>
      <c r="AJ757" s="95"/>
      <c r="AK757" s="95"/>
    </row>
    <row r="758" ht="14.25" customHeight="1">
      <c r="Q758" s="95"/>
      <c r="AJ758" s="95"/>
      <c r="AK758" s="95"/>
    </row>
    <row r="759" ht="14.25" customHeight="1">
      <c r="Q759" s="95"/>
      <c r="AJ759" s="95"/>
      <c r="AK759" s="95"/>
    </row>
    <row r="760" ht="14.25" customHeight="1">
      <c r="Q760" s="95"/>
      <c r="AJ760" s="95"/>
      <c r="AK760" s="95"/>
    </row>
    <row r="761" ht="14.25" customHeight="1">
      <c r="Q761" s="95"/>
      <c r="AJ761" s="95"/>
      <c r="AK761" s="95"/>
    </row>
    <row r="762" ht="14.25" customHeight="1">
      <c r="Q762" s="95"/>
      <c r="AJ762" s="95"/>
      <c r="AK762" s="95"/>
    </row>
    <row r="763" ht="14.25" customHeight="1">
      <c r="Q763" s="95"/>
      <c r="AJ763" s="95"/>
      <c r="AK763" s="95"/>
    </row>
    <row r="764" ht="14.25" customHeight="1">
      <c r="Q764" s="95"/>
      <c r="AJ764" s="95"/>
      <c r="AK764" s="95"/>
    </row>
    <row r="765" ht="14.25" customHeight="1">
      <c r="Q765" s="95"/>
      <c r="AJ765" s="95"/>
      <c r="AK765" s="95"/>
    </row>
    <row r="766" ht="14.25" customHeight="1">
      <c r="Q766" s="95"/>
      <c r="AJ766" s="95"/>
      <c r="AK766" s="95"/>
    </row>
    <row r="767" ht="14.25" customHeight="1">
      <c r="Q767" s="95"/>
      <c r="AJ767" s="95"/>
      <c r="AK767" s="95"/>
    </row>
    <row r="768" ht="14.25" customHeight="1">
      <c r="Q768" s="95"/>
      <c r="AJ768" s="95"/>
      <c r="AK768" s="95"/>
    </row>
    <row r="769" ht="14.25" customHeight="1">
      <c r="Q769" s="95"/>
      <c r="AJ769" s="95"/>
      <c r="AK769" s="95"/>
    </row>
    <row r="770" ht="14.25" customHeight="1">
      <c r="Q770" s="95"/>
      <c r="AJ770" s="95"/>
      <c r="AK770" s="95"/>
    </row>
    <row r="771" ht="14.25" customHeight="1">
      <c r="Q771" s="95"/>
      <c r="AJ771" s="95"/>
      <c r="AK771" s="95"/>
    </row>
    <row r="772" ht="14.25" customHeight="1">
      <c r="Q772" s="95"/>
      <c r="AJ772" s="95"/>
      <c r="AK772" s="95"/>
    </row>
    <row r="773" ht="14.25" customHeight="1">
      <c r="Q773" s="95"/>
      <c r="AJ773" s="95"/>
      <c r="AK773" s="95"/>
    </row>
    <row r="774" ht="14.25" customHeight="1">
      <c r="Q774" s="95"/>
      <c r="AJ774" s="95"/>
      <c r="AK774" s="95"/>
    </row>
    <row r="775" ht="14.25" customHeight="1">
      <c r="Q775" s="95"/>
      <c r="AJ775" s="95"/>
      <c r="AK775" s="95"/>
    </row>
    <row r="776" ht="14.25" customHeight="1">
      <c r="Q776" s="95"/>
      <c r="AJ776" s="95"/>
      <c r="AK776" s="95"/>
    </row>
    <row r="777" ht="14.25" customHeight="1">
      <c r="Q777" s="95"/>
      <c r="AJ777" s="95"/>
      <c r="AK777" s="95"/>
    </row>
    <row r="778" ht="14.25" customHeight="1">
      <c r="Q778" s="95"/>
      <c r="AJ778" s="95"/>
      <c r="AK778" s="95"/>
    </row>
    <row r="779" ht="14.25" customHeight="1">
      <c r="Q779" s="95"/>
      <c r="AJ779" s="95"/>
      <c r="AK779" s="95"/>
    </row>
    <row r="780" ht="14.25" customHeight="1">
      <c r="Q780" s="95"/>
      <c r="AJ780" s="95"/>
      <c r="AK780" s="95"/>
    </row>
    <row r="781" ht="14.25" customHeight="1">
      <c r="Q781" s="95"/>
      <c r="AJ781" s="95"/>
      <c r="AK781" s="95"/>
    </row>
    <row r="782" ht="14.25" customHeight="1">
      <c r="Q782" s="95"/>
      <c r="AJ782" s="95"/>
      <c r="AK782" s="95"/>
    </row>
    <row r="783" ht="14.25" customHeight="1">
      <c r="Q783" s="95"/>
      <c r="AJ783" s="95"/>
      <c r="AK783" s="95"/>
    </row>
    <row r="784" ht="14.25" customHeight="1">
      <c r="Q784" s="95"/>
      <c r="AJ784" s="95"/>
      <c r="AK784" s="95"/>
    </row>
    <row r="785" ht="14.25" customHeight="1">
      <c r="Q785" s="95"/>
      <c r="AJ785" s="95"/>
      <c r="AK785" s="95"/>
    </row>
    <row r="786" ht="14.25" customHeight="1">
      <c r="Q786" s="95"/>
      <c r="AJ786" s="95"/>
      <c r="AK786" s="95"/>
    </row>
    <row r="787" ht="14.25" customHeight="1">
      <c r="Q787" s="95"/>
      <c r="AJ787" s="95"/>
      <c r="AK787" s="95"/>
    </row>
    <row r="788" ht="14.25" customHeight="1">
      <c r="Q788" s="95"/>
      <c r="AJ788" s="95"/>
      <c r="AK788" s="95"/>
    </row>
    <row r="789" ht="14.25" customHeight="1">
      <c r="Q789" s="95"/>
      <c r="AJ789" s="95"/>
      <c r="AK789" s="95"/>
    </row>
    <row r="790" ht="14.25" customHeight="1">
      <c r="Q790" s="95"/>
      <c r="AJ790" s="95"/>
      <c r="AK790" s="95"/>
    </row>
    <row r="791" ht="14.25" customHeight="1">
      <c r="Q791" s="95"/>
      <c r="AJ791" s="95"/>
      <c r="AK791" s="95"/>
    </row>
    <row r="792" ht="14.25" customHeight="1">
      <c r="Q792" s="95"/>
      <c r="AJ792" s="95"/>
      <c r="AK792" s="95"/>
    </row>
    <row r="793" ht="14.25" customHeight="1">
      <c r="Q793" s="95"/>
      <c r="AJ793" s="95"/>
      <c r="AK793" s="95"/>
    </row>
    <row r="794" ht="14.25" customHeight="1">
      <c r="Q794" s="95"/>
      <c r="AJ794" s="95"/>
      <c r="AK794" s="95"/>
    </row>
    <row r="795" ht="14.25" customHeight="1">
      <c r="Q795" s="95"/>
      <c r="AJ795" s="95"/>
      <c r="AK795" s="95"/>
    </row>
    <row r="796" ht="14.25" customHeight="1">
      <c r="Q796" s="95"/>
      <c r="AJ796" s="95"/>
      <c r="AK796" s="95"/>
    </row>
    <row r="797" ht="14.25" customHeight="1">
      <c r="Q797" s="95"/>
      <c r="AJ797" s="95"/>
      <c r="AK797" s="95"/>
    </row>
    <row r="798" ht="14.25" customHeight="1">
      <c r="Q798" s="95"/>
      <c r="AJ798" s="95"/>
      <c r="AK798" s="95"/>
    </row>
    <row r="799" ht="14.25" customHeight="1">
      <c r="Q799" s="95"/>
      <c r="AJ799" s="95"/>
      <c r="AK799" s="95"/>
    </row>
    <row r="800" ht="14.25" customHeight="1">
      <c r="Q800" s="95"/>
      <c r="AJ800" s="95"/>
      <c r="AK800" s="95"/>
    </row>
    <row r="801" ht="14.25" customHeight="1">
      <c r="Q801" s="95"/>
      <c r="AJ801" s="95"/>
      <c r="AK801" s="95"/>
    </row>
    <row r="802" ht="14.25" customHeight="1">
      <c r="Q802" s="95"/>
      <c r="AJ802" s="95"/>
      <c r="AK802" s="95"/>
    </row>
    <row r="803" ht="14.25" customHeight="1">
      <c r="Q803" s="95"/>
      <c r="AJ803" s="95"/>
      <c r="AK803" s="95"/>
    </row>
    <row r="804" ht="14.25" customHeight="1">
      <c r="Q804" s="95"/>
      <c r="AJ804" s="95"/>
      <c r="AK804" s="95"/>
    </row>
    <row r="805" ht="14.25" customHeight="1">
      <c r="Q805" s="95"/>
      <c r="AJ805" s="95"/>
      <c r="AK805" s="95"/>
    </row>
    <row r="806" ht="14.25" customHeight="1">
      <c r="Q806" s="95"/>
      <c r="AJ806" s="95"/>
      <c r="AK806" s="95"/>
    </row>
    <row r="807" ht="14.25" customHeight="1">
      <c r="Q807" s="95"/>
      <c r="AJ807" s="95"/>
      <c r="AK807" s="95"/>
    </row>
    <row r="808" ht="14.25" customHeight="1">
      <c r="Q808" s="95"/>
      <c r="AJ808" s="95"/>
      <c r="AK808" s="95"/>
    </row>
    <row r="809" ht="14.25" customHeight="1">
      <c r="Q809" s="95"/>
      <c r="AJ809" s="95"/>
      <c r="AK809" s="95"/>
    </row>
    <row r="810" ht="14.25" customHeight="1">
      <c r="Q810" s="95"/>
      <c r="AJ810" s="95"/>
      <c r="AK810" s="95"/>
    </row>
    <row r="811" ht="14.25" customHeight="1">
      <c r="Q811" s="95"/>
      <c r="AJ811" s="95"/>
      <c r="AK811" s="95"/>
    </row>
    <row r="812" ht="14.25" customHeight="1">
      <c r="Q812" s="95"/>
      <c r="AJ812" s="95"/>
      <c r="AK812" s="95"/>
    </row>
    <row r="813" ht="14.25" customHeight="1">
      <c r="Q813" s="95"/>
      <c r="AJ813" s="95"/>
      <c r="AK813" s="95"/>
    </row>
    <row r="814" ht="14.25" customHeight="1">
      <c r="Q814" s="95"/>
      <c r="AJ814" s="95"/>
      <c r="AK814" s="95"/>
    </row>
    <row r="815" ht="14.25" customHeight="1">
      <c r="Q815" s="95"/>
      <c r="AJ815" s="95"/>
      <c r="AK815" s="95"/>
    </row>
    <row r="816" ht="14.25" customHeight="1">
      <c r="Q816" s="95"/>
      <c r="AJ816" s="95"/>
      <c r="AK816" s="95"/>
    </row>
    <row r="817" ht="14.25" customHeight="1">
      <c r="Q817" s="95"/>
      <c r="AJ817" s="95"/>
      <c r="AK817" s="95"/>
    </row>
    <row r="818" ht="14.25" customHeight="1">
      <c r="Q818" s="95"/>
      <c r="AJ818" s="95"/>
      <c r="AK818" s="95"/>
    </row>
    <row r="819" ht="14.25" customHeight="1">
      <c r="Q819" s="95"/>
      <c r="AJ819" s="95"/>
      <c r="AK819" s="95"/>
    </row>
    <row r="820" ht="14.25" customHeight="1">
      <c r="Q820" s="95"/>
      <c r="AJ820" s="95"/>
      <c r="AK820" s="95"/>
    </row>
    <row r="821" ht="14.25" customHeight="1">
      <c r="Q821" s="95"/>
      <c r="AJ821" s="95"/>
      <c r="AK821" s="95"/>
    </row>
    <row r="822" ht="14.25" customHeight="1">
      <c r="Q822" s="95"/>
      <c r="AJ822" s="95"/>
      <c r="AK822" s="95"/>
    </row>
    <row r="823" ht="14.25" customHeight="1">
      <c r="Q823" s="95"/>
      <c r="AJ823" s="95"/>
      <c r="AK823" s="95"/>
    </row>
    <row r="824" ht="14.25" customHeight="1">
      <c r="Q824" s="95"/>
      <c r="AJ824" s="95"/>
      <c r="AK824" s="95"/>
    </row>
    <row r="825" ht="14.25" customHeight="1">
      <c r="Q825" s="95"/>
      <c r="AJ825" s="95"/>
      <c r="AK825" s="95"/>
    </row>
    <row r="826" ht="14.25" customHeight="1">
      <c r="Q826" s="95"/>
      <c r="AJ826" s="95"/>
      <c r="AK826" s="95"/>
    </row>
    <row r="827" ht="14.25" customHeight="1">
      <c r="Q827" s="95"/>
      <c r="AJ827" s="95"/>
      <c r="AK827" s="95"/>
    </row>
    <row r="828" ht="14.25" customHeight="1">
      <c r="Q828" s="95"/>
      <c r="AJ828" s="95"/>
      <c r="AK828" s="95"/>
    </row>
    <row r="829" ht="14.25" customHeight="1">
      <c r="Q829" s="95"/>
      <c r="AJ829" s="95"/>
      <c r="AK829" s="95"/>
    </row>
    <row r="830" ht="14.25" customHeight="1">
      <c r="Q830" s="95"/>
      <c r="AJ830" s="95"/>
      <c r="AK830" s="95"/>
    </row>
    <row r="831" ht="14.25" customHeight="1">
      <c r="Q831" s="95"/>
      <c r="AJ831" s="95"/>
      <c r="AK831" s="95"/>
    </row>
  </sheetData>
  <mergeCells count="60">
    <mergeCell ref="T88:AG88"/>
    <mergeCell ref="AH88:AJ88"/>
    <mergeCell ref="T66:AG66"/>
    <mergeCell ref="T67:AG67"/>
    <mergeCell ref="AH67:AJ67"/>
    <mergeCell ref="U80:AG80"/>
    <mergeCell ref="U81:AG81"/>
    <mergeCell ref="U82:AG82"/>
    <mergeCell ref="T87:AG87"/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A24:N24"/>
    <mergeCell ref="A25:N25"/>
    <mergeCell ref="O25:Q25"/>
    <mergeCell ref="B38:N38"/>
    <mergeCell ref="U18:AG18"/>
    <mergeCell ref="U19:AG19"/>
    <mergeCell ref="T24:AG24"/>
    <mergeCell ref="T25:AG25"/>
    <mergeCell ref="AH25:AJ25"/>
    <mergeCell ref="U38:AG38"/>
    <mergeCell ref="U39:AG39"/>
    <mergeCell ref="B39:N39"/>
    <mergeCell ref="B40:N40"/>
    <mergeCell ref="A45:N45"/>
    <mergeCell ref="A46:N46"/>
    <mergeCell ref="O46:Q46"/>
    <mergeCell ref="B59:N59"/>
    <mergeCell ref="B60:N60"/>
    <mergeCell ref="U40:AG40"/>
    <mergeCell ref="T45:AG45"/>
    <mergeCell ref="T46:AG46"/>
    <mergeCell ref="AH46:AJ46"/>
    <mergeCell ref="U59:AG59"/>
    <mergeCell ref="U60:AG60"/>
    <mergeCell ref="U61:AG61"/>
    <mergeCell ref="B61:N61"/>
    <mergeCell ref="A66:N66"/>
    <mergeCell ref="A67:N67"/>
    <mergeCell ref="O67:Q67"/>
    <mergeCell ref="B80:N80"/>
    <mergeCell ref="B81:N81"/>
    <mergeCell ref="B82:N82"/>
    <mergeCell ref="U102:AG102"/>
    <mergeCell ref="U103:AG103"/>
    <mergeCell ref="A87:N87"/>
    <mergeCell ref="A88:N88"/>
    <mergeCell ref="O88:Q88"/>
    <mergeCell ref="B101:N101"/>
    <mergeCell ref="U101:AG101"/>
    <mergeCell ref="B102:N102"/>
    <mergeCell ref="B103:N103"/>
  </mergeCells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288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77" t="s">
        <v>289</v>
      </c>
      <c r="B6" s="78">
        <v>34.0</v>
      </c>
      <c r="C6" s="78">
        <v>0.0</v>
      </c>
      <c r="D6" s="78">
        <v>18.0</v>
      </c>
      <c r="E6" s="78">
        <v>16.0</v>
      </c>
      <c r="F6" s="83"/>
      <c r="G6" s="84"/>
      <c r="H6" s="80">
        <f t="shared" ref="H6:H14" si="1">(C6+D6+E6)/B6</f>
        <v>1</v>
      </c>
      <c r="I6" s="80">
        <f t="shared" ref="I6:I14" si="2">(C6+D6)/B6</f>
        <v>0.5294117647</v>
      </c>
      <c r="J6" s="78">
        <v>1.0</v>
      </c>
      <c r="K6" s="78">
        <v>1.0</v>
      </c>
      <c r="L6" s="78">
        <v>40.0</v>
      </c>
      <c r="M6" s="78">
        <v>41.0</v>
      </c>
      <c r="N6" s="80">
        <f t="shared" ref="N6:N14" si="3">M6/L6</f>
        <v>1.025</v>
      </c>
      <c r="O6" s="78">
        <v>40.0</v>
      </c>
      <c r="P6" s="78">
        <v>41.0</v>
      </c>
      <c r="Q6" s="105">
        <f t="shared" ref="Q6:Q14" si="4">P6/O6</f>
        <v>1.025</v>
      </c>
      <c r="T6" s="85"/>
      <c r="U6" s="83"/>
      <c r="V6" s="83"/>
      <c r="W6" s="83"/>
      <c r="X6" s="83"/>
      <c r="Y6" s="83"/>
      <c r="Z6" s="83"/>
      <c r="AA6" s="80" t="str">
        <f t="shared" ref="AA6:AA14" si="5">(V6+W6+X6)/U6</f>
        <v>#DIV/0!</v>
      </c>
      <c r="AB6" s="80" t="str">
        <f t="shared" ref="AB6:AB14" si="6">(V6+W6)/U6</f>
        <v>#DIV/0!</v>
      </c>
      <c r="AC6" s="83"/>
      <c r="AD6" s="83"/>
      <c r="AE6" s="83"/>
      <c r="AF6" s="83"/>
      <c r="AG6" s="80" t="str">
        <f t="shared" ref="AG6:AG14" si="7">AF6/AE6</f>
        <v>#DIV/0!</v>
      </c>
      <c r="AH6" s="83"/>
      <c r="AI6" s="83"/>
      <c r="AJ6" s="105" t="str">
        <f t="shared" ref="AJ6:AJ14" si="8">AI6/AH6</f>
        <v>#DIV/0!</v>
      </c>
      <c r="AK6" s="82"/>
    </row>
    <row r="7" ht="14.25" customHeight="1">
      <c r="A7" s="77" t="s">
        <v>290</v>
      </c>
      <c r="B7" s="78">
        <v>26.0</v>
      </c>
      <c r="C7" s="78">
        <v>6.0</v>
      </c>
      <c r="D7" s="78">
        <v>20.0</v>
      </c>
      <c r="E7" s="78">
        <v>0.0</v>
      </c>
      <c r="F7" s="83"/>
      <c r="G7" s="84"/>
      <c r="H7" s="80">
        <f t="shared" si="1"/>
        <v>1</v>
      </c>
      <c r="I7" s="80">
        <f t="shared" si="2"/>
        <v>1</v>
      </c>
      <c r="J7" s="78">
        <v>1.0</v>
      </c>
      <c r="K7" s="78">
        <v>1.0</v>
      </c>
      <c r="L7" s="78">
        <v>40.0</v>
      </c>
      <c r="M7" s="78">
        <v>40.0</v>
      </c>
      <c r="N7" s="80">
        <f t="shared" si="3"/>
        <v>1</v>
      </c>
      <c r="O7" s="78">
        <v>40.0</v>
      </c>
      <c r="P7" s="78">
        <v>40.0</v>
      </c>
      <c r="Q7" s="105">
        <f t="shared" si="4"/>
        <v>1</v>
      </c>
      <c r="T7" s="85"/>
      <c r="U7" s="83"/>
      <c r="V7" s="83"/>
      <c r="W7" s="83"/>
      <c r="X7" s="83"/>
      <c r="Y7" s="83"/>
      <c r="Z7" s="83"/>
      <c r="AA7" s="80" t="str">
        <f t="shared" si="5"/>
        <v>#DIV/0!</v>
      </c>
      <c r="AB7" s="80" t="str">
        <f t="shared" si="6"/>
        <v>#DIV/0!</v>
      </c>
      <c r="AC7" s="83"/>
      <c r="AD7" s="83"/>
      <c r="AE7" s="83"/>
      <c r="AF7" s="83"/>
      <c r="AG7" s="80" t="str">
        <f t="shared" si="7"/>
        <v>#DIV/0!</v>
      </c>
      <c r="AH7" s="83"/>
      <c r="AI7" s="83"/>
      <c r="AJ7" s="105" t="str">
        <f t="shared" si="8"/>
        <v>#DIV/0!</v>
      </c>
      <c r="AK7" s="82"/>
    </row>
    <row r="8" ht="14.25" customHeight="1">
      <c r="A8" s="77" t="s">
        <v>291</v>
      </c>
      <c r="B8" s="78">
        <v>28.0</v>
      </c>
      <c r="C8" s="78">
        <v>3.0</v>
      </c>
      <c r="D8" s="78">
        <v>23.0</v>
      </c>
      <c r="E8" s="78">
        <v>2.0</v>
      </c>
      <c r="F8" s="83"/>
      <c r="G8" s="84"/>
      <c r="H8" s="80">
        <f t="shared" si="1"/>
        <v>1</v>
      </c>
      <c r="I8" s="80">
        <f t="shared" si="2"/>
        <v>0.9285714286</v>
      </c>
      <c r="J8" s="83"/>
      <c r="K8" s="83"/>
      <c r="L8" s="78">
        <v>40.0</v>
      </c>
      <c r="M8" s="78">
        <v>39.0</v>
      </c>
      <c r="N8" s="80">
        <f t="shared" si="3"/>
        <v>0.975</v>
      </c>
      <c r="O8" s="78">
        <v>40.0</v>
      </c>
      <c r="P8" s="78">
        <v>39.0</v>
      </c>
      <c r="Q8" s="105">
        <f t="shared" si="4"/>
        <v>0.975</v>
      </c>
      <c r="T8" s="85"/>
      <c r="U8" s="83"/>
      <c r="V8" s="83"/>
      <c r="W8" s="83"/>
      <c r="X8" s="83"/>
      <c r="Y8" s="83"/>
      <c r="Z8" s="83"/>
      <c r="AA8" s="80" t="str">
        <f t="shared" si="5"/>
        <v>#DIV/0!</v>
      </c>
      <c r="AB8" s="80" t="str">
        <f t="shared" si="6"/>
        <v>#DIV/0!</v>
      </c>
      <c r="AC8" s="83"/>
      <c r="AD8" s="83"/>
      <c r="AE8" s="83"/>
      <c r="AF8" s="83"/>
      <c r="AG8" s="80" t="str">
        <f t="shared" si="7"/>
        <v>#DIV/0!</v>
      </c>
      <c r="AH8" s="83"/>
      <c r="AI8" s="83"/>
      <c r="AJ8" s="105" t="str">
        <f t="shared" si="8"/>
        <v>#DIV/0!</v>
      </c>
      <c r="AK8" s="82"/>
    </row>
    <row r="9" ht="14.25" customHeight="1">
      <c r="A9" s="85"/>
      <c r="B9" s="83"/>
      <c r="C9" s="83"/>
      <c r="D9" s="83"/>
      <c r="E9" s="83"/>
      <c r="F9" s="83"/>
      <c r="G9" s="84"/>
      <c r="H9" s="80" t="str">
        <f t="shared" si="1"/>
        <v>#DIV/0!</v>
      </c>
      <c r="I9" s="80" t="str">
        <f t="shared" si="2"/>
        <v>#DIV/0!</v>
      </c>
      <c r="J9" s="83"/>
      <c r="K9" s="83"/>
      <c r="L9" s="83"/>
      <c r="M9" s="83"/>
      <c r="N9" s="80" t="str">
        <f t="shared" si="3"/>
        <v>#DIV/0!</v>
      </c>
      <c r="O9" s="83"/>
      <c r="P9" s="83"/>
      <c r="Q9" s="105" t="str">
        <f t="shared" si="4"/>
        <v>#DIV/0!</v>
      </c>
      <c r="T9" s="85"/>
      <c r="U9" s="83"/>
      <c r="V9" s="83"/>
      <c r="W9" s="83"/>
      <c r="X9" s="83"/>
      <c r="Y9" s="83"/>
      <c r="Z9" s="83"/>
      <c r="AA9" s="80" t="str">
        <f t="shared" si="5"/>
        <v>#DIV/0!</v>
      </c>
      <c r="AB9" s="80" t="str">
        <f t="shared" si="6"/>
        <v>#DIV/0!</v>
      </c>
      <c r="AC9" s="83"/>
      <c r="AD9" s="83"/>
      <c r="AE9" s="83"/>
      <c r="AF9" s="83"/>
      <c r="AG9" s="80" t="str">
        <f t="shared" si="7"/>
        <v>#DIV/0!</v>
      </c>
      <c r="AH9" s="83"/>
      <c r="AI9" s="83"/>
      <c r="AJ9" s="105" t="str">
        <f t="shared" si="8"/>
        <v>#DIV/0!</v>
      </c>
      <c r="AK9" s="82"/>
    </row>
    <row r="10" ht="14.25" customHeight="1">
      <c r="A10" s="85"/>
      <c r="B10" s="83"/>
      <c r="C10" s="83"/>
      <c r="D10" s="83"/>
      <c r="E10" s="83"/>
      <c r="F10" s="83"/>
      <c r="G10" s="84"/>
      <c r="H10" s="80" t="str">
        <f t="shared" si="1"/>
        <v>#DIV/0!</v>
      </c>
      <c r="I10" s="80" t="str">
        <f t="shared" si="2"/>
        <v>#DIV/0!</v>
      </c>
      <c r="J10" s="83"/>
      <c r="K10" s="83"/>
      <c r="L10" s="83"/>
      <c r="M10" s="83"/>
      <c r="N10" s="80" t="str">
        <f t="shared" si="3"/>
        <v>#DIV/0!</v>
      </c>
      <c r="O10" s="83"/>
      <c r="P10" s="83"/>
      <c r="Q10" s="105" t="str">
        <f t="shared" si="4"/>
        <v>#DIV/0!</v>
      </c>
      <c r="T10" s="85"/>
      <c r="U10" s="83"/>
      <c r="V10" s="83"/>
      <c r="W10" s="83"/>
      <c r="X10" s="83"/>
      <c r="Y10" s="83"/>
      <c r="Z10" s="83"/>
      <c r="AA10" s="80" t="str">
        <f t="shared" si="5"/>
        <v>#DIV/0!</v>
      </c>
      <c r="AB10" s="80" t="str">
        <f t="shared" si="6"/>
        <v>#DIV/0!</v>
      </c>
      <c r="AC10" s="83"/>
      <c r="AD10" s="83"/>
      <c r="AE10" s="83"/>
      <c r="AF10" s="83"/>
      <c r="AG10" s="80" t="str">
        <f t="shared" si="7"/>
        <v>#DIV/0!</v>
      </c>
      <c r="AH10" s="83"/>
      <c r="AI10" s="83"/>
      <c r="AJ10" s="105" t="str">
        <f t="shared" si="8"/>
        <v>#DIV/0!</v>
      </c>
      <c r="AK10" s="82"/>
    </row>
    <row r="11" ht="14.25" customHeight="1">
      <c r="A11" s="85"/>
      <c r="B11" s="83"/>
      <c r="C11" s="83"/>
      <c r="D11" s="83"/>
      <c r="E11" s="83"/>
      <c r="F11" s="83"/>
      <c r="G11" s="84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83"/>
      <c r="P11" s="83"/>
      <c r="Q11" s="105" t="str">
        <f t="shared" si="4"/>
        <v>#DIV/0!</v>
      </c>
      <c r="T11" s="85"/>
      <c r="U11" s="83"/>
      <c r="V11" s="83"/>
      <c r="W11" s="83"/>
      <c r="X11" s="83"/>
      <c r="Y11" s="83"/>
      <c r="Z11" s="83"/>
      <c r="AA11" s="80" t="str">
        <f t="shared" si="5"/>
        <v>#DIV/0!</v>
      </c>
      <c r="AB11" s="80" t="str">
        <f t="shared" si="6"/>
        <v>#DIV/0!</v>
      </c>
      <c r="AC11" s="83"/>
      <c r="AD11" s="83"/>
      <c r="AE11" s="83"/>
      <c r="AF11" s="83"/>
      <c r="AG11" s="80" t="str">
        <f t="shared" si="7"/>
        <v>#DIV/0!</v>
      </c>
      <c r="AH11" s="83"/>
      <c r="AI11" s="83"/>
      <c r="AJ11" s="105" t="str">
        <f t="shared" si="8"/>
        <v>#DIV/0!</v>
      </c>
      <c r="AK11" s="82"/>
    </row>
    <row r="12" ht="14.25" customHeight="1">
      <c r="A12" s="85"/>
      <c r="B12" s="83"/>
      <c r="C12" s="83"/>
      <c r="D12" s="83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83"/>
      <c r="AD12" s="83"/>
      <c r="AE12" s="83"/>
      <c r="AF12" s="83"/>
      <c r="AG12" s="80" t="str">
        <f t="shared" si="7"/>
        <v>#DIV/0!</v>
      </c>
      <c r="AH12" s="83"/>
      <c r="AI12" s="83"/>
      <c r="AJ12" s="105" t="str">
        <f t="shared" si="8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6"/>
        <v>#DIV/0!</v>
      </c>
      <c r="AC13" s="83"/>
      <c r="AD13" s="83"/>
      <c r="AE13" s="83"/>
      <c r="AF13" s="83"/>
      <c r="AG13" s="80" t="str">
        <f t="shared" si="7"/>
        <v>#DIV/0!</v>
      </c>
      <c r="AH13" s="83"/>
      <c r="AI13" s="83"/>
      <c r="AJ13" s="105" t="str">
        <f t="shared" si="8"/>
        <v>#DIV/0!</v>
      </c>
      <c r="AK13" s="82"/>
    </row>
    <row r="14" ht="14.25" customHeight="1">
      <c r="A14" s="72" t="s">
        <v>15</v>
      </c>
      <c r="B14" s="73">
        <f t="shared" ref="B14:G14" si="9">SUM(B6:B13)</f>
        <v>88</v>
      </c>
      <c r="C14" s="73">
        <f t="shared" si="9"/>
        <v>9</v>
      </c>
      <c r="D14" s="73">
        <f t="shared" si="9"/>
        <v>61</v>
      </c>
      <c r="E14" s="73">
        <f t="shared" si="9"/>
        <v>18</v>
      </c>
      <c r="F14" s="73">
        <f t="shared" si="9"/>
        <v>0</v>
      </c>
      <c r="G14" s="86">
        <f t="shared" si="9"/>
        <v>0</v>
      </c>
      <c r="H14" s="80">
        <f t="shared" si="1"/>
        <v>1</v>
      </c>
      <c r="I14" s="80">
        <f t="shared" si="2"/>
        <v>0.7954545455</v>
      </c>
      <c r="J14" s="73">
        <f t="shared" ref="J14:M14" si="10">SUM(J6:J13)</f>
        <v>2</v>
      </c>
      <c r="K14" s="73">
        <f t="shared" si="10"/>
        <v>2</v>
      </c>
      <c r="L14" s="73">
        <f t="shared" si="10"/>
        <v>120</v>
      </c>
      <c r="M14" s="73">
        <f t="shared" si="10"/>
        <v>120</v>
      </c>
      <c r="N14" s="80">
        <f t="shared" si="3"/>
        <v>1</v>
      </c>
      <c r="O14" s="87">
        <f t="shared" ref="O14:P14" si="11">SUM(O6:O13)</f>
        <v>120</v>
      </c>
      <c r="P14" s="87">
        <f t="shared" si="11"/>
        <v>120</v>
      </c>
      <c r="Q14" s="105">
        <f t="shared" si="4"/>
        <v>1</v>
      </c>
      <c r="T14" s="72" t="s">
        <v>15</v>
      </c>
      <c r="U14" s="73">
        <f t="shared" ref="U14:Z14" si="12">SUM(U6:U13)</f>
        <v>0</v>
      </c>
      <c r="V14" s="73">
        <f t="shared" si="12"/>
        <v>0</v>
      </c>
      <c r="W14" s="73">
        <f t="shared" si="12"/>
        <v>0</v>
      </c>
      <c r="X14" s="73">
        <f t="shared" si="12"/>
        <v>0</v>
      </c>
      <c r="Y14" s="73">
        <f t="shared" si="12"/>
        <v>0</v>
      </c>
      <c r="Z14" s="73">
        <f t="shared" si="12"/>
        <v>0</v>
      </c>
      <c r="AA14" s="80" t="str">
        <f t="shared" si="5"/>
        <v>#DIV/0!</v>
      </c>
      <c r="AB14" s="80" t="str">
        <f t="shared" si="6"/>
        <v>#DIV/0!</v>
      </c>
      <c r="AC14" s="73">
        <f t="shared" ref="AC14:AF14" si="13">SUM(AC6:AC13)</f>
        <v>0</v>
      </c>
      <c r="AD14" s="73">
        <f t="shared" si="13"/>
        <v>0</v>
      </c>
      <c r="AE14" s="73">
        <f t="shared" si="13"/>
        <v>0</v>
      </c>
      <c r="AF14" s="73">
        <f t="shared" si="13"/>
        <v>0</v>
      </c>
      <c r="AG14" s="80" t="str">
        <f t="shared" si="7"/>
        <v>#DIV/0!</v>
      </c>
      <c r="AH14" s="87">
        <f t="shared" ref="AH14:AI14" si="14">SUM(AH6:AH13)</f>
        <v>0</v>
      </c>
      <c r="AI14" s="87">
        <f t="shared" si="14"/>
        <v>0</v>
      </c>
      <c r="AJ14" s="105" t="str">
        <f t="shared" si="8"/>
        <v>#DIV/0!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14.25" customHeight="1">
      <c r="A18" s="93">
        <v>1.0</v>
      </c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</row>
    <row r="20" ht="14.25" customHeight="1">
      <c r="Q20" s="95"/>
      <c r="AJ20" s="95"/>
      <c r="AK20" s="95"/>
    </row>
    <row r="21" ht="14.25" customHeight="1">
      <c r="Q21" s="95"/>
      <c r="AJ21" s="95"/>
      <c r="AK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</row>
    <row r="23" ht="14.25" customHeight="1">
      <c r="G23" s="67"/>
      <c r="Q23" s="68"/>
      <c r="AJ23" s="68"/>
    </row>
    <row r="24" ht="14.25" customHeight="1">
      <c r="A24" s="3" t="s">
        <v>21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</row>
    <row r="27" ht="14.25" customHeight="1">
      <c r="A27" s="77" t="s">
        <v>292</v>
      </c>
      <c r="B27" s="78">
        <v>33.0</v>
      </c>
      <c r="C27" s="78">
        <v>0.0</v>
      </c>
      <c r="D27" s="78">
        <v>16.0</v>
      </c>
      <c r="E27" s="78">
        <v>17.0</v>
      </c>
      <c r="F27" s="78"/>
      <c r="G27" s="79"/>
      <c r="H27" s="80">
        <f t="shared" ref="H27:H35" si="15">(C27+D27+E27)/B27</f>
        <v>1</v>
      </c>
      <c r="I27" s="80">
        <f t="shared" ref="I27:I35" si="16">(C27+D27)/B27</f>
        <v>0.4848484848</v>
      </c>
      <c r="J27" s="78">
        <v>1.0</v>
      </c>
      <c r="K27" s="78">
        <v>1.0</v>
      </c>
      <c r="L27" s="78">
        <v>37.0</v>
      </c>
      <c r="M27" s="78">
        <v>37.0</v>
      </c>
      <c r="N27" s="80">
        <f t="shared" ref="N27:N35" si="17">M27/L27</f>
        <v>1</v>
      </c>
      <c r="O27" s="78">
        <v>37.0</v>
      </c>
      <c r="P27" s="78">
        <v>37.0</v>
      </c>
      <c r="Q27" s="81">
        <f t="shared" ref="Q27:Q35" si="18">P27/O27</f>
        <v>1</v>
      </c>
      <c r="T27" s="77"/>
      <c r="U27" s="78"/>
      <c r="V27" s="78"/>
      <c r="W27" s="78"/>
      <c r="X27" s="78"/>
      <c r="Y27" s="78"/>
      <c r="Z27" s="78"/>
      <c r="AA27" s="80" t="str">
        <f t="shared" ref="AA27:AA35" si="19">(V27+W27+X27)/U27</f>
        <v>#DIV/0!</v>
      </c>
      <c r="AB27" s="80" t="str">
        <f t="shared" ref="AB27:AB35" si="20">(V27+W27)/U27</f>
        <v>#DIV/0!</v>
      </c>
      <c r="AC27" s="78"/>
      <c r="AD27" s="78"/>
      <c r="AE27" s="78"/>
      <c r="AF27" s="78"/>
      <c r="AG27" s="80" t="str">
        <f t="shared" ref="AG27:AG35" si="21">AF27/AE27</f>
        <v>#DIV/0!</v>
      </c>
      <c r="AH27" s="78"/>
      <c r="AI27" s="78"/>
      <c r="AJ27" s="81" t="str">
        <f t="shared" ref="AJ27:AJ35" si="22">AI27/AH27</f>
        <v>#DIV/0!</v>
      </c>
      <c r="AK27" s="82"/>
    </row>
    <row r="28" ht="14.25" customHeight="1">
      <c r="A28" s="77" t="s">
        <v>293</v>
      </c>
      <c r="B28" s="78">
        <v>26.0</v>
      </c>
      <c r="C28" s="78">
        <v>7.0</v>
      </c>
      <c r="D28" s="78">
        <v>19.0</v>
      </c>
      <c r="E28" s="78">
        <v>0.0</v>
      </c>
      <c r="F28" s="78"/>
      <c r="G28" s="79"/>
      <c r="H28" s="80">
        <f t="shared" si="15"/>
        <v>1</v>
      </c>
      <c r="I28" s="80">
        <f t="shared" si="16"/>
        <v>1</v>
      </c>
      <c r="J28" s="78">
        <v>1.0</v>
      </c>
      <c r="K28" s="78">
        <v>1.0</v>
      </c>
      <c r="L28" s="78">
        <v>37.0</v>
      </c>
      <c r="M28" s="78">
        <v>37.0</v>
      </c>
      <c r="N28" s="80">
        <f t="shared" si="17"/>
        <v>1</v>
      </c>
      <c r="O28" s="78">
        <v>37.0</v>
      </c>
      <c r="P28" s="78">
        <v>37.0</v>
      </c>
      <c r="Q28" s="81">
        <f t="shared" si="18"/>
        <v>1</v>
      </c>
      <c r="T28" s="77"/>
      <c r="U28" s="78"/>
      <c r="V28" s="78"/>
      <c r="W28" s="78"/>
      <c r="X28" s="78"/>
      <c r="Y28" s="78"/>
      <c r="Z28" s="78"/>
      <c r="AA28" s="80" t="str">
        <f t="shared" si="19"/>
        <v>#DIV/0!</v>
      </c>
      <c r="AB28" s="80" t="str">
        <f t="shared" si="20"/>
        <v>#DIV/0!</v>
      </c>
      <c r="AC28" s="78"/>
      <c r="AD28" s="78"/>
      <c r="AE28" s="78"/>
      <c r="AF28" s="78"/>
      <c r="AG28" s="80" t="str">
        <f t="shared" si="21"/>
        <v>#DIV/0!</v>
      </c>
      <c r="AH28" s="78"/>
      <c r="AI28" s="78"/>
      <c r="AJ28" s="81" t="str">
        <f t="shared" si="22"/>
        <v>#DIV/0!</v>
      </c>
      <c r="AK28" s="82"/>
    </row>
    <row r="29" ht="14.25" customHeight="1">
      <c r="A29" s="77" t="s">
        <v>80</v>
      </c>
      <c r="B29" s="78">
        <v>28.0</v>
      </c>
      <c r="C29" s="78">
        <v>3.0</v>
      </c>
      <c r="D29" s="78">
        <v>24.0</v>
      </c>
      <c r="E29" s="78">
        <v>1.0</v>
      </c>
      <c r="F29" s="83"/>
      <c r="G29" s="84"/>
      <c r="H29" s="80">
        <f t="shared" si="15"/>
        <v>1</v>
      </c>
      <c r="I29" s="80">
        <f t="shared" si="16"/>
        <v>0.9642857143</v>
      </c>
      <c r="J29" s="78">
        <v>1.0</v>
      </c>
      <c r="K29" s="78">
        <v>1.0</v>
      </c>
      <c r="L29" s="78">
        <v>37.0</v>
      </c>
      <c r="M29" s="78">
        <v>36.0</v>
      </c>
      <c r="N29" s="80">
        <f t="shared" si="17"/>
        <v>0.972972973</v>
      </c>
      <c r="O29" s="78">
        <v>37.0</v>
      </c>
      <c r="P29" s="78">
        <v>36.0</v>
      </c>
      <c r="Q29" s="81">
        <f t="shared" si="18"/>
        <v>0.972972973</v>
      </c>
      <c r="T29" s="77"/>
      <c r="U29" s="83"/>
      <c r="V29" s="83"/>
      <c r="W29" s="83"/>
      <c r="X29" s="83"/>
      <c r="Y29" s="83"/>
      <c r="Z29" s="83"/>
      <c r="AA29" s="80" t="str">
        <f t="shared" si="19"/>
        <v>#DIV/0!</v>
      </c>
      <c r="AB29" s="80" t="str">
        <f t="shared" si="20"/>
        <v>#DIV/0!</v>
      </c>
      <c r="AC29" s="83"/>
      <c r="AD29" s="83"/>
      <c r="AE29" s="83"/>
      <c r="AF29" s="83"/>
      <c r="AG29" s="80" t="str">
        <f t="shared" si="21"/>
        <v>#DIV/0!</v>
      </c>
      <c r="AH29" s="83"/>
      <c r="AI29" s="83"/>
      <c r="AJ29" s="81" t="str">
        <f t="shared" si="22"/>
        <v>#DIV/0!</v>
      </c>
      <c r="AK29" s="82"/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15"/>
        <v>#DIV/0!</v>
      </c>
      <c r="I30" s="80" t="str">
        <f t="shared" si="16"/>
        <v>#DIV/0!</v>
      </c>
      <c r="J30" s="78"/>
      <c r="K30" s="78"/>
      <c r="L30" s="78"/>
      <c r="M30" s="78"/>
      <c r="N30" s="80" t="str">
        <f t="shared" si="17"/>
        <v>#DIV/0!</v>
      </c>
      <c r="O30" s="83"/>
      <c r="P30" s="83"/>
      <c r="Q30" s="81" t="str">
        <f t="shared" si="18"/>
        <v>#DIV/0!</v>
      </c>
      <c r="T30" s="77"/>
      <c r="U30" s="83"/>
      <c r="V30" s="83"/>
      <c r="W30" s="83"/>
      <c r="X30" s="83"/>
      <c r="Y30" s="83"/>
      <c r="Z30" s="83"/>
      <c r="AA30" s="80" t="str">
        <f t="shared" si="19"/>
        <v>#DIV/0!</v>
      </c>
      <c r="AB30" s="80" t="str">
        <f t="shared" si="20"/>
        <v>#DIV/0!</v>
      </c>
      <c r="AC30" s="83"/>
      <c r="AD30" s="83"/>
      <c r="AE30" s="83"/>
      <c r="AF30" s="83"/>
      <c r="AG30" s="80" t="str">
        <f t="shared" si="21"/>
        <v>#DIV/0!</v>
      </c>
      <c r="AH30" s="83"/>
      <c r="AI30" s="83"/>
      <c r="AJ30" s="81" t="str">
        <f t="shared" si="22"/>
        <v>#DIV/0!</v>
      </c>
      <c r="AK30" s="82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15"/>
        <v>#DIV/0!</v>
      </c>
      <c r="I31" s="80" t="str">
        <f t="shared" si="16"/>
        <v>#DIV/0!</v>
      </c>
      <c r="J31" s="83"/>
      <c r="K31" s="83"/>
      <c r="L31" s="83"/>
      <c r="M31" s="83"/>
      <c r="N31" s="80" t="str">
        <f t="shared" si="17"/>
        <v>#DIV/0!</v>
      </c>
      <c r="O31" s="83"/>
      <c r="P31" s="83"/>
      <c r="Q31" s="81" t="str">
        <f t="shared" si="18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19"/>
        <v>#DIV/0!</v>
      </c>
      <c r="AB31" s="80" t="str">
        <f t="shared" si="20"/>
        <v>#DIV/0!</v>
      </c>
      <c r="AC31" s="83"/>
      <c r="AD31" s="83"/>
      <c r="AE31" s="83"/>
      <c r="AF31" s="83"/>
      <c r="AG31" s="80" t="str">
        <f t="shared" si="21"/>
        <v>#DIV/0!</v>
      </c>
      <c r="AH31" s="83"/>
      <c r="AI31" s="83"/>
      <c r="AJ31" s="81" t="str">
        <f t="shared" si="22"/>
        <v>#DIV/0!</v>
      </c>
      <c r="AK31" s="82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15"/>
        <v>#DIV/0!</v>
      </c>
      <c r="I32" s="80" t="str">
        <f t="shared" si="16"/>
        <v>#DIV/0!</v>
      </c>
      <c r="J32" s="83"/>
      <c r="K32" s="83"/>
      <c r="L32" s="83"/>
      <c r="M32" s="83"/>
      <c r="N32" s="80" t="str">
        <f t="shared" si="17"/>
        <v>#DIV/0!</v>
      </c>
      <c r="O32" s="83"/>
      <c r="P32" s="83"/>
      <c r="Q32" s="81" t="str">
        <f t="shared" si="18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19"/>
        <v>#DIV/0!</v>
      </c>
      <c r="AB32" s="80" t="str">
        <f t="shared" si="20"/>
        <v>#DIV/0!</v>
      </c>
      <c r="AC32" s="83"/>
      <c r="AD32" s="83"/>
      <c r="AE32" s="83"/>
      <c r="AF32" s="83"/>
      <c r="AG32" s="80" t="str">
        <f t="shared" si="21"/>
        <v>#DIV/0!</v>
      </c>
      <c r="AH32" s="83"/>
      <c r="AI32" s="83"/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19"/>
        <v>#DIV/0!</v>
      </c>
      <c r="AB33" s="80" t="str">
        <f t="shared" si="20"/>
        <v>#DIV/0!</v>
      </c>
      <c r="AC33" s="83"/>
      <c r="AD33" s="83"/>
      <c r="AE33" s="83"/>
      <c r="AF33" s="83"/>
      <c r="AG33" s="80" t="str">
        <f t="shared" si="21"/>
        <v>#DIV/0!</v>
      </c>
      <c r="AH33" s="83"/>
      <c r="AI33" s="83"/>
      <c r="AJ33" s="81" t="str">
        <f t="shared" si="22"/>
        <v>#DIV/0!</v>
      </c>
      <c r="AK33" s="8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19"/>
        <v>#DIV/0!</v>
      </c>
      <c r="AB34" s="80" t="str">
        <f t="shared" si="20"/>
        <v>#DIV/0!</v>
      </c>
      <c r="AC34" s="83"/>
      <c r="AD34" s="83"/>
      <c r="AE34" s="83"/>
      <c r="AF34" s="83"/>
      <c r="AG34" s="80" t="str">
        <f t="shared" si="21"/>
        <v>#DIV/0!</v>
      </c>
      <c r="AH34" s="83"/>
      <c r="AI34" s="83"/>
      <c r="AJ34" s="81" t="str">
        <f t="shared" si="22"/>
        <v>#DIV/0!</v>
      </c>
      <c r="AK34" s="82"/>
    </row>
    <row r="35" ht="14.25" customHeight="1">
      <c r="A35" s="72" t="s">
        <v>15</v>
      </c>
      <c r="B35" s="73">
        <f t="shared" ref="B35:G35" si="23">SUM(B27:B34)</f>
        <v>87</v>
      </c>
      <c r="C35" s="73">
        <f t="shared" si="23"/>
        <v>10</v>
      </c>
      <c r="D35" s="73">
        <f t="shared" si="23"/>
        <v>59</v>
      </c>
      <c r="E35" s="73">
        <f t="shared" si="23"/>
        <v>18</v>
      </c>
      <c r="F35" s="73">
        <f t="shared" si="23"/>
        <v>0</v>
      </c>
      <c r="G35" s="86">
        <f t="shared" si="23"/>
        <v>0</v>
      </c>
      <c r="H35" s="80">
        <f t="shared" si="15"/>
        <v>1</v>
      </c>
      <c r="I35" s="80">
        <f t="shared" si="16"/>
        <v>0.7931034483</v>
      </c>
      <c r="J35" s="73">
        <f t="shared" ref="J35:M35" si="24">SUM(J27:J34)</f>
        <v>3</v>
      </c>
      <c r="K35" s="73">
        <f t="shared" si="24"/>
        <v>3</v>
      </c>
      <c r="L35" s="73">
        <f t="shared" si="24"/>
        <v>111</v>
      </c>
      <c r="M35" s="73">
        <f t="shared" si="24"/>
        <v>110</v>
      </c>
      <c r="N35" s="80">
        <f t="shared" si="17"/>
        <v>0.990990991</v>
      </c>
      <c r="O35" s="87">
        <f t="shared" ref="O35:P35" si="25">SUM(O27:O34)</f>
        <v>111</v>
      </c>
      <c r="P35" s="87">
        <f t="shared" si="25"/>
        <v>110</v>
      </c>
      <c r="Q35" s="81">
        <f t="shared" si="18"/>
        <v>0.990990991</v>
      </c>
      <c r="T35" s="72" t="s">
        <v>15</v>
      </c>
      <c r="U35" s="73">
        <f t="shared" ref="U35:Z35" si="26">SUM(U27:U34)</f>
        <v>0</v>
      </c>
      <c r="V35" s="73">
        <f t="shared" si="26"/>
        <v>0</v>
      </c>
      <c r="W35" s="73">
        <f t="shared" si="26"/>
        <v>0</v>
      </c>
      <c r="X35" s="73">
        <f t="shared" si="26"/>
        <v>0</v>
      </c>
      <c r="Y35" s="73">
        <f t="shared" si="26"/>
        <v>0</v>
      </c>
      <c r="Z35" s="73">
        <f t="shared" si="26"/>
        <v>0</v>
      </c>
      <c r="AA35" s="80" t="str">
        <f t="shared" si="19"/>
        <v>#DIV/0!</v>
      </c>
      <c r="AB35" s="80" t="str">
        <f t="shared" si="20"/>
        <v>#DIV/0!</v>
      </c>
      <c r="AC35" s="73">
        <f t="shared" ref="AC35:AF35" si="27">SUM(AC27:AC34)</f>
        <v>0</v>
      </c>
      <c r="AD35" s="73">
        <f t="shared" si="27"/>
        <v>0</v>
      </c>
      <c r="AE35" s="73">
        <f t="shared" si="27"/>
        <v>0</v>
      </c>
      <c r="AF35" s="73">
        <f t="shared" si="27"/>
        <v>0</v>
      </c>
      <c r="AG35" s="80" t="str">
        <f t="shared" si="21"/>
        <v>#DIV/0!</v>
      </c>
      <c r="AH35" s="87">
        <f t="shared" ref="AH35:AI35" si="28">SUM(AH27:AH34)</f>
        <v>0</v>
      </c>
      <c r="AI35" s="87">
        <f t="shared" si="28"/>
        <v>0</v>
      </c>
      <c r="AJ35" s="81" t="str">
        <f t="shared" si="22"/>
        <v>#DIV/0!</v>
      </c>
      <c r="AK35" s="82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</row>
    <row r="38" ht="14.25" customHeight="1">
      <c r="A38" s="90" t="s">
        <v>4</v>
      </c>
      <c r="B38" s="92" t="s">
        <v>294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14.25" customHeight="1">
      <c r="A39" s="91" t="s">
        <v>292</v>
      </c>
      <c r="B39" s="9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</row>
    <row r="41" ht="14.25" customHeight="1">
      <c r="Q41" s="95"/>
      <c r="AJ41" s="95"/>
      <c r="AK41" s="95"/>
    </row>
    <row r="42" ht="14.25" customHeight="1">
      <c r="Q42" s="95"/>
      <c r="AJ42" s="95"/>
      <c r="AK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</row>
    <row r="44" ht="14.25" customHeight="1">
      <c r="G44" s="67"/>
      <c r="Q44" s="68"/>
      <c r="AJ44" s="68"/>
    </row>
    <row r="45" ht="14.25" customHeight="1">
      <c r="A45" s="3" t="s">
        <v>21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1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</row>
    <row r="48" ht="14.25" customHeight="1">
      <c r="A48" s="77" t="s">
        <v>289</v>
      </c>
      <c r="B48" s="78">
        <v>33.0</v>
      </c>
      <c r="C48" s="78">
        <v>2.0</v>
      </c>
      <c r="D48" s="78">
        <v>21.0</v>
      </c>
      <c r="E48" s="78">
        <v>9.0</v>
      </c>
      <c r="F48" s="78"/>
      <c r="G48" s="79">
        <v>1.0</v>
      </c>
      <c r="H48" s="80">
        <f t="shared" ref="H48:H56" si="29">(C48+D48+E48)/B48</f>
        <v>0.9696969697</v>
      </c>
      <c r="I48" s="80">
        <f t="shared" ref="I48:I56" si="30">(C48+D48)/B48</f>
        <v>0.696969697</v>
      </c>
      <c r="J48" s="78">
        <v>1.0</v>
      </c>
      <c r="K48" s="78">
        <v>1.0</v>
      </c>
      <c r="L48" s="78">
        <v>45.0</v>
      </c>
      <c r="M48" s="78">
        <v>45.0</v>
      </c>
      <c r="N48" s="80">
        <f t="shared" ref="N48:N56" si="31">M48/L48</f>
        <v>1</v>
      </c>
      <c r="O48" s="78">
        <v>45.0</v>
      </c>
      <c r="P48" s="78">
        <v>45.0</v>
      </c>
      <c r="Q48" s="81">
        <f>P48/O48</f>
        <v>1</v>
      </c>
      <c r="T48" s="77"/>
      <c r="U48" s="78"/>
      <c r="V48" s="78"/>
      <c r="W48" s="78"/>
      <c r="X48" s="78"/>
      <c r="Y48" s="78"/>
      <c r="Z48" s="78"/>
      <c r="AA48" s="80" t="str">
        <f t="shared" ref="AA48:AA56" si="32">(V48+W48+X48)/U48</f>
        <v>#DIV/0!</v>
      </c>
      <c r="AB48" s="80" t="str">
        <f t="shared" ref="AB48:AB56" si="33">(V48+W48)/U48</f>
        <v>#DIV/0!</v>
      </c>
      <c r="AC48" s="78"/>
      <c r="AD48" s="78"/>
      <c r="AE48" s="78"/>
      <c r="AF48" s="78"/>
      <c r="AG48" s="80" t="str">
        <f t="shared" ref="AG48:AG56" si="34">AF48/AE48</f>
        <v>#DIV/0!</v>
      </c>
      <c r="AH48" s="78"/>
      <c r="AI48" s="78"/>
      <c r="AJ48" s="81" t="str">
        <f t="shared" ref="AJ48:AJ56" si="35">AI48/AH48</f>
        <v>#DIV/0!</v>
      </c>
      <c r="AK48" s="82"/>
    </row>
    <row r="49" ht="14.25" customHeight="1">
      <c r="A49" s="77" t="s">
        <v>291</v>
      </c>
      <c r="B49" s="78">
        <v>28.0</v>
      </c>
      <c r="C49" s="78">
        <v>2.0</v>
      </c>
      <c r="D49" s="78">
        <v>24.0</v>
      </c>
      <c r="E49" s="78">
        <v>2.0</v>
      </c>
      <c r="F49" s="78"/>
      <c r="G49" s="79"/>
      <c r="H49" s="80">
        <f t="shared" si="29"/>
        <v>1</v>
      </c>
      <c r="I49" s="80">
        <f t="shared" si="30"/>
        <v>0.9285714286</v>
      </c>
      <c r="J49" s="78">
        <v>1.0</v>
      </c>
      <c r="K49" s="78">
        <v>1.0</v>
      </c>
      <c r="L49" s="78">
        <v>45.0</v>
      </c>
      <c r="M49" s="78">
        <v>45.0</v>
      </c>
      <c r="N49" s="80">
        <f t="shared" si="31"/>
        <v>1</v>
      </c>
      <c r="O49" s="78">
        <v>45.0</v>
      </c>
      <c r="P49" s="78">
        <v>45.0</v>
      </c>
      <c r="Q49" s="81">
        <f>P49/O71</f>
        <v>1.363636364</v>
      </c>
      <c r="T49" s="77"/>
      <c r="U49" s="78"/>
      <c r="V49" s="78"/>
      <c r="W49" s="78"/>
      <c r="X49" s="78"/>
      <c r="Y49" s="78"/>
      <c r="Z49" s="78"/>
      <c r="AA49" s="80" t="str">
        <f t="shared" si="32"/>
        <v>#DIV/0!</v>
      </c>
      <c r="AB49" s="80" t="str">
        <f t="shared" si="33"/>
        <v>#DIV/0!</v>
      </c>
      <c r="AC49" s="78"/>
      <c r="AD49" s="78"/>
      <c r="AE49" s="78"/>
      <c r="AF49" s="78"/>
      <c r="AG49" s="80" t="str">
        <f t="shared" si="34"/>
        <v>#DIV/0!</v>
      </c>
      <c r="AH49" s="78"/>
      <c r="AI49" s="78"/>
      <c r="AJ49" s="81" t="str">
        <f t="shared" si="35"/>
        <v>#DIV/0!</v>
      </c>
      <c r="AK49" s="82"/>
    </row>
    <row r="50" ht="14.25" customHeight="1">
      <c r="A50" s="77" t="s">
        <v>290</v>
      </c>
      <c r="B50" s="78">
        <v>26.0</v>
      </c>
      <c r="C50" s="78">
        <v>9.0</v>
      </c>
      <c r="D50" s="78">
        <v>17.0</v>
      </c>
      <c r="E50" s="78"/>
      <c r="F50" s="78"/>
      <c r="G50" s="79"/>
      <c r="H50" s="80">
        <f t="shared" si="29"/>
        <v>1</v>
      </c>
      <c r="I50" s="80">
        <f t="shared" si="30"/>
        <v>1</v>
      </c>
      <c r="J50" s="78">
        <v>1.0</v>
      </c>
      <c r="K50" s="78">
        <v>1.0</v>
      </c>
      <c r="L50" s="78">
        <v>45.0</v>
      </c>
      <c r="M50" s="78">
        <v>45.0</v>
      </c>
      <c r="N50" s="80">
        <f t="shared" si="31"/>
        <v>1</v>
      </c>
      <c r="O50" s="78">
        <v>45.0</v>
      </c>
      <c r="P50" s="78">
        <v>45.0</v>
      </c>
      <c r="Q50" s="81">
        <f t="shared" ref="Q50:Q56" si="36">P50/O50</f>
        <v>1</v>
      </c>
      <c r="T50" s="77"/>
      <c r="U50" s="78"/>
      <c r="V50" s="78"/>
      <c r="W50" s="78"/>
      <c r="X50" s="78"/>
      <c r="Y50" s="78"/>
      <c r="Z50" s="78"/>
      <c r="AA50" s="80" t="str">
        <f t="shared" si="32"/>
        <v>#DIV/0!</v>
      </c>
      <c r="AB50" s="80" t="str">
        <f t="shared" si="33"/>
        <v>#DIV/0!</v>
      </c>
      <c r="AC50" s="78"/>
      <c r="AD50" s="78"/>
      <c r="AE50" s="78"/>
      <c r="AF50" s="78"/>
      <c r="AG50" s="80" t="str">
        <f t="shared" si="34"/>
        <v>#DIV/0!</v>
      </c>
      <c r="AH50" s="78"/>
      <c r="AI50" s="78"/>
      <c r="AJ50" s="81" t="str">
        <f t="shared" si="35"/>
        <v>#DIV/0!</v>
      </c>
      <c r="AK50" s="82"/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29"/>
        <v>#DIV/0!</v>
      </c>
      <c r="I51" s="80" t="str">
        <f t="shared" si="30"/>
        <v>#DIV/0!</v>
      </c>
      <c r="J51" s="78"/>
      <c r="K51" s="78"/>
      <c r="L51" s="78"/>
      <c r="M51" s="78"/>
      <c r="N51" s="80" t="str">
        <f t="shared" si="31"/>
        <v>#DIV/0!</v>
      </c>
      <c r="O51" s="83"/>
      <c r="P51" s="83"/>
      <c r="Q51" s="81" t="str">
        <f t="shared" si="36"/>
        <v>#DIV/0!</v>
      </c>
      <c r="T51" s="77"/>
      <c r="U51" s="78"/>
      <c r="V51" s="78"/>
      <c r="W51" s="78"/>
      <c r="X51" s="78"/>
      <c r="Y51" s="78"/>
      <c r="Z51" s="78"/>
      <c r="AA51" s="80" t="str">
        <f t="shared" si="32"/>
        <v>#DIV/0!</v>
      </c>
      <c r="AB51" s="80" t="str">
        <f t="shared" si="33"/>
        <v>#DIV/0!</v>
      </c>
      <c r="AC51" s="78"/>
      <c r="AD51" s="78"/>
      <c r="AE51" s="78"/>
      <c r="AF51" s="78"/>
      <c r="AG51" s="80" t="str">
        <f t="shared" si="34"/>
        <v>#DIV/0!</v>
      </c>
      <c r="AH51" s="78"/>
      <c r="AI51" s="78"/>
      <c r="AJ51" s="81" t="str">
        <f t="shared" si="35"/>
        <v>#DIV/0!</v>
      </c>
      <c r="AK51" s="82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29"/>
        <v>#DIV/0!</v>
      </c>
      <c r="I52" s="80" t="str">
        <f t="shared" si="30"/>
        <v>#DIV/0!</v>
      </c>
      <c r="J52" s="83"/>
      <c r="K52" s="83"/>
      <c r="L52" s="83"/>
      <c r="M52" s="83"/>
      <c r="N52" s="80" t="str">
        <f t="shared" si="31"/>
        <v>#DIV/0!</v>
      </c>
      <c r="O52" s="83"/>
      <c r="P52" s="83"/>
      <c r="Q52" s="81" t="str">
        <f t="shared" si="36"/>
        <v>#DIV/0!</v>
      </c>
      <c r="T52" s="85"/>
      <c r="U52" s="83"/>
      <c r="V52" s="83"/>
      <c r="W52" s="83"/>
      <c r="X52" s="83"/>
      <c r="Y52" s="83"/>
      <c r="Z52" s="83"/>
      <c r="AA52" s="80" t="str">
        <f t="shared" si="32"/>
        <v>#DIV/0!</v>
      </c>
      <c r="AB52" s="80" t="str">
        <f t="shared" si="33"/>
        <v>#DIV/0!</v>
      </c>
      <c r="AC52" s="83"/>
      <c r="AD52" s="83"/>
      <c r="AE52" s="83"/>
      <c r="AF52" s="83"/>
      <c r="AG52" s="80" t="str">
        <f t="shared" si="34"/>
        <v>#DIV/0!</v>
      </c>
      <c r="AH52" s="83"/>
      <c r="AI52" s="83"/>
      <c r="AJ52" s="81" t="str">
        <f t="shared" si="35"/>
        <v>#DIV/0!</v>
      </c>
      <c r="AK52" s="82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29"/>
        <v>#DIV/0!</v>
      </c>
      <c r="I53" s="80" t="str">
        <f t="shared" si="30"/>
        <v>#DIV/0!</v>
      </c>
      <c r="J53" s="83"/>
      <c r="K53" s="83"/>
      <c r="L53" s="83"/>
      <c r="M53" s="83"/>
      <c r="N53" s="80" t="str">
        <f t="shared" si="31"/>
        <v>#DIV/0!</v>
      </c>
      <c r="O53" s="83"/>
      <c r="P53" s="83"/>
      <c r="Q53" s="81" t="str">
        <f t="shared" si="36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32"/>
        <v>#DIV/0!</v>
      </c>
      <c r="AB53" s="80" t="str">
        <f t="shared" si="33"/>
        <v>#DIV/0!</v>
      </c>
      <c r="AC53" s="83"/>
      <c r="AD53" s="83"/>
      <c r="AE53" s="83"/>
      <c r="AF53" s="83"/>
      <c r="AG53" s="80" t="str">
        <f t="shared" si="34"/>
        <v>#DIV/0!</v>
      </c>
      <c r="AH53" s="83"/>
      <c r="AI53" s="83"/>
      <c r="AJ53" s="81" t="str">
        <f t="shared" si="35"/>
        <v>#DIV/0!</v>
      </c>
      <c r="AK53" s="82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29"/>
        <v>#DIV/0!</v>
      </c>
      <c r="I54" s="80" t="str">
        <f t="shared" si="30"/>
        <v>#DIV/0!</v>
      </c>
      <c r="J54" s="83"/>
      <c r="K54" s="83"/>
      <c r="L54" s="83"/>
      <c r="M54" s="83"/>
      <c r="N54" s="80" t="str">
        <f t="shared" si="31"/>
        <v>#DIV/0!</v>
      </c>
      <c r="O54" s="83"/>
      <c r="P54" s="83"/>
      <c r="Q54" s="81" t="str">
        <f t="shared" si="36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32"/>
        <v>#DIV/0!</v>
      </c>
      <c r="AB54" s="80" t="str">
        <f t="shared" si="33"/>
        <v>#DIV/0!</v>
      </c>
      <c r="AC54" s="83"/>
      <c r="AD54" s="83"/>
      <c r="AE54" s="83"/>
      <c r="AF54" s="83"/>
      <c r="AG54" s="80" t="str">
        <f t="shared" si="34"/>
        <v>#DIV/0!</v>
      </c>
      <c r="AH54" s="83"/>
      <c r="AI54" s="83"/>
      <c r="AJ54" s="81" t="str">
        <f t="shared" si="35"/>
        <v>#DIV/0!</v>
      </c>
      <c r="AK54" s="82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29"/>
        <v>#DIV/0!</v>
      </c>
      <c r="I55" s="80" t="str">
        <f t="shared" si="30"/>
        <v>#DIV/0!</v>
      </c>
      <c r="J55" s="83"/>
      <c r="K55" s="83"/>
      <c r="L55" s="83"/>
      <c r="M55" s="83"/>
      <c r="N55" s="80" t="str">
        <f t="shared" si="31"/>
        <v>#DIV/0!</v>
      </c>
      <c r="O55" s="83"/>
      <c r="P55" s="83"/>
      <c r="Q55" s="81" t="str">
        <f t="shared" si="3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32"/>
        <v>#DIV/0!</v>
      </c>
      <c r="AB55" s="80" t="str">
        <f t="shared" si="33"/>
        <v>#DIV/0!</v>
      </c>
      <c r="AC55" s="83"/>
      <c r="AD55" s="83"/>
      <c r="AE55" s="83"/>
      <c r="AF55" s="83"/>
      <c r="AG55" s="80" t="str">
        <f t="shared" si="34"/>
        <v>#DIV/0!</v>
      </c>
      <c r="AH55" s="83"/>
      <c r="AI55" s="83"/>
      <c r="AJ55" s="81" t="str">
        <f t="shared" si="35"/>
        <v>#DIV/0!</v>
      </c>
      <c r="AK55" s="82"/>
    </row>
    <row r="56" ht="14.25" customHeight="1">
      <c r="A56" s="72" t="s">
        <v>15</v>
      </c>
      <c r="B56" s="73">
        <f t="shared" ref="B56:G56" si="37">SUM(B48:B55)</f>
        <v>87</v>
      </c>
      <c r="C56" s="73">
        <f t="shared" si="37"/>
        <v>13</v>
      </c>
      <c r="D56" s="73">
        <f t="shared" si="37"/>
        <v>62</v>
      </c>
      <c r="E56" s="73">
        <f t="shared" si="37"/>
        <v>11</v>
      </c>
      <c r="F56" s="73">
        <f t="shared" si="37"/>
        <v>0</v>
      </c>
      <c r="G56" s="86">
        <f t="shared" si="37"/>
        <v>1</v>
      </c>
      <c r="H56" s="80">
        <f t="shared" si="29"/>
        <v>0.9885057471</v>
      </c>
      <c r="I56" s="80">
        <f t="shared" si="30"/>
        <v>0.8620689655</v>
      </c>
      <c r="J56" s="73">
        <f t="shared" ref="J56:M56" si="38">SUM(J48:J55)</f>
        <v>3</v>
      </c>
      <c r="K56" s="73">
        <f t="shared" si="38"/>
        <v>3</v>
      </c>
      <c r="L56" s="73">
        <f t="shared" si="38"/>
        <v>135</v>
      </c>
      <c r="M56" s="73">
        <f t="shared" si="38"/>
        <v>135</v>
      </c>
      <c r="N56" s="80">
        <f t="shared" si="31"/>
        <v>1</v>
      </c>
      <c r="O56" s="87">
        <f t="shared" ref="O56:P56" si="39">SUM(O48:O55)</f>
        <v>135</v>
      </c>
      <c r="P56" s="87">
        <f t="shared" si="39"/>
        <v>135</v>
      </c>
      <c r="Q56" s="81">
        <f t="shared" si="36"/>
        <v>1</v>
      </c>
      <c r="T56" s="72" t="s">
        <v>15</v>
      </c>
      <c r="U56" s="73">
        <f t="shared" ref="U56:Z56" si="40">SUM(U48:U55)</f>
        <v>0</v>
      </c>
      <c r="V56" s="73">
        <f t="shared" si="40"/>
        <v>0</v>
      </c>
      <c r="W56" s="73">
        <f t="shared" si="40"/>
        <v>0</v>
      </c>
      <c r="X56" s="73">
        <f t="shared" si="40"/>
        <v>0</v>
      </c>
      <c r="Y56" s="73">
        <f t="shared" si="40"/>
        <v>0</v>
      </c>
      <c r="Z56" s="73">
        <f t="shared" si="40"/>
        <v>0</v>
      </c>
      <c r="AA56" s="80" t="str">
        <f t="shared" si="32"/>
        <v>#DIV/0!</v>
      </c>
      <c r="AB56" s="80" t="str">
        <f t="shared" si="33"/>
        <v>#DIV/0!</v>
      </c>
      <c r="AC56" s="73">
        <f t="shared" ref="AC56:AF56" si="41">SUM(AC48:AC55)</f>
        <v>0</v>
      </c>
      <c r="AD56" s="73">
        <f t="shared" si="41"/>
        <v>0</v>
      </c>
      <c r="AE56" s="73">
        <f t="shared" si="41"/>
        <v>0</v>
      </c>
      <c r="AF56" s="73">
        <f t="shared" si="41"/>
        <v>0</v>
      </c>
      <c r="AG56" s="80" t="str">
        <f t="shared" si="34"/>
        <v>#DIV/0!</v>
      </c>
      <c r="AH56" s="87">
        <f t="shared" ref="AH56:AI56" si="42">SUM(AH48:AH55)</f>
        <v>0</v>
      </c>
      <c r="AI56" s="87">
        <f t="shared" si="42"/>
        <v>0</v>
      </c>
      <c r="AJ56" s="81" t="str">
        <f t="shared" si="35"/>
        <v>#DIV/0!</v>
      </c>
      <c r="AK56" s="82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</row>
    <row r="60" ht="14.25" customHeight="1">
      <c r="A60" s="91"/>
      <c r="B60" s="9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/>
      <c r="U60" s="92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</row>
    <row r="62" ht="14.25" customHeight="1">
      <c r="Q62" s="95"/>
      <c r="AJ62" s="95"/>
      <c r="AK62" s="95"/>
    </row>
    <row r="63" ht="14.25" customHeight="1">
      <c r="Q63" s="95"/>
      <c r="AJ63" s="95"/>
      <c r="AK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</row>
    <row r="65" ht="14.25" customHeight="1">
      <c r="G65" s="67"/>
      <c r="Q65" s="68"/>
      <c r="AJ65" s="68"/>
    </row>
    <row r="66" ht="14.25" customHeight="1">
      <c r="A66" s="3" t="s">
        <v>21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1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</row>
    <row r="69" ht="14.25" customHeight="1">
      <c r="A69" s="77" t="s">
        <v>289</v>
      </c>
      <c r="B69" s="78">
        <v>33.0</v>
      </c>
      <c r="C69" s="78">
        <v>1.0</v>
      </c>
      <c r="D69" s="78">
        <v>21.0</v>
      </c>
      <c r="E69" s="78">
        <v>10.0</v>
      </c>
      <c r="F69" s="78">
        <v>1.0</v>
      </c>
      <c r="G69" s="79"/>
      <c r="H69" s="80">
        <f t="shared" ref="H69:H77" si="43">(C69+D69+E69)/B69</f>
        <v>0.9696969697</v>
      </c>
      <c r="I69" s="80">
        <f t="shared" ref="I69:I77" si="44">(C69+D69)/B69</f>
        <v>0.6666666667</v>
      </c>
      <c r="J69" s="78">
        <v>2.0</v>
      </c>
      <c r="K69" s="78">
        <v>2.0</v>
      </c>
      <c r="L69" s="78">
        <v>33.0</v>
      </c>
      <c r="M69" s="78">
        <v>33.0</v>
      </c>
      <c r="N69" s="80">
        <f t="shared" ref="N69:N77" si="45">M69/L69</f>
        <v>1</v>
      </c>
      <c r="O69" s="78">
        <v>33.0</v>
      </c>
      <c r="P69" s="78">
        <v>33.0</v>
      </c>
      <c r="Q69" s="81">
        <f t="shared" ref="Q69:Q77" si="46">P69/O69</f>
        <v>1</v>
      </c>
      <c r="T69" s="77"/>
      <c r="U69" s="78"/>
      <c r="V69" s="78"/>
      <c r="W69" s="78"/>
      <c r="X69" s="78"/>
      <c r="Y69" s="78"/>
      <c r="Z69" s="79"/>
      <c r="AA69" s="80" t="str">
        <f t="shared" ref="AA69:AA77" si="47">(V69+W69+X69)/U69</f>
        <v>#DIV/0!</v>
      </c>
      <c r="AB69" s="80" t="str">
        <f t="shared" ref="AB69:AB77" si="48">(V69+W69)/U69</f>
        <v>#DIV/0!</v>
      </c>
      <c r="AC69" s="78"/>
      <c r="AD69" s="78"/>
      <c r="AE69" s="78"/>
      <c r="AF69" s="78"/>
      <c r="AG69" s="80" t="str">
        <f t="shared" ref="AG69:AG77" si="49">AF69/AE69</f>
        <v>#DIV/0!</v>
      </c>
      <c r="AH69" s="78"/>
      <c r="AI69" s="78"/>
      <c r="AJ69" s="81" t="str">
        <f t="shared" ref="AJ69:AJ77" si="50">AI69/AH69</f>
        <v>#DIV/0!</v>
      </c>
      <c r="AK69" s="82"/>
    </row>
    <row r="70" ht="14.25" customHeight="1">
      <c r="A70" s="77" t="s">
        <v>290</v>
      </c>
      <c r="B70" s="78">
        <v>26.0</v>
      </c>
      <c r="C70" s="78">
        <v>10.0</v>
      </c>
      <c r="D70" s="78">
        <v>16.0</v>
      </c>
      <c r="E70" s="78"/>
      <c r="F70" s="78"/>
      <c r="G70" s="79"/>
      <c r="H70" s="80">
        <f t="shared" si="43"/>
        <v>1</v>
      </c>
      <c r="I70" s="80">
        <f t="shared" si="44"/>
        <v>1</v>
      </c>
      <c r="J70" s="78">
        <v>2.0</v>
      </c>
      <c r="K70" s="78">
        <v>2.0</v>
      </c>
      <c r="L70" s="78">
        <v>33.0</v>
      </c>
      <c r="M70" s="78">
        <v>36.0</v>
      </c>
      <c r="N70" s="80">
        <f t="shared" si="45"/>
        <v>1.090909091</v>
      </c>
      <c r="O70" s="78">
        <v>33.0</v>
      </c>
      <c r="P70" s="78">
        <v>36.0</v>
      </c>
      <c r="Q70" s="81">
        <f t="shared" si="46"/>
        <v>1.090909091</v>
      </c>
      <c r="T70" s="77"/>
      <c r="U70" s="78"/>
      <c r="V70" s="78"/>
      <c r="W70" s="78"/>
      <c r="X70" s="78"/>
      <c r="Y70" s="78"/>
      <c r="Z70" s="79"/>
      <c r="AA70" s="80" t="str">
        <f t="shared" si="47"/>
        <v>#DIV/0!</v>
      </c>
      <c r="AB70" s="80" t="str">
        <f t="shared" si="48"/>
        <v>#DIV/0!</v>
      </c>
      <c r="AC70" s="78"/>
      <c r="AD70" s="78"/>
      <c r="AE70" s="78"/>
      <c r="AF70" s="78"/>
      <c r="AG70" s="80" t="str">
        <f t="shared" si="49"/>
        <v>#DIV/0!</v>
      </c>
      <c r="AH70" s="78"/>
      <c r="AI70" s="78"/>
      <c r="AJ70" s="81" t="str">
        <f t="shared" si="50"/>
        <v>#DIV/0!</v>
      </c>
      <c r="AK70" s="82"/>
    </row>
    <row r="71" ht="14.25" customHeight="1">
      <c r="A71" s="77" t="s">
        <v>291</v>
      </c>
      <c r="B71" s="78">
        <v>28.0</v>
      </c>
      <c r="C71" s="78">
        <v>2.0</v>
      </c>
      <c r="D71" s="78">
        <v>23.0</v>
      </c>
      <c r="E71" s="78">
        <v>3.0</v>
      </c>
      <c r="F71" s="78"/>
      <c r="G71" s="79"/>
      <c r="H71" s="80">
        <f t="shared" si="43"/>
        <v>1</v>
      </c>
      <c r="I71" s="80">
        <f t="shared" si="44"/>
        <v>0.8928571429</v>
      </c>
      <c r="J71" s="78">
        <v>2.0</v>
      </c>
      <c r="K71" s="78">
        <v>2.0</v>
      </c>
      <c r="L71" s="78">
        <v>33.0</v>
      </c>
      <c r="M71" s="78">
        <v>33.0</v>
      </c>
      <c r="N71" s="80">
        <f t="shared" si="45"/>
        <v>1</v>
      </c>
      <c r="O71" s="78">
        <v>33.0</v>
      </c>
      <c r="P71" s="78">
        <v>33.0</v>
      </c>
      <c r="Q71" s="81">
        <f t="shared" si="46"/>
        <v>1</v>
      </c>
      <c r="T71" s="77"/>
      <c r="U71" s="78"/>
      <c r="V71" s="78"/>
      <c r="W71" s="78"/>
      <c r="X71" s="78"/>
      <c r="Y71" s="78"/>
      <c r="Z71" s="79"/>
      <c r="AA71" s="80" t="str">
        <f t="shared" si="47"/>
        <v>#DIV/0!</v>
      </c>
      <c r="AB71" s="80" t="str">
        <f t="shared" si="48"/>
        <v>#DIV/0!</v>
      </c>
      <c r="AC71" s="78"/>
      <c r="AD71" s="78"/>
      <c r="AE71" s="78"/>
      <c r="AF71" s="78"/>
      <c r="AG71" s="80" t="str">
        <f t="shared" si="49"/>
        <v>#DIV/0!</v>
      </c>
      <c r="AH71" s="78"/>
      <c r="AI71" s="78"/>
      <c r="AJ71" s="81" t="str">
        <f t="shared" si="50"/>
        <v>#DIV/0!</v>
      </c>
      <c r="AK71" s="82"/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43"/>
        <v>#DIV/0!</v>
      </c>
      <c r="I72" s="80" t="str">
        <f t="shared" si="44"/>
        <v>#DIV/0!</v>
      </c>
      <c r="J72" s="78"/>
      <c r="K72" s="78"/>
      <c r="L72" s="78"/>
      <c r="M72" s="78"/>
      <c r="N72" s="80" t="str">
        <f t="shared" si="45"/>
        <v>#DIV/0!</v>
      </c>
      <c r="O72" s="83"/>
      <c r="P72" s="83"/>
      <c r="Q72" s="81" t="str">
        <f t="shared" si="46"/>
        <v>#DIV/0!</v>
      </c>
      <c r="T72" s="85"/>
      <c r="U72" s="83"/>
      <c r="V72" s="83"/>
      <c r="W72" s="83"/>
      <c r="X72" s="83"/>
      <c r="Y72" s="83"/>
      <c r="Z72" s="84"/>
      <c r="AA72" s="80" t="str">
        <f t="shared" si="47"/>
        <v>#DIV/0!</v>
      </c>
      <c r="AB72" s="80" t="str">
        <f t="shared" si="48"/>
        <v>#DIV/0!</v>
      </c>
      <c r="AC72" s="78"/>
      <c r="AD72" s="78"/>
      <c r="AE72" s="78"/>
      <c r="AF72" s="78"/>
      <c r="AG72" s="80" t="str">
        <f t="shared" si="49"/>
        <v>#DIV/0!</v>
      </c>
      <c r="AH72" s="83"/>
      <c r="AI72" s="83"/>
      <c r="AJ72" s="81" t="str">
        <f t="shared" si="50"/>
        <v>#DIV/0!</v>
      </c>
      <c r="AK72" s="82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43"/>
        <v>#DIV/0!</v>
      </c>
      <c r="I73" s="80" t="str">
        <f t="shared" si="44"/>
        <v>#DIV/0!</v>
      </c>
      <c r="J73" s="83"/>
      <c r="K73" s="83"/>
      <c r="L73" s="83"/>
      <c r="M73" s="83"/>
      <c r="N73" s="80" t="str">
        <f t="shared" si="45"/>
        <v>#DIV/0!</v>
      </c>
      <c r="O73" s="83"/>
      <c r="P73" s="83"/>
      <c r="Q73" s="81" t="str">
        <f t="shared" si="46"/>
        <v>#DIV/0!</v>
      </c>
      <c r="T73" s="85"/>
      <c r="U73" s="78"/>
      <c r="V73" s="83"/>
      <c r="W73" s="83"/>
      <c r="X73" s="78"/>
      <c r="Y73" s="78"/>
      <c r="Z73" s="84"/>
      <c r="AA73" s="80" t="str">
        <f t="shared" si="47"/>
        <v>#DIV/0!</v>
      </c>
      <c r="AB73" s="80" t="str">
        <f t="shared" si="48"/>
        <v>#DIV/0!</v>
      </c>
      <c r="AC73" s="83"/>
      <c r="AD73" s="83"/>
      <c r="AE73" s="83"/>
      <c r="AF73" s="83"/>
      <c r="AG73" s="80" t="str">
        <f t="shared" si="49"/>
        <v>#DIV/0!</v>
      </c>
      <c r="AH73" s="83"/>
      <c r="AI73" s="83"/>
      <c r="AJ73" s="81" t="str">
        <f t="shared" si="50"/>
        <v>#DIV/0!</v>
      </c>
      <c r="AK73" s="82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43"/>
        <v>#DIV/0!</v>
      </c>
      <c r="I74" s="80" t="str">
        <f t="shared" si="44"/>
        <v>#DIV/0!</v>
      </c>
      <c r="J74" s="83"/>
      <c r="K74" s="83"/>
      <c r="L74" s="83"/>
      <c r="M74" s="83"/>
      <c r="N74" s="80" t="str">
        <f t="shared" si="45"/>
        <v>#DIV/0!</v>
      </c>
      <c r="O74" s="83"/>
      <c r="P74" s="83"/>
      <c r="Q74" s="81" t="str">
        <f t="shared" si="46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47"/>
        <v>#DIV/0!</v>
      </c>
      <c r="AB74" s="80" t="str">
        <f t="shared" si="48"/>
        <v>#DIV/0!</v>
      </c>
      <c r="AC74" s="83"/>
      <c r="AD74" s="83"/>
      <c r="AE74" s="83"/>
      <c r="AF74" s="83"/>
      <c r="AG74" s="80" t="str">
        <f t="shared" si="49"/>
        <v>#DIV/0!</v>
      </c>
      <c r="AH74" s="83"/>
      <c r="AI74" s="83"/>
      <c r="AJ74" s="81" t="str">
        <f t="shared" si="50"/>
        <v>#DIV/0!</v>
      </c>
      <c r="AK74" s="82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43"/>
        <v>#DIV/0!</v>
      </c>
      <c r="I75" s="80" t="str">
        <f t="shared" si="44"/>
        <v>#DIV/0!</v>
      </c>
      <c r="J75" s="83"/>
      <c r="K75" s="83"/>
      <c r="L75" s="83"/>
      <c r="M75" s="83"/>
      <c r="N75" s="80" t="str">
        <f t="shared" si="45"/>
        <v>#DIV/0!</v>
      </c>
      <c r="O75" s="83"/>
      <c r="P75" s="83"/>
      <c r="Q75" s="81" t="str">
        <f t="shared" si="46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47"/>
        <v>#DIV/0!</v>
      </c>
      <c r="AB75" s="80" t="str">
        <f t="shared" si="48"/>
        <v>#DIV/0!</v>
      </c>
      <c r="AC75" s="83"/>
      <c r="AD75" s="83"/>
      <c r="AE75" s="83"/>
      <c r="AF75" s="83"/>
      <c r="AG75" s="80" t="str">
        <f t="shared" si="49"/>
        <v>#DIV/0!</v>
      </c>
      <c r="AH75" s="83"/>
      <c r="AI75" s="83"/>
      <c r="AJ75" s="81" t="str">
        <f t="shared" si="50"/>
        <v>#DIV/0!</v>
      </c>
      <c r="AK75" s="82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43"/>
        <v>#DIV/0!</v>
      </c>
      <c r="I76" s="80" t="str">
        <f t="shared" si="44"/>
        <v>#DIV/0!</v>
      </c>
      <c r="J76" s="83"/>
      <c r="K76" s="83"/>
      <c r="L76" s="83"/>
      <c r="M76" s="83"/>
      <c r="N76" s="80" t="str">
        <f t="shared" si="45"/>
        <v>#DIV/0!</v>
      </c>
      <c r="O76" s="83"/>
      <c r="P76" s="83"/>
      <c r="Q76" s="81" t="str">
        <f t="shared" si="46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47"/>
        <v>#DIV/0!</v>
      </c>
      <c r="AB76" s="80" t="str">
        <f t="shared" si="48"/>
        <v>#DIV/0!</v>
      </c>
      <c r="AC76" s="83"/>
      <c r="AD76" s="83"/>
      <c r="AE76" s="83"/>
      <c r="AF76" s="83"/>
      <c r="AG76" s="80" t="str">
        <f t="shared" si="49"/>
        <v>#DIV/0!</v>
      </c>
      <c r="AH76" s="83"/>
      <c r="AI76" s="83"/>
      <c r="AJ76" s="81" t="str">
        <f t="shared" si="50"/>
        <v>#DIV/0!</v>
      </c>
      <c r="AK76" s="82"/>
    </row>
    <row r="77" ht="14.25" customHeight="1">
      <c r="A77" s="72" t="s">
        <v>15</v>
      </c>
      <c r="B77" s="73">
        <f t="shared" ref="B77:G77" si="51">SUM(B69:B76)</f>
        <v>87</v>
      </c>
      <c r="C77" s="73">
        <f t="shared" si="51"/>
        <v>13</v>
      </c>
      <c r="D77" s="73">
        <f t="shared" si="51"/>
        <v>60</v>
      </c>
      <c r="E77" s="73">
        <f t="shared" si="51"/>
        <v>13</v>
      </c>
      <c r="F77" s="73">
        <f t="shared" si="51"/>
        <v>1</v>
      </c>
      <c r="G77" s="86">
        <f t="shared" si="51"/>
        <v>0</v>
      </c>
      <c r="H77" s="80">
        <f t="shared" si="43"/>
        <v>0.9885057471</v>
      </c>
      <c r="I77" s="80">
        <f t="shared" si="44"/>
        <v>0.8390804598</v>
      </c>
      <c r="J77" s="73">
        <f t="shared" ref="J77:M77" si="52">SUM(J69:J76)</f>
        <v>6</v>
      </c>
      <c r="K77" s="73">
        <f t="shared" si="52"/>
        <v>6</v>
      </c>
      <c r="L77" s="73">
        <f t="shared" si="52"/>
        <v>99</v>
      </c>
      <c r="M77" s="73">
        <f t="shared" si="52"/>
        <v>102</v>
      </c>
      <c r="N77" s="80">
        <f t="shared" si="45"/>
        <v>1.03030303</v>
      </c>
      <c r="O77" s="87">
        <f t="shared" ref="O77:P77" si="53">SUM(O69:O76)</f>
        <v>99</v>
      </c>
      <c r="P77" s="87">
        <f t="shared" si="53"/>
        <v>102</v>
      </c>
      <c r="Q77" s="81">
        <f t="shared" si="46"/>
        <v>1.03030303</v>
      </c>
      <c r="T77" s="72" t="s">
        <v>15</v>
      </c>
      <c r="U77" s="73">
        <f t="shared" ref="U77:Z77" si="54">SUM(U69:U76)</f>
        <v>0</v>
      </c>
      <c r="V77" s="73">
        <f t="shared" si="54"/>
        <v>0</v>
      </c>
      <c r="W77" s="73">
        <f t="shared" si="54"/>
        <v>0</v>
      </c>
      <c r="X77" s="73">
        <f t="shared" si="54"/>
        <v>0</v>
      </c>
      <c r="Y77" s="73">
        <f t="shared" si="54"/>
        <v>0</v>
      </c>
      <c r="Z77" s="86">
        <f t="shared" si="54"/>
        <v>0</v>
      </c>
      <c r="AA77" s="80" t="str">
        <f t="shared" si="47"/>
        <v>#DIV/0!</v>
      </c>
      <c r="AB77" s="80" t="str">
        <f t="shared" si="48"/>
        <v>#DIV/0!</v>
      </c>
      <c r="AC77" s="73">
        <f t="shared" ref="AC77:AF77" si="55">SUM(AC69:AC76)</f>
        <v>0</v>
      </c>
      <c r="AD77" s="73">
        <f t="shared" si="55"/>
        <v>0</v>
      </c>
      <c r="AE77" s="73">
        <f t="shared" si="55"/>
        <v>0</v>
      </c>
      <c r="AF77" s="73">
        <f t="shared" si="55"/>
        <v>0</v>
      </c>
      <c r="AG77" s="80" t="str">
        <f t="shared" si="49"/>
        <v>#DIV/0!</v>
      </c>
      <c r="AH77" s="87">
        <f t="shared" ref="AH77:AI77" si="56">SUM(AH69:AH76)</f>
        <v>0</v>
      </c>
      <c r="AI77" s="87">
        <f t="shared" si="56"/>
        <v>0</v>
      </c>
      <c r="AJ77" s="81" t="str">
        <f t="shared" si="50"/>
        <v>#DIV/0!</v>
      </c>
      <c r="AK77" s="82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</row>
    <row r="81" ht="14.25" customHeight="1">
      <c r="A81" s="91" t="s">
        <v>289</v>
      </c>
      <c r="B81" s="92" t="s">
        <v>295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/>
      <c r="U81" s="92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</row>
    <row r="83" ht="14.25" customHeight="1">
      <c r="Q83" s="94"/>
      <c r="AJ83" s="94"/>
      <c r="AK83" s="95"/>
    </row>
    <row r="84" ht="14.25" customHeight="1">
      <c r="Q84" s="94"/>
      <c r="AJ84" s="94"/>
      <c r="AK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</row>
    <row r="86" ht="14.25" customHeight="1">
      <c r="G86" s="67"/>
      <c r="Q86" s="68"/>
      <c r="AJ86" s="68"/>
    </row>
    <row r="87" ht="14.25" customHeight="1">
      <c r="A87" s="3" t="s">
        <v>21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1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</row>
    <row r="90" ht="14.25" customHeight="1">
      <c r="A90" s="77" t="s">
        <v>289</v>
      </c>
      <c r="B90" s="78">
        <v>33.0</v>
      </c>
      <c r="C90" s="78">
        <v>1.0</v>
      </c>
      <c r="D90" s="78">
        <v>20.0</v>
      </c>
      <c r="E90" s="78">
        <v>12.0</v>
      </c>
      <c r="F90" s="78"/>
      <c r="G90" s="79"/>
      <c r="H90" s="80">
        <f t="shared" ref="H90:H98" si="57">(C90+D90+E90)/B90</f>
        <v>1</v>
      </c>
      <c r="I90" s="80">
        <f t="shared" ref="I90:I98" si="58">(C90+D90)/B90</f>
        <v>0.6363636364</v>
      </c>
      <c r="J90" s="78">
        <v>5.0</v>
      </c>
      <c r="K90" s="78">
        <v>5.0</v>
      </c>
      <c r="L90" s="78">
        <v>155.0</v>
      </c>
      <c r="M90" s="78">
        <v>156.0</v>
      </c>
      <c r="N90" s="80">
        <f t="shared" ref="N90:N98" si="59">M90/L90</f>
        <v>1.006451613</v>
      </c>
      <c r="O90" s="78">
        <v>155.0</v>
      </c>
      <c r="P90" s="78">
        <v>156.0</v>
      </c>
      <c r="Q90" s="81">
        <f t="shared" ref="Q90:Q98" si="60">P90/O90</f>
        <v>1.006451613</v>
      </c>
      <c r="T90" s="77"/>
      <c r="U90" s="78"/>
      <c r="V90" s="78"/>
      <c r="W90" s="78"/>
      <c r="X90" s="78"/>
      <c r="Y90" s="78"/>
      <c r="Z90" s="79"/>
      <c r="AA90" s="80" t="str">
        <f t="shared" ref="AA90:AA98" si="61">(V90+W90+X90)/U90</f>
        <v>#DIV/0!</v>
      </c>
      <c r="AB90" s="80" t="str">
        <f t="shared" ref="AB90:AB98" si="62">(V90+W90)/U90</f>
        <v>#DIV/0!</v>
      </c>
      <c r="AC90" s="78"/>
      <c r="AD90" s="78"/>
      <c r="AE90" s="78"/>
      <c r="AF90" s="78"/>
      <c r="AG90" s="80" t="str">
        <f t="shared" ref="AG90:AG98" si="63">AF90/AE90</f>
        <v>#DIV/0!</v>
      </c>
      <c r="AH90" s="78"/>
      <c r="AI90" s="78"/>
      <c r="AJ90" s="81" t="str">
        <f t="shared" ref="AJ90:AJ98" si="64">AI90/AH90</f>
        <v>#DIV/0!</v>
      </c>
      <c r="AK90" s="82"/>
    </row>
    <row r="91" ht="14.25" customHeight="1">
      <c r="A91" s="77" t="s">
        <v>290</v>
      </c>
      <c r="B91" s="78">
        <v>26.0</v>
      </c>
      <c r="C91" s="78">
        <v>9.0</v>
      </c>
      <c r="D91" s="78">
        <v>17.0</v>
      </c>
      <c r="E91" s="78"/>
      <c r="F91" s="78"/>
      <c r="G91" s="79"/>
      <c r="H91" s="80">
        <f t="shared" si="57"/>
        <v>1</v>
      </c>
      <c r="I91" s="80">
        <f t="shared" si="58"/>
        <v>1</v>
      </c>
      <c r="J91" s="78">
        <v>5.0</v>
      </c>
      <c r="K91" s="78">
        <v>5.0</v>
      </c>
      <c r="L91" s="78">
        <v>155.0</v>
      </c>
      <c r="M91" s="78">
        <v>158.0</v>
      </c>
      <c r="N91" s="80">
        <f t="shared" si="59"/>
        <v>1.019354839</v>
      </c>
      <c r="O91" s="78">
        <v>155.0</v>
      </c>
      <c r="P91" s="78">
        <v>158.0</v>
      </c>
      <c r="Q91" s="81">
        <f t="shared" si="60"/>
        <v>1.019354839</v>
      </c>
      <c r="T91" s="77"/>
      <c r="U91" s="78"/>
      <c r="V91" s="78"/>
      <c r="W91" s="78"/>
      <c r="X91" s="78"/>
      <c r="Y91" s="78"/>
      <c r="Z91" s="79"/>
      <c r="AA91" s="80" t="str">
        <f t="shared" si="61"/>
        <v>#DIV/0!</v>
      </c>
      <c r="AB91" s="80" t="str">
        <f t="shared" si="62"/>
        <v>#DIV/0!</v>
      </c>
      <c r="AC91" s="78"/>
      <c r="AD91" s="78"/>
      <c r="AE91" s="78"/>
      <c r="AF91" s="78"/>
      <c r="AG91" s="80" t="str">
        <f t="shared" si="63"/>
        <v>#DIV/0!</v>
      </c>
      <c r="AH91" s="78"/>
      <c r="AI91" s="78"/>
      <c r="AJ91" s="81" t="str">
        <f t="shared" si="64"/>
        <v>#DIV/0!</v>
      </c>
      <c r="AK91" s="82"/>
    </row>
    <row r="92" ht="14.25" customHeight="1">
      <c r="A92" s="77" t="s">
        <v>291</v>
      </c>
      <c r="B92" s="78">
        <v>28.0</v>
      </c>
      <c r="C92" s="78">
        <v>1.0</v>
      </c>
      <c r="D92" s="78">
        <v>25.0</v>
      </c>
      <c r="E92" s="78">
        <v>2.0</v>
      </c>
      <c r="F92" s="78"/>
      <c r="G92" s="79"/>
      <c r="H92" s="80">
        <f t="shared" si="57"/>
        <v>1</v>
      </c>
      <c r="I92" s="80">
        <f t="shared" si="58"/>
        <v>0.9285714286</v>
      </c>
      <c r="J92" s="78">
        <v>5.0</v>
      </c>
      <c r="K92" s="78">
        <v>5.0</v>
      </c>
      <c r="L92" s="78">
        <v>155.0</v>
      </c>
      <c r="M92" s="78">
        <v>153.0</v>
      </c>
      <c r="N92" s="80">
        <f t="shared" si="59"/>
        <v>0.9870967742</v>
      </c>
      <c r="O92" s="78">
        <v>155.0</v>
      </c>
      <c r="P92" s="78">
        <v>153.0</v>
      </c>
      <c r="Q92" s="81">
        <f t="shared" si="60"/>
        <v>0.9870967742</v>
      </c>
      <c r="T92" s="77"/>
      <c r="U92" s="78"/>
      <c r="V92" s="78"/>
      <c r="W92" s="78"/>
      <c r="X92" s="78"/>
      <c r="Y92" s="78"/>
      <c r="Z92" s="79"/>
      <c r="AA92" s="80" t="str">
        <f t="shared" si="61"/>
        <v>#DIV/0!</v>
      </c>
      <c r="AB92" s="80" t="str">
        <f t="shared" si="62"/>
        <v>#DIV/0!</v>
      </c>
      <c r="AC92" s="78"/>
      <c r="AD92" s="78"/>
      <c r="AE92" s="78"/>
      <c r="AF92" s="78"/>
      <c r="AG92" s="80" t="str">
        <f t="shared" si="63"/>
        <v>#DIV/0!</v>
      </c>
      <c r="AH92" s="78"/>
      <c r="AI92" s="78"/>
      <c r="AJ92" s="81" t="str">
        <f t="shared" si="64"/>
        <v>#DIV/0!</v>
      </c>
      <c r="AK92" s="82"/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57"/>
        <v>#DIV/0!</v>
      </c>
      <c r="I93" s="80" t="str">
        <f t="shared" si="58"/>
        <v>#DIV/0!</v>
      </c>
      <c r="J93" s="78"/>
      <c r="K93" s="78"/>
      <c r="L93" s="78"/>
      <c r="M93" s="78"/>
      <c r="N93" s="80" t="str">
        <f t="shared" si="59"/>
        <v>#DIV/0!</v>
      </c>
      <c r="O93" s="83"/>
      <c r="P93" s="83"/>
      <c r="Q93" s="81" t="str">
        <f t="shared" si="60"/>
        <v>#DIV/0!</v>
      </c>
      <c r="T93" s="85"/>
      <c r="U93" s="83"/>
      <c r="V93" s="83"/>
      <c r="W93" s="83"/>
      <c r="X93" s="83"/>
      <c r="Y93" s="83"/>
      <c r="Z93" s="84"/>
      <c r="AA93" s="80" t="str">
        <f t="shared" si="61"/>
        <v>#DIV/0!</v>
      </c>
      <c r="AB93" s="80" t="str">
        <f t="shared" si="62"/>
        <v>#DIV/0!</v>
      </c>
      <c r="AC93" s="78"/>
      <c r="AD93" s="78"/>
      <c r="AE93" s="78"/>
      <c r="AF93" s="78"/>
      <c r="AG93" s="80" t="str">
        <f t="shared" si="63"/>
        <v>#DIV/0!</v>
      </c>
      <c r="AH93" s="83"/>
      <c r="AI93" s="83"/>
      <c r="AJ93" s="81" t="str">
        <f t="shared" si="64"/>
        <v>#DIV/0!</v>
      </c>
      <c r="AK93" s="82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57"/>
        <v>#DIV/0!</v>
      </c>
      <c r="I94" s="80" t="str">
        <f t="shared" si="58"/>
        <v>#DIV/0!</v>
      </c>
      <c r="J94" s="83"/>
      <c r="K94" s="83"/>
      <c r="L94" s="83"/>
      <c r="M94" s="83"/>
      <c r="N94" s="80" t="str">
        <f t="shared" si="59"/>
        <v>#DIV/0!</v>
      </c>
      <c r="O94" s="83"/>
      <c r="P94" s="83"/>
      <c r="Q94" s="81" t="str">
        <f t="shared" si="60"/>
        <v>#DIV/0!</v>
      </c>
      <c r="T94" s="85"/>
      <c r="U94" s="78"/>
      <c r="V94" s="83"/>
      <c r="W94" s="83"/>
      <c r="X94" s="78"/>
      <c r="Y94" s="78"/>
      <c r="Z94" s="84"/>
      <c r="AA94" s="80" t="str">
        <f t="shared" si="61"/>
        <v>#DIV/0!</v>
      </c>
      <c r="AB94" s="80" t="str">
        <f t="shared" si="62"/>
        <v>#DIV/0!</v>
      </c>
      <c r="AC94" s="83"/>
      <c r="AD94" s="83"/>
      <c r="AE94" s="83"/>
      <c r="AF94" s="83"/>
      <c r="AG94" s="80" t="str">
        <f t="shared" si="63"/>
        <v>#DIV/0!</v>
      </c>
      <c r="AH94" s="83"/>
      <c r="AI94" s="83"/>
      <c r="AJ94" s="81" t="str">
        <f t="shared" si="64"/>
        <v>#DIV/0!</v>
      </c>
      <c r="AK94" s="82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57"/>
        <v>#DIV/0!</v>
      </c>
      <c r="I95" s="80" t="str">
        <f t="shared" si="58"/>
        <v>#DIV/0!</v>
      </c>
      <c r="J95" s="83"/>
      <c r="K95" s="83"/>
      <c r="L95" s="83"/>
      <c r="M95" s="83"/>
      <c r="N95" s="80" t="str">
        <f t="shared" si="59"/>
        <v>#DIV/0!</v>
      </c>
      <c r="O95" s="83"/>
      <c r="P95" s="83"/>
      <c r="Q95" s="81" t="str">
        <f t="shared" si="60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61"/>
        <v>#DIV/0!</v>
      </c>
      <c r="AB95" s="80" t="str">
        <f t="shared" si="62"/>
        <v>#DIV/0!</v>
      </c>
      <c r="AC95" s="83"/>
      <c r="AD95" s="83"/>
      <c r="AE95" s="83"/>
      <c r="AF95" s="83"/>
      <c r="AG95" s="80" t="str">
        <f t="shared" si="63"/>
        <v>#DIV/0!</v>
      </c>
      <c r="AH95" s="83"/>
      <c r="AI95" s="83"/>
      <c r="AJ95" s="81" t="str">
        <f t="shared" si="64"/>
        <v>#DIV/0!</v>
      </c>
      <c r="AK95" s="82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57"/>
        <v>#DIV/0!</v>
      </c>
      <c r="I96" s="80" t="str">
        <f t="shared" si="58"/>
        <v>#DIV/0!</v>
      </c>
      <c r="J96" s="83"/>
      <c r="K96" s="83"/>
      <c r="L96" s="83"/>
      <c r="M96" s="83"/>
      <c r="N96" s="80" t="str">
        <f t="shared" si="59"/>
        <v>#DIV/0!</v>
      </c>
      <c r="O96" s="83"/>
      <c r="P96" s="83"/>
      <c r="Q96" s="81" t="str">
        <f t="shared" si="60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61"/>
        <v>#DIV/0!</v>
      </c>
      <c r="AB96" s="80" t="str">
        <f t="shared" si="62"/>
        <v>#DIV/0!</v>
      </c>
      <c r="AC96" s="83"/>
      <c r="AD96" s="83"/>
      <c r="AE96" s="83"/>
      <c r="AF96" s="83"/>
      <c r="AG96" s="80" t="str">
        <f t="shared" si="63"/>
        <v>#DIV/0!</v>
      </c>
      <c r="AH96" s="83"/>
      <c r="AI96" s="83"/>
      <c r="AJ96" s="81" t="str">
        <f t="shared" si="64"/>
        <v>#DIV/0!</v>
      </c>
      <c r="AK96" s="82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57"/>
        <v>#DIV/0!</v>
      </c>
      <c r="I97" s="80" t="str">
        <f t="shared" si="58"/>
        <v>#DIV/0!</v>
      </c>
      <c r="J97" s="83"/>
      <c r="K97" s="83"/>
      <c r="L97" s="83"/>
      <c r="M97" s="83"/>
      <c r="N97" s="80" t="str">
        <f t="shared" si="59"/>
        <v>#DIV/0!</v>
      </c>
      <c r="O97" s="83"/>
      <c r="P97" s="83"/>
      <c r="Q97" s="81" t="str">
        <f t="shared" si="60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61"/>
        <v>#DIV/0!</v>
      </c>
      <c r="AB97" s="80" t="str">
        <f t="shared" si="62"/>
        <v>#DIV/0!</v>
      </c>
      <c r="AC97" s="83"/>
      <c r="AD97" s="83"/>
      <c r="AE97" s="83"/>
      <c r="AF97" s="83"/>
      <c r="AG97" s="80" t="str">
        <f t="shared" si="63"/>
        <v>#DIV/0!</v>
      </c>
      <c r="AH97" s="83"/>
      <c r="AI97" s="83"/>
      <c r="AJ97" s="81" t="str">
        <f t="shared" si="64"/>
        <v>#DIV/0!</v>
      </c>
      <c r="AK97" s="82"/>
    </row>
    <row r="98" ht="14.25" customHeight="1">
      <c r="A98" s="72" t="s">
        <v>15</v>
      </c>
      <c r="B98" s="73">
        <f t="shared" ref="B98:G98" si="65">SUM(B90:B97)</f>
        <v>87</v>
      </c>
      <c r="C98" s="73">
        <f t="shared" si="65"/>
        <v>11</v>
      </c>
      <c r="D98" s="73">
        <f t="shared" si="65"/>
        <v>62</v>
      </c>
      <c r="E98" s="73">
        <f t="shared" si="65"/>
        <v>14</v>
      </c>
      <c r="F98" s="73">
        <f t="shared" si="65"/>
        <v>0</v>
      </c>
      <c r="G98" s="86">
        <f t="shared" si="65"/>
        <v>0</v>
      </c>
      <c r="H98" s="80">
        <f t="shared" si="57"/>
        <v>1</v>
      </c>
      <c r="I98" s="80">
        <f t="shared" si="58"/>
        <v>0.8390804598</v>
      </c>
      <c r="J98" s="73">
        <f t="shared" ref="J98:M98" si="66">SUM(J90:J97)</f>
        <v>15</v>
      </c>
      <c r="K98" s="73">
        <f t="shared" si="66"/>
        <v>15</v>
      </c>
      <c r="L98" s="73">
        <f t="shared" si="66"/>
        <v>465</v>
      </c>
      <c r="M98" s="73">
        <f t="shared" si="66"/>
        <v>467</v>
      </c>
      <c r="N98" s="80">
        <f t="shared" si="59"/>
        <v>1.004301075</v>
      </c>
      <c r="O98" s="87">
        <f t="shared" ref="O98:P98" si="67">SUM(O90:O97)</f>
        <v>465</v>
      </c>
      <c r="P98" s="87">
        <f t="shared" si="67"/>
        <v>467</v>
      </c>
      <c r="Q98" s="81">
        <f t="shared" si="60"/>
        <v>1.004301075</v>
      </c>
      <c r="T98" s="72" t="s">
        <v>15</v>
      </c>
      <c r="U98" s="73">
        <f t="shared" ref="U98:Z98" si="68">SUM(U90:U97)</f>
        <v>0</v>
      </c>
      <c r="V98" s="73">
        <f t="shared" si="68"/>
        <v>0</v>
      </c>
      <c r="W98" s="73">
        <f t="shared" si="68"/>
        <v>0</v>
      </c>
      <c r="X98" s="73">
        <f t="shared" si="68"/>
        <v>0</v>
      </c>
      <c r="Y98" s="73">
        <f t="shared" si="68"/>
        <v>0</v>
      </c>
      <c r="Z98" s="86">
        <f t="shared" si="68"/>
        <v>0</v>
      </c>
      <c r="AA98" s="80" t="str">
        <f t="shared" si="61"/>
        <v>#DIV/0!</v>
      </c>
      <c r="AB98" s="80" t="str">
        <f t="shared" si="62"/>
        <v>#DIV/0!</v>
      </c>
      <c r="AC98" s="73">
        <f t="shared" ref="AC98:AF98" si="69">SUM(AC90:AC97)</f>
        <v>0</v>
      </c>
      <c r="AD98" s="73">
        <f t="shared" si="69"/>
        <v>0</v>
      </c>
      <c r="AE98" s="73">
        <f t="shared" si="69"/>
        <v>0</v>
      </c>
      <c r="AF98" s="73">
        <f t="shared" si="69"/>
        <v>0</v>
      </c>
      <c r="AG98" s="80" t="str">
        <f t="shared" si="63"/>
        <v>#DIV/0!</v>
      </c>
      <c r="AH98" s="87">
        <f t="shared" ref="AH98:AI98" si="70">SUM(AH90:AH97)</f>
        <v>0</v>
      </c>
      <c r="AI98" s="87">
        <f t="shared" si="70"/>
        <v>0</v>
      </c>
      <c r="AJ98" s="81" t="str">
        <f t="shared" si="64"/>
        <v>#DIV/0!</v>
      </c>
      <c r="AK98" s="82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</row>
    <row r="102" ht="14.25" customHeight="1">
      <c r="A102" s="91"/>
      <c r="B102" s="92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/>
      <c r="U102" s="92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</row>
    <row r="104" ht="14.25" customHeight="1">
      <c r="Q104" s="95"/>
      <c r="AJ104" s="95"/>
      <c r="AK104" s="95"/>
    </row>
    <row r="105" ht="14.25" customHeight="1">
      <c r="Q105" s="95"/>
      <c r="AJ105" s="95"/>
      <c r="AK105" s="95"/>
    </row>
    <row r="106" ht="14.25" customHeight="1">
      <c r="Q106" s="95"/>
      <c r="AJ106" s="95"/>
      <c r="AK106" s="95"/>
    </row>
    <row r="107" ht="14.25" customHeight="1">
      <c r="Q107" s="95"/>
      <c r="AJ107" s="95"/>
      <c r="AK107" s="95"/>
    </row>
    <row r="108" ht="14.25" customHeight="1">
      <c r="Q108" s="95"/>
      <c r="AJ108" s="95"/>
      <c r="AK108" s="95"/>
    </row>
    <row r="109" ht="14.25" customHeight="1">
      <c r="Q109" s="95"/>
      <c r="AJ109" s="95"/>
      <c r="AK109" s="95"/>
    </row>
    <row r="110" ht="14.25" customHeight="1">
      <c r="Q110" s="95"/>
      <c r="AJ110" s="95"/>
      <c r="AK110" s="95"/>
    </row>
    <row r="111" ht="14.25" customHeight="1">
      <c r="Q111" s="95"/>
      <c r="AJ111" s="95"/>
      <c r="AK111" s="95"/>
    </row>
    <row r="112" ht="14.25" customHeight="1">
      <c r="Q112" s="95"/>
      <c r="AJ112" s="95"/>
      <c r="AK112" s="95"/>
    </row>
    <row r="113" ht="14.25" customHeight="1">
      <c r="Q113" s="95"/>
      <c r="AJ113" s="95"/>
      <c r="AK113" s="95"/>
    </row>
    <row r="114" ht="14.25" customHeight="1">
      <c r="Q114" s="95"/>
      <c r="AJ114" s="95"/>
      <c r="AK114" s="95"/>
    </row>
    <row r="115" ht="14.25" customHeight="1">
      <c r="Q115" s="95"/>
      <c r="AJ115" s="95"/>
      <c r="AK115" s="95"/>
    </row>
    <row r="116" ht="14.25" customHeight="1">
      <c r="Q116" s="95"/>
      <c r="AJ116" s="95"/>
      <c r="AK116" s="95"/>
    </row>
    <row r="117" ht="14.25" customHeight="1">
      <c r="Q117" s="95"/>
      <c r="AJ117" s="95"/>
      <c r="AK117" s="95"/>
    </row>
    <row r="118" ht="14.25" customHeight="1">
      <c r="Q118" s="95"/>
      <c r="AJ118" s="95"/>
      <c r="AK118" s="95"/>
    </row>
    <row r="119" ht="14.25" customHeight="1">
      <c r="Q119" s="95"/>
      <c r="AJ119" s="95"/>
      <c r="AK119" s="95"/>
    </row>
    <row r="120" ht="14.25" customHeight="1">
      <c r="Q120" s="95"/>
      <c r="AJ120" s="95"/>
      <c r="AK120" s="95"/>
    </row>
    <row r="121" ht="14.25" customHeight="1">
      <c r="Q121" s="95"/>
      <c r="AJ121" s="95"/>
      <c r="AK121" s="95"/>
    </row>
    <row r="122" ht="14.25" customHeight="1">
      <c r="Q122" s="95"/>
      <c r="AJ122" s="95"/>
      <c r="AK122" s="95"/>
    </row>
    <row r="123" ht="14.25" customHeight="1">
      <c r="Q123" s="95"/>
      <c r="AJ123" s="95"/>
      <c r="AK123" s="95"/>
    </row>
    <row r="124" ht="14.25" customHeight="1">
      <c r="Q124" s="95"/>
      <c r="AJ124" s="95"/>
      <c r="AK124" s="95"/>
    </row>
    <row r="125" ht="14.25" customHeight="1">
      <c r="Q125" s="95"/>
      <c r="AJ125" s="95"/>
      <c r="AK125" s="95"/>
    </row>
    <row r="126" ht="14.25" customHeight="1">
      <c r="Q126" s="95"/>
      <c r="AJ126" s="95"/>
      <c r="AK126" s="95"/>
    </row>
    <row r="127" ht="14.25" customHeight="1">
      <c r="Q127" s="95"/>
      <c r="AJ127" s="95"/>
      <c r="AK127" s="95"/>
    </row>
    <row r="128" ht="14.25" customHeight="1">
      <c r="Q128" s="95"/>
      <c r="AJ128" s="95"/>
      <c r="AK128" s="95"/>
    </row>
    <row r="129" ht="14.25" customHeight="1">
      <c r="Q129" s="95"/>
      <c r="AJ129" s="95"/>
      <c r="AK129" s="95"/>
    </row>
    <row r="130" ht="14.25" customHeight="1">
      <c r="Q130" s="95"/>
      <c r="AJ130" s="95"/>
      <c r="AK130" s="95"/>
    </row>
    <row r="131" ht="14.25" customHeight="1">
      <c r="Q131" s="95"/>
      <c r="AJ131" s="95"/>
      <c r="AK131" s="95"/>
    </row>
    <row r="132" ht="14.25" customHeight="1">
      <c r="Q132" s="95"/>
      <c r="AJ132" s="95"/>
      <c r="AK132" s="95"/>
    </row>
    <row r="133" ht="14.25" customHeight="1">
      <c r="Q133" s="95"/>
      <c r="AJ133" s="95"/>
      <c r="AK133" s="95"/>
    </row>
    <row r="134" ht="14.25" customHeight="1">
      <c r="Q134" s="95"/>
      <c r="AJ134" s="95"/>
      <c r="AK134" s="95"/>
    </row>
    <row r="135" ht="14.25" customHeight="1">
      <c r="Q135" s="95"/>
      <c r="AJ135" s="95"/>
      <c r="AK135" s="95"/>
    </row>
    <row r="136" ht="14.25" customHeight="1">
      <c r="Q136" s="95"/>
      <c r="AJ136" s="95"/>
      <c r="AK136" s="95"/>
    </row>
    <row r="137" ht="14.25" customHeight="1">
      <c r="Q137" s="95"/>
      <c r="AJ137" s="95"/>
      <c r="AK137" s="95"/>
    </row>
    <row r="138" ht="14.25" customHeight="1">
      <c r="Q138" s="95"/>
      <c r="AJ138" s="95"/>
      <c r="AK138" s="95"/>
    </row>
    <row r="139" ht="14.25" customHeight="1">
      <c r="Q139" s="95"/>
      <c r="AJ139" s="95"/>
      <c r="AK139" s="95"/>
    </row>
    <row r="140" ht="14.25" customHeight="1">
      <c r="Q140" s="95"/>
      <c r="AJ140" s="95"/>
      <c r="AK140" s="95"/>
    </row>
    <row r="141" ht="14.25" customHeight="1">
      <c r="Q141" s="95"/>
      <c r="AJ141" s="95"/>
      <c r="AK141" s="95"/>
    </row>
    <row r="142" ht="14.25" customHeight="1">
      <c r="Q142" s="95"/>
      <c r="AJ142" s="95"/>
      <c r="AK142" s="95"/>
    </row>
    <row r="143" ht="14.25" customHeight="1">
      <c r="Q143" s="95"/>
      <c r="AJ143" s="95"/>
      <c r="AK143" s="95"/>
    </row>
    <row r="144" ht="14.25" customHeight="1">
      <c r="Q144" s="95"/>
      <c r="AJ144" s="95"/>
      <c r="AK144" s="95"/>
    </row>
    <row r="145" ht="14.25" customHeight="1">
      <c r="Q145" s="95"/>
      <c r="AJ145" s="95"/>
      <c r="AK145" s="95"/>
    </row>
    <row r="146" ht="14.25" customHeight="1">
      <c r="Q146" s="95"/>
      <c r="AJ146" s="95"/>
      <c r="AK146" s="95"/>
    </row>
    <row r="147" ht="14.25" customHeight="1">
      <c r="Q147" s="95"/>
      <c r="AJ147" s="95"/>
      <c r="AK147" s="95"/>
    </row>
    <row r="148" ht="14.25" customHeight="1">
      <c r="Q148" s="95"/>
      <c r="AJ148" s="95"/>
      <c r="AK148" s="95"/>
    </row>
    <row r="149" ht="14.25" customHeight="1">
      <c r="Q149" s="95"/>
      <c r="AJ149" s="95"/>
      <c r="AK149" s="95"/>
    </row>
    <row r="150" ht="14.25" customHeight="1">
      <c r="Q150" s="95"/>
      <c r="AJ150" s="95"/>
      <c r="AK150" s="95"/>
    </row>
    <row r="151" ht="14.25" customHeight="1">
      <c r="Q151" s="95"/>
      <c r="AJ151" s="95"/>
      <c r="AK151" s="95"/>
    </row>
    <row r="152" ht="14.25" customHeight="1">
      <c r="Q152" s="95"/>
      <c r="AJ152" s="95"/>
      <c r="AK152" s="95"/>
    </row>
    <row r="153" ht="14.25" customHeight="1">
      <c r="Q153" s="95"/>
      <c r="AJ153" s="95"/>
      <c r="AK153" s="95"/>
    </row>
    <row r="154" ht="14.25" customHeight="1">
      <c r="Q154" s="95"/>
      <c r="AJ154" s="95"/>
      <c r="AK154" s="95"/>
    </row>
    <row r="155" ht="14.25" customHeight="1">
      <c r="Q155" s="95"/>
      <c r="AJ155" s="95"/>
      <c r="AK155" s="95"/>
    </row>
    <row r="156" ht="14.25" customHeight="1">
      <c r="Q156" s="95"/>
      <c r="AJ156" s="95"/>
      <c r="AK156" s="95"/>
    </row>
    <row r="157" ht="14.25" customHeight="1">
      <c r="Q157" s="95"/>
      <c r="AJ157" s="95"/>
      <c r="AK157" s="95"/>
    </row>
    <row r="158" ht="14.25" customHeight="1">
      <c r="Q158" s="95"/>
      <c r="AJ158" s="95"/>
      <c r="AK158" s="95"/>
    </row>
    <row r="159" ht="14.25" customHeight="1">
      <c r="Q159" s="95"/>
      <c r="AJ159" s="95"/>
      <c r="AK159" s="95"/>
    </row>
    <row r="160" ht="14.25" customHeight="1">
      <c r="Q160" s="95"/>
      <c r="AJ160" s="95"/>
      <c r="AK160" s="95"/>
    </row>
    <row r="161" ht="14.25" customHeight="1">
      <c r="Q161" s="95"/>
      <c r="AJ161" s="95"/>
      <c r="AK161" s="95"/>
    </row>
    <row r="162" ht="14.25" customHeight="1">
      <c r="Q162" s="95"/>
      <c r="AJ162" s="95"/>
      <c r="AK162" s="95"/>
    </row>
    <row r="163" ht="14.25" customHeight="1">
      <c r="Q163" s="95"/>
      <c r="AJ163" s="95"/>
      <c r="AK163" s="95"/>
    </row>
    <row r="164" ht="14.25" customHeight="1">
      <c r="Q164" s="95"/>
      <c r="AJ164" s="95"/>
      <c r="AK164" s="95"/>
    </row>
    <row r="165" ht="14.25" customHeight="1">
      <c r="Q165" s="95"/>
      <c r="AJ165" s="95"/>
      <c r="AK165" s="95"/>
    </row>
    <row r="166" ht="14.25" customHeight="1">
      <c r="Q166" s="95"/>
      <c r="AJ166" s="95"/>
      <c r="AK166" s="95"/>
    </row>
    <row r="167" ht="14.25" customHeight="1">
      <c r="Q167" s="95"/>
      <c r="AJ167" s="95"/>
      <c r="AK167" s="95"/>
    </row>
    <row r="168" ht="14.25" customHeight="1">
      <c r="Q168" s="95"/>
      <c r="AJ168" s="95"/>
      <c r="AK168" s="95"/>
    </row>
    <row r="169" ht="14.25" customHeight="1">
      <c r="Q169" s="95"/>
      <c r="AJ169" s="95"/>
      <c r="AK169" s="95"/>
    </row>
    <row r="170" ht="14.25" customHeight="1">
      <c r="Q170" s="95"/>
      <c r="AJ170" s="95"/>
      <c r="AK170" s="95"/>
    </row>
    <row r="171" ht="14.25" customHeight="1">
      <c r="Q171" s="95"/>
      <c r="AJ171" s="95"/>
      <c r="AK171" s="95"/>
    </row>
    <row r="172" ht="14.25" customHeight="1">
      <c r="Q172" s="95"/>
      <c r="AJ172" s="95"/>
      <c r="AK172" s="95"/>
    </row>
    <row r="173" ht="14.25" customHeight="1">
      <c r="Q173" s="95"/>
      <c r="AJ173" s="95"/>
      <c r="AK173" s="95"/>
    </row>
    <row r="174" ht="14.25" customHeight="1">
      <c r="Q174" s="95"/>
      <c r="AJ174" s="95"/>
      <c r="AK174" s="95"/>
    </row>
    <row r="175" ht="14.25" customHeight="1">
      <c r="Q175" s="95"/>
      <c r="AJ175" s="95"/>
      <c r="AK175" s="95"/>
    </row>
    <row r="176" ht="14.25" customHeight="1">
      <c r="Q176" s="95"/>
      <c r="AJ176" s="95"/>
      <c r="AK176" s="95"/>
    </row>
    <row r="177" ht="14.25" customHeight="1">
      <c r="Q177" s="95"/>
      <c r="AJ177" s="95"/>
      <c r="AK177" s="95"/>
    </row>
    <row r="178" ht="14.25" customHeight="1">
      <c r="Q178" s="95"/>
      <c r="AJ178" s="95"/>
      <c r="AK178" s="95"/>
    </row>
    <row r="179" ht="14.25" customHeight="1">
      <c r="Q179" s="95"/>
      <c r="AJ179" s="95"/>
      <c r="AK179" s="95"/>
    </row>
    <row r="180" ht="14.25" customHeight="1">
      <c r="Q180" s="95"/>
      <c r="AJ180" s="95"/>
      <c r="AK180" s="95"/>
    </row>
    <row r="181" ht="14.25" customHeight="1">
      <c r="Q181" s="95"/>
      <c r="AJ181" s="95"/>
      <c r="AK181" s="95"/>
    </row>
    <row r="182" ht="14.25" customHeight="1">
      <c r="Q182" s="95"/>
      <c r="AJ182" s="95"/>
      <c r="AK182" s="95"/>
    </row>
    <row r="183" ht="14.25" customHeight="1">
      <c r="Q183" s="95"/>
      <c r="AJ183" s="95"/>
      <c r="AK183" s="95"/>
    </row>
    <row r="184" ht="14.25" customHeight="1">
      <c r="Q184" s="95"/>
      <c r="AJ184" s="95"/>
      <c r="AK184" s="95"/>
    </row>
    <row r="185" ht="14.25" customHeight="1">
      <c r="Q185" s="95"/>
      <c r="AJ185" s="95"/>
      <c r="AK185" s="95"/>
    </row>
    <row r="186" ht="14.25" customHeight="1">
      <c r="Q186" s="95"/>
      <c r="AJ186" s="95"/>
      <c r="AK186" s="95"/>
    </row>
    <row r="187" ht="14.25" customHeight="1">
      <c r="Q187" s="95"/>
      <c r="AJ187" s="95"/>
      <c r="AK187" s="95"/>
    </row>
    <row r="188" ht="14.25" customHeight="1">
      <c r="Q188" s="95"/>
      <c r="AJ188" s="95"/>
      <c r="AK188" s="95"/>
    </row>
    <row r="189" ht="14.25" customHeight="1">
      <c r="Q189" s="95"/>
      <c r="AJ189" s="95"/>
      <c r="AK189" s="95"/>
    </row>
    <row r="190" ht="14.25" customHeight="1">
      <c r="Q190" s="95"/>
      <c r="AJ190" s="95"/>
      <c r="AK190" s="95"/>
    </row>
    <row r="191" ht="14.25" customHeight="1">
      <c r="Q191" s="95"/>
      <c r="AJ191" s="95"/>
      <c r="AK191" s="95"/>
    </row>
    <row r="192" ht="14.25" customHeight="1">
      <c r="Q192" s="95"/>
      <c r="AJ192" s="95"/>
      <c r="AK192" s="95"/>
    </row>
    <row r="193" ht="14.25" customHeight="1">
      <c r="Q193" s="95"/>
      <c r="AJ193" s="95"/>
      <c r="AK193" s="95"/>
    </row>
    <row r="194" ht="14.25" customHeight="1">
      <c r="Q194" s="95"/>
      <c r="AJ194" s="95"/>
      <c r="AK194" s="95"/>
    </row>
    <row r="195" ht="14.25" customHeight="1">
      <c r="Q195" s="95"/>
      <c r="AJ195" s="95"/>
      <c r="AK195" s="95"/>
    </row>
    <row r="196" ht="14.25" customHeight="1">
      <c r="Q196" s="95"/>
      <c r="AJ196" s="95"/>
      <c r="AK196" s="95"/>
    </row>
    <row r="197" ht="14.25" customHeight="1">
      <c r="Q197" s="95"/>
      <c r="AJ197" s="95"/>
      <c r="AK197" s="95"/>
    </row>
    <row r="198" ht="14.25" customHeight="1">
      <c r="Q198" s="95"/>
      <c r="AJ198" s="95"/>
      <c r="AK198" s="95"/>
    </row>
    <row r="199" ht="14.25" customHeight="1">
      <c r="Q199" s="95"/>
      <c r="AJ199" s="95"/>
      <c r="AK199" s="95"/>
    </row>
    <row r="200" ht="14.25" customHeight="1">
      <c r="Q200" s="95"/>
      <c r="AJ200" s="95"/>
      <c r="AK200" s="95"/>
    </row>
    <row r="201" ht="14.25" customHeight="1">
      <c r="Q201" s="95"/>
      <c r="AJ201" s="95"/>
      <c r="AK201" s="95"/>
    </row>
    <row r="202" ht="14.25" customHeight="1">
      <c r="Q202" s="95"/>
      <c r="AJ202" s="95"/>
      <c r="AK202" s="95"/>
    </row>
    <row r="203" ht="14.25" customHeight="1">
      <c r="Q203" s="95"/>
      <c r="AJ203" s="95"/>
      <c r="AK203" s="95"/>
    </row>
    <row r="204" ht="14.25" customHeight="1">
      <c r="Q204" s="95"/>
      <c r="AJ204" s="95"/>
      <c r="AK204" s="95"/>
    </row>
    <row r="205" ht="14.25" customHeight="1">
      <c r="Q205" s="95"/>
      <c r="AJ205" s="95"/>
      <c r="AK205" s="95"/>
    </row>
    <row r="206" ht="14.25" customHeight="1">
      <c r="Q206" s="95"/>
      <c r="AJ206" s="95"/>
      <c r="AK206" s="95"/>
    </row>
    <row r="207" ht="14.25" customHeight="1">
      <c r="Q207" s="95"/>
      <c r="AJ207" s="95"/>
      <c r="AK207" s="95"/>
    </row>
    <row r="208" ht="14.25" customHeight="1">
      <c r="Q208" s="95"/>
      <c r="AJ208" s="95"/>
      <c r="AK208" s="95"/>
    </row>
    <row r="209" ht="14.25" customHeight="1">
      <c r="Q209" s="95"/>
      <c r="AJ209" s="95"/>
      <c r="AK209" s="95"/>
    </row>
    <row r="210" ht="14.25" customHeight="1">
      <c r="Q210" s="95"/>
      <c r="AJ210" s="95"/>
      <c r="AK210" s="95"/>
    </row>
    <row r="211" ht="14.25" customHeight="1">
      <c r="Q211" s="95"/>
      <c r="AJ211" s="95"/>
      <c r="AK211" s="95"/>
    </row>
    <row r="212" ht="14.25" customHeight="1">
      <c r="Q212" s="95"/>
      <c r="AJ212" s="95"/>
      <c r="AK212" s="95"/>
    </row>
    <row r="213" ht="14.25" customHeight="1">
      <c r="Q213" s="95"/>
      <c r="AJ213" s="95"/>
      <c r="AK213" s="95"/>
    </row>
    <row r="214" ht="14.25" customHeight="1">
      <c r="Q214" s="95"/>
      <c r="AJ214" s="95"/>
      <c r="AK214" s="95"/>
    </row>
    <row r="215" ht="14.25" customHeight="1">
      <c r="Q215" s="95"/>
      <c r="AJ215" s="95"/>
      <c r="AK215" s="95"/>
    </row>
    <row r="216" ht="14.25" customHeight="1">
      <c r="Q216" s="95"/>
      <c r="AJ216" s="95"/>
      <c r="AK216" s="95"/>
    </row>
    <row r="217" ht="14.25" customHeight="1">
      <c r="Q217" s="95"/>
      <c r="AJ217" s="95"/>
      <c r="AK217" s="95"/>
    </row>
    <row r="218" ht="14.25" customHeight="1">
      <c r="Q218" s="95"/>
      <c r="AJ218" s="95"/>
      <c r="AK218" s="95"/>
    </row>
    <row r="219" ht="14.25" customHeight="1">
      <c r="Q219" s="95"/>
      <c r="AJ219" s="95"/>
      <c r="AK219" s="95"/>
    </row>
    <row r="220" ht="14.25" customHeight="1">
      <c r="Q220" s="95"/>
      <c r="AJ220" s="95"/>
      <c r="AK220" s="95"/>
    </row>
    <row r="221" ht="14.25" customHeight="1">
      <c r="Q221" s="95"/>
      <c r="AJ221" s="95"/>
      <c r="AK221" s="95"/>
    </row>
    <row r="222" ht="14.25" customHeight="1">
      <c r="Q222" s="95"/>
      <c r="AJ222" s="95"/>
      <c r="AK222" s="95"/>
    </row>
    <row r="223" ht="14.25" customHeight="1">
      <c r="Q223" s="95"/>
      <c r="AJ223" s="95"/>
      <c r="AK223" s="95"/>
    </row>
    <row r="224" ht="14.25" customHeight="1">
      <c r="Q224" s="95"/>
      <c r="AJ224" s="95"/>
      <c r="AK224" s="95"/>
    </row>
    <row r="225" ht="14.25" customHeight="1">
      <c r="Q225" s="95"/>
      <c r="AJ225" s="95"/>
      <c r="AK225" s="95"/>
    </row>
    <row r="226" ht="14.25" customHeight="1">
      <c r="Q226" s="95"/>
      <c r="AJ226" s="95"/>
      <c r="AK226" s="95"/>
    </row>
    <row r="227" ht="14.25" customHeight="1">
      <c r="Q227" s="95"/>
      <c r="AJ227" s="95"/>
      <c r="AK227" s="95"/>
    </row>
    <row r="228" ht="14.25" customHeight="1">
      <c r="Q228" s="95"/>
      <c r="AJ228" s="95"/>
      <c r="AK228" s="95"/>
    </row>
    <row r="229" ht="14.25" customHeight="1">
      <c r="Q229" s="95"/>
      <c r="AJ229" s="95"/>
      <c r="AK229" s="95"/>
    </row>
    <row r="230" ht="14.25" customHeight="1">
      <c r="Q230" s="95"/>
      <c r="AJ230" s="95"/>
      <c r="AK230" s="95"/>
    </row>
    <row r="231" ht="14.25" customHeight="1">
      <c r="Q231" s="95"/>
      <c r="AJ231" s="95"/>
      <c r="AK231" s="95"/>
    </row>
    <row r="232" ht="14.25" customHeight="1">
      <c r="Q232" s="95"/>
      <c r="AJ232" s="95"/>
      <c r="AK232" s="95"/>
    </row>
    <row r="233" ht="14.25" customHeight="1">
      <c r="Q233" s="95"/>
      <c r="AJ233" s="95"/>
      <c r="AK233" s="95"/>
    </row>
    <row r="234" ht="14.25" customHeight="1">
      <c r="Q234" s="95"/>
      <c r="AJ234" s="95"/>
      <c r="AK234" s="95"/>
    </row>
    <row r="235" ht="14.25" customHeight="1">
      <c r="Q235" s="95"/>
      <c r="AJ235" s="95"/>
      <c r="AK235" s="95"/>
    </row>
    <row r="236" ht="14.25" customHeight="1">
      <c r="Q236" s="95"/>
      <c r="AJ236" s="95"/>
      <c r="AK236" s="95"/>
    </row>
    <row r="237" ht="14.25" customHeight="1">
      <c r="Q237" s="95"/>
      <c r="AJ237" s="95"/>
      <c r="AK237" s="95"/>
    </row>
    <row r="238" ht="14.25" customHeight="1">
      <c r="Q238" s="95"/>
      <c r="AJ238" s="95"/>
      <c r="AK238" s="95"/>
    </row>
    <row r="239" ht="14.25" customHeight="1">
      <c r="Q239" s="95"/>
      <c r="AJ239" s="95"/>
      <c r="AK239" s="95"/>
    </row>
    <row r="240" ht="14.25" customHeight="1">
      <c r="Q240" s="95"/>
      <c r="AJ240" s="95"/>
      <c r="AK240" s="95"/>
    </row>
    <row r="241" ht="14.25" customHeight="1">
      <c r="Q241" s="95"/>
      <c r="AJ241" s="95"/>
      <c r="AK241" s="95"/>
    </row>
    <row r="242" ht="14.25" customHeight="1">
      <c r="Q242" s="95"/>
      <c r="AJ242" s="95"/>
      <c r="AK242" s="95"/>
    </row>
    <row r="243" ht="14.25" customHeight="1">
      <c r="Q243" s="95"/>
      <c r="AJ243" s="95"/>
      <c r="AK243" s="95"/>
    </row>
    <row r="244" ht="14.25" customHeight="1">
      <c r="Q244" s="95"/>
      <c r="AJ244" s="95"/>
      <c r="AK244" s="95"/>
    </row>
    <row r="245" ht="14.25" customHeight="1">
      <c r="Q245" s="95"/>
      <c r="AJ245" s="95"/>
      <c r="AK245" s="95"/>
    </row>
    <row r="246" ht="14.25" customHeight="1">
      <c r="Q246" s="95"/>
      <c r="AJ246" s="95"/>
      <c r="AK246" s="95"/>
    </row>
    <row r="247" ht="14.25" customHeight="1">
      <c r="Q247" s="95"/>
      <c r="AJ247" s="95"/>
      <c r="AK247" s="95"/>
    </row>
    <row r="248" ht="14.25" customHeight="1">
      <c r="Q248" s="95"/>
      <c r="AJ248" s="95"/>
      <c r="AK248" s="95"/>
    </row>
    <row r="249" ht="14.25" customHeight="1">
      <c r="Q249" s="95"/>
      <c r="AJ249" s="95"/>
      <c r="AK249" s="95"/>
    </row>
    <row r="250" ht="14.25" customHeight="1">
      <c r="Q250" s="95"/>
      <c r="AJ250" s="95"/>
      <c r="AK250" s="95"/>
    </row>
    <row r="251" ht="14.25" customHeight="1">
      <c r="Q251" s="95"/>
      <c r="AJ251" s="95"/>
      <c r="AK251" s="95"/>
    </row>
    <row r="252" ht="14.25" customHeight="1">
      <c r="Q252" s="95"/>
      <c r="AJ252" s="95"/>
      <c r="AK252" s="95"/>
    </row>
    <row r="253" ht="14.25" customHeight="1">
      <c r="Q253" s="95"/>
      <c r="AJ253" s="95"/>
      <c r="AK253" s="95"/>
    </row>
    <row r="254" ht="14.25" customHeight="1">
      <c r="Q254" s="95"/>
      <c r="AJ254" s="95"/>
      <c r="AK254" s="95"/>
    </row>
    <row r="255" ht="14.25" customHeight="1">
      <c r="Q255" s="95"/>
      <c r="AJ255" s="95"/>
      <c r="AK255" s="95"/>
    </row>
    <row r="256" ht="14.25" customHeight="1">
      <c r="Q256" s="95"/>
      <c r="AJ256" s="95"/>
      <c r="AK256" s="95"/>
    </row>
    <row r="257" ht="14.25" customHeight="1">
      <c r="Q257" s="95"/>
      <c r="AJ257" s="95"/>
      <c r="AK257" s="95"/>
    </row>
    <row r="258" ht="14.25" customHeight="1">
      <c r="Q258" s="95"/>
      <c r="AJ258" s="95"/>
      <c r="AK258" s="95"/>
    </row>
    <row r="259" ht="14.25" customHeight="1">
      <c r="Q259" s="95"/>
      <c r="AJ259" s="95"/>
      <c r="AK259" s="95"/>
    </row>
    <row r="260" ht="14.25" customHeight="1">
      <c r="Q260" s="95"/>
      <c r="AJ260" s="95"/>
      <c r="AK260" s="95"/>
    </row>
    <row r="261" ht="14.25" customHeight="1">
      <c r="Q261" s="95"/>
      <c r="AJ261" s="95"/>
      <c r="AK261" s="95"/>
    </row>
    <row r="262" ht="14.25" customHeight="1">
      <c r="Q262" s="95"/>
      <c r="AJ262" s="95"/>
      <c r="AK262" s="95"/>
    </row>
    <row r="263" ht="14.25" customHeight="1">
      <c r="Q263" s="95"/>
      <c r="AJ263" s="95"/>
      <c r="AK263" s="95"/>
    </row>
    <row r="264" ht="14.25" customHeight="1">
      <c r="Q264" s="95"/>
      <c r="AJ264" s="95"/>
      <c r="AK264" s="95"/>
    </row>
    <row r="265" ht="14.25" customHeight="1">
      <c r="Q265" s="95"/>
      <c r="AJ265" s="95"/>
      <c r="AK265" s="95"/>
    </row>
    <row r="266" ht="14.25" customHeight="1">
      <c r="Q266" s="95"/>
      <c r="AJ266" s="95"/>
      <c r="AK266" s="95"/>
    </row>
    <row r="267" ht="14.25" customHeight="1">
      <c r="Q267" s="95"/>
      <c r="AJ267" s="95"/>
      <c r="AK267" s="95"/>
    </row>
    <row r="268" ht="14.25" customHeight="1">
      <c r="Q268" s="95"/>
      <c r="AJ268" s="95"/>
      <c r="AK268" s="95"/>
    </row>
    <row r="269" ht="14.25" customHeight="1">
      <c r="Q269" s="95"/>
      <c r="AJ269" s="95"/>
      <c r="AK269" s="95"/>
    </row>
    <row r="270" ht="14.25" customHeight="1">
      <c r="Q270" s="95"/>
      <c r="AJ270" s="95"/>
      <c r="AK270" s="95"/>
    </row>
    <row r="271" ht="14.25" customHeight="1">
      <c r="Q271" s="95"/>
      <c r="AJ271" s="95"/>
      <c r="AK271" s="95"/>
    </row>
    <row r="272" ht="14.25" customHeight="1">
      <c r="Q272" s="95"/>
      <c r="AJ272" s="95"/>
      <c r="AK272" s="95"/>
    </row>
    <row r="273" ht="14.25" customHeight="1">
      <c r="Q273" s="95"/>
      <c r="AJ273" s="95"/>
      <c r="AK273" s="95"/>
    </row>
    <row r="274" ht="14.25" customHeight="1">
      <c r="Q274" s="95"/>
      <c r="AJ274" s="95"/>
      <c r="AK274" s="95"/>
    </row>
    <row r="275" ht="14.25" customHeight="1">
      <c r="Q275" s="95"/>
      <c r="AJ275" s="95"/>
      <c r="AK275" s="95"/>
    </row>
    <row r="276" ht="14.25" customHeight="1">
      <c r="Q276" s="95"/>
      <c r="AJ276" s="95"/>
      <c r="AK276" s="95"/>
    </row>
    <row r="277" ht="14.25" customHeight="1">
      <c r="Q277" s="95"/>
      <c r="AJ277" s="95"/>
      <c r="AK277" s="95"/>
    </row>
    <row r="278" ht="14.25" customHeight="1">
      <c r="Q278" s="95"/>
      <c r="AJ278" s="95"/>
      <c r="AK278" s="95"/>
    </row>
    <row r="279" ht="14.25" customHeight="1">
      <c r="Q279" s="95"/>
      <c r="AJ279" s="95"/>
      <c r="AK279" s="95"/>
    </row>
    <row r="280" ht="14.25" customHeight="1">
      <c r="Q280" s="95"/>
      <c r="AJ280" s="95"/>
      <c r="AK280" s="95"/>
    </row>
    <row r="281" ht="14.25" customHeight="1">
      <c r="Q281" s="95"/>
      <c r="AJ281" s="95"/>
      <c r="AK281" s="95"/>
    </row>
    <row r="282" ht="14.25" customHeight="1">
      <c r="Q282" s="95"/>
      <c r="AJ282" s="95"/>
      <c r="AK282" s="95"/>
    </row>
    <row r="283" ht="14.25" customHeight="1">
      <c r="Q283" s="95"/>
      <c r="AJ283" s="95"/>
      <c r="AK283" s="95"/>
    </row>
    <row r="284" ht="14.25" customHeight="1">
      <c r="Q284" s="95"/>
      <c r="AJ284" s="95"/>
      <c r="AK284" s="95"/>
    </row>
    <row r="285" ht="14.25" customHeight="1">
      <c r="Q285" s="95"/>
      <c r="AJ285" s="95"/>
      <c r="AK285" s="95"/>
    </row>
    <row r="286" ht="14.25" customHeight="1">
      <c r="Q286" s="95"/>
      <c r="AJ286" s="95"/>
      <c r="AK286" s="95"/>
    </row>
    <row r="287" ht="14.25" customHeight="1">
      <c r="Q287" s="95"/>
      <c r="AJ287" s="95"/>
      <c r="AK287" s="95"/>
    </row>
    <row r="288" ht="14.25" customHeight="1">
      <c r="Q288" s="95"/>
      <c r="AJ288" s="95"/>
      <c r="AK288" s="95"/>
    </row>
    <row r="289" ht="14.25" customHeight="1">
      <c r="Q289" s="95"/>
      <c r="AJ289" s="95"/>
      <c r="AK289" s="95"/>
    </row>
    <row r="290" ht="14.25" customHeight="1">
      <c r="Q290" s="95"/>
      <c r="AJ290" s="95"/>
      <c r="AK290" s="95"/>
    </row>
    <row r="291" ht="14.25" customHeight="1">
      <c r="Q291" s="95"/>
      <c r="AJ291" s="95"/>
      <c r="AK291" s="95"/>
    </row>
    <row r="292" ht="14.25" customHeight="1">
      <c r="Q292" s="95"/>
      <c r="AJ292" s="95"/>
      <c r="AK292" s="95"/>
    </row>
    <row r="293" ht="14.25" customHeight="1">
      <c r="Q293" s="95"/>
      <c r="AJ293" s="95"/>
      <c r="AK293" s="95"/>
    </row>
    <row r="294" ht="14.25" customHeight="1">
      <c r="Q294" s="95"/>
      <c r="AJ294" s="95"/>
      <c r="AK294" s="95"/>
    </row>
    <row r="295" ht="14.25" customHeight="1">
      <c r="Q295" s="95"/>
      <c r="AJ295" s="95"/>
      <c r="AK295" s="95"/>
    </row>
    <row r="296" ht="14.25" customHeight="1">
      <c r="Q296" s="95"/>
      <c r="AJ296" s="95"/>
      <c r="AK296" s="95"/>
    </row>
    <row r="297" ht="14.25" customHeight="1">
      <c r="Q297" s="95"/>
      <c r="AJ297" s="95"/>
      <c r="AK297" s="95"/>
    </row>
    <row r="298" ht="14.25" customHeight="1">
      <c r="Q298" s="95"/>
      <c r="AJ298" s="95"/>
      <c r="AK298" s="95"/>
    </row>
    <row r="299" ht="14.25" customHeight="1">
      <c r="Q299" s="95"/>
      <c r="AJ299" s="95"/>
      <c r="AK299" s="95"/>
    </row>
    <row r="300" ht="14.25" customHeight="1">
      <c r="Q300" s="95"/>
      <c r="AJ300" s="95"/>
      <c r="AK300" s="95"/>
    </row>
    <row r="301" ht="14.25" customHeight="1">
      <c r="Q301" s="95"/>
      <c r="AJ301" s="95"/>
      <c r="AK301" s="95"/>
    </row>
    <row r="302" ht="14.25" customHeight="1">
      <c r="Q302" s="95"/>
      <c r="AJ302" s="95"/>
      <c r="AK302" s="95"/>
    </row>
    <row r="303" ht="14.25" customHeight="1">
      <c r="Q303" s="95"/>
      <c r="AJ303" s="95"/>
      <c r="AK303" s="95"/>
    </row>
    <row r="304" ht="14.25" customHeight="1">
      <c r="Q304" s="95"/>
      <c r="AJ304" s="95"/>
      <c r="AK304" s="95"/>
    </row>
    <row r="305" ht="14.25" customHeight="1">
      <c r="Q305" s="95"/>
      <c r="AJ305" s="95"/>
      <c r="AK305" s="95"/>
    </row>
    <row r="306" ht="14.25" customHeight="1">
      <c r="Q306" s="95"/>
      <c r="AJ306" s="95"/>
      <c r="AK306" s="95"/>
    </row>
    <row r="307" ht="14.25" customHeight="1">
      <c r="Q307" s="95"/>
      <c r="AJ307" s="95"/>
      <c r="AK307" s="95"/>
    </row>
    <row r="308" ht="14.25" customHeight="1">
      <c r="Q308" s="95"/>
      <c r="AJ308" s="95"/>
      <c r="AK308" s="95"/>
    </row>
    <row r="309" ht="14.25" customHeight="1">
      <c r="Q309" s="95"/>
      <c r="AJ309" s="95"/>
      <c r="AK309" s="95"/>
    </row>
    <row r="310" ht="14.25" customHeight="1">
      <c r="Q310" s="95"/>
      <c r="AJ310" s="95"/>
      <c r="AK310" s="95"/>
    </row>
    <row r="311" ht="14.25" customHeight="1">
      <c r="Q311" s="95"/>
      <c r="AJ311" s="95"/>
      <c r="AK311" s="95"/>
    </row>
    <row r="312" ht="14.25" customHeight="1">
      <c r="Q312" s="95"/>
      <c r="AJ312" s="95"/>
      <c r="AK312" s="95"/>
    </row>
    <row r="313" ht="14.25" customHeight="1">
      <c r="Q313" s="95"/>
      <c r="AJ313" s="95"/>
      <c r="AK313" s="95"/>
    </row>
    <row r="314" ht="14.25" customHeight="1">
      <c r="Q314" s="95"/>
      <c r="AJ314" s="95"/>
      <c r="AK314" s="95"/>
    </row>
    <row r="315" ht="14.25" customHeight="1">
      <c r="Q315" s="95"/>
      <c r="AJ315" s="95"/>
      <c r="AK315" s="95"/>
    </row>
    <row r="316" ht="14.25" customHeight="1">
      <c r="Q316" s="95"/>
      <c r="AJ316" s="95"/>
      <c r="AK316" s="95"/>
    </row>
    <row r="317" ht="14.25" customHeight="1">
      <c r="Q317" s="95"/>
      <c r="AJ317" s="95"/>
      <c r="AK317" s="95"/>
    </row>
    <row r="318" ht="14.25" customHeight="1">
      <c r="Q318" s="95"/>
      <c r="AJ318" s="95"/>
      <c r="AK318" s="95"/>
    </row>
    <row r="319" ht="14.25" customHeight="1">
      <c r="Q319" s="95"/>
      <c r="AJ319" s="95"/>
      <c r="AK319" s="95"/>
    </row>
    <row r="320" ht="14.25" customHeight="1">
      <c r="Q320" s="95"/>
      <c r="AJ320" s="95"/>
      <c r="AK320" s="95"/>
    </row>
    <row r="321" ht="14.25" customHeight="1">
      <c r="Q321" s="95"/>
      <c r="AJ321" s="95"/>
      <c r="AK321" s="95"/>
    </row>
    <row r="322" ht="14.25" customHeight="1">
      <c r="Q322" s="95"/>
      <c r="AJ322" s="95"/>
      <c r="AK322" s="95"/>
    </row>
    <row r="323" ht="14.25" customHeight="1">
      <c r="Q323" s="95"/>
      <c r="AJ323" s="95"/>
      <c r="AK323" s="95"/>
    </row>
    <row r="324" ht="14.25" customHeight="1">
      <c r="Q324" s="95"/>
      <c r="AJ324" s="95"/>
      <c r="AK324" s="95"/>
    </row>
    <row r="325" ht="14.25" customHeight="1">
      <c r="Q325" s="95"/>
      <c r="AJ325" s="95"/>
      <c r="AK325" s="95"/>
    </row>
    <row r="326" ht="14.25" customHeight="1">
      <c r="Q326" s="95"/>
      <c r="AJ326" s="95"/>
      <c r="AK326" s="95"/>
    </row>
    <row r="327" ht="14.25" customHeight="1">
      <c r="Q327" s="95"/>
      <c r="AJ327" s="95"/>
      <c r="AK327" s="95"/>
    </row>
    <row r="328" ht="14.25" customHeight="1">
      <c r="Q328" s="95"/>
      <c r="AJ328" s="95"/>
      <c r="AK328" s="95"/>
    </row>
    <row r="329" ht="14.25" customHeight="1">
      <c r="Q329" s="95"/>
      <c r="AJ329" s="95"/>
      <c r="AK329" s="95"/>
    </row>
    <row r="330" ht="14.25" customHeight="1">
      <c r="Q330" s="95"/>
      <c r="AJ330" s="95"/>
      <c r="AK330" s="95"/>
    </row>
    <row r="331" ht="14.25" customHeight="1">
      <c r="Q331" s="95"/>
      <c r="AJ331" s="95"/>
      <c r="AK331" s="95"/>
    </row>
    <row r="332" ht="14.25" customHeight="1">
      <c r="Q332" s="95"/>
      <c r="AJ332" s="95"/>
      <c r="AK332" s="95"/>
    </row>
    <row r="333" ht="14.25" customHeight="1">
      <c r="Q333" s="95"/>
      <c r="AJ333" s="95"/>
      <c r="AK333" s="95"/>
    </row>
    <row r="334" ht="14.25" customHeight="1">
      <c r="Q334" s="95"/>
      <c r="AJ334" s="95"/>
      <c r="AK334" s="95"/>
    </row>
    <row r="335" ht="14.25" customHeight="1">
      <c r="Q335" s="95"/>
      <c r="AJ335" s="95"/>
      <c r="AK335" s="95"/>
    </row>
    <row r="336" ht="14.25" customHeight="1">
      <c r="Q336" s="95"/>
      <c r="AJ336" s="95"/>
      <c r="AK336" s="95"/>
    </row>
    <row r="337" ht="14.25" customHeight="1">
      <c r="Q337" s="95"/>
      <c r="AJ337" s="95"/>
      <c r="AK337" s="95"/>
    </row>
    <row r="338" ht="14.25" customHeight="1">
      <c r="Q338" s="95"/>
      <c r="AJ338" s="95"/>
      <c r="AK338" s="95"/>
    </row>
    <row r="339" ht="14.25" customHeight="1">
      <c r="Q339" s="95"/>
      <c r="AJ339" s="95"/>
      <c r="AK339" s="95"/>
    </row>
    <row r="340" ht="14.25" customHeight="1">
      <c r="Q340" s="95"/>
      <c r="AJ340" s="95"/>
      <c r="AK340" s="95"/>
    </row>
    <row r="341" ht="14.25" customHeight="1">
      <c r="Q341" s="95"/>
      <c r="AJ341" s="95"/>
      <c r="AK341" s="95"/>
    </row>
    <row r="342" ht="14.25" customHeight="1">
      <c r="Q342" s="95"/>
      <c r="AJ342" s="95"/>
      <c r="AK342" s="95"/>
    </row>
    <row r="343" ht="14.25" customHeight="1">
      <c r="Q343" s="95"/>
      <c r="AJ343" s="95"/>
      <c r="AK343" s="95"/>
    </row>
    <row r="344" ht="14.25" customHeight="1">
      <c r="Q344" s="95"/>
      <c r="AJ344" s="95"/>
      <c r="AK344" s="95"/>
    </row>
    <row r="345" ht="14.25" customHeight="1">
      <c r="Q345" s="95"/>
      <c r="AJ345" s="95"/>
      <c r="AK345" s="95"/>
    </row>
    <row r="346" ht="14.25" customHeight="1">
      <c r="Q346" s="95"/>
      <c r="AJ346" s="95"/>
      <c r="AK346" s="95"/>
    </row>
    <row r="347" ht="14.25" customHeight="1">
      <c r="Q347" s="95"/>
      <c r="AJ347" s="95"/>
      <c r="AK347" s="95"/>
    </row>
    <row r="348" ht="14.25" customHeight="1">
      <c r="Q348" s="95"/>
      <c r="AJ348" s="95"/>
      <c r="AK348" s="95"/>
    </row>
    <row r="349" ht="14.25" customHeight="1">
      <c r="Q349" s="95"/>
      <c r="AJ349" s="95"/>
      <c r="AK349" s="95"/>
    </row>
    <row r="350" ht="14.25" customHeight="1">
      <c r="Q350" s="95"/>
      <c r="AJ350" s="95"/>
      <c r="AK350" s="95"/>
    </row>
    <row r="351" ht="14.25" customHeight="1">
      <c r="Q351" s="95"/>
      <c r="AJ351" s="95"/>
      <c r="AK351" s="95"/>
    </row>
    <row r="352" ht="14.25" customHeight="1">
      <c r="Q352" s="95"/>
      <c r="AJ352" s="95"/>
      <c r="AK352" s="95"/>
    </row>
    <row r="353" ht="14.25" customHeight="1">
      <c r="Q353" s="95"/>
      <c r="AJ353" s="95"/>
      <c r="AK353" s="95"/>
    </row>
    <row r="354" ht="14.25" customHeight="1">
      <c r="Q354" s="95"/>
      <c r="AJ354" s="95"/>
      <c r="AK354" s="95"/>
    </row>
    <row r="355" ht="14.25" customHeight="1">
      <c r="Q355" s="95"/>
      <c r="AJ355" s="95"/>
      <c r="AK355" s="95"/>
    </row>
    <row r="356" ht="14.25" customHeight="1">
      <c r="Q356" s="95"/>
      <c r="AJ356" s="95"/>
      <c r="AK356" s="95"/>
    </row>
    <row r="357" ht="14.25" customHeight="1">
      <c r="Q357" s="95"/>
      <c r="AJ357" s="95"/>
      <c r="AK357" s="95"/>
    </row>
    <row r="358" ht="14.25" customHeight="1">
      <c r="Q358" s="95"/>
      <c r="AJ358" s="95"/>
      <c r="AK358" s="95"/>
    </row>
    <row r="359" ht="14.25" customHeight="1">
      <c r="Q359" s="95"/>
      <c r="AJ359" s="95"/>
      <c r="AK359" s="95"/>
    </row>
    <row r="360" ht="14.25" customHeight="1">
      <c r="Q360" s="95"/>
      <c r="AJ360" s="95"/>
      <c r="AK360" s="95"/>
    </row>
    <row r="361" ht="14.25" customHeight="1">
      <c r="Q361" s="95"/>
      <c r="AJ361" s="95"/>
      <c r="AK361" s="95"/>
    </row>
    <row r="362" ht="14.25" customHeight="1">
      <c r="Q362" s="95"/>
      <c r="AJ362" s="95"/>
      <c r="AK362" s="95"/>
    </row>
    <row r="363" ht="14.25" customHeight="1">
      <c r="Q363" s="95"/>
      <c r="AJ363" s="95"/>
      <c r="AK363" s="95"/>
    </row>
    <row r="364" ht="14.25" customHeight="1">
      <c r="Q364" s="95"/>
      <c r="AJ364" s="95"/>
      <c r="AK364" s="95"/>
    </row>
    <row r="365" ht="14.25" customHeight="1">
      <c r="Q365" s="95"/>
      <c r="AJ365" s="95"/>
      <c r="AK365" s="95"/>
    </row>
    <row r="366" ht="14.25" customHeight="1">
      <c r="Q366" s="95"/>
      <c r="AJ366" s="95"/>
      <c r="AK366" s="95"/>
    </row>
    <row r="367" ht="14.25" customHeight="1">
      <c r="Q367" s="95"/>
      <c r="AJ367" s="95"/>
      <c r="AK367" s="95"/>
    </row>
    <row r="368" ht="14.25" customHeight="1">
      <c r="Q368" s="95"/>
      <c r="AJ368" s="95"/>
      <c r="AK368" s="95"/>
    </row>
    <row r="369" ht="14.25" customHeight="1">
      <c r="Q369" s="95"/>
      <c r="AJ369" s="95"/>
      <c r="AK369" s="95"/>
    </row>
    <row r="370" ht="14.25" customHeight="1">
      <c r="Q370" s="95"/>
      <c r="AJ370" s="95"/>
      <c r="AK370" s="95"/>
    </row>
    <row r="371" ht="14.25" customHeight="1">
      <c r="Q371" s="95"/>
      <c r="AJ371" s="95"/>
      <c r="AK371" s="95"/>
    </row>
    <row r="372" ht="14.25" customHeight="1">
      <c r="Q372" s="95"/>
      <c r="AJ372" s="95"/>
      <c r="AK372" s="95"/>
    </row>
    <row r="373" ht="14.25" customHeight="1">
      <c r="Q373" s="95"/>
      <c r="AJ373" s="95"/>
      <c r="AK373" s="95"/>
    </row>
    <row r="374" ht="14.25" customHeight="1">
      <c r="Q374" s="95"/>
      <c r="AJ374" s="95"/>
      <c r="AK374" s="95"/>
    </row>
    <row r="375" ht="14.25" customHeight="1">
      <c r="Q375" s="95"/>
      <c r="AJ375" s="95"/>
      <c r="AK375" s="95"/>
    </row>
    <row r="376" ht="14.25" customHeight="1">
      <c r="Q376" s="95"/>
      <c r="AJ376" s="95"/>
      <c r="AK376" s="95"/>
    </row>
    <row r="377" ht="14.25" customHeight="1">
      <c r="Q377" s="95"/>
      <c r="AJ377" s="95"/>
      <c r="AK377" s="95"/>
    </row>
    <row r="378" ht="14.25" customHeight="1">
      <c r="Q378" s="95"/>
      <c r="AJ378" s="95"/>
      <c r="AK378" s="95"/>
    </row>
    <row r="379" ht="14.25" customHeight="1">
      <c r="Q379" s="95"/>
      <c r="AJ379" s="95"/>
      <c r="AK379" s="95"/>
    </row>
    <row r="380" ht="14.25" customHeight="1">
      <c r="Q380" s="95"/>
      <c r="AJ380" s="95"/>
      <c r="AK380" s="95"/>
    </row>
    <row r="381" ht="14.25" customHeight="1">
      <c r="Q381" s="95"/>
      <c r="AJ381" s="95"/>
      <c r="AK381" s="95"/>
    </row>
    <row r="382" ht="14.25" customHeight="1">
      <c r="Q382" s="95"/>
      <c r="AJ382" s="95"/>
      <c r="AK382" s="95"/>
    </row>
    <row r="383" ht="14.25" customHeight="1">
      <c r="Q383" s="95"/>
      <c r="AJ383" s="95"/>
      <c r="AK383" s="95"/>
    </row>
    <row r="384" ht="14.25" customHeight="1">
      <c r="Q384" s="95"/>
      <c r="AJ384" s="95"/>
      <c r="AK384" s="95"/>
    </row>
    <row r="385" ht="14.25" customHeight="1">
      <c r="Q385" s="95"/>
      <c r="AJ385" s="95"/>
      <c r="AK385" s="95"/>
    </row>
    <row r="386" ht="14.25" customHeight="1">
      <c r="Q386" s="95"/>
      <c r="AJ386" s="95"/>
      <c r="AK386" s="95"/>
    </row>
    <row r="387" ht="14.25" customHeight="1">
      <c r="Q387" s="95"/>
      <c r="AJ387" s="95"/>
      <c r="AK387" s="95"/>
    </row>
    <row r="388" ht="14.25" customHeight="1">
      <c r="Q388" s="95"/>
      <c r="AJ388" s="95"/>
      <c r="AK388" s="95"/>
    </row>
    <row r="389" ht="14.25" customHeight="1">
      <c r="Q389" s="95"/>
      <c r="AJ389" s="95"/>
      <c r="AK389" s="95"/>
    </row>
    <row r="390" ht="14.25" customHeight="1">
      <c r="Q390" s="95"/>
      <c r="AJ390" s="95"/>
      <c r="AK390" s="95"/>
    </row>
    <row r="391" ht="14.25" customHeight="1">
      <c r="Q391" s="95"/>
      <c r="AJ391" s="95"/>
      <c r="AK391" s="95"/>
    </row>
    <row r="392" ht="14.25" customHeight="1">
      <c r="Q392" s="95"/>
      <c r="AJ392" s="95"/>
      <c r="AK392" s="95"/>
    </row>
    <row r="393" ht="14.25" customHeight="1">
      <c r="Q393" s="95"/>
      <c r="AJ393" s="95"/>
      <c r="AK393" s="95"/>
    </row>
    <row r="394" ht="14.25" customHeight="1">
      <c r="Q394" s="95"/>
      <c r="AJ394" s="95"/>
      <c r="AK394" s="95"/>
    </row>
    <row r="395" ht="14.25" customHeight="1">
      <c r="Q395" s="95"/>
      <c r="AJ395" s="95"/>
      <c r="AK395" s="95"/>
    </row>
    <row r="396" ht="14.25" customHeight="1">
      <c r="Q396" s="95"/>
      <c r="AJ396" s="95"/>
      <c r="AK396" s="95"/>
    </row>
    <row r="397" ht="14.25" customHeight="1">
      <c r="Q397" s="95"/>
      <c r="AJ397" s="95"/>
      <c r="AK397" s="95"/>
    </row>
    <row r="398" ht="14.25" customHeight="1">
      <c r="Q398" s="95"/>
      <c r="AJ398" s="95"/>
      <c r="AK398" s="95"/>
    </row>
    <row r="399" ht="14.25" customHeight="1">
      <c r="Q399" s="95"/>
      <c r="AJ399" s="95"/>
      <c r="AK399" s="95"/>
    </row>
    <row r="400" ht="14.25" customHeight="1">
      <c r="Q400" s="95"/>
      <c r="AJ400" s="95"/>
      <c r="AK400" s="95"/>
    </row>
    <row r="401" ht="14.25" customHeight="1">
      <c r="Q401" s="95"/>
      <c r="AJ401" s="95"/>
      <c r="AK401" s="95"/>
    </row>
    <row r="402" ht="14.25" customHeight="1">
      <c r="Q402" s="95"/>
      <c r="AJ402" s="95"/>
      <c r="AK402" s="95"/>
    </row>
    <row r="403" ht="14.25" customHeight="1">
      <c r="Q403" s="95"/>
      <c r="AJ403" s="95"/>
      <c r="AK403" s="95"/>
    </row>
    <row r="404" ht="14.25" customHeight="1">
      <c r="Q404" s="95"/>
      <c r="AJ404" s="95"/>
      <c r="AK404" s="95"/>
    </row>
    <row r="405" ht="14.25" customHeight="1">
      <c r="Q405" s="95"/>
      <c r="AJ405" s="95"/>
      <c r="AK405" s="95"/>
    </row>
    <row r="406" ht="14.25" customHeight="1">
      <c r="Q406" s="95"/>
      <c r="AJ406" s="95"/>
      <c r="AK406" s="95"/>
    </row>
    <row r="407" ht="14.25" customHeight="1">
      <c r="Q407" s="95"/>
      <c r="AJ407" s="95"/>
      <c r="AK407" s="95"/>
    </row>
    <row r="408" ht="14.25" customHeight="1">
      <c r="Q408" s="95"/>
      <c r="AJ408" s="95"/>
      <c r="AK408" s="95"/>
    </row>
    <row r="409" ht="14.25" customHeight="1">
      <c r="Q409" s="95"/>
      <c r="AJ409" s="95"/>
      <c r="AK409" s="95"/>
    </row>
    <row r="410" ht="14.25" customHeight="1">
      <c r="Q410" s="95"/>
      <c r="AJ410" s="95"/>
      <c r="AK410" s="95"/>
    </row>
    <row r="411" ht="14.25" customHeight="1">
      <c r="Q411" s="95"/>
      <c r="AJ411" s="95"/>
      <c r="AK411" s="95"/>
    </row>
    <row r="412" ht="14.25" customHeight="1">
      <c r="Q412" s="95"/>
      <c r="AJ412" s="95"/>
      <c r="AK412" s="95"/>
    </row>
    <row r="413" ht="14.25" customHeight="1">
      <c r="Q413" s="95"/>
      <c r="AJ413" s="95"/>
      <c r="AK413" s="95"/>
    </row>
    <row r="414" ht="14.25" customHeight="1">
      <c r="Q414" s="95"/>
      <c r="AJ414" s="95"/>
      <c r="AK414" s="95"/>
    </row>
    <row r="415" ht="14.25" customHeight="1">
      <c r="Q415" s="95"/>
      <c r="AJ415" s="95"/>
      <c r="AK415" s="95"/>
    </row>
    <row r="416" ht="14.25" customHeight="1">
      <c r="Q416" s="95"/>
      <c r="AJ416" s="95"/>
      <c r="AK416" s="95"/>
    </row>
    <row r="417" ht="14.25" customHeight="1">
      <c r="Q417" s="95"/>
      <c r="AJ417" s="95"/>
      <c r="AK417" s="95"/>
    </row>
    <row r="418" ht="14.25" customHeight="1">
      <c r="Q418" s="95"/>
      <c r="AJ418" s="95"/>
      <c r="AK418" s="95"/>
    </row>
    <row r="419" ht="14.25" customHeight="1">
      <c r="Q419" s="95"/>
      <c r="AJ419" s="95"/>
      <c r="AK419" s="95"/>
    </row>
    <row r="420" ht="14.25" customHeight="1">
      <c r="Q420" s="95"/>
      <c r="AJ420" s="95"/>
      <c r="AK420" s="95"/>
    </row>
    <row r="421" ht="14.25" customHeight="1">
      <c r="Q421" s="95"/>
      <c r="AJ421" s="95"/>
      <c r="AK421" s="95"/>
    </row>
    <row r="422" ht="14.25" customHeight="1">
      <c r="Q422" s="95"/>
      <c r="AJ422" s="95"/>
      <c r="AK422" s="95"/>
    </row>
    <row r="423" ht="14.25" customHeight="1">
      <c r="Q423" s="95"/>
      <c r="AJ423" s="95"/>
      <c r="AK423" s="95"/>
    </row>
    <row r="424" ht="14.25" customHeight="1">
      <c r="Q424" s="95"/>
      <c r="AJ424" s="95"/>
      <c r="AK424" s="95"/>
    </row>
    <row r="425" ht="14.25" customHeight="1">
      <c r="Q425" s="95"/>
      <c r="AJ425" s="95"/>
      <c r="AK425" s="95"/>
    </row>
    <row r="426" ht="14.25" customHeight="1">
      <c r="Q426" s="95"/>
      <c r="AJ426" s="95"/>
      <c r="AK426" s="95"/>
    </row>
    <row r="427" ht="14.25" customHeight="1">
      <c r="Q427" s="95"/>
      <c r="AJ427" s="95"/>
      <c r="AK427" s="95"/>
    </row>
    <row r="428" ht="14.25" customHeight="1">
      <c r="Q428" s="95"/>
      <c r="AJ428" s="95"/>
      <c r="AK428" s="95"/>
    </row>
    <row r="429" ht="14.25" customHeight="1">
      <c r="Q429" s="95"/>
      <c r="AJ429" s="95"/>
      <c r="AK429" s="95"/>
    </row>
    <row r="430" ht="14.25" customHeight="1">
      <c r="Q430" s="95"/>
      <c r="AJ430" s="95"/>
      <c r="AK430" s="95"/>
    </row>
    <row r="431" ht="14.25" customHeight="1">
      <c r="Q431" s="95"/>
      <c r="AJ431" s="95"/>
      <c r="AK431" s="95"/>
    </row>
    <row r="432" ht="14.25" customHeight="1">
      <c r="Q432" s="95"/>
      <c r="AJ432" s="95"/>
      <c r="AK432" s="95"/>
    </row>
    <row r="433" ht="14.25" customHeight="1">
      <c r="Q433" s="95"/>
      <c r="AJ433" s="95"/>
      <c r="AK433" s="95"/>
    </row>
    <row r="434" ht="14.25" customHeight="1">
      <c r="Q434" s="95"/>
      <c r="AJ434" s="95"/>
      <c r="AK434" s="95"/>
    </row>
    <row r="435" ht="14.25" customHeight="1">
      <c r="Q435" s="95"/>
      <c r="AJ435" s="95"/>
      <c r="AK435" s="95"/>
    </row>
    <row r="436" ht="14.25" customHeight="1">
      <c r="Q436" s="95"/>
      <c r="AJ436" s="95"/>
      <c r="AK436" s="95"/>
    </row>
    <row r="437" ht="14.25" customHeight="1">
      <c r="Q437" s="95"/>
      <c r="AJ437" s="95"/>
      <c r="AK437" s="95"/>
    </row>
    <row r="438" ht="14.25" customHeight="1">
      <c r="Q438" s="95"/>
      <c r="AJ438" s="95"/>
      <c r="AK438" s="95"/>
    </row>
    <row r="439" ht="14.25" customHeight="1">
      <c r="Q439" s="95"/>
      <c r="AJ439" s="95"/>
      <c r="AK439" s="95"/>
    </row>
    <row r="440" ht="14.25" customHeight="1">
      <c r="Q440" s="95"/>
      <c r="AJ440" s="95"/>
      <c r="AK440" s="95"/>
    </row>
    <row r="441" ht="14.25" customHeight="1">
      <c r="Q441" s="95"/>
      <c r="AJ441" s="95"/>
      <c r="AK441" s="95"/>
    </row>
    <row r="442" ht="14.25" customHeight="1">
      <c r="Q442" s="95"/>
      <c r="AJ442" s="95"/>
      <c r="AK442" s="95"/>
    </row>
    <row r="443" ht="14.25" customHeight="1">
      <c r="Q443" s="95"/>
      <c r="AJ443" s="95"/>
      <c r="AK443" s="95"/>
    </row>
    <row r="444" ht="14.25" customHeight="1">
      <c r="Q444" s="95"/>
      <c r="AJ444" s="95"/>
      <c r="AK444" s="95"/>
    </row>
    <row r="445" ht="14.25" customHeight="1">
      <c r="Q445" s="95"/>
      <c r="AJ445" s="95"/>
      <c r="AK445" s="95"/>
    </row>
    <row r="446" ht="14.25" customHeight="1">
      <c r="Q446" s="95"/>
      <c r="AJ446" s="95"/>
      <c r="AK446" s="95"/>
    </row>
    <row r="447" ht="14.25" customHeight="1">
      <c r="Q447" s="95"/>
      <c r="AJ447" s="95"/>
      <c r="AK447" s="95"/>
    </row>
    <row r="448" ht="14.25" customHeight="1">
      <c r="Q448" s="95"/>
      <c r="AJ448" s="95"/>
      <c r="AK448" s="95"/>
    </row>
    <row r="449" ht="14.25" customHeight="1">
      <c r="Q449" s="95"/>
      <c r="AJ449" s="95"/>
      <c r="AK449" s="95"/>
    </row>
    <row r="450" ht="14.25" customHeight="1">
      <c r="Q450" s="95"/>
      <c r="AJ450" s="95"/>
      <c r="AK450" s="95"/>
    </row>
    <row r="451" ht="14.25" customHeight="1">
      <c r="Q451" s="95"/>
      <c r="AJ451" s="95"/>
      <c r="AK451" s="95"/>
    </row>
    <row r="452" ht="14.25" customHeight="1">
      <c r="Q452" s="95"/>
      <c r="AJ452" s="95"/>
      <c r="AK452" s="95"/>
    </row>
    <row r="453" ht="14.25" customHeight="1">
      <c r="Q453" s="95"/>
      <c r="AJ453" s="95"/>
      <c r="AK453" s="95"/>
    </row>
    <row r="454" ht="14.25" customHeight="1">
      <c r="Q454" s="95"/>
      <c r="AJ454" s="95"/>
      <c r="AK454" s="95"/>
    </row>
    <row r="455" ht="14.25" customHeight="1">
      <c r="Q455" s="95"/>
      <c r="AJ455" s="95"/>
      <c r="AK455" s="95"/>
    </row>
    <row r="456" ht="14.25" customHeight="1">
      <c r="Q456" s="95"/>
      <c r="AJ456" s="95"/>
      <c r="AK456" s="95"/>
    </row>
    <row r="457" ht="14.25" customHeight="1">
      <c r="Q457" s="95"/>
      <c r="AJ457" s="95"/>
      <c r="AK457" s="95"/>
    </row>
    <row r="458" ht="14.25" customHeight="1">
      <c r="Q458" s="95"/>
      <c r="AJ458" s="95"/>
      <c r="AK458" s="95"/>
    </row>
    <row r="459" ht="14.25" customHeight="1">
      <c r="Q459" s="95"/>
      <c r="AJ459" s="95"/>
      <c r="AK459" s="95"/>
    </row>
    <row r="460" ht="14.25" customHeight="1">
      <c r="Q460" s="95"/>
      <c r="AJ460" s="95"/>
      <c r="AK460" s="95"/>
    </row>
    <row r="461" ht="14.25" customHeight="1">
      <c r="Q461" s="95"/>
      <c r="AJ461" s="95"/>
      <c r="AK461" s="95"/>
    </row>
    <row r="462" ht="14.25" customHeight="1">
      <c r="Q462" s="95"/>
      <c r="AJ462" s="95"/>
      <c r="AK462" s="95"/>
    </row>
    <row r="463" ht="14.25" customHeight="1">
      <c r="Q463" s="95"/>
      <c r="AJ463" s="95"/>
      <c r="AK463" s="95"/>
    </row>
    <row r="464" ht="14.25" customHeight="1">
      <c r="Q464" s="95"/>
      <c r="AJ464" s="95"/>
      <c r="AK464" s="95"/>
    </row>
    <row r="465" ht="14.25" customHeight="1">
      <c r="Q465" s="95"/>
      <c r="AJ465" s="95"/>
      <c r="AK465" s="95"/>
    </row>
    <row r="466" ht="14.25" customHeight="1">
      <c r="Q466" s="95"/>
      <c r="AJ466" s="95"/>
      <c r="AK466" s="95"/>
    </row>
    <row r="467" ht="14.25" customHeight="1">
      <c r="Q467" s="95"/>
      <c r="AJ467" s="95"/>
      <c r="AK467" s="95"/>
    </row>
    <row r="468" ht="14.25" customHeight="1">
      <c r="Q468" s="95"/>
      <c r="AJ468" s="95"/>
      <c r="AK468" s="95"/>
    </row>
    <row r="469" ht="14.25" customHeight="1">
      <c r="Q469" s="95"/>
      <c r="AJ469" s="95"/>
      <c r="AK469" s="95"/>
    </row>
    <row r="470" ht="14.25" customHeight="1">
      <c r="Q470" s="95"/>
      <c r="AJ470" s="95"/>
      <c r="AK470" s="95"/>
    </row>
    <row r="471" ht="14.25" customHeight="1">
      <c r="Q471" s="95"/>
      <c r="AJ471" s="95"/>
      <c r="AK471" s="95"/>
    </row>
    <row r="472" ht="14.25" customHeight="1">
      <c r="Q472" s="95"/>
      <c r="AJ472" s="95"/>
      <c r="AK472" s="95"/>
    </row>
    <row r="473" ht="14.25" customHeight="1">
      <c r="Q473" s="95"/>
      <c r="AJ473" s="95"/>
      <c r="AK473" s="95"/>
    </row>
    <row r="474" ht="14.25" customHeight="1">
      <c r="Q474" s="95"/>
      <c r="AJ474" s="95"/>
      <c r="AK474" s="95"/>
    </row>
    <row r="475" ht="14.25" customHeight="1">
      <c r="Q475" s="95"/>
      <c r="AJ475" s="95"/>
      <c r="AK475" s="95"/>
    </row>
    <row r="476" ht="14.25" customHeight="1">
      <c r="Q476" s="95"/>
      <c r="AJ476" s="95"/>
      <c r="AK476" s="95"/>
    </row>
    <row r="477" ht="14.25" customHeight="1">
      <c r="Q477" s="95"/>
      <c r="AJ477" s="95"/>
      <c r="AK477" s="95"/>
    </row>
    <row r="478" ht="14.25" customHeight="1">
      <c r="Q478" s="95"/>
      <c r="AJ478" s="95"/>
      <c r="AK478" s="95"/>
    </row>
    <row r="479" ht="14.25" customHeight="1">
      <c r="Q479" s="95"/>
      <c r="AJ479" s="95"/>
      <c r="AK479" s="95"/>
    </row>
    <row r="480" ht="14.25" customHeight="1">
      <c r="Q480" s="95"/>
      <c r="AJ480" s="95"/>
      <c r="AK480" s="95"/>
    </row>
    <row r="481" ht="14.25" customHeight="1">
      <c r="Q481" s="95"/>
      <c r="AJ481" s="95"/>
      <c r="AK481" s="95"/>
    </row>
    <row r="482" ht="14.25" customHeight="1">
      <c r="Q482" s="95"/>
      <c r="AJ482" s="95"/>
      <c r="AK482" s="95"/>
    </row>
    <row r="483" ht="14.25" customHeight="1">
      <c r="Q483" s="95"/>
      <c r="AJ483" s="95"/>
      <c r="AK483" s="95"/>
    </row>
    <row r="484" ht="14.25" customHeight="1">
      <c r="Q484" s="95"/>
      <c r="AJ484" s="95"/>
      <c r="AK484" s="95"/>
    </row>
    <row r="485" ht="14.25" customHeight="1">
      <c r="Q485" s="95"/>
      <c r="AJ485" s="95"/>
      <c r="AK485" s="95"/>
    </row>
    <row r="486" ht="14.25" customHeight="1">
      <c r="Q486" s="95"/>
      <c r="AJ486" s="95"/>
      <c r="AK486" s="95"/>
    </row>
    <row r="487" ht="14.25" customHeight="1">
      <c r="Q487" s="95"/>
      <c r="AJ487" s="95"/>
      <c r="AK487" s="95"/>
    </row>
    <row r="488" ht="14.25" customHeight="1">
      <c r="Q488" s="95"/>
      <c r="AJ488" s="95"/>
      <c r="AK488" s="95"/>
    </row>
    <row r="489" ht="14.25" customHeight="1">
      <c r="Q489" s="95"/>
      <c r="AJ489" s="95"/>
      <c r="AK489" s="95"/>
    </row>
    <row r="490" ht="14.25" customHeight="1">
      <c r="Q490" s="95"/>
      <c r="AJ490" s="95"/>
      <c r="AK490" s="95"/>
    </row>
    <row r="491" ht="14.25" customHeight="1">
      <c r="Q491" s="95"/>
      <c r="AJ491" s="95"/>
      <c r="AK491" s="95"/>
    </row>
    <row r="492" ht="14.25" customHeight="1">
      <c r="Q492" s="95"/>
      <c r="AJ492" s="95"/>
      <c r="AK492" s="95"/>
    </row>
    <row r="493" ht="14.25" customHeight="1">
      <c r="Q493" s="95"/>
      <c r="AJ493" s="95"/>
      <c r="AK493" s="95"/>
    </row>
    <row r="494" ht="14.25" customHeight="1">
      <c r="Q494" s="95"/>
      <c r="AJ494" s="95"/>
      <c r="AK494" s="95"/>
    </row>
    <row r="495" ht="14.25" customHeight="1">
      <c r="Q495" s="95"/>
      <c r="AJ495" s="95"/>
      <c r="AK495" s="95"/>
    </row>
    <row r="496" ht="14.25" customHeight="1">
      <c r="Q496" s="95"/>
      <c r="AJ496" s="95"/>
      <c r="AK496" s="95"/>
    </row>
    <row r="497" ht="14.25" customHeight="1">
      <c r="Q497" s="95"/>
      <c r="AJ497" s="95"/>
      <c r="AK497" s="95"/>
    </row>
    <row r="498" ht="14.25" customHeight="1">
      <c r="Q498" s="95"/>
      <c r="AJ498" s="95"/>
      <c r="AK498" s="95"/>
    </row>
    <row r="499" ht="14.25" customHeight="1">
      <c r="Q499" s="95"/>
      <c r="AJ499" s="95"/>
      <c r="AK499" s="95"/>
    </row>
    <row r="500" ht="14.25" customHeight="1">
      <c r="Q500" s="95"/>
      <c r="AJ500" s="95"/>
      <c r="AK500" s="95"/>
    </row>
    <row r="501" ht="14.25" customHeight="1">
      <c r="Q501" s="95"/>
      <c r="AJ501" s="95"/>
      <c r="AK501" s="95"/>
    </row>
    <row r="502" ht="14.25" customHeight="1">
      <c r="Q502" s="95"/>
      <c r="AJ502" s="95"/>
      <c r="AK502" s="95"/>
    </row>
    <row r="503" ht="14.25" customHeight="1">
      <c r="Q503" s="95"/>
      <c r="AJ503" s="95"/>
      <c r="AK503" s="95"/>
    </row>
    <row r="504" ht="14.25" customHeight="1">
      <c r="Q504" s="95"/>
      <c r="AJ504" s="95"/>
      <c r="AK504" s="95"/>
    </row>
    <row r="505" ht="14.25" customHeight="1">
      <c r="Q505" s="95"/>
      <c r="AJ505" s="95"/>
      <c r="AK505" s="95"/>
    </row>
    <row r="506" ht="14.25" customHeight="1">
      <c r="Q506" s="95"/>
      <c r="AJ506" s="95"/>
      <c r="AK506" s="95"/>
    </row>
    <row r="507" ht="14.25" customHeight="1">
      <c r="Q507" s="95"/>
      <c r="AJ507" s="95"/>
      <c r="AK507" s="95"/>
    </row>
    <row r="508" ht="14.25" customHeight="1">
      <c r="Q508" s="95"/>
      <c r="AJ508" s="95"/>
      <c r="AK508" s="95"/>
    </row>
    <row r="509" ht="14.25" customHeight="1">
      <c r="Q509" s="95"/>
      <c r="AJ509" s="95"/>
      <c r="AK509" s="95"/>
    </row>
    <row r="510" ht="14.25" customHeight="1">
      <c r="Q510" s="95"/>
      <c r="AJ510" s="95"/>
      <c r="AK510" s="95"/>
    </row>
    <row r="511" ht="14.25" customHeight="1">
      <c r="Q511" s="95"/>
      <c r="AJ511" s="95"/>
      <c r="AK511" s="95"/>
    </row>
    <row r="512" ht="14.25" customHeight="1">
      <c r="Q512" s="95"/>
      <c r="AJ512" s="95"/>
      <c r="AK512" s="95"/>
    </row>
    <row r="513" ht="14.25" customHeight="1">
      <c r="Q513" s="95"/>
      <c r="AJ513" s="95"/>
      <c r="AK513" s="95"/>
    </row>
    <row r="514" ht="14.25" customHeight="1">
      <c r="Q514" s="95"/>
      <c r="AJ514" s="95"/>
      <c r="AK514" s="95"/>
    </row>
    <row r="515" ht="14.25" customHeight="1">
      <c r="Q515" s="95"/>
      <c r="AJ515" s="95"/>
      <c r="AK515" s="95"/>
    </row>
    <row r="516" ht="14.25" customHeight="1">
      <c r="Q516" s="95"/>
      <c r="AJ516" s="95"/>
      <c r="AK516" s="95"/>
    </row>
    <row r="517" ht="14.25" customHeight="1">
      <c r="Q517" s="95"/>
      <c r="AJ517" s="95"/>
      <c r="AK517" s="95"/>
    </row>
    <row r="518" ht="14.25" customHeight="1">
      <c r="Q518" s="95"/>
      <c r="AJ518" s="95"/>
      <c r="AK518" s="95"/>
    </row>
    <row r="519" ht="14.25" customHeight="1">
      <c r="Q519" s="95"/>
      <c r="AJ519" s="95"/>
      <c r="AK519" s="95"/>
    </row>
    <row r="520" ht="14.25" customHeight="1">
      <c r="Q520" s="95"/>
      <c r="AJ520" s="95"/>
      <c r="AK520" s="95"/>
    </row>
    <row r="521" ht="14.25" customHeight="1">
      <c r="Q521" s="95"/>
      <c r="AJ521" s="95"/>
      <c r="AK521" s="95"/>
    </row>
    <row r="522" ht="14.25" customHeight="1">
      <c r="Q522" s="95"/>
      <c r="AJ522" s="95"/>
      <c r="AK522" s="95"/>
    </row>
    <row r="523" ht="14.25" customHeight="1">
      <c r="Q523" s="95"/>
      <c r="AJ523" s="95"/>
      <c r="AK523" s="95"/>
    </row>
    <row r="524" ht="14.25" customHeight="1">
      <c r="Q524" s="95"/>
      <c r="AJ524" s="95"/>
      <c r="AK524" s="95"/>
    </row>
    <row r="525" ht="14.25" customHeight="1">
      <c r="Q525" s="95"/>
      <c r="AJ525" s="95"/>
      <c r="AK525" s="95"/>
    </row>
    <row r="526" ht="14.25" customHeight="1">
      <c r="Q526" s="95"/>
      <c r="AJ526" s="95"/>
      <c r="AK526" s="95"/>
    </row>
    <row r="527" ht="14.25" customHeight="1">
      <c r="Q527" s="95"/>
      <c r="AJ527" s="95"/>
      <c r="AK527" s="95"/>
    </row>
    <row r="528" ht="14.25" customHeight="1">
      <c r="Q528" s="95"/>
      <c r="AJ528" s="95"/>
      <c r="AK528" s="95"/>
    </row>
    <row r="529" ht="14.25" customHeight="1">
      <c r="Q529" s="95"/>
      <c r="AJ529" s="95"/>
      <c r="AK529" s="95"/>
    </row>
    <row r="530" ht="14.25" customHeight="1">
      <c r="Q530" s="95"/>
      <c r="AJ530" s="95"/>
      <c r="AK530" s="95"/>
    </row>
    <row r="531" ht="14.25" customHeight="1">
      <c r="Q531" s="95"/>
      <c r="AJ531" s="95"/>
      <c r="AK531" s="95"/>
    </row>
    <row r="532" ht="14.25" customHeight="1">
      <c r="Q532" s="95"/>
      <c r="AJ532" s="95"/>
      <c r="AK532" s="95"/>
    </row>
    <row r="533" ht="14.25" customHeight="1">
      <c r="Q533" s="95"/>
      <c r="AJ533" s="95"/>
      <c r="AK533" s="95"/>
    </row>
    <row r="534" ht="14.25" customHeight="1">
      <c r="Q534" s="95"/>
      <c r="AJ534" s="95"/>
      <c r="AK534" s="95"/>
    </row>
    <row r="535" ht="14.25" customHeight="1">
      <c r="Q535" s="95"/>
      <c r="AJ535" s="95"/>
      <c r="AK535" s="95"/>
    </row>
    <row r="536" ht="14.25" customHeight="1">
      <c r="Q536" s="95"/>
      <c r="AJ536" s="95"/>
      <c r="AK536" s="95"/>
    </row>
    <row r="537" ht="14.25" customHeight="1">
      <c r="Q537" s="95"/>
      <c r="AJ537" s="95"/>
      <c r="AK537" s="95"/>
    </row>
    <row r="538" ht="14.25" customHeight="1">
      <c r="Q538" s="95"/>
      <c r="AJ538" s="95"/>
      <c r="AK538" s="95"/>
    </row>
    <row r="539" ht="14.25" customHeight="1">
      <c r="Q539" s="95"/>
      <c r="AJ539" s="95"/>
      <c r="AK539" s="95"/>
    </row>
    <row r="540" ht="14.25" customHeight="1">
      <c r="Q540" s="95"/>
      <c r="AJ540" s="95"/>
      <c r="AK540" s="95"/>
    </row>
    <row r="541" ht="14.25" customHeight="1">
      <c r="Q541" s="95"/>
      <c r="AJ541" s="95"/>
      <c r="AK541" s="95"/>
    </row>
    <row r="542" ht="14.25" customHeight="1">
      <c r="Q542" s="95"/>
      <c r="AJ542" s="95"/>
      <c r="AK542" s="95"/>
    </row>
    <row r="543" ht="14.25" customHeight="1">
      <c r="Q543" s="95"/>
      <c r="AJ543" s="95"/>
      <c r="AK543" s="95"/>
    </row>
    <row r="544" ht="14.25" customHeight="1">
      <c r="Q544" s="95"/>
      <c r="AJ544" s="95"/>
      <c r="AK544" s="95"/>
    </row>
    <row r="545" ht="14.25" customHeight="1">
      <c r="Q545" s="95"/>
      <c r="AJ545" s="95"/>
      <c r="AK545" s="95"/>
    </row>
    <row r="546" ht="14.25" customHeight="1">
      <c r="Q546" s="95"/>
      <c r="AJ546" s="95"/>
      <c r="AK546" s="95"/>
    </row>
    <row r="547" ht="14.25" customHeight="1">
      <c r="Q547" s="95"/>
      <c r="AJ547" s="95"/>
      <c r="AK547" s="95"/>
    </row>
    <row r="548" ht="14.25" customHeight="1">
      <c r="Q548" s="95"/>
      <c r="AJ548" s="95"/>
      <c r="AK548" s="95"/>
    </row>
    <row r="549" ht="14.25" customHeight="1">
      <c r="Q549" s="95"/>
      <c r="AJ549" s="95"/>
      <c r="AK549" s="95"/>
    </row>
    <row r="550" ht="14.25" customHeight="1">
      <c r="Q550" s="95"/>
      <c r="AJ550" s="95"/>
      <c r="AK550" s="95"/>
    </row>
    <row r="551" ht="14.25" customHeight="1">
      <c r="Q551" s="95"/>
      <c r="AJ551" s="95"/>
      <c r="AK551" s="95"/>
    </row>
    <row r="552" ht="14.25" customHeight="1">
      <c r="Q552" s="95"/>
      <c r="AJ552" s="95"/>
      <c r="AK552" s="95"/>
    </row>
    <row r="553" ht="14.25" customHeight="1">
      <c r="Q553" s="95"/>
      <c r="AJ553" s="95"/>
      <c r="AK553" s="95"/>
    </row>
    <row r="554" ht="14.25" customHeight="1">
      <c r="Q554" s="95"/>
      <c r="AJ554" s="95"/>
      <c r="AK554" s="95"/>
    </row>
    <row r="555" ht="14.25" customHeight="1">
      <c r="Q555" s="95"/>
      <c r="AJ555" s="95"/>
      <c r="AK555" s="95"/>
    </row>
    <row r="556" ht="14.25" customHeight="1">
      <c r="Q556" s="95"/>
      <c r="AJ556" s="95"/>
      <c r="AK556" s="95"/>
    </row>
    <row r="557" ht="14.25" customHeight="1">
      <c r="Q557" s="95"/>
      <c r="AJ557" s="95"/>
      <c r="AK557" s="95"/>
    </row>
    <row r="558" ht="14.25" customHeight="1">
      <c r="Q558" s="95"/>
      <c r="AJ558" s="95"/>
      <c r="AK558" s="95"/>
    </row>
    <row r="559" ht="14.25" customHeight="1">
      <c r="Q559" s="95"/>
      <c r="AJ559" s="95"/>
      <c r="AK559" s="95"/>
    </row>
    <row r="560" ht="14.25" customHeight="1">
      <c r="Q560" s="95"/>
      <c r="AJ560" s="95"/>
      <c r="AK560" s="95"/>
    </row>
    <row r="561" ht="14.25" customHeight="1">
      <c r="Q561" s="95"/>
      <c r="AJ561" s="95"/>
      <c r="AK561" s="95"/>
    </row>
    <row r="562" ht="14.25" customHeight="1">
      <c r="Q562" s="95"/>
      <c r="AJ562" s="95"/>
      <c r="AK562" s="95"/>
    </row>
    <row r="563" ht="14.25" customHeight="1">
      <c r="Q563" s="95"/>
      <c r="AJ563" s="95"/>
      <c r="AK563" s="95"/>
    </row>
    <row r="564" ht="14.25" customHeight="1">
      <c r="Q564" s="95"/>
      <c r="AJ564" s="95"/>
      <c r="AK564" s="95"/>
    </row>
    <row r="565" ht="14.25" customHeight="1">
      <c r="Q565" s="95"/>
      <c r="AJ565" s="95"/>
      <c r="AK565" s="95"/>
    </row>
    <row r="566" ht="14.25" customHeight="1">
      <c r="Q566" s="95"/>
      <c r="AJ566" s="95"/>
      <c r="AK566" s="95"/>
    </row>
    <row r="567" ht="14.25" customHeight="1">
      <c r="Q567" s="95"/>
      <c r="AJ567" s="95"/>
      <c r="AK567" s="95"/>
    </row>
    <row r="568" ht="14.25" customHeight="1">
      <c r="Q568" s="95"/>
      <c r="AJ568" s="95"/>
      <c r="AK568" s="95"/>
    </row>
    <row r="569" ht="14.25" customHeight="1">
      <c r="Q569" s="95"/>
      <c r="AJ569" s="95"/>
      <c r="AK569" s="95"/>
    </row>
    <row r="570" ht="14.25" customHeight="1">
      <c r="Q570" s="95"/>
      <c r="AJ570" s="95"/>
      <c r="AK570" s="95"/>
    </row>
    <row r="571" ht="14.25" customHeight="1">
      <c r="Q571" s="95"/>
      <c r="AJ571" s="95"/>
      <c r="AK571" s="95"/>
    </row>
    <row r="572" ht="14.25" customHeight="1">
      <c r="Q572" s="95"/>
      <c r="AJ572" s="95"/>
      <c r="AK572" s="95"/>
    </row>
    <row r="573" ht="14.25" customHeight="1">
      <c r="Q573" s="95"/>
      <c r="AJ573" s="95"/>
      <c r="AK573" s="95"/>
    </row>
    <row r="574" ht="14.25" customHeight="1">
      <c r="Q574" s="95"/>
      <c r="AJ574" s="95"/>
      <c r="AK574" s="95"/>
    </row>
    <row r="575" ht="14.25" customHeight="1">
      <c r="Q575" s="95"/>
      <c r="AJ575" s="95"/>
      <c r="AK575" s="95"/>
    </row>
    <row r="576" ht="14.25" customHeight="1">
      <c r="Q576" s="95"/>
      <c r="AJ576" s="95"/>
      <c r="AK576" s="95"/>
    </row>
    <row r="577" ht="14.25" customHeight="1">
      <c r="Q577" s="95"/>
      <c r="AJ577" s="95"/>
      <c r="AK577" s="95"/>
    </row>
    <row r="578" ht="14.25" customHeight="1">
      <c r="Q578" s="95"/>
      <c r="AJ578" s="95"/>
      <c r="AK578" s="95"/>
    </row>
    <row r="579" ht="14.25" customHeight="1">
      <c r="Q579" s="95"/>
      <c r="AJ579" s="95"/>
      <c r="AK579" s="95"/>
    </row>
    <row r="580" ht="14.25" customHeight="1">
      <c r="Q580" s="95"/>
      <c r="AJ580" s="95"/>
      <c r="AK580" s="95"/>
    </row>
    <row r="581" ht="14.25" customHeight="1">
      <c r="Q581" s="95"/>
      <c r="AJ581" s="95"/>
      <c r="AK581" s="95"/>
    </row>
    <row r="582" ht="14.25" customHeight="1">
      <c r="Q582" s="95"/>
      <c r="AJ582" s="95"/>
      <c r="AK582" s="95"/>
    </row>
    <row r="583" ht="14.25" customHeight="1">
      <c r="Q583" s="95"/>
      <c r="AJ583" s="95"/>
      <c r="AK583" s="95"/>
    </row>
    <row r="584" ht="14.25" customHeight="1">
      <c r="Q584" s="95"/>
      <c r="AJ584" s="95"/>
      <c r="AK584" s="95"/>
    </row>
    <row r="585" ht="14.25" customHeight="1">
      <c r="Q585" s="95"/>
      <c r="AJ585" s="95"/>
      <c r="AK585" s="95"/>
    </row>
    <row r="586" ht="14.25" customHeight="1">
      <c r="Q586" s="95"/>
      <c r="AJ586" s="95"/>
      <c r="AK586" s="95"/>
    </row>
    <row r="587" ht="14.25" customHeight="1">
      <c r="Q587" s="95"/>
      <c r="AJ587" s="95"/>
      <c r="AK587" s="95"/>
    </row>
    <row r="588" ht="14.25" customHeight="1">
      <c r="Q588" s="95"/>
      <c r="AJ588" s="95"/>
      <c r="AK588" s="95"/>
    </row>
    <row r="589" ht="14.25" customHeight="1">
      <c r="Q589" s="95"/>
      <c r="AJ589" s="95"/>
      <c r="AK589" s="95"/>
    </row>
    <row r="590" ht="14.25" customHeight="1">
      <c r="Q590" s="95"/>
      <c r="AJ590" s="95"/>
      <c r="AK590" s="95"/>
    </row>
    <row r="591" ht="14.25" customHeight="1">
      <c r="Q591" s="95"/>
      <c r="AJ591" s="95"/>
      <c r="AK591" s="95"/>
    </row>
    <row r="592" ht="14.25" customHeight="1">
      <c r="Q592" s="95"/>
      <c r="AJ592" s="95"/>
      <c r="AK592" s="95"/>
    </row>
    <row r="593" ht="14.25" customHeight="1">
      <c r="Q593" s="95"/>
      <c r="AJ593" s="95"/>
      <c r="AK593" s="95"/>
    </row>
    <row r="594" ht="14.25" customHeight="1">
      <c r="Q594" s="95"/>
      <c r="AJ594" s="95"/>
      <c r="AK594" s="95"/>
    </row>
    <row r="595" ht="14.25" customHeight="1">
      <c r="Q595" s="95"/>
      <c r="AJ595" s="95"/>
      <c r="AK595" s="95"/>
    </row>
    <row r="596" ht="14.25" customHeight="1">
      <c r="Q596" s="95"/>
      <c r="AJ596" s="95"/>
      <c r="AK596" s="95"/>
    </row>
    <row r="597" ht="14.25" customHeight="1">
      <c r="Q597" s="95"/>
      <c r="AJ597" s="95"/>
      <c r="AK597" s="95"/>
    </row>
    <row r="598" ht="14.25" customHeight="1">
      <c r="Q598" s="95"/>
      <c r="AJ598" s="95"/>
      <c r="AK598" s="95"/>
    </row>
    <row r="599" ht="14.25" customHeight="1">
      <c r="Q599" s="95"/>
      <c r="AJ599" s="95"/>
      <c r="AK599" s="95"/>
    </row>
    <row r="600" ht="14.25" customHeight="1">
      <c r="Q600" s="95"/>
      <c r="AJ600" s="95"/>
      <c r="AK600" s="95"/>
    </row>
    <row r="601" ht="14.25" customHeight="1">
      <c r="Q601" s="95"/>
      <c r="AJ601" s="95"/>
      <c r="AK601" s="95"/>
    </row>
    <row r="602" ht="14.25" customHeight="1">
      <c r="Q602" s="95"/>
      <c r="AJ602" s="95"/>
      <c r="AK602" s="95"/>
    </row>
    <row r="603" ht="14.25" customHeight="1">
      <c r="Q603" s="95"/>
      <c r="AJ603" s="95"/>
      <c r="AK603" s="95"/>
    </row>
    <row r="604" ht="14.25" customHeight="1">
      <c r="Q604" s="95"/>
      <c r="AJ604" s="95"/>
      <c r="AK604" s="95"/>
    </row>
    <row r="605" ht="14.25" customHeight="1">
      <c r="Q605" s="95"/>
      <c r="AJ605" s="95"/>
      <c r="AK605" s="95"/>
    </row>
    <row r="606" ht="14.25" customHeight="1">
      <c r="Q606" s="95"/>
      <c r="AJ606" s="95"/>
      <c r="AK606" s="95"/>
    </row>
    <row r="607" ht="14.25" customHeight="1">
      <c r="Q607" s="95"/>
      <c r="AJ607" s="95"/>
      <c r="AK607" s="95"/>
    </row>
    <row r="608" ht="14.25" customHeight="1">
      <c r="Q608" s="95"/>
      <c r="AJ608" s="95"/>
      <c r="AK608" s="95"/>
    </row>
    <row r="609" ht="14.25" customHeight="1">
      <c r="Q609" s="95"/>
      <c r="AJ609" s="95"/>
      <c r="AK609" s="95"/>
    </row>
    <row r="610" ht="14.25" customHeight="1">
      <c r="Q610" s="95"/>
      <c r="AJ610" s="95"/>
      <c r="AK610" s="95"/>
    </row>
    <row r="611" ht="14.25" customHeight="1">
      <c r="Q611" s="95"/>
      <c r="AJ611" s="95"/>
      <c r="AK611" s="95"/>
    </row>
    <row r="612" ht="14.25" customHeight="1">
      <c r="Q612" s="95"/>
      <c r="AJ612" s="95"/>
      <c r="AK612" s="95"/>
    </row>
    <row r="613" ht="14.25" customHeight="1">
      <c r="Q613" s="95"/>
      <c r="AJ613" s="95"/>
      <c r="AK613" s="95"/>
    </row>
    <row r="614" ht="14.25" customHeight="1">
      <c r="Q614" s="95"/>
      <c r="AJ614" s="95"/>
      <c r="AK614" s="95"/>
    </row>
    <row r="615" ht="14.25" customHeight="1">
      <c r="Q615" s="95"/>
      <c r="AJ615" s="95"/>
      <c r="AK615" s="95"/>
    </row>
    <row r="616" ht="14.25" customHeight="1">
      <c r="Q616" s="95"/>
      <c r="AJ616" s="95"/>
      <c r="AK616" s="95"/>
    </row>
    <row r="617" ht="14.25" customHeight="1">
      <c r="Q617" s="95"/>
      <c r="AJ617" s="95"/>
      <c r="AK617" s="95"/>
    </row>
    <row r="618" ht="14.25" customHeight="1">
      <c r="Q618" s="95"/>
      <c r="AJ618" s="95"/>
      <c r="AK618" s="95"/>
    </row>
    <row r="619" ht="14.25" customHeight="1">
      <c r="Q619" s="95"/>
      <c r="AJ619" s="95"/>
      <c r="AK619" s="95"/>
    </row>
    <row r="620" ht="14.25" customHeight="1">
      <c r="Q620" s="95"/>
      <c r="AJ620" s="95"/>
      <c r="AK620" s="95"/>
    </row>
    <row r="621" ht="14.25" customHeight="1">
      <c r="Q621" s="95"/>
      <c r="AJ621" s="95"/>
      <c r="AK621" s="95"/>
    </row>
    <row r="622" ht="14.25" customHeight="1">
      <c r="Q622" s="95"/>
      <c r="AJ622" s="95"/>
      <c r="AK622" s="95"/>
    </row>
    <row r="623" ht="14.25" customHeight="1">
      <c r="Q623" s="95"/>
      <c r="AJ623" s="95"/>
      <c r="AK623" s="95"/>
    </row>
    <row r="624" ht="14.25" customHeight="1">
      <c r="Q624" s="95"/>
      <c r="AJ624" s="95"/>
      <c r="AK624" s="95"/>
    </row>
    <row r="625" ht="14.25" customHeight="1">
      <c r="Q625" s="95"/>
      <c r="AJ625" s="95"/>
      <c r="AK625" s="95"/>
    </row>
    <row r="626" ht="14.25" customHeight="1">
      <c r="Q626" s="95"/>
      <c r="AJ626" s="95"/>
      <c r="AK626" s="95"/>
    </row>
    <row r="627" ht="14.25" customHeight="1">
      <c r="Q627" s="95"/>
      <c r="AJ627" s="95"/>
      <c r="AK627" s="95"/>
    </row>
    <row r="628" ht="14.25" customHeight="1">
      <c r="Q628" s="95"/>
      <c r="AJ628" s="95"/>
      <c r="AK628" s="95"/>
    </row>
    <row r="629" ht="14.25" customHeight="1">
      <c r="Q629" s="95"/>
      <c r="AJ629" s="95"/>
      <c r="AK629" s="95"/>
    </row>
    <row r="630" ht="14.25" customHeight="1">
      <c r="Q630" s="95"/>
      <c r="AJ630" s="95"/>
      <c r="AK630" s="95"/>
    </row>
    <row r="631" ht="14.25" customHeight="1">
      <c r="Q631" s="95"/>
      <c r="AJ631" s="95"/>
      <c r="AK631" s="95"/>
    </row>
    <row r="632" ht="14.25" customHeight="1">
      <c r="Q632" s="95"/>
      <c r="AJ632" s="95"/>
      <c r="AK632" s="95"/>
    </row>
    <row r="633" ht="14.25" customHeight="1">
      <c r="Q633" s="95"/>
      <c r="AJ633" s="95"/>
      <c r="AK633" s="95"/>
    </row>
    <row r="634" ht="14.25" customHeight="1">
      <c r="Q634" s="95"/>
      <c r="AJ634" s="95"/>
      <c r="AK634" s="95"/>
    </row>
    <row r="635" ht="14.25" customHeight="1">
      <c r="Q635" s="95"/>
      <c r="AJ635" s="95"/>
      <c r="AK635" s="95"/>
    </row>
    <row r="636" ht="14.25" customHeight="1">
      <c r="Q636" s="95"/>
      <c r="AJ636" s="95"/>
      <c r="AK636" s="95"/>
    </row>
    <row r="637" ht="14.25" customHeight="1">
      <c r="Q637" s="95"/>
      <c r="AJ637" s="95"/>
      <c r="AK637" s="95"/>
    </row>
    <row r="638" ht="14.25" customHeight="1">
      <c r="Q638" s="95"/>
      <c r="AJ638" s="95"/>
      <c r="AK638" s="95"/>
    </row>
    <row r="639" ht="14.25" customHeight="1">
      <c r="Q639" s="95"/>
      <c r="AJ639" s="95"/>
      <c r="AK639" s="95"/>
    </row>
    <row r="640" ht="14.25" customHeight="1">
      <c r="Q640" s="95"/>
      <c r="AJ640" s="95"/>
      <c r="AK640" s="95"/>
    </row>
    <row r="641" ht="14.25" customHeight="1">
      <c r="Q641" s="95"/>
      <c r="AJ641" s="95"/>
      <c r="AK641" s="95"/>
    </row>
    <row r="642" ht="14.25" customHeight="1">
      <c r="Q642" s="95"/>
      <c r="AJ642" s="95"/>
      <c r="AK642" s="95"/>
    </row>
    <row r="643" ht="14.25" customHeight="1">
      <c r="Q643" s="95"/>
      <c r="AJ643" s="95"/>
      <c r="AK643" s="95"/>
    </row>
    <row r="644" ht="14.25" customHeight="1">
      <c r="Q644" s="95"/>
      <c r="AJ644" s="95"/>
      <c r="AK644" s="95"/>
    </row>
    <row r="645" ht="14.25" customHeight="1">
      <c r="Q645" s="95"/>
      <c r="AJ645" s="95"/>
      <c r="AK645" s="95"/>
    </row>
    <row r="646" ht="14.25" customHeight="1">
      <c r="Q646" s="95"/>
      <c r="AJ646" s="95"/>
      <c r="AK646" s="95"/>
    </row>
    <row r="647" ht="14.25" customHeight="1">
      <c r="Q647" s="95"/>
      <c r="AJ647" s="95"/>
      <c r="AK647" s="95"/>
    </row>
    <row r="648" ht="14.25" customHeight="1">
      <c r="Q648" s="95"/>
      <c r="AJ648" s="95"/>
      <c r="AK648" s="95"/>
    </row>
    <row r="649" ht="14.25" customHeight="1">
      <c r="Q649" s="95"/>
      <c r="AJ649" s="95"/>
      <c r="AK649" s="95"/>
    </row>
    <row r="650" ht="14.25" customHeight="1">
      <c r="Q650" s="95"/>
      <c r="AJ650" s="95"/>
      <c r="AK650" s="95"/>
    </row>
    <row r="651" ht="14.25" customHeight="1">
      <c r="Q651" s="95"/>
      <c r="AJ651" s="95"/>
      <c r="AK651" s="95"/>
    </row>
    <row r="652" ht="14.25" customHeight="1">
      <c r="Q652" s="95"/>
      <c r="AJ652" s="95"/>
      <c r="AK652" s="95"/>
    </row>
    <row r="653" ht="14.25" customHeight="1">
      <c r="Q653" s="95"/>
      <c r="AJ653" s="95"/>
      <c r="AK653" s="95"/>
    </row>
    <row r="654" ht="14.25" customHeight="1">
      <c r="Q654" s="95"/>
      <c r="AJ654" s="95"/>
      <c r="AK654" s="95"/>
    </row>
    <row r="655" ht="14.25" customHeight="1">
      <c r="Q655" s="95"/>
      <c r="AJ655" s="95"/>
      <c r="AK655" s="95"/>
    </row>
    <row r="656" ht="14.25" customHeight="1">
      <c r="Q656" s="95"/>
      <c r="AJ656" s="95"/>
      <c r="AK656" s="95"/>
    </row>
    <row r="657" ht="14.25" customHeight="1">
      <c r="Q657" s="95"/>
      <c r="AJ657" s="95"/>
      <c r="AK657" s="95"/>
    </row>
    <row r="658" ht="14.25" customHeight="1">
      <c r="Q658" s="95"/>
      <c r="AJ658" s="95"/>
      <c r="AK658" s="95"/>
    </row>
    <row r="659" ht="14.25" customHeight="1">
      <c r="Q659" s="95"/>
      <c r="AJ659" s="95"/>
      <c r="AK659" s="95"/>
    </row>
    <row r="660" ht="14.25" customHeight="1">
      <c r="Q660" s="95"/>
      <c r="AJ660" s="95"/>
      <c r="AK660" s="95"/>
    </row>
    <row r="661" ht="14.25" customHeight="1">
      <c r="Q661" s="95"/>
      <c r="AJ661" s="95"/>
      <c r="AK661" s="95"/>
    </row>
    <row r="662" ht="14.25" customHeight="1">
      <c r="Q662" s="95"/>
      <c r="AJ662" s="95"/>
      <c r="AK662" s="95"/>
    </row>
    <row r="663" ht="14.25" customHeight="1">
      <c r="Q663" s="95"/>
      <c r="AJ663" s="95"/>
      <c r="AK663" s="95"/>
    </row>
    <row r="664" ht="14.25" customHeight="1">
      <c r="Q664" s="95"/>
      <c r="AJ664" s="95"/>
      <c r="AK664" s="95"/>
    </row>
    <row r="665" ht="14.25" customHeight="1">
      <c r="Q665" s="95"/>
      <c r="AJ665" s="95"/>
      <c r="AK665" s="95"/>
    </row>
    <row r="666" ht="14.25" customHeight="1">
      <c r="Q666" s="95"/>
      <c r="AJ666" s="95"/>
      <c r="AK666" s="95"/>
    </row>
    <row r="667" ht="14.25" customHeight="1">
      <c r="Q667" s="95"/>
      <c r="AJ667" s="95"/>
      <c r="AK667" s="95"/>
    </row>
    <row r="668" ht="14.25" customHeight="1">
      <c r="Q668" s="95"/>
      <c r="AJ668" s="95"/>
      <c r="AK668" s="95"/>
    </row>
    <row r="669" ht="14.25" customHeight="1">
      <c r="Q669" s="95"/>
      <c r="AJ669" s="95"/>
      <c r="AK669" s="95"/>
    </row>
    <row r="670" ht="14.25" customHeight="1">
      <c r="Q670" s="95"/>
      <c r="AJ670" s="95"/>
      <c r="AK670" s="95"/>
    </row>
    <row r="671" ht="14.25" customHeight="1">
      <c r="Q671" s="95"/>
      <c r="AJ671" s="95"/>
      <c r="AK671" s="95"/>
    </row>
    <row r="672" ht="14.25" customHeight="1">
      <c r="Q672" s="95"/>
      <c r="AJ672" s="95"/>
      <c r="AK672" s="95"/>
    </row>
    <row r="673" ht="14.25" customHeight="1">
      <c r="Q673" s="95"/>
      <c r="AJ673" s="95"/>
      <c r="AK673" s="95"/>
    </row>
    <row r="674" ht="14.25" customHeight="1">
      <c r="Q674" s="95"/>
      <c r="AJ674" s="95"/>
      <c r="AK674" s="95"/>
    </row>
    <row r="675" ht="14.25" customHeight="1">
      <c r="Q675" s="95"/>
      <c r="AJ675" s="95"/>
      <c r="AK675" s="95"/>
    </row>
    <row r="676" ht="14.25" customHeight="1">
      <c r="Q676" s="95"/>
      <c r="AJ676" s="95"/>
      <c r="AK676" s="95"/>
    </row>
    <row r="677" ht="14.25" customHeight="1">
      <c r="Q677" s="95"/>
      <c r="AJ677" s="95"/>
      <c r="AK677" s="95"/>
    </row>
    <row r="678" ht="14.25" customHeight="1">
      <c r="Q678" s="95"/>
      <c r="AJ678" s="95"/>
      <c r="AK678" s="95"/>
    </row>
    <row r="679" ht="14.25" customHeight="1">
      <c r="Q679" s="95"/>
      <c r="AJ679" s="95"/>
      <c r="AK679" s="95"/>
    </row>
    <row r="680" ht="14.25" customHeight="1">
      <c r="Q680" s="95"/>
      <c r="AJ680" s="95"/>
      <c r="AK680" s="95"/>
    </row>
    <row r="681" ht="14.25" customHeight="1">
      <c r="Q681" s="95"/>
      <c r="AJ681" s="95"/>
      <c r="AK681" s="95"/>
    </row>
    <row r="682" ht="14.25" customHeight="1">
      <c r="Q682" s="95"/>
      <c r="AJ682" s="95"/>
      <c r="AK682" s="95"/>
    </row>
    <row r="683" ht="14.25" customHeight="1">
      <c r="Q683" s="95"/>
      <c r="AJ683" s="95"/>
      <c r="AK683" s="95"/>
    </row>
    <row r="684" ht="14.25" customHeight="1">
      <c r="Q684" s="95"/>
      <c r="AJ684" s="95"/>
      <c r="AK684" s="95"/>
    </row>
    <row r="685" ht="14.25" customHeight="1">
      <c r="Q685" s="95"/>
      <c r="AJ685" s="95"/>
      <c r="AK685" s="95"/>
    </row>
    <row r="686" ht="14.25" customHeight="1">
      <c r="Q686" s="95"/>
      <c r="AJ686" s="95"/>
      <c r="AK686" s="95"/>
    </row>
    <row r="687" ht="14.25" customHeight="1">
      <c r="Q687" s="95"/>
      <c r="AJ687" s="95"/>
      <c r="AK687" s="95"/>
    </row>
    <row r="688" ht="14.25" customHeight="1">
      <c r="Q688" s="95"/>
      <c r="AJ688" s="95"/>
      <c r="AK688" s="95"/>
    </row>
    <row r="689" ht="14.25" customHeight="1">
      <c r="Q689" s="95"/>
      <c r="AJ689" s="95"/>
      <c r="AK689" s="95"/>
    </row>
    <row r="690" ht="14.25" customHeight="1">
      <c r="Q690" s="95"/>
      <c r="AJ690" s="95"/>
      <c r="AK690" s="95"/>
    </row>
    <row r="691" ht="14.25" customHeight="1">
      <c r="Q691" s="95"/>
      <c r="AJ691" s="95"/>
      <c r="AK691" s="95"/>
    </row>
    <row r="692" ht="14.25" customHeight="1">
      <c r="Q692" s="95"/>
      <c r="AJ692" s="95"/>
      <c r="AK692" s="95"/>
    </row>
    <row r="693" ht="14.25" customHeight="1">
      <c r="Q693" s="95"/>
      <c r="AJ693" s="95"/>
      <c r="AK693" s="95"/>
    </row>
    <row r="694" ht="14.25" customHeight="1">
      <c r="Q694" s="95"/>
      <c r="AJ694" s="95"/>
      <c r="AK694" s="95"/>
    </row>
    <row r="695" ht="14.25" customHeight="1">
      <c r="Q695" s="95"/>
      <c r="AJ695" s="95"/>
      <c r="AK695" s="95"/>
    </row>
    <row r="696" ht="14.25" customHeight="1">
      <c r="Q696" s="95"/>
      <c r="AJ696" s="95"/>
      <c r="AK696" s="95"/>
    </row>
    <row r="697" ht="14.25" customHeight="1">
      <c r="Q697" s="95"/>
      <c r="AJ697" s="95"/>
      <c r="AK697" s="95"/>
    </row>
    <row r="698" ht="14.25" customHeight="1">
      <c r="Q698" s="95"/>
      <c r="AJ698" s="95"/>
      <c r="AK698" s="95"/>
    </row>
    <row r="699" ht="14.25" customHeight="1">
      <c r="Q699" s="95"/>
      <c r="AJ699" s="95"/>
      <c r="AK699" s="95"/>
    </row>
    <row r="700" ht="14.25" customHeight="1">
      <c r="Q700" s="95"/>
      <c r="AJ700" s="95"/>
      <c r="AK700" s="95"/>
    </row>
    <row r="701" ht="14.25" customHeight="1">
      <c r="Q701" s="95"/>
      <c r="AJ701" s="95"/>
      <c r="AK701" s="95"/>
    </row>
    <row r="702" ht="14.25" customHeight="1">
      <c r="Q702" s="95"/>
      <c r="AJ702" s="95"/>
      <c r="AK702" s="95"/>
    </row>
    <row r="703" ht="14.25" customHeight="1">
      <c r="Q703" s="95"/>
      <c r="AJ703" s="95"/>
      <c r="AK703" s="95"/>
    </row>
    <row r="704" ht="14.25" customHeight="1">
      <c r="Q704" s="95"/>
      <c r="AJ704" s="95"/>
      <c r="AK704" s="95"/>
    </row>
    <row r="705" ht="14.25" customHeight="1">
      <c r="Q705" s="95"/>
      <c r="AJ705" s="95"/>
      <c r="AK705" s="95"/>
    </row>
    <row r="706" ht="14.25" customHeight="1">
      <c r="Q706" s="95"/>
      <c r="AJ706" s="95"/>
      <c r="AK706" s="95"/>
    </row>
    <row r="707" ht="14.25" customHeight="1">
      <c r="Q707" s="95"/>
      <c r="AJ707" s="95"/>
      <c r="AK707" s="95"/>
    </row>
    <row r="708" ht="14.25" customHeight="1">
      <c r="Q708" s="95"/>
      <c r="AJ708" s="95"/>
      <c r="AK708" s="95"/>
    </row>
    <row r="709" ht="14.25" customHeight="1">
      <c r="Q709" s="95"/>
      <c r="AJ709" s="95"/>
      <c r="AK709" s="95"/>
    </row>
    <row r="710" ht="14.25" customHeight="1">
      <c r="Q710" s="95"/>
      <c r="AJ710" s="95"/>
      <c r="AK710" s="95"/>
    </row>
    <row r="711" ht="14.25" customHeight="1">
      <c r="Q711" s="95"/>
      <c r="AJ711" s="95"/>
      <c r="AK711" s="95"/>
    </row>
    <row r="712" ht="14.25" customHeight="1">
      <c r="Q712" s="95"/>
      <c r="AJ712" s="95"/>
      <c r="AK712" s="95"/>
    </row>
    <row r="713" ht="14.25" customHeight="1">
      <c r="Q713" s="95"/>
      <c r="AJ713" s="95"/>
      <c r="AK713" s="95"/>
    </row>
    <row r="714" ht="14.25" customHeight="1">
      <c r="Q714" s="95"/>
      <c r="AJ714" s="95"/>
      <c r="AK714" s="95"/>
    </row>
    <row r="715" ht="14.25" customHeight="1">
      <c r="Q715" s="95"/>
      <c r="AJ715" s="95"/>
      <c r="AK715" s="95"/>
    </row>
    <row r="716" ht="14.25" customHeight="1">
      <c r="Q716" s="95"/>
      <c r="AJ716" s="95"/>
      <c r="AK716" s="95"/>
    </row>
    <row r="717" ht="14.25" customHeight="1">
      <c r="Q717" s="95"/>
      <c r="AJ717" s="95"/>
      <c r="AK717" s="95"/>
    </row>
    <row r="718" ht="14.25" customHeight="1">
      <c r="Q718" s="95"/>
      <c r="AJ718" s="95"/>
      <c r="AK718" s="95"/>
    </row>
    <row r="719" ht="14.25" customHeight="1">
      <c r="Q719" s="95"/>
      <c r="AJ719" s="95"/>
      <c r="AK719" s="95"/>
    </row>
    <row r="720" ht="14.25" customHeight="1">
      <c r="Q720" s="95"/>
      <c r="AJ720" s="95"/>
      <c r="AK720" s="95"/>
    </row>
    <row r="721" ht="14.25" customHeight="1">
      <c r="Q721" s="95"/>
      <c r="AJ721" s="95"/>
      <c r="AK721" s="95"/>
    </row>
    <row r="722" ht="14.25" customHeight="1">
      <c r="Q722" s="95"/>
      <c r="AJ722" s="95"/>
      <c r="AK722" s="95"/>
    </row>
    <row r="723" ht="14.25" customHeight="1">
      <c r="Q723" s="95"/>
      <c r="AJ723" s="95"/>
      <c r="AK723" s="95"/>
    </row>
    <row r="724" ht="14.25" customHeight="1">
      <c r="Q724" s="95"/>
      <c r="AJ724" s="95"/>
      <c r="AK724" s="95"/>
    </row>
    <row r="725" ht="14.25" customHeight="1">
      <c r="Q725" s="95"/>
      <c r="AJ725" s="95"/>
      <c r="AK725" s="95"/>
    </row>
    <row r="726" ht="14.25" customHeight="1">
      <c r="Q726" s="95"/>
      <c r="AJ726" s="95"/>
      <c r="AK726" s="95"/>
    </row>
    <row r="727" ht="14.25" customHeight="1">
      <c r="Q727" s="95"/>
      <c r="AJ727" s="95"/>
      <c r="AK727" s="95"/>
    </row>
    <row r="728" ht="14.25" customHeight="1">
      <c r="Q728" s="95"/>
      <c r="AJ728" s="95"/>
      <c r="AK728" s="95"/>
    </row>
    <row r="729" ht="14.25" customHeight="1">
      <c r="Q729" s="95"/>
      <c r="AJ729" s="95"/>
      <c r="AK729" s="95"/>
    </row>
    <row r="730" ht="14.25" customHeight="1">
      <c r="Q730" s="95"/>
      <c r="AJ730" s="95"/>
      <c r="AK730" s="95"/>
    </row>
    <row r="731" ht="14.25" customHeight="1">
      <c r="Q731" s="95"/>
      <c r="AJ731" s="95"/>
      <c r="AK731" s="95"/>
    </row>
    <row r="732" ht="14.25" customHeight="1">
      <c r="Q732" s="95"/>
      <c r="AJ732" s="95"/>
      <c r="AK732" s="95"/>
    </row>
    <row r="733" ht="14.25" customHeight="1">
      <c r="Q733" s="95"/>
      <c r="AJ733" s="95"/>
      <c r="AK733" s="95"/>
    </row>
    <row r="734" ht="14.25" customHeight="1">
      <c r="Q734" s="95"/>
      <c r="AJ734" s="95"/>
      <c r="AK734" s="95"/>
    </row>
    <row r="735" ht="14.25" customHeight="1">
      <c r="Q735" s="95"/>
      <c r="AJ735" s="95"/>
      <c r="AK735" s="95"/>
    </row>
    <row r="736" ht="14.25" customHeight="1">
      <c r="Q736" s="95"/>
      <c r="AJ736" s="95"/>
      <c r="AK736" s="95"/>
    </row>
    <row r="737" ht="14.25" customHeight="1">
      <c r="Q737" s="95"/>
      <c r="AJ737" s="95"/>
      <c r="AK737" s="95"/>
    </row>
    <row r="738" ht="14.25" customHeight="1">
      <c r="Q738" s="95"/>
      <c r="AJ738" s="95"/>
      <c r="AK738" s="95"/>
    </row>
    <row r="739" ht="14.25" customHeight="1">
      <c r="Q739" s="95"/>
      <c r="AJ739" s="95"/>
      <c r="AK739" s="95"/>
    </row>
    <row r="740" ht="14.25" customHeight="1">
      <c r="Q740" s="95"/>
      <c r="AJ740" s="95"/>
      <c r="AK740" s="95"/>
    </row>
    <row r="741" ht="14.25" customHeight="1">
      <c r="Q741" s="95"/>
      <c r="AJ741" s="95"/>
      <c r="AK741" s="95"/>
    </row>
    <row r="742" ht="14.25" customHeight="1">
      <c r="Q742" s="95"/>
      <c r="AJ742" s="95"/>
      <c r="AK742" s="95"/>
    </row>
    <row r="743" ht="14.25" customHeight="1">
      <c r="Q743" s="95"/>
      <c r="AJ743" s="95"/>
      <c r="AK743" s="95"/>
    </row>
    <row r="744" ht="14.25" customHeight="1">
      <c r="Q744" s="95"/>
      <c r="AJ744" s="95"/>
      <c r="AK744" s="95"/>
    </row>
    <row r="745" ht="14.25" customHeight="1">
      <c r="Q745" s="95"/>
      <c r="AJ745" s="95"/>
      <c r="AK745" s="95"/>
    </row>
    <row r="746" ht="14.25" customHeight="1">
      <c r="Q746" s="95"/>
      <c r="AJ746" s="95"/>
      <c r="AK746" s="95"/>
    </row>
    <row r="747" ht="14.25" customHeight="1">
      <c r="Q747" s="95"/>
      <c r="AJ747" s="95"/>
      <c r="AK747" s="95"/>
    </row>
    <row r="748" ht="14.25" customHeight="1">
      <c r="Q748" s="95"/>
      <c r="AJ748" s="95"/>
      <c r="AK748" s="95"/>
    </row>
    <row r="749" ht="14.25" customHeight="1">
      <c r="Q749" s="95"/>
      <c r="AJ749" s="95"/>
      <c r="AK749" s="95"/>
    </row>
    <row r="750" ht="14.25" customHeight="1">
      <c r="Q750" s="95"/>
      <c r="AJ750" s="95"/>
      <c r="AK750" s="95"/>
    </row>
    <row r="751" ht="14.25" customHeight="1">
      <c r="Q751" s="95"/>
      <c r="AJ751" s="95"/>
      <c r="AK751" s="95"/>
    </row>
    <row r="752" ht="14.25" customHeight="1">
      <c r="Q752" s="95"/>
      <c r="AJ752" s="95"/>
      <c r="AK752" s="95"/>
    </row>
    <row r="753" ht="14.25" customHeight="1">
      <c r="Q753" s="95"/>
      <c r="AJ753" s="95"/>
      <c r="AK753" s="95"/>
    </row>
    <row r="754" ht="14.25" customHeight="1">
      <c r="Q754" s="95"/>
      <c r="AJ754" s="95"/>
      <c r="AK754" s="95"/>
    </row>
    <row r="755" ht="14.25" customHeight="1">
      <c r="Q755" s="95"/>
      <c r="AJ755" s="95"/>
      <c r="AK755" s="95"/>
    </row>
    <row r="756" ht="14.25" customHeight="1">
      <c r="Q756" s="95"/>
      <c r="AJ756" s="95"/>
      <c r="AK756" s="95"/>
    </row>
    <row r="757" ht="14.25" customHeight="1">
      <c r="Q757" s="95"/>
      <c r="AJ757" s="95"/>
      <c r="AK757" s="95"/>
    </row>
    <row r="758" ht="14.25" customHeight="1">
      <c r="Q758" s="95"/>
      <c r="AJ758" s="95"/>
      <c r="AK758" s="95"/>
    </row>
    <row r="759" ht="14.25" customHeight="1">
      <c r="Q759" s="95"/>
      <c r="AJ759" s="95"/>
      <c r="AK759" s="95"/>
    </row>
    <row r="760" ht="14.25" customHeight="1">
      <c r="Q760" s="95"/>
      <c r="AJ760" s="95"/>
      <c r="AK760" s="95"/>
    </row>
    <row r="761" ht="14.25" customHeight="1">
      <c r="Q761" s="95"/>
      <c r="AJ761" s="95"/>
      <c r="AK761" s="95"/>
    </row>
    <row r="762" ht="14.25" customHeight="1">
      <c r="Q762" s="95"/>
      <c r="AJ762" s="95"/>
      <c r="AK762" s="95"/>
    </row>
    <row r="763" ht="14.25" customHeight="1">
      <c r="Q763" s="95"/>
      <c r="AJ763" s="95"/>
      <c r="AK763" s="95"/>
    </row>
    <row r="764" ht="14.25" customHeight="1">
      <c r="Q764" s="95"/>
      <c r="AJ764" s="95"/>
      <c r="AK764" s="95"/>
    </row>
    <row r="765" ht="14.25" customHeight="1">
      <c r="Q765" s="95"/>
      <c r="AJ765" s="95"/>
      <c r="AK765" s="95"/>
    </row>
    <row r="766" ht="14.25" customHeight="1">
      <c r="Q766" s="95"/>
      <c r="AJ766" s="95"/>
      <c r="AK766" s="95"/>
    </row>
    <row r="767" ht="14.25" customHeight="1">
      <c r="Q767" s="95"/>
      <c r="AJ767" s="95"/>
      <c r="AK767" s="95"/>
    </row>
    <row r="768" ht="14.25" customHeight="1">
      <c r="Q768" s="95"/>
      <c r="AJ768" s="95"/>
      <c r="AK768" s="95"/>
    </row>
    <row r="769" ht="14.25" customHeight="1">
      <c r="Q769" s="95"/>
      <c r="AJ769" s="95"/>
      <c r="AK769" s="95"/>
    </row>
    <row r="770" ht="14.25" customHeight="1">
      <c r="Q770" s="95"/>
      <c r="AJ770" s="95"/>
      <c r="AK770" s="95"/>
    </row>
    <row r="771" ht="14.25" customHeight="1">
      <c r="Q771" s="95"/>
      <c r="AJ771" s="95"/>
      <c r="AK771" s="95"/>
    </row>
    <row r="772" ht="14.25" customHeight="1">
      <c r="Q772" s="95"/>
      <c r="AJ772" s="95"/>
      <c r="AK772" s="95"/>
    </row>
    <row r="773" ht="14.25" customHeight="1">
      <c r="Q773" s="95"/>
      <c r="AJ773" s="95"/>
      <c r="AK773" s="95"/>
    </row>
    <row r="774" ht="14.25" customHeight="1">
      <c r="Q774" s="95"/>
      <c r="AJ774" s="95"/>
      <c r="AK774" s="95"/>
    </row>
    <row r="775" ht="14.25" customHeight="1">
      <c r="Q775" s="95"/>
      <c r="AJ775" s="95"/>
      <c r="AK775" s="95"/>
    </row>
    <row r="776" ht="14.25" customHeight="1">
      <c r="Q776" s="95"/>
      <c r="AJ776" s="95"/>
      <c r="AK776" s="95"/>
    </row>
    <row r="777" ht="14.25" customHeight="1">
      <c r="Q777" s="95"/>
      <c r="AJ777" s="95"/>
      <c r="AK777" s="95"/>
    </row>
    <row r="778" ht="14.25" customHeight="1">
      <c r="Q778" s="95"/>
      <c r="AJ778" s="95"/>
      <c r="AK778" s="95"/>
    </row>
    <row r="779" ht="14.25" customHeight="1">
      <c r="Q779" s="95"/>
      <c r="AJ779" s="95"/>
      <c r="AK779" s="95"/>
    </row>
    <row r="780" ht="14.25" customHeight="1">
      <c r="Q780" s="95"/>
      <c r="AJ780" s="95"/>
      <c r="AK780" s="95"/>
    </row>
    <row r="781" ht="14.25" customHeight="1">
      <c r="Q781" s="95"/>
      <c r="AJ781" s="95"/>
      <c r="AK781" s="95"/>
    </row>
    <row r="782" ht="14.25" customHeight="1">
      <c r="Q782" s="95"/>
      <c r="AJ782" s="95"/>
      <c r="AK782" s="95"/>
    </row>
    <row r="783" ht="14.25" customHeight="1">
      <c r="Q783" s="95"/>
      <c r="AJ783" s="95"/>
      <c r="AK783" s="95"/>
    </row>
    <row r="784" ht="14.25" customHeight="1">
      <c r="Q784" s="95"/>
      <c r="AJ784" s="95"/>
      <c r="AK784" s="95"/>
    </row>
    <row r="785" ht="14.25" customHeight="1">
      <c r="Q785" s="95"/>
      <c r="AJ785" s="95"/>
      <c r="AK785" s="95"/>
    </row>
    <row r="786" ht="14.25" customHeight="1">
      <c r="Q786" s="95"/>
      <c r="AJ786" s="95"/>
      <c r="AK786" s="95"/>
    </row>
    <row r="787" ht="14.25" customHeight="1">
      <c r="Q787" s="95"/>
      <c r="AJ787" s="95"/>
      <c r="AK787" s="95"/>
    </row>
    <row r="788" ht="14.25" customHeight="1">
      <c r="Q788" s="95"/>
      <c r="AJ788" s="95"/>
      <c r="AK788" s="95"/>
    </row>
    <row r="789" ht="14.25" customHeight="1">
      <c r="Q789" s="95"/>
      <c r="AJ789" s="95"/>
      <c r="AK789" s="95"/>
    </row>
    <row r="790" ht="14.25" customHeight="1">
      <c r="Q790" s="95"/>
      <c r="AJ790" s="95"/>
      <c r="AK790" s="95"/>
    </row>
    <row r="791" ht="14.25" customHeight="1">
      <c r="Q791" s="95"/>
      <c r="AJ791" s="95"/>
      <c r="AK791" s="95"/>
    </row>
    <row r="792" ht="14.25" customHeight="1">
      <c r="Q792" s="95"/>
      <c r="AJ792" s="95"/>
      <c r="AK792" s="95"/>
    </row>
    <row r="793" ht="14.25" customHeight="1">
      <c r="Q793" s="95"/>
      <c r="AJ793" s="95"/>
      <c r="AK793" s="95"/>
    </row>
    <row r="794" ht="14.25" customHeight="1">
      <c r="Q794" s="95"/>
      <c r="AJ794" s="95"/>
      <c r="AK794" s="95"/>
    </row>
    <row r="795" ht="14.25" customHeight="1">
      <c r="Q795" s="95"/>
      <c r="AJ795" s="95"/>
      <c r="AK795" s="95"/>
    </row>
    <row r="796" ht="14.25" customHeight="1">
      <c r="Q796" s="95"/>
      <c r="AJ796" s="95"/>
      <c r="AK796" s="95"/>
    </row>
    <row r="797" ht="14.25" customHeight="1">
      <c r="Q797" s="95"/>
      <c r="AJ797" s="95"/>
      <c r="AK797" s="95"/>
    </row>
    <row r="798" ht="14.25" customHeight="1">
      <c r="Q798" s="95"/>
      <c r="AJ798" s="95"/>
      <c r="AK798" s="95"/>
    </row>
    <row r="799" ht="14.25" customHeight="1">
      <c r="Q799" s="95"/>
      <c r="AJ799" s="95"/>
      <c r="AK799" s="95"/>
    </row>
    <row r="800" ht="14.25" customHeight="1">
      <c r="Q800" s="95"/>
      <c r="AJ800" s="95"/>
      <c r="AK800" s="95"/>
    </row>
    <row r="801" ht="14.25" customHeight="1">
      <c r="Q801" s="95"/>
      <c r="AJ801" s="95"/>
      <c r="AK801" s="95"/>
    </row>
    <row r="802" ht="14.25" customHeight="1">
      <c r="Q802" s="95"/>
      <c r="AJ802" s="95"/>
      <c r="AK802" s="95"/>
    </row>
    <row r="803" ht="14.25" customHeight="1">
      <c r="Q803" s="95"/>
      <c r="AJ803" s="95"/>
      <c r="AK803" s="95"/>
    </row>
    <row r="804" ht="14.25" customHeight="1">
      <c r="Q804" s="95"/>
      <c r="AJ804" s="95"/>
      <c r="AK804" s="95"/>
    </row>
    <row r="805" ht="14.25" customHeight="1">
      <c r="Q805" s="95"/>
      <c r="AJ805" s="95"/>
      <c r="AK805" s="95"/>
    </row>
    <row r="806" ht="14.25" customHeight="1">
      <c r="Q806" s="95"/>
      <c r="AJ806" s="95"/>
      <c r="AK806" s="95"/>
    </row>
    <row r="807" ht="14.25" customHeight="1">
      <c r="Q807" s="95"/>
      <c r="AJ807" s="95"/>
      <c r="AK807" s="95"/>
    </row>
    <row r="808" ht="14.25" customHeight="1">
      <c r="Q808" s="95"/>
      <c r="AJ808" s="95"/>
      <c r="AK808" s="95"/>
    </row>
    <row r="809" ht="14.25" customHeight="1">
      <c r="Q809" s="95"/>
      <c r="AJ809" s="95"/>
      <c r="AK809" s="95"/>
    </row>
    <row r="810" ht="14.25" customHeight="1">
      <c r="Q810" s="95"/>
      <c r="AJ810" s="95"/>
      <c r="AK810" s="95"/>
    </row>
    <row r="811" ht="14.25" customHeight="1">
      <c r="Q811" s="95"/>
      <c r="AJ811" s="95"/>
      <c r="AK811" s="95"/>
    </row>
    <row r="812" ht="14.25" customHeight="1">
      <c r="Q812" s="95"/>
      <c r="AJ812" s="95"/>
      <c r="AK812" s="95"/>
    </row>
    <row r="813" ht="14.25" customHeight="1">
      <c r="Q813" s="95"/>
      <c r="AJ813" s="95"/>
      <c r="AK813" s="95"/>
    </row>
    <row r="814" ht="14.25" customHeight="1">
      <c r="Q814" s="95"/>
      <c r="AJ814" s="95"/>
      <c r="AK814" s="95"/>
    </row>
    <row r="815" ht="14.25" customHeight="1">
      <c r="Q815" s="95"/>
      <c r="AJ815" s="95"/>
      <c r="AK815" s="95"/>
    </row>
    <row r="816" ht="14.25" customHeight="1">
      <c r="Q816" s="95"/>
      <c r="AJ816" s="95"/>
      <c r="AK816" s="95"/>
    </row>
    <row r="817" ht="14.25" customHeight="1">
      <c r="Q817" s="95"/>
      <c r="AJ817" s="95"/>
      <c r="AK817" s="95"/>
    </row>
    <row r="818" ht="14.25" customHeight="1">
      <c r="Q818" s="95"/>
      <c r="AJ818" s="95"/>
      <c r="AK818" s="95"/>
    </row>
    <row r="819" ht="14.25" customHeight="1">
      <c r="Q819" s="95"/>
      <c r="AJ819" s="95"/>
      <c r="AK819" s="95"/>
    </row>
    <row r="820" ht="14.25" customHeight="1">
      <c r="Q820" s="95"/>
      <c r="AJ820" s="95"/>
      <c r="AK820" s="95"/>
    </row>
    <row r="821" ht="14.25" customHeight="1">
      <c r="Q821" s="95"/>
      <c r="AJ821" s="95"/>
      <c r="AK821" s="95"/>
    </row>
    <row r="822" ht="14.25" customHeight="1">
      <c r="Q822" s="95"/>
      <c r="AJ822" s="95"/>
      <c r="AK822" s="95"/>
    </row>
    <row r="823" ht="14.25" customHeight="1">
      <c r="Q823" s="95"/>
      <c r="AJ823" s="95"/>
      <c r="AK823" s="95"/>
    </row>
    <row r="824" ht="14.25" customHeight="1">
      <c r="Q824" s="95"/>
      <c r="AJ824" s="95"/>
      <c r="AK824" s="95"/>
    </row>
    <row r="825" ht="14.25" customHeight="1">
      <c r="Q825" s="95"/>
      <c r="AJ825" s="95"/>
      <c r="AK825" s="95"/>
    </row>
    <row r="826" ht="14.25" customHeight="1">
      <c r="Q826" s="95"/>
      <c r="AJ826" s="95"/>
      <c r="AK826" s="95"/>
    </row>
    <row r="827" ht="14.25" customHeight="1">
      <c r="Q827" s="95"/>
      <c r="AJ827" s="95"/>
      <c r="AK827" s="95"/>
    </row>
    <row r="828" ht="14.25" customHeight="1">
      <c r="Q828" s="95"/>
      <c r="AJ828" s="95"/>
      <c r="AK828" s="95"/>
    </row>
    <row r="829" ht="14.25" customHeight="1">
      <c r="Q829" s="95"/>
      <c r="AJ829" s="95"/>
      <c r="AK829" s="95"/>
    </row>
    <row r="830" ht="14.25" customHeight="1">
      <c r="Q830" s="95"/>
      <c r="AJ830" s="95"/>
      <c r="AK830" s="95"/>
    </row>
    <row r="831" ht="14.25" customHeight="1">
      <c r="Q831" s="95"/>
      <c r="AJ831" s="95"/>
      <c r="AK831" s="95"/>
    </row>
  </sheetData>
  <mergeCells count="60">
    <mergeCell ref="T88:AG88"/>
    <mergeCell ref="AH88:AJ88"/>
    <mergeCell ref="T66:AG66"/>
    <mergeCell ref="T67:AG67"/>
    <mergeCell ref="AH67:AJ67"/>
    <mergeCell ref="U80:AG80"/>
    <mergeCell ref="U81:AG81"/>
    <mergeCell ref="U82:AG82"/>
    <mergeCell ref="T87:AG87"/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A24:N24"/>
    <mergeCell ref="A25:N25"/>
    <mergeCell ref="O25:Q25"/>
    <mergeCell ref="B38:N38"/>
    <mergeCell ref="U18:AG18"/>
    <mergeCell ref="U19:AG19"/>
    <mergeCell ref="T24:AG24"/>
    <mergeCell ref="T25:AG25"/>
    <mergeCell ref="AH25:AJ25"/>
    <mergeCell ref="U38:AG38"/>
    <mergeCell ref="U39:AG39"/>
    <mergeCell ref="B39:N39"/>
    <mergeCell ref="B40:N40"/>
    <mergeCell ref="A45:N45"/>
    <mergeCell ref="A46:N46"/>
    <mergeCell ref="O46:Q46"/>
    <mergeCell ref="B59:N59"/>
    <mergeCell ref="B60:N60"/>
    <mergeCell ref="U40:AG40"/>
    <mergeCell ref="T45:AG45"/>
    <mergeCell ref="T46:AG46"/>
    <mergeCell ref="AH46:AJ46"/>
    <mergeCell ref="U59:AG59"/>
    <mergeCell ref="U60:AG60"/>
    <mergeCell ref="U61:AG61"/>
    <mergeCell ref="B61:N61"/>
    <mergeCell ref="A66:N66"/>
    <mergeCell ref="A67:N67"/>
    <mergeCell ref="O67:Q67"/>
    <mergeCell ref="B80:N80"/>
    <mergeCell ref="B81:N81"/>
    <mergeCell ref="B82:N82"/>
    <mergeCell ref="U102:AG102"/>
    <mergeCell ref="U103:AG103"/>
    <mergeCell ref="A87:N87"/>
    <mergeCell ref="A88:N88"/>
    <mergeCell ref="O88:Q88"/>
    <mergeCell ref="B101:N101"/>
    <mergeCell ref="U101:AG101"/>
    <mergeCell ref="B102:N102"/>
    <mergeCell ref="B103:N103"/>
  </mergeCells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3" t="s">
        <v>20</v>
      </c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ht="14.25" customHeight="1">
      <c r="G2" s="67"/>
    </row>
    <row r="3" ht="14.25" customHeight="1">
      <c r="A3" s="3" t="s">
        <v>21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T3" s="3" t="s">
        <v>1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0" customHeight="1">
      <c r="A4" s="69" t="s">
        <v>22</v>
      </c>
      <c r="O4" s="70" t="s">
        <v>3</v>
      </c>
      <c r="P4" s="33"/>
      <c r="Q4" s="34"/>
      <c r="T4" s="69" t="s">
        <v>22</v>
      </c>
      <c r="AH4" s="70" t="s">
        <v>3</v>
      </c>
      <c r="AI4" s="33"/>
      <c r="AJ4" s="34"/>
      <c r="AK4" s="71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74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75" t="s">
        <v>12</v>
      </c>
      <c r="P5" s="75" t="s">
        <v>11</v>
      </c>
      <c r="Q5" s="75" t="s">
        <v>14</v>
      </c>
      <c r="T5" s="72" t="s">
        <v>4</v>
      </c>
      <c r="U5" s="10" t="s">
        <v>5</v>
      </c>
      <c r="V5" s="10" t="s">
        <v>6</v>
      </c>
      <c r="W5" s="73">
        <v>4.0</v>
      </c>
      <c r="X5" s="73">
        <v>3.0</v>
      </c>
      <c r="Y5" s="73">
        <v>2.0</v>
      </c>
      <c r="Z5" s="10" t="s">
        <v>7</v>
      </c>
      <c r="AA5" s="10" t="s">
        <v>8</v>
      </c>
      <c r="AB5" s="10" t="s">
        <v>9</v>
      </c>
      <c r="AC5" s="10" t="s">
        <v>10</v>
      </c>
      <c r="AD5" s="10" t="s">
        <v>11</v>
      </c>
      <c r="AE5" s="10" t="s">
        <v>12</v>
      </c>
      <c r="AF5" s="10" t="s">
        <v>11</v>
      </c>
      <c r="AG5" s="10" t="s">
        <v>13</v>
      </c>
      <c r="AH5" s="75" t="s">
        <v>12</v>
      </c>
      <c r="AI5" s="75" t="s">
        <v>11</v>
      </c>
      <c r="AJ5" s="75" t="s">
        <v>14</v>
      </c>
      <c r="AK5" s="71"/>
    </row>
    <row r="6" ht="14.25" customHeight="1">
      <c r="A6" s="77" t="s">
        <v>232</v>
      </c>
      <c r="B6" s="78">
        <v>29.0</v>
      </c>
      <c r="C6" s="78">
        <v>1.0</v>
      </c>
      <c r="D6" s="78">
        <v>13.0</v>
      </c>
      <c r="E6" s="78">
        <v>15.0</v>
      </c>
      <c r="F6" s="83"/>
      <c r="G6" s="84"/>
      <c r="H6" s="80">
        <f t="shared" ref="H6:H14" si="1">(C6+D6+E6)/B6</f>
        <v>1</v>
      </c>
      <c r="I6" s="80">
        <f t="shared" ref="I6:I14" si="2">(C6+D6)/B6</f>
        <v>0.4827586207</v>
      </c>
      <c r="J6" s="78">
        <v>2.0</v>
      </c>
      <c r="K6" s="78">
        <v>2.0</v>
      </c>
      <c r="L6" s="78">
        <v>48.0</v>
      </c>
      <c r="M6" s="78">
        <v>30.0</v>
      </c>
      <c r="N6" s="80">
        <f t="shared" ref="N6:N14" si="3">M6/L6</f>
        <v>0.625</v>
      </c>
      <c r="O6" s="78">
        <v>47.0</v>
      </c>
      <c r="P6" s="78">
        <v>30.0</v>
      </c>
      <c r="Q6" s="105">
        <f t="shared" ref="Q6:Q14" si="4">P6/O6</f>
        <v>0.6382978723</v>
      </c>
      <c r="T6" s="77" t="s">
        <v>292</v>
      </c>
      <c r="U6" s="78">
        <v>33.0</v>
      </c>
      <c r="V6" s="78">
        <v>3.0</v>
      </c>
      <c r="W6" s="78">
        <v>20.0</v>
      </c>
      <c r="X6" s="78">
        <v>10.0</v>
      </c>
      <c r="Y6" s="83"/>
      <c r="Z6" s="83"/>
      <c r="AA6" s="80">
        <f t="shared" ref="AA6:AA14" si="5">(V6+W6+X6)/U6</f>
        <v>1</v>
      </c>
      <c r="AB6" s="80">
        <f t="shared" ref="AB6:AB14" si="6">(V6+W6)/U6</f>
        <v>0.696969697</v>
      </c>
      <c r="AC6" s="78">
        <v>0.0</v>
      </c>
      <c r="AD6" s="78">
        <v>1.0</v>
      </c>
      <c r="AE6" s="78">
        <v>24.0</v>
      </c>
      <c r="AF6" s="78">
        <v>15.0</v>
      </c>
      <c r="AG6" s="80">
        <f t="shared" ref="AG6:AG14" si="7">AF6/AE6</f>
        <v>0.625</v>
      </c>
      <c r="AH6" s="78">
        <v>15.0</v>
      </c>
      <c r="AI6" s="78">
        <v>15.0</v>
      </c>
      <c r="AJ6" s="105">
        <f t="shared" ref="AJ6:AJ14" si="8">AI6/AH6</f>
        <v>1</v>
      </c>
      <c r="AK6" s="82"/>
    </row>
    <row r="7" ht="14.25" customHeight="1">
      <c r="A7" s="77" t="s">
        <v>296</v>
      </c>
      <c r="B7" s="78">
        <v>22.0</v>
      </c>
      <c r="C7" s="78">
        <v>2.0</v>
      </c>
      <c r="D7" s="78">
        <v>8.0</v>
      </c>
      <c r="E7" s="78">
        <v>12.0</v>
      </c>
      <c r="F7" s="83"/>
      <c r="G7" s="84"/>
      <c r="H7" s="80">
        <f t="shared" si="1"/>
        <v>1</v>
      </c>
      <c r="I7" s="80">
        <f t="shared" si="2"/>
        <v>0.4545454545</v>
      </c>
      <c r="J7" s="78">
        <v>1.0</v>
      </c>
      <c r="K7" s="78">
        <v>2.0</v>
      </c>
      <c r="L7" s="78">
        <v>24.0</v>
      </c>
      <c r="M7" s="78">
        <v>15.0</v>
      </c>
      <c r="N7" s="80">
        <f t="shared" si="3"/>
        <v>0.625</v>
      </c>
      <c r="O7" s="78">
        <v>23.0</v>
      </c>
      <c r="P7" s="78">
        <v>15.0</v>
      </c>
      <c r="Q7" s="105">
        <f t="shared" si="4"/>
        <v>0.652173913</v>
      </c>
      <c r="T7" s="77" t="s">
        <v>293</v>
      </c>
      <c r="U7" s="78">
        <v>26.0</v>
      </c>
      <c r="V7" s="78">
        <v>19.0</v>
      </c>
      <c r="W7" s="78">
        <v>7.0</v>
      </c>
      <c r="X7" s="83"/>
      <c r="Y7" s="83"/>
      <c r="Z7" s="83"/>
      <c r="AA7" s="80">
        <f t="shared" si="5"/>
        <v>1</v>
      </c>
      <c r="AB7" s="80">
        <f t="shared" si="6"/>
        <v>1</v>
      </c>
      <c r="AC7" s="78">
        <v>0.0</v>
      </c>
      <c r="AD7" s="78">
        <v>1.0</v>
      </c>
      <c r="AE7" s="78">
        <v>24.0</v>
      </c>
      <c r="AF7" s="78">
        <v>15.0</v>
      </c>
      <c r="AG7" s="80">
        <f t="shared" si="7"/>
        <v>0.625</v>
      </c>
      <c r="AH7" s="78">
        <v>24.0</v>
      </c>
      <c r="AI7" s="78">
        <v>15.0</v>
      </c>
      <c r="AJ7" s="105">
        <f t="shared" si="8"/>
        <v>0.625</v>
      </c>
      <c r="AK7" s="82"/>
    </row>
    <row r="8" ht="14.25" customHeight="1">
      <c r="A8" s="77" t="s">
        <v>297</v>
      </c>
      <c r="B8" s="78">
        <v>24.0</v>
      </c>
      <c r="C8" s="78">
        <v>3.0</v>
      </c>
      <c r="D8" s="78">
        <v>9.0</v>
      </c>
      <c r="E8" s="78">
        <v>11.0</v>
      </c>
      <c r="F8" s="78">
        <v>1.0</v>
      </c>
      <c r="G8" s="84"/>
      <c r="H8" s="80">
        <f t="shared" si="1"/>
        <v>0.9583333333</v>
      </c>
      <c r="I8" s="80">
        <f t="shared" si="2"/>
        <v>0.5</v>
      </c>
      <c r="J8" s="78">
        <v>1.0</v>
      </c>
      <c r="K8" s="78">
        <v>2.0</v>
      </c>
      <c r="L8" s="78">
        <v>24.0</v>
      </c>
      <c r="M8" s="78">
        <v>14.0</v>
      </c>
      <c r="N8" s="80">
        <f t="shared" si="3"/>
        <v>0.5833333333</v>
      </c>
      <c r="O8" s="78">
        <v>14.0</v>
      </c>
      <c r="P8" s="78">
        <v>14.0</v>
      </c>
      <c r="Q8" s="105">
        <f t="shared" si="4"/>
        <v>1</v>
      </c>
      <c r="T8" s="85"/>
      <c r="U8" s="83"/>
      <c r="V8" s="83"/>
      <c r="W8" s="83"/>
      <c r="X8" s="83"/>
      <c r="Y8" s="83"/>
      <c r="Z8" s="83"/>
      <c r="AA8" s="80" t="str">
        <f t="shared" si="5"/>
        <v>#DIV/0!</v>
      </c>
      <c r="AB8" s="80" t="str">
        <f t="shared" si="6"/>
        <v>#DIV/0!</v>
      </c>
      <c r="AC8" s="83"/>
      <c r="AD8" s="83"/>
      <c r="AE8" s="83"/>
      <c r="AF8" s="83"/>
      <c r="AG8" s="80" t="str">
        <f t="shared" si="7"/>
        <v>#DIV/0!</v>
      </c>
      <c r="AH8" s="83"/>
      <c r="AI8" s="83"/>
      <c r="AJ8" s="105" t="str">
        <f t="shared" si="8"/>
        <v>#DIV/0!</v>
      </c>
      <c r="AK8" s="82"/>
    </row>
    <row r="9" ht="14.25" customHeight="1">
      <c r="A9" s="77" t="s">
        <v>298</v>
      </c>
      <c r="B9" s="78">
        <v>30.0</v>
      </c>
      <c r="C9" s="78">
        <v>6.0</v>
      </c>
      <c r="D9" s="78">
        <v>16.0</v>
      </c>
      <c r="E9" s="78">
        <v>8.0</v>
      </c>
      <c r="F9" s="83"/>
      <c r="G9" s="84"/>
      <c r="H9" s="80">
        <f t="shared" si="1"/>
        <v>1</v>
      </c>
      <c r="I9" s="80">
        <f t="shared" si="2"/>
        <v>0.7333333333</v>
      </c>
      <c r="J9" s="78">
        <v>1.0</v>
      </c>
      <c r="K9" s="78">
        <v>2.0</v>
      </c>
      <c r="L9" s="78">
        <v>24.0</v>
      </c>
      <c r="M9" s="78">
        <v>15.0</v>
      </c>
      <c r="N9" s="80">
        <f t="shared" si="3"/>
        <v>0.625</v>
      </c>
      <c r="O9" s="78">
        <v>15.0</v>
      </c>
      <c r="P9" s="78">
        <v>15.0</v>
      </c>
      <c r="Q9" s="105">
        <f t="shared" si="4"/>
        <v>1</v>
      </c>
      <c r="T9" s="85"/>
      <c r="U9" s="83"/>
      <c r="V9" s="83"/>
      <c r="W9" s="83"/>
      <c r="X9" s="83"/>
      <c r="Y9" s="83"/>
      <c r="Z9" s="83"/>
      <c r="AA9" s="80" t="str">
        <f t="shared" si="5"/>
        <v>#DIV/0!</v>
      </c>
      <c r="AB9" s="80" t="str">
        <f t="shared" si="6"/>
        <v>#DIV/0!</v>
      </c>
      <c r="AC9" s="83"/>
      <c r="AD9" s="83"/>
      <c r="AE9" s="83"/>
      <c r="AF9" s="83"/>
      <c r="AG9" s="80" t="str">
        <f t="shared" si="7"/>
        <v>#DIV/0!</v>
      </c>
      <c r="AH9" s="83"/>
      <c r="AI9" s="83"/>
      <c r="AJ9" s="105" t="str">
        <f t="shared" si="8"/>
        <v>#DIV/0!</v>
      </c>
      <c r="AK9" s="82"/>
    </row>
    <row r="10" ht="14.25" customHeight="1">
      <c r="A10" s="77" t="s">
        <v>299</v>
      </c>
      <c r="B10" s="78">
        <v>31.0</v>
      </c>
      <c r="C10" s="78">
        <v>14.0</v>
      </c>
      <c r="D10" s="78">
        <v>15.0</v>
      </c>
      <c r="E10" s="78">
        <v>2.0</v>
      </c>
      <c r="F10" s="83"/>
      <c r="G10" s="84"/>
      <c r="H10" s="80">
        <f t="shared" si="1"/>
        <v>1</v>
      </c>
      <c r="I10" s="80">
        <f t="shared" si="2"/>
        <v>0.935483871</v>
      </c>
      <c r="J10" s="78">
        <v>1.0</v>
      </c>
      <c r="K10" s="78">
        <v>2.0</v>
      </c>
      <c r="L10" s="78">
        <v>24.0</v>
      </c>
      <c r="M10" s="78">
        <v>15.0</v>
      </c>
      <c r="N10" s="80">
        <f t="shared" si="3"/>
        <v>0.625</v>
      </c>
      <c r="O10" s="78">
        <v>15.0</v>
      </c>
      <c r="P10" s="78">
        <v>15.0</v>
      </c>
      <c r="Q10" s="105">
        <f t="shared" si="4"/>
        <v>1</v>
      </c>
      <c r="T10" s="85"/>
      <c r="U10" s="83"/>
      <c r="V10" s="83"/>
      <c r="W10" s="83"/>
      <c r="X10" s="83"/>
      <c r="Y10" s="83"/>
      <c r="Z10" s="83"/>
      <c r="AA10" s="80" t="str">
        <f t="shared" si="5"/>
        <v>#DIV/0!</v>
      </c>
      <c r="AB10" s="80" t="str">
        <f t="shared" si="6"/>
        <v>#DIV/0!</v>
      </c>
      <c r="AC10" s="83"/>
      <c r="AD10" s="83"/>
      <c r="AE10" s="83"/>
      <c r="AF10" s="83"/>
      <c r="AG10" s="80" t="str">
        <f t="shared" si="7"/>
        <v>#DIV/0!</v>
      </c>
      <c r="AH10" s="83"/>
      <c r="AI10" s="83"/>
      <c r="AJ10" s="105" t="str">
        <f t="shared" si="8"/>
        <v>#DIV/0!</v>
      </c>
      <c r="AK10" s="82"/>
    </row>
    <row r="11" ht="14.25" customHeight="1">
      <c r="A11" s="85"/>
      <c r="B11" s="78"/>
      <c r="C11" s="78"/>
      <c r="D11" s="78"/>
      <c r="E11" s="78"/>
      <c r="F11" s="83"/>
      <c r="G11" s="84"/>
      <c r="H11" s="80" t="str">
        <f t="shared" si="1"/>
        <v>#DIV/0!</v>
      </c>
      <c r="I11" s="80" t="str">
        <f t="shared" si="2"/>
        <v>#DIV/0!</v>
      </c>
      <c r="J11" s="83"/>
      <c r="K11" s="78"/>
      <c r="L11" s="83"/>
      <c r="M11" s="83"/>
      <c r="N11" s="80" t="str">
        <f t="shared" si="3"/>
        <v>#DIV/0!</v>
      </c>
      <c r="O11" s="83"/>
      <c r="P11" s="83"/>
      <c r="Q11" s="105" t="str">
        <f t="shared" si="4"/>
        <v>#DIV/0!</v>
      </c>
      <c r="T11" s="85"/>
      <c r="U11" s="83"/>
      <c r="V11" s="83"/>
      <c r="W11" s="83"/>
      <c r="X11" s="83"/>
      <c r="Y11" s="83"/>
      <c r="Z11" s="83"/>
      <c r="AA11" s="80" t="str">
        <f t="shared" si="5"/>
        <v>#DIV/0!</v>
      </c>
      <c r="AB11" s="80" t="str">
        <f t="shared" si="6"/>
        <v>#DIV/0!</v>
      </c>
      <c r="AC11" s="83"/>
      <c r="AD11" s="83"/>
      <c r="AE11" s="83"/>
      <c r="AF11" s="83"/>
      <c r="AG11" s="80" t="str">
        <f t="shared" si="7"/>
        <v>#DIV/0!</v>
      </c>
      <c r="AH11" s="83"/>
      <c r="AI11" s="83"/>
      <c r="AJ11" s="105" t="str">
        <f t="shared" si="8"/>
        <v>#DIV/0!</v>
      </c>
      <c r="AK11" s="82"/>
    </row>
    <row r="12" ht="14.25" customHeight="1">
      <c r="A12" s="85"/>
      <c r="B12" s="78"/>
      <c r="C12" s="78"/>
      <c r="D12" s="78"/>
      <c r="E12" s="83"/>
      <c r="F12" s="83"/>
      <c r="G12" s="84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83"/>
      <c r="P12" s="83"/>
      <c r="Q12" s="105" t="str">
        <f t="shared" si="4"/>
        <v>#DIV/0!</v>
      </c>
      <c r="T12" s="85"/>
      <c r="U12" s="83"/>
      <c r="V12" s="83"/>
      <c r="W12" s="83"/>
      <c r="X12" s="83"/>
      <c r="Y12" s="83"/>
      <c r="Z12" s="83"/>
      <c r="AA12" s="80" t="str">
        <f t="shared" si="5"/>
        <v>#DIV/0!</v>
      </c>
      <c r="AB12" s="80" t="str">
        <f t="shared" si="6"/>
        <v>#DIV/0!</v>
      </c>
      <c r="AC12" s="83"/>
      <c r="AD12" s="83"/>
      <c r="AE12" s="83"/>
      <c r="AF12" s="83"/>
      <c r="AG12" s="80" t="str">
        <f t="shared" si="7"/>
        <v>#DIV/0!</v>
      </c>
      <c r="AH12" s="83"/>
      <c r="AI12" s="83"/>
      <c r="AJ12" s="105" t="str">
        <f t="shared" si="8"/>
        <v>#DIV/0!</v>
      </c>
      <c r="AK12" s="82"/>
    </row>
    <row r="13" ht="14.25" customHeight="1">
      <c r="A13" s="85"/>
      <c r="B13" s="83"/>
      <c r="C13" s="83"/>
      <c r="D13" s="83"/>
      <c r="E13" s="83"/>
      <c r="F13" s="83"/>
      <c r="G13" s="84"/>
      <c r="H13" s="80" t="str">
        <f t="shared" si="1"/>
        <v>#DIV/0!</v>
      </c>
      <c r="I13" s="80" t="str">
        <f t="shared" si="2"/>
        <v>#DIV/0!</v>
      </c>
      <c r="J13" s="83"/>
      <c r="K13" s="83"/>
      <c r="L13" s="83"/>
      <c r="M13" s="83"/>
      <c r="N13" s="80" t="str">
        <f t="shared" si="3"/>
        <v>#DIV/0!</v>
      </c>
      <c r="O13" s="83"/>
      <c r="P13" s="83"/>
      <c r="Q13" s="105" t="str">
        <f t="shared" si="4"/>
        <v>#DIV/0!</v>
      </c>
      <c r="T13" s="85"/>
      <c r="U13" s="83"/>
      <c r="V13" s="83"/>
      <c r="W13" s="83"/>
      <c r="X13" s="83"/>
      <c r="Y13" s="83"/>
      <c r="Z13" s="83"/>
      <c r="AA13" s="80" t="str">
        <f t="shared" si="5"/>
        <v>#DIV/0!</v>
      </c>
      <c r="AB13" s="80" t="str">
        <f t="shared" si="6"/>
        <v>#DIV/0!</v>
      </c>
      <c r="AC13" s="83"/>
      <c r="AD13" s="83"/>
      <c r="AE13" s="83"/>
      <c r="AF13" s="83"/>
      <c r="AG13" s="80" t="str">
        <f t="shared" si="7"/>
        <v>#DIV/0!</v>
      </c>
      <c r="AH13" s="83"/>
      <c r="AI13" s="83"/>
      <c r="AJ13" s="105" t="str">
        <f t="shared" si="8"/>
        <v>#DIV/0!</v>
      </c>
      <c r="AK13" s="82"/>
    </row>
    <row r="14" ht="14.25" customHeight="1">
      <c r="A14" s="72" t="s">
        <v>15</v>
      </c>
      <c r="B14" s="73">
        <f t="shared" ref="B14:G14" si="9">SUM(B6:B13)</f>
        <v>136</v>
      </c>
      <c r="C14" s="73">
        <f t="shared" si="9"/>
        <v>26</v>
      </c>
      <c r="D14" s="73">
        <f t="shared" si="9"/>
        <v>61</v>
      </c>
      <c r="E14" s="73">
        <f t="shared" si="9"/>
        <v>48</v>
      </c>
      <c r="F14" s="73">
        <f t="shared" si="9"/>
        <v>1</v>
      </c>
      <c r="G14" s="86">
        <f t="shared" si="9"/>
        <v>0</v>
      </c>
      <c r="H14" s="80">
        <f t="shared" si="1"/>
        <v>0.9926470588</v>
      </c>
      <c r="I14" s="80">
        <f t="shared" si="2"/>
        <v>0.6397058824</v>
      </c>
      <c r="J14" s="73">
        <f t="shared" ref="J14:M14" si="10">SUM(J6:J13)</f>
        <v>6</v>
      </c>
      <c r="K14" s="73">
        <f t="shared" si="10"/>
        <v>10</v>
      </c>
      <c r="L14" s="73">
        <f t="shared" si="10"/>
        <v>144</v>
      </c>
      <c r="M14" s="73">
        <f t="shared" si="10"/>
        <v>89</v>
      </c>
      <c r="N14" s="80">
        <f t="shared" si="3"/>
        <v>0.6180555556</v>
      </c>
      <c r="O14" s="87">
        <f t="shared" ref="O14:P14" si="11">SUM(O6:O13)</f>
        <v>114</v>
      </c>
      <c r="P14" s="87">
        <f t="shared" si="11"/>
        <v>89</v>
      </c>
      <c r="Q14" s="105">
        <f t="shared" si="4"/>
        <v>0.7807017544</v>
      </c>
      <c r="T14" s="72" t="s">
        <v>15</v>
      </c>
      <c r="U14" s="73">
        <f t="shared" ref="U14:Z14" si="12">SUM(U6:U13)</f>
        <v>59</v>
      </c>
      <c r="V14" s="73">
        <f t="shared" si="12"/>
        <v>22</v>
      </c>
      <c r="W14" s="73">
        <f t="shared" si="12"/>
        <v>27</v>
      </c>
      <c r="X14" s="73">
        <f t="shared" si="12"/>
        <v>10</v>
      </c>
      <c r="Y14" s="73">
        <f t="shared" si="12"/>
        <v>0</v>
      </c>
      <c r="Z14" s="73">
        <f t="shared" si="12"/>
        <v>0</v>
      </c>
      <c r="AA14" s="80">
        <f t="shared" si="5"/>
        <v>1</v>
      </c>
      <c r="AB14" s="80">
        <f t="shared" si="6"/>
        <v>0.8305084746</v>
      </c>
      <c r="AC14" s="73">
        <f t="shared" ref="AC14:AF14" si="13">SUM(AC6:AC13)</f>
        <v>0</v>
      </c>
      <c r="AD14" s="73">
        <f t="shared" si="13"/>
        <v>2</v>
      </c>
      <c r="AE14" s="73">
        <f t="shared" si="13"/>
        <v>48</v>
      </c>
      <c r="AF14" s="73">
        <f t="shared" si="13"/>
        <v>30</v>
      </c>
      <c r="AG14" s="80">
        <f t="shared" si="7"/>
        <v>0.625</v>
      </c>
      <c r="AH14" s="87">
        <f t="shared" ref="AH14:AI14" si="14">SUM(AH6:AH13)</f>
        <v>39</v>
      </c>
      <c r="AI14" s="87">
        <f t="shared" si="14"/>
        <v>30</v>
      </c>
      <c r="AJ14" s="105">
        <f t="shared" si="8"/>
        <v>0.7692307692</v>
      </c>
      <c r="AK14" s="82"/>
    </row>
    <row r="15" ht="14.25" customHeight="1">
      <c r="A15" s="30"/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ht="63.75" customHeight="1">
      <c r="A18" s="91" t="s">
        <v>297</v>
      </c>
      <c r="B18" s="92" t="s">
        <v>300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</row>
    <row r="19" ht="14.25" customHeight="1">
      <c r="A19" s="93"/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</row>
    <row r="20" ht="14.25" customHeight="1">
      <c r="Q20" s="95"/>
      <c r="AJ20" s="95"/>
      <c r="AK20" s="95"/>
    </row>
    <row r="21" ht="14.25" customHeight="1">
      <c r="Q21" s="95"/>
      <c r="AJ21" s="95"/>
      <c r="AK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</row>
    <row r="23" ht="14.25" customHeight="1">
      <c r="G23" s="67"/>
      <c r="Q23" s="68"/>
      <c r="AJ23" s="68"/>
    </row>
    <row r="24" ht="14.25" customHeight="1">
      <c r="A24" s="3" t="s">
        <v>21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</row>
    <row r="27" ht="14.25" customHeight="1">
      <c r="A27" s="77" t="s">
        <v>232</v>
      </c>
      <c r="B27" s="78">
        <v>29.0</v>
      </c>
      <c r="C27" s="78">
        <v>3.0</v>
      </c>
      <c r="D27" s="78">
        <v>15.0</v>
      </c>
      <c r="E27" s="78">
        <v>11.0</v>
      </c>
      <c r="F27" s="78"/>
      <c r="G27" s="79"/>
      <c r="H27" s="80">
        <f t="shared" ref="H27:H35" si="15">(C27+D27+E27)/B27</f>
        <v>1</v>
      </c>
      <c r="I27" s="80">
        <f t="shared" ref="I27:I35" si="16">(C27+D27)/B27</f>
        <v>0.6206896552</v>
      </c>
      <c r="J27" s="78">
        <v>2.0</v>
      </c>
      <c r="K27" s="78">
        <v>2.0</v>
      </c>
      <c r="L27" s="78">
        <v>44.0</v>
      </c>
      <c r="M27" s="78">
        <v>44.0</v>
      </c>
      <c r="N27" s="80">
        <f t="shared" ref="N27:N35" si="17">M27/L27</f>
        <v>1</v>
      </c>
      <c r="O27" s="78">
        <v>44.0</v>
      </c>
      <c r="P27" s="78">
        <v>44.0</v>
      </c>
      <c r="Q27" s="81">
        <f t="shared" ref="Q27:Q35" si="18">P27/O27</f>
        <v>1</v>
      </c>
      <c r="T27" s="77" t="s">
        <v>292</v>
      </c>
      <c r="U27" s="78">
        <v>33.0</v>
      </c>
      <c r="V27" s="78">
        <v>7.0</v>
      </c>
      <c r="W27" s="78">
        <v>19.0</v>
      </c>
      <c r="X27" s="78">
        <v>6.0</v>
      </c>
      <c r="Y27" s="78">
        <v>1.0</v>
      </c>
      <c r="Z27" s="78"/>
      <c r="AA27" s="80">
        <f t="shared" ref="AA27:AA35" si="19">(V27+W27+X27)/U27</f>
        <v>0.9696969697</v>
      </c>
      <c r="AB27" s="80">
        <f t="shared" ref="AB27:AB35" si="20">(V27+W27)/U27</f>
        <v>0.7878787879</v>
      </c>
      <c r="AC27" s="78">
        <v>1.0</v>
      </c>
      <c r="AD27" s="78">
        <v>1.0</v>
      </c>
      <c r="AE27" s="78">
        <v>24.0</v>
      </c>
      <c r="AF27" s="78">
        <v>24.0</v>
      </c>
      <c r="AG27" s="80">
        <f t="shared" ref="AG27:AG35" si="21">AF27/AE27</f>
        <v>1</v>
      </c>
      <c r="AH27" s="78">
        <v>24.0</v>
      </c>
      <c r="AI27" s="78">
        <v>24.0</v>
      </c>
      <c r="AJ27" s="81">
        <f t="shared" ref="AJ27:AJ35" si="22">AI27/AH27</f>
        <v>1</v>
      </c>
      <c r="AK27" s="82"/>
    </row>
    <row r="28" ht="14.25" customHeight="1">
      <c r="A28" s="77" t="s">
        <v>296</v>
      </c>
      <c r="B28" s="78">
        <v>23.0</v>
      </c>
      <c r="C28" s="78">
        <v>1.0</v>
      </c>
      <c r="D28" s="78">
        <v>10.0</v>
      </c>
      <c r="E28" s="78">
        <v>10.0</v>
      </c>
      <c r="F28" s="78">
        <v>2.0</v>
      </c>
      <c r="G28" s="79"/>
      <c r="H28" s="80">
        <f t="shared" si="15"/>
        <v>0.9130434783</v>
      </c>
      <c r="I28" s="80">
        <f t="shared" si="16"/>
        <v>0.4782608696</v>
      </c>
      <c r="J28" s="78">
        <v>1.0</v>
      </c>
      <c r="K28" s="78">
        <v>1.0</v>
      </c>
      <c r="L28" s="78">
        <v>24.0</v>
      </c>
      <c r="M28" s="78">
        <v>23.0</v>
      </c>
      <c r="N28" s="80">
        <f t="shared" si="17"/>
        <v>0.9583333333</v>
      </c>
      <c r="O28" s="78">
        <v>24.0</v>
      </c>
      <c r="P28" s="78">
        <v>23.0</v>
      </c>
      <c r="Q28" s="81">
        <f t="shared" si="18"/>
        <v>0.9583333333</v>
      </c>
      <c r="T28" s="77" t="s">
        <v>229</v>
      </c>
      <c r="U28" s="78">
        <v>34.0</v>
      </c>
      <c r="V28" s="78">
        <v>10.0</v>
      </c>
      <c r="W28" s="78">
        <v>22.0</v>
      </c>
      <c r="X28" s="78">
        <v>2.0</v>
      </c>
      <c r="Y28" s="78"/>
      <c r="Z28" s="78"/>
      <c r="AA28" s="80">
        <f t="shared" si="19"/>
        <v>1</v>
      </c>
      <c r="AB28" s="80">
        <f t="shared" si="20"/>
        <v>0.9411764706</v>
      </c>
      <c r="AC28" s="78">
        <v>1.0</v>
      </c>
      <c r="AD28" s="78">
        <v>1.0</v>
      </c>
      <c r="AE28" s="78">
        <v>24.0</v>
      </c>
      <c r="AF28" s="78">
        <v>24.0</v>
      </c>
      <c r="AG28" s="80">
        <f t="shared" si="21"/>
        <v>1</v>
      </c>
      <c r="AH28" s="78">
        <v>24.0</v>
      </c>
      <c r="AI28" s="78">
        <v>24.0</v>
      </c>
      <c r="AJ28" s="81">
        <f t="shared" si="22"/>
        <v>1</v>
      </c>
      <c r="AK28" s="82"/>
    </row>
    <row r="29" ht="14.25" customHeight="1">
      <c r="A29" s="77" t="s">
        <v>297</v>
      </c>
      <c r="B29" s="78">
        <v>25.0</v>
      </c>
      <c r="C29" s="78">
        <v>5.0</v>
      </c>
      <c r="D29" s="78">
        <v>10.0</v>
      </c>
      <c r="E29" s="78">
        <v>9.0</v>
      </c>
      <c r="F29" s="78">
        <v>1.0</v>
      </c>
      <c r="G29" s="84"/>
      <c r="H29" s="80">
        <f t="shared" si="15"/>
        <v>0.96</v>
      </c>
      <c r="I29" s="80">
        <f t="shared" si="16"/>
        <v>0.6</v>
      </c>
      <c r="J29" s="78">
        <v>1.0</v>
      </c>
      <c r="K29" s="78">
        <v>1.0</v>
      </c>
      <c r="L29" s="78">
        <v>24.0</v>
      </c>
      <c r="M29" s="78">
        <v>24.0</v>
      </c>
      <c r="N29" s="80">
        <f t="shared" si="17"/>
        <v>1</v>
      </c>
      <c r="O29" s="78">
        <v>24.0</v>
      </c>
      <c r="P29" s="78">
        <v>24.0</v>
      </c>
      <c r="Q29" s="81">
        <f t="shared" si="18"/>
        <v>1</v>
      </c>
      <c r="T29" s="77" t="s">
        <v>293</v>
      </c>
      <c r="U29" s="78">
        <v>26.0</v>
      </c>
      <c r="V29" s="78">
        <v>20.0</v>
      </c>
      <c r="W29" s="78">
        <v>5.0</v>
      </c>
      <c r="X29" s="78">
        <v>1.0</v>
      </c>
      <c r="Y29" s="83"/>
      <c r="Z29" s="83"/>
      <c r="AA29" s="80">
        <f t="shared" si="19"/>
        <v>1</v>
      </c>
      <c r="AB29" s="80">
        <f t="shared" si="20"/>
        <v>0.9615384615</v>
      </c>
      <c r="AC29" s="78">
        <v>1.0</v>
      </c>
      <c r="AD29" s="78">
        <v>1.0</v>
      </c>
      <c r="AE29" s="78">
        <v>24.0</v>
      </c>
      <c r="AF29" s="78">
        <v>22.0</v>
      </c>
      <c r="AG29" s="80">
        <f t="shared" si="21"/>
        <v>0.9166666667</v>
      </c>
      <c r="AH29" s="78">
        <v>24.0</v>
      </c>
      <c r="AI29" s="78">
        <v>22.0</v>
      </c>
      <c r="AJ29" s="81">
        <f t="shared" si="22"/>
        <v>0.9166666667</v>
      </c>
      <c r="AK29" s="82"/>
    </row>
    <row r="30" ht="14.25" customHeight="1">
      <c r="A30" s="77" t="s">
        <v>298</v>
      </c>
      <c r="B30" s="78">
        <v>28.0</v>
      </c>
      <c r="C30" s="78">
        <v>7.0</v>
      </c>
      <c r="D30" s="78">
        <v>16.0</v>
      </c>
      <c r="E30" s="78">
        <v>5.0</v>
      </c>
      <c r="F30" s="83"/>
      <c r="G30" s="84"/>
      <c r="H30" s="80">
        <f t="shared" si="15"/>
        <v>1</v>
      </c>
      <c r="I30" s="80">
        <f t="shared" si="16"/>
        <v>0.8214285714</v>
      </c>
      <c r="J30" s="78">
        <v>1.0</v>
      </c>
      <c r="K30" s="78">
        <v>1.0</v>
      </c>
      <c r="L30" s="78">
        <v>24.0</v>
      </c>
      <c r="M30" s="78">
        <v>21.0</v>
      </c>
      <c r="N30" s="80">
        <f t="shared" si="17"/>
        <v>0.875</v>
      </c>
      <c r="O30" s="78">
        <v>24.0</v>
      </c>
      <c r="P30" s="78">
        <v>21.0</v>
      </c>
      <c r="Q30" s="81">
        <f t="shared" si="18"/>
        <v>0.875</v>
      </c>
      <c r="T30" s="77"/>
      <c r="U30" s="83"/>
      <c r="V30" s="83"/>
      <c r="W30" s="83"/>
      <c r="X30" s="83"/>
      <c r="Y30" s="83"/>
      <c r="Z30" s="83"/>
      <c r="AA30" s="80" t="str">
        <f t="shared" si="19"/>
        <v>#DIV/0!</v>
      </c>
      <c r="AB30" s="80" t="str">
        <f t="shared" si="20"/>
        <v>#DIV/0!</v>
      </c>
      <c r="AC30" s="83"/>
      <c r="AD30" s="83"/>
      <c r="AE30" s="83"/>
      <c r="AF30" s="83"/>
      <c r="AG30" s="80" t="str">
        <f t="shared" si="21"/>
        <v>#DIV/0!</v>
      </c>
      <c r="AH30" s="83"/>
      <c r="AI30" s="83"/>
      <c r="AJ30" s="81" t="str">
        <f t="shared" si="22"/>
        <v>#DIV/0!</v>
      </c>
      <c r="AK30" s="82"/>
    </row>
    <row r="31" ht="14.25" customHeight="1">
      <c r="A31" s="77" t="s">
        <v>299</v>
      </c>
      <c r="B31" s="78">
        <v>30.0</v>
      </c>
      <c r="C31" s="78">
        <v>14.0</v>
      </c>
      <c r="D31" s="78">
        <v>14.0</v>
      </c>
      <c r="E31" s="78">
        <v>2.0</v>
      </c>
      <c r="F31" s="78"/>
      <c r="G31" s="84"/>
      <c r="H31" s="80">
        <f t="shared" si="15"/>
        <v>1</v>
      </c>
      <c r="I31" s="80">
        <f t="shared" si="16"/>
        <v>0.9333333333</v>
      </c>
      <c r="J31" s="78">
        <v>1.0</v>
      </c>
      <c r="K31" s="78">
        <v>1.0</v>
      </c>
      <c r="L31" s="78">
        <v>24.0</v>
      </c>
      <c r="M31" s="78">
        <v>24.0</v>
      </c>
      <c r="N31" s="80">
        <f t="shared" si="17"/>
        <v>1</v>
      </c>
      <c r="O31" s="78">
        <v>24.0</v>
      </c>
      <c r="P31" s="78">
        <v>24.0</v>
      </c>
      <c r="Q31" s="81">
        <f t="shared" si="18"/>
        <v>1</v>
      </c>
      <c r="T31" s="85"/>
      <c r="U31" s="83"/>
      <c r="V31" s="83"/>
      <c r="W31" s="83"/>
      <c r="X31" s="83"/>
      <c r="Y31" s="83"/>
      <c r="Z31" s="83"/>
      <c r="AA31" s="80" t="str">
        <f t="shared" si="19"/>
        <v>#DIV/0!</v>
      </c>
      <c r="AB31" s="80" t="str">
        <f t="shared" si="20"/>
        <v>#DIV/0!</v>
      </c>
      <c r="AC31" s="83"/>
      <c r="AD31" s="83"/>
      <c r="AE31" s="83"/>
      <c r="AF31" s="83"/>
      <c r="AG31" s="80" t="str">
        <f t="shared" si="21"/>
        <v>#DIV/0!</v>
      </c>
      <c r="AH31" s="83"/>
      <c r="AI31" s="83"/>
      <c r="AJ31" s="81" t="str">
        <f t="shared" si="22"/>
        <v>#DIV/0!</v>
      </c>
      <c r="AK31" s="82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15"/>
        <v>#DIV/0!</v>
      </c>
      <c r="I32" s="80" t="str">
        <f t="shared" si="16"/>
        <v>#DIV/0!</v>
      </c>
      <c r="J32" s="83"/>
      <c r="K32" s="83"/>
      <c r="L32" s="83"/>
      <c r="M32" s="83"/>
      <c r="N32" s="80" t="str">
        <f t="shared" si="17"/>
        <v>#DIV/0!</v>
      </c>
      <c r="O32" s="83"/>
      <c r="P32" s="83"/>
      <c r="Q32" s="81" t="str">
        <f t="shared" si="18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19"/>
        <v>#DIV/0!</v>
      </c>
      <c r="AB32" s="80" t="str">
        <f t="shared" si="20"/>
        <v>#DIV/0!</v>
      </c>
      <c r="AC32" s="83"/>
      <c r="AD32" s="83"/>
      <c r="AE32" s="83"/>
      <c r="AF32" s="83"/>
      <c r="AG32" s="80" t="str">
        <f t="shared" si="21"/>
        <v>#DIV/0!</v>
      </c>
      <c r="AH32" s="83"/>
      <c r="AI32" s="83"/>
      <c r="AJ32" s="81" t="str">
        <f t="shared" si="22"/>
        <v>#DIV/0!</v>
      </c>
      <c r="AK32" s="82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15"/>
        <v>#DIV/0!</v>
      </c>
      <c r="I33" s="80" t="str">
        <f t="shared" si="16"/>
        <v>#DIV/0!</v>
      </c>
      <c r="J33" s="83"/>
      <c r="K33" s="83"/>
      <c r="L33" s="83"/>
      <c r="M33" s="83"/>
      <c r="N33" s="80" t="str">
        <f t="shared" si="17"/>
        <v>#DIV/0!</v>
      </c>
      <c r="O33" s="83"/>
      <c r="P33" s="83"/>
      <c r="Q33" s="81" t="str">
        <f t="shared" si="18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19"/>
        <v>#DIV/0!</v>
      </c>
      <c r="AB33" s="80" t="str">
        <f t="shared" si="20"/>
        <v>#DIV/0!</v>
      </c>
      <c r="AC33" s="83"/>
      <c r="AD33" s="83"/>
      <c r="AE33" s="83"/>
      <c r="AF33" s="83"/>
      <c r="AG33" s="80" t="str">
        <f t="shared" si="21"/>
        <v>#DIV/0!</v>
      </c>
      <c r="AH33" s="83"/>
      <c r="AI33" s="83"/>
      <c r="AJ33" s="81" t="str">
        <f t="shared" si="22"/>
        <v>#DIV/0!</v>
      </c>
      <c r="AK33" s="82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15"/>
        <v>#DIV/0!</v>
      </c>
      <c r="I34" s="80" t="str">
        <f t="shared" si="16"/>
        <v>#DIV/0!</v>
      </c>
      <c r="J34" s="83"/>
      <c r="K34" s="83"/>
      <c r="L34" s="83"/>
      <c r="M34" s="83"/>
      <c r="N34" s="80" t="str">
        <f t="shared" si="17"/>
        <v>#DIV/0!</v>
      </c>
      <c r="O34" s="83"/>
      <c r="P34" s="83"/>
      <c r="Q34" s="81" t="str">
        <f t="shared" si="18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19"/>
        <v>#DIV/0!</v>
      </c>
      <c r="AB34" s="80" t="str">
        <f t="shared" si="20"/>
        <v>#DIV/0!</v>
      </c>
      <c r="AC34" s="83"/>
      <c r="AD34" s="83"/>
      <c r="AE34" s="83"/>
      <c r="AF34" s="83"/>
      <c r="AG34" s="80" t="str">
        <f t="shared" si="21"/>
        <v>#DIV/0!</v>
      </c>
      <c r="AH34" s="83"/>
      <c r="AI34" s="83"/>
      <c r="AJ34" s="81" t="str">
        <f t="shared" si="22"/>
        <v>#DIV/0!</v>
      </c>
      <c r="AK34" s="82"/>
    </row>
    <row r="35" ht="14.25" customHeight="1">
      <c r="A35" s="72" t="s">
        <v>15</v>
      </c>
      <c r="B35" s="73">
        <f t="shared" ref="B35:G35" si="23">SUM(B27:B34)</f>
        <v>135</v>
      </c>
      <c r="C35" s="73">
        <f t="shared" si="23"/>
        <v>30</v>
      </c>
      <c r="D35" s="73">
        <f t="shared" si="23"/>
        <v>65</v>
      </c>
      <c r="E35" s="73">
        <f t="shared" si="23"/>
        <v>37</v>
      </c>
      <c r="F35" s="73">
        <f t="shared" si="23"/>
        <v>3</v>
      </c>
      <c r="G35" s="86">
        <f t="shared" si="23"/>
        <v>0</v>
      </c>
      <c r="H35" s="80">
        <f t="shared" si="15"/>
        <v>0.9777777778</v>
      </c>
      <c r="I35" s="80">
        <f t="shared" si="16"/>
        <v>0.7037037037</v>
      </c>
      <c r="J35" s="73">
        <f t="shared" ref="J35:M35" si="24">SUM(J27:J34)</f>
        <v>6</v>
      </c>
      <c r="K35" s="73">
        <f t="shared" si="24"/>
        <v>6</v>
      </c>
      <c r="L35" s="73">
        <f t="shared" si="24"/>
        <v>140</v>
      </c>
      <c r="M35" s="73">
        <f t="shared" si="24"/>
        <v>136</v>
      </c>
      <c r="N35" s="80">
        <f t="shared" si="17"/>
        <v>0.9714285714</v>
      </c>
      <c r="O35" s="87">
        <f t="shared" ref="O35:P35" si="25">SUM(O27:O34)</f>
        <v>140</v>
      </c>
      <c r="P35" s="87">
        <f t="shared" si="25"/>
        <v>136</v>
      </c>
      <c r="Q35" s="81">
        <f t="shared" si="18"/>
        <v>0.9714285714</v>
      </c>
      <c r="T35" s="72" t="s">
        <v>15</v>
      </c>
      <c r="U35" s="73">
        <f t="shared" ref="U35:Z35" si="26">SUM(U27:U34)</f>
        <v>93</v>
      </c>
      <c r="V35" s="73">
        <f t="shared" si="26"/>
        <v>37</v>
      </c>
      <c r="W35" s="73">
        <f t="shared" si="26"/>
        <v>46</v>
      </c>
      <c r="X35" s="73">
        <f t="shared" si="26"/>
        <v>9</v>
      </c>
      <c r="Y35" s="73">
        <f t="shared" si="26"/>
        <v>1</v>
      </c>
      <c r="Z35" s="73">
        <f t="shared" si="26"/>
        <v>0</v>
      </c>
      <c r="AA35" s="80">
        <f t="shared" si="19"/>
        <v>0.9892473118</v>
      </c>
      <c r="AB35" s="80">
        <f t="shared" si="20"/>
        <v>0.8924731183</v>
      </c>
      <c r="AC35" s="73">
        <f t="shared" ref="AC35:AF35" si="27">SUM(AC27:AC34)</f>
        <v>3</v>
      </c>
      <c r="AD35" s="73">
        <f t="shared" si="27"/>
        <v>3</v>
      </c>
      <c r="AE35" s="73">
        <f t="shared" si="27"/>
        <v>72</v>
      </c>
      <c r="AF35" s="73">
        <f t="shared" si="27"/>
        <v>70</v>
      </c>
      <c r="AG35" s="80">
        <f t="shared" si="21"/>
        <v>0.9722222222</v>
      </c>
      <c r="AH35" s="87">
        <f t="shared" ref="AH35:AI35" si="28">SUM(AH27:AH34)</f>
        <v>72</v>
      </c>
      <c r="AI35" s="87">
        <f t="shared" si="28"/>
        <v>70</v>
      </c>
      <c r="AJ35" s="81">
        <f t="shared" si="22"/>
        <v>0.9722222222</v>
      </c>
      <c r="AK35" s="82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</row>
    <row r="39" ht="48.75" customHeight="1">
      <c r="A39" s="91" t="s">
        <v>297</v>
      </c>
      <c r="B39" s="92" t="s">
        <v>301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</row>
    <row r="40" ht="149.25" customHeight="1">
      <c r="A40" s="91" t="s">
        <v>296</v>
      </c>
      <c r="B40" s="92" t="s">
        <v>302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</row>
    <row r="41" ht="14.25" customHeight="1">
      <c r="Q41" s="95"/>
      <c r="AJ41" s="95"/>
      <c r="AK41" s="95"/>
    </row>
    <row r="42" ht="14.25" customHeight="1">
      <c r="Q42" s="95"/>
      <c r="AJ42" s="95"/>
      <c r="AK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</row>
    <row r="44" ht="14.25" customHeight="1">
      <c r="G44" s="67"/>
      <c r="Q44" s="68"/>
      <c r="AJ44" s="68"/>
    </row>
    <row r="45" ht="14.25" customHeight="1">
      <c r="A45" s="3" t="s">
        <v>21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1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</row>
    <row r="48" ht="14.25" customHeight="1">
      <c r="A48" s="77" t="s">
        <v>232</v>
      </c>
      <c r="B48" s="78">
        <v>29.0</v>
      </c>
      <c r="C48" s="78">
        <v>1.0</v>
      </c>
      <c r="D48" s="78">
        <v>15.0</v>
      </c>
      <c r="E48" s="78">
        <v>13.0</v>
      </c>
      <c r="F48" s="78"/>
      <c r="G48" s="79"/>
      <c r="H48" s="80">
        <f t="shared" ref="H48:H56" si="29">(C48+D48+E48)/B48</f>
        <v>1</v>
      </c>
      <c r="I48" s="80">
        <f t="shared" ref="I48:I56" si="30">(C48+D48)/B48</f>
        <v>0.5517241379</v>
      </c>
      <c r="J48" s="78">
        <v>2.0</v>
      </c>
      <c r="K48" s="78">
        <v>2.0</v>
      </c>
      <c r="L48" s="78">
        <v>60.0</v>
      </c>
      <c r="M48" s="78">
        <v>60.0</v>
      </c>
      <c r="N48" s="80">
        <f t="shared" ref="N48:N56" si="31">M48/L48</f>
        <v>1</v>
      </c>
      <c r="O48" s="78">
        <v>60.0</v>
      </c>
      <c r="P48" s="78">
        <v>60.0</v>
      </c>
      <c r="Q48" s="81">
        <f t="shared" ref="Q48:Q56" si="32">P48/O48</f>
        <v>1</v>
      </c>
      <c r="T48" s="77" t="s">
        <v>292</v>
      </c>
      <c r="U48" s="78">
        <v>33.0</v>
      </c>
      <c r="V48" s="78">
        <v>11.0</v>
      </c>
      <c r="W48" s="78">
        <v>15.0</v>
      </c>
      <c r="X48" s="78">
        <v>6.0</v>
      </c>
      <c r="Y48" s="78">
        <v>0.0</v>
      </c>
      <c r="Z48" s="78">
        <v>1.0</v>
      </c>
      <c r="AA48" s="80">
        <f t="shared" ref="AA48:AA56" si="33">(V48+W48+X48)/U48</f>
        <v>0.9696969697</v>
      </c>
      <c r="AB48" s="80">
        <f t="shared" ref="AB48:AB56" si="34">(V48+W48)/U48</f>
        <v>0.7878787879</v>
      </c>
      <c r="AC48" s="78">
        <v>1.0</v>
      </c>
      <c r="AD48" s="78">
        <v>1.0</v>
      </c>
      <c r="AE48" s="78">
        <v>28.0</v>
      </c>
      <c r="AF48" s="78">
        <v>28.0</v>
      </c>
      <c r="AG48" s="80">
        <f t="shared" ref="AG48:AG56" si="35">AF48/AE48</f>
        <v>1</v>
      </c>
      <c r="AH48" s="78">
        <v>28.0</v>
      </c>
      <c r="AI48" s="78">
        <v>28.0</v>
      </c>
      <c r="AJ48" s="81">
        <f t="shared" ref="AJ48:AJ56" si="36">AI48/AH48</f>
        <v>1</v>
      </c>
      <c r="AK48" s="82"/>
    </row>
    <row r="49" ht="14.25" customHeight="1">
      <c r="A49" s="77" t="s">
        <v>296</v>
      </c>
      <c r="B49" s="78">
        <v>25.0</v>
      </c>
      <c r="C49" s="78">
        <v>1.0</v>
      </c>
      <c r="D49" s="78">
        <v>7.0</v>
      </c>
      <c r="E49" s="78">
        <v>12.0</v>
      </c>
      <c r="F49" s="78">
        <v>5.0</v>
      </c>
      <c r="G49" s="79"/>
      <c r="H49" s="80">
        <f t="shared" si="29"/>
        <v>0.8</v>
      </c>
      <c r="I49" s="80">
        <f t="shared" si="30"/>
        <v>0.32</v>
      </c>
      <c r="J49" s="78">
        <v>2.0</v>
      </c>
      <c r="K49" s="78">
        <v>2.0</v>
      </c>
      <c r="L49" s="78">
        <v>30.0</v>
      </c>
      <c r="M49" s="78">
        <v>29.0</v>
      </c>
      <c r="N49" s="80">
        <f t="shared" si="31"/>
        <v>0.9666666667</v>
      </c>
      <c r="O49" s="78">
        <v>29.0</v>
      </c>
      <c r="P49" s="78">
        <v>29.0</v>
      </c>
      <c r="Q49" s="81">
        <f t="shared" si="32"/>
        <v>1</v>
      </c>
      <c r="T49" s="77" t="s">
        <v>229</v>
      </c>
      <c r="U49" s="78">
        <v>34.0</v>
      </c>
      <c r="V49" s="78">
        <v>5.0</v>
      </c>
      <c r="W49" s="78">
        <v>23.0</v>
      </c>
      <c r="X49" s="78">
        <v>6.0</v>
      </c>
      <c r="Y49" s="78"/>
      <c r="Z49" s="78"/>
      <c r="AA49" s="80">
        <f t="shared" si="33"/>
        <v>1</v>
      </c>
      <c r="AB49" s="80">
        <f t="shared" si="34"/>
        <v>0.8235294118</v>
      </c>
      <c r="AC49" s="78">
        <v>1.0</v>
      </c>
      <c r="AD49" s="78">
        <v>1.0</v>
      </c>
      <c r="AE49" s="78">
        <v>28.0</v>
      </c>
      <c r="AF49" s="78">
        <v>28.0</v>
      </c>
      <c r="AG49" s="80">
        <f t="shared" si="35"/>
        <v>1</v>
      </c>
      <c r="AH49" s="78">
        <v>28.0</v>
      </c>
      <c r="AI49" s="78">
        <v>28.0</v>
      </c>
      <c r="AJ49" s="81">
        <f t="shared" si="36"/>
        <v>1</v>
      </c>
      <c r="AK49" s="82"/>
    </row>
    <row r="50" ht="14.25" customHeight="1">
      <c r="A50" s="77" t="s">
        <v>297</v>
      </c>
      <c r="B50" s="78">
        <v>24.0</v>
      </c>
      <c r="C50" s="78">
        <v>4.0</v>
      </c>
      <c r="D50" s="78">
        <v>9.0</v>
      </c>
      <c r="E50" s="78">
        <v>10.0</v>
      </c>
      <c r="F50" s="78">
        <v>1.0</v>
      </c>
      <c r="G50" s="79"/>
      <c r="H50" s="80">
        <f t="shared" si="29"/>
        <v>0.9583333333</v>
      </c>
      <c r="I50" s="80">
        <f t="shared" si="30"/>
        <v>0.5416666667</v>
      </c>
      <c r="J50" s="78">
        <v>2.0</v>
      </c>
      <c r="K50" s="78">
        <v>2.0</v>
      </c>
      <c r="L50" s="78">
        <v>30.0</v>
      </c>
      <c r="M50" s="78">
        <v>30.0</v>
      </c>
      <c r="N50" s="80">
        <f t="shared" si="31"/>
        <v>1</v>
      </c>
      <c r="O50" s="78">
        <v>30.0</v>
      </c>
      <c r="P50" s="78">
        <v>30.0</v>
      </c>
      <c r="Q50" s="81">
        <f t="shared" si="32"/>
        <v>1</v>
      </c>
      <c r="T50" s="77" t="s">
        <v>293</v>
      </c>
      <c r="U50" s="78">
        <v>26.0</v>
      </c>
      <c r="V50" s="78">
        <v>16.0</v>
      </c>
      <c r="W50" s="78">
        <v>10.0</v>
      </c>
      <c r="X50" s="78"/>
      <c r="Y50" s="78"/>
      <c r="Z50" s="78"/>
      <c r="AA50" s="80">
        <f t="shared" si="33"/>
        <v>1</v>
      </c>
      <c r="AB50" s="80">
        <f t="shared" si="34"/>
        <v>1</v>
      </c>
      <c r="AC50" s="78">
        <v>1.0</v>
      </c>
      <c r="AD50" s="78">
        <v>1.0</v>
      </c>
      <c r="AE50" s="78">
        <v>29.0</v>
      </c>
      <c r="AF50" s="78">
        <v>29.0</v>
      </c>
      <c r="AG50" s="80">
        <f t="shared" si="35"/>
        <v>1</v>
      </c>
      <c r="AH50" s="78">
        <v>29.0</v>
      </c>
      <c r="AI50" s="78">
        <v>29.0</v>
      </c>
      <c r="AJ50" s="81">
        <f t="shared" si="36"/>
        <v>1</v>
      </c>
      <c r="AK50" s="82"/>
    </row>
    <row r="51" ht="14.25" customHeight="1">
      <c r="A51" s="77" t="s">
        <v>298</v>
      </c>
      <c r="B51" s="78">
        <v>26.0</v>
      </c>
      <c r="C51" s="78">
        <v>5.0</v>
      </c>
      <c r="D51" s="78">
        <v>15.0</v>
      </c>
      <c r="E51" s="78">
        <v>6.0</v>
      </c>
      <c r="F51" s="83"/>
      <c r="G51" s="84"/>
      <c r="H51" s="80">
        <f t="shared" si="29"/>
        <v>1</v>
      </c>
      <c r="I51" s="80">
        <f t="shared" si="30"/>
        <v>0.7692307692</v>
      </c>
      <c r="J51" s="78">
        <v>2.0</v>
      </c>
      <c r="K51" s="78">
        <v>2.0</v>
      </c>
      <c r="L51" s="78">
        <v>30.0</v>
      </c>
      <c r="M51" s="78">
        <v>30.0</v>
      </c>
      <c r="N51" s="80">
        <f t="shared" si="31"/>
        <v>1</v>
      </c>
      <c r="O51" s="78">
        <v>30.0</v>
      </c>
      <c r="P51" s="78">
        <v>30.0</v>
      </c>
      <c r="Q51" s="81">
        <f t="shared" si="32"/>
        <v>1</v>
      </c>
      <c r="T51" s="77"/>
      <c r="U51" s="78"/>
      <c r="V51" s="78"/>
      <c r="W51" s="78"/>
      <c r="X51" s="78"/>
      <c r="Y51" s="78"/>
      <c r="Z51" s="78"/>
      <c r="AA51" s="80" t="str">
        <f t="shared" si="33"/>
        <v>#DIV/0!</v>
      </c>
      <c r="AB51" s="80" t="str">
        <f t="shared" si="34"/>
        <v>#DIV/0!</v>
      </c>
      <c r="AC51" s="78"/>
      <c r="AD51" s="78"/>
      <c r="AE51" s="78"/>
      <c r="AF51" s="78"/>
      <c r="AG51" s="80" t="str">
        <f t="shared" si="35"/>
        <v>#DIV/0!</v>
      </c>
      <c r="AH51" s="78"/>
      <c r="AI51" s="78"/>
      <c r="AJ51" s="81" t="str">
        <f t="shared" si="36"/>
        <v>#DIV/0!</v>
      </c>
      <c r="AK51" s="82"/>
    </row>
    <row r="52" ht="14.25" customHeight="1">
      <c r="A52" s="77" t="s">
        <v>299</v>
      </c>
      <c r="B52" s="78">
        <v>30.0</v>
      </c>
      <c r="C52" s="78">
        <v>12.0</v>
      </c>
      <c r="D52" s="78">
        <v>15.0</v>
      </c>
      <c r="E52" s="78">
        <v>2.0</v>
      </c>
      <c r="F52" s="78"/>
      <c r="G52" s="84"/>
      <c r="H52" s="80">
        <f t="shared" si="29"/>
        <v>0.9666666667</v>
      </c>
      <c r="I52" s="80">
        <f t="shared" si="30"/>
        <v>0.9</v>
      </c>
      <c r="J52" s="78">
        <v>2.0</v>
      </c>
      <c r="K52" s="78">
        <v>2.0</v>
      </c>
      <c r="L52" s="78">
        <v>30.0</v>
      </c>
      <c r="M52" s="78">
        <v>30.0</v>
      </c>
      <c r="N52" s="80">
        <f t="shared" si="31"/>
        <v>1</v>
      </c>
      <c r="O52" s="78">
        <v>30.0</v>
      </c>
      <c r="P52" s="78">
        <v>30.0</v>
      </c>
      <c r="Q52" s="81">
        <f t="shared" si="32"/>
        <v>1</v>
      </c>
      <c r="T52" s="85"/>
      <c r="U52" s="83"/>
      <c r="V52" s="83"/>
      <c r="W52" s="83"/>
      <c r="X52" s="83"/>
      <c r="Y52" s="83"/>
      <c r="Z52" s="83"/>
      <c r="AA52" s="80" t="str">
        <f t="shared" si="33"/>
        <v>#DIV/0!</v>
      </c>
      <c r="AB52" s="80" t="str">
        <f t="shared" si="34"/>
        <v>#DIV/0!</v>
      </c>
      <c r="AC52" s="83"/>
      <c r="AD52" s="83"/>
      <c r="AE52" s="83"/>
      <c r="AF52" s="83"/>
      <c r="AG52" s="80" t="str">
        <f t="shared" si="35"/>
        <v>#DIV/0!</v>
      </c>
      <c r="AH52" s="83"/>
      <c r="AI52" s="83"/>
      <c r="AJ52" s="81" t="str">
        <f t="shared" si="36"/>
        <v>#DIV/0!</v>
      </c>
      <c r="AK52" s="82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29"/>
        <v>#DIV/0!</v>
      </c>
      <c r="I53" s="80" t="str">
        <f t="shared" si="30"/>
        <v>#DIV/0!</v>
      </c>
      <c r="J53" s="83"/>
      <c r="K53" s="83"/>
      <c r="L53" s="83"/>
      <c r="M53" s="83"/>
      <c r="N53" s="80" t="str">
        <f t="shared" si="31"/>
        <v>#DIV/0!</v>
      </c>
      <c r="O53" s="83"/>
      <c r="P53" s="83"/>
      <c r="Q53" s="81" t="str">
        <f t="shared" si="32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33"/>
        <v>#DIV/0!</v>
      </c>
      <c r="AB53" s="80" t="str">
        <f t="shared" si="34"/>
        <v>#DIV/0!</v>
      </c>
      <c r="AC53" s="83"/>
      <c r="AD53" s="83"/>
      <c r="AE53" s="83"/>
      <c r="AF53" s="83"/>
      <c r="AG53" s="80" t="str">
        <f t="shared" si="35"/>
        <v>#DIV/0!</v>
      </c>
      <c r="AH53" s="83"/>
      <c r="AI53" s="83"/>
      <c r="AJ53" s="81" t="str">
        <f t="shared" si="36"/>
        <v>#DIV/0!</v>
      </c>
      <c r="AK53" s="82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29"/>
        <v>#DIV/0!</v>
      </c>
      <c r="I54" s="80" t="str">
        <f t="shared" si="30"/>
        <v>#DIV/0!</v>
      </c>
      <c r="J54" s="83"/>
      <c r="K54" s="83"/>
      <c r="L54" s="83"/>
      <c r="M54" s="83"/>
      <c r="N54" s="80" t="str">
        <f t="shared" si="31"/>
        <v>#DIV/0!</v>
      </c>
      <c r="O54" s="83"/>
      <c r="P54" s="83"/>
      <c r="Q54" s="81" t="str">
        <f t="shared" si="32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33"/>
        <v>#DIV/0!</v>
      </c>
      <c r="AB54" s="80" t="str">
        <f t="shared" si="34"/>
        <v>#DIV/0!</v>
      </c>
      <c r="AC54" s="83"/>
      <c r="AD54" s="83"/>
      <c r="AE54" s="83"/>
      <c r="AF54" s="83"/>
      <c r="AG54" s="80" t="str">
        <f t="shared" si="35"/>
        <v>#DIV/0!</v>
      </c>
      <c r="AH54" s="83"/>
      <c r="AI54" s="83"/>
      <c r="AJ54" s="81" t="str">
        <f t="shared" si="36"/>
        <v>#DIV/0!</v>
      </c>
      <c r="AK54" s="82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29"/>
        <v>#DIV/0!</v>
      </c>
      <c r="I55" s="80" t="str">
        <f t="shared" si="30"/>
        <v>#DIV/0!</v>
      </c>
      <c r="J55" s="83"/>
      <c r="K55" s="83"/>
      <c r="L55" s="83"/>
      <c r="M55" s="83"/>
      <c r="N55" s="80" t="str">
        <f t="shared" si="31"/>
        <v>#DIV/0!</v>
      </c>
      <c r="O55" s="83"/>
      <c r="P55" s="83"/>
      <c r="Q55" s="81" t="str">
        <f t="shared" si="32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33"/>
        <v>#DIV/0!</v>
      </c>
      <c r="AB55" s="80" t="str">
        <f t="shared" si="34"/>
        <v>#DIV/0!</v>
      </c>
      <c r="AC55" s="83"/>
      <c r="AD55" s="83"/>
      <c r="AE55" s="83"/>
      <c r="AF55" s="83"/>
      <c r="AG55" s="80" t="str">
        <f t="shared" si="35"/>
        <v>#DIV/0!</v>
      </c>
      <c r="AH55" s="83"/>
      <c r="AI55" s="83"/>
      <c r="AJ55" s="81" t="str">
        <f t="shared" si="36"/>
        <v>#DIV/0!</v>
      </c>
      <c r="AK55" s="82"/>
    </row>
    <row r="56" ht="14.25" customHeight="1">
      <c r="A56" s="72" t="s">
        <v>15</v>
      </c>
      <c r="B56" s="73">
        <f t="shared" ref="B56:G56" si="37">SUM(B48:B55)</f>
        <v>134</v>
      </c>
      <c r="C56" s="73">
        <f t="shared" si="37"/>
        <v>23</v>
      </c>
      <c r="D56" s="73">
        <f t="shared" si="37"/>
        <v>61</v>
      </c>
      <c r="E56" s="73">
        <f t="shared" si="37"/>
        <v>43</v>
      </c>
      <c r="F56" s="73">
        <f t="shared" si="37"/>
        <v>6</v>
      </c>
      <c r="G56" s="86">
        <f t="shared" si="37"/>
        <v>0</v>
      </c>
      <c r="H56" s="80">
        <f t="shared" si="29"/>
        <v>0.947761194</v>
      </c>
      <c r="I56" s="80">
        <f t="shared" si="30"/>
        <v>0.6268656716</v>
      </c>
      <c r="J56" s="73">
        <f t="shared" ref="J56:M56" si="38">SUM(J48:J55)</f>
        <v>10</v>
      </c>
      <c r="K56" s="73">
        <f t="shared" si="38"/>
        <v>10</v>
      </c>
      <c r="L56" s="73">
        <f t="shared" si="38"/>
        <v>180</v>
      </c>
      <c r="M56" s="73">
        <f t="shared" si="38"/>
        <v>179</v>
      </c>
      <c r="N56" s="80">
        <f t="shared" si="31"/>
        <v>0.9944444444</v>
      </c>
      <c r="O56" s="87">
        <f t="shared" ref="O56:P56" si="39">SUM(O48:O55)</f>
        <v>179</v>
      </c>
      <c r="P56" s="87">
        <f t="shared" si="39"/>
        <v>179</v>
      </c>
      <c r="Q56" s="81">
        <f t="shared" si="32"/>
        <v>1</v>
      </c>
      <c r="T56" s="72" t="s">
        <v>15</v>
      </c>
      <c r="U56" s="73">
        <f t="shared" ref="U56:Z56" si="40">SUM(U48:U55)</f>
        <v>93</v>
      </c>
      <c r="V56" s="73">
        <f t="shared" si="40"/>
        <v>32</v>
      </c>
      <c r="W56" s="73">
        <f t="shared" si="40"/>
        <v>48</v>
      </c>
      <c r="X56" s="73">
        <f t="shared" si="40"/>
        <v>12</v>
      </c>
      <c r="Y56" s="73">
        <f t="shared" si="40"/>
        <v>0</v>
      </c>
      <c r="Z56" s="73">
        <f t="shared" si="40"/>
        <v>1</v>
      </c>
      <c r="AA56" s="80">
        <f t="shared" si="33"/>
        <v>0.9892473118</v>
      </c>
      <c r="AB56" s="80">
        <f t="shared" si="34"/>
        <v>0.8602150538</v>
      </c>
      <c r="AC56" s="73">
        <f t="shared" ref="AC56:AF56" si="41">SUM(AC48:AC55)</f>
        <v>3</v>
      </c>
      <c r="AD56" s="73">
        <f t="shared" si="41"/>
        <v>3</v>
      </c>
      <c r="AE56" s="73">
        <f t="shared" si="41"/>
        <v>85</v>
      </c>
      <c r="AF56" s="73">
        <f t="shared" si="41"/>
        <v>85</v>
      </c>
      <c r="AG56" s="80">
        <f t="shared" si="35"/>
        <v>1</v>
      </c>
      <c r="AH56" s="87">
        <f t="shared" ref="AH56:AI56" si="42">SUM(AH48:AH55)</f>
        <v>85</v>
      </c>
      <c r="AI56" s="87">
        <f t="shared" si="42"/>
        <v>85</v>
      </c>
      <c r="AJ56" s="81">
        <f t="shared" si="36"/>
        <v>1</v>
      </c>
      <c r="AK56" s="82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</row>
    <row r="60" ht="146.25" customHeight="1">
      <c r="A60" s="91" t="s">
        <v>296</v>
      </c>
      <c r="B60" s="92" t="s">
        <v>303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 t="s">
        <v>292</v>
      </c>
      <c r="U60" s="92" t="s">
        <v>304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</row>
    <row r="61" ht="48.0" customHeight="1">
      <c r="A61" s="91" t="s">
        <v>297</v>
      </c>
      <c r="B61" s="92" t="s">
        <v>305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</row>
    <row r="62" ht="14.25" customHeight="1">
      <c r="Q62" s="95"/>
      <c r="AJ62" s="95"/>
      <c r="AK62" s="95"/>
    </row>
    <row r="63" ht="14.25" customHeight="1">
      <c r="Q63" s="95"/>
      <c r="AJ63" s="95"/>
      <c r="AK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</row>
    <row r="65" ht="14.25" customHeight="1">
      <c r="G65" s="67"/>
      <c r="Q65" s="68"/>
      <c r="AJ65" s="68"/>
    </row>
    <row r="66" ht="14.25" customHeight="1">
      <c r="A66" s="3" t="s">
        <v>21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1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</row>
    <row r="69" ht="14.25" customHeight="1">
      <c r="A69" s="77" t="s">
        <v>232</v>
      </c>
      <c r="B69" s="78">
        <v>29.0</v>
      </c>
      <c r="C69" s="78">
        <v>2.0</v>
      </c>
      <c r="D69" s="78">
        <v>11.0</v>
      </c>
      <c r="E69" s="78">
        <v>15.0</v>
      </c>
      <c r="F69" s="78">
        <v>1.0</v>
      </c>
      <c r="G69" s="79">
        <v>0.0</v>
      </c>
      <c r="H69" s="80">
        <f t="shared" ref="H69:H77" si="43">(C69+D69+E69)/B69</f>
        <v>0.9655172414</v>
      </c>
      <c r="I69" s="80">
        <f t="shared" ref="I69:I77" si="44">(C69+D69)/B69</f>
        <v>0.4482758621</v>
      </c>
      <c r="J69" s="78">
        <v>2.0</v>
      </c>
      <c r="K69" s="78">
        <v>2.0</v>
      </c>
      <c r="L69" s="78">
        <v>47.0</v>
      </c>
      <c r="M69" s="78">
        <v>43.0</v>
      </c>
      <c r="N69" s="80">
        <f t="shared" ref="N69:N77" si="45">M69/L69</f>
        <v>0.914893617</v>
      </c>
      <c r="O69" s="78">
        <v>43.0</v>
      </c>
      <c r="P69" s="78">
        <v>43.0</v>
      </c>
      <c r="Q69" s="81">
        <f t="shared" ref="Q69:Q77" si="46">P69/O69</f>
        <v>1</v>
      </c>
      <c r="T69" s="77" t="s">
        <v>292</v>
      </c>
      <c r="U69" s="78">
        <v>33.0</v>
      </c>
      <c r="V69" s="78">
        <v>2.0</v>
      </c>
      <c r="W69" s="78">
        <v>15.0</v>
      </c>
      <c r="X69" s="78">
        <v>14.0</v>
      </c>
      <c r="Y69" s="78">
        <v>1.0</v>
      </c>
      <c r="Z69" s="79">
        <v>1.0</v>
      </c>
      <c r="AA69" s="80">
        <f t="shared" ref="AA69:AA77" si="47">(V69+W69+X69)/U69</f>
        <v>0.9393939394</v>
      </c>
      <c r="AB69" s="80">
        <f t="shared" ref="AB69:AB77" si="48">(V69+W69)/U69</f>
        <v>0.5151515152</v>
      </c>
      <c r="AC69" s="78">
        <v>1.0</v>
      </c>
      <c r="AD69" s="78">
        <v>1.0</v>
      </c>
      <c r="AE69" s="78">
        <v>23.0</v>
      </c>
      <c r="AF69" s="78">
        <v>21.0</v>
      </c>
      <c r="AG69" s="80">
        <f t="shared" ref="AG69:AG77" si="49">AF69/AE69</f>
        <v>0.9130434783</v>
      </c>
      <c r="AH69" s="78">
        <v>21.0</v>
      </c>
      <c r="AI69" s="78">
        <v>21.0</v>
      </c>
      <c r="AJ69" s="81">
        <f t="shared" ref="AJ69:AJ77" si="50">AI69/AH69</f>
        <v>1</v>
      </c>
      <c r="AK69" s="82"/>
    </row>
    <row r="70" ht="14.25" customHeight="1">
      <c r="A70" s="77" t="s">
        <v>296</v>
      </c>
      <c r="B70" s="78">
        <v>25.0</v>
      </c>
      <c r="C70" s="78">
        <v>0.0</v>
      </c>
      <c r="D70" s="78">
        <v>7.0</v>
      </c>
      <c r="E70" s="78">
        <v>12.0</v>
      </c>
      <c r="F70" s="78">
        <v>6.0</v>
      </c>
      <c r="G70" s="79">
        <v>1.0</v>
      </c>
      <c r="H70" s="80">
        <f t="shared" si="43"/>
        <v>0.76</v>
      </c>
      <c r="I70" s="80">
        <f t="shared" si="44"/>
        <v>0.28</v>
      </c>
      <c r="J70" s="78">
        <v>2.0</v>
      </c>
      <c r="K70" s="78">
        <v>2.0</v>
      </c>
      <c r="L70" s="78">
        <v>22.0</v>
      </c>
      <c r="M70" s="78">
        <v>22.0</v>
      </c>
      <c r="N70" s="80">
        <f t="shared" si="45"/>
        <v>1</v>
      </c>
      <c r="O70" s="78">
        <v>22.0</v>
      </c>
      <c r="P70" s="78">
        <v>22.0</v>
      </c>
      <c r="Q70" s="81">
        <f t="shared" si="46"/>
        <v>1</v>
      </c>
      <c r="T70" s="77" t="s">
        <v>229</v>
      </c>
      <c r="U70" s="78">
        <v>34.0</v>
      </c>
      <c r="V70" s="78">
        <v>9.0</v>
      </c>
      <c r="W70" s="78">
        <v>17.0</v>
      </c>
      <c r="X70" s="78">
        <v>7.0</v>
      </c>
      <c r="Y70" s="78">
        <v>1.0</v>
      </c>
      <c r="Z70" s="79">
        <v>0.0</v>
      </c>
      <c r="AA70" s="80">
        <f t="shared" si="47"/>
        <v>0.9705882353</v>
      </c>
      <c r="AB70" s="80">
        <f t="shared" si="48"/>
        <v>0.7647058824</v>
      </c>
      <c r="AC70" s="78">
        <v>1.0</v>
      </c>
      <c r="AD70" s="78">
        <v>1.0</v>
      </c>
      <c r="AE70" s="78">
        <v>23.0</v>
      </c>
      <c r="AF70" s="78">
        <v>16.0</v>
      </c>
      <c r="AG70" s="80">
        <f t="shared" si="49"/>
        <v>0.6956521739</v>
      </c>
      <c r="AH70" s="78">
        <v>16.0</v>
      </c>
      <c r="AI70" s="78">
        <v>16.0</v>
      </c>
      <c r="AJ70" s="81">
        <f t="shared" si="50"/>
        <v>1</v>
      </c>
      <c r="AK70" s="82"/>
    </row>
    <row r="71" ht="14.25" customHeight="1">
      <c r="A71" s="77" t="s">
        <v>297</v>
      </c>
      <c r="B71" s="78">
        <v>24.0</v>
      </c>
      <c r="C71" s="78">
        <v>4.0</v>
      </c>
      <c r="D71" s="78">
        <v>8.0</v>
      </c>
      <c r="E71" s="78">
        <v>9.0</v>
      </c>
      <c r="F71" s="78">
        <v>3.0</v>
      </c>
      <c r="G71" s="79">
        <v>0.0</v>
      </c>
      <c r="H71" s="80">
        <f t="shared" si="43"/>
        <v>0.875</v>
      </c>
      <c r="I71" s="80">
        <f t="shared" si="44"/>
        <v>0.5</v>
      </c>
      <c r="J71" s="78">
        <v>2.0</v>
      </c>
      <c r="K71" s="78">
        <v>2.0</v>
      </c>
      <c r="L71" s="78">
        <v>22.0</v>
      </c>
      <c r="M71" s="78">
        <v>19.0</v>
      </c>
      <c r="N71" s="80">
        <f t="shared" si="45"/>
        <v>0.8636363636</v>
      </c>
      <c r="O71" s="78">
        <v>19.0</v>
      </c>
      <c r="P71" s="78">
        <v>19.0</v>
      </c>
      <c r="Q71" s="81">
        <f t="shared" si="46"/>
        <v>1</v>
      </c>
      <c r="T71" s="77" t="s">
        <v>293</v>
      </c>
      <c r="U71" s="78">
        <v>26.0</v>
      </c>
      <c r="V71" s="78">
        <v>15.0</v>
      </c>
      <c r="W71" s="78">
        <v>10.0</v>
      </c>
      <c r="X71" s="78">
        <v>1.0</v>
      </c>
      <c r="Y71" s="78">
        <v>0.0</v>
      </c>
      <c r="Z71" s="79">
        <v>0.0</v>
      </c>
      <c r="AA71" s="80">
        <f t="shared" si="47"/>
        <v>1</v>
      </c>
      <c r="AB71" s="80">
        <f t="shared" si="48"/>
        <v>0.9615384615</v>
      </c>
      <c r="AC71" s="78">
        <v>1.0</v>
      </c>
      <c r="AD71" s="78">
        <v>1.0</v>
      </c>
      <c r="AE71" s="78">
        <v>23.0</v>
      </c>
      <c r="AF71" s="78">
        <v>21.0</v>
      </c>
      <c r="AG71" s="80">
        <f t="shared" si="49"/>
        <v>0.9130434783</v>
      </c>
      <c r="AH71" s="78">
        <v>21.0</v>
      </c>
      <c r="AI71" s="78">
        <v>21.0</v>
      </c>
      <c r="AJ71" s="81">
        <f t="shared" si="50"/>
        <v>1</v>
      </c>
      <c r="AK71" s="82"/>
    </row>
    <row r="72" ht="14.25" customHeight="1">
      <c r="A72" s="77" t="s">
        <v>298</v>
      </c>
      <c r="B72" s="78">
        <v>26.0</v>
      </c>
      <c r="C72" s="78">
        <v>6.0</v>
      </c>
      <c r="D72" s="78">
        <v>14.0</v>
      </c>
      <c r="E72" s="78">
        <v>6.0</v>
      </c>
      <c r="F72" s="78">
        <v>0.0</v>
      </c>
      <c r="G72" s="79">
        <v>0.0</v>
      </c>
      <c r="H72" s="80">
        <f t="shared" si="43"/>
        <v>1</v>
      </c>
      <c r="I72" s="80">
        <f t="shared" si="44"/>
        <v>0.7692307692</v>
      </c>
      <c r="J72" s="78">
        <v>2.0</v>
      </c>
      <c r="K72" s="78">
        <v>2.0</v>
      </c>
      <c r="L72" s="78">
        <v>22.0</v>
      </c>
      <c r="M72" s="78">
        <v>17.0</v>
      </c>
      <c r="N72" s="80">
        <f t="shared" si="45"/>
        <v>0.7727272727</v>
      </c>
      <c r="O72" s="78">
        <v>17.0</v>
      </c>
      <c r="P72" s="78">
        <v>17.0</v>
      </c>
      <c r="Q72" s="81">
        <f t="shared" si="46"/>
        <v>1</v>
      </c>
      <c r="T72" s="85"/>
      <c r="U72" s="83"/>
      <c r="V72" s="83"/>
      <c r="W72" s="83"/>
      <c r="X72" s="83"/>
      <c r="Y72" s="83"/>
      <c r="Z72" s="84"/>
      <c r="AA72" s="80" t="str">
        <f t="shared" si="47"/>
        <v>#DIV/0!</v>
      </c>
      <c r="AB72" s="80" t="str">
        <f t="shared" si="48"/>
        <v>#DIV/0!</v>
      </c>
      <c r="AC72" s="78"/>
      <c r="AD72" s="78"/>
      <c r="AE72" s="78"/>
      <c r="AF72" s="78"/>
      <c r="AG72" s="80" t="str">
        <f t="shared" si="49"/>
        <v>#DIV/0!</v>
      </c>
      <c r="AH72" s="83"/>
      <c r="AI72" s="83"/>
      <c r="AJ72" s="81" t="str">
        <f t="shared" si="50"/>
        <v>#DIV/0!</v>
      </c>
      <c r="AK72" s="82"/>
    </row>
    <row r="73" ht="14.25" customHeight="1">
      <c r="A73" s="77" t="s">
        <v>299</v>
      </c>
      <c r="B73" s="78">
        <v>30.0</v>
      </c>
      <c r="C73" s="78">
        <v>7.0</v>
      </c>
      <c r="D73" s="78">
        <v>16.0</v>
      </c>
      <c r="E73" s="78">
        <v>6.0</v>
      </c>
      <c r="F73" s="78">
        <v>0.0</v>
      </c>
      <c r="G73" s="79">
        <v>0.0</v>
      </c>
      <c r="H73" s="80">
        <f t="shared" si="43"/>
        <v>0.9666666667</v>
      </c>
      <c r="I73" s="80">
        <f t="shared" si="44"/>
        <v>0.7666666667</v>
      </c>
      <c r="J73" s="78">
        <v>2.0</v>
      </c>
      <c r="K73" s="78">
        <v>2.0</v>
      </c>
      <c r="L73" s="78">
        <v>22.0</v>
      </c>
      <c r="M73" s="78">
        <v>21.0</v>
      </c>
      <c r="N73" s="80">
        <f t="shared" si="45"/>
        <v>0.9545454545</v>
      </c>
      <c r="O73" s="78">
        <v>21.0</v>
      </c>
      <c r="P73" s="78">
        <v>21.0</v>
      </c>
      <c r="Q73" s="81">
        <f t="shared" si="46"/>
        <v>1</v>
      </c>
      <c r="T73" s="85"/>
      <c r="U73" s="78"/>
      <c r="V73" s="83"/>
      <c r="W73" s="83"/>
      <c r="X73" s="78"/>
      <c r="Y73" s="78"/>
      <c r="Z73" s="84"/>
      <c r="AA73" s="80" t="str">
        <f t="shared" si="47"/>
        <v>#DIV/0!</v>
      </c>
      <c r="AB73" s="80" t="str">
        <f t="shared" si="48"/>
        <v>#DIV/0!</v>
      </c>
      <c r="AC73" s="83"/>
      <c r="AD73" s="83"/>
      <c r="AE73" s="83"/>
      <c r="AF73" s="83"/>
      <c r="AG73" s="80" t="str">
        <f t="shared" si="49"/>
        <v>#DIV/0!</v>
      </c>
      <c r="AH73" s="83"/>
      <c r="AI73" s="83"/>
      <c r="AJ73" s="81" t="str">
        <f t="shared" si="50"/>
        <v>#DIV/0!</v>
      </c>
      <c r="AK73" s="82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43"/>
        <v>#DIV/0!</v>
      </c>
      <c r="I74" s="80" t="str">
        <f t="shared" si="44"/>
        <v>#DIV/0!</v>
      </c>
      <c r="J74" s="83"/>
      <c r="K74" s="83"/>
      <c r="L74" s="83"/>
      <c r="M74" s="83"/>
      <c r="N74" s="80" t="str">
        <f t="shared" si="45"/>
        <v>#DIV/0!</v>
      </c>
      <c r="O74" s="83"/>
      <c r="P74" s="83"/>
      <c r="Q74" s="81" t="str">
        <f t="shared" si="46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47"/>
        <v>#DIV/0!</v>
      </c>
      <c r="AB74" s="80" t="str">
        <f t="shared" si="48"/>
        <v>#DIV/0!</v>
      </c>
      <c r="AC74" s="83"/>
      <c r="AD74" s="83"/>
      <c r="AE74" s="83"/>
      <c r="AF74" s="83"/>
      <c r="AG74" s="80" t="str">
        <f t="shared" si="49"/>
        <v>#DIV/0!</v>
      </c>
      <c r="AH74" s="83"/>
      <c r="AI74" s="83"/>
      <c r="AJ74" s="81" t="str">
        <f t="shared" si="50"/>
        <v>#DIV/0!</v>
      </c>
      <c r="AK74" s="82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43"/>
        <v>#DIV/0!</v>
      </c>
      <c r="I75" s="80" t="str">
        <f t="shared" si="44"/>
        <v>#DIV/0!</v>
      </c>
      <c r="J75" s="83"/>
      <c r="K75" s="83"/>
      <c r="L75" s="83"/>
      <c r="M75" s="83"/>
      <c r="N75" s="80" t="str">
        <f t="shared" si="45"/>
        <v>#DIV/0!</v>
      </c>
      <c r="O75" s="83"/>
      <c r="P75" s="83"/>
      <c r="Q75" s="81" t="str">
        <f t="shared" si="46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47"/>
        <v>#DIV/0!</v>
      </c>
      <c r="AB75" s="80" t="str">
        <f t="shared" si="48"/>
        <v>#DIV/0!</v>
      </c>
      <c r="AC75" s="83"/>
      <c r="AD75" s="83"/>
      <c r="AE75" s="83"/>
      <c r="AF75" s="83"/>
      <c r="AG75" s="80" t="str">
        <f t="shared" si="49"/>
        <v>#DIV/0!</v>
      </c>
      <c r="AH75" s="83"/>
      <c r="AI75" s="83"/>
      <c r="AJ75" s="81" t="str">
        <f t="shared" si="50"/>
        <v>#DIV/0!</v>
      </c>
      <c r="AK75" s="82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43"/>
        <v>#DIV/0!</v>
      </c>
      <c r="I76" s="80" t="str">
        <f t="shared" si="44"/>
        <v>#DIV/0!</v>
      </c>
      <c r="J76" s="83"/>
      <c r="K76" s="83"/>
      <c r="L76" s="83"/>
      <c r="M76" s="83"/>
      <c r="N76" s="80" t="str">
        <f t="shared" si="45"/>
        <v>#DIV/0!</v>
      </c>
      <c r="O76" s="83"/>
      <c r="P76" s="83"/>
      <c r="Q76" s="81" t="str">
        <f t="shared" si="46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47"/>
        <v>#DIV/0!</v>
      </c>
      <c r="AB76" s="80" t="str">
        <f t="shared" si="48"/>
        <v>#DIV/0!</v>
      </c>
      <c r="AC76" s="83"/>
      <c r="AD76" s="83"/>
      <c r="AE76" s="83"/>
      <c r="AF76" s="83"/>
      <c r="AG76" s="80" t="str">
        <f t="shared" si="49"/>
        <v>#DIV/0!</v>
      </c>
      <c r="AH76" s="83"/>
      <c r="AI76" s="83"/>
      <c r="AJ76" s="81" t="str">
        <f t="shared" si="50"/>
        <v>#DIV/0!</v>
      </c>
      <c r="AK76" s="82"/>
    </row>
    <row r="77" ht="14.25" customHeight="1">
      <c r="A77" s="72" t="s">
        <v>15</v>
      </c>
      <c r="B77" s="73">
        <f t="shared" ref="B77:G77" si="51">SUM(B69:B76)</f>
        <v>134</v>
      </c>
      <c r="C77" s="73">
        <f t="shared" si="51"/>
        <v>19</v>
      </c>
      <c r="D77" s="73">
        <f t="shared" si="51"/>
        <v>56</v>
      </c>
      <c r="E77" s="73">
        <f t="shared" si="51"/>
        <v>48</v>
      </c>
      <c r="F77" s="73">
        <f t="shared" si="51"/>
        <v>10</v>
      </c>
      <c r="G77" s="86">
        <f t="shared" si="51"/>
        <v>1</v>
      </c>
      <c r="H77" s="80">
        <f t="shared" si="43"/>
        <v>0.9179104478</v>
      </c>
      <c r="I77" s="80">
        <f t="shared" si="44"/>
        <v>0.5597014925</v>
      </c>
      <c r="J77" s="73">
        <f t="shared" ref="J77:M77" si="52">SUM(J69:J76)</f>
        <v>10</v>
      </c>
      <c r="K77" s="73">
        <f t="shared" si="52"/>
        <v>10</v>
      </c>
      <c r="L77" s="73">
        <f t="shared" si="52"/>
        <v>135</v>
      </c>
      <c r="M77" s="73">
        <f t="shared" si="52"/>
        <v>122</v>
      </c>
      <c r="N77" s="80">
        <f t="shared" si="45"/>
        <v>0.9037037037</v>
      </c>
      <c r="O77" s="87">
        <f t="shared" ref="O77:P77" si="53">SUM(O69:O76)</f>
        <v>122</v>
      </c>
      <c r="P77" s="87">
        <f t="shared" si="53"/>
        <v>122</v>
      </c>
      <c r="Q77" s="81">
        <f t="shared" si="46"/>
        <v>1</v>
      </c>
      <c r="T77" s="72" t="s">
        <v>15</v>
      </c>
      <c r="U77" s="73">
        <f t="shared" ref="U77:Z77" si="54">SUM(U69:U76)</f>
        <v>93</v>
      </c>
      <c r="V77" s="73">
        <f t="shared" si="54"/>
        <v>26</v>
      </c>
      <c r="W77" s="73">
        <f t="shared" si="54"/>
        <v>42</v>
      </c>
      <c r="X77" s="73">
        <f t="shared" si="54"/>
        <v>22</v>
      </c>
      <c r="Y77" s="73">
        <f t="shared" si="54"/>
        <v>2</v>
      </c>
      <c r="Z77" s="86">
        <f t="shared" si="54"/>
        <v>1</v>
      </c>
      <c r="AA77" s="80">
        <f t="shared" si="47"/>
        <v>0.9677419355</v>
      </c>
      <c r="AB77" s="80">
        <f t="shared" si="48"/>
        <v>0.7311827957</v>
      </c>
      <c r="AC77" s="73">
        <f t="shared" ref="AC77:AF77" si="55">SUM(AC69:AC76)</f>
        <v>3</v>
      </c>
      <c r="AD77" s="73">
        <f t="shared" si="55"/>
        <v>3</v>
      </c>
      <c r="AE77" s="73">
        <f t="shared" si="55"/>
        <v>69</v>
      </c>
      <c r="AF77" s="73">
        <f t="shared" si="55"/>
        <v>58</v>
      </c>
      <c r="AG77" s="80">
        <f t="shared" si="49"/>
        <v>0.8405797101</v>
      </c>
      <c r="AH77" s="87">
        <f t="shared" ref="AH77:AI77" si="56">SUM(AH69:AH76)</f>
        <v>58</v>
      </c>
      <c r="AI77" s="87">
        <f t="shared" si="56"/>
        <v>58</v>
      </c>
      <c r="AJ77" s="81">
        <f t="shared" si="50"/>
        <v>1</v>
      </c>
      <c r="AK77" s="82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</row>
    <row r="81" ht="60.75" customHeight="1">
      <c r="A81" s="91"/>
      <c r="B81" s="92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 t="s">
        <v>292</v>
      </c>
      <c r="U81" s="92" t="s">
        <v>306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</row>
    <row r="82" ht="41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 t="s">
        <v>229</v>
      </c>
      <c r="U82" s="92" t="s">
        <v>307</v>
      </c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</row>
    <row r="83" ht="14.25" customHeight="1">
      <c r="Q83" s="94"/>
      <c r="AJ83" s="94"/>
      <c r="AK83" s="95"/>
    </row>
    <row r="84" ht="14.25" customHeight="1">
      <c r="Q84" s="94"/>
      <c r="AJ84" s="94"/>
      <c r="AK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</row>
    <row r="86" ht="14.25" customHeight="1">
      <c r="G86" s="67"/>
      <c r="Q86" s="68"/>
      <c r="AJ86" s="68"/>
    </row>
    <row r="87" ht="14.25" customHeight="1">
      <c r="A87" s="3" t="s">
        <v>21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1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</row>
    <row r="90" ht="14.25" customHeight="1">
      <c r="A90" s="77" t="s">
        <v>232</v>
      </c>
      <c r="B90" s="78">
        <v>29.0</v>
      </c>
      <c r="C90" s="78">
        <v>1.0</v>
      </c>
      <c r="D90" s="78">
        <v>15.0</v>
      </c>
      <c r="E90" s="78">
        <v>13.0</v>
      </c>
      <c r="F90" s="78">
        <v>0.0</v>
      </c>
      <c r="G90" s="79">
        <v>0.0</v>
      </c>
      <c r="H90" s="80">
        <f t="shared" ref="H90:H98" si="57">(C90+D90+E90)/B90</f>
        <v>1</v>
      </c>
      <c r="I90" s="80">
        <f t="shared" ref="I90:I98" si="58">(C90+D90)/B90</f>
        <v>0.5517241379</v>
      </c>
      <c r="J90" s="78">
        <v>8.0</v>
      </c>
      <c r="K90" s="78">
        <v>8.0</v>
      </c>
      <c r="L90" s="78">
        <v>199.0</v>
      </c>
      <c r="M90" s="78">
        <v>177.0</v>
      </c>
      <c r="N90" s="80">
        <f t="shared" ref="N90:N98" si="59">M90/L90</f>
        <v>0.8894472362</v>
      </c>
      <c r="O90" s="78">
        <v>194.0</v>
      </c>
      <c r="P90" s="78">
        <v>194.0</v>
      </c>
      <c r="Q90" s="81">
        <f t="shared" ref="Q90:Q98" si="60">P90/O90</f>
        <v>1</v>
      </c>
      <c r="T90" s="77" t="s">
        <v>292</v>
      </c>
      <c r="U90" s="78">
        <v>33.0</v>
      </c>
      <c r="V90" s="78">
        <v>5.0</v>
      </c>
      <c r="W90" s="78">
        <v>20.0</v>
      </c>
      <c r="X90" s="78">
        <v>7.0</v>
      </c>
      <c r="Y90" s="78">
        <v>0.0</v>
      </c>
      <c r="Z90" s="79">
        <v>1.0</v>
      </c>
      <c r="AA90" s="80">
        <f t="shared" ref="AA90:AA98" si="61">(V90+W90+X90)/U90</f>
        <v>0.9696969697</v>
      </c>
      <c r="AB90" s="80">
        <f t="shared" ref="AB90:AB98" si="62">(V90+W90)/U90</f>
        <v>0.7575757576</v>
      </c>
      <c r="AC90" s="78">
        <v>4.0</v>
      </c>
      <c r="AD90" s="78">
        <v>4.0</v>
      </c>
      <c r="AE90" s="78">
        <v>90.0</v>
      </c>
      <c r="AF90" s="78">
        <v>88.0</v>
      </c>
      <c r="AG90" s="80">
        <f t="shared" ref="AG90:AG98" si="63">AF90/AE90</f>
        <v>0.9777777778</v>
      </c>
      <c r="AH90" s="78">
        <v>88.0</v>
      </c>
      <c r="AI90" s="78">
        <v>88.0</v>
      </c>
      <c r="AJ90" s="81">
        <f t="shared" ref="AJ90:AJ98" si="64">AI90/AH90</f>
        <v>1</v>
      </c>
      <c r="AK90" s="82"/>
    </row>
    <row r="91" ht="14.25" customHeight="1">
      <c r="A91" s="77" t="s">
        <v>296</v>
      </c>
      <c r="B91" s="78">
        <v>25.0</v>
      </c>
      <c r="C91" s="78">
        <v>1.0</v>
      </c>
      <c r="D91" s="78">
        <v>8.0</v>
      </c>
      <c r="E91" s="78">
        <v>12.0</v>
      </c>
      <c r="F91" s="78">
        <v>0.0</v>
      </c>
      <c r="G91" s="79">
        <v>4.0</v>
      </c>
      <c r="H91" s="80">
        <f t="shared" si="57"/>
        <v>0.84</v>
      </c>
      <c r="I91" s="80">
        <f t="shared" si="58"/>
        <v>0.36</v>
      </c>
      <c r="J91" s="78">
        <v>6.0</v>
      </c>
      <c r="K91" s="78">
        <v>6.0</v>
      </c>
      <c r="L91" s="78">
        <v>100.0</v>
      </c>
      <c r="M91" s="78">
        <v>89.0</v>
      </c>
      <c r="N91" s="80">
        <f t="shared" si="59"/>
        <v>0.89</v>
      </c>
      <c r="O91" s="78">
        <v>98.0</v>
      </c>
      <c r="P91" s="78">
        <v>89.0</v>
      </c>
      <c r="Q91" s="81">
        <f t="shared" si="60"/>
        <v>0.9081632653</v>
      </c>
      <c r="T91" s="77" t="s">
        <v>229</v>
      </c>
      <c r="U91" s="78">
        <v>34.0</v>
      </c>
      <c r="V91" s="78">
        <v>7.0</v>
      </c>
      <c r="W91" s="78">
        <v>23.0</v>
      </c>
      <c r="X91" s="78">
        <v>4.0</v>
      </c>
      <c r="Y91" s="78">
        <v>0.0</v>
      </c>
      <c r="Z91" s="79">
        <v>0.0</v>
      </c>
      <c r="AA91" s="80">
        <f t="shared" si="61"/>
        <v>1</v>
      </c>
      <c r="AB91" s="80">
        <f t="shared" si="62"/>
        <v>0.8823529412</v>
      </c>
      <c r="AC91" s="78">
        <v>4.0</v>
      </c>
      <c r="AD91" s="78">
        <v>4.0</v>
      </c>
      <c r="AE91" s="78">
        <v>90.0</v>
      </c>
      <c r="AF91" s="78">
        <v>83.0</v>
      </c>
      <c r="AG91" s="80">
        <f t="shared" si="63"/>
        <v>0.9222222222</v>
      </c>
      <c r="AH91" s="78">
        <v>68.0</v>
      </c>
      <c r="AI91" s="78">
        <v>68.0</v>
      </c>
      <c r="AJ91" s="81">
        <f t="shared" si="64"/>
        <v>1</v>
      </c>
      <c r="AK91" s="82"/>
    </row>
    <row r="92" ht="14.25" customHeight="1">
      <c r="A92" s="77" t="s">
        <v>297</v>
      </c>
      <c r="B92" s="78">
        <v>24.0</v>
      </c>
      <c r="C92" s="78">
        <v>4.0</v>
      </c>
      <c r="D92" s="78">
        <v>10.0</v>
      </c>
      <c r="E92" s="78">
        <v>8.0</v>
      </c>
      <c r="F92" s="78">
        <v>0.0</v>
      </c>
      <c r="G92" s="79">
        <v>2.0</v>
      </c>
      <c r="H92" s="80">
        <f t="shared" si="57"/>
        <v>0.9166666667</v>
      </c>
      <c r="I92" s="80">
        <f t="shared" si="58"/>
        <v>0.5833333333</v>
      </c>
      <c r="J92" s="78">
        <v>6.0</v>
      </c>
      <c r="K92" s="78">
        <v>6.0</v>
      </c>
      <c r="L92" s="78">
        <v>100.0</v>
      </c>
      <c r="M92" s="78">
        <v>87.0</v>
      </c>
      <c r="N92" s="80">
        <f t="shared" si="59"/>
        <v>0.87</v>
      </c>
      <c r="O92" s="78">
        <v>87.0</v>
      </c>
      <c r="P92" s="78">
        <v>87.0</v>
      </c>
      <c r="Q92" s="81">
        <f t="shared" si="60"/>
        <v>1</v>
      </c>
      <c r="T92" s="77" t="s">
        <v>293</v>
      </c>
      <c r="U92" s="78">
        <v>26.0</v>
      </c>
      <c r="V92" s="78">
        <v>21.0</v>
      </c>
      <c r="W92" s="78">
        <v>5.0</v>
      </c>
      <c r="X92" s="78">
        <v>0.0</v>
      </c>
      <c r="Y92" s="78">
        <v>0.0</v>
      </c>
      <c r="Z92" s="79">
        <v>0.0</v>
      </c>
      <c r="AA92" s="80">
        <f t="shared" si="61"/>
        <v>1</v>
      </c>
      <c r="AB92" s="80">
        <f t="shared" si="62"/>
        <v>1</v>
      </c>
      <c r="AC92" s="78">
        <v>4.0</v>
      </c>
      <c r="AD92" s="78">
        <v>4.0</v>
      </c>
      <c r="AE92" s="78">
        <v>90.0</v>
      </c>
      <c r="AF92" s="78">
        <v>88.0</v>
      </c>
      <c r="AG92" s="80">
        <f t="shared" si="63"/>
        <v>0.9777777778</v>
      </c>
      <c r="AH92" s="78">
        <v>88.0</v>
      </c>
      <c r="AI92" s="78">
        <v>88.0</v>
      </c>
      <c r="AJ92" s="81">
        <f t="shared" si="64"/>
        <v>1</v>
      </c>
      <c r="AK92" s="82"/>
    </row>
    <row r="93" ht="14.25" customHeight="1">
      <c r="A93" s="77" t="s">
        <v>298</v>
      </c>
      <c r="B93" s="78">
        <v>26.0</v>
      </c>
      <c r="C93" s="78">
        <v>6.0</v>
      </c>
      <c r="D93" s="78">
        <v>16.0</v>
      </c>
      <c r="E93" s="78">
        <v>4.0</v>
      </c>
      <c r="F93" s="78">
        <v>0.0</v>
      </c>
      <c r="G93" s="79">
        <v>0.0</v>
      </c>
      <c r="H93" s="80">
        <f t="shared" si="57"/>
        <v>1</v>
      </c>
      <c r="I93" s="80">
        <f t="shared" si="58"/>
        <v>0.8461538462</v>
      </c>
      <c r="J93" s="78">
        <v>6.0</v>
      </c>
      <c r="K93" s="78">
        <v>6.0</v>
      </c>
      <c r="L93" s="78">
        <v>100.0</v>
      </c>
      <c r="M93" s="78">
        <v>83.0</v>
      </c>
      <c r="N93" s="80">
        <f t="shared" si="59"/>
        <v>0.83</v>
      </c>
      <c r="O93" s="78">
        <v>86.0</v>
      </c>
      <c r="P93" s="78">
        <v>86.0</v>
      </c>
      <c r="Q93" s="81">
        <f t="shared" si="60"/>
        <v>1</v>
      </c>
      <c r="T93" s="85"/>
      <c r="U93" s="83"/>
      <c r="V93" s="83"/>
      <c r="W93" s="83"/>
      <c r="X93" s="83"/>
      <c r="Y93" s="83"/>
      <c r="Z93" s="84"/>
      <c r="AA93" s="80" t="str">
        <f t="shared" si="61"/>
        <v>#DIV/0!</v>
      </c>
      <c r="AB93" s="80" t="str">
        <f t="shared" si="62"/>
        <v>#DIV/0!</v>
      </c>
      <c r="AC93" s="78"/>
      <c r="AD93" s="78"/>
      <c r="AE93" s="78"/>
      <c r="AF93" s="78"/>
      <c r="AG93" s="80" t="str">
        <f t="shared" si="63"/>
        <v>#DIV/0!</v>
      </c>
      <c r="AH93" s="83"/>
      <c r="AI93" s="83"/>
      <c r="AJ93" s="81" t="str">
        <f t="shared" si="64"/>
        <v>#DIV/0!</v>
      </c>
      <c r="AK93" s="82"/>
    </row>
    <row r="94" ht="14.25" customHeight="1">
      <c r="A94" s="77" t="s">
        <v>299</v>
      </c>
      <c r="B94" s="78">
        <v>30.0</v>
      </c>
      <c r="C94" s="78">
        <v>13.0</v>
      </c>
      <c r="D94" s="78">
        <v>15.0</v>
      </c>
      <c r="E94" s="78">
        <v>2.0</v>
      </c>
      <c r="F94" s="78">
        <v>0.0</v>
      </c>
      <c r="G94" s="79">
        <v>0.0</v>
      </c>
      <c r="H94" s="80">
        <f t="shared" si="57"/>
        <v>1</v>
      </c>
      <c r="I94" s="80">
        <f t="shared" si="58"/>
        <v>0.9333333333</v>
      </c>
      <c r="J94" s="78">
        <v>6.0</v>
      </c>
      <c r="K94" s="78">
        <v>6.0</v>
      </c>
      <c r="L94" s="78">
        <v>100.0</v>
      </c>
      <c r="M94" s="78">
        <v>90.0</v>
      </c>
      <c r="N94" s="80">
        <f t="shared" si="59"/>
        <v>0.9</v>
      </c>
      <c r="O94" s="78">
        <v>90.0</v>
      </c>
      <c r="P94" s="78">
        <v>90.0</v>
      </c>
      <c r="Q94" s="81">
        <f t="shared" si="60"/>
        <v>1</v>
      </c>
      <c r="T94" s="85"/>
      <c r="U94" s="78"/>
      <c r="V94" s="83"/>
      <c r="W94" s="83"/>
      <c r="X94" s="78"/>
      <c r="Y94" s="78"/>
      <c r="Z94" s="84"/>
      <c r="AA94" s="80" t="str">
        <f t="shared" si="61"/>
        <v>#DIV/0!</v>
      </c>
      <c r="AB94" s="80" t="str">
        <f t="shared" si="62"/>
        <v>#DIV/0!</v>
      </c>
      <c r="AC94" s="83"/>
      <c r="AD94" s="83"/>
      <c r="AE94" s="83"/>
      <c r="AF94" s="83"/>
      <c r="AG94" s="80" t="str">
        <f t="shared" si="63"/>
        <v>#DIV/0!</v>
      </c>
      <c r="AH94" s="83"/>
      <c r="AI94" s="83"/>
      <c r="AJ94" s="81" t="str">
        <f t="shared" si="64"/>
        <v>#DIV/0!</v>
      </c>
      <c r="AK94" s="82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57"/>
        <v>#DIV/0!</v>
      </c>
      <c r="I95" s="80" t="str">
        <f t="shared" si="58"/>
        <v>#DIV/0!</v>
      </c>
      <c r="J95" s="83"/>
      <c r="K95" s="83"/>
      <c r="L95" s="83"/>
      <c r="M95" s="83"/>
      <c r="N95" s="80" t="str">
        <f t="shared" si="59"/>
        <v>#DIV/0!</v>
      </c>
      <c r="O95" s="83"/>
      <c r="P95" s="83"/>
      <c r="Q95" s="81" t="str">
        <f t="shared" si="60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61"/>
        <v>#DIV/0!</v>
      </c>
      <c r="AB95" s="80" t="str">
        <f t="shared" si="62"/>
        <v>#DIV/0!</v>
      </c>
      <c r="AC95" s="83"/>
      <c r="AD95" s="83"/>
      <c r="AE95" s="83"/>
      <c r="AF95" s="83"/>
      <c r="AG95" s="80" t="str">
        <f t="shared" si="63"/>
        <v>#DIV/0!</v>
      </c>
      <c r="AH95" s="83"/>
      <c r="AI95" s="83"/>
      <c r="AJ95" s="81" t="str">
        <f t="shared" si="64"/>
        <v>#DIV/0!</v>
      </c>
      <c r="AK95" s="82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57"/>
        <v>#DIV/0!</v>
      </c>
      <c r="I96" s="80" t="str">
        <f t="shared" si="58"/>
        <v>#DIV/0!</v>
      </c>
      <c r="J96" s="83"/>
      <c r="K96" s="83"/>
      <c r="L96" s="83"/>
      <c r="M96" s="83"/>
      <c r="N96" s="80" t="str">
        <f t="shared" si="59"/>
        <v>#DIV/0!</v>
      </c>
      <c r="O96" s="83"/>
      <c r="P96" s="83"/>
      <c r="Q96" s="81" t="str">
        <f t="shared" si="60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61"/>
        <v>#DIV/0!</v>
      </c>
      <c r="AB96" s="80" t="str">
        <f t="shared" si="62"/>
        <v>#DIV/0!</v>
      </c>
      <c r="AC96" s="83"/>
      <c r="AD96" s="83"/>
      <c r="AE96" s="83"/>
      <c r="AF96" s="83"/>
      <c r="AG96" s="80" t="str">
        <f t="shared" si="63"/>
        <v>#DIV/0!</v>
      </c>
      <c r="AH96" s="83"/>
      <c r="AI96" s="83"/>
      <c r="AJ96" s="81" t="str">
        <f t="shared" si="64"/>
        <v>#DIV/0!</v>
      </c>
      <c r="AK96" s="82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57"/>
        <v>#DIV/0!</v>
      </c>
      <c r="I97" s="80" t="str">
        <f t="shared" si="58"/>
        <v>#DIV/0!</v>
      </c>
      <c r="J97" s="83"/>
      <c r="K97" s="83"/>
      <c r="L97" s="83"/>
      <c r="M97" s="83"/>
      <c r="N97" s="80" t="str">
        <f t="shared" si="59"/>
        <v>#DIV/0!</v>
      </c>
      <c r="O97" s="83"/>
      <c r="P97" s="83"/>
      <c r="Q97" s="81" t="str">
        <f t="shared" si="60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61"/>
        <v>#DIV/0!</v>
      </c>
      <c r="AB97" s="80" t="str">
        <f t="shared" si="62"/>
        <v>#DIV/0!</v>
      </c>
      <c r="AC97" s="83"/>
      <c r="AD97" s="83"/>
      <c r="AE97" s="83"/>
      <c r="AF97" s="83"/>
      <c r="AG97" s="80" t="str">
        <f t="shared" si="63"/>
        <v>#DIV/0!</v>
      </c>
      <c r="AH97" s="83"/>
      <c r="AI97" s="83"/>
      <c r="AJ97" s="81" t="str">
        <f t="shared" si="64"/>
        <v>#DIV/0!</v>
      </c>
      <c r="AK97" s="82"/>
    </row>
    <row r="98" ht="14.25" customHeight="1">
      <c r="A98" s="72" t="s">
        <v>15</v>
      </c>
      <c r="B98" s="73">
        <f t="shared" ref="B98:G98" si="65">SUM(B90:B97)</f>
        <v>134</v>
      </c>
      <c r="C98" s="73">
        <f t="shared" si="65"/>
        <v>25</v>
      </c>
      <c r="D98" s="73">
        <f t="shared" si="65"/>
        <v>64</v>
      </c>
      <c r="E98" s="73">
        <f t="shared" si="65"/>
        <v>39</v>
      </c>
      <c r="F98" s="73">
        <f t="shared" si="65"/>
        <v>0</v>
      </c>
      <c r="G98" s="86">
        <f t="shared" si="65"/>
        <v>6</v>
      </c>
      <c r="H98" s="80">
        <f t="shared" si="57"/>
        <v>0.9552238806</v>
      </c>
      <c r="I98" s="80">
        <f t="shared" si="58"/>
        <v>0.6641791045</v>
      </c>
      <c r="J98" s="73">
        <f t="shared" ref="J98:M98" si="66">SUM(J90:J97)</f>
        <v>32</v>
      </c>
      <c r="K98" s="73">
        <f t="shared" si="66"/>
        <v>32</v>
      </c>
      <c r="L98" s="73">
        <f t="shared" si="66"/>
        <v>599</v>
      </c>
      <c r="M98" s="73">
        <f t="shared" si="66"/>
        <v>526</v>
      </c>
      <c r="N98" s="80">
        <f t="shared" si="59"/>
        <v>0.878130217</v>
      </c>
      <c r="O98" s="87">
        <f t="shared" ref="O98:P98" si="67">SUM(O90:O97)</f>
        <v>555</v>
      </c>
      <c r="P98" s="87">
        <f t="shared" si="67"/>
        <v>546</v>
      </c>
      <c r="Q98" s="81">
        <f t="shared" si="60"/>
        <v>0.9837837838</v>
      </c>
      <c r="T98" s="72" t="s">
        <v>15</v>
      </c>
      <c r="U98" s="73">
        <f t="shared" ref="U98:Z98" si="68">SUM(U90:U97)</f>
        <v>93</v>
      </c>
      <c r="V98" s="73">
        <f t="shared" si="68"/>
        <v>33</v>
      </c>
      <c r="W98" s="73">
        <f t="shared" si="68"/>
        <v>48</v>
      </c>
      <c r="X98" s="73">
        <f t="shared" si="68"/>
        <v>11</v>
      </c>
      <c r="Y98" s="73">
        <f t="shared" si="68"/>
        <v>0</v>
      </c>
      <c r="Z98" s="86">
        <f t="shared" si="68"/>
        <v>1</v>
      </c>
      <c r="AA98" s="80">
        <f t="shared" si="61"/>
        <v>0.9892473118</v>
      </c>
      <c r="AB98" s="80">
        <f t="shared" si="62"/>
        <v>0.8709677419</v>
      </c>
      <c r="AC98" s="73">
        <f t="shared" ref="AC98:AF98" si="69">SUM(AC90:AC97)</f>
        <v>12</v>
      </c>
      <c r="AD98" s="73">
        <f t="shared" si="69"/>
        <v>12</v>
      </c>
      <c r="AE98" s="73">
        <f t="shared" si="69"/>
        <v>270</v>
      </c>
      <c r="AF98" s="73">
        <f t="shared" si="69"/>
        <v>259</v>
      </c>
      <c r="AG98" s="80">
        <f t="shared" si="63"/>
        <v>0.9592592593</v>
      </c>
      <c r="AH98" s="87">
        <f t="shared" ref="AH98:AI98" si="70">SUM(AH90:AH97)</f>
        <v>244</v>
      </c>
      <c r="AI98" s="87">
        <f t="shared" si="70"/>
        <v>244</v>
      </c>
      <c r="AJ98" s="81">
        <f t="shared" si="64"/>
        <v>1</v>
      </c>
      <c r="AK98" s="82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</row>
    <row r="102" ht="51.75" customHeight="1">
      <c r="A102" s="91"/>
      <c r="B102" s="92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 t="s">
        <v>292</v>
      </c>
      <c r="U102" s="92" t="s">
        <v>308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</row>
    <row r="104" ht="14.25" customHeight="1">
      <c r="Q104" s="95"/>
      <c r="AJ104" s="95"/>
      <c r="AK104" s="95"/>
    </row>
    <row r="105" ht="14.25" customHeight="1">
      <c r="Q105" s="95"/>
      <c r="AJ105" s="95"/>
      <c r="AK105" s="95"/>
    </row>
    <row r="106" ht="14.25" customHeight="1">
      <c r="Q106" s="95"/>
      <c r="AJ106" s="95"/>
      <c r="AK106" s="95"/>
    </row>
    <row r="107" ht="14.25" customHeight="1">
      <c r="Q107" s="95"/>
      <c r="AJ107" s="95"/>
      <c r="AK107" s="95"/>
    </row>
    <row r="108" ht="14.25" customHeight="1">
      <c r="Q108" s="95"/>
      <c r="AJ108" s="95"/>
      <c r="AK108" s="95"/>
    </row>
    <row r="109" ht="14.25" customHeight="1">
      <c r="Q109" s="95"/>
      <c r="AJ109" s="95"/>
      <c r="AK109" s="95"/>
    </row>
    <row r="110" ht="14.25" customHeight="1">
      <c r="Q110" s="95"/>
      <c r="AJ110" s="95"/>
      <c r="AK110" s="95"/>
    </row>
    <row r="111" ht="14.25" customHeight="1">
      <c r="Q111" s="95"/>
      <c r="AJ111" s="95"/>
      <c r="AK111" s="95"/>
    </row>
    <row r="112" ht="14.25" customHeight="1">
      <c r="Q112" s="95"/>
      <c r="AJ112" s="95"/>
      <c r="AK112" s="95"/>
    </row>
    <row r="113" ht="14.25" customHeight="1">
      <c r="Q113" s="95"/>
      <c r="AJ113" s="95"/>
      <c r="AK113" s="95"/>
    </row>
    <row r="114" ht="14.25" customHeight="1">
      <c r="Q114" s="95"/>
      <c r="AJ114" s="95"/>
      <c r="AK114" s="95"/>
    </row>
    <row r="115" ht="14.25" customHeight="1">
      <c r="Q115" s="95"/>
      <c r="AJ115" s="95"/>
      <c r="AK115" s="95"/>
    </row>
    <row r="116" ht="14.25" customHeight="1">
      <c r="Q116" s="95"/>
      <c r="AJ116" s="95"/>
      <c r="AK116" s="95"/>
    </row>
    <row r="117" ht="14.25" customHeight="1">
      <c r="Q117" s="95"/>
      <c r="AJ117" s="95"/>
      <c r="AK117" s="95"/>
    </row>
    <row r="118" ht="14.25" customHeight="1">
      <c r="Q118" s="95"/>
      <c r="AJ118" s="95"/>
      <c r="AK118" s="95"/>
    </row>
    <row r="119" ht="14.25" customHeight="1">
      <c r="Q119" s="95"/>
      <c r="AJ119" s="95"/>
      <c r="AK119" s="95"/>
    </row>
    <row r="120" ht="14.25" customHeight="1">
      <c r="Q120" s="95"/>
      <c r="AJ120" s="95"/>
      <c r="AK120" s="95"/>
    </row>
    <row r="121" ht="14.25" customHeight="1">
      <c r="Q121" s="95"/>
      <c r="AJ121" s="95"/>
      <c r="AK121" s="95"/>
    </row>
    <row r="122" ht="14.25" customHeight="1">
      <c r="Q122" s="95"/>
      <c r="AJ122" s="95"/>
      <c r="AK122" s="95"/>
    </row>
    <row r="123" ht="14.25" customHeight="1">
      <c r="Q123" s="95"/>
      <c r="AJ123" s="95"/>
      <c r="AK123" s="95"/>
    </row>
    <row r="124" ht="14.25" customHeight="1">
      <c r="Q124" s="95"/>
      <c r="AJ124" s="95"/>
      <c r="AK124" s="95"/>
    </row>
    <row r="125" ht="14.25" customHeight="1">
      <c r="Q125" s="95"/>
      <c r="AJ125" s="95"/>
      <c r="AK125" s="95"/>
    </row>
    <row r="126" ht="14.25" customHeight="1">
      <c r="Q126" s="95"/>
      <c r="AJ126" s="95"/>
      <c r="AK126" s="95"/>
    </row>
    <row r="127" ht="14.25" customHeight="1">
      <c r="Q127" s="95"/>
      <c r="AJ127" s="95"/>
      <c r="AK127" s="95"/>
    </row>
    <row r="128" ht="14.25" customHeight="1">
      <c r="Q128" s="95"/>
      <c r="AJ128" s="95"/>
      <c r="AK128" s="95"/>
    </row>
    <row r="129" ht="14.25" customHeight="1">
      <c r="Q129" s="95"/>
      <c r="AJ129" s="95"/>
      <c r="AK129" s="95"/>
    </row>
    <row r="130" ht="14.25" customHeight="1">
      <c r="Q130" s="95"/>
      <c r="AJ130" s="95"/>
      <c r="AK130" s="95"/>
    </row>
    <row r="131" ht="14.25" customHeight="1">
      <c r="Q131" s="95"/>
      <c r="AJ131" s="95"/>
      <c r="AK131" s="95"/>
    </row>
    <row r="132" ht="14.25" customHeight="1">
      <c r="Q132" s="95"/>
      <c r="AJ132" s="95"/>
      <c r="AK132" s="95"/>
    </row>
    <row r="133" ht="14.25" customHeight="1">
      <c r="Q133" s="95"/>
      <c r="AJ133" s="95"/>
      <c r="AK133" s="95"/>
    </row>
    <row r="134" ht="14.25" customHeight="1">
      <c r="Q134" s="95"/>
      <c r="AJ134" s="95"/>
      <c r="AK134" s="95"/>
    </row>
    <row r="135" ht="14.25" customHeight="1">
      <c r="Q135" s="95"/>
      <c r="AJ135" s="95"/>
      <c r="AK135" s="95"/>
    </row>
    <row r="136" ht="14.25" customHeight="1">
      <c r="Q136" s="95"/>
      <c r="AJ136" s="95"/>
      <c r="AK136" s="95"/>
    </row>
    <row r="137" ht="14.25" customHeight="1">
      <c r="Q137" s="95"/>
      <c r="AJ137" s="95"/>
      <c r="AK137" s="95"/>
    </row>
    <row r="138" ht="14.25" customHeight="1">
      <c r="Q138" s="95"/>
      <c r="AJ138" s="95"/>
      <c r="AK138" s="95"/>
    </row>
    <row r="139" ht="14.25" customHeight="1">
      <c r="Q139" s="95"/>
      <c r="AJ139" s="95"/>
      <c r="AK139" s="95"/>
    </row>
    <row r="140" ht="14.25" customHeight="1">
      <c r="Q140" s="95"/>
      <c r="AJ140" s="95"/>
      <c r="AK140" s="95"/>
    </row>
    <row r="141" ht="14.25" customHeight="1">
      <c r="Q141" s="95"/>
      <c r="AJ141" s="95"/>
      <c r="AK141" s="95"/>
    </row>
    <row r="142" ht="14.25" customHeight="1">
      <c r="Q142" s="95"/>
      <c r="AJ142" s="95"/>
      <c r="AK142" s="95"/>
    </row>
    <row r="143" ht="14.25" customHeight="1">
      <c r="Q143" s="95"/>
      <c r="AJ143" s="95"/>
      <c r="AK143" s="95"/>
    </row>
    <row r="144" ht="14.25" customHeight="1">
      <c r="Q144" s="95"/>
      <c r="AJ144" s="95"/>
      <c r="AK144" s="95"/>
    </row>
    <row r="145" ht="14.25" customHeight="1">
      <c r="Q145" s="95"/>
      <c r="AJ145" s="95"/>
      <c r="AK145" s="95"/>
    </row>
    <row r="146" ht="14.25" customHeight="1">
      <c r="Q146" s="95"/>
      <c r="AJ146" s="95"/>
      <c r="AK146" s="95"/>
    </row>
    <row r="147" ht="14.25" customHeight="1">
      <c r="Q147" s="95"/>
      <c r="AJ147" s="95"/>
      <c r="AK147" s="95"/>
    </row>
    <row r="148" ht="14.25" customHeight="1">
      <c r="Q148" s="95"/>
      <c r="AJ148" s="95"/>
      <c r="AK148" s="95"/>
    </row>
    <row r="149" ht="14.25" customHeight="1">
      <c r="Q149" s="95"/>
      <c r="AJ149" s="95"/>
      <c r="AK149" s="95"/>
    </row>
    <row r="150" ht="14.25" customHeight="1">
      <c r="Q150" s="95"/>
      <c r="AJ150" s="95"/>
      <c r="AK150" s="95"/>
    </row>
    <row r="151" ht="14.25" customHeight="1">
      <c r="Q151" s="95"/>
      <c r="AJ151" s="95"/>
      <c r="AK151" s="95"/>
    </row>
    <row r="152" ht="14.25" customHeight="1">
      <c r="Q152" s="95"/>
      <c r="AJ152" s="95"/>
      <c r="AK152" s="95"/>
    </row>
    <row r="153" ht="14.25" customHeight="1">
      <c r="Q153" s="95"/>
      <c r="AJ153" s="95"/>
      <c r="AK153" s="95"/>
    </row>
    <row r="154" ht="14.25" customHeight="1">
      <c r="Q154" s="95"/>
      <c r="AJ154" s="95"/>
      <c r="AK154" s="95"/>
    </row>
    <row r="155" ht="14.25" customHeight="1">
      <c r="Q155" s="95"/>
      <c r="AJ155" s="95"/>
      <c r="AK155" s="95"/>
    </row>
    <row r="156" ht="14.25" customHeight="1">
      <c r="Q156" s="95"/>
      <c r="AJ156" s="95"/>
      <c r="AK156" s="95"/>
    </row>
    <row r="157" ht="14.25" customHeight="1">
      <c r="Q157" s="95"/>
      <c r="AJ157" s="95"/>
      <c r="AK157" s="95"/>
    </row>
    <row r="158" ht="14.25" customHeight="1">
      <c r="Q158" s="95"/>
      <c r="AJ158" s="95"/>
      <c r="AK158" s="95"/>
    </row>
    <row r="159" ht="14.25" customHeight="1">
      <c r="Q159" s="95"/>
      <c r="AJ159" s="95"/>
      <c r="AK159" s="95"/>
    </row>
    <row r="160" ht="14.25" customHeight="1">
      <c r="Q160" s="95"/>
      <c r="AJ160" s="95"/>
      <c r="AK160" s="95"/>
    </row>
    <row r="161" ht="14.25" customHeight="1">
      <c r="Q161" s="95"/>
      <c r="AJ161" s="95"/>
      <c r="AK161" s="95"/>
    </row>
    <row r="162" ht="14.25" customHeight="1">
      <c r="Q162" s="95"/>
      <c r="AJ162" s="95"/>
      <c r="AK162" s="95"/>
    </row>
    <row r="163" ht="14.25" customHeight="1">
      <c r="Q163" s="95"/>
      <c r="AJ163" s="95"/>
      <c r="AK163" s="95"/>
    </row>
    <row r="164" ht="14.25" customHeight="1">
      <c r="Q164" s="95"/>
      <c r="AJ164" s="95"/>
      <c r="AK164" s="95"/>
    </row>
    <row r="165" ht="14.25" customHeight="1">
      <c r="Q165" s="95"/>
      <c r="AJ165" s="95"/>
      <c r="AK165" s="95"/>
    </row>
    <row r="166" ht="14.25" customHeight="1">
      <c r="Q166" s="95"/>
      <c r="AJ166" s="95"/>
      <c r="AK166" s="95"/>
    </row>
    <row r="167" ht="14.25" customHeight="1">
      <c r="Q167" s="95"/>
      <c r="AJ167" s="95"/>
      <c r="AK167" s="95"/>
    </row>
    <row r="168" ht="14.25" customHeight="1">
      <c r="Q168" s="95"/>
      <c r="AJ168" s="95"/>
      <c r="AK168" s="95"/>
    </row>
    <row r="169" ht="14.25" customHeight="1">
      <c r="Q169" s="95"/>
      <c r="AJ169" s="95"/>
      <c r="AK169" s="95"/>
    </row>
    <row r="170" ht="14.25" customHeight="1">
      <c r="Q170" s="95"/>
      <c r="AJ170" s="95"/>
      <c r="AK170" s="95"/>
    </row>
    <row r="171" ht="14.25" customHeight="1">
      <c r="Q171" s="95"/>
      <c r="AJ171" s="95"/>
      <c r="AK171" s="95"/>
    </row>
    <row r="172" ht="14.25" customHeight="1">
      <c r="Q172" s="95"/>
      <c r="AJ172" s="95"/>
      <c r="AK172" s="95"/>
    </row>
    <row r="173" ht="14.25" customHeight="1">
      <c r="Q173" s="95"/>
      <c r="AJ173" s="95"/>
      <c r="AK173" s="95"/>
    </row>
    <row r="174" ht="14.25" customHeight="1">
      <c r="Q174" s="95"/>
      <c r="AJ174" s="95"/>
      <c r="AK174" s="95"/>
    </row>
    <row r="175" ht="14.25" customHeight="1">
      <c r="Q175" s="95"/>
      <c r="AJ175" s="95"/>
      <c r="AK175" s="95"/>
    </row>
    <row r="176" ht="14.25" customHeight="1">
      <c r="Q176" s="95"/>
      <c r="AJ176" s="95"/>
      <c r="AK176" s="95"/>
    </row>
    <row r="177" ht="14.25" customHeight="1">
      <c r="Q177" s="95"/>
      <c r="AJ177" s="95"/>
      <c r="AK177" s="95"/>
    </row>
    <row r="178" ht="14.25" customHeight="1">
      <c r="Q178" s="95"/>
      <c r="AJ178" s="95"/>
      <c r="AK178" s="95"/>
    </row>
    <row r="179" ht="14.25" customHeight="1">
      <c r="Q179" s="95"/>
      <c r="AJ179" s="95"/>
      <c r="AK179" s="95"/>
    </row>
    <row r="180" ht="14.25" customHeight="1">
      <c r="Q180" s="95"/>
      <c r="AJ180" s="95"/>
      <c r="AK180" s="95"/>
    </row>
    <row r="181" ht="14.25" customHeight="1">
      <c r="Q181" s="95"/>
      <c r="AJ181" s="95"/>
      <c r="AK181" s="95"/>
    </row>
    <row r="182" ht="14.25" customHeight="1">
      <c r="Q182" s="95"/>
      <c r="AJ182" s="95"/>
      <c r="AK182" s="95"/>
    </row>
    <row r="183" ht="14.25" customHeight="1">
      <c r="Q183" s="95"/>
      <c r="AJ183" s="95"/>
      <c r="AK183" s="95"/>
    </row>
    <row r="184" ht="14.25" customHeight="1">
      <c r="Q184" s="95"/>
      <c r="AJ184" s="95"/>
      <c r="AK184" s="95"/>
    </row>
    <row r="185" ht="14.25" customHeight="1">
      <c r="Q185" s="95"/>
      <c r="AJ185" s="95"/>
      <c r="AK185" s="95"/>
    </row>
    <row r="186" ht="14.25" customHeight="1">
      <c r="Q186" s="95"/>
      <c r="AJ186" s="95"/>
      <c r="AK186" s="95"/>
    </row>
    <row r="187" ht="14.25" customHeight="1">
      <c r="Q187" s="95"/>
      <c r="AJ187" s="95"/>
      <c r="AK187" s="95"/>
    </row>
    <row r="188" ht="14.25" customHeight="1">
      <c r="Q188" s="95"/>
      <c r="AJ188" s="95"/>
      <c r="AK188" s="95"/>
    </row>
    <row r="189" ht="14.25" customHeight="1">
      <c r="Q189" s="95"/>
      <c r="AJ189" s="95"/>
      <c r="AK189" s="95"/>
    </row>
    <row r="190" ht="14.25" customHeight="1">
      <c r="Q190" s="95"/>
      <c r="AJ190" s="95"/>
      <c r="AK190" s="95"/>
    </row>
    <row r="191" ht="14.25" customHeight="1">
      <c r="Q191" s="95"/>
      <c r="AJ191" s="95"/>
      <c r="AK191" s="95"/>
    </row>
    <row r="192" ht="14.25" customHeight="1">
      <c r="Q192" s="95"/>
      <c r="AJ192" s="95"/>
      <c r="AK192" s="95"/>
    </row>
    <row r="193" ht="14.25" customHeight="1">
      <c r="Q193" s="95"/>
      <c r="AJ193" s="95"/>
      <c r="AK193" s="95"/>
    </row>
    <row r="194" ht="14.25" customHeight="1">
      <c r="Q194" s="95"/>
      <c r="AJ194" s="95"/>
      <c r="AK194" s="95"/>
    </row>
    <row r="195" ht="14.25" customHeight="1">
      <c r="Q195" s="95"/>
      <c r="AJ195" s="95"/>
      <c r="AK195" s="95"/>
    </row>
    <row r="196" ht="14.25" customHeight="1">
      <c r="Q196" s="95"/>
      <c r="AJ196" s="95"/>
      <c r="AK196" s="95"/>
    </row>
    <row r="197" ht="14.25" customHeight="1">
      <c r="Q197" s="95"/>
      <c r="AJ197" s="95"/>
      <c r="AK197" s="95"/>
    </row>
    <row r="198" ht="14.25" customHeight="1">
      <c r="Q198" s="95"/>
      <c r="AJ198" s="95"/>
      <c r="AK198" s="95"/>
    </row>
    <row r="199" ht="14.25" customHeight="1">
      <c r="Q199" s="95"/>
      <c r="AJ199" s="95"/>
      <c r="AK199" s="95"/>
    </row>
    <row r="200" ht="14.25" customHeight="1">
      <c r="Q200" s="95"/>
      <c r="AJ200" s="95"/>
      <c r="AK200" s="95"/>
    </row>
    <row r="201" ht="14.25" customHeight="1">
      <c r="Q201" s="95"/>
      <c r="AJ201" s="95"/>
      <c r="AK201" s="95"/>
    </row>
    <row r="202" ht="14.25" customHeight="1">
      <c r="Q202" s="95"/>
      <c r="AJ202" s="95"/>
      <c r="AK202" s="95"/>
    </row>
    <row r="203" ht="14.25" customHeight="1">
      <c r="Q203" s="95"/>
      <c r="AJ203" s="95"/>
      <c r="AK203" s="95"/>
    </row>
    <row r="204" ht="14.25" customHeight="1">
      <c r="Q204" s="95"/>
      <c r="AJ204" s="95"/>
      <c r="AK204" s="95"/>
    </row>
    <row r="205" ht="14.25" customHeight="1">
      <c r="Q205" s="95"/>
      <c r="AJ205" s="95"/>
      <c r="AK205" s="95"/>
    </row>
    <row r="206" ht="14.25" customHeight="1">
      <c r="Q206" s="95"/>
      <c r="AJ206" s="95"/>
      <c r="AK206" s="95"/>
    </row>
    <row r="207" ht="14.25" customHeight="1">
      <c r="Q207" s="95"/>
      <c r="AJ207" s="95"/>
      <c r="AK207" s="95"/>
    </row>
    <row r="208" ht="14.25" customHeight="1">
      <c r="Q208" s="95"/>
      <c r="AJ208" s="95"/>
      <c r="AK208" s="95"/>
    </row>
    <row r="209" ht="14.25" customHeight="1">
      <c r="Q209" s="95"/>
      <c r="AJ209" s="95"/>
      <c r="AK209" s="95"/>
    </row>
    <row r="210" ht="14.25" customHeight="1">
      <c r="Q210" s="95"/>
      <c r="AJ210" s="95"/>
      <c r="AK210" s="95"/>
    </row>
    <row r="211" ht="14.25" customHeight="1">
      <c r="Q211" s="95"/>
      <c r="AJ211" s="95"/>
      <c r="AK211" s="95"/>
    </row>
    <row r="212" ht="14.25" customHeight="1">
      <c r="Q212" s="95"/>
      <c r="AJ212" s="95"/>
      <c r="AK212" s="95"/>
    </row>
    <row r="213" ht="14.25" customHeight="1">
      <c r="Q213" s="95"/>
      <c r="AJ213" s="95"/>
      <c r="AK213" s="95"/>
    </row>
    <row r="214" ht="14.25" customHeight="1">
      <c r="Q214" s="95"/>
      <c r="AJ214" s="95"/>
      <c r="AK214" s="95"/>
    </row>
    <row r="215" ht="14.25" customHeight="1">
      <c r="Q215" s="95"/>
      <c r="AJ215" s="95"/>
      <c r="AK215" s="95"/>
    </row>
    <row r="216" ht="14.25" customHeight="1">
      <c r="Q216" s="95"/>
      <c r="AJ216" s="95"/>
      <c r="AK216" s="95"/>
    </row>
    <row r="217" ht="14.25" customHeight="1">
      <c r="Q217" s="95"/>
      <c r="AJ217" s="95"/>
      <c r="AK217" s="95"/>
    </row>
    <row r="218" ht="14.25" customHeight="1">
      <c r="Q218" s="95"/>
      <c r="AJ218" s="95"/>
      <c r="AK218" s="95"/>
    </row>
    <row r="219" ht="14.25" customHeight="1">
      <c r="Q219" s="95"/>
      <c r="AJ219" s="95"/>
      <c r="AK219" s="95"/>
    </row>
    <row r="220" ht="14.25" customHeight="1">
      <c r="Q220" s="95"/>
      <c r="AJ220" s="95"/>
      <c r="AK220" s="95"/>
    </row>
    <row r="221" ht="14.25" customHeight="1">
      <c r="Q221" s="95"/>
      <c r="AJ221" s="95"/>
      <c r="AK221" s="95"/>
    </row>
    <row r="222" ht="14.25" customHeight="1">
      <c r="Q222" s="95"/>
      <c r="AJ222" s="95"/>
      <c r="AK222" s="95"/>
    </row>
    <row r="223" ht="14.25" customHeight="1">
      <c r="Q223" s="95"/>
      <c r="AJ223" s="95"/>
      <c r="AK223" s="95"/>
    </row>
    <row r="224" ht="14.25" customHeight="1">
      <c r="Q224" s="95"/>
      <c r="AJ224" s="95"/>
      <c r="AK224" s="95"/>
    </row>
    <row r="225" ht="14.25" customHeight="1">
      <c r="Q225" s="95"/>
      <c r="AJ225" s="95"/>
      <c r="AK225" s="95"/>
    </row>
    <row r="226" ht="14.25" customHeight="1">
      <c r="Q226" s="95"/>
      <c r="AJ226" s="95"/>
      <c r="AK226" s="95"/>
    </row>
    <row r="227" ht="14.25" customHeight="1">
      <c r="Q227" s="95"/>
      <c r="AJ227" s="95"/>
      <c r="AK227" s="95"/>
    </row>
    <row r="228" ht="14.25" customHeight="1">
      <c r="Q228" s="95"/>
      <c r="AJ228" s="95"/>
      <c r="AK228" s="95"/>
    </row>
    <row r="229" ht="14.25" customHeight="1">
      <c r="Q229" s="95"/>
      <c r="AJ229" s="95"/>
      <c r="AK229" s="95"/>
    </row>
    <row r="230" ht="14.25" customHeight="1">
      <c r="Q230" s="95"/>
      <c r="AJ230" s="95"/>
      <c r="AK230" s="95"/>
    </row>
    <row r="231" ht="14.25" customHeight="1">
      <c r="Q231" s="95"/>
      <c r="AJ231" s="95"/>
      <c r="AK231" s="95"/>
    </row>
    <row r="232" ht="14.25" customHeight="1">
      <c r="Q232" s="95"/>
      <c r="AJ232" s="95"/>
      <c r="AK232" s="95"/>
    </row>
    <row r="233" ht="14.25" customHeight="1">
      <c r="Q233" s="95"/>
      <c r="AJ233" s="95"/>
      <c r="AK233" s="95"/>
    </row>
    <row r="234" ht="14.25" customHeight="1">
      <c r="Q234" s="95"/>
      <c r="AJ234" s="95"/>
      <c r="AK234" s="95"/>
    </row>
    <row r="235" ht="14.25" customHeight="1">
      <c r="Q235" s="95"/>
      <c r="AJ235" s="95"/>
      <c r="AK235" s="95"/>
    </row>
    <row r="236" ht="14.25" customHeight="1">
      <c r="Q236" s="95"/>
      <c r="AJ236" s="95"/>
      <c r="AK236" s="95"/>
    </row>
    <row r="237" ht="14.25" customHeight="1">
      <c r="Q237" s="95"/>
      <c r="AJ237" s="95"/>
      <c r="AK237" s="95"/>
    </row>
    <row r="238" ht="14.25" customHeight="1">
      <c r="Q238" s="95"/>
      <c r="AJ238" s="95"/>
      <c r="AK238" s="95"/>
    </row>
    <row r="239" ht="14.25" customHeight="1">
      <c r="Q239" s="95"/>
      <c r="AJ239" s="95"/>
      <c r="AK239" s="95"/>
    </row>
    <row r="240" ht="14.25" customHeight="1">
      <c r="Q240" s="95"/>
      <c r="AJ240" s="95"/>
      <c r="AK240" s="95"/>
    </row>
    <row r="241" ht="14.25" customHeight="1">
      <c r="Q241" s="95"/>
      <c r="AJ241" s="95"/>
      <c r="AK241" s="95"/>
    </row>
    <row r="242" ht="14.25" customHeight="1">
      <c r="Q242" s="95"/>
      <c r="AJ242" s="95"/>
      <c r="AK242" s="95"/>
    </row>
    <row r="243" ht="14.25" customHeight="1">
      <c r="Q243" s="95"/>
      <c r="AJ243" s="95"/>
      <c r="AK243" s="95"/>
    </row>
    <row r="244" ht="14.25" customHeight="1">
      <c r="Q244" s="95"/>
      <c r="AJ244" s="95"/>
      <c r="AK244" s="95"/>
    </row>
    <row r="245" ht="14.25" customHeight="1">
      <c r="Q245" s="95"/>
      <c r="AJ245" s="95"/>
      <c r="AK245" s="95"/>
    </row>
    <row r="246" ht="14.25" customHeight="1">
      <c r="Q246" s="95"/>
      <c r="AJ246" s="95"/>
      <c r="AK246" s="95"/>
    </row>
    <row r="247" ht="14.25" customHeight="1">
      <c r="Q247" s="95"/>
      <c r="AJ247" s="95"/>
      <c r="AK247" s="95"/>
    </row>
    <row r="248" ht="14.25" customHeight="1">
      <c r="Q248" s="95"/>
      <c r="AJ248" s="95"/>
      <c r="AK248" s="95"/>
    </row>
    <row r="249" ht="14.25" customHeight="1">
      <c r="Q249" s="95"/>
      <c r="AJ249" s="95"/>
      <c r="AK249" s="95"/>
    </row>
    <row r="250" ht="14.25" customHeight="1">
      <c r="Q250" s="95"/>
      <c r="AJ250" s="95"/>
      <c r="AK250" s="95"/>
    </row>
    <row r="251" ht="14.25" customHeight="1">
      <c r="Q251" s="95"/>
      <c r="AJ251" s="95"/>
      <c r="AK251" s="95"/>
    </row>
    <row r="252" ht="14.25" customHeight="1">
      <c r="Q252" s="95"/>
      <c r="AJ252" s="95"/>
      <c r="AK252" s="95"/>
    </row>
    <row r="253" ht="14.25" customHeight="1">
      <c r="Q253" s="95"/>
      <c r="AJ253" s="95"/>
      <c r="AK253" s="95"/>
    </row>
    <row r="254" ht="14.25" customHeight="1">
      <c r="Q254" s="95"/>
      <c r="AJ254" s="95"/>
      <c r="AK254" s="95"/>
    </row>
    <row r="255" ht="14.25" customHeight="1">
      <c r="Q255" s="95"/>
      <c r="AJ255" s="95"/>
      <c r="AK255" s="95"/>
    </row>
    <row r="256" ht="14.25" customHeight="1">
      <c r="Q256" s="95"/>
      <c r="AJ256" s="95"/>
      <c r="AK256" s="95"/>
    </row>
    <row r="257" ht="14.25" customHeight="1">
      <c r="Q257" s="95"/>
      <c r="AJ257" s="95"/>
      <c r="AK257" s="95"/>
    </row>
    <row r="258" ht="14.25" customHeight="1">
      <c r="Q258" s="95"/>
      <c r="AJ258" s="95"/>
      <c r="AK258" s="95"/>
    </row>
    <row r="259" ht="14.25" customHeight="1">
      <c r="Q259" s="95"/>
      <c r="AJ259" s="95"/>
      <c r="AK259" s="95"/>
    </row>
    <row r="260" ht="14.25" customHeight="1">
      <c r="Q260" s="95"/>
      <c r="AJ260" s="95"/>
      <c r="AK260" s="95"/>
    </row>
    <row r="261" ht="14.25" customHeight="1">
      <c r="Q261" s="95"/>
      <c r="AJ261" s="95"/>
      <c r="AK261" s="95"/>
    </row>
    <row r="262" ht="14.25" customHeight="1">
      <c r="Q262" s="95"/>
      <c r="AJ262" s="95"/>
      <c r="AK262" s="95"/>
    </row>
    <row r="263" ht="14.25" customHeight="1">
      <c r="Q263" s="95"/>
      <c r="AJ263" s="95"/>
      <c r="AK263" s="95"/>
    </row>
    <row r="264" ht="14.25" customHeight="1">
      <c r="Q264" s="95"/>
      <c r="AJ264" s="95"/>
      <c r="AK264" s="95"/>
    </row>
    <row r="265" ht="14.25" customHeight="1">
      <c r="Q265" s="95"/>
      <c r="AJ265" s="95"/>
      <c r="AK265" s="95"/>
    </row>
    <row r="266" ht="14.25" customHeight="1">
      <c r="Q266" s="95"/>
      <c r="AJ266" s="95"/>
      <c r="AK266" s="95"/>
    </row>
    <row r="267" ht="14.25" customHeight="1">
      <c r="Q267" s="95"/>
      <c r="AJ267" s="95"/>
      <c r="AK267" s="95"/>
    </row>
    <row r="268" ht="14.25" customHeight="1">
      <c r="Q268" s="95"/>
      <c r="AJ268" s="95"/>
      <c r="AK268" s="95"/>
    </row>
    <row r="269" ht="14.25" customHeight="1">
      <c r="Q269" s="95"/>
      <c r="AJ269" s="95"/>
      <c r="AK269" s="95"/>
    </row>
    <row r="270" ht="14.25" customHeight="1">
      <c r="Q270" s="95"/>
      <c r="AJ270" s="95"/>
      <c r="AK270" s="95"/>
    </row>
    <row r="271" ht="14.25" customHeight="1">
      <c r="Q271" s="95"/>
      <c r="AJ271" s="95"/>
      <c r="AK271" s="95"/>
    </row>
    <row r="272" ht="14.25" customHeight="1">
      <c r="Q272" s="95"/>
      <c r="AJ272" s="95"/>
      <c r="AK272" s="95"/>
    </row>
    <row r="273" ht="14.25" customHeight="1">
      <c r="Q273" s="95"/>
      <c r="AJ273" s="95"/>
      <c r="AK273" s="95"/>
    </row>
    <row r="274" ht="14.25" customHeight="1">
      <c r="Q274" s="95"/>
      <c r="AJ274" s="95"/>
      <c r="AK274" s="95"/>
    </row>
    <row r="275" ht="14.25" customHeight="1">
      <c r="Q275" s="95"/>
      <c r="AJ275" s="95"/>
      <c r="AK275" s="95"/>
    </row>
    <row r="276" ht="14.25" customHeight="1">
      <c r="Q276" s="95"/>
      <c r="AJ276" s="95"/>
      <c r="AK276" s="95"/>
    </row>
    <row r="277" ht="14.25" customHeight="1">
      <c r="Q277" s="95"/>
      <c r="AJ277" s="95"/>
      <c r="AK277" s="95"/>
    </row>
    <row r="278" ht="14.25" customHeight="1">
      <c r="Q278" s="95"/>
      <c r="AJ278" s="95"/>
      <c r="AK278" s="95"/>
    </row>
    <row r="279" ht="14.25" customHeight="1">
      <c r="Q279" s="95"/>
      <c r="AJ279" s="95"/>
      <c r="AK279" s="95"/>
    </row>
    <row r="280" ht="14.25" customHeight="1">
      <c r="Q280" s="95"/>
      <c r="AJ280" s="95"/>
      <c r="AK280" s="95"/>
    </row>
    <row r="281" ht="14.25" customHeight="1">
      <c r="Q281" s="95"/>
      <c r="AJ281" s="95"/>
      <c r="AK281" s="95"/>
    </row>
    <row r="282" ht="14.25" customHeight="1">
      <c r="Q282" s="95"/>
      <c r="AJ282" s="95"/>
      <c r="AK282" s="95"/>
    </row>
    <row r="283" ht="14.25" customHeight="1">
      <c r="Q283" s="95"/>
      <c r="AJ283" s="95"/>
      <c r="AK283" s="95"/>
    </row>
    <row r="284" ht="14.25" customHeight="1">
      <c r="Q284" s="95"/>
      <c r="AJ284" s="95"/>
      <c r="AK284" s="95"/>
    </row>
    <row r="285" ht="14.25" customHeight="1">
      <c r="Q285" s="95"/>
      <c r="AJ285" s="95"/>
      <c r="AK285" s="95"/>
    </row>
    <row r="286" ht="14.25" customHeight="1">
      <c r="Q286" s="95"/>
      <c r="AJ286" s="95"/>
      <c r="AK286" s="95"/>
    </row>
    <row r="287" ht="14.25" customHeight="1">
      <c r="Q287" s="95"/>
      <c r="AJ287" s="95"/>
      <c r="AK287" s="95"/>
    </row>
    <row r="288" ht="14.25" customHeight="1">
      <c r="Q288" s="95"/>
      <c r="AJ288" s="95"/>
      <c r="AK288" s="95"/>
    </row>
    <row r="289" ht="14.25" customHeight="1">
      <c r="Q289" s="95"/>
      <c r="AJ289" s="95"/>
      <c r="AK289" s="95"/>
    </row>
    <row r="290" ht="14.25" customHeight="1">
      <c r="Q290" s="95"/>
      <c r="AJ290" s="95"/>
      <c r="AK290" s="95"/>
    </row>
    <row r="291" ht="14.25" customHeight="1">
      <c r="Q291" s="95"/>
      <c r="AJ291" s="95"/>
      <c r="AK291" s="95"/>
    </row>
    <row r="292" ht="14.25" customHeight="1">
      <c r="Q292" s="95"/>
      <c r="AJ292" s="95"/>
      <c r="AK292" s="95"/>
    </row>
    <row r="293" ht="14.25" customHeight="1">
      <c r="Q293" s="95"/>
      <c r="AJ293" s="95"/>
      <c r="AK293" s="95"/>
    </row>
    <row r="294" ht="14.25" customHeight="1">
      <c r="Q294" s="95"/>
      <c r="AJ294" s="95"/>
      <c r="AK294" s="95"/>
    </row>
    <row r="295" ht="14.25" customHeight="1">
      <c r="Q295" s="95"/>
      <c r="AJ295" s="95"/>
      <c r="AK295" s="95"/>
    </row>
    <row r="296" ht="14.25" customHeight="1">
      <c r="Q296" s="95"/>
      <c r="AJ296" s="95"/>
      <c r="AK296" s="95"/>
    </row>
    <row r="297" ht="14.25" customHeight="1">
      <c r="Q297" s="95"/>
      <c r="AJ297" s="95"/>
      <c r="AK297" s="95"/>
    </row>
    <row r="298" ht="14.25" customHeight="1">
      <c r="Q298" s="95"/>
      <c r="AJ298" s="95"/>
      <c r="AK298" s="95"/>
    </row>
    <row r="299" ht="14.25" customHeight="1">
      <c r="Q299" s="95"/>
      <c r="AJ299" s="95"/>
      <c r="AK299" s="95"/>
    </row>
    <row r="300" ht="14.25" customHeight="1">
      <c r="Q300" s="95"/>
      <c r="AJ300" s="95"/>
      <c r="AK300" s="95"/>
    </row>
    <row r="301" ht="14.25" customHeight="1">
      <c r="Q301" s="95"/>
      <c r="AJ301" s="95"/>
      <c r="AK301" s="95"/>
    </row>
    <row r="302" ht="14.25" customHeight="1">
      <c r="Q302" s="95"/>
      <c r="AJ302" s="95"/>
      <c r="AK302" s="95"/>
    </row>
    <row r="303" ht="14.25" customHeight="1">
      <c r="Q303" s="95"/>
      <c r="AJ303" s="95"/>
      <c r="AK303" s="95"/>
    </row>
    <row r="304" ht="14.25" customHeight="1">
      <c r="Q304" s="95"/>
      <c r="AJ304" s="95"/>
      <c r="AK304" s="95"/>
    </row>
    <row r="305" ht="14.25" customHeight="1">
      <c r="Q305" s="95"/>
      <c r="AJ305" s="95"/>
      <c r="AK305" s="95"/>
    </row>
    <row r="306" ht="14.25" customHeight="1">
      <c r="Q306" s="95"/>
      <c r="AJ306" s="95"/>
      <c r="AK306" s="95"/>
    </row>
    <row r="307" ht="14.25" customHeight="1">
      <c r="Q307" s="95"/>
      <c r="AJ307" s="95"/>
      <c r="AK307" s="95"/>
    </row>
    <row r="308" ht="14.25" customHeight="1">
      <c r="Q308" s="95"/>
      <c r="AJ308" s="95"/>
      <c r="AK308" s="95"/>
    </row>
    <row r="309" ht="14.25" customHeight="1">
      <c r="Q309" s="95"/>
      <c r="AJ309" s="95"/>
      <c r="AK309" s="95"/>
    </row>
    <row r="310" ht="14.25" customHeight="1">
      <c r="Q310" s="95"/>
      <c r="AJ310" s="95"/>
      <c r="AK310" s="95"/>
    </row>
    <row r="311" ht="14.25" customHeight="1">
      <c r="Q311" s="95"/>
      <c r="AJ311" s="95"/>
      <c r="AK311" s="95"/>
    </row>
    <row r="312" ht="14.25" customHeight="1">
      <c r="Q312" s="95"/>
      <c r="AJ312" s="95"/>
      <c r="AK312" s="95"/>
    </row>
    <row r="313" ht="14.25" customHeight="1">
      <c r="Q313" s="95"/>
      <c r="AJ313" s="95"/>
      <c r="AK313" s="95"/>
    </row>
    <row r="314" ht="14.25" customHeight="1">
      <c r="Q314" s="95"/>
      <c r="AJ314" s="95"/>
      <c r="AK314" s="95"/>
    </row>
    <row r="315" ht="14.25" customHeight="1">
      <c r="Q315" s="95"/>
      <c r="AJ315" s="95"/>
      <c r="AK315" s="95"/>
    </row>
    <row r="316" ht="14.25" customHeight="1">
      <c r="Q316" s="95"/>
      <c r="AJ316" s="95"/>
      <c r="AK316" s="95"/>
    </row>
    <row r="317" ht="14.25" customHeight="1">
      <c r="Q317" s="95"/>
      <c r="AJ317" s="95"/>
      <c r="AK317" s="95"/>
    </row>
    <row r="318" ht="14.25" customHeight="1">
      <c r="Q318" s="95"/>
      <c r="AJ318" s="95"/>
      <c r="AK318" s="95"/>
    </row>
    <row r="319" ht="14.25" customHeight="1">
      <c r="Q319" s="95"/>
      <c r="AJ319" s="95"/>
      <c r="AK319" s="95"/>
    </row>
    <row r="320" ht="14.25" customHeight="1">
      <c r="Q320" s="95"/>
      <c r="AJ320" s="95"/>
      <c r="AK320" s="95"/>
    </row>
    <row r="321" ht="14.25" customHeight="1">
      <c r="Q321" s="95"/>
      <c r="AJ321" s="95"/>
      <c r="AK321" s="95"/>
    </row>
    <row r="322" ht="14.25" customHeight="1">
      <c r="Q322" s="95"/>
      <c r="AJ322" s="95"/>
      <c r="AK322" s="95"/>
    </row>
    <row r="323" ht="14.25" customHeight="1">
      <c r="Q323" s="95"/>
      <c r="AJ323" s="95"/>
      <c r="AK323" s="95"/>
    </row>
    <row r="324" ht="14.25" customHeight="1">
      <c r="Q324" s="95"/>
      <c r="AJ324" s="95"/>
      <c r="AK324" s="95"/>
    </row>
    <row r="325" ht="14.25" customHeight="1">
      <c r="Q325" s="95"/>
      <c r="AJ325" s="95"/>
      <c r="AK325" s="95"/>
    </row>
    <row r="326" ht="14.25" customHeight="1">
      <c r="Q326" s="95"/>
      <c r="AJ326" s="95"/>
      <c r="AK326" s="95"/>
    </row>
    <row r="327" ht="14.25" customHeight="1">
      <c r="Q327" s="95"/>
      <c r="AJ327" s="95"/>
      <c r="AK327" s="95"/>
    </row>
    <row r="328" ht="14.25" customHeight="1">
      <c r="Q328" s="95"/>
      <c r="AJ328" s="95"/>
      <c r="AK328" s="95"/>
    </row>
    <row r="329" ht="14.25" customHeight="1">
      <c r="Q329" s="95"/>
      <c r="AJ329" s="95"/>
      <c r="AK329" s="95"/>
    </row>
    <row r="330" ht="14.25" customHeight="1">
      <c r="Q330" s="95"/>
      <c r="AJ330" s="95"/>
      <c r="AK330" s="95"/>
    </row>
    <row r="331" ht="14.25" customHeight="1">
      <c r="Q331" s="95"/>
      <c r="AJ331" s="95"/>
      <c r="AK331" s="95"/>
    </row>
    <row r="332" ht="14.25" customHeight="1">
      <c r="Q332" s="95"/>
      <c r="AJ332" s="95"/>
      <c r="AK332" s="95"/>
    </row>
    <row r="333" ht="14.25" customHeight="1">
      <c r="Q333" s="95"/>
      <c r="AJ333" s="95"/>
      <c r="AK333" s="95"/>
    </row>
    <row r="334" ht="14.25" customHeight="1">
      <c r="Q334" s="95"/>
      <c r="AJ334" s="95"/>
      <c r="AK334" s="95"/>
    </row>
    <row r="335" ht="14.25" customHeight="1">
      <c r="Q335" s="95"/>
      <c r="AJ335" s="95"/>
      <c r="AK335" s="95"/>
    </row>
    <row r="336" ht="14.25" customHeight="1">
      <c r="Q336" s="95"/>
      <c r="AJ336" s="95"/>
      <c r="AK336" s="95"/>
    </row>
    <row r="337" ht="14.25" customHeight="1">
      <c r="Q337" s="95"/>
      <c r="AJ337" s="95"/>
      <c r="AK337" s="95"/>
    </row>
    <row r="338" ht="14.25" customHeight="1">
      <c r="Q338" s="95"/>
      <c r="AJ338" s="95"/>
      <c r="AK338" s="95"/>
    </row>
    <row r="339" ht="14.25" customHeight="1">
      <c r="Q339" s="95"/>
      <c r="AJ339" s="95"/>
      <c r="AK339" s="95"/>
    </row>
    <row r="340" ht="14.25" customHeight="1">
      <c r="Q340" s="95"/>
      <c r="AJ340" s="95"/>
      <c r="AK340" s="95"/>
    </row>
    <row r="341" ht="14.25" customHeight="1">
      <c r="Q341" s="95"/>
      <c r="AJ341" s="95"/>
      <c r="AK341" s="95"/>
    </row>
    <row r="342" ht="14.25" customHeight="1">
      <c r="Q342" s="95"/>
      <c r="AJ342" s="95"/>
      <c r="AK342" s="95"/>
    </row>
    <row r="343" ht="14.25" customHeight="1">
      <c r="Q343" s="95"/>
      <c r="AJ343" s="95"/>
      <c r="AK343" s="95"/>
    </row>
    <row r="344" ht="14.25" customHeight="1">
      <c r="Q344" s="95"/>
      <c r="AJ344" s="95"/>
      <c r="AK344" s="95"/>
    </row>
    <row r="345" ht="14.25" customHeight="1">
      <c r="Q345" s="95"/>
      <c r="AJ345" s="95"/>
      <c r="AK345" s="95"/>
    </row>
    <row r="346" ht="14.25" customHeight="1">
      <c r="Q346" s="95"/>
      <c r="AJ346" s="95"/>
      <c r="AK346" s="95"/>
    </row>
    <row r="347" ht="14.25" customHeight="1">
      <c r="Q347" s="95"/>
      <c r="AJ347" s="95"/>
      <c r="AK347" s="95"/>
    </row>
    <row r="348" ht="14.25" customHeight="1">
      <c r="Q348" s="95"/>
      <c r="AJ348" s="95"/>
      <c r="AK348" s="95"/>
    </row>
    <row r="349" ht="14.25" customHeight="1">
      <c r="Q349" s="95"/>
      <c r="AJ349" s="95"/>
      <c r="AK349" s="95"/>
    </row>
    <row r="350" ht="14.25" customHeight="1">
      <c r="Q350" s="95"/>
      <c r="AJ350" s="95"/>
      <c r="AK350" s="95"/>
    </row>
    <row r="351" ht="14.25" customHeight="1">
      <c r="Q351" s="95"/>
      <c r="AJ351" s="95"/>
      <c r="AK351" s="95"/>
    </row>
    <row r="352" ht="14.25" customHeight="1">
      <c r="Q352" s="95"/>
      <c r="AJ352" s="95"/>
      <c r="AK352" s="95"/>
    </row>
    <row r="353" ht="14.25" customHeight="1">
      <c r="Q353" s="95"/>
      <c r="AJ353" s="95"/>
      <c r="AK353" s="95"/>
    </row>
    <row r="354" ht="14.25" customHeight="1">
      <c r="Q354" s="95"/>
      <c r="AJ354" s="95"/>
      <c r="AK354" s="95"/>
    </row>
    <row r="355" ht="14.25" customHeight="1">
      <c r="Q355" s="95"/>
      <c r="AJ355" s="95"/>
      <c r="AK355" s="95"/>
    </row>
    <row r="356" ht="14.25" customHeight="1">
      <c r="Q356" s="95"/>
      <c r="AJ356" s="95"/>
      <c r="AK356" s="95"/>
    </row>
    <row r="357" ht="14.25" customHeight="1">
      <c r="Q357" s="95"/>
      <c r="AJ357" s="95"/>
      <c r="AK357" s="95"/>
    </row>
    <row r="358" ht="14.25" customHeight="1">
      <c r="Q358" s="95"/>
      <c r="AJ358" s="95"/>
      <c r="AK358" s="95"/>
    </row>
    <row r="359" ht="14.25" customHeight="1">
      <c r="Q359" s="95"/>
      <c r="AJ359" s="95"/>
      <c r="AK359" s="95"/>
    </row>
    <row r="360" ht="14.25" customHeight="1">
      <c r="Q360" s="95"/>
      <c r="AJ360" s="95"/>
      <c r="AK360" s="95"/>
    </row>
    <row r="361" ht="14.25" customHeight="1">
      <c r="Q361" s="95"/>
      <c r="AJ361" s="95"/>
      <c r="AK361" s="95"/>
    </row>
    <row r="362" ht="14.25" customHeight="1">
      <c r="Q362" s="95"/>
      <c r="AJ362" s="95"/>
      <c r="AK362" s="95"/>
    </row>
    <row r="363" ht="14.25" customHeight="1">
      <c r="Q363" s="95"/>
      <c r="AJ363" s="95"/>
      <c r="AK363" s="95"/>
    </row>
    <row r="364" ht="14.25" customHeight="1">
      <c r="Q364" s="95"/>
      <c r="AJ364" s="95"/>
      <c r="AK364" s="95"/>
    </row>
    <row r="365" ht="14.25" customHeight="1">
      <c r="Q365" s="95"/>
      <c r="AJ365" s="95"/>
      <c r="AK365" s="95"/>
    </row>
    <row r="366" ht="14.25" customHeight="1">
      <c r="Q366" s="95"/>
      <c r="AJ366" s="95"/>
      <c r="AK366" s="95"/>
    </row>
    <row r="367" ht="14.25" customHeight="1">
      <c r="Q367" s="95"/>
      <c r="AJ367" s="95"/>
      <c r="AK367" s="95"/>
    </row>
    <row r="368" ht="14.25" customHeight="1">
      <c r="Q368" s="95"/>
      <c r="AJ368" s="95"/>
      <c r="AK368" s="95"/>
    </row>
    <row r="369" ht="14.25" customHeight="1">
      <c r="Q369" s="95"/>
      <c r="AJ369" s="95"/>
      <c r="AK369" s="95"/>
    </row>
    <row r="370" ht="14.25" customHeight="1">
      <c r="Q370" s="95"/>
      <c r="AJ370" s="95"/>
      <c r="AK370" s="95"/>
    </row>
    <row r="371" ht="14.25" customHeight="1">
      <c r="Q371" s="95"/>
      <c r="AJ371" s="95"/>
      <c r="AK371" s="95"/>
    </row>
    <row r="372" ht="14.25" customHeight="1">
      <c r="Q372" s="95"/>
      <c r="AJ372" s="95"/>
      <c r="AK372" s="95"/>
    </row>
    <row r="373" ht="14.25" customHeight="1">
      <c r="Q373" s="95"/>
      <c r="AJ373" s="95"/>
      <c r="AK373" s="95"/>
    </row>
    <row r="374" ht="14.25" customHeight="1">
      <c r="Q374" s="95"/>
      <c r="AJ374" s="95"/>
      <c r="AK374" s="95"/>
    </row>
    <row r="375" ht="14.25" customHeight="1">
      <c r="Q375" s="95"/>
      <c r="AJ375" s="95"/>
      <c r="AK375" s="95"/>
    </row>
    <row r="376" ht="14.25" customHeight="1">
      <c r="Q376" s="95"/>
      <c r="AJ376" s="95"/>
      <c r="AK376" s="95"/>
    </row>
    <row r="377" ht="14.25" customHeight="1">
      <c r="Q377" s="95"/>
      <c r="AJ377" s="95"/>
      <c r="AK377" s="95"/>
    </row>
    <row r="378" ht="14.25" customHeight="1">
      <c r="Q378" s="95"/>
      <c r="AJ378" s="95"/>
      <c r="AK378" s="95"/>
    </row>
    <row r="379" ht="14.25" customHeight="1">
      <c r="Q379" s="95"/>
      <c r="AJ379" s="95"/>
      <c r="AK379" s="95"/>
    </row>
    <row r="380" ht="14.25" customHeight="1">
      <c r="Q380" s="95"/>
      <c r="AJ380" s="95"/>
      <c r="AK380" s="95"/>
    </row>
    <row r="381" ht="14.25" customHeight="1">
      <c r="Q381" s="95"/>
      <c r="AJ381" s="95"/>
      <c r="AK381" s="95"/>
    </row>
    <row r="382" ht="14.25" customHeight="1">
      <c r="Q382" s="95"/>
      <c r="AJ382" s="95"/>
      <c r="AK382" s="95"/>
    </row>
    <row r="383" ht="14.25" customHeight="1">
      <c r="Q383" s="95"/>
      <c r="AJ383" s="95"/>
      <c r="AK383" s="95"/>
    </row>
    <row r="384" ht="14.25" customHeight="1">
      <c r="Q384" s="95"/>
      <c r="AJ384" s="95"/>
      <c r="AK384" s="95"/>
    </row>
    <row r="385" ht="14.25" customHeight="1">
      <c r="Q385" s="95"/>
      <c r="AJ385" s="95"/>
      <c r="AK385" s="95"/>
    </row>
    <row r="386" ht="14.25" customHeight="1">
      <c r="Q386" s="95"/>
      <c r="AJ386" s="95"/>
      <c r="AK386" s="95"/>
    </row>
    <row r="387" ht="14.25" customHeight="1">
      <c r="Q387" s="95"/>
      <c r="AJ387" s="95"/>
      <c r="AK387" s="95"/>
    </row>
    <row r="388" ht="14.25" customHeight="1">
      <c r="Q388" s="95"/>
      <c r="AJ388" s="95"/>
      <c r="AK388" s="95"/>
    </row>
    <row r="389" ht="14.25" customHeight="1">
      <c r="Q389" s="95"/>
      <c r="AJ389" s="95"/>
      <c r="AK389" s="95"/>
    </row>
    <row r="390" ht="14.25" customHeight="1">
      <c r="Q390" s="95"/>
      <c r="AJ390" s="95"/>
      <c r="AK390" s="95"/>
    </row>
    <row r="391" ht="14.25" customHeight="1">
      <c r="Q391" s="95"/>
      <c r="AJ391" s="95"/>
      <c r="AK391" s="95"/>
    </row>
    <row r="392" ht="14.25" customHeight="1">
      <c r="Q392" s="95"/>
      <c r="AJ392" s="95"/>
      <c r="AK392" s="95"/>
    </row>
    <row r="393" ht="14.25" customHeight="1">
      <c r="Q393" s="95"/>
      <c r="AJ393" s="95"/>
      <c r="AK393" s="95"/>
    </row>
    <row r="394" ht="14.25" customHeight="1">
      <c r="Q394" s="95"/>
      <c r="AJ394" s="95"/>
      <c r="AK394" s="95"/>
    </row>
    <row r="395" ht="14.25" customHeight="1">
      <c r="Q395" s="95"/>
      <c r="AJ395" s="95"/>
      <c r="AK395" s="95"/>
    </row>
    <row r="396" ht="14.25" customHeight="1">
      <c r="Q396" s="95"/>
      <c r="AJ396" s="95"/>
      <c r="AK396" s="95"/>
    </row>
    <row r="397" ht="14.25" customHeight="1">
      <c r="Q397" s="95"/>
      <c r="AJ397" s="95"/>
      <c r="AK397" s="95"/>
    </row>
    <row r="398" ht="14.25" customHeight="1">
      <c r="Q398" s="95"/>
      <c r="AJ398" s="95"/>
      <c r="AK398" s="95"/>
    </row>
    <row r="399" ht="14.25" customHeight="1">
      <c r="Q399" s="95"/>
      <c r="AJ399" s="95"/>
      <c r="AK399" s="95"/>
    </row>
    <row r="400" ht="14.25" customHeight="1">
      <c r="Q400" s="95"/>
      <c r="AJ400" s="95"/>
      <c r="AK400" s="95"/>
    </row>
    <row r="401" ht="14.25" customHeight="1">
      <c r="Q401" s="95"/>
      <c r="AJ401" s="95"/>
      <c r="AK401" s="95"/>
    </row>
    <row r="402" ht="14.25" customHeight="1">
      <c r="Q402" s="95"/>
      <c r="AJ402" s="95"/>
      <c r="AK402" s="95"/>
    </row>
    <row r="403" ht="14.25" customHeight="1">
      <c r="Q403" s="95"/>
      <c r="AJ403" s="95"/>
      <c r="AK403" s="95"/>
    </row>
    <row r="404" ht="14.25" customHeight="1">
      <c r="Q404" s="95"/>
      <c r="AJ404" s="95"/>
      <c r="AK404" s="95"/>
    </row>
    <row r="405" ht="14.25" customHeight="1">
      <c r="Q405" s="95"/>
      <c r="AJ405" s="95"/>
      <c r="AK405" s="95"/>
    </row>
    <row r="406" ht="14.25" customHeight="1">
      <c r="Q406" s="95"/>
      <c r="AJ406" s="95"/>
      <c r="AK406" s="95"/>
    </row>
    <row r="407" ht="14.25" customHeight="1">
      <c r="Q407" s="95"/>
      <c r="AJ407" s="95"/>
      <c r="AK407" s="95"/>
    </row>
    <row r="408" ht="14.25" customHeight="1">
      <c r="Q408" s="95"/>
      <c r="AJ408" s="95"/>
      <c r="AK408" s="95"/>
    </row>
    <row r="409" ht="14.25" customHeight="1">
      <c r="Q409" s="95"/>
      <c r="AJ409" s="95"/>
      <c r="AK409" s="95"/>
    </row>
    <row r="410" ht="14.25" customHeight="1">
      <c r="Q410" s="95"/>
      <c r="AJ410" s="95"/>
      <c r="AK410" s="95"/>
    </row>
    <row r="411" ht="14.25" customHeight="1">
      <c r="Q411" s="95"/>
      <c r="AJ411" s="95"/>
      <c r="AK411" s="95"/>
    </row>
    <row r="412" ht="14.25" customHeight="1">
      <c r="Q412" s="95"/>
      <c r="AJ412" s="95"/>
      <c r="AK412" s="95"/>
    </row>
    <row r="413" ht="14.25" customHeight="1">
      <c r="Q413" s="95"/>
      <c r="AJ413" s="95"/>
      <c r="AK413" s="95"/>
    </row>
    <row r="414" ht="14.25" customHeight="1">
      <c r="Q414" s="95"/>
      <c r="AJ414" s="95"/>
      <c r="AK414" s="95"/>
    </row>
    <row r="415" ht="14.25" customHeight="1">
      <c r="Q415" s="95"/>
      <c r="AJ415" s="95"/>
      <c r="AK415" s="95"/>
    </row>
    <row r="416" ht="14.25" customHeight="1">
      <c r="Q416" s="95"/>
      <c r="AJ416" s="95"/>
      <c r="AK416" s="95"/>
    </row>
    <row r="417" ht="14.25" customHeight="1">
      <c r="Q417" s="95"/>
      <c r="AJ417" s="95"/>
      <c r="AK417" s="95"/>
    </row>
    <row r="418" ht="14.25" customHeight="1">
      <c r="Q418" s="95"/>
      <c r="AJ418" s="95"/>
      <c r="AK418" s="95"/>
    </row>
    <row r="419" ht="14.25" customHeight="1">
      <c r="Q419" s="95"/>
      <c r="AJ419" s="95"/>
      <c r="AK419" s="95"/>
    </row>
    <row r="420" ht="14.25" customHeight="1">
      <c r="Q420" s="95"/>
      <c r="AJ420" s="95"/>
      <c r="AK420" s="95"/>
    </row>
    <row r="421" ht="14.25" customHeight="1">
      <c r="Q421" s="95"/>
      <c r="AJ421" s="95"/>
      <c r="AK421" s="95"/>
    </row>
    <row r="422" ht="14.25" customHeight="1">
      <c r="Q422" s="95"/>
      <c r="AJ422" s="95"/>
      <c r="AK422" s="95"/>
    </row>
    <row r="423" ht="14.25" customHeight="1">
      <c r="Q423" s="95"/>
      <c r="AJ423" s="95"/>
      <c r="AK423" s="95"/>
    </row>
    <row r="424" ht="14.25" customHeight="1">
      <c r="Q424" s="95"/>
      <c r="AJ424" s="95"/>
      <c r="AK424" s="95"/>
    </row>
    <row r="425" ht="14.25" customHeight="1">
      <c r="Q425" s="95"/>
      <c r="AJ425" s="95"/>
      <c r="AK425" s="95"/>
    </row>
    <row r="426" ht="14.25" customHeight="1">
      <c r="Q426" s="95"/>
      <c r="AJ426" s="95"/>
      <c r="AK426" s="95"/>
    </row>
    <row r="427" ht="14.25" customHeight="1">
      <c r="Q427" s="95"/>
      <c r="AJ427" s="95"/>
      <c r="AK427" s="95"/>
    </row>
    <row r="428" ht="14.25" customHeight="1">
      <c r="Q428" s="95"/>
      <c r="AJ428" s="95"/>
      <c r="AK428" s="95"/>
    </row>
    <row r="429" ht="14.25" customHeight="1">
      <c r="Q429" s="95"/>
      <c r="AJ429" s="95"/>
      <c r="AK429" s="95"/>
    </row>
    <row r="430" ht="14.25" customHeight="1">
      <c r="Q430" s="95"/>
      <c r="AJ430" s="95"/>
      <c r="AK430" s="95"/>
    </row>
    <row r="431" ht="14.25" customHeight="1">
      <c r="Q431" s="95"/>
      <c r="AJ431" s="95"/>
      <c r="AK431" s="95"/>
    </row>
    <row r="432" ht="14.25" customHeight="1">
      <c r="Q432" s="95"/>
      <c r="AJ432" s="95"/>
      <c r="AK432" s="95"/>
    </row>
    <row r="433" ht="14.25" customHeight="1">
      <c r="Q433" s="95"/>
      <c r="AJ433" s="95"/>
      <c r="AK433" s="95"/>
    </row>
    <row r="434" ht="14.25" customHeight="1">
      <c r="Q434" s="95"/>
      <c r="AJ434" s="95"/>
      <c r="AK434" s="95"/>
    </row>
    <row r="435" ht="14.25" customHeight="1">
      <c r="Q435" s="95"/>
      <c r="AJ435" s="95"/>
      <c r="AK435" s="95"/>
    </row>
    <row r="436" ht="14.25" customHeight="1">
      <c r="Q436" s="95"/>
      <c r="AJ436" s="95"/>
      <c r="AK436" s="95"/>
    </row>
    <row r="437" ht="14.25" customHeight="1">
      <c r="Q437" s="95"/>
      <c r="AJ437" s="95"/>
      <c r="AK437" s="95"/>
    </row>
    <row r="438" ht="14.25" customHeight="1">
      <c r="Q438" s="95"/>
      <c r="AJ438" s="95"/>
      <c r="AK438" s="95"/>
    </row>
    <row r="439" ht="14.25" customHeight="1">
      <c r="Q439" s="95"/>
      <c r="AJ439" s="95"/>
      <c r="AK439" s="95"/>
    </row>
    <row r="440" ht="14.25" customHeight="1">
      <c r="Q440" s="95"/>
      <c r="AJ440" s="95"/>
      <c r="AK440" s="95"/>
    </row>
    <row r="441" ht="14.25" customHeight="1">
      <c r="Q441" s="95"/>
      <c r="AJ441" s="95"/>
      <c r="AK441" s="95"/>
    </row>
    <row r="442" ht="14.25" customHeight="1">
      <c r="Q442" s="95"/>
      <c r="AJ442" s="95"/>
      <c r="AK442" s="95"/>
    </row>
    <row r="443" ht="14.25" customHeight="1">
      <c r="Q443" s="95"/>
      <c r="AJ443" s="95"/>
      <c r="AK443" s="95"/>
    </row>
    <row r="444" ht="14.25" customHeight="1">
      <c r="Q444" s="95"/>
      <c r="AJ444" s="95"/>
      <c r="AK444" s="95"/>
    </row>
    <row r="445" ht="14.25" customHeight="1">
      <c r="Q445" s="95"/>
      <c r="AJ445" s="95"/>
      <c r="AK445" s="95"/>
    </row>
    <row r="446" ht="14.25" customHeight="1">
      <c r="Q446" s="95"/>
      <c r="AJ446" s="95"/>
      <c r="AK446" s="95"/>
    </row>
    <row r="447" ht="14.25" customHeight="1">
      <c r="Q447" s="95"/>
      <c r="AJ447" s="95"/>
      <c r="AK447" s="95"/>
    </row>
    <row r="448" ht="14.25" customHeight="1">
      <c r="Q448" s="95"/>
      <c r="AJ448" s="95"/>
      <c r="AK448" s="95"/>
    </row>
    <row r="449" ht="14.25" customHeight="1">
      <c r="Q449" s="95"/>
      <c r="AJ449" s="95"/>
      <c r="AK449" s="95"/>
    </row>
    <row r="450" ht="14.25" customHeight="1">
      <c r="Q450" s="95"/>
      <c r="AJ450" s="95"/>
      <c r="AK450" s="95"/>
    </row>
    <row r="451" ht="14.25" customHeight="1">
      <c r="Q451" s="95"/>
      <c r="AJ451" s="95"/>
      <c r="AK451" s="95"/>
    </row>
    <row r="452" ht="14.25" customHeight="1">
      <c r="Q452" s="95"/>
      <c r="AJ452" s="95"/>
      <c r="AK452" s="95"/>
    </row>
    <row r="453" ht="14.25" customHeight="1">
      <c r="Q453" s="95"/>
      <c r="AJ453" s="95"/>
      <c r="AK453" s="95"/>
    </row>
    <row r="454" ht="14.25" customHeight="1">
      <c r="Q454" s="95"/>
      <c r="AJ454" s="95"/>
      <c r="AK454" s="95"/>
    </row>
    <row r="455" ht="14.25" customHeight="1">
      <c r="Q455" s="95"/>
      <c r="AJ455" s="95"/>
      <c r="AK455" s="95"/>
    </row>
    <row r="456" ht="14.25" customHeight="1">
      <c r="Q456" s="95"/>
      <c r="AJ456" s="95"/>
      <c r="AK456" s="95"/>
    </row>
    <row r="457" ht="14.25" customHeight="1">
      <c r="Q457" s="95"/>
      <c r="AJ457" s="95"/>
      <c r="AK457" s="95"/>
    </row>
    <row r="458" ht="14.25" customHeight="1">
      <c r="Q458" s="95"/>
      <c r="AJ458" s="95"/>
      <c r="AK458" s="95"/>
    </row>
    <row r="459" ht="14.25" customHeight="1">
      <c r="Q459" s="95"/>
      <c r="AJ459" s="95"/>
      <c r="AK459" s="95"/>
    </row>
    <row r="460" ht="14.25" customHeight="1">
      <c r="Q460" s="95"/>
      <c r="AJ460" s="95"/>
      <c r="AK460" s="95"/>
    </row>
    <row r="461" ht="14.25" customHeight="1">
      <c r="Q461" s="95"/>
      <c r="AJ461" s="95"/>
      <c r="AK461" s="95"/>
    </row>
    <row r="462" ht="14.25" customHeight="1">
      <c r="Q462" s="95"/>
      <c r="AJ462" s="95"/>
      <c r="AK462" s="95"/>
    </row>
    <row r="463" ht="14.25" customHeight="1">
      <c r="Q463" s="95"/>
      <c r="AJ463" s="95"/>
      <c r="AK463" s="95"/>
    </row>
    <row r="464" ht="14.25" customHeight="1">
      <c r="Q464" s="95"/>
      <c r="AJ464" s="95"/>
      <c r="AK464" s="95"/>
    </row>
    <row r="465" ht="14.25" customHeight="1">
      <c r="Q465" s="95"/>
      <c r="AJ465" s="95"/>
      <c r="AK465" s="95"/>
    </row>
    <row r="466" ht="14.25" customHeight="1">
      <c r="Q466" s="95"/>
      <c r="AJ466" s="95"/>
      <c r="AK466" s="95"/>
    </row>
    <row r="467" ht="14.25" customHeight="1">
      <c r="Q467" s="95"/>
      <c r="AJ467" s="95"/>
      <c r="AK467" s="95"/>
    </row>
    <row r="468" ht="14.25" customHeight="1">
      <c r="Q468" s="95"/>
      <c r="AJ468" s="95"/>
      <c r="AK468" s="95"/>
    </row>
    <row r="469" ht="14.25" customHeight="1">
      <c r="Q469" s="95"/>
      <c r="AJ469" s="95"/>
      <c r="AK469" s="95"/>
    </row>
    <row r="470" ht="14.25" customHeight="1">
      <c r="Q470" s="95"/>
      <c r="AJ470" s="95"/>
      <c r="AK470" s="95"/>
    </row>
    <row r="471" ht="14.25" customHeight="1">
      <c r="Q471" s="95"/>
      <c r="AJ471" s="95"/>
      <c r="AK471" s="95"/>
    </row>
    <row r="472" ht="14.25" customHeight="1">
      <c r="Q472" s="95"/>
      <c r="AJ472" s="95"/>
      <c r="AK472" s="95"/>
    </row>
    <row r="473" ht="14.25" customHeight="1">
      <c r="Q473" s="95"/>
      <c r="AJ473" s="95"/>
      <c r="AK473" s="95"/>
    </row>
    <row r="474" ht="14.25" customHeight="1">
      <c r="Q474" s="95"/>
      <c r="AJ474" s="95"/>
      <c r="AK474" s="95"/>
    </row>
    <row r="475" ht="14.25" customHeight="1">
      <c r="Q475" s="95"/>
      <c r="AJ475" s="95"/>
      <c r="AK475" s="95"/>
    </row>
    <row r="476" ht="14.25" customHeight="1">
      <c r="Q476" s="95"/>
      <c r="AJ476" s="95"/>
      <c r="AK476" s="95"/>
    </row>
    <row r="477" ht="14.25" customHeight="1">
      <c r="Q477" s="95"/>
      <c r="AJ477" s="95"/>
      <c r="AK477" s="95"/>
    </row>
    <row r="478" ht="14.25" customHeight="1">
      <c r="Q478" s="95"/>
      <c r="AJ478" s="95"/>
      <c r="AK478" s="95"/>
    </row>
    <row r="479" ht="14.25" customHeight="1">
      <c r="Q479" s="95"/>
      <c r="AJ479" s="95"/>
      <c r="AK479" s="95"/>
    </row>
    <row r="480" ht="14.25" customHeight="1">
      <c r="Q480" s="95"/>
      <c r="AJ480" s="95"/>
      <c r="AK480" s="95"/>
    </row>
    <row r="481" ht="14.25" customHeight="1">
      <c r="Q481" s="95"/>
      <c r="AJ481" s="95"/>
      <c r="AK481" s="95"/>
    </row>
    <row r="482" ht="14.25" customHeight="1">
      <c r="Q482" s="95"/>
      <c r="AJ482" s="95"/>
      <c r="AK482" s="95"/>
    </row>
    <row r="483" ht="14.25" customHeight="1">
      <c r="Q483" s="95"/>
      <c r="AJ483" s="95"/>
      <c r="AK483" s="95"/>
    </row>
    <row r="484" ht="14.25" customHeight="1">
      <c r="Q484" s="95"/>
      <c r="AJ484" s="95"/>
      <c r="AK484" s="95"/>
    </row>
    <row r="485" ht="14.25" customHeight="1">
      <c r="Q485" s="95"/>
      <c r="AJ485" s="95"/>
      <c r="AK485" s="95"/>
    </row>
    <row r="486" ht="14.25" customHeight="1">
      <c r="Q486" s="95"/>
      <c r="AJ486" s="95"/>
      <c r="AK486" s="95"/>
    </row>
    <row r="487" ht="14.25" customHeight="1">
      <c r="Q487" s="95"/>
      <c r="AJ487" s="95"/>
      <c r="AK487" s="95"/>
    </row>
    <row r="488" ht="14.25" customHeight="1">
      <c r="Q488" s="95"/>
      <c r="AJ488" s="95"/>
      <c r="AK488" s="95"/>
    </row>
    <row r="489" ht="14.25" customHeight="1">
      <c r="Q489" s="95"/>
      <c r="AJ489" s="95"/>
      <c r="AK489" s="95"/>
    </row>
    <row r="490" ht="14.25" customHeight="1">
      <c r="Q490" s="95"/>
      <c r="AJ490" s="95"/>
      <c r="AK490" s="95"/>
    </row>
    <row r="491" ht="14.25" customHeight="1">
      <c r="Q491" s="95"/>
      <c r="AJ491" s="95"/>
      <c r="AK491" s="95"/>
    </row>
    <row r="492" ht="14.25" customHeight="1">
      <c r="Q492" s="95"/>
      <c r="AJ492" s="95"/>
      <c r="AK492" s="95"/>
    </row>
    <row r="493" ht="14.25" customHeight="1">
      <c r="Q493" s="95"/>
      <c r="AJ493" s="95"/>
      <c r="AK493" s="95"/>
    </row>
    <row r="494" ht="14.25" customHeight="1">
      <c r="Q494" s="95"/>
      <c r="AJ494" s="95"/>
      <c r="AK494" s="95"/>
    </row>
    <row r="495" ht="14.25" customHeight="1">
      <c r="Q495" s="95"/>
      <c r="AJ495" s="95"/>
      <c r="AK495" s="95"/>
    </row>
    <row r="496" ht="14.25" customHeight="1">
      <c r="Q496" s="95"/>
      <c r="AJ496" s="95"/>
      <c r="AK496" s="95"/>
    </row>
    <row r="497" ht="14.25" customHeight="1">
      <c r="Q497" s="95"/>
      <c r="AJ497" s="95"/>
      <c r="AK497" s="95"/>
    </row>
    <row r="498" ht="14.25" customHeight="1">
      <c r="Q498" s="95"/>
      <c r="AJ498" s="95"/>
      <c r="AK498" s="95"/>
    </row>
    <row r="499" ht="14.25" customHeight="1">
      <c r="Q499" s="95"/>
      <c r="AJ499" s="95"/>
      <c r="AK499" s="95"/>
    </row>
    <row r="500" ht="14.25" customHeight="1">
      <c r="Q500" s="95"/>
      <c r="AJ500" s="95"/>
      <c r="AK500" s="95"/>
    </row>
    <row r="501" ht="14.25" customHeight="1">
      <c r="Q501" s="95"/>
      <c r="AJ501" s="95"/>
      <c r="AK501" s="95"/>
    </row>
    <row r="502" ht="14.25" customHeight="1">
      <c r="Q502" s="95"/>
      <c r="AJ502" s="95"/>
      <c r="AK502" s="95"/>
    </row>
    <row r="503" ht="14.25" customHeight="1">
      <c r="Q503" s="95"/>
      <c r="AJ503" s="95"/>
      <c r="AK503" s="95"/>
    </row>
    <row r="504" ht="14.25" customHeight="1">
      <c r="Q504" s="95"/>
      <c r="AJ504" s="95"/>
      <c r="AK504" s="95"/>
    </row>
    <row r="505" ht="14.25" customHeight="1">
      <c r="Q505" s="95"/>
      <c r="AJ505" s="95"/>
      <c r="AK505" s="95"/>
    </row>
    <row r="506" ht="14.25" customHeight="1">
      <c r="Q506" s="95"/>
      <c r="AJ506" s="95"/>
      <c r="AK506" s="95"/>
    </row>
    <row r="507" ht="14.25" customHeight="1">
      <c r="Q507" s="95"/>
      <c r="AJ507" s="95"/>
      <c r="AK507" s="95"/>
    </row>
    <row r="508" ht="14.25" customHeight="1">
      <c r="Q508" s="95"/>
      <c r="AJ508" s="95"/>
      <c r="AK508" s="95"/>
    </row>
    <row r="509" ht="14.25" customHeight="1">
      <c r="Q509" s="95"/>
      <c r="AJ509" s="95"/>
      <c r="AK509" s="95"/>
    </row>
    <row r="510" ht="14.25" customHeight="1">
      <c r="Q510" s="95"/>
      <c r="AJ510" s="95"/>
      <c r="AK510" s="95"/>
    </row>
    <row r="511" ht="14.25" customHeight="1">
      <c r="Q511" s="95"/>
      <c r="AJ511" s="95"/>
      <c r="AK511" s="95"/>
    </row>
    <row r="512" ht="14.25" customHeight="1">
      <c r="Q512" s="95"/>
      <c r="AJ512" s="95"/>
      <c r="AK512" s="95"/>
    </row>
    <row r="513" ht="14.25" customHeight="1">
      <c r="Q513" s="95"/>
      <c r="AJ513" s="95"/>
      <c r="AK513" s="95"/>
    </row>
    <row r="514" ht="14.25" customHeight="1">
      <c r="Q514" s="95"/>
      <c r="AJ514" s="95"/>
      <c r="AK514" s="95"/>
    </row>
    <row r="515" ht="14.25" customHeight="1">
      <c r="Q515" s="95"/>
      <c r="AJ515" s="95"/>
      <c r="AK515" s="95"/>
    </row>
    <row r="516" ht="14.25" customHeight="1">
      <c r="Q516" s="95"/>
      <c r="AJ516" s="95"/>
      <c r="AK516" s="95"/>
    </row>
    <row r="517" ht="14.25" customHeight="1">
      <c r="Q517" s="95"/>
      <c r="AJ517" s="95"/>
      <c r="AK517" s="95"/>
    </row>
    <row r="518" ht="14.25" customHeight="1">
      <c r="Q518" s="95"/>
      <c r="AJ518" s="95"/>
      <c r="AK518" s="95"/>
    </row>
    <row r="519" ht="14.25" customHeight="1">
      <c r="Q519" s="95"/>
      <c r="AJ519" s="95"/>
      <c r="AK519" s="95"/>
    </row>
    <row r="520" ht="14.25" customHeight="1">
      <c r="Q520" s="95"/>
      <c r="AJ520" s="95"/>
      <c r="AK520" s="95"/>
    </row>
    <row r="521" ht="14.25" customHeight="1">
      <c r="Q521" s="95"/>
      <c r="AJ521" s="95"/>
      <c r="AK521" s="95"/>
    </row>
    <row r="522" ht="14.25" customHeight="1">
      <c r="Q522" s="95"/>
      <c r="AJ522" s="95"/>
      <c r="AK522" s="95"/>
    </row>
    <row r="523" ht="14.25" customHeight="1">
      <c r="Q523" s="95"/>
      <c r="AJ523" s="95"/>
      <c r="AK523" s="95"/>
    </row>
    <row r="524" ht="14.25" customHeight="1">
      <c r="Q524" s="95"/>
      <c r="AJ524" s="95"/>
      <c r="AK524" s="95"/>
    </row>
    <row r="525" ht="14.25" customHeight="1">
      <c r="Q525" s="95"/>
      <c r="AJ525" s="95"/>
      <c r="AK525" s="95"/>
    </row>
    <row r="526" ht="14.25" customHeight="1">
      <c r="Q526" s="95"/>
      <c r="AJ526" s="95"/>
      <c r="AK526" s="95"/>
    </row>
    <row r="527" ht="14.25" customHeight="1">
      <c r="Q527" s="95"/>
      <c r="AJ527" s="95"/>
      <c r="AK527" s="95"/>
    </row>
    <row r="528" ht="14.25" customHeight="1">
      <c r="Q528" s="95"/>
      <c r="AJ528" s="95"/>
      <c r="AK528" s="95"/>
    </row>
    <row r="529" ht="14.25" customHeight="1">
      <c r="Q529" s="95"/>
      <c r="AJ529" s="95"/>
      <c r="AK529" s="95"/>
    </row>
    <row r="530" ht="14.25" customHeight="1">
      <c r="Q530" s="95"/>
      <c r="AJ530" s="95"/>
      <c r="AK530" s="95"/>
    </row>
    <row r="531" ht="14.25" customHeight="1">
      <c r="Q531" s="95"/>
      <c r="AJ531" s="95"/>
      <c r="AK531" s="95"/>
    </row>
    <row r="532" ht="14.25" customHeight="1">
      <c r="Q532" s="95"/>
      <c r="AJ532" s="95"/>
      <c r="AK532" s="95"/>
    </row>
    <row r="533" ht="14.25" customHeight="1">
      <c r="Q533" s="95"/>
      <c r="AJ533" s="95"/>
      <c r="AK533" s="95"/>
    </row>
    <row r="534" ht="14.25" customHeight="1">
      <c r="Q534" s="95"/>
      <c r="AJ534" s="95"/>
      <c r="AK534" s="95"/>
    </row>
    <row r="535" ht="14.25" customHeight="1">
      <c r="Q535" s="95"/>
      <c r="AJ535" s="95"/>
      <c r="AK535" s="95"/>
    </row>
    <row r="536" ht="14.25" customHeight="1">
      <c r="Q536" s="95"/>
      <c r="AJ536" s="95"/>
      <c r="AK536" s="95"/>
    </row>
    <row r="537" ht="14.25" customHeight="1">
      <c r="Q537" s="95"/>
      <c r="AJ537" s="95"/>
      <c r="AK537" s="95"/>
    </row>
    <row r="538" ht="14.25" customHeight="1">
      <c r="Q538" s="95"/>
      <c r="AJ538" s="95"/>
      <c r="AK538" s="95"/>
    </row>
    <row r="539" ht="14.25" customHeight="1">
      <c r="Q539" s="95"/>
      <c r="AJ539" s="95"/>
      <c r="AK539" s="95"/>
    </row>
    <row r="540" ht="14.25" customHeight="1">
      <c r="Q540" s="95"/>
      <c r="AJ540" s="95"/>
      <c r="AK540" s="95"/>
    </row>
    <row r="541" ht="14.25" customHeight="1">
      <c r="Q541" s="95"/>
      <c r="AJ541" s="95"/>
      <c r="AK541" s="95"/>
    </row>
    <row r="542" ht="14.25" customHeight="1">
      <c r="Q542" s="95"/>
      <c r="AJ542" s="95"/>
      <c r="AK542" s="95"/>
    </row>
    <row r="543" ht="14.25" customHeight="1">
      <c r="Q543" s="95"/>
      <c r="AJ543" s="95"/>
      <c r="AK543" s="95"/>
    </row>
    <row r="544" ht="14.25" customHeight="1">
      <c r="Q544" s="95"/>
      <c r="AJ544" s="95"/>
      <c r="AK544" s="95"/>
    </row>
    <row r="545" ht="14.25" customHeight="1">
      <c r="Q545" s="95"/>
      <c r="AJ545" s="95"/>
      <c r="AK545" s="95"/>
    </row>
    <row r="546" ht="14.25" customHeight="1">
      <c r="Q546" s="95"/>
      <c r="AJ546" s="95"/>
      <c r="AK546" s="95"/>
    </row>
    <row r="547" ht="14.25" customHeight="1">
      <c r="Q547" s="95"/>
      <c r="AJ547" s="95"/>
      <c r="AK547" s="95"/>
    </row>
    <row r="548" ht="14.25" customHeight="1">
      <c r="Q548" s="95"/>
      <c r="AJ548" s="95"/>
      <c r="AK548" s="95"/>
    </row>
    <row r="549" ht="14.25" customHeight="1">
      <c r="Q549" s="95"/>
      <c r="AJ549" s="95"/>
      <c r="AK549" s="95"/>
    </row>
    <row r="550" ht="14.25" customHeight="1">
      <c r="Q550" s="95"/>
      <c r="AJ550" s="95"/>
      <c r="AK550" s="95"/>
    </row>
    <row r="551" ht="14.25" customHeight="1">
      <c r="Q551" s="95"/>
      <c r="AJ551" s="95"/>
      <c r="AK551" s="95"/>
    </row>
    <row r="552" ht="14.25" customHeight="1">
      <c r="Q552" s="95"/>
      <c r="AJ552" s="95"/>
      <c r="AK552" s="95"/>
    </row>
    <row r="553" ht="14.25" customHeight="1">
      <c r="Q553" s="95"/>
      <c r="AJ553" s="95"/>
      <c r="AK553" s="95"/>
    </row>
    <row r="554" ht="14.25" customHeight="1">
      <c r="Q554" s="95"/>
      <c r="AJ554" s="95"/>
      <c r="AK554" s="95"/>
    </row>
    <row r="555" ht="14.25" customHeight="1">
      <c r="Q555" s="95"/>
      <c r="AJ555" s="95"/>
      <c r="AK555" s="95"/>
    </row>
    <row r="556" ht="14.25" customHeight="1">
      <c r="Q556" s="95"/>
      <c r="AJ556" s="95"/>
      <c r="AK556" s="95"/>
    </row>
    <row r="557" ht="14.25" customHeight="1">
      <c r="Q557" s="95"/>
      <c r="AJ557" s="95"/>
      <c r="AK557" s="95"/>
    </row>
    <row r="558" ht="14.25" customHeight="1">
      <c r="Q558" s="95"/>
      <c r="AJ558" s="95"/>
      <c r="AK558" s="95"/>
    </row>
    <row r="559" ht="14.25" customHeight="1">
      <c r="Q559" s="95"/>
      <c r="AJ559" s="95"/>
      <c r="AK559" s="95"/>
    </row>
    <row r="560" ht="14.25" customHeight="1">
      <c r="Q560" s="95"/>
      <c r="AJ560" s="95"/>
      <c r="AK560" s="95"/>
    </row>
    <row r="561" ht="14.25" customHeight="1">
      <c r="Q561" s="95"/>
      <c r="AJ561" s="95"/>
      <c r="AK561" s="95"/>
    </row>
    <row r="562" ht="14.25" customHeight="1">
      <c r="Q562" s="95"/>
      <c r="AJ562" s="95"/>
      <c r="AK562" s="95"/>
    </row>
    <row r="563" ht="14.25" customHeight="1">
      <c r="Q563" s="95"/>
      <c r="AJ563" s="95"/>
      <c r="AK563" s="95"/>
    </row>
    <row r="564" ht="14.25" customHeight="1">
      <c r="Q564" s="95"/>
      <c r="AJ564" s="95"/>
      <c r="AK564" s="95"/>
    </row>
    <row r="565" ht="14.25" customHeight="1">
      <c r="Q565" s="95"/>
      <c r="AJ565" s="95"/>
      <c r="AK565" s="95"/>
    </row>
    <row r="566" ht="14.25" customHeight="1">
      <c r="Q566" s="95"/>
      <c r="AJ566" s="95"/>
      <c r="AK566" s="95"/>
    </row>
    <row r="567" ht="14.25" customHeight="1">
      <c r="Q567" s="95"/>
      <c r="AJ567" s="95"/>
      <c r="AK567" s="95"/>
    </row>
    <row r="568" ht="14.25" customHeight="1">
      <c r="Q568" s="95"/>
      <c r="AJ568" s="95"/>
      <c r="AK568" s="95"/>
    </row>
    <row r="569" ht="14.25" customHeight="1">
      <c r="Q569" s="95"/>
      <c r="AJ569" s="95"/>
      <c r="AK569" s="95"/>
    </row>
    <row r="570" ht="14.25" customHeight="1">
      <c r="Q570" s="95"/>
      <c r="AJ570" s="95"/>
      <c r="AK570" s="95"/>
    </row>
    <row r="571" ht="14.25" customHeight="1">
      <c r="Q571" s="95"/>
      <c r="AJ571" s="95"/>
      <c r="AK571" s="95"/>
    </row>
    <row r="572" ht="14.25" customHeight="1">
      <c r="Q572" s="95"/>
      <c r="AJ572" s="95"/>
      <c r="AK572" s="95"/>
    </row>
    <row r="573" ht="14.25" customHeight="1">
      <c r="Q573" s="95"/>
      <c r="AJ573" s="95"/>
      <c r="AK573" s="95"/>
    </row>
    <row r="574" ht="14.25" customHeight="1">
      <c r="Q574" s="95"/>
      <c r="AJ574" s="95"/>
      <c r="AK574" s="95"/>
    </row>
    <row r="575" ht="14.25" customHeight="1">
      <c r="Q575" s="95"/>
      <c r="AJ575" s="95"/>
      <c r="AK575" s="95"/>
    </row>
    <row r="576" ht="14.25" customHeight="1">
      <c r="Q576" s="95"/>
      <c r="AJ576" s="95"/>
      <c r="AK576" s="95"/>
    </row>
    <row r="577" ht="14.25" customHeight="1">
      <c r="Q577" s="95"/>
      <c r="AJ577" s="95"/>
      <c r="AK577" s="95"/>
    </row>
    <row r="578" ht="14.25" customHeight="1">
      <c r="Q578" s="95"/>
      <c r="AJ578" s="95"/>
      <c r="AK578" s="95"/>
    </row>
    <row r="579" ht="14.25" customHeight="1">
      <c r="Q579" s="95"/>
      <c r="AJ579" s="95"/>
      <c r="AK579" s="95"/>
    </row>
    <row r="580" ht="14.25" customHeight="1">
      <c r="Q580" s="95"/>
      <c r="AJ580" s="95"/>
      <c r="AK580" s="95"/>
    </row>
    <row r="581" ht="14.25" customHeight="1">
      <c r="Q581" s="95"/>
      <c r="AJ581" s="95"/>
      <c r="AK581" s="95"/>
    </row>
    <row r="582" ht="14.25" customHeight="1">
      <c r="Q582" s="95"/>
      <c r="AJ582" s="95"/>
      <c r="AK582" s="95"/>
    </row>
    <row r="583" ht="14.25" customHeight="1">
      <c r="Q583" s="95"/>
      <c r="AJ583" s="95"/>
      <c r="AK583" s="95"/>
    </row>
    <row r="584" ht="14.25" customHeight="1">
      <c r="Q584" s="95"/>
      <c r="AJ584" s="95"/>
      <c r="AK584" s="95"/>
    </row>
    <row r="585" ht="14.25" customHeight="1">
      <c r="Q585" s="95"/>
      <c r="AJ585" s="95"/>
      <c r="AK585" s="95"/>
    </row>
    <row r="586" ht="14.25" customHeight="1">
      <c r="Q586" s="95"/>
      <c r="AJ586" s="95"/>
      <c r="AK586" s="95"/>
    </row>
    <row r="587" ht="14.25" customHeight="1">
      <c r="Q587" s="95"/>
      <c r="AJ587" s="95"/>
      <c r="AK587" s="95"/>
    </row>
    <row r="588" ht="14.25" customHeight="1">
      <c r="Q588" s="95"/>
      <c r="AJ588" s="95"/>
      <c r="AK588" s="95"/>
    </row>
    <row r="589" ht="14.25" customHeight="1">
      <c r="Q589" s="95"/>
      <c r="AJ589" s="95"/>
      <c r="AK589" s="95"/>
    </row>
    <row r="590" ht="14.25" customHeight="1">
      <c r="Q590" s="95"/>
      <c r="AJ590" s="95"/>
      <c r="AK590" s="95"/>
    </row>
    <row r="591" ht="14.25" customHeight="1">
      <c r="Q591" s="95"/>
      <c r="AJ591" s="95"/>
      <c r="AK591" s="95"/>
    </row>
    <row r="592" ht="14.25" customHeight="1">
      <c r="Q592" s="95"/>
      <c r="AJ592" s="95"/>
      <c r="AK592" s="95"/>
    </row>
    <row r="593" ht="14.25" customHeight="1">
      <c r="Q593" s="95"/>
      <c r="AJ593" s="95"/>
      <c r="AK593" s="95"/>
    </row>
    <row r="594" ht="14.25" customHeight="1">
      <c r="Q594" s="95"/>
      <c r="AJ594" s="95"/>
      <c r="AK594" s="95"/>
    </row>
    <row r="595" ht="14.25" customHeight="1">
      <c r="Q595" s="95"/>
      <c r="AJ595" s="95"/>
      <c r="AK595" s="95"/>
    </row>
    <row r="596" ht="14.25" customHeight="1">
      <c r="Q596" s="95"/>
      <c r="AJ596" s="95"/>
      <c r="AK596" s="95"/>
    </row>
    <row r="597" ht="14.25" customHeight="1">
      <c r="Q597" s="95"/>
      <c r="AJ597" s="95"/>
      <c r="AK597" s="95"/>
    </row>
    <row r="598" ht="14.25" customHeight="1">
      <c r="Q598" s="95"/>
      <c r="AJ598" s="95"/>
      <c r="AK598" s="95"/>
    </row>
    <row r="599" ht="14.25" customHeight="1">
      <c r="Q599" s="95"/>
      <c r="AJ599" s="95"/>
      <c r="AK599" s="95"/>
    </row>
    <row r="600" ht="14.25" customHeight="1">
      <c r="Q600" s="95"/>
      <c r="AJ600" s="95"/>
      <c r="AK600" s="95"/>
    </row>
    <row r="601" ht="14.25" customHeight="1">
      <c r="Q601" s="95"/>
      <c r="AJ601" s="95"/>
      <c r="AK601" s="95"/>
    </row>
    <row r="602" ht="14.25" customHeight="1">
      <c r="Q602" s="95"/>
      <c r="AJ602" s="95"/>
      <c r="AK602" s="95"/>
    </row>
    <row r="603" ht="14.25" customHeight="1">
      <c r="Q603" s="95"/>
      <c r="AJ603" s="95"/>
      <c r="AK603" s="95"/>
    </row>
    <row r="604" ht="14.25" customHeight="1">
      <c r="Q604" s="95"/>
      <c r="AJ604" s="95"/>
      <c r="AK604" s="95"/>
    </row>
    <row r="605" ht="14.25" customHeight="1">
      <c r="Q605" s="95"/>
      <c r="AJ605" s="95"/>
      <c r="AK605" s="95"/>
    </row>
    <row r="606" ht="14.25" customHeight="1">
      <c r="Q606" s="95"/>
      <c r="AJ606" s="95"/>
      <c r="AK606" s="95"/>
    </row>
    <row r="607" ht="14.25" customHeight="1">
      <c r="Q607" s="95"/>
      <c r="AJ607" s="95"/>
      <c r="AK607" s="95"/>
    </row>
    <row r="608" ht="14.25" customHeight="1">
      <c r="Q608" s="95"/>
      <c r="AJ608" s="95"/>
      <c r="AK608" s="95"/>
    </row>
    <row r="609" ht="14.25" customHeight="1">
      <c r="Q609" s="95"/>
      <c r="AJ609" s="95"/>
      <c r="AK609" s="95"/>
    </row>
    <row r="610" ht="14.25" customHeight="1">
      <c r="Q610" s="95"/>
      <c r="AJ610" s="95"/>
      <c r="AK610" s="95"/>
    </row>
    <row r="611" ht="14.25" customHeight="1">
      <c r="Q611" s="95"/>
      <c r="AJ611" s="95"/>
      <c r="AK611" s="95"/>
    </row>
    <row r="612" ht="14.25" customHeight="1">
      <c r="Q612" s="95"/>
      <c r="AJ612" s="95"/>
      <c r="AK612" s="95"/>
    </row>
    <row r="613" ht="14.25" customHeight="1">
      <c r="Q613" s="95"/>
      <c r="AJ613" s="95"/>
      <c r="AK613" s="95"/>
    </row>
    <row r="614" ht="14.25" customHeight="1">
      <c r="Q614" s="95"/>
      <c r="AJ614" s="95"/>
      <c r="AK614" s="95"/>
    </row>
    <row r="615" ht="14.25" customHeight="1">
      <c r="Q615" s="95"/>
      <c r="AJ615" s="95"/>
      <c r="AK615" s="95"/>
    </row>
    <row r="616" ht="14.25" customHeight="1">
      <c r="Q616" s="95"/>
      <c r="AJ616" s="95"/>
      <c r="AK616" s="95"/>
    </row>
    <row r="617" ht="14.25" customHeight="1">
      <c r="Q617" s="95"/>
      <c r="AJ617" s="95"/>
      <c r="AK617" s="95"/>
    </row>
    <row r="618" ht="14.25" customHeight="1">
      <c r="Q618" s="95"/>
      <c r="AJ618" s="95"/>
      <c r="AK618" s="95"/>
    </row>
    <row r="619" ht="14.25" customHeight="1">
      <c r="Q619" s="95"/>
      <c r="AJ619" s="95"/>
      <c r="AK619" s="95"/>
    </row>
    <row r="620" ht="14.25" customHeight="1">
      <c r="Q620" s="95"/>
      <c r="AJ620" s="95"/>
      <c r="AK620" s="95"/>
    </row>
    <row r="621" ht="14.25" customHeight="1">
      <c r="Q621" s="95"/>
      <c r="AJ621" s="95"/>
      <c r="AK621" s="95"/>
    </row>
    <row r="622" ht="14.25" customHeight="1">
      <c r="Q622" s="95"/>
      <c r="AJ622" s="95"/>
      <c r="AK622" s="95"/>
    </row>
    <row r="623" ht="14.25" customHeight="1">
      <c r="Q623" s="95"/>
      <c r="AJ623" s="95"/>
      <c r="AK623" s="95"/>
    </row>
    <row r="624" ht="14.25" customHeight="1">
      <c r="Q624" s="95"/>
      <c r="AJ624" s="95"/>
      <c r="AK624" s="95"/>
    </row>
    <row r="625" ht="14.25" customHeight="1">
      <c r="Q625" s="95"/>
      <c r="AJ625" s="95"/>
      <c r="AK625" s="95"/>
    </row>
    <row r="626" ht="14.25" customHeight="1">
      <c r="Q626" s="95"/>
      <c r="AJ626" s="95"/>
      <c r="AK626" s="95"/>
    </row>
    <row r="627" ht="14.25" customHeight="1">
      <c r="Q627" s="95"/>
      <c r="AJ627" s="95"/>
      <c r="AK627" s="95"/>
    </row>
    <row r="628" ht="14.25" customHeight="1">
      <c r="Q628" s="95"/>
      <c r="AJ628" s="95"/>
      <c r="AK628" s="95"/>
    </row>
    <row r="629" ht="14.25" customHeight="1">
      <c r="Q629" s="95"/>
      <c r="AJ629" s="95"/>
      <c r="AK629" s="95"/>
    </row>
    <row r="630" ht="14.25" customHeight="1">
      <c r="Q630" s="95"/>
      <c r="AJ630" s="95"/>
      <c r="AK630" s="95"/>
    </row>
    <row r="631" ht="14.25" customHeight="1">
      <c r="Q631" s="95"/>
      <c r="AJ631" s="95"/>
      <c r="AK631" s="95"/>
    </row>
    <row r="632" ht="14.25" customHeight="1">
      <c r="Q632" s="95"/>
      <c r="AJ632" s="95"/>
      <c r="AK632" s="95"/>
    </row>
    <row r="633" ht="14.25" customHeight="1">
      <c r="Q633" s="95"/>
      <c r="AJ633" s="95"/>
      <c r="AK633" s="95"/>
    </row>
    <row r="634" ht="14.25" customHeight="1">
      <c r="Q634" s="95"/>
      <c r="AJ634" s="95"/>
      <c r="AK634" s="95"/>
    </row>
    <row r="635" ht="14.25" customHeight="1">
      <c r="Q635" s="95"/>
      <c r="AJ635" s="95"/>
      <c r="AK635" s="95"/>
    </row>
    <row r="636" ht="14.25" customHeight="1">
      <c r="Q636" s="95"/>
      <c r="AJ636" s="95"/>
      <c r="AK636" s="95"/>
    </row>
    <row r="637" ht="14.25" customHeight="1">
      <c r="Q637" s="95"/>
      <c r="AJ637" s="95"/>
      <c r="AK637" s="95"/>
    </row>
    <row r="638" ht="14.25" customHeight="1">
      <c r="Q638" s="95"/>
      <c r="AJ638" s="95"/>
      <c r="AK638" s="95"/>
    </row>
    <row r="639" ht="14.25" customHeight="1">
      <c r="Q639" s="95"/>
      <c r="AJ639" s="95"/>
      <c r="AK639" s="95"/>
    </row>
    <row r="640" ht="14.25" customHeight="1">
      <c r="Q640" s="95"/>
      <c r="AJ640" s="95"/>
      <c r="AK640" s="95"/>
    </row>
    <row r="641" ht="14.25" customHeight="1">
      <c r="Q641" s="95"/>
      <c r="AJ641" s="95"/>
      <c r="AK641" s="95"/>
    </row>
    <row r="642" ht="14.25" customHeight="1">
      <c r="Q642" s="95"/>
      <c r="AJ642" s="95"/>
      <c r="AK642" s="95"/>
    </row>
    <row r="643" ht="14.25" customHeight="1">
      <c r="Q643" s="95"/>
      <c r="AJ643" s="95"/>
      <c r="AK643" s="95"/>
    </row>
    <row r="644" ht="14.25" customHeight="1">
      <c r="Q644" s="95"/>
      <c r="AJ644" s="95"/>
      <c r="AK644" s="95"/>
    </row>
    <row r="645" ht="14.25" customHeight="1">
      <c r="Q645" s="95"/>
      <c r="AJ645" s="95"/>
      <c r="AK645" s="95"/>
    </row>
    <row r="646" ht="14.25" customHeight="1">
      <c r="Q646" s="95"/>
      <c r="AJ646" s="95"/>
      <c r="AK646" s="95"/>
    </row>
    <row r="647" ht="14.25" customHeight="1">
      <c r="Q647" s="95"/>
      <c r="AJ647" s="95"/>
      <c r="AK647" s="95"/>
    </row>
    <row r="648" ht="14.25" customHeight="1">
      <c r="Q648" s="95"/>
      <c r="AJ648" s="95"/>
      <c r="AK648" s="95"/>
    </row>
    <row r="649" ht="14.25" customHeight="1">
      <c r="Q649" s="95"/>
      <c r="AJ649" s="95"/>
      <c r="AK649" s="95"/>
    </row>
    <row r="650" ht="14.25" customHeight="1">
      <c r="Q650" s="95"/>
      <c r="AJ650" s="95"/>
      <c r="AK650" s="95"/>
    </row>
    <row r="651" ht="14.25" customHeight="1">
      <c r="Q651" s="95"/>
      <c r="AJ651" s="95"/>
      <c r="AK651" s="95"/>
    </row>
    <row r="652" ht="14.25" customHeight="1">
      <c r="Q652" s="95"/>
      <c r="AJ652" s="95"/>
      <c r="AK652" s="95"/>
    </row>
    <row r="653" ht="14.25" customHeight="1">
      <c r="Q653" s="95"/>
      <c r="AJ653" s="95"/>
      <c r="AK653" s="95"/>
    </row>
    <row r="654" ht="14.25" customHeight="1">
      <c r="Q654" s="95"/>
      <c r="AJ654" s="95"/>
      <c r="AK654" s="95"/>
    </row>
    <row r="655" ht="14.25" customHeight="1">
      <c r="Q655" s="95"/>
      <c r="AJ655" s="95"/>
      <c r="AK655" s="95"/>
    </row>
    <row r="656" ht="14.25" customHeight="1">
      <c r="Q656" s="95"/>
      <c r="AJ656" s="95"/>
      <c r="AK656" s="95"/>
    </row>
    <row r="657" ht="14.25" customHeight="1">
      <c r="Q657" s="95"/>
      <c r="AJ657" s="95"/>
      <c r="AK657" s="95"/>
    </row>
    <row r="658" ht="14.25" customHeight="1">
      <c r="Q658" s="95"/>
      <c r="AJ658" s="95"/>
      <c r="AK658" s="95"/>
    </row>
    <row r="659" ht="14.25" customHeight="1">
      <c r="Q659" s="95"/>
      <c r="AJ659" s="95"/>
      <c r="AK659" s="95"/>
    </row>
    <row r="660" ht="14.25" customHeight="1">
      <c r="Q660" s="95"/>
      <c r="AJ660" s="95"/>
      <c r="AK660" s="95"/>
    </row>
    <row r="661" ht="14.25" customHeight="1">
      <c r="Q661" s="95"/>
      <c r="AJ661" s="95"/>
      <c r="AK661" s="95"/>
    </row>
    <row r="662" ht="14.25" customHeight="1">
      <c r="Q662" s="95"/>
      <c r="AJ662" s="95"/>
      <c r="AK662" s="95"/>
    </row>
    <row r="663" ht="14.25" customHeight="1">
      <c r="Q663" s="95"/>
      <c r="AJ663" s="95"/>
      <c r="AK663" s="95"/>
    </row>
    <row r="664" ht="14.25" customHeight="1">
      <c r="Q664" s="95"/>
      <c r="AJ664" s="95"/>
      <c r="AK664" s="95"/>
    </row>
    <row r="665" ht="14.25" customHeight="1">
      <c r="Q665" s="95"/>
      <c r="AJ665" s="95"/>
      <c r="AK665" s="95"/>
    </row>
    <row r="666" ht="14.25" customHeight="1">
      <c r="Q666" s="95"/>
      <c r="AJ666" s="95"/>
      <c r="AK666" s="95"/>
    </row>
    <row r="667" ht="14.25" customHeight="1">
      <c r="Q667" s="95"/>
      <c r="AJ667" s="95"/>
      <c r="AK667" s="95"/>
    </row>
    <row r="668" ht="14.25" customHeight="1">
      <c r="Q668" s="95"/>
      <c r="AJ668" s="95"/>
      <c r="AK668" s="95"/>
    </row>
    <row r="669" ht="14.25" customHeight="1">
      <c r="Q669" s="95"/>
      <c r="AJ669" s="95"/>
      <c r="AK669" s="95"/>
    </row>
    <row r="670" ht="14.25" customHeight="1">
      <c r="Q670" s="95"/>
      <c r="AJ670" s="95"/>
      <c r="AK670" s="95"/>
    </row>
    <row r="671" ht="14.25" customHeight="1">
      <c r="Q671" s="95"/>
      <c r="AJ671" s="95"/>
      <c r="AK671" s="95"/>
    </row>
    <row r="672" ht="14.25" customHeight="1">
      <c r="Q672" s="95"/>
      <c r="AJ672" s="95"/>
      <c r="AK672" s="95"/>
    </row>
    <row r="673" ht="14.25" customHeight="1">
      <c r="Q673" s="95"/>
      <c r="AJ673" s="95"/>
      <c r="AK673" s="95"/>
    </row>
    <row r="674" ht="14.25" customHeight="1">
      <c r="Q674" s="95"/>
      <c r="AJ674" s="95"/>
      <c r="AK674" s="95"/>
    </row>
    <row r="675" ht="14.25" customHeight="1">
      <c r="Q675" s="95"/>
      <c r="AJ675" s="95"/>
      <c r="AK675" s="95"/>
    </row>
    <row r="676" ht="14.25" customHeight="1">
      <c r="Q676" s="95"/>
      <c r="AJ676" s="95"/>
      <c r="AK676" s="95"/>
    </row>
    <row r="677" ht="14.25" customHeight="1">
      <c r="Q677" s="95"/>
      <c r="AJ677" s="95"/>
      <c r="AK677" s="95"/>
    </row>
    <row r="678" ht="14.25" customHeight="1">
      <c r="Q678" s="95"/>
      <c r="AJ678" s="95"/>
      <c r="AK678" s="95"/>
    </row>
    <row r="679" ht="14.25" customHeight="1">
      <c r="Q679" s="95"/>
      <c r="AJ679" s="95"/>
      <c r="AK679" s="95"/>
    </row>
    <row r="680" ht="14.25" customHeight="1">
      <c r="Q680" s="95"/>
      <c r="AJ680" s="95"/>
      <c r="AK680" s="95"/>
    </row>
    <row r="681" ht="14.25" customHeight="1">
      <c r="Q681" s="95"/>
      <c r="AJ681" s="95"/>
      <c r="AK681" s="95"/>
    </row>
    <row r="682" ht="14.25" customHeight="1">
      <c r="Q682" s="95"/>
      <c r="AJ682" s="95"/>
      <c r="AK682" s="95"/>
    </row>
    <row r="683" ht="14.25" customHeight="1">
      <c r="Q683" s="95"/>
      <c r="AJ683" s="95"/>
      <c r="AK683" s="95"/>
    </row>
    <row r="684" ht="14.25" customHeight="1">
      <c r="Q684" s="95"/>
      <c r="AJ684" s="95"/>
      <c r="AK684" s="95"/>
    </row>
    <row r="685" ht="14.25" customHeight="1">
      <c r="Q685" s="95"/>
      <c r="AJ685" s="95"/>
      <c r="AK685" s="95"/>
    </row>
    <row r="686" ht="14.25" customHeight="1">
      <c r="Q686" s="95"/>
      <c r="AJ686" s="95"/>
      <c r="AK686" s="95"/>
    </row>
    <row r="687" ht="14.25" customHeight="1">
      <c r="Q687" s="95"/>
      <c r="AJ687" s="95"/>
      <c r="AK687" s="95"/>
    </row>
    <row r="688" ht="14.25" customHeight="1">
      <c r="Q688" s="95"/>
      <c r="AJ688" s="95"/>
      <c r="AK688" s="95"/>
    </row>
    <row r="689" ht="14.25" customHeight="1">
      <c r="Q689" s="95"/>
      <c r="AJ689" s="95"/>
      <c r="AK689" s="95"/>
    </row>
    <row r="690" ht="14.25" customHeight="1">
      <c r="Q690" s="95"/>
      <c r="AJ690" s="95"/>
      <c r="AK690" s="95"/>
    </row>
    <row r="691" ht="14.25" customHeight="1">
      <c r="Q691" s="95"/>
      <c r="AJ691" s="95"/>
      <c r="AK691" s="95"/>
    </row>
    <row r="692" ht="14.25" customHeight="1">
      <c r="Q692" s="95"/>
      <c r="AJ692" s="95"/>
      <c r="AK692" s="95"/>
    </row>
    <row r="693" ht="14.25" customHeight="1">
      <c r="Q693" s="95"/>
      <c r="AJ693" s="95"/>
      <c r="AK693" s="95"/>
    </row>
    <row r="694" ht="14.25" customHeight="1">
      <c r="Q694" s="95"/>
      <c r="AJ694" s="95"/>
      <c r="AK694" s="95"/>
    </row>
    <row r="695" ht="14.25" customHeight="1">
      <c r="Q695" s="95"/>
      <c r="AJ695" s="95"/>
      <c r="AK695" s="95"/>
    </row>
    <row r="696" ht="14.25" customHeight="1">
      <c r="Q696" s="95"/>
      <c r="AJ696" s="95"/>
      <c r="AK696" s="95"/>
    </row>
    <row r="697" ht="14.25" customHeight="1">
      <c r="Q697" s="95"/>
      <c r="AJ697" s="95"/>
      <c r="AK697" s="95"/>
    </row>
    <row r="698" ht="14.25" customHeight="1">
      <c r="Q698" s="95"/>
      <c r="AJ698" s="95"/>
      <c r="AK698" s="95"/>
    </row>
    <row r="699" ht="14.25" customHeight="1">
      <c r="Q699" s="95"/>
      <c r="AJ699" s="95"/>
      <c r="AK699" s="95"/>
    </row>
    <row r="700" ht="14.25" customHeight="1">
      <c r="Q700" s="95"/>
      <c r="AJ700" s="95"/>
      <c r="AK700" s="95"/>
    </row>
    <row r="701" ht="14.25" customHeight="1">
      <c r="Q701" s="95"/>
      <c r="AJ701" s="95"/>
      <c r="AK701" s="95"/>
    </row>
    <row r="702" ht="14.25" customHeight="1">
      <c r="Q702" s="95"/>
      <c r="AJ702" s="95"/>
      <c r="AK702" s="95"/>
    </row>
    <row r="703" ht="14.25" customHeight="1">
      <c r="Q703" s="95"/>
      <c r="AJ703" s="95"/>
      <c r="AK703" s="95"/>
    </row>
    <row r="704" ht="14.25" customHeight="1">
      <c r="Q704" s="95"/>
      <c r="AJ704" s="95"/>
      <c r="AK704" s="95"/>
    </row>
    <row r="705" ht="14.25" customHeight="1">
      <c r="Q705" s="95"/>
      <c r="AJ705" s="95"/>
      <c r="AK705" s="95"/>
    </row>
    <row r="706" ht="14.25" customHeight="1">
      <c r="Q706" s="95"/>
      <c r="AJ706" s="95"/>
      <c r="AK706" s="95"/>
    </row>
    <row r="707" ht="14.25" customHeight="1">
      <c r="Q707" s="95"/>
      <c r="AJ707" s="95"/>
      <c r="AK707" s="95"/>
    </row>
    <row r="708" ht="14.25" customHeight="1">
      <c r="Q708" s="95"/>
      <c r="AJ708" s="95"/>
      <c r="AK708" s="95"/>
    </row>
    <row r="709" ht="14.25" customHeight="1">
      <c r="Q709" s="95"/>
      <c r="AJ709" s="95"/>
      <c r="AK709" s="95"/>
    </row>
    <row r="710" ht="14.25" customHeight="1">
      <c r="Q710" s="95"/>
      <c r="AJ710" s="95"/>
      <c r="AK710" s="95"/>
    </row>
    <row r="711" ht="14.25" customHeight="1">
      <c r="Q711" s="95"/>
      <c r="AJ711" s="95"/>
      <c r="AK711" s="95"/>
    </row>
    <row r="712" ht="14.25" customHeight="1">
      <c r="Q712" s="95"/>
      <c r="AJ712" s="95"/>
      <c r="AK712" s="95"/>
    </row>
    <row r="713" ht="14.25" customHeight="1">
      <c r="Q713" s="95"/>
      <c r="AJ713" s="95"/>
      <c r="AK713" s="95"/>
    </row>
    <row r="714" ht="14.25" customHeight="1">
      <c r="Q714" s="95"/>
      <c r="AJ714" s="95"/>
      <c r="AK714" s="95"/>
    </row>
    <row r="715" ht="14.25" customHeight="1">
      <c r="Q715" s="95"/>
      <c r="AJ715" s="95"/>
      <c r="AK715" s="95"/>
    </row>
    <row r="716" ht="14.25" customHeight="1">
      <c r="Q716" s="95"/>
      <c r="AJ716" s="95"/>
      <c r="AK716" s="95"/>
    </row>
    <row r="717" ht="14.25" customHeight="1">
      <c r="Q717" s="95"/>
      <c r="AJ717" s="95"/>
      <c r="AK717" s="95"/>
    </row>
    <row r="718" ht="14.25" customHeight="1">
      <c r="Q718" s="95"/>
      <c r="AJ718" s="95"/>
      <c r="AK718" s="95"/>
    </row>
    <row r="719" ht="14.25" customHeight="1">
      <c r="Q719" s="95"/>
      <c r="AJ719" s="95"/>
      <c r="AK719" s="95"/>
    </row>
    <row r="720" ht="14.25" customHeight="1">
      <c r="Q720" s="95"/>
      <c r="AJ720" s="95"/>
      <c r="AK720" s="95"/>
    </row>
    <row r="721" ht="14.25" customHeight="1">
      <c r="Q721" s="95"/>
      <c r="AJ721" s="95"/>
      <c r="AK721" s="95"/>
    </row>
    <row r="722" ht="14.25" customHeight="1">
      <c r="Q722" s="95"/>
      <c r="AJ722" s="95"/>
      <c r="AK722" s="95"/>
    </row>
    <row r="723" ht="14.25" customHeight="1">
      <c r="Q723" s="95"/>
      <c r="AJ723" s="95"/>
      <c r="AK723" s="95"/>
    </row>
    <row r="724" ht="14.25" customHeight="1">
      <c r="Q724" s="95"/>
      <c r="AJ724" s="95"/>
      <c r="AK724" s="95"/>
    </row>
    <row r="725" ht="14.25" customHeight="1">
      <c r="Q725" s="95"/>
      <c r="AJ725" s="95"/>
      <c r="AK725" s="95"/>
    </row>
    <row r="726" ht="14.25" customHeight="1">
      <c r="Q726" s="95"/>
      <c r="AJ726" s="95"/>
      <c r="AK726" s="95"/>
    </row>
    <row r="727" ht="14.25" customHeight="1">
      <c r="Q727" s="95"/>
      <c r="AJ727" s="95"/>
      <c r="AK727" s="95"/>
    </row>
    <row r="728" ht="14.25" customHeight="1">
      <c r="Q728" s="95"/>
      <c r="AJ728" s="95"/>
      <c r="AK728" s="95"/>
    </row>
    <row r="729" ht="14.25" customHeight="1">
      <c r="Q729" s="95"/>
      <c r="AJ729" s="95"/>
      <c r="AK729" s="95"/>
    </row>
    <row r="730" ht="14.25" customHeight="1">
      <c r="Q730" s="95"/>
      <c r="AJ730" s="95"/>
      <c r="AK730" s="95"/>
    </row>
    <row r="731" ht="14.25" customHeight="1">
      <c r="Q731" s="95"/>
      <c r="AJ731" s="95"/>
      <c r="AK731" s="95"/>
    </row>
    <row r="732" ht="14.25" customHeight="1">
      <c r="Q732" s="95"/>
      <c r="AJ732" s="95"/>
      <c r="AK732" s="95"/>
    </row>
    <row r="733" ht="14.25" customHeight="1">
      <c r="Q733" s="95"/>
      <c r="AJ733" s="95"/>
      <c r="AK733" s="95"/>
    </row>
    <row r="734" ht="14.25" customHeight="1">
      <c r="Q734" s="95"/>
      <c r="AJ734" s="95"/>
      <c r="AK734" s="95"/>
    </row>
    <row r="735" ht="14.25" customHeight="1">
      <c r="Q735" s="95"/>
      <c r="AJ735" s="95"/>
      <c r="AK735" s="95"/>
    </row>
    <row r="736" ht="14.25" customHeight="1">
      <c r="Q736" s="95"/>
      <c r="AJ736" s="95"/>
      <c r="AK736" s="95"/>
    </row>
    <row r="737" ht="14.25" customHeight="1">
      <c r="Q737" s="95"/>
      <c r="AJ737" s="95"/>
      <c r="AK737" s="95"/>
    </row>
    <row r="738" ht="14.25" customHeight="1">
      <c r="Q738" s="95"/>
      <c r="AJ738" s="95"/>
      <c r="AK738" s="95"/>
    </row>
    <row r="739" ht="14.25" customHeight="1">
      <c r="Q739" s="95"/>
      <c r="AJ739" s="95"/>
      <c r="AK739" s="95"/>
    </row>
    <row r="740" ht="14.25" customHeight="1">
      <c r="Q740" s="95"/>
      <c r="AJ740" s="95"/>
      <c r="AK740" s="95"/>
    </row>
    <row r="741" ht="14.25" customHeight="1">
      <c r="Q741" s="95"/>
      <c r="AJ741" s="95"/>
      <c r="AK741" s="95"/>
    </row>
    <row r="742" ht="14.25" customHeight="1">
      <c r="Q742" s="95"/>
      <c r="AJ742" s="95"/>
      <c r="AK742" s="95"/>
    </row>
    <row r="743" ht="14.25" customHeight="1">
      <c r="Q743" s="95"/>
      <c r="AJ743" s="95"/>
      <c r="AK743" s="95"/>
    </row>
    <row r="744" ht="14.25" customHeight="1">
      <c r="Q744" s="95"/>
      <c r="AJ744" s="95"/>
      <c r="AK744" s="95"/>
    </row>
    <row r="745" ht="14.25" customHeight="1">
      <c r="Q745" s="95"/>
      <c r="AJ745" s="95"/>
      <c r="AK745" s="95"/>
    </row>
    <row r="746" ht="14.25" customHeight="1">
      <c r="Q746" s="95"/>
      <c r="AJ746" s="95"/>
      <c r="AK746" s="95"/>
    </row>
    <row r="747" ht="14.25" customHeight="1">
      <c r="Q747" s="95"/>
      <c r="AJ747" s="95"/>
      <c r="AK747" s="95"/>
    </row>
    <row r="748" ht="14.25" customHeight="1">
      <c r="Q748" s="95"/>
      <c r="AJ748" s="95"/>
      <c r="AK748" s="95"/>
    </row>
    <row r="749" ht="14.25" customHeight="1">
      <c r="Q749" s="95"/>
      <c r="AJ749" s="95"/>
      <c r="AK749" s="95"/>
    </row>
    <row r="750" ht="14.25" customHeight="1">
      <c r="Q750" s="95"/>
      <c r="AJ750" s="95"/>
      <c r="AK750" s="95"/>
    </row>
    <row r="751" ht="14.25" customHeight="1">
      <c r="Q751" s="95"/>
      <c r="AJ751" s="95"/>
      <c r="AK751" s="95"/>
    </row>
    <row r="752" ht="14.25" customHeight="1">
      <c r="Q752" s="95"/>
      <c r="AJ752" s="95"/>
      <c r="AK752" s="95"/>
    </row>
    <row r="753" ht="14.25" customHeight="1">
      <c r="Q753" s="95"/>
      <c r="AJ753" s="95"/>
      <c r="AK753" s="95"/>
    </row>
    <row r="754" ht="14.25" customHeight="1">
      <c r="Q754" s="95"/>
      <c r="AJ754" s="95"/>
      <c r="AK754" s="95"/>
    </row>
    <row r="755" ht="14.25" customHeight="1">
      <c r="Q755" s="95"/>
      <c r="AJ755" s="95"/>
      <c r="AK755" s="95"/>
    </row>
    <row r="756" ht="14.25" customHeight="1">
      <c r="Q756" s="95"/>
      <c r="AJ756" s="95"/>
      <c r="AK756" s="95"/>
    </row>
    <row r="757" ht="14.25" customHeight="1">
      <c r="Q757" s="95"/>
      <c r="AJ757" s="95"/>
      <c r="AK757" s="95"/>
    </row>
    <row r="758" ht="14.25" customHeight="1">
      <c r="Q758" s="95"/>
      <c r="AJ758" s="95"/>
      <c r="AK758" s="95"/>
    </row>
    <row r="759" ht="14.25" customHeight="1">
      <c r="Q759" s="95"/>
      <c r="AJ759" s="95"/>
      <c r="AK759" s="95"/>
    </row>
    <row r="760" ht="14.25" customHeight="1">
      <c r="Q760" s="95"/>
      <c r="AJ760" s="95"/>
      <c r="AK760" s="95"/>
    </row>
    <row r="761" ht="14.25" customHeight="1">
      <c r="Q761" s="95"/>
      <c r="AJ761" s="95"/>
      <c r="AK761" s="95"/>
    </row>
    <row r="762" ht="14.25" customHeight="1">
      <c r="Q762" s="95"/>
      <c r="AJ762" s="95"/>
      <c r="AK762" s="95"/>
    </row>
    <row r="763" ht="14.25" customHeight="1">
      <c r="Q763" s="95"/>
      <c r="AJ763" s="95"/>
      <c r="AK763" s="95"/>
    </row>
    <row r="764" ht="14.25" customHeight="1">
      <c r="Q764" s="95"/>
      <c r="AJ764" s="95"/>
      <c r="AK764" s="95"/>
    </row>
    <row r="765" ht="14.25" customHeight="1">
      <c r="Q765" s="95"/>
      <c r="AJ765" s="95"/>
      <c r="AK765" s="95"/>
    </row>
    <row r="766" ht="14.25" customHeight="1">
      <c r="Q766" s="95"/>
      <c r="AJ766" s="95"/>
      <c r="AK766" s="95"/>
    </row>
    <row r="767" ht="14.25" customHeight="1">
      <c r="Q767" s="95"/>
      <c r="AJ767" s="95"/>
      <c r="AK767" s="95"/>
    </row>
    <row r="768" ht="14.25" customHeight="1">
      <c r="Q768" s="95"/>
      <c r="AJ768" s="95"/>
      <c r="AK768" s="95"/>
    </row>
    <row r="769" ht="14.25" customHeight="1">
      <c r="Q769" s="95"/>
      <c r="AJ769" s="95"/>
      <c r="AK769" s="95"/>
    </row>
    <row r="770" ht="14.25" customHeight="1">
      <c r="Q770" s="95"/>
      <c r="AJ770" s="95"/>
      <c r="AK770" s="95"/>
    </row>
    <row r="771" ht="14.25" customHeight="1">
      <c r="Q771" s="95"/>
      <c r="AJ771" s="95"/>
      <c r="AK771" s="95"/>
    </row>
    <row r="772" ht="14.25" customHeight="1">
      <c r="Q772" s="95"/>
      <c r="AJ772" s="95"/>
      <c r="AK772" s="95"/>
    </row>
    <row r="773" ht="14.25" customHeight="1">
      <c r="Q773" s="95"/>
      <c r="AJ773" s="95"/>
      <c r="AK773" s="95"/>
    </row>
    <row r="774" ht="14.25" customHeight="1">
      <c r="Q774" s="95"/>
      <c r="AJ774" s="95"/>
      <c r="AK774" s="95"/>
    </row>
    <row r="775" ht="14.25" customHeight="1">
      <c r="Q775" s="95"/>
      <c r="AJ775" s="95"/>
      <c r="AK775" s="95"/>
    </row>
    <row r="776" ht="14.25" customHeight="1">
      <c r="Q776" s="95"/>
      <c r="AJ776" s="95"/>
      <c r="AK776" s="95"/>
    </row>
    <row r="777" ht="14.25" customHeight="1">
      <c r="Q777" s="95"/>
      <c r="AJ777" s="95"/>
      <c r="AK777" s="95"/>
    </row>
    <row r="778" ht="14.25" customHeight="1">
      <c r="Q778" s="95"/>
      <c r="AJ778" s="95"/>
      <c r="AK778" s="95"/>
    </row>
    <row r="779" ht="14.25" customHeight="1">
      <c r="Q779" s="95"/>
      <c r="AJ779" s="95"/>
      <c r="AK779" s="95"/>
    </row>
    <row r="780" ht="14.25" customHeight="1">
      <c r="Q780" s="95"/>
      <c r="AJ780" s="95"/>
      <c r="AK780" s="95"/>
    </row>
    <row r="781" ht="14.25" customHeight="1">
      <c r="Q781" s="95"/>
      <c r="AJ781" s="95"/>
      <c r="AK781" s="95"/>
    </row>
    <row r="782" ht="14.25" customHeight="1">
      <c r="Q782" s="95"/>
      <c r="AJ782" s="95"/>
      <c r="AK782" s="95"/>
    </row>
    <row r="783" ht="14.25" customHeight="1">
      <c r="Q783" s="95"/>
      <c r="AJ783" s="95"/>
      <c r="AK783" s="95"/>
    </row>
    <row r="784" ht="14.25" customHeight="1">
      <c r="Q784" s="95"/>
      <c r="AJ784" s="95"/>
      <c r="AK784" s="95"/>
    </row>
    <row r="785" ht="14.25" customHeight="1">
      <c r="Q785" s="95"/>
      <c r="AJ785" s="95"/>
      <c r="AK785" s="95"/>
    </row>
    <row r="786" ht="14.25" customHeight="1">
      <c r="Q786" s="95"/>
      <c r="AJ786" s="95"/>
      <c r="AK786" s="95"/>
    </row>
    <row r="787" ht="14.25" customHeight="1">
      <c r="Q787" s="95"/>
      <c r="AJ787" s="95"/>
      <c r="AK787" s="95"/>
    </row>
    <row r="788" ht="14.25" customHeight="1">
      <c r="Q788" s="95"/>
      <c r="AJ788" s="95"/>
      <c r="AK788" s="95"/>
    </row>
    <row r="789" ht="14.25" customHeight="1">
      <c r="Q789" s="95"/>
      <c r="AJ789" s="95"/>
      <c r="AK789" s="95"/>
    </row>
    <row r="790" ht="14.25" customHeight="1">
      <c r="Q790" s="95"/>
      <c r="AJ790" s="95"/>
      <c r="AK790" s="95"/>
    </row>
    <row r="791" ht="14.25" customHeight="1">
      <c r="Q791" s="95"/>
      <c r="AJ791" s="95"/>
      <c r="AK791" s="95"/>
    </row>
    <row r="792" ht="14.25" customHeight="1">
      <c r="Q792" s="95"/>
      <c r="AJ792" s="95"/>
      <c r="AK792" s="95"/>
    </row>
    <row r="793" ht="14.25" customHeight="1">
      <c r="Q793" s="95"/>
      <c r="AJ793" s="95"/>
      <c r="AK793" s="95"/>
    </row>
    <row r="794" ht="14.25" customHeight="1">
      <c r="Q794" s="95"/>
      <c r="AJ794" s="95"/>
      <c r="AK794" s="95"/>
    </row>
    <row r="795" ht="14.25" customHeight="1">
      <c r="Q795" s="95"/>
      <c r="AJ795" s="95"/>
      <c r="AK795" s="95"/>
    </row>
    <row r="796" ht="14.25" customHeight="1">
      <c r="Q796" s="95"/>
      <c r="AJ796" s="95"/>
      <c r="AK796" s="95"/>
    </row>
    <row r="797" ht="14.25" customHeight="1">
      <c r="Q797" s="95"/>
      <c r="AJ797" s="95"/>
      <c r="AK797" s="95"/>
    </row>
    <row r="798" ht="14.25" customHeight="1">
      <c r="Q798" s="95"/>
      <c r="AJ798" s="95"/>
      <c r="AK798" s="95"/>
    </row>
    <row r="799" ht="14.25" customHeight="1">
      <c r="Q799" s="95"/>
      <c r="AJ799" s="95"/>
      <c r="AK799" s="95"/>
    </row>
    <row r="800" ht="14.25" customHeight="1">
      <c r="Q800" s="95"/>
      <c r="AJ800" s="95"/>
      <c r="AK800" s="95"/>
    </row>
    <row r="801" ht="14.25" customHeight="1">
      <c r="Q801" s="95"/>
      <c r="AJ801" s="95"/>
      <c r="AK801" s="95"/>
    </row>
    <row r="802" ht="14.25" customHeight="1">
      <c r="Q802" s="95"/>
      <c r="AJ802" s="95"/>
      <c r="AK802" s="95"/>
    </row>
    <row r="803" ht="14.25" customHeight="1">
      <c r="Q803" s="95"/>
      <c r="AJ803" s="95"/>
      <c r="AK803" s="95"/>
    </row>
    <row r="804" ht="14.25" customHeight="1">
      <c r="Q804" s="95"/>
      <c r="AJ804" s="95"/>
      <c r="AK804" s="95"/>
    </row>
    <row r="805" ht="14.25" customHeight="1">
      <c r="Q805" s="95"/>
      <c r="AJ805" s="95"/>
      <c r="AK805" s="95"/>
    </row>
    <row r="806" ht="14.25" customHeight="1">
      <c r="Q806" s="95"/>
      <c r="AJ806" s="95"/>
      <c r="AK806" s="95"/>
    </row>
    <row r="807" ht="14.25" customHeight="1">
      <c r="Q807" s="95"/>
      <c r="AJ807" s="95"/>
      <c r="AK807" s="95"/>
    </row>
    <row r="808" ht="14.25" customHeight="1">
      <c r="Q808" s="95"/>
      <c r="AJ808" s="95"/>
      <c r="AK808" s="95"/>
    </row>
    <row r="809" ht="14.25" customHeight="1">
      <c r="Q809" s="95"/>
      <c r="AJ809" s="95"/>
      <c r="AK809" s="95"/>
    </row>
    <row r="810" ht="14.25" customHeight="1">
      <c r="Q810" s="95"/>
      <c r="AJ810" s="95"/>
      <c r="AK810" s="95"/>
    </row>
    <row r="811" ht="14.25" customHeight="1">
      <c r="Q811" s="95"/>
      <c r="AJ811" s="95"/>
      <c r="AK811" s="95"/>
    </row>
    <row r="812" ht="14.25" customHeight="1">
      <c r="Q812" s="95"/>
      <c r="AJ812" s="95"/>
      <c r="AK812" s="95"/>
    </row>
    <row r="813" ht="14.25" customHeight="1">
      <c r="Q813" s="95"/>
      <c r="AJ813" s="95"/>
      <c r="AK813" s="95"/>
    </row>
    <row r="814" ht="14.25" customHeight="1">
      <c r="Q814" s="95"/>
      <c r="AJ814" s="95"/>
      <c r="AK814" s="95"/>
    </row>
    <row r="815" ht="14.25" customHeight="1">
      <c r="Q815" s="95"/>
      <c r="AJ815" s="95"/>
      <c r="AK815" s="95"/>
    </row>
    <row r="816" ht="14.25" customHeight="1">
      <c r="Q816" s="95"/>
      <c r="AJ816" s="95"/>
      <c r="AK816" s="95"/>
    </row>
    <row r="817" ht="14.25" customHeight="1">
      <c r="Q817" s="95"/>
      <c r="AJ817" s="95"/>
      <c r="AK817" s="95"/>
    </row>
    <row r="818" ht="14.25" customHeight="1">
      <c r="Q818" s="95"/>
      <c r="AJ818" s="95"/>
      <c r="AK818" s="95"/>
    </row>
    <row r="819" ht="14.25" customHeight="1">
      <c r="Q819" s="95"/>
      <c r="AJ819" s="95"/>
      <c r="AK819" s="95"/>
    </row>
    <row r="820" ht="14.25" customHeight="1">
      <c r="Q820" s="95"/>
      <c r="AJ820" s="95"/>
      <c r="AK820" s="95"/>
    </row>
    <row r="821" ht="14.25" customHeight="1">
      <c r="Q821" s="95"/>
      <c r="AJ821" s="95"/>
      <c r="AK821" s="95"/>
    </row>
    <row r="822" ht="14.25" customHeight="1">
      <c r="Q822" s="95"/>
      <c r="AJ822" s="95"/>
      <c r="AK822" s="95"/>
    </row>
    <row r="823" ht="14.25" customHeight="1">
      <c r="Q823" s="95"/>
      <c r="AJ823" s="95"/>
      <c r="AK823" s="95"/>
    </row>
    <row r="824" ht="14.25" customHeight="1">
      <c r="Q824" s="95"/>
      <c r="AJ824" s="95"/>
      <c r="AK824" s="95"/>
    </row>
    <row r="825" ht="14.25" customHeight="1">
      <c r="Q825" s="95"/>
      <c r="AJ825" s="95"/>
      <c r="AK825" s="95"/>
    </row>
    <row r="826" ht="14.25" customHeight="1">
      <c r="Q826" s="95"/>
      <c r="AJ826" s="95"/>
      <c r="AK826" s="95"/>
    </row>
    <row r="827" ht="14.25" customHeight="1">
      <c r="Q827" s="95"/>
      <c r="AJ827" s="95"/>
      <c r="AK827" s="95"/>
    </row>
    <row r="828" ht="14.25" customHeight="1">
      <c r="Q828" s="95"/>
      <c r="AJ828" s="95"/>
      <c r="AK828" s="95"/>
    </row>
    <row r="829" ht="14.25" customHeight="1">
      <c r="Q829" s="95"/>
      <c r="AJ829" s="95"/>
      <c r="AK829" s="95"/>
    </row>
    <row r="830" ht="14.25" customHeight="1">
      <c r="Q830" s="95"/>
      <c r="AJ830" s="95"/>
      <c r="AK830" s="95"/>
    </row>
    <row r="831" ht="14.25" customHeight="1">
      <c r="Q831" s="95"/>
      <c r="AJ831" s="95"/>
      <c r="AK831" s="95"/>
    </row>
  </sheetData>
  <mergeCells count="60">
    <mergeCell ref="T88:AG88"/>
    <mergeCell ref="AH88:AJ88"/>
    <mergeCell ref="T66:AG66"/>
    <mergeCell ref="T67:AG67"/>
    <mergeCell ref="AH67:AJ67"/>
    <mergeCell ref="U80:AG80"/>
    <mergeCell ref="U81:AG81"/>
    <mergeCell ref="U82:AG82"/>
    <mergeCell ref="T87:AG87"/>
    <mergeCell ref="A3:N3"/>
    <mergeCell ref="T3:AG3"/>
    <mergeCell ref="A4:N4"/>
    <mergeCell ref="O4:Q4"/>
    <mergeCell ref="T4:AG4"/>
    <mergeCell ref="AH4:AJ4"/>
    <mergeCell ref="U17:AG17"/>
    <mergeCell ref="B17:N17"/>
    <mergeCell ref="B18:N18"/>
    <mergeCell ref="B19:N19"/>
    <mergeCell ref="A24:N24"/>
    <mergeCell ref="A25:N25"/>
    <mergeCell ref="O25:Q25"/>
    <mergeCell ref="B38:N38"/>
    <mergeCell ref="U18:AG18"/>
    <mergeCell ref="U19:AG19"/>
    <mergeCell ref="T24:AG24"/>
    <mergeCell ref="T25:AG25"/>
    <mergeCell ref="AH25:AJ25"/>
    <mergeCell ref="U38:AG38"/>
    <mergeCell ref="U39:AG39"/>
    <mergeCell ref="B39:N39"/>
    <mergeCell ref="B40:N40"/>
    <mergeCell ref="A45:N45"/>
    <mergeCell ref="A46:N46"/>
    <mergeCell ref="O46:Q46"/>
    <mergeCell ref="B59:N59"/>
    <mergeCell ref="B60:N60"/>
    <mergeCell ref="U40:AG40"/>
    <mergeCell ref="T45:AG45"/>
    <mergeCell ref="T46:AG46"/>
    <mergeCell ref="AH46:AJ46"/>
    <mergeCell ref="U59:AG59"/>
    <mergeCell ref="U60:AG60"/>
    <mergeCell ref="U61:AG61"/>
    <mergeCell ref="B61:N61"/>
    <mergeCell ref="A66:N66"/>
    <mergeCell ref="A67:N67"/>
    <mergeCell ref="O67:Q67"/>
    <mergeCell ref="B80:N80"/>
    <mergeCell ref="B81:N81"/>
    <mergeCell ref="B82:N82"/>
    <mergeCell ref="U102:AG102"/>
    <mergeCell ref="U103:AG103"/>
    <mergeCell ref="A87:N87"/>
    <mergeCell ref="A88:N88"/>
    <mergeCell ref="O88:Q88"/>
    <mergeCell ref="B101:N101"/>
    <mergeCell ref="U101:AG101"/>
    <mergeCell ref="B102:N102"/>
    <mergeCell ref="B103:N103"/>
  </mergeCells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312</v>
      </c>
      <c r="B6" s="16">
        <v>32.0</v>
      </c>
      <c r="C6" s="16">
        <v>3.0</v>
      </c>
      <c r="D6" s="16">
        <v>17.0</v>
      </c>
      <c r="E6" s="16">
        <v>10.0</v>
      </c>
      <c r="F6" s="17">
        <v>1.0</v>
      </c>
      <c r="G6" s="17">
        <v>1.0</v>
      </c>
      <c r="H6" s="18">
        <f t="shared" ref="H6:H14" si="1">(C6+D6+E6)/B6</f>
        <v>0.9375</v>
      </c>
      <c r="I6" s="18">
        <f t="shared" ref="I6:I14" si="2">(C6+D6)/B6</f>
        <v>0.625</v>
      </c>
      <c r="J6" s="16">
        <v>2.0</v>
      </c>
      <c r="K6" s="16">
        <v>1.0</v>
      </c>
      <c r="L6" s="16">
        <v>40.0</v>
      </c>
      <c r="M6" s="16">
        <v>38.0</v>
      </c>
      <c r="N6" s="18">
        <f t="shared" ref="N6:N14" si="3">M6/L6</f>
        <v>0.95</v>
      </c>
      <c r="O6" s="19">
        <v>38.0</v>
      </c>
      <c r="P6" s="19">
        <v>38.0</v>
      </c>
      <c r="Q6" s="20">
        <f t="shared" ref="Q6:Q14" si="4">P6/O6</f>
        <v>1</v>
      </c>
      <c r="T6" s="15" t="s">
        <v>312</v>
      </c>
      <c r="U6" s="16">
        <v>32.0</v>
      </c>
      <c r="V6" s="16">
        <v>4.0</v>
      </c>
      <c r="W6" s="16">
        <v>16.0</v>
      </c>
      <c r="X6" s="16">
        <v>11.0</v>
      </c>
      <c r="Y6" s="24"/>
      <c r="Z6" s="17">
        <v>1.0</v>
      </c>
      <c r="AA6" s="18">
        <f t="shared" ref="AA6:AA14" si="5">(V6+W6+X6)/U6</f>
        <v>0.96875</v>
      </c>
      <c r="AB6" s="18">
        <f t="shared" ref="AB6:AB14" si="6">(V6+W6)/U6</f>
        <v>0.625</v>
      </c>
      <c r="AC6" s="16">
        <v>1.0</v>
      </c>
      <c r="AD6" s="16">
        <v>1.0</v>
      </c>
      <c r="AE6" s="16">
        <v>24.0</v>
      </c>
      <c r="AF6" s="16">
        <v>21.0</v>
      </c>
      <c r="AG6" s="18">
        <f t="shared" ref="AG6:AG14" si="7">AF6/AE6</f>
        <v>0.875</v>
      </c>
      <c r="AH6" s="19">
        <v>21.0</v>
      </c>
      <c r="AI6" s="19">
        <v>21.0</v>
      </c>
      <c r="AJ6" s="20">
        <f t="shared" ref="AJ6:AJ14" si="8">AI6/AH6</f>
        <v>1</v>
      </c>
      <c r="AK6" s="95"/>
      <c r="AL6" s="112"/>
      <c r="AM6" s="85"/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25"/>
      <c r="B7" s="23"/>
      <c r="C7" s="24"/>
      <c r="D7" s="23"/>
      <c r="E7" s="23"/>
      <c r="F7" s="24"/>
      <c r="G7" s="24"/>
      <c r="H7" s="18" t="str">
        <f t="shared" si="1"/>
        <v>#DIV/0!</v>
      </c>
      <c r="I7" s="18" t="str">
        <f t="shared" si="2"/>
        <v>#DIV/0!</v>
      </c>
      <c r="J7" s="23"/>
      <c r="K7" s="23"/>
      <c r="L7" s="23"/>
      <c r="M7" s="23"/>
      <c r="N7" s="18" t="str">
        <f t="shared" si="3"/>
        <v>#DIV/0!</v>
      </c>
      <c r="O7" s="21"/>
      <c r="P7" s="21"/>
      <c r="Q7" s="20" t="str">
        <f t="shared" si="4"/>
        <v>#DIV/0!</v>
      </c>
      <c r="T7" s="25"/>
      <c r="U7" s="23"/>
      <c r="V7" s="24"/>
      <c r="W7" s="23"/>
      <c r="X7" s="23"/>
      <c r="Y7" s="24"/>
      <c r="Z7" s="24"/>
      <c r="AA7" s="18" t="str">
        <f t="shared" si="5"/>
        <v>#DIV/0!</v>
      </c>
      <c r="AB7" s="18" t="str">
        <f t="shared" si="6"/>
        <v>#DIV/0!</v>
      </c>
      <c r="AC7" s="23"/>
      <c r="AD7" s="23"/>
      <c r="AE7" s="23"/>
      <c r="AF7" s="23"/>
      <c r="AG7" s="18" t="str">
        <f t="shared" si="7"/>
        <v>#DIV/0!</v>
      </c>
      <c r="AH7" s="21"/>
      <c r="AI7" s="21"/>
      <c r="AJ7" s="20" t="str">
        <f t="shared" si="8"/>
        <v>#DIV/0!</v>
      </c>
      <c r="AK7" s="95"/>
      <c r="AL7" s="112"/>
      <c r="AM7" s="85"/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22"/>
      <c r="B8" s="23"/>
      <c r="C8" s="23"/>
      <c r="D8" s="23"/>
      <c r="E8" s="23"/>
      <c r="F8" s="24"/>
      <c r="G8" s="24"/>
      <c r="H8" s="18" t="str">
        <f t="shared" si="1"/>
        <v>#DIV/0!</v>
      </c>
      <c r="I8" s="18" t="str">
        <f t="shared" si="2"/>
        <v>#DIV/0!</v>
      </c>
      <c r="J8" s="23"/>
      <c r="K8" s="23"/>
      <c r="L8" s="23"/>
      <c r="M8" s="23"/>
      <c r="N8" s="18" t="str">
        <f t="shared" si="3"/>
        <v>#DIV/0!</v>
      </c>
      <c r="O8" s="21"/>
      <c r="P8" s="21"/>
      <c r="Q8" s="20" t="str">
        <f t="shared" si="4"/>
        <v>#DIV/0!</v>
      </c>
      <c r="T8" s="22"/>
      <c r="U8" s="23"/>
      <c r="V8" s="23"/>
      <c r="W8" s="23"/>
      <c r="X8" s="23"/>
      <c r="Y8" s="24"/>
      <c r="Z8" s="24"/>
      <c r="AA8" s="18" t="str">
        <f t="shared" si="5"/>
        <v>#DIV/0!</v>
      </c>
      <c r="AB8" s="18" t="str">
        <f t="shared" si="6"/>
        <v>#DIV/0!</v>
      </c>
      <c r="AC8" s="23"/>
      <c r="AD8" s="23"/>
      <c r="AE8" s="23"/>
      <c r="AF8" s="23"/>
      <c r="AG8" s="18" t="str">
        <f t="shared" si="7"/>
        <v>#DIV/0!</v>
      </c>
      <c r="AH8" s="21"/>
      <c r="AI8" s="21"/>
      <c r="AJ8" s="20" t="str">
        <f t="shared" si="8"/>
        <v>#DIV/0!</v>
      </c>
      <c r="AK8" s="95"/>
      <c r="AL8" s="112"/>
      <c r="AM8" s="85"/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T9" s="25"/>
      <c r="U9" s="24"/>
      <c r="V9" s="24"/>
      <c r="W9" s="24"/>
      <c r="X9" s="24"/>
      <c r="Y9" s="24"/>
      <c r="Z9" s="24"/>
      <c r="AA9" s="18" t="str">
        <f t="shared" si="5"/>
        <v>#DIV/0!</v>
      </c>
      <c r="AB9" s="18" t="str">
        <f t="shared" si="6"/>
        <v>#DIV/0!</v>
      </c>
      <c r="AC9" s="24"/>
      <c r="AD9" s="24"/>
      <c r="AE9" s="24"/>
      <c r="AF9" s="24"/>
      <c r="AG9" s="18" t="str">
        <f t="shared" si="7"/>
        <v>#DIV/0!</v>
      </c>
      <c r="AH9" s="21"/>
      <c r="AI9" s="21"/>
      <c r="AJ9" s="20" t="str">
        <f t="shared" si="8"/>
        <v>#DIV/0!</v>
      </c>
      <c r="AK9" s="95"/>
      <c r="AL9" s="112"/>
      <c r="AM9" s="85"/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T10" s="25"/>
      <c r="U10" s="24"/>
      <c r="V10" s="24"/>
      <c r="W10" s="24"/>
      <c r="X10" s="24"/>
      <c r="Y10" s="24"/>
      <c r="Z10" s="24"/>
      <c r="AA10" s="18" t="str">
        <f t="shared" si="5"/>
        <v>#DIV/0!</v>
      </c>
      <c r="AB10" s="18" t="str">
        <f t="shared" si="6"/>
        <v>#DIV/0!</v>
      </c>
      <c r="AC10" s="24"/>
      <c r="AD10" s="24"/>
      <c r="AE10" s="24"/>
      <c r="AF10" s="24"/>
      <c r="AG10" s="18" t="str">
        <f t="shared" si="7"/>
        <v>#DIV/0!</v>
      </c>
      <c r="AH10" s="21"/>
      <c r="AI10" s="21"/>
      <c r="AJ10" s="20" t="str">
        <f t="shared" si="8"/>
        <v>#DIV/0!</v>
      </c>
      <c r="AK10" s="95"/>
      <c r="AL10" s="112"/>
      <c r="AM10" s="85"/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95"/>
      <c r="AL11" s="112"/>
      <c r="AM11" s="85"/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95"/>
      <c r="AL12" s="112"/>
      <c r="AM12" s="85"/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95"/>
      <c r="AL13" s="112"/>
      <c r="AM13" s="85"/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32</v>
      </c>
      <c r="C14" s="26">
        <f t="shared" si="13"/>
        <v>3</v>
      </c>
      <c r="D14" s="26">
        <f t="shared" si="13"/>
        <v>17</v>
      </c>
      <c r="E14" s="26">
        <f t="shared" si="13"/>
        <v>10</v>
      </c>
      <c r="F14" s="26">
        <f t="shared" si="13"/>
        <v>1</v>
      </c>
      <c r="G14" s="26">
        <f t="shared" si="13"/>
        <v>1</v>
      </c>
      <c r="H14" s="18">
        <f t="shared" si="1"/>
        <v>0.9375</v>
      </c>
      <c r="I14" s="18">
        <f t="shared" si="2"/>
        <v>0.625</v>
      </c>
      <c r="J14" s="26">
        <f t="shared" ref="J14:M14" si="14">SUM(J6:J13)</f>
        <v>2</v>
      </c>
      <c r="K14" s="26">
        <f t="shared" si="14"/>
        <v>1</v>
      </c>
      <c r="L14" s="26">
        <f t="shared" si="14"/>
        <v>40</v>
      </c>
      <c r="M14" s="26">
        <f t="shared" si="14"/>
        <v>38</v>
      </c>
      <c r="N14" s="18">
        <f t="shared" si="3"/>
        <v>0.95</v>
      </c>
      <c r="O14" s="27">
        <f t="shared" ref="O14:P14" si="15">SUM(O6:O13)</f>
        <v>38</v>
      </c>
      <c r="P14" s="27">
        <f t="shared" si="15"/>
        <v>38</v>
      </c>
      <c r="Q14" s="20">
        <f t="shared" si="4"/>
        <v>1</v>
      </c>
      <c r="T14" s="9" t="s">
        <v>15</v>
      </c>
      <c r="U14" s="26">
        <f t="shared" ref="U14:Z14" si="16">SUM(U6:U13)</f>
        <v>32</v>
      </c>
      <c r="V14" s="26">
        <f t="shared" si="16"/>
        <v>4</v>
      </c>
      <c r="W14" s="26">
        <f t="shared" si="16"/>
        <v>16</v>
      </c>
      <c r="X14" s="26">
        <f t="shared" si="16"/>
        <v>11</v>
      </c>
      <c r="Y14" s="26">
        <f t="shared" si="16"/>
        <v>0</v>
      </c>
      <c r="Z14" s="26">
        <f t="shared" si="16"/>
        <v>1</v>
      </c>
      <c r="AA14" s="18">
        <f t="shared" si="5"/>
        <v>0.96875</v>
      </c>
      <c r="AB14" s="18">
        <f t="shared" si="6"/>
        <v>0.625</v>
      </c>
      <c r="AC14" s="26">
        <f t="shared" ref="AC14:AF14" si="17">SUM(AC6:AC13)</f>
        <v>1</v>
      </c>
      <c r="AD14" s="26">
        <f t="shared" si="17"/>
        <v>1</v>
      </c>
      <c r="AE14" s="26">
        <f t="shared" si="17"/>
        <v>24</v>
      </c>
      <c r="AF14" s="26">
        <f t="shared" si="17"/>
        <v>21</v>
      </c>
      <c r="AG14" s="18">
        <f t="shared" si="7"/>
        <v>0.875</v>
      </c>
      <c r="AH14" s="27">
        <f t="shared" ref="AH14:AI14" si="18">SUM(AH6:AH13)</f>
        <v>21</v>
      </c>
      <c r="AI14" s="27">
        <f t="shared" si="18"/>
        <v>21</v>
      </c>
      <c r="AJ14" s="20">
        <f t="shared" si="8"/>
        <v>1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14.25" customHeight="1">
      <c r="A18" s="93">
        <v>1.0</v>
      </c>
      <c r="B18" s="92" t="s">
        <v>313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92" t="s">
        <v>314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  <c r="AL18" s="131"/>
      <c r="AM18" s="93">
        <v>1.0</v>
      </c>
      <c r="AN18" s="32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149"/>
      <c r="BB18" s="149"/>
      <c r="BC18" s="150"/>
      <c r="BD18" s="150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31"/>
      <c r="AM19" s="93">
        <v>2.0</v>
      </c>
      <c r="AN19" s="32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4"/>
      <c r="BA19" s="149"/>
      <c r="BB19" s="149"/>
      <c r="BC19" s="150"/>
      <c r="BD19" s="150"/>
    </row>
    <row r="20" ht="14.25" customHeight="1">
      <c r="Q20" s="95"/>
      <c r="AJ20" s="95"/>
      <c r="AK20" s="95"/>
      <c r="AL20" s="112"/>
      <c r="BC20" s="95"/>
      <c r="BD20" s="95"/>
    </row>
    <row r="21" ht="14.25" customHeight="1">
      <c r="Q21" s="95"/>
      <c r="AJ21" s="95"/>
      <c r="AK21" s="95"/>
      <c r="AL21" s="112"/>
      <c r="BC21" s="95"/>
      <c r="BD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  <c r="AL22" s="112"/>
      <c r="AM22" s="63" t="s">
        <v>20</v>
      </c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6"/>
      <c r="BD22" s="95"/>
    </row>
    <row r="23" ht="14.25" customHeight="1">
      <c r="G23" s="67"/>
      <c r="Q23" s="68"/>
      <c r="AJ23" s="68"/>
      <c r="AL23" s="112"/>
      <c r="BC23" s="68"/>
      <c r="BD23" s="95"/>
    </row>
    <row r="24" ht="14.25" customHeight="1">
      <c r="A24" s="3" t="s">
        <v>309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310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  <c r="AL24" s="112"/>
      <c r="AM24" s="132" t="s">
        <v>311</v>
      </c>
      <c r="BC24" s="68"/>
      <c r="BD24" s="95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  <c r="AL25" s="112"/>
      <c r="AM25" s="96" t="s">
        <v>30</v>
      </c>
      <c r="BA25" s="70" t="s">
        <v>3</v>
      </c>
      <c r="BB25" s="33"/>
      <c r="BC25" s="34"/>
      <c r="BD25" s="95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  <c r="AL26" s="112"/>
      <c r="AM26" s="72" t="s">
        <v>4</v>
      </c>
      <c r="AN26" s="10" t="s">
        <v>5</v>
      </c>
      <c r="AO26" s="10" t="s">
        <v>6</v>
      </c>
      <c r="AP26" s="73">
        <v>4.0</v>
      </c>
      <c r="AQ26" s="73">
        <v>3.0</v>
      </c>
      <c r="AR26" s="73">
        <v>2.0</v>
      </c>
      <c r="AS26" s="10" t="s">
        <v>7</v>
      </c>
      <c r="AT26" s="10" t="s">
        <v>8</v>
      </c>
      <c r="AU26" s="10" t="s">
        <v>9</v>
      </c>
      <c r="AV26" s="10" t="s">
        <v>10</v>
      </c>
      <c r="AW26" s="10" t="s">
        <v>11</v>
      </c>
      <c r="AX26" s="10" t="s">
        <v>12</v>
      </c>
      <c r="AY26" s="10" t="s">
        <v>11</v>
      </c>
      <c r="AZ26" s="10" t="s">
        <v>13</v>
      </c>
      <c r="BA26" s="75" t="s">
        <v>12</v>
      </c>
      <c r="BB26" s="75" t="s">
        <v>11</v>
      </c>
      <c r="BC26" s="76" t="s">
        <v>14</v>
      </c>
      <c r="BD26" s="95"/>
    </row>
    <row r="27" ht="14.25" customHeight="1">
      <c r="A27" s="77" t="s">
        <v>315</v>
      </c>
      <c r="B27" s="78">
        <v>32.0</v>
      </c>
      <c r="C27" s="78"/>
      <c r="D27" s="78">
        <v>14.0</v>
      </c>
      <c r="E27" s="78">
        <v>16.0</v>
      </c>
      <c r="F27" s="78"/>
      <c r="G27" s="79">
        <v>2.0</v>
      </c>
      <c r="H27" s="80">
        <f t="shared" ref="H27:H35" si="22">(C27+D27+E27)/B27</f>
        <v>0.9375</v>
      </c>
      <c r="I27" s="80">
        <f t="shared" ref="I27:I35" si="23">(C27+D27)/B27</f>
        <v>0.4375</v>
      </c>
      <c r="J27" s="78">
        <v>2.0</v>
      </c>
      <c r="K27" s="78">
        <v>3.0</v>
      </c>
      <c r="L27" s="78">
        <v>40.0</v>
      </c>
      <c r="M27" s="78">
        <v>39.0</v>
      </c>
      <c r="N27" s="80">
        <f t="shared" ref="N27:N35" si="24">M27/L27</f>
        <v>0.975</v>
      </c>
      <c r="O27" s="78">
        <v>40.0</v>
      </c>
      <c r="P27" s="78">
        <v>39.0</v>
      </c>
      <c r="Q27" s="81">
        <f t="shared" ref="Q27:Q35" si="25">P27/O27</f>
        <v>0.975</v>
      </c>
      <c r="T27" s="77" t="s">
        <v>316</v>
      </c>
      <c r="U27" s="78">
        <v>32.0</v>
      </c>
      <c r="V27" s="78">
        <v>4.0</v>
      </c>
      <c r="W27" s="78">
        <v>9.0</v>
      </c>
      <c r="X27" s="78">
        <v>17.0</v>
      </c>
      <c r="Y27" s="78">
        <v>1.0</v>
      </c>
      <c r="Z27" s="78">
        <v>1.0</v>
      </c>
      <c r="AA27" s="80">
        <f t="shared" ref="AA27:AA35" si="26">(V27+W27+X27)/U27</f>
        <v>0.9375</v>
      </c>
      <c r="AB27" s="80">
        <f t="shared" ref="AB27:AB35" si="27">(V27+W27)/U27</f>
        <v>0.40625</v>
      </c>
      <c r="AC27" s="78">
        <v>2.0</v>
      </c>
      <c r="AD27" s="78">
        <v>2.0</v>
      </c>
      <c r="AE27" s="78">
        <v>24.0</v>
      </c>
      <c r="AF27" s="78">
        <v>24.0</v>
      </c>
      <c r="AG27" s="80">
        <f t="shared" ref="AG27:AG35" si="28">AF27/AE27</f>
        <v>1</v>
      </c>
      <c r="AH27" s="78">
        <v>24.0</v>
      </c>
      <c r="AI27" s="78">
        <v>24.0</v>
      </c>
      <c r="AJ27" s="81">
        <f t="shared" ref="AJ27:AJ35" si="29">AI27/AH27</f>
        <v>1</v>
      </c>
      <c r="AK27" s="82"/>
      <c r="AL27" s="112"/>
      <c r="AM27" s="77" t="s">
        <v>316</v>
      </c>
      <c r="AN27" s="78">
        <v>32.0</v>
      </c>
      <c r="AO27" s="78">
        <v>3.0</v>
      </c>
      <c r="AP27" s="78">
        <v>24.0</v>
      </c>
      <c r="AQ27" s="78">
        <v>4.0</v>
      </c>
      <c r="AR27" s="78"/>
      <c r="AS27" s="78">
        <v>1.0</v>
      </c>
      <c r="AT27" s="80">
        <f t="shared" ref="AT27:AT35" si="30">(AO27+AP27+AQ27)/AN27</f>
        <v>0.96875</v>
      </c>
      <c r="AU27" s="80">
        <f t="shared" ref="AU27:AU35" si="31">(AO27+AP27)/AN27</f>
        <v>0.84375</v>
      </c>
      <c r="AV27" s="78">
        <v>1.0</v>
      </c>
      <c r="AW27" s="78">
        <v>1.0</v>
      </c>
      <c r="AX27" s="78">
        <v>16.0</v>
      </c>
      <c r="AY27" s="78">
        <v>12.0</v>
      </c>
      <c r="AZ27" s="80">
        <f t="shared" ref="AZ27:AZ35" si="32">AY27/AX27</f>
        <v>0.75</v>
      </c>
      <c r="BA27" s="78">
        <v>16.0</v>
      </c>
      <c r="BB27" s="78">
        <v>12.0</v>
      </c>
      <c r="BC27" s="81">
        <f t="shared" ref="BC27:BC35" si="33">BB27/BA27</f>
        <v>0.75</v>
      </c>
      <c r="BD27" s="95"/>
    </row>
    <row r="28" ht="14.25" customHeight="1">
      <c r="A28" s="77" t="s">
        <v>317</v>
      </c>
      <c r="B28" s="78">
        <v>18.0</v>
      </c>
      <c r="C28" s="78"/>
      <c r="D28" s="78">
        <v>7.0</v>
      </c>
      <c r="E28" s="78">
        <v>11.0</v>
      </c>
      <c r="F28" s="78"/>
      <c r="G28" s="79"/>
      <c r="H28" s="80">
        <f t="shared" si="22"/>
        <v>1</v>
      </c>
      <c r="I28" s="80">
        <f t="shared" si="23"/>
        <v>0.3888888889</v>
      </c>
      <c r="J28" s="78">
        <v>5.0</v>
      </c>
      <c r="K28" s="78">
        <v>5.0</v>
      </c>
      <c r="L28" s="78">
        <v>64.0</v>
      </c>
      <c r="M28" s="78">
        <v>63.0</v>
      </c>
      <c r="N28" s="80">
        <f t="shared" si="24"/>
        <v>0.984375</v>
      </c>
      <c r="O28" s="78">
        <v>64.0</v>
      </c>
      <c r="P28" s="78">
        <v>63.0</v>
      </c>
      <c r="Q28" s="81">
        <f t="shared" si="25"/>
        <v>0.984375</v>
      </c>
      <c r="T28" s="77"/>
      <c r="U28" s="78"/>
      <c r="V28" s="78"/>
      <c r="W28" s="78"/>
      <c r="X28" s="78"/>
      <c r="Y28" s="78"/>
      <c r="Z28" s="78"/>
      <c r="AA28" s="80" t="str">
        <f t="shared" si="26"/>
        <v>#DIV/0!</v>
      </c>
      <c r="AB28" s="80" t="str">
        <f t="shared" si="27"/>
        <v>#DIV/0!</v>
      </c>
      <c r="AC28" s="78"/>
      <c r="AD28" s="78"/>
      <c r="AE28" s="78"/>
      <c r="AF28" s="78"/>
      <c r="AG28" s="80" t="str">
        <f t="shared" si="28"/>
        <v>#DIV/0!</v>
      </c>
      <c r="AH28" s="78"/>
      <c r="AI28" s="78"/>
      <c r="AJ28" s="81" t="str">
        <f t="shared" si="29"/>
        <v>#DIV/0!</v>
      </c>
      <c r="AK28" s="82"/>
      <c r="AL28" s="112"/>
      <c r="AM28" s="77" t="s">
        <v>50</v>
      </c>
      <c r="AN28" s="78">
        <v>17.0</v>
      </c>
      <c r="AO28" s="78"/>
      <c r="AP28" s="78">
        <v>8.0</v>
      </c>
      <c r="AQ28" s="78">
        <v>8.0</v>
      </c>
      <c r="AR28" s="78">
        <v>1.0</v>
      </c>
      <c r="AS28" s="78"/>
      <c r="AT28" s="80">
        <f t="shared" si="30"/>
        <v>0.9411764706</v>
      </c>
      <c r="AU28" s="80">
        <f t="shared" si="31"/>
        <v>0.4705882353</v>
      </c>
      <c r="AV28" s="78"/>
      <c r="AW28" s="78"/>
      <c r="AX28" s="78">
        <v>16.0</v>
      </c>
      <c r="AY28" s="78">
        <v>16.0</v>
      </c>
      <c r="AZ28" s="80">
        <f t="shared" si="32"/>
        <v>1</v>
      </c>
      <c r="BA28" s="78">
        <v>16.0</v>
      </c>
      <c r="BB28" s="78">
        <v>16.0</v>
      </c>
      <c r="BC28" s="81">
        <f t="shared" si="33"/>
        <v>1</v>
      </c>
      <c r="BD28" s="95"/>
    </row>
    <row r="29" ht="14.25" customHeight="1">
      <c r="A29" s="77" t="s">
        <v>318</v>
      </c>
      <c r="B29" s="78">
        <v>22.0</v>
      </c>
      <c r="C29" s="78">
        <v>4.0</v>
      </c>
      <c r="D29" s="78">
        <v>12.0</v>
      </c>
      <c r="E29" s="78">
        <v>6.0</v>
      </c>
      <c r="F29" s="83"/>
      <c r="G29" s="84"/>
      <c r="H29" s="80">
        <f t="shared" si="22"/>
        <v>1</v>
      </c>
      <c r="I29" s="80">
        <f t="shared" si="23"/>
        <v>0.7272727273</v>
      </c>
      <c r="J29" s="78">
        <v>6.0</v>
      </c>
      <c r="K29" s="78">
        <v>6.0</v>
      </c>
      <c r="L29" s="78">
        <v>64.0</v>
      </c>
      <c r="M29" s="78">
        <v>63.0</v>
      </c>
      <c r="N29" s="80">
        <f t="shared" si="24"/>
        <v>0.984375</v>
      </c>
      <c r="O29" s="78">
        <v>64.0</v>
      </c>
      <c r="P29" s="78">
        <v>63.0</v>
      </c>
      <c r="Q29" s="81">
        <f t="shared" si="25"/>
        <v>0.984375</v>
      </c>
      <c r="T29" s="77"/>
      <c r="U29" s="83"/>
      <c r="V29" s="83"/>
      <c r="W29" s="83"/>
      <c r="X29" s="83"/>
      <c r="Y29" s="83"/>
      <c r="Z29" s="83"/>
      <c r="AA29" s="80" t="str">
        <f t="shared" si="26"/>
        <v>#DIV/0!</v>
      </c>
      <c r="AB29" s="80" t="str">
        <f t="shared" si="27"/>
        <v>#DIV/0!</v>
      </c>
      <c r="AC29" s="83"/>
      <c r="AD29" s="83"/>
      <c r="AE29" s="83"/>
      <c r="AF29" s="83"/>
      <c r="AG29" s="80" t="str">
        <f t="shared" si="28"/>
        <v>#DIV/0!</v>
      </c>
      <c r="AH29" s="83"/>
      <c r="AI29" s="83"/>
      <c r="AJ29" s="81" t="str">
        <f t="shared" si="29"/>
        <v>#DIV/0!</v>
      </c>
      <c r="AK29" s="82"/>
      <c r="AL29" s="112"/>
      <c r="AM29" s="77" t="s">
        <v>51</v>
      </c>
      <c r="AN29" s="78">
        <v>18.0</v>
      </c>
      <c r="AO29" s="78">
        <v>3.0</v>
      </c>
      <c r="AP29" s="78">
        <v>4.0</v>
      </c>
      <c r="AQ29" s="78">
        <v>10.0</v>
      </c>
      <c r="AR29" s="78">
        <v>1.0</v>
      </c>
      <c r="AS29" s="83"/>
      <c r="AT29" s="80">
        <f t="shared" si="30"/>
        <v>0.9444444444</v>
      </c>
      <c r="AU29" s="80">
        <f t="shared" si="31"/>
        <v>0.3888888889</v>
      </c>
      <c r="AV29" s="83"/>
      <c r="AW29" s="83"/>
      <c r="AX29" s="78">
        <v>16.0</v>
      </c>
      <c r="AY29" s="78">
        <v>16.0</v>
      </c>
      <c r="AZ29" s="80">
        <f t="shared" si="32"/>
        <v>1</v>
      </c>
      <c r="BA29" s="78">
        <v>16.0</v>
      </c>
      <c r="BB29" s="78">
        <v>16.0</v>
      </c>
      <c r="BC29" s="81">
        <f t="shared" si="33"/>
        <v>1</v>
      </c>
      <c r="BD29" s="95"/>
    </row>
    <row r="30" ht="14.25" customHeight="1">
      <c r="A30" s="77" t="s">
        <v>50</v>
      </c>
      <c r="B30" s="78">
        <v>17.0</v>
      </c>
      <c r="C30" s="78">
        <v>2.0</v>
      </c>
      <c r="D30" s="78">
        <v>5.0</v>
      </c>
      <c r="E30" s="78">
        <v>7.0</v>
      </c>
      <c r="F30" s="78">
        <v>3.0</v>
      </c>
      <c r="G30" s="84"/>
      <c r="H30" s="80">
        <f t="shared" si="22"/>
        <v>0.8235294118</v>
      </c>
      <c r="I30" s="80">
        <f t="shared" si="23"/>
        <v>0.4117647059</v>
      </c>
      <c r="J30" s="78">
        <v>5.0</v>
      </c>
      <c r="K30" s="78">
        <v>5.0</v>
      </c>
      <c r="L30" s="78">
        <v>64.0</v>
      </c>
      <c r="M30" s="78">
        <v>64.0</v>
      </c>
      <c r="N30" s="80">
        <f t="shared" si="24"/>
        <v>1</v>
      </c>
      <c r="O30" s="78">
        <v>64.0</v>
      </c>
      <c r="P30" s="78">
        <v>64.0</v>
      </c>
      <c r="Q30" s="81">
        <f t="shared" si="25"/>
        <v>1</v>
      </c>
      <c r="T30" s="77"/>
      <c r="U30" s="83"/>
      <c r="V30" s="83"/>
      <c r="W30" s="83"/>
      <c r="X30" s="83"/>
      <c r="Y30" s="83"/>
      <c r="Z30" s="83"/>
      <c r="AA30" s="80" t="str">
        <f t="shared" si="26"/>
        <v>#DIV/0!</v>
      </c>
      <c r="AB30" s="80" t="str">
        <f t="shared" si="27"/>
        <v>#DIV/0!</v>
      </c>
      <c r="AC30" s="83"/>
      <c r="AD30" s="83"/>
      <c r="AE30" s="83"/>
      <c r="AF30" s="83"/>
      <c r="AG30" s="80" t="str">
        <f t="shared" si="28"/>
        <v>#DIV/0!</v>
      </c>
      <c r="AH30" s="83"/>
      <c r="AI30" s="83"/>
      <c r="AJ30" s="81" t="str">
        <f t="shared" si="29"/>
        <v>#DIV/0!</v>
      </c>
      <c r="AK30" s="82"/>
      <c r="AL30" s="112"/>
      <c r="AM30" s="77">
        <v>11.0</v>
      </c>
      <c r="AN30" s="78">
        <v>18.0</v>
      </c>
      <c r="AO30" s="78">
        <v>1.0</v>
      </c>
      <c r="AP30" s="78">
        <v>12.0</v>
      </c>
      <c r="AQ30" s="78">
        <v>5.0</v>
      </c>
      <c r="AR30" s="83"/>
      <c r="AS30" s="83"/>
      <c r="AT30" s="80">
        <f t="shared" si="30"/>
        <v>1</v>
      </c>
      <c r="AU30" s="80">
        <f t="shared" si="31"/>
        <v>0.7222222222</v>
      </c>
      <c r="AV30" s="83"/>
      <c r="AW30" s="83"/>
      <c r="AX30" s="78">
        <v>16.0</v>
      </c>
      <c r="AY30" s="78">
        <v>16.0</v>
      </c>
      <c r="AZ30" s="80">
        <f t="shared" si="32"/>
        <v>1</v>
      </c>
      <c r="BA30" s="78">
        <v>16.0</v>
      </c>
      <c r="BB30" s="78">
        <v>16.0</v>
      </c>
      <c r="BC30" s="81">
        <f t="shared" si="33"/>
        <v>1</v>
      </c>
      <c r="BD30" s="95"/>
    </row>
    <row r="31" ht="14.25" customHeight="1">
      <c r="A31" s="77" t="s">
        <v>51</v>
      </c>
      <c r="B31" s="78">
        <v>18.0</v>
      </c>
      <c r="C31" s="78">
        <v>1.0</v>
      </c>
      <c r="D31" s="78">
        <v>6.0</v>
      </c>
      <c r="E31" s="78">
        <v>9.0</v>
      </c>
      <c r="F31" s="78"/>
      <c r="G31" s="79">
        <v>2.0</v>
      </c>
      <c r="H31" s="80">
        <f t="shared" si="22"/>
        <v>0.8888888889</v>
      </c>
      <c r="I31" s="80">
        <f t="shared" si="23"/>
        <v>0.3888888889</v>
      </c>
      <c r="J31" s="78">
        <v>5.0</v>
      </c>
      <c r="K31" s="78">
        <v>5.0</v>
      </c>
      <c r="L31" s="78">
        <v>64.0</v>
      </c>
      <c r="M31" s="78">
        <v>65.0</v>
      </c>
      <c r="N31" s="80">
        <f t="shared" si="24"/>
        <v>1.015625</v>
      </c>
      <c r="O31" s="78">
        <v>64.0</v>
      </c>
      <c r="P31" s="78">
        <v>65.0</v>
      </c>
      <c r="Q31" s="81">
        <f t="shared" si="25"/>
        <v>1.015625</v>
      </c>
      <c r="T31" s="85"/>
      <c r="U31" s="83"/>
      <c r="V31" s="83"/>
      <c r="W31" s="83"/>
      <c r="X31" s="83"/>
      <c r="Y31" s="83"/>
      <c r="Z31" s="83"/>
      <c r="AA31" s="80" t="str">
        <f t="shared" si="26"/>
        <v>#DIV/0!</v>
      </c>
      <c r="AB31" s="80" t="str">
        <f t="shared" si="27"/>
        <v>#DIV/0!</v>
      </c>
      <c r="AC31" s="83"/>
      <c r="AD31" s="83"/>
      <c r="AE31" s="83"/>
      <c r="AF31" s="83"/>
      <c r="AG31" s="80" t="str">
        <f t="shared" si="28"/>
        <v>#DIV/0!</v>
      </c>
      <c r="AH31" s="83"/>
      <c r="AI31" s="83"/>
      <c r="AJ31" s="81" t="str">
        <f t="shared" si="29"/>
        <v>#DIV/0!</v>
      </c>
      <c r="AK31" s="82"/>
      <c r="AL31" s="112"/>
      <c r="AM31" s="85"/>
      <c r="AN31" s="83"/>
      <c r="AO31" s="83"/>
      <c r="AP31" s="83"/>
      <c r="AQ31" s="83"/>
      <c r="AR31" s="83"/>
      <c r="AS31" s="83"/>
      <c r="AT31" s="80" t="str">
        <f t="shared" si="30"/>
        <v>#DIV/0!</v>
      </c>
      <c r="AU31" s="80" t="str">
        <f t="shared" si="31"/>
        <v>#DIV/0!</v>
      </c>
      <c r="AV31" s="83"/>
      <c r="AW31" s="83"/>
      <c r="AX31" s="83"/>
      <c r="AY31" s="83"/>
      <c r="AZ31" s="80" t="str">
        <f t="shared" si="32"/>
        <v>#DIV/0!</v>
      </c>
      <c r="BA31" s="83"/>
      <c r="BB31" s="83"/>
      <c r="BC31" s="81" t="str">
        <f t="shared" si="33"/>
        <v>#DIV/0!</v>
      </c>
      <c r="BD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22"/>
        <v>#DIV/0!</v>
      </c>
      <c r="I32" s="80" t="str">
        <f t="shared" si="23"/>
        <v>#DIV/0!</v>
      </c>
      <c r="J32" s="83"/>
      <c r="K32" s="83"/>
      <c r="L32" s="83"/>
      <c r="M32" s="83"/>
      <c r="N32" s="80" t="str">
        <f t="shared" si="24"/>
        <v>#DIV/0!</v>
      </c>
      <c r="O32" s="83"/>
      <c r="P32" s="83"/>
      <c r="Q32" s="81" t="str">
        <f t="shared" si="25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26"/>
        <v>#DIV/0!</v>
      </c>
      <c r="AB32" s="80" t="str">
        <f t="shared" si="27"/>
        <v>#DIV/0!</v>
      </c>
      <c r="AC32" s="83"/>
      <c r="AD32" s="83"/>
      <c r="AE32" s="83"/>
      <c r="AF32" s="83"/>
      <c r="AG32" s="80" t="str">
        <f t="shared" si="28"/>
        <v>#DIV/0!</v>
      </c>
      <c r="AH32" s="83"/>
      <c r="AI32" s="83"/>
      <c r="AJ32" s="81" t="str">
        <f t="shared" si="29"/>
        <v>#DIV/0!</v>
      </c>
      <c r="AK32" s="82"/>
      <c r="AL32" s="112"/>
      <c r="AM32" s="85"/>
      <c r="AN32" s="83"/>
      <c r="AO32" s="83"/>
      <c r="AP32" s="83"/>
      <c r="AQ32" s="83"/>
      <c r="AR32" s="83"/>
      <c r="AS32" s="83"/>
      <c r="AT32" s="80" t="str">
        <f t="shared" si="30"/>
        <v>#DIV/0!</v>
      </c>
      <c r="AU32" s="80" t="str">
        <f t="shared" si="31"/>
        <v>#DIV/0!</v>
      </c>
      <c r="AV32" s="83"/>
      <c r="AW32" s="83"/>
      <c r="AX32" s="83"/>
      <c r="AY32" s="83"/>
      <c r="AZ32" s="80" t="str">
        <f t="shared" si="32"/>
        <v>#DIV/0!</v>
      </c>
      <c r="BA32" s="83"/>
      <c r="BB32" s="83"/>
      <c r="BC32" s="81" t="str">
        <f t="shared" si="33"/>
        <v>#DIV/0!</v>
      </c>
      <c r="BD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22"/>
        <v>#DIV/0!</v>
      </c>
      <c r="I33" s="80" t="str">
        <f t="shared" si="23"/>
        <v>#DIV/0!</v>
      </c>
      <c r="J33" s="83"/>
      <c r="K33" s="83"/>
      <c r="L33" s="83"/>
      <c r="M33" s="83"/>
      <c r="N33" s="80" t="str">
        <f t="shared" si="24"/>
        <v>#DIV/0!</v>
      </c>
      <c r="O33" s="83"/>
      <c r="P33" s="83"/>
      <c r="Q33" s="81" t="str">
        <f t="shared" si="25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26"/>
        <v>#DIV/0!</v>
      </c>
      <c r="AB33" s="80" t="str">
        <f t="shared" si="27"/>
        <v>#DIV/0!</v>
      </c>
      <c r="AC33" s="83"/>
      <c r="AD33" s="83"/>
      <c r="AE33" s="83"/>
      <c r="AF33" s="83"/>
      <c r="AG33" s="80" t="str">
        <f t="shared" si="28"/>
        <v>#DIV/0!</v>
      </c>
      <c r="AH33" s="83"/>
      <c r="AI33" s="83"/>
      <c r="AJ33" s="81" t="str">
        <f t="shared" si="29"/>
        <v>#DIV/0!</v>
      </c>
      <c r="AK33" s="82"/>
      <c r="AL33" s="112"/>
      <c r="AM33" s="85"/>
      <c r="AN33" s="83"/>
      <c r="AO33" s="83"/>
      <c r="AP33" s="83"/>
      <c r="AQ33" s="83"/>
      <c r="AR33" s="83"/>
      <c r="AS33" s="83"/>
      <c r="AT33" s="80" t="str">
        <f t="shared" si="30"/>
        <v>#DIV/0!</v>
      </c>
      <c r="AU33" s="80" t="str">
        <f t="shared" si="31"/>
        <v>#DIV/0!</v>
      </c>
      <c r="AV33" s="83"/>
      <c r="AW33" s="83"/>
      <c r="AX33" s="83"/>
      <c r="AY33" s="83"/>
      <c r="AZ33" s="80" t="str">
        <f t="shared" si="32"/>
        <v>#DIV/0!</v>
      </c>
      <c r="BA33" s="83"/>
      <c r="BB33" s="83"/>
      <c r="BC33" s="81" t="str">
        <f t="shared" si="33"/>
        <v>#DIV/0!</v>
      </c>
      <c r="BD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22"/>
        <v>#DIV/0!</v>
      </c>
      <c r="I34" s="80" t="str">
        <f t="shared" si="23"/>
        <v>#DIV/0!</v>
      </c>
      <c r="J34" s="83"/>
      <c r="K34" s="83"/>
      <c r="L34" s="83"/>
      <c r="M34" s="83"/>
      <c r="N34" s="80" t="str">
        <f t="shared" si="24"/>
        <v>#DIV/0!</v>
      </c>
      <c r="O34" s="83"/>
      <c r="P34" s="83"/>
      <c r="Q34" s="81" t="str">
        <f t="shared" si="25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26"/>
        <v>#DIV/0!</v>
      </c>
      <c r="AB34" s="80" t="str">
        <f t="shared" si="27"/>
        <v>#DIV/0!</v>
      </c>
      <c r="AC34" s="83"/>
      <c r="AD34" s="83"/>
      <c r="AE34" s="83"/>
      <c r="AF34" s="83"/>
      <c r="AG34" s="80" t="str">
        <f t="shared" si="28"/>
        <v>#DIV/0!</v>
      </c>
      <c r="AH34" s="83"/>
      <c r="AI34" s="83"/>
      <c r="AJ34" s="81" t="str">
        <f t="shared" si="29"/>
        <v>#DIV/0!</v>
      </c>
      <c r="AK34" s="82"/>
      <c r="AL34" s="112"/>
      <c r="AM34" s="85"/>
      <c r="AN34" s="83"/>
      <c r="AO34" s="83"/>
      <c r="AP34" s="83"/>
      <c r="AQ34" s="83"/>
      <c r="AR34" s="83"/>
      <c r="AS34" s="83"/>
      <c r="AT34" s="80" t="str">
        <f t="shared" si="30"/>
        <v>#DIV/0!</v>
      </c>
      <c r="AU34" s="80" t="str">
        <f t="shared" si="31"/>
        <v>#DIV/0!</v>
      </c>
      <c r="AV34" s="83"/>
      <c r="AW34" s="83"/>
      <c r="AX34" s="83"/>
      <c r="AY34" s="83"/>
      <c r="AZ34" s="80" t="str">
        <f t="shared" si="32"/>
        <v>#DIV/0!</v>
      </c>
      <c r="BA34" s="83"/>
      <c r="BB34" s="83"/>
      <c r="BC34" s="81" t="str">
        <f t="shared" si="33"/>
        <v>#DIV/0!</v>
      </c>
      <c r="BD34" s="95"/>
    </row>
    <row r="35" ht="14.25" customHeight="1">
      <c r="A35" s="72" t="s">
        <v>15</v>
      </c>
      <c r="B35" s="73">
        <f t="shared" ref="B35:G35" si="34">SUM(B27:B34)</f>
        <v>107</v>
      </c>
      <c r="C35" s="73">
        <f t="shared" si="34"/>
        <v>7</v>
      </c>
      <c r="D35" s="73">
        <f t="shared" si="34"/>
        <v>44</v>
      </c>
      <c r="E35" s="73">
        <f t="shared" si="34"/>
        <v>49</v>
      </c>
      <c r="F35" s="73">
        <f t="shared" si="34"/>
        <v>3</v>
      </c>
      <c r="G35" s="86">
        <f t="shared" si="34"/>
        <v>4</v>
      </c>
      <c r="H35" s="80">
        <f t="shared" si="22"/>
        <v>0.9345794393</v>
      </c>
      <c r="I35" s="80">
        <f t="shared" si="23"/>
        <v>0.476635514</v>
      </c>
      <c r="J35" s="73">
        <f t="shared" ref="J35:M35" si="35">SUM(J27:J34)</f>
        <v>23</v>
      </c>
      <c r="K35" s="73">
        <f t="shared" si="35"/>
        <v>24</v>
      </c>
      <c r="L35" s="73">
        <f t="shared" si="35"/>
        <v>296</v>
      </c>
      <c r="M35" s="73">
        <f t="shared" si="35"/>
        <v>294</v>
      </c>
      <c r="N35" s="80">
        <f t="shared" si="24"/>
        <v>0.9932432432</v>
      </c>
      <c r="O35" s="87">
        <f t="shared" ref="O35:P35" si="36">SUM(O27:O34)</f>
        <v>296</v>
      </c>
      <c r="P35" s="87">
        <f t="shared" si="36"/>
        <v>294</v>
      </c>
      <c r="Q35" s="81">
        <f t="shared" si="25"/>
        <v>0.9932432432</v>
      </c>
      <c r="T35" s="72" t="s">
        <v>15</v>
      </c>
      <c r="U35" s="73">
        <f t="shared" ref="U35:Z35" si="37">SUM(U27:U34)</f>
        <v>32</v>
      </c>
      <c r="V35" s="73">
        <f t="shared" si="37"/>
        <v>4</v>
      </c>
      <c r="W35" s="73">
        <f t="shared" si="37"/>
        <v>9</v>
      </c>
      <c r="X35" s="73">
        <f t="shared" si="37"/>
        <v>17</v>
      </c>
      <c r="Y35" s="73">
        <f t="shared" si="37"/>
        <v>1</v>
      </c>
      <c r="Z35" s="73">
        <f t="shared" si="37"/>
        <v>1</v>
      </c>
      <c r="AA35" s="80">
        <f t="shared" si="26"/>
        <v>0.9375</v>
      </c>
      <c r="AB35" s="80">
        <f t="shared" si="27"/>
        <v>0.40625</v>
      </c>
      <c r="AC35" s="73">
        <f t="shared" ref="AC35:AF35" si="38">SUM(AC27:AC34)</f>
        <v>2</v>
      </c>
      <c r="AD35" s="73">
        <f t="shared" si="38"/>
        <v>2</v>
      </c>
      <c r="AE35" s="73">
        <f t="shared" si="38"/>
        <v>24</v>
      </c>
      <c r="AF35" s="73">
        <f t="shared" si="38"/>
        <v>24</v>
      </c>
      <c r="AG35" s="80">
        <f t="shared" si="28"/>
        <v>1</v>
      </c>
      <c r="AH35" s="87">
        <f t="shared" ref="AH35:AI35" si="39">SUM(AH27:AH34)</f>
        <v>24</v>
      </c>
      <c r="AI35" s="87">
        <f t="shared" si="39"/>
        <v>24</v>
      </c>
      <c r="AJ35" s="81">
        <f t="shared" si="29"/>
        <v>1</v>
      </c>
      <c r="AK35" s="82"/>
      <c r="AL35" s="112"/>
      <c r="AM35" s="72" t="s">
        <v>15</v>
      </c>
      <c r="AN35" s="73">
        <f t="shared" ref="AN35:AS35" si="40">SUM(AN27:AN34)</f>
        <v>85</v>
      </c>
      <c r="AO35" s="73">
        <f t="shared" si="40"/>
        <v>7</v>
      </c>
      <c r="AP35" s="73">
        <f t="shared" si="40"/>
        <v>48</v>
      </c>
      <c r="AQ35" s="73">
        <f t="shared" si="40"/>
        <v>27</v>
      </c>
      <c r="AR35" s="73">
        <f t="shared" si="40"/>
        <v>2</v>
      </c>
      <c r="AS35" s="73">
        <f t="shared" si="40"/>
        <v>1</v>
      </c>
      <c r="AT35" s="80">
        <f t="shared" si="30"/>
        <v>0.9647058824</v>
      </c>
      <c r="AU35" s="80">
        <f t="shared" si="31"/>
        <v>0.6470588235</v>
      </c>
      <c r="AV35" s="73">
        <f t="shared" ref="AV35:AY35" si="41">SUM(AV27:AV34)</f>
        <v>1</v>
      </c>
      <c r="AW35" s="73">
        <f t="shared" si="41"/>
        <v>1</v>
      </c>
      <c r="AX35" s="73">
        <f t="shared" si="41"/>
        <v>64</v>
      </c>
      <c r="AY35" s="73">
        <f t="shared" si="41"/>
        <v>60</v>
      </c>
      <c r="AZ35" s="80">
        <f t="shared" si="32"/>
        <v>0.9375</v>
      </c>
      <c r="BA35" s="87">
        <f t="shared" ref="BA35:BB35" si="42">SUM(BA27:BA34)</f>
        <v>64</v>
      </c>
      <c r="BB35" s="87">
        <f t="shared" si="42"/>
        <v>60</v>
      </c>
      <c r="BC35" s="81">
        <f t="shared" si="33"/>
        <v>0.9375</v>
      </c>
      <c r="BD35" s="95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  <c r="AL36" s="112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C36" s="68"/>
      <c r="BD36" s="95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89" t="s">
        <v>27</v>
      </c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  <c r="AL38" s="112"/>
      <c r="AM38" s="90" t="s">
        <v>4</v>
      </c>
      <c r="AN38" s="32" t="s">
        <v>16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4"/>
      <c r="BC38" s="68"/>
      <c r="BD38" s="95"/>
    </row>
    <row r="39" ht="14.25" customHeight="1">
      <c r="A39" s="91" t="s">
        <v>31</v>
      </c>
      <c r="B39" s="92" t="s">
        <v>319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 t="s">
        <v>24</v>
      </c>
      <c r="U39" s="92" t="s">
        <v>319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91" t="s">
        <v>24</v>
      </c>
      <c r="AN39" s="92" t="s">
        <v>320</v>
      </c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14.25" customHeight="1">
      <c r="A40" s="91">
        <v>10.0</v>
      </c>
      <c r="B40" s="92" t="s">
        <v>321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91">
        <v>10.0</v>
      </c>
      <c r="AN40" s="92" t="s">
        <v>322</v>
      </c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14.25" customHeight="1">
      <c r="Q41" s="95"/>
      <c r="AJ41" s="95"/>
      <c r="AK41" s="95"/>
      <c r="AL41" s="112"/>
      <c r="BC41" s="95"/>
      <c r="BD41" s="95"/>
    </row>
    <row r="42" ht="14.25" customHeight="1">
      <c r="Q42" s="95"/>
      <c r="AJ42" s="95"/>
      <c r="AK42" s="95"/>
      <c r="AL42" s="112"/>
      <c r="BC42" s="95"/>
      <c r="BD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  <c r="AL43" s="112"/>
      <c r="AM43" s="63" t="s">
        <v>20</v>
      </c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6"/>
      <c r="BD43" s="95"/>
    </row>
    <row r="44" ht="14.25" customHeight="1">
      <c r="G44" s="67"/>
      <c r="Q44" s="68"/>
      <c r="AJ44" s="68"/>
      <c r="AL44" s="112"/>
      <c r="BC44" s="68"/>
      <c r="BD44" s="95"/>
    </row>
    <row r="45" ht="14.25" customHeight="1">
      <c r="A45" s="3" t="s">
        <v>309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310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  <c r="AL45" s="112"/>
      <c r="AM45" s="132" t="s">
        <v>311</v>
      </c>
      <c r="BC45" s="68"/>
      <c r="BD45" s="95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  <c r="AL46" s="112"/>
      <c r="AM46" s="96" t="s">
        <v>33</v>
      </c>
      <c r="BA46" s="70" t="s">
        <v>3</v>
      </c>
      <c r="BB46" s="33"/>
      <c r="BC46" s="34"/>
      <c r="BD46" s="95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  <c r="AL47" s="112"/>
      <c r="AM47" s="72" t="s">
        <v>4</v>
      </c>
      <c r="AN47" s="10" t="s">
        <v>5</v>
      </c>
      <c r="AO47" s="10" t="s">
        <v>6</v>
      </c>
      <c r="AP47" s="73">
        <v>4.0</v>
      </c>
      <c r="AQ47" s="73">
        <v>3.0</v>
      </c>
      <c r="AR47" s="73">
        <v>2.0</v>
      </c>
      <c r="AS47" s="10" t="s">
        <v>7</v>
      </c>
      <c r="AT47" s="10" t="s">
        <v>8</v>
      </c>
      <c r="AU47" s="10" t="s">
        <v>9</v>
      </c>
      <c r="AV47" s="10" t="s">
        <v>10</v>
      </c>
      <c r="AW47" s="10" t="s">
        <v>11</v>
      </c>
      <c r="AX47" s="10" t="s">
        <v>12</v>
      </c>
      <c r="AY47" s="10" t="s">
        <v>11</v>
      </c>
      <c r="AZ47" s="10" t="s">
        <v>13</v>
      </c>
      <c r="BA47" s="75" t="s">
        <v>12</v>
      </c>
      <c r="BB47" s="75" t="s">
        <v>11</v>
      </c>
      <c r="BC47" s="76" t="s">
        <v>14</v>
      </c>
      <c r="BD47" s="95"/>
    </row>
    <row r="48" ht="14.25" customHeight="1">
      <c r="A48" s="77" t="s">
        <v>24</v>
      </c>
      <c r="B48" s="78">
        <v>32.0</v>
      </c>
      <c r="C48" s="78">
        <v>2.0</v>
      </c>
      <c r="D48" s="78">
        <v>13.0</v>
      </c>
      <c r="E48" s="78">
        <v>16.0</v>
      </c>
      <c r="F48" s="78"/>
      <c r="G48" s="79">
        <v>1.0</v>
      </c>
      <c r="H48" s="80">
        <f t="shared" ref="H48:H56" si="43">(C48+D48+E48)/B48</f>
        <v>0.96875</v>
      </c>
      <c r="I48" s="80">
        <f t="shared" ref="I48:I56" si="44">(C48+D48)/B48</f>
        <v>0.46875</v>
      </c>
      <c r="J48" s="78">
        <v>3.0</v>
      </c>
      <c r="K48" s="78">
        <v>3.0</v>
      </c>
      <c r="L48" s="78">
        <v>50.0</v>
      </c>
      <c r="M48" s="78">
        <v>43.0</v>
      </c>
      <c r="N48" s="80">
        <f t="shared" ref="N48:N56" si="45">M48/L48</f>
        <v>0.86</v>
      </c>
      <c r="O48" s="78">
        <v>50.0</v>
      </c>
      <c r="P48" s="78">
        <v>43.0</v>
      </c>
      <c r="Q48" s="81">
        <f t="shared" ref="Q48:Q56" si="46">P48/O48</f>
        <v>0.86</v>
      </c>
      <c r="T48" s="77" t="s">
        <v>24</v>
      </c>
      <c r="U48" s="78">
        <v>32.0</v>
      </c>
      <c r="V48" s="78">
        <v>6.0</v>
      </c>
      <c r="W48" s="78">
        <v>19.0</v>
      </c>
      <c r="X48" s="78">
        <v>6.0</v>
      </c>
      <c r="Y48" s="78"/>
      <c r="Z48" s="78">
        <v>1.0</v>
      </c>
      <c r="AA48" s="80">
        <f t="shared" ref="AA48:AA56" si="47">(V48+W48+X48)/U48</f>
        <v>0.96875</v>
      </c>
      <c r="AB48" s="80">
        <f t="shared" ref="AB48:AB56" si="48">(V48+W48)/U48</f>
        <v>0.78125</v>
      </c>
      <c r="AC48" s="78">
        <v>2.0</v>
      </c>
      <c r="AD48" s="78">
        <v>2.0</v>
      </c>
      <c r="AE48" s="78">
        <v>30.0</v>
      </c>
      <c r="AF48" s="78">
        <v>27.0</v>
      </c>
      <c r="AG48" s="80">
        <f t="shared" ref="AG48:AG56" si="49">AF48/AE48</f>
        <v>0.9</v>
      </c>
      <c r="AH48" s="78">
        <v>30.0</v>
      </c>
      <c r="AI48" s="78">
        <v>27.0</v>
      </c>
      <c r="AJ48" s="81">
        <f t="shared" ref="AJ48:AJ56" si="50">AI48/AH48</f>
        <v>0.9</v>
      </c>
      <c r="AK48" s="82"/>
      <c r="AL48" s="112"/>
      <c r="AM48" s="77"/>
      <c r="AN48" s="78"/>
      <c r="AO48" s="78"/>
      <c r="AP48" s="78"/>
      <c r="AQ48" s="78"/>
      <c r="AR48" s="78"/>
      <c r="AS48" s="78"/>
      <c r="AT48" s="80" t="str">
        <f t="shared" ref="AT48:AT56" si="51">(AO48+AP48+AQ48)/AN48</f>
        <v>#DIV/0!</v>
      </c>
      <c r="AU48" s="80" t="str">
        <f t="shared" ref="AU48:AU56" si="52">(AO48+AP48)/AN48</f>
        <v>#DIV/0!</v>
      </c>
      <c r="AV48" s="78"/>
      <c r="AW48" s="78"/>
      <c r="AX48" s="78"/>
      <c r="AY48" s="78"/>
      <c r="AZ48" s="80" t="str">
        <f t="shared" ref="AZ48:AZ56" si="53">AY48/AX48</f>
        <v>#DIV/0!</v>
      </c>
      <c r="BA48" s="78"/>
      <c r="BB48" s="78"/>
      <c r="BC48" s="81" t="str">
        <f t="shared" ref="BC48:BC56" si="54">BB48/BA48</f>
        <v>#DIV/0!</v>
      </c>
      <c r="BD48" s="95"/>
    </row>
    <row r="49" ht="14.25" customHeight="1">
      <c r="A49" s="77"/>
      <c r="B49" s="78"/>
      <c r="C49" s="78"/>
      <c r="D49" s="78"/>
      <c r="E49" s="78"/>
      <c r="F49" s="78"/>
      <c r="G49" s="79"/>
      <c r="H49" s="80" t="str">
        <f t="shared" si="43"/>
        <v>#DIV/0!</v>
      </c>
      <c r="I49" s="80" t="str">
        <f t="shared" si="44"/>
        <v>#DIV/0!</v>
      </c>
      <c r="J49" s="78"/>
      <c r="K49" s="78"/>
      <c r="L49" s="78"/>
      <c r="M49" s="78"/>
      <c r="N49" s="80" t="str">
        <f t="shared" si="45"/>
        <v>#DIV/0!</v>
      </c>
      <c r="O49" s="78"/>
      <c r="P49" s="78"/>
      <c r="Q49" s="81" t="str">
        <f t="shared" si="46"/>
        <v>#DIV/0!</v>
      </c>
      <c r="T49" s="77"/>
      <c r="U49" s="78"/>
      <c r="V49" s="78"/>
      <c r="W49" s="78"/>
      <c r="X49" s="78"/>
      <c r="Y49" s="78"/>
      <c r="Z49" s="78"/>
      <c r="AA49" s="80" t="str">
        <f t="shared" si="47"/>
        <v>#DIV/0!</v>
      </c>
      <c r="AB49" s="80" t="str">
        <f t="shared" si="48"/>
        <v>#DIV/0!</v>
      </c>
      <c r="AC49" s="78"/>
      <c r="AD49" s="78"/>
      <c r="AE49" s="78"/>
      <c r="AF49" s="78"/>
      <c r="AG49" s="80" t="str">
        <f t="shared" si="49"/>
        <v>#DIV/0!</v>
      </c>
      <c r="AH49" s="78"/>
      <c r="AI49" s="78"/>
      <c r="AJ49" s="81" t="str">
        <f t="shared" si="50"/>
        <v>#DIV/0!</v>
      </c>
      <c r="AK49" s="82"/>
      <c r="AL49" s="112"/>
      <c r="AM49" s="77"/>
      <c r="AN49" s="78"/>
      <c r="AO49" s="78"/>
      <c r="AP49" s="78"/>
      <c r="AQ49" s="78"/>
      <c r="AR49" s="78"/>
      <c r="AS49" s="78"/>
      <c r="AT49" s="80" t="str">
        <f t="shared" si="51"/>
        <v>#DIV/0!</v>
      </c>
      <c r="AU49" s="80" t="str">
        <f t="shared" si="52"/>
        <v>#DIV/0!</v>
      </c>
      <c r="AV49" s="78"/>
      <c r="AW49" s="78"/>
      <c r="AX49" s="78"/>
      <c r="AY49" s="78"/>
      <c r="AZ49" s="80" t="str">
        <f t="shared" si="53"/>
        <v>#DIV/0!</v>
      </c>
      <c r="BA49" s="78"/>
      <c r="BB49" s="78"/>
      <c r="BC49" s="81" t="str">
        <f t="shared" si="54"/>
        <v>#DIV/0!</v>
      </c>
      <c r="BD49" s="95"/>
    </row>
    <row r="50" ht="14.25" customHeight="1">
      <c r="A50" s="77"/>
      <c r="B50" s="78"/>
      <c r="C50" s="78"/>
      <c r="D50" s="78"/>
      <c r="E50" s="78"/>
      <c r="F50" s="78"/>
      <c r="G50" s="79"/>
      <c r="H50" s="80" t="str">
        <f t="shared" si="43"/>
        <v>#DIV/0!</v>
      </c>
      <c r="I50" s="80" t="str">
        <f t="shared" si="44"/>
        <v>#DIV/0!</v>
      </c>
      <c r="J50" s="78"/>
      <c r="K50" s="78"/>
      <c r="L50" s="78"/>
      <c r="M50" s="78"/>
      <c r="N50" s="80" t="str">
        <f t="shared" si="45"/>
        <v>#DIV/0!</v>
      </c>
      <c r="O50" s="78"/>
      <c r="P50" s="78"/>
      <c r="Q50" s="81" t="str">
        <f t="shared" si="46"/>
        <v>#DIV/0!</v>
      </c>
      <c r="T50" s="77"/>
      <c r="U50" s="78"/>
      <c r="V50" s="78"/>
      <c r="W50" s="78"/>
      <c r="X50" s="78"/>
      <c r="Y50" s="78"/>
      <c r="Z50" s="78"/>
      <c r="AA50" s="80" t="str">
        <f t="shared" si="47"/>
        <v>#DIV/0!</v>
      </c>
      <c r="AB50" s="80" t="str">
        <f t="shared" si="48"/>
        <v>#DIV/0!</v>
      </c>
      <c r="AC50" s="78"/>
      <c r="AD50" s="78"/>
      <c r="AE50" s="78"/>
      <c r="AF50" s="78"/>
      <c r="AG50" s="80" t="str">
        <f t="shared" si="49"/>
        <v>#DIV/0!</v>
      </c>
      <c r="AH50" s="78"/>
      <c r="AI50" s="78"/>
      <c r="AJ50" s="81" t="str">
        <f t="shared" si="50"/>
        <v>#DIV/0!</v>
      </c>
      <c r="AK50" s="82"/>
      <c r="AL50" s="112"/>
      <c r="AM50" s="77"/>
      <c r="AN50" s="78"/>
      <c r="AO50" s="78"/>
      <c r="AP50" s="78"/>
      <c r="AQ50" s="78"/>
      <c r="AR50" s="78"/>
      <c r="AS50" s="78"/>
      <c r="AT50" s="80" t="str">
        <f t="shared" si="51"/>
        <v>#DIV/0!</v>
      </c>
      <c r="AU50" s="80" t="str">
        <f t="shared" si="52"/>
        <v>#DIV/0!</v>
      </c>
      <c r="AV50" s="78"/>
      <c r="AW50" s="78"/>
      <c r="AX50" s="78"/>
      <c r="AY50" s="78"/>
      <c r="AZ50" s="80" t="str">
        <f t="shared" si="53"/>
        <v>#DIV/0!</v>
      </c>
      <c r="BA50" s="78"/>
      <c r="BB50" s="78"/>
      <c r="BC50" s="81" t="str">
        <f t="shared" si="54"/>
        <v>#DIV/0!</v>
      </c>
      <c r="BD50" s="95"/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43"/>
        <v>#DIV/0!</v>
      </c>
      <c r="I51" s="80" t="str">
        <f t="shared" si="44"/>
        <v>#DIV/0!</v>
      </c>
      <c r="J51" s="78"/>
      <c r="K51" s="78"/>
      <c r="L51" s="78"/>
      <c r="M51" s="78"/>
      <c r="N51" s="80" t="str">
        <f t="shared" si="45"/>
        <v>#DIV/0!</v>
      </c>
      <c r="O51" s="83"/>
      <c r="P51" s="83"/>
      <c r="Q51" s="81" t="str">
        <f t="shared" si="46"/>
        <v>#DIV/0!</v>
      </c>
      <c r="T51" s="77"/>
      <c r="U51" s="78"/>
      <c r="V51" s="78"/>
      <c r="W51" s="78"/>
      <c r="X51" s="78"/>
      <c r="Y51" s="78"/>
      <c r="Z51" s="78"/>
      <c r="AA51" s="80" t="str">
        <f t="shared" si="47"/>
        <v>#DIV/0!</v>
      </c>
      <c r="AB51" s="80" t="str">
        <f t="shared" si="48"/>
        <v>#DIV/0!</v>
      </c>
      <c r="AC51" s="78"/>
      <c r="AD51" s="78"/>
      <c r="AE51" s="78"/>
      <c r="AF51" s="78"/>
      <c r="AG51" s="80" t="str">
        <f t="shared" si="49"/>
        <v>#DIV/0!</v>
      </c>
      <c r="AH51" s="78"/>
      <c r="AI51" s="78"/>
      <c r="AJ51" s="81" t="str">
        <f t="shared" si="50"/>
        <v>#DIV/0!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si="51"/>
        <v>#DIV/0!</v>
      </c>
      <c r="AU51" s="80" t="str">
        <f t="shared" si="52"/>
        <v>#DIV/0!</v>
      </c>
      <c r="AV51" s="78"/>
      <c r="AW51" s="78"/>
      <c r="AX51" s="78"/>
      <c r="AY51" s="78"/>
      <c r="AZ51" s="80" t="str">
        <f t="shared" si="53"/>
        <v>#DIV/0!</v>
      </c>
      <c r="BA51" s="78"/>
      <c r="BB51" s="78"/>
      <c r="BC51" s="81" t="str">
        <f t="shared" si="54"/>
        <v>#DIV/0!</v>
      </c>
      <c r="BD51" s="95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43"/>
        <v>#DIV/0!</v>
      </c>
      <c r="I52" s="80" t="str">
        <f t="shared" si="44"/>
        <v>#DIV/0!</v>
      </c>
      <c r="J52" s="83"/>
      <c r="K52" s="83"/>
      <c r="L52" s="83"/>
      <c r="M52" s="83"/>
      <c r="N52" s="80" t="str">
        <f t="shared" si="45"/>
        <v>#DIV/0!</v>
      </c>
      <c r="O52" s="83"/>
      <c r="P52" s="83"/>
      <c r="Q52" s="81" t="str">
        <f t="shared" si="46"/>
        <v>#DIV/0!</v>
      </c>
      <c r="T52" s="85"/>
      <c r="U52" s="83"/>
      <c r="V52" s="83"/>
      <c r="W52" s="83"/>
      <c r="X52" s="83"/>
      <c r="Y52" s="83"/>
      <c r="Z52" s="83"/>
      <c r="AA52" s="80" t="str">
        <f t="shared" si="47"/>
        <v>#DIV/0!</v>
      </c>
      <c r="AB52" s="80" t="str">
        <f t="shared" si="48"/>
        <v>#DIV/0!</v>
      </c>
      <c r="AC52" s="83"/>
      <c r="AD52" s="83"/>
      <c r="AE52" s="83"/>
      <c r="AF52" s="83"/>
      <c r="AG52" s="80" t="str">
        <f t="shared" si="49"/>
        <v>#DIV/0!</v>
      </c>
      <c r="AH52" s="83"/>
      <c r="AI52" s="83"/>
      <c r="AJ52" s="81" t="str">
        <f t="shared" si="50"/>
        <v>#DIV/0!</v>
      </c>
      <c r="AK52" s="82"/>
      <c r="AL52" s="112"/>
      <c r="AM52" s="85"/>
      <c r="AN52" s="83"/>
      <c r="AO52" s="83"/>
      <c r="AP52" s="83"/>
      <c r="AQ52" s="83"/>
      <c r="AR52" s="83"/>
      <c r="AS52" s="83"/>
      <c r="AT52" s="80" t="str">
        <f t="shared" si="51"/>
        <v>#DIV/0!</v>
      </c>
      <c r="AU52" s="80" t="str">
        <f t="shared" si="52"/>
        <v>#DIV/0!</v>
      </c>
      <c r="AV52" s="83"/>
      <c r="AW52" s="83"/>
      <c r="AX52" s="83"/>
      <c r="AY52" s="83"/>
      <c r="AZ52" s="80" t="str">
        <f t="shared" si="53"/>
        <v>#DIV/0!</v>
      </c>
      <c r="BA52" s="83"/>
      <c r="BB52" s="83"/>
      <c r="BC52" s="81" t="str">
        <f t="shared" si="54"/>
        <v>#DIV/0!</v>
      </c>
      <c r="BD52" s="95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43"/>
        <v>#DIV/0!</v>
      </c>
      <c r="I53" s="80" t="str">
        <f t="shared" si="44"/>
        <v>#DIV/0!</v>
      </c>
      <c r="J53" s="83"/>
      <c r="K53" s="83"/>
      <c r="L53" s="83"/>
      <c r="M53" s="83"/>
      <c r="N53" s="80" t="str">
        <f t="shared" si="45"/>
        <v>#DIV/0!</v>
      </c>
      <c r="O53" s="83"/>
      <c r="P53" s="83"/>
      <c r="Q53" s="81" t="str">
        <f t="shared" si="46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47"/>
        <v>#DIV/0!</v>
      </c>
      <c r="AB53" s="80" t="str">
        <f t="shared" si="48"/>
        <v>#DIV/0!</v>
      </c>
      <c r="AC53" s="83"/>
      <c r="AD53" s="83"/>
      <c r="AE53" s="83"/>
      <c r="AF53" s="83"/>
      <c r="AG53" s="80" t="str">
        <f t="shared" si="49"/>
        <v>#DIV/0!</v>
      </c>
      <c r="AH53" s="83"/>
      <c r="AI53" s="83"/>
      <c r="AJ53" s="81" t="str">
        <f t="shared" si="50"/>
        <v>#DIV/0!</v>
      </c>
      <c r="AK53" s="82"/>
      <c r="AL53" s="112"/>
      <c r="AM53" s="85"/>
      <c r="AN53" s="83"/>
      <c r="AO53" s="83"/>
      <c r="AP53" s="83"/>
      <c r="AQ53" s="83"/>
      <c r="AR53" s="83"/>
      <c r="AS53" s="83"/>
      <c r="AT53" s="80" t="str">
        <f t="shared" si="51"/>
        <v>#DIV/0!</v>
      </c>
      <c r="AU53" s="80" t="str">
        <f t="shared" si="52"/>
        <v>#DIV/0!</v>
      </c>
      <c r="AV53" s="83"/>
      <c r="AW53" s="83"/>
      <c r="AX53" s="83"/>
      <c r="AY53" s="83"/>
      <c r="AZ53" s="80" t="str">
        <f t="shared" si="53"/>
        <v>#DIV/0!</v>
      </c>
      <c r="BA53" s="83"/>
      <c r="BB53" s="83"/>
      <c r="BC53" s="81" t="str">
        <f t="shared" si="54"/>
        <v>#DIV/0!</v>
      </c>
      <c r="BD53" s="95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43"/>
        <v>#DIV/0!</v>
      </c>
      <c r="I54" s="80" t="str">
        <f t="shared" si="44"/>
        <v>#DIV/0!</v>
      </c>
      <c r="J54" s="83"/>
      <c r="K54" s="83"/>
      <c r="L54" s="83"/>
      <c r="M54" s="83"/>
      <c r="N54" s="80" t="str">
        <f t="shared" si="45"/>
        <v>#DIV/0!</v>
      </c>
      <c r="O54" s="83"/>
      <c r="P54" s="83"/>
      <c r="Q54" s="81" t="str">
        <f t="shared" si="46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47"/>
        <v>#DIV/0!</v>
      </c>
      <c r="AB54" s="80" t="str">
        <f t="shared" si="48"/>
        <v>#DIV/0!</v>
      </c>
      <c r="AC54" s="83"/>
      <c r="AD54" s="83"/>
      <c r="AE54" s="83"/>
      <c r="AF54" s="83"/>
      <c r="AG54" s="80" t="str">
        <f t="shared" si="49"/>
        <v>#DIV/0!</v>
      </c>
      <c r="AH54" s="83"/>
      <c r="AI54" s="83"/>
      <c r="AJ54" s="81" t="str">
        <f t="shared" si="50"/>
        <v>#DIV/0!</v>
      </c>
      <c r="AK54" s="82"/>
      <c r="AL54" s="112"/>
      <c r="AM54" s="85"/>
      <c r="AN54" s="83"/>
      <c r="AO54" s="83"/>
      <c r="AP54" s="83"/>
      <c r="AQ54" s="83"/>
      <c r="AR54" s="83"/>
      <c r="AS54" s="83"/>
      <c r="AT54" s="80" t="str">
        <f t="shared" si="51"/>
        <v>#DIV/0!</v>
      </c>
      <c r="AU54" s="80" t="str">
        <f t="shared" si="52"/>
        <v>#DIV/0!</v>
      </c>
      <c r="AV54" s="83"/>
      <c r="AW54" s="83"/>
      <c r="AX54" s="83"/>
      <c r="AY54" s="83"/>
      <c r="AZ54" s="80" t="str">
        <f t="shared" si="53"/>
        <v>#DIV/0!</v>
      </c>
      <c r="BA54" s="83"/>
      <c r="BB54" s="83"/>
      <c r="BC54" s="81" t="str">
        <f t="shared" si="54"/>
        <v>#DIV/0!</v>
      </c>
      <c r="BD54" s="95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43"/>
        <v>#DIV/0!</v>
      </c>
      <c r="I55" s="80" t="str">
        <f t="shared" si="44"/>
        <v>#DIV/0!</v>
      </c>
      <c r="J55" s="83"/>
      <c r="K55" s="83"/>
      <c r="L55" s="83"/>
      <c r="M55" s="83"/>
      <c r="N55" s="80" t="str">
        <f t="shared" si="45"/>
        <v>#DIV/0!</v>
      </c>
      <c r="O55" s="83"/>
      <c r="P55" s="83"/>
      <c r="Q55" s="81" t="str">
        <f t="shared" si="4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47"/>
        <v>#DIV/0!</v>
      </c>
      <c r="AB55" s="80" t="str">
        <f t="shared" si="48"/>
        <v>#DIV/0!</v>
      </c>
      <c r="AC55" s="83"/>
      <c r="AD55" s="83"/>
      <c r="AE55" s="83"/>
      <c r="AF55" s="83"/>
      <c r="AG55" s="80" t="str">
        <f t="shared" si="49"/>
        <v>#DIV/0!</v>
      </c>
      <c r="AH55" s="83"/>
      <c r="AI55" s="83"/>
      <c r="AJ55" s="81" t="str">
        <f t="shared" si="50"/>
        <v>#DIV/0!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72" t="s">
        <v>15</v>
      </c>
      <c r="B56" s="73">
        <f t="shared" ref="B56:G56" si="55">SUM(B48:B55)</f>
        <v>32</v>
      </c>
      <c r="C56" s="73">
        <f t="shared" si="55"/>
        <v>2</v>
      </c>
      <c r="D56" s="73">
        <f t="shared" si="55"/>
        <v>13</v>
      </c>
      <c r="E56" s="73">
        <f t="shared" si="55"/>
        <v>16</v>
      </c>
      <c r="F56" s="73">
        <f t="shared" si="55"/>
        <v>0</v>
      </c>
      <c r="G56" s="86">
        <f t="shared" si="55"/>
        <v>1</v>
      </c>
      <c r="H56" s="80">
        <f t="shared" si="43"/>
        <v>0.96875</v>
      </c>
      <c r="I56" s="80">
        <f t="shared" si="44"/>
        <v>0.46875</v>
      </c>
      <c r="J56" s="73">
        <f t="shared" ref="J56:M56" si="56">SUM(J48:J55)</f>
        <v>3</v>
      </c>
      <c r="K56" s="73">
        <f t="shared" si="56"/>
        <v>3</v>
      </c>
      <c r="L56" s="73">
        <f t="shared" si="56"/>
        <v>50</v>
      </c>
      <c r="M56" s="73">
        <f t="shared" si="56"/>
        <v>43</v>
      </c>
      <c r="N56" s="80">
        <f t="shared" si="45"/>
        <v>0.86</v>
      </c>
      <c r="O56" s="87">
        <f t="shared" ref="O56:P56" si="57">SUM(O48:O55)</f>
        <v>50</v>
      </c>
      <c r="P56" s="87">
        <f t="shared" si="57"/>
        <v>43</v>
      </c>
      <c r="Q56" s="81">
        <f t="shared" si="46"/>
        <v>0.86</v>
      </c>
      <c r="T56" s="72" t="s">
        <v>15</v>
      </c>
      <c r="U56" s="73">
        <f t="shared" ref="U56:Z56" si="58">SUM(U48:U55)</f>
        <v>32</v>
      </c>
      <c r="V56" s="73">
        <f t="shared" si="58"/>
        <v>6</v>
      </c>
      <c r="W56" s="73">
        <f t="shared" si="58"/>
        <v>19</v>
      </c>
      <c r="X56" s="73">
        <f t="shared" si="58"/>
        <v>6</v>
      </c>
      <c r="Y56" s="73">
        <f t="shared" si="58"/>
        <v>0</v>
      </c>
      <c r="Z56" s="73">
        <f t="shared" si="58"/>
        <v>1</v>
      </c>
      <c r="AA56" s="80">
        <f t="shared" si="47"/>
        <v>0.96875</v>
      </c>
      <c r="AB56" s="80">
        <f t="shared" si="48"/>
        <v>0.78125</v>
      </c>
      <c r="AC56" s="73">
        <f t="shared" ref="AC56:AF56" si="59">SUM(AC48:AC55)</f>
        <v>2</v>
      </c>
      <c r="AD56" s="73">
        <f t="shared" si="59"/>
        <v>2</v>
      </c>
      <c r="AE56" s="73">
        <f t="shared" si="59"/>
        <v>30</v>
      </c>
      <c r="AF56" s="73">
        <f t="shared" si="59"/>
        <v>27</v>
      </c>
      <c r="AG56" s="80">
        <f t="shared" si="49"/>
        <v>0.9</v>
      </c>
      <c r="AH56" s="87">
        <f t="shared" ref="AH56:AI56" si="60">SUM(AH48:AH55)</f>
        <v>30</v>
      </c>
      <c r="AI56" s="87">
        <f t="shared" si="60"/>
        <v>27</v>
      </c>
      <c r="AJ56" s="81">
        <f t="shared" si="50"/>
        <v>0.9</v>
      </c>
      <c r="AK56" s="82"/>
      <c r="AL56" s="112"/>
      <c r="AM56" s="72" t="s">
        <v>15</v>
      </c>
      <c r="AN56" s="73">
        <f t="shared" ref="AN56:AS56" si="61">SUM(AN48:AN55)</f>
        <v>0</v>
      </c>
      <c r="AO56" s="73">
        <f t="shared" si="61"/>
        <v>0</v>
      </c>
      <c r="AP56" s="73">
        <f t="shared" si="61"/>
        <v>0</v>
      </c>
      <c r="AQ56" s="73">
        <f t="shared" si="61"/>
        <v>0</v>
      </c>
      <c r="AR56" s="73">
        <f t="shared" si="61"/>
        <v>0</v>
      </c>
      <c r="AS56" s="73">
        <f t="shared" si="61"/>
        <v>0</v>
      </c>
      <c r="AT56" s="80" t="str">
        <f t="shared" si="51"/>
        <v>#DIV/0!</v>
      </c>
      <c r="AU56" s="80" t="str">
        <f t="shared" si="52"/>
        <v>#DIV/0!</v>
      </c>
      <c r="AV56" s="73">
        <f t="shared" ref="AV56:AY56" si="62">SUM(AV48:AV55)</f>
        <v>0</v>
      </c>
      <c r="AW56" s="73">
        <f t="shared" si="62"/>
        <v>0</v>
      </c>
      <c r="AX56" s="73">
        <f t="shared" si="62"/>
        <v>0</v>
      </c>
      <c r="AY56" s="73">
        <f t="shared" si="62"/>
        <v>0</v>
      </c>
      <c r="AZ56" s="80" t="str">
        <f t="shared" si="53"/>
        <v>#DIV/0!</v>
      </c>
      <c r="BA56" s="87">
        <f t="shared" ref="BA56:BB56" si="63">SUM(BA48:BA55)</f>
        <v>0</v>
      </c>
      <c r="BB56" s="87">
        <f t="shared" si="63"/>
        <v>0</v>
      </c>
      <c r="BC56" s="81" t="str">
        <f t="shared" si="54"/>
        <v>#DIV/0!</v>
      </c>
      <c r="BD56" s="95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  <c r="AL57" s="112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C57" s="68"/>
      <c r="BD57" s="95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  <c r="AL58" s="112"/>
      <c r="AM58" s="89" t="s">
        <v>27</v>
      </c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C58" s="68"/>
      <c r="BD58" s="95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  <c r="AL59" s="112"/>
      <c r="AM59" s="90" t="s">
        <v>4</v>
      </c>
      <c r="AN59" s="32" t="s">
        <v>16</v>
      </c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4"/>
      <c r="BC59" s="68"/>
      <c r="BD59" s="95"/>
    </row>
    <row r="60" ht="14.25" customHeight="1">
      <c r="A60" s="91" t="s">
        <v>24</v>
      </c>
      <c r="B60" s="92" t="s">
        <v>320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 t="s">
        <v>24</v>
      </c>
      <c r="U60" s="92" t="s">
        <v>320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  <c r="AL60" s="112"/>
      <c r="AM60" s="91"/>
      <c r="AN60" s="92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4"/>
      <c r="BC60" s="68"/>
      <c r="BD60" s="95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  <c r="AL61" s="112"/>
      <c r="AM61" s="93"/>
      <c r="AN61" s="32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4"/>
      <c r="BC61" s="68"/>
      <c r="BD61" s="95"/>
    </row>
    <row r="62" ht="14.25" customHeight="1">
      <c r="Q62" s="95"/>
      <c r="AJ62" s="95"/>
      <c r="AK62" s="95"/>
      <c r="AL62" s="112"/>
      <c r="BC62" s="95"/>
      <c r="BD62" s="95"/>
    </row>
    <row r="63" ht="14.25" customHeight="1">
      <c r="Q63" s="95"/>
      <c r="AJ63" s="95"/>
      <c r="AK63" s="95"/>
      <c r="AL63" s="112"/>
      <c r="BC63" s="95"/>
      <c r="BD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  <c r="AL64" s="112"/>
      <c r="BC64" s="95"/>
      <c r="BD64" s="95"/>
    </row>
    <row r="65" ht="14.25" customHeight="1">
      <c r="G65" s="67"/>
      <c r="Q65" s="68"/>
      <c r="AJ65" s="68"/>
      <c r="AL65" s="112"/>
      <c r="BC65" s="95"/>
      <c r="BD65" s="95"/>
    </row>
    <row r="66" ht="14.25" customHeight="1">
      <c r="A66" s="3" t="s">
        <v>309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310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  <c r="AL66" s="112"/>
      <c r="AM66" s="132" t="s">
        <v>311</v>
      </c>
      <c r="BC66" s="68"/>
      <c r="BD66" s="95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  <c r="AL67" s="112"/>
      <c r="AM67" s="96" t="s">
        <v>38</v>
      </c>
      <c r="BA67" s="70" t="s">
        <v>3</v>
      </c>
      <c r="BB67" s="33"/>
      <c r="BC67" s="34"/>
      <c r="BD67" s="95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  <c r="AL68" s="112"/>
      <c r="AM68" s="72" t="s">
        <v>4</v>
      </c>
      <c r="AN68" s="10" t="s">
        <v>5</v>
      </c>
      <c r="AO68" s="10" t="s">
        <v>6</v>
      </c>
      <c r="AP68" s="73">
        <v>4.0</v>
      </c>
      <c r="AQ68" s="73">
        <v>3.0</v>
      </c>
      <c r="AR68" s="73">
        <v>2.0</v>
      </c>
      <c r="AS68" s="10" t="s">
        <v>7</v>
      </c>
      <c r="AT68" s="10" t="s">
        <v>8</v>
      </c>
      <c r="AU68" s="10" t="s">
        <v>9</v>
      </c>
      <c r="AV68" s="10" t="s">
        <v>10</v>
      </c>
      <c r="AW68" s="10" t="s">
        <v>11</v>
      </c>
      <c r="AX68" s="10" t="s">
        <v>12</v>
      </c>
      <c r="AY68" s="10" t="s">
        <v>11</v>
      </c>
      <c r="AZ68" s="10" t="s">
        <v>13</v>
      </c>
      <c r="BA68" s="75" t="s">
        <v>12</v>
      </c>
      <c r="BB68" s="75" t="s">
        <v>11</v>
      </c>
      <c r="BC68" s="76" t="s">
        <v>14</v>
      </c>
      <c r="BD68" s="95"/>
    </row>
    <row r="69" ht="14.25" customHeight="1">
      <c r="A69" s="77" t="s">
        <v>24</v>
      </c>
      <c r="B69" s="78">
        <v>32.0</v>
      </c>
      <c r="C69" s="78">
        <v>2.0</v>
      </c>
      <c r="D69" s="78">
        <v>15.0</v>
      </c>
      <c r="E69" s="78">
        <v>14.0</v>
      </c>
      <c r="F69" s="78"/>
      <c r="G69" s="79">
        <v>1.0</v>
      </c>
      <c r="H69" s="80">
        <f t="shared" ref="H69:H77" si="64">(C69+D69+E69)/B69</f>
        <v>0.96875</v>
      </c>
      <c r="I69" s="80">
        <f t="shared" ref="I69:I77" si="65">(C69+D69)/B69</f>
        <v>0.53125</v>
      </c>
      <c r="J69" s="78">
        <v>3.0</v>
      </c>
      <c r="K69" s="78">
        <v>3.0</v>
      </c>
      <c r="L69" s="78">
        <v>32.0</v>
      </c>
      <c r="M69" s="78">
        <v>32.0</v>
      </c>
      <c r="N69" s="80">
        <f t="shared" ref="N69:N77" si="66">M69/L69</f>
        <v>1</v>
      </c>
      <c r="O69" s="78">
        <v>32.0</v>
      </c>
      <c r="P69" s="78">
        <v>32.0</v>
      </c>
      <c r="Q69" s="81">
        <f t="shared" ref="Q69:Q77" si="67">P69/O69</f>
        <v>1</v>
      </c>
      <c r="T69" s="77" t="s">
        <v>24</v>
      </c>
      <c r="U69" s="78">
        <v>32.0</v>
      </c>
      <c r="V69" s="78">
        <v>3.0</v>
      </c>
      <c r="W69" s="78">
        <v>17.0</v>
      </c>
      <c r="X69" s="78">
        <v>11.0</v>
      </c>
      <c r="Y69" s="78"/>
      <c r="Z69" s="79">
        <v>1.0</v>
      </c>
      <c r="AA69" s="80">
        <f t="shared" ref="AA69:AA77" si="68">(V69+W69+X69)/U69</f>
        <v>0.96875</v>
      </c>
      <c r="AB69" s="80">
        <f t="shared" ref="AB69:AB77" si="69">(V69+W69)/U69</f>
        <v>0.625</v>
      </c>
      <c r="AC69" s="78">
        <v>4.0</v>
      </c>
      <c r="AD69" s="78">
        <v>4.0</v>
      </c>
      <c r="AE69" s="78">
        <v>22.0</v>
      </c>
      <c r="AF69" s="78">
        <v>22.0</v>
      </c>
      <c r="AG69" s="80">
        <f t="shared" ref="AG69:AG77" si="70">AF69/AE69</f>
        <v>1</v>
      </c>
      <c r="AH69" s="78">
        <v>22.0</v>
      </c>
      <c r="AI69" s="78">
        <v>22.0</v>
      </c>
      <c r="AJ69" s="81">
        <f t="shared" ref="AJ69:AJ77" si="71">AI69/AH69</f>
        <v>1</v>
      </c>
      <c r="AK69" s="82"/>
      <c r="AL69" s="112"/>
      <c r="AM69" s="77" t="s">
        <v>24</v>
      </c>
      <c r="AN69" s="78">
        <v>32.0</v>
      </c>
      <c r="AO69" s="78"/>
      <c r="AP69" s="78"/>
      <c r="AQ69" s="78"/>
      <c r="AR69" s="78"/>
      <c r="AS69" s="78">
        <v>1.0</v>
      </c>
      <c r="AT69" s="80">
        <f t="shared" ref="AT69:AT77" si="72">(AO69+AP69+AQ69)/AN69</f>
        <v>0</v>
      </c>
      <c r="AU69" s="80">
        <f t="shared" ref="AU69:AU77" si="73">(AO69+AP69)/AN69</f>
        <v>0</v>
      </c>
      <c r="AV69" s="78"/>
      <c r="AW69" s="78"/>
      <c r="AX69" s="78"/>
      <c r="AY69" s="78"/>
      <c r="AZ69" s="80" t="str">
        <f t="shared" ref="AZ69:AZ77" si="74">AY69/AX69</f>
        <v>#DIV/0!</v>
      </c>
      <c r="BA69" s="78"/>
      <c r="BB69" s="78"/>
      <c r="BC69" s="81" t="str">
        <f t="shared" ref="BC69:BC77" si="75">BB69/BA69</f>
        <v>#DIV/0!</v>
      </c>
      <c r="BD69" s="95"/>
    </row>
    <row r="70" ht="14.25" customHeight="1">
      <c r="A70" s="77" t="s">
        <v>50</v>
      </c>
      <c r="B70" s="78"/>
      <c r="C70" s="78"/>
      <c r="D70" s="78"/>
      <c r="E70" s="78"/>
      <c r="F70" s="78"/>
      <c r="G70" s="79"/>
      <c r="H70" s="80" t="str">
        <f t="shared" si="64"/>
        <v>#DIV/0!</v>
      </c>
      <c r="I70" s="80" t="str">
        <f t="shared" si="65"/>
        <v>#DIV/0!</v>
      </c>
      <c r="J70" s="78">
        <v>5.0</v>
      </c>
      <c r="K70" s="78">
        <v>5.0</v>
      </c>
      <c r="L70" s="78">
        <v>72.0</v>
      </c>
      <c r="M70" s="78">
        <v>72.0</v>
      </c>
      <c r="N70" s="80">
        <f t="shared" si="66"/>
        <v>1</v>
      </c>
      <c r="O70" s="78">
        <v>72.0</v>
      </c>
      <c r="P70" s="78">
        <v>72.0</v>
      </c>
      <c r="Q70" s="81">
        <f t="shared" si="67"/>
        <v>1</v>
      </c>
      <c r="T70" s="77"/>
      <c r="U70" s="78"/>
      <c r="V70" s="78"/>
      <c r="W70" s="78"/>
      <c r="X70" s="78"/>
      <c r="Y70" s="78"/>
      <c r="Z70" s="79"/>
      <c r="AA70" s="80" t="str">
        <f t="shared" si="68"/>
        <v>#DIV/0!</v>
      </c>
      <c r="AB70" s="80" t="str">
        <f t="shared" si="69"/>
        <v>#DIV/0!</v>
      </c>
      <c r="AC70" s="78"/>
      <c r="AD70" s="78"/>
      <c r="AE70" s="78"/>
      <c r="AF70" s="78"/>
      <c r="AG70" s="80" t="str">
        <f t="shared" si="70"/>
        <v>#DIV/0!</v>
      </c>
      <c r="AH70" s="78"/>
      <c r="AI70" s="78"/>
      <c r="AJ70" s="81" t="str">
        <f t="shared" si="71"/>
        <v>#DIV/0!</v>
      </c>
      <c r="AK70" s="82"/>
      <c r="AL70" s="112"/>
      <c r="AM70" s="77" t="s">
        <v>50</v>
      </c>
      <c r="AN70" s="78">
        <v>16.0</v>
      </c>
      <c r="AO70" s="78"/>
      <c r="AP70" s="78">
        <v>6.0</v>
      </c>
      <c r="AQ70" s="78">
        <v>8.0</v>
      </c>
      <c r="AR70" s="78">
        <v>2.0</v>
      </c>
      <c r="AS70" s="78"/>
      <c r="AT70" s="80">
        <f t="shared" si="72"/>
        <v>0.875</v>
      </c>
      <c r="AU70" s="80">
        <f t="shared" si="73"/>
        <v>0.375</v>
      </c>
      <c r="AV70" s="78">
        <v>1.0</v>
      </c>
      <c r="AW70" s="78">
        <v>1.0</v>
      </c>
      <c r="AX70" s="78">
        <v>18.0</v>
      </c>
      <c r="AY70" s="78">
        <v>18.0</v>
      </c>
      <c r="AZ70" s="80">
        <f t="shared" si="74"/>
        <v>1</v>
      </c>
      <c r="BA70" s="78">
        <v>18.0</v>
      </c>
      <c r="BB70" s="78">
        <v>18.0</v>
      </c>
      <c r="BC70" s="81">
        <f t="shared" si="75"/>
        <v>1</v>
      </c>
      <c r="BD70" s="95"/>
    </row>
    <row r="71" ht="14.25" customHeight="1">
      <c r="A71" s="77" t="s">
        <v>51</v>
      </c>
      <c r="B71" s="78"/>
      <c r="C71" s="78"/>
      <c r="D71" s="78"/>
      <c r="E71" s="78"/>
      <c r="F71" s="78"/>
      <c r="G71" s="79"/>
      <c r="H71" s="80" t="str">
        <f t="shared" si="64"/>
        <v>#DIV/0!</v>
      </c>
      <c r="I71" s="80" t="str">
        <f t="shared" si="65"/>
        <v>#DIV/0!</v>
      </c>
      <c r="J71" s="78">
        <v>5.0</v>
      </c>
      <c r="K71" s="78">
        <v>5.0</v>
      </c>
      <c r="L71" s="78">
        <v>71.0</v>
      </c>
      <c r="M71" s="78">
        <v>71.0</v>
      </c>
      <c r="N71" s="80">
        <f t="shared" si="66"/>
        <v>1</v>
      </c>
      <c r="O71" s="78">
        <v>71.0</v>
      </c>
      <c r="P71" s="78">
        <v>71.0</v>
      </c>
      <c r="Q71" s="81">
        <f t="shared" si="67"/>
        <v>1</v>
      </c>
      <c r="T71" s="77"/>
      <c r="U71" s="78"/>
      <c r="V71" s="78"/>
      <c r="W71" s="78"/>
      <c r="X71" s="78"/>
      <c r="Y71" s="78"/>
      <c r="Z71" s="79"/>
      <c r="AA71" s="80" t="str">
        <f t="shared" si="68"/>
        <v>#DIV/0!</v>
      </c>
      <c r="AB71" s="80" t="str">
        <f t="shared" si="69"/>
        <v>#DIV/0!</v>
      </c>
      <c r="AC71" s="78"/>
      <c r="AD71" s="78"/>
      <c r="AE71" s="78"/>
      <c r="AF71" s="78"/>
      <c r="AG71" s="80" t="str">
        <f t="shared" si="70"/>
        <v>#DIV/0!</v>
      </c>
      <c r="AH71" s="78"/>
      <c r="AI71" s="78"/>
      <c r="AJ71" s="81" t="str">
        <f t="shared" si="71"/>
        <v>#DIV/0!</v>
      </c>
      <c r="AK71" s="82"/>
      <c r="AL71" s="112"/>
      <c r="AM71" s="77" t="s">
        <v>51</v>
      </c>
      <c r="AN71" s="78">
        <v>18.0</v>
      </c>
      <c r="AO71" s="78">
        <v>1.0</v>
      </c>
      <c r="AP71" s="78">
        <v>3.0</v>
      </c>
      <c r="AQ71" s="78">
        <v>12.0</v>
      </c>
      <c r="AR71" s="78">
        <v>2.0</v>
      </c>
      <c r="AS71" s="78"/>
      <c r="AT71" s="80">
        <f t="shared" si="72"/>
        <v>0.8888888889</v>
      </c>
      <c r="AU71" s="80">
        <f t="shared" si="73"/>
        <v>0.2222222222</v>
      </c>
      <c r="AV71" s="78">
        <v>1.0</v>
      </c>
      <c r="AW71" s="78">
        <v>1.0</v>
      </c>
      <c r="AX71" s="78">
        <v>18.0</v>
      </c>
      <c r="AY71" s="78">
        <v>18.0</v>
      </c>
      <c r="AZ71" s="80">
        <f t="shared" si="74"/>
        <v>1</v>
      </c>
      <c r="BA71" s="78">
        <v>18.0</v>
      </c>
      <c r="BB71" s="78">
        <v>18.0</v>
      </c>
      <c r="BC71" s="81">
        <f t="shared" si="75"/>
        <v>1</v>
      </c>
      <c r="BD71" s="95"/>
    </row>
    <row r="72" ht="14.25" customHeight="1">
      <c r="A72" s="77" t="s">
        <v>318</v>
      </c>
      <c r="B72" s="78">
        <v>24.0</v>
      </c>
      <c r="C72" s="78">
        <v>4.0</v>
      </c>
      <c r="D72" s="78">
        <v>11.0</v>
      </c>
      <c r="E72" s="78">
        <v>9.0</v>
      </c>
      <c r="F72" s="83"/>
      <c r="G72" s="84"/>
      <c r="H72" s="80">
        <f t="shared" si="64"/>
        <v>1</v>
      </c>
      <c r="I72" s="80">
        <f t="shared" si="65"/>
        <v>0.625</v>
      </c>
      <c r="J72" s="78">
        <v>13.0</v>
      </c>
      <c r="K72" s="78">
        <v>13.0</v>
      </c>
      <c r="L72" s="78">
        <v>73.0</v>
      </c>
      <c r="M72" s="78">
        <v>73.0</v>
      </c>
      <c r="N72" s="80">
        <f t="shared" si="66"/>
        <v>1</v>
      </c>
      <c r="O72" s="78">
        <v>73.0</v>
      </c>
      <c r="P72" s="78">
        <v>73.0</v>
      </c>
      <c r="Q72" s="81">
        <f t="shared" si="67"/>
        <v>1</v>
      </c>
      <c r="T72" s="85"/>
      <c r="U72" s="83"/>
      <c r="V72" s="83"/>
      <c r="W72" s="83"/>
      <c r="X72" s="83"/>
      <c r="Y72" s="83"/>
      <c r="Z72" s="84"/>
      <c r="AA72" s="80" t="str">
        <f t="shared" si="68"/>
        <v>#DIV/0!</v>
      </c>
      <c r="AB72" s="80" t="str">
        <f t="shared" si="69"/>
        <v>#DIV/0!</v>
      </c>
      <c r="AC72" s="78"/>
      <c r="AD72" s="78"/>
      <c r="AE72" s="78"/>
      <c r="AF72" s="78"/>
      <c r="AG72" s="80" t="str">
        <f t="shared" si="70"/>
        <v>#DIV/0!</v>
      </c>
      <c r="AH72" s="83"/>
      <c r="AI72" s="83"/>
      <c r="AJ72" s="81" t="str">
        <f t="shared" si="71"/>
        <v>#DIV/0!</v>
      </c>
      <c r="AK72" s="82"/>
      <c r="AL72" s="112"/>
      <c r="AM72" s="77" t="s">
        <v>323</v>
      </c>
      <c r="AN72" s="78">
        <v>18.0</v>
      </c>
      <c r="AO72" s="78">
        <v>2.0</v>
      </c>
      <c r="AP72" s="78">
        <v>13.0</v>
      </c>
      <c r="AQ72" s="78">
        <v>3.0</v>
      </c>
      <c r="AR72" s="78"/>
      <c r="AS72" s="78"/>
      <c r="AT72" s="80">
        <f t="shared" si="72"/>
        <v>1</v>
      </c>
      <c r="AU72" s="80">
        <f t="shared" si="73"/>
        <v>0.8333333333</v>
      </c>
      <c r="AV72" s="78">
        <v>1.0</v>
      </c>
      <c r="AW72" s="78">
        <v>1.0</v>
      </c>
      <c r="AX72" s="78">
        <v>18.0</v>
      </c>
      <c r="AY72" s="78">
        <v>18.0</v>
      </c>
      <c r="AZ72" s="80">
        <f t="shared" si="74"/>
        <v>1</v>
      </c>
      <c r="BA72" s="78">
        <v>18.0</v>
      </c>
      <c r="BB72" s="78">
        <v>18.0</v>
      </c>
      <c r="BC72" s="81">
        <f t="shared" si="75"/>
        <v>1</v>
      </c>
      <c r="BD72" s="95"/>
    </row>
    <row r="73" ht="14.25" customHeight="1">
      <c r="A73" s="77" t="s">
        <v>323</v>
      </c>
      <c r="B73" s="78"/>
      <c r="C73" s="83"/>
      <c r="D73" s="78"/>
      <c r="E73" s="78"/>
      <c r="F73" s="78"/>
      <c r="G73" s="84"/>
      <c r="H73" s="80" t="str">
        <f t="shared" si="64"/>
        <v>#DIV/0!</v>
      </c>
      <c r="I73" s="80" t="str">
        <f t="shared" si="65"/>
        <v>#DIV/0!</v>
      </c>
      <c r="J73" s="78">
        <v>4.0</v>
      </c>
      <c r="K73" s="78">
        <v>4.0</v>
      </c>
      <c r="L73" s="78">
        <v>73.0</v>
      </c>
      <c r="M73" s="78">
        <v>73.0</v>
      </c>
      <c r="N73" s="80">
        <f t="shared" si="66"/>
        <v>1</v>
      </c>
      <c r="O73" s="78">
        <v>73.0</v>
      </c>
      <c r="P73" s="78">
        <v>73.0</v>
      </c>
      <c r="Q73" s="81">
        <f t="shared" si="67"/>
        <v>1</v>
      </c>
      <c r="T73" s="85"/>
      <c r="U73" s="78"/>
      <c r="V73" s="83"/>
      <c r="W73" s="83"/>
      <c r="X73" s="78"/>
      <c r="Y73" s="78"/>
      <c r="Z73" s="84"/>
      <c r="AA73" s="80" t="str">
        <f t="shared" si="68"/>
        <v>#DIV/0!</v>
      </c>
      <c r="AB73" s="80" t="str">
        <f t="shared" si="69"/>
        <v>#DIV/0!</v>
      </c>
      <c r="AC73" s="83"/>
      <c r="AD73" s="83"/>
      <c r="AE73" s="83"/>
      <c r="AF73" s="83"/>
      <c r="AG73" s="80" t="str">
        <f t="shared" si="70"/>
        <v>#DIV/0!</v>
      </c>
      <c r="AH73" s="83"/>
      <c r="AI73" s="83"/>
      <c r="AJ73" s="81" t="str">
        <f t="shared" si="71"/>
        <v>#DIV/0!</v>
      </c>
      <c r="AK73" s="82"/>
      <c r="AL73" s="112"/>
      <c r="AM73" s="85"/>
      <c r="AN73" s="83"/>
      <c r="AO73" s="83"/>
      <c r="AP73" s="83"/>
      <c r="AQ73" s="83"/>
      <c r="AR73" s="83"/>
      <c r="AS73" s="83"/>
      <c r="AT73" s="80" t="str">
        <f t="shared" si="72"/>
        <v>#DIV/0!</v>
      </c>
      <c r="AU73" s="80" t="str">
        <f t="shared" si="73"/>
        <v>#DIV/0!</v>
      </c>
      <c r="AV73" s="83"/>
      <c r="AW73" s="83"/>
      <c r="AX73" s="83"/>
      <c r="AY73" s="83"/>
      <c r="AZ73" s="80" t="str">
        <f t="shared" si="74"/>
        <v>#DIV/0!</v>
      </c>
      <c r="BA73" s="83"/>
      <c r="BB73" s="83"/>
      <c r="BC73" s="81" t="str">
        <f t="shared" si="75"/>
        <v>#DIV/0!</v>
      </c>
      <c r="BD73" s="95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64"/>
        <v>#DIV/0!</v>
      </c>
      <c r="I74" s="80" t="str">
        <f t="shared" si="65"/>
        <v>#DIV/0!</v>
      </c>
      <c r="J74" s="83"/>
      <c r="K74" s="83"/>
      <c r="L74" s="83"/>
      <c r="M74" s="83"/>
      <c r="N74" s="80" t="str">
        <f t="shared" si="66"/>
        <v>#DIV/0!</v>
      </c>
      <c r="O74" s="83"/>
      <c r="P74" s="83"/>
      <c r="Q74" s="81" t="str">
        <f t="shared" si="67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68"/>
        <v>#DIV/0!</v>
      </c>
      <c r="AB74" s="80" t="str">
        <f t="shared" si="69"/>
        <v>#DIV/0!</v>
      </c>
      <c r="AC74" s="83"/>
      <c r="AD74" s="83"/>
      <c r="AE74" s="83"/>
      <c r="AF74" s="83"/>
      <c r="AG74" s="80" t="str">
        <f t="shared" si="70"/>
        <v>#DIV/0!</v>
      </c>
      <c r="AH74" s="83"/>
      <c r="AI74" s="83"/>
      <c r="AJ74" s="81" t="str">
        <f t="shared" si="71"/>
        <v>#DIV/0!</v>
      </c>
      <c r="AK74" s="82"/>
      <c r="AL74" s="112"/>
      <c r="AM74" s="85"/>
      <c r="AN74" s="83"/>
      <c r="AO74" s="83"/>
      <c r="AP74" s="83"/>
      <c r="AQ74" s="83"/>
      <c r="AR74" s="83"/>
      <c r="AS74" s="83"/>
      <c r="AT74" s="80" t="str">
        <f t="shared" si="72"/>
        <v>#DIV/0!</v>
      </c>
      <c r="AU74" s="80" t="str">
        <f t="shared" si="73"/>
        <v>#DIV/0!</v>
      </c>
      <c r="AV74" s="83"/>
      <c r="AW74" s="83"/>
      <c r="AX74" s="83"/>
      <c r="AY74" s="83"/>
      <c r="AZ74" s="80" t="str">
        <f t="shared" si="74"/>
        <v>#DIV/0!</v>
      </c>
      <c r="BA74" s="83"/>
      <c r="BB74" s="83"/>
      <c r="BC74" s="81" t="str">
        <f t="shared" si="75"/>
        <v>#DIV/0!</v>
      </c>
      <c r="BD74" s="95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64"/>
        <v>#DIV/0!</v>
      </c>
      <c r="I75" s="80" t="str">
        <f t="shared" si="65"/>
        <v>#DIV/0!</v>
      </c>
      <c r="J75" s="83"/>
      <c r="K75" s="83"/>
      <c r="L75" s="83"/>
      <c r="M75" s="83"/>
      <c r="N75" s="80" t="str">
        <f t="shared" si="66"/>
        <v>#DIV/0!</v>
      </c>
      <c r="O75" s="83"/>
      <c r="P75" s="83"/>
      <c r="Q75" s="81" t="str">
        <f t="shared" si="67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68"/>
        <v>#DIV/0!</v>
      </c>
      <c r="AB75" s="80" t="str">
        <f t="shared" si="69"/>
        <v>#DIV/0!</v>
      </c>
      <c r="AC75" s="83"/>
      <c r="AD75" s="83"/>
      <c r="AE75" s="83"/>
      <c r="AF75" s="83"/>
      <c r="AG75" s="80" t="str">
        <f t="shared" si="70"/>
        <v>#DIV/0!</v>
      </c>
      <c r="AH75" s="83"/>
      <c r="AI75" s="83"/>
      <c r="AJ75" s="81" t="str">
        <f t="shared" si="71"/>
        <v>#DIV/0!</v>
      </c>
      <c r="AK75" s="82"/>
      <c r="AL75" s="112"/>
      <c r="AM75" s="85"/>
      <c r="AN75" s="83"/>
      <c r="AO75" s="83"/>
      <c r="AP75" s="83"/>
      <c r="AQ75" s="83"/>
      <c r="AR75" s="83"/>
      <c r="AS75" s="83"/>
      <c r="AT75" s="80" t="str">
        <f t="shared" si="72"/>
        <v>#DIV/0!</v>
      </c>
      <c r="AU75" s="80" t="str">
        <f t="shared" si="73"/>
        <v>#DIV/0!</v>
      </c>
      <c r="AV75" s="83"/>
      <c r="AW75" s="83"/>
      <c r="AX75" s="83"/>
      <c r="AY75" s="83"/>
      <c r="AZ75" s="80" t="str">
        <f t="shared" si="74"/>
        <v>#DIV/0!</v>
      </c>
      <c r="BA75" s="83"/>
      <c r="BB75" s="83"/>
      <c r="BC75" s="81" t="str">
        <f t="shared" si="75"/>
        <v>#DIV/0!</v>
      </c>
      <c r="BD75" s="95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64"/>
        <v>#DIV/0!</v>
      </c>
      <c r="I76" s="80" t="str">
        <f t="shared" si="65"/>
        <v>#DIV/0!</v>
      </c>
      <c r="J76" s="83"/>
      <c r="K76" s="83"/>
      <c r="L76" s="83"/>
      <c r="M76" s="83"/>
      <c r="N76" s="80" t="str">
        <f t="shared" si="66"/>
        <v>#DIV/0!</v>
      </c>
      <c r="O76" s="83"/>
      <c r="P76" s="83"/>
      <c r="Q76" s="81" t="str">
        <f t="shared" si="67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68"/>
        <v>#DIV/0!</v>
      </c>
      <c r="AB76" s="80" t="str">
        <f t="shared" si="69"/>
        <v>#DIV/0!</v>
      </c>
      <c r="AC76" s="83"/>
      <c r="AD76" s="83"/>
      <c r="AE76" s="83"/>
      <c r="AF76" s="83"/>
      <c r="AG76" s="80" t="str">
        <f t="shared" si="70"/>
        <v>#DIV/0!</v>
      </c>
      <c r="AH76" s="83"/>
      <c r="AI76" s="83"/>
      <c r="AJ76" s="81" t="str">
        <f t="shared" si="71"/>
        <v>#DIV/0!</v>
      </c>
      <c r="AK76" s="82"/>
      <c r="AL76" s="112"/>
      <c r="AM76" s="85"/>
      <c r="AN76" s="83"/>
      <c r="AO76" s="83"/>
      <c r="AP76" s="83"/>
      <c r="AQ76" s="83"/>
      <c r="AR76" s="83"/>
      <c r="AS76" s="83"/>
      <c r="AT76" s="80" t="str">
        <f t="shared" si="72"/>
        <v>#DIV/0!</v>
      </c>
      <c r="AU76" s="80" t="str">
        <f t="shared" si="73"/>
        <v>#DIV/0!</v>
      </c>
      <c r="AV76" s="83"/>
      <c r="AW76" s="83"/>
      <c r="AX76" s="83"/>
      <c r="AY76" s="83"/>
      <c r="AZ76" s="80" t="str">
        <f t="shared" si="74"/>
        <v>#DIV/0!</v>
      </c>
      <c r="BA76" s="83"/>
      <c r="BB76" s="83"/>
      <c r="BC76" s="81" t="str">
        <f t="shared" si="75"/>
        <v>#DIV/0!</v>
      </c>
      <c r="BD76" s="95"/>
    </row>
    <row r="77" ht="14.25" customHeight="1">
      <c r="A77" s="72" t="s">
        <v>15</v>
      </c>
      <c r="B77" s="73">
        <f t="shared" ref="B77:G77" si="76">SUM(B69:B76)</f>
        <v>56</v>
      </c>
      <c r="C77" s="73">
        <f t="shared" si="76"/>
        <v>6</v>
      </c>
      <c r="D77" s="73">
        <f t="shared" si="76"/>
        <v>26</v>
      </c>
      <c r="E77" s="73">
        <f t="shared" si="76"/>
        <v>23</v>
      </c>
      <c r="F77" s="73">
        <f t="shared" si="76"/>
        <v>0</v>
      </c>
      <c r="G77" s="86">
        <f t="shared" si="76"/>
        <v>1</v>
      </c>
      <c r="H77" s="80">
        <f t="shared" si="64"/>
        <v>0.9821428571</v>
      </c>
      <c r="I77" s="80">
        <f t="shared" si="65"/>
        <v>0.5714285714</v>
      </c>
      <c r="J77" s="73">
        <f t="shared" ref="J77:M77" si="77">SUM(J69:J76)</f>
        <v>30</v>
      </c>
      <c r="K77" s="73">
        <f t="shared" si="77"/>
        <v>30</v>
      </c>
      <c r="L77" s="73">
        <f t="shared" si="77"/>
        <v>321</v>
      </c>
      <c r="M77" s="73">
        <f t="shared" si="77"/>
        <v>321</v>
      </c>
      <c r="N77" s="80">
        <f t="shared" si="66"/>
        <v>1</v>
      </c>
      <c r="O77" s="87">
        <f t="shared" ref="O77:P77" si="78">SUM(O69:O76)</f>
        <v>321</v>
      </c>
      <c r="P77" s="87">
        <f t="shared" si="78"/>
        <v>321</v>
      </c>
      <c r="Q77" s="81">
        <f t="shared" si="67"/>
        <v>1</v>
      </c>
      <c r="T77" s="72" t="s">
        <v>15</v>
      </c>
      <c r="U77" s="73">
        <f t="shared" ref="U77:Z77" si="79">SUM(U69:U76)</f>
        <v>32</v>
      </c>
      <c r="V77" s="73">
        <f t="shared" si="79"/>
        <v>3</v>
      </c>
      <c r="W77" s="73">
        <f t="shared" si="79"/>
        <v>17</v>
      </c>
      <c r="X77" s="73">
        <f t="shared" si="79"/>
        <v>11</v>
      </c>
      <c r="Y77" s="73">
        <f t="shared" si="79"/>
        <v>0</v>
      </c>
      <c r="Z77" s="86">
        <f t="shared" si="79"/>
        <v>1</v>
      </c>
      <c r="AA77" s="80">
        <f t="shared" si="68"/>
        <v>0.96875</v>
      </c>
      <c r="AB77" s="80">
        <f t="shared" si="69"/>
        <v>0.625</v>
      </c>
      <c r="AC77" s="73">
        <f t="shared" ref="AC77:AF77" si="80">SUM(AC69:AC76)</f>
        <v>4</v>
      </c>
      <c r="AD77" s="73">
        <f t="shared" si="80"/>
        <v>4</v>
      </c>
      <c r="AE77" s="73">
        <f t="shared" si="80"/>
        <v>22</v>
      </c>
      <c r="AF77" s="73">
        <f t="shared" si="80"/>
        <v>22</v>
      </c>
      <c r="AG77" s="80">
        <f t="shared" si="70"/>
        <v>1</v>
      </c>
      <c r="AH77" s="87">
        <f t="shared" ref="AH77:AI77" si="81">SUM(AH69:AH76)</f>
        <v>22</v>
      </c>
      <c r="AI77" s="87">
        <f t="shared" si="81"/>
        <v>22</v>
      </c>
      <c r="AJ77" s="81">
        <f t="shared" si="71"/>
        <v>1</v>
      </c>
      <c r="AK77" s="82"/>
      <c r="AL77" s="112"/>
      <c r="AM77" s="72" t="s">
        <v>15</v>
      </c>
      <c r="AN77" s="73">
        <f t="shared" ref="AN77:AS77" si="82">SUM(AN69:AN76)</f>
        <v>84</v>
      </c>
      <c r="AO77" s="73">
        <f t="shared" si="82"/>
        <v>3</v>
      </c>
      <c r="AP77" s="73">
        <f t="shared" si="82"/>
        <v>22</v>
      </c>
      <c r="AQ77" s="73">
        <f t="shared" si="82"/>
        <v>23</v>
      </c>
      <c r="AR77" s="73">
        <f t="shared" si="82"/>
        <v>4</v>
      </c>
      <c r="AS77" s="73">
        <f t="shared" si="82"/>
        <v>1</v>
      </c>
      <c r="AT77" s="80">
        <f t="shared" si="72"/>
        <v>0.5714285714</v>
      </c>
      <c r="AU77" s="80">
        <f t="shared" si="73"/>
        <v>0.2976190476</v>
      </c>
      <c r="AV77" s="73">
        <f t="shared" ref="AV77:AY77" si="83">SUM(AV69:AV76)</f>
        <v>3</v>
      </c>
      <c r="AW77" s="73">
        <f t="shared" si="83"/>
        <v>3</v>
      </c>
      <c r="AX77" s="73">
        <f t="shared" si="83"/>
        <v>54</v>
      </c>
      <c r="AY77" s="73">
        <f t="shared" si="83"/>
        <v>54</v>
      </c>
      <c r="AZ77" s="80">
        <f t="shared" si="74"/>
        <v>1</v>
      </c>
      <c r="BA77" s="87">
        <f t="shared" ref="BA77:BB77" si="84">SUM(BA69:BA76)</f>
        <v>54</v>
      </c>
      <c r="BB77" s="87">
        <f t="shared" si="84"/>
        <v>54</v>
      </c>
      <c r="BC77" s="81">
        <f t="shared" si="75"/>
        <v>1</v>
      </c>
      <c r="BD77" s="95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  <c r="AL78" s="112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C78" s="68"/>
      <c r="BD78" s="95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  <c r="AL79" s="112"/>
      <c r="AM79" s="89" t="s">
        <v>27</v>
      </c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C79" s="68"/>
      <c r="BD79" s="95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  <c r="AL80" s="112"/>
      <c r="AM80" s="90" t="s">
        <v>4</v>
      </c>
      <c r="AN80" s="32" t="s">
        <v>16</v>
      </c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4"/>
      <c r="BC80" s="68"/>
      <c r="BD80" s="95"/>
    </row>
    <row r="81" ht="14.25" customHeight="1">
      <c r="A81" s="91" t="s">
        <v>51</v>
      </c>
      <c r="B81" s="92" t="s">
        <v>324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 t="s">
        <v>24</v>
      </c>
      <c r="U81" s="92" t="s">
        <v>325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  <c r="AL81" s="112"/>
      <c r="AM81" s="91" t="s">
        <v>24</v>
      </c>
      <c r="AN81" s="92" t="s">
        <v>325</v>
      </c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4"/>
      <c r="BC81" s="68"/>
      <c r="BD81" s="95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  <c r="AL82" s="112"/>
      <c r="AM82" s="91" t="s">
        <v>326</v>
      </c>
      <c r="AN82" s="92" t="s">
        <v>327</v>
      </c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4"/>
      <c r="BC82" s="68"/>
      <c r="BD82" s="95"/>
    </row>
    <row r="83" ht="14.25" customHeight="1">
      <c r="Q83" s="94"/>
      <c r="AJ83" s="94"/>
      <c r="AK83" s="95"/>
      <c r="AL83" s="112"/>
      <c r="BC83" s="95"/>
      <c r="BD83" s="95"/>
    </row>
    <row r="84" ht="14.25" customHeight="1">
      <c r="Q84" s="94"/>
      <c r="AJ84" s="94"/>
      <c r="AK84" s="95"/>
      <c r="AL84" s="112"/>
      <c r="BC84" s="95"/>
      <c r="BD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  <c r="AL85" s="112"/>
      <c r="BC85" s="95"/>
      <c r="BD85" s="95"/>
    </row>
    <row r="86" ht="14.25" customHeight="1">
      <c r="G86" s="67"/>
      <c r="Q86" s="68"/>
      <c r="AJ86" s="68"/>
      <c r="AL86" s="112"/>
      <c r="BC86" s="95"/>
      <c r="BD86" s="95"/>
    </row>
    <row r="87" ht="14.25" customHeight="1">
      <c r="A87" s="3" t="s">
        <v>309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310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  <c r="AL87" s="112"/>
      <c r="AM87" s="132" t="s">
        <v>311</v>
      </c>
      <c r="BC87" s="68"/>
      <c r="BD87" s="95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  <c r="AL88" s="112"/>
      <c r="AM88" s="96" t="s">
        <v>18</v>
      </c>
      <c r="BA88" s="70" t="s">
        <v>3</v>
      </c>
      <c r="BB88" s="33"/>
      <c r="BC88" s="34"/>
      <c r="BD88" s="95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  <c r="AL89" s="112"/>
      <c r="AM89" s="72" t="s">
        <v>4</v>
      </c>
      <c r="AN89" s="10" t="s">
        <v>5</v>
      </c>
      <c r="AO89" s="10" t="s">
        <v>6</v>
      </c>
      <c r="AP89" s="73">
        <v>4.0</v>
      </c>
      <c r="AQ89" s="73">
        <v>3.0</v>
      </c>
      <c r="AR89" s="73">
        <v>2.0</v>
      </c>
      <c r="AS89" s="45" t="s">
        <v>19</v>
      </c>
      <c r="AT89" s="10" t="s">
        <v>8</v>
      </c>
      <c r="AU89" s="10" t="s">
        <v>9</v>
      </c>
      <c r="AV89" s="10" t="s">
        <v>10</v>
      </c>
      <c r="AW89" s="10" t="s">
        <v>11</v>
      </c>
      <c r="AX89" s="10" t="s">
        <v>12</v>
      </c>
      <c r="AY89" s="10" t="s">
        <v>11</v>
      </c>
      <c r="AZ89" s="10" t="s">
        <v>13</v>
      </c>
      <c r="BA89" s="75" t="s">
        <v>12</v>
      </c>
      <c r="BB89" s="75" t="s">
        <v>11</v>
      </c>
      <c r="BC89" s="76" t="s">
        <v>14</v>
      </c>
      <c r="BD89" s="95"/>
    </row>
    <row r="90" ht="14.25" customHeight="1">
      <c r="A90" s="77" t="s">
        <v>24</v>
      </c>
      <c r="B90" s="78">
        <v>32.0</v>
      </c>
      <c r="C90" s="78">
        <v>1.0</v>
      </c>
      <c r="D90" s="78">
        <v>16.0</v>
      </c>
      <c r="E90" s="78">
        <v>14.0</v>
      </c>
      <c r="F90" s="78"/>
      <c r="G90" s="79">
        <v>1.0</v>
      </c>
      <c r="H90" s="80">
        <f t="shared" ref="H90:H98" si="85">(C90+D90+E90)/B90</f>
        <v>0.96875</v>
      </c>
      <c r="I90" s="80">
        <f t="shared" ref="I90:I98" si="86">(C90+D90)/B90</f>
        <v>0.53125</v>
      </c>
      <c r="J90" s="78">
        <v>11.0</v>
      </c>
      <c r="K90" s="78">
        <v>11.0</v>
      </c>
      <c r="L90" s="78">
        <v>170.0</v>
      </c>
      <c r="M90" s="78">
        <v>170.0</v>
      </c>
      <c r="N90" s="80">
        <f t="shared" ref="N90:N98" si="87">M90/L90</f>
        <v>1</v>
      </c>
      <c r="O90" s="78">
        <v>170.0</v>
      </c>
      <c r="P90" s="78">
        <v>170.0</v>
      </c>
      <c r="Q90" s="81">
        <f t="shared" ref="Q90:Q98" si="88">P90/O90</f>
        <v>1</v>
      </c>
      <c r="T90" s="77" t="s">
        <v>24</v>
      </c>
      <c r="U90" s="78">
        <v>32.0</v>
      </c>
      <c r="V90" s="78">
        <v>3.0</v>
      </c>
      <c r="W90" s="78">
        <v>16.0</v>
      </c>
      <c r="X90" s="78">
        <v>12.0</v>
      </c>
      <c r="Y90" s="78"/>
      <c r="Z90" s="79">
        <v>1.0</v>
      </c>
      <c r="AA90" s="80">
        <f t="shared" ref="AA90:AA98" si="89">(V90+W90+X90)/U90</f>
        <v>0.96875</v>
      </c>
      <c r="AB90" s="80">
        <f t="shared" ref="AB90:AB98" si="90">(V90+W90)/U90</f>
        <v>0.59375</v>
      </c>
      <c r="AC90" s="78">
        <v>12.0</v>
      </c>
      <c r="AD90" s="78">
        <v>12.0</v>
      </c>
      <c r="AE90" s="78">
        <v>102.0</v>
      </c>
      <c r="AF90" s="78">
        <v>102.0</v>
      </c>
      <c r="AG90" s="80">
        <f t="shared" ref="AG90:AG98" si="91">AF90/AE90</f>
        <v>1</v>
      </c>
      <c r="AH90" s="78">
        <v>102.0</v>
      </c>
      <c r="AI90" s="78">
        <v>102.0</v>
      </c>
      <c r="AJ90" s="81">
        <f t="shared" ref="AJ90:AJ98" si="92">AI90/AH90</f>
        <v>1</v>
      </c>
      <c r="AK90" s="82"/>
      <c r="AL90" s="112"/>
      <c r="AM90" s="77" t="s">
        <v>24</v>
      </c>
      <c r="AN90" s="78">
        <v>32.0</v>
      </c>
      <c r="AO90" s="78"/>
      <c r="AP90" s="78"/>
      <c r="AQ90" s="78"/>
      <c r="AR90" s="78"/>
      <c r="AS90" s="78">
        <v>1.0</v>
      </c>
      <c r="AT90" s="80">
        <f t="shared" ref="AT90:AT98" si="93">(AO90+AP90+AQ90)/AN90</f>
        <v>0</v>
      </c>
      <c r="AU90" s="80">
        <f t="shared" ref="AU90:AU98" si="94">(AO90+AP90)/AN90</f>
        <v>0</v>
      </c>
      <c r="AV90" s="78"/>
      <c r="AW90" s="78"/>
      <c r="AX90" s="78"/>
      <c r="AY90" s="78"/>
      <c r="AZ90" s="80" t="str">
        <f t="shared" ref="AZ90:AZ98" si="95">AY90/AX90</f>
        <v>#DIV/0!</v>
      </c>
      <c r="BA90" s="78"/>
      <c r="BB90" s="78"/>
      <c r="BC90" s="81" t="str">
        <f t="shared" ref="BC90:BC98" si="96">BB90/BA90</f>
        <v>#DIV/0!</v>
      </c>
      <c r="BD90" s="95"/>
    </row>
    <row r="91" ht="14.25" customHeight="1">
      <c r="A91" s="77" t="s">
        <v>50</v>
      </c>
      <c r="B91" s="78">
        <v>16.0</v>
      </c>
      <c r="C91" s="78">
        <v>1.0</v>
      </c>
      <c r="D91" s="78">
        <v>5.0</v>
      </c>
      <c r="E91" s="78">
        <v>6.0</v>
      </c>
      <c r="F91" s="78">
        <v>2.0</v>
      </c>
      <c r="G91" s="79">
        <v>2.0</v>
      </c>
      <c r="H91" s="80">
        <f t="shared" si="85"/>
        <v>0.75</v>
      </c>
      <c r="I91" s="80">
        <f t="shared" si="86"/>
        <v>0.375</v>
      </c>
      <c r="J91" s="78">
        <v>13.0</v>
      </c>
      <c r="K91" s="78">
        <v>13.0</v>
      </c>
      <c r="L91" s="78">
        <v>136.0</v>
      </c>
      <c r="M91" s="78">
        <v>136.0</v>
      </c>
      <c r="N91" s="80">
        <f t="shared" si="87"/>
        <v>1</v>
      </c>
      <c r="O91" s="78">
        <v>136.0</v>
      </c>
      <c r="P91" s="78">
        <v>136.0</v>
      </c>
      <c r="Q91" s="81">
        <f t="shared" si="88"/>
        <v>1</v>
      </c>
      <c r="T91" s="77"/>
      <c r="U91" s="78"/>
      <c r="V91" s="78"/>
      <c r="W91" s="78"/>
      <c r="X91" s="78"/>
      <c r="Y91" s="78"/>
      <c r="Z91" s="79"/>
      <c r="AA91" s="80" t="str">
        <f t="shared" si="89"/>
        <v>#DIV/0!</v>
      </c>
      <c r="AB91" s="80" t="str">
        <f t="shared" si="90"/>
        <v>#DIV/0!</v>
      </c>
      <c r="AC91" s="78"/>
      <c r="AD91" s="78"/>
      <c r="AE91" s="78"/>
      <c r="AF91" s="78"/>
      <c r="AG91" s="80" t="str">
        <f t="shared" si="91"/>
        <v>#DIV/0!</v>
      </c>
      <c r="AH91" s="78"/>
      <c r="AI91" s="78"/>
      <c r="AJ91" s="81" t="str">
        <f t="shared" si="92"/>
        <v>#DIV/0!</v>
      </c>
      <c r="AK91" s="82"/>
      <c r="AL91" s="112"/>
      <c r="AM91" s="77" t="s">
        <v>50</v>
      </c>
      <c r="AN91" s="78">
        <v>16.0</v>
      </c>
      <c r="AO91" s="78"/>
      <c r="AP91" s="78">
        <v>10.0</v>
      </c>
      <c r="AQ91" s="78">
        <v>6.0</v>
      </c>
      <c r="AR91" s="78"/>
      <c r="AS91" s="78"/>
      <c r="AT91" s="80">
        <f t="shared" si="93"/>
        <v>1</v>
      </c>
      <c r="AU91" s="80">
        <f t="shared" si="94"/>
        <v>0.625</v>
      </c>
      <c r="AV91" s="78">
        <v>2.0</v>
      </c>
      <c r="AW91" s="78">
        <v>2.0</v>
      </c>
      <c r="AX91" s="78">
        <v>34.0</v>
      </c>
      <c r="AY91" s="78">
        <v>34.0</v>
      </c>
      <c r="AZ91" s="80">
        <f t="shared" si="95"/>
        <v>1</v>
      </c>
      <c r="BA91" s="78">
        <v>34.0</v>
      </c>
      <c r="BB91" s="78">
        <v>34.0</v>
      </c>
      <c r="BC91" s="81">
        <f t="shared" si="96"/>
        <v>1</v>
      </c>
      <c r="BD91" s="95"/>
    </row>
    <row r="92" ht="14.25" customHeight="1">
      <c r="A92" s="77" t="s">
        <v>51</v>
      </c>
      <c r="B92" s="78">
        <v>18.0</v>
      </c>
      <c r="C92" s="78">
        <v>1.0</v>
      </c>
      <c r="D92" s="78">
        <v>6.0</v>
      </c>
      <c r="E92" s="78">
        <v>5.0</v>
      </c>
      <c r="F92" s="78">
        <v>2.0</v>
      </c>
      <c r="G92" s="79">
        <v>4.0</v>
      </c>
      <c r="H92" s="80">
        <f t="shared" si="85"/>
        <v>0.6666666667</v>
      </c>
      <c r="I92" s="80">
        <f t="shared" si="86"/>
        <v>0.3888888889</v>
      </c>
      <c r="J92" s="78">
        <v>13.0</v>
      </c>
      <c r="K92" s="78">
        <v>13.0</v>
      </c>
      <c r="L92" s="78">
        <v>136.0</v>
      </c>
      <c r="M92" s="78">
        <v>136.0</v>
      </c>
      <c r="N92" s="80">
        <f t="shared" si="87"/>
        <v>1</v>
      </c>
      <c r="O92" s="78">
        <v>136.0</v>
      </c>
      <c r="P92" s="78">
        <v>136.0</v>
      </c>
      <c r="Q92" s="81">
        <f t="shared" si="88"/>
        <v>1</v>
      </c>
      <c r="T92" s="77"/>
      <c r="U92" s="78"/>
      <c r="V92" s="78"/>
      <c r="W92" s="78"/>
      <c r="X92" s="78"/>
      <c r="Y92" s="78"/>
      <c r="Z92" s="79"/>
      <c r="AA92" s="80" t="str">
        <f t="shared" si="89"/>
        <v>#DIV/0!</v>
      </c>
      <c r="AB92" s="80" t="str">
        <f t="shared" si="90"/>
        <v>#DIV/0!</v>
      </c>
      <c r="AC92" s="78"/>
      <c r="AD92" s="78"/>
      <c r="AE92" s="78"/>
      <c r="AF92" s="78"/>
      <c r="AG92" s="80" t="str">
        <f t="shared" si="91"/>
        <v>#DIV/0!</v>
      </c>
      <c r="AH92" s="78"/>
      <c r="AI92" s="78"/>
      <c r="AJ92" s="81" t="str">
        <f t="shared" si="92"/>
        <v>#DIV/0!</v>
      </c>
      <c r="AK92" s="82"/>
      <c r="AL92" s="112"/>
      <c r="AM92" s="77" t="s">
        <v>51</v>
      </c>
      <c r="AN92" s="78">
        <v>18.0</v>
      </c>
      <c r="AO92" s="78">
        <v>2.0</v>
      </c>
      <c r="AP92" s="78">
        <v>4.0</v>
      </c>
      <c r="AQ92" s="78">
        <v>12.0</v>
      </c>
      <c r="AR92" s="78">
        <v>1.0</v>
      </c>
      <c r="AS92" s="78"/>
      <c r="AT92" s="80">
        <f t="shared" si="93"/>
        <v>1</v>
      </c>
      <c r="AU92" s="80">
        <f t="shared" si="94"/>
        <v>0.3333333333</v>
      </c>
      <c r="AV92" s="78">
        <v>2.0</v>
      </c>
      <c r="AW92" s="78">
        <v>2.0</v>
      </c>
      <c r="AX92" s="78">
        <v>34.0</v>
      </c>
      <c r="AY92" s="78">
        <v>34.0</v>
      </c>
      <c r="AZ92" s="80">
        <f t="shared" si="95"/>
        <v>1</v>
      </c>
      <c r="BA92" s="78">
        <v>34.0</v>
      </c>
      <c r="BB92" s="78">
        <v>34.0</v>
      </c>
      <c r="BC92" s="81">
        <f t="shared" si="96"/>
        <v>1</v>
      </c>
      <c r="BD92" s="95"/>
    </row>
    <row r="93" ht="14.25" customHeight="1">
      <c r="A93" s="77" t="s">
        <v>328</v>
      </c>
      <c r="B93" s="78">
        <v>24.0</v>
      </c>
      <c r="C93" s="78">
        <v>5.0</v>
      </c>
      <c r="D93" s="78">
        <v>11.0</v>
      </c>
      <c r="E93" s="78">
        <v>8.0</v>
      </c>
      <c r="F93" s="83"/>
      <c r="G93" s="84"/>
      <c r="H93" s="80">
        <f t="shared" si="85"/>
        <v>1</v>
      </c>
      <c r="I93" s="80">
        <f t="shared" si="86"/>
        <v>0.6666666667</v>
      </c>
      <c r="J93" s="78">
        <v>19.0</v>
      </c>
      <c r="K93" s="78">
        <v>19.0</v>
      </c>
      <c r="L93" s="78">
        <v>136.0</v>
      </c>
      <c r="M93" s="78">
        <v>136.0</v>
      </c>
      <c r="N93" s="80">
        <f t="shared" si="87"/>
        <v>1</v>
      </c>
      <c r="O93" s="78">
        <v>136.0</v>
      </c>
      <c r="P93" s="78">
        <v>136.0</v>
      </c>
      <c r="Q93" s="81">
        <f t="shared" si="88"/>
        <v>1</v>
      </c>
      <c r="T93" s="85"/>
      <c r="U93" s="83"/>
      <c r="V93" s="83"/>
      <c r="W93" s="83"/>
      <c r="X93" s="83"/>
      <c r="Y93" s="83"/>
      <c r="Z93" s="84"/>
      <c r="AA93" s="80" t="str">
        <f t="shared" si="89"/>
        <v>#DIV/0!</v>
      </c>
      <c r="AB93" s="80" t="str">
        <f t="shared" si="90"/>
        <v>#DIV/0!</v>
      </c>
      <c r="AC93" s="78"/>
      <c r="AD93" s="78"/>
      <c r="AE93" s="78"/>
      <c r="AF93" s="78"/>
      <c r="AG93" s="80" t="str">
        <f t="shared" si="91"/>
        <v>#DIV/0!</v>
      </c>
      <c r="AH93" s="83"/>
      <c r="AI93" s="83"/>
      <c r="AJ93" s="81" t="str">
        <f t="shared" si="92"/>
        <v>#DIV/0!</v>
      </c>
      <c r="AK93" s="82"/>
      <c r="AL93" s="112"/>
      <c r="AM93" s="77" t="s">
        <v>323</v>
      </c>
      <c r="AN93" s="78">
        <v>18.0</v>
      </c>
      <c r="AO93" s="78">
        <v>2.0</v>
      </c>
      <c r="AP93" s="78">
        <v>15.0</v>
      </c>
      <c r="AQ93" s="78">
        <v>1.0</v>
      </c>
      <c r="AR93" s="78"/>
      <c r="AS93" s="78"/>
      <c r="AT93" s="80">
        <f t="shared" si="93"/>
        <v>1</v>
      </c>
      <c r="AU93" s="80">
        <f t="shared" si="94"/>
        <v>0.9444444444</v>
      </c>
      <c r="AV93" s="78">
        <v>2.0</v>
      </c>
      <c r="AW93" s="78">
        <v>2.0</v>
      </c>
      <c r="AX93" s="78">
        <v>34.0</v>
      </c>
      <c r="AY93" s="78">
        <v>34.0</v>
      </c>
      <c r="AZ93" s="80">
        <f t="shared" si="95"/>
        <v>1</v>
      </c>
      <c r="BA93" s="78">
        <v>34.0</v>
      </c>
      <c r="BB93" s="78">
        <v>34.0</v>
      </c>
      <c r="BC93" s="81">
        <f t="shared" si="96"/>
        <v>1</v>
      </c>
      <c r="BD93" s="95"/>
    </row>
    <row r="94" ht="14.25" customHeight="1">
      <c r="A94" s="77" t="s">
        <v>323</v>
      </c>
      <c r="B94" s="78">
        <v>18.0</v>
      </c>
      <c r="C94" s="83"/>
      <c r="D94" s="78">
        <v>10.0</v>
      </c>
      <c r="E94" s="78">
        <v>8.0</v>
      </c>
      <c r="F94" s="78"/>
      <c r="G94" s="84"/>
      <c r="H94" s="80">
        <f t="shared" si="85"/>
        <v>1</v>
      </c>
      <c r="I94" s="80">
        <f t="shared" si="86"/>
        <v>0.5555555556</v>
      </c>
      <c r="J94" s="78">
        <v>11.0</v>
      </c>
      <c r="K94" s="78">
        <v>11.0</v>
      </c>
      <c r="L94" s="78">
        <v>136.0</v>
      </c>
      <c r="M94" s="78">
        <v>136.0</v>
      </c>
      <c r="N94" s="80">
        <f t="shared" si="87"/>
        <v>1</v>
      </c>
      <c r="O94" s="78">
        <v>136.0</v>
      </c>
      <c r="P94" s="78">
        <v>136.0</v>
      </c>
      <c r="Q94" s="81">
        <f t="shared" si="88"/>
        <v>1</v>
      </c>
      <c r="T94" s="85"/>
      <c r="U94" s="78"/>
      <c r="V94" s="83"/>
      <c r="W94" s="83"/>
      <c r="X94" s="78"/>
      <c r="Y94" s="78"/>
      <c r="Z94" s="84"/>
      <c r="AA94" s="80" t="str">
        <f t="shared" si="89"/>
        <v>#DIV/0!</v>
      </c>
      <c r="AB94" s="80" t="str">
        <f t="shared" si="90"/>
        <v>#DIV/0!</v>
      </c>
      <c r="AC94" s="83"/>
      <c r="AD94" s="83"/>
      <c r="AE94" s="83"/>
      <c r="AF94" s="83"/>
      <c r="AG94" s="80" t="str">
        <f t="shared" si="91"/>
        <v>#DIV/0!</v>
      </c>
      <c r="AH94" s="83"/>
      <c r="AI94" s="83"/>
      <c r="AJ94" s="81" t="str">
        <f t="shared" si="92"/>
        <v>#DIV/0!</v>
      </c>
      <c r="AK94" s="82"/>
      <c r="AL94" s="112"/>
      <c r="AM94" s="85"/>
      <c r="AN94" s="83"/>
      <c r="AO94" s="83"/>
      <c r="AP94" s="83"/>
      <c r="AQ94" s="83"/>
      <c r="AR94" s="83"/>
      <c r="AS94" s="83"/>
      <c r="AT94" s="80" t="str">
        <f t="shared" si="93"/>
        <v>#DIV/0!</v>
      </c>
      <c r="AU94" s="80" t="str">
        <f t="shared" si="94"/>
        <v>#DIV/0!</v>
      </c>
      <c r="AV94" s="83"/>
      <c r="AW94" s="83"/>
      <c r="AX94" s="83"/>
      <c r="AY94" s="83"/>
      <c r="AZ94" s="80" t="str">
        <f t="shared" si="95"/>
        <v>#DIV/0!</v>
      </c>
      <c r="BA94" s="83"/>
      <c r="BB94" s="83"/>
      <c r="BC94" s="81" t="str">
        <f t="shared" si="96"/>
        <v>#DIV/0!</v>
      </c>
      <c r="BD94" s="95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85"/>
        <v>#DIV/0!</v>
      </c>
      <c r="I95" s="80" t="str">
        <f t="shared" si="86"/>
        <v>#DIV/0!</v>
      </c>
      <c r="J95" s="83"/>
      <c r="K95" s="83"/>
      <c r="L95" s="83"/>
      <c r="M95" s="83"/>
      <c r="N95" s="80" t="str">
        <f t="shared" si="87"/>
        <v>#DIV/0!</v>
      </c>
      <c r="O95" s="83"/>
      <c r="P95" s="83"/>
      <c r="Q95" s="81" t="str">
        <f t="shared" si="88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89"/>
        <v>#DIV/0!</v>
      </c>
      <c r="AB95" s="80" t="str">
        <f t="shared" si="90"/>
        <v>#DIV/0!</v>
      </c>
      <c r="AC95" s="83"/>
      <c r="AD95" s="83"/>
      <c r="AE95" s="83"/>
      <c r="AF95" s="83"/>
      <c r="AG95" s="80" t="str">
        <f t="shared" si="91"/>
        <v>#DIV/0!</v>
      </c>
      <c r="AH95" s="83"/>
      <c r="AI95" s="83"/>
      <c r="AJ95" s="81" t="str">
        <f t="shared" si="92"/>
        <v>#DIV/0!</v>
      </c>
      <c r="AK95" s="82"/>
      <c r="AL95" s="112"/>
      <c r="AM95" s="85"/>
      <c r="AN95" s="83"/>
      <c r="AO95" s="83"/>
      <c r="AP95" s="83"/>
      <c r="AQ95" s="83"/>
      <c r="AR95" s="83"/>
      <c r="AS95" s="83"/>
      <c r="AT95" s="80" t="str">
        <f t="shared" si="93"/>
        <v>#DIV/0!</v>
      </c>
      <c r="AU95" s="80" t="str">
        <f t="shared" si="94"/>
        <v>#DIV/0!</v>
      </c>
      <c r="AV95" s="83"/>
      <c r="AW95" s="83"/>
      <c r="AX95" s="83"/>
      <c r="AY95" s="83"/>
      <c r="AZ95" s="80" t="str">
        <f t="shared" si="95"/>
        <v>#DIV/0!</v>
      </c>
      <c r="BA95" s="83"/>
      <c r="BB95" s="83"/>
      <c r="BC95" s="81" t="str">
        <f t="shared" si="96"/>
        <v>#DIV/0!</v>
      </c>
      <c r="BD95" s="95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85"/>
        <v>#DIV/0!</v>
      </c>
      <c r="I96" s="80" t="str">
        <f t="shared" si="86"/>
        <v>#DIV/0!</v>
      </c>
      <c r="J96" s="83"/>
      <c r="K96" s="83"/>
      <c r="L96" s="83"/>
      <c r="M96" s="83"/>
      <c r="N96" s="80" t="str">
        <f t="shared" si="87"/>
        <v>#DIV/0!</v>
      </c>
      <c r="O96" s="83"/>
      <c r="P96" s="83"/>
      <c r="Q96" s="81" t="str">
        <f t="shared" si="88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89"/>
        <v>#DIV/0!</v>
      </c>
      <c r="AB96" s="80" t="str">
        <f t="shared" si="90"/>
        <v>#DIV/0!</v>
      </c>
      <c r="AC96" s="83"/>
      <c r="AD96" s="83"/>
      <c r="AE96" s="83"/>
      <c r="AF96" s="83"/>
      <c r="AG96" s="80" t="str">
        <f t="shared" si="91"/>
        <v>#DIV/0!</v>
      </c>
      <c r="AH96" s="83"/>
      <c r="AI96" s="83"/>
      <c r="AJ96" s="81" t="str">
        <f t="shared" si="92"/>
        <v>#DIV/0!</v>
      </c>
      <c r="AK96" s="82"/>
      <c r="AL96" s="112"/>
      <c r="AM96" s="85"/>
      <c r="AN96" s="83"/>
      <c r="AO96" s="83"/>
      <c r="AP96" s="83"/>
      <c r="AQ96" s="83"/>
      <c r="AR96" s="83"/>
      <c r="AS96" s="83"/>
      <c r="AT96" s="80" t="str">
        <f t="shared" si="93"/>
        <v>#DIV/0!</v>
      </c>
      <c r="AU96" s="80" t="str">
        <f t="shared" si="94"/>
        <v>#DIV/0!</v>
      </c>
      <c r="AV96" s="83"/>
      <c r="AW96" s="83"/>
      <c r="AX96" s="83"/>
      <c r="AY96" s="83"/>
      <c r="AZ96" s="80" t="str">
        <f t="shared" si="95"/>
        <v>#DIV/0!</v>
      </c>
      <c r="BA96" s="83"/>
      <c r="BB96" s="83"/>
      <c r="BC96" s="81" t="str">
        <f t="shared" si="96"/>
        <v>#DIV/0!</v>
      </c>
      <c r="BD96" s="95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85"/>
        <v>#DIV/0!</v>
      </c>
      <c r="I97" s="80" t="str">
        <f t="shared" si="86"/>
        <v>#DIV/0!</v>
      </c>
      <c r="J97" s="83"/>
      <c r="K97" s="83"/>
      <c r="L97" s="83"/>
      <c r="M97" s="83"/>
      <c r="N97" s="80" t="str">
        <f t="shared" si="87"/>
        <v>#DIV/0!</v>
      </c>
      <c r="O97" s="83"/>
      <c r="P97" s="83"/>
      <c r="Q97" s="81" t="str">
        <f t="shared" si="88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89"/>
        <v>#DIV/0!</v>
      </c>
      <c r="AB97" s="80" t="str">
        <f t="shared" si="90"/>
        <v>#DIV/0!</v>
      </c>
      <c r="AC97" s="83"/>
      <c r="AD97" s="83"/>
      <c r="AE97" s="83"/>
      <c r="AF97" s="83"/>
      <c r="AG97" s="80" t="str">
        <f t="shared" si="91"/>
        <v>#DIV/0!</v>
      </c>
      <c r="AH97" s="83"/>
      <c r="AI97" s="83"/>
      <c r="AJ97" s="81" t="str">
        <f t="shared" si="92"/>
        <v>#DIV/0!</v>
      </c>
      <c r="AK97" s="82"/>
      <c r="AL97" s="112"/>
      <c r="AM97" s="85"/>
      <c r="AN97" s="83"/>
      <c r="AO97" s="83"/>
      <c r="AP97" s="83"/>
      <c r="AQ97" s="83"/>
      <c r="AR97" s="83"/>
      <c r="AS97" s="83"/>
      <c r="AT97" s="80" t="str">
        <f t="shared" si="93"/>
        <v>#DIV/0!</v>
      </c>
      <c r="AU97" s="80" t="str">
        <f t="shared" si="94"/>
        <v>#DIV/0!</v>
      </c>
      <c r="AV97" s="83"/>
      <c r="AW97" s="83"/>
      <c r="AX97" s="83"/>
      <c r="AY97" s="83"/>
      <c r="AZ97" s="80" t="str">
        <f t="shared" si="95"/>
        <v>#DIV/0!</v>
      </c>
      <c r="BA97" s="83"/>
      <c r="BB97" s="83"/>
      <c r="BC97" s="81" t="str">
        <f t="shared" si="96"/>
        <v>#DIV/0!</v>
      </c>
      <c r="BD97" s="95"/>
    </row>
    <row r="98" ht="14.25" customHeight="1">
      <c r="A98" s="72" t="s">
        <v>15</v>
      </c>
      <c r="B98" s="73">
        <f t="shared" ref="B98:G98" si="97">SUM(B90:B97)</f>
        <v>108</v>
      </c>
      <c r="C98" s="73">
        <f t="shared" si="97"/>
        <v>8</v>
      </c>
      <c r="D98" s="73">
        <f t="shared" si="97"/>
        <v>48</v>
      </c>
      <c r="E98" s="73">
        <f t="shared" si="97"/>
        <v>41</v>
      </c>
      <c r="F98" s="73">
        <f t="shared" si="97"/>
        <v>4</v>
      </c>
      <c r="G98" s="86">
        <f t="shared" si="97"/>
        <v>7</v>
      </c>
      <c r="H98" s="80">
        <f t="shared" si="85"/>
        <v>0.8981481481</v>
      </c>
      <c r="I98" s="80">
        <f t="shared" si="86"/>
        <v>0.5185185185</v>
      </c>
      <c r="J98" s="73">
        <f t="shared" ref="J98:M98" si="98">SUM(J90:J97)</f>
        <v>67</v>
      </c>
      <c r="K98" s="73">
        <f t="shared" si="98"/>
        <v>67</v>
      </c>
      <c r="L98" s="73">
        <f t="shared" si="98"/>
        <v>714</v>
      </c>
      <c r="M98" s="73">
        <f t="shared" si="98"/>
        <v>714</v>
      </c>
      <c r="N98" s="80">
        <f t="shared" si="87"/>
        <v>1</v>
      </c>
      <c r="O98" s="87">
        <f t="shared" ref="O98:P98" si="99">SUM(O90:O97)</f>
        <v>714</v>
      </c>
      <c r="P98" s="87">
        <f t="shared" si="99"/>
        <v>714</v>
      </c>
      <c r="Q98" s="81">
        <f t="shared" si="88"/>
        <v>1</v>
      </c>
      <c r="T98" s="72" t="s">
        <v>15</v>
      </c>
      <c r="U98" s="73">
        <f t="shared" ref="U98:Z98" si="100">SUM(U90:U97)</f>
        <v>32</v>
      </c>
      <c r="V98" s="73">
        <f t="shared" si="100"/>
        <v>3</v>
      </c>
      <c r="W98" s="73">
        <f t="shared" si="100"/>
        <v>16</v>
      </c>
      <c r="X98" s="73">
        <f t="shared" si="100"/>
        <v>12</v>
      </c>
      <c r="Y98" s="73">
        <f t="shared" si="100"/>
        <v>0</v>
      </c>
      <c r="Z98" s="86">
        <f t="shared" si="100"/>
        <v>1</v>
      </c>
      <c r="AA98" s="80">
        <f t="shared" si="89"/>
        <v>0.96875</v>
      </c>
      <c r="AB98" s="80">
        <f t="shared" si="90"/>
        <v>0.59375</v>
      </c>
      <c r="AC98" s="73">
        <f t="shared" ref="AC98:AF98" si="101">SUM(AC90:AC97)</f>
        <v>12</v>
      </c>
      <c r="AD98" s="73">
        <f t="shared" si="101"/>
        <v>12</v>
      </c>
      <c r="AE98" s="73">
        <f t="shared" si="101"/>
        <v>102</v>
      </c>
      <c r="AF98" s="73">
        <f t="shared" si="101"/>
        <v>102</v>
      </c>
      <c r="AG98" s="80">
        <f t="shared" si="91"/>
        <v>1</v>
      </c>
      <c r="AH98" s="87">
        <f t="shared" ref="AH98:AI98" si="102">SUM(AH90:AH97)</f>
        <v>102</v>
      </c>
      <c r="AI98" s="87">
        <f t="shared" si="102"/>
        <v>102</v>
      </c>
      <c r="AJ98" s="81">
        <f t="shared" si="92"/>
        <v>1</v>
      </c>
      <c r="AK98" s="82"/>
      <c r="AL98" s="112"/>
      <c r="AM98" s="72" t="s">
        <v>15</v>
      </c>
      <c r="AN98" s="73">
        <f t="shared" ref="AN98:AS98" si="103">SUM(AN90:AN97)</f>
        <v>84</v>
      </c>
      <c r="AO98" s="73">
        <f t="shared" si="103"/>
        <v>4</v>
      </c>
      <c r="AP98" s="73">
        <f t="shared" si="103"/>
        <v>29</v>
      </c>
      <c r="AQ98" s="73">
        <f t="shared" si="103"/>
        <v>19</v>
      </c>
      <c r="AR98" s="73">
        <f t="shared" si="103"/>
        <v>1</v>
      </c>
      <c r="AS98" s="73">
        <f t="shared" si="103"/>
        <v>1</v>
      </c>
      <c r="AT98" s="80">
        <f t="shared" si="93"/>
        <v>0.619047619</v>
      </c>
      <c r="AU98" s="80">
        <f t="shared" si="94"/>
        <v>0.3928571429</v>
      </c>
      <c r="AV98" s="73">
        <f t="shared" ref="AV98:AY98" si="104">SUM(AV90:AV97)</f>
        <v>6</v>
      </c>
      <c r="AW98" s="73">
        <f t="shared" si="104"/>
        <v>6</v>
      </c>
      <c r="AX98" s="73">
        <f t="shared" si="104"/>
        <v>102</v>
      </c>
      <c r="AY98" s="73">
        <f t="shared" si="104"/>
        <v>102</v>
      </c>
      <c r="AZ98" s="80">
        <f t="shared" si="95"/>
        <v>1</v>
      </c>
      <c r="BA98" s="87">
        <f t="shared" ref="BA98:BB98" si="105">SUM(BA90:BA97)</f>
        <v>102</v>
      </c>
      <c r="BB98" s="87">
        <f t="shared" si="105"/>
        <v>102</v>
      </c>
      <c r="BC98" s="81">
        <f t="shared" si="96"/>
        <v>1</v>
      </c>
      <c r="BD98" s="95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  <c r="AL99" s="112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C99" s="68"/>
      <c r="BD99" s="95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  <c r="AL100" s="112"/>
      <c r="AM100" s="89" t="s">
        <v>27</v>
      </c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C100" s="68"/>
      <c r="BD100" s="95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  <c r="AL101" s="112"/>
      <c r="AM101" s="90" t="s">
        <v>4</v>
      </c>
      <c r="AN101" s="32" t="s">
        <v>16</v>
      </c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4"/>
      <c r="BC101" s="68"/>
      <c r="BD101" s="95"/>
    </row>
    <row r="102" ht="14.25" customHeight="1">
      <c r="A102" s="91" t="s">
        <v>160</v>
      </c>
      <c r="B102" s="92" t="s">
        <v>329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 t="s">
        <v>24</v>
      </c>
      <c r="U102" s="92" t="s">
        <v>325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  <c r="AL102" s="112"/>
      <c r="AM102" s="91" t="s">
        <v>51</v>
      </c>
      <c r="AN102" s="92" t="s">
        <v>324</v>
      </c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4"/>
      <c r="BC102" s="68"/>
      <c r="BD102" s="95"/>
    </row>
    <row r="103" ht="14.25" customHeight="1">
      <c r="A103" s="91" t="s">
        <v>162</v>
      </c>
      <c r="B103" s="92" t="s">
        <v>330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  <c r="AL103" s="112"/>
      <c r="AM103" s="91" t="s">
        <v>24</v>
      </c>
      <c r="AN103" s="92" t="s">
        <v>325</v>
      </c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4"/>
      <c r="BC103" s="68"/>
      <c r="BD103" s="95"/>
    </row>
    <row r="104" ht="14.25" customHeight="1">
      <c r="Q104" s="95"/>
      <c r="AJ104" s="95"/>
      <c r="AK104" s="95"/>
      <c r="AL104" s="112"/>
      <c r="BC104" s="95"/>
      <c r="BD104" s="95"/>
    </row>
    <row r="105" ht="14.25" customHeight="1">
      <c r="Q105" s="95"/>
      <c r="AJ105" s="95"/>
      <c r="AK105" s="95"/>
      <c r="AL105" s="112"/>
      <c r="BC105" s="95"/>
      <c r="BD105" s="95"/>
    </row>
    <row r="106" ht="14.25" customHeight="1">
      <c r="Q106" s="95"/>
      <c r="AJ106" s="95"/>
      <c r="AK106" s="95"/>
      <c r="AL106" s="112"/>
      <c r="BC106" s="95"/>
      <c r="BD106" s="95"/>
    </row>
    <row r="107" ht="14.25" customHeight="1">
      <c r="Q107" s="95"/>
      <c r="AJ107" s="95"/>
      <c r="AK107" s="95"/>
      <c r="AL107" s="112"/>
      <c r="BC107" s="95"/>
      <c r="BD107" s="95"/>
    </row>
    <row r="108" ht="14.25" customHeight="1">
      <c r="Q108" s="95"/>
      <c r="AJ108" s="95"/>
      <c r="AK108" s="95"/>
      <c r="AL108" s="112"/>
      <c r="BC108" s="95"/>
      <c r="BD108" s="95"/>
    </row>
    <row r="109" ht="14.25" customHeight="1">
      <c r="Q109" s="95"/>
      <c r="AJ109" s="95"/>
      <c r="AK109" s="95"/>
      <c r="AL109" s="112"/>
      <c r="BC109" s="95"/>
      <c r="BD109" s="95"/>
    </row>
    <row r="110" ht="14.25" customHeight="1">
      <c r="Q110" s="95"/>
      <c r="AJ110" s="95"/>
      <c r="AK110" s="95"/>
      <c r="AL110" s="112"/>
      <c r="BC110" s="95"/>
      <c r="BD110" s="95"/>
    </row>
    <row r="111" ht="14.25" customHeight="1">
      <c r="Q111" s="95"/>
      <c r="AJ111" s="95"/>
      <c r="AK111" s="95"/>
      <c r="AL111" s="112"/>
      <c r="BC111" s="95"/>
      <c r="BD111" s="95"/>
    </row>
    <row r="112" ht="14.25" customHeight="1">
      <c r="Q112" s="95"/>
      <c r="AJ112" s="95"/>
      <c r="AK112" s="95"/>
      <c r="AL112" s="112"/>
      <c r="BC112" s="95"/>
      <c r="BD112" s="95"/>
    </row>
    <row r="113" ht="14.25" customHeight="1">
      <c r="Q113" s="95"/>
      <c r="AJ113" s="95"/>
      <c r="AK113" s="95"/>
      <c r="AL113" s="112"/>
      <c r="BC113" s="95"/>
      <c r="BD113" s="95"/>
    </row>
    <row r="114" ht="14.25" customHeight="1">
      <c r="Q114" s="95"/>
      <c r="AJ114" s="95"/>
      <c r="AK114" s="95"/>
      <c r="AL114" s="112"/>
      <c r="BC114" s="95"/>
      <c r="BD114" s="95"/>
    </row>
    <row r="115" ht="14.25" customHeight="1">
      <c r="Q115" s="95"/>
      <c r="AJ115" s="95"/>
      <c r="AK115" s="95"/>
      <c r="AL115" s="112"/>
      <c r="BC115" s="95"/>
      <c r="BD115" s="95"/>
    </row>
    <row r="116" ht="14.25" customHeight="1">
      <c r="Q116" s="95"/>
      <c r="AJ116" s="95"/>
      <c r="AK116" s="95"/>
      <c r="AL116" s="112"/>
      <c r="BC116" s="95"/>
      <c r="BD116" s="95"/>
    </row>
    <row r="117" ht="14.25" customHeight="1">
      <c r="Q117" s="95"/>
      <c r="AJ117" s="95"/>
      <c r="AK117" s="95"/>
      <c r="AL117" s="112"/>
      <c r="BC117" s="95"/>
      <c r="BD117" s="95"/>
    </row>
    <row r="118" ht="14.25" customHeight="1">
      <c r="Q118" s="95"/>
      <c r="AJ118" s="95"/>
      <c r="AK118" s="95"/>
      <c r="AL118" s="112"/>
      <c r="BC118" s="95"/>
      <c r="BD118" s="95"/>
    </row>
    <row r="119" ht="14.25" customHeight="1">
      <c r="Q119" s="95"/>
      <c r="AJ119" s="95"/>
      <c r="AK119" s="95"/>
      <c r="AL119" s="112"/>
      <c r="BC119" s="95"/>
      <c r="BD119" s="95"/>
    </row>
    <row r="120" ht="14.25" customHeight="1">
      <c r="Q120" s="95"/>
      <c r="AJ120" s="95"/>
      <c r="AK120" s="95"/>
      <c r="AL120" s="112"/>
      <c r="BC120" s="95"/>
      <c r="BD120" s="95"/>
    </row>
    <row r="121" ht="14.25" customHeight="1">
      <c r="Q121" s="95"/>
      <c r="AJ121" s="95"/>
      <c r="AK121" s="95"/>
      <c r="AL121" s="112"/>
      <c r="BC121" s="95"/>
      <c r="BD121" s="95"/>
    </row>
    <row r="122" ht="14.25" customHeight="1">
      <c r="Q122" s="95"/>
      <c r="AJ122" s="95"/>
      <c r="AK122" s="95"/>
      <c r="AL122" s="112"/>
      <c r="BC122" s="95"/>
      <c r="BD122" s="95"/>
    </row>
    <row r="123" ht="14.25" customHeight="1">
      <c r="Q123" s="95"/>
      <c r="AJ123" s="95"/>
      <c r="AK123" s="95"/>
      <c r="AL123" s="112"/>
      <c r="BC123" s="95"/>
      <c r="BD123" s="95"/>
    </row>
    <row r="124" ht="14.25" customHeight="1">
      <c r="Q124" s="95"/>
      <c r="AJ124" s="95"/>
      <c r="AK124" s="95"/>
      <c r="AL124" s="112"/>
      <c r="BC124" s="95"/>
      <c r="BD124" s="95"/>
    </row>
    <row r="125" ht="14.25" customHeight="1">
      <c r="Q125" s="95"/>
      <c r="AJ125" s="95"/>
      <c r="AK125" s="95"/>
      <c r="AL125" s="112"/>
      <c r="BC125" s="95"/>
      <c r="BD125" s="95"/>
    </row>
    <row r="126" ht="14.25" customHeight="1">
      <c r="Q126" s="95"/>
      <c r="AJ126" s="95"/>
      <c r="AK126" s="95"/>
      <c r="AL126" s="112"/>
      <c r="BC126" s="95"/>
      <c r="BD126" s="95"/>
    </row>
    <row r="127" ht="14.25" customHeight="1">
      <c r="Q127" s="95"/>
      <c r="AJ127" s="95"/>
      <c r="AK127" s="95"/>
      <c r="AL127" s="112"/>
      <c r="BC127" s="95"/>
      <c r="BD127" s="95"/>
    </row>
    <row r="128" ht="14.25" customHeight="1">
      <c r="Q128" s="95"/>
      <c r="AJ128" s="95"/>
      <c r="AK128" s="95"/>
      <c r="AL128" s="112"/>
      <c r="BC128" s="95"/>
      <c r="BD128" s="95"/>
    </row>
    <row r="129" ht="14.25" customHeight="1">
      <c r="Q129" s="95"/>
      <c r="AJ129" s="95"/>
      <c r="AK129" s="95"/>
      <c r="AL129" s="112"/>
      <c r="BC129" s="95"/>
      <c r="BD129" s="95"/>
    </row>
    <row r="130" ht="14.25" customHeight="1">
      <c r="Q130" s="95"/>
      <c r="AJ130" s="95"/>
      <c r="AK130" s="95"/>
      <c r="AL130" s="112"/>
      <c r="BC130" s="95"/>
      <c r="BD130" s="95"/>
    </row>
    <row r="131" ht="14.25" customHeight="1">
      <c r="Q131" s="95"/>
      <c r="AJ131" s="95"/>
      <c r="AK131" s="95"/>
      <c r="AL131" s="112"/>
      <c r="BC131" s="95"/>
      <c r="BD131" s="95"/>
    </row>
    <row r="132" ht="14.25" customHeight="1">
      <c r="Q132" s="95"/>
      <c r="AJ132" s="95"/>
      <c r="AK132" s="95"/>
      <c r="AL132" s="112"/>
      <c r="BC132" s="95"/>
      <c r="BD132" s="95"/>
    </row>
    <row r="133" ht="14.25" customHeight="1">
      <c r="Q133" s="95"/>
      <c r="AJ133" s="95"/>
      <c r="AK133" s="95"/>
      <c r="AL133" s="112"/>
      <c r="BC133" s="95"/>
      <c r="BD133" s="95"/>
    </row>
    <row r="134" ht="14.25" customHeight="1">
      <c r="Q134" s="95"/>
      <c r="AJ134" s="95"/>
      <c r="AK134" s="95"/>
      <c r="AL134" s="112"/>
      <c r="BC134" s="95"/>
      <c r="BD134" s="95"/>
    </row>
    <row r="135" ht="14.25" customHeight="1">
      <c r="Q135" s="95"/>
      <c r="AJ135" s="95"/>
      <c r="AK135" s="95"/>
      <c r="AL135" s="112"/>
      <c r="BC135" s="95"/>
      <c r="BD135" s="95"/>
    </row>
    <row r="136" ht="14.25" customHeight="1">
      <c r="Q136" s="95"/>
      <c r="AJ136" s="95"/>
      <c r="AK136" s="95"/>
      <c r="AL136" s="112"/>
      <c r="BC136" s="95"/>
      <c r="BD136" s="95"/>
    </row>
    <row r="137" ht="14.25" customHeight="1">
      <c r="Q137" s="95"/>
      <c r="AJ137" s="95"/>
      <c r="AK137" s="95"/>
      <c r="AL137" s="112"/>
      <c r="BC137" s="95"/>
      <c r="BD137" s="95"/>
    </row>
    <row r="138" ht="14.25" customHeight="1">
      <c r="Q138" s="95"/>
      <c r="AJ138" s="95"/>
      <c r="AK138" s="95"/>
      <c r="AL138" s="112"/>
      <c r="BC138" s="95"/>
      <c r="BD138" s="95"/>
    </row>
    <row r="139" ht="14.25" customHeight="1">
      <c r="Q139" s="95"/>
      <c r="AJ139" s="95"/>
      <c r="AK139" s="95"/>
      <c r="AL139" s="112"/>
      <c r="BC139" s="95"/>
      <c r="BD139" s="95"/>
    </row>
    <row r="140" ht="14.25" customHeight="1">
      <c r="Q140" s="95"/>
      <c r="AJ140" s="95"/>
      <c r="AK140" s="95"/>
      <c r="AL140" s="112"/>
      <c r="BC140" s="95"/>
      <c r="BD140" s="95"/>
    </row>
    <row r="141" ht="14.25" customHeight="1">
      <c r="Q141" s="95"/>
      <c r="AJ141" s="95"/>
      <c r="AK141" s="95"/>
      <c r="AL141" s="112"/>
      <c r="BC141" s="95"/>
      <c r="BD141" s="95"/>
    </row>
    <row r="142" ht="14.25" customHeight="1">
      <c r="Q142" s="95"/>
      <c r="AJ142" s="95"/>
      <c r="AK142" s="95"/>
      <c r="AL142" s="112"/>
      <c r="BC142" s="95"/>
      <c r="BD142" s="95"/>
    </row>
    <row r="143" ht="14.25" customHeight="1">
      <c r="Q143" s="95"/>
      <c r="AJ143" s="95"/>
      <c r="AK143" s="95"/>
      <c r="AL143" s="112"/>
      <c r="BC143" s="95"/>
      <c r="BD143" s="95"/>
    </row>
    <row r="144" ht="14.25" customHeight="1">
      <c r="Q144" s="95"/>
      <c r="AJ144" s="95"/>
      <c r="AK144" s="95"/>
      <c r="AL144" s="112"/>
      <c r="BC144" s="95"/>
      <c r="BD144" s="95"/>
    </row>
    <row r="145" ht="14.25" customHeight="1">
      <c r="Q145" s="95"/>
      <c r="AJ145" s="95"/>
      <c r="AK145" s="95"/>
      <c r="AL145" s="112"/>
      <c r="BC145" s="95"/>
      <c r="BD145" s="95"/>
    </row>
    <row r="146" ht="14.25" customHeight="1">
      <c r="Q146" s="95"/>
      <c r="AJ146" s="95"/>
      <c r="AK146" s="95"/>
      <c r="AL146" s="112"/>
      <c r="BC146" s="95"/>
      <c r="BD146" s="95"/>
    </row>
    <row r="147" ht="14.25" customHeight="1">
      <c r="Q147" s="95"/>
      <c r="AJ147" s="95"/>
      <c r="AK147" s="95"/>
      <c r="AL147" s="112"/>
      <c r="BC147" s="95"/>
      <c r="BD147" s="95"/>
    </row>
    <row r="148" ht="14.25" customHeight="1">
      <c r="Q148" s="95"/>
      <c r="AJ148" s="95"/>
      <c r="AK148" s="95"/>
      <c r="AL148" s="112"/>
      <c r="BC148" s="95"/>
      <c r="BD148" s="95"/>
    </row>
    <row r="149" ht="14.25" customHeight="1">
      <c r="Q149" s="95"/>
      <c r="AJ149" s="95"/>
      <c r="AK149" s="95"/>
      <c r="AL149" s="112"/>
      <c r="BC149" s="95"/>
      <c r="BD149" s="95"/>
    </row>
    <row r="150" ht="14.25" customHeight="1">
      <c r="Q150" s="95"/>
      <c r="AJ150" s="95"/>
      <c r="AK150" s="95"/>
      <c r="AL150" s="112"/>
      <c r="BC150" s="95"/>
      <c r="BD150" s="95"/>
    </row>
    <row r="151" ht="14.25" customHeight="1">
      <c r="Q151" s="95"/>
      <c r="AJ151" s="95"/>
      <c r="AK151" s="95"/>
      <c r="AL151" s="112"/>
      <c r="BC151" s="95"/>
      <c r="BD151" s="95"/>
    </row>
    <row r="152" ht="14.25" customHeight="1">
      <c r="Q152" s="95"/>
      <c r="AJ152" s="95"/>
      <c r="AK152" s="95"/>
      <c r="AL152" s="112"/>
      <c r="BC152" s="95"/>
      <c r="BD152" s="95"/>
    </row>
    <row r="153" ht="14.25" customHeight="1">
      <c r="Q153" s="95"/>
      <c r="AJ153" s="95"/>
      <c r="AK153" s="95"/>
      <c r="AL153" s="112"/>
      <c r="BC153" s="95"/>
      <c r="BD153" s="95"/>
    </row>
    <row r="154" ht="14.25" customHeight="1">
      <c r="Q154" s="95"/>
      <c r="AJ154" s="95"/>
      <c r="AK154" s="95"/>
      <c r="AL154" s="112"/>
      <c r="BC154" s="95"/>
      <c r="BD154" s="95"/>
    </row>
    <row r="155" ht="14.25" customHeight="1">
      <c r="Q155" s="95"/>
      <c r="AJ155" s="95"/>
      <c r="AK155" s="95"/>
      <c r="AL155" s="112"/>
      <c r="BC155" s="95"/>
      <c r="BD155" s="95"/>
    </row>
    <row r="156" ht="14.25" customHeight="1">
      <c r="Q156" s="95"/>
      <c r="AJ156" s="95"/>
      <c r="AK156" s="95"/>
      <c r="AL156" s="112"/>
      <c r="BC156" s="95"/>
      <c r="BD156" s="95"/>
    </row>
    <row r="157" ht="14.25" customHeight="1">
      <c r="Q157" s="95"/>
      <c r="AJ157" s="95"/>
      <c r="AK157" s="95"/>
      <c r="AL157" s="112"/>
      <c r="BC157" s="95"/>
      <c r="BD157" s="95"/>
    </row>
    <row r="158" ht="14.25" customHeight="1">
      <c r="Q158" s="95"/>
      <c r="AJ158" s="95"/>
      <c r="AK158" s="95"/>
      <c r="AL158" s="112"/>
      <c r="BC158" s="95"/>
      <c r="BD158" s="95"/>
    </row>
    <row r="159" ht="14.25" customHeight="1">
      <c r="Q159" s="95"/>
      <c r="AJ159" s="95"/>
      <c r="AK159" s="95"/>
      <c r="AL159" s="112"/>
      <c r="BC159" s="95"/>
      <c r="BD159" s="95"/>
    </row>
    <row r="160" ht="14.25" customHeight="1">
      <c r="Q160" s="95"/>
      <c r="AJ160" s="95"/>
      <c r="AK160" s="95"/>
      <c r="AL160" s="112"/>
      <c r="BC160" s="95"/>
      <c r="BD160" s="95"/>
    </row>
    <row r="161" ht="14.25" customHeight="1">
      <c r="Q161" s="95"/>
      <c r="AJ161" s="95"/>
      <c r="AK161" s="95"/>
      <c r="AL161" s="112"/>
      <c r="BC161" s="95"/>
      <c r="BD161" s="95"/>
    </row>
    <row r="162" ht="14.25" customHeight="1">
      <c r="Q162" s="95"/>
      <c r="AJ162" s="95"/>
      <c r="AK162" s="95"/>
      <c r="AL162" s="112"/>
      <c r="BC162" s="95"/>
      <c r="BD162" s="95"/>
    </row>
    <row r="163" ht="14.25" customHeight="1">
      <c r="Q163" s="95"/>
      <c r="AJ163" s="95"/>
      <c r="AK163" s="95"/>
      <c r="AL163" s="112"/>
      <c r="BC163" s="95"/>
      <c r="BD163" s="95"/>
    </row>
    <row r="164" ht="14.25" customHeight="1">
      <c r="Q164" s="95"/>
      <c r="AJ164" s="95"/>
      <c r="AK164" s="95"/>
      <c r="AL164" s="112"/>
      <c r="BC164" s="95"/>
      <c r="BD164" s="95"/>
    </row>
    <row r="165" ht="14.25" customHeight="1">
      <c r="Q165" s="95"/>
      <c r="AJ165" s="95"/>
      <c r="AK165" s="95"/>
      <c r="AL165" s="112"/>
      <c r="BC165" s="95"/>
      <c r="BD165" s="95"/>
    </row>
    <row r="166" ht="14.25" customHeight="1">
      <c r="Q166" s="95"/>
      <c r="AJ166" s="95"/>
      <c r="AK166" s="95"/>
      <c r="AL166" s="112"/>
      <c r="BC166" s="95"/>
      <c r="BD166" s="95"/>
    </row>
    <row r="167" ht="14.25" customHeight="1">
      <c r="Q167" s="95"/>
      <c r="AJ167" s="95"/>
      <c r="AK167" s="95"/>
      <c r="AL167" s="112"/>
      <c r="BC167" s="95"/>
      <c r="BD167" s="95"/>
    </row>
    <row r="168" ht="14.25" customHeight="1">
      <c r="Q168" s="95"/>
      <c r="AJ168" s="95"/>
      <c r="AK168" s="95"/>
      <c r="AL168" s="112"/>
      <c r="BC168" s="95"/>
      <c r="BD168" s="95"/>
    </row>
    <row r="169" ht="14.25" customHeight="1">
      <c r="Q169" s="95"/>
      <c r="AJ169" s="95"/>
      <c r="AK169" s="95"/>
      <c r="AL169" s="112"/>
      <c r="BC169" s="95"/>
      <c r="BD169" s="95"/>
    </row>
    <row r="170" ht="14.25" customHeight="1">
      <c r="Q170" s="95"/>
      <c r="AJ170" s="95"/>
      <c r="AK170" s="95"/>
      <c r="AL170" s="112"/>
      <c r="BC170" s="95"/>
      <c r="BD170" s="95"/>
    </row>
    <row r="171" ht="14.25" customHeight="1">
      <c r="Q171" s="95"/>
      <c r="AJ171" s="95"/>
      <c r="AK171" s="95"/>
      <c r="AL171" s="112"/>
      <c r="BC171" s="95"/>
      <c r="BD171" s="95"/>
    </row>
    <row r="172" ht="14.25" customHeight="1">
      <c r="Q172" s="95"/>
      <c r="AJ172" s="95"/>
      <c r="AK172" s="95"/>
      <c r="AL172" s="112"/>
      <c r="BC172" s="95"/>
      <c r="BD172" s="95"/>
    </row>
    <row r="173" ht="14.25" customHeight="1">
      <c r="Q173" s="95"/>
      <c r="AJ173" s="95"/>
      <c r="AK173" s="95"/>
      <c r="AL173" s="112"/>
      <c r="BC173" s="95"/>
      <c r="BD173" s="95"/>
    </row>
    <row r="174" ht="14.25" customHeight="1">
      <c r="Q174" s="95"/>
      <c r="AJ174" s="95"/>
      <c r="AK174" s="95"/>
      <c r="AL174" s="112"/>
      <c r="BC174" s="95"/>
      <c r="BD174" s="95"/>
    </row>
    <row r="175" ht="14.25" customHeight="1">
      <c r="Q175" s="95"/>
      <c r="AJ175" s="95"/>
      <c r="AK175" s="95"/>
      <c r="AL175" s="112"/>
      <c r="BC175" s="95"/>
      <c r="BD175" s="95"/>
    </row>
    <row r="176" ht="14.25" customHeight="1">
      <c r="Q176" s="95"/>
      <c r="AJ176" s="95"/>
      <c r="AK176" s="95"/>
      <c r="AL176" s="112"/>
      <c r="BC176" s="95"/>
      <c r="BD176" s="95"/>
    </row>
    <row r="177" ht="14.25" customHeight="1">
      <c r="Q177" s="95"/>
      <c r="AJ177" s="95"/>
      <c r="AK177" s="95"/>
      <c r="AL177" s="112"/>
      <c r="BC177" s="95"/>
      <c r="BD177" s="95"/>
    </row>
    <row r="178" ht="14.25" customHeight="1">
      <c r="Q178" s="95"/>
      <c r="AJ178" s="95"/>
      <c r="AK178" s="95"/>
      <c r="AL178" s="112"/>
      <c r="BC178" s="95"/>
      <c r="BD178" s="95"/>
    </row>
    <row r="179" ht="14.25" customHeight="1">
      <c r="Q179" s="95"/>
      <c r="AJ179" s="95"/>
      <c r="AK179" s="95"/>
      <c r="AL179" s="112"/>
      <c r="BC179" s="95"/>
      <c r="BD179" s="95"/>
    </row>
    <row r="180" ht="14.25" customHeight="1">
      <c r="Q180" s="95"/>
      <c r="AJ180" s="95"/>
      <c r="AK180" s="95"/>
      <c r="AL180" s="112"/>
      <c r="BC180" s="95"/>
      <c r="BD180" s="95"/>
    </row>
    <row r="181" ht="14.25" customHeight="1">
      <c r="Q181" s="95"/>
      <c r="AJ181" s="95"/>
      <c r="AK181" s="95"/>
      <c r="AL181" s="112"/>
      <c r="BC181" s="95"/>
      <c r="BD181" s="95"/>
    </row>
    <row r="182" ht="14.25" customHeight="1">
      <c r="Q182" s="95"/>
      <c r="AJ182" s="95"/>
      <c r="AK182" s="95"/>
      <c r="AL182" s="112"/>
      <c r="BC182" s="95"/>
      <c r="BD182" s="95"/>
    </row>
    <row r="183" ht="14.25" customHeight="1">
      <c r="Q183" s="95"/>
      <c r="AJ183" s="95"/>
      <c r="AK183" s="95"/>
      <c r="AL183" s="112"/>
      <c r="BC183" s="95"/>
      <c r="BD183" s="95"/>
    </row>
    <row r="184" ht="14.25" customHeight="1">
      <c r="Q184" s="95"/>
      <c r="AJ184" s="95"/>
      <c r="AK184" s="95"/>
      <c r="AL184" s="112"/>
      <c r="BC184" s="95"/>
      <c r="BD184" s="95"/>
    </row>
    <row r="185" ht="14.25" customHeight="1">
      <c r="Q185" s="95"/>
      <c r="AJ185" s="95"/>
      <c r="AK185" s="95"/>
      <c r="AL185" s="112"/>
      <c r="BC185" s="95"/>
      <c r="BD185" s="95"/>
    </row>
    <row r="186" ht="14.25" customHeight="1">
      <c r="Q186" s="95"/>
      <c r="AJ186" s="95"/>
      <c r="AK186" s="95"/>
      <c r="AL186" s="112"/>
      <c r="BC186" s="95"/>
      <c r="BD186" s="95"/>
    </row>
    <row r="187" ht="14.25" customHeight="1">
      <c r="Q187" s="95"/>
      <c r="AJ187" s="95"/>
      <c r="AK187" s="95"/>
      <c r="AL187" s="112"/>
      <c r="BC187" s="95"/>
      <c r="BD187" s="95"/>
    </row>
    <row r="188" ht="14.25" customHeight="1">
      <c r="Q188" s="95"/>
      <c r="AJ188" s="95"/>
      <c r="AK188" s="95"/>
      <c r="AL188" s="112"/>
      <c r="BC188" s="95"/>
      <c r="BD188" s="95"/>
    </row>
    <row r="189" ht="14.25" customHeight="1">
      <c r="Q189" s="95"/>
      <c r="AJ189" s="95"/>
      <c r="AK189" s="95"/>
      <c r="AL189" s="112"/>
      <c r="BC189" s="95"/>
      <c r="BD189" s="95"/>
    </row>
    <row r="190" ht="14.25" customHeight="1">
      <c r="Q190" s="95"/>
      <c r="AJ190" s="95"/>
      <c r="AK190" s="95"/>
      <c r="AL190" s="112"/>
      <c r="BC190" s="95"/>
      <c r="BD190" s="95"/>
    </row>
    <row r="191" ht="14.25" customHeight="1">
      <c r="Q191" s="95"/>
      <c r="AJ191" s="95"/>
      <c r="AK191" s="95"/>
      <c r="AL191" s="112"/>
      <c r="BC191" s="95"/>
      <c r="BD191" s="95"/>
    </row>
    <row r="192" ht="14.25" customHeight="1">
      <c r="Q192" s="95"/>
      <c r="AJ192" s="95"/>
      <c r="AK192" s="95"/>
      <c r="AL192" s="112"/>
      <c r="BC192" s="95"/>
      <c r="BD192" s="95"/>
    </row>
    <row r="193" ht="14.25" customHeight="1">
      <c r="Q193" s="95"/>
      <c r="AJ193" s="95"/>
      <c r="AK193" s="95"/>
      <c r="AL193" s="112"/>
      <c r="BC193" s="95"/>
      <c r="BD193" s="95"/>
    </row>
    <row r="194" ht="14.25" customHeight="1">
      <c r="Q194" s="95"/>
      <c r="AJ194" s="95"/>
      <c r="AK194" s="95"/>
      <c r="AL194" s="112"/>
      <c r="BC194" s="95"/>
      <c r="BD194" s="95"/>
    </row>
    <row r="195" ht="14.25" customHeight="1">
      <c r="Q195" s="95"/>
      <c r="AJ195" s="95"/>
      <c r="AK195" s="95"/>
      <c r="AL195" s="112"/>
      <c r="BC195" s="95"/>
      <c r="BD195" s="95"/>
    </row>
    <row r="196" ht="14.25" customHeight="1">
      <c r="Q196" s="95"/>
      <c r="AJ196" s="95"/>
      <c r="AK196" s="95"/>
      <c r="AL196" s="112"/>
      <c r="BC196" s="95"/>
      <c r="BD196" s="95"/>
    </row>
    <row r="197" ht="14.25" customHeight="1">
      <c r="Q197" s="95"/>
      <c r="AJ197" s="95"/>
      <c r="AK197" s="95"/>
      <c r="AL197" s="112"/>
      <c r="BC197" s="95"/>
      <c r="BD197" s="95"/>
    </row>
    <row r="198" ht="14.25" customHeight="1">
      <c r="Q198" s="95"/>
      <c r="AJ198" s="95"/>
      <c r="AK198" s="95"/>
      <c r="AL198" s="112"/>
      <c r="BC198" s="95"/>
      <c r="BD198" s="95"/>
    </row>
    <row r="199" ht="14.25" customHeight="1">
      <c r="Q199" s="95"/>
      <c r="AJ199" s="95"/>
      <c r="AK199" s="95"/>
      <c r="AL199" s="112"/>
      <c r="BC199" s="95"/>
      <c r="BD199" s="95"/>
    </row>
    <row r="200" ht="14.25" customHeight="1">
      <c r="Q200" s="95"/>
      <c r="AJ200" s="95"/>
      <c r="AK200" s="95"/>
      <c r="AL200" s="112"/>
      <c r="BC200" s="95"/>
      <c r="BD200" s="95"/>
    </row>
    <row r="201" ht="14.25" customHeight="1">
      <c r="Q201" s="95"/>
      <c r="AJ201" s="95"/>
      <c r="AK201" s="95"/>
      <c r="AL201" s="112"/>
      <c r="BC201" s="95"/>
      <c r="BD201" s="95"/>
    </row>
    <row r="202" ht="14.25" customHeight="1">
      <c r="Q202" s="95"/>
      <c r="AJ202" s="95"/>
      <c r="AK202" s="95"/>
      <c r="AL202" s="112"/>
      <c r="BC202" s="95"/>
      <c r="BD202" s="95"/>
    </row>
    <row r="203" ht="14.25" customHeight="1">
      <c r="Q203" s="95"/>
      <c r="AJ203" s="95"/>
      <c r="AK203" s="95"/>
      <c r="AL203" s="112"/>
      <c r="BC203" s="95"/>
      <c r="BD203" s="95"/>
    </row>
    <row r="204" ht="14.25" customHeight="1">
      <c r="Q204" s="95"/>
      <c r="AJ204" s="95"/>
      <c r="AK204" s="95"/>
      <c r="AL204" s="112"/>
      <c r="BC204" s="95"/>
      <c r="BD204" s="95"/>
    </row>
    <row r="205" ht="14.25" customHeight="1">
      <c r="Q205" s="95"/>
      <c r="AJ205" s="95"/>
      <c r="AK205" s="95"/>
      <c r="AL205" s="112"/>
      <c r="BC205" s="95"/>
      <c r="BD205" s="95"/>
    </row>
    <row r="206" ht="14.25" customHeight="1">
      <c r="Q206" s="95"/>
      <c r="AJ206" s="95"/>
      <c r="AK206" s="95"/>
      <c r="AL206" s="112"/>
      <c r="BC206" s="95"/>
      <c r="BD206" s="95"/>
    </row>
    <row r="207" ht="14.25" customHeight="1">
      <c r="Q207" s="95"/>
      <c r="AJ207" s="95"/>
      <c r="AK207" s="95"/>
      <c r="AL207" s="112"/>
      <c r="BC207" s="95"/>
      <c r="BD207" s="95"/>
    </row>
    <row r="208" ht="14.25" customHeight="1">
      <c r="Q208" s="95"/>
      <c r="AJ208" s="95"/>
      <c r="AK208" s="95"/>
      <c r="AL208" s="112"/>
      <c r="BC208" s="95"/>
      <c r="BD208" s="95"/>
    </row>
    <row r="209" ht="14.25" customHeight="1">
      <c r="Q209" s="95"/>
      <c r="AJ209" s="95"/>
      <c r="AK209" s="95"/>
      <c r="AL209" s="112"/>
      <c r="BC209" s="95"/>
      <c r="BD209" s="95"/>
    </row>
    <row r="210" ht="14.25" customHeight="1">
      <c r="Q210" s="95"/>
      <c r="AJ210" s="95"/>
      <c r="AK210" s="95"/>
      <c r="AL210" s="112"/>
      <c r="BC210" s="95"/>
      <c r="BD210" s="95"/>
    </row>
    <row r="211" ht="14.25" customHeight="1">
      <c r="Q211" s="95"/>
      <c r="AJ211" s="95"/>
      <c r="AK211" s="95"/>
      <c r="AL211" s="112"/>
      <c r="BC211" s="95"/>
      <c r="BD211" s="95"/>
    </row>
    <row r="212" ht="14.25" customHeight="1">
      <c r="Q212" s="95"/>
      <c r="AJ212" s="95"/>
      <c r="AK212" s="95"/>
      <c r="AL212" s="112"/>
      <c r="BC212" s="95"/>
      <c r="BD212" s="95"/>
    </row>
    <row r="213" ht="14.25" customHeight="1">
      <c r="Q213" s="95"/>
      <c r="AJ213" s="95"/>
      <c r="AK213" s="95"/>
      <c r="AL213" s="112"/>
      <c r="BC213" s="95"/>
      <c r="BD213" s="95"/>
    </row>
    <row r="214" ht="14.25" customHeight="1">
      <c r="Q214" s="95"/>
      <c r="AJ214" s="95"/>
      <c r="AK214" s="95"/>
      <c r="AL214" s="112"/>
      <c r="BC214" s="95"/>
      <c r="BD214" s="95"/>
    </row>
    <row r="215" ht="14.25" customHeight="1">
      <c r="Q215" s="95"/>
      <c r="AJ215" s="95"/>
      <c r="AK215" s="95"/>
      <c r="AL215" s="112"/>
      <c r="BC215" s="95"/>
      <c r="BD215" s="95"/>
    </row>
    <row r="216" ht="14.25" customHeight="1">
      <c r="Q216" s="95"/>
      <c r="AJ216" s="95"/>
      <c r="AK216" s="95"/>
      <c r="AL216" s="112"/>
      <c r="BC216" s="95"/>
      <c r="BD216" s="95"/>
    </row>
    <row r="217" ht="14.25" customHeight="1">
      <c r="Q217" s="95"/>
      <c r="AJ217" s="95"/>
      <c r="AK217" s="95"/>
      <c r="AL217" s="112"/>
      <c r="BC217" s="95"/>
      <c r="BD217" s="95"/>
    </row>
    <row r="218" ht="14.25" customHeight="1">
      <c r="Q218" s="95"/>
      <c r="AJ218" s="95"/>
      <c r="AK218" s="95"/>
      <c r="AL218" s="112"/>
      <c r="BC218" s="95"/>
      <c r="BD218" s="95"/>
    </row>
    <row r="219" ht="14.25" customHeight="1">
      <c r="Q219" s="95"/>
      <c r="AJ219" s="95"/>
      <c r="AK219" s="95"/>
      <c r="AL219" s="112"/>
      <c r="BC219" s="95"/>
      <c r="BD219" s="95"/>
    </row>
    <row r="220" ht="14.25" customHeight="1">
      <c r="Q220" s="95"/>
      <c r="AJ220" s="95"/>
      <c r="AK220" s="95"/>
      <c r="AL220" s="112"/>
      <c r="BC220" s="95"/>
      <c r="BD220" s="95"/>
    </row>
    <row r="221" ht="14.25" customHeight="1">
      <c r="Q221" s="95"/>
      <c r="AJ221" s="95"/>
      <c r="AK221" s="95"/>
      <c r="AL221" s="112"/>
      <c r="BC221" s="95"/>
      <c r="BD221" s="95"/>
    </row>
    <row r="222" ht="14.25" customHeight="1">
      <c r="Q222" s="95"/>
      <c r="AJ222" s="95"/>
      <c r="AK222" s="95"/>
      <c r="AL222" s="112"/>
      <c r="BC222" s="95"/>
      <c r="BD222" s="95"/>
    </row>
    <row r="223" ht="14.25" customHeight="1">
      <c r="Q223" s="95"/>
      <c r="AJ223" s="95"/>
      <c r="AK223" s="95"/>
      <c r="AL223" s="112"/>
      <c r="BC223" s="95"/>
      <c r="BD223" s="95"/>
    </row>
    <row r="224" ht="14.25" customHeight="1">
      <c r="Q224" s="95"/>
      <c r="AJ224" s="95"/>
      <c r="AK224" s="95"/>
      <c r="AL224" s="112"/>
      <c r="BC224" s="95"/>
      <c r="BD224" s="95"/>
    </row>
    <row r="225" ht="14.25" customHeight="1">
      <c r="Q225" s="95"/>
      <c r="AJ225" s="95"/>
      <c r="AK225" s="95"/>
      <c r="AL225" s="112"/>
      <c r="BC225" s="95"/>
      <c r="BD225" s="95"/>
    </row>
    <row r="226" ht="14.25" customHeight="1">
      <c r="Q226" s="95"/>
      <c r="AJ226" s="95"/>
      <c r="AK226" s="95"/>
      <c r="AL226" s="112"/>
      <c r="BC226" s="95"/>
      <c r="BD226" s="95"/>
    </row>
    <row r="227" ht="14.25" customHeight="1">
      <c r="Q227" s="95"/>
      <c r="AJ227" s="95"/>
      <c r="AK227" s="95"/>
      <c r="AL227" s="112"/>
      <c r="BC227" s="95"/>
      <c r="BD227" s="95"/>
    </row>
    <row r="228" ht="14.25" customHeight="1">
      <c r="Q228" s="95"/>
      <c r="AJ228" s="95"/>
      <c r="AK228" s="95"/>
      <c r="AL228" s="112"/>
      <c r="BC228" s="95"/>
      <c r="BD228" s="95"/>
    </row>
    <row r="229" ht="14.25" customHeight="1">
      <c r="Q229" s="95"/>
      <c r="AJ229" s="95"/>
      <c r="AK229" s="95"/>
      <c r="AL229" s="112"/>
      <c r="BC229" s="95"/>
      <c r="BD229" s="95"/>
    </row>
    <row r="230" ht="14.25" customHeight="1">
      <c r="Q230" s="95"/>
      <c r="AJ230" s="95"/>
      <c r="AK230" s="95"/>
      <c r="AL230" s="112"/>
      <c r="BC230" s="95"/>
      <c r="BD230" s="95"/>
    </row>
    <row r="231" ht="14.25" customHeight="1">
      <c r="Q231" s="95"/>
      <c r="AJ231" s="95"/>
      <c r="AK231" s="95"/>
      <c r="AL231" s="112"/>
      <c r="BC231" s="95"/>
      <c r="BD231" s="95"/>
    </row>
    <row r="232" ht="14.25" customHeight="1">
      <c r="Q232" s="95"/>
      <c r="AJ232" s="95"/>
      <c r="AK232" s="95"/>
      <c r="AL232" s="112"/>
      <c r="BC232" s="95"/>
      <c r="BD232" s="95"/>
    </row>
    <row r="233" ht="14.25" customHeight="1">
      <c r="Q233" s="95"/>
      <c r="AJ233" s="95"/>
      <c r="AK233" s="95"/>
      <c r="AL233" s="112"/>
      <c r="BC233" s="95"/>
      <c r="BD233" s="95"/>
    </row>
    <row r="234" ht="14.25" customHeight="1">
      <c r="Q234" s="95"/>
      <c r="AJ234" s="95"/>
      <c r="AK234" s="95"/>
      <c r="AL234" s="112"/>
      <c r="BC234" s="95"/>
      <c r="BD234" s="95"/>
    </row>
    <row r="235" ht="14.25" customHeight="1">
      <c r="Q235" s="95"/>
      <c r="AJ235" s="95"/>
      <c r="AK235" s="95"/>
      <c r="AL235" s="112"/>
      <c r="BC235" s="95"/>
      <c r="BD235" s="95"/>
    </row>
    <row r="236" ht="14.25" customHeight="1">
      <c r="Q236" s="95"/>
      <c r="AJ236" s="95"/>
      <c r="AK236" s="95"/>
      <c r="AL236" s="112"/>
      <c r="BC236" s="95"/>
      <c r="BD236" s="95"/>
    </row>
    <row r="237" ht="14.25" customHeight="1">
      <c r="Q237" s="95"/>
      <c r="AJ237" s="95"/>
      <c r="AK237" s="95"/>
      <c r="AL237" s="112"/>
      <c r="BC237" s="95"/>
      <c r="BD237" s="95"/>
    </row>
    <row r="238" ht="14.25" customHeight="1">
      <c r="Q238" s="95"/>
      <c r="AJ238" s="95"/>
      <c r="AK238" s="95"/>
      <c r="AL238" s="112"/>
      <c r="BC238" s="95"/>
      <c r="BD238" s="95"/>
    </row>
    <row r="239" ht="14.25" customHeight="1">
      <c r="Q239" s="95"/>
      <c r="AJ239" s="95"/>
      <c r="AK239" s="95"/>
      <c r="AL239" s="112"/>
      <c r="BC239" s="95"/>
      <c r="BD239" s="95"/>
    </row>
    <row r="240" ht="14.25" customHeight="1">
      <c r="Q240" s="95"/>
      <c r="AJ240" s="95"/>
      <c r="AK240" s="95"/>
      <c r="AL240" s="112"/>
      <c r="BC240" s="95"/>
      <c r="BD240" s="95"/>
    </row>
    <row r="241" ht="14.25" customHeight="1">
      <c r="Q241" s="95"/>
      <c r="AJ241" s="95"/>
      <c r="AK241" s="95"/>
      <c r="AL241" s="112"/>
      <c r="BC241" s="95"/>
      <c r="BD241" s="95"/>
    </row>
    <row r="242" ht="14.25" customHeight="1">
      <c r="Q242" s="95"/>
      <c r="AJ242" s="95"/>
      <c r="AK242" s="95"/>
      <c r="AL242" s="112"/>
      <c r="BC242" s="95"/>
      <c r="BD242" s="95"/>
    </row>
    <row r="243" ht="14.25" customHeight="1">
      <c r="Q243" s="95"/>
      <c r="AJ243" s="95"/>
      <c r="AK243" s="95"/>
      <c r="AL243" s="112"/>
      <c r="BC243" s="95"/>
      <c r="BD243" s="95"/>
    </row>
    <row r="244" ht="14.25" customHeight="1">
      <c r="Q244" s="95"/>
      <c r="AJ244" s="95"/>
      <c r="AK244" s="95"/>
      <c r="AL244" s="112"/>
      <c r="BC244" s="95"/>
      <c r="BD244" s="95"/>
    </row>
    <row r="245" ht="14.25" customHeight="1">
      <c r="Q245" s="95"/>
      <c r="AJ245" s="95"/>
      <c r="AK245" s="95"/>
      <c r="AL245" s="112"/>
      <c r="BC245" s="95"/>
      <c r="BD245" s="95"/>
    </row>
    <row r="246" ht="14.25" customHeight="1">
      <c r="Q246" s="95"/>
      <c r="AJ246" s="95"/>
      <c r="AK246" s="95"/>
      <c r="AL246" s="112"/>
      <c r="BC246" s="95"/>
      <c r="BD246" s="95"/>
    </row>
    <row r="247" ht="14.25" customHeight="1">
      <c r="Q247" s="95"/>
      <c r="AJ247" s="95"/>
      <c r="AK247" s="95"/>
      <c r="AL247" s="112"/>
      <c r="BC247" s="95"/>
      <c r="BD247" s="95"/>
    </row>
    <row r="248" ht="14.25" customHeight="1">
      <c r="Q248" s="95"/>
      <c r="AJ248" s="95"/>
      <c r="AK248" s="95"/>
      <c r="AL248" s="112"/>
      <c r="BC248" s="95"/>
      <c r="BD248" s="95"/>
    </row>
    <row r="249" ht="14.25" customHeight="1">
      <c r="Q249" s="95"/>
      <c r="AJ249" s="95"/>
      <c r="AK249" s="95"/>
      <c r="AL249" s="112"/>
      <c r="BC249" s="95"/>
      <c r="BD249" s="95"/>
    </row>
    <row r="250" ht="14.25" customHeight="1">
      <c r="Q250" s="95"/>
      <c r="AJ250" s="95"/>
      <c r="AK250" s="95"/>
      <c r="AL250" s="112"/>
      <c r="BC250" s="95"/>
      <c r="BD250" s="95"/>
    </row>
    <row r="251" ht="14.25" customHeight="1">
      <c r="Q251" s="95"/>
      <c r="AJ251" s="95"/>
      <c r="AK251" s="95"/>
      <c r="AL251" s="112"/>
      <c r="BC251" s="95"/>
      <c r="BD251" s="95"/>
    </row>
    <row r="252" ht="14.25" customHeight="1">
      <c r="Q252" s="95"/>
      <c r="AJ252" s="95"/>
      <c r="AK252" s="95"/>
      <c r="AL252" s="112"/>
      <c r="BC252" s="95"/>
      <c r="BD252" s="95"/>
    </row>
    <row r="253" ht="14.25" customHeight="1">
      <c r="Q253" s="95"/>
      <c r="AJ253" s="95"/>
      <c r="AK253" s="95"/>
      <c r="AL253" s="112"/>
      <c r="BC253" s="95"/>
      <c r="BD253" s="95"/>
    </row>
    <row r="254" ht="14.25" customHeight="1">
      <c r="Q254" s="95"/>
      <c r="AJ254" s="95"/>
      <c r="AK254" s="95"/>
      <c r="AL254" s="112"/>
      <c r="BC254" s="95"/>
      <c r="BD254" s="95"/>
    </row>
    <row r="255" ht="14.25" customHeight="1">
      <c r="Q255" s="95"/>
      <c r="AJ255" s="95"/>
      <c r="AK255" s="95"/>
      <c r="AL255" s="112"/>
      <c r="BC255" s="95"/>
      <c r="BD255" s="95"/>
    </row>
    <row r="256" ht="14.25" customHeight="1">
      <c r="Q256" s="95"/>
      <c r="AJ256" s="95"/>
      <c r="AK256" s="95"/>
      <c r="AL256" s="112"/>
      <c r="BC256" s="95"/>
      <c r="BD256" s="95"/>
    </row>
    <row r="257" ht="14.25" customHeight="1">
      <c r="Q257" s="95"/>
      <c r="AJ257" s="95"/>
      <c r="AK257" s="95"/>
      <c r="AL257" s="112"/>
      <c r="BC257" s="95"/>
      <c r="BD257" s="95"/>
    </row>
    <row r="258" ht="14.25" customHeight="1">
      <c r="Q258" s="95"/>
      <c r="AJ258" s="95"/>
      <c r="AK258" s="95"/>
      <c r="AL258" s="112"/>
      <c r="BC258" s="95"/>
      <c r="BD258" s="95"/>
    </row>
    <row r="259" ht="14.25" customHeight="1">
      <c r="Q259" s="95"/>
      <c r="AJ259" s="95"/>
      <c r="AK259" s="95"/>
      <c r="AL259" s="112"/>
      <c r="BC259" s="95"/>
      <c r="BD259" s="95"/>
    </row>
    <row r="260" ht="14.25" customHeight="1">
      <c r="Q260" s="95"/>
      <c r="AJ260" s="95"/>
      <c r="AK260" s="95"/>
      <c r="AL260" s="112"/>
      <c r="BC260" s="95"/>
      <c r="BD260" s="95"/>
    </row>
    <row r="261" ht="14.25" customHeight="1">
      <c r="Q261" s="95"/>
      <c r="AJ261" s="95"/>
      <c r="AK261" s="95"/>
      <c r="AL261" s="112"/>
      <c r="BC261" s="95"/>
      <c r="BD261" s="95"/>
    </row>
    <row r="262" ht="14.25" customHeight="1">
      <c r="Q262" s="95"/>
      <c r="AJ262" s="95"/>
      <c r="AK262" s="95"/>
      <c r="AL262" s="112"/>
      <c r="BC262" s="95"/>
      <c r="BD262" s="95"/>
    </row>
    <row r="263" ht="14.25" customHeight="1">
      <c r="Q263" s="95"/>
      <c r="AJ263" s="95"/>
      <c r="AK263" s="95"/>
      <c r="AL263" s="112"/>
      <c r="BC263" s="95"/>
      <c r="BD263" s="95"/>
    </row>
    <row r="264" ht="14.25" customHeight="1">
      <c r="Q264" s="95"/>
      <c r="AJ264" s="95"/>
      <c r="AK264" s="95"/>
      <c r="AL264" s="112"/>
      <c r="BC264" s="95"/>
      <c r="BD264" s="95"/>
    </row>
    <row r="265" ht="14.25" customHeight="1">
      <c r="Q265" s="95"/>
      <c r="AJ265" s="95"/>
      <c r="AK265" s="95"/>
      <c r="AL265" s="112"/>
      <c r="BC265" s="95"/>
      <c r="BD265" s="95"/>
    </row>
    <row r="266" ht="14.25" customHeight="1">
      <c r="Q266" s="95"/>
      <c r="AJ266" s="95"/>
      <c r="AK266" s="95"/>
      <c r="AL266" s="112"/>
      <c r="BC266" s="95"/>
      <c r="BD266" s="95"/>
    </row>
    <row r="267" ht="14.25" customHeight="1">
      <c r="Q267" s="95"/>
      <c r="AJ267" s="95"/>
      <c r="AK267" s="95"/>
      <c r="AL267" s="112"/>
      <c r="BC267" s="95"/>
      <c r="BD267" s="95"/>
    </row>
    <row r="268" ht="14.25" customHeight="1">
      <c r="Q268" s="95"/>
      <c r="AJ268" s="95"/>
      <c r="AK268" s="95"/>
      <c r="AL268" s="112"/>
      <c r="BC268" s="95"/>
      <c r="BD268" s="95"/>
    </row>
    <row r="269" ht="14.25" customHeight="1">
      <c r="Q269" s="95"/>
      <c r="AJ269" s="95"/>
      <c r="AK269" s="95"/>
      <c r="AL269" s="112"/>
      <c r="BC269" s="95"/>
      <c r="BD269" s="95"/>
    </row>
    <row r="270" ht="14.25" customHeight="1">
      <c r="Q270" s="95"/>
      <c r="AJ270" s="95"/>
      <c r="AK270" s="95"/>
      <c r="AL270" s="112"/>
      <c r="BC270" s="95"/>
      <c r="BD270" s="95"/>
    </row>
    <row r="271" ht="14.25" customHeight="1">
      <c r="Q271" s="95"/>
      <c r="AJ271" s="95"/>
      <c r="AK271" s="95"/>
      <c r="AL271" s="112"/>
      <c r="BC271" s="95"/>
      <c r="BD271" s="95"/>
    </row>
    <row r="272" ht="14.25" customHeight="1">
      <c r="Q272" s="95"/>
      <c r="AJ272" s="95"/>
      <c r="AK272" s="95"/>
      <c r="AL272" s="112"/>
      <c r="BC272" s="95"/>
      <c r="BD272" s="95"/>
    </row>
    <row r="273" ht="14.25" customHeight="1">
      <c r="Q273" s="95"/>
      <c r="AJ273" s="95"/>
      <c r="AK273" s="95"/>
      <c r="AL273" s="112"/>
      <c r="BC273" s="95"/>
      <c r="BD273" s="95"/>
    </row>
    <row r="274" ht="14.25" customHeight="1">
      <c r="Q274" s="95"/>
      <c r="AJ274" s="95"/>
      <c r="AK274" s="95"/>
      <c r="AL274" s="112"/>
      <c r="BC274" s="95"/>
      <c r="BD274" s="95"/>
    </row>
    <row r="275" ht="14.25" customHeight="1">
      <c r="Q275" s="95"/>
      <c r="AJ275" s="95"/>
      <c r="AK275" s="95"/>
      <c r="AL275" s="112"/>
      <c r="BC275" s="95"/>
      <c r="BD275" s="95"/>
    </row>
    <row r="276" ht="14.25" customHeight="1">
      <c r="Q276" s="95"/>
      <c r="AJ276" s="95"/>
      <c r="AK276" s="95"/>
      <c r="AL276" s="112"/>
      <c r="BC276" s="95"/>
      <c r="BD276" s="95"/>
    </row>
    <row r="277" ht="14.25" customHeight="1">
      <c r="Q277" s="95"/>
      <c r="AJ277" s="95"/>
      <c r="AK277" s="95"/>
      <c r="AL277" s="112"/>
      <c r="BC277" s="95"/>
      <c r="BD277" s="95"/>
    </row>
    <row r="278" ht="14.25" customHeight="1">
      <c r="Q278" s="95"/>
      <c r="AJ278" s="95"/>
      <c r="AK278" s="95"/>
      <c r="AL278" s="112"/>
      <c r="BC278" s="95"/>
      <c r="BD278" s="95"/>
    </row>
    <row r="279" ht="14.25" customHeight="1">
      <c r="Q279" s="95"/>
      <c r="AJ279" s="95"/>
      <c r="AK279" s="95"/>
      <c r="AL279" s="112"/>
      <c r="BC279" s="95"/>
      <c r="BD279" s="95"/>
    </row>
    <row r="280" ht="14.25" customHeight="1">
      <c r="Q280" s="95"/>
      <c r="AJ280" s="95"/>
      <c r="AK280" s="95"/>
      <c r="AL280" s="112"/>
      <c r="BC280" s="95"/>
      <c r="BD280" s="95"/>
    </row>
    <row r="281" ht="14.25" customHeight="1">
      <c r="Q281" s="95"/>
      <c r="AJ281" s="95"/>
      <c r="AK281" s="95"/>
      <c r="AL281" s="112"/>
      <c r="BC281" s="95"/>
      <c r="BD281" s="95"/>
    </row>
    <row r="282" ht="14.25" customHeight="1">
      <c r="Q282" s="95"/>
      <c r="AJ282" s="95"/>
      <c r="AK282" s="95"/>
      <c r="AL282" s="112"/>
      <c r="BC282" s="95"/>
      <c r="BD282" s="95"/>
    </row>
    <row r="283" ht="14.25" customHeight="1">
      <c r="Q283" s="95"/>
      <c r="AJ283" s="95"/>
      <c r="AK283" s="95"/>
      <c r="AL283" s="112"/>
      <c r="BC283" s="95"/>
      <c r="BD283" s="95"/>
    </row>
    <row r="284" ht="14.25" customHeight="1">
      <c r="Q284" s="95"/>
      <c r="AJ284" s="95"/>
      <c r="AK284" s="95"/>
      <c r="AL284" s="112"/>
      <c r="BC284" s="95"/>
      <c r="BD284" s="95"/>
    </row>
    <row r="285" ht="14.25" customHeight="1">
      <c r="Q285" s="95"/>
      <c r="AJ285" s="95"/>
      <c r="AK285" s="95"/>
      <c r="AL285" s="112"/>
      <c r="BC285" s="95"/>
      <c r="BD285" s="95"/>
    </row>
    <row r="286" ht="14.25" customHeight="1">
      <c r="Q286" s="95"/>
      <c r="AJ286" s="95"/>
      <c r="AK286" s="95"/>
      <c r="AL286" s="112"/>
      <c r="BC286" s="95"/>
      <c r="BD286" s="95"/>
    </row>
    <row r="287" ht="14.25" customHeight="1">
      <c r="Q287" s="95"/>
      <c r="AJ287" s="95"/>
      <c r="AK287" s="95"/>
      <c r="AL287" s="112"/>
      <c r="BC287" s="95"/>
      <c r="BD287" s="95"/>
    </row>
    <row r="288" ht="14.25" customHeight="1">
      <c r="Q288" s="95"/>
      <c r="AJ288" s="95"/>
      <c r="AK288" s="95"/>
      <c r="AL288" s="112"/>
      <c r="BC288" s="95"/>
      <c r="BD288" s="95"/>
    </row>
    <row r="289" ht="14.25" customHeight="1">
      <c r="Q289" s="95"/>
      <c r="AJ289" s="95"/>
      <c r="AK289" s="95"/>
      <c r="AL289" s="112"/>
      <c r="BC289" s="95"/>
      <c r="BD289" s="95"/>
    </row>
    <row r="290" ht="14.25" customHeight="1">
      <c r="Q290" s="95"/>
      <c r="AJ290" s="95"/>
      <c r="AK290" s="95"/>
      <c r="AL290" s="112"/>
      <c r="BC290" s="95"/>
      <c r="BD290" s="95"/>
    </row>
    <row r="291" ht="14.25" customHeight="1">
      <c r="Q291" s="95"/>
      <c r="AJ291" s="95"/>
      <c r="AK291" s="95"/>
      <c r="AL291" s="112"/>
      <c r="BC291" s="95"/>
      <c r="BD291" s="95"/>
    </row>
    <row r="292" ht="14.25" customHeight="1">
      <c r="Q292" s="95"/>
      <c r="AJ292" s="95"/>
      <c r="AK292" s="95"/>
      <c r="AL292" s="112"/>
      <c r="BC292" s="95"/>
      <c r="BD292" s="95"/>
    </row>
    <row r="293" ht="14.25" customHeight="1">
      <c r="Q293" s="95"/>
      <c r="AJ293" s="95"/>
      <c r="AK293" s="95"/>
      <c r="AL293" s="112"/>
      <c r="BC293" s="95"/>
      <c r="BD293" s="95"/>
    </row>
    <row r="294" ht="14.25" customHeight="1">
      <c r="Q294" s="95"/>
      <c r="AJ294" s="95"/>
      <c r="AK294" s="95"/>
      <c r="AL294" s="112"/>
      <c r="BC294" s="95"/>
      <c r="BD294" s="95"/>
    </row>
    <row r="295" ht="14.25" customHeight="1">
      <c r="Q295" s="95"/>
      <c r="AJ295" s="95"/>
      <c r="AK295" s="95"/>
      <c r="AL295" s="112"/>
      <c r="BC295" s="95"/>
      <c r="BD295" s="95"/>
    </row>
    <row r="296" ht="14.25" customHeight="1">
      <c r="Q296" s="95"/>
      <c r="AJ296" s="95"/>
      <c r="AK296" s="95"/>
      <c r="AL296" s="112"/>
      <c r="BC296" s="95"/>
      <c r="BD296" s="95"/>
    </row>
    <row r="297" ht="14.25" customHeight="1">
      <c r="Q297" s="95"/>
      <c r="AJ297" s="95"/>
      <c r="AK297" s="95"/>
      <c r="AL297" s="112"/>
      <c r="BC297" s="95"/>
      <c r="BD297" s="95"/>
    </row>
    <row r="298" ht="14.25" customHeight="1">
      <c r="Q298" s="95"/>
      <c r="AJ298" s="95"/>
      <c r="AK298" s="95"/>
      <c r="AL298" s="112"/>
      <c r="BC298" s="95"/>
      <c r="BD298" s="95"/>
    </row>
    <row r="299" ht="14.25" customHeight="1">
      <c r="Q299" s="95"/>
      <c r="AJ299" s="95"/>
      <c r="AK299" s="95"/>
      <c r="AL299" s="112"/>
      <c r="BC299" s="95"/>
      <c r="BD299" s="95"/>
    </row>
    <row r="300" ht="14.25" customHeight="1">
      <c r="Q300" s="95"/>
      <c r="AJ300" s="95"/>
      <c r="AK300" s="95"/>
      <c r="AL300" s="112"/>
      <c r="BC300" s="95"/>
      <c r="BD300" s="95"/>
    </row>
    <row r="301" ht="14.25" customHeight="1">
      <c r="Q301" s="95"/>
      <c r="AJ301" s="95"/>
      <c r="AK301" s="95"/>
      <c r="AL301" s="112"/>
      <c r="BC301" s="95"/>
      <c r="BD301" s="95"/>
    </row>
    <row r="302" ht="14.25" customHeight="1">
      <c r="Q302" s="95"/>
      <c r="AJ302" s="95"/>
      <c r="AK302" s="95"/>
      <c r="AL302" s="112"/>
      <c r="BC302" s="95"/>
      <c r="BD302" s="95"/>
    </row>
    <row r="303" ht="14.25" customHeight="1">
      <c r="Q303" s="95"/>
      <c r="AJ303" s="95"/>
      <c r="AK303" s="95"/>
      <c r="AL303" s="112"/>
      <c r="BC303" s="95"/>
      <c r="BD303" s="95"/>
    </row>
    <row r="304" ht="14.25" customHeight="1">
      <c r="Q304" s="95"/>
      <c r="AJ304" s="95"/>
      <c r="AK304" s="95"/>
      <c r="AL304" s="112"/>
      <c r="BC304" s="95"/>
      <c r="BD304" s="95"/>
    </row>
    <row r="305" ht="14.25" customHeight="1">
      <c r="Q305" s="95"/>
      <c r="AJ305" s="95"/>
      <c r="AK305" s="95"/>
      <c r="AL305" s="112"/>
      <c r="BC305" s="95"/>
      <c r="BD305" s="95"/>
    </row>
    <row r="306" ht="14.25" customHeight="1">
      <c r="Q306" s="95"/>
      <c r="AJ306" s="95"/>
      <c r="AK306" s="95"/>
      <c r="AL306" s="112"/>
      <c r="BC306" s="95"/>
      <c r="BD306" s="95"/>
    </row>
    <row r="307" ht="14.25" customHeight="1">
      <c r="Q307" s="95"/>
      <c r="AJ307" s="95"/>
      <c r="AK307" s="95"/>
      <c r="AL307" s="112"/>
      <c r="BC307" s="95"/>
      <c r="BD307" s="95"/>
    </row>
    <row r="308" ht="14.25" customHeight="1">
      <c r="Q308" s="95"/>
      <c r="AJ308" s="95"/>
      <c r="AK308" s="95"/>
      <c r="AL308" s="112"/>
      <c r="BC308" s="95"/>
      <c r="BD308" s="95"/>
    </row>
    <row r="309" ht="14.25" customHeight="1">
      <c r="Q309" s="95"/>
      <c r="AJ309" s="95"/>
      <c r="AK309" s="95"/>
      <c r="AL309" s="112"/>
      <c r="BC309" s="95"/>
      <c r="BD309" s="95"/>
    </row>
    <row r="310" ht="14.25" customHeight="1">
      <c r="Q310" s="95"/>
      <c r="AJ310" s="95"/>
      <c r="AK310" s="95"/>
      <c r="AL310" s="112"/>
      <c r="BC310" s="95"/>
      <c r="BD310" s="95"/>
    </row>
    <row r="311" ht="14.25" customHeight="1">
      <c r="Q311" s="95"/>
      <c r="AJ311" s="95"/>
      <c r="AK311" s="95"/>
      <c r="AL311" s="112"/>
      <c r="BC311" s="95"/>
      <c r="BD311" s="95"/>
    </row>
    <row r="312" ht="14.25" customHeight="1">
      <c r="Q312" s="95"/>
      <c r="AJ312" s="95"/>
      <c r="AK312" s="95"/>
      <c r="AL312" s="112"/>
      <c r="BC312" s="95"/>
      <c r="BD312" s="95"/>
    </row>
    <row r="313" ht="14.25" customHeight="1">
      <c r="Q313" s="95"/>
      <c r="AJ313" s="95"/>
      <c r="AK313" s="95"/>
      <c r="AL313" s="112"/>
      <c r="BC313" s="95"/>
      <c r="BD313" s="95"/>
    </row>
    <row r="314" ht="14.25" customHeight="1">
      <c r="Q314" s="95"/>
      <c r="AJ314" s="95"/>
      <c r="AK314" s="95"/>
      <c r="AL314" s="112"/>
      <c r="BC314" s="95"/>
      <c r="BD314" s="95"/>
    </row>
    <row r="315" ht="14.25" customHeight="1">
      <c r="Q315" s="95"/>
      <c r="AJ315" s="95"/>
      <c r="AK315" s="95"/>
      <c r="AL315" s="112"/>
      <c r="BC315" s="95"/>
      <c r="BD315" s="95"/>
    </row>
    <row r="316" ht="14.25" customHeight="1">
      <c r="Q316" s="95"/>
      <c r="AJ316" s="95"/>
      <c r="AK316" s="95"/>
      <c r="AL316" s="112"/>
      <c r="BC316" s="95"/>
      <c r="BD316" s="95"/>
    </row>
    <row r="317" ht="14.25" customHeight="1">
      <c r="Q317" s="95"/>
      <c r="AJ317" s="95"/>
      <c r="AK317" s="95"/>
      <c r="AL317" s="112"/>
      <c r="BC317" s="95"/>
      <c r="BD317" s="95"/>
    </row>
    <row r="318" ht="14.25" customHeight="1">
      <c r="Q318" s="95"/>
      <c r="AJ318" s="95"/>
      <c r="AK318" s="95"/>
      <c r="AL318" s="112"/>
      <c r="BC318" s="95"/>
      <c r="BD318" s="95"/>
    </row>
    <row r="319" ht="14.25" customHeight="1">
      <c r="Q319" s="95"/>
      <c r="AJ319" s="95"/>
      <c r="AK319" s="95"/>
      <c r="AL319" s="112"/>
      <c r="BC319" s="95"/>
      <c r="BD319" s="95"/>
    </row>
    <row r="320" ht="14.25" customHeight="1">
      <c r="Q320" s="95"/>
      <c r="AJ320" s="95"/>
      <c r="AK320" s="95"/>
      <c r="AL320" s="112"/>
      <c r="BC320" s="95"/>
      <c r="BD320" s="95"/>
    </row>
    <row r="321" ht="14.25" customHeight="1">
      <c r="Q321" s="95"/>
      <c r="AJ321" s="95"/>
      <c r="AK321" s="95"/>
      <c r="AL321" s="112"/>
      <c r="BC321" s="95"/>
      <c r="BD321" s="95"/>
    </row>
    <row r="322" ht="14.25" customHeight="1">
      <c r="Q322" s="95"/>
      <c r="AJ322" s="95"/>
      <c r="AK322" s="95"/>
      <c r="AL322" s="112"/>
      <c r="BC322" s="95"/>
      <c r="BD322" s="95"/>
    </row>
    <row r="323" ht="14.25" customHeight="1">
      <c r="Q323" s="95"/>
      <c r="AJ323" s="95"/>
      <c r="AK323" s="95"/>
      <c r="AL323" s="112"/>
      <c r="BC323" s="95"/>
      <c r="BD323" s="95"/>
    </row>
    <row r="324" ht="14.25" customHeight="1">
      <c r="Q324" s="95"/>
      <c r="AJ324" s="95"/>
      <c r="AK324" s="95"/>
      <c r="AL324" s="112"/>
      <c r="BC324" s="95"/>
      <c r="BD324" s="95"/>
    </row>
    <row r="325" ht="14.25" customHeight="1">
      <c r="Q325" s="95"/>
      <c r="AJ325" s="95"/>
      <c r="AK325" s="95"/>
      <c r="AL325" s="112"/>
      <c r="BC325" s="95"/>
      <c r="BD325" s="95"/>
    </row>
    <row r="326" ht="14.25" customHeight="1">
      <c r="Q326" s="95"/>
      <c r="AJ326" s="95"/>
      <c r="AK326" s="95"/>
      <c r="AL326" s="112"/>
      <c r="BC326" s="95"/>
      <c r="BD326" s="95"/>
    </row>
    <row r="327" ht="14.25" customHeight="1">
      <c r="Q327" s="95"/>
      <c r="AJ327" s="95"/>
      <c r="AK327" s="95"/>
      <c r="AL327" s="112"/>
      <c r="BC327" s="95"/>
      <c r="BD327" s="95"/>
    </row>
    <row r="328" ht="14.25" customHeight="1">
      <c r="Q328" s="95"/>
      <c r="AJ328" s="95"/>
      <c r="AK328" s="95"/>
      <c r="AL328" s="112"/>
      <c r="BC328" s="95"/>
      <c r="BD328" s="95"/>
    </row>
    <row r="329" ht="14.25" customHeight="1">
      <c r="Q329" s="95"/>
      <c r="AJ329" s="95"/>
      <c r="AK329" s="95"/>
      <c r="AL329" s="112"/>
      <c r="BC329" s="95"/>
      <c r="BD329" s="95"/>
    </row>
    <row r="330" ht="14.25" customHeight="1">
      <c r="Q330" s="95"/>
      <c r="AJ330" s="95"/>
      <c r="AK330" s="95"/>
      <c r="AL330" s="112"/>
      <c r="BC330" s="95"/>
      <c r="BD330" s="95"/>
    </row>
    <row r="331" ht="14.25" customHeight="1">
      <c r="Q331" s="95"/>
      <c r="AJ331" s="95"/>
      <c r="AK331" s="95"/>
      <c r="AL331" s="112"/>
      <c r="BC331" s="95"/>
      <c r="BD331" s="95"/>
    </row>
    <row r="332" ht="14.25" customHeight="1">
      <c r="Q332" s="95"/>
      <c r="AJ332" s="95"/>
      <c r="AK332" s="95"/>
      <c r="AL332" s="112"/>
      <c r="BC332" s="95"/>
      <c r="BD332" s="95"/>
    </row>
    <row r="333" ht="14.25" customHeight="1">
      <c r="Q333" s="95"/>
      <c r="AJ333" s="95"/>
      <c r="AK333" s="95"/>
      <c r="AL333" s="112"/>
      <c r="BC333" s="95"/>
      <c r="BD333" s="95"/>
    </row>
    <row r="334" ht="14.25" customHeight="1">
      <c r="Q334" s="95"/>
      <c r="AJ334" s="95"/>
      <c r="AK334" s="95"/>
      <c r="AL334" s="112"/>
      <c r="BC334" s="95"/>
      <c r="BD334" s="95"/>
    </row>
    <row r="335" ht="14.25" customHeight="1">
      <c r="Q335" s="95"/>
      <c r="AJ335" s="95"/>
      <c r="AK335" s="95"/>
      <c r="AL335" s="112"/>
      <c r="BC335" s="95"/>
      <c r="BD335" s="95"/>
    </row>
    <row r="336" ht="14.25" customHeight="1">
      <c r="Q336" s="95"/>
      <c r="AJ336" s="95"/>
      <c r="AK336" s="95"/>
      <c r="AL336" s="112"/>
      <c r="BC336" s="95"/>
      <c r="BD336" s="95"/>
    </row>
    <row r="337" ht="14.25" customHeight="1">
      <c r="Q337" s="95"/>
      <c r="AJ337" s="95"/>
      <c r="AK337" s="95"/>
      <c r="AL337" s="112"/>
      <c r="BC337" s="95"/>
      <c r="BD337" s="95"/>
    </row>
    <row r="338" ht="14.25" customHeight="1">
      <c r="Q338" s="95"/>
      <c r="AJ338" s="95"/>
      <c r="AK338" s="95"/>
      <c r="AL338" s="112"/>
      <c r="BC338" s="95"/>
      <c r="BD338" s="95"/>
    </row>
    <row r="339" ht="14.25" customHeight="1">
      <c r="Q339" s="95"/>
      <c r="AJ339" s="95"/>
      <c r="AK339" s="95"/>
      <c r="AL339" s="112"/>
      <c r="BC339" s="95"/>
      <c r="BD339" s="95"/>
    </row>
    <row r="340" ht="14.25" customHeight="1">
      <c r="Q340" s="95"/>
      <c r="AJ340" s="95"/>
      <c r="AK340" s="95"/>
      <c r="AL340" s="112"/>
      <c r="BC340" s="95"/>
      <c r="BD340" s="95"/>
    </row>
    <row r="341" ht="14.25" customHeight="1">
      <c r="Q341" s="95"/>
      <c r="AJ341" s="95"/>
      <c r="AK341" s="95"/>
      <c r="AL341" s="112"/>
      <c r="BC341" s="95"/>
      <c r="BD341" s="95"/>
    </row>
    <row r="342" ht="14.25" customHeight="1">
      <c r="Q342" s="95"/>
      <c r="AJ342" s="95"/>
      <c r="AK342" s="95"/>
      <c r="AL342" s="112"/>
      <c r="BC342" s="95"/>
      <c r="BD342" s="95"/>
    </row>
    <row r="343" ht="14.25" customHeight="1">
      <c r="Q343" s="95"/>
      <c r="AJ343" s="95"/>
      <c r="AK343" s="95"/>
      <c r="AL343" s="112"/>
      <c r="BC343" s="95"/>
      <c r="BD343" s="95"/>
    </row>
    <row r="344" ht="14.25" customHeight="1">
      <c r="Q344" s="95"/>
      <c r="AJ344" s="95"/>
      <c r="AK344" s="95"/>
      <c r="AL344" s="112"/>
      <c r="BC344" s="95"/>
      <c r="BD344" s="95"/>
    </row>
    <row r="345" ht="14.25" customHeight="1">
      <c r="Q345" s="95"/>
      <c r="AJ345" s="95"/>
      <c r="AK345" s="95"/>
      <c r="AL345" s="112"/>
      <c r="BC345" s="95"/>
      <c r="BD345" s="95"/>
    </row>
    <row r="346" ht="14.25" customHeight="1">
      <c r="Q346" s="95"/>
      <c r="AJ346" s="95"/>
      <c r="AK346" s="95"/>
      <c r="AL346" s="112"/>
      <c r="BC346" s="95"/>
      <c r="BD346" s="95"/>
    </row>
    <row r="347" ht="14.25" customHeight="1">
      <c r="Q347" s="95"/>
      <c r="AJ347" s="95"/>
      <c r="AK347" s="95"/>
      <c r="AL347" s="112"/>
      <c r="BC347" s="95"/>
      <c r="BD347" s="95"/>
    </row>
    <row r="348" ht="14.25" customHeight="1">
      <c r="Q348" s="95"/>
      <c r="AJ348" s="95"/>
      <c r="AK348" s="95"/>
      <c r="AL348" s="112"/>
      <c r="BC348" s="95"/>
      <c r="BD348" s="95"/>
    </row>
    <row r="349" ht="14.25" customHeight="1">
      <c r="Q349" s="95"/>
      <c r="AJ349" s="95"/>
      <c r="AK349" s="95"/>
      <c r="AL349" s="112"/>
      <c r="BC349" s="95"/>
      <c r="BD349" s="95"/>
    </row>
    <row r="350" ht="14.25" customHeight="1">
      <c r="Q350" s="95"/>
      <c r="AJ350" s="95"/>
      <c r="AK350" s="95"/>
      <c r="AL350" s="112"/>
      <c r="BC350" s="95"/>
      <c r="BD350" s="95"/>
    </row>
    <row r="351" ht="14.25" customHeight="1">
      <c r="Q351" s="95"/>
      <c r="AJ351" s="95"/>
      <c r="AK351" s="95"/>
      <c r="AL351" s="112"/>
      <c r="BC351" s="95"/>
      <c r="BD351" s="95"/>
    </row>
    <row r="352" ht="14.25" customHeight="1">
      <c r="Q352" s="95"/>
      <c r="AJ352" s="95"/>
      <c r="AK352" s="95"/>
      <c r="AL352" s="112"/>
      <c r="BC352" s="95"/>
      <c r="BD352" s="95"/>
    </row>
    <row r="353" ht="14.25" customHeight="1">
      <c r="Q353" s="95"/>
      <c r="AJ353" s="95"/>
      <c r="AK353" s="95"/>
      <c r="AL353" s="112"/>
      <c r="BC353" s="95"/>
      <c r="BD353" s="95"/>
    </row>
    <row r="354" ht="14.25" customHeight="1">
      <c r="Q354" s="95"/>
      <c r="AJ354" s="95"/>
      <c r="AK354" s="95"/>
      <c r="AL354" s="112"/>
      <c r="BC354" s="95"/>
      <c r="BD354" s="95"/>
    </row>
    <row r="355" ht="14.25" customHeight="1">
      <c r="Q355" s="95"/>
      <c r="AJ355" s="95"/>
      <c r="AK355" s="95"/>
      <c r="AL355" s="112"/>
      <c r="BC355" s="95"/>
      <c r="BD355" s="95"/>
    </row>
    <row r="356" ht="14.25" customHeight="1">
      <c r="Q356" s="95"/>
      <c r="AJ356" s="95"/>
      <c r="AK356" s="95"/>
      <c r="AL356" s="112"/>
      <c r="BC356" s="95"/>
      <c r="BD356" s="95"/>
    </row>
    <row r="357" ht="14.25" customHeight="1">
      <c r="Q357" s="95"/>
      <c r="AJ357" s="95"/>
      <c r="AK357" s="95"/>
      <c r="AL357" s="112"/>
      <c r="BC357" s="95"/>
      <c r="BD357" s="95"/>
    </row>
    <row r="358" ht="14.25" customHeight="1">
      <c r="Q358" s="95"/>
      <c r="AJ358" s="95"/>
      <c r="AK358" s="95"/>
      <c r="AL358" s="112"/>
      <c r="BC358" s="95"/>
      <c r="BD358" s="95"/>
    </row>
    <row r="359" ht="14.25" customHeight="1">
      <c r="Q359" s="95"/>
      <c r="AJ359" s="95"/>
      <c r="AK359" s="95"/>
      <c r="AL359" s="112"/>
      <c r="BC359" s="95"/>
      <c r="BD359" s="95"/>
    </row>
    <row r="360" ht="14.25" customHeight="1">
      <c r="Q360" s="95"/>
      <c r="AJ360" s="95"/>
      <c r="AK360" s="95"/>
      <c r="AL360" s="112"/>
      <c r="BC360" s="95"/>
      <c r="BD360" s="95"/>
    </row>
    <row r="361" ht="14.25" customHeight="1">
      <c r="Q361" s="95"/>
      <c r="AJ361" s="95"/>
      <c r="AK361" s="95"/>
      <c r="AL361" s="112"/>
      <c r="BC361" s="95"/>
      <c r="BD361" s="95"/>
    </row>
    <row r="362" ht="14.25" customHeight="1">
      <c r="Q362" s="95"/>
      <c r="AJ362" s="95"/>
      <c r="AK362" s="95"/>
      <c r="AL362" s="112"/>
      <c r="BC362" s="95"/>
      <c r="BD362" s="95"/>
    </row>
    <row r="363" ht="14.25" customHeight="1">
      <c r="Q363" s="95"/>
      <c r="AJ363" s="95"/>
      <c r="AK363" s="95"/>
      <c r="AL363" s="112"/>
      <c r="BC363" s="95"/>
      <c r="BD363" s="95"/>
    </row>
    <row r="364" ht="14.25" customHeight="1">
      <c r="Q364" s="95"/>
      <c r="AJ364" s="95"/>
      <c r="AK364" s="95"/>
      <c r="AL364" s="112"/>
      <c r="BC364" s="95"/>
      <c r="BD364" s="95"/>
    </row>
    <row r="365" ht="14.25" customHeight="1">
      <c r="Q365" s="95"/>
      <c r="AJ365" s="95"/>
      <c r="AK365" s="95"/>
      <c r="AL365" s="112"/>
      <c r="BC365" s="95"/>
      <c r="BD365" s="95"/>
    </row>
    <row r="366" ht="14.25" customHeight="1">
      <c r="Q366" s="95"/>
      <c r="AJ366" s="95"/>
      <c r="AK366" s="95"/>
      <c r="AL366" s="112"/>
      <c r="BC366" s="95"/>
      <c r="BD366" s="95"/>
    </row>
    <row r="367" ht="14.25" customHeight="1">
      <c r="Q367" s="95"/>
      <c r="AJ367" s="95"/>
      <c r="AK367" s="95"/>
      <c r="AL367" s="112"/>
      <c r="BC367" s="95"/>
      <c r="BD367" s="95"/>
    </row>
    <row r="368" ht="14.25" customHeight="1">
      <c r="Q368" s="95"/>
      <c r="AJ368" s="95"/>
      <c r="AK368" s="95"/>
      <c r="AL368" s="112"/>
      <c r="BC368" s="95"/>
      <c r="BD368" s="95"/>
    </row>
    <row r="369" ht="14.25" customHeight="1">
      <c r="Q369" s="95"/>
      <c r="AJ369" s="95"/>
      <c r="AK369" s="95"/>
      <c r="AL369" s="112"/>
      <c r="BC369" s="95"/>
      <c r="BD369" s="95"/>
    </row>
    <row r="370" ht="14.25" customHeight="1">
      <c r="Q370" s="95"/>
      <c r="AJ370" s="95"/>
      <c r="AK370" s="95"/>
      <c r="AL370" s="112"/>
      <c r="BC370" s="95"/>
      <c r="BD370" s="95"/>
    </row>
    <row r="371" ht="14.25" customHeight="1">
      <c r="Q371" s="95"/>
      <c r="AJ371" s="95"/>
      <c r="AK371" s="95"/>
      <c r="AL371" s="112"/>
      <c r="BC371" s="95"/>
      <c r="BD371" s="95"/>
    </row>
    <row r="372" ht="14.25" customHeight="1">
      <c r="Q372" s="95"/>
      <c r="AJ372" s="95"/>
      <c r="AK372" s="95"/>
      <c r="AL372" s="112"/>
      <c r="BC372" s="95"/>
      <c r="BD372" s="95"/>
    </row>
    <row r="373" ht="14.25" customHeight="1">
      <c r="Q373" s="95"/>
      <c r="AJ373" s="95"/>
      <c r="AK373" s="95"/>
      <c r="AL373" s="112"/>
      <c r="BC373" s="95"/>
      <c r="BD373" s="95"/>
    </row>
    <row r="374" ht="14.25" customHeight="1">
      <c r="Q374" s="95"/>
      <c r="AJ374" s="95"/>
      <c r="AK374" s="95"/>
      <c r="AL374" s="112"/>
      <c r="BC374" s="95"/>
      <c r="BD374" s="95"/>
    </row>
    <row r="375" ht="14.25" customHeight="1">
      <c r="Q375" s="95"/>
      <c r="AJ375" s="95"/>
      <c r="AK375" s="95"/>
      <c r="AL375" s="112"/>
      <c r="BC375" s="95"/>
      <c r="BD375" s="95"/>
    </row>
    <row r="376" ht="14.25" customHeight="1">
      <c r="Q376" s="95"/>
      <c r="AJ376" s="95"/>
      <c r="AK376" s="95"/>
      <c r="AL376" s="112"/>
      <c r="BC376" s="95"/>
      <c r="BD376" s="95"/>
    </row>
    <row r="377" ht="14.25" customHeight="1">
      <c r="Q377" s="95"/>
      <c r="AJ377" s="95"/>
      <c r="AK377" s="95"/>
      <c r="AL377" s="112"/>
      <c r="BC377" s="95"/>
      <c r="BD377" s="95"/>
    </row>
    <row r="378" ht="14.25" customHeight="1">
      <c r="Q378" s="95"/>
      <c r="AJ378" s="95"/>
      <c r="AK378" s="95"/>
      <c r="AL378" s="112"/>
      <c r="BC378" s="95"/>
      <c r="BD378" s="95"/>
    </row>
    <row r="379" ht="14.25" customHeight="1">
      <c r="Q379" s="95"/>
      <c r="AJ379" s="95"/>
      <c r="AK379" s="95"/>
      <c r="AL379" s="112"/>
      <c r="BC379" s="95"/>
      <c r="BD379" s="95"/>
    </row>
    <row r="380" ht="14.25" customHeight="1">
      <c r="Q380" s="95"/>
      <c r="AJ380" s="95"/>
      <c r="AK380" s="95"/>
      <c r="AL380" s="112"/>
      <c r="BC380" s="95"/>
      <c r="BD380" s="95"/>
    </row>
    <row r="381" ht="14.25" customHeight="1">
      <c r="Q381" s="95"/>
      <c r="AJ381" s="95"/>
      <c r="AK381" s="95"/>
      <c r="AL381" s="112"/>
      <c r="BC381" s="95"/>
      <c r="BD381" s="95"/>
    </row>
    <row r="382" ht="14.25" customHeight="1">
      <c r="Q382" s="95"/>
      <c r="AJ382" s="95"/>
      <c r="AK382" s="95"/>
      <c r="AL382" s="112"/>
      <c r="BC382" s="95"/>
      <c r="BD382" s="95"/>
    </row>
    <row r="383" ht="14.25" customHeight="1">
      <c r="Q383" s="95"/>
      <c r="AJ383" s="95"/>
      <c r="AK383" s="95"/>
      <c r="AL383" s="112"/>
      <c r="BC383" s="95"/>
      <c r="BD383" s="95"/>
    </row>
    <row r="384" ht="14.25" customHeight="1">
      <c r="Q384" s="95"/>
      <c r="AJ384" s="95"/>
      <c r="AK384" s="95"/>
      <c r="AL384" s="112"/>
      <c r="BC384" s="95"/>
      <c r="BD384" s="95"/>
    </row>
    <row r="385" ht="14.25" customHeight="1">
      <c r="Q385" s="95"/>
      <c r="AJ385" s="95"/>
      <c r="AK385" s="95"/>
      <c r="AL385" s="112"/>
      <c r="BC385" s="95"/>
      <c r="BD385" s="95"/>
    </row>
    <row r="386" ht="14.25" customHeight="1">
      <c r="Q386" s="95"/>
      <c r="AJ386" s="95"/>
      <c r="AK386" s="95"/>
      <c r="AL386" s="112"/>
      <c r="BC386" s="95"/>
      <c r="BD386" s="95"/>
    </row>
    <row r="387" ht="14.25" customHeight="1">
      <c r="Q387" s="95"/>
      <c r="AJ387" s="95"/>
      <c r="AK387" s="95"/>
      <c r="AL387" s="112"/>
      <c r="BC387" s="95"/>
      <c r="BD387" s="95"/>
    </row>
    <row r="388" ht="14.25" customHeight="1">
      <c r="Q388" s="95"/>
      <c r="AJ388" s="95"/>
      <c r="AK388" s="95"/>
      <c r="AL388" s="112"/>
      <c r="BC388" s="95"/>
      <c r="BD388" s="95"/>
    </row>
    <row r="389" ht="14.25" customHeight="1">
      <c r="Q389" s="95"/>
      <c r="AJ389" s="95"/>
      <c r="AK389" s="95"/>
      <c r="AL389" s="112"/>
      <c r="BC389" s="95"/>
      <c r="BD389" s="95"/>
    </row>
    <row r="390" ht="14.25" customHeight="1">
      <c r="Q390" s="95"/>
      <c r="AJ390" s="95"/>
      <c r="AK390" s="95"/>
      <c r="AL390" s="112"/>
      <c r="BC390" s="95"/>
      <c r="BD390" s="95"/>
    </row>
    <row r="391" ht="14.25" customHeight="1">
      <c r="Q391" s="95"/>
      <c r="AJ391" s="95"/>
      <c r="AK391" s="95"/>
      <c r="AL391" s="112"/>
      <c r="BC391" s="95"/>
      <c r="BD391" s="95"/>
    </row>
    <row r="392" ht="14.25" customHeight="1">
      <c r="Q392" s="95"/>
      <c r="AJ392" s="95"/>
      <c r="AK392" s="95"/>
      <c r="AL392" s="112"/>
      <c r="BC392" s="95"/>
      <c r="BD392" s="95"/>
    </row>
    <row r="393" ht="14.25" customHeight="1">
      <c r="Q393" s="95"/>
      <c r="AJ393" s="95"/>
      <c r="AK393" s="95"/>
      <c r="AL393" s="112"/>
      <c r="BC393" s="95"/>
      <c r="BD393" s="95"/>
    </row>
    <row r="394" ht="14.25" customHeight="1">
      <c r="Q394" s="95"/>
      <c r="AJ394" s="95"/>
      <c r="AK394" s="95"/>
      <c r="AL394" s="112"/>
      <c r="BC394" s="95"/>
      <c r="BD394" s="95"/>
    </row>
    <row r="395" ht="14.25" customHeight="1">
      <c r="Q395" s="95"/>
      <c r="AJ395" s="95"/>
      <c r="AK395" s="95"/>
      <c r="AL395" s="112"/>
      <c r="BC395" s="95"/>
      <c r="BD395" s="95"/>
    </row>
    <row r="396" ht="14.25" customHeight="1">
      <c r="Q396" s="95"/>
      <c r="AJ396" s="95"/>
      <c r="AK396" s="95"/>
      <c r="AL396" s="112"/>
      <c r="BC396" s="95"/>
      <c r="BD396" s="95"/>
    </row>
    <row r="397" ht="14.25" customHeight="1">
      <c r="Q397" s="95"/>
      <c r="AJ397" s="95"/>
      <c r="AK397" s="95"/>
      <c r="AL397" s="112"/>
      <c r="BC397" s="95"/>
      <c r="BD397" s="95"/>
    </row>
    <row r="398" ht="14.25" customHeight="1">
      <c r="Q398" s="95"/>
      <c r="AJ398" s="95"/>
      <c r="AK398" s="95"/>
      <c r="AL398" s="112"/>
      <c r="BC398" s="95"/>
      <c r="BD398" s="95"/>
    </row>
    <row r="399" ht="14.25" customHeight="1">
      <c r="Q399" s="95"/>
      <c r="AJ399" s="95"/>
      <c r="AK399" s="95"/>
      <c r="AL399" s="112"/>
      <c r="BC399" s="95"/>
      <c r="BD399" s="95"/>
    </row>
    <row r="400" ht="14.25" customHeight="1">
      <c r="Q400" s="95"/>
      <c r="AJ400" s="95"/>
      <c r="AK400" s="95"/>
      <c r="AL400" s="112"/>
      <c r="BC400" s="95"/>
      <c r="BD400" s="95"/>
    </row>
    <row r="401" ht="14.25" customHeight="1">
      <c r="Q401" s="95"/>
      <c r="AJ401" s="95"/>
      <c r="AK401" s="95"/>
      <c r="AL401" s="112"/>
      <c r="BC401" s="95"/>
      <c r="BD401" s="95"/>
    </row>
    <row r="402" ht="14.25" customHeight="1">
      <c r="Q402" s="95"/>
      <c r="AJ402" s="95"/>
      <c r="AK402" s="95"/>
      <c r="AL402" s="112"/>
      <c r="BC402" s="95"/>
      <c r="BD402" s="95"/>
    </row>
    <row r="403" ht="14.25" customHeight="1">
      <c r="Q403" s="95"/>
      <c r="AJ403" s="95"/>
      <c r="AK403" s="95"/>
      <c r="AL403" s="112"/>
      <c r="BC403" s="95"/>
      <c r="BD403" s="95"/>
    </row>
    <row r="404" ht="14.25" customHeight="1">
      <c r="Q404" s="95"/>
      <c r="AJ404" s="95"/>
      <c r="AK404" s="95"/>
      <c r="AL404" s="112"/>
      <c r="BC404" s="95"/>
      <c r="BD404" s="95"/>
    </row>
    <row r="405" ht="14.25" customHeight="1">
      <c r="Q405" s="95"/>
      <c r="AJ405" s="95"/>
      <c r="AK405" s="95"/>
      <c r="AL405" s="112"/>
      <c r="BC405" s="95"/>
      <c r="BD405" s="95"/>
    </row>
    <row r="406" ht="14.25" customHeight="1">
      <c r="Q406" s="95"/>
      <c r="AJ406" s="95"/>
      <c r="AK406" s="95"/>
      <c r="AL406" s="112"/>
      <c r="BC406" s="95"/>
      <c r="BD406" s="95"/>
    </row>
    <row r="407" ht="14.25" customHeight="1">
      <c r="Q407" s="95"/>
      <c r="AJ407" s="95"/>
      <c r="AK407" s="95"/>
      <c r="AL407" s="112"/>
      <c r="BC407" s="95"/>
      <c r="BD407" s="95"/>
    </row>
    <row r="408" ht="14.25" customHeight="1">
      <c r="Q408" s="95"/>
      <c r="AJ408" s="95"/>
      <c r="AK408" s="95"/>
      <c r="AL408" s="112"/>
      <c r="BC408" s="95"/>
      <c r="BD408" s="95"/>
    </row>
    <row r="409" ht="14.25" customHeight="1">
      <c r="Q409" s="95"/>
      <c r="AJ409" s="95"/>
      <c r="AK409" s="95"/>
      <c r="AL409" s="112"/>
      <c r="BC409" s="95"/>
      <c r="BD409" s="95"/>
    </row>
    <row r="410" ht="14.25" customHeight="1">
      <c r="Q410" s="95"/>
      <c r="AJ410" s="95"/>
      <c r="AK410" s="95"/>
      <c r="AL410" s="112"/>
      <c r="BC410" s="95"/>
      <c r="BD410" s="95"/>
    </row>
    <row r="411" ht="14.25" customHeight="1">
      <c r="Q411" s="95"/>
      <c r="AJ411" s="95"/>
      <c r="AK411" s="95"/>
      <c r="AL411" s="112"/>
      <c r="BC411" s="95"/>
      <c r="BD411" s="95"/>
    </row>
    <row r="412" ht="14.25" customHeight="1">
      <c r="Q412" s="95"/>
      <c r="AJ412" s="95"/>
      <c r="AK412" s="95"/>
      <c r="AL412" s="112"/>
      <c r="BC412" s="95"/>
      <c r="BD412" s="95"/>
    </row>
    <row r="413" ht="14.25" customHeight="1">
      <c r="Q413" s="95"/>
      <c r="AJ413" s="95"/>
      <c r="AK413" s="95"/>
      <c r="AL413" s="112"/>
      <c r="BC413" s="95"/>
      <c r="BD413" s="95"/>
    </row>
    <row r="414" ht="14.25" customHeight="1">
      <c r="Q414" s="95"/>
      <c r="AJ414" s="95"/>
      <c r="AK414" s="95"/>
      <c r="AL414" s="112"/>
      <c r="BC414" s="95"/>
      <c r="BD414" s="95"/>
    </row>
    <row r="415" ht="14.25" customHeight="1">
      <c r="Q415" s="95"/>
      <c r="AJ415" s="95"/>
      <c r="AK415" s="95"/>
      <c r="AL415" s="112"/>
      <c r="BC415" s="95"/>
      <c r="BD415" s="95"/>
    </row>
    <row r="416" ht="14.25" customHeight="1">
      <c r="Q416" s="95"/>
      <c r="AJ416" s="95"/>
      <c r="AK416" s="95"/>
      <c r="AL416" s="112"/>
      <c r="BC416" s="95"/>
      <c r="BD416" s="95"/>
    </row>
    <row r="417" ht="14.25" customHeight="1">
      <c r="Q417" s="95"/>
      <c r="AJ417" s="95"/>
      <c r="AK417" s="95"/>
      <c r="AL417" s="112"/>
      <c r="BC417" s="95"/>
      <c r="BD417" s="95"/>
    </row>
    <row r="418" ht="14.25" customHeight="1">
      <c r="Q418" s="95"/>
      <c r="AJ418" s="95"/>
      <c r="AK418" s="95"/>
      <c r="AL418" s="112"/>
      <c r="BC418" s="95"/>
      <c r="BD418" s="95"/>
    </row>
    <row r="419" ht="14.25" customHeight="1">
      <c r="Q419" s="95"/>
      <c r="AJ419" s="95"/>
      <c r="AK419" s="95"/>
      <c r="AL419" s="112"/>
      <c r="BC419" s="95"/>
      <c r="BD419" s="95"/>
    </row>
    <row r="420" ht="14.25" customHeight="1">
      <c r="Q420" s="95"/>
      <c r="AJ420" s="95"/>
      <c r="AK420" s="95"/>
      <c r="AL420" s="112"/>
      <c r="BC420" s="95"/>
      <c r="BD420" s="95"/>
    </row>
    <row r="421" ht="14.25" customHeight="1">
      <c r="Q421" s="95"/>
      <c r="AJ421" s="95"/>
      <c r="AK421" s="95"/>
      <c r="AL421" s="112"/>
      <c r="BC421" s="95"/>
      <c r="BD421" s="95"/>
    </row>
    <row r="422" ht="14.25" customHeight="1">
      <c r="Q422" s="95"/>
      <c r="AJ422" s="95"/>
      <c r="AK422" s="95"/>
      <c r="AL422" s="112"/>
      <c r="BC422" s="95"/>
      <c r="BD422" s="95"/>
    </row>
    <row r="423" ht="14.25" customHeight="1">
      <c r="Q423" s="95"/>
      <c r="AJ423" s="95"/>
      <c r="AK423" s="95"/>
      <c r="AL423" s="112"/>
      <c r="BC423" s="95"/>
      <c r="BD423" s="95"/>
    </row>
    <row r="424" ht="14.25" customHeight="1">
      <c r="Q424" s="95"/>
      <c r="AJ424" s="95"/>
      <c r="AK424" s="95"/>
      <c r="AL424" s="112"/>
      <c r="BC424" s="95"/>
      <c r="BD424" s="95"/>
    </row>
    <row r="425" ht="14.25" customHeight="1">
      <c r="Q425" s="95"/>
      <c r="AJ425" s="95"/>
      <c r="AK425" s="95"/>
      <c r="AL425" s="112"/>
      <c r="BC425" s="95"/>
      <c r="BD425" s="95"/>
    </row>
    <row r="426" ht="14.25" customHeight="1">
      <c r="Q426" s="95"/>
      <c r="AJ426" s="95"/>
      <c r="AK426" s="95"/>
      <c r="AL426" s="112"/>
      <c r="BC426" s="95"/>
      <c r="BD426" s="95"/>
    </row>
    <row r="427" ht="14.25" customHeight="1">
      <c r="Q427" s="95"/>
      <c r="AJ427" s="95"/>
      <c r="AK427" s="95"/>
      <c r="AL427" s="112"/>
      <c r="BC427" s="95"/>
      <c r="BD427" s="95"/>
    </row>
    <row r="428" ht="14.25" customHeight="1">
      <c r="Q428" s="95"/>
      <c r="AJ428" s="95"/>
      <c r="AK428" s="95"/>
      <c r="AL428" s="112"/>
      <c r="BC428" s="95"/>
      <c r="BD428" s="95"/>
    </row>
    <row r="429" ht="14.25" customHeight="1">
      <c r="Q429" s="95"/>
      <c r="AJ429" s="95"/>
      <c r="AK429" s="95"/>
      <c r="AL429" s="112"/>
      <c r="BC429" s="95"/>
      <c r="BD429" s="95"/>
    </row>
    <row r="430" ht="14.25" customHeight="1">
      <c r="Q430" s="95"/>
      <c r="AJ430" s="95"/>
      <c r="AK430" s="95"/>
      <c r="AL430" s="112"/>
      <c r="BC430" s="95"/>
      <c r="BD430" s="95"/>
    </row>
    <row r="431" ht="14.25" customHeight="1">
      <c r="Q431" s="95"/>
      <c r="AJ431" s="95"/>
      <c r="AK431" s="95"/>
      <c r="AL431" s="112"/>
      <c r="BC431" s="95"/>
      <c r="BD431" s="95"/>
    </row>
    <row r="432" ht="14.25" customHeight="1">
      <c r="Q432" s="95"/>
      <c r="AJ432" s="95"/>
      <c r="AK432" s="95"/>
      <c r="AL432" s="112"/>
      <c r="BC432" s="95"/>
      <c r="BD432" s="95"/>
    </row>
    <row r="433" ht="14.25" customHeight="1">
      <c r="Q433" s="95"/>
      <c r="AJ433" s="95"/>
      <c r="AK433" s="95"/>
      <c r="AL433" s="112"/>
      <c r="BC433" s="95"/>
      <c r="BD433" s="95"/>
    </row>
    <row r="434" ht="14.25" customHeight="1">
      <c r="Q434" s="95"/>
      <c r="AJ434" s="95"/>
      <c r="AK434" s="95"/>
      <c r="AL434" s="112"/>
      <c r="BC434" s="95"/>
      <c r="BD434" s="95"/>
    </row>
    <row r="435" ht="14.25" customHeight="1">
      <c r="Q435" s="95"/>
      <c r="AJ435" s="95"/>
      <c r="AK435" s="95"/>
      <c r="AL435" s="112"/>
      <c r="BC435" s="95"/>
      <c r="BD435" s="95"/>
    </row>
    <row r="436" ht="14.25" customHeight="1">
      <c r="Q436" s="95"/>
      <c r="AJ436" s="95"/>
      <c r="AK436" s="95"/>
      <c r="AL436" s="112"/>
      <c r="BC436" s="95"/>
      <c r="BD436" s="95"/>
    </row>
    <row r="437" ht="14.25" customHeight="1">
      <c r="Q437" s="95"/>
      <c r="AJ437" s="95"/>
      <c r="AK437" s="95"/>
      <c r="AL437" s="112"/>
      <c r="BC437" s="95"/>
      <c r="BD437" s="95"/>
    </row>
    <row r="438" ht="14.25" customHeight="1">
      <c r="Q438" s="95"/>
      <c r="AJ438" s="95"/>
      <c r="AK438" s="95"/>
      <c r="AL438" s="112"/>
      <c r="BC438" s="95"/>
      <c r="BD438" s="95"/>
    </row>
    <row r="439" ht="14.25" customHeight="1">
      <c r="Q439" s="95"/>
      <c r="AJ439" s="95"/>
      <c r="AK439" s="95"/>
      <c r="AL439" s="112"/>
      <c r="BC439" s="95"/>
      <c r="BD439" s="95"/>
    </row>
    <row r="440" ht="14.25" customHeight="1">
      <c r="Q440" s="95"/>
      <c r="AJ440" s="95"/>
      <c r="AK440" s="95"/>
      <c r="AL440" s="112"/>
      <c r="BC440" s="95"/>
      <c r="BD440" s="95"/>
    </row>
    <row r="441" ht="14.25" customHeight="1">
      <c r="Q441" s="95"/>
      <c r="AJ441" s="95"/>
      <c r="AK441" s="95"/>
      <c r="AL441" s="112"/>
      <c r="BC441" s="95"/>
      <c r="BD441" s="95"/>
    </row>
    <row r="442" ht="14.25" customHeight="1">
      <c r="Q442" s="95"/>
      <c r="AJ442" s="95"/>
      <c r="AK442" s="95"/>
      <c r="AL442" s="112"/>
      <c r="BC442" s="95"/>
      <c r="BD442" s="95"/>
    </row>
    <row r="443" ht="14.25" customHeight="1">
      <c r="Q443" s="95"/>
      <c r="AJ443" s="95"/>
      <c r="AK443" s="95"/>
      <c r="AL443" s="112"/>
      <c r="BC443" s="95"/>
      <c r="BD443" s="95"/>
    </row>
    <row r="444" ht="14.25" customHeight="1">
      <c r="Q444" s="95"/>
      <c r="AJ444" s="95"/>
      <c r="AK444" s="95"/>
      <c r="AL444" s="112"/>
      <c r="BC444" s="95"/>
      <c r="BD444" s="95"/>
    </row>
    <row r="445" ht="14.25" customHeight="1">
      <c r="Q445" s="95"/>
      <c r="AJ445" s="95"/>
      <c r="AK445" s="95"/>
      <c r="AL445" s="112"/>
      <c r="BC445" s="95"/>
      <c r="BD445" s="95"/>
    </row>
    <row r="446" ht="14.25" customHeight="1">
      <c r="Q446" s="95"/>
      <c r="AJ446" s="95"/>
      <c r="AK446" s="95"/>
      <c r="AL446" s="112"/>
      <c r="BC446" s="95"/>
      <c r="BD446" s="95"/>
    </row>
    <row r="447" ht="14.25" customHeight="1">
      <c r="Q447" s="95"/>
      <c r="AJ447" s="95"/>
      <c r="AK447" s="95"/>
      <c r="AL447" s="112"/>
      <c r="BC447" s="95"/>
      <c r="BD447" s="95"/>
    </row>
    <row r="448" ht="14.25" customHeight="1">
      <c r="Q448" s="95"/>
      <c r="AJ448" s="95"/>
      <c r="AK448" s="95"/>
      <c r="AL448" s="112"/>
      <c r="BC448" s="95"/>
      <c r="BD448" s="95"/>
    </row>
    <row r="449" ht="14.25" customHeight="1">
      <c r="Q449" s="95"/>
      <c r="AJ449" s="95"/>
      <c r="AK449" s="95"/>
      <c r="AL449" s="112"/>
      <c r="BC449" s="95"/>
      <c r="BD449" s="95"/>
    </row>
    <row r="450" ht="14.25" customHeight="1">
      <c r="Q450" s="95"/>
      <c r="AJ450" s="95"/>
      <c r="AK450" s="95"/>
      <c r="AL450" s="112"/>
      <c r="BC450" s="95"/>
      <c r="BD450" s="95"/>
    </row>
    <row r="451" ht="14.25" customHeight="1">
      <c r="Q451" s="95"/>
      <c r="AJ451" s="95"/>
      <c r="AK451" s="95"/>
      <c r="AL451" s="112"/>
      <c r="BC451" s="95"/>
      <c r="BD451" s="95"/>
    </row>
    <row r="452" ht="14.25" customHeight="1">
      <c r="Q452" s="95"/>
      <c r="AJ452" s="95"/>
      <c r="AK452" s="95"/>
      <c r="AL452" s="112"/>
      <c r="BC452" s="95"/>
      <c r="BD452" s="95"/>
    </row>
    <row r="453" ht="14.25" customHeight="1">
      <c r="Q453" s="95"/>
      <c r="AJ453" s="95"/>
      <c r="AK453" s="95"/>
      <c r="AL453" s="112"/>
      <c r="BC453" s="95"/>
      <c r="BD453" s="95"/>
    </row>
    <row r="454" ht="14.25" customHeight="1">
      <c r="Q454" s="95"/>
      <c r="AJ454" s="95"/>
      <c r="AK454" s="95"/>
      <c r="AL454" s="112"/>
      <c r="BC454" s="95"/>
      <c r="BD454" s="95"/>
    </row>
    <row r="455" ht="14.25" customHeight="1">
      <c r="Q455" s="95"/>
      <c r="AJ455" s="95"/>
      <c r="AK455" s="95"/>
      <c r="AL455" s="112"/>
      <c r="BC455" s="95"/>
      <c r="BD455" s="95"/>
    </row>
    <row r="456" ht="14.25" customHeight="1">
      <c r="Q456" s="95"/>
      <c r="AJ456" s="95"/>
      <c r="AK456" s="95"/>
      <c r="AL456" s="112"/>
      <c r="BC456" s="95"/>
      <c r="BD456" s="95"/>
    </row>
    <row r="457" ht="14.25" customHeight="1">
      <c r="Q457" s="95"/>
      <c r="AJ457" s="95"/>
      <c r="AK457" s="95"/>
      <c r="AL457" s="112"/>
      <c r="BC457" s="95"/>
      <c r="BD457" s="95"/>
    </row>
    <row r="458" ht="14.25" customHeight="1">
      <c r="Q458" s="95"/>
      <c r="AJ458" s="95"/>
      <c r="AK458" s="95"/>
      <c r="AL458" s="112"/>
      <c r="BC458" s="95"/>
      <c r="BD458" s="95"/>
    </row>
    <row r="459" ht="14.25" customHeight="1">
      <c r="Q459" s="95"/>
      <c r="AJ459" s="95"/>
      <c r="AK459" s="95"/>
      <c r="AL459" s="112"/>
      <c r="BC459" s="95"/>
      <c r="BD459" s="95"/>
    </row>
    <row r="460" ht="14.25" customHeight="1">
      <c r="Q460" s="95"/>
      <c r="AJ460" s="95"/>
      <c r="AK460" s="95"/>
      <c r="AL460" s="112"/>
      <c r="BC460" s="95"/>
      <c r="BD460" s="95"/>
    </row>
    <row r="461" ht="14.25" customHeight="1">
      <c r="Q461" s="95"/>
      <c r="AJ461" s="95"/>
      <c r="AK461" s="95"/>
      <c r="AL461" s="112"/>
      <c r="BC461" s="95"/>
      <c r="BD461" s="95"/>
    </row>
    <row r="462" ht="14.25" customHeight="1">
      <c r="Q462" s="95"/>
      <c r="AJ462" s="95"/>
      <c r="AK462" s="95"/>
      <c r="AL462" s="112"/>
      <c r="BC462" s="95"/>
      <c r="BD462" s="95"/>
    </row>
    <row r="463" ht="14.25" customHeight="1">
      <c r="Q463" s="95"/>
      <c r="AJ463" s="95"/>
      <c r="AK463" s="95"/>
      <c r="AL463" s="112"/>
      <c r="BC463" s="95"/>
      <c r="BD463" s="95"/>
    </row>
    <row r="464" ht="14.25" customHeight="1">
      <c r="Q464" s="95"/>
      <c r="AJ464" s="95"/>
      <c r="AK464" s="95"/>
      <c r="AL464" s="112"/>
      <c r="BC464" s="95"/>
      <c r="BD464" s="95"/>
    </row>
    <row r="465" ht="14.25" customHeight="1">
      <c r="Q465" s="95"/>
      <c r="AJ465" s="95"/>
      <c r="AK465" s="95"/>
      <c r="AL465" s="112"/>
      <c r="BC465" s="95"/>
      <c r="BD465" s="95"/>
    </row>
    <row r="466" ht="14.25" customHeight="1">
      <c r="Q466" s="95"/>
      <c r="AJ466" s="95"/>
      <c r="AK466" s="95"/>
      <c r="AL466" s="112"/>
      <c r="BC466" s="95"/>
      <c r="BD466" s="95"/>
    </row>
    <row r="467" ht="14.25" customHeight="1">
      <c r="Q467" s="95"/>
      <c r="AJ467" s="95"/>
      <c r="AK467" s="95"/>
      <c r="AL467" s="112"/>
      <c r="BC467" s="95"/>
      <c r="BD467" s="95"/>
    </row>
    <row r="468" ht="14.25" customHeight="1">
      <c r="Q468" s="95"/>
      <c r="AJ468" s="95"/>
      <c r="AK468" s="95"/>
      <c r="AL468" s="112"/>
      <c r="BC468" s="95"/>
      <c r="BD468" s="95"/>
    </row>
    <row r="469" ht="14.25" customHeight="1">
      <c r="Q469" s="95"/>
      <c r="AJ469" s="95"/>
      <c r="AK469" s="95"/>
      <c r="AL469" s="112"/>
      <c r="BC469" s="95"/>
      <c r="BD469" s="95"/>
    </row>
    <row r="470" ht="14.25" customHeight="1">
      <c r="Q470" s="95"/>
      <c r="AJ470" s="95"/>
      <c r="AK470" s="95"/>
      <c r="AL470" s="112"/>
      <c r="BC470" s="95"/>
      <c r="BD470" s="95"/>
    </row>
    <row r="471" ht="14.25" customHeight="1">
      <c r="Q471" s="95"/>
      <c r="AJ471" s="95"/>
      <c r="AK471" s="95"/>
      <c r="AL471" s="112"/>
      <c r="BC471" s="95"/>
      <c r="BD471" s="95"/>
    </row>
    <row r="472" ht="14.25" customHeight="1">
      <c r="Q472" s="95"/>
      <c r="AJ472" s="95"/>
      <c r="AK472" s="95"/>
      <c r="AL472" s="112"/>
      <c r="BC472" s="95"/>
      <c r="BD472" s="95"/>
    </row>
    <row r="473" ht="14.25" customHeight="1">
      <c r="Q473" s="95"/>
      <c r="AJ473" s="95"/>
      <c r="AK473" s="95"/>
      <c r="AL473" s="112"/>
      <c r="BC473" s="95"/>
      <c r="BD473" s="95"/>
    </row>
    <row r="474" ht="14.25" customHeight="1">
      <c r="Q474" s="95"/>
      <c r="AJ474" s="95"/>
      <c r="AK474" s="95"/>
      <c r="AL474" s="112"/>
      <c r="BC474" s="95"/>
      <c r="BD474" s="95"/>
    </row>
    <row r="475" ht="14.25" customHeight="1">
      <c r="Q475" s="95"/>
      <c r="AJ475" s="95"/>
      <c r="AK475" s="95"/>
      <c r="AL475" s="112"/>
      <c r="BC475" s="95"/>
      <c r="BD475" s="95"/>
    </row>
    <row r="476" ht="14.25" customHeight="1">
      <c r="Q476" s="95"/>
      <c r="AJ476" s="95"/>
      <c r="AK476" s="95"/>
      <c r="AL476" s="112"/>
      <c r="BC476" s="95"/>
      <c r="BD476" s="95"/>
    </row>
    <row r="477" ht="14.25" customHeight="1">
      <c r="Q477" s="95"/>
      <c r="AJ477" s="95"/>
      <c r="AK477" s="95"/>
      <c r="AL477" s="112"/>
      <c r="BC477" s="95"/>
      <c r="BD477" s="95"/>
    </row>
    <row r="478" ht="14.25" customHeight="1">
      <c r="Q478" s="95"/>
      <c r="AJ478" s="95"/>
      <c r="AK478" s="95"/>
      <c r="AL478" s="112"/>
      <c r="BC478" s="95"/>
      <c r="BD478" s="95"/>
    </row>
    <row r="479" ht="14.25" customHeight="1">
      <c r="Q479" s="95"/>
      <c r="AJ479" s="95"/>
      <c r="AK479" s="95"/>
      <c r="AL479" s="112"/>
      <c r="BC479" s="95"/>
      <c r="BD479" s="95"/>
    </row>
    <row r="480" ht="14.25" customHeight="1">
      <c r="Q480" s="95"/>
      <c r="AJ480" s="95"/>
      <c r="AK480" s="95"/>
      <c r="AL480" s="112"/>
      <c r="BC480" s="95"/>
      <c r="BD480" s="95"/>
    </row>
    <row r="481" ht="14.25" customHeight="1">
      <c r="Q481" s="95"/>
      <c r="AJ481" s="95"/>
      <c r="AK481" s="95"/>
      <c r="AL481" s="112"/>
      <c r="BC481" s="95"/>
      <c r="BD481" s="95"/>
    </row>
    <row r="482" ht="14.25" customHeight="1">
      <c r="Q482" s="95"/>
      <c r="AJ482" s="95"/>
      <c r="AK482" s="95"/>
      <c r="AL482" s="112"/>
      <c r="BC482" s="95"/>
      <c r="BD482" s="95"/>
    </row>
    <row r="483" ht="14.25" customHeight="1">
      <c r="Q483" s="95"/>
      <c r="AJ483" s="95"/>
      <c r="AK483" s="95"/>
      <c r="AL483" s="112"/>
      <c r="BC483" s="95"/>
      <c r="BD483" s="95"/>
    </row>
    <row r="484" ht="14.25" customHeight="1">
      <c r="Q484" s="95"/>
      <c r="AJ484" s="95"/>
      <c r="AK484" s="95"/>
      <c r="AL484" s="112"/>
      <c r="BC484" s="95"/>
      <c r="BD484" s="95"/>
    </row>
    <row r="485" ht="14.25" customHeight="1">
      <c r="Q485" s="95"/>
      <c r="AJ485" s="95"/>
      <c r="AK485" s="95"/>
      <c r="AL485" s="112"/>
      <c r="BC485" s="95"/>
      <c r="BD485" s="95"/>
    </row>
    <row r="486" ht="14.25" customHeight="1">
      <c r="Q486" s="95"/>
      <c r="AJ486" s="95"/>
      <c r="AK486" s="95"/>
      <c r="AL486" s="112"/>
      <c r="BC486" s="95"/>
      <c r="BD486" s="95"/>
    </row>
    <row r="487" ht="14.25" customHeight="1">
      <c r="Q487" s="95"/>
      <c r="AJ487" s="95"/>
      <c r="AK487" s="95"/>
      <c r="AL487" s="112"/>
      <c r="BC487" s="95"/>
      <c r="BD487" s="95"/>
    </row>
    <row r="488" ht="14.25" customHeight="1">
      <c r="Q488" s="95"/>
      <c r="AJ488" s="95"/>
      <c r="AK488" s="95"/>
      <c r="AL488" s="112"/>
      <c r="BC488" s="95"/>
      <c r="BD488" s="95"/>
    </row>
    <row r="489" ht="14.25" customHeight="1">
      <c r="Q489" s="95"/>
      <c r="AJ489" s="95"/>
      <c r="AK489" s="95"/>
      <c r="AL489" s="112"/>
      <c r="BC489" s="95"/>
      <c r="BD489" s="95"/>
    </row>
    <row r="490" ht="14.25" customHeight="1">
      <c r="Q490" s="95"/>
      <c r="AJ490" s="95"/>
      <c r="AK490" s="95"/>
      <c r="AL490" s="112"/>
      <c r="BC490" s="95"/>
      <c r="BD490" s="95"/>
    </row>
    <row r="491" ht="14.25" customHeight="1">
      <c r="Q491" s="95"/>
      <c r="AJ491" s="95"/>
      <c r="AK491" s="95"/>
      <c r="AL491" s="112"/>
      <c r="BC491" s="95"/>
      <c r="BD491" s="95"/>
    </row>
    <row r="492" ht="14.25" customHeight="1">
      <c r="Q492" s="95"/>
      <c r="AJ492" s="95"/>
      <c r="AK492" s="95"/>
      <c r="AL492" s="112"/>
      <c r="BC492" s="95"/>
      <c r="BD492" s="95"/>
    </row>
    <row r="493" ht="14.25" customHeight="1">
      <c r="Q493" s="95"/>
      <c r="AJ493" s="95"/>
      <c r="AK493" s="95"/>
      <c r="AL493" s="112"/>
      <c r="BC493" s="95"/>
      <c r="BD493" s="95"/>
    </row>
    <row r="494" ht="14.25" customHeight="1">
      <c r="Q494" s="95"/>
      <c r="AJ494" s="95"/>
      <c r="AK494" s="95"/>
      <c r="AL494" s="112"/>
      <c r="BC494" s="95"/>
      <c r="BD494" s="95"/>
    </row>
    <row r="495" ht="14.25" customHeight="1">
      <c r="Q495" s="95"/>
      <c r="AJ495" s="95"/>
      <c r="AK495" s="95"/>
      <c r="AL495" s="112"/>
      <c r="BC495" s="95"/>
      <c r="BD495" s="95"/>
    </row>
    <row r="496" ht="14.25" customHeight="1">
      <c r="Q496" s="95"/>
      <c r="AJ496" s="95"/>
      <c r="AK496" s="95"/>
      <c r="AL496" s="112"/>
      <c r="BC496" s="95"/>
      <c r="BD496" s="95"/>
    </row>
    <row r="497" ht="14.25" customHeight="1">
      <c r="Q497" s="95"/>
      <c r="AJ497" s="95"/>
      <c r="AK497" s="95"/>
      <c r="AL497" s="112"/>
      <c r="BC497" s="95"/>
      <c r="BD497" s="95"/>
    </row>
    <row r="498" ht="14.25" customHeight="1">
      <c r="Q498" s="95"/>
      <c r="AJ498" s="95"/>
      <c r="AK498" s="95"/>
      <c r="AL498" s="112"/>
      <c r="BC498" s="95"/>
      <c r="BD498" s="95"/>
    </row>
    <row r="499" ht="14.25" customHeight="1">
      <c r="Q499" s="95"/>
      <c r="AJ499" s="95"/>
      <c r="AK499" s="95"/>
      <c r="AL499" s="112"/>
      <c r="BC499" s="95"/>
      <c r="BD499" s="95"/>
    </row>
    <row r="500" ht="14.25" customHeight="1">
      <c r="Q500" s="95"/>
      <c r="AJ500" s="95"/>
      <c r="AK500" s="95"/>
      <c r="AL500" s="112"/>
      <c r="BC500" s="95"/>
      <c r="BD500" s="95"/>
    </row>
    <row r="501" ht="14.25" customHeight="1">
      <c r="Q501" s="95"/>
      <c r="AJ501" s="95"/>
      <c r="AK501" s="95"/>
      <c r="AL501" s="112"/>
      <c r="BC501" s="95"/>
      <c r="BD501" s="95"/>
    </row>
    <row r="502" ht="14.25" customHeight="1">
      <c r="Q502" s="95"/>
      <c r="AJ502" s="95"/>
      <c r="AK502" s="95"/>
      <c r="AL502" s="112"/>
      <c r="BC502" s="95"/>
      <c r="BD502" s="95"/>
    </row>
    <row r="503" ht="14.25" customHeight="1">
      <c r="Q503" s="95"/>
      <c r="AJ503" s="95"/>
      <c r="AK503" s="95"/>
      <c r="AL503" s="112"/>
      <c r="BC503" s="95"/>
      <c r="BD503" s="95"/>
    </row>
    <row r="504" ht="14.25" customHeight="1">
      <c r="Q504" s="95"/>
      <c r="AJ504" s="95"/>
      <c r="AK504" s="95"/>
      <c r="AL504" s="112"/>
      <c r="BC504" s="95"/>
      <c r="BD504" s="95"/>
    </row>
    <row r="505" ht="14.25" customHeight="1">
      <c r="Q505" s="95"/>
      <c r="AJ505" s="95"/>
      <c r="AK505" s="95"/>
      <c r="AL505" s="112"/>
      <c r="BC505" s="95"/>
      <c r="BD505" s="95"/>
    </row>
    <row r="506" ht="14.25" customHeight="1">
      <c r="Q506" s="95"/>
      <c r="AJ506" s="95"/>
      <c r="AK506" s="95"/>
      <c r="AL506" s="112"/>
      <c r="BC506" s="95"/>
      <c r="BD506" s="95"/>
    </row>
    <row r="507" ht="14.25" customHeight="1">
      <c r="Q507" s="95"/>
      <c r="AJ507" s="95"/>
      <c r="AK507" s="95"/>
      <c r="AL507" s="112"/>
      <c r="BC507" s="95"/>
      <c r="BD507" s="95"/>
    </row>
    <row r="508" ht="14.25" customHeight="1">
      <c r="Q508" s="95"/>
      <c r="AJ508" s="95"/>
      <c r="AK508" s="95"/>
      <c r="AL508" s="112"/>
      <c r="BC508" s="95"/>
      <c r="BD508" s="95"/>
    </row>
    <row r="509" ht="14.25" customHeight="1">
      <c r="Q509" s="95"/>
      <c r="AJ509" s="95"/>
      <c r="AK509" s="95"/>
      <c r="AL509" s="112"/>
      <c r="BC509" s="95"/>
      <c r="BD509" s="95"/>
    </row>
    <row r="510" ht="14.25" customHeight="1">
      <c r="Q510" s="95"/>
      <c r="AJ510" s="95"/>
      <c r="AK510" s="95"/>
      <c r="AL510" s="112"/>
      <c r="BC510" s="95"/>
      <c r="BD510" s="95"/>
    </row>
    <row r="511" ht="14.25" customHeight="1">
      <c r="Q511" s="95"/>
      <c r="AJ511" s="95"/>
      <c r="AK511" s="95"/>
      <c r="AL511" s="112"/>
      <c r="BC511" s="95"/>
      <c r="BD511" s="95"/>
    </row>
    <row r="512" ht="14.25" customHeight="1">
      <c r="Q512" s="95"/>
      <c r="AJ512" s="95"/>
      <c r="AK512" s="95"/>
      <c r="AL512" s="112"/>
      <c r="BC512" s="95"/>
      <c r="BD512" s="95"/>
    </row>
    <row r="513" ht="14.25" customHeight="1">
      <c r="Q513" s="95"/>
      <c r="AJ513" s="95"/>
      <c r="AK513" s="95"/>
      <c r="AL513" s="112"/>
      <c r="BC513" s="95"/>
      <c r="BD513" s="95"/>
    </row>
    <row r="514" ht="14.25" customHeight="1">
      <c r="Q514" s="95"/>
      <c r="AJ514" s="95"/>
      <c r="AK514" s="95"/>
      <c r="AL514" s="112"/>
      <c r="BC514" s="95"/>
      <c r="BD514" s="95"/>
    </row>
    <row r="515" ht="14.25" customHeight="1">
      <c r="Q515" s="95"/>
      <c r="AJ515" s="95"/>
      <c r="AK515" s="95"/>
      <c r="AL515" s="112"/>
      <c r="BC515" s="95"/>
      <c r="BD515" s="95"/>
    </row>
    <row r="516" ht="14.25" customHeight="1">
      <c r="Q516" s="95"/>
      <c r="AJ516" s="95"/>
      <c r="AK516" s="95"/>
      <c r="AL516" s="112"/>
      <c r="BC516" s="95"/>
      <c r="BD516" s="95"/>
    </row>
    <row r="517" ht="14.25" customHeight="1">
      <c r="Q517" s="95"/>
      <c r="AJ517" s="95"/>
      <c r="AK517" s="95"/>
      <c r="AL517" s="112"/>
      <c r="BC517" s="95"/>
      <c r="BD517" s="95"/>
    </row>
    <row r="518" ht="14.25" customHeight="1">
      <c r="Q518" s="95"/>
      <c r="AJ518" s="95"/>
      <c r="AK518" s="95"/>
      <c r="AL518" s="112"/>
      <c r="BC518" s="95"/>
      <c r="BD518" s="95"/>
    </row>
    <row r="519" ht="14.25" customHeight="1">
      <c r="Q519" s="95"/>
      <c r="AJ519" s="95"/>
      <c r="AK519" s="95"/>
      <c r="AL519" s="112"/>
      <c r="BC519" s="95"/>
      <c r="BD519" s="95"/>
    </row>
    <row r="520" ht="14.25" customHeight="1">
      <c r="Q520" s="95"/>
      <c r="AJ520" s="95"/>
      <c r="AK520" s="95"/>
      <c r="AL520" s="112"/>
      <c r="BC520" s="95"/>
      <c r="BD520" s="95"/>
    </row>
    <row r="521" ht="14.25" customHeight="1">
      <c r="Q521" s="95"/>
      <c r="AJ521" s="95"/>
      <c r="AK521" s="95"/>
      <c r="AL521" s="112"/>
      <c r="BC521" s="95"/>
      <c r="BD521" s="95"/>
    </row>
    <row r="522" ht="14.25" customHeight="1">
      <c r="Q522" s="95"/>
      <c r="AJ522" s="95"/>
      <c r="AK522" s="95"/>
      <c r="AL522" s="112"/>
      <c r="BC522" s="95"/>
      <c r="BD522" s="95"/>
    </row>
    <row r="523" ht="14.25" customHeight="1">
      <c r="Q523" s="95"/>
      <c r="AJ523" s="95"/>
      <c r="AK523" s="95"/>
      <c r="AL523" s="112"/>
      <c r="BC523" s="95"/>
      <c r="BD523" s="95"/>
    </row>
    <row r="524" ht="14.25" customHeight="1">
      <c r="Q524" s="95"/>
      <c r="AJ524" s="95"/>
      <c r="AK524" s="95"/>
      <c r="AL524" s="112"/>
      <c r="BC524" s="95"/>
      <c r="BD524" s="95"/>
    </row>
    <row r="525" ht="14.25" customHeight="1">
      <c r="Q525" s="95"/>
      <c r="AJ525" s="95"/>
      <c r="AK525" s="95"/>
      <c r="AL525" s="112"/>
      <c r="BC525" s="95"/>
      <c r="BD525" s="95"/>
    </row>
    <row r="526" ht="14.25" customHeight="1">
      <c r="Q526" s="95"/>
      <c r="AJ526" s="95"/>
      <c r="AK526" s="95"/>
      <c r="AL526" s="112"/>
      <c r="BC526" s="95"/>
      <c r="BD526" s="95"/>
    </row>
    <row r="527" ht="14.25" customHeight="1">
      <c r="Q527" s="95"/>
      <c r="AJ527" s="95"/>
      <c r="AK527" s="95"/>
      <c r="AL527" s="112"/>
      <c r="BC527" s="95"/>
      <c r="BD527" s="95"/>
    </row>
    <row r="528" ht="14.25" customHeight="1">
      <c r="Q528" s="95"/>
      <c r="AJ528" s="95"/>
      <c r="AK528" s="95"/>
      <c r="AL528" s="112"/>
      <c r="BC528" s="95"/>
      <c r="BD528" s="95"/>
    </row>
    <row r="529" ht="14.25" customHeight="1">
      <c r="Q529" s="95"/>
      <c r="AJ529" s="95"/>
      <c r="AK529" s="95"/>
      <c r="AL529" s="112"/>
      <c r="BC529" s="95"/>
      <c r="BD529" s="95"/>
    </row>
    <row r="530" ht="14.25" customHeight="1">
      <c r="Q530" s="95"/>
      <c r="AJ530" s="95"/>
      <c r="AK530" s="95"/>
      <c r="AL530" s="112"/>
      <c r="BC530" s="95"/>
      <c r="BD530" s="95"/>
    </row>
    <row r="531" ht="14.25" customHeight="1">
      <c r="Q531" s="95"/>
      <c r="AJ531" s="95"/>
      <c r="AK531" s="95"/>
      <c r="AL531" s="112"/>
      <c r="BC531" s="95"/>
      <c r="BD531" s="95"/>
    </row>
    <row r="532" ht="14.25" customHeight="1">
      <c r="Q532" s="95"/>
      <c r="AJ532" s="95"/>
      <c r="AK532" s="95"/>
      <c r="AL532" s="112"/>
      <c r="BC532" s="95"/>
      <c r="BD532" s="95"/>
    </row>
    <row r="533" ht="14.25" customHeight="1">
      <c r="Q533" s="95"/>
      <c r="AJ533" s="95"/>
      <c r="AK533" s="95"/>
      <c r="AL533" s="112"/>
      <c r="BC533" s="95"/>
      <c r="BD533" s="95"/>
    </row>
    <row r="534" ht="14.25" customHeight="1">
      <c r="Q534" s="95"/>
      <c r="AJ534" s="95"/>
      <c r="AK534" s="95"/>
      <c r="AL534" s="112"/>
      <c r="BC534" s="95"/>
      <c r="BD534" s="95"/>
    </row>
    <row r="535" ht="14.25" customHeight="1">
      <c r="Q535" s="95"/>
      <c r="AJ535" s="95"/>
      <c r="AK535" s="95"/>
      <c r="AL535" s="112"/>
      <c r="BC535" s="95"/>
      <c r="BD535" s="95"/>
    </row>
    <row r="536" ht="14.25" customHeight="1">
      <c r="Q536" s="95"/>
      <c r="AJ536" s="95"/>
      <c r="AK536" s="95"/>
      <c r="AL536" s="112"/>
      <c r="BC536" s="95"/>
      <c r="BD536" s="95"/>
    </row>
    <row r="537" ht="14.25" customHeight="1">
      <c r="Q537" s="95"/>
      <c r="AJ537" s="95"/>
      <c r="AK537" s="95"/>
      <c r="AL537" s="112"/>
      <c r="BC537" s="95"/>
      <c r="BD537" s="95"/>
    </row>
    <row r="538" ht="14.25" customHeight="1">
      <c r="Q538" s="95"/>
      <c r="AJ538" s="95"/>
      <c r="AK538" s="95"/>
      <c r="AL538" s="112"/>
      <c r="BC538" s="95"/>
      <c r="BD538" s="95"/>
    </row>
    <row r="539" ht="14.25" customHeight="1">
      <c r="Q539" s="95"/>
      <c r="AJ539" s="95"/>
      <c r="AK539" s="95"/>
      <c r="AL539" s="112"/>
      <c r="BC539" s="95"/>
      <c r="BD539" s="95"/>
    </row>
    <row r="540" ht="14.25" customHeight="1">
      <c r="Q540" s="95"/>
      <c r="AJ540" s="95"/>
      <c r="AK540" s="95"/>
      <c r="AL540" s="112"/>
      <c r="BC540" s="95"/>
      <c r="BD540" s="95"/>
    </row>
    <row r="541" ht="14.25" customHeight="1">
      <c r="Q541" s="95"/>
      <c r="AJ541" s="95"/>
      <c r="AK541" s="95"/>
      <c r="AL541" s="112"/>
      <c r="BC541" s="95"/>
      <c r="BD541" s="95"/>
    </row>
    <row r="542" ht="14.25" customHeight="1">
      <c r="Q542" s="95"/>
      <c r="AJ542" s="95"/>
      <c r="AK542" s="95"/>
      <c r="AL542" s="112"/>
      <c r="BC542" s="95"/>
      <c r="BD542" s="95"/>
    </row>
    <row r="543" ht="14.25" customHeight="1">
      <c r="Q543" s="95"/>
      <c r="AJ543" s="95"/>
      <c r="AK543" s="95"/>
      <c r="AL543" s="112"/>
      <c r="BC543" s="95"/>
      <c r="BD543" s="95"/>
    </row>
    <row r="544" ht="14.25" customHeight="1">
      <c r="Q544" s="95"/>
      <c r="AJ544" s="95"/>
      <c r="AK544" s="95"/>
      <c r="AL544" s="112"/>
      <c r="BC544" s="95"/>
      <c r="BD544" s="95"/>
    </row>
    <row r="545" ht="14.25" customHeight="1">
      <c r="Q545" s="95"/>
      <c r="AJ545" s="95"/>
      <c r="AK545" s="95"/>
      <c r="AL545" s="112"/>
      <c r="BC545" s="95"/>
      <c r="BD545" s="95"/>
    </row>
    <row r="546" ht="14.25" customHeight="1">
      <c r="Q546" s="95"/>
      <c r="AJ546" s="95"/>
      <c r="AK546" s="95"/>
      <c r="AL546" s="112"/>
      <c r="BC546" s="95"/>
      <c r="BD546" s="95"/>
    </row>
    <row r="547" ht="14.25" customHeight="1">
      <c r="Q547" s="95"/>
      <c r="AJ547" s="95"/>
      <c r="AK547" s="95"/>
      <c r="AL547" s="112"/>
      <c r="BC547" s="95"/>
      <c r="BD547" s="95"/>
    </row>
    <row r="548" ht="14.25" customHeight="1">
      <c r="Q548" s="95"/>
      <c r="AJ548" s="95"/>
      <c r="AK548" s="95"/>
      <c r="AL548" s="112"/>
      <c r="BC548" s="95"/>
      <c r="BD548" s="95"/>
    </row>
    <row r="549" ht="14.25" customHeight="1">
      <c r="Q549" s="95"/>
      <c r="AJ549" s="95"/>
      <c r="AK549" s="95"/>
      <c r="AL549" s="112"/>
      <c r="BC549" s="95"/>
      <c r="BD549" s="95"/>
    </row>
    <row r="550" ht="14.25" customHeight="1">
      <c r="Q550" s="95"/>
      <c r="AJ550" s="95"/>
      <c r="AK550" s="95"/>
      <c r="AL550" s="112"/>
      <c r="BC550" s="95"/>
      <c r="BD550" s="95"/>
    </row>
    <row r="551" ht="14.25" customHeight="1">
      <c r="Q551" s="95"/>
      <c r="AJ551" s="95"/>
      <c r="AK551" s="95"/>
      <c r="AL551" s="112"/>
      <c r="BC551" s="95"/>
      <c r="BD551" s="95"/>
    </row>
    <row r="552" ht="14.25" customHeight="1">
      <c r="Q552" s="95"/>
      <c r="AJ552" s="95"/>
      <c r="AK552" s="95"/>
      <c r="AL552" s="112"/>
      <c r="BC552" s="95"/>
      <c r="BD552" s="95"/>
    </row>
    <row r="553" ht="14.25" customHeight="1">
      <c r="Q553" s="95"/>
      <c r="AJ553" s="95"/>
      <c r="AK553" s="95"/>
      <c r="AL553" s="112"/>
      <c r="BC553" s="95"/>
      <c r="BD553" s="95"/>
    </row>
    <row r="554" ht="14.25" customHeight="1">
      <c r="Q554" s="95"/>
      <c r="AJ554" s="95"/>
      <c r="AK554" s="95"/>
      <c r="AL554" s="112"/>
      <c r="BC554" s="95"/>
      <c r="BD554" s="95"/>
    </row>
    <row r="555" ht="14.25" customHeight="1">
      <c r="Q555" s="95"/>
      <c r="AJ555" s="95"/>
      <c r="AK555" s="95"/>
      <c r="AL555" s="112"/>
      <c r="BC555" s="95"/>
      <c r="BD555" s="95"/>
    </row>
    <row r="556" ht="14.25" customHeight="1">
      <c r="Q556" s="95"/>
      <c r="AJ556" s="95"/>
      <c r="AK556" s="95"/>
      <c r="AL556" s="112"/>
      <c r="BC556" s="95"/>
      <c r="BD556" s="95"/>
    </row>
    <row r="557" ht="14.25" customHeight="1">
      <c r="Q557" s="95"/>
      <c r="AJ557" s="95"/>
      <c r="AK557" s="95"/>
      <c r="AL557" s="112"/>
      <c r="BC557" s="95"/>
      <c r="BD557" s="95"/>
    </row>
    <row r="558" ht="14.25" customHeight="1">
      <c r="Q558" s="95"/>
      <c r="AJ558" s="95"/>
      <c r="AK558" s="95"/>
      <c r="AL558" s="112"/>
      <c r="BC558" s="95"/>
      <c r="BD558" s="95"/>
    </row>
    <row r="559" ht="14.25" customHeight="1">
      <c r="Q559" s="95"/>
      <c r="AJ559" s="95"/>
      <c r="AK559" s="95"/>
      <c r="AL559" s="112"/>
      <c r="BC559" s="95"/>
      <c r="BD559" s="95"/>
    </row>
    <row r="560" ht="14.25" customHeight="1">
      <c r="Q560" s="95"/>
      <c r="AJ560" s="95"/>
      <c r="AK560" s="95"/>
      <c r="AL560" s="112"/>
      <c r="BC560" s="95"/>
      <c r="BD560" s="95"/>
    </row>
    <row r="561" ht="14.25" customHeight="1">
      <c r="Q561" s="95"/>
      <c r="AJ561" s="95"/>
      <c r="AK561" s="95"/>
      <c r="AL561" s="112"/>
      <c r="BC561" s="95"/>
      <c r="BD561" s="95"/>
    </row>
    <row r="562" ht="14.25" customHeight="1">
      <c r="Q562" s="95"/>
      <c r="AJ562" s="95"/>
      <c r="AK562" s="95"/>
      <c r="AL562" s="112"/>
      <c r="BC562" s="95"/>
      <c r="BD562" s="95"/>
    </row>
    <row r="563" ht="14.25" customHeight="1">
      <c r="Q563" s="95"/>
      <c r="AJ563" s="95"/>
      <c r="AK563" s="95"/>
      <c r="AL563" s="112"/>
      <c r="BC563" s="95"/>
      <c r="BD563" s="95"/>
    </row>
    <row r="564" ht="14.25" customHeight="1">
      <c r="Q564" s="95"/>
      <c r="AJ564" s="95"/>
      <c r="AK564" s="95"/>
      <c r="AL564" s="112"/>
      <c r="BC564" s="95"/>
      <c r="BD564" s="95"/>
    </row>
    <row r="565" ht="14.25" customHeight="1">
      <c r="Q565" s="95"/>
      <c r="AJ565" s="95"/>
      <c r="AK565" s="95"/>
      <c r="AL565" s="112"/>
      <c r="BC565" s="95"/>
      <c r="BD565" s="95"/>
    </row>
    <row r="566" ht="14.25" customHeight="1">
      <c r="Q566" s="95"/>
      <c r="AJ566" s="95"/>
      <c r="AK566" s="95"/>
      <c r="AL566" s="112"/>
      <c r="BC566" s="95"/>
      <c r="BD566" s="95"/>
    </row>
    <row r="567" ht="14.25" customHeight="1">
      <c r="Q567" s="95"/>
      <c r="AJ567" s="95"/>
      <c r="AK567" s="95"/>
      <c r="AL567" s="112"/>
      <c r="BC567" s="95"/>
      <c r="BD567" s="95"/>
    </row>
    <row r="568" ht="14.25" customHeight="1">
      <c r="Q568" s="95"/>
      <c r="AJ568" s="95"/>
      <c r="AK568" s="95"/>
      <c r="AL568" s="112"/>
      <c r="BC568" s="95"/>
      <c r="BD568" s="95"/>
    </row>
    <row r="569" ht="14.25" customHeight="1">
      <c r="Q569" s="95"/>
      <c r="AJ569" s="95"/>
      <c r="AK569" s="95"/>
      <c r="AL569" s="112"/>
      <c r="BC569" s="95"/>
      <c r="BD569" s="95"/>
    </row>
    <row r="570" ht="14.25" customHeight="1">
      <c r="Q570" s="95"/>
      <c r="AJ570" s="95"/>
      <c r="AK570" s="95"/>
      <c r="AL570" s="112"/>
      <c r="BC570" s="95"/>
      <c r="BD570" s="95"/>
    </row>
    <row r="571" ht="14.25" customHeight="1">
      <c r="Q571" s="95"/>
      <c r="AJ571" s="95"/>
      <c r="AK571" s="95"/>
      <c r="AL571" s="112"/>
      <c r="BC571" s="95"/>
      <c r="BD571" s="95"/>
    </row>
    <row r="572" ht="14.25" customHeight="1">
      <c r="Q572" s="95"/>
      <c r="AJ572" s="95"/>
      <c r="AK572" s="95"/>
      <c r="AL572" s="112"/>
      <c r="BC572" s="95"/>
      <c r="BD572" s="95"/>
    </row>
    <row r="573" ht="14.25" customHeight="1">
      <c r="Q573" s="95"/>
      <c r="AJ573" s="95"/>
      <c r="AK573" s="95"/>
      <c r="AL573" s="112"/>
      <c r="BC573" s="95"/>
      <c r="BD573" s="95"/>
    </row>
    <row r="574" ht="14.25" customHeight="1">
      <c r="Q574" s="95"/>
      <c r="AJ574" s="95"/>
      <c r="AK574" s="95"/>
      <c r="AL574" s="112"/>
      <c r="BC574" s="95"/>
      <c r="BD574" s="95"/>
    </row>
    <row r="575" ht="14.25" customHeight="1">
      <c r="Q575" s="95"/>
      <c r="AJ575" s="95"/>
      <c r="AK575" s="95"/>
      <c r="AL575" s="112"/>
      <c r="BC575" s="95"/>
      <c r="BD575" s="95"/>
    </row>
    <row r="576" ht="14.25" customHeight="1">
      <c r="Q576" s="95"/>
      <c r="AJ576" s="95"/>
      <c r="AK576" s="95"/>
      <c r="AL576" s="112"/>
      <c r="BC576" s="95"/>
      <c r="BD576" s="95"/>
    </row>
    <row r="577" ht="14.25" customHeight="1">
      <c r="Q577" s="95"/>
      <c r="AJ577" s="95"/>
      <c r="AK577" s="95"/>
      <c r="AL577" s="112"/>
      <c r="BC577" s="95"/>
      <c r="BD577" s="95"/>
    </row>
    <row r="578" ht="14.25" customHeight="1">
      <c r="Q578" s="95"/>
      <c r="AJ578" s="95"/>
      <c r="AK578" s="95"/>
      <c r="AL578" s="112"/>
      <c r="BC578" s="95"/>
      <c r="BD578" s="95"/>
    </row>
    <row r="579" ht="14.25" customHeight="1">
      <c r="Q579" s="95"/>
      <c r="AJ579" s="95"/>
      <c r="AK579" s="95"/>
      <c r="AL579" s="112"/>
      <c r="BC579" s="95"/>
      <c r="BD579" s="95"/>
    </row>
    <row r="580" ht="14.25" customHeight="1">
      <c r="Q580" s="95"/>
      <c r="AJ580" s="95"/>
      <c r="AK580" s="95"/>
      <c r="AL580" s="112"/>
      <c r="BC580" s="95"/>
      <c r="BD580" s="95"/>
    </row>
    <row r="581" ht="14.25" customHeight="1">
      <c r="Q581" s="95"/>
      <c r="AJ581" s="95"/>
      <c r="AK581" s="95"/>
      <c r="AL581" s="112"/>
      <c r="BC581" s="95"/>
      <c r="BD581" s="95"/>
    </row>
    <row r="582" ht="14.25" customHeight="1">
      <c r="Q582" s="95"/>
      <c r="AJ582" s="95"/>
      <c r="AK582" s="95"/>
      <c r="AL582" s="112"/>
      <c r="BC582" s="95"/>
      <c r="BD582" s="95"/>
    </row>
    <row r="583" ht="14.25" customHeight="1">
      <c r="Q583" s="95"/>
      <c r="AJ583" s="95"/>
      <c r="AK583" s="95"/>
      <c r="AL583" s="112"/>
      <c r="BC583" s="95"/>
      <c r="BD583" s="95"/>
    </row>
    <row r="584" ht="14.25" customHeight="1">
      <c r="Q584" s="95"/>
      <c r="AJ584" s="95"/>
      <c r="AK584" s="95"/>
      <c r="AL584" s="112"/>
      <c r="BC584" s="95"/>
      <c r="BD584" s="95"/>
    </row>
    <row r="585" ht="14.25" customHeight="1">
      <c r="Q585" s="95"/>
      <c r="AJ585" s="95"/>
      <c r="AK585" s="95"/>
      <c r="AL585" s="112"/>
      <c r="BC585" s="95"/>
      <c r="BD585" s="95"/>
    </row>
    <row r="586" ht="14.25" customHeight="1">
      <c r="Q586" s="95"/>
      <c r="AJ586" s="95"/>
      <c r="AK586" s="95"/>
      <c r="AL586" s="112"/>
      <c r="BC586" s="95"/>
      <c r="BD586" s="95"/>
    </row>
    <row r="587" ht="14.25" customHeight="1">
      <c r="Q587" s="95"/>
      <c r="AJ587" s="95"/>
      <c r="AK587" s="95"/>
      <c r="AL587" s="112"/>
      <c r="BC587" s="95"/>
      <c r="BD587" s="95"/>
    </row>
    <row r="588" ht="14.25" customHeight="1">
      <c r="Q588" s="95"/>
      <c r="AJ588" s="95"/>
      <c r="AK588" s="95"/>
      <c r="AL588" s="112"/>
      <c r="BC588" s="95"/>
      <c r="BD588" s="95"/>
    </row>
    <row r="589" ht="14.25" customHeight="1">
      <c r="Q589" s="95"/>
      <c r="AJ589" s="95"/>
      <c r="AK589" s="95"/>
      <c r="AL589" s="112"/>
      <c r="BC589" s="95"/>
      <c r="BD589" s="95"/>
    </row>
    <row r="590" ht="14.25" customHeight="1">
      <c r="Q590" s="95"/>
      <c r="AJ590" s="95"/>
      <c r="AK590" s="95"/>
      <c r="AL590" s="112"/>
      <c r="BC590" s="95"/>
      <c r="BD590" s="95"/>
    </row>
    <row r="591" ht="14.25" customHeight="1">
      <c r="Q591" s="95"/>
      <c r="AJ591" s="95"/>
      <c r="AK591" s="95"/>
      <c r="AL591" s="112"/>
      <c r="BC591" s="95"/>
      <c r="BD591" s="95"/>
    </row>
    <row r="592" ht="14.25" customHeight="1">
      <c r="Q592" s="95"/>
      <c r="AJ592" s="95"/>
      <c r="AK592" s="95"/>
      <c r="AL592" s="112"/>
      <c r="BC592" s="95"/>
      <c r="BD592" s="95"/>
    </row>
    <row r="593" ht="14.25" customHeight="1">
      <c r="Q593" s="95"/>
      <c r="AJ593" s="95"/>
      <c r="AK593" s="95"/>
      <c r="AL593" s="112"/>
      <c r="BC593" s="95"/>
      <c r="BD593" s="95"/>
    </row>
    <row r="594" ht="14.25" customHeight="1">
      <c r="Q594" s="95"/>
      <c r="AJ594" s="95"/>
      <c r="AK594" s="95"/>
      <c r="AL594" s="112"/>
      <c r="BC594" s="95"/>
      <c r="BD594" s="95"/>
    </row>
    <row r="595" ht="14.25" customHeight="1">
      <c r="Q595" s="95"/>
      <c r="AJ595" s="95"/>
      <c r="AK595" s="95"/>
      <c r="AL595" s="112"/>
      <c r="BC595" s="95"/>
      <c r="BD595" s="95"/>
    </row>
    <row r="596" ht="14.25" customHeight="1">
      <c r="Q596" s="95"/>
      <c r="AJ596" s="95"/>
      <c r="AK596" s="95"/>
      <c r="AL596" s="112"/>
      <c r="BC596" s="95"/>
      <c r="BD596" s="95"/>
    </row>
    <row r="597" ht="14.25" customHeight="1">
      <c r="Q597" s="95"/>
      <c r="AJ597" s="95"/>
      <c r="AK597" s="95"/>
      <c r="AL597" s="112"/>
      <c r="BC597" s="95"/>
      <c r="BD597" s="95"/>
    </row>
    <row r="598" ht="14.25" customHeight="1">
      <c r="Q598" s="95"/>
      <c r="AJ598" s="95"/>
      <c r="AK598" s="95"/>
      <c r="AL598" s="112"/>
      <c r="BC598" s="95"/>
      <c r="BD598" s="95"/>
    </row>
    <row r="599" ht="14.25" customHeight="1">
      <c r="Q599" s="95"/>
      <c r="AJ599" s="95"/>
      <c r="AK599" s="95"/>
      <c r="AL599" s="112"/>
      <c r="BC599" s="95"/>
      <c r="BD599" s="95"/>
    </row>
    <row r="600" ht="14.25" customHeight="1">
      <c r="Q600" s="95"/>
      <c r="AJ600" s="95"/>
      <c r="AK600" s="95"/>
      <c r="AL600" s="112"/>
      <c r="BC600" s="95"/>
      <c r="BD600" s="95"/>
    </row>
    <row r="601" ht="14.25" customHeight="1">
      <c r="Q601" s="95"/>
      <c r="AJ601" s="95"/>
      <c r="AK601" s="95"/>
      <c r="AL601" s="112"/>
      <c r="BC601" s="95"/>
      <c r="BD601" s="95"/>
    </row>
    <row r="602" ht="14.25" customHeight="1">
      <c r="Q602" s="95"/>
      <c r="AJ602" s="95"/>
      <c r="AK602" s="95"/>
      <c r="AL602" s="112"/>
      <c r="BC602" s="95"/>
      <c r="BD602" s="95"/>
    </row>
    <row r="603" ht="14.25" customHeight="1">
      <c r="Q603" s="95"/>
      <c r="AJ603" s="95"/>
      <c r="AK603" s="95"/>
      <c r="AL603" s="112"/>
      <c r="BC603" s="95"/>
      <c r="BD603" s="95"/>
    </row>
    <row r="604" ht="14.25" customHeight="1">
      <c r="Q604" s="95"/>
      <c r="AJ604" s="95"/>
      <c r="AK604" s="95"/>
      <c r="AL604" s="112"/>
      <c r="BC604" s="95"/>
      <c r="BD604" s="95"/>
    </row>
    <row r="605" ht="14.25" customHeight="1">
      <c r="Q605" s="95"/>
      <c r="AJ605" s="95"/>
      <c r="AK605" s="95"/>
      <c r="AL605" s="112"/>
      <c r="BC605" s="95"/>
      <c r="BD605" s="95"/>
    </row>
    <row r="606" ht="14.25" customHeight="1">
      <c r="Q606" s="95"/>
      <c r="AJ606" s="95"/>
      <c r="AK606" s="95"/>
      <c r="AL606" s="112"/>
      <c r="BC606" s="95"/>
      <c r="BD606" s="95"/>
    </row>
    <row r="607" ht="14.25" customHeight="1">
      <c r="Q607" s="95"/>
      <c r="AJ607" s="95"/>
      <c r="AK607" s="95"/>
      <c r="AL607" s="112"/>
      <c r="BC607" s="95"/>
      <c r="BD607" s="95"/>
    </row>
    <row r="608" ht="14.25" customHeight="1">
      <c r="Q608" s="95"/>
      <c r="AJ608" s="95"/>
      <c r="AK608" s="95"/>
      <c r="AL608" s="112"/>
      <c r="BC608" s="95"/>
      <c r="BD608" s="95"/>
    </row>
    <row r="609" ht="14.25" customHeight="1">
      <c r="Q609" s="95"/>
      <c r="AJ609" s="95"/>
      <c r="AK609" s="95"/>
      <c r="AL609" s="112"/>
      <c r="BC609" s="95"/>
      <c r="BD609" s="95"/>
    </row>
    <row r="610" ht="14.25" customHeight="1">
      <c r="Q610" s="95"/>
      <c r="AJ610" s="95"/>
      <c r="AK610" s="95"/>
      <c r="AL610" s="112"/>
      <c r="BC610" s="95"/>
      <c r="BD610" s="95"/>
    </row>
    <row r="611" ht="14.25" customHeight="1">
      <c r="Q611" s="95"/>
      <c r="AJ611" s="95"/>
      <c r="AK611" s="95"/>
      <c r="AL611" s="112"/>
      <c r="BC611" s="95"/>
      <c r="BD611" s="95"/>
    </row>
    <row r="612" ht="14.25" customHeight="1">
      <c r="Q612" s="95"/>
      <c r="AJ612" s="95"/>
      <c r="AK612" s="95"/>
      <c r="AL612" s="112"/>
      <c r="BC612" s="95"/>
      <c r="BD612" s="95"/>
    </row>
    <row r="613" ht="14.25" customHeight="1">
      <c r="Q613" s="95"/>
      <c r="AJ613" s="95"/>
      <c r="AK613" s="95"/>
      <c r="AL613" s="112"/>
      <c r="BC613" s="95"/>
      <c r="BD613" s="95"/>
    </row>
    <row r="614" ht="14.25" customHeight="1">
      <c r="Q614" s="95"/>
      <c r="AJ614" s="95"/>
      <c r="AK614" s="95"/>
      <c r="AL614" s="112"/>
      <c r="BC614" s="95"/>
      <c r="BD614" s="95"/>
    </row>
    <row r="615" ht="14.25" customHeight="1">
      <c r="Q615" s="95"/>
      <c r="AJ615" s="95"/>
      <c r="AK615" s="95"/>
      <c r="AL615" s="112"/>
      <c r="BC615" s="95"/>
      <c r="BD615" s="95"/>
    </row>
    <row r="616" ht="14.25" customHeight="1">
      <c r="Q616" s="95"/>
      <c r="AJ616" s="95"/>
      <c r="AK616" s="95"/>
      <c r="AL616" s="112"/>
      <c r="BC616" s="95"/>
      <c r="BD616" s="95"/>
    </row>
    <row r="617" ht="14.25" customHeight="1">
      <c r="Q617" s="95"/>
      <c r="AJ617" s="95"/>
      <c r="AK617" s="95"/>
      <c r="AL617" s="112"/>
      <c r="BC617" s="95"/>
      <c r="BD617" s="95"/>
    </row>
    <row r="618" ht="14.25" customHeight="1">
      <c r="Q618" s="95"/>
      <c r="AJ618" s="95"/>
      <c r="AK618" s="95"/>
      <c r="AL618" s="112"/>
      <c r="BC618" s="95"/>
      <c r="BD618" s="95"/>
    </row>
    <row r="619" ht="14.25" customHeight="1">
      <c r="Q619" s="95"/>
      <c r="AJ619" s="95"/>
      <c r="AK619" s="95"/>
      <c r="AL619" s="112"/>
      <c r="BC619" s="95"/>
      <c r="BD619" s="95"/>
    </row>
    <row r="620" ht="14.25" customHeight="1">
      <c r="Q620" s="95"/>
      <c r="AJ620" s="95"/>
      <c r="AK620" s="95"/>
      <c r="AL620" s="112"/>
      <c r="BC620" s="95"/>
      <c r="BD620" s="95"/>
    </row>
    <row r="621" ht="14.25" customHeight="1">
      <c r="Q621" s="95"/>
      <c r="AJ621" s="95"/>
      <c r="AK621" s="95"/>
      <c r="AL621" s="112"/>
      <c r="BC621" s="95"/>
      <c r="BD621" s="95"/>
    </row>
    <row r="622" ht="14.25" customHeight="1">
      <c r="Q622" s="95"/>
      <c r="AJ622" s="95"/>
      <c r="AK622" s="95"/>
      <c r="AL622" s="112"/>
      <c r="BC622" s="95"/>
      <c r="BD622" s="95"/>
    </row>
    <row r="623" ht="14.25" customHeight="1">
      <c r="Q623" s="95"/>
      <c r="AJ623" s="95"/>
      <c r="AK623" s="95"/>
      <c r="AL623" s="112"/>
      <c r="BC623" s="95"/>
      <c r="BD623" s="95"/>
    </row>
    <row r="624" ht="14.25" customHeight="1">
      <c r="Q624" s="95"/>
      <c r="AJ624" s="95"/>
      <c r="AK624" s="95"/>
      <c r="AL624" s="112"/>
      <c r="BC624" s="95"/>
      <c r="BD624" s="95"/>
    </row>
    <row r="625" ht="14.25" customHeight="1">
      <c r="Q625" s="95"/>
      <c r="AJ625" s="95"/>
      <c r="AK625" s="95"/>
      <c r="AL625" s="112"/>
      <c r="BC625" s="95"/>
      <c r="BD625" s="95"/>
    </row>
    <row r="626" ht="14.25" customHeight="1">
      <c r="Q626" s="95"/>
      <c r="AJ626" s="95"/>
      <c r="AK626" s="95"/>
      <c r="AL626" s="112"/>
      <c r="BC626" s="95"/>
      <c r="BD626" s="95"/>
    </row>
    <row r="627" ht="14.25" customHeight="1">
      <c r="Q627" s="95"/>
      <c r="AJ627" s="95"/>
      <c r="AK627" s="95"/>
      <c r="AL627" s="112"/>
      <c r="BC627" s="95"/>
      <c r="BD627" s="95"/>
    </row>
    <row r="628" ht="14.25" customHeight="1">
      <c r="Q628" s="95"/>
      <c r="AJ628" s="95"/>
      <c r="AK628" s="95"/>
      <c r="AL628" s="112"/>
      <c r="BC628" s="95"/>
      <c r="BD628" s="95"/>
    </row>
    <row r="629" ht="14.25" customHeight="1">
      <c r="Q629" s="95"/>
      <c r="AJ629" s="95"/>
      <c r="AK629" s="95"/>
      <c r="AL629" s="112"/>
      <c r="BC629" s="95"/>
      <c r="BD629" s="95"/>
    </row>
    <row r="630" ht="14.25" customHeight="1">
      <c r="Q630" s="95"/>
      <c r="AJ630" s="95"/>
      <c r="AK630" s="95"/>
      <c r="AL630" s="112"/>
      <c r="BC630" s="95"/>
      <c r="BD630" s="95"/>
    </row>
    <row r="631" ht="14.25" customHeight="1">
      <c r="Q631" s="95"/>
      <c r="AJ631" s="95"/>
      <c r="AK631" s="95"/>
      <c r="AL631" s="112"/>
      <c r="BC631" s="95"/>
      <c r="BD631" s="95"/>
    </row>
    <row r="632" ht="14.25" customHeight="1">
      <c r="Q632" s="95"/>
      <c r="AJ632" s="95"/>
      <c r="AK632" s="95"/>
      <c r="AL632" s="112"/>
      <c r="BC632" s="95"/>
      <c r="BD632" s="95"/>
    </row>
    <row r="633" ht="14.25" customHeight="1">
      <c r="Q633" s="95"/>
      <c r="AJ633" s="95"/>
      <c r="AK633" s="95"/>
      <c r="AL633" s="112"/>
      <c r="BC633" s="95"/>
      <c r="BD633" s="95"/>
    </row>
    <row r="634" ht="14.25" customHeight="1">
      <c r="Q634" s="95"/>
      <c r="AJ634" s="95"/>
      <c r="AK634" s="95"/>
      <c r="AL634" s="112"/>
      <c r="BC634" s="95"/>
      <c r="BD634" s="95"/>
    </row>
    <row r="635" ht="14.25" customHeight="1">
      <c r="Q635" s="95"/>
      <c r="AJ635" s="95"/>
      <c r="AK635" s="95"/>
      <c r="AL635" s="112"/>
      <c r="BC635" s="95"/>
      <c r="BD635" s="95"/>
    </row>
    <row r="636" ht="14.25" customHeight="1">
      <c r="Q636" s="95"/>
      <c r="AJ636" s="95"/>
      <c r="AK636" s="95"/>
      <c r="AL636" s="112"/>
      <c r="BC636" s="95"/>
      <c r="BD636" s="95"/>
    </row>
    <row r="637" ht="14.25" customHeight="1">
      <c r="Q637" s="95"/>
      <c r="AJ637" s="95"/>
      <c r="AK637" s="95"/>
      <c r="AL637" s="112"/>
      <c r="BC637" s="95"/>
      <c r="BD637" s="95"/>
    </row>
    <row r="638" ht="14.25" customHeight="1">
      <c r="Q638" s="95"/>
      <c r="AJ638" s="95"/>
      <c r="AK638" s="95"/>
      <c r="AL638" s="112"/>
      <c r="BC638" s="95"/>
      <c r="BD638" s="95"/>
    </row>
    <row r="639" ht="14.25" customHeight="1">
      <c r="Q639" s="95"/>
      <c r="AJ639" s="95"/>
      <c r="AK639" s="95"/>
      <c r="AL639" s="112"/>
      <c r="BC639" s="95"/>
      <c r="BD639" s="95"/>
    </row>
    <row r="640" ht="14.25" customHeight="1">
      <c r="Q640" s="95"/>
      <c r="AJ640" s="95"/>
      <c r="AK640" s="95"/>
      <c r="AL640" s="112"/>
      <c r="BC640" s="95"/>
      <c r="BD640" s="95"/>
    </row>
    <row r="641" ht="14.25" customHeight="1">
      <c r="Q641" s="95"/>
      <c r="AJ641" s="95"/>
      <c r="AK641" s="95"/>
      <c r="AL641" s="112"/>
      <c r="BC641" s="95"/>
      <c r="BD641" s="95"/>
    </row>
    <row r="642" ht="14.25" customHeight="1">
      <c r="Q642" s="95"/>
      <c r="AJ642" s="95"/>
      <c r="AK642" s="95"/>
      <c r="AL642" s="112"/>
      <c r="BC642" s="95"/>
      <c r="BD642" s="95"/>
    </row>
    <row r="643" ht="14.25" customHeight="1">
      <c r="Q643" s="95"/>
      <c r="AJ643" s="95"/>
      <c r="AK643" s="95"/>
      <c r="AL643" s="112"/>
      <c r="BC643" s="95"/>
      <c r="BD643" s="95"/>
    </row>
    <row r="644" ht="14.25" customHeight="1">
      <c r="Q644" s="95"/>
      <c r="AJ644" s="95"/>
      <c r="AK644" s="95"/>
      <c r="AL644" s="112"/>
      <c r="BC644" s="95"/>
      <c r="BD644" s="95"/>
    </row>
    <row r="645" ht="14.25" customHeight="1">
      <c r="Q645" s="95"/>
      <c r="AJ645" s="95"/>
      <c r="AK645" s="95"/>
      <c r="AL645" s="112"/>
      <c r="BC645" s="95"/>
      <c r="BD645" s="95"/>
    </row>
    <row r="646" ht="14.25" customHeight="1">
      <c r="Q646" s="95"/>
      <c r="AJ646" s="95"/>
      <c r="AK646" s="95"/>
      <c r="AL646" s="112"/>
      <c r="BC646" s="95"/>
      <c r="BD646" s="95"/>
    </row>
    <row r="647" ht="14.25" customHeight="1">
      <c r="Q647" s="95"/>
      <c r="AJ647" s="95"/>
      <c r="AK647" s="95"/>
      <c r="AL647" s="112"/>
      <c r="BC647" s="95"/>
      <c r="BD647" s="95"/>
    </row>
    <row r="648" ht="14.25" customHeight="1">
      <c r="Q648" s="95"/>
      <c r="AJ648" s="95"/>
      <c r="AK648" s="95"/>
      <c r="AL648" s="112"/>
      <c r="BC648" s="95"/>
      <c r="BD648" s="95"/>
    </row>
    <row r="649" ht="14.25" customHeight="1">
      <c r="Q649" s="95"/>
      <c r="AJ649" s="95"/>
      <c r="AK649" s="95"/>
      <c r="AL649" s="112"/>
      <c r="BC649" s="95"/>
      <c r="BD649" s="95"/>
    </row>
    <row r="650" ht="14.25" customHeight="1">
      <c r="Q650" s="95"/>
      <c r="AJ650" s="95"/>
      <c r="AK650" s="95"/>
      <c r="AL650" s="112"/>
      <c r="BC650" s="95"/>
      <c r="BD650" s="95"/>
    </row>
    <row r="651" ht="14.25" customHeight="1">
      <c r="Q651" s="95"/>
      <c r="AJ651" s="95"/>
      <c r="AK651" s="95"/>
      <c r="AL651" s="112"/>
      <c r="BC651" s="95"/>
      <c r="BD651" s="95"/>
    </row>
    <row r="652" ht="14.25" customHeight="1">
      <c r="Q652" s="95"/>
      <c r="AJ652" s="95"/>
      <c r="AK652" s="95"/>
      <c r="AL652" s="112"/>
      <c r="BC652" s="95"/>
      <c r="BD652" s="95"/>
    </row>
    <row r="653" ht="14.25" customHeight="1">
      <c r="Q653" s="95"/>
      <c r="AJ653" s="95"/>
      <c r="AK653" s="95"/>
      <c r="AL653" s="112"/>
      <c r="BC653" s="95"/>
      <c r="BD653" s="95"/>
    </row>
    <row r="654" ht="14.25" customHeight="1">
      <c r="Q654" s="95"/>
      <c r="AJ654" s="95"/>
      <c r="AK654" s="95"/>
      <c r="AL654" s="112"/>
      <c r="BC654" s="95"/>
      <c r="BD654" s="95"/>
    </row>
    <row r="655" ht="14.25" customHeight="1">
      <c r="Q655" s="95"/>
      <c r="AJ655" s="95"/>
      <c r="AK655" s="95"/>
      <c r="AL655" s="112"/>
      <c r="BC655" s="95"/>
      <c r="BD655" s="95"/>
    </row>
    <row r="656" ht="14.25" customHeight="1">
      <c r="Q656" s="95"/>
      <c r="AJ656" s="95"/>
      <c r="AK656" s="95"/>
      <c r="AL656" s="112"/>
      <c r="BC656" s="95"/>
      <c r="BD656" s="95"/>
    </row>
    <row r="657" ht="14.25" customHeight="1">
      <c r="Q657" s="95"/>
      <c r="AJ657" s="95"/>
      <c r="AK657" s="95"/>
      <c r="AL657" s="112"/>
      <c r="BC657" s="95"/>
      <c r="BD657" s="95"/>
    </row>
    <row r="658" ht="14.25" customHeight="1">
      <c r="Q658" s="95"/>
      <c r="AJ658" s="95"/>
      <c r="AK658" s="95"/>
      <c r="AL658" s="112"/>
      <c r="BC658" s="95"/>
      <c r="BD658" s="95"/>
    </row>
    <row r="659" ht="14.25" customHeight="1">
      <c r="Q659" s="95"/>
      <c r="AJ659" s="95"/>
      <c r="AK659" s="95"/>
      <c r="AL659" s="112"/>
      <c r="BC659" s="95"/>
      <c r="BD659" s="95"/>
    </row>
    <row r="660" ht="14.25" customHeight="1">
      <c r="Q660" s="95"/>
      <c r="AJ660" s="95"/>
      <c r="AK660" s="95"/>
      <c r="AL660" s="112"/>
      <c r="BC660" s="95"/>
      <c r="BD660" s="95"/>
    </row>
    <row r="661" ht="14.25" customHeight="1">
      <c r="Q661" s="95"/>
      <c r="AJ661" s="95"/>
      <c r="AK661" s="95"/>
      <c r="AL661" s="112"/>
      <c r="BC661" s="95"/>
      <c r="BD661" s="95"/>
    </row>
    <row r="662" ht="14.25" customHeight="1">
      <c r="Q662" s="95"/>
      <c r="AJ662" s="95"/>
      <c r="AK662" s="95"/>
      <c r="AL662" s="112"/>
      <c r="BC662" s="95"/>
      <c r="BD662" s="95"/>
    </row>
    <row r="663" ht="14.25" customHeight="1">
      <c r="Q663" s="95"/>
      <c r="AJ663" s="95"/>
      <c r="AK663" s="95"/>
      <c r="AL663" s="112"/>
      <c r="BC663" s="95"/>
      <c r="BD663" s="95"/>
    </row>
    <row r="664" ht="14.25" customHeight="1">
      <c r="Q664" s="95"/>
      <c r="AJ664" s="95"/>
      <c r="AK664" s="95"/>
      <c r="AL664" s="112"/>
      <c r="BC664" s="95"/>
      <c r="BD664" s="95"/>
    </row>
    <row r="665" ht="14.25" customHeight="1">
      <c r="Q665" s="95"/>
      <c r="AJ665" s="95"/>
      <c r="AK665" s="95"/>
      <c r="AL665" s="112"/>
      <c r="BC665" s="95"/>
      <c r="BD665" s="95"/>
    </row>
    <row r="666" ht="14.25" customHeight="1">
      <c r="Q666" s="95"/>
      <c r="AJ666" s="95"/>
      <c r="AK666" s="95"/>
      <c r="AL666" s="112"/>
      <c r="BC666" s="95"/>
      <c r="BD666" s="95"/>
    </row>
    <row r="667" ht="14.25" customHeight="1">
      <c r="Q667" s="95"/>
      <c r="AJ667" s="95"/>
      <c r="AK667" s="95"/>
      <c r="AL667" s="112"/>
      <c r="BC667" s="95"/>
      <c r="BD667" s="95"/>
    </row>
    <row r="668" ht="14.25" customHeight="1">
      <c r="Q668" s="95"/>
      <c r="AJ668" s="95"/>
      <c r="AK668" s="95"/>
      <c r="AL668" s="112"/>
      <c r="BC668" s="95"/>
      <c r="BD668" s="95"/>
    </row>
    <row r="669" ht="14.25" customHeight="1">
      <c r="Q669" s="95"/>
      <c r="AJ669" s="95"/>
      <c r="AK669" s="95"/>
      <c r="AL669" s="112"/>
      <c r="BC669" s="95"/>
      <c r="BD669" s="95"/>
    </row>
    <row r="670" ht="14.25" customHeight="1">
      <c r="Q670" s="95"/>
      <c r="AJ670" s="95"/>
      <c r="AK670" s="95"/>
      <c r="AL670" s="112"/>
      <c r="BC670" s="95"/>
      <c r="BD670" s="95"/>
    </row>
    <row r="671" ht="14.25" customHeight="1">
      <c r="Q671" s="95"/>
      <c r="AJ671" s="95"/>
      <c r="AK671" s="95"/>
      <c r="AL671" s="112"/>
      <c r="BC671" s="95"/>
      <c r="BD671" s="95"/>
    </row>
    <row r="672" ht="14.25" customHeight="1">
      <c r="Q672" s="95"/>
      <c r="AJ672" s="95"/>
      <c r="AK672" s="95"/>
      <c r="AL672" s="112"/>
      <c r="BC672" s="95"/>
      <c r="BD672" s="95"/>
    </row>
    <row r="673" ht="14.25" customHeight="1">
      <c r="Q673" s="95"/>
      <c r="AJ673" s="95"/>
      <c r="AK673" s="95"/>
      <c r="AL673" s="112"/>
      <c r="BC673" s="95"/>
      <c r="BD673" s="95"/>
    </row>
    <row r="674" ht="14.25" customHeight="1">
      <c r="Q674" s="95"/>
      <c r="AJ674" s="95"/>
      <c r="AK674" s="95"/>
      <c r="AL674" s="112"/>
      <c r="BC674" s="95"/>
      <c r="BD674" s="95"/>
    </row>
    <row r="675" ht="14.25" customHeight="1">
      <c r="Q675" s="95"/>
      <c r="AJ675" s="95"/>
      <c r="AK675" s="95"/>
      <c r="AL675" s="112"/>
      <c r="BC675" s="95"/>
      <c r="BD675" s="95"/>
    </row>
    <row r="676" ht="14.25" customHeight="1">
      <c r="Q676" s="95"/>
      <c r="AJ676" s="95"/>
      <c r="AK676" s="95"/>
      <c r="AL676" s="112"/>
      <c r="BC676" s="95"/>
      <c r="BD676" s="95"/>
    </row>
    <row r="677" ht="14.25" customHeight="1">
      <c r="Q677" s="95"/>
      <c r="AJ677" s="95"/>
      <c r="AK677" s="95"/>
      <c r="AL677" s="112"/>
      <c r="BC677" s="95"/>
      <c r="BD677" s="95"/>
    </row>
    <row r="678" ht="14.25" customHeight="1">
      <c r="Q678" s="95"/>
      <c r="AJ678" s="95"/>
      <c r="AK678" s="95"/>
      <c r="AL678" s="112"/>
      <c r="BC678" s="95"/>
      <c r="BD678" s="95"/>
    </row>
    <row r="679" ht="14.25" customHeight="1">
      <c r="Q679" s="95"/>
      <c r="AJ679" s="95"/>
      <c r="AK679" s="95"/>
      <c r="AL679" s="112"/>
      <c r="BC679" s="95"/>
      <c r="BD679" s="95"/>
    </row>
    <row r="680" ht="14.25" customHeight="1">
      <c r="Q680" s="95"/>
      <c r="AJ680" s="95"/>
      <c r="AK680" s="95"/>
      <c r="AL680" s="112"/>
      <c r="BC680" s="95"/>
      <c r="BD680" s="95"/>
    </row>
    <row r="681" ht="14.25" customHeight="1">
      <c r="Q681" s="95"/>
      <c r="AJ681" s="95"/>
      <c r="AK681" s="95"/>
      <c r="AL681" s="112"/>
      <c r="BC681" s="95"/>
      <c r="BD681" s="95"/>
    </row>
    <row r="682" ht="14.25" customHeight="1">
      <c r="Q682" s="95"/>
      <c r="AJ682" s="95"/>
      <c r="AK682" s="95"/>
      <c r="AL682" s="112"/>
      <c r="BC682" s="95"/>
      <c r="BD682" s="95"/>
    </row>
    <row r="683" ht="14.25" customHeight="1">
      <c r="Q683" s="95"/>
      <c r="AJ683" s="95"/>
      <c r="AK683" s="95"/>
      <c r="AL683" s="112"/>
      <c r="BC683" s="95"/>
      <c r="BD683" s="95"/>
    </row>
    <row r="684" ht="14.25" customHeight="1">
      <c r="Q684" s="95"/>
      <c r="AJ684" s="95"/>
      <c r="AK684" s="95"/>
      <c r="AL684" s="112"/>
      <c r="BC684" s="95"/>
      <c r="BD684" s="95"/>
    </row>
    <row r="685" ht="14.25" customHeight="1">
      <c r="Q685" s="95"/>
      <c r="AJ685" s="95"/>
      <c r="AK685" s="95"/>
      <c r="AL685" s="112"/>
      <c r="BC685" s="95"/>
      <c r="BD685" s="95"/>
    </row>
    <row r="686" ht="14.25" customHeight="1">
      <c r="Q686" s="95"/>
      <c r="AJ686" s="95"/>
      <c r="AK686" s="95"/>
      <c r="AL686" s="112"/>
      <c r="BC686" s="95"/>
      <c r="BD686" s="95"/>
    </row>
    <row r="687" ht="14.25" customHeight="1">
      <c r="Q687" s="95"/>
      <c r="AJ687" s="95"/>
      <c r="AK687" s="95"/>
      <c r="AL687" s="112"/>
      <c r="BC687" s="95"/>
      <c r="BD687" s="95"/>
    </row>
    <row r="688" ht="14.25" customHeight="1">
      <c r="Q688" s="95"/>
      <c r="AJ688" s="95"/>
      <c r="AK688" s="95"/>
      <c r="AL688" s="112"/>
      <c r="BC688" s="95"/>
      <c r="BD688" s="95"/>
    </row>
    <row r="689" ht="14.25" customHeight="1">
      <c r="Q689" s="95"/>
      <c r="AJ689" s="95"/>
      <c r="AK689" s="95"/>
      <c r="AL689" s="112"/>
      <c r="BC689" s="95"/>
      <c r="BD689" s="95"/>
    </row>
    <row r="690" ht="14.25" customHeight="1">
      <c r="Q690" s="95"/>
      <c r="AJ690" s="95"/>
      <c r="AK690" s="95"/>
      <c r="AL690" s="112"/>
      <c r="BC690" s="95"/>
      <c r="BD690" s="95"/>
    </row>
    <row r="691" ht="14.25" customHeight="1">
      <c r="Q691" s="95"/>
      <c r="AJ691" s="95"/>
      <c r="AK691" s="95"/>
      <c r="AL691" s="112"/>
      <c r="BC691" s="95"/>
      <c r="BD691" s="95"/>
    </row>
    <row r="692" ht="14.25" customHeight="1">
      <c r="Q692" s="95"/>
      <c r="AJ692" s="95"/>
      <c r="AK692" s="95"/>
      <c r="AL692" s="112"/>
      <c r="BC692" s="95"/>
      <c r="BD692" s="95"/>
    </row>
    <row r="693" ht="14.25" customHeight="1">
      <c r="Q693" s="95"/>
      <c r="AJ693" s="95"/>
      <c r="AK693" s="95"/>
      <c r="AL693" s="112"/>
      <c r="BC693" s="95"/>
      <c r="BD693" s="95"/>
    </row>
    <row r="694" ht="14.25" customHeight="1">
      <c r="Q694" s="95"/>
      <c r="AJ694" s="95"/>
      <c r="AK694" s="95"/>
      <c r="AL694" s="112"/>
      <c r="BC694" s="95"/>
      <c r="BD694" s="95"/>
    </row>
    <row r="695" ht="14.25" customHeight="1">
      <c r="Q695" s="95"/>
      <c r="AJ695" s="95"/>
      <c r="AK695" s="95"/>
      <c r="AL695" s="112"/>
      <c r="BC695" s="95"/>
      <c r="BD695" s="95"/>
    </row>
    <row r="696" ht="14.25" customHeight="1">
      <c r="Q696" s="95"/>
      <c r="AJ696" s="95"/>
      <c r="AK696" s="95"/>
      <c r="AL696" s="112"/>
      <c r="BC696" s="95"/>
      <c r="BD696" s="95"/>
    </row>
    <row r="697" ht="14.25" customHeight="1">
      <c r="Q697" s="95"/>
      <c r="AJ697" s="95"/>
      <c r="AK697" s="95"/>
      <c r="AL697" s="112"/>
      <c r="BC697" s="95"/>
      <c r="BD697" s="95"/>
    </row>
    <row r="698" ht="14.25" customHeight="1">
      <c r="Q698" s="95"/>
      <c r="AJ698" s="95"/>
      <c r="AK698" s="95"/>
      <c r="AL698" s="112"/>
      <c r="BC698" s="95"/>
      <c r="BD698" s="95"/>
    </row>
    <row r="699" ht="14.25" customHeight="1">
      <c r="Q699" s="95"/>
      <c r="AJ699" s="95"/>
      <c r="AK699" s="95"/>
      <c r="AL699" s="112"/>
      <c r="BC699" s="95"/>
      <c r="BD699" s="95"/>
    </row>
    <row r="700" ht="14.25" customHeight="1">
      <c r="Q700" s="95"/>
      <c r="AJ700" s="95"/>
      <c r="AK700" s="95"/>
      <c r="AL700" s="112"/>
      <c r="BC700" s="95"/>
      <c r="BD700" s="95"/>
    </row>
    <row r="701" ht="14.25" customHeight="1">
      <c r="Q701" s="95"/>
      <c r="AJ701" s="95"/>
      <c r="AK701" s="95"/>
      <c r="AL701" s="112"/>
      <c r="BC701" s="95"/>
      <c r="BD701" s="95"/>
    </row>
    <row r="702" ht="14.25" customHeight="1">
      <c r="Q702" s="95"/>
      <c r="AJ702" s="95"/>
      <c r="AK702" s="95"/>
      <c r="AL702" s="112"/>
      <c r="BC702" s="95"/>
      <c r="BD702" s="95"/>
    </row>
    <row r="703" ht="14.25" customHeight="1">
      <c r="Q703" s="95"/>
      <c r="AJ703" s="95"/>
      <c r="AK703" s="95"/>
      <c r="AL703" s="112"/>
      <c r="BC703" s="95"/>
      <c r="BD703" s="95"/>
    </row>
    <row r="704" ht="14.25" customHeight="1">
      <c r="Q704" s="95"/>
      <c r="AJ704" s="95"/>
      <c r="AK704" s="95"/>
      <c r="AL704" s="112"/>
      <c r="BC704" s="95"/>
      <c r="BD704" s="95"/>
    </row>
    <row r="705" ht="14.25" customHeight="1">
      <c r="Q705" s="95"/>
      <c r="AJ705" s="95"/>
      <c r="AK705" s="95"/>
      <c r="AL705" s="112"/>
      <c r="BC705" s="95"/>
      <c r="BD705" s="95"/>
    </row>
    <row r="706" ht="14.25" customHeight="1">
      <c r="Q706" s="95"/>
      <c r="AJ706" s="95"/>
      <c r="AK706" s="95"/>
      <c r="AL706" s="112"/>
      <c r="BC706" s="95"/>
      <c r="BD706" s="95"/>
    </row>
    <row r="707" ht="14.25" customHeight="1">
      <c r="Q707" s="95"/>
      <c r="AJ707" s="95"/>
      <c r="AK707" s="95"/>
      <c r="AL707" s="112"/>
      <c r="BC707" s="95"/>
      <c r="BD707" s="95"/>
    </row>
    <row r="708" ht="14.25" customHeight="1">
      <c r="Q708" s="95"/>
      <c r="AJ708" s="95"/>
      <c r="AK708" s="95"/>
      <c r="AL708" s="112"/>
      <c r="BC708" s="95"/>
      <c r="BD708" s="95"/>
    </row>
    <row r="709" ht="14.25" customHeight="1">
      <c r="Q709" s="95"/>
      <c r="AJ709" s="95"/>
      <c r="AK709" s="95"/>
      <c r="AL709" s="112"/>
      <c r="BC709" s="95"/>
      <c r="BD709" s="95"/>
    </row>
    <row r="710" ht="14.25" customHeight="1">
      <c r="Q710" s="95"/>
      <c r="AJ710" s="95"/>
      <c r="AK710" s="95"/>
      <c r="AL710" s="112"/>
      <c r="BC710" s="95"/>
      <c r="BD710" s="95"/>
    </row>
    <row r="711" ht="14.25" customHeight="1">
      <c r="Q711" s="95"/>
      <c r="AJ711" s="95"/>
      <c r="AK711" s="95"/>
      <c r="AL711" s="112"/>
      <c r="BC711" s="95"/>
      <c r="BD711" s="95"/>
    </row>
    <row r="712" ht="14.25" customHeight="1">
      <c r="Q712" s="95"/>
      <c r="AJ712" s="95"/>
      <c r="AK712" s="95"/>
      <c r="AL712" s="112"/>
      <c r="BC712" s="95"/>
      <c r="BD712" s="95"/>
    </row>
    <row r="713" ht="14.25" customHeight="1">
      <c r="Q713" s="95"/>
      <c r="AJ713" s="95"/>
      <c r="AK713" s="95"/>
      <c r="AL713" s="112"/>
      <c r="BC713" s="95"/>
      <c r="BD713" s="95"/>
    </row>
    <row r="714" ht="14.25" customHeight="1">
      <c r="Q714" s="95"/>
      <c r="AJ714" s="95"/>
      <c r="AK714" s="95"/>
      <c r="AL714" s="112"/>
      <c r="BC714" s="95"/>
      <c r="BD714" s="95"/>
    </row>
    <row r="715" ht="14.25" customHeight="1">
      <c r="Q715" s="95"/>
      <c r="AJ715" s="95"/>
      <c r="AK715" s="95"/>
      <c r="AL715" s="112"/>
      <c r="BC715" s="95"/>
      <c r="BD715" s="95"/>
    </row>
    <row r="716" ht="14.25" customHeight="1">
      <c r="Q716" s="95"/>
      <c r="AJ716" s="95"/>
      <c r="AK716" s="95"/>
      <c r="AL716" s="112"/>
      <c r="BC716" s="95"/>
      <c r="BD716" s="95"/>
    </row>
    <row r="717" ht="14.25" customHeight="1">
      <c r="Q717" s="95"/>
      <c r="AJ717" s="95"/>
      <c r="AK717" s="95"/>
      <c r="AL717" s="112"/>
      <c r="BC717" s="95"/>
      <c r="BD717" s="95"/>
    </row>
    <row r="718" ht="14.25" customHeight="1">
      <c r="Q718" s="95"/>
      <c r="AJ718" s="95"/>
      <c r="AK718" s="95"/>
      <c r="AL718" s="112"/>
      <c r="BC718" s="95"/>
      <c r="BD718" s="95"/>
    </row>
    <row r="719" ht="14.25" customHeight="1">
      <c r="Q719" s="95"/>
      <c r="AJ719" s="95"/>
      <c r="AK719" s="95"/>
      <c r="AL719" s="112"/>
      <c r="BC719" s="95"/>
      <c r="BD719" s="95"/>
    </row>
    <row r="720" ht="14.25" customHeight="1">
      <c r="Q720" s="95"/>
      <c r="AJ720" s="95"/>
      <c r="AK720" s="95"/>
      <c r="AL720" s="112"/>
      <c r="BC720" s="95"/>
      <c r="BD720" s="95"/>
    </row>
    <row r="721" ht="14.25" customHeight="1">
      <c r="Q721" s="95"/>
      <c r="AJ721" s="95"/>
      <c r="AK721" s="95"/>
      <c r="AL721" s="112"/>
      <c r="BC721" s="95"/>
      <c r="BD721" s="95"/>
    </row>
    <row r="722" ht="14.25" customHeight="1">
      <c r="Q722" s="95"/>
      <c r="AJ722" s="95"/>
      <c r="AK722" s="95"/>
      <c r="AL722" s="112"/>
      <c r="BC722" s="95"/>
      <c r="BD722" s="95"/>
    </row>
    <row r="723" ht="14.25" customHeight="1">
      <c r="Q723" s="95"/>
      <c r="AJ723" s="95"/>
      <c r="AK723" s="95"/>
      <c r="AL723" s="112"/>
      <c r="BC723" s="95"/>
      <c r="BD723" s="95"/>
    </row>
    <row r="724" ht="14.25" customHeight="1">
      <c r="Q724" s="95"/>
      <c r="AJ724" s="95"/>
      <c r="AK724" s="95"/>
      <c r="AL724" s="112"/>
      <c r="BC724" s="95"/>
      <c r="BD724" s="95"/>
    </row>
    <row r="725" ht="14.25" customHeight="1">
      <c r="Q725" s="95"/>
      <c r="AJ725" s="95"/>
      <c r="AK725" s="95"/>
      <c r="AL725" s="112"/>
      <c r="BC725" s="95"/>
      <c r="BD725" s="95"/>
    </row>
    <row r="726" ht="14.25" customHeight="1">
      <c r="Q726" s="95"/>
      <c r="AJ726" s="95"/>
      <c r="AK726" s="95"/>
      <c r="AL726" s="112"/>
      <c r="BC726" s="95"/>
      <c r="BD726" s="95"/>
    </row>
    <row r="727" ht="14.25" customHeight="1">
      <c r="Q727" s="95"/>
      <c r="AJ727" s="95"/>
      <c r="AK727" s="95"/>
      <c r="AL727" s="112"/>
      <c r="BC727" s="95"/>
      <c r="BD727" s="95"/>
    </row>
    <row r="728" ht="14.25" customHeight="1">
      <c r="Q728" s="95"/>
      <c r="AJ728" s="95"/>
      <c r="AK728" s="95"/>
      <c r="AL728" s="112"/>
      <c r="BC728" s="95"/>
      <c r="BD728" s="95"/>
    </row>
    <row r="729" ht="14.25" customHeight="1">
      <c r="Q729" s="95"/>
      <c r="AJ729" s="95"/>
      <c r="AK729" s="95"/>
      <c r="AL729" s="112"/>
      <c r="BC729" s="95"/>
      <c r="BD729" s="95"/>
    </row>
    <row r="730" ht="14.25" customHeight="1">
      <c r="Q730" s="95"/>
      <c r="AJ730" s="95"/>
      <c r="AK730" s="95"/>
      <c r="AL730" s="112"/>
      <c r="BC730" s="95"/>
      <c r="BD730" s="95"/>
    </row>
    <row r="731" ht="14.25" customHeight="1">
      <c r="Q731" s="95"/>
      <c r="AJ731" s="95"/>
      <c r="AK731" s="95"/>
      <c r="AL731" s="112"/>
      <c r="BC731" s="95"/>
      <c r="BD731" s="95"/>
    </row>
    <row r="732" ht="14.25" customHeight="1">
      <c r="Q732" s="95"/>
      <c r="AJ732" s="95"/>
      <c r="AK732" s="95"/>
      <c r="AL732" s="112"/>
      <c r="BC732" s="95"/>
      <c r="BD732" s="95"/>
    </row>
    <row r="733" ht="14.25" customHeight="1">
      <c r="Q733" s="95"/>
      <c r="AJ733" s="95"/>
      <c r="AK733" s="95"/>
      <c r="AL733" s="112"/>
      <c r="BC733" s="95"/>
      <c r="BD733" s="95"/>
    </row>
    <row r="734" ht="14.25" customHeight="1">
      <c r="Q734" s="95"/>
      <c r="AJ734" s="95"/>
      <c r="AK734" s="95"/>
      <c r="AL734" s="112"/>
      <c r="BC734" s="95"/>
      <c r="BD734" s="95"/>
    </row>
    <row r="735" ht="14.25" customHeight="1">
      <c r="Q735" s="95"/>
      <c r="AJ735" s="95"/>
      <c r="AK735" s="95"/>
      <c r="AL735" s="112"/>
      <c r="BC735" s="95"/>
      <c r="BD735" s="95"/>
    </row>
    <row r="736" ht="14.25" customHeight="1">
      <c r="Q736" s="95"/>
      <c r="AJ736" s="95"/>
      <c r="AK736" s="95"/>
      <c r="AL736" s="112"/>
      <c r="BC736" s="95"/>
      <c r="BD736" s="95"/>
    </row>
    <row r="737" ht="14.25" customHeight="1">
      <c r="Q737" s="95"/>
      <c r="AJ737" s="95"/>
      <c r="AK737" s="95"/>
      <c r="AL737" s="112"/>
      <c r="BC737" s="95"/>
      <c r="BD737" s="95"/>
    </row>
    <row r="738" ht="14.25" customHeight="1">
      <c r="Q738" s="95"/>
      <c r="AJ738" s="95"/>
      <c r="AK738" s="95"/>
      <c r="AL738" s="112"/>
      <c r="BC738" s="95"/>
      <c r="BD738" s="95"/>
    </row>
    <row r="739" ht="14.25" customHeight="1">
      <c r="Q739" s="95"/>
      <c r="AJ739" s="95"/>
      <c r="AK739" s="95"/>
      <c r="AL739" s="112"/>
      <c r="BC739" s="95"/>
      <c r="BD739" s="95"/>
    </row>
    <row r="740" ht="14.25" customHeight="1">
      <c r="Q740" s="95"/>
      <c r="AJ740" s="95"/>
      <c r="AK740" s="95"/>
      <c r="AL740" s="112"/>
      <c r="BC740" s="95"/>
      <c r="BD740" s="95"/>
    </row>
    <row r="741" ht="14.25" customHeight="1">
      <c r="Q741" s="95"/>
      <c r="AJ741" s="95"/>
      <c r="AK741" s="95"/>
      <c r="AL741" s="112"/>
      <c r="BC741" s="95"/>
      <c r="BD741" s="95"/>
    </row>
    <row r="742" ht="14.25" customHeight="1">
      <c r="Q742" s="95"/>
      <c r="AJ742" s="95"/>
      <c r="AK742" s="95"/>
      <c r="AL742" s="112"/>
      <c r="BC742" s="95"/>
      <c r="BD742" s="95"/>
    </row>
    <row r="743" ht="14.25" customHeight="1">
      <c r="Q743" s="95"/>
      <c r="AJ743" s="95"/>
      <c r="AK743" s="95"/>
      <c r="AL743" s="112"/>
      <c r="BC743" s="95"/>
      <c r="BD743" s="95"/>
    </row>
    <row r="744" ht="14.25" customHeight="1">
      <c r="Q744" s="95"/>
      <c r="AJ744" s="95"/>
      <c r="AK744" s="95"/>
      <c r="AL744" s="112"/>
      <c r="BC744" s="95"/>
      <c r="BD744" s="95"/>
    </row>
    <row r="745" ht="14.25" customHeight="1">
      <c r="Q745" s="95"/>
      <c r="AJ745" s="95"/>
      <c r="AK745" s="95"/>
      <c r="AL745" s="112"/>
      <c r="BC745" s="95"/>
      <c r="BD745" s="95"/>
    </row>
    <row r="746" ht="14.25" customHeight="1">
      <c r="Q746" s="95"/>
      <c r="AJ746" s="95"/>
      <c r="AK746" s="95"/>
      <c r="AL746" s="112"/>
      <c r="BC746" s="95"/>
      <c r="BD746" s="95"/>
    </row>
    <row r="747" ht="14.25" customHeight="1">
      <c r="Q747" s="95"/>
      <c r="AJ747" s="95"/>
      <c r="AK747" s="95"/>
      <c r="AL747" s="112"/>
      <c r="BC747" s="95"/>
      <c r="BD747" s="95"/>
    </row>
    <row r="748" ht="14.25" customHeight="1">
      <c r="Q748" s="95"/>
      <c r="AJ748" s="95"/>
      <c r="AK748" s="95"/>
      <c r="AL748" s="112"/>
      <c r="BC748" s="95"/>
      <c r="BD748" s="95"/>
    </row>
    <row r="749" ht="14.25" customHeight="1">
      <c r="Q749" s="95"/>
      <c r="AJ749" s="95"/>
      <c r="AK749" s="95"/>
      <c r="AL749" s="112"/>
      <c r="BC749" s="95"/>
      <c r="BD749" s="95"/>
    </row>
    <row r="750" ht="14.25" customHeight="1">
      <c r="Q750" s="95"/>
      <c r="AJ750" s="95"/>
      <c r="AK750" s="95"/>
      <c r="AL750" s="112"/>
      <c r="BC750" s="95"/>
      <c r="BD750" s="95"/>
    </row>
    <row r="751" ht="14.25" customHeight="1">
      <c r="Q751" s="95"/>
      <c r="AJ751" s="95"/>
      <c r="AK751" s="95"/>
      <c r="AL751" s="112"/>
      <c r="BC751" s="95"/>
      <c r="BD751" s="95"/>
    </row>
    <row r="752" ht="14.25" customHeight="1">
      <c r="Q752" s="95"/>
      <c r="AJ752" s="95"/>
      <c r="AK752" s="95"/>
      <c r="AL752" s="112"/>
      <c r="BC752" s="95"/>
      <c r="BD752" s="95"/>
    </row>
    <row r="753" ht="14.25" customHeight="1">
      <c r="Q753" s="95"/>
      <c r="AJ753" s="95"/>
      <c r="AK753" s="95"/>
      <c r="AL753" s="112"/>
      <c r="BC753" s="95"/>
      <c r="BD753" s="95"/>
    </row>
    <row r="754" ht="14.25" customHeight="1">
      <c r="Q754" s="95"/>
      <c r="AJ754" s="95"/>
      <c r="AK754" s="95"/>
      <c r="AL754" s="112"/>
      <c r="BC754" s="95"/>
      <c r="BD754" s="95"/>
    </row>
    <row r="755" ht="14.25" customHeight="1">
      <c r="Q755" s="95"/>
      <c r="AJ755" s="95"/>
      <c r="AK755" s="95"/>
      <c r="AL755" s="112"/>
      <c r="BC755" s="95"/>
      <c r="BD755" s="95"/>
    </row>
    <row r="756" ht="14.25" customHeight="1">
      <c r="Q756" s="95"/>
      <c r="AJ756" s="95"/>
      <c r="AK756" s="95"/>
      <c r="AL756" s="112"/>
      <c r="BC756" s="95"/>
      <c r="BD756" s="95"/>
    </row>
    <row r="757" ht="14.25" customHeight="1">
      <c r="Q757" s="95"/>
      <c r="AJ757" s="95"/>
      <c r="AK757" s="95"/>
      <c r="AL757" s="112"/>
      <c r="BC757" s="95"/>
      <c r="BD757" s="95"/>
    </row>
    <row r="758" ht="14.25" customHeight="1">
      <c r="Q758" s="95"/>
      <c r="AJ758" s="95"/>
      <c r="AK758" s="95"/>
      <c r="AL758" s="112"/>
      <c r="BC758" s="95"/>
      <c r="BD758" s="95"/>
    </row>
    <row r="759" ht="14.25" customHeight="1">
      <c r="Q759" s="95"/>
      <c r="AJ759" s="95"/>
      <c r="AK759" s="95"/>
      <c r="AL759" s="112"/>
      <c r="BC759" s="95"/>
      <c r="BD759" s="95"/>
    </row>
    <row r="760" ht="14.25" customHeight="1">
      <c r="Q760" s="95"/>
      <c r="AJ760" s="95"/>
      <c r="AK760" s="95"/>
      <c r="AL760" s="112"/>
      <c r="BC760" s="95"/>
      <c r="BD760" s="95"/>
    </row>
    <row r="761" ht="14.25" customHeight="1">
      <c r="Q761" s="95"/>
      <c r="AJ761" s="95"/>
      <c r="AK761" s="95"/>
      <c r="AL761" s="112"/>
      <c r="BC761" s="95"/>
      <c r="BD761" s="95"/>
    </row>
    <row r="762" ht="14.25" customHeight="1">
      <c r="Q762" s="95"/>
      <c r="AJ762" s="95"/>
      <c r="AK762" s="95"/>
      <c r="AL762" s="112"/>
      <c r="BC762" s="95"/>
      <c r="BD762" s="95"/>
    </row>
    <row r="763" ht="14.25" customHeight="1">
      <c r="Q763" s="95"/>
      <c r="AJ763" s="95"/>
      <c r="AK763" s="95"/>
      <c r="AL763" s="112"/>
      <c r="BC763" s="95"/>
      <c r="BD763" s="95"/>
    </row>
    <row r="764" ht="14.25" customHeight="1">
      <c r="Q764" s="95"/>
      <c r="AJ764" s="95"/>
      <c r="AK764" s="95"/>
      <c r="AL764" s="112"/>
      <c r="BC764" s="95"/>
      <c r="BD764" s="95"/>
    </row>
    <row r="765" ht="14.25" customHeight="1">
      <c r="Q765" s="95"/>
      <c r="AJ765" s="95"/>
      <c r="AK765" s="95"/>
      <c r="AL765" s="112"/>
      <c r="BC765" s="95"/>
      <c r="BD765" s="95"/>
    </row>
    <row r="766" ht="14.25" customHeight="1">
      <c r="Q766" s="95"/>
      <c r="AJ766" s="95"/>
      <c r="AK766" s="95"/>
      <c r="AL766" s="112"/>
      <c r="BC766" s="95"/>
      <c r="BD766" s="95"/>
    </row>
    <row r="767" ht="14.25" customHeight="1">
      <c r="Q767" s="95"/>
      <c r="AJ767" s="95"/>
      <c r="AK767" s="95"/>
      <c r="AL767" s="112"/>
      <c r="BC767" s="95"/>
      <c r="BD767" s="95"/>
    </row>
    <row r="768" ht="14.25" customHeight="1">
      <c r="Q768" s="95"/>
      <c r="AJ768" s="95"/>
      <c r="AK768" s="95"/>
      <c r="AL768" s="112"/>
      <c r="BC768" s="95"/>
      <c r="BD768" s="95"/>
    </row>
    <row r="769" ht="14.25" customHeight="1">
      <c r="Q769" s="95"/>
      <c r="AJ769" s="95"/>
      <c r="AK769" s="95"/>
      <c r="AL769" s="112"/>
      <c r="BC769" s="95"/>
      <c r="BD769" s="95"/>
    </row>
    <row r="770" ht="14.25" customHeight="1">
      <c r="Q770" s="95"/>
      <c r="AJ770" s="95"/>
      <c r="AK770" s="95"/>
      <c r="AL770" s="112"/>
      <c r="BC770" s="95"/>
      <c r="BD770" s="95"/>
    </row>
    <row r="771" ht="14.25" customHeight="1">
      <c r="Q771" s="95"/>
      <c r="AJ771" s="95"/>
      <c r="AK771" s="95"/>
      <c r="AL771" s="112"/>
      <c r="BC771" s="95"/>
      <c r="BD771" s="95"/>
    </row>
    <row r="772" ht="14.25" customHeight="1">
      <c r="Q772" s="95"/>
      <c r="AJ772" s="95"/>
      <c r="AK772" s="95"/>
      <c r="AL772" s="112"/>
      <c r="BC772" s="95"/>
      <c r="BD772" s="95"/>
    </row>
    <row r="773" ht="14.25" customHeight="1">
      <c r="Q773" s="95"/>
      <c r="AJ773" s="95"/>
      <c r="AK773" s="95"/>
      <c r="AL773" s="112"/>
      <c r="BC773" s="95"/>
      <c r="BD773" s="95"/>
    </row>
    <row r="774" ht="14.25" customHeight="1">
      <c r="Q774" s="95"/>
      <c r="AJ774" s="95"/>
      <c r="AK774" s="95"/>
      <c r="AL774" s="112"/>
      <c r="BC774" s="95"/>
      <c r="BD774" s="95"/>
    </row>
    <row r="775" ht="14.25" customHeight="1">
      <c r="Q775" s="95"/>
      <c r="AJ775" s="95"/>
      <c r="AK775" s="95"/>
      <c r="AL775" s="112"/>
      <c r="BC775" s="95"/>
      <c r="BD775" s="95"/>
    </row>
    <row r="776" ht="14.25" customHeight="1">
      <c r="Q776" s="95"/>
      <c r="AJ776" s="95"/>
      <c r="AK776" s="95"/>
      <c r="AL776" s="112"/>
      <c r="BC776" s="95"/>
      <c r="BD776" s="95"/>
    </row>
    <row r="777" ht="14.25" customHeight="1">
      <c r="Q777" s="95"/>
      <c r="AJ777" s="95"/>
      <c r="AK777" s="95"/>
      <c r="AL777" s="112"/>
      <c r="BC777" s="95"/>
      <c r="BD777" s="95"/>
    </row>
    <row r="778" ht="14.25" customHeight="1">
      <c r="Q778" s="95"/>
      <c r="AJ778" s="95"/>
      <c r="AK778" s="95"/>
      <c r="AL778" s="112"/>
      <c r="BC778" s="95"/>
      <c r="BD778" s="95"/>
    </row>
    <row r="779" ht="14.25" customHeight="1">
      <c r="Q779" s="95"/>
      <c r="AJ779" s="95"/>
      <c r="AK779" s="95"/>
      <c r="AL779" s="112"/>
      <c r="BC779" s="95"/>
      <c r="BD779" s="95"/>
    </row>
    <row r="780" ht="14.25" customHeight="1">
      <c r="Q780" s="95"/>
      <c r="AJ780" s="95"/>
      <c r="AK780" s="95"/>
      <c r="AL780" s="112"/>
      <c r="BC780" s="95"/>
      <c r="BD780" s="95"/>
    </row>
    <row r="781" ht="14.25" customHeight="1">
      <c r="Q781" s="95"/>
      <c r="AJ781" s="95"/>
      <c r="AK781" s="95"/>
      <c r="AL781" s="112"/>
      <c r="BC781" s="95"/>
      <c r="BD781" s="95"/>
    </row>
    <row r="782" ht="14.25" customHeight="1">
      <c r="Q782" s="95"/>
      <c r="AJ782" s="95"/>
      <c r="AK782" s="95"/>
      <c r="AL782" s="112"/>
      <c r="BC782" s="95"/>
      <c r="BD782" s="95"/>
    </row>
    <row r="783" ht="14.25" customHeight="1">
      <c r="Q783" s="95"/>
      <c r="AJ783" s="95"/>
      <c r="AK783" s="95"/>
      <c r="AL783" s="112"/>
      <c r="BC783" s="95"/>
      <c r="BD783" s="95"/>
    </row>
    <row r="784" ht="14.25" customHeight="1">
      <c r="Q784" s="95"/>
      <c r="AJ784" s="95"/>
      <c r="AK784" s="95"/>
      <c r="AL784" s="112"/>
      <c r="BC784" s="95"/>
      <c r="BD784" s="95"/>
    </row>
    <row r="785" ht="14.25" customHeight="1">
      <c r="Q785" s="95"/>
      <c r="AJ785" s="95"/>
      <c r="AK785" s="95"/>
      <c r="AL785" s="112"/>
      <c r="BC785" s="95"/>
      <c r="BD785" s="95"/>
    </row>
    <row r="786" ht="14.25" customHeight="1">
      <c r="Q786" s="95"/>
      <c r="AJ786" s="95"/>
      <c r="AK786" s="95"/>
      <c r="AL786" s="112"/>
      <c r="BC786" s="95"/>
      <c r="BD786" s="95"/>
    </row>
    <row r="787" ht="14.25" customHeight="1">
      <c r="Q787" s="95"/>
      <c r="AJ787" s="95"/>
      <c r="AK787" s="95"/>
      <c r="AL787" s="112"/>
      <c r="BC787" s="95"/>
      <c r="BD787" s="95"/>
    </row>
    <row r="788" ht="14.25" customHeight="1">
      <c r="Q788" s="95"/>
      <c r="AJ788" s="95"/>
      <c r="AK788" s="95"/>
      <c r="AL788" s="112"/>
      <c r="BC788" s="95"/>
      <c r="BD788" s="95"/>
    </row>
    <row r="789" ht="14.25" customHeight="1">
      <c r="Q789" s="95"/>
      <c r="AJ789" s="95"/>
      <c r="AK789" s="95"/>
      <c r="AL789" s="112"/>
      <c r="BC789" s="95"/>
      <c r="BD789" s="95"/>
    </row>
    <row r="790" ht="14.25" customHeight="1">
      <c r="Q790" s="95"/>
      <c r="AJ790" s="95"/>
      <c r="AK790" s="95"/>
      <c r="AL790" s="112"/>
      <c r="BC790" s="95"/>
      <c r="BD790" s="95"/>
    </row>
    <row r="791" ht="14.25" customHeight="1">
      <c r="Q791" s="95"/>
      <c r="AJ791" s="95"/>
      <c r="AK791" s="95"/>
      <c r="AL791" s="112"/>
      <c r="BC791" s="95"/>
      <c r="BD791" s="95"/>
    </row>
    <row r="792" ht="14.25" customHeight="1">
      <c r="Q792" s="95"/>
      <c r="AJ792" s="95"/>
      <c r="AK792" s="95"/>
      <c r="AL792" s="112"/>
      <c r="BC792" s="95"/>
      <c r="BD792" s="95"/>
    </row>
    <row r="793" ht="14.25" customHeight="1">
      <c r="Q793" s="95"/>
      <c r="AJ793" s="95"/>
      <c r="AK793" s="95"/>
      <c r="AL793" s="112"/>
      <c r="BC793" s="95"/>
      <c r="BD793" s="95"/>
    </row>
    <row r="794" ht="14.25" customHeight="1">
      <c r="Q794" s="95"/>
      <c r="AJ794" s="95"/>
      <c r="AK794" s="95"/>
      <c r="AL794" s="112"/>
      <c r="BC794" s="95"/>
      <c r="BD794" s="95"/>
    </row>
    <row r="795" ht="14.25" customHeight="1">
      <c r="Q795" s="95"/>
      <c r="AJ795" s="95"/>
      <c r="AK795" s="95"/>
      <c r="AL795" s="112"/>
      <c r="BC795" s="95"/>
      <c r="BD795" s="95"/>
    </row>
    <row r="796" ht="14.25" customHeight="1">
      <c r="Q796" s="95"/>
      <c r="AJ796" s="95"/>
      <c r="AK796" s="95"/>
      <c r="AL796" s="112"/>
      <c r="BC796" s="95"/>
      <c r="BD796" s="95"/>
    </row>
    <row r="797" ht="14.25" customHeight="1">
      <c r="Q797" s="95"/>
      <c r="AJ797" s="95"/>
      <c r="AK797" s="95"/>
      <c r="AL797" s="112"/>
      <c r="BC797" s="95"/>
      <c r="BD797" s="95"/>
    </row>
    <row r="798" ht="14.25" customHeight="1">
      <c r="Q798" s="95"/>
      <c r="AJ798" s="95"/>
      <c r="AK798" s="95"/>
      <c r="AL798" s="112"/>
      <c r="BC798" s="95"/>
      <c r="BD798" s="95"/>
    </row>
    <row r="799" ht="14.25" customHeight="1">
      <c r="Q799" s="95"/>
      <c r="AJ799" s="95"/>
      <c r="AK799" s="95"/>
      <c r="AL799" s="112"/>
      <c r="BC799" s="95"/>
      <c r="BD799" s="95"/>
    </row>
    <row r="800" ht="14.25" customHeight="1">
      <c r="Q800" s="95"/>
      <c r="AJ800" s="95"/>
      <c r="AK800" s="95"/>
      <c r="AL800" s="112"/>
      <c r="BC800" s="95"/>
      <c r="BD800" s="95"/>
    </row>
    <row r="801" ht="14.25" customHeight="1">
      <c r="Q801" s="95"/>
      <c r="AJ801" s="95"/>
      <c r="AK801" s="95"/>
      <c r="AL801" s="112"/>
      <c r="BC801" s="95"/>
      <c r="BD801" s="95"/>
    </row>
    <row r="802" ht="14.25" customHeight="1">
      <c r="Q802" s="95"/>
      <c r="AJ802" s="95"/>
      <c r="AK802" s="95"/>
      <c r="AL802" s="112"/>
      <c r="BC802" s="95"/>
      <c r="BD802" s="95"/>
    </row>
    <row r="803" ht="14.25" customHeight="1">
      <c r="Q803" s="95"/>
      <c r="AJ803" s="95"/>
      <c r="AK803" s="95"/>
      <c r="AL803" s="112"/>
      <c r="BC803" s="95"/>
      <c r="BD803" s="95"/>
    </row>
    <row r="804" ht="14.25" customHeight="1">
      <c r="Q804" s="95"/>
      <c r="AJ804" s="95"/>
      <c r="AK804" s="95"/>
      <c r="AL804" s="112"/>
      <c r="BC804" s="95"/>
      <c r="BD804" s="95"/>
    </row>
    <row r="805" ht="14.25" customHeight="1">
      <c r="Q805" s="95"/>
      <c r="AJ805" s="95"/>
      <c r="AK805" s="95"/>
      <c r="AL805" s="112"/>
      <c r="BC805" s="95"/>
      <c r="BD805" s="95"/>
    </row>
    <row r="806" ht="14.25" customHeight="1">
      <c r="Q806" s="95"/>
      <c r="AJ806" s="95"/>
      <c r="AK806" s="95"/>
      <c r="AL806" s="112"/>
      <c r="BC806" s="95"/>
      <c r="BD806" s="95"/>
    </row>
    <row r="807" ht="14.25" customHeight="1">
      <c r="Q807" s="95"/>
      <c r="AJ807" s="95"/>
      <c r="AK807" s="95"/>
      <c r="AL807" s="112"/>
      <c r="BC807" s="95"/>
      <c r="BD807" s="95"/>
    </row>
    <row r="808" ht="14.25" customHeight="1">
      <c r="Q808" s="95"/>
      <c r="AJ808" s="95"/>
      <c r="AK808" s="95"/>
      <c r="AL808" s="112"/>
      <c r="BC808" s="95"/>
      <c r="BD808" s="95"/>
    </row>
    <row r="809" ht="14.25" customHeight="1">
      <c r="Q809" s="95"/>
      <c r="AJ809" s="95"/>
      <c r="AK809" s="95"/>
      <c r="AL809" s="112"/>
      <c r="BC809" s="95"/>
      <c r="BD809" s="95"/>
    </row>
    <row r="810" ht="14.25" customHeight="1">
      <c r="Q810" s="95"/>
      <c r="AJ810" s="95"/>
      <c r="AK810" s="95"/>
      <c r="AL810" s="112"/>
      <c r="BC810" s="95"/>
      <c r="BD810" s="95"/>
    </row>
    <row r="811" ht="14.25" customHeight="1">
      <c r="Q811" s="95"/>
      <c r="AJ811" s="95"/>
      <c r="AK811" s="95"/>
      <c r="AL811" s="112"/>
      <c r="BC811" s="95"/>
      <c r="BD811" s="95"/>
    </row>
    <row r="812" ht="14.25" customHeight="1">
      <c r="Q812" s="95"/>
      <c r="AJ812" s="95"/>
      <c r="AK812" s="95"/>
      <c r="AL812" s="112"/>
      <c r="BC812" s="95"/>
      <c r="BD812" s="95"/>
    </row>
    <row r="813" ht="14.25" customHeight="1">
      <c r="Q813" s="95"/>
      <c r="AJ813" s="95"/>
      <c r="AK813" s="95"/>
      <c r="AL813" s="112"/>
      <c r="BC813" s="95"/>
      <c r="BD813" s="95"/>
    </row>
    <row r="814" ht="14.25" customHeight="1">
      <c r="Q814" s="95"/>
      <c r="AJ814" s="95"/>
      <c r="AK814" s="95"/>
      <c r="AL814" s="112"/>
      <c r="BC814" s="95"/>
      <c r="BD814" s="95"/>
    </row>
    <row r="815" ht="14.25" customHeight="1">
      <c r="Q815" s="95"/>
      <c r="AJ815" s="95"/>
      <c r="AK815" s="95"/>
      <c r="AL815" s="112"/>
      <c r="BC815" s="95"/>
      <c r="BD815" s="95"/>
    </row>
    <row r="816" ht="14.25" customHeight="1">
      <c r="Q816" s="95"/>
      <c r="AJ816" s="95"/>
      <c r="AK816" s="95"/>
      <c r="AL816" s="112"/>
      <c r="BC816" s="95"/>
      <c r="BD816" s="95"/>
    </row>
    <row r="817" ht="14.25" customHeight="1">
      <c r="Q817" s="95"/>
      <c r="AJ817" s="95"/>
      <c r="AK817" s="95"/>
      <c r="AL817" s="112"/>
      <c r="BC817" s="95"/>
      <c r="BD817" s="95"/>
    </row>
    <row r="818" ht="14.25" customHeight="1">
      <c r="Q818" s="95"/>
      <c r="AJ818" s="95"/>
      <c r="AK818" s="95"/>
      <c r="AL818" s="112"/>
      <c r="BC818" s="95"/>
      <c r="BD818" s="95"/>
    </row>
    <row r="819" ht="14.25" customHeight="1">
      <c r="Q819" s="95"/>
      <c r="AJ819" s="95"/>
      <c r="AK819" s="95"/>
      <c r="AL819" s="112"/>
      <c r="BC819" s="95"/>
      <c r="BD819" s="95"/>
    </row>
    <row r="820" ht="14.25" customHeight="1">
      <c r="Q820" s="95"/>
      <c r="AJ820" s="95"/>
      <c r="AK820" s="95"/>
      <c r="AL820" s="112"/>
      <c r="BC820" s="95"/>
      <c r="BD820" s="95"/>
    </row>
    <row r="821" ht="14.25" customHeight="1">
      <c r="Q821" s="95"/>
      <c r="AJ821" s="95"/>
      <c r="AK821" s="95"/>
      <c r="AL821" s="112"/>
      <c r="BC821" s="95"/>
      <c r="BD821" s="95"/>
    </row>
    <row r="822" ht="14.25" customHeight="1">
      <c r="Q822" s="95"/>
      <c r="AJ822" s="95"/>
      <c r="AK822" s="95"/>
      <c r="AL822" s="112"/>
      <c r="BC822" s="95"/>
      <c r="BD822" s="95"/>
    </row>
    <row r="823" ht="14.25" customHeight="1">
      <c r="Q823" s="95"/>
      <c r="AJ823" s="95"/>
      <c r="AK823" s="95"/>
      <c r="AL823" s="112"/>
      <c r="BC823" s="95"/>
      <c r="BD823" s="95"/>
    </row>
    <row r="824" ht="14.25" customHeight="1">
      <c r="Q824" s="95"/>
      <c r="AJ824" s="95"/>
      <c r="AK824" s="95"/>
      <c r="AL824" s="112"/>
      <c r="BC824" s="95"/>
      <c r="BD824" s="95"/>
    </row>
    <row r="825" ht="14.25" customHeight="1">
      <c r="Q825" s="95"/>
      <c r="AJ825" s="95"/>
      <c r="AK825" s="95"/>
      <c r="AL825" s="112"/>
      <c r="BC825" s="95"/>
      <c r="BD825" s="95"/>
    </row>
    <row r="826" ht="14.25" customHeight="1">
      <c r="Q826" s="95"/>
      <c r="AJ826" s="95"/>
      <c r="AK826" s="95"/>
      <c r="AL826" s="112"/>
      <c r="BC826" s="95"/>
      <c r="BD826" s="95"/>
    </row>
    <row r="827" ht="14.25" customHeight="1">
      <c r="Q827" s="95"/>
      <c r="AJ827" s="95"/>
      <c r="AK827" s="95"/>
      <c r="AL827" s="112"/>
      <c r="BC827" s="95"/>
      <c r="BD827" s="95"/>
    </row>
    <row r="828" ht="14.25" customHeight="1">
      <c r="Q828" s="95"/>
      <c r="AJ828" s="95"/>
      <c r="AK828" s="95"/>
      <c r="AL828" s="112"/>
      <c r="BC828" s="95"/>
      <c r="BD828" s="95"/>
    </row>
    <row r="829" ht="14.25" customHeight="1">
      <c r="Q829" s="95"/>
      <c r="AJ829" s="95"/>
      <c r="AK829" s="95"/>
      <c r="AL829" s="112"/>
      <c r="BC829" s="95"/>
      <c r="BD829" s="95"/>
    </row>
    <row r="830" ht="14.25" customHeight="1">
      <c r="Q830" s="95"/>
      <c r="AJ830" s="95"/>
      <c r="AK830" s="95"/>
      <c r="AL830" s="112"/>
      <c r="BC830" s="95"/>
      <c r="BD830" s="95"/>
    </row>
    <row r="831" ht="14.25" customHeight="1">
      <c r="Q831" s="95"/>
      <c r="AJ831" s="95"/>
      <c r="AK831" s="95"/>
      <c r="AL831" s="112"/>
      <c r="BC831" s="95"/>
      <c r="BD831" s="95"/>
    </row>
    <row r="832" ht="14.25" customHeight="1">
      <c r="Q832" s="95"/>
      <c r="AJ832" s="95"/>
      <c r="AK832" s="95"/>
      <c r="AL832" s="112"/>
      <c r="BC832" s="95"/>
      <c r="BD832" s="95"/>
    </row>
    <row r="833" ht="14.25" customHeight="1">
      <c r="Q833" s="95"/>
      <c r="AJ833" s="95"/>
      <c r="AK833" s="95"/>
      <c r="AL833" s="112"/>
      <c r="BC833" s="95"/>
      <c r="BD833" s="95"/>
    </row>
    <row r="834" ht="14.25" customHeight="1">
      <c r="Q834" s="95"/>
      <c r="AJ834" s="95"/>
      <c r="AK834" s="95"/>
      <c r="AL834" s="112"/>
      <c r="BC834" s="95"/>
      <c r="BD834" s="95"/>
    </row>
    <row r="835" ht="14.25" customHeight="1">
      <c r="Q835" s="95"/>
      <c r="AJ835" s="95"/>
      <c r="AK835" s="95"/>
      <c r="AL835" s="112"/>
      <c r="BC835" s="95"/>
      <c r="BD835" s="95"/>
    </row>
    <row r="836" ht="14.25" customHeight="1">
      <c r="Q836" s="95"/>
      <c r="AJ836" s="95"/>
      <c r="AK836" s="95"/>
      <c r="AL836" s="112"/>
      <c r="BC836" s="95"/>
      <c r="BD836" s="95"/>
    </row>
    <row r="837" ht="14.25" customHeight="1">
      <c r="Q837" s="95"/>
      <c r="AJ837" s="95"/>
      <c r="AK837" s="95"/>
      <c r="AL837" s="112"/>
      <c r="BC837" s="95"/>
      <c r="BD837" s="95"/>
    </row>
    <row r="838" ht="14.25" customHeight="1">
      <c r="Q838" s="95"/>
      <c r="AJ838" s="95"/>
      <c r="AK838" s="95"/>
      <c r="AL838" s="112"/>
      <c r="BC838" s="95"/>
      <c r="BD838" s="95"/>
    </row>
    <row r="839" ht="14.25" customHeight="1">
      <c r="Q839" s="95"/>
      <c r="AJ839" s="95"/>
      <c r="AK839" s="95"/>
      <c r="AL839" s="112"/>
      <c r="BC839" s="95"/>
      <c r="BD839" s="95"/>
    </row>
    <row r="840" ht="14.25" customHeight="1">
      <c r="Q840" s="95"/>
      <c r="AJ840" s="95"/>
      <c r="AK840" s="95"/>
      <c r="AL840" s="112"/>
      <c r="BC840" s="95"/>
      <c r="BD840" s="95"/>
    </row>
    <row r="841" ht="14.25" customHeight="1">
      <c r="Q841" s="95"/>
      <c r="AJ841" s="95"/>
      <c r="AK841" s="95"/>
      <c r="AL841" s="112"/>
      <c r="BC841" s="95"/>
      <c r="BD841" s="95"/>
    </row>
    <row r="842" ht="14.25" customHeight="1">
      <c r="Q842" s="95"/>
      <c r="AJ842" s="95"/>
      <c r="AK842" s="95"/>
      <c r="AL842" s="112"/>
      <c r="BC842" s="95"/>
      <c r="BD842" s="95"/>
    </row>
    <row r="843" ht="14.25" customHeight="1">
      <c r="Q843" s="95"/>
      <c r="AJ843" s="95"/>
      <c r="AK843" s="95"/>
      <c r="AL843" s="112"/>
      <c r="BC843" s="95"/>
      <c r="BD843" s="95"/>
    </row>
    <row r="844" ht="14.25" customHeight="1">
      <c r="Q844" s="95"/>
      <c r="AJ844" s="95"/>
      <c r="AK844" s="95"/>
      <c r="AL844" s="112"/>
      <c r="BC844" s="95"/>
      <c r="BD844" s="95"/>
    </row>
    <row r="845" ht="14.25" customHeight="1">
      <c r="Q845" s="95"/>
      <c r="AJ845" s="95"/>
      <c r="AK845" s="95"/>
      <c r="AL845" s="112"/>
      <c r="BC845" s="95"/>
      <c r="BD845" s="95"/>
    </row>
    <row r="846" ht="14.25" customHeight="1">
      <c r="Q846" s="95"/>
      <c r="AJ846" s="95"/>
      <c r="AK846" s="95"/>
      <c r="AL846" s="112"/>
      <c r="BC846" s="95"/>
      <c r="BD846" s="95"/>
    </row>
    <row r="847" ht="14.25" customHeight="1">
      <c r="Q847" s="95"/>
      <c r="AJ847" s="95"/>
      <c r="AK847" s="95"/>
      <c r="AL847" s="112"/>
      <c r="BC847" s="95"/>
      <c r="BD847" s="95"/>
    </row>
    <row r="848" ht="14.25" customHeight="1">
      <c r="Q848" s="95"/>
      <c r="AJ848" s="95"/>
      <c r="AK848" s="95"/>
      <c r="AL848" s="112"/>
      <c r="BC848" s="95"/>
      <c r="BD848" s="95"/>
    </row>
    <row r="849" ht="14.25" customHeight="1">
      <c r="Q849" s="95"/>
      <c r="AJ849" s="95"/>
      <c r="AK849" s="95"/>
      <c r="AL849" s="112"/>
      <c r="BC849" s="95"/>
      <c r="BD849" s="95"/>
    </row>
    <row r="850" ht="14.25" customHeight="1">
      <c r="Q850" s="95"/>
      <c r="AJ850" s="95"/>
      <c r="AK850" s="95"/>
      <c r="AL850" s="112"/>
      <c r="BC850" s="95"/>
      <c r="BD850" s="95"/>
    </row>
    <row r="851" ht="14.25" customHeight="1">
      <c r="Q851" s="95"/>
      <c r="AJ851" s="95"/>
      <c r="AK851" s="95"/>
      <c r="AL851" s="112"/>
      <c r="BC851" s="95"/>
      <c r="BD851" s="95"/>
    </row>
    <row r="852" ht="14.25" customHeight="1">
      <c r="Q852" s="95"/>
      <c r="AJ852" s="95"/>
      <c r="AK852" s="95"/>
      <c r="AL852" s="112"/>
      <c r="BC852" s="95"/>
      <c r="BD852" s="95"/>
    </row>
    <row r="853" ht="14.25" customHeight="1">
      <c r="Q853" s="95"/>
      <c r="AJ853" s="95"/>
      <c r="AK853" s="95"/>
      <c r="AL853" s="112"/>
      <c r="BC853" s="95"/>
      <c r="BD853" s="95"/>
    </row>
  </sheetData>
  <mergeCells count="89">
    <mergeCell ref="A3:N3"/>
    <mergeCell ref="T3:AG3"/>
    <mergeCell ref="AM3:AZ3"/>
    <mergeCell ref="O4:Q4"/>
    <mergeCell ref="T4:AG4"/>
    <mergeCell ref="AH4:AJ4"/>
    <mergeCell ref="AM4:AZ4"/>
    <mergeCell ref="A4:N4"/>
    <mergeCell ref="B17:N17"/>
    <mergeCell ref="U17:AG17"/>
    <mergeCell ref="AN17:AZ17"/>
    <mergeCell ref="B18:N18"/>
    <mergeCell ref="AN18:AZ18"/>
    <mergeCell ref="B19:N19"/>
    <mergeCell ref="AN19:AZ19"/>
    <mergeCell ref="T25:AG25"/>
    <mergeCell ref="AH25:AJ25"/>
    <mergeCell ref="BA25:BC25"/>
    <mergeCell ref="U18:AG18"/>
    <mergeCell ref="U19:AG19"/>
    <mergeCell ref="A24:N24"/>
    <mergeCell ref="T24:AG24"/>
    <mergeCell ref="AM24:AZ24"/>
    <mergeCell ref="O25:Q25"/>
    <mergeCell ref="AM25:AZ25"/>
    <mergeCell ref="A25:N25"/>
    <mergeCell ref="B38:N38"/>
    <mergeCell ref="U38:AG38"/>
    <mergeCell ref="AN38:AZ38"/>
    <mergeCell ref="B39:N39"/>
    <mergeCell ref="AN39:AZ39"/>
    <mergeCell ref="B40:N40"/>
    <mergeCell ref="AN40:AZ40"/>
    <mergeCell ref="T46:AG46"/>
    <mergeCell ref="AH46:AJ46"/>
    <mergeCell ref="BA46:BC46"/>
    <mergeCell ref="U60:AG60"/>
    <mergeCell ref="U61:AG61"/>
    <mergeCell ref="AM88:AZ88"/>
    <mergeCell ref="BA88:BC88"/>
    <mergeCell ref="A87:N87"/>
    <mergeCell ref="T87:AG87"/>
    <mergeCell ref="AM87:AZ87"/>
    <mergeCell ref="A88:N88"/>
    <mergeCell ref="O88:Q88"/>
    <mergeCell ref="T88:AG88"/>
    <mergeCell ref="AH88:AJ88"/>
    <mergeCell ref="U39:AG39"/>
    <mergeCell ref="U40:AG40"/>
    <mergeCell ref="A45:N45"/>
    <mergeCell ref="T45:AG45"/>
    <mergeCell ref="AM45:AZ45"/>
    <mergeCell ref="O46:Q46"/>
    <mergeCell ref="AM46:AZ46"/>
    <mergeCell ref="A46:N46"/>
    <mergeCell ref="B59:N59"/>
    <mergeCell ref="U59:AG59"/>
    <mergeCell ref="AN59:AZ59"/>
    <mergeCell ref="B60:N60"/>
    <mergeCell ref="AN60:AZ60"/>
    <mergeCell ref="AN61:AZ61"/>
    <mergeCell ref="AM66:AZ66"/>
    <mergeCell ref="AM67:AZ67"/>
    <mergeCell ref="BA67:BC67"/>
    <mergeCell ref="B61:N61"/>
    <mergeCell ref="A66:N66"/>
    <mergeCell ref="T66:AG66"/>
    <mergeCell ref="A67:N67"/>
    <mergeCell ref="O67:Q67"/>
    <mergeCell ref="T67:AG67"/>
    <mergeCell ref="AH67:AJ67"/>
    <mergeCell ref="AN81:AZ81"/>
    <mergeCell ref="AN82:AZ82"/>
    <mergeCell ref="B80:N80"/>
    <mergeCell ref="U80:AG80"/>
    <mergeCell ref="AN80:AZ80"/>
    <mergeCell ref="B81:N81"/>
    <mergeCell ref="U81:AG81"/>
    <mergeCell ref="B82:N82"/>
    <mergeCell ref="U82:AG82"/>
    <mergeCell ref="AN102:AZ102"/>
    <mergeCell ref="AN103:AZ103"/>
    <mergeCell ref="B101:N101"/>
    <mergeCell ref="U101:AG101"/>
    <mergeCell ref="AN101:AZ101"/>
    <mergeCell ref="B102:N102"/>
    <mergeCell ref="U102:AG102"/>
    <mergeCell ref="B103:N103"/>
    <mergeCell ref="U103:AG103"/>
  </mergeCells>
  <conditionalFormatting sqref="BC1:BC21 BD1:BD853 BC41:BC42 BC62:BC65 BC83:BC86 BC104:BC853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7" width="8.71"/>
  </cols>
  <sheetData>
    <row r="1" ht="14.25" customHeight="1">
      <c r="A1" s="151" t="s">
        <v>20</v>
      </c>
    </row>
    <row r="2" ht="14.25" customHeight="1"/>
    <row r="3" ht="14.25" customHeight="1">
      <c r="A3" s="3" t="s">
        <v>310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ht="15.0" customHeight="1">
      <c r="A4" s="5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R4" s="136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52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0" t="s">
        <v>14</v>
      </c>
      <c r="R5" s="153"/>
    </row>
    <row r="6" ht="14.25" customHeight="1">
      <c r="A6" s="15" t="s">
        <v>331</v>
      </c>
      <c r="B6" s="16">
        <v>34.0</v>
      </c>
      <c r="C6" s="16">
        <v>4.0</v>
      </c>
      <c r="D6" s="16">
        <v>10.0</v>
      </c>
      <c r="E6" s="16">
        <v>14.0</v>
      </c>
      <c r="F6" s="24"/>
      <c r="G6" s="17">
        <v>6.0</v>
      </c>
      <c r="H6" s="18">
        <f t="shared" ref="H6:H11" si="1">(C6+D6+E6)/B6</f>
        <v>0.8235294118</v>
      </c>
      <c r="I6" s="18">
        <f t="shared" ref="I6:I11" si="2">(C6+D6)/B6</f>
        <v>0.4117647059</v>
      </c>
      <c r="J6" s="16">
        <v>2.0</v>
      </c>
      <c r="K6" s="16">
        <v>2.0</v>
      </c>
      <c r="L6" s="16">
        <v>48.0</v>
      </c>
      <c r="M6" s="16">
        <v>48.0</v>
      </c>
      <c r="N6" s="18">
        <f t="shared" ref="N6:N11" si="3">M6/L6</f>
        <v>1</v>
      </c>
      <c r="O6" s="21"/>
      <c r="P6" s="21"/>
      <c r="Q6" s="27" t="str">
        <f t="shared" ref="Q6:Q11" si="4">P6/O6</f>
        <v>#DIV/0!</v>
      </c>
      <c r="R6" s="136"/>
    </row>
    <row r="7" ht="14.25" customHeight="1">
      <c r="A7" s="15" t="s">
        <v>332</v>
      </c>
      <c r="B7" s="16">
        <v>35.0</v>
      </c>
      <c r="C7" s="17">
        <v>5.0</v>
      </c>
      <c r="D7" s="16">
        <v>9.0</v>
      </c>
      <c r="E7" s="16">
        <v>15.0</v>
      </c>
      <c r="F7" s="24"/>
      <c r="G7" s="17">
        <v>6.0</v>
      </c>
      <c r="H7" s="18">
        <f t="shared" si="1"/>
        <v>0.8285714286</v>
      </c>
      <c r="I7" s="18">
        <f t="shared" si="2"/>
        <v>0.4</v>
      </c>
      <c r="J7" s="16">
        <v>2.0</v>
      </c>
      <c r="K7" s="16">
        <v>2.0</v>
      </c>
      <c r="L7" s="16">
        <v>48.0</v>
      </c>
      <c r="M7" s="16">
        <v>48.0</v>
      </c>
      <c r="N7" s="18">
        <f t="shared" si="3"/>
        <v>1</v>
      </c>
      <c r="O7" s="21"/>
      <c r="P7" s="21"/>
      <c r="Q7" s="27" t="str">
        <f t="shared" si="4"/>
        <v>#DIV/0!</v>
      </c>
      <c r="R7" s="136"/>
    </row>
    <row r="8" ht="14.25" customHeight="1">
      <c r="A8" s="154" t="s">
        <v>333</v>
      </c>
      <c r="B8" s="16">
        <v>18.0</v>
      </c>
      <c r="C8" s="16">
        <v>0.0</v>
      </c>
      <c r="D8" s="16">
        <v>6.0</v>
      </c>
      <c r="E8" s="16">
        <v>11.0</v>
      </c>
      <c r="F8" s="24"/>
      <c r="G8" s="17">
        <v>1.0</v>
      </c>
      <c r="H8" s="18">
        <f t="shared" si="1"/>
        <v>0.9444444444</v>
      </c>
      <c r="I8" s="18">
        <f t="shared" si="2"/>
        <v>0.3333333333</v>
      </c>
      <c r="J8" s="16">
        <v>1.0</v>
      </c>
      <c r="K8" s="16">
        <v>1.0</v>
      </c>
      <c r="L8" s="16">
        <v>48.0</v>
      </c>
      <c r="M8" s="16">
        <v>48.0</v>
      </c>
      <c r="N8" s="18">
        <f t="shared" si="3"/>
        <v>1</v>
      </c>
      <c r="O8" s="21"/>
      <c r="P8" s="21"/>
      <c r="Q8" s="27" t="str">
        <f t="shared" si="4"/>
        <v>#DIV/0!</v>
      </c>
      <c r="R8" s="136"/>
    </row>
    <row r="9" ht="14.25" customHeight="1">
      <c r="A9" s="15" t="s">
        <v>334</v>
      </c>
      <c r="B9" s="17">
        <v>18.0</v>
      </c>
      <c r="C9" s="17">
        <v>1.0</v>
      </c>
      <c r="D9" s="17">
        <v>4.0</v>
      </c>
      <c r="E9" s="17">
        <v>7.0</v>
      </c>
      <c r="F9" s="24"/>
      <c r="G9" s="17">
        <v>6.0</v>
      </c>
      <c r="H9" s="18">
        <f t="shared" si="1"/>
        <v>0.6666666667</v>
      </c>
      <c r="I9" s="18">
        <f t="shared" si="2"/>
        <v>0.2777777778</v>
      </c>
      <c r="J9" s="17">
        <v>1.0</v>
      </c>
      <c r="K9" s="17">
        <v>1.0</v>
      </c>
      <c r="L9" s="17">
        <v>48.0</v>
      </c>
      <c r="M9" s="17">
        <v>48.0</v>
      </c>
      <c r="N9" s="18">
        <f t="shared" si="3"/>
        <v>1</v>
      </c>
      <c r="O9" s="21"/>
      <c r="P9" s="21"/>
      <c r="Q9" s="27" t="str">
        <f t="shared" si="4"/>
        <v>#DIV/0!</v>
      </c>
      <c r="R9" s="136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7" t="str">
        <f t="shared" si="4"/>
        <v>#DIV/0!</v>
      </c>
      <c r="R10" s="136"/>
    </row>
    <row r="11" ht="14.25" customHeight="1">
      <c r="A11" s="9" t="s">
        <v>15</v>
      </c>
      <c r="B11" s="26">
        <f t="shared" ref="B11:G11" si="5">SUM(B6:B10)</f>
        <v>105</v>
      </c>
      <c r="C11" s="26">
        <f t="shared" si="5"/>
        <v>10</v>
      </c>
      <c r="D11" s="26">
        <f t="shared" si="5"/>
        <v>29</v>
      </c>
      <c r="E11" s="26">
        <f t="shared" si="5"/>
        <v>47</v>
      </c>
      <c r="F11" s="26">
        <f t="shared" si="5"/>
        <v>0</v>
      </c>
      <c r="G11" s="26">
        <f t="shared" si="5"/>
        <v>19</v>
      </c>
      <c r="H11" s="18">
        <f t="shared" si="1"/>
        <v>0.819047619</v>
      </c>
      <c r="I11" s="18">
        <f t="shared" si="2"/>
        <v>0.3714285714</v>
      </c>
      <c r="J11" s="26">
        <f t="shared" ref="J11:M11" si="6">SUM(J6:J10)</f>
        <v>6</v>
      </c>
      <c r="K11" s="26">
        <f t="shared" si="6"/>
        <v>6</v>
      </c>
      <c r="L11" s="26">
        <f t="shared" si="6"/>
        <v>192</v>
      </c>
      <c r="M11" s="26">
        <f t="shared" si="6"/>
        <v>192</v>
      </c>
      <c r="N11" s="18">
        <f t="shared" si="3"/>
        <v>1</v>
      </c>
      <c r="O11" s="27">
        <f t="shared" ref="O11:P11" si="7">SUM(O6:O10)</f>
        <v>0</v>
      </c>
      <c r="P11" s="27">
        <f t="shared" si="7"/>
        <v>0</v>
      </c>
      <c r="Q11" s="27" t="str">
        <f t="shared" si="4"/>
        <v>#DIV/0!</v>
      </c>
      <c r="R11" s="136"/>
    </row>
    <row r="12" ht="14.2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</row>
    <row r="13" ht="14.25" customHeight="1">
      <c r="A13" s="89" t="s">
        <v>27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</row>
    <row r="14" ht="14.25" customHeight="1">
      <c r="A14" s="90" t="s">
        <v>4</v>
      </c>
      <c r="B14" s="32" t="s">
        <v>16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4"/>
    </row>
    <row r="15" ht="14.25" customHeight="1">
      <c r="A15" s="91">
        <v>10.0</v>
      </c>
      <c r="B15" s="92" t="s">
        <v>335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4"/>
    </row>
    <row r="16" ht="14.25" customHeight="1">
      <c r="A16" s="91">
        <v>11.0</v>
      </c>
      <c r="B16" s="92" t="s">
        <v>336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</row>
    <row r="17" ht="14.25" customHeight="1"/>
    <row r="18" ht="14.25" customHeight="1"/>
    <row r="19" ht="14.25" customHeight="1">
      <c r="A19" s="63" t="s">
        <v>20</v>
      </c>
      <c r="B19" s="64"/>
      <c r="C19" s="64"/>
      <c r="D19" s="64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4"/>
      <c r="Q19" s="66"/>
    </row>
    <row r="20" ht="14.25" customHeight="1">
      <c r="G20" s="67"/>
      <c r="Q20" s="68"/>
    </row>
    <row r="21" ht="14.25" customHeight="1">
      <c r="A21" s="3" t="s">
        <v>310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Q21" s="68"/>
    </row>
    <row r="22" ht="14.25" customHeight="1">
      <c r="A22" s="96" t="s">
        <v>17</v>
      </c>
      <c r="O22" s="70" t="s">
        <v>3</v>
      </c>
      <c r="P22" s="33"/>
      <c r="Q22" s="34"/>
    </row>
    <row r="23" ht="14.25" customHeight="1">
      <c r="A23" s="72" t="s">
        <v>4</v>
      </c>
      <c r="B23" s="10" t="s">
        <v>5</v>
      </c>
      <c r="C23" s="10" t="s">
        <v>6</v>
      </c>
      <c r="D23" s="73">
        <v>4.0</v>
      </c>
      <c r="E23" s="73">
        <v>3.0</v>
      </c>
      <c r="F23" s="73">
        <v>2.0</v>
      </c>
      <c r="G23" s="74" t="s">
        <v>7</v>
      </c>
      <c r="H23" s="10" t="s">
        <v>8</v>
      </c>
      <c r="I23" s="10" t="s">
        <v>9</v>
      </c>
      <c r="J23" s="10" t="s">
        <v>10</v>
      </c>
      <c r="K23" s="10" t="s">
        <v>11</v>
      </c>
      <c r="L23" s="10" t="s">
        <v>12</v>
      </c>
      <c r="M23" s="10" t="s">
        <v>11</v>
      </c>
      <c r="N23" s="10" t="s">
        <v>13</v>
      </c>
      <c r="O23" s="75" t="s">
        <v>12</v>
      </c>
      <c r="P23" s="75" t="s">
        <v>11</v>
      </c>
      <c r="Q23" s="76" t="s">
        <v>14</v>
      </c>
    </row>
    <row r="24" ht="14.25" customHeight="1">
      <c r="A24" s="77"/>
      <c r="B24" s="78"/>
      <c r="C24" s="78"/>
      <c r="D24" s="78"/>
      <c r="E24" s="78"/>
      <c r="F24" s="78"/>
      <c r="G24" s="79"/>
      <c r="H24" s="80" t="str">
        <f t="shared" ref="H24:H29" si="8">(C24+D24+E24)/B24</f>
        <v>#DIV/0!</v>
      </c>
      <c r="I24" s="80" t="str">
        <f t="shared" ref="I24:I29" si="9">(C24+D24)/B24</f>
        <v>#DIV/0!</v>
      </c>
      <c r="J24" s="78"/>
      <c r="K24" s="78"/>
      <c r="L24" s="78"/>
      <c r="M24" s="78"/>
      <c r="N24" s="80" t="str">
        <f t="shared" ref="N24:N29" si="10">M24/L24</f>
        <v>#DIV/0!</v>
      </c>
      <c r="O24" s="78"/>
      <c r="P24" s="78"/>
      <c r="Q24" s="81" t="str">
        <f t="shared" ref="Q24:Q29" si="11">P24/O24</f>
        <v>#DIV/0!</v>
      </c>
      <c r="Y24" s="106" t="s">
        <v>288</v>
      </c>
    </row>
    <row r="25" ht="14.25" customHeight="1">
      <c r="A25" s="77"/>
      <c r="B25" s="78"/>
      <c r="C25" s="78"/>
      <c r="D25" s="78"/>
      <c r="E25" s="78"/>
      <c r="F25" s="78"/>
      <c r="G25" s="79"/>
      <c r="H25" s="80" t="str">
        <f t="shared" si="8"/>
        <v>#DIV/0!</v>
      </c>
      <c r="I25" s="80" t="str">
        <f t="shared" si="9"/>
        <v>#DIV/0!</v>
      </c>
      <c r="J25" s="78"/>
      <c r="K25" s="78"/>
      <c r="L25" s="78"/>
      <c r="M25" s="78"/>
      <c r="N25" s="80" t="str">
        <f t="shared" si="10"/>
        <v>#DIV/0!</v>
      </c>
      <c r="O25" s="78"/>
      <c r="P25" s="78"/>
      <c r="Q25" s="81" t="str">
        <f t="shared" si="11"/>
        <v>#DIV/0!</v>
      </c>
    </row>
    <row r="26" ht="14.25" customHeight="1">
      <c r="A26" s="77"/>
      <c r="B26" s="78"/>
      <c r="C26" s="78"/>
      <c r="D26" s="78"/>
      <c r="E26" s="78"/>
      <c r="F26" s="78"/>
      <c r="G26" s="79"/>
      <c r="H26" s="80" t="str">
        <f t="shared" si="8"/>
        <v>#DIV/0!</v>
      </c>
      <c r="I26" s="80" t="str">
        <f t="shared" si="9"/>
        <v>#DIV/0!</v>
      </c>
      <c r="J26" s="78"/>
      <c r="K26" s="78"/>
      <c r="L26" s="78"/>
      <c r="M26" s="78"/>
      <c r="N26" s="80" t="str">
        <f t="shared" si="10"/>
        <v>#DIV/0!</v>
      </c>
      <c r="O26" s="78"/>
      <c r="P26" s="78"/>
      <c r="Q26" s="81" t="str">
        <f t="shared" si="11"/>
        <v>#DIV/0!</v>
      </c>
    </row>
    <row r="27" ht="14.25" customHeight="1">
      <c r="A27" s="85"/>
      <c r="B27" s="83"/>
      <c r="C27" s="83"/>
      <c r="D27" s="83"/>
      <c r="E27" s="83"/>
      <c r="F27" s="83"/>
      <c r="G27" s="84"/>
      <c r="H27" s="80" t="str">
        <f t="shared" si="8"/>
        <v>#DIV/0!</v>
      </c>
      <c r="I27" s="80" t="str">
        <f t="shared" si="9"/>
        <v>#DIV/0!</v>
      </c>
      <c r="J27" s="83"/>
      <c r="K27" s="83"/>
      <c r="L27" s="83"/>
      <c r="M27" s="83"/>
      <c r="N27" s="80" t="str">
        <f t="shared" si="10"/>
        <v>#DIV/0!</v>
      </c>
      <c r="O27" s="83"/>
      <c r="P27" s="83"/>
      <c r="Q27" s="81" t="str">
        <f t="shared" si="11"/>
        <v>#DIV/0!</v>
      </c>
    </row>
    <row r="28" ht="14.25" customHeight="1">
      <c r="A28" s="85"/>
      <c r="B28" s="83"/>
      <c r="C28" s="83"/>
      <c r="D28" s="83"/>
      <c r="E28" s="83"/>
      <c r="F28" s="83"/>
      <c r="G28" s="84"/>
      <c r="H28" s="80" t="str">
        <f t="shared" si="8"/>
        <v>#DIV/0!</v>
      </c>
      <c r="I28" s="80" t="str">
        <f t="shared" si="9"/>
        <v>#DIV/0!</v>
      </c>
      <c r="J28" s="83"/>
      <c r="K28" s="83"/>
      <c r="L28" s="83"/>
      <c r="M28" s="83"/>
      <c r="N28" s="80" t="str">
        <f t="shared" si="10"/>
        <v>#DIV/0!</v>
      </c>
      <c r="O28" s="83"/>
      <c r="P28" s="83"/>
      <c r="Q28" s="81" t="str">
        <f t="shared" si="11"/>
        <v>#DIV/0!</v>
      </c>
    </row>
    <row r="29" ht="14.25" customHeight="1">
      <c r="A29" s="72" t="s">
        <v>15</v>
      </c>
      <c r="B29" s="73">
        <f t="shared" ref="B29:G29" si="12">SUM(B24:B28)</f>
        <v>0</v>
      </c>
      <c r="C29" s="73">
        <f t="shared" si="12"/>
        <v>0</v>
      </c>
      <c r="D29" s="73">
        <f t="shared" si="12"/>
        <v>0</v>
      </c>
      <c r="E29" s="73">
        <f t="shared" si="12"/>
        <v>0</v>
      </c>
      <c r="F29" s="73">
        <f t="shared" si="12"/>
        <v>0</v>
      </c>
      <c r="G29" s="86">
        <f t="shared" si="12"/>
        <v>0</v>
      </c>
      <c r="H29" s="80" t="str">
        <f t="shared" si="8"/>
        <v>#DIV/0!</v>
      </c>
      <c r="I29" s="80" t="str">
        <f t="shared" si="9"/>
        <v>#DIV/0!</v>
      </c>
      <c r="J29" s="73">
        <f t="shared" ref="J29:M29" si="13">SUM(J24:J28)</f>
        <v>0</v>
      </c>
      <c r="K29" s="73">
        <f t="shared" si="13"/>
        <v>0</v>
      </c>
      <c r="L29" s="73">
        <f t="shared" si="13"/>
        <v>0</v>
      </c>
      <c r="M29" s="73">
        <f t="shared" si="13"/>
        <v>0</v>
      </c>
      <c r="N29" s="80" t="str">
        <f t="shared" si="10"/>
        <v>#DIV/0!</v>
      </c>
      <c r="O29" s="87">
        <f t="shared" ref="O29:P29" si="14">SUM(O24:O28)</f>
        <v>0</v>
      </c>
      <c r="P29" s="87">
        <f t="shared" si="14"/>
        <v>0</v>
      </c>
      <c r="Q29" s="81" t="str">
        <f t="shared" si="11"/>
        <v>#DIV/0!</v>
      </c>
    </row>
    <row r="30" ht="14.25" customHeight="1">
      <c r="A30" s="30"/>
      <c r="B30" s="30"/>
      <c r="C30" s="30"/>
      <c r="D30" s="30"/>
      <c r="E30" s="30"/>
      <c r="F30" s="30"/>
      <c r="G30" s="88"/>
      <c r="H30" s="30"/>
      <c r="I30" s="30"/>
      <c r="J30" s="30"/>
      <c r="K30" s="30"/>
      <c r="L30" s="30"/>
      <c r="M30" s="30"/>
      <c r="N30" s="30"/>
      <c r="Q30" s="68"/>
    </row>
    <row r="31" ht="14.25" customHeight="1">
      <c r="A31" s="89" t="s">
        <v>27</v>
      </c>
      <c r="B31" s="30"/>
      <c r="C31" s="30"/>
      <c r="D31" s="30"/>
      <c r="E31" s="30"/>
      <c r="F31" s="30"/>
      <c r="G31" s="88"/>
      <c r="H31" s="30"/>
      <c r="I31" s="30"/>
      <c r="J31" s="30"/>
      <c r="K31" s="30"/>
      <c r="L31" s="30"/>
      <c r="M31" s="30"/>
      <c r="N31" s="30"/>
      <c r="Q31" s="68"/>
    </row>
    <row r="32" ht="14.25" customHeight="1">
      <c r="A32" s="90" t="s">
        <v>4</v>
      </c>
      <c r="B32" s="32" t="s">
        <v>16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  <c r="Q32" s="68"/>
    </row>
    <row r="33" ht="14.25" customHeight="1">
      <c r="A33" s="91"/>
      <c r="B33" s="92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4"/>
      <c r="Q33" s="68"/>
    </row>
    <row r="34" ht="14.25" customHeight="1">
      <c r="A34" s="91"/>
      <c r="B34" s="92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4"/>
      <c r="Q34" s="68"/>
    </row>
    <row r="35" ht="14.25" customHeight="1">
      <c r="Q35" s="94"/>
    </row>
    <row r="36" ht="14.25" customHeight="1">
      <c r="Q36" s="94"/>
    </row>
    <row r="37" ht="14.25" customHeight="1">
      <c r="A37" s="63" t="s">
        <v>20</v>
      </c>
      <c r="B37" s="64"/>
      <c r="C37" s="64"/>
      <c r="D37" s="64"/>
      <c r="E37" s="64"/>
      <c r="F37" s="64"/>
      <c r="G37" s="65"/>
      <c r="H37" s="64"/>
      <c r="I37" s="64"/>
      <c r="J37" s="64"/>
      <c r="K37" s="64"/>
      <c r="L37" s="64"/>
      <c r="M37" s="64"/>
      <c r="N37" s="64"/>
      <c r="O37" s="64"/>
      <c r="P37" s="64"/>
      <c r="Q37" s="66"/>
    </row>
    <row r="38" ht="14.25" customHeight="1">
      <c r="G38" s="67"/>
      <c r="Q38" s="68"/>
    </row>
    <row r="39" ht="14.25" customHeight="1">
      <c r="A39" s="3" t="s">
        <v>310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Q39" s="68"/>
    </row>
    <row r="40" ht="14.25" customHeight="1">
      <c r="A40" s="96" t="s">
        <v>18</v>
      </c>
      <c r="O40" s="70" t="s">
        <v>3</v>
      </c>
      <c r="P40" s="33"/>
      <c r="Q40" s="34"/>
    </row>
    <row r="41" ht="14.25" customHeight="1">
      <c r="A41" s="72" t="s">
        <v>4</v>
      </c>
      <c r="B41" s="10" t="s">
        <v>5</v>
      </c>
      <c r="C41" s="10" t="s">
        <v>6</v>
      </c>
      <c r="D41" s="73">
        <v>4.0</v>
      </c>
      <c r="E41" s="73">
        <v>3.0</v>
      </c>
      <c r="F41" s="73">
        <v>2.0</v>
      </c>
      <c r="G41" s="45" t="s">
        <v>19</v>
      </c>
      <c r="H41" s="10" t="s">
        <v>8</v>
      </c>
      <c r="I41" s="10" t="s">
        <v>9</v>
      </c>
      <c r="J41" s="10" t="s">
        <v>10</v>
      </c>
      <c r="K41" s="10" t="s">
        <v>11</v>
      </c>
      <c r="L41" s="10" t="s">
        <v>12</v>
      </c>
      <c r="M41" s="10" t="s">
        <v>11</v>
      </c>
      <c r="N41" s="10" t="s">
        <v>13</v>
      </c>
      <c r="O41" s="75" t="s">
        <v>12</v>
      </c>
      <c r="P41" s="75" t="s">
        <v>11</v>
      </c>
      <c r="Q41" s="76" t="s">
        <v>14</v>
      </c>
    </row>
    <row r="42" ht="14.25" customHeight="1">
      <c r="A42" s="77"/>
      <c r="B42" s="78"/>
      <c r="C42" s="78"/>
      <c r="D42" s="78"/>
      <c r="E42" s="78"/>
      <c r="F42" s="78"/>
      <c r="G42" s="79"/>
      <c r="H42" s="80" t="str">
        <f t="shared" ref="H42:H47" si="15">(C42+D42+E42)/B42</f>
        <v>#DIV/0!</v>
      </c>
      <c r="I42" s="80" t="str">
        <f t="shared" ref="I42:I47" si="16">(C42+D42)/B42</f>
        <v>#DIV/0!</v>
      </c>
      <c r="J42" s="78"/>
      <c r="K42" s="78"/>
      <c r="L42" s="78"/>
      <c r="M42" s="78"/>
      <c r="N42" s="80" t="str">
        <f t="shared" ref="N42:N47" si="17">M42/L42</f>
        <v>#DIV/0!</v>
      </c>
      <c r="O42" s="78"/>
      <c r="P42" s="78"/>
      <c r="Q42" s="81" t="str">
        <f t="shared" ref="Q42:Q47" si="18">P42/O42</f>
        <v>#DIV/0!</v>
      </c>
    </row>
    <row r="43" ht="14.25" customHeight="1">
      <c r="A43" s="77"/>
      <c r="B43" s="78"/>
      <c r="C43" s="78"/>
      <c r="D43" s="78"/>
      <c r="E43" s="78"/>
      <c r="F43" s="78"/>
      <c r="G43" s="79"/>
      <c r="H43" s="80" t="str">
        <f t="shared" si="15"/>
        <v>#DIV/0!</v>
      </c>
      <c r="I43" s="80" t="str">
        <f t="shared" si="16"/>
        <v>#DIV/0!</v>
      </c>
      <c r="J43" s="78"/>
      <c r="K43" s="78"/>
      <c r="L43" s="78"/>
      <c r="M43" s="78"/>
      <c r="N43" s="80" t="str">
        <f t="shared" si="17"/>
        <v>#DIV/0!</v>
      </c>
      <c r="O43" s="78"/>
      <c r="P43" s="78"/>
      <c r="Q43" s="81" t="str">
        <f t="shared" si="18"/>
        <v>#DIV/0!</v>
      </c>
    </row>
    <row r="44" ht="14.25" customHeight="1">
      <c r="A44" s="85"/>
      <c r="B44" s="83"/>
      <c r="C44" s="83"/>
      <c r="D44" s="83"/>
      <c r="E44" s="83"/>
      <c r="F44" s="83"/>
      <c r="G44" s="84"/>
      <c r="H44" s="80" t="str">
        <f t="shared" si="15"/>
        <v>#DIV/0!</v>
      </c>
      <c r="I44" s="80" t="str">
        <f t="shared" si="16"/>
        <v>#DIV/0!</v>
      </c>
      <c r="J44" s="83"/>
      <c r="K44" s="83"/>
      <c r="L44" s="83"/>
      <c r="M44" s="83"/>
      <c r="N44" s="80" t="str">
        <f t="shared" si="17"/>
        <v>#DIV/0!</v>
      </c>
      <c r="O44" s="83"/>
      <c r="P44" s="83"/>
      <c r="Q44" s="81" t="str">
        <f t="shared" si="18"/>
        <v>#DIV/0!</v>
      </c>
    </row>
    <row r="45" ht="14.25" customHeight="1">
      <c r="A45" s="85"/>
      <c r="B45" s="83"/>
      <c r="C45" s="83"/>
      <c r="D45" s="83"/>
      <c r="E45" s="83"/>
      <c r="F45" s="83"/>
      <c r="G45" s="84"/>
      <c r="H45" s="80" t="str">
        <f t="shared" si="15"/>
        <v>#DIV/0!</v>
      </c>
      <c r="I45" s="80" t="str">
        <f t="shared" si="16"/>
        <v>#DIV/0!</v>
      </c>
      <c r="J45" s="83"/>
      <c r="K45" s="83"/>
      <c r="L45" s="83"/>
      <c r="M45" s="83"/>
      <c r="N45" s="80" t="str">
        <f t="shared" si="17"/>
        <v>#DIV/0!</v>
      </c>
      <c r="O45" s="83"/>
      <c r="P45" s="83"/>
      <c r="Q45" s="81" t="str">
        <f t="shared" si="18"/>
        <v>#DIV/0!</v>
      </c>
    </row>
    <row r="46" ht="14.25" customHeight="1">
      <c r="A46" s="85"/>
      <c r="B46" s="83"/>
      <c r="C46" s="83"/>
      <c r="D46" s="83"/>
      <c r="E46" s="83"/>
      <c r="F46" s="83"/>
      <c r="G46" s="84"/>
      <c r="H46" s="80" t="str">
        <f t="shared" si="15"/>
        <v>#DIV/0!</v>
      </c>
      <c r="I46" s="80" t="str">
        <f t="shared" si="16"/>
        <v>#DIV/0!</v>
      </c>
      <c r="J46" s="83"/>
      <c r="K46" s="83"/>
      <c r="L46" s="83"/>
      <c r="M46" s="83"/>
      <c r="N46" s="80" t="str">
        <f t="shared" si="17"/>
        <v>#DIV/0!</v>
      </c>
      <c r="O46" s="83"/>
      <c r="P46" s="83"/>
      <c r="Q46" s="81" t="str">
        <f t="shared" si="18"/>
        <v>#DIV/0!</v>
      </c>
    </row>
    <row r="47" ht="14.25" customHeight="1">
      <c r="A47" s="72" t="s">
        <v>15</v>
      </c>
      <c r="B47" s="73">
        <f t="shared" ref="B47:G47" si="19">SUM(B42:B46)</f>
        <v>0</v>
      </c>
      <c r="C47" s="73">
        <f t="shared" si="19"/>
        <v>0</v>
      </c>
      <c r="D47" s="73">
        <f t="shared" si="19"/>
        <v>0</v>
      </c>
      <c r="E47" s="73">
        <f t="shared" si="19"/>
        <v>0</v>
      </c>
      <c r="F47" s="73">
        <f t="shared" si="19"/>
        <v>0</v>
      </c>
      <c r="G47" s="86">
        <f t="shared" si="19"/>
        <v>0</v>
      </c>
      <c r="H47" s="80" t="str">
        <f t="shared" si="15"/>
        <v>#DIV/0!</v>
      </c>
      <c r="I47" s="80" t="str">
        <f t="shared" si="16"/>
        <v>#DIV/0!</v>
      </c>
      <c r="J47" s="73">
        <f t="shared" ref="J47:M47" si="20">SUM(J42:J46)</f>
        <v>0</v>
      </c>
      <c r="K47" s="73">
        <f t="shared" si="20"/>
        <v>0</v>
      </c>
      <c r="L47" s="73">
        <f t="shared" si="20"/>
        <v>0</v>
      </c>
      <c r="M47" s="73">
        <f t="shared" si="20"/>
        <v>0</v>
      </c>
      <c r="N47" s="80" t="str">
        <f t="shared" si="17"/>
        <v>#DIV/0!</v>
      </c>
      <c r="O47" s="87">
        <f t="shared" ref="O47:P47" si="21">SUM(O42:O46)</f>
        <v>0</v>
      </c>
      <c r="P47" s="87">
        <f t="shared" si="21"/>
        <v>0</v>
      </c>
      <c r="Q47" s="81" t="str">
        <f t="shared" si="18"/>
        <v>#DIV/0!</v>
      </c>
    </row>
    <row r="48" ht="14.25" customHeight="1">
      <c r="A48" s="30"/>
      <c r="B48" s="30"/>
      <c r="C48" s="30"/>
      <c r="D48" s="30"/>
      <c r="E48" s="30"/>
      <c r="F48" s="30"/>
      <c r="G48" s="88"/>
      <c r="H48" s="30"/>
      <c r="I48" s="30"/>
      <c r="J48" s="30"/>
      <c r="K48" s="30"/>
      <c r="L48" s="30"/>
      <c r="M48" s="30"/>
      <c r="N48" s="30"/>
      <c r="Q48" s="68"/>
    </row>
    <row r="49" ht="14.25" customHeight="1">
      <c r="A49" s="89" t="s">
        <v>27</v>
      </c>
      <c r="B49" s="30"/>
      <c r="C49" s="30"/>
      <c r="D49" s="30"/>
      <c r="E49" s="30"/>
      <c r="F49" s="30"/>
      <c r="G49" s="88"/>
      <c r="H49" s="30"/>
      <c r="I49" s="30"/>
      <c r="J49" s="30"/>
      <c r="K49" s="30"/>
      <c r="L49" s="30"/>
      <c r="M49" s="30"/>
      <c r="N49" s="30"/>
      <c r="Q49" s="68"/>
    </row>
    <row r="50" ht="14.25" customHeight="1">
      <c r="A50" s="90" t="s">
        <v>4</v>
      </c>
      <c r="B50" s="32" t="s">
        <v>16</v>
      </c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4"/>
      <c r="Q50" s="68"/>
    </row>
    <row r="51" ht="14.25" customHeight="1">
      <c r="A51" s="91"/>
      <c r="B51" s="92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4"/>
      <c r="Q51" s="68"/>
    </row>
    <row r="52" ht="14.25" customHeight="1">
      <c r="A52" s="91"/>
      <c r="B52" s="92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4"/>
      <c r="Q52" s="68"/>
    </row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</sheetData>
  <mergeCells count="18">
    <mergeCell ref="A3:N3"/>
    <mergeCell ref="A4:N4"/>
    <mergeCell ref="O4:Q4"/>
    <mergeCell ref="B14:N14"/>
    <mergeCell ref="B15:N15"/>
    <mergeCell ref="B16:N16"/>
    <mergeCell ref="A21:N21"/>
    <mergeCell ref="A40:N40"/>
    <mergeCell ref="B50:N50"/>
    <mergeCell ref="B51:N51"/>
    <mergeCell ref="B52:N52"/>
    <mergeCell ref="A22:N22"/>
    <mergeCell ref="O22:Q22"/>
    <mergeCell ref="B32:N32"/>
    <mergeCell ref="B33:N33"/>
    <mergeCell ref="B34:N34"/>
    <mergeCell ref="A39:N39"/>
    <mergeCell ref="O40:Q40"/>
  </mergeCells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337</v>
      </c>
      <c r="B6" s="16">
        <v>27.0</v>
      </c>
      <c r="C6" s="16">
        <v>8.0</v>
      </c>
      <c r="D6" s="16">
        <v>17.0</v>
      </c>
      <c r="E6" s="16">
        <v>1.0</v>
      </c>
      <c r="F6" s="24"/>
      <c r="G6" s="17">
        <v>1.0</v>
      </c>
      <c r="H6" s="18">
        <f t="shared" ref="H6:H14" si="1">(C6+D6+E6)/B6</f>
        <v>0.962962963</v>
      </c>
      <c r="I6" s="18">
        <f t="shared" ref="I6:I14" si="2">(C6+D6)/B6</f>
        <v>0.9259259259</v>
      </c>
      <c r="J6" s="16">
        <v>1.0</v>
      </c>
      <c r="K6" s="16">
        <v>1.0</v>
      </c>
      <c r="L6" s="16">
        <v>40.0</v>
      </c>
      <c r="M6" s="16">
        <v>35.0</v>
      </c>
      <c r="N6" s="18">
        <f t="shared" ref="N6:N14" si="3">M6/L6</f>
        <v>0.875</v>
      </c>
      <c r="O6" s="19">
        <v>35.0</v>
      </c>
      <c r="P6" s="19">
        <v>35.0</v>
      </c>
      <c r="Q6" s="20">
        <f t="shared" ref="Q6:Q14" si="4">P6/O6</f>
        <v>1</v>
      </c>
      <c r="T6" s="15" t="s">
        <v>337</v>
      </c>
      <c r="U6" s="16">
        <v>27.0</v>
      </c>
      <c r="V6" s="16">
        <v>9.0</v>
      </c>
      <c r="W6" s="16">
        <v>13.0</v>
      </c>
      <c r="X6" s="16">
        <v>4.0</v>
      </c>
      <c r="Y6" s="24"/>
      <c r="Z6" s="17">
        <v>1.0</v>
      </c>
      <c r="AA6" s="18">
        <f t="shared" ref="AA6:AA14" si="5">(V6+W6+X6)/U6</f>
        <v>0.962962963</v>
      </c>
      <c r="AB6" s="18">
        <f t="shared" ref="AB6:AB14" si="6">(V6+W6)/U6</f>
        <v>0.8148148148</v>
      </c>
      <c r="AC6" s="16">
        <v>1.0</v>
      </c>
      <c r="AD6" s="16">
        <v>1.0</v>
      </c>
      <c r="AE6" s="16">
        <v>24.0</v>
      </c>
      <c r="AF6" s="16">
        <v>24.0</v>
      </c>
      <c r="AG6" s="18">
        <f t="shared" ref="AG6:AG14" si="7">AF6/AE6</f>
        <v>1</v>
      </c>
      <c r="AH6" s="19">
        <v>25.0</v>
      </c>
      <c r="AI6" s="19">
        <v>25.0</v>
      </c>
      <c r="AJ6" s="20">
        <f t="shared" ref="AJ6:AJ14" si="8">AI6/AH6</f>
        <v>1</v>
      </c>
      <c r="AK6" s="95"/>
      <c r="AL6" s="112"/>
      <c r="AM6" s="85"/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15" t="s">
        <v>338</v>
      </c>
      <c r="B7" s="16">
        <v>24.0</v>
      </c>
      <c r="C7" s="17">
        <v>3.0</v>
      </c>
      <c r="D7" s="16">
        <v>11.0</v>
      </c>
      <c r="E7" s="16">
        <v>10.0</v>
      </c>
      <c r="F7" s="24"/>
      <c r="G7" s="24"/>
      <c r="H7" s="18">
        <f t="shared" si="1"/>
        <v>1</v>
      </c>
      <c r="I7" s="18">
        <f t="shared" si="2"/>
        <v>0.5833333333</v>
      </c>
      <c r="J7" s="16">
        <v>1.0</v>
      </c>
      <c r="K7" s="16">
        <v>1.0</v>
      </c>
      <c r="L7" s="16">
        <v>40.0</v>
      </c>
      <c r="M7" s="16">
        <v>39.0</v>
      </c>
      <c r="N7" s="18">
        <f t="shared" si="3"/>
        <v>0.975</v>
      </c>
      <c r="O7" s="19">
        <v>39.0</v>
      </c>
      <c r="P7" s="19">
        <v>39.0</v>
      </c>
      <c r="Q7" s="20">
        <f t="shared" si="4"/>
        <v>1</v>
      </c>
      <c r="T7" s="15" t="s">
        <v>338</v>
      </c>
      <c r="U7" s="16">
        <v>24.0</v>
      </c>
      <c r="V7" s="17">
        <v>3.0</v>
      </c>
      <c r="W7" s="16">
        <v>17.0</v>
      </c>
      <c r="X7" s="16">
        <v>4.0</v>
      </c>
      <c r="Y7" s="24"/>
      <c r="Z7" s="24"/>
      <c r="AA7" s="18">
        <f t="shared" si="5"/>
        <v>1</v>
      </c>
      <c r="AB7" s="18">
        <f t="shared" si="6"/>
        <v>0.8333333333</v>
      </c>
      <c r="AC7" s="16">
        <v>1.0</v>
      </c>
      <c r="AD7" s="16">
        <v>1.0</v>
      </c>
      <c r="AE7" s="16">
        <v>24.0</v>
      </c>
      <c r="AF7" s="16">
        <v>24.0</v>
      </c>
      <c r="AG7" s="18">
        <f t="shared" si="7"/>
        <v>1</v>
      </c>
      <c r="AH7" s="19">
        <v>23.0</v>
      </c>
      <c r="AI7" s="19">
        <v>23.0</v>
      </c>
      <c r="AJ7" s="20">
        <f t="shared" si="8"/>
        <v>1</v>
      </c>
      <c r="AK7" s="95"/>
      <c r="AL7" s="112"/>
      <c r="AM7" s="85"/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22"/>
      <c r="B8" s="23"/>
      <c r="C8" s="23"/>
      <c r="D8" s="23"/>
      <c r="E8" s="23"/>
      <c r="F8" s="24"/>
      <c r="G8" s="24"/>
      <c r="H8" s="18" t="str">
        <f t="shared" si="1"/>
        <v>#DIV/0!</v>
      </c>
      <c r="I8" s="18" t="str">
        <f t="shared" si="2"/>
        <v>#DIV/0!</v>
      </c>
      <c r="J8" s="23"/>
      <c r="K8" s="23"/>
      <c r="L8" s="23"/>
      <c r="M8" s="23"/>
      <c r="N8" s="18" t="str">
        <f t="shared" si="3"/>
        <v>#DIV/0!</v>
      </c>
      <c r="O8" s="21"/>
      <c r="P8" s="21"/>
      <c r="Q8" s="20" t="str">
        <f t="shared" si="4"/>
        <v>#DIV/0!</v>
      </c>
      <c r="T8" s="22"/>
      <c r="U8" s="23"/>
      <c r="V8" s="23"/>
      <c r="W8" s="23"/>
      <c r="X8" s="23"/>
      <c r="Y8" s="24"/>
      <c r="Z8" s="24"/>
      <c r="AA8" s="18" t="str">
        <f t="shared" si="5"/>
        <v>#DIV/0!</v>
      </c>
      <c r="AB8" s="18" t="str">
        <f t="shared" si="6"/>
        <v>#DIV/0!</v>
      </c>
      <c r="AC8" s="23"/>
      <c r="AD8" s="23"/>
      <c r="AE8" s="23"/>
      <c r="AF8" s="23"/>
      <c r="AG8" s="18" t="str">
        <f t="shared" si="7"/>
        <v>#DIV/0!</v>
      </c>
      <c r="AH8" s="21"/>
      <c r="AI8" s="21"/>
      <c r="AJ8" s="20" t="str">
        <f t="shared" si="8"/>
        <v>#DIV/0!</v>
      </c>
      <c r="AK8" s="95"/>
      <c r="AL8" s="112"/>
      <c r="AM8" s="85"/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T9" s="25"/>
      <c r="U9" s="24"/>
      <c r="V9" s="24"/>
      <c r="W9" s="24"/>
      <c r="X9" s="24"/>
      <c r="Y9" s="24"/>
      <c r="Z9" s="24"/>
      <c r="AA9" s="18" t="str">
        <f t="shared" si="5"/>
        <v>#DIV/0!</v>
      </c>
      <c r="AB9" s="18" t="str">
        <f t="shared" si="6"/>
        <v>#DIV/0!</v>
      </c>
      <c r="AC9" s="24"/>
      <c r="AD9" s="24"/>
      <c r="AE9" s="24"/>
      <c r="AF9" s="24"/>
      <c r="AG9" s="18" t="str">
        <f t="shared" si="7"/>
        <v>#DIV/0!</v>
      </c>
      <c r="AH9" s="21"/>
      <c r="AI9" s="21"/>
      <c r="AJ9" s="20" t="str">
        <f t="shared" si="8"/>
        <v>#DIV/0!</v>
      </c>
      <c r="AK9" s="95"/>
      <c r="AL9" s="112"/>
      <c r="AM9" s="85"/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T10" s="25"/>
      <c r="U10" s="24"/>
      <c r="V10" s="24"/>
      <c r="W10" s="24"/>
      <c r="X10" s="24"/>
      <c r="Y10" s="24"/>
      <c r="Z10" s="24"/>
      <c r="AA10" s="18" t="str">
        <f t="shared" si="5"/>
        <v>#DIV/0!</v>
      </c>
      <c r="AB10" s="18" t="str">
        <f t="shared" si="6"/>
        <v>#DIV/0!</v>
      </c>
      <c r="AC10" s="24"/>
      <c r="AD10" s="24"/>
      <c r="AE10" s="24"/>
      <c r="AF10" s="24"/>
      <c r="AG10" s="18" t="str">
        <f t="shared" si="7"/>
        <v>#DIV/0!</v>
      </c>
      <c r="AH10" s="21"/>
      <c r="AI10" s="21"/>
      <c r="AJ10" s="20" t="str">
        <f t="shared" si="8"/>
        <v>#DIV/0!</v>
      </c>
      <c r="AK10" s="95"/>
      <c r="AL10" s="112"/>
      <c r="AM10" s="85"/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95"/>
      <c r="AL11" s="112"/>
      <c r="AM11" s="85"/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95"/>
      <c r="AL12" s="112"/>
      <c r="AM12" s="85"/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95"/>
      <c r="AL13" s="112"/>
      <c r="AM13" s="85"/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51</v>
      </c>
      <c r="C14" s="26">
        <f t="shared" si="13"/>
        <v>11</v>
      </c>
      <c r="D14" s="26">
        <f t="shared" si="13"/>
        <v>28</v>
      </c>
      <c r="E14" s="26">
        <f t="shared" si="13"/>
        <v>11</v>
      </c>
      <c r="F14" s="26">
        <f t="shared" si="13"/>
        <v>0</v>
      </c>
      <c r="G14" s="26">
        <f t="shared" si="13"/>
        <v>1</v>
      </c>
      <c r="H14" s="18">
        <f t="shared" si="1"/>
        <v>0.9803921569</v>
      </c>
      <c r="I14" s="18">
        <f t="shared" si="2"/>
        <v>0.7647058824</v>
      </c>
      <c r="J14" s="26">
        <f t="shared" ref="J14:M14" si="14">SUM(J6:J13)</f>
        <v>2</v>
      </c>
      <c r="K14" s="26">
        <f t="shared" si="14"/>
        <v>2</v>
      </c>
      <c r="L14" s="26">
        <f t="shared" si="14"/>
        <v>80</v>
      </c>
      <c r="M14" s="26">
        <f t="shared" si="14"/>
        <v>74</v>
      </c>
      <c r="N14" s="18">
        <f t="shared" si="3"/>
        <v>0.925</v>
      </c>
      <c r="O14" s="27">
        <f t="shared" ref="O14:P14" si="15">SUM(O6:O13)</f>
        <v>74</v>
      </c>
      <c r="P14" s="27">
        <f t="shared" si="15"/>
        <v>74</v>
      </c>
      <c r="Q14" s="20">
        <f t="shared" si="4"/>
        <v>1</v>
      </c>
      <c r="T14" s="9" t="s">
        <v>15</v>
      </c>
      <c r="U14" s="26">
        <f t="shared" ref="U14:Z14" si="16">SUM(U6:U13)</f>
        <v>51</v>
      </c>
      <c r="V14" s="26">
        <f t="shared" si="16"/>
        <v>12</v>
      </c>
      <c r="W14" s="26">
        <f t="shared" si="16"/>
        <v>30</v>
      </c>
      <c r="X14" s="26">
        <f t="shared" si="16"/>
        <v>8</v>
      </c>
      <c r="Y14" s="26">
        <f t="shared" si="16"/>
        <v>0</v>
      </c>
      <c r="Z14" s="26">
        <f t="shared" si="16"/>
        <v>1</v>
      </c>
      <c r="AA14" s="18">
        <f t="shared" si="5"/>
        <v>0.9803921569</v>
      </c>
      <c r="AB14" s="18">
        <f t="shared" si="6"/>
        <v>0.8235294118</v>
      </c>
      <c r="AC14" s="26">
        <f t="shared" ref="AC14:AF14" si="17">SUM(AC6:AC13)</f>
        <v>2</v>
      </c>
      <c r="AD14" s="26">
        <f t="shared" si="17"/>
        <v>2</v>
      </c>
      <c r="AE14" s="26">
        <f t="shared" si="17"/>
        <v>48</v>
      </c>
      <c r="AF14" s="26">
        <f t="shared" si="17"/>
        <v>48</v>
      </c>
      <c r="AG14" s="18">
        <f t="shared" si="7"/>
        <v>1</v>
      </c>
      <c r="AH14" s="27">
        <f t="shared" ref="AH14:AI14" si="18">SUM(AH6:AH13)</f>
        <v>48</v>
      </c>
      <c r="AI14" s="27">
        <f t="shared" si="18"/>
        <v>48</v>
      </c>
      <c r="AJ14" s="20">
        <f t="shared" si="8"/>
        <v>1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14.25" customHeight="1">
      <c r="A18" s="91" t="s">
        <v>339</v>
      </c>
      <c r="B18" s="92" t="s">
        <v>340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1" t="s">
        <v>339</v>
      </c>
      <c r="U18" s="155" t="s">
        <v>340</v>
      </c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  <c r="AF18" s="156"/>
      <c r="AG18" s="157"/>
      <c r="AL18" s="131"/>
      <c r="AM18" s="93">
        <v>1.0</v>
      </c>
      <c r="AN18" s="32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149"/>
      <c r="BB18" s="149"/>
      <c r="BC18" s="150"/>
      <c r="BD18" s="150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31"/>
      <c r="AM19" s="93">
        <v>2.0</v>
      </c>
      <c r="AN19" s="32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4"/>
      <c r="BA19" s="149"/>
      <c r="BB19" s="149"/>
      <c r="BC19" s="150"/>
      <c r="BD19" s="150"/>
    </row>
    <row r="20" ht="14.25" customHeight="1">
      <c r="Q20" s="95"/>
      <c r="R20" s="95"/>
      <c r="AJ20" s="95"/>
      <c r="AK20" s="95"/>
      <c r="AL20" s="112"/>
      <c r="BC20" s="95"/>
      <c r="BD20" s="95"/>
    </row>
    <row r="21" ht="14.25" customHeight="1">
      <c r="Q21" s="95"/>
      <c r="R21" s="95"/>
      <c r="AJ21" s="95"/>
      <c r="AK21" s="95"/>
      <c r="AL21" s="112"/>
      <c r="BC21" s="95"/>
      <c r="BD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  <c r="AL22" s="112"/>
      <c r="AM22" s="63" t="s">
        <v>20</v>
      </c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6"/>
      <c r="BD22" s="95"/>
    </row>
    <row r="23" ht="14.25" customHeight="1">
      <c r="G23" s="67"/>
      <c r="Q23" s="68"/>
      <c r="AJ23" s="68"/>
      <c r="AL23" s="112"/>
      <c r="BC23" s="68"/>
      <c r="BD23" s="95"/>
    </row>
    <row r="24" ht="14.25" customHeight="1">
      <c r="A24" s="3" t="s">
        <v>309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310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  <c r="AL24" s="112"/>
      <c r="AM24" s="132" t="s">
        <v>311</v>
      </c>
      <c r="BC24" s="68"/>
      <c r="BD24" s="95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  <c r="AL25" s="112"/>
      <c r="AM25" s="96" t="s">
        <v>30</v>
      </c>
      <c r="BA25" s="70" t="s">
        <v>3</v>
      </c>
      <c r="BB25" s="33"/>
      <c r="BC25" s="34"/>
      <c r="BD25" s="95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  <c r="AL26" s="112"/>
      <c r="AM26" s="72" t="s">
        <v>4</v>
      </c>
      <c r="AN26" s="10" t="s">
        <v>5</v>
      </c>
      <c r="AO26" s="10" t="s">
        <v>6</v>
      </c>
      <c r="AP26" s="73">
        <v>4.0</v>
      </c>
      <c r="AQ26" s="73">
        <v>3.0</v>
      </c>
      <c r="AR26" s="73">
        <v>2.0</v>
      </c>
      <c r="AS26" s="10" t="s">
        <v>7</v>
      </c>
      <c r="AT26" s="10" t="s">
        <v>8</v>
      </c>
      <c r="AU26" s="10" t="s">
        <v>9</v>
      </c>
      <c r="AV26" s="10" t="s">
        <v>10</v>
      </c>
      <c r="AW26" s="10" t="s">
        <v>11</v>
      </c>
      <c r="AX26" s="10" t="s">
        <v>12</v>
      </c>
      <c r="AY26" s="10" t="s">
        <v>11</v>
      </c>
      <c r="AZ26" s="10" t="s">
        <v>13</v>
      </c>
      <c r="BA26" s="75" t="s">
        <v>12</v>
      </c>
      <c r="BB26" s="75" t="s">
        <v>11</v>
      </c>
      <c r="BC26" s="76" t="s">
        <v>14</v>
      </c>
      <c r="BD26" s="95"/>
    </row>
    <row r="27" ht="14.25" customHeight="1">
      <c r="A27" s="77" t="s">
        <v>337</v>
      </c>
      <c r="B27" s="78">
        <v>27.0</v>
      </c>
      <c r="C27" s="78">
        <v>1.0</v>
      </c>
      <c r="D27" s="78">
        <v>18.0</v>
      </c>
      <c r="E27" s="78">
        <v>7.0</v>
      </c>
      <c r="F27" s="78"/>
      <c r="G27" s="79">
        <v>1.0</v>
      </c>
      <c r="H27" s="80">
        <f t="shared" ref="H27:H35" si="22">(C27+D27+E27)/B27</f>
        <v>0.962962963</v>
      </c>
      <c r="I27" s="80">
        <f t="shared" ref="I27:I35" si="23">(C27+D27)/B27</f>
        <v>0.7037037037</v>
      </c>
      <c r="J27" s="78">
        <v>1.0</v>
      </c>
      <c r="K27" s="78">
        <v>1.0</v>
      </c>
      <c r="L27" s="78">
        <v>39.0</v>
      </c>
      <c r="M27" s="78">
        <v>39.0</v>
      </c>
      <c r="N27" s="80">
        <f t="shared" ref="N27:N35" si="24">M27/L27</f>
        <v>1</v>
      </c>
      <c r="O27" s="78">
        <v>39.0</v>
      </c>
      <c r="P27" s="78">
        <v>39.0</v>
      </c>
      <c r="Q27" s="81">
        <f t="shared" ref="Q27:Q35" si="25">P27/O27</f>
        <v>1</v>
      </c>
      <c r="T27" s="77" t="s">
        <v>337</v>
      </c>
      <c r="U27" s="78">
        <v>27.0</v>
      </c>
      <c r="V27" s="78">
        <v>3.0</v>
      </c>
      <c r="W27" s="78">
        <v>17.0</v>
      </c>
      <c r="X27" s="78">
        <v>6.0</v>
      </c>
      <c r="Y27" s="78"/>
      <c r="Z27" s="78">
        <v>1.0</v>
      </c>
      <c r="AA27" s="80">
        <f t="shared" ref="AA27:AA35" si="26">(V27+W27+X27)/U27</f>
        <v>0.962962963</v>
      </c>
      <c r="AB27" s="80">
        <f t="shared" ref="AB27:AB35" si="27">(V27+W27)/U27</f>
        <v>0.7407407407</v>
      </c>
      <c r="AC27" s="78">
        <v>2.0</v>
      </c>
      <c r="AD27" s="78">
        <v>2.0</v>
      </c>
      <c r="AE27" s="78">
        <v>24.0</v>
      </c>
      <c r="AF27" s="78">
        <v>24.0</v>
      </c>
      <c r="AG27" s="80">
        <f t="shared" ref="AG27:AG35" si="28">AF27/AE27</f>
        <v>1</v>
      </c>
      <c r="AH27" s="78">
        <v>24.0</v>
      </c>
      <c r="AI27" s="78">
        <v>24.0</v>
      </c>
      <c r="AJ27" s="81">
        <f t="shared" ref="AJ27:AJ35" si="29">AI27/AH27</f>
        <v>1</v>
      </c>
      <c r="AK27" s="82"/>
      <c r="AL27" s="112"/>
      <c r="AM27" s="77" t="s">
        <v>341</v>
      </c>
      <c r="AN27" s="78">
        <v>27.0</v>
      </c>
      <c r="AO27" s="78">
        <v>8.0</v>
      </c>
      <c r="AP27" s="78">
        <v>13.0</v>
      </c>
      <c r="AQ27" s="78">
        <v>5.0</v>
      </c>
      <c r="AR27" s="78"/>
      <c r="AS27" s="78">
        <v>1.0</v>
      </c>
      <c r="AT27" s="80">
        <f t="shared" ref="AT27:AT35" si="30">(AO27+AP27+AQ27)/AN27</f>
        <v>0.962962963</v>
      </c>
      <c r="AU27" s="80">
        <f t="shared" ref="AU27:AU35" si="31">(AO27+AP27)/AN27</f>
        <v>0.7777777778</v>
      </c>
      <c r="AV27" s="78">
        <v>0.0</v>
      </c>
      <c r="AW27" s="78">
        <v>0.0</v>
      </c>
      <c r="AX27" s="78">
        <v>16.0</v>
      </c>
      <c r="AY27" s="78">
        <v>16.0</v>
      </c>
      <c r="AZ27" s="80">
        <f t="shared" ref="AZ27:AZ35" si="32">AY27/AX27</f>
        <v>1</v>
      </c>
      <c r="BA27" s="78">
        <v>16.0</v>
      </c>
      <c r="BB27" s="78">
        <v>16.0</v>
      </c>
      <c r="BC27" s="81">
        <f t="shared" ref="BC27:BC35" si="33">BB27/BA27</f>
        <v>1</v>
      </c>
      <c r="BD27" s="95"/>
    </row>
    <row r="28" ht="14.25" customHeight="1">
      <c r="A28" s="77" t="s">
        <v>338</v>
      </c>
      <c r="B28" s="78">
        <v>25.0</v>
      </c>
      <c r="C28" s="78">
        <v>2.0</v>
      </c>
      <c r="D28" s="78">
        <v>15.0</v>
      </c>
      <c r="E28" s="78">
        <v>7.0</v>
      </c>
      <c r="F28" s="78"/>
      <c r="G28" s="79">
        <v>1.0</v>
      </c>
      <c r="H28" s="80">
        <f t="shared" si="22"/>
        <v>0.96</v>
      </c>
      <c r="I28" s="80">
        <f t="shared" si="23"/>
        <v>0.68</v>
      </c>
      <c r="J28" s="78">
        <v>1.0</v>
      </c>
      <c r="K28" s="78">
        <v>1.0</v>
      </c>
      <c r="L28" s="78">
        <v>40.0</v>
      </c>
      <c r="M28" s="78">
        <v>40.0</v>
      </c>
      <c r="N28" s="80">
        <f t="shared" si="24"/>
        <v>1</v>
      </c>
      <c r="O28" s="78">
        <v>40.0</v>
      </c>
      <c r="P28" s="78">
        <v>40.0</v>
      </c>
      <c r="Q28" s="81">
        <f t="shared" si="25"/>
        <v>1</v>
      </c>
      <c r="T28" s="77" t="s">
        <v>342</v>
      </c>
      <c r="U28" s="78">
        <v>25.0</v>
      </c>
      <c r="V28" s="78">
        <v>1.0</v>
      </c>
      <c r="W28" s="78">
        <v>15.0</v>
      </c>
      <c r="X28" s="78">
        <v>8.0</v>
      </c>
      <c r="Y28" s="78">
        <v>1.0</v>
      </c>
      <c r="Z28" s="78"/>
      <c r="AA28" s="80">
        <f t="shared" si="26"/>
        <v>0.96</v>
      </c>
      <c r="AB28" s="80">
        <f t="shared" si="27"/>
        <v>0.64</v>
      </c>
      <c r="AC28" s="78">
        <v>2.0</v>
      </c>
      <c r="AD28" s="78">
        <v>2.0</v>
      </c>
      <c r="AE28" s="78">
        <v>24.0</v>
      </c>
      <c r="AF28" s="78">
        <v>24.0</v>
      </c>
      <c r="AG28" s="80">
        <f t="shared" si="28"/>
        <v>1</v>
      </c>
      <c r="AH28" s="78">
        <v>24.0</v>
      </c>
      <c r="AI28" s="78">
        <v>24.0</v>
      </c>
      <c r="AJ28" s="81">
        <f t="shared" si="29"/>
        <v>1</v>
      </c>
      <c r="AK28" s="82"/>
      <c r="AL28" s="112"/>
      <c r="AM28" s="77" t="s">
        <v>343</v>
      </c>
      <c r="AN28" s="78">
        <v>25.0</v>
      </c>
      <c r="AO28" s="78">
        <v>6.0</v>
      </c>
      <c r="AP28" s="78">
        <v>17.0</v>
      </c>
      <c r="AQ28" s="78">
        <v>1.0</v>
      </c>
      <c r="AR28" s="78"/>
      <c r="AS28" s="78">
        <v>1.0</v>
      </c>
      <c r="AT28" s="80">
        <f t="shared" si="30"/>
        <v>0.96</v>
      </c>
      <c r="AU28" s="80">
        <f t="shared" si="31"/>
        <v>0.92</v>
      </c>
      <c r="AV28" s="78">
        <v>0.0</v>
      </c>
      <c r="AW28" s="78">
        <v>0.0</v>
      </c>
      <c r="AX28" s="78">
        <v>15.0</v>
      </c>
      <c r="AY28" s="78">
        <v>15.0</v>
      </c>
      <c r="AZ28" s="80">
        <f t="shared" si="32"/>
        <v>1</v>
      </c>
      <c r="BA28" s="78">
        <v>15.0</v>
      </c>
      <c r="BB28" s="78">
        <v>15.0</v>
      </c>
      <c r="BC28" s="81">
        <f t="shared" si="33"/>
        <v>1</v>
      </c>
      <c r="BD28" s="95"/>
    </row>
    <row r="29" ht="14.25" customHeight="1">
      <c r="A29" s="77" t="s">
        <v>331</v>
      </c>
      <c r="B29" s="78">
        <v>17.0</v>
      </c>
      <c r="C29" s="78">
        <v>2.0</v>
      </c>
      <c r="D29" s="78">
        <v>6.0</v>
      </c>
      <c r="E29" s="78">
        <v>9.0</v>
      </c>
      <c r="F29" s="83"/>
      <c r="G29" s="79"/>
      <c r="H29" s="80">
        <f t="shared" si="22"/>
        <v>1</v>
      </c>
      <c r="I29" s="80">
        <f t="shared" si="23"/>
        <v>0.4705882353</v>
      </c>
      <c r="J29" s="78">
        <v>3.0</v>
      </c>
      <c r="K29" s="78">
        <v>3.0</v>
      </c>
      <c r="L29" s="78">
        <v>64.0</v>
      </c>
      <c r="M29" s="78">
        <v>64.0</v>
      </c>
      <c r="N29" s="80">
        <f t="shared" si="24"/>
        <v>1</v>
      </c>
      <c r="O29" s="78">
        <v>64.0</v>
      </c>
      <c r="P29" s="78">
        <v>64.0</v>
      </c>
      <c r="Q29" s="81">
        <f t="shared" si="25"/>
        <v>1</v>
      </c>
      <c r="T29" s="77"/>
      <c r="U29" s="83"/>
      <c r="V29" s="83"/>
      <c r="W29" s="83"/>
      <c r="X29" s="83"/>
      <c r="Y29" s="83"/>
      <c r="Z29" s="83"/>
      <c r="AA29" s="80" t="str">
        <f t="shared" si="26"/>
        <v>#DIV/0!</v>
      </c>
      <c r="AB29" s="80" t="str">
        <f t="shared" si="27"/>
        <v>#DIV/0!</v>
      </c>
      <c r="AC29" s="83"/>
      <c r="AD29" s="83"/>
      <c r="AE29" s="83"/>
      <c r="AF29" s="83"/>
      <c r="AG29" s="80" t="str">
        <f t="shared" si="28"/>
        <v>#DIV/0!</v>
      </c>
      <c r="AH29" s="83"/>
      <c r="AI29" s="83"/>
      <c r="AJ29" s="81" t="str">
        <f t="shared" si="29"/>
        <v>#DIV/0!</v>
      </c>
      <c r="AK29" s="82"/>
      <c r="AL29" s="112"/>
      <c r="AM29" s="77" t="s">
        <v>344</v>
      </c>
      <c r="AN29" s="78">
        <v>17.0</v>
      </c>
      <c r="AO29" s="78">
        <v>1.0</v>
      </c>
      <c r="AP29" s="78">
        <v>7.0</v>
      </c>
      <c r="AQ29" s="78">
        <v>8.0</v>
      </c>
      <c r="AR29" s="83"/>
      <c r="AS29" s="78">
        <v>1.0</v>
      </c>
      <c r="AT29" s="80">
        <f t="shared" si="30"/>
        <v>0.9411764706</v>
      </c>
      <c r="AU29" s="80">
        <f t="shared" si="31"/>
        <v>0.4705882353</v>
      </c>
      <c r="AV29" s="78">
        <v>1.0</v>
      </c>
      <c r="AW29" s="78">
        <v>1.0</v>
      </c>
      <c r="AX29" s="78">
        <v>16.0</v>
      </c>
      <c r="AY29" s="78">
        <v>16.0</v>
      </c>
      <c r="AZ29" s="80">
        <f t="shared" si="32"/>
        <v>1</v>
      </c>
      <c r="BA29" s="78">
        <v>16.0</v>
      </c>
      <c r="BB29" s="78">
        <v>16.0</v>
      </c>
      <c r="BC29" s="81">
        <f t="shared" si="33"/>
        <v>1</v>
      </c>
      <c r="BD29" s="95"/>
    </row>
    <row r="30" ht="14.25" customHeight="1">
      <c r="A30" s="77" t="s">
        <v>332</v>
      </c>
      <c r="B30" s="78">
        <v>17.0</v>
      </c>
      <c r="C30" s="78">
        <v>1.0</v>
      </c>
      <c r="D30" s="78">
        <v>9.0</v>
      </c>
      <c r="E30" s="78">
        <v>5.0</v>
      </c>
      <c r="F30" s="78">
        <v>1.0</v>
      </c>
      <c r="G30" s="79">
        <v>1.0</v>
      </c>
      <c r="H30" s="80">
        <f t="shared" si="22"/>
        <v>0.8823529412</v>
      </c>
      <c r="I30" s="80">
        <f t="shared" si="23"/>
        <v>0.5882352941</v>
      </c>
      <c r="J30" s="78">
        <v>3.0</v>
      </c>
      <c r="K30" s="78">
        <v>3.0</v>
      </c>
      <c r="L30" s="78">
        <v>65.0</v>
      </c>
      <c r="M30" s="78">
        <v>65.0</v>
      </c>
      <c r="N30" s="80">
        <f t="shared" si="24"/>
        <v>1</v>
      </c>
      <c r="O30" s="78">
        <v>65.0</v>
      </c>
      <c r="P30" s="78">
        <v>65.0</v>
      </c>
      <c r="Q30" s="81">
        <f t="shared" si="25"/>
        <v>1</v>
      </c>
      <c r="T30" s="77"/>
      <c r="U30" s="83"/>
      <c r="V30" s="83"/>
      <c r="W30" s="83"/>
      <c r="X30" s="83"/>
      <c r="Y30" s="83"/>
      <c r="Z30" s="83"/>
      <c r="AA30" s="80" t="str">
        <f t="shared" si="26"/>
        <v>#DIV/0!</v>
      </c>
      <c r="AB30" s="80" t="str">
        <f t="shared" si="27"/>
        <v>#DIV/0!</v>
      </c>
      <c r="AC30" s="83"/>
      <c r="AD30" s="83"/>
      <c r="AE30" s="83"/>
      <c r="AF30" s="83"/>
      <c r="AG30" s="80" t="str">
        <f t="shared" si="28"/>
        <v>#DIV/0!</v>
      </c>
      <c r="AH30" s="83"/>
      <c r="AI30" s="83"/>
      <c r="AJ30" s="81" t="str">
        <f t="shared" si="29"/>
        <v>#DIV/0!</v>
      </c>
      <c r="AK30" s="82"/>
      <c r="AL30" s="112"/>
      <c r="AM30" s="77" t="s">
        <v>345</v>
      </c>
      <c r="AN30" s="78">
        <v>17.0</v>
      </c>
      <c r="AO30" s="78">
        <v>1.0</v>
      </c>
      <c r="AP30" s="78">
        <v>10.0</v>
      </c>
      <c r="AQ30" s="78">
        <v>4.0</v>
      </c>
      <c r="AR30" s="78">
        <v>1.0</v>
      </c>
      <c r="AS30" s="78">
        <v>1.0</v>
      </c>
      <c r="AT30" s="80">
        <f t="shared" si="30"/>
        <v>0.8823529412</v>
      </c>
      <c r="AU30" s="80">
        <f t="shared" si="31"/>
        <v>0.6470588235</v>
      </c>
      <c r="AV30" s="78">
        <v>1.0</v>
      </c>
      <c r="AW30" s="78">
        <v>1.0</v>
      </c>
      <c r="AX30" s="78">
        <v>16.0</v>
      </c>
      <c r="AY30" s="78">
        <v>16.0</v>
      </c>
      <c r="AZ30" s="80">
        <f t="shared" si="32"/>
        <v>1</v>
      </c>
      <c r="BA30" s="78">
        <v>16.0</v>
      </c>
      <c r="BB30" s="78">
        <v>16.0</v>
      </c>
      <c r="BC30" s="81">
        <f t="shared" si="33"/>
        <v>1</v>
      </c>
      <c r="BD30" s="95"/>
    </row>
    <row r="31" ht="14.25" customHeight="1">
      <c r="A31" s="77">
        <v>11.0</v>
      </c>
      <c r="B31" s="78">
        <v>18.0</v>
      </c>
      <c r="C31" s="83"/>
      <c r="D31" s="78">
        <v>4.0</v>
      </c>
      <c r="E31" s="78">
        <v>7.0</v>
      </c>
      <c r="F31" s="78">
        <v>7.0</v>
      </c>
      <c r="G31" s="79"/>
      <c r="H31" s="80">
        <f t="shared" si="22"/>
        <v>0.6111111111</v>
      </c>
      <c r="I31" s="80">
        <f t="shared" si="23"/>
        <v>0.2222222222</v>
      </c>
      <c r="J31" s="78">
        <v>2.0</v>
      </c>
      <c r="K31" s="78">
        <v>2.0</v>
      </c>
      <c r="L31" s="78">
        <v>66.0</v>
      </c>
      <c r="M31" s="78">
        <v>66.0</v>
      </c>
      <c r="N31" s="80">
        <f t="shared" si="24"/>
        <v>1</v>
      </c>
      <c r="O31" s="78">
        <v>66.0</v>
      </c>
      <c r="P31" s="78">
        <v>66.0</v>
      </c>
      <c r="Q31" s="81">
        <f t="shared" si="25"/>
        <v>1</v>
      </c>
      <c r="T31" s="77"/>
      <c r="U31" s="83"/>
      <c r="V31" s="83"/>
      <c r="W31" s="83"/>
      <c r="X31" s="83"/>
      <c r="Y31" s="83"/>
      <c r="Z31" s="83"/>
      <c r="AA31" s="80" t="str">
        <f t="shared" si="26"/>
        <v>#DIV/0!</v>
      </c>
      <c r="AB31" s="80" t="str">
        <f t="shared" si="27"/>
        <v>#DIV/0!</v>
      </c>
      <c r="AC31" s="83"/>
      <c r="AD31" s="83"/>
      <c r="AE31" s="83"/>
      <c r="AF31" s="83"/>
      <c r="AG31" s="80" t="str">
        <f t="shared" si="28"/>
        <v>#DIV/0!</v>
      </c>
      <c r="AH31" s="83"/>
      <c r="AI31" s="83"/>
      <c r="AJ31" s="81" t="str">
        <f t="shared" si="29"/>
        <v>#DIV/0!</v>
      </c>
      <c r="AK31" s="82"/>
      <c r="AL31" s="112"/>
      <c r="AM31" s="77">
        <v>11.0</v>
      </c>
      <c r="AN31" s="78">
        <v>18.0</v>
      </c>
      <c r="AO31" s="78"/>
      <c r="AP31" s="78">
        <v>7.0</v>
      </c>
      <c r="AQ31" s="78">
        <v>8.0</v>
      </c>
      <c r="AR31" s="78">
        <v>3.0</v>
      </c>
      <c r="AS31" s="83"/>
      <c r="AT31" s="80">
        <f t="shared" si="30"/>
        <v>0.8333333333</v>
      </c>
      <c r="AU31" s="80">
        <f t="shared" si="31"/>
        <v>0.3888888889</v>
      </c>
      <c r="AV31" s="78">
        <v>0.0</v>
      </c>
      <c r="AW31" s="78">
        <v>0.0</v>
      </c>
      <c r="AX31" s="78">
        <v>16.0</v>
      </c>
      <c r="AY31" s="78">
        <v>16.0</v>
      </c>
      <c r="AZ31" s="80">
        <f t="shared" si="32"/>
        <v>1</v>
      </c>
      <c r="BA31" s="78">
        <v>16.0</v>
      </c>
      <c r="BB31" s="78">
        <v>16.0</v>
      </c>
      <c r="BC31" s="81">
        <f t="shared" si="33"/>
        <v>1</v>
      </c>
      <c r="BD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22"/>
        <v>#DIV/0!</v>
      </c>
      <c r="I32" s="80" t="str">
        <f t="shared" si="23"/>
        <v>#DIV/0!</v>
      </c>
      <c r="J32" s="83"/>
      <c r="K32" s="83"/>
      <c r="L32" s="83"/>
      <c r="M32" s="83"/>
      <c r="N32" s="80" t="str">
        <f t="shared" si="24"/>
        <v>#DIV/0!</v>
      </c>
      <c r="O32" s="83"/>
      <c r="P32" s="83"/>
      <c r="Q32" s="81" t="str">
        <f t="shared" si="25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26"/>
        <v>#DIV/0!</v>
      </c>
      <c r="AB32" s="80" t="str">
        <f t="shared" si="27"/>
        <v>#DIV/0!</v>
      </c>
      <c r="AC32" s="83"/>
      <c r="AD32" s="83"/>
      <c r="AE32" s="83"/>
      <c r="AF32" s="83"/>
      <c r="AG32" s="80" t="str">
        <f t="shared" si="28"/>
        <v>#DIV/0!</v>
      </c>
      <c r="AH32" s="83"/>
      <c r="AI32" s="83"/>
      <c r="AJ32" s="81" t="str">
        <f t="shared" si="29"/>
        <v>#DIV/0!</v>
      </c>
      <c r="AK32" s="82"/>
      <c r="AL32" s="112"/>
      <c r="AM32" s="85"/>
      <c r="AN32" s="83"/>
      <c r="AO32" s="83"/>
      <c r="AP32" s="83"/>
      <c r="AQ32" s="83"/>
      <c r="AR32" s="83"/>
      <c r="AS32" s="83"/>
      <c r="AT32" s="80" t="str">
        <f t="shared" si="30"/>
        <v>#DIV/0!</v>
      </c>
      <c r="AU32" s="80" t="str">
        <f t="shared" si="31"/>
        <v>#DIV/0!</v>
      </c>
      <c r="AV32" s="83"/>
      <c r="AW32" s="83"/>
      <c r="AX32" s="83"/>
      <c r="AY32" s="83"/>
      <c r="AZ32" s="80" t="str">
        <f t="shared" si="32"/>
        <v>#DIV/0!</v>
      </c>
      <c r="BA32" s="83"/>
      <c r="BB32" s="83"/>
      <c r="BC32" s="81" t="str">
        <f t="shared" si="33"/>
        <v>#DIV/0!</v>
      </c>
      <c r="BD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22"/>
        <v>#DIV/0!</v>
      </c>
      <c r="I33" s="80" t="str">
        <f t="shared" si="23"/>
        <v>#DIV/0!</v>
      </c>
      <c r="J33" s="83"/>
      <c r="K33" s="83"/>
      <c r="L33" s="83"/>
      <c r="M33" s="83"/>
      <c r="N33" s="80" t="str">
        <f t="shared" si="24"/>
        <v>#DIV/0!</v>
      </c>
      <c r="O33" s="83"/>
      <c r="P33" s="83"/>
      <c r="Q33" s="81" t="str">
        <f t="shared" si="25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26"/>
        <v>#DIV/0!</v>
      </c>
      <c r="AB33" s="80" t="str">
        <f t="shared" si="27"/>
        <v>#DIV/0!</v>
      </c>
      <c r="AC33" s="83"/>
      <c r="AD33" s="83"/>
      <c r="AE33" s="83"/>
      <c r="AF33" s="83"/>
      <c r="AG33" s="80" t="str">
        <f t="shared" si="28"/>
        <v>#DIV/0!</v>
      </c>
      <c r="AH33" s="83"/>
      <c r="AI33" s="83"/>
      <c r="AJ33" s="81" t="str">
        <f t="shared" si="29"/>
        <v>#DIV/0!</v>
      </c>
      <c r="AK33" s="82"/>
      <c r="AL33" s="112"/>
      <c r="AM33" s="85"/>
      <c r="AN33" s="83"/>
      <c r="AO33" s="83"/>
      <c r="AP33" s="83"/>
      <c r="AQ33" s="83"/>
      <c r="AR33" s="83"/>
      <c r="AS33" s="83"/>
      <c r="AT33" s="80" t="str">
        <f t="shared" si="30"/>
        <v>#DIV/0!</v>
      </c>
      <c r="AU33" s="80" t="str">
        <f t="shared" si="31"/>
        <v>#DIV/0!</v>
      </c>
      <c r="AV33" s="83"/>
      <c r="AW33" s="83"/>
      <c r="AX33" s="83"/>
      <c r="AY33" s="83"/>
      <c r="AZ33" s="80" t="str">
        <f t="shared" si="32"/>
        <v>#DIV/0!</v>
      </c>
      <c r="BA33" s="83"/>
      <c r="BB33" s="83"/>
      <c r="BC33" s="81" t="str">
        <f t="shared" si="33"/>
        <v>#DIV/0!</v>
      </c>
      <c r="BD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22"/>
        <v>#DIV/0!</v>
      </c>
      <c r="I34" s="80" t="str">
        <f t="shared" si="23"/>
        <v>#DIV/0!</v>
      </c>
      <c r="J34" s="83"/>
      <c r="K34" s="83"/>
      <c r="L34" s="83"/>
      <c r="M34" s="83"/>
      <c r="N34" s="80" t="str">
        <f t="shared" si="24"/>
        <v>#DIV/0!</v>
      </c>
      <c r="O34" s="83"/>
      <c r="P34" s="83"/>
      <c r="Q34" s="81" t="str">
        <f t="shared" si="25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26"/>
        <v>#DIV/0!</v>
      </c>
      <c r="AB34" s="80" t="str">
        <f t="shared" si="27"/>
        <v>#DIV/0!</v>
      </c>
      <c r="AC34" s="83"/>
      <c r="AD34" s="83"/>
      <c r="AE34" s="83"/>
      <c r="AF34" s="83"/>
      <c r="AG34" s="80" t="str">
        <f t="shared" si="28"/>
        <v>#DIV/0!</v>
      </c>
      <c r="AH34" s="83"/>
      <c r="AI34" s="83"/>
      <c r="AJ34" s="81" t="str">
        <f t="shared" si="29"/>
        <v>#DIV/0!</v>
      </c>
      <c r="AK34" s="82"/>
      <c r="AL34" s="112"/>
      <c r="AM34" s="85"/>
      <c r="AN34" s="83"/>
      <c r="AO34" s="83"/>
      <c r="AP34" s="83"/>
      <c r="AQ34" s="83"/>
      <c r="AR34" s="83"/>
      <c r="AS34" s="83"/>
      <c r="AT34" s="80" t="str">
        <f t="shared" si="30"/>
        <v>#DIV/0!</v>
      </c>
      <c r="AU34" s="80" t="str">
        <f t="shared" si="31"/>
        <v>#DIV/0!</v>
      </c>
      <c r="AV34" s="83"/>
      <c r="AW34" s="83"/>
      <c r="AX34" s="83"/>
      <c r="AY34" s="83"/>
      <c r="AZ34" s="80" t="str">
        <f t="shared" si="32"/>
        <v>#DIV/0!</v>
      </c>
      <c r="BA34" s="83"/>
      <c r="BB34" s="83"/>
      <c r="BC34" s="81" t="str">
        <f t="shared" si="33"/>
        <v>#DIV/0!</v>
      </c>
      <c r="BD34" s="95"/>
    </row>
    <row r="35" ht="14.25" customHeight="1">
      <c r="A35" s="72" t="s">
        <v>15</v>
      </c>
      <c r="B35" s="73">
        <f t="shared" ref="B35:G35" si="34">SUM(B27:B34)</f>
        <v>104</v>
      </c>
      <c r="C35" s="73">
        <f t="shared" si="34"/>
        <v>6</v>
      </c>
      <c r="D35" s="73">
        <f t="shared" si="34"/>
        <v>52</v>
      </c>
      <c r="E35" s="73">
        <f t="shared" si="34"/>
        <v>35</v>
      </c>
      <c r="F35" s="73">
        <f t="shared" si="34"/>
        <v>8</v>
      </c>
      <c r="G35" s="86">
        <f t="shared" si="34"/>
        <v>3</v>
      </c>
      <c r="H35" s="80">
        <f t="shared" si="22"/>
        <v>0.8942307692</v>
      </c>
      <c r="I35" s="80">
        <f t="shared" si="23"/>
        <v>0.5576923077</v>
      </c>
      <c r="J35" s="73">
        <f t="shared" ref="J35:M35" si="35">SUM(J27:J34)</f>
        <v>10</v>
      </c>
      <c r="K35" s="73">
        <f t="shared" si="35"/>
        <v>10</v>
      </c>
      <c r="L35" s="73">
        <f t="shared" si="35"/>
        <v>274</v>
      </c>
      <c r="M35" s="73">
        <f t="shared" si="35"/>
        <v>274</v>
      </c>
      <c r="N35" s="80">
        <f t="shared" si="24"/>
        <v>1</v>
      </c>
      <c r="O35" s="87">
        <f t="shared" ref="O35:P35" si="36">SUM(O27:O34)</f>
        <v>274</v>
      </c>
      <c r="P35" s="87">
        <f t="shared" si="36"/>
        <v>274</v>
      </c>
      <c r="Q35" s="81">
        <f t="shared" si="25"/>
        <v>1</v>
      </c>
      <c r="T35" s="72" t="s">
        <v>15</v>
      </c>
      <c r="U35" s="73">
        <f t="shared" ref="U35:Z35" si="37">SUM(U27:U34)</f>
        <v>52</v>
      </c>
      <c r="V35" s="73">
        <f t="shared" si="37"/>
        <v>4</v>
      </c>
      <c r="W35" s="73">
        <f t="shared" si="37"/>
        <v>32</v>
      </c>
      <c r="X35" s="73">
        <f t="shared" si="37"/>
        <v>14</v>
      </c>
      <c r="Y35" s="73">
        <f t="shared" si="37"/>
        <v>1</v>
      </c>
      <c r="Z35" s="73">
        <f t="shared" si="37"/>
        <v>1</v>
      </c>
      <c r="AA35" s="80">
        <f t="shared" si="26"/>
        <v>0.9615384615</v>
      </c>
      <c r="AB35" s="80">
        <f t="shared" si="27"/>
        <v>0.6923076923</v>
      </c>
      <c r="AC35" s="73">
        <f t="shared" ref="AC35:AF35" si="38">SUM(AC27:AC34)</f>
        <v>4</v>
      </c>
      <c r="AD35" s="73">
        <f t="shared" si="38"/>
        <v>4</v>
      </c>
      <c r="AE35" s="73">
        <f t="shared" si="38"/>
        <v>48</v>
      </c>
      <c r="AF35" s="73">
        <f t="shared" si="38"/>
        <v>48</v>
      </c>
      <c r="AG35" s="80">
        <f t="shared" si="28"/>
        <v>1</v>
      </c>
      <c r="AH35" s="87">
        <f t="shared" ref="AH35:AI35" si="39">SUM(AH27:AH34)</f>
        <v>48</v>
      </c>
      <c r="AI35" s="87">
        <f t="shared" si="39"/>
        <v>48</v>
      </c>
      <c r="AJ35" s="81">
        <f t="shared" si="29"/>
        <v>1</v>
      </c>
      <c r="AK35" s="82"/>
      <c r="AL35" s="112"/>
      <c r="AM35" s="72" t="s">
        <v>15</v>
      </c>
      <c r="AN35" s="73">
        <f t="shared" ref="AN35:AS35" si="40">SUM(AN27:AN34)</f>
        <v>104</v>
      </c>
      <c r="AO35" s="73">
        <f t="shared" si="40"/>
        <v>16</v>
      </c>
      <c r="AP35" s="73">
        <f t="shared" si="40"/>
        <v>54</v>
      </c>
      <c r="AQ35" s="73">
        <f t="shared" si="40"/>
        <v>26</v>
      </c>
      <c r="AR35" s="73">
        <f t="shared" si="40"/>
        <v>4</v>
      </c>
      <c r="AS35" s="73">
        <f t="shared" si="40"/>
        <v>4</v>
      </c>
      <c r="AT35" s="80">
        <f t="shared" si="30"/>
        <v>0.9230769231</v>
      </c>
      <c r="AU35" s="80">
        <f t="shared" si="31"/>
        <v>0.6730769231</v>
      </c>
      <c r="AV35" s="73">
        <f t="shared" ref="AV35:AY35" si="41">SUM(AV27:AV34)</f>
        <v>2</v>
      </c>
      <c r="AW35" s="73">
        <f t="shared" si="41"/>
        <v>2</v>
      </c>
      <c r="AX35" s="73">
        <f t="shared" si="41"/>
        <v>79</v>
      </c>
      <c r="AY35" s="73">
        <f t="shared" si="41"/>
        <v>79</v>
      </c>
      <c r="AZ35" s="80">
        <f t="shared" si="32"/>
        <v>1</v>
      </c>
      <c r="BA35" s="87">
        <f t="shared" ref="BA35:BB35" si="42">SUM(BA27:BA34)</f>
        <v>79</v>
      </c>
      <c r="BB35" s="87">
        <f t="shared" si="42"/>
        <v>79</v>
      </c>
      <c r="BC35" s="81">
        <f t="shared" si="33"/>
        <v>1</v>
      </c>
      <c r="BD35" s="95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  <c r="AL36" s="112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C36" s="68"/>
      <c r="BD36" s="95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89" t="s">
        <v>27</v>
      </c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  <c r="AL38" s="112"/>
      <c r="AM38" s="90" t="s">
        <v>4</v>
      </c>
      <c r="AN38" s="32" t="s">
        <v>16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4"/>
      <c r="BC38" s="68"/>
      <c r="BD38" s="95"/>
    </row>
    <row r="39" ht="14.25" customHeight="1">
      <c r="A39" s="91" t="s">
        <v>339</v>
      </c>
      <c r="B39" s="92" t="s">
        <v>346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 t="s">
        <v>338</v>
      </c>
      <c r="U39" s="92" t="s">
        <v>347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91" t="s">
        <v>331</v>
      </c>
      <c r="AN39" s="92" t="s">
        <v>348</v>
      </c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14.25" customHeight="1">
      <c r="A40" s="91" t="s">
        <v>338</v>
      </c>
      <c r="B40" s="92" t="s">
        <v>349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91" t="s">
        <v>332</v>
      </c>
      <c r="AN40" s="92" t="s">
        <v>350</v>
      </c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14.25" customHeight="1">
      <c r="A41" s="106" t="s">
        <v>160</v>
      </c>
      <c r="B41" s="106" t="s">
        <v>351</v>
      </c>
      <c r="Q41" s="95"/>
      <c r="R41" s="95"/>
      <c r="AJ41" s="95"/>
      <c r="AK41" s="95"/>
      <c r="AL41" s="112"/>
      <c r="AM41" s="106">
        <v>11.0</v>
      </c>
      <c r="AN41" s="106" t="s">
        <v>352</v>
      </c>
      <c r="BC41" s="95"/>
      <c r="BD41" s="95"/>
    </row>
    <row r="42" ht="14.25" customHeight="1">
      <c r="A42" s="106" t="s">
        <v>332</v>
      </c>
      <c r="B42" s="106" t="s">
        <v>350</v>
      </c>
      <c r="Q42" s="95"/>
      <c r="R42" s="95"/>
      <c r="AJ42" s="95"/>
      <c r="AK42" s="95"/>
      <c r="AL42" s="112"/>
      <c r="BC42" s="95"/>
      <c r="BD42" s="95"/>
    </row>
    <row r="43" ht="14.25" customHeight="1">
      <c r="A43" s="106">
        <v>11.0</v>
      </c>
      <c r="B43" s="106" t="s">
        <v>353</v>
      </c>
      <c r="Q43" s="95"/>
      <c r="R43" s="95"/>
      <c r="AJ43" s="95"/>
      <c r="AK43" s="95"/>
      <c r="AL43" s="112"/>
      <c r="BC43" s="95"/>
      <c r="BD43" s="95"/>
    </row>
    <row r="44" ht="14.25" customHeight="1">
      <c r="Q44" s="95"/>
      <c r="R44" s="95"/>
      <c r="AJ44" s="95"/>
      <c r="AK44" s="95"/>
      <c r="AL44" s="112"/>
      <c r="BC44" s="95"/>
      <c r="BD44" s="95"/>
    </row>
    <row r="45" ht="14.25" customHeight="1">
      <c r="Q45" s="95"/>
      <c r="R45" s="95"/>
      <c r="AJ45" s="95"/>
      <c r="AK45" s="95"/>
      <c r="AL45" s="112"/>
      <c r="BC45" s="95"/>
      <c r="BD45" s="95"/>
    </row>
    <row r="46" ht="14.25" customHeight="1">
      <c r="A46" s="63" t="s">
        <v>20</v>
      </c>
      <c r="B46" s="64"/>
      <c r="C46" s="64"/>
      <c r="D46" s="64"/>
      <c r="E46" s="64"/>
      <c r="F46" s="64"/>
      <c r="G46" s="65"/>
      <c r="H46" s="64"/>
      <c r="I46" s="64"/>
      <c r="J46" s="64"/>
      <c r="K46" s="64"/>
      <c r="L46" s="64"/>
      <c r="M46" s="64"/>
      <c r="N46" s="64"/>
      <c r="O46" s="64"/>
      <c r="P46" s="64"/>
      <c r="Q46" s="66"/>
      <c r="R46" s="64"/>
      <c r="S46" s="64"/>
      <c r="T46" s="63" t="s">
        <v>20</v>
      </c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6"/>
      <c r="AK46" s="64"/>
      <c r="AL46" s="112"/>
      <c r="AM46" s="63" t="s">
        <v>20</v>
      </c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6"/>
      <c r="BD46" s="95"/>
    </row>
    <row r="47" ht="14.25" customHeight="1">
      <c r="G47" s="67"/>
      <c r="Q47" s="68"/>
      <c r="AJ47" s="68"/>
      <c r="AL47" s="112"/>
      <c r="BC47" s="68"/>
      <c r="BD47" s="95"/>
    </row>
    <row r="48" ht="14.25" customHeight="1">
      <c r="A48" s="3" t="s">
        <v>309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Q48" s="68"/>
      <c r="T48" s="3" t="s">
        <v>310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J48" s="68"/>
      <c r="AL48" s="112"/>
      <c r="AM48" s="132" t="s">
        <v>311</v>
      </c>
      <c r="BC48" s="68"/>
      <c r="BD48" s="95"/>
    </row>
    <row r="49" ht="15.0" customHeight="1">
      <c r="A49" s="96" t="s">
        <v>33</v>
      </c>
      <c r="O49" s="70" t="s">
        <v>3</v>
      </c>
      <c r="P49" s="33"/>
      <c r="Q49" s="34"/>
      <c r="T49" s="96" t="s">
        <v>33</v>
      </c>
      <c r="AH49" s="70" t="s">
        <v>3</v>
      </c>
      <c r="AI49" s="33"/>
      <c r="AJ49" s="34"/>
      <c r="AK49" s="71"/>
      <c r="AL49" s="112"/>
      <c r="AM49" s="96" t="s">
        <v>33</v>
      </c>
      <c r="BA49" s="70" t="s">
        <v>3</v>
      </c>
      <c r="BB49" s="33"/>
      <c r="BC49" s="34"/>
      <c r="BD49" s="95"/>
    </row>
    <row r="50" ht="14.25" customHeight="1">
      <c r="A50" s="72" t="s">
        <v>4</v>
      </c>
      <c r="B50" s="10" t="s">
        <v>5</v>
      </c>
      <c r="C50" s="10" t="s">
        <v>6</v>
      </c>
      <c r="D50" s="73">
        <v>4.0</v>
      </c>
      <c r="E50" s="73">
        <v>3.0</v>
      </c>
      <c r="F50" s="73">
        <v>2.0</v>
      </c>
      <c r="G50" s="74" t="s">
        <v>7</v>
      </c>
      <c r="H50" s="10" t="s">
        <v>8</v>
      </c>
      <c r="I50" s="10" t="s">
        <v>9</v>
      </c>
      <c r="J50" s="10" t="s">
        <v>10</v>
      </c>
      <c r="K50" s="10" t="s">
        <v>11</v>
      </c>
      <c r="L50" s="10" t="s">
        <v>12</v>
      </c>
      <c r="M50" s="10" t="s">
        <v>11</v>
      </c>
      <c r="N50" s="10" t="s">
        <v>13</v>
      </c>
      <c r="O50" s="75" t="s">
        <v>12</v>
      </c>
      <c r="P50" s="75" t="s">
        <v>11</v>
      </c>
      <c r="Q50" s="76" t="s">
        <v>14</v>
      </c>
      <c r="T50" s="72" t="s">
        <v>4</v>
      </c>
      <c r="U50" s="10" t="s">
        <v>5</v>
      </c>
      <c r="V50" s="10" t="s">
        <v>6</v>
      </c>
      <c r="W50" s="73">
        <v>4.0</v>
      </c>
      <c r="X50" s="73">
        <v>3.0</v>
      </c>
      <c r="Y50" s="73">
        <v>2.0</v>
      </c>
      <c r="Z50" s="10" t="s">
        <v>7</v>
      </c>
      <c r="AA50" s="10" t="s">
        <v>8</v>
      </c>
      <c r="AB50" s="10" t="s">
        <v>9</v>
      </c>
      <c r="AC50" s="10" t="s">
        <v>10</v>
      </c>
      <c r="AD50" s="10" t="s">
        <v>11</v>
      </c>
      <c r="AE50" s="10" t="s">
        <v>12</v>
      </c>
      <c r="AF50" s="10" t="s">
        <v>11</v>
      </c>
      <c r="AG50" s="10" t="s">
        <v>13</v>
      </c>
      <c r="AH50" s="75" t="s">
        <v>12</v>
      </c>
      <c r="AI50" s="75" t="s">
        <v>11</v>
      </c>
      <c r="AJ50" s="76" t="s">
        <v>14</v>
      </c>
      <c r="AK50" s="71"/>
      <c r="AL50" s="112"/>
      <c r="AM50" s="72" t="s">
        <v>4</v>
      </c>
      <c r="AN50" s="10" t="s">
        <v>5</v>
      </c>
      <c r="AO50" s="10" t="s">
        <v>6</v>
      </c>
      <c r="AP50" s="73">
        <v>4.0</v>
      </c>
      <c r="AQ50" s="73">
        <v>3.0</v>
      </c>
      <c r="AR50" s="73">
        <v>2.0</v>
      </c>
      <c r="AS50" s="10" t="s">
        <v>7</v>
      </c>
      <c r="AT50" s="10" t="s">
        <v>8</v>
      </c>
      <c r="AU50" s="10" t="s">
        <v>9</v>
      </c>
      <c r="AV50" s="10" t="s">
        <v>10</v>
      </c>
      <c r="AW50" s="10" t="s">
        <v>11</v>
      </c>
      <c r="AX50" s="10" t="s">
        <v>12</v>
      </c>
      <c r="AY50" s="10" t="s">
        <v>11</v>
      </c>
      <c r="AZ50" s="10" t="s">
        <v>13</v>
      </c>
      <c r="BA50" s="75" t="s">
        <v>12</v>
      </c>
      <c r="BB50" s="75" t="s">
        <v>11</v>
      </c>
      <c r="BC50" s="76" t="s">
        <v>14</v>
      </c>
      <c r="BD50" s="95"/>
    </row>
    <row r="51" ht="14.25" customHeight="1">
      <c r="A51" s="77" t="s">
        <v>338</v>
      </c>
      <c r="B51" s="78">
        <v>24.0</v>
      </c>
      <c r="C51" s="78">
        <v>2.0</v>
      </c>
      <c r="D51" s="78">
        <v>14.0</v>
      </c>
      <c r="E51" s="78">
        <v>8.0</v>
      </c>
      <c r="F51" s="78"/>
      <c r="G51" s="79"/>
      <c r="H51" s="80">
        <f t="shared" ref="H51:H59" si="43">(C51+D51+E51)/B51</f>
        <v>1</v>
      </c>
      <c r="I51" s="80">
        <f t="shared" ref="I51:I59" si="44">(C51+D51)/B51</f>
        <v>0.6666666667</v>
      </c>
      <c r="J51" s="78">
        <v>2.0</v>
      </c>
      <c r="K51" s="78">
        <v>2.0</v>
      </c>
      <c r="L51" s="78">
        <v>50.0</v>
      </c>
      <c r="M51" s="78">
        <v>50.0</v>
      </c>
      <c r="N51" s="80">
        <f t="shared" ref="N51:N59" si="45">M51/L51</f>
        <v>1</v>
      </c>
      <c r="O51" s="78">
        <v>50.0</v>
      </c>
      <c r="P51" s="78">
        <v>50.0</v>
      </c>
      <c r="Q51" s="81">
        <f t="shared" ref="Q51:Q59" si="46">P51/O51</f>
        <v>1</v>
      </c>
      <c r="T51" s="77" t="s">
        <v>338</v>
      </c>
      <c r="U51" s="78">
        <v>24.0</v>
      </c>
      <c r="V51" s="78">
        <v>3.0</v>
      </c>
      <c r="W51" s="78">
        <v>9.0</v>
      </c>
      <c r="X51" s="78">
        <v>12.0</v>
      </c>
      <c r="Y51" s="78"/>
      <c r="Z51" s="78"/>
      <c r="AA51" s="80">
        <f t="shared" ref="AA51:AA59" si="47">(V51+W51+X51)/U51</f>
        <v>1</v>
      </c>
      <c r="AB51" s="80">
        <f t="shared" ref="AB51:AB59" si="48">(V51+W51)/U51</f>
        <v>0.5</v>
      </c>
      <c r="AC51" s="78">
        <v>1.0</v>
      </c>
      <c r="AD51" s="78">
        <v>1.0</v>
      </c>
      <c r="AE51" s="78">
        <v>30.0</v>
      </c>
      <c r="AF51" s="78">
        <v>30.0</v>
      </c>
      <c r="AG51" s="80">
        <f t="shared" ref="AG51:AG59" si="49">AF51/AE51</f>
        <v>1</v>
      </c>
      <c r="AH51" s="78">
        <v>30.0</v>
      </c>
      <c r="AI51" s="78">
        <v>30.0</v>
      </c>
      <c r="AJ51" s="81">
        <f t="shared" ref="AJ51:AJ59" si="50">AI51/AH51</f>
        <v>1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ref="AT51:AT59" si="51">(AO51+AP51+AQ51)/AN51</f>
        <v>#DIV/0!</v>
      </c>
      <c r="AU51" s="80" t="str">
        <f t="shared" ref="AU51:AU59" si="52">(AO51+AP51)/AN51</f>
        <v>#DIV/0!</v>
      </c>
      <c r="AV51" s="78"/>
      <c r="AW51" s="78"/>
      <c r="AX51" s="78"/>
      <c r="AY51" s="78"/>
      <c r="AZ51" s="80" t="str">
        <f t="shared" ref="AZ51:AZ59" si="53">AY51/AX51</f>
        <v>#DIV/0!</v>
      </c>
      <c r="BA51" s="78"/>
      <c r="BB51" s="78"/>
      <c r="BC51" s="81" t="str">
        <f t="shared" ref="BC51:BC59" si="54">BB51/BA51</f>
        <v>#DIV/0!</v>
      </c>
      <c r="BD51" s="95"/>
    </row>
    <row r="52" ht="14.25" customHeight="1">
      <c r="A52" s="77" t="s">
        <v>337</v>
      </c>
      <c r="B52" s="78">
        <v>27.0</v>
      </c>
      <c r="C52" s="78">
        <v>1.0</v>
      </c>
      <c r="D52" s="78">
        <v>19.0</v>
      </c>
      <c r="E52" s="78">
        <v>7.0</v>
      </c>
      <c r="F52" s="78"/>
      <c r="G52" s="79"/>
      <c r="H52" s="80">
        <f t="shared" si="43"/>
        <v>1</v>
      </c>
      <c r="I52" s="80">
        <f t="shared" si="44"/>
        <v>0.7407407407</v>
      </c>
      <c r="J52" s="78">
        <v>2.0</v>
      </c>
      <c r="K52" s="78">
        <v>2.0</v>
      </c>
      <c r="L52" s="78">
        <v>50.0</v>
      </c>
      <c r="M52" s="78">
        <v>50.0</v>
      </c>
      <c r="N52" s="80">
        <f t="shared" si="45"/>
        <v>1</v>
      </c>
      <c r="O52" s="78">
        <v>50.0</v>
      </c>
      <c r="P52" s="78">
        <v>50.0</v>
      </c>
      <c r="Q52" s="81">
        <f t="shared" si="46"/>
        <v>1</v>
      </c>
      <c r="T52" s="77" t="s">
        <v>337</v>
      </c>
      <c r="U52" s="78">
        <v>27.0</v>
      </c>
      <c r="V52" s="78">
        <v>4.0</v>
      </c>
      <c r="W52" s="78">
        <v>14.0</v>
      </c>
      <c r="X52" s="78">
        <v>9.0</v>
      </c>
      <c r="Y52" s="78"/>
      <c r="Z52" s="78"/>
      <c r="AA52" s="80">
        <f t="shared" si="47"/>
        <v>1</v>
      </c>
      <c r="AB52" s="80">
        <f t="shared" si="48"/>
        <v>0.6666666667</v>
      </c>
      <c r="AC52" s="78">
        <v>1.0</v>
      </c>
      <c r="AD52" s="78">
        <v>1.0</v>
      </c>
      <c r="AE52" s="78">
        <v>30.0</v>
      </c>
      <c r="AF52" s="78">
        <v>30.0</v>
      </c>
      <c r="AG52" s="80">
        <f t="shared" si="49"/>
        <v>1</v>
      </c>
      <c r="AH52" s="78">
        <v>30.0</v>
      </c>
      <c r="AI52" s="78">
        <v>30.0</v>
      </c>
      <c r="AJ52" s="81">
        <f t="shared" si="50"/>
        <v>1</v>
      </c>
      <c r="AK52" s="82"/>
      <c r="AL52" s="112"/>
      <c r="AM52" s="77"/>
      <c r="AN52" s="78"/>
      <c r="AO52" s="78"/>
      <c r="AP52" s="78"/>
      <c r="AQ52" s="78"/>
      <c r="AR52" s="78"/>
      <c r="AS52" s="78"/>
      <c r="AT52" s="80" t="str">
        <f t="shared" si="51"/>
        <v>#DIV/0!</v>
      </c>
      <c r="AU52" s="80" t="str">
        <f t="shared" si="52"/>
        <v>#DIV/0!</v>
      </c>
      <c r="AV52" s="78"/>
      <c r="AW52" s="78"/>
      <c r="AX52" s="78"/>
      <c r="AY52" s="78"/>
      <c r="AZ52" s="80" t="str">
        <f t="shared" si="53"/>
        <v>#DIV/0!</v>
      </c>
      <c r="BA52" s="78"/>
      <c r="BB52" s="78"/>
      <c r="BC52" s="81" t="str">
        <f t="shared" si="54"/>
        <v>#DIV/0!</v>
      </c>
      <c r="BD52" s="95"/>
    </row>
    <row r="53" ht="14.25" customHeight="1">
      <c r="A53" s="77"/>
      <c r="B53" s="78"/>
      <c r="C53" s="78"/>
      <c r="D53" s="78"/>
      <c r="E53" s="78"/>
      <c r="F53" s="78"/>
      <c r="G53" s="79"/>
      <c r="H53" s="80" t="str">
        <f t="shared" si="43"/>
        <v>#DIV/0!</v>
      </c>
      <c r="I53" s="80" t="str">
        <f t="shared" si="44"/>
        <v>#DIV/0!</v>
      </c>
      <c r="J53" s="78"/>
      <c r="K53" s="78"/>
      <c r="L53" s="78"/>
      <c r="M53" s="78"/>
      <c r="N53" s="80" t="str">
        <f t="shared" si="45"/>
        <v>#DIV/0!</v>
      </c>
      <c r="O53" s="78"/>
      <c r="P53" s="78"/>
      <c r="Q53" s="81" t="str">
        <f t="shared" si="46"/>
        <v>#DIV/0!</v>
      </c>
      <c r="T53" s="77"/>
      <c r="U53" s="78"/>
      <c r="V53" s="78"/>
      <c r="W53" s="78"/>
      <c r="X53" s="78"/>
      <c r="Y53" s="78"/>
      <c r="Z53" s="78"/>
      <c r="AA53" s="80" t="str">
        <f t="shared" si="47"/>
        <v>#DIV/0!</v>
      </c>
      <c r="AB53" s="80" t="str">
        <f t="shared" si="48"/>
        <v>#DIV/0!</v>
      </c>
      <c r="AC53" s="78"/>
      <c r="AD53" s="78"/>
      <c r="AE53" s="78"/>
      <c r="AF53" s="78"/>
      <c r="AG53" s="80" t="str">
        <f t="shared" si="49"/>
        <v>#DIV/0!</v>
      </c>
      <c r="AH53" s="78"/>
      <c r="AI53" s="78"/>
      <c r="AJ53" s="81" t="str">
        <f t="shared" si="50"/>
        <v>#DIV/0!</v>
      </c>
      <c r="AK53" s="82"/>
      <c r="AL53" s="112"/>
      <c r="AM53" s="77"/>
      <c r="AN53" s="78"/>
      <c r="AO53" s="78"/>
      <c r="AP53" s="78"/>
      <c r="AQ53" s="78"/>
      <c r="AR53" s="78"/>
      <c r="AS53" s="78"/>
      <c r="AT53" s="80" t="str">
        <f t="shared" si="51"/>
        <v>#DIV/0!</v>
      </c>
      <c r="AU53" s="80" t="str">
        <f t="shared" si="52"/>
        <v>#DIV/0!</v>
      </c>
      <c r="AV53" s="78"/>
      <c r="AW53" s="78"/>
      <c r="AX53" s="78"/>
      <c r="AY53" s="78"/>
      <c r="AZ53" s="80" t="str">
        <f t="shared" si="53"/>
        <v>#DIV/0!</v>
      </c>
      <c r="BA53" s="78"/>
      <c r="BB53" s="78"/>
      <c r="BC53" s="81" t="str">
        <f t="shared" si="54"/>
        <v>#DIV/0!</v>
      </c>
      <c r="BD53" s="95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43"/>
        <v>#DIV/0!</v>
      </c>
      <c r="I54" s="80" t="str">
        <f t="shared" si="44"/>
        <v>#DIV/0!</v>
      </c>
      <c r="J54" s="78"/>
      <c r="K54" s="78"/>
      <c r="L54" s="78"/>
      <c r="M54" s="78"/>
      <c r="N54" s="80" t="str">
        <f t="shared" si="45"/>
        <v>#DIV/0!</v>
      </c>
      <c r="O54" s="83"/>
      <c r="P54" s="83"/>
      <c r="Q54" s="81" t="str">
        <f t="shared" si="46"/>
        <v>#DIV/0!</v>
      </c>
      <c r="T54" s="77"/>
      <c r="U54" s="78"/>
      <c r="V54" s="78"/>
      <c r="W54" s="78"/>
      <c r="X54" s="78"/>
      <c r="Y54" s="78"/>
      <c r="Z54" s="78"/>
      <c r="AA54" s="80" t="str">
        <f t="shared" si="47"/>
        <v>#DIV/0!</v>
      </c>
      <c r="AB54" s="80" t="str">
        <f t="shared" si="48"/>
        <v>#DIV/0!</v>
      </c>
      <c r="AC54" s="78"/>
      <c r="AD54" s="78"/>
      <c r="AE54" s="78"/>
      <c r="AF54" s="78"/>
      <c r="AG54" s="80" t="str">
        <f t="shared" si="49"/>
        <v>#DIV/0!</v>
      </c>
      <c r="AH54" s="78"/>
      <c r="AI54" s="78"/>
      <c r="AJ54" s="81" t="str">
        <f t="shared" si="50"/>
        <v>#DIV/0!</v>
      </c>
      <c r="AK54" s="82"/>
      <c r="AL54" s="112"/>
      <c r="AM54" s="77"/>
      <c r="AN54" s="78"/>
      <c r="AO54" s="78"/>
      <c r="AP54" s="78"/>
      <c r="AQ54" s="78"/>
      <c r="AR54" s="78"/>
      <c r="AS54" s="78"/>
      <c r="AT54" s="80" t="str">
        <f t="shared" si="51"/>
        <v>#DIV/0!</v>
      </c>
      <c r="AU54" s="80" t="str">
        <f t="shared" si="52"/>
        <v>#DIV/0!</v>
      </c>
      <c r="AV54" s="78"/>
      <c r="AW54" s="78"/>
      <c r="AX54" s="78"/>
      <c r="AY54" s="78"/>
      <c r="AZ54" s="80" t="str">
        <f t="shared" si="53"/>
        <v>#DIV/0!</v>
      </c>
      <c r="BA54" s="78"/>
      <c r="BB54" s="78"/>
      <c r="BC54" s="81" t="str">
        <f t="shared" si="54"/>
        <v>#DIV/0!</v>
      </c>
      <c r="BD54" s="95"/>
    </row>
    <row r="55" ht="14.25" customHeight="1">
      <c r="A55" s="85"/>
      <c r="B55" s="78"/>
      <c r="C55" s="83"/>
      <c r="D55" s="83"/>
      <c r="E55" s="78"/>
      <c r="F55" s="78"/>
      <c r="G55" s="84"/>
      <c r="H55" s="80" t="str">
        <f t="shared" si="43"/>
        <v>#DIV/0!</v>
      </c>
      <c r="I55" s="80" t="str">
        <f t="shared" si="44"/>
        <v>#DIV/0!</v>
      </c>
      <c r="J55" s="83"/>
      <c r="K55" s="83"/>
      <c r="L55" s="83"/>
      <c r="M55" s="83"/>
      <c r="N55" s="80" t="str">
        <f t="shared" si="45"/>
        <v>#DIV/0!</v>
      </c>
      <c r="O55" s="83"/>
      <c r="P55" s="83"/>
      <c r="Q55" s="81" t="str">
        <f t="shared" si="4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47"/>
        <v>#DIV/0!</v>
      </c>
      <c r="AB55" s="80" t="str">
        <f t="shared" si="48"/>
        <v>#DIV/0!</v>
      </c>
      <c r="AC55" s="83"/>
      <c r="AD55" s="83"/>
      <c r="AE55" s="83"/>
      <c r="AF55" s="83"/>
      <c r="AG55" s="80" t="str">
        <f t="shared" si="49"/>
        <v>#DIV/0!</v>
      </c>
      <c r="AH55" s="83"/>
      <c r="AI55" s="83"/>
      <c r="AJ55" s="81" t="str">
        <f t="shared" si="50"/>
        <v>#DIV/0!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85"/>
      <c r="B56" s="83"/>
      <c r="C56" s="83"/>
      <c r="D56" s="83"/>
      <c r="E56" s="83"/>
      <c r="F56" s="83"/>
      <c r="G56" s="84"/>
      <c r="H56" s="80" t="str">
        <f t="shared" si="43"/>
        <v>#DIV/0!</v>
      </c>
      <c r="I56" s="80" t="str">
        <f t="shared" si="44"/>
        <v>#DIV/0!</v>
      </c>
      <c r="J56" s="83"/>
      <c r="K56" s="83"/>
      <c r="L56" s="83"/>
      <c r="M56" s="83"/>
      <c r="N56" s="80" t="str">
        <f t="shared" si="45"/>
        <v>#DIV/0!</v>
      </c>
      <c r="O56" s="83"/>
      <c r="P56" s="83"/>
      <c r="Q56" s="81" t="str">
        <f t="shared" si="46"/>
        <v>#DIV/0!</v>
      </c>
      <c r="T56" s="85"/>
      <c r="U56" s="83"/>
      <c r="V56" s="83"/>
      <c r="W56" s="83"/>
      <c r="X56" s="83"/>
      <c r="Y56" s="83"/>
      <c r="Z56" s="83"/>
      <c r="AA56" s="80" t="str">
        <f t="shared" si="47"/>
        <v>#DIV/0!</v>
      </c>
      <c r="AB56" s="80" t="str">
        <f t="shared" si="48"/>
        <v>#DIV/0!</v>
      </c>
      <c r="AC56" s="83"/>
      <c r="AD56" s="83"/>
      <c r="AE56" s="83"/>
      <c r="AF56" s="83"/>
      <c r="AG56" s="80" t="str">
        <f t="shared" si="49"/>
        <v>#DIV/0!</v>
      </c>
      <c r="AH56" s="83"/>
      <c r="AI56" s="83"/>
      <c r="AJ56" s="81" t="str">
        <f t="shared" si="50"/>
        <v>#DIV/0!</v>
      </c>
      <c r="AK56" s="82"/>
      <c r="AL56" s="112"/>
      <c r="AM56" s="85"/>
      <c r="AN56" s="83"/>
      <c r="AO56" s="83"/>
      <c r="AP56" s="83"/>
      <c r="AQ56" s="83"/>
      <c r="AR56" s="83"/>
      <c r="AS56" s="83"/>
      <c r="AT56" s="80" t="str">
        <f t="shared" si="51"/>
        <v>#DIV/0!</v>
      </c>
      <c r="AU56" s="80" t="str">
        <f t="shared" si="52"/>
        <v>#DIV/0!</v>
      </c>
      <c r="AV56" s="83"/>
      <c r="AW56" s="83"/>
      <c r="AX56" s="83"/>
      <c r="AY56" s="83"/>
      <c r="AZ56" s="80" t="str">
        <f t="shared" si="53"/>
        <v>#DIV/0!</v>
      </c>
      <c r="BA56" s="83"/>
      <c r="BB56" s="83"/>
      <c r="BC56" s="81" t="str">
        <f t="shared" si="54"/>
        <v>#DIV/0!</v>
      </c>
      <c r="BD56" s="95"/>
    </row>
    <row r="57" ht="14.25" customHeight="1">
      <c r="A57" s="85"/>
      <c r="B57" s="83"/>
      <c r="C57" s="83"/>
      <c r="D57" s="83"/>
      <c r="E57" s="83"/>
      <c r="F57" s="83"/>
      <c r="G57" s="84"/>
      <c r="H57" s="80" t="str">
        <f t="shared" si="43"/>
        <v>#DIV/0!</v>
      </c>
      <c r="I57" s="80" t="str">
        <f t="shared" si="44"/>
        <v>#DIV/0!</v>
      </c>
      <c r="J57" s="83"/>
      <c r="K57" s="83"/>
      <c r="L57" s="83"/>
      <c r="M57" s="83"/>
      <c r="N57" s="80" t="str">
        <f t="shared" si="45"/>
        <v>#DIV/0!</v>
      </c>
      <c r="O57" s="83"/>
      <c r="P57" s="83"/>
      <c r="Q57" s="81" t="str">
        <f t="shared" si="46"/>
        <v>#DIV/0!</v>
      </c>
      <c r="T57" s="85"/>
      <c r="U57" s="83"/>
      <c r="V57" s="83"/>
      <c r="W57" s="83"/>
      <c r="X57" s="83"/>
      <c r="Y57" s="83"/>
      <c r="Z57" s="83"/>
      <c r="AA57" s="80" t="str">
        <f t="shared" si="47"/>
        <v>#DIV/0!</v>
      </c>
      <c r="AB57" s="80" t="str">
        <f t="shared" si="48"/>
        <v>#DIV/0!</v>
      </c>
      <c r="AC57" s="83"/>
      <c r="AD57" s="83"/>
      <c r="AE57" s="83"/>
      <c r="AF57" s="83"/>
      <c r="AG57" s="80" t="str">
        <f t="shared" si="49"/>
        <v>#DIV/0!</v>
      </c>
      <c r="AH57" s="83"/>
      <c r="AI57" s="83"/>
      <c r="AJ57" s="81" t="str">
        <f t="shared" si="50"/>
        <v>#DIV/0!</v>
      </c>
      <c r="AK57" s="82"/>
      <c r="AL57" s="112"/>
      <c r="AM57" s="85"/>
      <c r="AN57" s="83"/>
      <c r="AO57" s="83"/>
      <c r="AP57" s="83"/>
      <c r="AQ57" s="83"/>
      <c r="AR57" s="83"/>
      <c r="AS57" s="83"/>
      <c r="AT57" s="80" t="str">
        <f t="shared" si="51"/>
        <v>#DIV/0!</v>
      </c>
      <c r="AU57" s="80" t="str">
        <f t="shared" si="52"/>
        <v>#DIV/0!</v>
      </c>
      <c r="AV57" s="83"/>
      <c r="AW57" s="83"/>
      <c r="AX57" s="83"/>
      <c r="AY57" s="83"/>
      <c r="AZ57" s="80" t="str">
        <f t="shared" si="53"/>
        <v>#DIV/0!</v>
      </c>
      <c r="BA57" s="83"/>
      <c r="BB57" s="83"/>
      <c r="BC57" s="81" t="str">
        <f t="shared" si="54"/>
        <v>#DIV/0!</v>
      </c>
      <c r="BD57" s="95"/>
    </row>
    <row r="58" ht="14.25" customHeight="1">
      <c r="A58" s="85"/>
      <c r="B58" s="83"/>
      <c r="C58" s="83"/>
      <c r="D58" s="83"/>
      <c r="E58" s="83"/>
      <c r="F58" s="83"/>
      <c r="G58" s="84"/>
      <c r="H58" s="80" t="str">
        <f t="shared" si="43"/>
        <v>#DIV/0!</v>
      </c>
      <c r="I58" s="80" t="str">
        <f t="shared" si="44"/>
        <v>#DIV/0!</v>
      </c>
      <c r="J58" s="83"/>
      <c r="K58" s="83"/>
      <c r="L58" s="83"/>
      <c r="M58" s="83"/>
      <c r="N58" s="80" t="str">
        <f t="shared" si="45"/>
        <v>#DIV/0!</v>
      </c>
      <c r="O58" s="83"/>
      <c r="P58" s="83"/>
      <c r="Q58" s="81" t="str">
        <f t="shared" si="46"/>
        <v>#DIV/0!</v>
      </c>
      <c r="T58" s="85"/>
      <c r="U58" s="83"/>
      <c r="V58" s="83"/>
      <c r="W58" s="83"/>
      <c r="X58" s="83"/>
      <c r="Y58" s="83"/>
      <c r="Z58" s="83"/>
      <c r="AA58" s="80" t="str">
        <f t="shared" si="47"/>
        <v>#DIV/0!</v>
      </c>
      <c r="AB58" s="80" t="str">
        <f t="shared" si="48"/>
        <v>#DIV/0!</v>
      </c>
      <c r="AC58" s="83"/>
      <c r="AD58" s="83"/>
      <c r="AE58" s="83"/>
      <c r="AF58" s="83"/>
      <c r="AG58" s="80" t="str">
        <f t="shared" si="49"/>
        <v>#DIV/0!</v>
      </c>
      <c r="AH58" s="83"/>
      <c r="AI58" s="83"/>
      <c r="AJ58" s="81" t="str">
        <f t="shared" si="50"/>
        <v>#DIV/0!</v>
      </c>
      <c r="AK58" s="82"/>
      <c r="AL58" s="112"/>
      <c r="AM58" s="85"/>
      <c r="AN58" s="83"/>
      <c r="AO58" s="83"/>
      <c r="AP58" s="83"/>
      <c r="AQ58" s="83"/>
      <c r="AR58" s="83"/>
      <c r="AS58" s="83"/>
      <c r="AT58" s="80" t="str">
        <f t="shared" si="51"/>
        <v>#DIV/0!</v>
      </c>
      <c r="AU58" s="80" t="str">
        <f t="shared" si="52"/>
        <v>#DIV/0!</v>
      </c>
      <c r="AV58" s="83"/>
      <c r="AW58" s="83"/>
      <c r="AX58" s="83"/>
      <c r="AY58" s="83"/>
      <c r="AZ58" s="80" t="str">
        <f t="shared" si="53"/>
        <v>#DIV/0!</v>
      </c>
      <c r="BA58" s="83"/>
      <c r="BB58" s="83"/>
      <c r="BC58" s="81" t="str">
        <f t="shared" si="54"/>
        <v>#DIV/0!</v>
      </c>
      <c r="BD58" s="95"/>
    </row>
    <row r="59" ht="14.25" customHeight="1">
      <c r="A59" s="72" t="s">
        <v>15</v>
      </c>
      <c r="B59" s="73">
        <f t="shared" ref="B59:G59" si="55">SUM(B51:B58)</f>
        <v>51</v>
      </c>
      <c r="C59" s="73">
        <f t="shared" si="55"/>
        <v>3</v>
      </c>
      <c r="D59" s="73">
        <f t="shared" si="55"/>
        <v>33</v>
      </c>
      <c r="E59" s="73">
        <f t="shared" si="55"/>
        <v>15</v>
      </c>
      <c r="F59" s="73">
        <f t="shared" si="55"/>
        <v>0</v>
      </c>
      <c r="G59" s="86">
        <f t="shared" si="55"/>
        <v>0</v>
      </c>
      <c r="H59" s="80">
        <f t="shared" si="43"/>
        <v>1</v>
      </c>
      <c r="I59" s="80">
        <f t="shared" si="44"/>
        <v>0.7058823529</v>
      </c>
      <c r="J59" s="73">
        <f t="shared" ref="J59:M59" si="56">SUM(J51:J58)</f>
        <v>4</v>
      </c>
      <c r="K59" s="73">
        <f t="shared" si="56"/>
        <v>4</v>
      </c>
      <c r="L59" s="73">
        <f t="shared" si="56"/>
        <v>100</v>
      </c>
      <c r="M59" s="73">
        <f t="shared" si="56"/>
        <v>100</v>
      </c>
      <c r="N59" s="80">
        <f t="shared" si="45"/>
        <v>1</v>
      </c>
      <c r="O59" s="87">
        <f t="shared" ref="O59:P59" si="57">SUM(O51:O58)</f>
        <v>100</v>
      </c>
      <c r="P59" s="87">
        <f t="shared" si="57"/>
        <v>100</v>
      </c>
      <c r="Q59" s="81">
        <f t="shared" si="46"/>
        <v>1</v>
      </c>
      <c r="T59" s="72" t="s">
        <v>15</v>
      </c>
      <c r="U59" s="73">
        <f t="shared" ref="U59:Z59" si="58">SUM(U51:U58)</f>
        <v>51</v>
      </c>
      <c r="V59" s="73">
        <f t="shared" si="58"/>
        <v>7</v>
      </c>
      <c r="W59" s="73">
        <f t="shared" si="58"/>
        <v>23</v>
      </c>
      <c r="X59" s="73">
        <f t="shared" si="58"/>
        <v>21</v>
      </c>
      <c r="Y59" s="73">
        <f t="shared" si="58"/>
        <v>0</v>
      </c>
      <c r="Z59" s="73">
        <f t="shared" si="58"/>
        <v>0</v>
      </c>
      <c r="AA59" s="80">
        <f t="shared" si="47"/>
        <v>1</v>
      </c>
      <c r="AB59" s="80">
        <f t="shared" si="48"/>
        <v>0.5882352941</v>
      </c>
      <c r="AC59" s="73">
        <f t="shared" ref="AC59:AF59" si="59">SUM(AC51:AC58)</f>
        <v>2</v>
      </c>
      <c r="AD59" s="73">
        <f t="shared" si="59"/>
        <v>2</v>
      </c>
      <c r="AE59" s="73">
        <f t="shared" si="59"/>
        <v>60</v>
      </c>
      <c r="AF59" s="73">
        <f t="shared" si="59"/>
        <v>60</v>
      </c>
      <c r="AG59" s="80">
        <f t="shared" si="49"/>
        <v>1</v>
      </c>
      <c r="AH59" s="87">
        <f t="shared" ref="AH59:AI59" si="60">SUM(AH51:AH58)</f>
        <v>60</v>
      </c>
      <c r="AI59" s="87">
        <f t="shared" si="60"/>
        <v>60</v>
      </c>
      <c r="AJ59" s="81">
        <f t="shared" si="50"/>
        <v>1</v>
      </c>
      <c r="AK59" s="82"/>
      <c r="AL59" s="112"/>
      <c r="AM59" s="72" t="s">
        <v>15</v>
      </c>
      <c r="AN59" s="73">
        <f t="shared" ref="AN59:AS59" si="61">SUM(AN51:AN58)</f>
        <v>0</v>
      </c>
      <c r="AO59" s="73">
        <f t="shared" si="61"/>
        <v>0</v>
      </c>
      <c r="AP59" s="73">
        <f t="shared" si="61"/>
        <v>0</v>
      </c>
      <c r="AQ59" s="73">
        <f t="shared" si="61"/>
        <v>0</v>
      </c>
      <c r="AR59" s="73">
        <f t="shared" si="61"/>
        <v>0</v>
      </c>
      <c r="AS59" s="73">
        <f t="shared" si="61"/>
        <v>0</v>
      </c>
      <c r="AT59" s="80" t="str">
        <f t="shared" si="51"/>
        <v>#DIV/0!</v>
      </c>
      <c r="AU59" s="80" t="str">
        <f t="shared" si="52"/>
        <v>#DIV/0!</v>
      </c>
      <c r="AV59" s="73">
        <f t="shared" ref="AV59:AY59" si="62">SUM(AV51:AV58)</f>
        <v>0</v>
      </c>
      <c r="AW59" s="73">
        <f t="shared" si="62"/>
        <v>0</v>
      </c>
      <c r="AX59" s="73">
        <f t="shared" si="62"/>
        <v>0</v>
      </c>
      <c r="AY59" s="73">
        <f t="shared" si="62"/>
        <v>0</v>
      </c>
      <c r="AZ59" s="80" t="str">
        <f t="shared" si="53"/>
        <v>#DIV/0!</v>
      </c>
      <c r="BA59" s="87">
        <f t="shared" ref="BA59:BB59" si="63">SUM(BA51:BA58)</f>
        <v>0</v>
      </c>
      <c r="BB59" s="87">
        <f t="shared" si="63"/>
        <v>0</v>
      </c>
      <c r="BC59" s="81" t="str">
        <f t="shared" si="54"/>
        <v>#DIV/0!</v>
      </c>
      <c r="BD59" s="95"/>
    </row>
    <row r="60" ht="14.25" customHeight="1">
      <c r="A60" s="30"/>
      <c r="B60" s="30"/>
      <c r="C60" s="30"/>
      <c r="D60" s="30"/>
      <c r="E60" s="30"/>
      <c r="F60" s="30"/>
      <c r="G60" s="88"/>
      <c r="H60" s="30"/>
      <c r="I60" s="30"/>
      <c r="J60" s="30"/>
      <c r="K60" s="30"/>
      <c r="L60" s="30"/>
      <c r="M60" s="30"/>
      <c r="N60" s="30"/>
      <c r="Q60" s="68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J60" s="68"/>
      <c r="AL60" s="112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C60" s="68"/>
      <c r="BD60" s="95"/>
    </row>
    <row r="61" ht="14.25" customHeight="1">
      <c r="A61" s="89" t="s">
        <v>27</v>
      </c>
      <c r="B61" s="30"/>
      <c r="C61" s="30"/>
      <c r="D61" s="30"/>
      <c r="E61" s="30"/>
      <c r="F61" s="30"/>
      <c r="G61" s="88"/>
      <c r="H61" s="30"/>
      <c r="I61" s="30"/>
      <c r="J61" s="30"/>
      <c r="K61" s="30"/>
      <c r="L61" s="30"/>
      <c r="M61" s="30"/>
      <c r="N61" s="30"/>
      <c r="Q61" s="68"/>
      <c r="T61" s="89" t="s">
        <v>27</v>
      </c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J61" s="68"/>
      <c r="AL61" s="112"/>
      <c r="AM61" s="89" t="s">
        <v>27</v>
      </c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C61" s="68"/>
      <c r="BD61" s="95"/>
    </row>
    <row r="62" ht="14.25" customHeight="1">
      <c r="A62" s="90" t="s">
        <v>4</v>
      </c>
      <c r="B62" s="32" t="s">
        <v>16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Q62" s="68"/>
      <c r="T62" s="90" t="s">
        <v>4</v>
      </c>
      <c r="U62" s="32" t="s">
        <v>16</v>
      </c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4"/>
      <c r="AJ62" s="68"/>
      <c r="AL62" s="112"/>
      <c r="AM62" s="90" t="s">
        <v>4</v>
      </c>
      <c r="AN62" s="32" t="s">
        <v>16</v>
      </c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4"/>
      <c r="BC62" s="68"/>
      <c r="BD62" s="95"/>
    </row>
    <row r="63" ht="14.25" customHeight="1">
      <c r="A63" s="91"/>
      <c r="B63" s="92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Q63" s="68"/>
      <c r="T63" s="91"/>
      <c r="U63" s="92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4"/>
      <c r="AJ63" s="68"/>
      <c r="AL63" s="112"/>
      <c r="AM63" s="91"/>
      <c r="AN63" s="92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4"/>
      <c r="BC63" s="68"/>
      <c r="BD63" s="95"/>
    </row>
    <row r="64" ht="14.25" customHeight="1">
      <c r="A64" s="93"/>
      <c r="B64" s="32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4"/>
      <c r="Q64" s="68"/>
      <c r="T64" s="93"/>
      <c r="U64" s="32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4"/>
      <c r="AJ64" s="68"/>
      <c r="AL64" s="112"/>
      <c r="AM64" s="93"/>
      <c r="AN64" s="32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4"/>
      <c r="BC64" s="68"/>
      <c r="BD64" s="95"/>
    </row>
    <row r="65" ht="14.25" customHeight="1">
      <c r="Q65" s="95"/>
      <c r="R65" s="95"/>
      <c r="AJ65" s="95"/>
      <c r="AK65" s="95"/>
      <c r="AL65" s="112"/>
      <c r="BC65" s="95"/>
      <c r="BD65" s="95"/>
    </row>
    <row r="66" ht="14.25" customHeight="1">
      <c r="Q66" s="95"/>
      <c r="R66" s="95"/>
      <c r="AJ66" s="95"/>
      <c r="AK66" s="95"/>
      <c r="AL66" s="112"/>
      <c r="BC66" s="95"/>
      <c r="BD66" s="95"/>
    </row>
    <row r="67" ht="14.25" customHeight="1">
      <c r="A67" s="63" t="s">
        <v>20</v>
      </c>
      <c r="B67" s="64"/>
      <c r="C67" s="64"/>
      <c r="D67" s="64"/>
      <c r="E67" s="64"/>
      <c r="F67" s="64"/>
      <c r="G67" s="65"/>
      <c r="H67" s="64"/>
      <c r="I67" s="64"/>
      <c r="J67" s="64"/>
      <c r="K67" s="64"/>
      <c r="L67" s="64"/>
      <c r="M67" s="64"/>
      <c r="N67" s="64"/>
      <c r="O67" s="64"/>
      <c r="P67" s="64"/>
      <c r="Q67" s="66"/>
      <c r="R67" s="64"/>
      <c r="S67" s="64"/>
      <c r="T67" s="63" t="s">
        <v>20</v>
      </c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6"/>
      <c r="AK67" s="64"/>
      <c r="AL67" s="112"/>
      <c r="BC67" s="95"/>
      <c r="BD67" s="95"/>
    </row>
    <row r="68" ht="14.25" customHeight="1">
      <c r="G68" s="67"/>
      <c r="Q68" s="68"/>
      <c r="AJ68" s="68"/>
      <c r="AL68" s="112"/>
      <c r="BC68" s="95"/>
      <c r="BD68" s="95"/>
    </row>
    <row r="69" ht="14.25" customHeight="1">
      <c r="A69" s="3" t="s">
        <v>309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Q69" s="68"/>
      <c r="T69" s="3" t="s">
        <v>310</v>
      </c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J69" s="68"/>
      <c r="AL69" s="112"/>
      <c r="AM69" s="132" t="s">
        <v>311</v>
      </c>
      <c r="BC69" s="68"/>
      <c r="BD69" s="95"/>
    </row>
    <row r="70" ht="15.0" customHeight="1">
      <c r="A70" s="96" t="s">
        <v>38</v>
      </c>
      <c r="O70" s="70" t="s">
        <v>3</v>
      </c>
      <c r="P70" s="33"/>
      <c r="Q70" s="34"/>
      <c r="T70" s="96" t="s">
        <v>38</v>
      </c>
      <c r="AH70" s="70" t="s">
        <v>3</v>
      </c>
      <c r="AI70" s="33"/>
      <c r="AJ70" s="34"/>
      <c r="AK70" s="71"/>
      <c r="AL70" s="112"/>
      <c r="AM70" s="96" t="s">
        <v>38</v>
      </c>
      <c r="BA70" s="70" t="s">
        <v>3</v>
      </c>
      <c r="BB70" s="33"/>
      <c r="BC70" s="34"/>
      <c r="BD70" s="95"/>
    </row>
    <row r="71" ht="14.25" customHeight="1">
      <c r="A71" s="72" t="s">
        <v>4</v>
      </c>
      <c r="B71" s="10" t="s">
        <v>5</v>
      </c>
      <c r="C71" s="10" t="s">
        <v>6</v>
      </c>
      <c r="D71" s="73">
        <v>4.0</v>
      </c>
      <c r="E71" s="73">
        <v>3.0</v>
      </c>
      <c r="F71" s="73">
        <v>2.0</v>
      </c>
      <c r="G71" s="74" t="s">
        <v>7</v>
      </c>
      <c r="H71" s="10" t="s">
        <v>8</v>
      </c>
      <c r="I71" s="10" t="s">
        <v>9</v>
      </c>
      <c r="J71" s="10" t="s">
        <v>10</v>
      </c>
      <c r="K71" s="10" t="s">
        <v>11</v>
      </c>
      <c r="L71" s="10" t="s">
        <v>12</v>
      </c>
      <c r="M71" s="10" t="s">
        <v>11</v>
      </c>
      <c r="N71" s="10" t="s">
        <v>13</v>
      </c>
      <c r="O71" s="75" t="s">
        <v>12</v>
      </c>
      <c r="P71" s="75" t="s">
        <v>11</v>
      </c>
      <c r="Q71" s="76" t="s">
        <v>14</v>
      </c>
      <c r="T71" s="72" t="s">
        <v>4</v>
      </c>
      <c r="U71" s="10" t="s">
        <v>5</v>
      </c>
      <c r="V71" s="10" t="s">
        <v>6</v>
      </c>
      <c r="W71" s="73">
        <v>4.0</v>
      </c>
      <c r="X71" s="73">
        <v>3.0</v>
      </c>
      <c r="Y71" s="73">
        <v>2.0</v>
      </c>
      <c r="Z71" s="74" t="s">
        <v>7</v>
      </c>
      <c r="AA71" s="10" t="s">
        <v>8</v>
      </c>
      <c r="AB71" s="10" t="s">
        <v>9</v>
      </c>
      <c r="AC71" s="10" t="s">
        <v>10</v>
      </c>
      <c r="AD71" s="10" t="s">
        <v>11</v>
      </c>
      <c r="AE71" s="10" t="s">
        <v>12</v>
      </c>
      <c r="AF71" s="10" t="s">
        <v>11</v>
      </c>
      <c r="AG71" s="10" t="s">
        <v>13</v>
      </c>
      <c r="AH71" s="75" t="s">
        <v>12</v>
      </c>
      <c r="AI71" s="75" t="s">
        <v>11</v>
      </c>
      <c r="AJ71" s="76" t="s">
        <v>14</v>
      </c>
      <c r="AK71" s="71"/>
      <c r="AL71" s="112"/>
      <c r="AM71" s="72" t="s">
        <v>4</v>
      </c>
      <c r="AN71" s="10" t="s">
        <v>5</v>
      </c>
      <c r="AO71" s="10" t="s">
        <v>6</v>
      </c>
      <c r="AP71" s="73">
        <v>4.0</v>
      </c>
      <c r="AQ71" s="73">
        <v>3.0</v>
      </c>
      <c r="AR71" s="73">
        <v>2.0</v>
      </c>
      <c r="AS71" s="10" t="s">
        <v>7</v>
      </c>
      <c r="AT71" s="10" t="s">
        <v>8</v>
      </c>
      <c r="AU71" s="10" t="s">
        <v>9</v>
      </c>
      <c r="AV71" s="10" t="s">
        <v>10</v>
      </c>
      <c r="AW71" s="10" t="s">
        <v>11</v>
      </c>
      <c r="AX71" s="10" t="s">
        <v>12</v>
      </c>
      <c r="AY71" s="10" t="s">
        <v>11</v>
      </c>
      <c r="AZ71" s="10" t="s">
        <v>13</v>
      </c>
      <c r="BA71" s="75" t="s">
        <v>12</v>
      </c>
      <c r="BB71" s="75" t="s">
        <v>11</v>
      </c>
      <c r="BC71" s="76" t="s">
        <v>14</v>
      </c>
      <c r="BD71" s="95"/>
    </row>
    <row r="72" ht="14.25" customHeight="1">
      <c r="A72" s="77" t="s">
        <v>337</v>
      </c>
      <c r="B72" s="78">
        <v>27.0</v>
      </c>
      <c r="C72" s="78">
        <v>8.0</v>
      </c>
      <c r="D72" s="78">
        <v>15.0</v>
      </c>
      <c r="E72" s="78">
        <v>4.0</v>
      </c>
      <c r="F72" s="78"/>
      <c r="G72" s="79"/>
      <c r="H72" s="80">
        <f t="shared" ref="H72:H80" si="64">(C72+D72+E72)/B72</f>
        <v>1</v>
      </c>
      <c r="I72" s="80">
        <f t="shared" ref="I72:I80" si="65">(C72+D72)/B72</f>
        <v>0.8518518519</v>
      </c>
      <c r="J72" s="78">
        <v>1.0</v>
      </c>
      <c r="K72" s="78">
        <v>1.0</v>
      </c>
      <c r="L72" s="78"/>
      <c r="M72" s="78"/>
      <c r="N72" s="80" t="str">
        <f t="shared" ref="N72:N80" si="66">M72/L72</f>
        <v>#DIV/0!</v>
      </c>
      <c r="O72" s="78"/>
      <c r="P72" s="78"/>
      <c r="Q72" s="81" t="str">
        <f t="shared" ref="Q72:Q80" si="67">P72/O72</f>
        <v>#DIV/0!</v>
      </c>
      <c r="T72" s="77" t="s">
        <v>337</v>
      </c>
      <c r="U72" s="78">
        <v>27.0</v>
      </c>
      <c r="V72" s="78">
        <v>7.0</v>
      </c>
      <c r="W72" s="78">
        <v>12.0</v>
      </c>
      <c r="X72" s="78">
        <v>8.0</v>
      </c>
      <c r="Y72" s="78"/>
      <c r="Z72" s="79"/>
      <c r="AA72" s="80">
        <f t="shared" ref="AA72:AA80" si="68">(V72+W72+X72)/U72</f>
        <v>1</v>
      </c>
      <c r="AB72" s="80">
        <f t="shared" ref="AB72:AB80" si="69">(V72+W72)/U72</f>
        <v>0.7037037037</v>
      </c>
      <c r="AC72" s="78">
        <v>1.0</v>
      </c>
      <c r="AD72" s="78">
        <v>1.0</v>
      </c>
      <c r="AE72" s="78"/>
      <c r="AF72" s="78"/>
      <c r="AG72" s="80" t="str">
        <f t="shared" ref="AG72:AG80" si="70">AF72/AE72</f>
        <v>#DIV/0!</v>
      </c>
      <c r="AH72" s="78"/>
      <c r="AI72" s="78"/>
      <c r="AJ72" s="81" t="str">
        <f t="shared" ref="AJ72:AJ80" si="71">AI72/AH72</f>
        <v>#DIV/0!</v>
      </c>
      <c r="AK72" s="82"/>
      <c r="AL72" s="112"/>
      <c r="AM72" s="77" t="s">
        <v>337</v>
      </c>
      <c r="AN72" s="78">
        <v>27.0</v>
      </c>
      <c r="AO72" s="78">
        <v>2.0</v>
      </c>
      <c r="AP72" s="78">
        <v>17.0</v>
      </c>
      <c r="AQ72" s="78">
        <v>8.0</v>
      </c>
      <c r="AR72" s="78"/>
      <c r="AS72" s="78"/>
      <c r="AT72" s="80">
        <f t="shared" ref="AT72:AT80" si="72">(AO72+AP72+AQ72)/AN72</f>
        <v>1</v>
      </c>
      <c r="AU72" s="80">
        <f t="shared" ref="AU72:AU80" si="73">(AO72+AP72)/AN72</f>
        <v>0.7037037037</v>
      </c>
      <c r="AV72" s="78">
        <v>1.0</v>
      </c>
      <c r="AW72" s="78">
        <v>1.0</v>
      </c>
      <c r="AX72" s="78">
        <v>18.0</v>
      </c>
      <c r="AY72" s="78">
        <v>18.0</v>
      </c>
      <c r="AZ72" s="80">
        <f t="shared" ref="AZ72:AZ80" si="74">AY72/AX72</f>
        <v>1</v>
      </c>
      <c r="BA72" s="78">
        <v>18.0</v>
      </c>
      <c r="BB72" s="78">
        <v>18.0</v>
      </c>
      <c r="BC72" s="81">
        <f t="shared" ref="BC72:BC80" si="75">BB72/BA72</f>
        <v>1</v>
      </c>
      <c r="BD72" s="95"/>
    </row>
    <row r="73" ht="14.25" customHeight="1">
      <c r="A73" s="77" t="s">
        <v>338</v>
      </c>
      <c r="B73" s="78">
        <v>24.0</v>
      </c>
      <c r="C73" s="78">
        <v>3.0</v>
      </c>
      <c r="D73" s="78">
        <v>16.0</v>
      </c>
      <c r="E73" s="78">
        <v>5.0</v>
      </c>
      <c r="F73" s="78"/>
      <c r="G73" s="79"/>
      <c r="H73" s="80">
        <f t="shared" si="64"/>
        <v>1</v>
      </c>
      <c r="I73" s="80">
        <f t="shared" si="65"/>
        <v>0.7916666667</v>
      </c>
      <c r="J73" s="78">
        <v>1.0</v>
      </c>
      <c r="K73" s="78">
        <v>1.0</v>
      </c>
      <c r="L73" s="78"/>
      <c r="M73" s="78"/>
      <c r="N73" s="80" t="str">
        <f t="shared" si="66"/>
        <v>#DIV/0!</v>
      </c>
      <c r="O73" s="78"/>
      <c r="P73" s="78"/>
      <c r="Q73" s="81" t="str">
        <f t="shared" si="67"/>
        <v>#DIV/0!</v>
      </c>
      <c r="T73" s="77" t="s">
        <v>338</v>
      </c>
      <c r="U73" s="78">
        <v>24.0</v>
      </c>
      <c r="V73" s="78">
        <v>5.0</v>
      </c>
      <c r="W73" s="78">
        <v>7.0</v>
      </c>
      <c r="X73" s="78">
        <v>12.0</v>
      </c>
      <c r="Y73" s="78"/>
      <c r="Z73" s="79"/>
      <c r="AA73" s="80">
        <f t="shared" si="68"/>
        <v>1</v>
      </c>
      <c r="AB73" s="80">
        <f t="shared" si="69"/>
        <v>0.5</v>
      </c>
      <c r="AC73" s="78"/>
      <c r="AD73" s="78"/>
      <c r="AE73" s="78"/>
      <c r="AF73" s="78"/>
      <c r="AG73" s="80" t="str">
        <f t="shared" si="70"/>
        <v>#DIV/0!</v>
      </c>
      <c r="AH73" s="78"/>
      <c r="AI73" s="78"/>
      <c r="AJ73" s="81" t="str">
        <f t="shared" si="71"/>
        <v>#DIV/0!</v>
      </c>
      <c r="AK73" s="82"/>
      <c r="AL73" s="112"/>
      <c r="AM73" s="77" t="s">
        <v>338</v>
      </c>
      <c r="AN73" s="78">
        <v>24.0</v>
      </c>
      <c r="AO73" s="78">
        <v>3.0</v>
      </c>
      <c r="AP73" s="78">
        <v>9.0</v>
      </c>
      <c r="AQ73" s="78">
        <v>11.0</v>
      </c>
      <c r="AR73" s="78">
        <v>1.0</v>
      </c>
      <c r="AS73" s="78"/>
      <c r="AT73" s="80">
        <f t="shared" si="72"/>
        <v>0.9583333333</v>
      </c>
      <c r="AU73" s="80">
        <f t="shared" si="73"/>
        <v>0.5</v>
      </c>
      <c r="AV73" s="78">
        <v>1.0</v>
      </c>
      <c r="AW73" s="78">
        <v>1.0</v>
      </c>
      <c r="AX73" s="78">
        <v>19.0</v>
      </c>
      <c r="AY73" s="78">
        <v>19.0</v>
      </c>
      <c r="AZ73" s="80">
        <f t="shared" si="74"/>
        <v>1</v>
      </c>
      <c r="BA73" s="78">
        <v>19.0</v>
      </c>
      <c r="BB73" s="78">
        <v>19.0</v>
      </c>
      <c r="BC73" s="81">
        <f t="shared" si="75"/>
        <v>1</v>
      </c>
      <c r="BD73" s="95"/>
    </row>
    <row r="74" ht="14.25" customHeight="1">
      <c r="A74" s="77" t="s">
        <v>160</v>
      </c>
      <c r="B74" s="78">
        <v>19.0</v>
      </c>
      <c r="C74" s="78">
        <v>1.0</v>
      </c>
      <c r="D74" s="78">
        <v>4.0</v>
      </c>
      <c r="E74" s="78">
        <v>5.0</v>
      </c>
      <c r="F74" s="78">
        <v>9.0</v>
      </c>
      <c r="G74" s="79"/>
      <c r="H74" s="80">
        <f t="shared" si="64"/>
        <v>0.5263157895</v>
      </c>
      <c r="I74" s="80">
        <f t="shared" si="65"/>
        <v>0.2631578947</v>
      </c>
      <c r="J74" s="78">
        <v>3.0</v>
      </c>
      <c r="K74" s="78">
        <v>3.0</v>
      </c>
      <c r="L74" s="78"/>
      <c r="M74" s="78"/>
      <c r="N74" s="80" t="str">
        <f t="shared" si="66"/>
        <v>#DIV/0!</v>
      </c>
      <c r="O74" s="78"/>
      <c r="P74" s="78"/>
      <c r="Q74" s="81" t="str">
        <f t="shared" si="67"/>
        <v>#DIV/0!</v>
      </c>
      <c r="T74" s="77"/>
      <c r="U74" s="78"/>
      <c r="V74" s="78"/>
      <c r="W74" s="78"/>
      <c r="X74" s="78"/>
      <c r="Y74" s="78"/>
      <c r="Z74" s="79"/>
      <c r="AA74" s="80" t="str">
        <f t="shared" si="68"/>
        <v>#DIV/0!</v>
      </c>
      <c r="AB74" s="80" t="str">
        <f t="shared" si="69"/>
        <v>#DIV/0!</v>
      </c>
      <c r="AC74" s="78"/>
      <c r="AD74" s="78"/>
      <c r="AE74" s="78"/>
      <c r="AF74" s="78"/>
      <c r="AG74" s="80" t="str">
        <f t="shared" si="70"/>
        <v>#DIV/0!</v>
      </c>
      <c r="AH74" s="78"/>
      <c r="AI74" s="78"/>
      <c r="AJ74" s="81" t="str">
        <f t="shared" si="71"/>
        <v>#DIV/0!</v>
      </c>
      <c r="AK74" s="82"/>
      <c r="AL74" s="112"/>
      <c r="AM74" s="77" t="s">
        <v>160</v>
      </c>
      <c r="AN74" s="78">
        <v>18.0</v>
      </c>
      <c r="AO74" s="78"/>
      <c r="AP74" s="78"/>
      <c r="AQ74" s="78"/>
      <c r="AR74" s="78"/>
      <c r="AS74" s="78"/>
      <c r="AT74" s="80">
        <f t="shared" si="72"/>
        <v>0</v>
      </c>
      <c r="AU74" s="80">
        <f t="shared" si="73"/>
        <v>0</v>
      </c>
      <c r="AV74" s="78">
        <v>1.0</v>
      </c>
      <c r="AW74" s="78">
        <v>1.0</v>
      </c>
      <c r="AX74" s="78">
        <v>18.0</v>
      </c>
      <c r="AY74" s="78">
        <v>18.0</v>
      </c>
      <c r="AZ74" s="80">
        <f t="shared" si="74"/>
        <v>1</v>
      </c>
      <c r="BA74" s="78">
        <v>18.0</v>
      </c>
      <c r="BB74" s="78">
        <v>18.0</v>
      </c>
      <c r="BC74" s="81">
        <f t="shared" si="75"/>
        <v>1</v>
      </c>
      <c r="BD74" s="95"/>
    </row>
    <row r="75" ht="14.25" customHeight="1">
      <c r="A75" s="77" t="s">
        <v>162</v>
      </c>
      <c r="B75" s="78">
        <v>16.0</v>
      </c>
      <c r="C75" s="78">
        <v>1.0</v>
      </c>
      <c r="D75" s="78">
        <v>4.0</v>
      </c>
      <c r="E75" s="78">
        <v>8.0</v>
      </c>
      <c r="F75" s="78">
        <v>3.0</v>
      </c>
      <c r="G75" s="84"/>
      <c r="H75" s="80">
        <f t="shared" si="64"/>
        <v>0.8125</v>
      </c>
      <c r="I75" s="80">
        <f t="shared" si="65"/>
        <v>0.3125</v>
      </c>
      <c r="J75" s="78">
        <v>3.0</v>
      </c>
      <c r="K75" s="78">
        <v>3.0</v>
      </c>
      <c r="L75" s="78"/>
      <c r="M75" s="78"/>
      <c r="N75" s="80" t="str">
        <f t="shared" si="66"/>
        <v>#DIV/0!</v>
      </c>
      <c r="O75" s="83"/>
      <c r="P75" s="83"/>
      <c r="Q75" s="81" t="str">
        <f t="shared" si="67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68"/>
        <v>#DIV/0!</v>
      </c>
      <c r="AB75" s="80" t="str">
        <f t="shared" si="69"/>
        <v>#DIV/0!</v>
      </c>
      <c r="AC75" s="78"/>
      <c r="AD75" s="78"/>
      <c r="AE75" s="78"/>
      <c r="AF75" s="78"/>
      <c r="AG75" s="80" t="str">
        <f t="shared" si="70"/>
        <v>#DIV/0!</v>
      </c>
      <c r="AH75" s="83"/>
      <c r="AI75" s="83"/>
      <c r="AJ75" s="81" t="str">
        <f t="shared" si="71"/>
        <v>#DIV/0!</v>
      </c>
      <c r="AK75" s="82"/>
      <c r="AL75" s="112"/>
      <c r="AM75" s="77" t="s">
        <v>162</v>
      </c>
      <c r="AN75" s="78">
        <v>16.0</v>
      </c>
      <c r="AO75" s="78">
        <v>4.0</v>
      </c>
      <c r="AP75" s="78">
        <v>7.0</v>
      </c>
      <c r="AQ75" s="78">
        <v>3.0</v>
      </c>
      <c r="AR75" s="78">
        <v>2.0</v>
      </c>
      <c r="AS75" s="78"/>
      <c r="AT75" s="80">
        <f t="shared" si="72"/>
        <v>0.875</v>
      </c>
      <c r="AU75" s="80">
        <f t="shared" si="73"/>
        <v>0.6875</v>
      </c>
      <c r="AV75" s="78">
        <v>1.0</v>
      </c>
      <c r="AW75" s="78">
        <v>1.0</v>
      </c>
      <c r="AX75" s="78">
        <v>18.0</v>
      </c>
      <c r="AY75" s="78">
        <v>18.0</v>
      </c>
      <c r="AZ75" s="80">
        <f t="shared" si="74"/>
        <v>1</v>
      </c>
      <c r="BA75" s="78">
        <v>18.0</v>
      </c>
      <c r="BB75" s="78">
        <v>18.0</v>
      </c>
      <c r="BC75" s="81">
        <f t="shared" si="75"/>
        <v>1</v>
      </c>
      <c r="BD75" s="95"/>
    </row>
    <row r="76" ht="14.25" customHeight="1">
      <c r="A76" s="77">
        <v>11.0</v>
      </c>
      <c r="B76" s="78">
        <v>16.0</v>
      </c>
      <c r="C76" s="83"/>
      <c r="D76" s="78">
        <v>7.0</v>
      </c>
      <c r="E76" s="78">
        <v>9.0</v>
      </c>
      <c r="F76" s="78"/>
      <c r="G76" s="84"/>
      <c r="H76" s="80">
        <f t="shared" si="64"/>
        <v>1</v>
      </c>
      <c r="I76" s="80">
        <f t="shared" si="65"/>
        <v>0.4375</v>
      </c>
      <c r="J76" s="78">
        <v>6.0</v>
      </c>
      <c r="K76" s="78">
        <v>6.0</v>
      </c>
      <c r="L76" s="78">
        <v>70.0</v>
      </c>
      <c r="M76" s="78">
        <v>70.0</v>
      </c>
      <c r="N76" s="80">
        <f t="shared" si="66"/>
        <v>1</v>
      </c>
      <c r="O76" s="83"/>
      <c r="P76" s="83"/>
      <c r="Q76" s="81" t="str">
        <f t="shared" si="67"/>
        <v>#DIV/0!</v>
      </c>
      <c r="T76" s="85"/>
      <c r="U76" s="78"/>
      <c r="V76" s="83"/>
      <c r="W76" s="83"/>
      <c r="X76" s="78"/>
      <c r="Y76" s="78"/>
      <c r="Z76" s="84"/>
      <c r="AA76" s="80" t="str">
        <f t="shared" si="68"/>
        <v>#DIV/0!</v>
      </c>
      <c r="AB76" s="80" t="str">
        <f t="shared" si="69"/>
        <v>#DIV/0!</v>
      </c>
      <c r="AC76" s="83"/>
      <c r="AD76" s="83"/>
      <c r="AE76" s="83"/>
      <c r="AF76" s="83"/>
      <c r="AG76" s="80" t="str">
        <f t="shared" si="70"/>
        <v>#DIV/0!</v>
      </c>
      <c r="AH76" s="83"/>
      <c r="AI76" s="83"/>
      <c r="AJ76" s="81" t="str">
        <f t="shared" si="71"/>
        <v>#DIV/0!</v>
      </c>
      <c r="AK76" s="82"/>
      <c r="AL76" s="112"/>
      <c r="AM76" s="77">
        <v>11.0</v>
      </c>
      <c r="AN76" s="78">
        <v>16.0</v>
      </c>
      <c r="AO76" s="78">
        <v>2.0</v>
      </c>
      <c r="AP76" s="78">
        <v>8.0</v>
      </c>
      <c r="AQ76" s="78">
        <v>5.0</v>
      </c>
      <c r="AR76" s="78">
        <v>1.0</v>
      </c>
      <c r="AS76" s="83"/>
      <c r="AT76" s="80">
        <f t="shared" si="72"/>
        <v>0.9375</v>
      </c>
      <c r="AU76" s="80">
        <f t="shared" si="73"/>
        <v>0.625</v>
      </c>
      <c r="AV76" s="78">
        <v>1.0</v>
      </c>
      <c r="AW76" s="78">
        <v>1.0</v>
      </c>
      <c r="AX76" s="78">
        <v>18.0</v>
      </c>
      <c r="AY76" s="78">
        <v>18.0</v>
      </c>
      <c r="AZ76" s="80">
        <f t="shared" si="74"/>
        <v>1</v>
      </c>
      <c r="BA76" s="78">
        <v>18.0</v>
      </c>
      <c r="BB76" s="78">
        <v>18.0</v>
      </c>
      <c r="BC76" s="81">
        <f t="shared" si="75"/>
        <v>1</v>
      </c>
      <c r="BD76" s="95"/>
    </row>
    <row r="77" ht="14.25" customHeight="1">
      <c r="A77" s="85"/>
      <c r="B77" s="83"/>
      <c r="C77" s="83"/>
      <c r="D77" s="83"/>
      <c r="E77" s="83"/>
      <c r="F77" s="83"/>
      <c r="G77" s="84"/>
      <c r="H77" s="80" t="str">
        <f t="shared" si="64"/>
        <v>#DIV/0!</v>
      </c>
      <c r="I77" s="80" t="str">
        <f t="shared" si="65"/>
        <v>#DIV/0!</v>
      </c>
      <c r="J77" s="83"/>
      <c r="K77" s="83"/>
      <c r="L77" s="83"/>
      <c r="M77" s="83"/>
      <c r="N77" s="80" t="str">
        <f t="shared" si="66"/>
        <v>#DIV/0!</v>
      </c>
      <c r="O77" s="83"/>
      <c r="P77" s="83"/>
      <c r="Q77" s="81" t="str">
        <f t="shared" si="67"/>
        <v>#DIV/0!</v>
      </c>
      <c r="T77" s="85"/>
      <c r="U77" s="83"/>
      <c r="V77" s="83"/>
      <c r="W77" s="83"/>
      <c r="X77" s="83"/>
      <c r="Y77" s="83"/>
      <c r="Z77" s="84"/>
      <c r="AA77" s="80" t="str">
        <f t="shared" si="68"/>
        <v>#DIV/0!</v>
      </c>
      <c r="AB77" s="80" t="str">
        <f t="shared" si="69"/>
        <v>#DIV/0!</v>
      </c>
      <c r="AC77" s="83"/>
      <c r="AD77" s="83"/>
      <c r="AE77" s="83"/>
      <c r="AF77" s="83"/>
      <c r="AG77" s="80" t="str">
        <f t="shared" si="70"/>
        <v>#DIV/0!</v>
      </c>
      <c r="AH77" s="83"/>
      <c r="AI77" s="83"/>
      <c r="AJ77" s="81" t="str">
        <f t="shared" si="71"/>
        <v>#DIV/0!</v>
      </c>
      <c r="AK77" s="82"/>
      <c r="AL77" s="112"/>
      <c r="AM77" s="85"/>
      <c r="AN77" s="83"/>
      <c r="AO77" s="83"/>
      <c r="AP77" s="83"/>
      <c r="AQ77" s="83"/>
      <c r="AR77" s="83"/>
      <c r="AS77" s="83"/>
      <c r="AT77" s="80" t="str">
        <f t="shared" si="72"/>
        <v>#DIV/0!</v>
      </c>
      <c r="AU77" s="80" t="str">
        <f t="shared" si="73"/>
        <v>#DIV/0!</v>
      </c>
      <c r="AV77" s="83"/>
      <c r="AW77" s="83"/>
      <c r="AX77" s="83"/>
      <c r="AY77" s="83"/>
      <c r="AZ77" s="80" t="str">
        <f t="shared" si="74"/>
        <v>#DIV/0!</v>
      </c>
      <c r="BA77" s="83"/>
      <c r="BB77" s="83"/>
      <c r="BC77" s="81" t="str">
        <f t="shared" si="75"/>
        <v>#DIV/0!</v>
      </c>
      <c r="BD77" s="95"/>
    </row>
    <row r="78" ht="14.25" customHeight="1">
      <c r="A78" s="85"/>
      <c r="B78" s="83"/>
      <c r="C78" s="83"/>
      <c r="D78" s="83"/>
      <c r="E78" s="83"/>
      <c r="F78" s="83"/>
      <c r="G78" s="84"/>
      <c r="H78" s="80" t="str">
        <f t="shared" si="64"/>
        <v>#DIV/0!</v>
      </c>
      <c r="I78" s="80" t="str">
        <f t="shared" si="65"/>
        <v>#DIV/0!</v>
      </c>
      <c r="J78" s="83"/>
      <c r="K78" s="83"/>
      <c r="L78" s="83"/>
      <c r="M78" s="83"/>
      <c r="N78" s="80" t="str">
        <f t="shared" si="66"/>
        <v>#DIV/0!</v>
      </c>
      <c r="O78" s="83"/>
      <c r="P78" s="83"/>
      <c r="Q78" s="81" t="str">
        <f t="shared" si="67"/>
        <v>#DIV/0!</v>
      </c>
      <c r="T78" s="85"/>
      <c r="U78" s="83"/>
      <c r="V78" s="83"/>
      <c r="W78" s="83"/>
      <c r="X78" s="83"/>
      <c r="Y78" s="83"/>
      <c r="Z78" s="84"/>
      <c r="AA78" s="80" t="str">
        <f t="shared" si="68"/>
        <v>#DIV/0!</v>
      </c>
      <c r="AB78" s="80" t="str">
        <f t="shared" si="69"/>
        <v>#DIV/0!</v>
      </c>
      <c r="AC78" s="83"/>
      <c r="AD78" s="83"/>
      <c r="AE78" s="83"/>
      <c r="AF78" s="83"/>
      <c r="AG78" s="80" t="str">
        <f t="shared" si="70"/>
        <v>#DIV/0!</v>
      </c>
      <c r="AH78" s="83"/>
      <c r="AI78" s="83"/>
      <c r="AJ78" s="81" t="str">
        <f t="shared" si="71"/>
        <v>#DIV/0!</v>
      </c>
      <c r="AK78" s="82"/>
      <c r="AL78" s="112"/>
      <c r="AM78" s="85"/>
      <c r="AN78" s="83"/>
      <c r="AO78" s="83"/>
      <c r="AP78" s="83"/>
      <c r="AQ78" s="83"/>
      <c r="AR78" s="83"/>
      <c r="AS78" s="83"/>
      <c r="AT78" s="80" t="str">
        <f t="shared" si="72"/>
        <v>#DIV/0!</v>
      </c>
      <c r="AU78" s="80" t="str">
        <f t="shared" si="73"/>
        <v>#DIV/0!</v>
      </c>
      <c r="AV78" s="83"/>
      <c r="AW78" s="83"/>
      <c r="AX78" s="83"/>
      <c r="AY78" s="83"/>
      <c r="AZ78" s="80" t="str">
        <f t="shared" si="74"/>
        <v>#DIV/0!</v>
      </c>
      <c r="BA78" s="83"/>
      <c r="BB78" s="83"/>
      <c r="BC78" s="81" t="str">
        <f t="shared" si="75"/>
        <v>#DIV/0!</v>
      </c>
      <c r="BD78" s="95"/>
    </row>
    <row r="79" ht="14.25" customHeight="1">
      <c r="A79" s="85"/>
      <c r="B79" s="83"/>
      <c r="C79" s="83"/>
      <c r="D79" s="83"/>
      <c r="E79" s="83"/>
      <c r="F79" s="83"/>
      <c r="G79" s="84"/>
      <c r="H79" s="80" t="str">
        <f t="shared" si="64"/>
        <v>#DIV/0!</v>
      </c>
      <c r="I79" s="80" t="str">
        <f t="shared" si="65"/>
        <v>#DIV/0!</v>
      </c>
      <c r="J79" s="83"/>
      <c r="K79" s="83"/>
      <c r="L79" s="83"/>
      <c r="M79" s="83"/>
      <c r="N79" s="80" t="str">
        <f t="shared" si="66"/>
        <v>#DIV/0!</v>
      </c>
      <c r="O79" s="83"/>
      <c r="P79" s="83"/>
      <c r="Q79" s="81" t="str">
        <f t="shared" si="67"/>
        <v>#DIV/0!</v>
      </c>
      <c r="T79" s="85"/>
      <c r="U79" s="83"/>
      <c r="V79" s="83"/>
      <c r="W79" s="83"/>
      <c r="X79" s="83"/>
      <c r="Y79" s="83"/>
      <c r="Z79" s="84"/>
      <c r="AA79" s="80" t="str">
        <f t="shared" si="68"/>
        <v>#DIV/0!</v>
      </c>
      <c r="AB79" s="80" t="str">
        <f t="shared" si="69"/>
        <v>#DIV/0!</v>
      </c>
      <c r="AC79" s="83"/>
      <c r="AD79" s="83"/>
      <c r="AE79" s="83"/>
      <c r="AF79" s="83"/>
      <c r="AG79" s="80" t="str">
        <f t="shared" si="70"/>
        <v>#DIV/0!</v>
      </c>
      <c r="AH79" s="83"/>
      <c r="AI79" s="83"/>
      <c r="AJ79" s="81" t="str">
        <f t="shared" si="71"/>
        <v>#DIV/0!</v>
      </c>
      <c r="AK79" s="82"/>
      <c r="AL79" s="112"/>
      <c r="AM79" s="85"/>
      <c r="AN79" s="83"/>
      <c r="AO79" s="83"/>
      <c r="AP79" s="83"/>
      <c r="AQ79" s="83"/>
      <c r="AR79" s="83"/>
      <c r="AS79" s="83"/>
      <c r="AT79" s="80" t="str">
        <f t="shared" si="72"/>
        <v>#DIV/0!</v>
      </c>
      <c r="AU79" s="80" t="str">
        <f t="shared" si="73"/>
        <v>#DIV/0!</v>
      </c>
      <c r="AV79" s="83"/>
      <c r="AW79" s="83"/>
      <c r="AX79" s="83"/>
      <c r="AY79" s="83"/>
      <c r="AZ79" s="80" t="str">
        <f t="shared" si="74"/>
        <v>#DIV/0!</v>
      </c>
      <c r="BA79" s="83"/>
      <c r="BB79" s="83"/>
      <c r="BC79" s="81" t="str">
        <f t="shared" si="75"/>
        <v>#DIV/0!</v>
      </c>
      <c r="BD79" s="95"/>
    </row>
    <row r="80" ht="14.25" customHeight="1">
      <c r="A80" s="72" t="s">
        <v>15</v>
      </c>
      <c r="B80" s="73">
        <f t="shared" ref="B80:G80" si="76">SUM(B72:B79)</f>
        <v>102</v>
      </c>
      <c r="C80" s="73">
        <f t="shared" si="76"/>
        <v>13</v>
      </c>
      <c r="D80" s="73">
        <f t="shared" si="76"/>
        <v>46</v>
      </c>
      <c r="E80" s="73">
        <f t="shared" si="76"/>
        <v>31</v>
      </c>
      <c r="F80" s="73">
        <f t="shared" si="76"/>
        <v>12</v>
      </c>
      <c r="G80" s="86">
        <f t="shared" si="76"/>
        <v>0</v>
      </c>
      <c r="H80" s="80">
        <f t="shared" si="64"/>
        <v>0.8823529412</v>
      </c>
      <c r="I80" s="80">
        <f t="shared" si="65"/>
        <v>0.5784313725</v>
      </c>
      <c r="J80" s="73">
        <f t="shared" ref="J80:M80" si="77">SUM(J72:J79)</f>
        <v>14</v>
      </c>
      <c r="K80" s="73">
        <f t="shared" si="77"/>
        <v>14</v>
      </c>
      <c r="L80" s="73">
        <f t="shared" si="77"/>
        <v>70</v>
      </c>
      <c r="M80" s="73">
        <f t="shared" si="77"/>
        <v>70</v>
      </c>
      <c r="N80" s="80">
        <f t="shared" si="66"/>
        <v>1</v>
      </c>
      <c r="O80" s="87">
        <f t="shared" ref="O80:P80" si="78">SUM(O72:O79)</f>
        <v>0</v>
      </c>
      <c r="P80" s="87">
        <f t="shared" si="78"/>
        <v>0</v>
      </c>
      <c r="Q80" s="81" t="str">
        <f t="shared" si="67"/>
        <v>#DIV/0!</v>
      </c>
      <c r="T80" s="72" t="s">
        <v>15</v>
      </c>
      <c r="U80" s="73">
        <f t="shared" ref="U80:Z80" si="79">SUM(U72:U79)</f>
        <v>51</v>
      </c>
      <c r="V80" s="73">
        <f t="shared" si="79"/>
        <v>12</v>
      </c>
      <c r="W80" s="73">
        <f t="shared" si="79"/>
        <v>19</v>
      </c>
      <c r="X80" s="73">
        <f t="shared" si="79"/>
        <v>20</v>
      </c>
      <c r="Y80" s="73">
        <f t="shared" si="79"/>
        <v>0</v>
      </c>
      <c r="Z80" s="86">
        <f t="shared" si="79"/>
        <v>0</v>
      </c>
      <c r="AA80" s="80">
        <f t="shared" si="68"/>
        <v>1</v>
      </c>
      <c r="AB80" s="80">
        <f t="shared" si="69"/>
        <v>0.6078431373</v>
      </c>
      <c r="AC80" s="73">
        <f t="shared" ref="AC80:AF80" si="80">SUM(AC72:AC79)</f>
        <v>1</v>
      </c>
      <c r="AD80" s="73">
        <f t="shared" si="80"/>
        <v>1</v>
      </c>
      <c r="AE80" s="73">
        <f t="shared" si="80"/>
        <v>0</v>
      </c>
      <c r="AF80" s="73">
        <f t="shared" si="80"/>
        <v>0</v>
      </c>
      <c r="AG80" s="80" t="str">
        <f t="shared" si="70"/>
        <v>#DIV/0!</v>
      </c>
      <c r="AH80" s="87">
        <f t="shared" ref="AH80:AI80" si="81">SUM(AH72:AH79)</f>
        <v>0</v>
      </c>
      <c r="AI80" s="87">
        <f t="shared" si="81"/>
        <v>0</v>
      </c>
      <c r="AJ80" s="81" t="str">
        <f t="shared" si="71"/>
        <v>#DIV/0!</v>
      </c>
      <c r="AK80" s="82"/>
      <c r="AL80" s="112"/>
      <c r="AM80" s="72" t="s">
        <v>15</v>
      </c>
      <c r="AN80" s="73">
        <f t="shared" ref="AN80:AS80" si="82">SUM(AN72:AN79)</f>
        <v>101</v>
      </c>
      <c r="AO80" s="73">
        <f t="shared" si="82"/>
        <v>11</v>
      </c>
      <c r="AP80" s="73">
        <f t="shared" si="82"/>
        <v>41</v>
      </c>
      <c r="AQ80" s="73">
        <f t="shared" si="82"/>
        <v>27</v>
      </c>
      <c r="AR80" s="73">
        <f t="shared" si="82"/>
        <v>4</v>
      </c>
      <c r="AS80" s="73">
        <f t="shared" si="82"/>
        <v>0</v>
      </c>
      <c r="AT80" s="80">
        <f t="shared" si="72"/>
        <v>0.7821782178</v>
      </c>
      <c r="AU80" s="80">
        <f t="shared" si="73"/>
        <v>0.5148514851</v>
      </c>
      <c r="AV80" s="73">
        <f t="shared" ref="AV80:AY80" si="83">SUM(AV72:AV79)</f>
        <v>5</v>
      </c>
      <c r="AW80" s="73">
        <f t="shared" si="83"/>
        <v>5</v>
      </c>
      <c r="AX80" s="73">
        <f t="shared" si="83"/>
        <v>91</v>
      </c>
      <c r="AY80" s="73">
        <f t="shared" si="83"/>
        <v>91</v>
      </c>
      <c r="AZ80" s="80">
        <f t="shared" si="74"/>
        <v>1</v>
      </c>
      <c r="BA80" s="87">
        <f t="shared" ref="BA80:BB80" si="84">SUM(BA72:BA79)</f>
        <v>91</v>
      </c>
      <c r="BB80" s="87">
        <f t="shared" si="84"/>
        <v>91</v>
      </c>
      <c r="BC80" s="81">
        <f t="shared" si="75"/>
        <v>1</v>
      </c>
      <c r="BD80" s="95"/>
    </row>
    <row r="81" ht="14.25" customHeight="1">
      <c r="A81" s="30"/>
      <c r="B81" s="30"/>
      <c r="C81" s="30"/>
      <c r="D81" s="30"/>
      <c r="E81" s="30"/>
      <c r="F81" s="30"/>
      <c r="G81" s="88"/>
      <c r="H81" s="30"/>
      <c r="I81" s="30"/>
      <c r="J81" s="30"/>
      <c r="K81" s="30"/>
      <c r="L81" s="30"/>
      <c r="M81" s="30"/>
      <c r="N81" s="30"/>
      <c r="Q81" s="68"/>
      <c r="T81" s="30"/>
      <c r="U81" s="30"/>
      <c r="V81" s="30"/>
      <c r="W81" s="30"/>
      <c r="X81" s="30"/>
      <c r="Y81" s="30"/>
      <c r="Z81" s="88"/>
      <c r="AA81" s="30"/>
      <c r="AB81" s="30"/>
      <c r="AC81" s="30"/>
      <c r="AD81" s="30"/>
      <c r="AE81" s="30"/>
      <c r="AF81" s="30"/>
      <c r="AG81" s="30"/>
      <c r="AJ81" s="68"/>
      <c r="AL81" s="112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C81" s="68"/>
      <c r="BD81" s="95"/>
    </row>
    <row r="82" ht="14.25" customHeight="1">
      <c r="A82" s="89" t="s">
        <v>27</v>
      </c>
      <c r="B82" s="30"/>
      <c r="C82" s="30"/>
      <c r="D82" s="30"/>
      <c r="E82" s="30"/>
      <c r="F82" s="30"/>
      <c r="G82" s="88"/>
      <c r="H82" s="30"/>
      <c r="I82" s="30"/>
      <c r="J82" s="30"/>
      <c r="K82" s="30"/>
      <c r="L82" s="30"/>
      <c r="M82" s="30"/>
      <c r="N82" s="30"/>
      <c r="Q82" s="68"/>
      <c r="T82" s="89" t="s">
        <v>27</v>
      </c>
      <c r="U82" s="30"/>
      <c r="V82" s="30"/>
      <c r="W82" s="30"/>
      <c r="X82" s="30"/>
      <c r="Y82" s="30"/>
      <c r="Z82" s="88"/>
      <c r="AA82" s="30"/>
      <c r="AB82" s="30"/>
      <c r="AC82" s="30"/>
      <c r="AD82" s="30"/>
      <c r="AE82" s="30"/>
      <c r="AF82" s="30"/>
      <c r="AG82" s="30"/>
      <c r="AJ82" s="68"/>
      <c r="AL82" s="112"/>
      <c r="AM82" s="89" t="s">
        <v>27</v>
      </c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C82" s="68"/>
      <c r="BD82" s="95"/>
    </row>
    <row r="83" ht="14.25" customHeight="1">
      <c r="A83" s="90" t="s">
        <v>4</v>
      </c>
      <c r="B83" s="32" t="s">
        <v>16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4"/>
      <c r="Q83" s="68"/>
      <c r="T83" s="90" t="s">
        <v>4</v>
      </c>
      <c r="U83" s="32" t="s">
        <v>16</v>
      </c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4"/>
      <c r="AJ83" s="68"/>
      <c r="AL83" s="112"/>
      <c r="AM83" s="90" t="s">
        <v>4</v>
      </c>
      <c r="AN83" s="32" t="s">
        <v>16</v>
      </c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4"/>
      <c r="BC83" s="68"/>
      <c r="BD83" s="95"/>
    </row>
    <row r="84" ht="14.25" customHeight="1">
      <c r="A84" s="91"/>
      <c r="B84" s="92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4"/>
      <c r="Q84" s="68"/>
      <c r="T84" s="91"/>
      <c r="U84" s="92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4"/>
      <c r="AJ84" s="68"/>
      <c r="AL84" s="112"/>
      <c r="AM84" s="91"/>
      <c r="AN84" s="92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4"/>
      <c r="BC84" s="68"/>
      <c r="BD84" s="95"/>
    </row>
    <row r="85" ht="14.25" customHeight="1">
      <c r="A85" s="91"/>
      <c r="B85" s="92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4"/>
      <c r="Q85" s="68"/>
      <c r="T85" s="91"/>
      <c r="U85" s="92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4"/>
      <c r="AJ85" s="68"/>
      <c r="AL85" s="112"/>
      <c r="AM85" s="93"/>
      <c r="AN85" s="32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4"/>
      <c r="BC85" s="68"/>
      <c r="BD85" s="95"/>
    </row>
    <row r="86" ht="14.25" customHeight="1">
      <c r="Q86" s="94"/>
      <c r="AJ86" s="94"/>
      <c r="AK86" s="95"/>
      <c r="AL86" s="112"/>
      <c r="BC86" s="95"/>
      <c r="BD86" s="95"/>
    </row>
    <row r="87" ht="14.25" customHeight="1">
      <c r="Q87" s="94"/>
      <c r="AJ87" s="94"/>
      <c r="AK87" s="95"/>
      <c r="AL87" s="112"/>
      <c r="BC87" s="95"/>
      <c r="BD87" s="95"/>
    </row>
    <row r="88" ht="14.25" customHeight="1">
      <c r="A88" s="63" t="s">
        <v>20</v>
      </c>
      <c r="B88" s="64"/>
      <c r="C88" s="64"/>
      <c r="D88" s="64"/>
      <c r="E88" s="64"/>
      <c r="F88" s="64"/>
      <c r="G88" s="65"/>
      <c r="H88" s="64"/>
      <c r="I88" s="64"/>
      <c r="J88" s="64"/>
      <c r="K88" s="64"/>
      <c r="L88" s="64"/>
      <c r="M88" s="64"/>
      <c r="N88" s="64"/>
      <c r="O88" s="64"/>
      <c r="P88" s="64"/>
      <c r="Q88" s="66"/>
      <c r="R88" s="64"/>
      <c r="S88" s="64"/>
      <c r="T88" s="63" t="s">
        <v>20</v>
      </c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6"/>
      <c r="AK88" s="64"/>
      <c r="AL88" s="112"/>
      <c r="BC88" s="95"/>
      <c r="BD88" s="95"/>
    </row>
    <row r="89" ht="14.25" customHeight="1">
      <c r="G89" s="67"/>
      <c r="Q89" s="68"/>
      <c r="AJ89" s="68"/>
      <c r="AL89" s="112"/>
      <c r="BC89" s="95"/>
      <c r="BD89" s="95"/>
    </row>
    <row r="90" ht="14.25" customHeight="1">
      <c r="A90" s="3" t="s">
        <v>309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Q90" s="68"/>
      <c r="T90" s="3" t="s">
        <v>310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J90" s="68"/>
      <c r="AL90" s="112"/>
      <c r="AM90" s="132" t="s">
        <v>311</v>
      </c>
      <c r="BC90" s="68"/>
      <c r="BD90" s="95"/>
    </row>
    <row r="91" ht="15.0" customHeight="1">
      <c r="A91" s="96" t="s">
        <v>18</v>
      </c>
      <c r="O91" s="70" t="s">
        <v>3</v>
      </c>
      <c r="P91" s="33"/>
      <c r="Q91" s="34"/>
      <c r="T91" s="96" t="s">
        <v>18</v>
      </c>
      <c r="AH91" s="70" t="s">
        <v>3</v>
      </c>
      <c r="AI91" s="33"/>
      <c r="AJ91" s="34"/>
      <c r="AK91" s="71"/>
      <c r="AL91" s="112"/>
      <c r="AM91" s="96" t="s">
        <v>18</v>
      </c>
      <c r="BA91" s="70" t="s">
        <v>3</v>
      </c>
      <c r="BB91" s="33"/>
      <c r="BC91" s="34"/>
      <c r="BD91" s="95"/>
    </row>
    <row r="92" ht="14.25" customHeight="1">
      <c r="A92" s="72" t="s">
        <v>4</v>
      </c>
      <c r="B92" s="10" t="s">
        <v>5</v>
      </c>
      <c r="C92" s="10" t="s">
        <v>6</v>
      </c>
      <c r="D92" s="73">
        <v>4.0</v>
      </c>
      <c r="E92" s="73">
        <v>3.0</v>
      </c>
      <c r="F92" s="73">
        <v>2.0</v>
      </c>
      <c r="G92" s="45" t="s">
        <v>19</v>
      </c>
      <c r="H92" s="10" t="s">
        <v>8</v>
      </c>
      <c r="I92" s="10" t="s">
        <v>9</v>
      </c>
      <c r="J92" s="10" t="s">
        <v>10</v>
      </c>
      <c r="K92" s="10" t="s">
        <v>11</v>
      </c>
      <c r="L92" s="10" t="s">
        <v>12</v>
      </c>
      <c r="M92" s="10" t="s">
        <v>11</v>
      </c>
      <c r="N92" s="10" t="s">
        <v>13</v>
      </c>
      <c r="O92" s="75" t="s">
        <v>12</v>
      </c>
      <c r="P92" s="75" t="s">
        <v>11</v>
      </c>
      <c r="Q92" s="76" t="s">
        <v>14</v>
      </c>
      <c r="T92" s="72" t="s">
        <v>4</v>
      </c>
      <c r="U92" s="10" t="s">
        <v>5</v>
      </c>
      <c r="V92" s="10" t="s">
        <v>6</v>
      </c>
      <c r="W92" s="73">
        <v>4.0</v>
      </c>
      <c r="X92" s="73">
        <v>3.0</v>
      </c>
      <c r="Y92" s="73">
        <v>2.0</v>
      </c>
      <c r="Z92" s="45" t="s">
        <v>19</v>
      </c>
      <c r="AA92" s="10" t="s">
        <v>8</v>
      </c>
      <c r="AB92" s="10" t="s">
        <v>9</v>
      </c>
      <c r="AC92" s="10" t="s">
        <v>10</v>
      </c>
      <c r="AD92" s="10" t="s">
        <v>11</v>
      </c>
      <c r="AE92" s="10" t="s">
        <v>12</v>
      </c>
      <c r="AF92" s="10" t="s">
        <v>11</v>
      </c>
      <c r="AG92" s="10" t="s">
        <v>13</v>
      </c>
      <c r="AH92" s="75" t="s">
        <v>12</v>
      </c>
      <c r="AI92" s="75" t="s">
        <v>11</v>
      </c>
      <c r="AJ92" s="76" t="s">
        <v>14</v>
      </c>
      <c r="AK92" s="71"/>
      <c r="AL92" s="112"/>
      <c r="AM92" s="72" t="s">
        <v>4</v>
      </c>
      <c r="AN92" s="10" t="s">
        <v>5</v>
      </c>
      <c r="AO92" s="10" t="s">
        <v>6</v>
      </c>
      <c r="AP92" s="73">
        <v>4.0</v>
      </c>
      <c r="AQ92" s="73">
        <v>3.0</v>
      </c>
      <c r="AR92" s="73">
        <v>2.0</v>
      </c>
      <c r="AS92" s="45" t="s">
        <v>19</v>
      </c>
      <c r="AT92" s="10" t="s">
        <v>8</v>
      </c>
      <c r="AU92" s="10" t="s">
        <v>9</v>
      </c>
      <c r="AV92" s="10" t="s">
        <v>10</v>
      </c>
      <c r="AW92" s="10" t="s">
        <v>11</v>
      </c>
      <c r="AX92" s="10" t="s">
        <v>12</v>
      </c>
      <c r="AY92" s="10" t="s">
        <v>11</v>
      </c>
      <c r="AZ92" s="10" t="s">
        <v>13</v>
      </c>
      <c r="BA92" s="75" t="s">
        <v>12</v>
      </c>
      <c r="BB92" s="75" t="s">
        <v>11</v>
      </c>
      <c r="BC92" s="76" t="s">
        <v>14</v>
      </c>
      <c r="BD92" s="95"/>
    </row>
    <row r="93" ht="14.25" customHeight="1">
      <c r="A93" s="77" t="s">
        <v>337</v>
      </c>
      <c r="B93" s="78">
        <v>27.0</v>
      </c>
      <c r="C93" s="78">
        <v>6.0</v>
      </c>
      <c r="D93" s="78">
        <v>17.0</v>
      </c>
      <c r="E93" s="78">
        <v>4.0</v>
      </c>
      <c r="F93" s="78"/>
      <c r="G93" s="79"/>
      <c r="H93" s="80">
        <f t="shared" ref="H93:H101" si="85">(C93+D93+E93)/B93</f>
        <v>1</v>
      </c>
      <c r="I93" s="80">
        <f t="shared" ref="I93:I101" si="86">(C93+D93)/B93</f>
        <v>0.8518518519</v>
      </c>
      <c r="J93" s="78">
        <v>5.0</v>
      </c>
      <c r="K93" s="78">
        <v>5.0</v>
      </c>
      <c r="L93" s="78"/>
      <c r="M93" s="78"/>
      <c r="N93" s="80" t="str">
        <f t="shared" ref="N93:N101" si="87">M93/L93</f>
        <v>#DIV/0!</v>
      </c>
      <c r="O93" s="78"/>
      <c r="P93" s="78"/>
      <c r="Q93" s="81" t="str">
        <f t="shared" ref="Q93:Q101" si="88">P93/O93</f>
        <v>#DIV/0!</v>
      </c>
      <c r="T93" s="77" t="s">
        <v>337</v>
      </c>
      <c r="U93" s="78">
        <v>27.0</v>
      </c>
      <c r="V93" s="78">
        <v>6.0</v>
      </c>
      <c r="W93" s="78">
        <v>16.0</v>
      </c>
      <c r="X93" s="78">
        <v>5.0</v>
      </c>
      <c r="Y93" s="78"/>
      <c r="Z93" s="79"/>
      <c r="AA93" s="80">
        <f t="shared" ref="AA93:AA101" si="89">(V93+W93+X93)/U93</f>
        <v>1</v>
      </c>
      <c r="AB93" s="80">
        <f t="shared" ref="AB93:AB101" si="90">(V93+W93)/U93</f>
        <v>0.8148148148</v>
      </c>
      <c r="AC93" s="78">
        <v>5.0</v>
      </c>
      <c r="AD93" s="78">
        <v>5.0</v>
      </c>
      <c r="AE93" s="78"/>
      <c r="AF93" s="78"/>
      <c r="AG93" s="80" t="str">
        <f t="shared" ref="AG93:AG101" si="91">AF93/AE93</f>
        <v>#DIV/0!</v>
      </c>
      <c r="AH93" s="78"/>
      <c r="AI93" s="78"/>
      <c r="AJ93" s="81" t="str">
        <f t="shared" ref="AJ93:AJ101" si="92">AI93/AH93</f>
        <v>#DIV/0!</v>
      </c>
      <c r="AK93" s="82"/>
      <c r="AL93" s="112"/>
      <c r="AM93" s="77" t="s">
        <v>337</v>
      </c>
      <c r="AN93" s="78">
        <v>27.0</v>
      </c>
      <c r="AO93" s="78">
        <v>8.0</v>
      </c>
      <c r="AP93" s="78">
        <v>12.0</v>
      </c>
      <c r="AQ93" s="78">
        <v>7.0</v>
      </c>
      <c r="AR93" s="78"/>
      <c r="AS93" s="78"/>
      <c r="AT93" s="80">
        <f t="shared" ref="AT93:AT101" si="93">(AO93+AP93+AQ93)/AN93</f>
        <v>1</v>
      </c>
      <c r="AU93" s="80">
        <f t="shared" ref="AU93:AU101" si="94">(AO93+AP93)/AN93</f>
        <v>0.7407407407</v>
      </c>
      <c r="AV93" s="78">
        <v>1.0</v>
      </c>
      <c r="AW93" s="78">
        <v>1.0</v>
      </c>
      <c r="AX93" s="78">
        <v>34.0</v>
      </c>
      <c r="AY93" s="78">
        <v>34.0</v>
      </c>
      <c r="AZ93" s="97">
        <v>1.0</v>
      </c>
      <c r="BA93" s="78">
        <v>34.0</v>
      </c>
      <c r="BB93" s="78">
        <v>34.0</v>
      </c>
      <c r="BC93" s="81">
        <f t="shared" ref="BC93:BC101" si="95">BB93/BA93</f>
        <v>1</v>
      </c>
      <c r="BD93" s="95"/>
    </row>
    <row r="94" ht="14.25" customHeight="1">
      <c r="A94" s="77" t="s">
        <v>338</v>
      </c>
      <c r="B94" s="78">
        <v>24.0</v>
      </c>
      <c r="C94" s="78">
        <v>2.0</v>
      </c>
      <c r="D94" s="78">
        <v>15.0</v>
      </c>
      <c r="E94" s="78">
        <v>7.0</v>
      </c>
      <c r="F94" s="78"/>
      <c r="G94" s="79"/>
      <c r="H94" s="80">
        <f t="shared" si="85"/>
        <v>1</v>
      </c>
      <c r="I94" s="80">
        <f t="shared" si="86"/>
        <v>0.7083333333</v>
      </c>
      <c r="J94" s="78">
        <v>5.0</v>
      </c>
      <c r="K94" s="78">
        <v>5.0</v>
      </c>
      <c r="L94" s="78"/>
      <c r="M94" s="78"/>
      <c r="N94" s="80" t="str">
        <f t="shared" si="87"/>
        <v>#DIV/0!</v>
      </c>
      <c r="O94" s="78"/>
      <c r="P94" s="78"/>
      <c r="Q94" s="81" t="str">
        <f t="shared" si="88"/>
        <v>#DIV/0!</v>
      </c>
      <c r="T94" s="77" t="s">
        <v>338</v>
      </c>
      <c r="U94" s="78">
        <v>24.0</v>
      </c>
      <c r="V94" s="78">
        <v>3.0</v>
      </c>
      <c r="W94" s="78">
        <v>12.0</v>
      </c>
      <c r="X94" s="78">
        <v>9.0</v>
      </c>
      <c r="Y94" s="78"/>
      <c r="Z94" s="79"/>
      <c r="AA94" s="80">
        <f t="shared" si="89"/>
        <v>1</v>
      </c>
      <c r="AB94" s="80">
        <f t="shared" si="90"/>
        <v>0.625</v>
      </c>
      <c r="AC94" s="78"/>
      <c r="AD94" s="78"/>
      <c r="AE94" s="78"/>
      <c r="AF94" s="78"/>
      <c r="AG94" s="80" t="str">
        <f t="shared" si="91"/>
        <v>#DIV/0!</v>
      </c>
      <c r="AH94" s="78"/>
      <c r="AI94" s="78"/>
      <c r="AJ94" s="81" t="str">
        <f t="shared" si="92"/>
        <v>#DIV/0!</v>
      </c>
      <c r="AK94" s="82"/>
      <c r="AL94" s="112"/>
      <c r="AM94" s="77" t="s">
        <v>338</v>
      </c>
      <c r="AN94" s="78">
        <v>24.0</v>
      </c>
      <c r="AO94" s="78">
        <v>6.0</v>
      </c>
      <c r="AP94" s="78">
        <v>17.0</v>
      </c>
      <c r="AQ94" s="78">
        <v>1.0</v>
      </c>
      <c r="AR94" s="78"/>
      <c r="AS94" s="78"/>
      <c r="AT94" s="80">
        <f t="shared" si="93"/>
        <v>1</v>
      </c>
      <c r="AU94" s="80">
        <f t="shared" si="94"/>
        <v>0.9583333333</v>
      </c>
      <c r="AV94" s="78">
        <v>1.0</v>
      </c>
      <c r="AW94" s="78">
        <v>1.0</v>
      </c>
      <c r="AX94" s="78">
        <v>34.0</v>
      </c>
      <c r="AY94" s="78">
        <v>34.0</v>
      </c>
      <c r="AZ94" s="80">
        <f t="shared" ref="AZ94:AZ101" si="96">AY94/AX94</f>
        <v>1</v>
      </c>
      <c r="BA94" s="78">
        <v>34.0</v>
      </c>
      <c r="BB94" s="78">
        <v>34.0</v>
      </c>
      <c r="BC94" s="81">
        <f t="shared" si="95"/>
        <v>1</v>
      </c>
      <c r="BD94" s="95"/>
    </row>
    <row r="95" ht="14.25" customHeight="1">
      <c r="A95" s="77" t="s">
        <v>160</v>
      </c>
      <c r="B95" s="78">
        <v>19.0</v>
      </c>
      <c r="C95" s="78">
        <v>1.0</v>
      </c>
      <c r="D95" s="78">
        <v>4.0</v>
      </c>
      <c r="E95" s="78">
        <v>4.0</v>
      </c>
      <c r="F95" s="78">
        <v>2.0</v>
      </c>
      <c r="G95" s="79">
        <v>9.0</v>
      </c>
      <c r="H95" s="80">
        <f t="shared" si="85"/>
        <v>0.4736842105</v>
      </c>
      <c r="I95" s="80">
        <f t="shared" si="86"/>
        <v>0.2631578947</v>
      </c>
      <c r="J95" s="78">
        <v>6.0</v>
      </c>
      <c r="K95" s="78">
        <v>6.0</v>
      </c>
      <c r="L95" s="78"/>
      <c r="M95" s="78"/>
      <c r="N95" s="80" t="str">
        <f t="shared" si="87"/>
        <v>#DIV/0!</v>
      </c>
      <c r="O95" s="78"/>
      <c r="P95" s="78"/>
      <c r="Q95" s="81" t="str">
        <f t="shared" si="88"/>
        <v>#DIV/0!</v>
      </c>
      <c r="T95" s="77"/>
      <c r="U95" s="78"/>
      <c r="V95" s="78"/>
      <c r="W95" s="78"/>
      <c r="X95" s="78"/>
      <c r="Y95" s="78"/>
      <c r="Z95" s="79"/>
      <c r="AA95" s="80" t="str">
        <f t="shared" si="89"/>
        <v>#DIV/0!</v>
      </c>
      <c r="AB95" s="80" t="str">
        <f t="shared" si="90"/>
        <v>#DIV/0!</v>
      </c>
      <c r="AC95" s="78"/>
      <c r="AD95" s="78"/>
      <c r="AE95" s="78"/>
      <c r="AF95" s="78"/>
      <c r="AG95" s="80" t="str">
        <f t="shared" si="91"/>
        <v>#DIV/0!</v>
      </c>
      <c r="AH95" s="78"/>
      <c r="AI95" s="78"/>
      <c r="AJ95" s="81" t="str">
        <f t="shared" si="92"/>
        <v>#DIV/0!</v>
      </c>
      <c r="AK95" s="82"/>
      <c r="AL95" s="112"/>
      <c r="AM95" s="77" t="s">
        <v>160</v>
      </c>
      <c r="AN95" s="78">
        <v>18.0</v>
      </c>
      <c r="AO95" s="78"/>
      <c r="AP95" s="78"/>
      <c r="AQ95" s="78"/>
      <c r="AR95" s="78"/>
      <c r="AS95" s="78"/>
      <c r="AT95" s="80">
        <f t="shared" si="93"/>
        <v>0</v>
      </c>
      <c r="AU95" s="80">
        <f t="shared" si="94"/>
        <v>0</v>
      </c>
      <c r="AV95" s="78">
        <v>2.0</v>
      </c>
      <c r="AW95" s="78">
        <v>2.0</v>
      </c>
      <c r="AX95" s="78">
        <v>34.0</v>
      </c>
      <c r="AY95" s="78">
        <v>34.0</v>
      </c>
      <c r="AZ95" s="80">
        <f t="shared" si="96"/>
        <v>1</v>
      </c>
      <c r="BA95" s="78">
        <v>34.0</v>
      </c>
      <c r="BB95" s="78">
        <v>34.0</v>
      </c>
      <c r="BC95" s="81">
        <f t="shared" si="95"/>
        <v>1</v>
      </c>
      <c r="BD95" s="95"/>
    </row>
    <row r="96" ht="14.25" customHeight="1">
      <c r="A96" s="77" t="s">
        <v>162</v>
      </c>
      <c r="B96" s="78">
        <v>16.0</v>
      </c>
      <c r="C96" s="78">
        <v>1.0</v>
      </c>
      <c r="D96" s="78">
        <v>7.0</v>
      </c>
      <c r="E96" s="78">
        <v>3.0</v>
      </c>
      <c r="F96" s="78">
        <v>1.0</v>
      </c>
      <c r="G96" s="79">
        <v>4.0</v>
      </c>
      <c r="H96" s="80">
        <f t="shared" si="85"/>
        <v>0.6875</v>
      </c>
      <c r="I96" s="80">
        <f t="shared" si="86"/>
        <v>0.5</v>
      </c>
      <c r="J96" s="78">
        <v>6.0</v>
      </c>
      <c r="K96" s="78">
        <v>6.0</v>
      </c>
      <c r="L96" s="78"/>
      <c r="M96" s="78"/>
      <c r="N96" s="80" t="str">
        <f t="shared" si="87"/>
        <v>#DIV/0!</v>
      </c>
      <c r="O96" s="83"/>
      <c r="P96" s="83"/>
      <c r="Q96" s="81" t="str">
        <f t="shared" si="88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89"/>
        <v>#DIV/0!</v>
      </c>
      <c r="AB96" s="80" t="str">
        <f t="shared" si="90"/>
        <v>#DIV/0!</v>
      </c>
      <c r="AC96" s="78"/>
      <c r="AD96" s="78"/>
      <c r="AE96" s="78"/>
      <c r="AF96" s="78"/>
      <c r="AG96" s="80" t="str">
        <f t="shared" si="91"/>
        <v>#DIV/0!</v>
      </c>
      <c r="AH96" s="83"/>
      <c r="AI96" s="83"/>
      <c r="AJ96" s="81" t="str">
        <f t="shared" si="92"/>
        <v>#DIV/0!</v>
      </c>
      <c r="AK96" s="82"/>
      <c r="AL96" s="112"/>
      <c r="AM96" s="77" t="s">
        <v>162</v>
      </c>
      <c r="AN96" s="78">
        <v>16.0</v>
      </c>
      <c r="AO96" s="78">
        <v>4.0</v>
      </c>
      <c r="AP96" s="78">
        <v>8.0</v>
      </c>
      <c r="AQ96" s="78">
        <v>3.0</v>
      </c>
      <c r="AR96" s="78">
        <v>1.0</v>
      </c>
      <c r="AS96" s="78"/>
      <c r="AT96" s="80">
        <f t="shared" si="93"/>
        <v>0.9375</v>
      </c>
      <c r="AU96" s="80">
        <f t="shared" si="94"/>
        <v>0.75</v>
      </c>
      <c r="AV96" s="78">
        <v>2.0</v>
      </c>
      <c r="AW96" s="78">
        <v>2.0</v>
      </c>
      <c r="AX96" s="78">
        <v>34.0</v>
      </c>
      <c r="AY96" s="78">
        <v>34.0</v>
      </c>
      <c r="AZ96" s="80">
        <f t="shared" si="96"/>
        <v>1</v>
      </c>
      <c r="BA96" s="78">
        <v>34.0</v>
      </c>
      <c r="BB96" s="78">
        <v>34.0</v>
      </c>
      <c r="BC96" s="81">
        <f t="shared" si="95"/>
        <v>1</v>
      </c>
      <c r="BD96" s="95"/>
    </row>
    <row r="97" ht="14.25" customHeight="1">
      <c r="A97" s="77">
        <v>11.0</v>
      </c>
      <c r="B97" s="78">
        <v>16.0</v>
      </c>
      <c r="C97" s="83"/>
      <c r="D97" s="78">
        <v>7.0</v>
      </c>
      <c r="E97" s="78">
        <v>9.0</v>
      </c>
      <c r="F97" s="78"/>
      <c r="G97" s="84"/>
      <c r="H97" s="80">
        <f t="shared" si="85"/>
        <v>1</v>
      </c>
      <c r="I97" s="80">
        <f t="shared" si="86"/>
        <v>0.4375</v>
      </c>
      <c r="J97" s="78">
        <v>8.0</v>
      </c>
      <c r="K97" s="78">
        <v>8.0</v>
      </c>
      <c r="L97" s="83"/>
      <c r="M97" s="83"/>
      <c r="N97" s="80" t="str">
        <f t="shared" si="87"/>
        <v>#DIV/0!</v>
      </c>
      <c r="O97" s="83"/>
      <c r="P97" s="83"/>
      <c r="Q97" s="81" t="str">
        <f t="shared" si="88"/>
        <v>#DIV/0!</v>
      </c>
      <c r="T97" s="85"/>
      <c r="U97" s="78"/>
      <c r="V97" s="83"/>
      <c r="W97" s="83"/>
      <c r="X97" s="78"/>
      <c r="Y97" s="78"/>
      <c r="Z97" s="84"/>
      <c r="AA97" s="80" t="str">
        <f t="shared" si="89"/>
        <v>#DIV/0!</v>
      </c>
      <c r="AB97" s="80" t="str">
        <f t="shared" si="90"/>
        <v>#DIV/0!</v>
      </c>
      <c r="AC97" s="83"/>
      <c r="AD97" s="83"/>
      <c r="AE97" s="83"/>
      <c r="AF97" s="83"/>
      <c r="AG97" s="80" t="str">
        <f t="shared" si="91"/>
        <v>#DIV/0!</v>
      </c>
      <c r="AH97" s="83"/>
      <c r="AI97" s="83"/>
      <c r="AJ97" s="81" t="str">
        <f t="shared" si="92"/>
        <v>#DIV/0!</v>
      </c>
      <c r="AK97" s="82"/>
      <c r="AL97" s="112"/>
      <c r="AM97" s="77">
        <v>11.0</v>
      </c>
      <c r="AN97" s="78">
        <v>16.0</v>
      </c>
      <c r="AO97" s="83"/>
      <c r="AP97" s="78">
        <v>9.0</v>
      </c>
      <c r="AQ97" s="78">
        <v>7.0</v>
      </c>
      <c r="AR97" s="83"/>
      <c r="AS97" s="83"/>
      <c r="AT97" s="80">
        <f t="shared" si="93"/>
        <v>1</v>
      </c>
      <c r="AU97" s="80">
        <f t="shared" si="94"/>
        <v>0.5625</v>
      </c>
      <c r="AV97" s="78">
        <v>1.0</v>
      </c>
      <c r="AW97" s="78">
        <v>1.0</v>
      </c>
      <c r="AX97" s="78">
        <v>34.0</v>
      </c>
      <c r="AY97" s="78">
        <v>34.0</v>
      </c>
      <c r="AZ97" s="80">
        <f t="shared" si="96"/>
        <v>1</v>
      </c>
      <c r="BA97" s="78">
        <v>34.0</v>
      </c>
      <c r="BB97" s="78">
        <v>34.0</v>
      </c>
      <c r="BC97" s="81">
        <f t="shared" si="95"/>
        <v>1</v>
      </c>
      <c r="BD97" s="95"/>
    </row>
    <row r="98" ht="14.25" customHeight="1">
      <c r="A98" s="85"/>
      <c r="B98" s="83"/>
      <c r="C98" s="83"/>
      <c r="D98" s="83"/>
      <c r="E98" s="83"/>
      <c r="F98" s="83"/>
      <c r="G98" s="84"/>
      <c r="H98" s="80" t="str">
        <f t="shared" si="85"/>
        <v>#DIV/0!</v>
      </c>
      <c r="I98" s="80" t="str">
        <f t="shared" si="86"/>
        <v>#DIV/0!</v>
      </c>
      <c r="J98" s="83"/>
      <c r="K98" s="83"/>
      <c r="L98" s="83"/>
      <c r="M98" s="83"/>
      <c r="N98" s="80" t="str">
        <f t="shared" si="87"/>
        <v>#DIV/0!</v>
      </c>
      <c r="O98" s="83"/>
      <c r="P98" s="83"/>
      <c r="Q98" s="81" t="str">
        <f t="shared" si="88"/>
        <v>#DIV/0!</v>
      </c>
      <c r="T98" s="85"/>
      <c r="U98" s="83"/>
      <c r="V98" s="83"/>
      <c r="W98" s="83"/>
      <c r="X98" s="83"/>
      <c r="Y98" s="83"/>
      <c r="Z98" s="84"/>
      <c r="AA98" s="80" t="str">
        <f t="shared" si="89"/>
        <v>#DIV/0!</v>
      </c>
      <c r="AB98" s="80" t="str">
        <f t="shared" si="90"/>
        <v>#DIV/0!</v>
      </c>
      <c r="AC98" s="83"/>
      <c r="AD98" s="83"/>
      <c r="AE98" s="83"/>
      <c r="AF98" s="83"/>
      <c r="AG98" s="80" t="str">
        <f t="shared" si="91"/>
        <v>#DIV/0!</v>
      </c>
      <c r="AH98" s="83"/>
      <c r="AI98" s="83"/>
      <c r="AJ98" s="81" t="str">
        <f t="shared" si="92"/>
        <v>#DIV/0!</v>
      </c>
      <c r="AK98" s="82"/>
      <c r="AL98" s="112"/>
      <c r="AM98" s="85"/>
      <c r="AN98" s="83"/>
      <c r="AO98" s="83"/>
      <c r="AP98" s="83"/>
      <c r="AQ98" s="83"/>
      <c r="AR98" s="83"/>
      <c r="AS98" s="83"/>
      <c r="AT98" s="80" t="str">
        <f t="shared" si="93"/>
        <v>#DIV/0!</v>
      </c>
      <c r="AU98" s="80" t="str">
        <f t="shared" si="94"/>
        <v>#DIV/0!</v>
      </c>
      <c r="AV98" s="83"/>
      <c r="AW98" s="83"/>
      <c r="AX98" s="83"/>
      <c r="AY98" s="83"/>
      <c r="AZ98" s="80" t="str">
        <f t="shared" si="96"/>
        <v>#DIV/0!</v>
      </c>
      <c r="BA98" s="83"/>
      <c r="BB98" s="83"/>
      <c r="BC98" s="81" t="str">
        <f t="shared" si="95"/>
        <v>#DIV/0!</v>
      </c>
      <c r="BD98" s="95"/>
    </row>
    <row r="99" ht="14.25" customHeight="1">
      <c r="A99" s="85"/>
      <c r="B99" s="83"/>
      <c r="C99" s="83"/>
      <c r="D99" s="83"/>
      <c r="E99" s="83"/>
      <c r="F99" s="83"/>
      <c r="G99" s="84"/>
      <c r="H99" s="80" t="str">
        <f t="shared" si="85"/>
        <v>#DIV/0!</v>
      </c>
      <c r="I99" s="80" t="str">
        <f t="shared" si="86"/>
        <v>#DIV/0!</v>
      </c>
      <c r="J99" s="83"/>
      <c r="K99" s="83"/>
      <c r="L99" s="83"/>
      <c r="M99" s="83"/>
      <c r="N99" s="80" t="str">
        <f t="shared" si="87"/>
        <v>#DIV/0!</v>
      </c>
      <c r="O99" s="83"/>
      <c r="P99" s="83"/>
      <c r="Q99" s="81" t="str">
        <f t="shared" si="88"/>
        <v>#DIV/0!</v>
      </c>
      <c r="T99" s="85"/>
      <c r="U99" s="83"/>
      <c r="V99" s="83"/>
      <c r="W99" s="83"/>
      <c r="X99" s="83"/>
      <c r="Y99" s="83"/>
      <c r="Z99" s="84"/>
      <c r="AA99" s="80" t="str">
        <f t="shared" si="89"/>
        <v>#DIV/0!</v>
      </c>
      <c r="AB99" s="80" t="str">
        <f t="shared" si="90"/>
        <v>#DIV/0!</v>
      </c>
      <c r="AC99" s="83"/>
      <c r="AD99" s="83"/>
      <c r="AE99" s="83"/>
      <c r="AF99" s="83"/>
      <c r="AG99" s="80" t="str">
        <f t="shared" si="91"/>
        <v>#DIV/0!</v>
      </c>
      <c r="AH99" s="83"/>
      <c r="AI99" s="83"/>
      <c r="AJ99" s="81" t="str">
        <f t="shared" si="92"/>
        <v>#DIV/0!</v>
      </c>
      <c r="AK99" s="82"/>
      <c r="AL99" s="112"/>
      <c r="AM99" s="85"/>
      <c r="AN99" s="83"/>
      <c r="AO99" s="83"/>
      <c r="AP99" s="83"/>
      <c r="AQ99" s="83"/>
      <c r="AR99" s="83"/>
      <c r="AS99" s="83"/>
      <c r="AT99" s="80" t="str">
        <f t="shared" si="93"/>
        <v>#DIV/0!</v>
      </c>
      <c r="AU99" s="80" t="str">
        <f t="shared" si="94"/>
        <v>#DIV/0!</v>
      </c>
      <c r="AV99" s="83"/>
      <c r="AW99" s="83"/>
      <c r="AX99" s="83"/>
      <c r="AY99" s="83"/>
      <c r="AZ99" s="80" t="str">
        <f t="shared" si="96"/>
        <v>#DIV/0!</v>
      </c>
      <c r="BA99" s="83"/>
      <c r="BB99" s="83"/>
      <c r="BC99" s="81" t="str">
        <f t="shared" si="95"/>
        <v>#DIV/0!</v>
      </c>
      <c r="BD99" s="95"/>
    </row>
    <row r="100" ht="14.25" customHeight="1">
      <c r="A100" s="85"/>
      <c r="B100" s="83"/>
      <c r="C100" s="83"/>
      <c r="D100" s="83"/>
      <c r="E100" s="83"/>
      <c r="F100" s="83"/>
      <c r="G100" s="84"/>
      <c r="H100" s="80" t="str">
        <f t="shared" si="85"/>
        <v>#DIV/0!</v>
      </c>
      <c r="I100" s="80" t="str">
        <f t="shared" si="86"/>
        <v>#DIV/0!</v>
      </c>
      <c r="J100" s="83"/>
      <c r="K100" s="83"/>
      <c r="L100" s="83"/>
      <c r="M100" s="83"/>
      <c r="N100" s="80" t="str">
        <f t="shared" si="87"/>
        <v>#DIV/0!</v>
      </c>
      <c r="O100" s="83"/>
      <c r="P100" s="83"/>
      <c r="Q100" s="81" t="str">
        <f t="shared" si="88"/>
        <v>#DIV/0!</v>
      </c>
      <c r="T100" s="85"/>
      <c r="U100" s="83"/>
      <c r="V100" s="83"/>
      <c r="W100" s="83"/>
      <c r="X100" s="83"/>
      <c r="Y100" s="83"/>
      <c r="Z100" s="84"/>
      <c r="AA100" s="80" t="str">
        <f t="shared" si="89"/>
        <v>#DIV/0!</v>
      </c>
      <c r="AB100" s="80" t="str">
        <f t="shared" si="90"/>
        <v>#DIV/0!</v>
      </c>
      <c r="AC100" s="83"/>
      <c r="AD100" s="83"/>
      <c r="AE100" s="83"/>
      <c r="AF100" s="83"/>
      <c r="AG100" s="80" t="str">
        <f t="shared" si="91"/>
        <v>#DIV/0!</v>
      </c>
      <c r="AH100" s="83"/>
      <c r="AI100" s="83"/>
      <c r="AJ100" s="81" t="str">
        <f t="shared" si="92"/>
        <v>#DIV/0!</v>
      </c>
      <c r="AK100" s="82"/>
      <c r="AL100" s="112"/>
      <c r="AM100" s="85"/>
      <c r="AN100" s="83"/>
      <c r="AO100" s="83"/>
      <c r="AP100" s="83"/>
      <c r="AQ100" s="83"/>
      <c r="AR100" s="83"/>
      <c r="AS100" s="83"/>
      <c r="AT100" s="80" t="str">
        <f t="shared" si="93"/>
        <v>#DIV/0!</v>
      </c>
      <c r="AU100" s="80" t="str">
        <f t="shared" si="94"/>
        <v>#DIV/0!</v>
      </c>
      <c r="AV100" s="83"/>
      <c r="AW100" s="83"/>
      <c r="AX100" s="83"/>
      <c r="AY100" s="83"/>
      <c r="AZ100" s="80" t="str">
        <f t="shared" si="96"/>
        <v>#DIV/0!</v>
      </c>
      <c r="BA100" s="83"/>
      <c r="BB100" s="83"/>
      <c r="BC100" s="81" t="str">
        <f t="shared" si="95"/>
        <v>#DIV/0!</v>
      </c>
      <c r="BD100" s="95"/>
    </row>
    <row r="101" ht="14.25" customHeight="1">
      <c r="A101" s="72" t="s">
        <v>15</v>
      </c>
      <c r="B101" s="73">
        <f t="shared" ref="B101:G101" si="97">SUM(B93:B100)</f>
        <v>102</v>
      </c>
      <c r="C101" s="73">
        <f t="shared" si="97"/>
        <v>10</v>
      </c>
      <c r="D101" s="73">
        <f t="shared" si="97"/>
        <v>50</v>
      </c>
      <c r="E101" s="73">
        <f t="shared" si="97"/>
        <v>27</v>
      </c>
      <c r="F101" s="73">
        <f t="shared" si="97"/>
        <v>3</v>
      </c>
      <c r="G101" s="86">
        <f t="shared" si="97"/>
        <v>13</v>
      </c>
      <c r="H101" s="80">
        <f t="shared" si="85"/>
        <v>0.8529411765</v>
      </c>
      <c r="I101" s="80">
        <f t="shared" si="86"/>
        <v>0.5882352941</v>
      </c>
      <c r="J101" s="73">
        <f t="shared" ref="J101:M101" si="98">SUM(J93:J100)</f>
        <v>30</v>
      </c>
      <c r="K101" s="73">
        <f t="shared" si="98"/>
        <v>30</v>
      </c>
      <c r="L101" s="73">
        <f t="shared" si="98"/>
        <v>0</v>
      </c>
      <c r="M101" s="73">
        <f t="shared" si="98"/>
        <v>0</v>
      </c>
      <c r="N101" s="80" t="str">
        <f t="shared" si="87"/>
        <v>#DIV/0!</v>
      </c>
      <c r="O101" s="87">
        <f t="shared" ref="O101:P101" si="99">SUM(O93:O100)</f>
        <v>0</v>
      </c>
      <c r="P101" s="87">
        <f t="shared" si="99"/>
        <v>0</v>
      </c>
      <c r="Q101" s="81" t="str">
        <f t="shared" si="88"/>
        <v>#DIV/0!</v>
      </c>
      <c r="T101" s="72" t="s">
        <v>15</v>
      </c>
      <c r="U101" s="73">
        <f t="shared" ref="U101:Z101" si="100">SUM(U93:U100)</f>
        <v>51</v>
      </c>
      <c r="V101" s="73">
        <f t="shared" si="100"/>
        <v>9</v>
      </c>
      <c r="W101" s="73">
        <f t="shared" si="100"/>
        <v>28</v>
      </c>
      <c r="X101" s="73">
        <f t="shared" si="100"/>
        <v>14</v>
      </c>
      <c r="Y101" s="73">
        <f t="shared" si="100"/>
        <v>0</v>
      </c>
      <c r="Z101" s="86">
        <f t="shared" si="100"/>
        <v>0</v>
      </c>
      <c r="AA101" s="80">
        <f t="shared" si="89"/>
        <v>1</v>
      </c>
      <c r="AB101" s="80">
        <f t="shared" si="90"/>
        <v>0.7254901961</v>
      </c>
      <c r="AC101" s="73">
        <f t="shared" ref="AC101:AF101" si="101">SUM(AC93:AC100)</f>
        <v>5</v>
      </c>
      <c r="AD101" s="73">
        <f t="shared" si="101"/>
        <v>5</v>
      </c>
      <c r="AE101" s="73">
        <f t="shared" si="101"/>
        <v>0</v>
      </c>
      <c r="AF101" s="73">
        <f t="shared" si="101"/>
        <v>0</v>
      </c>
      <c r="AG101" s="80" t="str">
        <f t="shared" si="91"/>
        <v>#DIV/0!</v>
      </c>
      <c r="AH101" s="87">
        <f t="shared" ref="AH101:AI101" si="102">SUM(AH93:AH100)</f>
        <v>0</v>
      </c>
      <c r="AI101" s="87">
        <f t="shared" si="102"/>
        <v>0</v>
      </c>
      <c r="AJ101" s="81" t="str">
        <f t="shared" si="92"/>
        <v>#DIV/0!</v>
      </c>
      <c r="AK101" s="82"/>
      <c r="AL101" s="112"/>
      <c r="AM101" s="72" t="s">
        <v>15</v>
      </c>
      <c r="AN101" s="73">
        <f t="shared" ref="AN101:AS101" si="103">SUM(AN93:AN100)</f>
        <v>101</v>
      </c>
      <c r="AO101" s="73">
        <f t="shared" si="103"/>
        <v>18</v>
      </c>
      <c r="AP101" s="73">
        <f t="shared" si="103"/>
        <v>46</v>
      </c>
      <c r="AQ101" s="73">
        <f t="shared" si="103"/>
        <v>18</v>
      </c>
      <c r="AR101" s="73">
        <f t="shared" si="103"/>
        <v>1</v>
      </c>
      <c r="AS101" s="73">
        <f t="shared" si="103"/>
        <v>0</v>
      </c>
      <c r="AT101" s="80">
        <f t="shared" si="93"/>
        <v>0.8118811881</v>
      </c>
      <c r="AU101" s="80">
        <f t="shared" si="94"/>
        <v>0.6336633663</v>
      </c>
      <c r="AV101" s="73">
        <f t="shared" ref="AV101:AY101" si="104">SUM(AV93:AV100)</f>
        <v>7</v>
      </c>
      <c r="AW101" s="73">
        <f t="shared" si="104"/>
        <v>7</v>
      </c>
      <c r="AX101" s="73">
        <f t="shared" si="104"/>
        <v>170</v>
      </c>
      <c r="AY101" s="73">
        <f t="shared" si="104"/>
        <v>170</v>
      </c>
      <c r="AZ101" s="80">
        <f t="shared" si="96"/>
        <v>1</v>
      </c>
      <c r="BA101" s="87">
        <f t="shared" ref="BA101:BB101" si="105">SUM(BA93:BA100)</f>
        <v>170</v>
      </c>
      <c r="BB101" s="87">
        <f t="shared" si="105"/>
        <v>170</v>
      </c>
      <c r="BC101" s="81">
        <f t="shared" si="95"/>
        <v>1</v>
      </c>
      <c r="BD101" s="95"/>
    </row>
    <row r="102" ht="14.25" customHeight="1">
      <c r="A102" s="30"/>
      <c r="B102" s="30"/>
      <c r="C102" s="30"/>
      <c r="D102" s="30"/>
      <c r="E102" s="30"/>
      <c r="F102" s="30"/>
      <c r="G102" s="88"/>
      <c r="H102" s="30"/>
      <c r="I102" s="30"/>
      <c r="J102" s="30"/>
      <c r="K102" s="30"/>
      <c r="L102" s="30"/>
      <c r="M102" s="30"/>
      <c r="N102" s="30"/>
      <c r="Q102" s="68"/>
      <c r="T102" s="30"/>
      <c r="U102" s="30"/>
      <c r="V102" s="30"/>
      <c r="W102" s="30"/>
      <c r="X102" s="30"/>
      <c r="Y102" s="30"/>
      <c r="Z102" s="88"/>
      <c r="AA102" s="30"/>
      <c r="AB102" s="30"/>
      <c r="AC102" s="30"/>
      <c r="AD102" s="30"/>
      <c r="AE102" s="30"/>
      <c r="AF102" s="30"/>
      <c r="AG102" s="30"/>
      <c r="AJ102" s="68"/>
      <c r="AL102" s="112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C102" s="68"/>
      <c r="BD102" s="95"/>
    </row>
    <row r="103" ht="14.25" customHeight="1">
      <c r="A103" s="89" t="s">
        <v>27</v>
      </c>
      <c r="B103" s="30"/>
      <c r="C103" s="30"/>
      <c r="D103" s="30"/>
      <c r="E103" s="30"/>
      <c r="F103" s="30"/>
      <c r="G103" s="88"/>
      <c r="H103" s="30"/>
      <c r="I103" s="30"/>
      <c r="J103" s="30"/>
      <c r="K103" s="30"/>
      <c r="L103" s="30"/>
      <c r="M103" s="30"/>
      <c r="N103" s="30"/>
      <c r="Q103" s="68"/>
      <c r="T103" s="89" t="s">
        <v>27</v>
      </c>
      <c r="U103" s="30"/>
      <c r="V103" s="30"/>
      <c r="W103" s="30"/>
      <c r="X103" s="30"/>
      <c r="Y103" s="30"/>
      <c r="Z103" s="88"/>
      <c r="AA103" s="30"/>
      <c r="AB103" s="30"/>
      <c r="AC103" s="30"/>
      <c r="AD103" s="30"/>
      <c r="AE103" s="30"/>
      <c r="AF103" s="30"/>
      <c r="AG103" s="30"/>
      <c r="AJ103" s="68"/>
      <c r="AL103" s="112"/>
      <c r="AM103" s="89" t="s">
        <v>27</v>
      </c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C103" s="68"/>
      <c r="BD103" s="95"/>
    </row>
    <row r="104" ht="14.25" customHeight="1">
      <c r="A104" s="90" t="s">
        <v>4</v>
      </c>
      <c r="B104" s="32" t="s">
        <v>16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  <c r="Q104" s="68"/>
      <c r="T104" s="90" t="s">
        <v>4</v>
      </c>
      <c r="U104" s="32" t="s">
        <v>16</v>
      </c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4"/>
      <c r="AJ104" s="68"/>
      <c r="AL104" s="112"/>
      <c r="AM104" s="90" t="s">
        <v>4</v>
      </c>
      <c r="AN104" s="32" t="s">
        <v>16</v>
      </c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4"/>
      <c r="BC104" s="68"/>
      <c r="BD104" s="95"/>
    </row>
    <row r="105" ht="14.25" customHeight="1">
      <c r="A105" s="91"/>
      <c r="B105" s="92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4"/>
      <c r="Q105" s="68"/>
      <c r="T105" s="91"/>
      <c r="U105" s="92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4"/>
      <c r="AJ105" s="68"/>
      <c r="AL105" s="112"/>
      <c r="AM105" s="91"/>
      <c r="AN105" s="92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4"/>
      <c r="BC105" s="68"/>
      <c r="BD105" s="95"/>
    </row>
    <row r="106" ht="14.25" customHeight="1">
      <c r="A106" s="91"/>
      <c r="B106" s="92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4"/>
      <c r="Q106" s="68"/>
      <c r="T106" s="91"/>
      <c r="U106" s="92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4"/>
      <c r="AJ106" s="68"/>
      <c r="AL106" s="112"/>
      <c r="AM106" s="93"/>
      <c r="AN106" s="32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4"/>
      <c r="BC106" s="68"/>
      <c r="BD106" s="95"/>
    </row>
    <row r="107" ht="14.25" customHeight="1">
      <c r="Q107" s="95"/>
      <c r="R107" s="95"/>
      <c r="AJ107" s="95"/>
      <c r="AK107" s="95"/>
      <c r="AL107" s="112"/>
      <c r="BC107" s="95"/>
      <c r="BD107" s="95"/>
    </row>
    <row r="108" ht="14.25" customHeight="1">
      <c r="Q108" s="95"/>
      <c r="R108" s="95"/>
      <c r="AJ108" s="95"/>
      <c r="AK108" s="95"/>
      <c r="AL108" s="112"/>
      <c r="BC108" s="95"/>
      <c r="BD108" s="95"/>
    </row>
    <row r="109" ht="14.25" customHeight="1">
      <c r="Q109" s="95"/>
      <c r="R109" s="95"/>
      <c r="AJ109" s="95"/>
      <c r="AK109" s="95"/>
      <c r="AL109" s="112"/>
      <c r="BC109" s="95"/>
      <c r="BD109" s="95"/>
    </row>
    <row r="110" ht="14.25" customHeight="1">
      <c r="Q110" s="95"/>
      <c r="R110" s="95"/>
      <c r="AJ110" s="95"/>
      <c r="AK110" s="95"/>
      <c r="AL110" s="112"/>
      <c r="BC110" s="95"/>
      <c r="BD110" s="95"/>
    </row>
    <row r="111" ht="14.25" customHeight="1">
      <c r="Q111" s="95"/>
      <c r="R111" s="95"/>
      <c r="AJ111" s="95"/>
      <c r="AK111" s="95"/>
      <c r="AL111" s="112"/>
      <c r="BC111" s="95"/>
      <c r="BD111" s="95"/>
    </row>
    <row r="112" ht="14.25" customHeight="1">
      <c r="Q112" s="95"/>
      <c r="R112" s="95"/>
      <c r="AJ112" s="95"/>
      <c r="AK112" s="95"/>
      <c r="AL112" s="112"/>
      <c r="BC112" s="95"/>
      <c r="BD112" s="95"/>
    </row>
    <row r="113" ht="14.25" customHeight="1">
      <c r="Q113" s="95"/>
      <c r="R113" s="95"/>
      <c r="AJ113" s="95"/>
      <c r="AK113" s="95"/>
      <c r="AL113" s="112"/>
      <c r="BC113" s="95"/>
      <c r="BD113" s="95"/>
    </row>
    <row r="114" ht="14.25" customHeight="1">
      <c r="Q114" s="95"/>
      <c r="R114" s="95"/>
      <c r="AJ114" s="95"/>
      <c r="AK114" s="95"/>
      <c r="AL114" s="112"/>
      <c r="BC114" s="95"/>
      <c r="BD114" s="95"/>
    </row>
    <row r="115" ht="14.25" customHeight="1">
      <c r="Q115" s="95"/>
      <c r="R115" s="95"/>
      <c r="AJ115" s="95"/>
      <c r="AK115" s="95"/>
      <c r="AL115" s="112"/>
      <c r="BC115" s="95"/>
      <c r="BD115" s="95"/>
    </row>
    <row r="116" ht="14.25" customHeight="1">
      <c r="Q116" s="95"/>
      <c r="R116" s="95"/>
      <c r="AJ116" s="95"/>
      <c r="AK116" s="95"/>
      <c r="AL116" s="112"/>
      <c r="BC116" s="95"/>
      <c r="BD116" s="95"/>
    </row>
    <row r="117" ht="14.25" customHeight="1">
      <c r="Q117" s="95"/>
      <c r="R117" s="95"/>
      <c r="AJ117" s="95"/>
      <c r="AK117" s="95"/>
      <c r="AL117" s="112"/>
      <c r="BC117" s="95"/>
      <c r="BD117" s="95"/>
    </row>
    <row r="118" ht="14.25" customHeight="1">
      <c r="Q118" s="95"/>
      <c r="R118" s="95"/>
      <c r="AJ118" s="95"/>
      <c r="AK118" s="95"/>
      <c r="AL118" s="112"/>
      <c r="BC118" s="95"/>
      <c r="BD118" s="95"/>
    </row>
    <row r="119" ht="14.25" customHeight="1">
      <c r="Q119" s="95"/>
      <c r="R119" s="95"/>
      <c r="AJ119" s="95"/>
      <c r="AK119" s="95"/>
      <c r="AL119" s="112"/>
      <c r="BC119" s="95"/>
      <c r="BD119" s="95"/>
    </row>
    <row r="120" ht="14.25" customHeight="1">
      <c r="Q120" s="95"/>
      <c r="R120" s="95"/>
      <c r="AJ120" s="95"/>
      <c r="AK120" s="95"/>
      <c r="AL120" s="112"/>
      <c r="BC120" s="95"/>
      <c r="BD120" s="95"/>
    </row>
    <row r="121" ht="14.25" customHeight="1">
      <c r="Q121" s="95"/>
      <c r="R121" s="95"/>
      <c r="AJ121" s="95"/>
      <c r="AK121" s="95"/>
      <c r="AL121" s="112"/>
      <c r="BC121" s="95"/>
      <c r="BD121" s="95"/>
    </row>
    <row r="122" ht="14.25" customHeight="1">
      <c r="Q122" s="95"/>
      <c r="R122" s="95"/>
      <c r="AJ122" s="95"/>
      <c r="AK122" s="95"/>
      <c r="AL122" s="112"/>
      <c r="BC122" s="95"/>
      <c r="BD122" s="95"/>
    </row>
    <row r="123" ht="14.25" customHeight="1">
      <c r="Q123" s="95"/>
      <c r="R123" s="95"/>
      <c r="AJ123" s="95"/>
      <c r="AK123" s="95"/>
      <c r="AL123" s="112"/>
      <c r="BC123" s="95"/>
      <c r="BD123" s="95"/>
    </row>
    <row r="124" ht="14.25" customHeight="1">
      <c r="Q124" s="95"/>
      <c r="R124" s="95"/>
      <c r="AJ124" s="95"/>
      <c r="AK124" s="95"/>
      <c r="AL124" s="112"/>
      <c r="BC124" s="95"/>
      <c r="BD124" s="95"/>
    </row>
    <row r="125" ht="14.25" customHeight="1">
      <c r="Q125" s="95"/>
      <c r="R125" s="95"/>
      <c r="AJ125" s="95"/>
      <c r="AK125" s="95"/>
      <c r="AL125" s="112"/>
      <c r="BC125" s="95"/>
      <c r="BD125" s="95"/>
    </row>
    <row r="126" ht="14.25" customHeight="1">
      <c r="Q126" s="95"/>
      <c r="R126" s="95"/>
      <c r="AJ126" s="95"/>
      <c r="AK126" s="95"/>
      <c r="AL126" s="112"/>
      <c r="BC126" s="95"/>
      <c r="BD126" s="95"/>
    </row>
    <row r="127" ht="14.25" customHeight="1">
      <c r="Q127" s="95"/>
      <c r="R127" s="95"/>
      <c r="AJ127" s="95"/>
      <c r="AK127" s="95"/>
      <c r="AL127" s="112"/>
      <c r="BC127" s="95"/>
      <c r="BD127" s="95"/>
    </row>
    <row r="128" ht="14.25" customHeight="1">
      <c r="Q128" s="95"/>
      <c r="R128" s="95"/>
      <c r="AJ128" s="95"/>
      <c r="AK128" s="95"/>
      <c r="AL128" s="112"/>
      <c r="BC128" s="95"/>
      <c r="BD128" s="95"/>
    </row>
    <row r="129" ht="14.25" customHeight="1">
      <c r="Q129" s="95"/>
      <c r="R129" s="95"/>
      <c r="AJ129" s="95"/>
      <c r="AK129" s="95"/>
      <c r="AL129" s="112"/>
      <c r="BC129" s="95"/>
      <c r="BD129" s="95"/>
    </row>
    <row r="130" ht="14.25" customHeight="1">
      <c r="Q130" s="95"/>
      <c r="R130" s="95"/>
      <c r="AJ130" s="95"/>
      <c r="AK130" s="95"/>
      <c r="AL130" s="112"/>
      <c r="BC130" s="95"/>
      <c r="BD130" s="95"/>
    </row>
    <row r="131" ht="14.25" customHeight="1">
      <c r="Q131" s="95"/>
      <c r="R131" s="95"/>
      <c r="AJ131" s="95"/>
      <c r="AK131" s="95"/>
      <c r="AL131" s="112"/>
      <c r="BC131" s="95"/>
      <c r="BD131" s="95"/>
    </row>
    <row r="132" ht="14.25" customHeight="1">
      <c r="Q132" s="95"/>
      <c r="R132" s="95"/>
      <c r="AJ132" s="95"/>
      <c r="AK132" s="95"/>
      <c r="AL132" s="112"/>
      <c r="BC132" s="95"/>
      <c r="BD132" s="95"/>
    </row>
    <row r="133" ht="14.25" customHeight="1">
      <c r="Q133" s="95"/>
      <c r="R133" s="95"/>
      <c r="AJ133" s="95"/>
      <c r="AK133" s="95"/>
      <c r="AL133" s="112"/>
      <c r="BC133" s="95"/>
      <c r="BD133" s="95"/>
    </row>
    <row r="134" ht="14.25" customHeight="1">
      <c r="Q134" s="95"/>
      <c r="R134" s="95"/>
      <c r="AJ134" s="95"/>
      <c r="AK134" s="95"/>
      <c r="AL134" s="112"/>
      <c r="BC134" s="95"/>
      <c r="BD134" s="95"/>
    </row>
    <row r="135" ht="14.25" customHeight="1">
      <c r="Q135" s="95"/>
      <c r="R135" s="95"/>
      <c r="AJ135" s="95"/>
      <c r="AK135" s="95"/>
      <c r="AL135" s="112"/>
      <c r="BC135" s="95"/>
      <c r="BD135" s="95"/>
    </row>
    <row r="136" ht="14.25" customHeight="1">
      <c r="Q136" s="95"/>
      <c r="R136" s="95"/>
      <c r="AJ136" s="95"/>
      <c r="AK136" s="95"/>
      <c r="AL136" s="112"/>
      <c r="BC136" s="95"/>
      <c r="BD136" s="95"/>
    </row>
    <row r="137" ht="14.25" customHeight="1">
      <c r="Q137" s="95"/>
      <c r="R137" s="95"/>
      <c r="AJ137" s="95"/>
      <c r="AK137" s="95"/>
      <c r="AL137" s="112"/>
      <c r="BC137" s="95"/>
      <c r="BD137" s="95"/>
    </row>
    <row r="138" ht="14.25" customHeight="1">
      <c r="Q138" s="95"/>
      <c r="R138" s="95"/>
      <c r="AJ138" s="95"/>
      <c r="AK138" s="95"/>
      <c r="AL138" s="112"/>
      <c r="BC138" s="95"/>
      <c r="BD138" s="95"/>
    </row>
    <row r="139" ht="14.25" customHeight="1">
      <c r="Q139" s="95"/>
      <c r="R139" s="95"/>
      <c r="AJ139" s="95"/>
      <c r="AK139" s="95"/>
      <c r="AL139" s="112"/>
      <c r="BC139" s="95"/>
      <c r="BD139" s="95"/>
    </row>
    <row r="140" ht="14.25" customHeight="1">
      <c r="Q140" s="95"/>
      <c r="R140" s="95"/>
      <c r="AJ140" s="95"/>
      <c r="AK140" s="95"/>
      <c r="AL140" s="112"/>
      <c r="BC140" s="95"/>
      <c r="BD140" s="95"/>
    </row>
    <row r="141" ht="14.25" customHeight="1">
      <c r="Q141" s="95"/>
      <c r="R141" s="95"/>
      <c r="AJ141" s="95"/>
      <c r="AK141" s="95"/>
      <c r="AL141" s="112"/>
      <c r="BC141" s="95"/>
      <c r="BD141" s="95"/>
    </row>
    <row r="142" ht="14.25" customHeight="1">
      <c r="Q142" s="95"/>
      <c r="R142" s="95"/>
      <c r="AJ142" s="95"/>
      <c r="AK142" s="95"/>
      <c r="AL142" s="112"/>
      <c r="BC142" s="95"/>
      <c r="BD142" s="95"/>
    </row>
    <row r="143" ht="14.25" customHeight="1">
      <c r="Q143" s="95"/>
      <c r="R143" s="95"/>
      <c r="AJ143" s="95"/>
      <c r="AK143" s="95"/>
      <c r="AL143" s="112"/>
      <c r="BC143" s="95"/>
      <c r="BD143" s="95"/>
    </row>
    <row r="144" ht="14.25" customHeight="1">
      <c r="Q144" s="95"/>
      <c r="R144" s="95"/>
      <c r="AJ144" s="95"/>
      <c r="AK144" s="95"/>
      <c r="AL144" s="112"/>
      <c r="BC144" s="95"/>
      <c r="BD144" s="95"/>
    </row>
    <row r="145" ht="14.25" customHeight="1">
      <c r="Q145" s="95"/>
      <c r="R145" s="95"/>
      <c r="AJ145" s="95"/>
      <c r="AK145" s="95"/>
      <c r="AL145" s="112"/>
      <c r="BC145" s="95"/>
      <c r="BD145" s="95"/>
    </row>
    <row r="146" ht="14.25" customHeight="1">
      <c r="Q146" s="95"/>
      <c r="R146" s="95"/>
      <c r="AJ146" s="95"/>
      <c r="AK146" s="95"/>
      <c r="AL146" s="112"/>
      <c r="BC146" s="95"/>
      <c r="BD146" s="95"/>
    </row>
    <row r="147" ht="14.25" customHeight="1">
      <c r="Q147" s="95"/>
      <c r="R147" s="95"/>
      <c r="AJ147" s="95"/>
      <c r="AK147" s="95"/>
      <c r="AL147" s="112"/>
      <c r="BC147" s="95"/>
      <c r="BD147" s="95"/>
    </row>
    <row r="148" ht="14.25" customHeight="1">
      <c r="Q148" s="95"/>
      <c r="R148" s="95"/>
      <c r="AJ148" s="95"/>
      <c r="AK148" s="95"/>
      <c r="AL148" s="112"/>
      <c r="BC148" s="95"/>
      <c r="BD148" s="95"/>
    </row>
    <row r="149" ht="14.25" customHeight="1">
      <c r="Q149" s="95"/>
      <c r="R149" s="95"/>
      <c r="AJ149" s="95"/>
      <c r="AK149" s="95"/>
      <c r="AL149" s="112"/>
      <c r="BC149" s="95"/>
      <c r="BD149" s="95"/>
    </row>
    <row r="150" ht="14.25" customHeight="1">
      <c r="Q150" s="95"/>
      <c r="R150" s="95"/>
      <c r="AJ150" s="95"/>
      <c r="AK150" s="95"/>
      <c r="AL150" s="112"/>
      <c r="BC150" s="95"/>
      <c r="BD150" s="95"/>
    </row>
    <row r="151" ht="14.25" customHeight="1">
      <c r="Q151" s="95"/>
      <c r="R151" s="95"/>
      <c r="AJ151" s="95"/>
      <c r="AK151" s="95"/>
      <c r="AL151" s="112"/>
      <c r="BC151" s="95"/>
      <c r="BD151" s="95"/>
    </row>
    <row r="152" ht="14.25" customHeight="1">
      <c r="Q152" s="95"/>
      <c r="R152" s="95"/>
      <c r="AJ152" s="95"/>
      <c r="AK152" s="95"/>
      <c r="AL152" s="112"/>
      <c r="BC152" s="95"/>
      <c r="BD152" s="95"/>
    </row>
    <row r="153" ht="14.25" customHeight="1">
      <c r="Q153" s="95"/>
      <c r="R153" s="95"/>
      <c r="AJ153" s="95"/>
      <c r="AK153" s="95"/>
      <c r="AL153" s="112"/>
      <c r="BC153" s="95"/>
      <c r="BD153" s="95"/>
    </row>
    <row r="154" ht="14.25" customHeight="1">
      <c r="Q154" s="95"/>
      <c r="R154" s="95"/>
      <c r="AJ154" s="95"/>
      <c r="AK154" s="95"/>
      <c r="AL154" s="112"/>
      <c r="BC154" s="95"/>
      <c r="BD154" s="95"/>
    </row>
    <row r="155" ht="14.25" customHeight="1">
      <c r="Q155" s="95"/>
      <c r="R155" s="95"/>
      <c r="AJ155" s="95"/>
      <c r="AK155" s="95"/>
      <c r="AL155" s="112"/>
      <c r="BC155" s="95"/>
      <c r="BD155" s="95"/>
    </row>
    <row r="156" ht="14.25" customHeight="1">
      <c r="Q156" s="95"/>
      <c r="R156" s="95"/>
      <c r="AJ156" s="95"/>
      <c r="AK156" s="95"/>
      <c r="AL156" s="112"/>
      <c r="BC156" s="95"/>
      <c r="BD156" s="95"/>
    </row>
    <row r="157" ht="14.25" customHeight="1">
      <c r="Q157" s="95"/>
      <c r="R157" s="95"/>
      <c r="AJ157" s="95"/>
      <c r="AK157" s="95"/>
      <c r="AL157" s="112"/>
      <c r="BC157" s="95"/>
      <c r="BD157" s="95"/>
    </row>
    <row r="158" ht="14.25" customHeight="1">
      <c r="Q158" s="95"/>
      <c r="R158" s="95"/>
      <c r="AJ158" s="95"/>
      <c r="AK158" s="95"/>
      <c r="AL158" s="112"/>
      <c r="BC158" s="95"/>
      <c r="BD158" s="95"/>
    </row>
    <row r="159" ht="14.25" customHeight="1">
      <c r="Q159" s="95"/>
      <c r="R159" s="95"/>
      <c r="AJ159" s="95"/>
      <c r="AK159" s="95"/>
      <c r="AL159" s="112"/>
      <c r="BC159" s="95"/>
      <c r="BD159" s="95"/>
    </row>
    <row r="160" ht="14.25" customHeight="1">
      <c r="Q160" s="95"/>
      <c r="R160" s="95"/>
      <c r="AJ160" s="95"/>
      <c r="AK160" s="95"/>
      <c r="AL160" s="112"/>
      <c r="BC160" s="95"/>
      <c r="BD160" s="95"/>
    </row>
    <row r="161" ht="14.25" customHeight="1">
      <c r="Q161" s="95"/>
      <c r="R161" s="95"/>
      <c r="AJ161" s="95"/>
      <c r="AK161" s="95"/>
      <c r="AL161" s="112"/>
      <c r="BC161" s="95"/>
      <c r="BD161" s="95"/>
    </row>
    <row r="162" ht="14.25" customHeight="1">
      <c r="Q162" s="95"/>
      <c r="R162" s="95"/>
      <c r="AJ162" s="95"/>
      <c r="AK162" s="95"/>
      <c r="AL162" s="112"/>
      <c r="BC162" s="95"/>
      <c r="BD162" s="95"/>
    </row>
    <row r="163" ht="14.25" customHeight="1">
      <c r="Q163" s="95"/>
      <c r="R163" s="95"/>
      <c r="AJ163" s="95"/>
      <c r="AK163" s="95"/>
      <c r="AL163" s="112"/>
      <c r="BC163" s="95"/>
      <c r="BD163" s="95"/>
    </row>
    <row r="164" ht="14.25" customHeight="1">
      <c r="Q164" s="95"/>
      <c r="R164" s="95"/>
      <c r="AJ164" s="95"/>
      <c r="AK164" s="95"/>
      <c r="AL164" s="112"/>
      <c r="BC164" s="95"/>
      <c r="BD164" s="95"/>
    </row>
    <row r="165" ht="14.25" customHeight="1">
      <c r="Q165" s="95"/>
      <c r="R165" s="95"/>
      <c r="AJ165" s="95"/>
      <c r="AK165" s="95"/>
      <c r="AL165" s="112"/>
      <c r="BC165" s="95"/>
      <c r="BD165" s="95"/>
    </row>
    <row r="166" ht="14.25" customHeight="1">
      <c r="Q166" s="95"/>
      <c r="R166" s="95"/>
      <c r="AJ166" s="95"/>
      <c r="AK166" s="95"/>
      <c r="AL166" s="112"/>
      <c r="BC166" s="95"/>
      <c r="BD166" s="95"/>
    </row>
    <row r="167" ht="14.25" customHeight="1">
      <c r="Q167" s="95"/>
      <c r="R167" s="95"/>
      <c r="AJ167" s="95"/>
      <c r="AK167" s="95"/>
      <c r="AL167" s="112"/>
      <c r="BC167" s="95"/>
      <c r="BD167" s="95"/>
    </row>
    <row r="168" ht="14.25" customHeight="1">
      <c r="Q168" s="95"/>
      <c r="R168" s="95"/>
      <c r="AJ168" s="95"/>
      <c r="AK168" s="95"/>
      <c r="AL168" s="112"/>
      <c r="BC168" s="95"/>
      <c r="BD168" s="95"/>
    </row>
    <row r="169" ht="14.25" customHeight="1">
      <c r="Q169" s="95"/>
      <c r="R169" s="95"/>
      <c r="AJ169" s="95"/>
      <c r="AK169" s="95"/>
      <c r="AL169" s="112"/>
      <c r="BC169" s="95"/>
      <c r="BD169" s="95"/>
    </row>
    <row r="170" ht="14.25" customHeight="1">
      <c r="Q170" s="95"/>
      <c r="R170" s="95"/>
      <c r="AJ170" s="95"/>
      <c r="AK170" s="95"/>
      <c r="AL170" s="112"/>
      <c r="BC170" s="95"/>
      <c r="BD170" s="95"/>
    </row>
    <row r="171" ht="14.25" customHeight="1">
      <c r="Q171" s="95"/>
      <c r="R171" s="95"/>
      <c r="AJ171" s="95"/>
      <c r="AK171" s="95"/>
      <c r="AL171" s="112"/>
      <c r="BC171" s="95"/>
      <c r="BD171" s="95"/>
    </row>
    <row r="172" ht="14.25" customHeight="1">
      <c r="Q172" s="95"/>
      <c r="R172" s="95"/>
      <c r="AJ172" s="95"/>
      <c r="AK172" s="95"/>
      <c r="AL172" s="112"/>
      <c r="BC172" s="95"/>
      <c r="BD172" s="95"/>
    </row>
    <row r="173" ht="14.25" customHeight="1">
      <c r="Q173" s="95"/>
      <c r="R173" s="95"/>
      <c r="AJ173" s="95"/>
      <c r="AK173" s="95"/>
      <c r="AL173" s="112"/>
      <c r="BC173" s="95"/>
      <c r="BD173" s="95"/>
    </row>
    <row r="174" ht="14.25" customHeight="1">
      <c r="Q174" s="95"/>
      <c r="R174" s="95"/>
      <c r="AJ174" s="95"/>
      <c r="AK174" s="95"/>
      <c r="AL174" s="112"/>
      <c r="BC174" s="95"/>
      <c r="BD174" s="95"/>
    </row>
    <row r="175" ht="14.25" customHeight="1">
      <c r="Q175" s="95"/>
      <c r="R175" s="95"/>
      <c r="AJ175" s="95"/>
      <c r="AK175" s="95"/>
      <c r="AL175" s="112"/>
      <c r="BC175" s="95"/>
      <c r="BD175" s="95"/>
    </row>
    <row r="176" ht="14.25" customHeight="1">
      <c r="Q176" s="95"/>
      <c r="R176" s="95"/>
      <c r="AJ176" s="95"/>
      <c r="AK176" s="95"/>
      <c r="AL176" s="112"/>
      <c r="BC176" s="95"/>
      <c r="BD176" s="95"/>
    </row>
    <row r="177" ht="14.25" customHeight="1">
      <c r="Q177" s="95"/>
      <c r="R177" s="95"/>
      <c r="AJ177" s="95"/>
      <c r="AK177" s="95"/>
      <c r="AL177" s="112"/>
      <c r="BC177" s="95"/>
      <c r="BD177" s="95"/>
    </row>
    <row r="178" ht="14.25" customHeight="1">
      <c r="Q178" s="95"/>
      <c r="R178" s="95"/>
      <c r="AJ178" s="95"/>
      <c r="AK178" s="95"/>
      <c r="AL178" s="112"/>
      <c r="BC178" s="95"/>
      <c r="BD178" s="95"/>
    </row>
    <row r="179" ht="14.25" customHeight="1">
      <c r="Q179" s="95"/>
      <c r="R179" s="95"/>
      <c r="AJ179" s="95"/>
      <c r="AK179" s="95"/>
      <c r="AL179" s="112"/>
      <c r="BC179" s="95"/>
      <c r="BD179" s="95"/>
    </row>
    <row r="180" ht="14.25" customHeight="1">
      <c r="Q180" s="95"/>
      <c r="R180" s="95"/>
      <c r="AJ180" s="95"/>
      <c r="AK180" s="95"/>
      <c r="AL180" s="112"/>
      <c r="BC180" s="95"/>
      <c r="BD180" s="95"/>
    </row>
    <row r="181" ht="14.25" customHeight="1">
      <c r="Q181" s="95"/>
      <c r="R181" s="95"/>
      <c r="AJ181" s="95"/>
      <c r="AK181" s="95"/>
      <c r="AL181" s="112"/>
      <c r="BC181" s="95"/>
      <c r="BD181" s="95"/>
    </row>
    <row r="182" ht="14.25" customHeight="1">
      <c r="Q182" s="95"/>
      <c r="R182" s="95"/>
      <c r="AJ182" s="95"/>
      <c r="AK182" s="95"/>
      <c r="AL182" s="112"/>
      <c r="BC182" s="95"/>
      <c r="BD182" s="95"/>
    </row>
    <row r="183" ht="14.25" customHeight="1">
      <c r="Q183" s="95"/>
      <c r="R183" s="95"/>
      <c r="AJ183" s="95"/>
      <c r="AK183" s="95"/>
      <c r="AL183" s="112"/>
      <c r="BC183" s="95"/>
      <c r="BD183" s="95"/>
    </row>
    <row r="184" ht="14.25" customHeight="1">
      <c r="Q184" s="95"/>
      <c r="R184" s="95"/>
      <c r="AJ184" s="95"/>
      <c r="AK184" s="95"/>
      <c r="AL184" s="112"/>
      <c r="BC184" s="95"/>
      <c r="BD184" s="95"/>
    </row>
    <row r="185" ht="14.25" customHeight="1">
      <c r="Q185" s="95"/>
      <c r="R185" s="95"/>
      <c r="AJ185" s="95"/>
      <c r="AK185" s="95"/>
      <c r="AL185" s="112"/>
      <c r="BC185" s="95"/>
      <c r="BD185" s="95"/>
    </row>
    <row r="186" ht="14.25" customHeight="1">
      <c r="Q186" s="95"/>
      <c r="R186" s="95"/>
      <c r="AJ186" s="95"/>
      <c r="AK186" s="95"/>
      <c r="AL186" s="112"/>
      <c r="BC186" s="95"/>
      <c r="BD186" s="95"/>
    </row>
    <row r="187" ht="14.25" customHeight="1">
      <c r="Q187" s="95"/>
      <c r="R187" s="95"/>
      <c r="AJ187" s="95"/>
      <c r="AK187" s="95"/>
      <c r="AL187" s="112"/>
      <c r="BC187" s="95"/>
      <c r="BD187" s="95"/>
    </row>
    <row r="188" ht="14.25" customHeight="1">
      <c r="Q188" s="95"/>
      <c r="R188" s="95"/>
      <c r="AJ188" s="95"/>
      <c r="AK188" s="95"/>
      <c r="AL188" s="112"/>
      <c r="BC188" s="95"/>
      <c r="BD188" s="95"/>
    </row>
    <row r="189" ht="14.25" customHeight="1">
      <c r="Q189" s="95"/>
      <c r="R189" s="95"/>
      <c r="AJ189" s="95"/>
      <c r="AK189" s="95"/>
      <c r="AL189" s="112"/>
      <c r="BC189" s="95"/>
      <c r="BD189" s="95"/>
    </row>
    <row r="190" ht="14.25" customHeight="1">
      <c r="Q190" s="95"/>
      <c r="R190" s="95"/>
      <c r="AJ190" s="95"/>
      <c r="AK190" s="95"/>
      <c r="AL190" s="112"/>
      <c r="BC190" s="95"/>
      <c r="BD190" s="95"/>
    </row>
    <row r="191" ht="14.25" customHeight="1">
      <c r="Q191" s="95"/>
      <c r="R191" s="95"/>
      <c r="AJ191" s="95"/>
      <c r="AK191" s="95"/>
      <c r="AL191" s="112"/>
      <c r="BC191" s="95"/>
      <c r="BD191" s="95"/>
    </row>
    <row r="192" ht="14.25" customHeight="1">
      <c r="Q192" s="95"/>
      <c r="R192" s="95"/>
      <c r="AJ192" s="95"/>
      <c r="AK192" s="95"/>
      <c r="AL192" s="112"/>
      <c r="BC192" s="95"/>
      <c r="BD192" s="95"/>
    </row>
    <row r="193" ht="14.25" customHeight="1">
      <c r="Q193" s="95"/>
      <c r="R193" s="95"/>
      <c r="AJ193" s="95"/>
      <c r="AK193" s="95"/>
      <c r="AL193" s="112"/>
      <c r="BC193" s="95"/>
      <c r="BD193" s="95"/>
    </row>
    <row r="194" ht="14.25" customHeight="1">
      <c r="Q194" s="95"/>
      <c r="R194" s="95"/>
      <c r="AJ194" s="95"/>
      <c r="AK194" s="95"/>
      <c r="AL194" s="112"/>
      <c r="BC194" s="95"/>
      <c r="BD194" s="95"/>
    </row>
    <row r="195" ht="14.25" customHeight="1">
      <c r="Q195" s="95"/>
      <c r="R195" s="95"/>
      <c r="AJ195" s="95"/>
      <c r="AK195" s="95"/>
      <c r="AL195" s="112"/>
      <c r="BC195" s="95"/>
      <c r="BD195" s="95"/>
    </row>
    <row r="196" ht="14.25" customHeight="1">
      <c r="Q196" s="95"/>
      <c r="R196" s="95"/>
      <c r="AJ196" s="95"/>
      <c r="AK196" s="95"/>
      <c r="AL196" s="112"/>
      <c r="BC196" s="95"/>
      <c r="BD196" s="95"/>
    </row>
    <row r="197" ht="14.25" customHeight="1">
      <c r="Q197" s="95"/>
      <c r="R197" s="95"/>
      <c r="AJ197" s="95"/>
      <c r="AK197" s="95"/>
      <c r="AL197" s="112"/>
      <c r="BC197" s="95"/>
      <c r="BD197" s="95"/>
    </row>
    <row r="198" ht="14.25" customHeight="1">
      <c r="Q198" s="95"/>
      <c r="R198" s="95"/>
      <c r="AJ198" s="95"/>
      <c r="AK198" s="95"/>
      <c r="AL198" s="112"/>
      <c r="BC198" s="95"/>
      <c r="BD198" s="95"/>
    </row>
    <row r="199" ht="14.25" customHeight="1">
      <c r="Q199" s="95"/>
      <c r="R199" s="95"/>
      <c r="AJ199" s="95"/>
      <c r="AK199" s="95"/>
      <c r="AL199" s="112"/>
      <c r="BC199" s="95"/>
      <c r="BD199" s="95"/>
    </row>
    <row r="200" ht="14.25" customHeight="1">
      <c r="Q200" s="95"/>
      <c r="R200" s="95"/>
      <c r="AJ200" s="95"/>
      <c r="AK200" s="95"/>
      <c r="AL200" s="112"/>
      <c r="BC200" s="95"/>
      <c r="BD200" s="95"/>
    </row>
    <row r="201" ht="14.25" customHeight="1">
      <c r="Q201" s="95"/>
      <c r="R201" s="95"/>
      <c r="AJ201" s="95"/>
      <c r="AK201" s="95"/>
      <c r="AL201" s="112"/>
      <c r="BC201" s="95"/>
      <c r="BD201" s="95"/>
    </row>
    <row r="202" ht="14.25" customHeight="1">
      <c r="Q202" s="95"/>
      <c r="R202" s="95"/>
      <c r="AJ202" s="95"/>
      <c r="AK202" s="95"/>
      <c r="AL202" s="112"/>
      <c r="BC202" s="95"/>
      <c r="BD202" s="95"/>
    </row>
    <row r="203" ht="14.25" customHeight="1">
      <c r="Q203" s="95"/>
      <c r="R203" s="95"/>
      <c r="AJ203" s="95"/>
      <c r="AK203" s="95"/>
      <c r="AL203" s="112"/>
      <c r="BC203" s="95"/>
      <c r="BD203" s="95"/>
    </row>
    <row r="204" ht="14.25" customHeight="1">
      <c r="Q204" s="95"/>
      <c r="R204" s="95"/>
      <c r="AJ204" s="95"/>
      <c r="AK204" s="95"/>
      <c r="AL204" s="112"/>
      <c r="BC204" s="95"/>
      <c r="BD204" s="95"/>
    </row>
    <row r="205" ht="14.25" customHeight="1">
      <c r="Q205" s="95"/>
      <c r="R205" s="95"/>
      <c r="AJ205" s="95"/>
      <c r="AK205" s="95"/>
      <c r="AL205" s="112"/>
      <c r="BC205" s="95"/>
      <c r="BD205" s="95"/>
    </row>
    <row r="206" ht="14.25" customHeight="1">
      <c r="Q206" s="95"/>
      <c r="R206" s="95"/>
      <c r="AJ206" s="95"/>
      <c r="AK206" s="95"/>
      <c r="AL206" s="112"/>
      <c r="BC206" s="95"/>
      <c r="BD206" s="95"/>
    </row>
    <row r="207" ht="14.25" customHeight="1">
      <c r="Q207" s="95"/>
      <c r="R207" s="95"/>
      <c r="AJ207" s="95"/>
      <c r="AK207" s="95"/>
      <c r="AL207" s="112"/>
      <c r="BC207" s="95"/>
      <c r="BD207" s="95"/>
    </row>
    <row r="208" ht="14.25" customHeight="1">
      <c r="Q208" s="95"/>
      <c r="R208" s="95"/>
      <c r="AJ208" s="95"/>
      <c r="AK208" s="95"/>
      <c r="AL208" s="112"/>
      <c r="BC208" s="95"/>
      <c r="BD208" s="95"/>
    </row>
    <row r="209" ht="14.25" customHeight="1">
      <c r="Q209" s="95"/>
      <c r="R209" s="95"/>
      <c r="AJ209" s="95"/>
      <c r="AK209" s="95"/>
      <c r="AL209" s="112"/>
      <c r="BC209" s="95"/>
      <c r="BD209" s="95"/>
    </row>
    <row r="210" ht="14.25" customHeight="1">
      <c r="Q210" s="95"/>
      <c r="R210" s="95"/>
      <c r="AJ210" s="95"/>
      <c r="AK210" s="95"/>
      <c r="AL210" s="112"/>
      <c r="BC210" s="95"/>
      <c r="BD210" s="95"/>
    </row>
    <row r="211" ht="14.25" customHeight="1">
      <c r="Q211" s="95"/>
      <c r="R211" s="95"/>
      <c r="AJ211" s="95"/>
      <c r="AK211" s="95"/>
      <c r="AL211" s="112"/>
      <c r="BC211" s="95"/>
      <c r="BD211" s="95"/>
    </row>
    <row r="212" ht="14.25" customHeight="1">
      <c r="Q212" s="95"/>
      <c r="R212" s="95"/>
      <c r="AJ212" s="95"/>
      <c r="AK212" s="95"/>
      <c r="AL212" s="112"/>
      <c r="BC212" s="95"/>
      <c r="BD212" s="95"/>
    </row>
    <row r="213" ht="14.25" customHeight="1">
      <c r="Q213" s="95"/>
      <c r="R213" s="95"/>
      <c r="AJ213" s="95"/>
      <c r="AK213" s="95"/>
      <c r="AL213" s="112"/>
      <c r="BC213" s="95"/>
      <c r="BD213" s="95"/>
    </row>
    <row r="214" ht="14.25" customHeight="1">
      <c r="Q214" s="95"/>
      <c r="R214" s="95"/>
      <c r="AJ214" s="95"/>
      <c r="AK214" s="95"/>
      <c r="AL214" s="112"/>
      <c r="BC214" s="95"/>
      <c r="BD214" s="95"/>
    </row>
    <row r="215" ht="14.25" customHeight="1">
      <c r="Q215" s="95"/>
      <c r="R215" s="95"/>
      <c r="AJ215" s="95"/>
      <c r="AK215" s="95"/>
      <c r="AL215" s="112"/>
      <c r="BC215" s="95"/>
      <c r="BD215" s="95"/>
    </row>
    <row r="216" ht="14.25" customHeight="1">
      <c r="Q216" s="95"/>
      <c r="R216" s="95"/>
      <c r="AJ216" s="95"/>
      <c r="AK216" s="95"/>
      <c r="AL216" s="112"/>
      <c r="BC216" s="95"/>
      <c r="BD216" s="95"/>
    </row>
    <row r="217" ht="14.25" customHeight="1">
      <c r="Q217" s="95"/>
      <c r="R217" s="95"/>
      <c r="AJ217" s="95"/>
      <c r="AK217" s="95"/>
      <c r="AL217" s="112"/>
      <c r="BC217" s="95"/>
      <c r="BD217" s="95"/>
    </row>
    <row r="218" ht="14.25" customHeight="1">
      <c r="Q218" s="95"/>
      <c r="R218" s="95"/>
      <c r="AJ218" s="95"/>
      <c r="AK218" s="95"/>
      <c r="AL218" s="112"/>
      <c r="BC218" s="95"/>
      <c r="BD218" s="95"/>
    </row>
    <row r="219" ht="14.25" customHeight="1">
      <c r="Q219" s="95"/>
      <c r="R219" s="95"/>
      <c r="AJ219" s="95"/>
      <c r="AK219" s="95"/>
      <c r="AL219" s="112"/>
      <c r="BC219" s="95"/>
      <c r="BD219" s="95"/>
    </row>
    <row r="220" ht="14.25" customHeight="1">
      <c r="Q220" s="95"/>
      <c r="R220" s="95"/>
      <c r="AJ220" s="95"/>
      <c r="AK220" s="95"/>
      <c r="AL220" s="112"/>
      <c r="BC220" s="95"/>
      <c r="BD220" s="95"/>
    </row>
    <row r="221" ht="14.25" customHeight="1">
      <c r="Q221" s="95"/>
      <c r="R221" s="95"/>
      <c r="AJ221" s="95"/>
      <c r="AK221" s="95"/>
      <c r="AL221" s="112"/>
      <c r="BC221" s="95"/>
      <c r="BD221" s="95"/>
    </row>
    <row r="222" ht="14.25" customHeight="1">
      <c r="Q222" s="95"/>
      <c r="R222" s="95"/>
      <c r="AJ222" s="95"/>
      <c r="AK222" s="95"/>
      <c r="AL222" s="112"/>
      <c r="BC222" s="95"/>
      <c r="BD222" s="95"/>
    </row>
    <row r="223" ht="14.25" customHeight="1">
      <c r="Q223" s="95"/>
      <c r="R223" s="95"/>
      <c r="AJ223" s="95"/>
      <c r="AK223" s="95"/>
      <c r="AL223" s="112"/>
      <c r="BC223" s="95"/>
      <c r="BD223" s="95"/>
    </row>
    <row r="224" ht="14.25" customHeight="1">
      <c r="Q224" s="95"/>
      <c r="R224" s="95"/>
      <c r="AJ224" s="95"/>
      <c r="AK224" s="95"/>
      <c r="AL224" s="112"/>
      <c r="BC224" s="95"/>
      <c r="BD224" s="95"/>
    </row>
    <row r="225" ht="14.25" customHeight="1">
      <c r="Q225" s="95"/>
      <c r="R225" s="95"/>
      <c r="AJ225" s="95"/>
      <c r="AK225" s="95"/>
      <c r="AL225" s="112"/>
      <c r="BC225" s="95"/>
      <c r="BD225" s="95"/>
    </row>
    <row r="226" ht="14.25" customHeight="1">
      <c r="Q226" s="95"/>
      <c r="R226" s="95"/>
      <c r="AJ226" s="95"/>
      <c r="AK226" s="95"/>
      <c r="AL226" s="112"/>
      <c r="BC226" s="95"/>
      <c r="BD226" s="95"/>
    </row>
    <row r="227" ht="14.25" customHeight="1">
      <c r="Q227" s="95"/>
      <c r="R227" s="95"/>
      <c r="AJ227" s="95"/>
      <c r="AK227" s="95"/>
      <c r="AL227" s="112"/>
      <c r="BC227" s="95"/>
      <c r="BD227" s="95"/>
    </row>
    <row r="228" ht="14.25" customHeight="1">
      <c r="Q228" s="95"/>
      <c r="R228" s="95"/>
      <c r="AJ228" s="95"/>
      <c r="AK228" s="95"/>
      <c r="AL228" s="112"/>
      <c r="BC228" s="95"/>
      <c r="BD228" s="95"/>
    </row>
    <row r="229" ht="14.25" customHeight="1">
      <c r="Q229" s="95"/>
      <c r="R229" s="95"/>
      <c r="AJ229" s="95"/>
      <c r="AK229" s="95"/>
      <c r="AL229" s="112"/>
      <c r="BC229" s="95"/>
      <c r="BD229" s="95"/>
    </row>
    <row r="230" ht="14.25" customHeight="1">
      <c r="Q230" s="95"/>
      <c r="R230" s="95"/>
      <c r="AJ230" s="95"/>
      <c r="AK230" s="95"/>
      <c r="AL230" s="112"/>
      <c r="BC230" s="95"/>
      <c r="BD230" s="95"/>
    </row>
    <row r="231" ht="14.25" customHeight="1">
      <c r="Q231" s="95"/>
      <c r="R231" s="95"/>
      <c r="AJ231" s="95"/>
      <c r="AK231" s="95"/>
      <c r="AL231" s="112"/>
      <c r="BC231" s="95"/>
      <c r="BD231" s="95"/>
    </row>
    <row r="232" ht="14.25" customHeight="1">
      <c r="Q232" s="95"/>
      <c r="R232" s="95"/>
      <c r="AJ232" s="95"/>
      <c r="AK232" s="95"/>
      <c r="AL232" s="112"/>
      <c r="BC232" s="95"/>
      <c r="BD232" s="95"/>
    </row>
    <row r="233" ht="14.25" customHeight="1">
      <c r="Q233" s="95"/>
      <c r="R233" s="95"/>
      <c r="AJ233" s="95"/>
      <c r="AK233" s="95"/>
      <c r="AL233" s="112"/>
      <c r="BC233" s="95"/>
      <c r="BD233" s="95"/>
    </row>
    <row r="234" ht="14.25" customHeight="1">
      <c r="Q234" s="95"/>
      <c r="R234" s="95"/>
      <c r="AJ234" s="95"/>
      <c r="AK234" s="95"/>
      <c r="AL234" s="112"/>
      <c r="BC234" s="95"/>
      <c r="BD234" s="95"/>
    </row>
    <row r="235" ht="14.25" customHeight="1">
      <c r="Q235" s="95"/>
      <c r="R235" s="95"/>
      <c r="AJ235" s="95"/>
      <c r="AK235" s="95"/>
      <c r="AL235" s="112"/>
      <c r="BC235" s="95"/>
      <c r="BD235" s="95"/>
    </row>
    <row r="236" ht="14.25" customHeight="1">
      <c r="Q236" s="95"/>
      <c r="R236" s="95"/>
      <c r="AJ236" s="95"/>
      <c r="AK236" s="95"/>
      <c r="AL236" s="112"/>
      <c r="BC236" s="95"/>
      <c r="BD236" s="95"/>
    </row>
    <row r="237" ht="14.25" customHeight="1">
      <c r="Q237" s="95"/>
      <c r="R237" s="95"/>
      <c r="AJ237" s="95"/>
      <c r="AK237" s="95"/>
      <c r="AL237" s="112"/>
      <c r="BC237" s="95"/>
      <c r="BD237" s="95"/>
    </row>
    <row r="238" ht="14.25" customHeight="1">
      <c r="Q238" s="95"/>
      <c r="R238" s="95"/>
      <c r="AJ238" s="95"/>
      <c r="AK238" s="95"/>
      <c r="AL238" s="112"/>
      <c r="BC238" s="95"/>
      <c r="BD238" s="95"/>
    </row>
    <row r="239" ht="14.25" customHeight="1">
      <c r="Q239" s="95"/>
      <c r="R239" s="95"/>
      <c r="AJ239" s="95"/>
      <c r="AK239" s="95"/>
      <c r="AL239" s="112"/>
      <c r="BC239" s="95"/>
      <c r="BD239" s="95"/>
    </row>
    <row r="240" ht="14.25" customHeight="1">
      <c r="Q240" s="95"/>
      <c r="R240" s="95"/>
      <c r="AJ240" s="95"/>
      <c r="AK240" s="95"/>
      <c r="AL240" s="112"/>
      <c r="BC240" s="95"/>
      <c r="BD240" s="95"/>
    </row>
    <row r="241" ht="14.25" customHeight="1">
      <c r="Q241" s="95"/>
      <c r="R241" s="95"/>
      <c r="AJ241" s="95"/>
      <c r="AK241" s="95"/>
      <c r="AL241" s="112"/>
      <c r="BC241" s="95"/>
      <c r="BD241" s="95"/>
    </row>
    <row r="242" ht="14.25" customHeight="1">
      <c r="Q242" s="95"/>
      <c r="R242" s="95"/>
      <c r="AJ242" s="95"/>
      <c r="AK242" s="95"/>
      <c r="AL242" s="112"/>
      <c r="BC242" s="95"/>
      <c r="BD242" s="95"/>
    </row>
    <row r="243" ht="14.25" customHeight="1">
      <c r="Q243" s="95"/>
      <c r="R243" s="95"/>
      <c r="AJ243" s="95"/>
      <c r="AK243" s="95"/>
      <c r="AL243" s="112"/>
      <c r="BC243" s="95"/>
      <c r="BD243" s="95"/>
    </row>
    <row r="244" ht="14.25" customHeight="1">
      <c r="Q244" s="95"/>
      <c r="R244" s="95"/>
      <c r="AJ244" s="95"/>
      <c r="AK244" s="95"/>
      <c r="AL244" s="112"/>
      <c r="BC244" s="95"/>
      <c r="BD244" s="95"/>
    </row>
    <row r="245" ht="14.25" customHeight="1">
      <c r="Q245" s="95"/>
      <c r="R245" s="95"/>
      <c r="AJ245" s="95"/>
      <c r="AK245" s="95"/>
      <c r="AL245" s="112"/>
      <c r="BC245" s="95"/>
      <c r="BD245" s="95"/>
    </row>
    <row r="246" ht="14.25" customHeight="1">
      <c r="Q246" s="95"/>
      <c r="R246" s="95"/>
      <c r="AJ246" s="95"/>
      <c r="AK246" s="95"/>
      <c r="AL246" s="112"/>
      <c r="BC246" s="95"/>
      <c r="BD246" s="95"/>
    </row>
    <row r="247" ht="14.25" customHeight="1">
      <c r="Q247" s="95"/>
      <c r="R247" s="95"/>
      <c r="AJ247" s="95"/>
      <c r="AK247" s="95"/>
      <c r="AL247" s="112"/>
      <c r="BC247" s="95"/>
      <c r="BD247" s="95"/>
    </row>
    <row r="248" ht="14.25" customHeight="1">
      <c r="Q248" s="95"/>
      <c r="R248" s="95"/>
      <c r="AJ248" s="95"/>
      <c r="AK248" s="95"/>
      <c r="AL248" s="112"/>
      <c r="BC248" s="95"/>
      <c r="BD248" s="95"/>
    </row>
    <row r="249" ht="14.25" customHeight="1">
      <c r="Q249" s="95"/>
      <c r="R249" s="95"/>
      <c r="AJ249" s="95"/>
      <c r="AK249" s="95"/>
      <c r="AL249" s="112"/>
      <c r="BC249" s="95"/>
      <c r="BD249" s="95"/>
    </row>
    <row r="250" ht="14.25" customHeight="1">
      <c r="Q250" s="95"/>
      <c r="R250" s="95"/>
      <c r="AJ250" s="95"/>
      <c r="AK250" s="95"/>
      <c r="AL250" s="112"/>
      <c r="BC250" s="95"/>
      <c r="BD250" s="95"/>
    </row>
    <row r="251" ht="14.25" customHeight="1">
      <c r="Q251" s="95"/>
      <c r="R251" s="95"/>
      <c r="AJ251" s="95"/>
      <c r="AK251" s="95"/>
      <c r="AL251" s="112"/>
      <c r="BC251" s="95"/>
      <c r="BD251" s="95"/>
    </row>
    <row r="252" ht="14.25" customHeight="1">
      <c r="Q252" s="95"/>
      <c r="R252" s="95"/>
      <c r="AJ252" s="95"/>
      <c r="AK252" s="95"/>
      <c r="AL252" s="112"/>
      <c r="BC252" s="95"/>
      <c r="BD252" s="95"/>
    </row>
    <row r="253" ht="14.25" customHeight="1">
      <c r="Q253" s="95"/>
      <c r="R253" s="95"/>
      <c r="AJ253" s="95"/>
      <c r="AK253" s="95"/>
      <c r="AL253" s="112"/>
      <c r="BC253" s="95"/>
      <c r="BD253" s="95"/>
    </row>
    <row r="254" ht="14.25" customHeight="1">
      <c r="Q254" s="95"/>
      <c r="R254" s="95"/>
      <c r="AJ254" s="95"/>
      <c r="AK254" s="95"/>
      <c r="AL254" s="112"/>
      <c r="BC254" s="95"/>
      <c r="BD254" s="95"/>
    </row>
    <row r="255" ht="14.25" customHeight="1">
      <c r="Q255" s="95"/>
      <c r="R255" s="95"/>
      <c r="AJ255" s="95"/>
      <c r="AK255" s="95"/>
      <c r="AL255" s="112"/>
      <c r="BC255" s="95"/>
      <c r="BD255" s="95"/>
    </row>
    <row r="256" ht="14.25" customHeight="1">
      <c r="Q256" s="95"/>
      <c r="R256" s="95"/>
      <c r="AJ256" s="95"/>
      <c r="AK256" s="95"/>
      <c r="AL256" s="112"/>
      <c r="BC256" s="95"/>
      <c r="BD256" s="95"/>
    </row>
    <row r="257" ht="14.25" customHeight="1">
      <c r="Q257" s="95"/>
      <c r="R257" s="95"/>
      <c r="AJ257" s="95"/>
      <c r="AK257" s="95"/>
      <c r="AL257" s="112"/>
      <c r="BC257" s="95"/>
      <c r="BD257" s="95"/>
    </row>
    <row r="258" ht="14.25" customHeight="1">
      <c r="Q258" s="95"/>
      <c r="R258" s="95"/>
      <c r="AJ258" s="95"/>
      <c r="AK258" s="95"/>
      <c r="AL258" s="112"/>
      <c r="BC258" s="95"/>
      <c r="BD258" s="95"/>
    </row>
    <row r="259" ht="14.25" customHeight="1">
      <c r="Q259" s="95"/>
      <c r="R259" s="95"/>
      <c r="AJ259" s="95"/>
      <c r="AK259" s="95"/>
      <c r="AL259" s="112"/>
      <c r="BC259" s="95"/>
      <c r="BD259" s="95"/>
    </row>
    <row r="260" ht="14.25" customHeight="1">
      <c r="Q260" s="95"/>
      <c r="R260" s="95"/>
      <c r="AJ260" s="95"/>
      <c r="AK260" s="95"/>
      <c r="AL260" s="112"/>
      <c r="BC260" s="95"/>
      <c r="BD260" s="95"/>
    </row>
    <row r="261" ht="14.25" customHeight="1">
      <c r="Q261" s="95"/>
      <c r="R261" s="95"/>
      <c r="AJ261" s="95"/>
      <c r="AK261" s="95"/>
      <c r="AL261" s="112"/>
      <c r="BC261" s="95"/>
      <c r="BD261" s="95"/>
    </row>
    <row r="262" ht="14.25" customHeight="1">
      <c r="Q262" s="95"/>
      <c r="R262" s="95"/>
      <c r="AJ262" s="95"/>
      <c r="AK262" s="95"/>
      <c r="AL262" s="112"/>
      <c r="BC262" s="95"/>
      <c r="BD262" s="95"/>
    </row>
    <row r="263" ht="14.25" customHeight="1">
      <c r="Q263" s="95"/>
      <c r="R263" s="95"/>
      <c r="AJ263" s="95"/>
      <c r="AK263" s="95"/>
      <c r="AL263" s="112"/>
      <c r="BC263" s="95"/>
      <c r="BD263" s="95"/>
    </row>
    <row r="264" ht="14.25" customHeight="1">
      <c r="Q264" s="95"/>
      <c r="R264" s="95"/>
      <c r="AJ264" s="95"/>
      <c r="AK264" s="95"/>
      <c r="AL264" s="112"/>
      <c r="BC264" s="95"/>
      <c r="BD264" s="95"/>
    </row>
    <row r="265" ht="14.25" customHeight="1">
      <c r="Q265" s="95"/>
      <c r="R265" s="95"/>
      <c r="AJ265" s="95"/>
      <c r="AK265" s="95"/>
      <c r="AL265" s="112"/>
      <c r="BC265" s="95"/>
      <c r="BD265" s="95"/>
    </row>
    <row r="266" ht="14.25" customHeight="1">
      <c r="Q266" s="95"/>
      <c r="R266" s="95"/>
      <c r="AJ266" s="95"/>
      <c r="AK266" s="95"/>
      <c r="AL266" s="112"/>
      <c r="BC266" s="95"/>
      <c r="BD266" s="95"/>
    </row>
    <row r="267" ht="14.25" customHeight="1">
      <c r="Q267" s="95"/>
      <c r="R267" s="95"/>
      <c r="AJ267" s="95"/>
      <c r="AK267" s="95"/>
      <c r="AL267" s="112"/>
      <c r="BC267" s="95"/>
      <c r="BD267" s="95"/>
    </row>
    <row r="268" ht="14.25" customHeight="1">
      <c r="Q268" s="95"/>
      <c r="R268" s="95"/>
      <c r="AJ268" s="95"/>
      <c r="AK268" s="95"/>
      <c r="AL268" s="112"/>
      <c r="BC268" s="95"/>
      <c r="BD268" s="95"/>
    </row>
    <row r="269" ht="14.25" customHeight="1">
      <c r="Q269" s="95"/>
      <c r="R269" s="95"/>
      <c r="AJ269" s="95"/>
      <c r="AK269" s="95"/>
      <c r="AL269" s="112"/>
      <c r="BC269" s="95"/>
      <c r="BD269" s="95"/>
    </row>
    <row r="270" ht="14.25" customHeight="1">
      <c r="Q270" s="95"/>
      <c r="R270" s="95"/>
      <c r="AJ270" s="95"/>
      <c r="AK270" s="95"/>
      <c r="AL270" s="112"/>
      <c r="BC270" s="95"/>
      <c r="BD270" s="95"/>
    </row>
    <row r="271" ht="14.25" customHeight="1">
      <c r="Q271" s="95"/>
      <c r="R271" s="95"/>
      <c r="AJ271" s="95"/>
      <c r="AK271" s="95"/>
      <c r="AL271" s="112"/>
      <c r="BC271" s="95"/>
      <c r="BD271" s="95"/>
    </row>
    <row r="272" ht="14.25" customHeight="1">
      <c r="Q272" s="95"/>
      <c r="R272" s="95"/>
      <c r="AJ272" s="95"/>
      <c r="AK272" s="95"/>
      <c r="AL272" s="112"/>
      <c r="BC272" s="95"/>
      <c r="BD272" s="95"/>
    </row>
    <row r="273" ht="14.25" customHeight="1">
      <c r="Q273" s="95"/>
      <c r="R273" s="95"/>
      <c r="AJ273" s="95"/>
      <c r="AK273" s="95"/>
      <c r="AL273" s="112"/>
      <c r="BC273" s="95"/>
      <c r="BD273" s="95"/>
    </row>
    <row r="274" ht="14.25" customHeight="1">
      <c r="Q274" s="95"/>
      <c r="R274" s="95"/>
      <c r="AJ274" s="95"/>
      <c r="AK274" s="95"/>
      <c r="AL274" s="112"/>
      <c r="BC274" s="95"/>
      <c r="BD274" s="95"/>
    </row>
    <row r="275" ht="14.25" customHeight="1">
      <c r="Q275" s="95"/>
      <c r="R275" s="95"/>
      <c r="AJ275" s="95"/>
      <c r="AK275" s="95"/>
      <c r="AL275" s="112"/>
      <c r="BC275" s="95"/>
      <c r="BD275" s="95"/>
    </row>
    <row r="276" ht="14.25" customHeight="1">
      <c r="Q276" s="95"/>
      <c r="R276" s="95"/>
      <c r="AJ276" s="95"/>
      <c r="AK276" s="95"/>
      <c r="AL276" s="112"/>
      <c r="BC276" s="95"/>
      <c r="BD276" s="95"/>
    </row>
    <row r="277" ht="14.25" customHeight="1">
      <c r="Q277" s="95"/>
      <c r="R277" s="95"/>
      <c r="AJ277" s="95"/>
      <c r="AK277" s="95"/>
      <c r="AL277" s="112"/>
      <c r="BC277" s="95"/>
      <c r="BD277" s="95"/>
    </row>
    <row r="278" ht="14.25" customHeight="1">
      <c r="Q278" s="95"/>
      <c r="R278" s="95"/>
      <c r="AJ278" s="95"/>
      <c r="AK278" s="95"/>
      <c r="AL278" s="112"/>
      <c r="BC278" s="95"/>
      <c r="BD278" s="95"/>
    </row>
    <row r="279" ht="14.25" customHeight="1">
      <c r="Q279" s="95"/>
      <c r="R279" s="95"/>
      <c r="AJ279" s="95"/>
      <c r="AK279" s="95"/>
      <c r="AL279" s="112"/>
      <c r="BC279" s="95"/>
      <c r="BD279" s="95"/>
    </row>
    <row r="280" ht="14.25" customHeight="1">
      <c r="Q280" s="95"/>
      <c r="R280" s="95"/>
      <c r="AJ280" s="95"/>
      <c r="AK280" s="95"/>
      <c r="AL280" s="112"/>
      <c r="BC280" s="95"/>
      <c r="BD280" s="95"/>
    </row>
    <row r="281" ht="14.25" customHeight="1">
      <c r="Q281" s="95"/>
      <c r="R281" s="95"/>
      <c r="AJ281" s="95"/>
      <c r="AK281" s="95"/>
      <c r="AL281" s="112"/>
      <c r="BC281" s="95"/>
      <c r="BD281" s="95"/>
    </row>
    <row r="282" ht="14.25" customHeight="1">
      <c r="Q282" s="95"/>
      <c r="R282" s="95"/>
      <c r="AJ282" s="95"/>
      <c r="AK282" s="95"/>
      <c r="AL282" s="112"/>
      <c r="BC282" s="95"/>
      <c r="BD282" s="95"/>
    </row>
    <row r="283" ht="14.25" customHeight="1">
      <c r="Q283" s="95"/>
      <c r="R283" s="95"/>
      <c r="AJ283" s="95"/>
      <c r="AK283" s="95"/>
      <c r="AL283" s="112"/>
      <c r="BC283" s="95"/>
      <c r="BD283" s="95"/>
    </row>
    <row r="284" ht="14.25" customHeight="1">
      <c r="Q284" s="95"/>
      <c r="R284" s="95"/>
      <c r="AJ284" s="95"/>
      <c r="AK284" s="95"/>
      <c r="AL284" s="112"/>
      <c r="BC284" s="95"/>
      <c r="BD284" s="95"/>
    </row>
    <row r="285" ht="14.25" customHeight="1">
      <c r="Q285" s="95"/>
      <c r="R285" s="95"/>
      <c r="AJ285" s="95"/>
      <c r="AK285" s="95"/>
      <c r="AL285" s="112"/>
      <c r="BC285" s="95"/>
      <c r="BD285" s="95"/>
    </row>
    <row r="286" ht="14.25" customHeight="1">
      <c r="Q286" s="95"/>
      <c r="R286" s="95"/>
      <c r="AJ286" s="95"/>
      <c r="AK286" s="95"/>
      <c r="AL286" s="112"/>
      <c r="BC286" s="95"/>
      <c r="BD286" s="95"/>
    </row>
    <row r="287" ht="14.25" customHeight="1">
      <c r="Q287" s="95"/>
      <c r="R287" s="95"/>
      <c r="AJ287" s="95"/>
      <c r="AK287" s="95"/>
      <c r="AL287" s="112"/>
      <c r="BC287" s="95"/>
      <c r="BD287" s="95"/>
    </row>
    <row r="288" ht="14.25" customHeight="1">
      <c r="Q288" s="95"/>
      <c r="R288" s="95"/>
      <c r="AJ288" s="95"/>
      <c r="AK288" s="95"/>
      <c r="AL288" s="112"/>
      <c r="BC288" s="95"/>
      <c r="BD288" s="95"/>
    </row>
    <row r="289" ht="14.25" customHeight="1">
      <c r="Q289" s="95"/>
      <c r="R289" s="95"/>
      <c r="AJ289" s="95"/>
      <c r="AK289" s="95"/>
      <c r="AL289" s="112"/>
      <c r="BC289" s="95"/>
      <c r="BD289" s="95"/>
    </row>
    <row r="290" ht="14.25" customHeight="1">
      <c r="Q290" s="95"/>
      <c r="R290" s="95"/>
      <c r="AJ290" s="95"/>
      <c r="AK290" s="95"/>
      <c r="AL290" s="112"/>
      <c r="BC290" s="95"/>
      <c r="BD290" s="95"/>
    </row>
    <row r="291" ht="14.25" customHeight="1">
      <c r="Q291" s="95"/>
      <c r="R291" s="95"/>
      <c r="AJ291" s="95"/>
      <c r="AK291" s="95"/>
      <c r="AL291" s="112"/>
      <c r="BC291" s="95"/>
      <c r="BD291" s="95"/>
    </row>
    <row r="292" ht="14.25" customHeight="1">
      <c r="Q292" s="95"/>
      <c r="R292" s="95"/>
      <c r="AJ292" s="95"/>
      <c r="AK292" s="95"/>
      <c r="AL292" s="112"/>
      <c r="BC292" s="95"/>
      <c r="BD292" s="95"/>
    </row>
    <row r="293" ht="14.25" customHeight="1">
      <c r="Q293" s="95"/>
      <c r="R293" s="95"/>
      <c r="AJ293" s="95"/>
      <c r="AK293" s="95"/>
      <c r="AL293" s="112"/>
      <c r="BC293" s="95"/>
      <c r="BD293" s="95"/>
    </row>
    <row r="294" ht="14.25" customHeight="1">
      <c r="Q294" s="95"/>
      <c r="R294" s="95"/>
      <c r="AJ294" s="95"/>
      <c r="AK294" s="95"/>
      <c r="AL294" s="112"/>
      <c r="BC294" s="95"/>
      <c r="BD294" s="95"/>
    </row>
    <row r="295" ht="14.25" customHeight="1">
      <c r="Q295" s="95"/>
      <c r="R295" s="95"/>
      <c r="AJ295" s="95"/>
      <c r="AK295" s="95"/>
      <c r="AL295" s="112"/>
      <c r="BC295" s="95"/>
      <c r="BD295" s="95"/>
    </row>
    <row r="296" ht="14.25" customHeight="1">
      <c r="Q296" s="95"/>
      <c r="R296" s="95"/>
      <c r="AJ296" s="95"/>
      <c r="AK296" s="95"/>
      <c r="AL296" s="112"/>
      <c r="BC296" s="95"/>
      <c r="BD296" s="95"/>
    </row>
    <row r="297" ht="14.25" customHeight="1">
      <c r="Q297" s="95"/>
      <c r="R297" s="95"/>
      <c r="AJ297" s="95"/>
      <c r="AK297" s="95"/>
      <c r="AL297" s="112"/>
      <c r="BC297" s="95"/>
      <c r="BD297" s="95"/>
    </row>
    <row r="298" ht="14.25" customHeight="1">
      <c r="Q298" s="95"/>
      <c r="R298" s="95"/>
      <c r="AJ298" s="95"/>
      <c r="AK298" s="95"/>
      <c r="AL298" s="112"/>
      <c r="BC298" s="95"/>
      <c r="BD298" s="95"/>
    </row>
    <row r="299" ht="14.25" customHeight="1">
      <c r="Q299" s="95"/>
      <c r="R299" s="95"/>
      <c r="AJ299" s="95"/>
      <c r="AK299" s="95"/>
      <c r="AL299" s="112"/>
      <c r="BC299" s="95"/>
      <c r="BD299" s="95"/>
    </row>
    <row r="300" ht="14.25" customHeight="1">
      <c r="Q300" s="95"/>
      <c r="R300" s="95"/>
      <c r="AJ300" s="95"/>
      <c r="AK300" s="95"/>
      <c r="AL300" s="112"/>
      <c r="BC300" s="95"/>
      <c r="BD300" s="95"/>
    </row>
    <row r="301" ht="14.25" customHeight="1">
      <c r="Q301" s="95"/>
      <c r="R301" s="95"/>
      <c r="AJ301" s="95"/>
      <c r="AK301" s="95"/>
      <c r="AL301" s="112"/>
      <c r="BC301" s="95"/>
      <c r="BD301" s="95"/>
    </row>
    <row r="302" ht="14.25" customHeight="1">
      <c r="Q302" s="95"/>
      <c r="R302" s="95"/>
      <c r="AJ302" s="95"/>
      <c r="AK302" s="95"/>
      <c r="AL302" s="112"/>
      <c r="BC302" s="95"/>
      <c r="BD302" s="95"/>
    </row>
    <row r="303" ht="14.25" customHeight="1">
      <c r="Q303" s="95"/>
      <c r="R303" s="95"/>
      <c r="AJ303" s="95"/>
      <c r="AK303" s="95"/>
      <c r="AL303" s="112"/>
      <c r="BC303" s="95"/>
      <c r="BD303" s="95"/>
    </row>
    <row r="304" ht="14.25" customHeight="1">
      <c r="Q304" s="95"/>
      <c r="R304" s="95"/>
      <c r="AJ304" s="95"/>
      <c r="AK304" s="95"/>
      <c r="AL304" s="112"/>
      <c r="BC304" s="95"/>
      <c r="BD304" s="95"/>
    </row>
    <row r="305" ht="14.25" customHeight="1">
      <c r="Q305" s="95"/>
      <c r="R305" s="95"/>
      <c r="AJ305" s="95"/>
      <c r="AK305" s="95"/>
      <c r="AL305" s="112"/>
      <c r="BC305" s="95"/>
      <c r="BD305" s="95"/>
    </row>
    <row r="306" ht="14.25" customHeight="1">
      <c r="Q306" s="95"/>
      <c r="R306" s="95"/>
      <c r="AJ306" s="95"/>
      <c r="AK306" s="95"/>
      <c r="AL306" s="112"/>
      <c r="BC306" s="95"/>
      <c r="BD306" s="95"/>
    </row>
    <row r="307" ht="14.25" customHeight="1">
      <c r="Q307" s="95"/>
      <c r="R307" s="95"/>
      <c r="AJ307" s="95"/>
      <c r="AK307" s="95"/>
      <c r="AL307" s="112"/>
      <c r="BC307" s="95"/>
      <c r="BD307" s="95"/>
    </row>
    <row r="308" ht="14.25" customHeight="1">
      <c r="Q308" s="95"/>
      <c r="R308" s="95"/>
      <c r="AJ308" s="95"/>
      <c r="AK308" s="95"/>
      <c r="AL308" s="112"/>
      <c r="BC308" s="95"/>
      <c r="BD308" s="95"/>
    </row>
    <row r="309" ht="14.25" customHeight="1">
      <c r="Q309" s="95"/>
      <c r="R309" s="95"/>
      <c r="AJ309" s="95"/>
      <c r="AK309" s="95"/>
      <c r="AL309" s="112"/>
      <c r="BC309" s="95"/>
      <c r="BD309" s="95"/>
    </row>
    <row r="310" ht="14.25" customHeight="1">
      <c r="Q310" s="95"/>
      <c r="R310" s="95"/>
      <c r="AJ310" s="95"/>
      <c r="AK310" s="95"/>
      <c r="AL310" s="112"/>
      <c r="BC310" s="95"/>
      <c r="BD310" s="95"/>
    </row>
    <row r="311" ht="14.25" customHeight="1">
      <c r="Q311" s="95"/>
      <c r="R311" s="95"/>
      <c r="AJ311" s="95"/>
      <c r="AK311" s="95"/>
      <c r="AL311" s="112"/>
      <c r="BC311" s="95"/>
      <c r="BD311" s="95"/>
    </row>
    <row r="312" ht="14.25" customHeight="1">
      <c r="Q312" s="95"/>
      <c r="R312" s="95"/>
      <c r="AJ312" s="95"/>
      <c r="AK312" s="95"/>
      <c r="AL312" s="112"/>
      <c r="BC312" s="95"/>
      <c r="BD312" s="95"/>
    </row>
    <row r="313" ht="14.25" customHeight="1">
      <c r="Q313" s="95"/>
      <c r="R313" s="95"/>
      <c r="AJ313" s="95"/>
      <c r="AK313" s="95"/>
      <c r="AL313" s="112"/>
      <c r="BC313" s="95"/>
      <c r="BD313" s="95"/>
    </row>
    <row r="314" ht="14.25" customHeight="1">
      <c r="Q314" s="95"/>
      <c r="R314" s="95"/>
      <c r="AJ314" s="95"/>
      <c r="AK314" s="95"/>
      <c r="AL314" s="112"/>
      <c r="BC314" s="95"/>
      <c r="BD314" s="95"/>
    </row>
    <row r="315" ht="14.25" customHeight="1">
      <c r="Q315" s="95"/>
      <c r="R315" s="95"/>
      <c r="AJ315" s="95"/>
      <c r="AK315" s="95"/>
      <c r="AL315" s="112"/>
      <c r="BC315" s="95"/>
      <c r="BD315" s="95"/>
    </row>
    <row r="316" ht="14.25" customHeight="1">
      <c r="Q316" s="95"/>
      <c r="R316" s="95"/>
      <c r="AJ316" s="95"/>
      <c r="AK316" s="95"/>
      <c r="AL316" s="112"/>
      <c r="BC316" s="95"/>
      <c r="BD316" s="95"/>
    </row>
    <row r="317" ht="14.25" customHeight="1">
      <c r="Q317" s="95"/>
      <c r="R317" s="95"/>
      <c r="AJ317" s="95"/>
      <c r="AK317" s="95"/>
      <c r="AL317" s="112"/>
      <c r="BC317" s="95"/>
      <c r="BD317" s="95"/>
    </row>
    <row r="318" ht="14.25" customHeight="1">
      <c r="Q318" s="95"/>
      <c r="R318" s="95"/>
      <c r="AJ318" s="95"/>
      <c r="AK318" s="95"/>
      <c r="AL318" s="112"/>
      <c r="BC318" s="95"/>
      <c r="BD318" s="95"/>
    </row>
    <row r="319" ht="14.25" customHeight="1">
      <c r="Q319" s="95"/>
      <c r="R319" s="95"/>
      <c r="AJ319" s="95"/>
      <c r="AK319" s="95"/>
      <c r="AL319" s="112"/>
      <c r="BC319" s="95"/>
      <c r="BD319" s="95"/>
    </row>
    <row r="320" ht="14.25" customHeight="1">
      <c r="Q320" s="95"/>
      <c r="R320" s="95"/>
      <c r="AJ320" s="95"/>
      <c r="AK320" s="95"/>
      <c r="AL320" s="112"/>
      <c r="BC320" s="95"/>
      <c r="BD320" s="95"/>
    </row>
    <row r="321" ht="14.25" customHeight="1">
      <c r="Q321" s="95"/>
      <c r="R321" s="95"/>
      <c r="AJ321" s="95"/>
      <c r="AK321" s="95"/>
      <c r="AL321" s="112"/>
      <c r="BC321" s="95"/>
      <c r="BD321" s="95"/>
    </row>
    <row r="322" ht="14.25" customHeight="1">
      <c r="Q322" s="95"/>
      <c r="R322" s="95"/>
      <c r="AJ322" s="95"/>
      <c r="AK322" s="95"/>
      <c r="AL322" s="112"/>
      <c r="BC322" s="95"/>
      <c r="BD322" s="95"/>
    </row>
    <row r="323" ht="14.25" customHeight="1">
      <c r="Q323" s="95"/>
      <c r="R323" s="95"/>
      <c r="AJ323" s="95"/>
      <c r="AK323" s="95"/>
      <c r="AL323" s="112"/>
      <c r="BC323" s="95"/>
      <c r="BD323" s="95"/>
    </row>
    <row r="324" ht="14.25" customHeight="1">
      <c r="Q324" s="95"/>
      <c r="R324" s="95"/>
      <c r="AJ324" s="95"/>
      <c r="AK324" s="95"/>
      <c r="AL324" s="112"/>
      <c r="BC324" s="95"/>
      <c r="BD324" s="95"/>
    </row>
    <row r="325" ht="14.25" customHeight="1">
      <c r="Q325" s="95"/>
      <c r="R325" s="95"/>
      <c r="AJ325" s="95"/>
      <c r="AK325" s="95"/>
      <c r="AL325" s="112"/>
      <c r="BC325" s="95"/>
      <c r="BD325" s="95"/>
    </row>
    <row r="326" ht="14.25" customHeight="1">
      <c r="Q326" s="95"/>
      <c r="R326" s="95"/>
      <c r="AJ326" s="95"/>
      <c r="AK326" s="95"/>
      <c r="AL326" s="112"/>
      <c r="BC326" s="95"/>
      <c r="BD326" s="95"/>
    </row>
    <row r="327" ht="14.25" customHeight="1">
      <c r="Q327" s="95"/>
      <c r="R327" s="95"/>
      <c r="AJ327" s="95"/>
      <c r="AK327" s="95"/>
      <c r="AL327" s="112"/>
      <c r="BC327" s="95"/>
      <c r="BD327" s="95"/>
    </row>
    <row r="328" ht="14.25" customHeight="1">
      <c r="Q328" s="95"/>
      <c r="R328" s="95"/>
      <c r="AJ328" s="95"/>
      <c r="AK328" s="95"/>
      <c r="AL328" s="112"/>
      <c r="BC328" s="95"/>
      <c r="BD328" s="95"/>
    </row>
    <row r="329" ht="14.25" customHeight="1">
      <c r="Q329" s="95"/>
      <c r="R329" s="95"/>
      <c r="AJ329" s="95"/>
      <c r="AK329" s="95"/>
      <c r="AL329" s="112"/>
      <c r="BC329" s="95"/>
      <c r="BD329" s="95"/>
    </row>
    <row r="330" ht="14.25" customHeight="1">
      <c r="Q330" s="95"/>
      <c r="R330" s="95"/>
      <c r="AJ330" s="95"/>
      <c r="AK330" s="95"/>
      <c r="AL330" s="112"/>
      <c r="BC330" s="95"/>
      <c r="BD330" s="95"/>
    </row>
    <row r="331" ht="14.25" customHeight="1">
      <c r="Q331" s="95"/>
      <c r="R331" s="95"/>
      <c r="AJ331" s="95"/>
      <c r="AK331" s="95"/>
      <c r="AL331" s="112"/>
      <c r="BC331" s="95"/>
      <c r="BD331" s="95"/>
    </row>
    <row r="332" ht="14.25" customHeight="1">
      <c r="Q332" s="95"/>
      <c r="R332" s="95"/>
      <c r="AJ332" s="95"/>
      <c r="AK332" s="95"/>
      <c r="AL332" s="112"/>
      <c r="BC332" s="95"/>
      <c r="BD332" s="95"/>
    </row>
    <row r="333" ht="14.25" customHeight="1">
      <c r="Q333" s="95"/>
      <c r="R333" s="95"/>
      <c r="AJ333" s="95"/>
      <c r="AK333" s="95"/>
      <c r="AL333" s="112"/>
      <c r="BC333" s="95"/>
      <c r="BD333" s="95"/>
    </row>
    <row r="334" ht="14.25" customHeight="1">
      <c r="Q334" s="95"/>
      <c r="R334" s="95"/>
      <c r="AJ334" s="95"/>
      <c r="AK334" s="95"/>
      <c r="AL334" s="112"/>
      <c r="BC334" s="95"/>
      <c r="BD334" s="95"/>
    </row>
    <row r="335" ht="14.25" customHeight="1">
      <c r="Q335" s="95"/>
      <c r="R335" s="95"/>
      <c r="AJ335" s="95"/>
      <c r="AK335" s="95"/>
      <c r="AL335" s="112"/>
      <c r="BC335" s="95"/>
      <c r="BD335" s="95"/>
    </row>
    <row r="336" ht="14.25" customHeight="1">
      <c r="Q336" s="95"/>
      <c r="R336" s="95"/>
      <c r="AJ336" s="95"/>
      <c r="AK336" s="95"/>
      <c r="AL336" s="112"/>
      <c r="BC336" s="95"/>
      <c r="BD336" s="95"/>
    </row>
    <row r="337" ht="14.25" customHeight="1">
      <c r="Q337" s="95"/>
      <c r="R337" s="95"/>
      <c r="AJ337" s="95"/>
      <c r="AK337" s="95"/>
      <c r="AL337" s="112"/>
      <c r="BC337" s="95"/>
      <c r="BD337" s="95"/>
    </row>
    <row r="338" ht="14.25" customHeight="1">
      <c r="Q338" s="95"/>
      <c r="R338" s="95"/>
      <c r="AJ338" s="95"/>
      <c r="AK338" s="95"/>
      <c r="AL338" s="112"/>
      <c r="BC338" s="95"/>
      <c r="BD338" s="95"/>
    </row>
    <row r="339" ht="14.25" customHeight="1">
      <c r="Q339" s="95"/>
      <c r="R339" s="95"/>
      <c r="AJ339" s="95"/>
      <c r="AK339" s="95"/>
      <c r="AL339" s="112"/>
      <c r="BC339" s="95"/>
      <c r="BD339" s="95"/>
    </row>
    <row r="340" ht="14.25" customHeight="1">
      <c r="Q340" s="95"/>
      <c r="R340" s="95"/>
      <c r="AJ340" s="95"/>
      <c r="AK340" s="95"/>
      <c r="AL340" s="112"/>
      <c r="BC340" s="95"/>
      <c r="BD340" s="95"/>
    </row>
    <row r="341" ht="14.25" customHeight="1">
      <c r="Q341" s="95"/>
      <c r="R341" s="95"/>
      <c r="AJ341" s="95"/>
      <c r="AK341" s="95"/>
      <c r="AL341" s="112"/>
      <c r="BC341" s="95"/>
      <c r="BD341" s="95"/>
    </row>
    <row r="342" ht="14.25" customHeight="1">
      <c r="Q342" s="95"/>
      <c r="R342" s="95"/>
      <c r="AJ342" s="95"/>
      <c r="AK342" s="95"/>
      <c r="AL342" s="112"/>
      <c r="BC342" s="95"/>
      <c r="BD342" s="95"/>
    </row>
    <row r="343" ht="14.25" customHeight="1">
      <c r="Q343" s="95"/>
      <c r="R343" s="95"/>
      <c r="AJ343" s="95"/>
      <c r="AK343" s="95"/>
      <c r="AL343" s="112"/>
      <c r="BC343" s="95"/>
      <c r="BD343" s="95"/>
    </row>
    <row r="344" ht="14.25" customHeight="1">
      <c r="Q344" s="95"/>
      <c r="R344" s="95"/>
      <c r="AJ344" s="95"/>
      <c r="AK344" s="95"/>
      <c r="AL344" s="112"/>
      <c r="BC344" s="95"/>
      <c r="BD344" s="95"/>
    </row>
    <row r="345" ht="14.25" customHeight="1">
      <c r="Q345" s="95"/>
      <c r="R345" s="95"/>
      <c r="AJ345" s="95"/>
      <c r="AK345" s="95"/>
      <c r="AL345" s="112"/>
      <c r="BC345" s="95"/>
      <c r="BD345" s="95"/>
    </row>
    <row r="346" ht="14.25" customHeight="1">
      <c r="Q346" s="95"/>
      <c r="R346" s="95"/>
      <c r="AJ346" s="95"/>
      <c r="AK346" s="95"/>
      <c r="AL346" s="112"/>
      <c r="BC346" s="95"/>
      <c r="BD346" s="95"/>
    </row>
    <row r="347" ht="14.25" customHeight="1">
      <c r="Q347" s="95"/>
      <c r="R347" s="95"/>
      <c r="AJ347" s="95"/>
      <c r="AK347" s="95"/>
      <c r="AL347" s="112"/>
      <c r="BC347" s="95"/>
      <c r="BD347" s="95"/>
    </row>
    <row r="348" ht="14.25" customHeight="1">
      <c r="Q348" s="95"/>
      <c r="R348" s="95"/>
      <c r="AJ348" s="95"/>
      <c r="AK348" s="95"/>
      <c r="AL348" s="112"/>
      <c r="BC348" s="95"/>
      <c r="BD348" s="95"/>
    </row>
    <row r="349" ht="14.25" customHeight="1">
      <c r="Q349" s="95"/>
      <c r="R349" s="95"/>
      <c r="AJ349" s="95"/>
      <c r="AK349" s="95"/>
      <c r="AL349" s="112"/>
      <c r="BC349" s="95"/>
      <c r="BD349" s="95"/>
    </row>
    <row r="350" ht="14.25" customHeight="1">
      <c r="Q350" s="95"/>
      <c r="R350" s="95"/>
      <c r="AJ350" s="95"/>
      <c r="AK350" s="95"/>
      <c r="AL350" s="112"/>
      <c r="BC350" s="95"/>
      <c r="BD350" s="95"/>
    </row>
    <row r="351" ht="14.25" customHeight="1">
      <c r="Q351" s="95"/>
      <c r="R351" s="95"/>
      <c r="AJ351" s="95"/>
      <c r="AK351" s="95"/>
      <c r="AL351" s="112"/>
      <c r="BC351" s="95"/>
      <c r="BD351" s="95"/>
    </row>
    <row r="352" ht="14.25" customHeight="1">
      <c r="Q352" s="95"/>
      <c r="R352" s="95"/>
      <c r="AJ352" s="95"/>
      <c r="AK352" s="95"/>
      <c r="AL352" s="112"/>
      <c r="BC352" s="95"/>
      <c r="BD352" s="95"/>
    </row>
    <row r="353" ht="14.25" customHeight="1">
      <c r="Q353" s="95"/>
      <c r="R353" s="95"/>
      <c r="AJ353" s="95"/>
      <c r="AK353" s="95"/>
      <c r="AL353" s="112"/>
      <c r="BC353" s="95"/>
      <c r="BD353" s="95"/>
    </row>
    <row r="354" ht="14.25" customHeight="1">
      <c r="Q354" s="95"/>
      <c r="R354" s="95"/>
      <c r="AJ354" s="95"/>
      <c r="AK354" s="95"/>
      <c r="AL354" s="112"/>
      <c r="BC354" s="95"/>
      <c r="BD354" s="95"/>
    </row>
    <row r="355" ht="14.25" customHeight="1">
      <c r="Q355" s="95"/>
      <c r="R355" s="95"/>
      <c r="AJ355" s="95"/>
      <c r="AK355" s="95"/>
      <c r="AL355" s="112"/>
      <c r="BC355" s="95"/>
      <c r="BD355" s="95"/>
    </row>
    <row r="356" ht="14.25" customHeight="1">
      <c r="Q356" s="95"/>
      <c r="R356" s="95"/>
      <c r="AJ356" s="95"/>
      <c r="AK356" s="95"/>
      <c r="AL356" s="112"/>
      <c r="BC356" s="95"/>
      <c r="BD356" s="95"/>
    </row>
    <row r="357" ht="14.25" customHeight="1">
      <c r="Q357" s="95"/>
      <c r="R357" s="95"/>
      <c r="AJ357" s="95"/>
      <c r="AK357" s="95"/>
      <c r="AL357" s="112"/>
      <c r="BC357" s="95"/>
      <c r="BD357" s="95"/>
    </row>
    <row r="358" ht="14.25" customHeight="1">
      <c r="Q358" s="95"/>
      <c r="R358" s="95"/>
      <c r="AJ358" s="95"/>
      <c r="AK358" s="95"/>
      <c r="AL358" s="112"/>
      <c r="BC358" s="95"/>
      <c r="BD358" s="95"/>
    </row>
    <row r="359" ht="14.25" customHeight="1">
      <c r="Q359" s="95"/>
      <c r="R359" s="95"/>
      <c r="AJ359" s="95"/>
      <c r="AK359" s="95"/>
      <c r="AL359" s="112"/>
      <c r="BC359" s="95"/>
      <c r="BD359" s="95"/>
    </row>
    <row r="360" ht="14.25" customHeight="1">
      <c r="Q360" s="95"/>
      <c r="R360" s="95"/>
      <c r="AJ360" s="95"/>
      <c r="AK360" s="95"/>
      <c r="AL360" s="112"/>
      <c r="BC360" s="95"/>
      <c r="BD360" s="95"/>
    </row>
    <row r="361" ht="14.25" customHeight="1">
      <c r="Q361" s="95"/>
      <c r="R361" s="95"/>
      <c r="AJ361" s="95"/>
      <c r="AK361" s="95"/>
      <c r="AL361" s="112"/>
      <c r="BC361" s="95"/>
      <c r="BD361" s="95"/>
    </row>
    <row r="362" ht="14.25" customHeight="1">
      <c r="Q362" s="95"/>
      <c r="R362" s="95"/>
      <c r="AJ362" s="95"/>
      <c r="AK362" s="95"/>
      <c r="AL362" s="112"/>
      <c r="BC362" s="95"/>
      <c r="BD362" s="95"/>
    </row>
    <row r="363" ht="14.25" customHeight="1">
      <c r="Q363" s="95"/>
      <c r="R363" s="95"/>
      <c r="AJ363" s="95"/>
      <c r="AK363" s="95"/>
      <c r="AL363" s="112"/>
      <c r="BC363" s="95"/>
      <c r="BD363" s="95"/>
    </row>
    <row r="364" ht="14.25" customHeight="1">
      <c r="Q364" s="95"/>
      <c r="R364" s="95"/>
      <c r="AJ364" s="95"/>
      <c r="AK364" s="95"/>
      <c r="AL364" s="112"/>
      <c r="BC364" s="95"/>
      <c r="BD364" s="95"/>
    </row>
    <row r="365" ht="14.25" customHeight="1">
      <c r="Q365" s="95"/>
      <c r="R365" s="95"/>
      <c r="AJ365" s="95"/>
      <c r="AK365" s="95"/>
      <c r="AL365" s="112"/>
      <c r="BC365" s="95"/>
      <c r="BD365" s="95"/>
    </row>
    <row r="366" ht="14.25" customHeight="1">
      <c r="Q366" s="95"/>
      <c r="R366" s="95"/>
      <c r="AJ366" s="95"/>
      <c r="AK366" s="95"/>
      <c r="AL366" s="112"/>
      <c r="BC366" s="95"/>
      <c r="BD366" s="95"/>
    </row>
    <row r="367" ht="14.25" customHeight="1">
      <c r="Q367" s="95"/>
      <c r="R367" s="95"/>
      <c r="AJ367" s="95"/>
      <c r="AK367" s="95"/>
      <c r="AL367" s="112"/>
      <c r="BC367" s="95"/>
      <c r="BD367" s="95"/>
    </row>
    <row r="368" ht="14.25" customHeight="1">
      <c r="Q368" s="95"/>
      <c r="R368" s="95"/>
      <c r="AJ368" s="95"/>
      <c r="AK368" s="95"/>
      <c r="AL368" s="112"/>
      <c r="BC368" s="95"/>
      <c r="BD368" s="95"/>
    </row>
    <row r="369" ht="14.25" customHeight="1">
      <c r="Q369" s="95"/>
      <c r="R369" s="95"/>
      <c r="AJ369" s="95"/>
      <c r="AK369" s="95"/>
      <c r="AL369" s="112"/>
      <c r="BC369" s="95"/>
      <c r="BD369" s="95"/>
    </row>
    <row r="370" ht="14.25" customHeight="1">
      <c r="Q370" s="95"/>
      <c r="R370" s="95"/>
      <c r="AJ370" s="95"/>
      <c r="AK370" s="95"/>
      <c r="AL370" s="112"/>
      <c r="BC370" s="95"/>
      <c r="BD370" s="95"/>
    </row>
    <row r="371" ht="14.25" customHeight="1">
      <c r="Q371" s="95"/>
      <c r="R371" s="95"/>
      <c r="AJ371" s="95"/>
      <c r="AK371" s="95"/>
      <c r="AL371" s="112"/>
      <c r="BC371" s="95"/>
      <c r="BD371" s="95"/>
    </row>
    <row r="372" ht="14.25" customHeight="1">
      <c r="Q372" s="95"/>
      <c r="R372" s="95"/>
      <c r="AJ372" s="95"/>
      <c r="AK372" s="95"/>
      <c r="AL372" s="112"/>
      <c r="BC372" s="95"/>
      <c r="BD372" s="95"/>
    </row>
    <row r="373" ht="14.25" customHeight="1">
      <c r="Q373" s="95"/>
      <c r="R373" s="95"/>
      <c r="AJ373" s="95"/>
      <c r="AK373" s="95"/>
      <c r="AL373" s="112"/>
      <c r="BC373" s="95"/>
      <c r="BD373" s="95"/>
    </row>
    <row r="374" ht="14.25" customHeight="1">
      <c r="Q374" s="95"/>
      <c r="R374" s="95"/>
      <c r="AJ374" s="95"/>
      <c r="AK374" s="95"/>
      <c r="AL374" s="112"/>
      <c r="BC374" s="95"/>
      <c r="BD374" s="95"/>
    </row>
    <row r="375" ht="14.25" customHeight="1">
      <c r="Q375" s="95"/>
      <c r="R375" s="95"/>
      <c r="AJ375" s="95"/>
      <c r="AK375" s="95"/>
      <c r="AL375" s="112"/>
      <c r="BC375" s="95"/>
      <c r="BD375" s="95"/>
    </row>
    <row r="376" ht="14.25" customHeight="1">
      <c r="Q376" s="95"/>
      <c r="R376" s="95"/>
      <c r="AJ376" s="95"/>
      <c r="AK376" s="95"/>
      <c r="AL376" s="112"/>
      <c r="BC376" s="95"/>
      <c r="BD376" s="95"/>
    </row>
    <row r="377" ht="14.25" customHeight="1">
      <c r="Q377" s="95"/>
      <c r="R377" s="95"/>
      <c r="AJ377" s="95"/>
      <c r="AK377" s="95"/>
      <c r="AL377" s="112"/>
      <c r="BC377" s="95"/>
      <c r="BD377" s="95"/>
    </row>
    <row r="378" ht="14.25" customHeight="1">
      <c r="Q378" s="95"/>
      <c r="R378" s="95"/>
      <c r="AJ378" s="95"/>
      <c r="AK378" s="95"/>
      <c r="AL378" s="112"/>
      <c r="BC378" s="95"/>
      <c r="BD378" s="95"/>
    </row>
    <row r="379" ht="14.25" customHeight="1">
      <c r="Q379" s="95"/>
      <c r="R379" s="95"/>
      <c r="AJ379" s="95"/>
      <c r="AK379" s="95"/>
      <c r="AL379" s="112"/>
      <c r="BC379" s="95"/>
      <c r="BD379" s="95"/>
    </row>
    <row r="380" ht="14.25" customHeight="1">
      <c r="Q380" s="95"/>
      <c r="R380" s="95"/>
      <c r="AJ380" s="95"/>
      <c r="AK380" s="95"/>
      <c r="AL380" s="112"/>
      <c r="BC380" s="95"/>
      <c r="BD380" s="95"/>
    </row>
    <row r="381" ht="14.25" customHeight="1">
      <c r="Q381" s="95"/>
      <c r="R381" s="95"/>
      <c r="AJ381" s="95"/>
      <c r="AK381" s="95"/>
      <c r="AL381" s="112"/>
      <c r="BC381" s="95"/>
      <c r="BD381" s="95"/>
    </row>
    <row r="382" ht="14.25" customHeight="1">
      <c r="Q382" s="95"/>
      <c r="R382" s="95"/>
      <c r="AJ382" s="95"/>
      <c r="AK382" s="95"/>
      <c r="AL382" s="112"/>
      <c r="BC382" s="95"/>
      <c r="BD382" s="95"/>
    </row>
    <row r="383" ht="14.25" customHeight="1">
      <c r="Q383" s="95"/>
      <c r="R383" s="95"/>
      <c r="AJ383" s="95"/>
      <c r="AK383" s="95"/>
      <c r="AL383" s="112"/>
      <c r="BC383" s="95"/>
      <c r="BD383" s="95"/>
    </row>
    <row r="384" ht="14.25" customHeight="1">
      <c r="Q384" s="95"/>
      <c r="R384" s="95"/>
      <c r="AJ384" s="95"/>
      <c r="AK384" s="95"/>
      <c r="AL384" s="112"/>
      <c r="BC384" s="95"/>
      <c r="BD384" s="95"/>
    </row>
    <row r="385" ht="14.25" customHeight="1">
      <c r="Q385" s="95"/>
      <c r="R385" s="95"/>
      <c r="AJ385" s="95"/>
      <c r="AK385" s="95"/>
      <c r="AL385" s="112"/>
      <c r="BC385" s="95"/>
      <c r="BD385" s="95"/>
    </row>
    <row r="386" ht="14.25" customHeight="1">
      <c r="Q386" s="95"/>
      <c r="R386" s="95"/>
      <c r="AJ386" s="95"/>
      <c r="AK386" s="95"/>
      <c r="AL386" s="112"/>
      <c r="BC386" s="95"/>
      <c r="BD386" s="95"/>
    </row>
    <row r="387" ht="14.25" customHeight="1">
      <c r="Q387" s="95"/>
      <c r="R387" s="95"/>
      <c r="AJ387" s="95"/>
      <c r="AK387" s="95"/>
      <c r="AL387" s="112"/>
      <c r="BC387" s="95"/>
      <c r="BD387" s="95"/>
    </row>
    <row r="388" ht="14.25" customHeight="1">
      <c r="Q388" s="95"/>
      <c r="R388" s="95"/>
      <c r="AJ388" s="95"/>
      <c r="AK388" s="95"/>
      <c r="AL388" s="112"/>
      <c r="BC388" s="95"/>
      <c r="BD388" s="95"/>
    </row>
    <row r="389" ht="14.25" customHeight="1">
      <c r="Q389" s="95"/>
      <c r="R389" s="95"/>
      <c r="AJ389" s="95"/>
      <c r="AK389" s="95"/>
      <c r="AL389" s="112"/>
      <c r="BC389" s="95"/>
      <c r="BD389" s="95"/>
    </row>
    <row r="390" ht="14.25" customHeight="1">
      <c r="Q390" s="95"/>
      <c r="R390" s="95"/>
      <c r="AJ390" s="95"/>
      <c r="AK390" s="95"/>
      <c r="AL390" s="112"/>
      <c r="BC390" s="95"/>
      <c r="BD390" s="95"/>
    </row>
    <row r="391" ht="14.25" customHeight="1">
      <c r="Q391" s="95"/>
      <c r="R391" s="95"/>
      <c r="AJ391" s="95"/>
      <c r="AK391" s="95"/>
      <c r="AL391" s="112"/>
      <c r="BC391" s="95"/>
      <c r="BD391" s="95"/>
    </row>
    <row r="392" ht="14.25" customHeight="1">
      <c r="Q392" s="95"/>
      <c r="R392" s="95"/>
      <c r="AJ392" s="95"/>
      <c r="AK392" s="95"/>
      <c r="AL392" s="112"/>
      <c r="BC392" s="95"/>
      <c r="BD392" s="95"/>
    </row>
    <row r="393" ht="14.25" customHeight="1">
      <c r="Q393" s="95"/>
      <c r="R393" s="95"/>
      <c r="AJ393" s="95"/>
      <c r="AK393" s="95"/>
      <c r="AL393" s="112"/>
      <c r="BC393" s="95"/>
      <c r="BD393" s="95"/>
    </row>
    <row r="394" ht="14.25" customHeight="1">
      <c r="Q394" s="95"/>
      <c r="R394" s="95"/>
      <c r="AJ394" s="95"/>
      <c r="AK394" s="95"/>
      <c r="AL394" s="112"/>
      <c r="BC394" s="95"/>
      <c r="BD394" s="95"/>
    </row>
    <row r="395" ht="14.25" customHeight="1">
      <c r="Q395" s="95"/>
      <c r="R395" s="95"/>
      <c r="AJ395" s="95"/>
      <c r="AK395" s="95"/>
      <c r="AL395" s="112"/>
      <c r="BC395" s="95"/>
      <c r="BD395" s="95"/>
    </row>
    <row r="396" ht="14.25" customHeight="1">
      <c r="Q396" s="95"/>
      <c r="R396" s="95"/>
      <c r="AJ396" s="95"/>
      <c r="AK396" s="95"/>
      <c r="AL396" s="112"/>
      <c r="BC396" s="95"/>
      <c r="BD396" s="95"/>
    </row>
    <row r="397" ht="14.25" customHeight="1">
      <c r="Q397" s="95"/>
      <c r="R397" s="95"/>
      <c r="AJ397" s="95"/>
      <c r="AK397" s="95"/>
      <c r="AL397" s="112"/>
      <c r="BC397" s="95"/>
      <c r="BD397" s="95"/>
    </row>
    <row r="398" ht="14.25" customHeight="1">
      <c r="Q398" s="95"/>
      <c r="R398" s="95"/>
      <c r="AJ398" s="95"/>
      <c r="AK398" s="95"/>
      <c r="AL398" s="112"/>
      <c r="BC398" s="95"/>
      <c r="BD398" s="95"/>
    </row>
    <row r="399" ht="14.25" customHeight="1">
      <c r="Q399" s="95"/>
      <c r="R399" s="95"/>
      <c r="AJ399" s="95"/>
      <c r="AK399" s="95"/>
      <c r="AL399" s="112"/>
      <c r="BC399" s="95"/>
      <c r="BD399" s="95"/>
    </row>
    <row r="400" ht="14.25" customHeight="1">
      <c r="Q400" s="95"/>
      <c r="R400" s="95"/>
      <c r="AJ400" s="95"/>
      <c r="AK400" s="95"/>
      <c r="AL400" s="112"/>
      <c r="BC400" s="95"/>
      <c r="BD400" s="95"/>
    </row>
    <row r="401" ht="14.25" customHeight="1">
      <c r="Q401" s="95"/>
      <c r="R401" s="95"/>
      <c r="AJ401" s="95"/>
      <c r="AK401" s="95"/>
      <c r="AL401" s="112"/>
      <c r="BC401" s="95"/>
      <c r="BD401" s="95"/>
    </row>
    <row r="402" ht="14.25" customHeight="1">
      <c r="Q402" s="95"/>
      <c r="R402" s="95"/>
      <c r="AJ402" s="95"/>
      <c r="AK402" s="95"/>
      <c r="AL402" s="112"/>
      <c r="BC402" s="95"/>
      <c r="BD402" s="95"/>
    </row>
    <row r="403" ht="14.25" customHeight="1">
      <c r="Q403" s="95"/>
      <c r="R403" s="95"/>
      <c r="AJ403" s="95"/>
      <c r="AK403" s="95"/>
      <c r="AL403" s="112"/>
      <c r="BC403" s="95"/>
      <c r="BD403" s="95"/>
    </row>
    <row r="404" ht="14.25" customHeight="1">
      <c r="Q404" s="95"/>
      <c r="R404" s="95"/>
      <c r="AJ404" s="95"/>
      <c r="AK404" s="95"/>
      <c r="AL404" s="112"/>
      <c r="BC404" s="95"/>
      <c r="BD404" s="95"/>
    </row>
    <row r="405" ht="14.25" customHeight="1">
      <c r="Q405" s="95"/>
      <c r="R405" s="95"/>
      <c r="AJ405" s="95"/>
      <c r="AK405" s="95"/>
      <c r="AL405" s="112"/>
      <c r="BC405" s="95"/>
      <c r="BD405" s="95"/>
    </row>
    <row r="406" ht="14.25" customHeight="1">
      <c r="Q406" s="95"/>
      <c r="R406" s="95"/>
      <c r="AJ406" s="95"/>
      <c r="AK406" s="95"/>
      <c r="AL406" s="112"/>
      <c r="BC406" s="95"/>
      <c r="BD406" s="95"/>
    </row>
    <row r="407" ht="14.25" customHeight="1">
      <c r="Q407" s="95"/>
      <c r="R407" s="95"/>
      <c r="AJ407" s="95"/>
      <c r="AK407" s="95"/>
      <c r="AL407" s="112"/>
      <c r="BC407" s="95"/>
      <c r="BD407" s="95"/>
    </row>
    <row r="408" ht="14.25" customHeight="1">
      <c r="Q408" s="95"/>
      <c r="R408" s="95"/>
      <c r="AJ408" s="95"/>
      <c r="AK408" s="95"/>
      <c r="AL408" s="112"/>
      <c r="BC408" s="95"/>
      <c r="BD408" s="95"/>
    </row>
    <row r="409" ht="14.25" customHeight="1">
      <c r="Q409" s="95"/>
      <c r="R409" s="95"/>
      <c r="AJ409" s="95"/>
      <c r="AK409" s="95"/>
      <c r="AL409" s="112"/>
      <c r="BC409" s="95"/>
      <c r="BD409" s="95"/>
    </row>
    <row r="410" ht="14.25" customHeight="1">
      <c r="Q410" s="95"/>
      <c r="R410" s="95"/>
      <c r="AJ410" s="95"/>
      <c r="AK410" s="95"/>
      <c r="AL410" s="112"/>
      <c r="BC410" s="95"/>
      <c r="BD410" s="95"/>
    </row>
    <row r="411" ht="14.25" customHeight="1">
      <c r="Q411" s="95"/>
      <c r="R411" s="95"/>
      <c r="AJ411" s="95"/>
      <c r="AK411" s="95"/>
      <c r="AL411" s="112"/>
      <c r="BC411" s="95"/>
      <c r="BD411" s="95"/>
    </row>
    <row r="412" ht="14.25" customHeight="1">
      <c r="Q412" s="95"/>
      <c r="R412" s="95"/>
      <c r="AJ412" s="95"/>
      <c r="AK412" s="95"/>
      <c r="AL412" s="112"/>
      <c r="BC412" s="95"/>
      <c r="BD412" s="95"/>
    </row>
    <row r="413" ht="14.25" customHeight="1">
      <c r="Q413" s="95"/>
      <c r="R413" s="95"/>
      <c r="AJ413" s="95"/>
      <c r="AK413" s="95"/>
      <c r="AL413" s="112"/>
      <c r="BC413" s="95"/>
      <c r="BD413" s="95"/>
    </row>
    <row r="414" ht="14.25" customHeight="1">
      <c r="Q414" s="95"/>
      <c r="R414" s="95"/>
      <c r="AJ414" s="95"/>
      <c r="AK414" s="95"/>
      <c r="AL414" s="112"/>
      <c r="BC414" s="95"/>
      <c r="BD414" s="95"/>
    </row>
    <row r="415" ht="14.25" customHeight="1">
      <c r="Q415" s="95"/>
      <c r="R415" s="95"/>
      <c r="AJ415" s="95"/>
      <c r="AK415" s="95"/>
      <c r="AL415" s="112"/>
      <c r="BC415" s="95"/>
      <c r="BD415" s="95"/>
    </row>
    <row r="416" ht="14.25" customHeight="1">
      <c r="Q416" s="95"/>
      <c r="R416" s="95"/>
      <c r="AJ416" s="95"/>
      <c r="AK416" s="95"/>
      <c r="AL416" s="112"/>
      <c r="BC416" s="95"/>
      <c r="BD416" s="95"/>
    </row>
    <row r="417" ht="14.25" customHeight="1">
      <c r="Q417" s="95"/>
      <c r="R417" s="95"/>
      <c r="AJ417" s="95"/>
      <c r="AK417" s="95"/>
      <c r="AL417" s="112"/>
      <c r="BC417" s="95"/>
      <c r="BD417" s="95"/>
    </row>
    <row r="418" ht="14.25" customHeight="1">
      <c r="Q418" s="95"/>
      <c r="R418" s="95"/>
      <c r="AJ418" s="95"/>
      <c r="AK418" s="95"/>
      <c r="AL418" s="112"/>
      <c r="BC418" s="95"/>
      <c r="BD418" s="95"/>
    </row>
    <row r="419" ht="14.25" customHeight="1">
      <c r="Q419" s="95"/>
      <c r="R419" s="95"/>
      <c r="AJ419" s="95"/>
      <c r="AK419" s="95"/>
      <c r="AL419" s="112"/>
      <c r="BC419" s="95"/>
      <c r="BD419" s="95"/>
    </row>
    <row r="420" ht="14.25" customHeight="1">
      <c r="Q420" s="95"/>
      <c r="R420" s="95"/>
      <c r="AJ420" s="95"/>
      <c r="AK420" s="95"/>
      <c r="AL420" s="112"/>
      <c r="BC420" s="95"/>
      <c r="BD420" s="95"/>
    </row>
    <row r="421" ht="14.25" customHeight="1">
      <c r="Q421" s="95"/>
      <c r="R421" s="95"/>
      <c r="AJ421" s="95"/>
      <c r="AK421" s="95"/>
      <c r="AL421" s="112"/>
      <c r="BC421" s="95"/>
      <c r="BD421" s="95"/>
    </row>
    <row r="422" ht="14.25" customHeight="1">
      <c r="Q422" s="95"/>
      <c r="R422" s="95"/>
      <c r="AJ422" s="95"/>
      <c r="AK422" s="95"/>
      <c r="AL422" s="112"/>
      <c r="BC422" s="95"/>
      <c r="BD422" s="95"/>
    </row>
    <row r="423" ht="14.25" customHeight="1">
      <c r="Q423" s="95"/>
      <c r="R423" s="95"/>
      <c r="AJ423" s="95"/>
      <c r="AK423" s="95"/>
      <c r="AL423" s="112"/>
      <c r="BC423" s="95"/>
      <c r="BD423" s="95"/>
    </row>
    <row r="424" ht="14.25" customHeight="1">
      <c r="Q424" s="95"/>
      <c r="R424" s="95"/>
      <c r="AJ424" s="95"/>
      <c r="AK424" s="95"/>
      <c r="AL424" s="112"/>
      <c r="BC424" s="95"/>
      <c r="BD424" s="95"/>
    </row>
    <row r="425" ht="14.25" customHeight="1">
      <c r="Q425" s="95"/>
      <c r="R425" s="95"/>
      <c r="AJ425" s="95"/>
      <c r="AK425" s="95"/>
      <c r="AL425" s="112"/>
      <c r="BC425" s="95"/>
      <c r="BD425" s="95"/>
    </row>
    <row r="426" ht="14.25" customHeight="1">
      <c r="Q426" s="95"/>
      <c r="R426" s="95"/>
      <c r="AJ426" s="95"/>
      <c r="AK426" s="95"/>
      <c r="AL426" s="112"/>
      <c r="BC426" s="95"/>
      <c r="BD426" s="95"/>
    </row>
    <row r="427" ht="14.25" customHeight="1">
      <c r="Q427" s="95"/>
      <c r="R427" s="95"/>
      <c r="AJ427" s="95"/>
      <c r="AK427" s="95"/>
      <c r="AL427" s="112"/>
      <c r="BC427" s="95"/>
      <c r="BD427" s="95"/>
    </row>
    <row r="428" ht="14.25" customHeight="1">
      <c r="Q428" s="95"/>
      <c r="R428" s="95"/>
      <c r="AJ428" s="95"/>
      <c r="AK428" s="95"/>
      <c r="AL428" s="112"/>
      <c r="BC428" s="95"/>
      <c r="BD428" s="95"/>
    </row>
    <row r="429" ht="14.25" customHeight="1">
      <c r="Q429" s="95"/>
      <c r="R429" s="95"/>
      <c r="AJ429" s="95"/>
      <c r="AK429" s="95"/>
      <c r="AL429" s="112"/>
      <c r="BC429" s="95"/>
      <c r="BD429" s="95"/>
    </row>
    <row r="430" ht="14.25" customHeight="1">
      <c r="Q430" s="95"/>
      <c r="R430" s="95"/>
      <c r="AJ430" s="95"/>
      <c r="AK430" s="95"/>
      <c r="AL430" s="112"/>
      <c r="BC430" s="95"/>
      <c r="BD430" s="95"/>
    </row>
    <row r="431" ht="14.25" customHeight="1">
      <c r="Q431" s="95"/>
      <c r="R431" s="95"/>
      <c r="AJ431" s="95"/>
      <c r="AK431" s="95"/>
      <c r="AL431" s="112"/>
      <c r="BC431" s="95"/>
      <c r="BD431" s="95"/>
    </row>
    <row r="432" ht="14.25" customHeight="1">
      <c r="Q432" s="95"/>
      <c r="R432" s="95"/>
      <c r="AJ432" s="95"/>
      <c r="AK432" s="95"/>
      <c r="AL432" s="112"/>
      <c r="BC432" s="95"/>
      <c r="BD432" s="95"/>
    </row>
    <row r="433" ht="14.25" customHeight="1">
      <c r="Q433" s="95"/>
      <c r="R433" s="95"/>
      <c r="AJ433" s="95"/>
      <c r="AK433" s="95"/>
      <c r="AL433" s="112"/>
      <c r="BC433" s="95"/>
      <c r="BD433" s="95"/>
    </row>
    <row r="434" ht="14.25" customHeight="1">
      <c r="Q434" s="95"/>
      <c r="R434" s="95"/>
      <c r="AJ434" s="95"/>
      <c r="AK434" s="95"/>
      <c r="AL434" s="112"/>
      <c r="BC434" s="95"/>
      <c r="BD434" s="95"/>
    </row>
    <row r="435" ht="14.25" customHeight="1">
      <c r="Q435" s="95"/>
      <c r="R435" s="95"/>
      <c r="AJ435" s="95"/>
      <c r="AK435" s="95"/>
      <c r="AL435" s="112"/>
      <c r="BC435" s="95"/>
      <c r="BD435" s="95"/>
    </row>
    <row r="436" ht="14.25" customHeight="1">
      <c r="Q436" s="95"/>
      <c r="R436" s="95"/>
      <c r="AJ436" s="95"/>
      <c r="AK436" s="95"/>
      <c r="AL436" s="112"/>
      <c r="BC436" s="95"/>
      <c r="BD436" s="95"/>
    </row>
    <row r="437" ht="14.25" customHeight="1">
      <c r="Q437" s="95"/>
      <c r="R437" s="95"/>
      <c r="AJ437" s="95"/>
      <c r="AK437" s="95"/>
      <c r="AL437" s="112"/>
      <c r="BC437" s="95"/>
      <c r="BD437" s="95"/>
    </row>
    <row r="438" ht="14.25" customHeight="1">
      <c r="Q438" s="95"/>
      <c r="R438" s="95"/>
      <c r="AJ438" s="95"/>
      <c r="AK438" s="95"/>
      <c r="AL438" s="112"/>
      <c r="BC438" s="95"/>
      <c r="BD438" s="95"/>
    </row>
    <row r="439" ht="14.25" customHeight="1">
      <c r="Q439" s="95"/>
      <c r="R439" s="95"/>
      <c r="AJ439" s="95"/>
      <c r="AK439" s="95"/>
      <c r="AL439" s="112"/>
      <c r="BC439" s="95"/>
      <c r="BD439" s="95"/>
    </row>
    <row r="440" ht="14.25" customHeight="1">
      <c r="Q440" s="95"/>
      <c r="R440" s="95"/>
      <c r="AJ440" s="95"/>
      <c r="AK440" s="95"/>
      <c r="AL440" s="112"/>
      <c r="BC440" s="95"/>
      <c r="BD440" s="95"/>
    </row>
    <row r="441" ht="14.25" customHeight="1">
      <c r="Q441" s="95"/>
      <c r="R441" s="95"/>
      <c r="AJ441" s="95"/>
      <c r="AK441" s="95"/>
      <c r="AL441" s="112"/>
      <c r="BC441" s="95"/>
      <c r="BD441" s="95"/>
    </row>
    <row r="442" ht="14.25" customHeight="1">
      <c r="Q442" s="95"/>
      <c r="R442" s="95"/>
      <c r="AJ442" s="95"/>
      <c r="AK442" s="95"/>
      <c r="AL442" s="112"/>
      <c r="BC442" s="95"/>
      <c r="BD442" s="95"/>
    </row>
    <row r="443" ht="14.25" customHeight="1">
      <c r="Q443" s="95"/>
      <c r="R443" s="95"/>
      <c r="AJ443" s="95"/>
      <c r="AK443" s="95"/>
      <c r="AL443" s="112"/>
      <c r="BC443" s="95"/>
      <c r="BD443" s="95"/>
    </row>
    <row r="444" ht="14.25" customHeight="1">
      <c r="Q444" s="95"/>
      <c r="R444" s="95"/>
      <c r="AJ444" s="95"/>
      <c r="AK444" s="95"/>
      <c r="AL444" s="112"/>
      <c r="BC444" s="95"/>
      <c r="BD444" s="95"/>
    </row>
    <row r="445" ht="14.25" customHeight="1">
      <c r="Q445" s="95"/>
      <c r="R445" s="95"/>
      <c r="AJ445" s="95"/>
      <c r="AK445" s="95"/>
      <c r="AL445" s="112"/>
      <c r="BC445" s="95"/>
      <c r="BD445" s="95"/>
    </row>
    <row r="446" ht="14.25" customHeight="1">
      <c r="Q446" s="95"/>
      <c r="R446" s="95"/>
      <c r="AJ446" s="95"/>
      <c r="AK446" s="95"/>
      <c r="AL446" s="112"/>
      <c r="BC446" s="95"/>
      <c r="BD446" s="95"/>
    </row>
    <row r="447" ht="14.25" customHeight="1">
      <c r="Q447" s="95"/>
      <c r="R447" s="95"/>
      <c r="AJ447" s="95"/>
      <c r="AK447" s="95"/>
      <c r="AL447" s="112"/>
      <c r="BC447" s="95"/>
      <c r="BD447" s="95"/>
    </row>
    <row r="448" ht="14.25" customHeight="1">
      <c r="Q448" s="95"/>
      <c r="R448" s="95"/>
      <c r="AJ448" s="95"/>
      <c r="AK448" s="95"/>
      <c r="AL448" s="112"/>
      <c r="BC448" s="95"/>
      <c r="BD448" s="95"/>
    </row>
    <row r="449" ht="14.25" customHeight="1">
      <c r="Q449" s="95"/>
      <c r="R449" s="95"/>
      <c r="AJ449" s="95"/>
      <c r="AK449" s="95"/>
      <c r="AL449" s="112"/>
      <c r="BC449" s="95"/>
      <c r="BD449" s="95"/>
    </row>
    <row r="450" ht="14.25" customHeight="1">
      <c r="Q450" s="95"/>
      <c r="R450" s="95"/>
      <c r="AJ450" s="95"/>
      <c r="AK450" s="95"/>
      <c r="AL450" s="112"/>
      <c r="BC450" s="95"/>
      <c r="BD450" s="95"/>
    </row>
    <row r="451" ht="14.25" customHeight="1">
      <c r="Q451" s="95"/>
      <c r="R451" s="95"/>
      <c r="AJ451" s="95"/>
      <c r="AK451" s="95"/>
      <c r="AL451" s="112"/>
      <c r="BC451" s="95"/>
      <c r="BD451" s="95"/>
    </row>
    <row r="452" ht="14.25" customHeight="1">
      <c r="Q452" s="95"/>
      <c r="R452" s="95"/>
      <c r="AJ452" s="95"/>
      <c r="AK452" s="95"/>
      <c r="AL452" s="112"/>
      <c r="BC452" s="95"/>
      <c r="BD452" s="95"/>
    </row>
    <row r="453" ht="14.25" customHeight="1">
      <c r="Q453" s="95"/>
      <c r="R453" s="95"/>
      <c r="AJ453" s="95"/>
      <c r="AK453" s="95"/>
      <c r="AL453" s="112"/>
      <c r="BC453" s="95"/>
      <c r="BD453" s="95"/>
    </row>
    <row r="454" ht="14.25" customHeight="1">
      <c r="Q454" s="95"/>
      <c r="R454" s="95"/>
      <c r="AJ454" s="95"/>
      <c r="AK454" s="95"/>
      <c r="AL454" s="112"/>
      <c r="BC454" s="95"/>
      <c r="BD454" s="95"/>
    </row>
    <row r="455" ht="14.25" customHeight="1">
      <c r="Q455" s="95"/>
      <c r="R455" s="95"/>
      <c r="AJ455" s="95"/>
      <c r="AK455" s="95"/>
      <c r="AL455" s="112"/>
      <c r="BC455" s="95"/>
      <c r="BD455" s="95"/>
    </row>
    <row r="456" ht="14.25" customHeight="1">
      <c r="Q456" s="95"/>
      <c r="R456" s="95"/>
      <c r="AJ456" s="95"/>
      <c r="AK456" s="95"/>
      <c r="AL456" s="112"/>
      <c r="BC456" s="95"/>
      <c r="BD456" s="95"/>
    </row>
    <row r="457" ht="14.25" customHeight="1">
      <c r="Q457" s="95"/>
      <c r="R457" s="95"/>
      <c r="AJ457" s="95"/>
      <c r="AK457" s="95"/>
      <c r="AL457" s="112"/>
      <c r="BC457" s="95"/>
      <c r="BD457" s="95"/>
    </row>
    <row r="458" ht="14.25" customHeight="1">
      <c r="Q458" s="95"/>
      <c r="R458" s="95"/>
      <c r="AJ458" s="95"/>
      <c r="AK458" s="95"/>
      <c r="AL458" s="112"/>
      <c r="BC458" s="95"/>
      <c r="BD458" s="95"/>
    </row>
    <row r="459" ht="14.25" customHeight="1">
      <c r="Q459" s="95"/>
      <c r="R459" s="95"/>
      <c r="AJ459" s="95"/>
      <c r="AK459" s="95"/>
      <c r="AL459" s="112"/>
      <c r="BC459" s="95"/>
      <c r="BD459" s="95"/>
    </row>
    <row r="460" ht="14.25" customHeight="1">
      <c r="Q460" s="95"/>
      <c r="R460" s="95"/>
      <c r="AJ460" s="95"/>
      <c r="AK460" s="95"/>
      <c r="AL460" s="112"/>
      <c r="BC460" s="95"/>
      <c r="BD460" s="95"/>
    </row>
    <row r="461" ht="14.25" customHeight="1">
      <c r="Q461" s="95"/>
      <c r="R461" s="95"/>
      <c r="AJ461" s="95"/>
      <c r="AK461" s="95"/>
      <c r="AL461" s="112"/>
      <c r="BC461" s="95"/>
      <c r="BD461" s="95"/>
    </row>
    <row r="462" ht="14.25" customHeight="1">
      <c r="Q462" s="95"/>
      <c r="R462" s="95"/>
      <c r="AJ462" s="95"/>
      <c r="AK462" s="95"/>
      <c r="AL462" s="112"/>
      <c r="BC462" s="95"/>
      <c r="BD462" s="95"/>
    </row>
    <row r="463" ht="14.25" customHeight="1">
      <c r="Q463" s="95"/>
      <c r="R463" s="95"/>
      <c r="AJ463" s="95"/>
      <c r="AK463" s="95"/>
      <c r="AL463" s="112"/>
      <c r="BC463" s="95"/>
      <c r="BD463" s="95"/>
    </row>
    <row r="464" ht="14.25" customHeight="1">
      <c r="Q464" s="95"/>
      <c r="R464" s="95"/>
      <c r="AJ464" s="95"/>
      <c r="AK464" s="95"/>
      <c r="AL464" s="112"/>
      <c r="BC464" s="95"/>
      <c r="BD464" s="95"/>
    </row>
    <row r="465" ht="14.25" customHeight="1">
      <c r="Q465" s="95"/>
      <c r="R465" s="95"/>
      <c r="AJ465" s="95"/>
      <c r="AK465" s="95"/>
      <c r="AL465" s="112"/>
      <c r="BC465" s="95"/>
      <c r="BD465" s="95"/>
    </row>
    <row r="466" ht="14.25" customHeight="1">
      <c r="Q466" s="95"/>
      <c r="R466" s="95"/>
      <c r="AJ466" s="95"/>
      <c r="AK466" s="95"/>
      <c r="AL466" s="112"/>
      <c r="BC466" s="95"/>
      <c r="BD466" s="95"/>
    </row>
    <row r="467" ht="14.25" customHeight="1">
      <c r="Q467" s="95"/>
      <c r="R467" s="95"/>
      <c r="AJ467" s="95"/>
      <c r="AK467" s="95"/>
      <c r="AL467" s="112"/>
      <c r="BC467" s="95"/>
      <c r="BD467" s="95"/>
    </row>
    <row r="468" ht="14.25" customHeight="1">
      <c r="Q468" s="95"/>
      <c r="R468" s="95"/>
      <c r="AJ468" s="95"/>
      <c r="AK468" s="95"/>
      <c r="AL468" s="112"/>
      <c r="BC468" s="95"/>
      <c r="BD468" s="95"/>
    </row>
    <row r="469" ht="14.25" customHeight="1">
      <c r="Q469" s="95"/>
      <c r="R469" s="95"/>
      <c r="AJ469" s="95"/>
      <c r="AK469" s="95"/>
      <c r="AL469" s="112"/>
      <c r="BC469" s="95"/>
      <c r="BD469" s="95"/>
    </row>
    <row r="470" ht="14.25" customHeight="1">
      <c r="Q470" s="95"/>
      <c r="R470" s="95"/>
      <c r="AJ470" s="95"/>
      <c r="AK470" s="95"/>
      <c r="AL470" s="112"/>
      <c r="BC470" s="95"/>
      <c r="BD470" s="95"/>
    </row>
    <row r="471" ht="14.25" customHeight="1">
      <c r="Q471" s="95"/>
      <c r="R471" s="95"/>
      <c r="AJ471" s="95"/>
      <c r="AK471" s="95"/>
      <c r="AL471" s="112"/>
      <c r="BC471" s="95"/>
      <c r="BD471" s="95"/>
    </row>
    <row r="472" ht="14.25" customHeight="1">
      <c r="Q472" s="95"/>
      <c r="R472" s="95"/>
      <c r="AJ472" s="95"/>
      <c r="AK472" s="95"/>
      <c r="AL472" s="112"/>
      <c r="BC472" s="95"/>
      <c r="BD472" s="95"/>
    </row>
    <row r="473" ht="14.25" customHeight="1">
      <c r="Q473" s="95"/>
      <c r="R473" s="95"/>
      <c r="AJ473" s="95"/>
      <c r="AK473" s="95"/>
      <c r="AL473" s="112"/>
      <c r="BC473" s="95"/>
      <c r="BD473" s="95"/>
    </row>
    <row r="474" ht="14.25" customHeight="1">
      <c r="Q474" s="95"/>
      <c r="R474" s="95"/>
      <c r="AJ474" s="95"/>
      <c r="AK474" s="95"/>
      <c r="AL474" s="112"/>
      <c r="BC474" s="95"/>
      <c r="BD474" s="95"/>
    </row>
    <row r="475" ht="14.25" customHeight="1">
      <c r="Q475" s="95"/>
      <c r="R475" s="95"/>
      <c r="AJ475" s="95"/>
      <c r="AK475" s="95"/>
      <c r="AL475" s="112"/>
      <c r="BC475" s="95"/>
      <c r="BD475" s="95"/>
    </row>
    <row r="476" ht="14.25" customHeight="1">
      <c r="Q476" s="95"/>
      <c r="R476" s="95"/>
      <c r="AJ476" s="95"/>
      <c r="AK476" s="95"/>
      <c r="AL476" s="112"/>
      <c r="BC476" s="95"/>
      <c r="BD476" s="95"/>
    </row>
    <row r="477" ht="14.25" customHeight="1">
      <c r="Q477" s="95"/>
      <c r="R477" s="95"/>
      <c r="AJ477" s="95"/>
      <c r="AK477" s="95"/>
      <c r="AL477" s="112"/>
      <c r="BC477" s="95"/>
      <c r="BD477" s="95"/>
    </row>
    <row r="478" ht="14.25" customHeight="1">
      <c r="Q478" s="95"/>
      <c r="R478" s="95"/>
      <c r="AJ478" s="95"/>
      <c r="AK478" s="95"/>
      <c r="AL478" s="112"/>
      <c r="BC478" s="95"/>
      <c r="BD478" s="95"/>
    </row>
    <row r="479" ht="14.25" customHeight="1">
      <c r="Q479" s="95"/>
      <c r="R479" s="95"/>
      <c r="AJ479" s="95"/>
      <c r="AK479" s="95"/>
      <c r="AL479" s="112"/>
      <c r="BC479" s="95"/>
      <c r="BD479" s="95"/>
    </row>
    <row r="480" ht="14.25" customHeight="1">
      <c r="Q480" s="95"/>
      <c r="R480" s="95"/>
      <c r="AJ480" s="95"/>
      <c r="AK480" s="95"/>
      <c r="AL480" s="112"/>
      <c r="BC480" s="95"/>
      <c r="BD480" s="95"/>
    </row>
    <row r="481" ht="14.25" customHeight="1">
      <c r="Q481" s="95"/>
      <c r="R481" s="95"/>
      <c r="AJ481" s="95"/>
      <c r="AK481" s="95"/>
      <c r="AL481" s="112"/>
      <c r="BC481" s="95"/>
      <c r="BD481" s="95"/>
    </row>
    <row r="482" ht="14.25" customHeight="1">
      <c r="Q482" s="95"/>
      <c r="R482" s="95"/>
      <c r="AJ482" s="95"/>
      <c r="AK482" s="95"/>
      <c r="AL482" s="112"/>
      <c r="BC482" s="95"/>
      <c r="BD482" s="95"/>
    </row>
    <row r="483" ht="14.25" customHeight="1">
      <c r="Q483" s="95"/>
      <c r="R483" s="95"/>
      <c r="AJ483" s="95"/>
      <c r="AK483" s="95"/>
      <c r="AL483" s="112"/>
      <c r="BC483" s="95"/>
      <c r="BD483" s="95"/>
    </row>
    <row r="484" ht="14.25" customHeight="1">
      <c r="Q484" s="95"/>
      <c r="R484" s="95"/>
      <c r="AJ484" s="95"/>
      <c r="AK484" s="95"/>
      <c r="AL484" s="112"/>
      <c r="BC484" s="95"/>
      <c r="BD484" s="95"/>
    </row>
    <row r="485" ht="14.25" customHeight="1">
      <c r="Q485" s="95"/>
      <c r="R485" s="95"/>
      <c r="AJ485" s="95"/>
      <c r="AK485" s="95"/>
      <c r="AL485" s="112"/>
      <c r="BC485" s="95"/>
      <c r="BD485" s="95"/>
    </row>
    <row r="486" ht="14.25" customHeight="1">
      <c r="Q486" s="95"/>
      <c r="R486" s="95"/>
      <c r="AJ486" s="95"/>
      <c r="AK486" s="95"/>
      <c r="AL486" s="112"/>
      <c r="BC486" s="95"/>
      <c r="BD486" s="95"/>
    </row>
    <row r="487" ht="14.25" customHeight="1">
      <c r="Q487" s="95"/>
      <c r="R487" s="95"/>
      <c r="AJ487" s="95"/>
      <c r="AK487" s="95"/>
      <c r="AL487" s="112"/>
      <c r="BC487" s="95"/>
      <c r="BD487" s="95"/>
    </row>
    <row r="488" ht="14.25" customHeight="1">
      <c r="Q488" s="95"/>
      <c r="R488" s="95"/>
      <c r="AJ488" s="95"/>
      <c r="AK488" s="95"/>
      <c r="AL488" s="112"/>
      <c r="BC488" s="95"/>
      <c r="BD488" s="95"/>
    </row>
    <row r="489" ht="14.25" customHeight="1">
      <c r="Q489" s="95"/>
      <c r="R489" s="95"/>
      <c r="AJ489" s="95"/>
      <c r="AK489" s="95"/>
      <c r="AL489" s="112"/>
      <c r="BC489" s="95"/>
      <c r="BD489" s="95"/>
    </row>
    <row r="490" ht="14.25" customHeight="1">
      <c r="Q490" s="95"/>
      <c r="R490" s="95"/>
      <c r="AJ490" s="95"/>
      <c r="AK490" s="95"/>
      <c r="AL490" s="112"/>
      <c r="BC490" s="95"/>
      <c r="BD490" s="95"/>
    </row>
    <row r="491" ht="14.25" customHeight="1">
      <c r="Q491" s="95"/>
      <c r="R491" s="95"/>
      <c r="AJ491" s="95"/>
      <c r="AK491" s="95"/>
      <c r="AL491" s="112"/>
      <c r="BC491" s="95"/>
      <c r="BD491" s="95"/>
    </row>
    <row r="492" ht="14.25" customHeight="1">
      <c r="Q492" s="95"/>
      <c r="R492" s="95"/>
      <c r="AJ492" s="95"/>
      <c r="AK492" s="95"/>
      <c r="AL492" s="112"/>
      <c r="BC492" s="95"/>
      <c r="BD492" s="95"/>
    </row>
    <row r="493" ht="14.25" customHeight="1">
      <c r="Q493" s="95"/>
      <c r="R493" s="95"/>
      <c r="AJ493" s="95"/>
      <c r="AK493" s="95"/>
      <c r="AL493" s="112"/>
      <c r="BC493" s="95"/>
      <c r="BD493" s="95"/>
    </row>
    <row r="494" ht="14.25" customHeight="1">
      <c r="Q494" s="95"/>
      <c r="R494" s="95"/>
      <c r="AJ494" s="95"/>
      <c r="AK494" s="95"/>
      <c r="AL494" s="112"/>
      <c r="BC494" s="95"/>
      <c r="BD494" s="95"/>
    </row>
    <row r="495" ht="14.25" customHeight="1">
      <c r="Q495" s="95"/>
      <c r="R495" s="95"/>
      <c r="AJ495" s="95"/>
      <c r="AK495" s="95"/>
      <c r="AL495" s="112"/>
      <c r="BC495" s="95"/>
      <c r="BD495" s="95"/>
    </row>
    <row r="496" ht="14.25" customHeight="1">
      <c r="Q496" s="95"/>
      <c r="R496" s="95"/>
      <c r="AJ496" s="95"/>
      <c r="AK496" s="95"/>
      <c r="AL496" s="112"/>
      <c r="BC496" s="95"/>
      <c r="BD496" s="95"/>
    </row>
    <row r="497" ht="14.25" customHeight="1">
      <c r="Q497" s="95"/>
      <c r="R497" s="95"/>
      <c r="AJ497" s="95"/>
      <c r="AK497" s="95"/>
      <c r="AL497" s="112"/>
      <c r="BC497" s="95"/>
      <c r="BD497" s="95"/>
    </row>
    <row r="498" ht="14.25" customHeight="1">
      <c r="Q498" s="95"/>
      <c r="R498" s="95"/>
      <c r="AJ498" s="95"/>
      <c r="AK498" s="95"/>
      <c r="AL498" s="112"/>
      <c r="BC498" s="95"/>
      <c r="BD498" s="95"/>
    </row>
    <row r="499" ht="14.25" customHeight="1">
      <c r="Q499" s="95"/>
      <c r="R499" s="95"/>
      <c r="AJ499" s="95"/>
      <c r="AK499" s="95"/>
      <c r="AL499" s="112"/>
      <c r="BC499" s="95"/>
      <c r="BD499" s="95"/>
    </row>
    <row r="500" ht="14.25" customHeight="1">
      <c r="Q500" s="95"/>
      <c r="R500" s="95"/>
      <c r="AJ500" s="95"/>
      <c r="AK500" s="95"/>
      <c r="AL500" s="112"/>
      <c r="BC500" s="95"/>
      <c r="BD500" s="95"/>
    </row>
    <row r="501" ht="14.25" customHeight="1">
      <c r="Q501" s="95"/>
      <c r="R501" s="95"/>
      <c r="AJ501" s="95"/>
      <c r="AK501" s="95"/>
      <c r="AL501" s="112"/>
      <c r="BC501" s="95"/>
      <c r="BD501" s="95"/>
    </row>
    <row r="502" ht="14.25" customHeight="1">
      <c r="Q502" s="95"/>
      <c r="R502" s="95"/>
      <c r="AJ502" s="95"/>
      <c r="AK502" s="95"/>
      <c r="AL502" s="112"/>
      <c r="BC502" s="95"/>
      <c r="BD502" s="95"/>
    </row>
    <row r="503" ht="14.25" customHeight="1">
      <c r="Q503" s="95"/>
      <c r="R503" s="95"/>
      <c r="AJ503" s="95"/>
      <c r="AK503" s="95"/>
      <c r="AL503" s="112"/>
      <c r="BC503" s="95"/>
      <c r="BD503" s="95"/>
    </row>
    <row r="504" ht="14.25" customHeight="1">
      <c r="Q504" s="95"/>
      <c r="R504" s="95"/>
      <c r="AJ504" s="95"/>
      <c r="AK504" s="95"/>
      <c r="AL504" s="112"/>
      <c r="BC504" s="95"/>
      <c r="BD504" s="95"/>
    </row>
    <row r="505" ht="14.25" customHeight="1">
      <c r="Q505" s="95"/>
      <c r="R505" s="95"/>
      <c r="AJ505" s="95"/>
      <c r="AK505" s="95"/>
      <c r="AL505" s="112"/>
      <c r="BC505" s="95"/>
      <c r="BD505" s="95"/>
    </row>
    <row r="506" ht="14.25" customHeight="1">
      <c r="Q506" s="95"/>
      <c r="R506" s="95"/>
      <c r="AJ506" s="95"/>
      <c r="AK506" s="95"/>
      <c r="AL506" s="112"/>
      <c r="BC506" s="95"/>
      <c r="BD506" s="95"/>
    </row>
    <row r="507" ht="14.25" customHeight="1">
      <c r="Q507" s="95"/>
      <c r="R507" s="95"/>
      <c r="AJ507" s="95"/>
      <c r="AK507" s="95"/>
      <c r="AL507" s="112"/>
      <c r="BC507" s="95"/>
      <c r="BD507" s="95"/>
    </row>
    <row r="508" ht="14.25" customHeight="1">
      <c r="Q508" s="95"/>
      <c r="R508" s="95"/>
      <c r="AJ508" s="95"/>
      <c r="AK508" s="95"/>
      <c r="AL508" s="112"/>
      <c r="BC508" s="95"/>
      <c r="BD508" s="95"/>
    </row>
    <row r="509" ht="14.25" customHeight="1">
      <c r="Q509" s="95"/>
      <c r="R509" s="95"/>
      <c r="AJ509" s="95"/>
      <c r="AK509" s="95"/>
      <c r="AL509" s="112"/>
      <c r="BC509" s="95"/>
      <c r="BD509" s="95"/>
    </row>
    <row r="510" ht="14.25" customHeight="1">
      <c r="Q510" s="95"/>
      <c r="R510" s="95"/>
      <c r="AJ510" s="95"/>
      <c r="AK510" s="95"/>
      <c r="AL510" s="112"/>
      <c r="BC510" s="95"/>
      <c r="BD510" s="95"/>
    </row>
    <row r="511" ht="14.25" customHeight="1">
      <c r="Q511" s="95"/>
      <c r="R511" s="95"/>
      <c r="AJ511" s="95"/>
      <c r="AK511" s="95"/>
      <c r="AL511" s="112"/>
      <c r="BC511" s="95"/>
      <c r="BD511" s="95"/>
    </row>
    <row r="512" ht="14.25" customHeight="1">
      <c r="Q512" s="95"/>
      <c r="R512" s="95"/>
      <c r="AJ512" s="95"/>
      <c r="AK512" s="95"/>
      <c r="AL512" s="112"/>
      <c r="BC512" s="95"/>
      <c r="BD512" s="95"/>
    </row>
    <row r="513" ht="14.25" customHeight="1">
      <c r="Q513" s="95"/>
      <c r="R513" s="95"/>
      <c r="AJ513" s="95"/>
      <c r="AK513" s="95"/>
      <c r="AL513" s="112"/>
      <c r="BC513" s="95"/>
      <c r="BD513" s="95"/>
    </row>
    <row r="514" ht="14.25" customHeight="1">
      <c r="Q514" s="95"/>
      <c r="R514" s="95"/>
      <c r="AJ514" s="95"/>
      <c r="AK514" s="95"/>
      <c r="AL514" s="112"/>
      <c r="BC514" s="95"/>
      <c r="BD514" s="95"/>
    </row>
    <row r="515" ht="14.25" customHeight="1">
      <c r="Q515" s="95"/>
      <c r="R515" s="95"/>
      <c r="AJ515" s="95"/>
      <c r="AK515" s="95"/>
      <c r="AL515" s="112"/>
      <c r="BC515" s="95"/>
      <c r="BD515" s="95"/>
    </row>
    <row r="516" ht="14.25" customHeight="1">
      <c r="Q516" s="95"/>
      <c r="R516" s="95"/>
      <c r="AJ516" s="95"/>
      <c r="AK516" s="95"/>
      <c r="AL516" s="112"/>
      <c r="BC516" s="95"/>
      <c r="BD516" s="95"/>
    </row>
    <row r="517" ht="14.25" customHeight="1">
      <c r="Q517" s="95"/>
      <c r="R517" s="95"/>
      <c r="AJ517" s="95"/>
      <c r="AK517" s="95"/>
      <c r="AL517" s="112"/>
      <c r="BC517" s="95"/>
      <c r="BD517" s="95"/>
    </row>
    <row r="518" ht="14.25" customHeight="1">
      <c r="Q518" s="95"/>
      <c r="R518" s="95"/>
      <c r="AJ518" s="95"/>
      <c r="AK518" s="95"/>
      <c r="AL518" s="112"/>
      <c r="BC518" s="95"/>
      <c r="BD518" s="95"/>
    </row>
    <row r="519" ht="14.25" customHeight="1">
      <c r="Q519" s="95"/>
      <c r="R519" s="95"/>
      <c r="AJ519" s="95"/>
      <c r="AK519" s="95"/>
      <c r="AL519" s="112"/>
      <c r="BC519" s="95"/>
      <c r="BD519" s="95"/>
    </row>
    <row r="520" ht="14.25" customHeight="1">
      <c r="Q520" s="95"/>
      <c r="R520" s="95"/>
      <c r="AJ520" s="95"/>
      <c r="AK520" s="95"/>
      <c r="AL520" s="112"/>
      <c r="BC520" s="95"/>
      <c r="BD520" s="95"/>
    </row>
    <row r="521" ht="14.25" customHeight="1">
      <c r="Q521" s="95"/>
      <c r="R521" s="95"/>
      <c r="AJ521" s="95"/>
      <c r="AK521" s="95"/>
      <c r="AL521" s="112"/>
      <c r="BC521" s="95"/>
      <c r="BD521" s="95"/>
    </row>
    <row r="522" ht="14.25" customHeight="1">
      <c r="Q522" s="95"/>
      <c r="R522" s="95"/>
      <c r="AJ522" s="95"/>
      <c r="AK522" s="95"/>
      <c r="AL522" s="112"/>
      <c r="BC522" s="95"/>
      <c r="BD522" s="95"/>
    </row>
    <row r="523" ht="14.25" customHeight="1">
      <c r="Q523" s="95"/>
      <c r="R523" s="95"/>
      <c r="AJ523" s="95"/>
      <c r="AK523" s="95"/>
      <c r="AL523" s="112"/>
      <c r="BC523" s="95"/>
      <c r="BD523" s="95"/>
    </row>
    <row r="524" ht="14.25" customHeight="1">
      <c r="Q524" s="95"/>
      <c r="R524" s="95"/>
      <c r="AJ524" s="95"/>
      <c r="AK524" s="95"/>
      <c r="AL524" s="112"/>
      <c r="BC524" s="95"/>
      <c r="BD524" s="95"/>
    </row>
    <row r="525" ht="14.25" customHeight="1">
      <c r="Q525" s="95"/>
      <c r="R525" s="95"/>
      <c r="AJ525" s="95"/>
      <c r="AK525" s="95"/>
      <c r="AL525" s="112"/>
      <c r="BC525" s="95"/>
      <c r="BD525" s="95"/>
    </row>
    <row r="526" ht="14.25" customHeight="1">
      <c r="Q526" s="95"/>
      <c r="R526" s="95"/>
      <c r="AJ526" s="95"/>
      <c r="AK526" s="95"/>
      <c r="AL526" s="112"/>
      <c r="BC526" s="95"/>
      <c r="BD526" s="95"/>
    </row>
    <row r="527" ht="14.25" customHeight="1">
      <c r="Q527" s="95"/>
      <c r="R527" s="95"/>
      <c r="AJ527" s="95"/>
      <c r="AK527" s="95"/>
      <c r="AL527" s="112"/>
      <c r="BC527" s="95"/>
      <c r="BD527" s="95"/>
    </row>
    <row r="528" ht="14.25" customHeight="1">
      <c r="Q528" s="95"/>
      <c r="R528" s="95"/>
      <c r="AJ528" s="95"/>
      <c r="AK528" s="95"/>
      <c r="AL528" s="112"/>
      <c r="BC528" s="95"/>
      <c r="BD528" s="95"/>
    </row>
    <row r="529" ht="14.25" customHeight="1">
      <c r="Q529" s="95"/>
      <c r="R529" s="95"/>
      <c r="AJ529" s="95"/>
      <c r="AK529" s="95"/>
      <c r="AL529" s="112"/>
      <c r="BC529" s="95"/>
      <c r="BD529" s="95"/>
    </row>
    <row r="530" ht="14.25" customHeight="1">
      <c r="Q530" s="95"/>
      <c r="R530" s="95"/>
      <c r="AJ530" s="95"/>
      <c r="AK530" s="95"/>
      <c r="AL530" s="112"/>
      <c r="BC530" s="95"/>
      <c r="BD530" s="95"/>
    </row>
    <row r="531" ht="14.25" customHeight="1">
      <c r="Q531" s="95"/>
      <c r="R531" s="95"/>
      <c r="AJ531" s="95"/>
      <c r="AK531" s="95"/>
      <c r="AL531" s="112"/>
      <c r="BC531" s="95"/>
      <c r="BD531" s="95"/>
    </row>
    <row r="532" ht="14.25" customHeight="1">
      <c r="Q532" s="95"/>
      <c r="R532" s="95"/>
      <c r="AJ532" s="95"/>
      <c r="AK532" s="95"/>
      <c r="AL532" s="112"/>
      <c r="BC532" s="95"/>
      <c r="BD532" s="95"/>
    </row>
    <row r="533" ht="14.25" customHeight="1">
      <c r="Q533" s="95"/>
      <c r="R533" s="95"/>
      <c r="AJ533" s="95"/>
      <c r="AK533" s="95"/>
      <c r="AL533" s="112"/>
      <c r="BC533" s="95"/>
      <c r="BD533" s="95"/>
    </row>
    <row r="534" ht="14.25" customHeight="1">
      <c r="Q534" s="95"/>
      <c r="R534" s="95"/>
      <c r="AJ534" s="95"/>
      <c r="AK534" s="95"/>
      <c r="AL534" s="112"/>
      <c r="BC534" s="95"/>
      <c r="BD534" s="95"/>
    </row>
    <row r="535" ht="14.25" customHeight="1">
      <c r="Q535" s="95"/>
      <c r="R535" s="95"/>
      <c r="AJ535" s="95"/>
      <c r="AK535" s="95"/>
      <c r="AL535" s="112"/>
      <c r="BC535" s="95"/>
      <c r="BD535" s="95"/>
    </row>
    <row r="536" ht="14.25" customHeight="1">
      <c r="Q536" s="95"/>
      <c r="R536" s="95"/>
      <c r="AJ536" s="95"/>
      <c r="AK536" s="95"/>
      <c r="AL536" s="112"/>
      <c r="BC536" s="95"/>
      <c r="BD536" s="95"/>
    </row>
    <row r="537" ht="14.25" customHeight="1">
      <c r="Q537" s="95"/>
      <c r="R537" s="95"/>
      <c r="AJ537" s="95"/>
      <c r="AK537" s="95"/>
      <c r="AL537" s="112"/>
      <c r="BC537" s="95"/>
      <c r="BD537" s="95"/>
    </row>
    <row r="538" ht="14.25" customHeight="1">
      <c r="Q538" s="95"/>
      <c r="R538" s="95"/>
      <c r="AJ538" s="95"/>
      <c r="AK538" s="95"/>
      <c r="AL538" s="112"/>
      <c r="BC538" s="95"/>
      <c r="BD538" s="95"/>
    </row>
    <row r="539" ht="14.25" customHeight="1">
      <c r="Q539" s="95"/>
      <c r="R539" s="95"/>
      <c r="AJ539" s="95"/>
      <c r="AK539" s="95"/>
      <c r="AL539" s="112"/>
      <c r="BC539" s="95"/>
      <c r="BD539" s="95"/>
    </row>
    <row r="540" ht="14.25" customHeight="1">
      <c r="Q540" s="95"/>
      <c r="R540" s="95"/>
      <c r="AJ540" s="95"/>
      <c r="AK540" s="95"/>
      <c r="AL540" s="112"/>
      <c r="BC540" s="95"/>
      <c r="BD540" s="95"/>
    </row>
    <row r="541" ht="14.25" customHeight="1">
      <c r="Q541" s="95"/>
      <c r="R541" s="95"/>
      <c r="AJ541" s="95"/>
      <c r="AK541" s="95"/>
      <c r="AL541" s="112"/>
      <c r="BC541" s="95"/>
      <c r="BD541" s="95"/>
    </row>
    <row r="542" ht="14.25" customHeight="1">
      <c r="Q542" s="95"/>
      <c r="R542" s="95"/>
      <c r="AJ542" s="95"/>
      <c r="AK542" s="95"/>
      <c r="AL542" s="112"/>
      <c r="BC542" s="95"/>
      <c r="BD542" s="95"/>
    </row>
    <row r="543" ht="14.25" customHeight="1">
      <c r="Q543" s="95"/>
      <c r="R543" s="95"/>
      <c r="AJ543" s="95"/>
      <c r="AK543" s="95"/>
      <c r="AL543" s="112"/>
      <c r="BC543" s="95"/>
      <c r="BD543" s="95"/>
    </row>
    <row r="544" ht="14.25" customHeight="1">
      <c r="Q544" s="95"/>
      <c r="R544" s="95"/>
      <c r="AJ544" s="95"/>
      <c r="AK544" s="95"/>
      <c r="AL544" s="112"/>
      <c r="BC544" s="95"/>
      <c r="BD544" s="95"/>
    </row>
    <row r="545" ht="14.25" customHeight="1">
      <c r="Q545" s="95"/>
      <c r="R545" s="95"/>
      <c r="AJ545" s="95"/>
      <c r="AK545" s="95"/>
      <c r="AL545" s="112"/>
      <c r="BC545" s="95"/>
      <c r="BD545" s="95"/>
    </row>
    <row r="546" ht="14.25" customHeight="1">
      <c r="Q546" s="95"/>
      <c r="R546" s="95"/>
      <c r="AJ546" s="95"/>
      <c r="AK546" s="95"/>
      <c r="AL546" s="112"/>
      <c r="BC546" s="95"/>
      <c r="BD546" s="95"/>
    </row>
    <row r="547" ht="14.25" customHeight="1">
      <c r="Q547" s="95"/>
      <c r="R547" s="95"/>
      <c r="AJ547" s="95"/>
      <c r="AK547" s="95"/>
      <c r="AL547" s="112"/>
      <c r="BC547" s="95"/>
      <c r="BD547" s="95"/>
    </row>
    <row r="548" ht="14.25" customHeight="1">
      <c r="Q548" s="95"/>
      <c r="R548" s="95"/>
      <c r="AJ548" s="95"/>
      <c r="AK548" s="95"/>
      <c r="AL548" s="112"/>
      <c r="BC548" s="95"/>
      <c r="BD548" s="95"/>
    </row>
    <row r="549" ht="14.25" customHeight="1">
      <c r="Q549" s="95"/>
      <c r="R549" s="95"/>
      <c r="AJ549" s="95"/>
      <c r="AK549" s="95"/>
      <c r="AL549" s="112"/>
      <c r="BC549" s="95"/>
      <c r="BD549" s="95"/>
    </row>
    <row r="550" ht="14.25" customHeight="1">
      <c r="Q550" s="95"/>
      <c r="R550" s="95"/>
      <c r="AJ550" s="95"/>
      <c r="AK550" s="95"/>
      <c r="AL550" s="112"/>
      <c r="BC550" s="95"/>
      <c r="BD550" s="95"/>
    </row>
    <row r="551" ht="14.25" customHeight="1">
      <c r="Q551" s="95"/>
      <c r="R551" s="95"/>
      <c r="AJ551" s="95"/>
      <c r="AK551" s="95"/>
      <c r="AL551" s="112"/>
      <c r="BC551" s="95"/>
      <c r="BD551" s="95"/>
    </row>
    <row r="552" ht="14.25" customHeight="1">
      <c r="Q552" s="95"/>
      <c r="R552" s="95"/>
      <c r="AJ552" s="95"/>
      <c r="AK552" s="95"/>
      <c r="AL552" s="112"/>
      <c r="BC552" s="95"/>
      <c r="BD552" s="95"/>
    </row>
    <row r="553" ht="14.25" customHeight="1">
      <c r="Q553" s="95"/>
      <c r="R553" s="95"/>
      <c r="AJ553" s="95"/>
      <c r="AK553" s="95"/>
      <c r="AL553" s="112"/>
      <c r="BC553" s="95"/>
      <c r="BD553" s="95"/>
    </row>
    <row r="554" ht="14.25" customHeight="1">
      <c r="Q554" s="95"/>
      <c r="R554" s="95"/>
      <c r="AJ554" s="95"/>
      <c r="AK554" s="95"/>
      <c r="AL554" s="112"/>
      <c r="BC554" s="95"/>
      <c r="BD554" s="95"/>
    </row>
    <row r="555" ht="14.25" customHeight="1">
      <c r="Q555" s="95"/>
      <c r="R555" s="95"/>
      <c r="AJ555" s="95"/>
      <c r="AK555" s="95"/>
      <c r="AL555" s="112"/>
      <c r="BC555" s="95"/>
      <c r="BD555" s="95"/>
    </row>
    <row r="556" ht="14.25" customHeight="1">
      <c r="Q556" s="95"/>
      <c r="R556" s="95"/>
      <c r="AJ556" s="95"/>
      <c r="AK556" s="95"/>
      <c r="AL556" s="112"/>
      <c r="BC556" s="95"/>
      <c r="BD556" s="95"/>
    </row>
    <row r="557" ht="14.25" customHeight="1">
      <c r="Q557" s="95"/>
      <c r="R557" s="95"/>
      <c r="AJ557" s="95"/>
      <c r="AK557" s="95"/>
      <c r="AL557" s="112"/>
      <c r="BC557" s="95"/>
      <c r="BD557" s="95"/>
    </row>
    <row r="558" ht="14.25" customHeight="1">
      <c r="Q558" s="95"/>
      <c r="R558" s="95"/>
      <c r="AJ558" s="95"/>
      <c r="AK558" s="95"/>
      <c r="AL558" s="112"/>
      <c r="BC558" s="95"/>
      <c r="BD558" s="95"/>
    </row>
    <row r="559" ht="14.25" customHeight="1">
      <c r="Q559" s="95"/>
      <c r="R559" s="95"/>
      <c r="AJ559" s="95"/>
      <c r="AK559" s="95"/>
      <c r="AL559" s="112"/>
      <c r="BC559" s="95"/>
      <c r="BD559" s="95"/>
    </row>
    <row r="560" ht="14.25" customHeight="1">
      <c r="Q560" s="95"/>
      <c r="R560" s="95"/>
      <c r="AJ560" s="95"/>
      <c r="AK560" s="95"/>
      <c r="AL560" s="112"/>
      <c r="BC560" s="95"/>
      <c r="BD560" s="95"/>
    </row>
    <row r="561" ht="14.25" customHeight="1">
      <c r="Q561" s="95"/>
      <c r="R561" s="95"/>
      <c r="AJ561" s="95"/>
      <c r="AK561" s="95"/>
      <c r="AL561" s="112"/>
      <c r="BC561" s="95"/>
      <c r="BD561" s="95"/>
    </row>
    <row r="562" ht="14.25" customHeight="1">
      <c r="Q562" s="95"/>
      <c r="R562" s="95"/>
      <c r="AJ562" s="95"/>
      <c r="AK562" s="95"/>
      <c r="AL562" s="112"/>
      <c r="BC562" s="95"/>
      <c r="BD562" s="95"/>
    </row>
    <row r="563" ht="14.25" customHeight="1">
      <c r="Q563" s="95"/>
      <c r="R563" s="95"/>
      <c r="AJ563" s="95"/>
      <c r="AK563" s="95"/>
      <c r="AL563" s="112"/>
      <c r="BC563" s="95"/>
      <c r="BD563" s="95"/>
    </row>
    <row r="564" ht="14.25" customHeight="1">
      <c r="Q564" s="95"/>
      <c r="R564" s="95"/>
      <c r="AJ564" s="95"/>
      <c r="AK564" s="95"/>
      <c r="AL564" s="112"/>
      <c r="BC564" s="95"/>
      <c r="BD564" s="95"/>
    </row>
    <row r="565" ht="14.25" customHeight="1">
      <c r="Q565" s="95"/>
      <c r="R565" s="95"/>
      <c r="AJ565" s="95"/>
      <c r="AK565" s="95"/>
      <c r="AL565" s="112"/>
      <c r="BC565" s="95"/>
      <c r="BD565" s="95"/>
    </row>
    <row r="566" ht="14.25" customHeight="1">
      <c r="Q566" s="95"/>
      <c r="R566" s="95"/>
      <c r="AJ566" s="95"/>
      <c r="AK566" s="95"/>
      <c r="AL566" s="112"/>
      <c r="BC566" s="95"/>
      <c r="BD566" s="95"/>
    </row>
    <row r="567" ht="14.25" customHeight="1">
      <c r="Q567" s="95"/>
      <c r="R567" s="95"/>
      <c r="AJ567" s="95"/>
      <c r="AK567" s="95"/>
      <c r="AL567" s="112"/>
      <c r="BC567" s="95"/>
      <c r="BD567" s="95"/>
    </row>
    <row r="568" ht="14.25" customHeight="1">
      <c r="Q568" s="95"/>
      <c r="R568" s="95"/>
      <c r="AJ568" s="95"/>
      <c r="AK568" s="95"/>
      <c r="AL568" s="112"/>
      <c r="BC568" s="95"/>
      <c r="BD568" s="95"/>
    </row>
    <row r="569" ht="14.25" customHeight="1">
      <c r="Q569" s="95"/>
      <c r="R569" s="95"/>
      <c r="AJ569" s="95"/>
      <c r="AK569" s="95"/>
      <c r="AL569" s="112"/>
      <c r="BC569" s="95"/>
      <c r="BD569" s="95"/>
    </row>
    <row r="570" ht="14.25" customHeight="1">
      <c r="Q570" s="95"/>
      <c r="R570" s="95"/>
      <c r="AJ570" s="95"/>
      <c r="AK570" s="95"/>
      <c r="AL570" s="112"/>
      <c r="BC570" s="95"/>
      <c r="BD570" s="95"/>
    </row>
    <row r="571" ht="14.25" customHeight="1">
      <c r="Q571" s="95"/>
      <c r="R571" s="95"/>
      <c r="AJ571" s="95"/>
      <c r="AK571" s="95"/>
      <c r="AL571" s="112"/>
      <c r="BC571" s="95"/>
      <c r="BD571" s="95"/>
    </row>
    <row r="572" ht="14.25" customHeight="1">
      <c r="Q572" s="95"/>
      <c r="R572" s="95"/>
      <c r="AJ572" s="95"/>
      <c r="AK572" s="95"/>
      <c r="AL572" s="112"/>
      <c r="BC572" s="95"/>
      <c r="BD572" s="95"/>
    </row>
    <row r="573" ht="14.25" customHeight="1">
      <c r="Q573" s="95"/>
      <c r="R573" s="95"/>
      <c r="AJ573" s="95"/>
      <c r="AK573" s="95"/>
      <c r="AL573" s="112"/>
      <c r="BC573" s="95"/>
      <c r="BD573" s="95"/>
    </row>
    <row r="574" ht="14.25" customHeight="1">
      <c r="Q574" s="95"/>
      <c r="R574" s="95"/>
      <c r="AJ574" s="95"/>
      <c r="AK574" s="95"/>
      <c r="AL574" s="112"/>
      <c r="BC574" s="95"/>
      <c r="BD574" s="95"/>
    </row>
    <row r="575" ht="14.25" customHeight="1">
      <c r="Q575" s="95"/>
      <c r="R575" s="95"/>
      <c r="AJ575" s="95"/>
      <c r="AK575" s="95"/>
      <c r="AL575" s="112"/>
      <c r="BC575" s="95"/>
      <c r="BD575" s="95"/>
    </row>
    <row r="576" ht="14.25" customHeight="1">
      <c r="Q576" s="95"/>
      <c r="R576" s="95"/>
      <c r="AJ576" s="95"/>
      <c r="AK576" s="95"/>
      <c r="AL576" s="112"/>
      <c r="BC576" s="95"/>
      <c r="BD576" s="95"/>
    </row>
    <row r="577" ht="14.25" customHeight="1">
      <c r="Q577" s="95"/>
      <c r="R577" s="95"/>
      <c r="AJ577" s="95"/>
      <c r="AK577" s="95"/>
      <c r="AL577" s="112"/>
      <c r="BC577" s="95"/>
      <c r="BD577" s="95"/>
    </row>
    <row r="578" ht="14.25" customHeight="1">
      <c r="Q578" s="95"/>
      <c r="R578" s="95"/>
      <c r="AJ578" s="95"/>
      <c r="AK578" s="95"/>
      <c r="AL578" s="112"/>
      <c r="BC578" s="95"/>
      <c r="BD578" s="95"/>
    </row>
    <row r="579" ht="14.25" customHeight="1">
      <c r="Q579" s="95"/>
      <c r="R579" s="95"/>
      <c r="AJ579" s="95"/>
      <c r="AK579" s="95"/>
      <c r="AL579" s="112"/>
      <c r="BC579" s="95"/>
      <c r="BD579" s="95"/>
    </row>
    <row r="580" ht="14.25" customHeight="1">
      <c r="Q580" s="95"/>
      <c r="R580" s="95"/>
      <c r="AJ580" s="95"/>
      <c r="AK580" s="95"/>
      <c r="AL580" s="112"/>
      <c r="BC580" s="95"/>
      <c r="BD580" s="95"/>
    </row>
    <row r="581" ht="14.25" customHeight="1">
      <c r="Q581" s="95"/>
      <c r="R581" s="95"/>
      <c r="AJ581" s="95"/>
      <c r="AK581" s="95"/>
      <c r="AL581" s="112"/>
      <c r="BC581" s="95"/>
      <c r="BD581" s="95"/>
    </row>
    <row r="582" ht="14.25" customHeight="1">
      <c r="Q582" s="95"/>
      <c r="R582" s="95"/>
      <c r="AJ582" s="95"/>
      <c r="AK582" s="95"/>
      <c r="AL582" s="112"/>
      <c r="BC582" s="95"/>
      <c r="BD582" s="95"/>
    </row>
    <row r="583" ht="14.25" customHeight="1">
      <c r="Q583" s="95"/>
      <c r="R583" s="95"/>
      <c r="AJ583" s="95"/>
      <c r="AK583" s="95"/>
      <c r="AL583" s="112"/>
      <c r="BC583" s="95"/>
      <c r="BD583" s="95"/>
    </row>
    <row r="584" ht="14.25" customHeight="1">
      <c r="Q584" s="95"/>
      <c r="R584" s="95"/>
      <c r="AJ584" s="95"/>
      <c r="AK584" s="95"/>
      <c r="AL584" s="112"/>
      <c r="BC584" s="95"/>
      <c r="BD584" s="95"/>
    </row>
    <row r="585" ht="14.25" customHeight="1">
      <c r="Q585" s="95"/>
      <c r="R585" s="95"/>
      <c r="AJ585" s="95"/>
      <c r="AK585" s="95"/>
      <c r="AL585" s="112"/>
      <c r="BC585" s="95"/>
      <c r="BD585" s="95"/>
    </row>
    <row r="586" ht="14.25" customHeight="1">
      <c r="Q586" s="95"/>
      <c r="R586" s="95"/>
      <c r="AJ586" s="95"/>
      <c r="AK586" s="95"/>
      <c r="AL586" s="112"/>
      <c r="BC586" s="95"/>
      <c r="BD586" s="95"/>
    </row>
    <row r="587" ht="14.25" customHeight="1">
      <c r="Q587" s="95"/>
      <c r="R587" s="95"/>
      <c r="AJ587" s="95"/>
      <c r="AK587" s="95"/>
      <c r="AL587" s="112"/>
      <c r="BC587" s="95"/>
      <c r="BD587" s="95"/>
    </row>
    <row r="588" ht="14.25" customHeight="1">
      <c r="Q588" s="95"/>
      <c r="R588" s="95"/>
      <c r="AJ588" s="95"/>
      <c r="AK588" s="95"/>
      <c r="AL588" s="112"/>
      <c r="BC588" s="95"/>
      <c r="BD588" s="95"/>
    </row>
    <row r="589" ht="14.25" customHeight="1">
      <c r="Q589" s="95"/>
      <c r="R589" s="95"/>
      <c r="AJ589" s="95"/>
      <c r="AK589" s="95"/>
      <c r="AL589" s="112"/>
      <c r="BC589" s="95"/>
      <c r="BD589" s="95"/>
    </row>
    <row r="590" ht="14.25" customHeight="1">
      <c r="Q590" s="95"/>
      <c r="R590" s="95"/>
      <c r="AJ590" s="95"/>
      <c r="AK590" s="95"/>
      <c r="AL590" s="112"/>
      <c r="BC590" s="95"/>
      <c r="BD590" s="95"/>
    </row>
    <row r="591" ht="14.25" customHeight="1">
      <c r="Q591" s="95"/>
      <c r="R591" s="95"/>
      <c r="AJ591" s="95"/>
      <c r="AK591" s="95"/>
      <c r="AL591" s="112"/>
      <c r="BC591" s="95"/>
      <c r="BD591" s="95"/>
    </row>
    <row r="592" ht="14.25" customHeight="1">
      <c r="Q592" s="95"/>
      <c r="R592" s="95"/>
      <c r="AJ592" s="95"/>
      <c r="AK592" s="95"/>
      <c r="AL592" s="112"/>
      <c r="BC592" s="95"/>
      <c r="BD592" s="95"/>
    </row>
    <row r="593" ht="14.25" customHeight="1">
      <c r="Q593" s="95"/>
      <c r="R593" s="95"/>
      <c r="AJ593" s="95"/>
      <c r="AK593" s="95"/>
      <c r="AL593" s="112"/>
      <c r="BC593" s="95"/>
      <c r="BD593" s="95"/>
    </row>
    <row r="594" ht="14.25" customHeight="1">
      <c r="Q594" s="95"/>
      <c r="R594" s="95"/>
      <c r="AJ594" s="95"/>
      <c r="AK594" s="95"/>
      <c r="AL594" s="112"/>
      <c r="BC594" s="95"/>
      <c r="BD594" s="95"/>
    </row>
    <row r="595" ht="14.25" customHeight="1">
      <c r="Q595" s="95"/>
      <c r="R595" s="95"/>
      <c r="AJ595" s="95"/>
      <c r="AK595" s="95"/>
      <c r="AL595" s="112"/>
      <c r="BC595" s="95"/>
      <c r="BD595" s="95"/>
    </row>
    <row r="596" ht="14.25" customHeight="1">
      <c r="Q596" s="95"/>
      <c r="R596" s="95"/>
      <c r="AJ596" s="95"/>
      <c r="AK596" s="95"/>
      <c r="AL596" s="112"/>
      <c r="BC596" s="95"/>
      <c r="BD596" s="95"/>
    </row>
    <row r="597" ht="14.25" customHeight="1">
      <c r="Q597" s="95"/>
      <c r="R597" s="95"/>
      <c r="AJ597" s="95"/>
      <c r="AK597" s="95"/>
      <c r="AL597" s="112"/>
      <c r="BC597" s="95"/>
      <c r="BD597" s="95"/>
    </row>
    <row r="598" ht="14.25" customHeight="1">
      <c r="Q598" s="95"/>
      <c r="R598" s="95"/>
      <c r="AJ598" s="95"/>
      <c r="AK598" s="95"/>
      <c r="AL598" s="112"/>
      <c r="BC598" s="95"/>
      <c r="BD598" s="95"/>
    </row>
    <row r="599" ht="14.25" customHeight="1">
      <c r="Q599" s="95"/>
      <c r="R599" s="95"/>
      <c r="AJ599" s="95"/>
      <c r="AK599" s="95"/>
      <c r="AL599" s="112"/>
      <c r="BC599" s="95"/>
      <c r="BD599" s="95"/>
    </row>
    <row r="600" ht="14.25" customHeight="1">
      <c r="Q600" s="95"/>
      <c r="R600" s="95"/>
      <c r="AJ600" s="95"/>
      <c r="AK600" s="95"/>
      <c r="AL600" s="112"/>
      <c r="BC600" s="95"/>
      <c r="BD600" s="95"/>
    </row>
    <row r="601" ht="14.25" customHeight="1">
      <c r="Q601" s="95"/>
      <c r="R601" s="95"/>
      <c r="AJ601" s="95"/>
      <c r="AK601" s="95"/>
      <c r="AL601" s="112"/>
      <c r="BC601" s="95"/>
      <c r="BD601" s="95"/>
    </row>
    <row r="602" ht="14.25" customHeight="1">
      <c r="Q602" s="95"/>
      <c r="R602" s="95"/>
      <c r="AJ602" s="95"/>
      <c r="AK602" s="95"/>
      <c r="AL602" s="112"/>
      <c r="BC602" s="95"/>
      <c r="BD602" s="95"/>
    </row>
    <row r="603" ht="14.25" customHeight="1">
      <c r="Q603" s="95"/>
      <c r="R603" s="95"/>
      <c r="AJ603" s="95"/>
      <c r="AK603" s="95"/>
      <c r="AL603" s="112"/>
      <c r="BC603" s="95"/>
      <c r="BD603" s="95"/>
    </row>
    <row r="604" ht="14.25" customHeight="1">
      <c r="Q604" s="95"/>
      <c r="R604" s="95"/>
      <c r="AJ604" s="95"/>
      <c r="AK604" s="95"/>
      <c r="AL604" s="112"/>
      <c r="BC604" s="95"/>
      <c r="BD604" s="95"/>
    </row>
    <row r="605" ht="14.25" customHeight="1">
      <c r="Q605" s="95"/>
      <c r="R605" s="95"/>
      <c r="AJ605" s="95"/>
      <c r="AK605" s="95"/>
      <c r="AL605" s="112"/>
      <c r="BC605" s="95"/>
      <c r="BD605" s="95"/>
    </row>
    <row r="606" ht="14.25" customHeight="1">
      <c r="Q606" s="95"/>
      <c r="R606" s="95"/>
      <c r="AJ606" s="95"/>
      <c r="AK606" s="95"/>
      <c r="AL606" s="112"/>
      <c r="BC606" s="95"/>
      <c r="BD606" s="95"/>
    </row>
    <row r="607" ht="14.25" customHeight="1">
      <c r="Q607" s="95"/>
      <c r="R607" s="95"/>
      <c r="AJ607" s="95"/>
      <c r="AK607" s="95"/>
      <c r="AL607" s="112"/>
      <c r="BC607" s="95"/>
      <c r="BD607" s="95"/>
    </row>
    <row r="608" ht="14.25" customHeight="1">
      <c r="Q608" s="95"/>
      <c r="R608" s="95"/>
      <c r="AJ608" s="95"/>
      <c r="AK608" s="95"/>
      <c r="AL608" s="112"/>
      <c r="BC608" s="95"/>
      <c r="BD608" s="95"/>
    </row>
    <row r="609" ht="14.25" customHeight="1">
      <c r="Q609" s="95"/>
      <c r="R609" s="95"/>
      <c r="AJ609" s="95"/>
      <c r="AK609" s="95"/>
      <c r="AL609" s="112"/>
      <c r="BC609" s="95"/>
      <c r="BD609" s="95"/>
    </row>
    <row r="610" ht="14.25" customHeight="1">
      <c r="Q610" s="95"/>
      <c r="R610" s="95"/>
      <c r="AJ610" s="95"/>
      <c r="AK610" s="95"/>
      <c r="AL610" s="112"/>
      <c r="BC610" s="95"/>
      <c r="BD610" s="95"/>
    </row>
    <row r="611" ht="14.25" customHeight="1">
      <c r="Q611" s="95"/>
      <c r="R611" s="95"/>
      <c r="AJ611" s="95"/>
      <c r="AK611" s="95"/>
      <c r="AL611" s="112"/>
      <c r="BC611" s="95"/>
      <c r="BD611" s="95"/>
    </row>
    <row r="612" ht="14.25" customHeight="1">
      <c r="Q612" s="95"/>
      <c r="R612" s="95"/>
      <c r="AJ612" s="95"/>
      <c r="AK612" s="95"/>
      <c r="AL612" s="112"/>
      <c r="BC612" s="95"/>
      <c r="BD612" s="95"/>
    </row>
    <row r="613" ht="14.25" customHeight="1">
      <c r="Q613" s="95"/>
      <c r="R613" s="95"/>
      <c r="AJ613" s="95"/>
      <c r="AK613" s="95"/>
      <c r="AL613" s="112"/>
      <c r="BC613" s="95"/>
      <c r="BD613" s="95"/>
    </row>
    <row r="614" ht="14.25" customHeight="1">
      <c r="Q614" s="95"/>
      <c r="R614" s="95"/>
      <c r="AJ614" s="95"/>
      <c r="AK614" s="95"/>
      <c r="AL614" s="112"/>
      <c r="BC614" s="95"/>
      <c r="BD614" s="95"/>
    </row>
    <row r="615" ht="14.25" customHeight="1">
      <c r="Q615" s="95"/>
      <c r="R615" s="95"/>
      <c r="AJ615" s="95"/>
      <c r="AK615" s="95"/>
      <c r="AL615" s="112"/>
      <c r="BC615" s="95"/>
      <c r="BD615" s="95"/>
    </row>
    <row r="616" ht="14.25" customHeight="1">
      <c r="Q616" s="95"/>
      <c r="R616" s="95"/>
      <c r="AJ616" s="95"/>
      <c r="AK616" s="95"/>
      <c r="AL616" s="112"/>
      <c r="BC616" s="95"/>
      <c r="BD616" s="95"/>
    </row>
    <row r="617" ht="14.25" customHeight="1">
      <c r="Q617" s="95"/>
      <c r="R617" s="95"/>
      <c r="AJ617" s="95"/>
      <c r="AK617" s="95"/>
      <c r="AL617" s="112"/>
      <c r="BC617" s="95"/>
      <c r="BD617" s="95"/>
    </row>
    <row r="618" ht="14.25" customHeight="1">
      <c r="Q618" s="95"/>
      <c r="R618" s="95"/>
      <c r="AJ618" s="95"/>
      <c r="AK618" s="95"/>
      <c r="AL618" s="112"/>
      <c r="BC618" s="95"/>
      <c r="BD618" s="95"/>
    </row>
    <row r="619" ht="14.25" customHeight="1">
      <c r="Q619" s="95"/>
      <c r="R619" s="95"/>
      <c r="AJ619" s="95"/>
      <c r="AK619" s="95"/>
      <c r="AL619" s="112"/>
      <c r="BC619" s="95"/>
      <c r="BD619" s="95"/>
    </row>
    <row r="620" ht="14.25" customHeight="1">
      <c r="Q620" s="95"/>
      <c r="R620" s="95"/>
      <c r="AJ620" s="95"/>
      <c r="AK620" s="95"/>
      <c r="AL620" s="112"/>
      <c r="BC620" s="95"/>
      <c r="BD620" s="95"/>
    </row>
    <row r="621" ht="14.25" customHeight="1">
      <c r="Q621" s="95"/>
      <c r="R621" s="95"/>
      <c r="AJ621" s="95"/>
      <c r="AK621" s="95"/>
      <c r="AL621" s="112"/>
      <c r="BC621" s="95"/>
      <c r="BD621" s="95"/>
    </row>
    <row r="622" ht="14.25" customHeight="1">
      <c r="Q622" s="95"/>
      <c r="R622" s="95"/>
      <c r="AJ622" s="95"/>
      <c r="AK622" s="95"/>
      <c r="AL622" s="112"/>
      <c r="BC622" s="95"/>
      <c r="BD622" s="95"/>
    </row>
    <row r="623" ht="14.25" customHeight="1">
      <c r="Q623" s="95"/>
      <c r="R623" s="95"/>
      <c r="AJ623" s="95"/>
      <c r="AK623" s="95"/>
      <c r="AL623" s="112"/>
      <c r="BC623" s="95"/>
      <c r="BD623" s="95"/>
    </row>
    <row r="624" ht="14.25" customHeight="1">
      <c r="Q624" s="95"/>
      <c r="R624" s="95"/>
      <c r="AJ624" s="95"/>
      <c r="AK624" s="95"/>
      <c r="AL624" s="112"/>
      <c r="BC624" s="95"/>
      <c r="BD624" s="95"/>
    </row>
    <row r="625" ht="14.25" customHeight="1">
      <c r="Q625" s="95"/>
      <c r="R625" s="95"/>
      <c r="AJ625" s="95"/>
      <c r="AK625" s="95"/>
      <c r="AL625" s="112"/>
      <c r="BC625" s="95"/>
      <c r="BD625" s="95"/>
    </row>
    <row r="626" ht="14.25" customHeight="1">
      <c r="Q626" s="95"/>
      <c r="R626" s="95"/>
      <c r="AJ626" s="95"/>
      <c r="AK626" s="95"/>
      <c r="AL626" s="112"/>
      <c r="BC626" s="95"/>
      <c r="BD626" s="95"/>
    </row>
    <row r="627" ht="14.25" customHeight="1">
      <c r="Q627" s="95"/>
      <c r="R627" s="95"/>
      <c r="AJ627" s="95"/>
      <c r="AK627" s="95"/>
      <c r="AL627" s="112"/>
      <c r="BC627" s="95"/>
      <c r="BD627" s="95"/>
    </row>
    <row r="628" ht="14.25" customHeight="1">
      <c r="Q628" s="95"/>
      <c r="R628" s="95"/>
      <c r="AJ628" s="95"/>
      <c r="AK628" s="95"/>
      <c r="AL628" s="112"/>
      <c r="BC628" s="95"/>
      <c r="BD628" s="95"/>
    </row>
    <row r="629" ht="14.25" customHeight="1">
      <c r="Q629" s="95"/>
      <c r="R629" s="95"/>
      <c r="AJ629" s="95"/>
      <c r="AK629" s="95"/>
      <c r="AL629" s="112"/>
      <c r="BC629" s="95"/>
      <c r="BD629" s="95"/>
    </row>
    <row r="630" ht="14.25" customHeight="1">
      <c r="Q630" s="95"/>
      <c r="R630" s="95"/>
      <c r="AJ630" s="95"/>
      <c r="AK630" s="95"/>
      <c r="AL630" s="112"/>
      <c r="BC630" s="95"/>
      <c r="BD630" s="95"/>
    </row>
    <row r="631" ht="14.25" customHeight="1">
      <c r="Q631" s="95"/>
      <c r="R631" s="95"/>
      <c r="AJ631" s="95"/>
      <c r="AK631" s="95"/>
      <c r="AL631" s="112"/>
      <c r="BC631" s="95"/>
      <c r="BD631" s="95"/>
    </row>
    <row r="632" ht="14.25" customHeight="1">
      <c r="Q632" s="95"/>
      <c r="R632" s="95"/>
      <c r="AJ632" s="95"/>
      <c r="AK632" s="95"/>
      <c r="AL632" s="112"/>
      <c r="BC632" s="95"/>
      <c r="BD632" s="95"/>
    </row>
    <row r="633" ht="14.25" customHeight="1">
      <c r="Q633" s="95"/>
      <c r="R633" s="95"/>
      <c r="AJ633" s="95"/>
      <c r="AK633" s="95"/>
      <c r="AL633" s="112"/>
      <c r="BC633" s="95"/>
      <c r="BD633" s="95"/>
    </row>
    <row r="634" ht="14.25" customHeight="1">
      <c r="Q634" s="95"/>
      <c r="R634" s="95"/>
      <c r="AJ634" s="95"/>
      <c r="AK634" s="95"/>
      <c r="AL634" s="112"/>
      <c r="BC634" s="95"/>
      <c r="BD634" s="95"/>
    </row>
    <row r="635" ht="14.25" customHeight="1">
      <c r="Q635" s="95"/>
      <c r="R635" s="95"/>
      <c r="AJ635" s="95"/>
      <c r="AK635" s="95"/>
      <c r="AL635" s="112"/>
      <c r="BC635" s="95"/>
      <c r="BD635" s="95"/>
    </row>
    <row r="636" ht="14.25" customHeight="1">
      <c r="Q636" s="95"/>
      <c r="R636" s="95"/>
      <c r="AJ636" s="95"/>
      <c r="AK636" s="95"/>
      <c r="AL636" s="112"/>
      <c r="BC636" s="95"/>
      <c r="BD636" s="95"/>
    </row>
    <row r="637" ht="14.25" customHeight="1">
      <c r="Q637" s="95"/>
      <c r="R637" s="95"/>
      <c r="AJ637" s="95"/>
      <c r="AK637" s="95"/>
      <c r="AL637" s="112"/>
      <c r="BC637" s="95"/>
      <c r="BD637" s="95"/>
    </row>
    <row r="638" ht="14.25" customHeight="1">
      <c r="Q638" s="95"/>
      <c r="R638" s="95"/>
      <c r="AJ638" s="95"/>
      <c r="AK638" s="95"/>
      <c r="AL638" s="112"/>
      <c r="BC638" s="95"/>
      <c r="BD638" s="95"/>
    </row>
    <row r="639" ht="14.25" customHeight="1">
      <c r="Q639" s="95"/>
      <c r="R639" s="95"/>
      <c r="AJ639" s="95"/>
      <c r="AK639" s="95"/>
      <c r="AL639" s="112"/>
      <c r="BC639" s="95"/>
      <c r="BD639" s="95"/>
    </row>
    <row r="640" ht="14.25" customHeight="1">
      <c r="Q640" s="95"/>
      <c r="R640" s="95"/>
      <c r="AJ640" s="95"/>
      <c r="AK640" s="95"/>
      <c r="AL640" s="112"/>
      <c r="BC640" s="95"/>
      <c r="BD640" s="95"/>
    </row>
    <row r="641" ht="14.25" customHeight="1">
      <c r="Q641" s="95"/>
      <c r="R641" s="95"/>
      <c r="AJ641" s="95"/>
      <c r="AK641" s="95"/>
      <c r="AL641" s="112"/>
      <c r="BC641" s="95"/>
      <c r="BD641" s="95"/>
    </row>
    <row r="642" ht="14.25" customHeight="1">
      <c r="Q642" s="95"/>
      <c r="R642" s="95"/>
      <c r="AJ642" s="95"/>
      <c r="AK642" s="95"/>
      <c r="AL642" s="112"/>
      <c r="BC642" s="95"/>
      <c r="BD642" s="95"/>
    </row>
    <row r="643" ht="14.25" customHeight="1">
      <c r="Q643" s="95"/>
      <c r="R643" s="95"/>
      <c r="AJ643" s="95"/>
      <c r="AK643" s="95"/>
      <c r="AL643" s="112"/>
      <c r="BC643" s="95"/>
      <c r="BD643" s="95"/>
    </row>
    <row r="644" ht="14.25" customHeight="1">
      <c r="Q644" s="95"/>
      <c r="R644" s="95"/>
      <c r="AJ644" s="95"/>
      <c r="AK644" s="95"/>
      <c r="AL644" s="112"/>
      <c r="BC644" s="95"/>
      <c r="BD644" s="95"/>
    </row>
    <row r="645" ht="14.25" customHeight="1">
      <c r="Q645" s="95"/>
      <c r="R645" s="95"/>
      <c r="AJ645" s="95"/>
      <c r="AK645" s="95"/>
      <c r="AL645" s="112"/>
      <c r="BC645" s="95"/>
      <c r="BD645" s="95"/>
    </row>
    <row r="646" ht="14.25" customHeight="1">
      <c r="Q646" s="95"/>
      <c r="R646" s="95"/>
      <c r="AJ646" s="95"/>
      <c r="AK646" s="95"/>
      <c r="AL646" s="112"/>
      <c r="BC646" s="95"/>
      <c r="BD646" s="95"/>
    </row>
    <row r="647" ht="14.25" customHeight="1">
      <c r="Q647" s="95"/>
      <c r="R647" s="95"/>
      <c r="AJ647" s="95"/>
      <c r="AK647" s="95"/>
      <c r="AL647" s="112"/>
      <c r="BC647" s="95"/>
      <c r="BD647" s="95"/>
    </row>
    <row r="648" ht="14.25" customHeight="1">
      <c r="Q648" s="95"/>
      <c r="R648" s="95"/>
      <c r="AJ648" s="95"/>
      <c r="AK648" s="95"/>
      <c r="AL648" s="112"/>
      <c r="BC648" s="95"/>
      <c r="BD648" s="95"/>
    </row>
    <row r="649" ht="14.25" customHeight="1">
      <c r="Q649" s="95"/>
      <c r="R649" s="95"/>
      <c r="AJ649" s="95"/>
      <c r="AK649" s="95"/>
      <c r="AL649" s="112"/>
      <c r="BC649" s="95"/>
      <c r="BD649" s="95"/>
    </row>
    <row r="650" ht="14.25" customHeight="1">
      <c r="Q650" s="95"/>
      <c r="R650" s="95"/>
      <c r="AJ650" s="95"/>
      <c r="AK650" s="95"/>
      <c r="AL650" s="112"/>
      <c r="BC650" s="95"/>
      <c r="BD650" s="95"/>
    </row>
    <row r="651" ht="14.25" customHeight="1">
      <c r="Q651" s="95"/>
      <c r="R651" s="95"/>
      <c r="AJ651" s="95"/>
      <c r="AK651" s="95"/>
      <c r="AL651" s="112"/>
      <c r="BC651" s="95"/>
      <c r="BD651" s="95"/>
    </row>
    <row r="652" ht="14.25" customHeight="1">
      <c r="Q652" s="95"/>
      <c r="R652" s="95"/>
      <c r="AJ652" s="95"/>
      <c r="AK652" s="95"/>
      <c r="AL652" s="112"/>
      <c r="BC652" s="95"/>
      <c r="BD652" s="95"/>
    </row>
    <row r="653" ht="14.25" customHeight="1">
      <c r="Q653" s="95"/>
      <c r="R653" s="95"/>
      <c r="AJ653" s="95"/>
      <c r="AK653" s="95"/>
      <c r="AL653" s="112"/>
      <c r="BC653" s="95"/>
      <c r="BD653" s="95"/>
    </row>
    <row r="654" ht="14.25" customHeight="1">
      <c r="Q654" s="95"/>
      <c r="R654" s="95"/>
      <c r="AJ654" s="95"/>
      <c r="AK654" s="95"/>
      <c r="AL654" s="112"/>
      <c r="BC654" s="95"/>
      <c r="BD654" s="95"/>
    </row>
    <row r="655" ht="14.25" customHeight="1">
      <c r="Q655" s="95"/>
      <c r="R655" s="95"/>
      <c r="AJ655" s="95"/>
      <c r="AK655" s="95"/>
      <c r="AL655" s="112"/>
      <c r="BC655" s="95"/>
      <c r="BD655" s="95"/>
    </row>
    <row r="656" ht="14.25" customHeight="1">
      <c r="Q656" s="95"/>
      <c r="R656" s="95"/>
      <c r="AJ656" s="95"/>
      <c r="AK656" s="95"/>
      <c r="AL656" s="112"/>
      <c r="BC656" s="95"/>
      <c r="BD656" s="95"/>
    </row>
    <row r="657" ht="14.25" customHeight="1">
      <c r="Q657" s="95"/>
      <c r="R657" s="95"/>
      <c r="AJ657" s="95"/>
      <c r="AK657" s="95"/>
      <c r="AL657" s="112"/>
      <c r="BC657" s="95"/>
      <c r="BD657" s="95"/>
    </row>
    <row r="658" ht="14.25" customHeight="1">
      <c r="Q658" s="95"/>
      <c r="R658" s="95"/>
      <c r="AJ658" s="95"/>
      <c r="AK658" s="95"/>
      <c r="AL658" s="112"/>
      <c r="BC658" s="95"/>
      <c r="BD658" s="95"/>
    </row>
    <row r="659" ht="14.25" customHeight="1">
      <c r="Q659" s="95"/>
      <c r="R659" s="95"/>
      <c r="AJ659" s="95"/>
      <c r="AK659" s="95"/>
      <c r="AL659" s="112"/>
      <c r="BC659" s="95"/>
      <c r="BD659" s="95"/>
    </row>
    <row r="660" ht="14.25" customHeight="1">
      <c r="Q660" s="95"/>
      <c r="R660" s="95"/>
      <c r="AJ660" s="95"/>
      <c r="AK660" s="95"/>
      <c r="AL660" s="112"/>
      <c r="BC660" s="95"/>
      <c r="BD660" s="95"/>
    </row>
    <row r="661" ht="14.25" customHeight="1">
      <c r="Q661" s="95"/>
      <c r="R661" s="95"/>
      <c r="AJ661" s="95"/>
      <c r="AK661" s="95"/>
      <c r="AL661" s="112"/>
      <c r="BC661" s="95"/>
      <c r="BD661" s="95"/>
    </row>
    <row r="662" ht="14.25" customHeight="1">
      <c r="Q662" s="95"/>
      <c r="R662" s="95"/>
      <c r="AJ662" s="95"/>
      <c r="AK662" s="95"/>
      <c r="AL662" s="112"/>
      <c r="BC662" s="95"/>
      <c r="BD662" s="95"/>
    </row>
    <row r="663" ht="14.25" customHeight="1">
      <c r="Q663" s="95"/>
      <c r="R663" s="95"/>
      <c r="AJ663" s="95"/>
      <c r="AK663" s="95"/>
      <c r="AL663" s="112"/>
      <c r="BC663" s="95"/>
      <c r="BD663" s="95"/>
    </row>
    <row r="664" ht="14.25" customHeight="1">
      <c r="Q664" s="95"/>
      <c r="R664" s="95"/>
      <c r="AJ664" s="95"/>
      <c r="AK664" s="95"/>
      <c r="AL664" s="112"/>
      <c r="BC664" s="95"/>
      <c r="BD664" s="95"/>
    </row>
    <row r="665" ht="14.25" customHeight="1">
      <c r="Q665" s="95"/>
      <c r="R665" s="95"/>
      <c r="AJ665" s="95"/>
      <c r="AK665" s="95"/>
      <c r="AL665" s="112"/>
      <c r="BC665" s="95"/>
      <c r="BD665" s="95"/>
    </row>
    <row r="666" ht="14.25" customHeight="1">
      <c r="Q666" s="95"/>
      <c r="R666" s="95"/>
      <c r="AJ666" s="95"/>
      <c r="AK666" s="95"/>
      <c r="AL666" s="112"/>
      <c r="BC666" s="95"/>
      <c r="BD666" s="95"/>
    </row>
    <row r="667" ht="14.25" customHeight="1">
      <c r="Q667" s="95"/>
      <c r="R667" s="95"/>
      <c r="AJ667" s="95"/>
      <c r="AK667" s="95"/>
      <c r="AL667" s="112"/>
      <c r="BC667" s="95"/>
      <c r="BD667" s="95"/>
    </row>
    <row r="668" ht="14.25" customHeight="1">
      <c r="Q668" s="95"/>
      <c r="R668" s="95"/>
      <c r="AJ668" s="95"/>
      <c r="AK668" s="95"/>
      <c r="AL668" s="112"/>
      <c r="BC668" s="95"/>
      <c r="BD668" s="95"/>
    </row>
    <row r="669" ht="14.25" customHeight="1">
      <c r="Q669" s="95"/>
      <c r="R669" s="95"/>
      <c r="AJ669" s="95"/>
      <c r="AK669" s="95"/>
      <c r="AL669" s="112"/>
      <c r="BC669" s="95"/>
      <c r="BD669" s="95"/>
    </row>
    <row r="670" ht="14.25" customHeight="1">
      <c r="Q670" s="95"/>
      <c r="R670" s="95"/>
      <c r="AJ670" s="95"/>
      <c r="AK670" s="95"/>
      <c r="AL670" s="112"/>
      <c r="BC670" s="95"/>
      <c r="BD670" s="95"/>
    </row>
    <row r="671" ht="14.25" customHeight="1">
      <c r="Q671" s="95"/>
      <c r="R671" s="95"/>
      <c r="AJ671" s="95"/>
      <c r="AK671" s="95"/>
      <c r="AL671" s="112"/>
      <c r="BC671" s="95"/>
      <c r="BD671" s="95"/>
    </row>
    <row r="672" ht="14.25" customHeight="1">
      <c r="Q672" s="95"/>
      <c r="R672" s="95"/>
      <c r="AJ672" s="95"/>
      <c r="AK672" s="95"/>
      <c r="AL672" s="112"/>
      <c r="BC672" s="95"/>
      <c r="BD672" s="95"/>
    </row>
    <row r="673" ht="14.25" customHeight="1">
      <c r="Q673" s="95"/>
      <c r="R673" s="95"/>
      <c r="AJ673" s="95"/>
      <c r="AK673" s="95"/>
      <c r="AL673" s="112"/>
      <c r="BC673" s="95"/>
      <c r="BD673" s="95"/>
    </row>
    <row r="674" ht="14.25" customHeight="1">
      <c r="Q674" s="95"/>
      <c r="R674" s="95"/>
      <c r="AJ674" s="95"/>
      <c r="AK674" s="95"/>
      <c r="AL674" s="112"/>
      <c r="BC674" s="95"/>
      <c r="BD674" s="95"/>
    </row>
    <row r="675" ht="14.25" customHeight="1">
      <c r="Q675" s="95"/>
      <c r="R675" s="95"/>
      <c r="AJ675" s="95"/>
      <c r="AK675" s="95"/>
      <c r="AL675" s="112"/>
      <c r="BC675" s="95"/>
      <c r="BD675" s="95"/>
    </row>
    <row r="676" ht="14.25" customHeight="1">
      <c r="Q676" s="95"/>
      <c r="R676" s="95"/>
      <c r="AJ676" s="95"/>
      <c r="AK676" s="95"/>
      <c r="AL676" s="112"/>
      <c r="BC676" s="95"/>
      <c r="BD676" s="95"/>
    </row>
    <row r="677" ht="14.25" customHeight="1">
      <c r="Q677" s="95"/>
      <c r="R677" s="95"/>
      <c r="AJ677" s="95"/>
      <c r="AK677" s="95"/>
      <c r="AL677" s="112"/>
      <c r="BC677" s="95"/>
      <c r="BD677" s="95"/>
    </row>
    <row r="678" ht="14.25" customHeight="1">
      <c r="Q678" s="95"/>
      <c r="R678" s="95"/>
      <c r="AJ678" s="95"/>
      <c r="AK678" s="95"/>
      <c r="AL678" s="112"/>
      <c r="BC678" s="95"/>
      <c r="BD678" s="95"/>
    </row>
    <row r="679" ht="14.25" customHeight="1">
      <c r="Q679" s="95"/>
      <c r="R679" s="95"/>
      <c r="AJ679" s="95"/>
      <c r="AK679" s="95"/>
      <c r="AL679" s="112"/>
      <c r="BC679" s="95"/>
      <c r="BD679" s="95"/>
    </row>
    <row r="680" ht="14.25" customHeight="1">
      <c r="Q680" s="95"/>
      <c r="R680" s="95"/>
      <c r="AJ680" s="95"/>
      <c r="AK680" s="95"/>
      <c r="AL680" s="112"/>
      <c r="BC680" s="95"/>
      <c r="BD680" s="95"/>
    </row>
    <row r="681" ht="14.25" customHeight="1">
      <c r="Q681" s="95"/>
      <c r="R681" s="95"/>
      <c r="AJ681" s="95"/>
      <c r="AK681" s="95"/>
      <c r="AL681" s="112"/>
      <c r="BC681" s="95"/>
      <c r="BD681" s="95"/>
    </row>
    <row r="682" ht="14.25" customHeight="1">
      <c r="Q682" s="95"/>
      <c r="R682" s="95"/>
      <c r="AJ682" s="95"/>
      <c r="AK682" s="95"/>
      <c r="AL682" s="112"/>
      <c r="BC682" s="95"/>
      <c r="BD682" s="95"/>
    </row>
    <row r="683" ht="14.25" customHeight="1">
      <c r="Q683" s="95"/>
      <c r="R683" s="95"/>
      <c r="AJ683" s="95"/>
      <c r="AK683" s="95"/>
      <c r="AL683" s="112"/>
      <c r="BC683" s="95"/>
      <c r="BD683" s="95"/>
    </row>
    <row r="684" ht="14.25" customHeight="1">
      <c r="Q684" s="95"/>
      <c r="R684" s="95"/>
      <c r="AJ684" s="95"/>
      <c r="AK684" s="95"/>
      <c r="AL684" s="112"/>
      <c r="BC684" s="95"/>
      <c r="BD684" s="95"/>
    </row>
    <row r="685" ht="14.25" customHeight="1">
      <c r="Q685" s="95"/>
      <c r="R685" s="95"/>
      <c r="AJ685" s="95"/>
      <c r="AK685" s="95"/>
      <c r="AL685" s="112"/>
      <c r="BC685" s="95"/>
      <c r="BD685" s="95"/>
    </row>
    <row r="686" ht="14.25" customHeight="1">
      <c r="Q686" s="95"/>
      <c r="R686" s="95"/>
      <c r="AJ686" s="95"/>
      <c r="AK686" s="95"/>
      <c r="AL686" s="112"/>
      <c r="BC686" s="95"/>
      <c r="BD686" s="95"/>
    </row>
    <row r="687" ht="14.25" customHeight="1">
      <c r="Q687" s="95"/>
      <c r="R687" s="95"/>
      <c r="AJ687" s="95"/>
      <c r="AK687" s="95"/>
      <c r="AL687" s="112"/>
      <c r="BC687" s="95"/>
      <c r="BD687" s="95"/>
    </row>
    <row r="688" ht="14.25" customHeight="1">
      <c r="Q688" s="95"/>
      <c r="R688" s="95"/>
      <c r="AJ688" s="95"/>
      <c r="AK688" s="95"/>
      <c r="AL688" s="112"/>
      <c r="BC688" s="95"/>
      <c r="BD688" s="95"/>
    </row>
    <row r="689" ht="14.25" customHeight="1">
      <c r="Q689" s="95"/>
      <c r="R689" s="95"/>
      <c r="AJ689" s="95"/>
      <c r="AK689" s="95"/>
      <c r="AL689" s="112"/>
      <c r="BC689" s="95"/>
      <c r="BD689" s="95"/>
    </row>
    <row r="690" ht="14.25" customHeight="1">
      <c r="Q690" s="95"/>
      <c r="R690" s="95"/>
      <c r="AJ690" s="95"/>
      <c r="AK690" s="95"/>
      <c r="AL690" s="112"/>
      <c r="BC690" s="95"/>
      <c r="BD690" s="95"/>
    </row>
    <row r="691" ht="14.25" customHeight="1">
      <c r="Q691" s="95"/>
      <c r="R691" s="95"/>
      <c r="AJ691" s="95"/>
      <c r="AK691" s="95"/>
      <c r="AL691" s="112"/>
      <c r="BC691" s="95"/>
      <c r="BD691" s="95"/>
    </row>
    <row r="692" ht="14.25" customHeight="1">
      <c r="Q692" s="95"/>
      <c r="R692" s="95"/>
      <c r="AJ692" s="95"/>
      <c r="AK692" s="95"/>
      <c r="AL692" s="112"/>
      <c r="BC692" s="95"/>
      <c r="BD692" s="95"/>
    </row>
    <row r="693" ht="14.25" customHeight="1">
      <c r="Q693" s="95"/>
      <c r="R693" s="95"/>
      <c r="AJ693" s="95"/>
      <c r="AK693" s="95"/>
      <c r="AL693" s="112"/>
      <c r="BC693" s="95"/>
      <c r="BD693" s="95"/>
    </row>
    <row r="694" ht="14.25" customHeight="1">
      <c r="Q694" s="95"/>
      <c r="R694" s="95"/>
      <c r="AJ694" s="95"/>
      <c r="AK694" s="95"/>
      <c r="AL694" s="112"/>
      <c r="BC694" s="95"/>
      <c r="BD694" s="95"/>
    </row>
    <row r="695" ht="14.25" customHeight="1">
      <c r="Q695" s="95"/>
      <c r="R695" s="95"/>
      <c r="AJ695" s="95"/>
      <c r="AK695" s="95"/>
      <c r="AL695" s="112"/>
      <c r="BC695" s="95"/>
      <c r="BD695" s="95"/>
    </row>
    <row r="696" ht="14.25" customHeight="1">
      <c r="Q696" s="95"/>
      <c r="R696" s="95"/>
      <c r="AJ696" s="95"/>
      <c r="AK696" s="95"/>
      <c r="AL696" s="112"/>
      <c r="BC696" s="95"/>
      <c r="BD696" s="95"/>
    </row>
    <row r="697" ht="14.25" customHeight="1">
      <c r="Q697" s="95"/>
      <c r="R697" s="95"/>
      <c r="AJ697" s="95"/>
      <c r="AK697" s="95"/>
      <c r="AL697" s="112"/>
      <c r="BC697" s="95"/>
      <c r="BD697" s="95"/>
    </row>
    <row r="698" ht="14.25" customHeight="1">
      <c r="Q698" s="95"/>
      <c r="R698" s="95"/>
      <c r="AJ698" s="95"/>
      <c r="AK698" s="95"/>
      <c r="AL698" s="112"/>
      <c r="BC698" s="95"/>
      <c r="BD698" s="95"/>
    </row>
    <row r="699" ht="14.25" customHeight="1">
      <c r="Q699" s="95"/>
      <c r="R699" s="95"/>
      <c r="AJ699" s="95"/>
      <c r="AK699" s="95"/>
      <c r="AL699" s="112"/>
      <c r="BC699" s="95"/>
      <c r="BD699" s="95"/>
    </row>
    <row r="700" ht="14.25" customHeight="1">
      <c r="Q700" s="95"/>
      <c r="R700" s="95"/>
      <c r="AJ700" s="95"/>
      <c r="AK700" s="95"/>
      <c r="AL700" s="112"/>
      <c r="BC700" s="95"/>
      <c r="BD700" s="95"/>
    </row>
    <row r="701" ht="14.25" customHeight="1">
      <c r="Q701" s="95"/>
      <c r="R701" s="95"/>
      <c r="AJ701" s="95"/>
      <c r="AK701" s="95"/>
      <c r="AL701" s="112"/>
      <c r="BC701" s="95"/>
      <c r="BD701" s="95"/>
    </row>
    <row r="702" ht="14.25" customHeight="1">
      <c r="Q702" s="95"/>
      <c r="R702" s="95"/>
      <c r="AJ702" s="95"/>
      <c r="AK702" s="95"/>
      <c r="AL702" s="112"/>
      <c r="BC702" s="95"/>
      <c r="BD702" s="95"/>
    </row>
    <row r="703" ht="14.25" customHeight="1">
      <c r="Q703" s="95"/>
      <c r="R703" s="95"/>
      <c r="AJ703" s="95"/>
      <c r="AK703" s="95"/>
      <c r="AL703" s="112"/>
      <c r="BC703" s="95"/>
      <c r="BD703" s="95"/>
    </row>
    <row r="704" ht="14.25" customHeight="1">
      <c r="Q704" s="95"/>
      <c r="R704" s="95"/>
      <c r="AJ704" s="95"/>
      <c r="AK704" s="95"/>
      <c r="AL704" s="112"/>
      <c r="BC704" s="95"/>
      <c r="BD704" s="95"/>
    </row>
    <row r="705" ht="14.25" customHeight="1">
      <c r="Q705" s="95"/>
      <c r="R705" s="95"/>
      <c r="AJ705" s="95"/>
      <c r="AK705" s="95"/>
      <c r="AL705" s="112"/>
      <c r="BC705" s="95"/>
      <c r="BD705" s="95"/>
    </row>
    <row r="706" ht="14.25" customHeight="1">
      <c r="Q706" s="95"/>
      <c r="R706" s="95"/>
      <c r="AJ706" s="95"/>
      <c r="AK706" s="95"/>
      <c r="AL706" s="112"/>
      <c r="BC706" s="95"/>
      <c r="BD706" s="95"/>
    </row>
    <row r="707" ht="14.25" customHeight="1">
      <c r="Q707" s="95"/>
      <c r="R707" s="95"/>
      <c r="AJ707" s="95"/>
      <c r="AK707" s="95"/>
      <c r="AL707" s="112"/>
      <c r="BC707" s="95"/>
      <c r="BD707" s="95"/>
    </row>
    <row r="708" ht="14.25" customHeight="1">
      <c r="Q708" s="95"/>
      <c r="R708" s="95"/>
      <c r="AJ708" s="95"/>
      <c r="AK708" s="95"/>
      <c r="AL708" s="112"/>
      <c r="BC708" s="95"/>
      <c r="BD708" s="95"/>
    </row>
    <row r="709" ht="14.25" customHeight="1">
      <c r="Q709" s="95"/>
      <c r="R709" s="95"/>
      <c r="AJ709" s="95"/>
      <c r="AK709" s="95"/>
      <c r="AL709" s="112"/>
      <c r="BC709" s="95"/>
      <c r="BD709" s="95"/>
    </row>
    <row r="710" ht="14.25" customHeight="1">
      <c r="Q710" s="95"/>
      <c r="R710" s="95"/>
      <c r="AJ710" s="95"/>
      <c r="AK710" s="95"/>
      <c r="AL710" s="112"/>
      <c r="BC710" s="95"/>
      <c r="BD710" s="95"/>
    </row>
    <row r="711" ht="14.25" customHeight="1">
      <c r="Q711" s="95"/>
      <c r="R711" s="95"/>
      <c r="AJ711" s="95"/>
      <c r="AK711" s="95"/>
      <c r="AL711" s="112"/>
      <c r="BC711" s="95"/>
      <c r="BD711" s="95"/>
    </row>
    <row r="712" ht="14.25" customHeight="1">
      <c r="Q712" s="95"/>
      <c r="R712" s="95"/>
      <c r="AJ712" s="95"/>
      <c r="AK712" s="95"/>
      <c r="AL712" s="112"/>
      <c r="BC712" s="95"/>
      <c r="BD712" s="95"/>
    </row>
    <row r="713" ht="14.25" customHeight="1">
      <c r="Q713" s="95"/>
      <c r="R713" s="95"/>
      <c r="AJ713" s="95"/>
      <c r="AK713" s="95"/>
      <c r="AL713" s="112"/>
      <c r="BC713" s="95"/>
      <c r="BD713" s="95"/>
    </row>
    <row r="714" ht="14.25" customHeight="1">
      <c r="Q714" s="95"/>
      <c r="R714" s="95"/>
      <c r="AJ714" s="95"/>
      <c r="AK714" s="95"/>
      <c r="AL714" s="112"/>
      <c r="BC714" s="95"/>
      <c r="BD714" s="95"/>
    </row>
    <row r="715" ht="14.25" customHeight="1">
      <c r="Q715" s="95"/>
      <c r="R715" s="95"/>
      <c r="AJ715" s="95"/>
      <c r="AK715" s="95"/>
      <c r="AL715" s="112"/>
      <c r="BC715" s="95"/>
      <c r="BD715" s="95"/>
    </row>
    <row r="716" ht="14.25" customHeight="1">
      <c r="Q716" s="95"/>
      <c r="R716" s="95"/>
      <c r="AJ716" s="95"/>
      <c r="AK716" s="95"/>
      <c r="AL716" s="112"/>
      <c r="BC716" s="95"/>
      <c r="BD716" s="95"/>
    </row>
    <row r="717" ht="14.25" customHeight="1">
      <c r="Q717" s="95"/>
      <c r="R717" s="95"/>
      <c r="AJ717" s="95"/>
      <c r="AK717" s="95"/>
      <c r="AL717" s="112"/>
      <c r="BC717" s="95"/>
      <c r="BD717" s="95"/>
    </row>
    <row r="718" ht="14.25" customHeight="1">
      <c r="Q718" s="95"/>
      <c r="R718" s="95"/>
      <c r="AJ718" s="95"/>
      <c r="AK718" s="95"/>
      <c r="AL718" s="112"/>
      <c r="BC718" s="95"/>
      <c r="BD718" s="95"/>
    </row>
    <row r="719" ht="14.25" customHeight="1">
      <c r="Q719" s="95"/>
      <c r="R719" s="95"/>
      <c r="AJ719" s="95"/>
      <c r="AK719" s="95"/>
      <c r="AL719" s="112"/>
      <c r="BC719" s="95"/>
      <c r="BD719" s="95"/>
    </row>
    <row r="720" ht="14.25" customHeight="1">
      <c r="Q720" s="95"/>
      <c r="R720" s="95"/>
      <c r="AJ720" s="95"/>
      <c r="AK720" s="95"/>
      <c r="AL720" s="112"/>
      <c r="BC720" s="95"/>
      <c r="BD720" s="95"/>
    </row>
    <row r="721" ht="14.25" customHeight="1">
      <c r="Q721" s="95"/>
      <c r="R721" s="95"/>
      <c r="AJ721" s="95"/>
      <c r="AK721" s="95"/>
      <c r="AL721" s="112"/>
      <c r="BC721" s="95"/>
      <c r="BD721" s="95"/>
    </row>
    <row r="722" ht="14.25" customHeight="1">
      <c r="Q722" s="95"/>
      <c r="R722" s="95"/>
      <c r="AJ722" s="95"/>
      <c r="AK722" s="95"/>
      <c r="AL722" s="112"/>
      <c r="BC722" s="95"/>
      <c r="BD722" s="95"/>
    </row>
    <row r="723" ht="14.25" customHeight="1">
      <c r="Q723" s="95"/>
      <c r="R723" s="95"/>
      <c r="AJ723" s="95"/>
      <c r="AK723" s="95"/>
      <c r="AL723" s="112"/>
      <c r="BC723" s="95"/>
      <c r="BD723" s="95"/>
    </row>
    <row r="724" ht="14.25" customHeight="1">
      <c r="Q724" s="95"/>
      <c r="R724" s="95"/>
      <c r="AJ724" s="95"/>
      <c r="AK724" s="95"/>
      <c r="AL724" s="112"/>
      <c r="BC724" s="95"/>
      <c r="BD724" s="95"/>
    </row>
    <row r="725" ht="14.25" customHeight="1">
      <c r="Q725" s="95"/>
      <c r="R725" s="95"/>
      <c r="AJ725" s="95"/>
      <c r="AK725" s="95"/>
      <c r="AL725" s="112"/>
      <c r="BC725" s="95"/>
      <c r="BD725" s="95"/>
    </row>
    <row r="726" ht="14.25" customHeight="1">
      <c r="Q726" s="95"/>
      <c r="R726" s="95"/>
      <c r="AJ726" s="95"/>
      <c r="AK726" s="95"/>
      <c r="AL726" s="112"/>
      <c r="BC726" s="95"/>
      <c r="BD726" s="95"/>
    </row>
    <row r="727" ht="14.25" customHeight="1">
      <c r="Q727" s="95"/>
      <c r="R727" s="95"/>
      <c r="AJ727" s="95"/>
      <c r="AK727" s="95"/>
      <c r="AL727" s="112"/>
      <c r="BC727" s="95"/>
      <c r="BD727" s="95"/>
    </row>
    <row r="728" ht="14.25" customHeight="1">
      <c r="Q728" s="95"/>
      <c r="R728" s="95"/>
      <c r="AJ728" s="95"/>
      <c r="AK728" s="95"/>
      <c r="AL728" s="112"/>
      <c r="BC728" s="95"/>
      <c r="BD728" s="95"/>
    </row>
    <row r="729" ht="14.25" customHeight="1">
      <c r="Q729" s="95"/>
      <c r="R729" s="95"/>
      <c r="AJ729" s="95"/>
      <c r="AK729" s="95"/>
      <c r="AL729" s="112"/>
      <c r="BC729" s="95"/>
      <c r="BD729" s="95"/>
    </row>
    <row r="730" ht="14.25" customHeight="1">
      <c r="Q730" s="95"/>
      <c r="R730" s="95"/>
      <c r="AJ730" s="95"/>
      <c r="AK730" s="95"/>
      <c r="AL730" s="112"/>
      <c r="BC730" s="95"/>
      <c r="BD730" s="95"/>
    </row>
    <row r="731" ht="14.25" customHeight="1">
      <c r="Q731" s="95"/>
      <c r="R731" s="95"/>
      <c r="AJ731" s="95"/>
      <c r="AK731" s="95"/>
      <c r="AL731" s="112"/>
      <c r="BC731" s="95"/>
      <c r="BD731" s="95"/>
    </row>
    <row r="732" ht="14.25" customHeight="1">
      <c r="Q732" s="95"/>
      <c r="R732" s="95"/>
      <c r="AJ732" s="95"/>
      <c r="AK732" s="95"/>
      <c r="AL732" s="112"/>
      <c r="BC732" s="95"/>
      <c r="BD732" s="95"/>
    </row>
    <row r="733" ht="14.25" customHeight="1">
      <c r="Q733" s="95"/>
      <c r="R733" s="95"/>
      <c r="AJ733" s="95"/>
      <c r="AK733" s="95"/>
      <c r="AL733" s="112"/>
      <c r="BC733" s="95"/>
      <c r="BD733" s="95"/>
    </row>
    <row r="734" ht="14.25" customHeight="1">
      <c r="Q734" s="95"/>
      <c r="R734" s="95"/>
      <c r="AJ734" s="95"/>
      <c r="AK734" s="95"/>
      <c r="AL734" s="112"/>
      <c r="BC734" s="95"/>
      <c r="BD734" s="95"/>
    </row>
    <row r="735" ht="14.25" customHeight="1">
      <c r="Q735" s="95"/>
      <c r="R735" s="95"/>
      <c r="AJ735" s="95"/>
      <c r="AK735" s="95"/>
      <c r="AL735" s="112"/>
      <c r="BC735" s="95"/>
      <c r="BD735" s="95"/>
    </row>
    <row r="736" ht="14.25" customHeight="1">
      <c r="Q736" s="95"/>
      <c r="R736" s="95"/>
      <c r="AJ736" s="95"/>
      <c r="AK736" s="95"/>
      <c r="AL736" s="112"/>
      <c r="BC736" s="95"/>
      <c r="BD736" s="95"/>
    </row>
    <row r="737" ht="14.25" customHeight="1">
      <c r="Q737" s="95"/>
      <c r="R737" s="95"/>
      <c r="AJ737" s="95"/>
      <c r="AK737" s="95"/>
      <c r="AL737" s="112"/>
      <c r="BC737" s="95"/>
      <c r="BD737" s="95"/>
    </row>
    <row r="738" ht="14.25" customHeight="1">
      <c r="Q738" s="95"/>
      <c r="R738" s="95"/>
      <c r="AJ738" s="95"/>
      <c r="AK738" s="95"/>
      <c r="AL738" s="112"/>
      <c r="BC738" s="95"/>
      <c r="BD738" s="95"/>
    </row>
    <row r="739" ht="14.25" customHeight="1">
      <c r="Q739" s="95"/>
      <c r="R739" s="95"/>
      <c r="AJ739" s="95"/>
      <c r="AK739" s="95"/>
      <c r="AL739" s="112"/>
      <c r="BC739" s="95"/>
      <c r="BD739" s="95"/>
    </row>
    <row r="740" ht="14.25" customHeight="1">
      <c r="Q740" s="95"/>
      <c r="R740" s="95"/>
      <c r="AJ740" s="95"/>
      <c r="AK740" s="95"/>
      <c r="AL740" s="112"/>
      <c r="BC740" s="95"/>
      <c r="BD740" s="95"/>
    </row>
    <row r="741" ht="14.25" customHeight="1">
      <c r="Q741" s="95"/>
      <c r="R741" s="95"/>
      <c r="AJ741" s="95"/>
      <c r="AK741" s="95"/>
      <c r="AL741" s="112"/>
      <c r="BC741" s="95"/>
      <c r="BD741" s="95"/>
    </row>
    <row r="742" ht="14.25" customHeight="1">
      <c r="Q742" s="95"/>
      <c r="R742" s="95"/>
      <c r="AJ742" s="95"/>
      <c r="AK742" s="95"/>
      <c r="AL742" s="112"/>
      <c r="BC742" s="95"/>
      <c r="BD742" s="95"/>
    </row>
    <row r="743" ht="14.25" customHeight="1">
      <c r="Q743" s="95"/>
      <c r="R743" s="95"/>
      <c r="AJ743" s="95"/>
      <c r="AK743" s="95"/>
      <c r="AL743" s="112"/>
      <c r="BC743" s="95"/>
      <c r="BD743" s="95"/>
    </row>
    <row r="744" ht="14.25" customHeight="1">
      <c r="Q744" s="95"/>
      <c r="R744" s="95"/>
      <c r="AJ744" s="95"/>
      <c r="AK744" s="95"/>
      <c r="AL744" s="112"/>
      <c r="BC744" s="95"/>
      <c r="BD744" s="95"/>
    </row>
    <row r="745" ht="14.25" customHeight="1">
      <c r="Q745" s="95"/>
      <c r="R745" s="95"/>
      <c r="AJ745" s="95"/>
      <c r="AK745" s="95"/>
      <c r="AL745" s="112"/>
      <c r="BC745" s="95"/>
      <c r="BD745" s="95"/>
    </row>
    <row r="746" ht="14.25" customHeight="1">
      <c r="Q746" s="95"/>
      <c r="R746" s="95"/>
      <c r="AJ746" s="95"/>
      <c r="AK746" s="95"/>
      <c r="AL746" s="112"/>
      <c r="BC746" s="95"/>
      <c r="BD746" s="95"/>
    </row>
    <row r="747" ht="14.25" customHeight="1">
      <c r="Q747" s="95"/>
      <c r="R747" s="95"/>
      <c r="AJ747" s="95"/>
      <c r="AK747" s="95"/>
      <c r="AL747" s="112"/>
      <c r="BC747" s="95"/>
      <c r="BD747" s="95"/>
    </row>
    <row r="748" ht="14.25" customHeight="1">
      <c r="Q748" s="95"/>
      <c r="R748" s="95"/>
      <c r="AJ748" s="95"/>
      <c r="AK748" s="95"/>
      <c r="AL748" s="112"/>
      <c r="BC748" s="95"/>
      <c r="BD748" s="95"/>
    </row>
    <row r="749" ht="14.25" customHeight="1">
      <c r="Q749" s="95"/>
      <c r="R749" s="95"/>
      <c r="AJ749" s="95"/>
      <c r="AK749" s="95"/>
      <c r="AL749" s="112"/>
      <c r="BC749" s="95"/>
      <c r="BD749" s="95"/>
    </row>
    <row r="750" ht="14.25" customHeight="1">
      <c r="Q750" s="95"/>
      <c r="R750" s="95"/>
      <c r="AJ750" s="95"/>
      <c r="AK750" s="95"/>
      <c r="AL750" s="112"/>
      <c r="BC750" s="95"/>
      <c r="BD750" s="95"/>
    </row>
    <row r="751" ht="14.25" customHeight="1">
      <c r="Q751" s="95"/>
      <c r="R751" s="95"/>
      <c r="AJ751" s="95"/>
      <c r="AK751" s="95"/>
      <c r="AL751" s="112"/>
      <c r="BC751" s="95"/>
      <c r="BD751" s="95"/>
    </row>
    <row r="752" ht="14.25" customHeight="1">
      <c r="Q752" s="95"/>
      <c r="R752" s="95"/>
      <c r="AJ752" s="95"/>
      <c r="AK752" s="95"/>
      <c r="AL752" s="112"/>
      <c r="BC752" s="95"/>
      <c r="BD752" s="95"/>
    </row>
    <row r="753" ht="14.25" customHeight="1">
      <c r="Q753" s="95"/>
      <c r="R753" s="95"/>
      <c r="AJ753" s="95"/>
      <c r="AK753" s="95"/>
      <c r="AL753" s="112"/>
      <c r="BC753" s="95"/>
      <c r="BD753" s="95"/>
    </row>
    <row r="754" ht="14.25" customHeight="1">
      <c r="Q754" s="95"/>
      <c r="R754" s="95"/>
      <c r="AJ754" s="95"/>
      <c r="AK754" s="95"/>
      <c r="AL754" s="112"/>
      <c r="BC754" s="95"/>
      <c r="BD754" s="95"/>
    </row>
    <row r="755" ht="14.25" customHeight="1">
      <c r="Q755" s="95"/>
      <c r="R755" s="95"/>
      <c r="AJ755" s="95"/>
      <c r="AK755" s="95"/>
      <c r="AL755" s="112"/>
      <c r="BC755" s="95"/>
      <c r="BD755" s="95"/>
    </row>
    <row r="756" ht="14.25" customHeight="1">
      <c r="Q756" s="95"/>
      <c r="R756" s="95"/>
      <c r="AJ756" s="95"/>
      <c r="AK756" s="95"/>
      <c r="AL756" s="112"/>
      <c r="BC756" s="95"/>
      <c r="BD756" s="95"/>
    </row>
    <row r="757" ht="14.25" customHeight="1">
      <c r="Q757" s="95"/>
      <c r="R757" s="95"/>
      <c r="AJ757" s="95"/>
      <c r="AK757" s="95"/>
      <c r="AL757" s="112"/>
      <c r="BC757" s="95"/>
      <c r="BD757" s="95"/>
    </row>
    <row r="758" ht="14.25" customHeight="1">
      <c r="Q758" s="95"/>
      <c r="R758" s="95"/>
      <c r="AJ758" s="95"/>
      <c r="AK758" s="95"/>
      <c r="AL758" s="112"/>
      <c r="BC758" s="95"/>
      <c r="BD758" s="95"/>
    </row>
    <row r="759" ht="14.25" customHeight="1">
      <c r="Q759" s="95"/>
      <c r="R759" s="95"/>
      <c r="AJ759" s="95"/>
      <c r="AK759" s="95"/>
      <c r="AL759" s="112"/>
      <c r="BC759" s="95"/>
      <c r="BD759" s="95"/>
    </row>
    <row r="760" ht="14.25" customHeight="1">
      <c r="Q760" s="95"/>
      <c r="R760" s="95"/>
      <c r="AJ760" s="95"/>
      <c r="AK760" s="95"/>
      <c r="AL760" s="112"/>
      <c r="BC760" s="95"/>
      <c r="BD760" s="95"/>
    </row>
    <row r="761" ht="14.25" customHeight="1">
      <c r="Q761" s="95"/>
      <c r="R761" s="95"/>
      <c r="AJ761" s="95"/>
      <c r="AK761" s="95"/>
      <c r="AL761" s="112"/>
      <c r="BC761" s="95"/>
      <c r="BD761" s="95"/>
    </row>
    <row r="762" ht="14.25" customHeight="1">
      <c r="Q762" s="95"/>
      <c r="R762" s="95"/>
      <c r="AJ762" s="95"/>
      <c r="AK762" s="95"/>
      <c r="AL762" s="112"/>
      <c r="BC762" s="95"/>
      <c r="BD762" s="95"/>
    </row>
    <row r="763" ht="14.25" customHeight="1">
      <c r="Q763" s="95"/>
      <c r="R763" s="95"/>
      <c r="AJ763" s="95"/>
      <c r="AK763" s="95"/>
      <c r="AL763" s="112"/>
      <c r="BC763" s="95"/>
      <c r="BD763" s="95"/>
    </row>
    <row r="764" ht="14.25" customHeight="1">
      <c r="Q764" s="95"/>
      <c r="R764" s="95"/>
      <c r="AJ764" s="95"/>
      <c r="AK764" s="95"/>
      <c r="AL764" s="112"/>
      <c r="BC764" s="95"/>
      <c r="BD764" s="95"/>
    </row>
    <row r="765" ht="14.25" customHeight="1">
      <c r="Q765" s="95"/>
      <c r="R765" s="95"/>
      <c r="AJ765" s="95"/>
      <c r="AK765" s="95"/>
      <c r="AL765" s="112"/>
      <c r="BC765" s="95"/>
      <c r="BD765" s="95"/>
    </row>
    <row r="766" ht="14.25" customHeight="1">
      <c r="Q766" s="95"/>
      <c r="R766" s="95"/>
      <c r="AJ766" s="95"/>
      <c r="AK766" s="95"/>
      <c r="AL766" s="112"/>
      <c r="BC766" s="95"/>
      <c r="BD766" s="95"/>
    </row>
    <row r="767" ht="14.25" customHeight="1">
      <c r="Q767" s="95"/>
      <c r="R767" s="95"/>
      <c r="AJ767" s="95"/>
      <c r="AK767" s="95"/>
      <c r="AL767" s="112"/>
      <c r="BC767" s="95"/>
      <c r="BD767" s="95"/>
    </row>
    <row r="768" ht="14.25" customHeight="1">
      <c r="Q768" s="95"/>
      <c r="R768" s="95"/>
      <c r="AJ768" s="95"/>
      <c r="AK768" s="95"/>
      <c r="AL768" s="112"/>
      <c r="BC768" s="95"/>
      <c r="BD768" s="95"/>
    </row>
    <row r="769" ht="14.25" customHeight="1">
      <c r="Q769" s="95"/>
      <c r="R769" s="95"/>
      <c r="AJ769" s="95"/>
      <c r="AK769" s="95"/>
      <c r="AL769" s="112"/>
      <c r="BC769" s="95"/>
      <c r="BD769" s="95"/>
    </row>
    <row r="770" ht="14.25" customHeight="1">
      <c r="Q770" s="95"/>
      <c r="R770" s="95"/>
      <c r="AJ770" s="95"/>
      <c r="AK770" s="95"/>
      <c r="AL770" s="112"/>
      <c r="BC770" s="95"/>
      <c r="BD770" s="95"/>
    </row>
    <row r="771" ht="14.25" customHeight="1">
      <c r="Q771" s="95"/>
      <c r="R771" s="95"/>
      <c r="AJ771" s="95"/>
      <c r="AK771" s="95"/>
      <c r="AL771" s="112"/>
      <c r="BC771" s="95"/>
      <c r="BD771" s="95"/>
    </row>
    <row r="772" ht="14.25" customHeight="1">
      <c r="Q772" s="95"/>
      <c r="R772" s="95"/>
      <c r="AJ772" s="95"/>
      <c r="AK772" s="95"/>
      <c r="AL772" s="112"/>
      <c r="BC772" s="95"/>
      <c r="BD772" s="95"/>
    </row>
    <row r="773" ht="14.25" customHeight="1">
      <c r="Q773" s="95"/>
      <c r="R773" s="95"/>
      <c r="AJ773" s="95"/>
      <c r="AK773" s="95"/>
      <c r="AL773" s="112"/>
      <c r="BC773" s="95"/>
      <c r="BD773" s="95"/>
    </row>
    <row r="774" ht="14.25" customHeight="1">
      <c r="Q774" s="95"/>
      <c r="R774" s="95"/>
      <c r="AJ774" s="95"/>
      <c r="AK774" s="95"/>
      <c r="AL774" s="112"/>
      <c r="BC774" s="95"/>
      <c r="BD774" s="95"/>
    </row>
    <row r="775" ht="14.25" customHeight="1">
      <c r="Q775" s="95"/>
      <c r="R775" s="95"/>
      <c r="AJ775" s="95"/>
      <c r="AK775" s="95"/>
      <c r="AL775" s="112"/>
      <c r="BC775" s="95"/>
      <c r="BD775" s="95"/>
    </row>
    <row r="776" ht="14.25" customHeight="1">
      <c r="Q776" s="95"/>
      <c r="R776" s="95"/>
      <c r="AJ776" s="95"/>
      <c r="AK776" s="95"/>
      <c r="AL776" s="112"/>
      <c r="BC776" s="95"/>
      <c r="BD776" s="95"/>
    </row>
    <row r="777" ht="14.25" customHeight="1">
      <c r="Q777" s="95"/>
      <c r="R777" s="95"/>
      <c r="AJ777" s="95"/>
      <c r="AK777" s="95"/>
      <c r="AL777" s="112"/>
      <c r="BC777" s="95"/>
      <c r="BD777" s="95"/>
    </row>
    <row r="778" ht="14.25" customHeight="1">
      <c r="Q778" s="95"/>
      <c r="R778" s="95"/>
      <c r="AJ778" s="95"/>
      <c r="AK778" s="95"/>
      <c r="AL778" s="112"/>
      <c r="BC778" s="95"/>
      <c r="BD778" s="95"/>
    </row>
    <row r="779" ht="14.25" customHeight="1">
      <c r="Q779" s="95"/>
      <c r="R779" s="95"/>
      <c r="AJ779" s="95"/>
      <c r="AK779" s="95"/>
      <c r="AL779" s="112"/>
      <c r="BC779" s="95"/>
      <c r="BD779" s="95"/>
    </row>
    <row r="780" ht="14.25" customHeight="1">
      <c r="Q780" s="95"/>
      <c r="R780" s="95"/>
      <c r="AJ780" s="95"/>
      <c r="AK780" s="95"/>
      <c r="AL780" s="112"/>
      <c r="BC780" s="95"/>
      <c r="BD780" s="95"/>
    </row>
    <row r="781" ht="14.25" customHeight="1">
      <c r="Q781" s="95"/>
      <c r="R781" s="95"/>
      <c r="AJ781" s="95"/>
      <c r="AK781" s="95"/>
      <c r="AL781" s="112"/>
      <c r="BC781" s="95"/>
      <c r="BD781" s="95"/>
    </row>
    <row r="782" ht="14.25" customHeight="1">
      <c r="Q782" s="95"/>
      <c r="R782" s="95"/>
      <c r="AJ782" s="95"/>
      <c r="AK782" s="95"/>
      <c r="AL782" s="112"/>
      <c r="BC782" s="95"/>
      <c r="BD782" s="95"/>
    </row>
    <row r="783" ht="14.25" customHeight="1">
      <c r="Q783" s="95"/>
      <c r="R783" s="95"/>
      <c r="AJ783" s="95"/>
      <c r="AK783" s="95"/>
      <c r="AL783" s="112"/>
      <c r="BC783" s="95"/>
      <c r="BD783" s="95"/>
    </row>
    <row r="784" ht="14.25" customHeight="1">
      <c r="Q784" s="95"/>
      <c r="R784" s="95"/>
      <c r="AJ784" s="95"/>
      <c r="AK784" s="95"/>
      <c r="AL784" s="112"/>
      <c r="BC784" s="95"/>
      <c r="BD784" s="95"/>
    </row>
    <row r="785" ht="14.25" customHeight="1">
      <c r="Q785" s="95"/>
      <c r="R785" s="95"/>
      <c r="AJ785" s="95"/>
      <c r="AK785" s="95"/>
      <c r="AL785" s="112"/>
      <c r="BC785" s="95"/>
      <c r="BD785" s="95"/>
    </row>
    <row r="786" ht="14.25" customHeight="1">
      <c r="Q786" s="95"/>
      <c r="R786" s="95"/>
      <c r="AJ786" s="95"/>
      <c r="AK786" s="95"/>
      <c r="AL786" s="112"/>
      <c r="BC786" s="95"/>
      <c r="BD786" s="95"/>
    </row>
    <row r="787" ht="14.25" customHeight="1">
      <c r="Q787" s="95"/>
      <c r="R787" s="95"/>
      <c r="AJ787" s="95"/>
      <c r="AK787" s="95"/>
      <c r="AL787" s="112"/>
      <c r="BC787" s="95"/>
      <c r="BD787" s="95"/>
    </row>
    <row r="788" ht="14.25" customHeight="1">
      <c r="Q788" s="95"/>
      <c r="R788" s="95"/>
      <c r="AJ788" s="95"/>
      <c r="AK788" s="95"/>
      <c r="AL788" s="112"/>
      <c r="BC788" s="95"/>
      <c r="BD788" s="95"/>
    </row>
    <row r="789" ht="14.25" customHeight="1">
      <c r="Q789" s="95"/>
      <c r="R789" s="95"/>
      <c r="AJ789" s="95"/>
      <c r="AK789" s="95"/>
      <c r="AL789" s="112"/>
      <c r="BC789" s="95"/>
      <c r="BD789" s="95"/>
    </row>
    <row r="790" ht="14.25" customHeight="1">
      <c r="Q790" s="95"/>
      <c r="R790" s="95"/>
      <c r="AJ790" s="95"/>
      <c r="AK790" s="95"/>
      <c r="AL790" s="112"/>
      <c r="BC790" s="95"/>
      <c r="BD790" s="95"/>
    </row>
    <row r="791" ht="14.25" customHeight="1">
      <c r="Q791" s="95"/>
      <c r="R791" s="95"/>
      <c r="AJ791" s="95"/>
      <c r="AK791" s="95"/>
      <c r="AL791" s="112"/>
      <c r="BC791" s="95"/>
      <c r="BD791" s="95"/>
    </row>
    <row r="792" ht="14.25" customHeight="1">
      <c r="Q792" s="95"/>
      <c r="R792" s="95"/>
      <c r="AJ792" s="95"/>
      <c r="AK792" s="95"/>
      <c r="AL792" s="112"/>
      <c r="BC792" s="95"/>
      <c r="BD792" s="95"/>
    </row>
    <row r="793" ht="14.25" customHeight="1">
      <c r="Q793" s="95"/>
      <c r="R793" s="95"/>
      <c r="AJ793" s="95"/>
      <c r="AK793" s="95"/>
      <c r="AL793" s="112"/>
      <c r="BC793" s="95"/>
      <c r="BD793" s="95"/>
    </row>
    <row r="794" ht="14.25" customHeight="1">
      <c r="Q794" s="95"/>
      <c r="R794" s="95"/>
      <c r="AJ794" s="95"/>
      <c r="AK794" s="95"/>
      <c r="AL794" s="112"/>
      <c r="BC794" s="95"/>
      <c r="BD794" s="95"/>
    </row>
    <row r="795" ht="14.25" customHeight="1">
      <c r="Q795" s="95"/>
      <c r="R795" s="95"/>
      <c r="AJ795" s="95"/>
      <c r="AK795" s="95"/>
      <c r="AL795" s="112"/>
      <c r="BC795" s="95"/>
      <c r="BD795" s="95"/>
    </row>
    <row r="796" ht="14.25" customHeight="1">
      <c r="Q796" s="95"/>
      <c r="R796" s="95"/>
      <c r="AJ796" s="95"/>
      <c r="AK796" s="95"/>
      <c r="AL796" s="112"/>
      <c r="BC796" s="95"/>
      <c r="BD796" s="95"/>
    </row>
    <row r="797" ht="14.25" customHeight="1">
      <c r="Q797" s="95"/>
      <c r="R797" s="95"/>
      <c r="AJ797" s="95"/>
      <c r="AK797" s="95"/>
      <c r="AL797" s="112"/>
      <c r="BC797" s="95"/>
      <c r="BD797" s="95"/>
    </row>
    <row r="798" ht="14.25" customHeight="1">
      <c r="Q798" s="95"/>
      <c r="R798" s="95"/>
      <c r="AJ798" s="95"/>
      <c r="AK798" s="95"/>
      <c r="AL798" s="112"/>
      <c r="BC798" s="95"/>
      <c r="BD798" s="95"/>
    </row>
    <row r="799" ht="14.25" customHeight="1">
      <c r="Q799" s="95"/>
      <c r="R799" s="95"/>
      <c r="AJ799" s="95"/>
      <c r="AK799" s="95"/>
      <c r="AL799" s="112"/>
      <c r="BC799" s="95"/>
      <c r="BD799" s="95"/>
    </row>
    <row r="800" ht="14.25" customHeight="1">
      <c r="Q800" s="95"/>
      <c r="R800" s="95"/>
      <c r="AJ800" s="95"/>
      <c r="AK800" s="95"/>
      <c r="AL800" s="112"/>
      <c r="BC800" s="95"/>
      <c r="BD800" s="95"/>
    </row>
    <row r="801" ht="14.25" customHeight="1">
      <c r="Q801" s="95"/>
      <c r="R801" s="95"/>
      <c r="AJ801" s="95"/>
      <c r="AK801" s="95"/>
      <c r="AL801" s="112"/>
      <c r="BC801" s="95"/>
      <c r="BD801" s="95"/>
    </row>
    <row r="802" ht="14.25" customHeight="1">
      <c r="Q802" s="95"/>
      <c r="R802" s="95"/>
      <c r="AJ802" s="95"/>
      <c r="AK802" s="95"/>
      <c r="AL802" s="112"/>
      <c r="BC802" s="95"/>
      <c r="BD802" s="95"/>
    </row>
    <row r="803" ht="14.25" customHeight="1">
      <c r="Q803" s="95"/>
      <c r="R803" s="95"/>
      <c r="AJ803" s="95"/>
      <c r="AK803" s="95"/>
      <c r="AL803" s="112"/>
      <c r="BC803" s="95"/>
      <c r="BD803" s="95"/>
    </row>
    <row r="804" ht="14.25" customHeight="1">
      <c r="Q804" s="95"/>
      <c r="R804" s="95"/>
      <c r="AJ804" s="95"/>
      <c r="AK804" s="95"/>
      <c r="AL804" s="112"/>
      <c r="BC804" s="95"/>
      <c r="BD804" s="95"/>
    </row>
    <row r="805" ht="14.25" customHeight="1">
      <c r="Q805" s="95"/>
      <c r="R805" s="95"/>
      <c r="AJ805" s="95"/>
      <c r="AK805" s="95"/>
      <c r="AL805" s="112"/>
      <c r="BC805" s="95"/>
      <c r="BD805" s="95"/>
    </row>
    <row r="806" ht="14.25" customHeight="1">
      <c r="Q806" s="95"/>
      <c r="R806" s="95"/>
      <c r="AJ806" s="95"/>
      <c r="AK806" s="95"/>
      <c r="AL806" s="112"/>
      <c r="BC806" s="95"/>
      <c r="BD806" s="95"/>
    </row>
    <row r="807" ht="14.25" customHeight="1">
      <c r="Q807" s="95"/>
      <c r="R807" s="95"/>
      <c r="AJ807" s="95"/>
      <c r="AK807" s="95"/>
      <c r="AL807" s="112"/>
      <c r="BC807" s="95"/>
      <c r="BD807" s="95"/>
    </row>
    <row r="808" ht="14.25" customHeight="1">
      <c r="Q808" s="95"/>
      <c r="R808" s="95"/>
      <c r="AJ808" s="95"/>
      <c r="AK808" s="95"/>
      <c r="AL808" s="112"/>
      <c r="BC808" s="95"/>
      <c r="BD808" s="95"/>
    </row>
    <row r="809" ht="14.25" customHeight="1">
      <c r="Q809" s="95"/>
      <c r="R809" s="95"/>
      <c r="AJ809" s="95"/>
      <c r="AK809" s="95"/>
      <c r="AL809" s="112"/>
      <c r="BC809" s="95"/>
      <c r="BD809" s="95"/>
    </row>
    <row r="810" ht="14.25" customHeight="1">
      <c r="Q810" s="95"/>
      <c r="R810" s="95"/>
      <c r="AJ810" s="95"/>
      <c r="AK810" s="95"/>
      <c r="AL810" s="112"/>
      <c r="BC810" s="95"/>
      <c r="BD810" s="95"/>
    </row>
    <row r="811" ht="14.25" customHeight="1">
      <c r="Q811" s="95"/>
      <c r="R811" s="95"/>
      <c r="AJ811" s="95"/>
      <c r="AK811" s="95"/>
      <c r="AL811" s="112"/>
      <c r="BC811" s="95"/>
      <c r="BD811" s="95"/>
    </row>
    <row r="812" ht="14.25" customHeight="1">
      <c r="Q812" s="95"/>
      <c r="R812" s="95"/>
      <c r="AJ812" s="95"/>
      <c r="AK812" s="95"/>
      <c r="AL812" s="112"/>
      <c r="BC812" s="95"/>
      <c r="BD812" s="95"/>
    </row>
    <row r="813" ht="14.25" customHeight="1">
      <c r="Q813" s="95"/>
      <c r="R813" s="95"/>
      <c r="AJ813" s="95"/>
      <c r="AK813" s="95"/>
      <c r="AL813" s="112"/>
      <c r="BC813" s="95"/>
      <c r="BD813" s="95"/>
    </row>
    <row r="814" ht="14.25" customHeight="1">
      <c r="Q814" s="95"/>
      <c r="R814" s="95"/>
      <c r="AJ814" s="95"/>
      <c r="AK814" s="95"/>
      <c r="AL814" s="112"/>
      <c r="BC814" s="95"/>
      <c r="BD814" s="95"/>
    </row>
    <row r="815" ht="14.25" customHeight="1">
      <c r="Q815" s="95"/>
      <c r="R815" s="95"/>
      <c r="AJ815" s="95"/>
      <c r="AK815" s="95"/>
      <c r="AL815" s="112"/>
      <c r="BC815" s="95"/>
      <c r="BD815" s="95"/>
    </row>
    <row r="816" ht="14.25" customHeight="1">
      <c r="Q816" s="95"/>
      <c r="R816" s="95"/>
      <c r="AJ816" s="95"/>
      <c r="AK816" s="95"/>
      <c r="AL816" s="112"/>
      <c r="BC816" s="95"/>
      <c r="BD816" s="95"/>
    </row>
    <row r="817" ht="14.25" customHeight="1">
      <c r="Q817" s="95"/>
      <c r="R817" s="95"/>
      <c r="AJ817" s="95"/>
      <c r="AK817" s="95"/>
      <c r="AL817" s="112"/>
      <c r="BC817" s="95"/>
      <c r="BD817" s="95"/>
    </row>
    <row r="818" ht="14.25" customHeight="1">
      <c r="Q818" s="95"/>
      <c r="R818" s="95"/>
      <c r="AJ818" s="95"/>
      <c r="AK818" s="95"/>
      <c r="AL818" s="112"/>
      <c r="BC818" s="95"/>
      <c r="BD818" s="95"/>
    </row>
    <row r="819" ht="14.25" customHeight="1">
      <c r="Q819" s="95"/>
      <c r="R819" s="95"/>
      <c r="AJ819" s="95"/>
      <c r="AK819" s="95"/>
      <c r="AL819" s="112"/>
      <c r="BC819" s="95"/>
      <c r="BD819" s="95"/>
    </row>
    <row r="820" ht="14.25" customHeight="1">
      <c r="Q820" s="95"/>
      <c r="R820" s="95"/>
      <c r="AJ820" s="95"/>
      <c r="AK820" s="95"/>
      <c r="AL820" s="112"/>
      <c r="BC820" s="95"/>
      <c r="BD820" s="95"/>
    </row>
    <row r="821" ht="14.25" customHeight="1">
      <c r="Q821" s="95"/>
      <c r="R821" s="95"/>
      <c r="AJ821" s="95"/>
      <c r="AK821" s="95"/>
      <c r="AL821" s="112"/>
      <c r="BC821" s="95"/>
      <c r="BD821" s="95"/>
    </row>
    <row r="822" ht="14.25" customHeight="1">
      <c r="Q822" s="95"/>
      <c r="R822" s="95"/>
      <c r="AJ822" s="95"/>
      <c r="AK822" s="95"/>
      <c r="AL822" s="112"/>
      <c r="BC822" s="95"/>
      <c r="BD822" s="95"/>
    </row>
    <row r="823" ht="14.25" customHeight="1">
      <c r="Q823" s="95"/>
      <c r="R823" s="95"/>
      <c r="AJ823" s="95"/>
      <c r="AK823" s="95"/>
      <c r="AL823" s="112"/>
      <c r="BC823" s="95"/>
      <c r="BD823" s="95"/>
    </row>
    <row r="824" ht="14.25" customHeight="1">
      <c r="Q824" s="95"/>
      <c r="R824" s="95"/>
      <c r="AJ824" s="95"/>
      <c r="AK824" s="95"/>
      <c r="AL824" s="112"/>
      <c r="BC824" s="95"/>
      <c r="BD824" s="95"/>
    </row>
    <row r="825" ht="14.25" customHeight="1">
      <c r="Q825" s="95"/>
      <c r="R825" s="95"/>
      <c r="AJ825" s="95"/>
      <c r="AK825" s="95"/>
      <c r="AL825" s="112"/>
      <c r="BC825" s="95"/>
      <c r="BD825" s="95"/>
    </row>
    <row r="826" ht="14.25" customHeight="1">
      <c r="Q826" s="95"/>
      <c r="R826" s="95"/>
      <c r="AJ826" s="95"/>
      <c r="AK826" s="95"/>
      <c r="AL826" s="112"/>
      <c r="BC826" s="95"/>
      <c r="BD826" s="95"/>
    </row>
    <row r="827" ht="14.25" customHeight="1">
      <c r="Q827" s="95"/>
      <c r="R827" s="95"/>
      <c r="AJ827" s="95"/>
      <c r="AK827" s="95"/>
      <c r="AL827" s="112"/>
      <c r="BC827" s="95"/>
      <c r="BD827" s="95"/>
    </row>
    <row r="828" ht="14.25" customHeight="1">
      <c r="Q828" s="95"/>
      <c r="R828" s="95"/>
      <c r="AJ828" s="95"/>
      <c r="AK828" s="95"/>
      <c r="AL828" s="112"/>
      <c r="BC828" s="95"/>
      <c r="BD828" s="95"/>
    </row>
    <row r="829" ht="14.25" customHeight="1">
      <c r="Q829" s="95"/>
      <c r="R829" s="95"/>
      <c r="AJ829" s="95"/>
      <c r="AK829" s="95"/>
      <c r="AL829" s="112"/>
      <c r="BC829" s="95"/>
      <c r="BD829" s="95"/>
    </row>
    <row r="830" ht="14.25" customHeight="1">
      <c r="Q830" s="95"/>
      <c r="R830" s="95"/>
      <c r="AJ830" s="95"/>
      <c r="AK830" s="95"/>
      <c r="AL830" s="112"/>
      <c r="BC830" s="95"/>
      <c r="BD830" s="95"/>
    </row>
    <row r="831" ht="14.25" customHeight="1">
      <c r="Q831" s="95"/>
      <c r="R831" s="95"/>
      <c r="AJ831" s="95"/>
      <c r="AK831" s="95"/>
      <c r="AL831" s="112"/>
      <c r="BC831" s="95"/>
      <c r="BD831" s="95"/>
    </row>
    <row r="832" ht="14.25" customHeight="1">
      <c r="Q832" s="95"/>
      <c r="R832" s="95"/>
      <c r="AJ832" s="95"/>
      <c r="AK832" s="95"/>
      <c r="AL832" s="112"/>
      <c r="BC832" s="95"/>
      <c r="BD832" s="95"/>
    </row>
    <row r="833" ht="14.25" customHeight="1">
      <c r="Q833" s="95"/>
      <c r="R833" s="95"/>
      <c r="AJ833" s="95"/>
      <c r="AK833" s="95"/>
      <c r="AL833" s="112"/>
      <c r="BC833" s="95"/>
      <c r="BD833" s="95"/>
    </row>
    <row r="834" ht="14.25" customHeight="1">
      <c r="Q834" s="95"/>
      <c r="R834" s="95"/>
      <c r="AJ834" s="95"/>
      <c r="AK834" s="95"/>
      <c r="AL834" s="112"/>
      <c r="BC834" s="95"/>
      <c r="BD834" s="95"/>
    </row>
    <row r="835" ht="14.25" customHeight="1">
      <c r="Q835" s="95"/>
      <c r="R835" s="95"/>
      <c r="AJ835" s="95"/>
      <c r="AK835" s="95"/>
      <c r="AL835" s="112"/>
      <c r="BC835" s="95"/>
      <c r="BD835" s="95"/>
    </row>
    <row r="836" ht="14.25" customHeight="1">
      <c r="Q836" s="95"/>
      <c r="R836" s="95"/>
      <c r="AJ836" s="95"/>
      <c r="AK836" s="95"/>
      <c r="AL836" s="112"/>
      <c r="BC836" s="95"/>
      <c r="BD836" s="95"/>
    </row>
    <row r="837" ht="14.25" customHeight="1">
      <c r="Q837" s="95"/>
      <c r="R837" s="95"/>
      <c r="AJ837" s="95"/>
      <c r="AK837" s="95"/>
      <c r="AL837" s="112"/>
      <c r="BC837" s="95"/>
      <c r="BD837" s="95"/>
    </row>
    <row r="838" ht="14.25" customHeight="1">
      <c r="Q838" s="95"/>
      <c r="R838" s="95"/>
      <c r="AJ838" s="95"/>
      <c r="AK838" s="95"/>
      <c r="AL838" s="112"/>
      <c r="BC838" s="95"/>
      <c r="BD838" s="95"/>
    </row>
    <row r="839" ht="14.25" customHeight="1">
      <c r="Q839" s="95"/>
      <c r="R839" s="95"/>
      <c r="AJ839" s="95"/>
      <c r="AK839" s="95"/>
      <c r="AL839" s="112"/>
      <c r="BC839" s="95"/>
      <c r="BD839" s="95"/>
    </row>
    <row r="840" ht="14.25" customHeight="1">
      <c r="Q840" s="95"/>
      <c r="R840" s="95"/>
      <c r="AJ840" s="95"/>
      <c r="AK840" s="95"/>
      <c r="AL840" s="112"/>
      <c r="BC840" s="95"/>
      <c r="BD840" s="95"/>
    </row>
    <row r="841" ht="14.25" customHeight="1">
      <c r="Q841" s="95"/>
      <c r="R841" s="95"/>
      <c r="AJ841" s="95"/>
      <c r="AK841" s="95"/>
      <c r="AL841" s="112"/>
      <c r="BC841" s="95"/>
      <c r="BD841" s="95"/>
    </row>
    <row r="842" ht="14.25" customHeight="1">
      <c r="Q842" s="95"/>
      <c r="R842" s="95"/>
      <c r="AJ842" s="95"/>
      <c r="AK842" s="95"/>
      <c r="AL842" s="112"/>
      <c r="BC842" s="95"/>
      <c r="BD842" s="95"/>
    </row>
    <row r="843" ht="14.25" customHeight="1">
      <c r="Q843" s="95"/>
      <c r="R843" s="95"/>
      <c r="AJ843" s="95"/>
      <c r="AK843" s="95"/>
      <c r="AL843" s="112"/>
      <c r="BC843" s="95"/>
      <c r="BD843" s="95"/>
    </row>
    <row r="844" ht="14.25" customHeight="1">
      <c r="Q844" s="95"/>
      <c r="R844" s="95"/>
      <c r="AJ844" s="95"/>
      <c r="AK844" s="95"/>
      <c r="AL844" s="112"/>
      <c r="BC844" s="95"/>
      <c r="BD844" s="95"/>
    </row>
    <row r="845" ht="14.25" customHeight="1">
      <c r="Q845" s="95"/>
      <c r="R845" s="95"/>
      <c r="AJ845" s="95"/>
      <c r="AK845" s="95"/>
      <c r="AL845" s="112"/>
      <c r="BC845" s="95"/>
      <c r="BD845" s="95"/>
    </row>
    <row r="846" ht="14.25" customHeight="1">
      <c r="Q846" s="95"/>
      <c r="R846" s="95"/>
      <c r="AJ846" s="95"/>
      <c r="AK846" s="95"/>
      <c r="AL846" s="112"/>
      <c r="BC846" s="95"/>
      <c r="BD846" s="95"/>
    </row>
    <row r="847" ht="14.25" customHeight="1">
      <c r="Q847" s="95"/>
      <c r="R847" s="95"/>
      <c r="AJ847" s="95"/>
      <c r="AK847" s="95"/>
      <c r="AL847" s="112"/>
      <c r="BC847" s="95"/>
      <c r="BD847" s="95"/>
    </row>
    <row r="848" ht="14.25" customHeight="1">
      <c r="Q848" s="95"/>
      <c r="R848" s="95"/>
      <c r="AJ848" s="95"/>
      <c r="AK848" s="95"/>
      <c r="AL848" s="112"/>
      <c r="BC848" s="95"/>
      <c r="BD848" s="95"/>
    </row>
    <row r="849" ht="14.25" customHeight="1">
      <c r="Q849" s="95"/>
      <c r="R849" s="95"/>
      <c r="AJ849" s="95"/>
      <c r="AK849" s="95"/>
      <c r="AL849" s="112"/>
      <c r="BC849" s="95"/>
      <c r="BD849" s="95"/>
    </row>
    <row r="850" ht="14.25" customHeight="1">
      <c r="Q850" s="95"/>
      <c r="R850" s="95"/>
      <c r="AJ850" s="95"/>
      <c r="AK850" s="95"/>
      <c r="AL850" s="112"/>
      <c r="BC850" s="95"/>
      <c r="BD850" s="95"/>
    </row>
    <row r="851" ht="14.25" customHeight="1">
      <c r="Q851" s="95"/>
      <c r="R851" s="95"/>
      <c r="AJ851" s="95"/>
      <c r="AK851" s="95"/>
      <c r="AL851" s="112"/>
      <c r="BC851" s="95"/>
      <c r="BD851" s="95"/>
    </row>
    <row r="852" ht="14.25" customHeight="1">
      <c r="Q852" s="95"/>
      <c r="R852" s="95"/>
      <c r="AJ852" s="95"/>
      <c r="AK852" s="95"/>
      <c r="AL852" s="112"/>
      <c r="BC852" s="95"/>
      <c r="BD852" s="95"/>
    </row>
    <row r="853" ht="14.25" customHeight="1">
      <c r="Q853" s="95"/>
      <c r="R853" s="95"/>
      <c r="AJ853" s="95"/>
      <c r="AK853" s="95"/>
      <c r="AL853" s="112"/>
      <c r="BC853" s="95"/>
      <c r="BD853" s="95"/>
    </row>
    <row r="854" ht="14.25" customHeight="1">
      <c r="Q854" s="95"/>
      <c r="R854" s="95"/>
      <c r="AJ854" s="95"/>
      <c r="AK854" s="95"/>
      <c r="AL854" s="112"/>
      <c r="BC854" s="95"/>
      <c r="BD854" s="95"/>
    </row>
    <row r="855" ht="14.25" customHeight="1">
      <c r="Q855" s="95"/>
      <c r="R855" s="95"/>
      <c r="AJ855" s="95"/>
      <c r="AK855" s="95"/>
      <c r="AL855" s="112"/>
      <c r="BC855" s="95"/>
      <c r="BD855" s="95"/>
    </row>
    <row r="856" ht="14.25" customHeight="1">
      <c r="Q856" s="95"/>
      <c r="R856" s="95"/>
      <c r="AJ856" s="95"/>
      <c r="AK856" s="95"/>
      <c r="AL856" s="112"/>
      <c r="BC856" s="95"/>
      <c r="BD856" s="95"/>
    </row>
    <row r="857" ht="14.25" customHeight="1">
      <c r="Q857" s="95"/>
      <c r="R857" s="95"/>
      <c r="AJ857" s="95"/>
      <c r="AK857" s="95"/>
      <c r="AL857" s="112"/>
      <c r="BC857" s="95"/>
      <c r="BD857" s="95"/>
    </row>
    <row r="858" ht="14.25" customHeight="1">
      <c r="Q858" s="95"/>
      <c r="R858" s="95"/>
      <c r="AJ858" s="95"/>
      <c r="AK858" s="95"/>
      <c r="AL858" s="112"/>
      <c r="BC858" s="95"/>
      <c r="BD858" s="95"/>
    </row>
    <row r="859" ht="14.25" customHeight="1">
      <c r="Q859" s="95"/>
      <c r="R859" s="95"/>
      <c r="AJ859" s="95"/>
      <c r="AK859" s="95"/>
      <c r="AL859" s="112"/>
      <c r="BC859" s="95"/>
      <c r="BD859" s="95"/>
    </row>
    <row r="860" ht="14.25" customHeight="1">
      <c r="Q860" s="95"/>
      <c r="R860" s="95"/>
      <c r="AJ860" s="95"/>
      <c r="AK860" s="95"/>
      <c r="AL860" s="112"/>
      <c r="BC860" s="95"/>
      <c r="BD860" s="95"/>
    </row>
    <row r="861" ht="14.25" customHeight="1">
      <c r="Q861" s="95"/>
      <c r="R861" s="95"/>
      <c r="AJ861" s="95"/>
      <c r="AK861" s="95"/>
      <c r="AL861" s="112"/>
      <c r="BC861" s="95"/>
      <c r="BD861" s="95"/>
    </row>
    <row r="862" ht="14.25" customHeight="1">
      <c r="Q862" s="95"/>
      <c r="R862" s="95"/>
      <c r="AJ862" s="95"/>
      <c r="AK862" s="95"/>
      <c r="AL862" s="112"/>
      <c r="BC862" s="95"/>
      <c r="BD862" s="95"/>
    </row>
    <row r="863" ht="14.25" customHeight="1">
      <c r="Q863" s="95"/>
      <c r="R863" s="95"/>
      <c r="AJ863" s="95"/>
      <c r="AK863" s="95"/>
      <c r="AL863" s="112"/>
      <c r="BC863" s="95"/>
      <c r="BD863" s="95"/>
    </row>
    <row r="864" ht="14.25" customHeight="1">
      <c r="Q864" s="95"/>
      <c r="R864" s="95"/>
      <c r="AJ864" s="95"/>
      <c r="AK864" s="95"/>
      <c r="AL864" s="112"/>
      <c r="BC864" s="95"/>
      <c r="BD864" s="95"/>
    </row>
    <row r="865" ht="14.25" customHeight="1">
      <c r="Q865" s="95"/>
      <c r="R865" s="95"/>
      <c r="AJ865" s="95"/>
      <c r="AK865" s="95"/>
      <c r="AL865" s="112"/>
      <c r="BC865" s="95"/>
      <c r="BD865" s="95"/>
    </row>
    <row r="866" ht="14.25" customHeight="1">
      <c r="Q866" s="95"/>
      <c r="R866" s="95"/>
      <c r="AJ866" s="95"/>
      <c r="AK866" s="95"/>
      <c r="AL866" s="112"/>
      <c r="BC866" s="95"/>
      <c r="BD866" s="95"/>
    </row>
    <row r="867" ht="14.25" customHeight="1">
      <c r="Q867" s="95"/>
      <c r="R867" s="95"/>
      <c r="AJ867" s="95"/>
      <c r="AK867" s="95"/>
      <c r="AL867" s="112"/>
      <c r="BC867" s="95"/>
      <c r="BD867" s="95"/>
    </row>
    <row r="868" ht="14.25" customHeight="1">
      <c r="Q868" s="95"/>
      <c r="R868" s="95"/>
      <c r="AJ868" s="95"/>
      <c r="AK868" s="95"/>
      <c r="AL868" s="112"/>
      <c r="BC868" s="95"/>
      <c r="BD868" s="95"/>
    </row>
    <row r="869" ht="14.25" customHeight="1">
      <c r="Q869" s="95"/>
      <c r="R869" s="95"/>
      <c r="AJ869" s="95"/>
      <c r="AK869" s="95"/>
      <c r="AL869" s="112"/>
      <c r="BC869" s="95"/>
      <c r="BD869" s="95"/>
    </row>
    <row r="870" ht="14.25" customHeight="1">
      <c r="Q870" s="95"/>
      <c r="R870" s="95"/>
      <c r="AJ870" s="95"/>
      <c r="AK870" s="95"/>
      <c r="AL870" s="112"/>
      <c r="BC870" s="95"/>
      <c r="BD870" s="95"/>
    </row>
    <row r="871" ht="14.25" customHeight="1">
      <c r="Q871" s="95"/>
      <c r="R871" s="95"/>
      <c r="AJ871" s="95"/>
      <c r="AK871" s="95"/>
      <c r="AL871" s="112"/>
      <c r="BC871" s="95"/>
      <c r="BD871" s="95"/>
    </row>
    <row r="872" ht="14.25" customHeight="1">
      <c r="Q872" s="95"/>
      <c r="R872" s="95"/>
      <c r="AJ872" s="95"/>
      <c r="AK872" s="95"/>
      <c r="AL872" s="112"/>
      <c r="BC872" s="95"/>
      <c r="BD872" s="95"/>
    </row>
    <row r="873" ht="14.25" customHeight="1">
      <c r="Q873" s="95"/>
      <c r="R873" s="95"/>
      <c r="AJ873" s="95"/>
      <c r="AK873" s="95"/>
      <c r="AL873" s="112"/>
      <c r="BC873" s="95"/>
      <c r="BD873" s="95"/>
    </row>
    <row r="874" ht="14.25" customHeight="1">
      <c r="Q874" s="95"/>
      <c r="R874" s="95"/>
      <c r="AJ874" s="95"/>
      <c r="AK874" s="95"/>
      <c r="AL874" s="112"/>
      <c r="BC874" s="95"/>
      <c r="BD874" s="95"/>
    </row>
    <row r="875" ht="14.25" customHeight="1">
      <c r="Q875" s="95"/>
      <c r="R875" s="95"/>
      <c r="AJ875" s="95"/>
      <c r="AK875" s="95"/>
      <c r="AL875" s="112"/>
      <c r="BC875" s="95"/>
      <c r="BD875" s="95"/>
    </row>
    <row r="876" ht="14.25" customHeight="1">
      <c r="Q876" s="95"/>
      <c r="R876" s="95"/>
      <c r="AJ876" s="95"/>
      <c r="AK876" s="95"/>
      <c r="AL876" s="112"/>
      <c r="BC876" s="95"/>
      <c r="BD876" s="95"/>
    </row>
    <row r="877" ht="14.25" customHeight="1">
      <c r="Q877" s="95"/>
      <c r="R877" s="95"/>
      <c r="AJ877" s="95"/>
      <c r="AK877" s="95"/>
      <c r="AL877" s="112"/>
      <c r="BC877" s="95"/>
      <c r="BD877" s="95"/>
    </row>
    <row r="878" ht="14.25" customHeight="1">
      <c r="Q878" s="95"/>
      <c r="R878" s="95"/>
      <c r="AJ878" s="95"/>
      <c r="AK878" s="95"/>
      <c r="AL878" s="112"/>
      <c r="BC878" s="95"/>
      <c r="BD878" s="95"/>
    </row>
    <row r="879" ht="14.25" customHeight="1">
      <c r="Q879" s="95"/>
      <c r="R879" s="95"/>
      <c r="AJ879" s="95"/>
      <c r="AK879" s="95"/>
      <c r="AL879" s="112"/>
      <c r="BC879" s="95"/>
      <c r="BD879" s="95"/>
    </row>
    <row r="880" ht="14.25" customHeight="1">
      <c r="Q880" s="95"/>
      <c r="R880" s="95"/>
      <c r="AJ880" s="95"/>
      <c r="AK880" s="95"/>
      <c r="AL880" s="112"/>
      <c r="BC880" s="95"/>
      <c r="BD880" s="95"/>
    </row>
    <row r="881" ht="14.25" customHeight="1">
      <c r="Q881" s="95"/>
      <c r="R881" s="95"/>
      <c r="AJ881" s="95"/>
      <c r="AK881" s="95"/>
      <c r="AL881" s="112"/>
      <c r="BC881" s="95"/>
      <c r="BD881" s="95"/>
    </row>
    <row r="882" ht="14.25" customHeight="1">
      <c r="Q882" s="95"/>
      <c r="R882" s="95"/>
      <c r="AJ882" s="95"/>
      <c r="AK882" s="95"/>
      <c r="AL882" s="112"/>
      <c r="BC882" s="95"/>
      <c r="BD882" s="95"/>
    </row>
    <row r="883" ht="14.25" customHeight="1">
      <c r="Q883" s="95"/>
      <c r="R883" s="95"/>
      <c r="AJ883" s="95"/>
      <c r="AK883" s="95"/>
      <c r="AL883" s="112"/>
      <c r="BC883" s="95"/>
      <c r="BD883" s="95"/>
    </row>
    <row r="884" ht="14.25" customHeight="1">
      <c r="Q884" s="95"/>
      <c r="R884" s="95"/>
      <c r="AJ884" s="95"/>
      <c r="AK884" s="95"/>
      <c r="AL884" s="112"/>
      <c r="BC884" s="95"/>
      <c r="BD884" s="95"/>
    </row>
    <row r="885" ht="14.25" customHeight="1">
      <c r="Q885" s="95"/>
      <c r="R885" s="95"/>
      <c r="AJ885" s="95"/>
      <c r="AK885" s="95"/>
      <c r="AL885" s="112"/>
      <c r="BC885" s="95"/>
      <c r="BD885" s="95"/>
    </row>
    <row r="886" ht="14.25" customHeight="1">
      <c r="Q886" s="95"/>
      <c r="R886" s="95"/>
      <c r="AJ886" s="95"/>
      <c r="AK886" s="95"/>
      <c r="AL886" s="112"/>
      <c r="BC886" s="95"/>
      <c r="BD886" s="95"/>
    </row>
    <row r="887" ht="14.25" customHeight="1">
      <c r="Q887" s="95"/>
      <c r="R887" s="95"/>
      <c r="AJ887" s="95"/>
      <c r="AK887" s="95"/>
      <c r="AL887" s="112"/>
      <c r="BC887" s="95"/>
      <c r="BD887" s="95"/>
    </row>
    <row r="888" ht="14.25" customHeight="1">
      <c r="Q888" s="95"/>
      <c r="R888" s="95"/>
      <c r="AJ888" s="95"/>
      <c r="AK888" s="95"/>
      <c r="AL888" s="112"/>
      <c r="BC888" s="95"/>
      <c r="BD888" s="95"/>
    </row>
    <row r="889" ht="14.25" customHeight="1">
      <c r="Q889" s="95"/>
      <c r="R889" s="95"/>
      <c r="AJ889" s="95"/>
      <c r="AK889" s="95"/>
      <c r="AL889" s="112"/>
      <c r="BC889" s="95"/>
      <c r="BD889" s="95"/>
    </row>
    <row r="890" ht="14.25" customHeight="1">
      <c r="Q890" s="95"/>
      <c r="R890" s="95"/>
      <c r="AJ890" s="95"/>
      <c r="AK890" s="95"/>
      <c r="AL890" s="112"/>
      <c r="BC890" s="95"/>
      <c r="BD890" s="95"/>
    </row>
    <row r="891" ht="14.25" customHeight="1">
      <c r="Q891" s="95"/>
      <c r="R891" s="95"/>
      <c r="AJ891" s="95"/>
      <c r="AK891" s="95"/>
      <c r="AL891" s="112"/>
      <c r="BC891" s="95"/>
      <c r="BD891" s="95"/>
    </row>
    <row r="892" ht="14.25" customHeight="1">
      <c r="Q892" s="95"/>
      <c r="R892" s="95"/>
      <c r="AJ892" s="95"/>
      <c r="AK892" s="95"/>
      <c r="AL892" s="112"/>
      <c r="BC892" s="95"/>
      <c r="BD892" s="95"/>
    </row>
    <row r="893" ht="14.25" customHeight="1">
      <c r="Q893" s="95"/>
      <c r="R893" s="95"/>
      <c r="AJ893" s="95"/>
      <c r="AK893" s="95"/>
      <c r="AL893" s="112"/>
      <c r="BC893" s="95"/>
      <c r="BD893" s="95"/>
    </row>
    <row r="894" ht="14.25" customHeight="1">
      <c r="Q894" s="95"/>
      <c r="R894" s="95"/>
      <c r="AJ894" s="95"/>
      <c r="AK894" s="95"/>
      <c r="AL894" s="112"/>
      <c r="BC894" s="95"/>
      <c r="BD894" s="95"/>
    </row>
    <row r="895" ht="14.25" customHeight="1">
      <c r="Q895" s="95"/>
      <c r="R895" s="95"/>
      <c r="AJ895" s="95"/>
      <c r="AK895" s="95"/>
      <c r="AL895" s="112"/>
      <c r="BC895" s="95"/>
      <c r="BD895" s="95"/>
    </row>
    <row r="896" ht="14.25" customHeight="1">
      <c r="Q896" s="95"/>
      <c r="R896" s="95"/>
      <c r="AJ896" s="95"/>
      <c r="AK896" s="95"/>
      <c r="AL896" s="112"/>
      <c r="BC896" s="95"/>
      <c r="BD896" s="95"/>
    </row>
    <row r="897" ht="14.25" customHeight="1">
      <c r="Q897" s="95"/>
      <c r="R897" s="95"/>
      <c r="AJ897" s="95"/>
      <c r="AK897" s="95"/>
      <c r="AL897" s="112"/>
      <c r="BC897" s="95"/>
      <c r="BD897" s="95"/>
    </row>
    <row r="898" ht="14.25" customHeight="1">
      <c r="Q898" s="95"/>
      <c r="R898" s="95"/>
      <c r="AJ898" s="95"/>
      <c r="AK898" s="95"/>
      <c r="AL898" s="112"/>
      <c r="BC898" s="95"/>
      <c r="BD898" s="95"/>
    </row>
    <row r="899" ht="14.25" customHeight="1">
      <c r="Q899" s="95"/>
      <c r="R899" s="95"/>
      <c r="AJ899" s="95"/>
      <c r="AK899" s="95"/>
      <c r="AL899" s="112"/>
      <c r="BC899" s="95"/>
      <c r="BD899" s="95"/>
    </row>
    <row r="900" ht="14.25" customHeight="1">
      <c r="Q900" s="95"/>
      <c r="R900" s="95"/>
      <c r="AJ900" s="95"/>
      <c r="AK900" s="95"/>
      <c r="AL900" s="112"/>
      <c r="BC900" s="95"/>
      <c r="BD900" s="95"/>
    </row>
    <row r="901" ht="14.25" customHeight="1">
      <c r="Q901" s="95"/>
      <c r="R901" s="95"/>
      <c r="AJ901" s="95"/>
      <c r="AK901" s="95"/>
      <c r="AL901" s="112"/>
      <c r="BC901" s="95"/>
      <c r="BD901" s="95"/>
    </row>
    <row r="902" ht="14.25" customHeight="1">
      <c r="Q902" s="95"/>
      <c r="R902" s="95"/>
      <c r="AJ902" s="95"/>
      <c r="AK902" s="95"/>
      <c r="AL902" s="112"/>
      <c r="BC902" s="95"/>
      <c r="BD902" s="95"/>
    </row>
    <row r="903" ht="14.25" customHeight="1">
      <c r="Q903" s="95"/>
      <c r="R903" s="95"/>
      <c r="AJ903" s="95"/>
      <c r="AK903" s="95"/>
      <c r="AL903" s="112"/>
      <c r="BC903" s="95"/>
      <c r="BD903" s="95"/>
    </row>
    <row r="904" ht="14.25" customHeight="1">
      <c r="Q904" s="95"/>
      <c r="R904" s="95"/>
      <c r="AJ904" s="95"/>
      <c r="AK904" s="95"/>
      <c r="AL904" s="112"/>
      <c r="BC904" s="95"/>
      <c r="BD904" s="95"/>
    </row>
    <row r="905" ht="14.25" customHeight="1">
      <c r="Q905" s="95"/>
      <c r="R905" s="95"/>
      <c r="AJ905" s="95"/>
      <c r="AK905" s="95"/>
      <c r="AL905" s="112"/>
      <c r="BC905" s="95"/>
      <c r="BD905" s="95"/>
    </row>
    <row r="906" ht="14.25" customHeight="1">
      <c r="Q906" s="95"/>
      <c r="R906" s="95"/>
      <c r="AJ906" s="95"/>
      <c r="AK906" s="95"/>
      <c r="AL906" s="112"/>
      <c r="BC906" s="95"/>
      <c r="BD906" s="95"/>
    </row>
    <row r="907" ht="14.25" customHeight="1">
      <c r="Q907" s="95"/>
      <c r="R907" s="95"/>
      <c r="AJ907" s="95"/>
      <c r="AK907" s="95"/>
      <c r="AL907" s="112"/>
      <c r="BC907" s="95"/>
      <c r="BD907" s="95"/>
    </row>
    <row r="908" ht="14.25" customHeight="1">
      <c r="Q908" s="95"/>
      <c r="R908" s="95"/>
      <c r="AJ908" s="95"/>
      <c r="AK908" s="95"/>
      <c r="AL908" s="112"/>
      <c r="BC908" s="95"/>
      <c r="BD908" s="95"/>
    </row>
    <row r="909" ht="14.25" customHeight="1">
      <c r="Q909" s="95"/>
      <c r="R909" s="95"/>
      <c r="AJ909" s="95"/>
      <c r="AK909" s="95"/>
      <c r="AL909" s="112"/>
      <c r="BC909" s="95"/>
      <c r="BD909" s="95"/>
    </row>
    <row r="910" ht="14.25" customHeight="1">
      <c r="Q910" s="95"/>
      <c r="R910" s="95"/>
      <c r="AJ910" s="95"/>
      <c r="AK910" s="95"/>
      <c r="AL910" s="112"/>
      <c r="BC910" s="95"/>
      <c r="BD910" s="95"/>
    </row>
  </sheetData>
  <mergeCells count="88">
    <mergeCell ref="A3:N3"/>
    <mergeCell ref="T3:AG3"/>
    <mergeCell ref="AM3:AZ3"/>
    <mergeCell ref="O4:Q4"/>
    <mergeCell ref="T4:AG4"/>
    <mergeCell ref="AH4:AJ4"/>
    <mergeCell ref="AM4:AZ4"/>
    <mergeCell ref="AN18:AZ18"/>
    <mergeCell ref="AN19:AZ19"/>
    <mergeCell ref="A4:N4"/>
    <mergeCell ref="B17:N17"/>
    <mergeCell ref="U17:AG17"/>
    <mergeCell ref="AN17:AZ17"/>
    <mergeCell ref="B18:N18"/>
    <mergeCell ref="B19:N19"/>
    <mergeCell ref="U19:AG19"/>
    <mergeCell ref="AM25:AZ25"/>
    <mergeCell ref="BA25:BC25"/>
    <mergeCell ref="A24:N24"/>
    <mergeCell ref="T24:AG24"/>
    <mergeCell ref="AM24:AZ24"/>
    <mergeCell ref="A25:N25"/>
    <mergeCell ref="O25:Q25"/>
    <mergeCell ref="T25:AG25"/>
    <mergeCell ref="AH25:AJ25"/>
    <mergeCell ref="AN39:AZ39"/>
    <mergeCell ref="AN40:AZ40"/>
    <mergeCell ref="B38:N38"/>
    <mergeCell ref="U38:AG38"/>
    <mergeCell ref="AN38:AZ38"/>
    <mergeCell ref="B39:N39"/>
    <mergeCell ref="U39:AG39"/>
    <mergeCell ref="B40:N40"/>
    <mergeCell ref="U40:AG40"/>
    <mergeCell ref="AN84:AZ84"/>
    <mergeCell ref="AN85:AZ85"/>
    <mergeCell ref="B83:N83"/>
    <mergeCell ref="U83:AG83"/>
    <mergeCell ref="AN83:AZ83"/>
    <mergeCell ref="B84:N84"/>
    <mergeCell ref="U84:AG84"/>
    <mergeCell ref="B85:N85"/>
    <mergeCell ref="U85:AG85"/>
    <mergeCell ref="AM91:AZ91"/>
    <mergeCell ref="BA91:BC91"/>
    <mergeCell ref="A90:N90"/>
    <mergeCell ref="T90:AG90"/>
    <mergeCell ref="AM90:AZ90"/>
    <mergeCell ref="A91:N91"/>
    <mergeCell ref="O91:Q91"/>
    <mergeCell ref="T91:AG91"/>
    <mergeCell ref="AH91:AJ91"/>
    <mergeCell ref="AM49:AZ49"/>
    <mergeCell ref="BA49:BC49"/>
    <mergeCell ref="A48:N48"/>
    <mergeCell ref="T48:AG48"/>
    <mergeCell ref="AM48:AZ48"/>
    <mergeCell ref="A49:N49"/>
    <mergeCell ref="O49:Q49"/>
    <mergeCell ref="T49:AG49"/>
    <mergeCell ref="AH49:AJ49"/>
    <mergeCell ref="AN63:AZ63"/>
    <mergeCell ref="AN64:AZ64"/>
    <mergeCell ref="B62:N62"/>
    <mergeCell ref="U62:AG62"/>
    <mergeCell ref="AN62:AZ62"/>
    <mergeCell ref="B63:N63"/>
    <mergeCell ref="U63:AG63"/>
    <mergeCell ref="B64:N64"/>
    <mergeCell ref="U64:AG64"/>
    <mergeCell ref="AM70:AZ70"/>
    <mergeCell ref="BA70:BC70"/>
    <mergeCell ref="A69:N69"/>
    <mergeCell ref="T69:AG69"/>
    <mergeCell ref="AM69:AZ69"/>
    <mergeCell ref="A70:N70"/>
    <mergeCell ref="O70:Q70"/>
    <mergeCell ref="T70:AG70"/>
    <mergeCell ref="AH70:AJ70"/>
    <mergeCell ref="AN105:AZ105"/>
    <mergeCell ref="AN106:AZ106"/>
    <mergeCell ref="B104:N104"/>
    <mergeCell ref="U104:AG104"/>
    <mergeCell ref="AN104:AZ104"/>
    <mergeCell ref="B105:N105"/>
    <mergeCell ref="U105:AG105"/>
    <mergeCell ref="B106:N106"/>
    <mergeCell ref="U106:AG106"/>
  </mergeCells>
  <conditionalFormatting sqref="BC1:BD19 BD22:BD40 BD46:BD64 BC67:BC68 BD67:BD106 BC86:BC89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57"/>
    <col customWidth="1" min="2" max="9" width="8.71"/>
    <col customWidth="1" min="10" max="10" width="11.29"/>
    <col customWidth="1" min="11" max="19" width="8.71"/>
    <col customWidth="1" min="20" max="20" width="18.0"/>
    <col customWidth="1" min="21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35" t="s">
        <v>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238</v>
      </c>
      <c r="B6" s="16">
        <v>27.0</v>
      </c>
      <c r="C6" s="16">
        <v>5.0</v>
      </c>
      <c r="D6" s="16">
        <v>20.0</v>
      </c>
      <c r="E6" s="16">
        <v>2.0</v>
      </c>
      <c r="F6" s="24"/>
      <c r="G6" s="24"/>
      <c r="H6" s="18">
        <f t="shared" ref="H6:H14" si="1">(C6+D6+E6)/B6</f>
        <v>1</v>
      </c>
      <c r="I6" s="18">
        <f t="shared" ref="I6:I14" si="2">(C6+D6)/B6</f>
        <v>0.9259259259</v>
      </c>
      <c r="J6" s="16">
        <v>2.0</v>
      </c>
      <c r="K6" s="16">
        <v>2.0</v>
      </c>
      <c r="L6" s="16">
        <v>35.0</v>
      </c>
      <c r="M6" s="16">
        <v>35.0</v>
      </c>
      <c r="N6" s="18">
        <f t="shared" ref="N6:N14" si="3">M6/L6</f>
        <v>1</v>
      </c>
      <c r="O6" s="19">
        <v>35.0</v>
      </c>
      <c r="P6" s="19">
        <v>35.0</v>
      </c>
      <c r="Q6" s="20">
        <f t="shared" ref="Q6:Q14" si="4">P6/O6</f>
        <v>1</v>
      </c>
      <c r="T6" s="15" t="s">
        <v>238</v>
      </c>
      <c r="U6" s="16">
        <v>27.0</v>
      </c>
      <c r="V6" s="16">
        <v>8.0</v>
      </c>
      <c r="W6" s="16">
        <v>16.0</v>
      </c>
      <c r="X6" s="16">
        <v>3.0</v>
      </c>
      <c r="Y6" s="24"/>
      <c r="Z6" s="24"/>
      <c r="AA6" s="18">
        <f t="shared" ref="AA6:AA14" si="5">(V6+W6+X6)/U6</f>
        <v>1</v>
      </c>
      <c r="AB6" s="18">
        <f t="shared" ref="AB6:AB14" si="6">(V6+W6)/U6</f>
        <v>0.8888888889</v>
      </c>
      <c r="AC6" s="16">
        <v>2.0</v>
      </c>
      <c r="AD6" s="16">
        <v>2.0</v>
      </c>
      <c r="AE6" s="16">
        <v>17.0</v>
      </c>
      <c r="AF6" s="16">
        <v>17.0</v>
      </c>
      <c r="AG6" s="18">
        <f t="shared" ref="AG6:AG14" si="7">AF6/AE6</f>
        <v>1</v>
      </c>
      <c r="AH6" s="19">
        <v>17.0</v>
      </c>
      <c r="AI6" s="19">
        <v>17.0</v>
      </c>
      <c r="AJ6" s="20">
        <f t="shared" ref="AJ6:AJ14" si="8">AI6/AH6</f>
        <v>1</v>
      </c>
      <c r="AK6" s="95"/>
      <c r="AL6" s="112"/>
      <c r="AM6" s="15" t="s">
        <v>238</v>
      </c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15" t="s">
        <v>354</v>
      </c>
      <c r="B7" s="16">
        <v>29.0</v>
      </c>
      <c r="C7" s="17">
        <v>1.0</v>
      </c>
      <c r="D7" s="16">
        <v>11.0</v>
      </c>
      <c r="E7" s="16">
        <v>15.0</v>
      </c>
      <c r="F7" s="17">
        <v>1.0</v>
      </c>
      <c r="G7" s="17">
        <v>1.0</v>
      </c>
      <c r="H7" s="18">
        <f t="shared" si="1"/>
        <v>0.9310344828</v>
      </c>
      <c r="I7" s="18">
        <f t="shared" si="2"/>
        <v>0.4137931034</v>
      </c>
      <c r="J7" s="16">
        <v>2.0</v>
      </c>
      <c r="K7" s="16">
        <v>2.0</v>
      </c>
      <c r="L7" s="16">
        <v>30.0</v>
      </c>
      <c r="M7" s="16">
        <v>30.0</v>
      </c>
      <c r="N7" s="18">
        <f t="shared" si="3"/>
        <v>1</v>
      </c>
      <c r="O7" s="19">
        <v>30.0</v>
      </c>
      <c r="P7" s="19">
        <v>30.0</v>
      </c>
      <c r="Q7" s="20">
        <f t="shared" si="4"/>
        <v>1</v>
      </c>
      <c r="T7" s="15" t="s">
        <v>354</v>
      </c>
      <c r="U7" s="16">
        <v>29.0</v>
      </c>
      <c r="V7" s="17">
        <v>1.0</v>
      </c>
      <c r="W7" s="16">
        <v>13.0</v>
      </c>
      <c r="X7" s="16">
        <v>12.0</v>
      </c>
      <c r="Y7" s="17">
        <v>3.0</v>
      </c>
      <c r="Z7" s="24"/>
      <c r="AA7" s="18">
        <f t="shared" si="5"/>
        <v>0.8965517241</v>
      </c>
      <c r="AB7" s="18">
        <f t="shared" si="6"/>
        <v>0.4827586207</v>
      </c>
      <c r="AC7" s="16">
        <v>2.0</v>
      </c>
      <c r="AD7" s="16">
        <v>2.0</v>
      </c>
      <c r="AE7" s="16">
        <v>15.0</v>
      </c>
      <c r="AF7" s="16">
        <v>15.0</v>
      </c>
      <c r="AG7" s="18">
        <f t="shared" si="7"/>
        <v>1</v>
      </c>
      <c r="AH7" s="19">
        <v>15.0</v>
      </c>
      <c r="AI7" s="19">
        <v>15.0</v>
      </c>
      <c r="AJ7" s="20">
        <f t="shared" si="8"/>
        <v>1</v>
      </c>
      <c r="AK7" s="95"/>
      <c r="AL7" s="112"/>
      <c r="AM7" s="15" t="s">
        <v>354</v>
      </c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154" t="s">
        <v>157</v>
      </c>
      <c r="B8" s="16">
        <v>19.0</v>
      </c>
      <c r="C8" s="23"/>
      <c r="D8" s="16">
        <v>6.0</v>
      </c>
      <c r="E8" s="16">
        <v>13.0</v>
      </c>
      <c r="F8" s="24"/>
      <c r="G8" s="24"/>
      <c r="H8" s="18">
        <f t="shared" si="1"/>
        <v>1</v>
      </c>
      <c r="I8" s="18">
        <f t="shared" si="2"/>
        <v>0.3157894737</v>
      </c>
      <c r="J8" s="16">
        <v>2.0</v>
      </c>
      <c r="K8" s="16">
        <v>2.0</v>
      </c>
      <c r="L8" s="16">
        <v>27.0</v>
      </c>
      <c r="M8" s="16">
        <v>27.0</v>
      </c>
      <c r="N8" s="18">
        <f t="shared" si="3"/>
        <v>1</v>
      </c>
      <c r="O8" s="19">
        <v>27.0</v>
      </c>
      <c r="P8" s="19">
        <v>27.0</v>
      </c>
      <c r="Q8" s="20">
        <f t="shared" si="4"/>
        <v>1</v>
      </c>
      <c r="T8" s="154" t="s">
        <v>157</v>
      </c>
      <c r="U8" s="16">
        <v>19.0</v>
      </c>
      <c r="V8" s="23"/>
      <c r="W8" s="16">
        <v>3.0</v>
      </c>
      <c r="X8" s="16">
        <v>16.0</v>
      </c>
      <c r="Y8" s="24"/>
      <c r="Z8" s="24"/>
      <c r="AA8" s="18">
        <f t="shared" si="5"/>
        <v>1</v>
      </c>
      <c r="AB8" s="18">
        <f t="shared" si="6"/>
        <v>0.1578947368</v>
      </c>
      <c r="AC8" s="16">
        <v>2.0</v>
      </c>
      <c r="AD8" s="16">
        <v>2.0</v>
      </c>
      <c r="AE8" s="16">
        <v>10.0</v>
      </c>
      <c r="AF8" s="16">
        <v>10.0</v>
      </c>
      <c r="AG8" s="18">
        <f t="shared" si="7"/>
        <v>1</v>
      </c>
      <c r="AH8" s="19">
        <v>10.0</v>
      </c>
      <c r="AI8" s="19">
        <v>10.0</v>
      </c>
      <c r="AJ8" s="20">
        <f t="shared" si="8"/>
        <v>1</v>
      </c>
      <c r="AK8" s="95"/>
      <c r="AL8" s="112"/>
      <c r="AM8" s="154" t="s">
        <v>157</v>
      </c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15" t="s">
        <v>355</v>
      </c>
      <c r="B9" s="17">
        <v>13.0</v>
      </c>
      <c r="C9" s="24"/>
      <c r="D9" s="17">
        <v>8.0</v>
      </c>
      <c r="E9" s="17">
        <v>5.0</v>
      </c>
      <c r="F9" s="24"/>
      <c r="G9" s="24"/>
      <c r="H9" s="18">
        <f t="shared" si="1"/>
        <v>1</v>
      </c>
      <c r="I9" s="18">
        <f t="shared" si="2"/>
        <v>0.6153846154</v>
      </c>
      <c r="J9" s="17">
        <v>2.0</v>
      </c>
      <c r="K9" s="17">
        <v>2.0</v>
      </c>
      <c r="L9" s="17">
        <v>27.0</v>
      </c>
      <c r="M9" s="17">
        <v>27.0</v>
      </c>
      <c r="N9" s="18">
        <f t="shared" si="3"/>
        <v>1</v>
      </c>
      <c r="O9" s="19">
        <v>27.0</v>
      </c>
      <c r="P9" s="19">
        <v>27.0</v>
      </c>
      <c r="Q9" s="20">
        <f t="shared" si="4"/>
        <v>1</v>
      </c>
      <c r="T9" s="15" t="s">
        <v>355</v>
      </c>
      <c r="U9" s="17">
        <v>13.0</v>
      </c>
      <c r="V9" s="24"/>
      <c r="W9" s="17">
        <v>4.0</v>
      </c>
      <c r="X9" s="17">
        <v>9.0</v>
      </c>
      <c r="Y9" s="24"/>
      <c r="Z9" s="24"/>
      <c r="AA9" s="18">
        <f t="shared" si="5"/>
        <v>1</v>
      </c>
      <c r="AB9" s="18">
        <f t="shared" si="6"/>
        <v>0.3076923077</v>
      </c>
      <c r="AC9" s="17">
        <v>2.0</v>
      </c>
      <c r="AD9" s="17">
        <v>2.0</v>
      </c>
      <c r="AE9" s="17">
        <v>10.0</v>
      </c>
      <c r="AF9" s="17">
        <v>10.0</v>
      </c>
      <c r="AG9" s="18">
        <f t="shared" si="7"/>
        <v>1</v>
      </c>
      <c r="AH9" s="19">
        <v>10.0</v>
      </c>
      <c r="AI9" s="19">
        <v>10.0</v>
      </c>
      <c r="AJ9" s="20">
        <f t="shared" si="8"/>
        <v>1</v>
      </c>
      <c r="AK9" s="95"/>
      <c r="AL9" s="112"/>
      <c r="AM9" s="15" t="s">
        <v>355</v>
      </c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15" t="s">
        <v>356</v>
      </c>
      <c r="B10" s="17">
        <v>27.0</v>
      </c>
      <c r="C10" s="24"/>
      <c r="D10" s="17">
        <v>2.0</v>
      </c>
      <c r="E10" s="17">
        <v>21.0</v>
      </c>
      <c r="F10" s="17">
        <v>2.0</v>
      </c>
      <c r="G10" s="17">
        <v>2.0</v>
      </c>
      <c r="H10" s="18">
        <f t="shared" si="1"/>
        <v>0.8518518519</v>
      </c>
      <c r="I10" s="18">
        <f t="shared" si="2"/>
        <v>0.07407407407</v>
      </c>
      <c r="J10" s="17">
        <v>2.0</v>
      </c>
      <c r="K10" s="17">
        <v>2.0</v>
      </c>
      <c r="L10" s="17">
        <v>27.0</v>
      </c>
      <c r="M10" s="17">
        <v>27.0</v>
      </c>
      <c r="N10" s="18">
        <f t="shared" si="3"/>
        <v>1</v>
      </c>
      <c r="O10" s="19">
        <v>27.0</v>
      </c>
      <c r="P10" s="19">
        <v>27.0</v>
      </c>
      <c r="Q10" s="20">
        <f t="shared" si="4"/>
        <v>1</v>
      </c>
      <c r="T10" s="15" t="s">
        <v>356</v>
      </c>
      <c r="U10" s="17">
        <v>27.0</v>
      </c>
      <c r="V10" s="24"/>
      <c r="W10" s="17">
        <v>3.0</v>
      </c>
      <c r="X10" s="17">
        <v>22.0</v>
      </c>
      <c r="Z10" s="17">
        <v>2.0</v>
      </c>
      <c r="AA10" s="18">
        <f t="shared" si="5"/>
        <v>0.9259259259</v>
      </c>
      <c r="AB10" s="18">
        <f t="shared" si="6"/>
        <v>0.1111111111</v>
      </c>
      <c r="AC10" s="17">
        <v>2.0</v>
      </c>
      <c r="AD10" s="17">
        <v>2.0</v>
      </c>
      <c r="AE10" s="17">
        <v>14.0</v>
      </c>
      <c r="AF10" s="17">
        <v>14.0</v>
      </c>
      <c r="AG10" s="18">
        <f t="shared" si="7"/>
        <v>1</v>
      </c>
      <c r="AH10" s="19">
        <v>14.0</v>
      </c>
      <c r="AI10" s="19">
        <v>14.0</v>
      </c>
      <c r="AJ10" s="20">
        <f t="shared" si="8"/>
        <v>1</v>
      </c>
      <c r="AK10" s="95"/>
      <c r="AL10" s="112"/>
      <c r="AM10" s="15" t="s">
        <v>356</v>
      </c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15" t="s">
        <v>357</v>
      </c>
      <c r="B11" s="17">
        <v>25.0</v>
      </c>
      <c r="C11" s="24"/>
      <c r="D11" s="17">
        <v>7.0</v>
      </c>
      <c r="E11" s="17">
        <v>17.0</v>
      </c>
      <c r="F11" s="24"/>
      <c r="G11" s="17">
        <v>1.0</v>
      </c>
      <c r="H11" s="18">
        <f t="shared" si="1"/>
        <v>0.96</v>
      </c>
      <c r="I11" s="18">
        <f t="shared" si="2"/>
        <v>0.28</v>
      </c>
      <c r="J11" s="17">
        <v>3.0</v>
      </c>
      <c r="K11" s="17">
        <v>3.0</v>
      </c>
      <c r="L11" s="17">
        <v>34.0</v>
      </c>
      <c r="M11" s="17">
        <v>34.0</v>
      </c>
      <c r="N11" s="18">
        <f t="shared" si="3"/>
        <v>1</v>
      </c>
      <c r="O11" s="19">
        <v>34.0</v>
      </c>
      <c r="P11" s="19">
        <v>34.0</v>
      </c>
      <c r="Q11" s="20">
        <f t="shared" si="4"/>
        <v>1</v>
      </c>
      <c r="T11" s="15" t="s">
        <v>357</v>
      </c>
      <c r="U11" s="17">
        <v>25.0</v>
      </c>
      <c r="V11" s="24"/>
      <c r="W11" s="17">
        <v>6.0</v>
      </c>
      <c r="X11" s="17">
        <v>17.0</v>
      </c>
      <c r="Y11" s="17">
        <v>1.0</v>
      </c>
      <c r="Z11" s="17">
        <v>1.0</v>
      </c>
      <c r="AA11" s="18">
        <f t="shared" si="5"/>
        <v>0.92</v>
      </c>
      <c r="AB11" s="18">
        <f t="shared" si="6"/>
        <v>0.24</v>
      </c>
      <c r="AC11" s="17">
        <v>2.0</v>
      </c>
      <c r="AD11" s="17">
        <v>2.0</v>
      </c>
      <c r="AE11" s="17">
        <v>16.0</v>
      </c>
      <c r="AF11" s="17">
        <v>16.0</v>
      </c>
      <c r="AG11" s="18">
        <f t="shared" si="7"/>
        <v>1</v>
      </c>
      <c r="AH11" s="19">
        <v>16.0</v>
      </c>
      <c r="AI11" s="19">
        <v>16.0</v>
      </c>
      <c r="AJ11" s="20">
        <f t="shared" si="8"/>
        <v>1</v>
      </c>
      <c r="AK11" s="95"/>
      <c r="AL11" s="112"/>
      <c r="AM11" s="15" t="s">
        <v>357</v>
      </c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15" t="s">
        <v>53</v>
      </c>
      <c r="B12" s="17">
        <v>23.0</v>
      </c>
      <c r="C12" s="24"/>
      <c r="D12" s="17">
        <v>11.0</v>
      </c>
      <c r="E12" s="17">
        <v>12.0</v>
      </c>
      <c r="F12" s="24"/>
      <c r="G12" s="24"/>
      <c r="H12" s="18">
        <f t="shared" si="1"/>
        <v>1</v>
      </c>
      <c r="I12" s="18">
        <f t="shared" si="2"/>
        <v>0.4782608696</v>
      </c>
      <c r="J12" s="17">
        <v>3.0</v>
      </c>
      <c r="K12" s="17">
        <v>3.0</v>
      </c>
      <c r="L12" s="17">
        <v>30.0</v>
      </c>
      <c r="M12" s="17">
        <v>30.0</v>
      </c>
      <c r="N12" s="18">
        <f t="shared" si="3"/>
        <v>1</v>
      </c>
      <c r="O12" s="19">
        <v>30.0</v>
      </c>
      <c r="P12" s="19">
        <v>30.0</v>
      </c>
      <c r="Q12" s="20">
        <f t="shared" si="4"/>
        <v>1</v>
      </c>
      <c r="T12" s="15" t="s">
        <v>53</v>
      </c>
      <c r="U12" s="17">
        <v>23.0</v>
      </c>
      <c r="V12" s="24"/>
      <c r="W12" s="17">
        <v>10.0</v>
      </c>
      <c r="X12" s="17">
        <v>13.0</v>
      </c>
      <c r="Y12" s="24"/>
      <c r="Z12" s="24"/>
      <c r="AA12" s="18">
        <f t="shared" si="5"/>
        <v>1</v>
      </c>
      <c r="AB12" s="18">
        <f t="shared" si="6"/>
        <v>0.4347826087</v>
      </c>
      <c r="AC12" s="17">
        <v>2.0</v>
      </c>
      <c r="AD12" s="17">
        <v>2.0</v>
      </c>
      <c r="AE12" s="17">
        <v>21.0</v>
      </c>
      <c r="AF12" s="17">
        <v>21.0</v>
      </c>
      <c r="AG12" s="18">
        <f t="shared" si="7"/>
        <v>1</v>
      </c>
      <c r="AH12" s="19">
        <v>21.0</v>
      </c>
      <c r="AI12" s="19">
        <v>21.0</v>
      </c>
      <c r="AJ12" s="20">
        <f t="shared" si="8"/>
        <v>1</v>
      </c>
      <c r="AK12" s="95"/>
      <c r="AL12" s="112"/>
      <c r="AM12" s="15" t="s">
        <v>53</v>
      </c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15" t="s">
        <v>339</v>
      </c>
      <c r="B13" s="17">
        <v>9.0</v>
      </c>
      <c r="C13" s="24"/>
      <c r="D13" s="17">
        <v>6.0</v>
      </c>
      <c r="E13" s="17">
        <v>3.0</v>
      </c>
      <c r="F13" s="24"/>
      <c r="G13" s="24"/>
      <c r="H13" s="18">
        <f t="shared" si="1"/>
        <v>1</v>
      </c>
      <c r="I13" s="18">
        <f t="shared" si="2"/>
        <v>0.6666666667</v>
      </c>
      <c r="J13" s="17">
        <v>3.0</v>
      </c>
      <c r="K13" s="17">
        <v>3.0</v>
      </c>
      <c r="L13" s="17">
        <v>30.0</v>
      </c>
      <c r="M13" s="17">
        <v>30.0</v>
      </c>
      <c r="N13" s="18">
        <f t="shared" si="3"/>
        <v>1</v>
      </c>
      <c r="O13" s="19">
        <v>30.0</v>
      </c>
      <c r="P13" s="19">
        <v>30.0</v>
      </c>
      <c r="Q13" s="20">
        <f t="shared" si="4"/>
        <v>1</v>
      </c>
      <c r="T13" s="15" t="s">
        <v>339</v>
      </c>
      <c r="U13" s="17">
        <v>9.0</v>
      </c>
      <c r="V13" s="17">
        <v>1.0</v>
      </c>
      <c r="W13" s="17">
        <v>6.0</v>
      </c>
      <c r="X13" s="17">
        <v>2.0</v>
      </c>
      <c r="Y13" s="24"/>
      <c r="Z13" s="24"/>
      <c r="AA13" s="18">
        <f t="shared" si="5"/>
        <v>1</v>
      </c>
      <c r="AB13" s="18">
        <f t="shared" si="6"/>
        <v>0.7777777778</v>
      </c>
      <c r="AC13" s="17">
        <v>2.0</v>
      </c>
      <c r="AD13" s="17">
        <v>2.0</v>
      </c>
      <c r="AE13" s="17">
        <v>21.0</v>
      </c>
      <c r="AF13" s="17">
        <v>21.0</v>
      </c>
      <c r="AG13" s="18">
        <f t="shared" si="7"/>
        <v>1</v>
      </c>
      <c r="AH13" s="19">
        <v>21.0</v>
      </c>
      <c r="AI13" s="19">
        <v>21.0</v>
      </c>
      <c r="AJ13" s="20">
        <f t="shared" si="8"/>
        <v>1</v>
      </c>
      <c r="AK13" s="95"/>
      <c r="AL13" s="112"/>
      <c r="AM13" s="15" t="s">
        <v>339</v>
      </c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172</v>
      </c>
      <c r="C14" s="26">
        <f t="shared" si="13"/>
        <v>6</v>
      </c>
      <c r="D14" s="26">
        <f t="shared" si="13"/>
        <v>71</v>
      </c>
      <c r="E14" s="26">
        <f t="shared" si="13"/>
        <v>88</v>
      </c>
      <c r="F14" s="26">
        <f t="shared" si="13"/>
        <v>3</v>
      </c>
      <c r="G14" s="26">
        <f t="shared" si="13"/>
        <v>4</v>
      </c>
      <c r="H14" s="18">
        <f t="shared" si="1"/>
        <v>0.9593023256</v>
      </c>
      <c r="I14" s="18">
        <f t="shared" si="2"/>
        <v>0.4476744186</v>
      </c>
      <c r="J14" s="26">
        <f t="shared" ref="J14:M14" si="14">SUM(J6:J13)</f>
        <v>19</v>
      </c>
      <c r="K14" s="26">
        <f t="shared" si="14"/>
        <v>19</v>
      </c>
      <c r="L14" s="26">
        <f t="shared" si="14"/>
        <v>240</v>
      </c>
      <c r="M14" s="26">
        <f t="shared" si="14"/>
        <v>240</v>
      </c>
      <c r="N14" s="18">
        <f t="shared" si="3"/>
        <v>1</v>
      </c>
      <c r="O14" s="27">
        <f t="shared" ref="O14:P14" si="15">SUM(O6:O13)</f>
        <v>240</v>
      </c>
      <c r="P14" s="27">
        <f t="shared" si="15"/>
        <v>240</v>
      </c>
      <c r="Q14" s="20">
        <f t="shared" si="4"/>
        <v>1</v>
      </c>
      <c r="T14" s="9" t="s">
        <v>15</v>
      </c>
      <c r="U14" s="26">
        <f t="shared" ref="U14:Z14" si="16">SUM(U6:U13)</f>
        <v>172</v>
      </c>
      <c r="V14" s="26">
        <f t="shared" si="16"/>
        <v>10</v>
      </c>
      <c r="W14" s="26">
        <f t="shared" si="16"/>
        <v>61</v>
      </c>
      <c r="X14" s="26">
        <f t="shared" si="16"/>
        <v>94</v>
      </c>
      <c r="Y14" s="26">
        <f t="shared" si="16"/>
        <v>4</v>
      </c>
      <c r="Z14" s="26">
        <f t="shared" si="16"/>
        <v>3</v>
      </c>
      <c r="AA14" s="18">
        <f t="shared" si="5"/>
        <v>0.9593023256</v>
      </c>
      <c r="AB14" s="18">
        <f t="shared" si="6"/>
        <v>0.4127906977</v>
      </c>
      <c r="AC14" s="26">
        <f t="shared" ref="AC14:AF14" si="17">SUM(AC6:AC13)</f>
        <v>16</v>
      </c>
      <c r="AD14" s="26">
        <f t="shared" si="17"/>
        <v>16</v>
      </c>
      <c r="AE14" s="26">
        <f t="shared" si="17"/>
        <v>124</v>
      </c>
      <c r="AF14" s="26">
        <f t="shared" si="17"/>
        <v>124</v>
      </c>
      <c r="AG14" s="18">
        <f t="shared" si="7"/>
        <v>1</v>
      </c>
      <c r="AH14" s="27">
        <f t="shared" ref="AH14:AI14" si="18">SUM(AH6:AH13)</f>
        <v>124</v>
      </c>
      <c r="AI14" s="27">
        <f t="shared" si="18"/>
        <v>124</v>
      </c>
      <c r="AJ14" s="20">
        <f t="shared" si="8"/>
        <v>1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15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68.25" customHeight="1">
      <c r="A18" s="91" t="s">
        <v>358</v>
      </c>
      <c r="B18" s="92" t="s">
        <v>359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1" t="s">
        <v>360</v>
      </c>
      <c r="U18" s="92" t="s">
        <v>361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  <c r="AL18" s="131"/>
      <c r="AM18" s="93"/>
      <c r="AN18" s="159"/>
      <c r="AO18" s="159"/>
      <c r="AP18" s="159"/>
      <c r="AQ18" s="159"/>
      <c r="AR18" s="159"/>
      <c r="AS18" s="159"/>
      <c r="AT18" s="159"/>
      <c r="AU18" s="159"/>
      <c r="AV18" s="159"/>
      <c r="AW18" s="159"/>
      <c r="AX18" s="159"/>
      <c r="AY18" s="159"/>
      <c r="AZ18" s="159"/>
      <c r="BA18" s="149"/>
      <c r="BB18" s="149"/>
      <c r="BC18" s="150"/>
      <c r="BD18" s="150"/>
    </row>
    <row r="19" ht="62.25" customHeight="1">
      <c r="A19" s="91" t="s">
        <v>360</v>
      </c>
      <c r="B19" s="92" t="s">
        <v>362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1" t="s">
        <v>358</v>
      </c>
      <c r="U19" s="92" t="s">
        <v>363</v>
      </c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31"/>
      <c r="AM19" s="93"/>
      <c r="AN19" s="159"/>
      <c r="AO19" s="159"/>
      <c r="AP19" s="159"/>
      <c r="AQ19" s="159"/>
      <c r="AR19" s="159"/>
      <c r="AS19" s="159"/>
      <c r="AT19" s="159"/>
      <c r="AU19" s="159"/>
      <c r="AV19" s="159"/>
      <c r="AW19" s="159"/>
      <c r="AX19" s="159"/>
      <c r="AY19" s="159"/>
      <c r="AZ19" s="159"/>
      <c r="BA19" s="149"/>
      <c r="BB19" s="149"/>
      <c r="BC19" s="150"/>
      <c r="BD19" s="150"/>
    </row>
    <row r="20" ht="14.25" customHeight="1">
      <c r="A20" s="91" t="s">
        <v>364</v>
      </c>
      <c r="B20" s="92" t="s">
        <v>365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4"/>
      <c r="T20" s="93"/>
      <c r="U20" s="32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4"/>
      <c r="AL20" s="131"/>
      <c r="AM20" s="93"/>
      <c r="AN20" s="32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4"/>
      <c r="BA20" s="149"/>
      <c r="BB20" s="149"/>
      <c r="BC20" s="150"/>
      <c r="BD20" s="150"/>
    </row>
    <row r="21" ht="14.25" customHeight="1">
      <c r="G21" s="67"/>
      <c r="Q21" s="95"/>
      <c r="R21" s="95"/>
      <c r="Z21" s="67"/>
      <c r="AJ21" s="95"/>
      <c r="AK21" s="95"/>
      <c r="AL21" s="112"/>
      <c r="BC21" s="95"/>
      <c r="BD21" s="95"/>
    </row>
    <row r="22" ht="14.25" customHeight="1">
      <c r="G22" s="67"/>
      <c r="Q22" s="95"/>
      <c r="R22" s="95"/>
      <c r="Z22" s="67"/>
      <c r="AJ22" s="95"/>
      <c r="AK22" s="95"/>
      <c r="AL22" s="112"/>
      <c r="BC22" s="95"/>
      <c r="BD22" s="95"/>
    </row>
    <row r="23" ht="14.25" customHeight="1">
      <c r="A23" s="63" t="s">
        <v>20</v>
      </c>
      <c r="B23" s="64"/>
      <c r="C23" s="64"/>
      <c r="D23" s="64"/>
      <c r="E23" s="64"/>
      <c r="F23" s="64"/>
      <c r="G23" s="65"/>
      <c r="H23" s="64"/>
      <c r="I23" s="64"/>
      <c r="J23" s="64"/>
      <c r="K23" s="64"/>
      <c r="L23" s="64"/>
      <c r="M23" s="64"/>
      <c r="N23" s="64"/>
      <c r="O23" s="64"/>
      <c r="P23" s="64"/>
      <c r="Q23" s="66"/>
      <c r="R23" s="64"/>
      <c r="S23" s="64"/>
      <c r="T23" s="63" t="s">
        <v>20</v>
      </c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6"/>
      <c r="AK23" s="64"/>
      <c r="AL23" s="112"/>
      <c r="AM23" s="63" t="s">
        <v>20</v>
      </c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6"/>
      <c r="BD23" s="95"/>
    </row>
    <row r="24" ht="14.25" customHeight="1">
      <c r="G24" s="67"/>
      <c r="Q24" s="68"/>
      <c r="AJ24" s="68"/>
      <c r="AL24" s="112"/>
      <c r="BC24" s="68"/>
      <c r="BD24" s="95"/>
    </row>
    <row r="25" ht="14.25" customHeight="1">
      <c r="A25" s="3" t="s">
        <v>309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Q25" s="68"/>
      <c r="T25" s="3" t="s">
        <v>310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J25" s="68"/>
      <c r="AL25" s="112"/>
      <c r="AM25" s="132" t="s">
        <v>311</v>
      </c>
      <c r="BC25" s="68"/>
      <c r="BD25" s="95"/>
    </row>
    <row r="26" ht="15.0" customHeight="1">
      <c r="A26" s="96" t="s">
        <v>30</v>
      </c>
      <c r="O26" s="70" t="s">
        <v>3</v>
      </c>
      <c r="P26" s="33"/>
      <c r="Q26" s="34"/>
      <c r="T26" s="96" t="s">
        <v>30</v>
      </c>
      <c r="AH26" s="70" t="s">
        <v>3</v>
      </c>
      <c r="AI26" s="33"/>
      <c r="AJ26" s="34"/>
      <c r="AK26" s="71"/>
      <c r="AL26" s="112"/>
      <c r="AM26" s="96" t="s">
        <v>30</v>
      </c>
      <c r="BA26" s="70" t="s">
        <v>3</v>
      </c>
      <c r="BB26" s="33"/>
      <c r="BC26" s="34"/>
      <c r="BD26" s="95"/>
    </row>
    <row r="27" ht="14.25" customHeight="1">
      <c r="A27" s="72" t="s">
        <v>4</v>
      </c>
      <c r="B27" s="10" t="s">
        <v>5</v>
      </c>
      <c r="C27" s="10" t="s">
        <v>6</v>
      </c>
      <c r="D27" s="73">
        <v>4.0</v>
      </c>
      <c r="E27" s="73">
        <v>3.0</v>
      </c>
      <c r="F27" s="73">
        <v>2.0</v>
      </c>
      <c r="G27" s="74" t="s">
        <v>7</v>
      </c>
      <c r="H27" s="10" t="s">
        <v>8</v>
      </c>
      <c r="I27" s="10" t="s">
        <v>9</v>
      </c>
      <c r="J27" s="10" t="s">
        <v>10</v>
      </c>
      <c r="K27" s="10" t="s">
        <v>11</v>
      </c>
      <c r="L27" s="10" t="s">
        <v>12</v>
      </c>
      <c r="M27" s="10" t="s">
        <v>11</v>
      </c>
      <c r="N27" s="10" t="s">
        <v>13</v>
      </c>
      <c r="O27" s="75" t="s">
        <v>12</v>
      </c>
      <c r="P27" s="75" t="s">
        <v>11</v>
      </c>
      <c r="Q27" s="76" t="s">
        <v>14</v>
      </c>
      <c r="T27" s="72" t="s">
        <v>4</v>
      </c>
      <c r="U27" s="10" t="s">
        <v>5</v>
      </c>
      <c r="V27" s="10" t="s">
        <v>6</v>
      </c>
      <c r="W27" s="73">
        <v>4.0</v>
      </c>
      <c r="X27" s="73">
        <v>3.0</v>
      </c>
      <c r="Y27" s="73">
        <v>2.0</v>
      </c>
      <c r="Z27" s="10" t="s">
        <v>7</v>
      </c>
      <c r="AA27" s="10" t="s">
        <v>8</v>
      </c>
      <c r="AB27" s="10" t="s">
        <v>9</v>
      </c>
      <c r="AC27" s="10" t="s">
        <v>10</v>
      </c>
      <c r="AD27" s="10" t="s">
        <v>11</v>
      </c>
      <c r="AE27" s="10" t="s">
        <v>12</v>
      </c>
      <c r="AF27" s="10" t="s">
        <v>11</v>
      </c>
      <c r="AG27" s="10" t="s">
        <v>13</v>
      </c>
      <c r="AH27" s="75" t="s">
        <v>12</v>
      </c>
      <c r="AI27" s="75" t="s">
        <v>11</v>
      </c>
      <c r="AJ27" s="76" t="s">
        <v>14</v>
      </c>
      <c r="AK27" s="71"/>
      <c r="AL27" s="112"/>
      <c r="AM27" s="72" t="s">
        <v>4</v>
      </c>
      <c r="AN27" s="10" t="s">
        <v>5</v>
      </c>
      <c r="AO27" s="10" t="s">
        <v>6</v>
      </c>
      <c r="AP27" s="73">
        <v>4.0</v>
      </c>
      <c r="AQ27" s="73">
        <v>3.0</v>
      </c>
      <c r="AR27" s="73">
        <v>2.0</v>
      </c>
      <c r="AS27" s="10" t="s">
        <v>7</v>
      </c>
      <c r="AT27" s="10" t="s">
        <v>8</v>
      </c>
      <c r="AU27" s="10" t="s">
        <v>9</v>
      </c>
      <c r="AV27" s="10" t="s">
        <v>10</v>
      </c>
      <c r="AW27" s="10" t="s">
        <v>11</v>
      </c>
      <c r="AX27" s="10" t="s">
        <v>12</v>
      </c>
      <c r="AY27" s="10" t="s">
        <v>11</v>
      </c>
      <c r="AZ27" s="10" t="s">
        <v>13</v>
      </c>
      <c r="BA27" s="75" t="s">
        <v>12</v>
      </c>
      <c r="BB27" s="75" t="s">
        <v>11</v>
      </c>
      <c r="BC27" s="76" t="s">
        <v>14</v>
      </c>
      <c r="BD27" s="95"/>
    </row>
    <row r="28" ht="14.25" customHeight="1">
      <c r="A28" s="15" t="s">
        <v>238</v>
      </c>
      <c r="B28" s="78">
        <v>30.0</v>
      </c>
      <c r="C28" s="78">
        <v>3.0</v>
      </c>
      <c r="D28" s="78">
        <v>16.0</v>
      </c>
      <c r="E28" s="78">
        <v>11.0</v>
      </c>
      <c r="F28" s="78"/>
      <c r="G28" s="79"/>
      <c r="H28" s="80">
        <f t="shared" ref="H28:H36" si="22">(C28+D28+E28)/B28</f>
        <v>1</v>
      </c>
      <c r="I28" s="80">
        <f t="shared" ref="I28:I36" si="23">(C28+D28)/B28</f>
        <v>0.6333333333</v>
      </c>
      <c r="J28" s="78">
        <v>2.0</v>
      </c>
      <c r="K28" s="78">
        <v>2.0</v>
      </c>
      <c r="L28" s="78">
        <v>27.0</v>
      </c>
      <c r="M28" s="78">
        <v>27.0</v>
      </c>
      <c r="N28" s="80">
        <f t="shared" ref="N28:N36" si="24">M28/L28</f>
        <v>1</v>
      </c>
      <c r="O28" s="78">
        <v>27.0</v>
      </c>
      <c r="P28" s="78">
        <v>27.0</v>
      </c>
      <c r="Q28" s="81">
        <f t="shared" ref="Q28:Q36" si="25">P28/O28</f>
        <v>1</v>
      </c>
      <c r="T28" s="160" t="s">
        <v>238</v>
      </c>
      <c r="U28" s="78">
        <v>30.0</v>
      </c>
      <c r="V28" s="78">
        <v>3.0</v>
      </c>
      <c r="W28" s="78">
        <v>17.0</v>
      </c>
      <c r="X28" s="78">
        <v>10.0</v>
      </c>
      <c r="Y28" s="78"/>
      <c r="Z28" s="78"/>
      <c r="AA28" s="80">
        <f t="shared" ref="AA28:AA36" si="26">(V28+W28+X28)/U28</f>
        <v>1</v>
      </c>
      <c r="AB28" s="80">
        <f t="shared" ref="AB28:AB36" si="27">(V28+W28)/U28</f>
        <v>0.6666666667</v>
      </c>
      <c r="AC28" s="78">
        <v>2.0</v>
      </c>
      <c r="AD28" s="78">
        <v>2.0</v>
      </c>
      <c r="AE28" s="78">
        <v>15.0</v>
      </c>
      <c r="AF28" s="78">
        <v>15.0</v>
      </c>
      <c r="AG28" s="80">
        <f t="shared" ref="AG28:AG36" si="28">AF28/AE28</f>
        <v>1</v>
      </c>
      <c r="AH28" s="78">
        <v>15.0</v>
      </c>
      <c r="AI28" s="78">
        <v>15.0</v>
      </c>
      <c r="AJ28" s="81">
        <f t="shared" ref="AJ28:AJ36" si="29">AI28/AH28</f>
        <v>1</v>
      </c>
      <c r="AK28" s="82"/>
      <c r="AL28" s="112"/>
      <c r="AM28" s="160" t="s">
        <v>238</v>
      </c>
      <c r="AN28" s="78">
        <v>30.0</v>
      </c>
      <c r="AO28" s="78">
        <v>19.0</v>
      </c>
      <c r="AP28" s="78">
        <v>10.0</v>
      </c>
      <c r="AQ28" s="78">
        <v>1.0</v>
      </c>
      <c r="AR28" s="78"/>
      <c r="AS28" s="78"/>
      <c r="AT28" s="80">
        <f t="shared" ref="AT28:AT36" si="30">(AO28+AP28+AQ28)/AN28</f>
        <v>1</v>
      </c>
      <c r="AU28" s="80">
        <f t="shared" ref="AU28:AU36" si="31">(AO28+AP28)/AN28</f>
        <v>0.9666666667</v>
      </c>
      <c r="AV28" s="78">
        <v>2.0</v>
      </c>
      <c r="AW28" s="78">
        <v>2.0</v>
      </c>
      <c r="AX28" s="78">
        <v>16.0</v>
      </c>
      <c r="AY28" s="78">
        <v>16.0</v>
      </c>
      <c r="AZ28" s="80">
        <f t="shared" ref="AZ28:AZ36" si="32">AY28/AX28</f>
        <v>1</v>
      </c>
      <c r="BA28" s="78">
        <v>16.0</v>
      </c>
      <c r="BB28" s="78">
        <v>16.0</v>
      </c>
      <c r="BC28" s="81">
        <f t="shared" ref="BC28:BC36" si="33">BB28/BA28</f>
        <v>1</v>
      </c>
      <c r="BD28" s="95"/>
    </row>
    <row r="29" ht="14.25" customHeight="1">
      <c r="A29" s="15" t="s">
        <v>354</v>
      </c>
      <c r="B29" s="78">
        <v>29.0</v>
      </c>
      <c r="C29" s="78">
        <v>1.0</v>
      </c>
      <c r="D29" s="78">
        <v>10.0</v>
      </c>
      <c r="E29" s="78">
        <v>15.0</v>
      </c>
      <c r="F29" s="78">
        <v>3.0</v>
      </c>
      <c r="G29" s="79"/>
      <c r="H29" s="80">
        <f t="shared" si="22"/>
        <v>0.8965517241</v>
      </c>
      <c r="I29" s="80">
        <f t="shared" si="23"/>
        <v>0.3793103448</v>
      </c>
      <c r="J29" s="78">
        <v>2.0</v>
      </c>
      <c r="K29" s="78">
        <v>2.0</v>
      </c>
      <c r="L29" s="78">
        <v>28.0</v>
      </c>
      <c r="M29" s="78">
        <v>28.0</v>
      </c>
      <c r="N29" s="80">
        <f t="shared" si="24"/>
        <v>1</v>
      </c>
      <c r="O29" s="78">
        <v>28.0</v>
      </c>
      <c r="P29" s="78">
        <v>28.0</v>
      </c>
      <c r="Q29" s="81">
        <f t="shared" si="25"/>
        <v>1</v>
      </c>
      <c r="T29" s="160" t="s">
        <v>354</v>
      </c>
      <c r="U29" s="78">
        <v>29.0</v>
      </c>
      <c r="V29" s="78">
        <v>2.0</v>
      </c>
      <c r="W29" s="78">
        <v>11.0</v>
      </c>
      <c r="X29" s="78">
        <v>14.0</v>
      </c>
      <c r="Y29" s="78">
        <v>2.0</v>
      </c>
      <c r="Z29" s="78"/>
      <c r="AA29" s="80">
        <f t="shared" si="26"/>
        <v>0.9310344828</v>
      </c>
      <c r="AB29" s="80">
        <f t="shared" si="27"/>
        <v>0.4482758621</v>
      </c>
      <c r="AC29" s="78">
        <v>2.0</v>
      </c>
      <c r="AD29" s="78">
        <v>2.0</v>
      </c>
      <c r="AE29" s="78">
        <v>14.0</v>
      </c>
      <c r="AF29" s="78">
        <v>14.0</v>
      </c>
      <c r="AG29" s="80">
        <f t="shared" si="28"/>
        <v>1</v>
      </c>
      <c r="AH29" s="78">
        <v>14.0</v>
      </c>
      <c r="AI29" s="78">
        <v>14.0</v>
      </c>
      <c r="AJ29" s="81">
        <f t="shared" si="29"/>
        <v>1</v>
      </c>
      <c r="AK29" s="82"/>
      <c r="AL29" s="112"/>
      <c r="AM29" s="160" t="s">
        <v>354</v>
      </c>
      <c r="AN29" s="78">
        <v>29.0</v>
      </c>
      <c r="AO29" s="78">
        <v>7.0</v>
      </c>
      <c r="AP29" s="78">
        <v>15.0</v>
      </c>
      <c r="AQ29" s="78">
        <v>5.0</v>
      </c>
      <c r="AR29" s="78">
        <v>2.0</v>
      </c>
      <c r="AS29" s="78"/>
      <c r="AT29" s="80">
        <f t="shared" si="30"/>
        <v>0.9310344828</v>
      </c>
      <c r="AU29" s="80">
        <f t="shared" si="31"/>
        <v>0.7586206897</v>
      </c>
      <c r="AV29" s="78">
        <v>2.0</v>
      </c>
      <c r="AW29" s="78">
        <v>2.0</v>
      </c>
      <c r="AX29" s="78">
        <v>12.0</v>
      </c>
      <c r="AY29" s="78">
        <v>12.0</v>
      </c>
      <c r="AZ29" s="80">
        <f t="shared" si="32"/>
        <v>1</v>
      </c>
      <c r="BA29" s="78">
        <v>12.0</v>
      </c>
      <c r="BB29" s="78">
        <v>12.0</v>
      </c>
      <c r="BC29" s="81">
        <f t="shared" si="33"/>
        <v>1</v>
      </c>
      <c r="BD29" s="95"/>
    </row>
    <row r="30" ht="14.25" customHeight="1">
      <c r="A30" s="154" t="s">
        <v>157</v>
      </c>
      <c r="B30" s="78">
        <v>19.0</v>
      </c>
      <c r="C30" s="78">
        <v>0.0</v>
      </c>
      <c r="D30" s="78">
        <v>5.0</v>
      </c>
      <c r="E30" s="78">
        <v>14.0</v>
      </c>
      <c r="F30" s="83"/>
      <c r="G30" s="84"/>
      <c r="H30" s="80">
        <f t="shared" si="22"/>
        <v>1</v>
      </c>
      <c r="I30" s="80">
        <f t="shared" si="23"/>
        <v>0.2631578947</v>
      </c>
      <c r="J30" s="78">
        <v>2.0</v>
      </c>
      <c r="K30" s="78">
        <v>2.0</v>
      </c>
      <c r="L30" s="78">
        <v>26.0</v>
      </c>
      <c r="M30" s="78">
        <v>26.0</v>
      </c>
      <c r="N30" s="80">
        <f t="shared" si="24"/>
        <v>1</v>
      </c>
      <c r="O30" s="78">
        <v>26.0</v>
      </c>
      <c r="P30" s="78">
        <v>26.0</v>
      </c>
      <c r="Q30" s="81">
        <f t="shared" si="25"/>
        <v>1</v>
      </c>
      <c r="T30" s="160" t="s">
        <v>157</v>
      </c>
      <c r="U30" s="78">
        <v>19.0</v>
      </c>
      <c r="V30" s="83"/>
      <c r="W30" s="78">
        <v>4.0</v>
      </c>
      <c r="X30" s="78">
        <v>15.0</v>
      </c>
      <c r="Y30" s="83"/>
      <c r="Z30" s="83"/>
      <c r="AA30" s="80">
        <f t="shared" si="26"/>
        <v>1</v>
      </c>
      <c r="AB30" s="80">
        <f t="shared" si="27"/>
        <v>0.2105263158</v>
      </c>
      <c r="AC30" s="78">
        <v>2.0</v>
      </c>
      <c r="AD30" s="78">
        <v>2.0</v>
      </c>
      <c r="AE30" s="78">
        <v>14.0</v>
      </c>
      <c r="AF30" s="78">
        <v>14.0</v>
      </c>
      <c r="AG30" s="80">
        <f t="shared" si="28"/>
        <v>1</v>
      </c>
      <c r="AH30" s="78">
        <v>14.0</v>
      </c>
      <c r="AI30" s="78">
        <v>14.0</v>
      </c>
      <c r="AJ30" s="81">
        <f t="shared" si="29"/>
        <v>1</v>
      </c>
      <c r="AK30" s="82"/>
      <c r="AL30" s="112"/>
      <c r="AM30" s="160" t="s">
        <v>157</v>
      </c>
      <c r="AN30" s="78">
        <v>19.0</v>
      </c>
      <c r="AO30" s="78">
        <v>2.0</v>
      </c>
      <c r="AP30" s="78">
        <v>11.0</v>
      </c>
      <c r="AQ30" s="78">
        <v>6.0</v>
      </c>
      <c r="AR30" s="83"/>
      <c r="AS30" s="83"/>
      <c r="AT30" s="80">
        <f t="shared" si="30"/>
        <v>1</v>
      </c>
      <c r="AU30" s="80">
        <f t="shared" si="31"/>
        <v>0.6842105263</v>
      </c>
      <c r="AV30" s="78">
        <v>2.0</v>
      </c>
      <c r="AW30" s="78">
        <v>2.0</v>
      </c>
      <c r="AX30" s="78">
        <v>14.0</v>
      </c>
      <c r="AY30" s="78">
        <v>14.0</v>
      </c>
      <c r="AZ30" s="80">
        <f t="shared" si="32"/>
        <v>1</v>
      </c>
      <c r="BA30" s="78">
        <v>14.0</v>
      </c>
      <c r="BB30" s="78">
        <v>14.0</v>
      </c>
      <c r="BC30" s="81">
        <f t="shared" si="33"/>
        <v>1</v>
      </c>
      <c r="BD30" s="95"/>
    </row>
    <row r="31" ht="14.25" customHeight="1">
      <c r="A31" s="15" t="s">
        <v>355</v>
      </c>
      <c r="B31" s="78">
        <v>13.0</v>
      </c>
      <c r="C31" s="78">
        <v>0.0</v>
      </c>
      <c r="D31" s="78">
        <v>5.0</v>
      </c>
      <c r="E31" s="78">
        <v>8.0</v>
      </c>
      <c r="F31" s="83"/>
      <c r="G31" s="84"/>
      <c r="H31" s="80">
        <f t="shared" si="22"/>
        <v>1</v>
      </c>
      <c r="I31" s="80">
        <f t="shared" si="23"/>
        <v>0.3846153846</v>
      </c>
      <c r="J31" s="78">
        <v>2.0</v>
      </c>
      <c r="K31" s="78">
        <v>2.0</v>
      </c>
      <c r="L31" s="78">
        <v>26.0</v>
      </c>
      <c r="M31" s="78">
        <v>26.0</v>
      </c>
      <c r="N31" s="80">
        <f t="shared" si="24"/>
        <v>1</v>
      </c>
      <c r="O31" s="78">
        <v>26.0</v>
      </c>
      <c r="P31" s="78">
        <v>26.0</v>
      </c>
      <c r="Q31" s="81">
        <f t="shared" si="25"/>
        <v>1</v>
      </c>
      <c r="T31" s="160" t="s">
        <v>355</v>
      </c>
      <c r="U31" s="78">
        <v>13.0</v>
      </c>
      <c r="V31" s="83"/>
      <c r="W31" s="78">
        <v>2.0</v>
      </c>
      <c r="X31" s="78">
        <v>11.0</v>
      </c>
      <c r="Y31" s="83"/>
      <c r="Z31" s="83"/>
      <c r="AA31" s="80">
        <f t="shared" si="26"/>
        <v>1</v>
      </c>
      <c r="AB31" s="80">
        <f t="shared" si="27"/>
        <v>0.1538461538</v>
      </c>
      <c r="AC31" s="78">
        <v>2.0</v>
      </c>
      <c r="AD31" s="78">
        <v>2.0</v>
      </c>
      <c r="AE31" s="78">
        <v>14.0</v>
      </c>
      <c r="AF31" s="78">
        <v>14.0</v>
      </c>
      <c r="AG31" s="80">
        <f t="shared" si="28"/>
        <v>1</v>
      </c>
      <c r="AH31" s="78">
        <v>14.0</v>
      </c>
      <c r="AI31" s="78">
        <v>14.0</v>
      </c>
      <c r="AJ31" s="81">
        <f t="shared" si="29"/>
        <v>1</v>
      </c>
      <c r="AK31" s="82"/>
      <c r="AL31" s="112"/>
      <c r="AM31" s="160" t="s">
        <v>355</v>
      </c>
      <c r="AN31" s="78">
        <v>13.0</v>
      </c>
      <c r="AO31" s="78">
        <v>1.0</v>
      </c>
      <c r="AP31" s="78">
        <v>11.0</v>
      </c>
      <c r="AQ31" s="78">
        <v>1.0</v>
      </c>
      <c r="AR31" s="83"/>
      <c r="AS31" s="83"/>
      <c r="AT31" s="80">
        <f t="shared" si="30"/>
        <v>1</v>
      </c>
      <c r="AU31" s="80">
        <f t="shared" si="31"/>
        <v>0.9230769231</v>
      </c>
      <c r="AV31" s="78">
        <v>2.0</v>
      </c>
      <c r="AW31" s="78">
        <v>2.0</v>
      </c>
      <c r="AX31" s="78">
        <v>14.0</v>
      </c>
      <c r="AY31" s="78">
        <v>14.0</v>
      </c>
      <c r="AZ31" s="80">
        <f t="shared" si="32"/>
        <v>1</v>
      </c>
      <c r="BA31" s="78">
        <v>14.0</v>
      </c>
      <c r="BB31" s="78">
        <v>14.0</v>
      </c>
      <c r="BC31" s="81">
        <f t="shared" si="33"/>
        <v>1</v>
      </c>
      <c r="BD31" s="95"/>
    </row>
    <row r="32" ht="14.25" customHeight="1">
      <c r="A32" s="15" t="s">
        <v>356</v>
      </c>
      <c r="B32" s="78">
        <v>27.0</v>
      </c>
      <c r="C32" s="78">
        <v>0.0</v>
      </c>
      <c r="D32" s="78">
        <v>2.0</v>
      </c>
      <c r="E32" s="78">
        <v>22.0</v>
      </c>
      <c r="F32" s="78">
        <v>1.0</v>
      </c>
      <c r="G32" s="79">
        <v>2.0</v>
      </c>
      <c r="H32" s="80">
        <f t="shared" si="22"/>
        <v>0.8888888889</v>
      </c>
      <c r="I32" s="80">
        <f t="shared" si="23"/>
        <v>0.07407407407</v>
      </c>
      <c r="J32" s="78">
        <v>2.0</v>
      </c>
      <c r="K32" s="78">
        <v>2.0</v>
      </c>
      <c r="L32" s="78">
        <v>29.0</v>
      </c>
      <c r="M32" s="78">
        <v>29.0</v>
      </c>
      <c r="N32" s="80">
        <f t="shared" si="24"/>
        <v>1</v>
      </c>
      <c r="O32" s="78">
        <v>29.0</v>
      </c>
      <c r="P32" s="78">
        <v>29.0</v>
      </c>
      <c r="Q32" s="81">
        <f t="shared" si="25"/>
        <v>1</v>
      </c>
      <c r="T32" s="161" t="s">
        <v>356</v>
      </c>
      <c r="U32" s="78">
        <v>27.0</v>
      </c>
      <c r="V32" s="78"/>
      <c r="W32" s="78">
        <v>1.0</v>
      </c>
      <c r="X32" s="78">
        <v>23.0</v>
      </c>
      <c r="Y32" s="78">
        <v>1.0</v>
      </c>
      <c r="Z32" s="78">
        <v>2.0</v>
      </c>
      <c r="AA32" s="80">
        <f t="shared" si="26"/>
        <v>0.8888888889</v>
      </c>
      <c r="AB32" s="80">
        <f t="shared" si="27"/>
        <v>0.03703703704</v>
      </c>
      <c r="AC32" s="78">
        <v>2.0</v>
      </c>
      <c r="AD32" s="78">
        <v>2.0</v>
      </c>
      <c r="AE32" s="78">
        <v>16.0</v>
      </c>
      <c r="AF32" s="78">
        <v>16.0</v>
      </c>
      <c r="AG32" s="80">
        <f t="shared" si="28"/>
        <v>1</v>
      </c>
      <c r="AH32" s="78">
        <v>16.0</v>
      </c>
      <c r="AI32" s="78">
        <v>16.0</v>
      </c>
      <c r="AJ32" s="81">
        <f t="shared" si="29"/>
        <v>1</v>
      </c>
      <c r="AK32" s="82"/>
      <c r="AL32" s="112"/>
      <c r="AM32" s="161" t="s">
        <v>356</v>
      </c>
      <c r="AN32" s="78">
        <v>27.0</v>
      </c>
      <c r="AO32" s="78">
        <v>1.0</v>
      </c>
      <c r="AP32" s="78">
        <v>11.0</v>
      </c>
      <c r="AQ32" s="78">
        <v>13.0</v>
      </c>
      <c r="AR32" s="83"/>
      <c r="AS32" s="78">
        <v>2.0</v>
      </c>
      <c r="AT32" s="80">
        <f t="shared" si="30"/>
        <v>0.9259259259</v>
      </c>
      <c r="AU32" s="80">
        <f t="shared" si="31"/>
        <v>0.4444444444</v>
      </c>
      <c r="AV32" s="78">
        <v>2.0</v>
      </c>
      <c r="AW32" s="78">
        <v>2.0</v>
      </c>
      <c r="AX32" s="78">
        <v>11.0</v>
      </c>
      <c r="AY32" s="78">
        <v>11.0</v>
      </c>
      <c r="AZ32" s="80">
        <f t="shared" si="32"/>
        <v>1</v>
      </c>
      <c r="BA32" s="78">
        <v>11.0</v>
      </c>
      <c r="BB32" s="78">
        <v>11.0</v>
      </c>
      <c r="BC32" s="81">
        <f t="shared" si="33"/>
        <v>1</v>
      </c>
      <c r="BD32" s="95"/>
    </row>
    <row r="33" ht="14.25" customHeight="1">
      <c r="A33" s="15" t="s">
        <v>357</v>
      </c>
      <c r="B33" s="78">
        <v>25.0</v>
      </c>
      <c r="C33" s="83"/>
      <c r="D33" s="78"/>
      <c r="E33" s="78">
        <v>22.0</v>
      </c>
      <c r="F33" s="78">
        <v>2.0</v>
      </c>
      <c r="G33" s="79">
        <v>1.0</v>
      </c>
      <c r="H33" s="80">
        <f t="shared" si="22"/>
        <v>0.88</v>
      </c>
      <c r="I33" s="80">
        <f t="shared" si="23"/>
        <v>0</v>
      </c>
      <c r="J33" s="78">
        <v>2.0</v>
      </c>
      <c r="K33" s="78">
        <v>2.0</v>
      </c>
      <c r="L33" s="78">
        <v>32.0</v>
      </c>
      <c r="M33" s="78">
        <v>32.0</v>
      </c>
      <c r="N33" s="80">
        <f t="shared" si="24"/>
        <v>1</v>
      </c>
      <c r="O33" s="78">
        <v>32.0</v>
      </c>
      <c r="P33" s="78">
        <v>32.0</v>
      </c>
      <c r="Q33" s="81">
        <f t="shared" si="25"/>
        <v>1</v>
      </c>
      <c r="T33" s="161" t="s">
        <v>357</v>
      </c>
      <c r="U33" s="78">
        <v>25.0</v>
      </c>
      <c r="V33" s="83"/>
      <c r="W33" s="78">
        <v>1.0</v>
      </c>
      <c r="X33" s="78">
        <v>22.0</v>
      </c>
      <c r="Y33" s="78">
        <v>1.0</v>
      </c>
      <c r="Z33" s="78">
        <v>1.0</v>
      </c>
      <c r="AA33" s="80">
        <f t="shared" si="26"/>
        <v>0.92</v>
      </c>
      <c r="AB33" s="80">
        <f t="shared" si="27"/>
        <v>0.04</v>
      </c>
      <c r="AC33" s="78">
        <v>2.0</v>
      </c>
      <c r="AD33" s="78">
        <v>2.0</v>
      </c>
      <c r="AE33" s="78">
        <v>15.0</v>
      </c>
      <c r="AF33" s="78">
        <v>15.0</v>
      </c>
      <c r="AG33" s="80">
        <f t="shared" si="28"/>
        <v>1</v>
      </c>
      <c r="AH33" s="78">
        <v>15.0</v>
      </c>
      <c r="AI33" s="78">
        <v>15.0</v>
      </c>
      <c r="AJ33" s="81">
        <f t="shared" si="29"/>
        <v>1</v>
      </c>
      <c r="AK33" s="82"/>
      <c r="AL33" s="112"/>
      <c r="AM33" s="161" t="s">
        <v>357</v>
      </c>
      <c r="AN33" s="78">
        <v>25.0</v>
      </c>
      <c r="AO33" s="83"/>
      <c r="AP33" s="78">
        <v>10.0</v>
      </c>
      <c r="AQ33" s="78">
        <v>13.0</v>
      </c>
      <c r="AR33" s="78">
        <v>1.0</v>
      </c>
      <c r="AS33" s="78">
        <v>1.0</v>
      </c>
      <c r="AT33" s="80">
        <f t="shared" si="30"/>
        <v>0.92</v>
      </c>
      <c r="AU33" s="80">
        <f t="shared" si="31"/>
        <v>0.4</v>
      </c>
      <c r="AV33" s="78">
        <v>2.0</v>
      </c>
      <c r="AW33" s="78">
        <v>2.0</v>
      </c>
      <c r="AX33" s="78">
        <v>7.0</v>
      </c>
      <c r="AY33" s="78">
        <v>7.0</v>
      </c>
      <c r="AZ33" s="80">
        <f t="shared" si="32"/>
        <v>1</v>
      </c>
      <c r="BA33" s="78">
        <v>7.0</v>
      </c>
      <c r="BB33" s="78">
        <v>7.0</v>
      </c>
      <c r="BC33" s="81">
        <f t="shared" si="33"/>
        <v>1</v>
      </c>
      <c r="BD33" s="95"/>
    </row>
    <row r="34" ht="14.25" customHeight="1">
      <c r="A34" s="15" t="s">
        <v>53</v>
      </c>
      <c r="B34" s="78">
        <v>23.0</v>
      </c>
      <c r="C34" s="83"/>
      <c r="D34" s="78">
        <v>10.0</v>
      </c>
      <c r="E34" s="78">
        <v>13.0</v>
      </c>
      <c r="F34" s="78"/>
      <c r="G34" s="84"/>
      <c r="H34" s="80">
        <f t="shared" si="22"/>
        <v>1</v>
      </c>
      <c r="I34" s="80">
        <f t="shared" si="23"/>
        <v>0.4347826087</v>
      </c>
      <c r="J34" s="78">
        <v>2.0</v>
      </c>
      <c r="K34" s="78">
        <v>2.0</v>
      </c>
      <c r="L34" s="78">
        <v>33.0</v>
      </c>
      <c r="M34" s="78">
        <v>33.0</v>
      </c>
      <c r="N34" s="80">
        <f t="shared" si="24"/>
        <v>1</v>
      </c>
      <c r="O34" s="78">
        <v>33.0</v>
      </c>
      <c r="P34" s="78">
        <v>33.0</v>
      </c>
      <c r="Q34" s="81">
        <f t="shared" si="25"/>
        <v>1</v>
      </c>
      <c r="T34" s="161" t="s">
        <v>53</v>
      </c>
      <c r="U34" s="78">
        <v>23.0</v>
      </c>
      <c r="V34" s="83"/>
      <c r="W34" s="78">
        <v>11.0</v>
      </c>
      <c r="X34" s="78">
        <v>12.0</v>
      </c>
      <c r="Y34" s="83"/>
      <c r="Z34" s="83"/>
      <c r="AA34" s="80">
        <f t="shared" si="26"/>
        <v>1</v>
      </c>
      <c r="AB34" s="80">
        <f t="shared" si="27"/>
        <v>0.4782608696</v>
      </c>
      <c r="AC34" s="78">
        <v>2.0</v>
      </c>
      <c r="AD34" s="78">
        <v>2.0</v>
      </c>
      <c r="AE34" s="78">
        <v>21.0</v>
      </c>
      <c r="AF34" s="78">
        <v>21.0</v>
      </c>
      <c r="AG34" s="80">
        <f t="shared" si="28"/>
        <v>1</v>
      </c>
      <c r="AH34" s="78">
        <v>21.0</v>
      </c>
      <c r="AI34" s="78">
        <v>21.0</v>
      </c>
      <c r="AJ34" s="81">
        <f t="shared" si="29"/>
        <v>1</v>
      </c>
      <c r="AK34" s="82"/>
      <c r="AL34" s="112"/>
      <c r="AM34" s="161" t="s">
        <v>53</v>
      </c>
      <c r="AN34" s="78">
        <v>23.0</v>
      </c>
      <c r="AO34" s="78">
        <v>1.0</v>
      </c>
      <c r="AP34" s="78">
        <v>15.0</v>
      </c>
      <c r="AQ34" s="78">
        <v>7.0</v>
      </c>
      <c r="AR34" s="83"/>
      <c r="AS34" s="83"/>
      <c r="AT34" s="80">
        <f t="shared" si="30"/>
        <v>1</v>
      </c>
      <c r="AU34" s="80">
        <f t="shared" si="31"/>
        <v>0.6956521739</v>
      </c>
      <c r="AV34" s="78">
        <v>2.0</v>
      </c>
      <c r="AW34" s="78">
        <v>2.0</v>
      </c>
      <c r="AX34" s="78">
        <v>7.0</v>
      </c>
      <c r="AY34" s="78">
        <v>7.0</v>
      </c>
      <c r="AZ34" s="80">
        <f t="shared" si="32"/>
        <v>1</v>
      </c>
      <c r="BA34" s="78">
        <v>7.0</v>
      </c>
      <c r="BB34" s="78">
        <v>7.0</v>
      </c>
      <c r="BC34" s="81">
        <f t="shared" si="33"/>
        <v>1</v>
      </c>
      <c r="BD34" s="95"/>
    </row>
    <row r="35" ht="14.25" customHeight="1">
      <c r="A35" s="15" t="s">
        <v>339</v>
      </c>
      <c r="B35" s="78">
        <v>9.0</v>
      </c>
      <c r="C35" s="78">
        <v>1.0</v>
      </c>
      <c r="D35" s="78">
        <v>5.0</v>
      </c>
      <c r="E35" s="78">
        <v>2.0</v>
      </c>
      <c r="F35" s="78">
        <v>1.0</v>
      </c>
      <c r="G35" s="84"/>
      <c r="H35" s="80">
        <f t="shared" si="22"/>
        <v>0.8888888889</v>
      </c>
      <c r="I35" s="80">
        <f t="shared" si="23"/>
        <v>0.6666666667</v>
      </c>
      <c r="J35" s="78">
        <v>2.0</v>
      </c>
      <c r="K35" s="78">
        <v>2.0</v>
      </c>
      <c r="L35" s="78">
        <v>33.0</v>
      </c>
      <c r="M35" s="78">
        <v>33.0</v>
      </c>
      <c r="N35" s="80">
        <f t="shared" si="24"/>
        <v>1</v>
      </c>
      <c r="O35" s="78">
        <v>33.0</v>
      </c>
      <c r="P35" s="78">
        <v>33.0</v>
      </c>
      <c r="Q35" s="81">
        <f t="shared" si="25"/>
        <v>1</v>
      </c>
      <c r="T35" s="161" t="s">
        <v>339</v>
      </c>
      <c r="U35" s="78">
        <v>9.0</v>
      </c>
      <c r="V35" s="78">
        <v>2.0</v>
      </c>
      <c r="W35" s="78">
        <v>5.0</v>
      </c>
      <c r="X35" s="78">
        <v>2.0</v>
      </c>
      <c r="Y35" s="83"/>
      <c r="Z35" s="83"/>
      <c r="AA35" s="80">
        <f t="shared" si="26"/>
        <v>1</v>
      </c>
      <c r="AB35" s="80">
        <f t="shared" si="27"/>
        <v>0.7777777778</v>
      </c>
      <c r="AC35" s="78">
        <v>2.0</v>
      </c>
      <c r="AD35" s="78">
        <v>2.0</v>
      </c>
      <c r="AE35" s="78">
        <v>21.0</v>
      </c>
      <c r="AF35" s="78">
        <v>21.0</v>
      </c>
      <c r="AG35" s="80">
        <f t="shared" si="28"/>
        <v>1</v>
      </c>
      <c r="AH35" s="78">
        <v>21.0</v>
      </c>
      <c r="AI35" s="78">
        <v>21.0</v>
      </c>
      <c r="AJ35" s="81">
        <f t="shared" si="29"/>
        <v>1</v>
      </c>
      <c r="AK35" s="82"/>
      <c r="AL35" s="112"/>
      <c r="AM35" s="161" t="s">
        <v>339</v>
      </c>
      <c r="AN35" s="78">
        <v>9.0</v>
      </c>
      <c r="AO35" s="78">
        <v>5.0</v>
      </c>
      <c r="AP35" s="78">
        <v>2.0</v>
      </c>
      <c r="AQ35" s="78">
        <v>2.0</v>
      </c>
      <c r="AR35" s="83"/>
      <c r="AS35" s="83"/>
      <c r="AT35" s="80">
        <f t="shared" si="30"/>
        <v>1</v>
      </c>
      <c r="AU35" s="80">
        <f t="shared" si="31"/>
        <v>0.7777777778</v>
      </c>
      <c r="AV35" s="78">
        <v>2.0</v>
      </c>
      <c r="AW35" s="78">
        <v>2.0</v>
      </c>
      <c r="AX35" s="78">
        <v>7.0</v>
      </c>
      <c r="AY35" s="78">
        <v>7.0</v>
      </c>
      <c r="AZ35" s="80">
        <f t="shared" si="32"/>
        <v>1</v>
      </c>
      <c r="BA35" s="78">
        <v>7.0</v>
      </c>
      <c r="BB35" s="78">
        <v>7.0</v>
      </c>
      <c r="BC35" s="81">
        <f t="shared" si="33"/>
        <v>1</v>
      </c>
      <c r="BD35" s="95"/>
    </row>
    <row r="36" ht="14.25" customHeight="1">
      <c r="A36" s="72" t="s">
        <v>15</v>
      </c>
      <c r="B36" s="73">
        <f t="shared" ref="B36:G36" si="34">SUM(B28:B35)</f>
        <v>175</v>
      </c>
      <c r="C36" s="73">
        <f t="shared" si="34"/>
        <v>5</v>
      </c>
      <c r="D36" s="73">
        <f t="shared" si="34"/>
        <v>53</v>
      </c>
      <c r="E36" s="73">
        <f t="shared" si="34"/>
        <v>107</v>
      </c>
      <c r="F36" s="73">
        <f t="shared" si="34"/>
        <v>7</v>
      </c>
      <c r="G36" s="86">
        <f t="shared" si="34"/>
        <v>3</v>
      </c>
      <c r="H36" s="80">
        <f t="shared" si="22"/>
        <v>0.9428571429</v>
      </c>
      <c r="I36" s="80">
        <f t="shared" si="23"/>
        <v>0.3314285714</v>
      </c>
      <c r="J36" s="73">
        <f t="shared" ref="J36:M36" si="35">SUM(J28:J35)</f>
        <v>16</v>
      </c>
      <c r="K36" s="73">
        <f t="shared" si="35"/>
        <v>16</v>
      </c>
      <c r="L36" s="73">
        <f t="shared" si="35"/>
        <v>234</v>
      </c>
      <c r="M36" s="73">
        <f t="shared" si="35"/>
        <v>234</v>
      </c>
      <c r="N36" s="80">
        <f t="shared" si="24"/>
        <v>1</v>
      </c>
      <c r="O36" s="87">
        <f t="shared" ref="O36:P36" si="36">SUM(O28:O35)</f>
        <v>234</v>
      </c>
      <c r="P36" s="87">
        <f t="shared" si="36"/>
        <v>234</v>
      </c>
      <c r="Q36" s="81">
        <f t="shared" si="25"/>
        <v>1</v>
      </c>
      <c r="T36" s="72" t="s">
        <v>15</v>
      </c>
      <c r="U36" s="73">
        <f t="shared" ref="U36:Z36" si="37">SUM(U28:U35)</f>
        <v>175</v>
      </c>
      <c r="V36" s="73">
        <f t="shared" si="37"/>
        <v>7</v>
      </c>
      <c r="W36" s="73">
        <f t="shared" si="37"/>
        <v>52</v>
      </c>
      <c r="X36" s="73">
        <f t="shared" si="37"/>
        <v>109</v>
      </c>
      <c r="Y36" s="73">
        <f t="shared" si="37"/>
        <v>4</v>
      </c>
      <c r="Z36" s="73">
        <f t="shared" si="37"/>
        <v>3</v>
      </c>
      <c r="AA36" s="80">
        <f t="shared" si="26"/>
        <v>0.96</v>
      </c>
      <c r="AB36" s="80">
        <f t="shared" si="27"/>
        <v>0.3371428571</v>
      </c>
      <c r="AC36" s="73">
        <f t="shared" ref="AC36:AF36" si="38">SUM(AC28:AC35)</f>
        <v>16</v>
      </c>
      <c r="AD36" s="73">
        <f t="shared" si="38"/>
        <v>16</v>
      </c>
      <c r="AE36" s="73">
        <f t="shared" si="38"/>
        <v>130</v>
      </c>
      <c r="AF36" s="73">
        <f t="shared" si="38"/>
        <v>130</v>
      </c>
      <c r="AG36" s="80">
        <f t="shared" si="28"/>
        <v>1</v>
      </c>
      <c r="AH36" s="87">
        <f t="shared" ref="AH36:AI36" si="39">SUM(AH28:AH35)</f>
        <v>130</v>
      </c>
      <c r="AI36" s="87">
        <f t="shared" si="39"/>
        <v>130</v>
      </c>
      <c r="AJ36" s="81">
        <f t="shared" si="29"/>
        <v>1</v>
      </c>
      <c r="AK36" s="82"/>
      <c r="AL36" s="112"/>
      <c r="AM36" s="72" t="s">
        <v>15</v>
      </c>
      <c r="AN36" s="73">
        <f t="shared" ref="AN36:AS36" si="40">SUM(AN28:AN35)</f>
        <v>175</v>
      </c>
      <c r="AO36" s="73">
        <f t="shared" si="40"/>
        <v>36</v>
      </c>
      <c r="AP36" s="73">
        <f t="shared" si="40"/>
        <v>85</v>
      </c>
      <c r="AQ36" s="73">
        <f t="shared" si="40"/>
        <v>48</v>
      </c>
      <c r="AR36" s="73">
        <f t="shared" si="40"/>
        <v>3</v>
      </c>
      <c r="AS36" s="73">
        <f t="shared" si="40"/>
        <v>3</v>
      </c>
      <c r="AT36" s="80">
        <f t="shared" si="30"/>
        <v>0.9657142857</v>
      </c>
      <c r="AU36" s="80">
        <f t="shared" si="31"/>
        <v>0.6914285714</v>
      </c>
      <c r="AV36" s="73">
        <f t="shared" ref="AV36:AY36" si="41">SUM(AV28:AV35)</f>
        <v>16</v>
      </c>
      <c r="AW36" s="73">
        <f t="shared" si="41"/>
        <v>16</v>
      </c>
      <c r="AX36" s="73">
        <f t="shared" si="41"/>
        <v>88</v>
      </c>
      <c r="AY36" s="73">
        <f t="shared" si="41"/>
        <v>88</v>
      </c>
      <c r="AZ36" s="80">
        <f t="shared" si="32"/>
        <v>1</v>
      </c>
      <c r="BA36" s="87">
        <f t="shared" ref="BA36:BB36" si="42">SUM(BA28:BA35)</f>
        <v>88</v>
      </c>
      <c r="BB36" s="87">
        <f t="shared" si="42"/>
        <v>88</v>
      </c>
      <c r="BC36" s="81">
        <f t="shared" si="33"/>
        <v>1</v>
      </c>
      <c r="BD36" s="95"/>
    </row>
    <row r="37" ht="14.25" customHeight="1">
      <c r="A37" s="30"/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89" t="s">
        <v>27</v>
      </c>
      <c r="B38" s="30"/>
      <c r="C38" s="30"/>
      <c r="D38" s="30"/>
      <c r="E38" s="30"/>
      <c r="F38" s="30"/>
      <c r="G38" s="88"/>
      <c r="H38" s="30"/>
      <c r="I38" s="30"/>
      <c r="J38" s="30"/>
      <c r="K38" s="30"/>
      <c r="L38" s="30"/>
      <c r="M38" s="30"/>
      <c r="N38" s="30"/>
      <c r="Q38" s="68"/>
      <c r="T38" s="89" t="s">
        <v>27</v>
      </c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J38" s="68"/>
      <c r="AL38" s="112"/>
      <c r="AM38" s="89" t="s">
        <v>27</v>
      </c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C38" s="68"/>
      <c r="BD38" s="95"/>
    </row>
    <row r="39" ht="14.25" customHeight="1">
      <c r="A39" s="90" t="s">
        <v>4</v>
      </c>
      <c r="B39" s="32" t="s">
        <v>16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0" t="s">
        <v>4</v>
      </c>
      <c r="U39" s="32" t="s">
        <v>16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90" t="s">
        <v>4</v>
      </c>
      <c r="AN39" s="32" t="s">
        <v>16</v>
      </c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39.0" customHeight="1">
      <c r="A40" s="162" t="s">
        <v>366</v>
      </c>
      <c r="B40" s="92" t="s">
        <v>367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163" t="s">
        <v>364</v>
      </c>
      <c r="U40" s="92" t="s">
        <v>368</v>
      </c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163" t="s">
        <v>364</v>
      </c>
      <c r="AN40" s="92" t="s">
        <v>369</v>
      </c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49.5" customHeight="1">
      <c r="A41" s="163" t="s">
        <v>364</v>
      </c>
      <c r="B41" s="92" t="s">
        <v>370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4"/>
      <c r="Q41" s="68"/>
      <c r="T41" s="164" t="s">
        <v>360</v>
      </c>
      <c r="U41" s="92" t="s">
        <v>371</v>
      </c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4"/>
      <c r="AJ41" s="68"/>
      <c r="AL41" s="112"/>
      <c r="AM41" s="164" t="s">
        <v>360</v>
      </c>
      <c r="AN41" s="92" t="s">
        <v>371</v>
      </c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4"/>
      <c r="BC41" s="68"/>
      <c r="BD41" s="95"/>
    </row>
    <row r="42" ht="75.0" customHeight="1">
      <c r="A42" s="164" t="s">
        <v>372</v>
      </c>
      <c r="B42" s="92" t="s">
        <v>373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4"/>
      <c r="Q42" s="95"/>
      <c r="R42" s="95"/>
      <c r="T42" s="164" t="s">
        <v>372</v>
      </c>
      <c r="U42" s="92" t="s">
        <v>374</v>
      </c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4"/>
      <c r="AJ42" s="95"/>
      <c r="AK42" s="95"/>
      <c r="AL42" s="112"/>
      <c r="AM42" s="164" t="s">
        <v>372</v>
      </c>
      <c r="AN42" s="92" t="s">
        <v>374</v>
      </c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4"/>
      <c r="BC42" s="95"/>
      <c r="BD42" s="95"/>
    </row>
    <row r="43" ht="48.75" customHeight="1">
      <c r="A43" s="164" t="s">
        <v>360</v>
      </c>
      <c r="B43" s="92" t="s">
        <v>371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4"/>
      <c r="Q43" s="95"/>
      <c r="R43" s="95"/>
      <c r="Z43" s="67"/>
      <c r="AJ43" s="95"/>
      <c r="AK43" s="95"/>
      <c r="AL43" s="112"/>
      <c r="BC43" s="95"/>
      <c r="BD43" s="95"/>
    </row>
    <row r="44" ht="14.25" customHeight="1">
      <c r="G44" s="67"/>
      <c r="Q44" s="95"/>
      <c r="R44" s="95"/>
      <c r="Z44" s="67"/>
      <c r="AJ44" s="95"/>
      <c r="AK44" s="95"/>
      <c r="AL44" s="112"/>
      <c r="BC44" s="95"/>
      <c r="BD44" s="95"/>
    </row>
    <row r="45" ht="14.25" customHeight="1">
      <c r="G45" s="67"/>
      <c r="Q45" s="95"/>
      <c r="R45" s="95"/>
      <c r="Z45" s="67"/>
      <c r="AJ45" s="95"/>
      <c r="AK45" s="95"/>
      <c r="AL45" s="112"/>
      <c r="BC45" s="95"/>
      <c r="BD45" s="95"/>
    </row>
    <row r="46" ht="14.25" customHeight="1">
      <c r="A46" s="63" t="s">
        <v>20</v>
      </c>
      <c r="B46" s="64"/>
      <c r="C46" s="64"/>
      <c r="D46" s="64"/>
      <c r="E46" s="64"/>
      <c r="F46" s="64"/>
      <c r="G46" s="65"/>
      <c r="H46" s="64"/>
      <c r="I46" s="64"/>
      <c r="J46" s="64"/>
      <c r="K46" s="64"/>
      <c r="L46" s="64"/>
      <c r="M46" s="64"/>
      <c r="N46" s="64"/>
      <c r="O46" s="64"/>
      <c r="P46" s="64"/>
      <c r="Q46" s="66"/>
      <c r="R46" s="64"/>
      <c r="S46" s="64"/>
      <c r="T46" s="63" t="s">
        <v>20</v>
      </c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6"/>
      <c r="AK46" s="64"/>
      <c r="AL46" s="112"/>
      <c r="AM46" s="63" t="s">
        <v>20</v>
      </c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6"/>
      <c r="BD46" s="95"/>
    </row>
    <row r="47" ht="14.25" customHeight="1">
      <c r="G47" s="67"/>
      <c r="Q47" s="68"/>
      <c r="AJ47" s="68"/>
      <c r="AL47" s="112"/>
      <c r="BC47" s="68"/>
      <c r="BD47" s="95"/>
    </row>
    <row r="48" ht="14.25" customHeight="1">
      <c r="A48" s="3" t="s">
        <v>309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Q48" s="68"/>
      <c r="T48" s="3" t="s">
        <v>310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J48" s="68"/>
      <c r="AL48" s="112"/>
      <c r="AM48" s="132" t="s">
        <v>311</v>
      </c>
      <c r="BC48" s="68"/>
      <c r="BD48" s="95"/>
    </row>
    <row r="49" ht="15.0" customHeight="1">
      <c r="A49" s="96" t="s">
        <v>33</v>
      </c>
      <c r="O49" s="70" t="s">
        <v>3</v>
      </c>
      <c r="P49" s="33"/>
      <c r="Q49" s="34"/>
      <c r="T49" s="96" t="s">
        <v>33</v>
      </c>
      <c r="AH49" s="70" t="s">
        <v>3</v>
      </c>
      <c r="AI49" s="33"/>
      <c r="AJ49" s="34"/>
      <c r="AK49" s="71"/>
      <c r="AL49" s="112"/>
      <c r="AM49" s="96" t="s">
        <v>33</v>
      </c>
      <c r="BA49" s="70" t="s">
        <v>3</v>
      </c>
      <c r="BB49" s="33"/>
      <c r="BC49" s="34"/>
      <c r="BD49" s="95"/>
    </row>
    <row r="50" ht="14.25" customHeight="1">
      <c r="A50" s="72" t="s">
        <v>4</v>
      </c>
      <c r="B50" s="10" t="s">
        <v>5</v>
      </c>
      <c r="C50" s="10" t="s">
        <v>6</v>
      </c>
      <c r="D50" s="73">
        <v>4.0</v>
      </c>
      <c r="E50" s="73">
        <v>3.0</v>
      </c>
      <c r="F50" s="73">
        <v>2.0</v>
      </c>
      <c r="G50" s="74" t="s">
        <v>7</v>
      </c>
      <c r="H50" s="10" t="s">
        <v>8</v>
      </c>
      <c r="I50" s="10" t="s">
        <v>9</v>
      </c>
      <c r="J50" s="10" t="s">
        <v>10</v>
      </c>
      <c r="K50" s="10" t="s">
        <v>11</v>
      </c>
      <c r="L50" s="10" t="s">
        <v>12</v>
      </c>
      <c r="M50" s="10" t="s">
        <v>11</v>
      </c>
      <c r="N50" s="10" t="s">
        <v>13</v>
      </c>
      <c r="O50" s="75" t="s">
        <v>12</v>
      </c>
      <c r="P50" s="75" t="s">
        <v>11</v>
      </c>
      <c r="Q50" s="76" t="s">
        <v>14</v>
      </c>
      <c r="T50" s="72" t="s">
        <v>4</v>
      </c>
      <c r="U50" s="10" t="s">
        <v>5</v>
      </c>
      <c r="V50" s="10" t="s">
        <v>6</v>
      </c>
      <c r="W50" s="73">
        <v>4.0</v>
      </c>
      <c r="X50" s="73">
        <v>3.0</v>
      </c>
      <c r="Y50" s="73">
        <v>2.0</v>
      </c>
      <c r="Z50" s="10" t="s">
        <v>7</v>
      </c>
      <c r="AA50" s="10" t="s">
        <v>8</v>
      </c>
      <c r="AB50" s="10" t="s">
        <v>9</v>
      </c>
      <c r="AC50" s="10" t="s">
        <v>10</v>
      </c>
      <c r="AD50" s="10" t="s">
        <v>11</v>
      </c>
      <c r="AE50" s="10" t="s">
        <v>12</v>
      </c>
      <c r="AF50" s="10" t="s">
        <v>11</v>
      </c>
      <c r="AG50" s="10" t="s">
        <v>13</v>
      </c>
      <c r="AH50" s="75" t="s">
        <v>12</v>
      </c>
      <c r="AI50" s="75" t="s">
        <v>11</v>
      </c>
      <c r="AJ50" s="76" t="s">
        <v>14</v>
      </c>
      <c r="AK50" s="71"/>
      <c r="AL50" s="112"/>
      <c r="AM50" s="72" t="s">
        <v>4</v>
      </c>
      <c r="AN50" s="10" t="s">
        <v>5</v>
      </c>
      <c r="AO50" s="10" t="s">
        <v>6</v>
      </c>
      <c r="AP50" s="73">
        <v>4.0</v>
      </c>
      <c r="AQ50" s="73">
        <v>3.0</v>
      </c>
      <c r="AR50" s="73">
        <v>2.0</v>
      </c>
      <c r="AS50" s="10" t="s">
        <v>7</v>
      </c>
      <c r="AT50" s="10" t="s">
        <v>8</v>
      </c>
      <c r="AU50" s="10" t="s">
        <v>9</v>
      </c>
      <c r="AV50" s="10" t="s">
        <v>10</v>
      </c>
      <c r="AW50" s="10" t="s">
        <v>11</v>
      </c>
      <c r="AX50" s="10" t="s">
        <v>12</v>
      </c>
      <c r="AY50" s="10" t="s">
        <v>11</v>
      </c>
      <c r="AZ50" s="10" t="s">
        <v>13</v>
      </c>
      <c r="BA50" s="75" t="s">
        <v>12</v>
      </c>
      <c r="BB50" s="75" t="s">
        <v>11</v>
      </c>
      <c r="BC50" s="76" t="s">
        <v>14</v>
      </c>
      <c r="BD50" s="95"/>
    </row>
    <row r="51" ht="14.25" customHeight="1">
      <c r="A51" s="15" t="s">
        <v>238</v>
      </c>
      <c r="B51" s="78">
        <v>30.0</v>
      </c>
      <c r="C51" s="78">
        <v>3.0</v>
      </c>
      <c r="D51" s="78">
        <v>12.0</v>
      </c>
      <c r="E51" s="78">
        <v>14.0</v>
      </c>
      <c r="F51" s="78"/>
      <c r="G51" s="79">
        <v>1.0</v>
      </c>
      <c r="H51" s="80">
        <f t="shared" ref="H51:H59" si="43">(C51+D51+E51)/B51</f>
        <v>0.9666666667</v>
      </c>
      <c r="I51" s="80">
        <f t="shared" ref="I51:I59" si="44">(C51+D51)/B51</f>
        <v>0.5</v>
      </c>
      <c r="J51" s="78">
        <v>3.0</v>
      </c>
      <c r="K51" s="78">
        <v>3.0</v>
      </c>
      <c r="L51" s="78">
        <v>32.0</v>
      </c>
      <c r="M51" s="78">
        <v>32.0</v>
      </c>
      <c r="N51" s="80">
        <f t="shared" ref="N51:N59" si="45">M51/L51</f>
        <v>1</v>
      </c>
      <c r="O51" s="78">
        <v>32.0</v>
      </c>
      <c r="P51" s="78">
        <v>32.0</v>
      </c>
      <c r="Q51" s="81">
        <f t="shared" ref="Q51:Q59" si="46">P51/O51</f>
        <v>1</v>
      </c>
      <c r="T51" s="15" t="s">
        <v>238</v>
      </c>
      <c r="U51" s="78">
        <v>30.0</v>
      </c>
      <c r="V51" s="78">
        <v>8.0</v>
      </c>
      <c r="W51" s="78">
        <v>13.0</v>
      </c>
      <c r="X51" s="78">
        <v>8.0</v>
      </c>
      <c r="Y51" s="78"/>
      <c r="Z51" s="78">
        <v>1.0</v>
      </c>
      <c r="AA51" s="80">
        <f t="shared" ref="AA51:AA59" si="47">(V51+W51+X51)/U51</f>
        <v>0.9666666667</v>
      </c>
      <c r="AB51" s="80">
        <f t="shared" ref="AB51:AB59" si="48">(V51+W51)/U51</f>
        <v>0.7</v>
      </c>
      <c r="AC51" s="78">
        <v>2.0</v>
      </c>
      <c r="AD51" s="78">
        <v>2.0</v>
      </c>
      <c r="AE51" s="78">
        <v>13.0</v>
      </c>
      <c r="AF51" s="78">
        <v>13.0</v>
      </c>
      <c r="AG51" s="80">
        <f t="shared" ref="AG51:AG59" si="49">AF51/AE51</f>
        <v>1</v>
      </c>
      <c r="AH51" s="78">
        <v>13.0</v>
      </c>
      <c r="AI51" s="78">
        <v>13.0</v>
      </c>
      <c r="AJ51" s="81">
        <f t="shared" ref="AJ51:AJ59" si="50">AI51/AH51</f>
        <v>1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ref="AT51:AT59" si="51">(AO51+AP51+AQ51)/AN51</f>
        <v>#DIV/0!</v>
      </c>
      <c r="AU51" s="80" t="str">
        <f t="shared" ref="AU51:AU59" si="52">(AO51+AP51)/AN51</f>
        <v>#DIV/0!</v>
      </c>
      <c r="AV51" s="78"/>
      <c r="AW51" s="78"/>
      <c r="AX51" s="78"/>
      <c r="AY51" s="78"/>
      <c r="AZ51" s="80" t="str">
        <f t="shared" ref="AZ51:AZ59" si="53">AY51/AX51</f>
        <v>#DIV/0!</v>
      </c>
      <c r="BA51" s="78"/>
      <c r="BB51" s="78"/>
      <c r="BC51" s="81" t="str">
        <f t="shared" ref="BC51:BC59" si="54">BB51/BA51</f>
        <v>#DIV/0!</v>
      </c>
      <c r="BD51" s="95"/>
    </row>
    <row r="52" ht="14.25" customHeight="1">
      <c r="A52" s="15" t="s">
        <v>354</v>
      </c>
      <c r="B52" s="78">
        <v>29.0</v>
      </c>
      <c r="C52" s="78">
        <v>1.0</v>
      </c>
      <c r="D52" s="78">
        <v>12.0</v>
      </c>
      <c r="E52" s="78">
        <v>12.0</v>
      </c>
      <c r="F52" s="78">
        <v>3.0</v>
      </c>
      <c r="G52" s="79">
        <v>1.0</v>
      </c>
      <c r="H52" s="80">
        <f t="shared" si="43"/>
        <v>0.8620689655</v>
      </c>
      <c r="I52" s="80">
        <f t="shared" si="44"/>
        <v>0.4482758621</v>
      </c>
      <c r="J52" s="78">
        <v>3.0</v>
      </c>
      <c r="K52" s="78">
        <v>3.0</v>
      </c>
      <c r="L52" s="78">
        <v>32.0</v>
      </c>
      <c r="M52" s="78">
        <v>38.0</v>
      </c>
      <c r="N52" s="80">
        <f t="shared" si="45"/>
        <v>1.1875</v>
      </c>
      <c r="O52" s="78">
        <v>32.0</v>
      </c>
      <c r="P52" s="78">
        <v>38.0</v>
      </c>
      <c r="Q52" s="81">
        <f t="shared" si="46"/>
        <v>1.1875</v>
      </c>
      <c r="T52" s="15" t="s">
        <v>354</v>
      </c>
      <c r="U52" s="78">
        <v>29.0</v>
      </c>
      <c r="V52" s="78">
        <v>2.0</v>
      </c>
      <c r="W52" s="78">
        <v>14.0</v>
      </c>
      <c r="X52" s="78">
        <v>12.0</v>
      </c>
      <c r="Y52" s="78"/>
      <c r="Z52" s="78">
        <v>1.0</v>
      </c>
      <c r="AA52" s="80">
        <f t="shared" si="47"/>
        <v>0.9655172414</v>
      </c>
      <c r="AB52" s="80">
        <f t="shared" si="48"/>
        <v>0.5517241379</v>
      </c>
      <c r="AC52" s="78">
        <v>3.0</v>
      </c>
      <c r="AD52" s="78">
        <v>3.0</v>
      </c>
      <c r="AE52" s="78">
        <v>20.0</v>
      </c>
      <c r="AF52" s="78">
        <v>20.0</v>
      </c>
      <c r="AG52" s="80">
        <f t="shared" si="49"/>
        <v>1</v>
      </c>
      <c r="AH52" s="78">
        <v>20.0</v>
      </c>
      <c r="AI52" s="78">
        <v>20.0</v>
      </c>
      <c r="AJ52" s="81">
        <f t="shared" si="50"/>
        <v>1</v>
      </c>
      <c r="AK52" s="82"/>
      <c r="AL52" s="112"/>
      <c r="AM52" s="77"/>
      <c r="AN52" s="78"/>
      <c r="AO52" s="78"/>
      <c r="AP52" s="78"/>
      <c r="AQ52" s="78"/>
      <c r="AR52" s="78"/>
      <c r="AS52" s="78"/>
      <c r="AT52" s="80" t="str">
        <f t="shared" si="51"/>
        <v>#DIV/0!</v>
      </c>
      <c r="AU52" s="80" t="str">
        <f t="shared" si="52"/>
        <v>#DIV/0!</v>
      </c>
      <c r="AV52" s="78"/>
      <c r="AW52" s="78"/>
      <c r="AX52" s="78"/>
      <c r="AY52" s="78"/>
      <c r="AZ52" s="80" t="str">
        <f t="shared" si="53"/>
        <v>#DIV/0!</v>
      </c>
      <c r="BA52" s="78"/>
      <c r="BB52" s="78"/>
      <c r="BC52" s="81" t="str">
        <f t="shared" si="54"/>
        <v>#DIV/0!</v>
      </c>
      <c r="BD52" s="95"/>
    </row>
    <row r="53" ht="14.25" customHeight="1">
      <c r="A53" s="154" t="s">
        <v>157</v>
      </c>
      <c r="B53" s="78">
        <v>19.0</v>
      </c>
      <c r="C53" s="78"/>
      <c r="D53" s="78">
        <v>4.0</v>
      </c>
      <c r="E53" s="78">
        <v>15.0</v>
      </c>
      <c r="F53" s="78"/>
      <c r="G53" s="79"/>
      <c r="H53" s="80">
        <f t="shared" si="43"/>
        <v>1</v>
      </c>
      <c r="I53" s="80">
        <f t="shared" si="44"/>
        <v>0.2105263158</v>
      </c>
      <c r="J53" s="78">
        <v>3.0</v>
      </c>
      <c r="K53" s="78">
        <v>3.0</v>
      </c>
      <c r="L53" s="78">
        <v>32.0</v>
      </c>
      <c r="M53" s="78">
        <v>32.0</v>
      </c>
      <c r="N53" s="80">
        <f t="shared" si="45"/>
        <v>1</v>
      </c>
      <c r="O53" s="78">
        <v>32.0</v>
      </c>
      <c r="P53" s="78">
        <v>32.0</v>
      </c>
      <c r="Q53" s="81">
        <f t="shared" si="46"/>
        <v>1</v>
      </c>
      <c r="T53" s="154" t="s">
        <v>157</v>
      </c>
      <c r="U53" s="78">
        <v>19.0</v>
      </c>
      <c r="V53" s="78"/>
      <c r="W53" s="78">
        <v>6.0</v>
      </c>
      <c r="X53" s="78">
        <v>13.0</v>
      </c>
      <c r="Y53" s="78"/>
      <c r="Z53" s="78"/>
      <c r="AA53" s="80">
        <f t="shared" si="47"/>
        <v>1</v>
      </c>
      <c r="AB53" s="80">
        <f t="shared" si="48"/>
        <v>0.3157894737</v>
      </c>
      <c r="AC53" s="78">
        <v>3.0</v>
      </c>
      <c r="AD53" s="78">
        <v>3.0</v>
      </c>
      <c r="AE53" s="78">
        <v>20.0</v>
      </c>
      <c r="AF53" s="78">
        <v>20.0</v>
      </c>
      <c r="AG53" s="80">
        <f t="shared" si="49"/>
        <v>1</v>
      </c>
      <c r="AH53" s="78">
        <v>20.0</v>
      </c>
      <c r="AI53" s="78">
        <v>20.0</v>
      </c>
      <c r="AJ53" s="81">
        <f t="shared" si="50"/>
        <v>1</v>
      </c>
      <c r="AK53" s="82"/>
      <c r="AL53" s="112"/>
      <c r="AM53" s="77"/>
      <c r="AN53" s="78"/>
      <c r="AO53" s="78"/>
      <c r="AP53" s="78"/>
      <c r="AQ53" s="78"/>
      <c r="AR53" s="78"/>
      <c r="AS53" s="78"/>
      <c r="AT53" s="80" t="str">
        <f t="shared" si="51"/>
        <v>#DIV/0!</v>
      </c>
      <c r="AU53" s="80" t="str">
        <f t="shared" si="52"/>
        <v>#DIV/0!</v>
      </c>
      <c r="AV53" s="78"/>
      <c r="AW53" s="78"/>
      <c r="AX53" s="78"/>
      <c r="AY53" s="78"/>
      <c r="AZ53" s="80" t="str">
        <f t="shared" si="53"/>
        <v>#DIV/0!</v>
      </c>
      <c r="BA53" s="78"/>
      <c r="BB53" s="78"/>
      <c r="BC53" s="81" t="str">
        <f t="shared" si="54"/>
        <v>#DIV/0!</v>
      </c>
      <c r="BD53" s="95"/>
    </row>
    <row r="54" ht="14.25" customHeight="1">
      <c r="A54" s="15" t="s">
        <v>355</v>
      </c>
      <c r="B54" s="78">
        <v>13.0</v>
      </c>
      <c r="C54" s="83"/>
      <c r="D54" s="78">
        <v>6.0</v>
      </c>
      <c r="E54" s="78">
        <v>6.0</v>
      </c>
      <c r="F54" s="78">
        <v>1.0</v>
      </c>
      <c r="G54" s="84"/>
      <c r="H54" s="80">
        <f t="shared" si="43"/>
        <v>0.9230769231</v>
      </c>
      <c r="I54" s="80">
        <f t="shared" si="44"/>
        <v>0.4615384615</v>
      </c>
      <c r="J54" s="78">
        <v>3.0</v>
      </c>
      <c r="K54" s="78">
        <v>3.0</v>
      </c>
      <c r="L54" s="78">
        <v>32.0</v>
      </c>
      <c r="M54" s="78">
        <v>32.0</v>
      </c>
      <c r="N54" s="80">
        <f t="shared" si="45"/>
        <v>1</v>
      </c>
      <c r="O54" s="78">
        <v>32.0</v>
      </c>
      <c r="P54" s="78">
        <v>32.0</v>
      </c>
      <c r="Q54" s="81">
        <f t="shared" si="46"/>
        <v>1</v>
      </c>
      <c r="T54" s="15" t="s">
        <v>355</v>
      </c>
      <c r="U54" s="78">
        <v>13.0</v>
      </c>
      <c r="V54" s="78"/>
      <c r="W54" s="78">
        <v>6.0</v>
      </c>
      <c r="X54" s="78">
        <v>6.0</v>
      </c>
      <c r="Y54" s="78">
        <v>1.0</v>
      </c>
      <c r="Z54" s="78"/>
      <c r="AA54" s="80">
        <f t="shared" si="47"/>
        <v>0.9230769231</v>
      </c>
      <c r="AB54" s="80">
        <f t="shared" si="48"/>
        <v>0.4615384615</v>
      </c>
      <c r="AC54" s="78">
        <v>3.0</v>
      </c>
      <c r="AD54" s="78">
        <v>3.0</v>
      </c>
      <c r="AE54" s="78">
        <v>20.0</v>
      </c>
      <c r="AF54" s="78">
        <v>20.0</v>
      </c>
      <c r="AG54" s="80">
        <f t="shared" si="49"/>
        <v>1</v>
      </c>
      <c r="AH54" s="78">
        <v>20.0</v>
      </c>
      <c r="AI54" s="78">
        <v>20.0</v>
      </c>
      <c r="AJ54" s="81">
        <f t="shared" si="50"/>
        <v>1</v>
      </c>
      <c r="AK54" s="82"/>
      <c r="AL54" s="112"/>
      <c r="AM54" s="77"/>
      <c r="AN54" s="78"/>
      <c r="AO54" s="78"/>
      <c r="AP54" s="78"/>
      <c r="AQ54" s="78"/>
      <c r="AR54" s="78"/>
      <c r="AS54" s="78"/>
      <c r="AT54" s="80" t="str">
        <f t="shared" si="51"/>
        <v>#DIV/0!</v>
      </c>
      <c r="AU54" s="80" t="str">
        <f t="shared" si="52"/>
        <v>#DIV/0!</v>
      </c>
      <c r="AV54" s="78"/>
      <c r="AW54" s="78"/>
      <c r="AX54" s="78"/>
      <c r="AY54" s="78"/>
      <c r="AZ54" s="80" t="str">
        <f t="shared" si="53"/>
        <v>#DIV/0!</v>
      </c>
      <c r="BA54" s="78"/>
      <c r="BB54" s="78"/>
      <c r="BC54" s="81" t="str">
        <f t="shared" si="54"/>
        <v>#DIV/0!</v>
      </c>
      <c r="BD54" s="95"/>
    </row>
    <row r="55" ht="14.25" customHeight="1">
      <c r="A55" s="15" t="s">
        <v>356</v>
      </c>
      <c r="B55" s="78">
        <v>24.0</v>
      </c>
      <c r="C55" s="83"/>
      <c r="D55" s="78">
        <v>3.0</v>
      </c>
      <c r="E55" s="78">
        <v>19.0</v>
      </c>
      <c r="F55" s="78">
        <v>2.0</v>
      </c>
      <c r="G55" s="84"/>
      <c r="H55" s="80">
        <f t="shared" si="43"/>
        <v>0.9166666667</v>
      </c>
      <c r="I55" s="80">
        <f t="shared" si="44"/>
        <v>0.125</v>
      </c>
      <c r="J55" s="78">
        <v>3.0</v>
      </c>
      <c r="K55" s="78">
        <v>3.0</v>
      </c>
      <c r="L55" s="78">
        <v>32.0</v>
      </c>
      <c r="M55" s="78">
        <v>29.0</v>
      </c>
      <c r="N55" s="80">
        <f t="shared" si="45"/>
        <v>0.90625</v>
      </c>
      <c r="O55" s="78">
        <v>32.0</v>
      </c>
      <c r="P55" s="78">
        <v>29.0</v>
      </c>
      <c r="Q55" s="81">
        <f t="shared" si="46"/>
        <v>0.90625</v>
      </c>
      <c r="T55" s="15" t="s">
        <v>356</v>
      </c>
      <c r="U55" s="78">
        <v>24.0</v>
      </c>
      <c r="V55" s="83"/>
      <c r="W55" s="78">
        <v>4.0</v>
      </c>
      <c r="X55" s="78">
        <v>19.0</v>
      </c>
      <c r="Y55" s="83"/>
      <c r="Z55" s="78">
        <v>1.0</v>
      </c>
      <c r="AA55" s="80">
        <f t="shared" si="47"/>
        <v>0.9583333333</v>
      </c>
      <c r="AB55" s="80">
        <f t="shared" si="48"/>
        <v>0.1666666667</v>
      </c>
      <c r="AC55" s="78">
        <v>3.0</v>
      </c>
      <c r="AD55" s="78">
        <v>3.0</v>
      </c>
      <c r="AE55" s="78">
        <v>20.0</v>
      </c>
      <c r="AF55" s="78">
        <v>17.0</v>
      </c>
      <c r="AG55" s="80">
        <f t="shared" si="49"/>
        <v>0.85</v>
      </c>
      <c r="AH55" s="78">
        <v>20.0</v>
      </c>
      <c r="AI55" s="78">
        <v>17.0</v>
      </c>
      <c r="AJ55" s="81">
        <f t="shared" si="50"/>
        <v>0.85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15" t="s">
        <v>357</v>
      </c>
      <c r="B56" s="78">
        <v>25.0</v>
      </c>
      <c r="C56" s="83"/>
      <c r="D56" s="78">
        <v>4.0</v>
      </c>
      <c r="E56" s="78">
        <v>17.0</v>
      </c>
      <c r="F56" s="78">
        <v>2.0</v>
      </c>
      <c r="G56" s="79">
        <v>2.0</v>
      </c>
      <c r="H56" s="80">
        <f t="shared" si="43"/>
        <v>0.84</v>
      </c>
      <c r="I56" s="80">
        <f t="shared" si="44"/>
        <v>0.16</v>
      </c>
      <c r="J56" s="78">
        <v>3.0</v>
      </c>
      <c r="K56" s="78">
        <v>3.0</v>
      </c>
      <c r="L56" s="78">
        <v>32.0</v>
      </c>
      <c r="M56" s="78">
        <v>32.0</v>
      </c>
      <c r="N56" s="80">
        <f t="shared" si="45"/>
        <v>1</v>
      </c>
      <c r="O56" s="78">
        <v>32.0</v>
      </c>
      <c r="P56" s="78">
        <v>32.0</v>
      </c>
      <c r="Q56" s="81">
        <f t="shared" si="46"/>
        <v>1</v>
      </c>
      <c r="T56" s="15" t="s">
        <v>357</v>
      </c>
      <c r="U56" s="78">
        <v>25.0</v>
      </c>
      <c r="V56" s="83"/>
      <c r="W56" s="78">
        <v>1.0</v>
      </c>
      <c r="X56" s="78">
        <v>20.0</v>
      </c>
      <c r="Y56" s="78">
        <v>3.0</v>
      </c>
      <c r="Z56" s="78">
        <v>1.0</v>
      </c>
      <c r="AA56" s="80">
        <f t="shared" si="47"/>
        <v>0.84</v>
      </c>
      <c r="AB56" s="80">
        <f t="shared" si="48"/>
        <v>0.04</v>
      </c>
      <c r="AC56" s="78">
        <v>3.0</v>
      </c>
      <c r="AD56" s="78">
        <v>3.0</v>
      </c>
      <c r="AE56" s="78">
        <v>20.0</v>
      </c>
      <c r="AF56" s="78">
        <v>21.0</v>
      </c>
      <c r="AG56" s="80">
        <f t="shared" si="49"/>
        <v>1.05</v>
      </c>
      <c r="AH56" s="78">
        <v>20.0</v>
      </c>
      <c r="AI56" s="78">
        <v>21.0</v>
      </c>
      <c r="AJ56" s="81">
        <f t="shared" si="50"/>
        <v>1.05</v>
      </c>
      <c r="AK56" s="82"/>
      <c r="AL56" s="112"/>
      <c r="AM56" s="85"/>
      <c r="AN56" s="83"/>
      <c r="AO56" s="83"/>
      <c r="AP56" s="83"/>
      <c r="AQ56" s="83"/>
      <c r="AR56" s="83"/>
      <c r="AS56" s="83"/>
      <c r="AT56" s="80" t="str">
        <f t="shared" si="51"/>
        <v>#DIV/0!</v>
      </c>
      <c r="AU56" s="80" t="str">
        <f t="shared" si="52"/>
        <v>#DIV/0!</v>
      </c>
      <c r="AV56" s="83"/>
      <c r="AW56" s="83"/>
      <c r="AX56" s="83"/>
      <c r="AY56" s="83"/>
      <c r="AZ56" s="80" t="str">
        <f t="shared" si="53"/>
        <v>#DIV/0!</v>
      </c>
      <c r="BA56" s="83"/>
      <c r="BB56" s="83"/>
      <c r="BC56" s="81" t="str">
        <f t="shared" si="54"/>
        <v>#DIV/0!</v>
      </c>
      <c r="BD56" s="95"/>
    </row>
    <row r="57" ht="14.25" customHeight="1">
      <c r="A57" s="15" t="s">
        <v>53</v>
      </c>
      <c r="B57" s="78">
        <v>23.0</v>
      </c>
      <c r="C57" s="83"/>
      <c r="D57" s="78">
        <v>9.0</v>
      </c>
      <c r="E57" s="78">
        <v>13.0</v>
      </c>
      <c r="F57" s="78">
        <v>1.0</v>
      </c>
      <c r="G57" s="84"/>
      <c r="H57" s="80">
        <f t="shared" si="43"/>
        <v>0.9565217391</v>
      </c>
      <c r="I57" s="80">
        <f t="shared" si="44"/>
        <v>0.3913043478</v>
      </c>
      <c r="J57" s="78">
        <v>3.0</v>
      </c>
      <c r="K57" s="78">
        <v>3.0</v>
      </c>
      <c r="L57" s="78">
        <v>32.0</v>
      </c>
      <c r="M57" s="78">
        <v>32.0</v>
      </c>
      <c r="N57" s="80">
        <f t="shared" si="45"/>
        <v>1</v>
      </c>
      <c r="O57" s="78">
        <v>32.0</v>
      </c>
      <c r="P57" s="78">
        <v>32.0</v>
      </c>
      <c r="Q57" s="81">
        <f t="shared" si="46"/>
        <v>1</v>
      </c>
      <c r="T57" s="15" t="s">
        <v>53</v>
      </c>
      <c r="U57" s="78">
        <v>23.0</v>
      </c>
      <c r="V57" s="83"/>
      <c r="W57" s="78">
        <v>14.0</v>
      </c>
      <c r="X57" s="78">
        <v>7.0</v>
      </c>
      <c r="Y57" s="78">
        <v>2.0</v>
      </c>
      <c r="Z57" s="83"/>
      <c r="AA57" s="80">
        <f t="shared" si="47"/>
        <v>0.9130434783</v>
      </c>
      <c r="AB57" s="80">
        <f t="shared" si="48"/>
        <v>0.6086956522</v>
      </c>
      <c r="AC57" s="78">
        <v>3.0</v>
      </c>
      <c r="AD57" s="78">
        <v>3.0</v>
      </c>
      <c r="AE57" s="78">
        <v>20.0</v>
      </c>
      <c r="AF57" s="78">
        <v>16.0</v>
      </c>
      <c r="AG57" s="80">
        <f t="shared" si="49"/>
        <v>0.8</v>
      </c>
      <c r="AH57" s="78">
        <v>20.0</v>
      </c>
      <c r="AI57" s="78">
        <v>16.0</v>
      </c>
      <c r="AJ57" s="81">
        <f t="shared" si="50"/>
        <v>0.8</v>
      </c>
      <c r="AK57" s="82"/>
      <c r="AL57" s="112"/>
      <c r="AM57" s="85"/>
      <c r="AN57" s="83"/>
      <c r="AO57" s="83"/>
      <c r="AP57" s="83"/>
      <c r="AQ57" s="83"/>
      <c r="AR57" s="83"/>
      <c r="AS57" s="83"/>
      <c r="AT57" s="80" t="str">
        <f t="shared" si="51"/>
        <v>#DIV/0!</v>
      </c>
      <c r="AU57" s="80" t="str">
        <f t="shared" si="52"/>
        <v>#DIV/0!</v>
      </c>
      <c r="AV57" s="83"/>
      <c r="AW57" s="83"/>
      <c r="AX57" s="83"/>
      <c r="AY57" s="83"/>
      <c r="AZ57" s="80" t="str">
        <f t="shared" si="53"/>
        <v>#DIV/0!</v>
      </c>
      <c r="BA57" s="83"/>
      <c r="BB57" s="83"/>
      <c r="BC57" s="81" t="str">
        <f t="shared" si="54"/>
        <v>#DIV/0!</v>
      </c>
      <c r="BD57" s="95"/>
    </row>
    <row r="58" ht="14.25" customHeight="1">
      <c r="A58" s="15" t="s">
        <v>339</v>
      </c>
      <c r="B58" s="78">
        <v>10.0</v>
      </c>
      <c r="C58" s="78">
        <v>2.0</v>
      </c>
      <c r="D58" s="78">
        <v>6.0</v>
      </c>
      <c r="E58" s="78">
        <v>1.0</v>
      </c>
      <c r="F58" s="78">
        <v>1.0</v>
      </c>
      <c r="G58" s="84"/>
      <c r="H58" s="80">
        <f t="shared" si="43"/>
        <v>0.9</v>
      </c>
      <c r="I58" s="80">
        <f t="shared" si="44"/>
        <v>0.8</v>
      </c>
      <c r="J58" s="78">
        <v>3.0</v>
      </c>
      <c r="K58" s="78">
        <v>3.0</v>
      </c>
      <c r="L58" s="78">
        <v>32.0</v>
      </c>
      <c r="M58" s="78">
        <v>32.0</v>
      </c>
      <c r="N58" s="80">
        <f t="shared" si="45"/>
        <v>1</v>
      </c>
      <c r="O58" s="78">
        <v>32.0</v>
      </c>
      <c r="P58" s="78">
        <v>32.0</v>
      </c>
      <c r="Q58" s="81">
        <f t="shared" si="46"/>
        <v>1</v>
      </c>
      <c r="T58" s="15" t="s">
        <v>339</v>
      </c>
      <c r="U58" s="78">
        <v>10.0</v>
      </c>
      <c r="V58" s="78">
        <v>3.0</v>
      </c>
      <c r="W58" s="78">
        <v>5.0</v>
      </c>
      <c r="X58" s="78">
        <v>2.0</v>
      </c>
      <c r="Y58" s="83"/>
      <c r="Z58" s="83"/>
      <c r="AA58" s="80">
        <f t="shared" si="47"/>
        <v>1</v>
      </c>
      <c r="AB58" s="80">
        <f t="shared" si="48"/>
        <v>0.8</v>
      </c>
      <c r="AC58" s="78">
        <v>3.0</v>
      </c>
      <c r="AD58" s="78">
        <v>3.0</v>
      </c>
      <c r="AE58" s="78">
        <v>20.0</v>
      </c>
      <c r="AF58" s="78">
        <v>16.0</v>
      </c>
      <c r="AG58" s="80">
        <f t="shared" si="49"/>
        <v>0.8</v>
      </c>
      <c r="AH58" s="78">
        <v>20.0</v>
      </c>
      <c r="AI58" s="78">
        <v>16.0</v>
      </c>
      <c r="AJ58" s="81">
        <f t="shared" si="50"/>
        <v>0.8</v>
      </c>
      <c r="AK58" s="82"/>
      <c r="AL58" s="112"/>
      <c r="AM58" s="85"/>
      <c r="AN58" s="83"/>
      <c r="AO58" s="83"/>
      <c r="AP58" s="83"/>
      <c r="AQ58" s="83"/>
      <c r="AR58" s="83"/>
      <c r="AS58" s="83"/>
      <c r="AT58" s="80" t="str">
        <f t="shared" si="51"/>
        <v>#DIV/0!</v>
      </c>
      <c r="AU58" s="80" t="str">
        <f t="shared" si="52"/>
        <v>#DIV/0!</v>
      </c>
      <c r="AV58" s="83"/>
      <c r="AW58" s="83"/>
      <c r="AX58" s="83"/>
      <c r="AY58" s="83"/>
      <c r="AZ58" s="80" t="str">
        <f t="shared" si="53"/>
        <v>#DIV/0!</v>
      </c>
      <c r="BA58" s="83"/>
      <c r="BB58" s="83"/>
      <c r="BC58" s="81" t="str">
        <f t="shared" si="54"/>
        <v>#DIV/0!</v>
      </c>
      <c r="BD58" s="95"/>
    </row>
    <row r="59" ht="14.25" customHeight="1">
      <c r="A59" s="72" t="s">
        <v>15</v>
      </c>
      <c r="B59" s="73">
        <f t="shared" ref="B59:G59" si="55">SUM(B51:B58)</f>
        <v>173</v>
      </c>
      <c r="C59" s="73">
        <f t="shared" si="55"/>
        <v>6</v>
      </c>
      <c r="D59" s="73">
        <f t="shared" si="55"/>
        <v>56</v>
      </c>
      <c r="E59" s="73">
        <f t="shared" si="55"/>
        <v>97</v>
      </c>
      <c r="F59" s="73">
        <f t="shared" si="55"/>
        <v>10</v>
      </c>
      <c r="G59" s="86">
        <f t="shared" si="55"/>
        <v>4</v>
      </c>
      <c r="H59" s="80">
        <f t="shared" si="43"/>
        <v>0.9190751445</v>
      </c>
      <c r="I59" s="80">
        <f t="shared" si="44"/>
        <v>0.3583815029</v>
      </c>
      <c r="J59" s="73">
        <f t="shared" ref="J59:M59" si="56">SUM(J51:J58)</f>
        <v>24</v>
      </c>
      <c r="K59" s="73">
        <f t="shared" si="56"/>
        <v>24</v>
      </c>
      <c r="L59" s="73">
        <f t="shared" si="56"/>
        <v>256</v>
      </c>
      <c r="M59" s="73">
        <f t="shared" si="56"/>
        <v>259</v>
      </c>
      <c r="N59" s="80">
        <f t="shared" si="45"/>
        <v>1.01171875</v>
      </c>
      <c r="O59" s="87">
        <f t="shared" ref="O59:P59" si="57">SUM(O51:O58)</f>
        <v>256</v>
      </c>
      <c r="P59" s="87">
        <f t="shared" si="57"/>
        <v>259</v>
      </c>
      <c r="Q59" s="81">
        <f t="shared" si="46"/>
        <v>1.01171875</v>
      </c>
      <c r="T59" s="72" t="s">
        <v>15</v>
      </c>
      <c r="U59" s="73">
        <f t="shared" ref="U59:Z59" si="58">SUM(U51:U58)</f>
        <v>173</v>
      </c>
      <c r="V59" s="73">
        <f t="shared" si="58"/>
        <v>13</v>
      </c>
      <c r="W59" s="73">
        <f t="shared" si="58"/>
        <v>63</v>
      </c>
      <c r="X59" s="73">
        <f t="shared" si="58"/>
        <v>87</v>
      </c>
      <c r="Y59" s="73">
        <f t="shared" si="58"/>
        <v>6</v>
      </c>
      <c r="Z59" s="73">
        <f t="shared" si="58"/>
        <v>4</v>
      </c>
      <c r="AA59" s="80">
        <f t="shared" si="47"/>
        <v>0.9421965318</v>
      </c>
      <c r="AB59" s="80">
        <f t="shared" si="48"/>
        <v>0.4393063584</v>
      </c>
      <c r="AC59" s="73">
        <f t="shared" ref="AC59:AF59" si="59">SUM(AC51:AC58)</f>
        <v>23</v>
      </c>
      <c r="AD59" s="73">
        <f t="shared" si="59"/>
        <v>23</v>
      </c>
      <c r="AE59" s="73">
        <f t="shared" si="59"/>
        <v>153</v>
      </c>
      <c r="AF59" s="73">
        <f t="shared" si="59"/>
        <v>143</v>
      </c>
      <c r="AG59" s="80">
        <f t="shared" si="49"/>
        <v>0.9346405229</v>
      </c>
      <c r="AH59" s="87">
        <f t="shared" ref="AH59:AI59" si="60">SUM(AH51:AH58)</f>
        <v>153</v>
      </c>
      <c r="AI59" s="87">
        <f t="shared" si="60"/>
        <v>143</v>
      </c>
      <c r="AJ59" s="81">
        <f t="shared" si="50"/>
        <v>0.9346405229</v>
      </c>
      <c r="AK59" s="82"/>
      <c r="AL59" s="112"/>
      <c r="AM59" s="72" t="s">
        <v>15</v>
      </c>
      <c r="AN59" s="73">
        <f t="shared" ref="AN59:AS59" si="61">SUM(AN51:AN58)</f>
        <v>0</v>
      </c>
      <c r="AO59" s="73">
        <f t="shared" si="61"/>
        <v>0</v>
      </c>
      <c r="AP59" s="73">
        <f t="shared" si="61"/>
        <v>0</v>
      </c>
      <c r="AQ59" s="73">
        <f t="shared" si="61"/>
        <v>0</v>
      </c>
      <c r="AR59" s="73">
        <f t="shared" si="61"/>
        <v>0</v>
      </c>
      <c r="AS59" s="73">
        <f t="shared" si="61"/>
        <v>0</v>
      </c>
      <c r="AT59" s="80" t="str">
        <f t="shared" si="51"/>
        <v>#DIV/0!</v>
      </c>
      <c r="AU59" s="80" t="str">
        <f t="shared" si="52"/>
        <v>#DIV/0!</v>
      </c>
      <c r="AV59" s="73">
        <f t="shared" ref="AV59:AY59" si="62">SUM(AV51:AV58)</f>
        <v>0</v>
      </c>
      <c r="AW59" s="73">
        <f t="shared" si="62"/>
        <v>0</v>
      </c>
      <c r="AX59" s="73">
        <f t="shared" si="62"/>
        <v>0</v>
      </c>
      <c r="AY59" s="73">
        <f t="shared" si="62"/>
        <v>0</v>
      </c>
      <c r="AZ59" s="80" t="str">
        <f t="shared" si="53"/>
        <v>#DIV/0!</v>
      </c>
      <c r="BA59" s="87">
        <f t="shared" ref="BA59:BB59" si="63">SUM(BA51:BA58)</f>
        <v>0</v>
      </c>
      <c r="BB59" s="87">
        <f t="shared" si="63"/>
        <v>0</v>
      </c>
      <c r="BC59" s="81" t="str">
        <f t="shared" si="54"/>
        <v>#DIV/0!</v>
      </c>
      <c r="BD59" s="95"/>
    </row>
    <row r="60" ht="14.25" customHeight="1">
      <c r="A60" s="30"/>
      <c r="B60" s="30"/>
      <c r="C60" s="30"/>
      <c r="D60" s="30"/>
      <c r="E60" s="30"/>
      <c r="F60" s="30"/>
      <c r="G60" s="88"/>
      <c r="H60" s="30"/>
      <c r="I60" s="30"/>
      <c r="J60" s="30"/>
      <c r="K60" s="30"/>
      <c r="L60" s="30"/>
      <c r="M60" s="30"/>
      <c r="N60" s="30"/>
      <c r="Q60" s="68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J60" s="68"/>
      <c r="AL60" s="112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C60" s="68"/>
      <c r="BD60" s="95"/>
    </row>
    <row r="61" ht="14.25" customHeight="1">
      <c r="A61" s="165" t="s">
        <v>27</v>
      </c>
      <c r="B61" s="30"/>
      <c r="C61" s="30"/>
      <c r="D61" s="30"/>
      <c r="E61" s="30"/>
      <c r="F61" s="30"/>
      <c r="G61" s="88"/>
      <c r="H61" s="30"/>
      <c r="I61" s="30"/>
      <c r="J61" s="30"/>
      <c r="K61" s="30"/>
      <c r="L61" s="30"/>
      <c r="M61" s="30"/>
      <c r="N61" s="30"/>
      <c r="Q61" s="68"/>
      <c r="T61" s="89" t="s">
        <v>27</v>
      </c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J61" s="68"/>
      <c r="AL61" s="112"/>
      <c r="AM61" s="89" t="s">
        <v>27</v>
      </c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C61" s="68"/>
      <c r="BD61" s="95"/>
    </row>
    <row r="62" ht="14.25" customHeight="1">
      <c r="A62" s="166" t="s">
        <v>4</v>
      </c>
      <c r="B62" s="32" t="s">
        <v>16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Q62" s="68"/>
      <c r="T62" s="90" t="s">
        <v>4</v>
      </c>
      <c r="U62" s="32" t="s">
        <v>16</v>
      </c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4"/>
      <c r="AJ62" s="68"/>
      <c r="AL62" s="112"/>
      <c r="AM62" s="90" t="s">
        <v>4</v>
      </c>
      <c r="AN62" s="32" t="s">
        <v>16</v>
      </c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4"/>
      <c r="BC62" s="68"/>
      <c r="BD62" s="95"/>
    </row>
    <row r="63" ht="14.25" customHeight="1">
      <c r="A63" s="163" t="s">
        <v>238</v>
      </c>
      <c r="B63" s="92" t="s">
        <v>375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Q63" s="68"/>
      <c r="T63" s="163" t="s">
        <v>238</v>
      </c>
      <c r="U63" s="92" t="s">
        <v>375</v>
      </c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4"/>
      <c r="AJ63" s="68"/>
      <c r="AL63" s="112"/>
      <c r="AM63" s="91"/>
      <c r="AN63" s="92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4"/>
      <c r="BC63" s="68"/>
      <c r="BD63" s="95"/>
    </row>
    <row r="64" ht="54.0" customHeight="1">
      <c r="A64" s="163" t="s">
        <v>372</v>
      </c>
      <c r="B64" s="92" t="s">
        <v>376</v>
      </c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4"/>
      <c r="Q64" s="68"/>
      <c r="T64" s="163" t="s">
        <v>372</v>
      </c>
      <c r="U64" s="92" t="s">
        <v>377</v>
      </c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4"/>
      <c r="AJ64" s="68"/>
      <c r="AL64" s="112"/>
      <c r="AM64" s="93"/>
      <c r="AN64" s="32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4"/>
      <c r="BC64" s="68"/>
      <c r="BD64" s="95"/>
    </row>
    <row r="65" ht="14.25" customHeight="1">
      <c r="A65" s="164" t="s">
        <v>378</v>
      </c>
      <c r="B65" s="102" t="s">
        <v>379</v>
      </c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4"/>
      <c r="Q65" s="95"/>
      <c r="R65" s="95"/>
      <c r="T65" s="164" t="s">
        <v>378</v>
      </c>
      <c r="U65" s="102" t="s">
        <v>379</v>
      </c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4"/>
      <c r="AJ65" s="95"/>
      <c r="AK65" s="95"/>
      <c r="AL65" s="112"/>
      <c r="BC65" s="95"/>
      <c r="BD65" s="95"/>
    </row>
    <row r="66" ht="35.25" customHeight="1">
      <c r="A66" s="164" t="s">
        <v>360</v>
      </c>
      <c r="B66" s="102" t="s">
        <v>380</v>
      </c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4"/>
      <c r="Q66" s="95"/>
      <c r="R66" s="95"/>
      <c r="T66" s="164" t="s">
        <v>360</v>
      </c>
      <c r="U66" s="102" t="s">
        <v>381</v>
      </c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4"/>
      <c r="AJ66" s="95"/>
      <c r="AK66" s="95"/>
      <c r="AL66" s="112"/>
      <c r="BC66" s="95"/>
      <c r="BD66" s="95"/>
    </row>
    <row r="67" ht="47.25" customHeight="1">
      <c r="A67" s="164" t="s">
        <v>364</v>
      </c>
      <c r="B67" s="102" t="s">
        <v>382</v>
      </c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4"/>
      <c r="Q67" s="95"/>
      <c r="R67" s="95"/>
      <c r="T67" s="164" t="s">
        <v>364</v>
      </c>
      <c r="U67" s="102" t="s">
        <v>383</v>
      </c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4"/>
      <c r="AJ67" s="95"/>
      <c r="AK67" s="95"/>
      <c r="AL67" s="112"/>
      <c r="BC67" s="95"/>
      <c r="BD67" s="95"/>
    </row>
    <row r="68" ht="14.25" customHeight="1">
      <c r="A68" s="164" t="s">
        <v>384</v>
      </c>
      <c r="B68" s="102" t="s">
        <v>385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4"/>
      <c r="Q68" s="95"/>
      <c r="R68" s="95"/>
      <c r="T68" s="164" t="s">
        <v>384</v>
      </c>
      <c r="U68" s="102" t="s">
        <v>386</v>
      </c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4"/>
      <c r="AJ68" s="95"/>
      <c r="AK68" s="95"/>
      <c r="AL68" s="112"/>
      <c r="BC68" s="95"/>
      <c r="BD68" s="95"/>
    </row>
    <row r="69" ht="14.25" customHeight="1">
      <c r="G69" s="67"/>
      <c r="Q69" s="95"/>
      <c r="R69" s="95"/>
      <c r="Z69" s="67"/>
      <c r="AJ69" s="95"/>
      <c r="AK69" s="95"/>
      <c r="AL69" s="112"/>
      <c r="BC69" s="95"/>
      <c r="BD69" s="95"/>
    </row>
    <row r="70" ht="14.25" customHeight="1">
      <c r="G70" s="67"/>
      <c r="Q70" s="95"/>
      <c r="R70" s="95"/>
      <c r="Z70" s="67"/>
      <c r="AJ70" s="95"/>
      <c r="AK70" s="95"/>
      <c r="AL70" s="112"/>
      <c r="BC70" s="95"/>
      <c r="BD70" s="95"/>
    </row>
    <row r="71" ht="14.25" customHeight="1">
      <c r="A71" s="63" t="s">
        <v>20</v>
      </c>
      <c r="B71" s="64"/>
      <c r="C71" s="64"/>
      <c r="D71" s="64"/>
      <c r="E71" s="64"/>
      <c r="F71" s="64"/>
      <c r="G71" s="65"/>
      <c r="H71" s="64"/>
      <c r="I71" s="64"/>
      <c r="J71" s="64"/>
      <c r="K71" s="64"/>
      <c r="L71" s="64"/>
      <c r="M71" s="64"/>
      <c r="N71" s="64"/>
      <c r="O71" s="64"/>
      <c r="P71" s="64"/>
      <c r="Q71" s="66"/>
      <c r="R71" s="64"/>
      <c r="S71" s="64"/>
      <c r="T71" s="63" t="s">
        <v>20</v>
      </c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6"/>
      <c r="AK71" s="64"/>
      <c r="AL71" s="112"/>
      <c r="BC71" s="95"/>
      <c r="BD71" s="95"/>
    </row>
    <row r="72" ht="14.25" customHeight="1">
      <c r="G72" s="67"/>
      <c r="Q72" s="68"/>
      <c r="AJ72" s="68"/>
      <c r="AL72" s="112"/>
      <c r="BC72" s="95"/>
      <c r="BD72" s="95"/>
    </row>
    <row r="73" ht="14.25" customHeight="1">
      <c r="A73" s="3" t="s">
        <v>309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Q73" s="68"/>
      <c r="T73" s="3" t="s">
        <v>310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J73" s="68"/>
      <c r="AL73" s="112"/>
      <c r="AM73" s="132" t="s">
        <v>311</v>
      </c>
      <c r="BC73" s="68"/>
      <c r="BD73" s="95"/>
    </row>
    <row r="74" ht="15.0" customHeight="1">
      <c r="A74" s="96" t="s">
        <v>38</v>
      </c>
      <c r="O74" s="70" t="s">
        <v>3</v>
      </c>
      <c r="P74" s="33"/>
      <c r="Q74" s="34"/>
      <c r="T74" s="96" t="s">
        <v>38</v>
      </c>
      <c r="AH74" s="70" t="s">
        <v>3</v>
      </c>
      <c r="AI74" s="33"/>
      <c r="AJ74" s="34"/>
      <c r="AK74" s="71"/>
      <c r="AL74" s="112"/>
      <c r="AM74" s="96" t="s">
        <v>38</v>
      </c>
      <c r="BA74" s="70" t="s">
        <v>3</v>
      </c>
      <c r="BB74" s="33"/>
      <c r="BC74" s="34"/>
      <c r="BD74" s="95"/>
    </row>
    <row r="75" ht="14.25" customHeight="1">
      <c r="A75" s="72" t="s">
        <v>4</v>
      </c>
      <c r="B75" s="10" t="s">
        <v>5</v>
      </c>
      <c r="C75" s="10" t="s">
        <v>6</v>
      </c>
      <c r="D75" s="73">
        <v>4.0</v>
      </c>
      <c r="E75" s="73">
        <v>3.0</v>
      </c>
      <c r="F75" s="73">
        <v>2.0</v>
      </c>
      <c r="G75" s="74" t="s">
        <v>7</v>
      </c>
      <c r="H75" s="10" t="s">
        <v>8</v>
      </c>
      <c r="I75" s="10" t="s">
        <v>9</v>
      </c>
      <c r="J75" s="10" t="s">
        <v>10</v>
      </c>
      <c r="K75" s="10" t="s">
        <v>11</v>
      </c>
      <c r="L75" s="10" t="s">
        <v>12</v>
      </c>
      <c r="M75" s="10" t="s">
        <v>11</v>
      </c>
      <c r="N75" s="10" t="s">
        <v>13</v>
      </c>
      <c r="O75" s="75" t="s">
        <v>12</v>
      </c>
      <c r="P75" s="75" t="s">
        <v>11</v>
      </c>
      <c r="Q75" s="76" t="s">
        <v>14</v>
      </c>
      <c r="T75" s="72" t="s">
        <v>4</v>
      </c>
      <c r="U75" s="10" t="s">
        <v>5</v>
      </c>
      <c r="V75" s="10" t="s">
        <v>6</v>
      </c>
      <c r="W75" s="73">
        <v>4.0</v>
      </c>
      <c r="X75" s="73">
        <v>3.0</v>
      </c>
      <c r="Y75" s="73">
        <v>2.0</v>
      </c>
      <c r="Z75" s="74" t="s">
        <v>7</v>
      </c>
      <c r="AA75" s="10" t="s">
        <v>8</v>
      </c>
      <c r="AB75" s="10" t="s">
        <v>9</v>
      </c>
      <c r="AC75" s="10" t="s">
        <v>10</v>
      </c>
      <c r="AD75" s="10" t="s">
        <v>11</v>
      </c>
      <c r="AE75" s="10" t="s">
        <v>12</v>
      </c>
      <c r="AF75" s="10" t="s">
        <v>11</v>
      </c>
      <c r="AG75" s="10" t="s">
        <v>13</v>
      </c>
      <c r="AH75" s="75" t="s">
        <v>12</v>
      </c>
      <c r="AI75" s="75" t="s">
        <v>11</v>
      </c>
      <c r="AJ75" s="76" t="s">
        <v>14</v>
      </c>
      <c r="AK75" s="71"/>
      <c r="AL75" s="112"/>
      <c r="AM75" s="72" t="s">
        <v>4</v>
      </c>
      <c r="AN75" s="10" t="s">
        <v>5</v>
      </c>
      <c r="AO75" s="10" t="s">
        <v>6</v>
      </c>
      <c r="AP75" s="73">
        <v>4.0</v>
      </c>
      <c r="AQ75" s="73">
        <v>3.0</v>
      </c>
      <c r="AR75" s="73">
        <v>2.0</v>
      </c>
      <c r="AS75" s="10" t="s">
        <v>7</v>
      </c>
      <c r="AT75" s="10" t="s">
        <v>8</v>
      </c>
      <c r="AU75" s="10" t="s">
        <v>9</v>
      </c>
      <c r="AV75" s="10" t="s">
        <v>10</v>
      </c>
      <c r="AW75" s="10" t="s">
        <v>11</v>
      </c>
      <c r="AX75" s="10" t="s">
        <v>12</v>
      </c>
      <c r="AY75" s="10" t="s">
        <v>11</v>
      </c>
      <c r="AZ75" s="10" t="s">
        <v>13</v>
      </c>
      <c r="BA75" s="75" t="s">
        <v>12</v>
      </c>
      <c r="BB75" s="75" t="s">
        <v>11</v>
      </c>
      <c r="BC75" s="76" t="s">
        <v>14</v>
      </c>
      <c r="BD75" s="95"/>
    </row>
    <row r="76" ht="14.25" customHeight="1">
      <c r="A76" s="15" t="s">
        <v>238</v>
      </c>
      <c r="B76" s="78">
        <v>30.0</v>
      </c>
      <c r="C76" s="78">
        <v>1.0</v>
      </c>
      <c r="D76" s="78">
        <v>12.0</v>
      </c>
      <c r="E76" s="78">
        <v>17.0</v>
      </c>
      <c r="F76" s="78"/>
      <c r="G76" s="79"/>
      <c r="H76" s="80">
        <f t="shared" ref="H76:H84" si="64">(C76+D76+E76)/B76</f>
        <v>1</v>
      </c>
      <c r="I76" s="80">
        <f t="shared" ref="I76:I84" si="65">(C76+D76)/B76</f>
        <v>0.4333333333</v>
      </c>
      <c r="J76" s="78">
        <v>2.0</v>
      </c>
      <c r="K76" s="78">
        <v>2.0</v>
      </c>
      <c r="L76" s="78">
        <v>24.0</v>
      </c>
      <c r="M76" s="78">
        <v>24.0</v>
      </c>
      <c r="N76" s="80">
        <f t="shared" ref="N76:N84" si="66">M76/L76</f>
        <v>1</v>
      </c>
      <c r="O76" s="78">
        <v>24.0</v>
      </c>
      <c r="P76" s="78">
        <v>24.0</v>
      </c>
      <c r="Q76" s="81">
        <f t="shared" ref="Q76:Q84" si="67">P76/O76</f>
        <v>1</v>
      </c>
      <c r="T76" s="15" t="s">
        <v>238</v>
      </c>
      <c r="U76" s="78">
        <v>30.0</v>
      </c>
      <c r="V76" s="78">
        <v>8.0</v>
      </c>
      <c r="W76" s="78">
        <v>9.0</v>
      </c>
      <c r="X76" s="78">
        <v>12.0</v>
      </c>
      <c r="Y76" s="78">
        <v>1.0</v>
      </c>
      <c r="Z76" s="79"/>
      <c r="AA76" s="80">
        <f t="shared" ref="AA76:AA84" si="68">(V76+W76+X76)/U76</f>
        <v>0.9666666667</v>
      </c>
      <c r="AB76" s="80">
        <f t="shared" ref="AB76:AB84" si="69">(V76+W76)/U76</f>
        <v>0.5666666667</v>
      </c>
      <c r="AC76" s="78">
        <v>2.0</v>
      </c>
      <c r="AD76" s="78">
        <v>2.0</v>
      </c>
      <c r="AE76" s="78">
        <v>13.0</v>
      </c>
      <c r="AF76" s="78">
        <v>13.0</v>
      </c>
      <c r="AG76" s="80">
        <f t="shared" ref="AG76:AG84" si="70">AF76/AE76</f>
        <v>1</v>
      </c>
      <c r="AH76" s="78">
        <v>13.0</v>
      </c>
      <c r="AI76" s="78">
        <v>13.0</v>
      </c>
      <c r="AJ76" s="81">
        <f t="shared" ref="AJ76:AJ84" si="71">AI76/AH76</f>
        <v>1</v>
      </c>
      <c r="AK76" s="82"/>
      <c r="AL76" s="112"/>
      <c r="AM76" s="15" t="s">
        <v>238</v>
      </c>
      <c r="AN76" s="78">
        <v>30.0</v>
      </c>
      <c r="AO76" s="78">
        <v>6.0</v>
      </c>
      <c r="AP76" s="78">
        <v>16.0</v>
      </c>
      <c r="AQ76" s="78">
        <v>8.0</v>
      </c>
      <c r="AR76" s="78"/>
      <c r="AS76" s="78"/>
      <c r="AT76" s="80">
        <f t="shared" ref="AT76:AT84" si="72">(AO76+AP76+AQ76)/AN76</f>
        <v>1</v>
      </c>
      <c r="AU76" s="80">
        <f t="shared" ref="AU76:AU84" si="73">(AO76+AP76)/AN76</f>
        <v>0.7333333333</v>
      </c>
      <c r="AV76" s="78">
        <v>2.0</v>
      </c>
      <c r="AW76" s="78">
        <v>2.0</v>
      </c>
      <c r="AX76" s="78">
        <v>13.0</v>
      </c>
      <c r="AY76" s="78">
        <v>13.0</v>
      </c>
      <c r="AZ76" s="80">
        <f t="shared" ref="AZ76:AZ84" si="74">AY76/AX76</f>
        <v>1</v>
      </c>
      <c r="BA76" s="78">
        <v>13.0</v>
      </c>
      <c r="BB76" s="78">
        <v>13.0</v>
      </c>
      <c r="BC76" s="81">
        <f t="shared" ref="BC76:BC84" si="75">BB76/BA76</f>
        <v>1</v>
      </c>
      <c r="BD76" s="95"/>
    </row>
    <row r="77" ht="14.25" customHeight="1">
      <c r="A77" s="15" t="s">
        <v>354</v>
      </c>
      <c r="B77" s="78">
        <v>29.0</v>
      </c>
      <c r="C77" s="78">
        <v>2.0</v>
      </c>
      <c r="D77" s="78">
        <v>12.0</v>
      </c>
      <c r="E77" s="78">
        <v>10.0</v>
      </c>
      <c r="F77" s="78">
        <v>4.0</v>
      </c>
      <c r="G77" s="79">
        <v>1.0</v>
      </c>
      <c r="H77" s="80">
        <f t="shared" si="64"/>
        <v>0.8275862069</v>
      </c>
      <c r="I77" s="80">
        <f t="shared" si="65"/>
        <v>0.4827586207</v>
      </c>
      <c r="J77" s="78">
        <v>2.0</v>
      </c>
      <c r="K77" s="78">
        <v>2.0</v>
      </c>
      <c r="L77" s="78">
        <v>25.0</v>
      </c>
      <c r="M77" s="78">
        <v>25.0</v>
      </c>
      <c r="N77" s="80">
        <f t="shared" si="66"/>
        <v>1</v>
      </c>
      <c r="O77" s="78">
        <v>25.0</v>
      </c>
      <c r="P77" s="78">
        <v>25.0</v>
      </c>
      <c r="Q77" s="81">
        <f t="shared" si="67"/>
        <v>1</v>
      </c>
      <c r="T77" s="15" t="s">
        <v>354</v>
      </c>
      <c r="U77" s="78">
        <v>29.0</v>
      </c>
      <c r="V77" s="78">
        <v>8.0</v>
      </c>
      <c r="W77" s="78">
        <v>14.0</v>
      </c>
      <c r="X77" s="78">
        <v>6.0</v>
      </c>
      <c r="Y77" s="78">
        <v>1.0</v>
      </c>
      <c r="Z77" s="79"/>
      <c r="AA77" s="80">
        <f t="shared" si="68"/>
        <v>0.9655172414</v>
      </c>
      <c r="AB77" s="80">
        <f t="shared" si="69"/>
        <v>0.7586206897</v>
      </c>
      <c r="AC77" s="78">
        <v>2.0</v>
      </c>
      <c r="AD77" s="78">
        <v>2.0</v>
      </c>
      <c r="AE77" s="78">
        <v>13.0</v>
      </c>
      <c r="AF77" s="78">
        <v>13.0</v>
      </c>
      <c r="AG77" s="80">
        <f t="shared" si="70"/>
        <v>1</v>
      </c>
      <c r="AH77" s="78">
        <v>13.0</v>
      </c>
      <c r="AI77" s="78">
        <v>13.0</v>
      </c>
      <c r="AJ77" s="81">
        <f t="shared" si="71"/>
        <v>1</v>
      </c>
      <c r="AK77" s="82"/>
      <c r="AL77" s="112"/>
      <c r="AM77" s="15" t="s">
        <v>354</v>
      </c>
      <c r="AN77" s="78">
        <v>29.0</v>
      </c>
      <c r="AO77" s="78">
        <v>10.0</v>
      </c>
      <c r="AP77" s="78">
        <v>12.0</v>
      </c>
      <c r="AQ77" s="78">
        <v>6.0</v>
      </c>
      <c r="AR77" s="78"/>
      <c r="AS77" s="78">
        <v>1.0</v>
      </c>
      <c r="AT77" s="80">
        <f t="shared" si="72"/>
        <v>0.9655172414</v>
      </c>
      <c r="AU77" s="80">
        <f t="shared" si="73"/>
        <v>0.7586206897</v>
      </c>
      <c r="AV77" s="78">
        <v>2.0</v>
      </c>
      <c r="AW77" s="78">
        <v>2.0</v>
      </c>
      <c r="AX77" s="78">
        <v>12.0</v>
      </c>
      <c r="AY77" s="78">
        <v>12.0</v>
      </c>
      <c r="AZ77" s="80">
        <f t="shared" si="74"/>
        <v>1</v>
      </c>
      <c r="BA77" s="78">
        <v>12.0</v>
      </c>
      <c r="BB77" s="78">
        <v>12.0</v>
      </c>
      <c r="BC77" s="81">
        <f t="shared" si="75"/>
        <v>1</v>
      </c>
      <c r="BD77" s="95"/>
    </row>
    <row r="78" ht="14.25" customHeight="1">
      <c r="A78" s="154" t="s">
        <v>157</v>
      </c>
      <c r="B78" s="78">
        <v>19.0</v>
      </c>
      <c r="C78" s="78">
        <v>0.0</v>
      </c>
      <c r="D78" s="78">
        <v>11.0</v>
      </c>
      <c r="E78" s="78">
        <v>8.0</v>
      </c>
      <c r="F78" s="78">
        <v>0.0</v>
      </c>
      <c r="G78" s="79"/>
      <c r="H78" s="80">
        <f t="shared" si="64"/>
        <v>1</v>
      </c>
      <c r="I78" s="80">
        <f t="shared" si="65"/>
        <v>0.5789473684</v>
      </c>
      <c r="J78" s="78">
        <v>2.0</v>
      </c>
      <c r="K78" s="78">
        <v>2.0</v>
      </c>
      <c r="L78" s="78">
        <v>27.0</v>
      </c>
      <c r="M78" s="78">
        <v>27.0</v>
      </c>
      <c r="N78" s="80">
        <f t="shared" si="66"/>
        <v>1</v>
      </c>
      <c r="O78" s="78">
        <v>27.0</v>
      </c>
      <c r="P78" s="78">
        <v>27.0</v>
      </c>
      <c r="Q78" s="81">
        <f t="shared" si="67"/>
        <v>1</v>
      </c>
      <c r="T78" s="154" t="s">
        <v>157</v>
      </c>
      <c r="U78" s="78">
        <v>19.0</v>
      </c>
      <c r="V78" s="78">
        <v>0.0</v>
      </c>
      <c r="W78" s="78">
        <v>1.0</v>
      </c>
      <c r="X78" s="78">
        <v>15.0</v>
      </c>
      <c r="Y78" s="78">
        <v>3.0</v>
      </c>
      <c r="Z78" s="79"/>
      <c r="AA78" s="80">
        <f t="shared" si="68"/>
        <v>0.8421052632</v>
      </c>
      <c r="AB78" s="80">
        <f t="shared" si="69"/>
        <v>0.05263157895</v>
      </c>
      <c r="AC78" s="78">
        <v>2.0</v>
      </c>
      <c r="AD78" s="78">
        <v>2.0</v>
      </c>
      <c r="AE78" s="78">
        <v>15.0</v>
      </c>
      <c r="AF78" s="78">
        <v>15.0</v>
      </c>
      <c r="AG78" s="80">
        <f t="shared" si="70"/>
        <v>1</v>
      </c>
      <c r="AH78" s="78">
        <v>15.0</v>
      </c>
      <c r="AI78" s="78">
        <v>15.0</v>
      </c>
      <c r="AJ78" s="81">
        <f t="shared" si="71"/>
        <v>1</v>
      </c>
      <c r="AK78" s="82"/>
      <c r="AL78" s="112"/>
      <c r="AM78" s="154" t="s">
        <v>157</v>
      </c>
      <c r="AN78" s="78">
        <v>19.0</v>
      </c>
      <c r="AO78" s="78">
        <v>1.0</v>
      </c>
      <c r="AP78" s="78">
        <v>13.0</v>
      </c>
      <c r="AQ78" s="78">
        <v>5.0</v>
      </c>
      <c r="AR78" s="78"/>
      <c r="AS78" s="78"/>
      <c r="AT78" s="80">
        <f t="shared" si="72"/>
        <v>1</v>
      </c>
      <c r="AU78" s="80">
        <f t="shared" si="73"/>
        <v>0.7368421053</v>
      </c>
      <c r="AV78" s="78">
        <v>2.0</v>
      </c>
      <c r="AW78" s="78">
        <v>2.0</v>
      </c>
      <c r="AX78" s="78">
        <v>12.0</v>
      </c>
      <c r="AY78" s="78">
        <v>12.0</v>
      </c>
      <c r="AZ78" s="80">
        <f t="shared" si="74"/>
        <v>1</v>
      </c>
      <c r="BA78" s="78">
        <v>12.0</v>
      </c>
      <c r="BB78" s="78">
        <v>12.0</v>
      </c>
      <c r="BC78" s="81">
        <f t="shared" si="75"/>
        <v>1</v>
      </c>
      <c r="BD78" s="95"/>
    </row>
    <row r="79" ht="14.25" customHeight="1">
      <c r="A79" s="15" t="s">
        <v>355</v>
      </c>
      <c r="B79" s="78">
        <v>13.0</v>
      </c>
      <c r="C79" s="78">
        <v>0.0</v>
      </c>
      <c r="D79" s="78">
        <v>3.0</v>
      </c>
      <c r="E79" s="78">
        <v>9.0</v>
      </c>
      <c r="F79" s="78">
        <v>1.0</v>
      </c>
      <c r="G79" s="84"/>
      <c r="H79" s="80">
        <f t="shared" si="64"/>
        <v>0.9230769231</v>
      </c>
      <c r="I79" s="80">
        <f t="shared" si="65"/>
        <v>0.2307692308</v>
      </c>
      <c r="J79" s="78">
        <v>2.0</v>
      </c>
      <c r="K79" s="78">
        <v>2.0</v>
      </c>
      <c r="L79" s="78">
        <v>27.0</v>
      </c>
      <c r="M79" s="78">
        <v>27.0</v>
      </c>
      <c r="N79" s="80">
        <f t="shared" si="66"/>
        <v>1</v>
      </c>
      <c r="O79" s="78">
        <v>27.0</v>
      </c>
      <c r="P79" s="78">
        <v>27.0</v>
      </c>
      <c r="Q79" s="81">
        <f t="shared" si="67"/>
        <v>1</v>
      </c>
      <c r="T79" s="15" t="s">
        <v>355</v>
      </c>
      <c r="U79" s="78">
        <v>13.0</v>
      </c>
      <c r="V79" s="78">
        <v>0.0</v>
      </c>
      <c r="W79" s="78">
        <v>0.0</v>
      </c>
      <c r="X79" s="78">
        <v>11.0</v>
      </c>
      <c r="Y79" s="78">
        <v>2.0</v>
      </c>
      <c r="Z79" s="84"/>
      <c r="AA79" s="80">
        <f t="shared" si="68"/>
        <v>0.8461538462</v>
      </c>
      <c r="AB79" s="80">
        <f t="shared" si="69"/>
        <v>0</v>
      </c>
      <c r="AC79" s="78">
        <v>2.0</v>
      </c>
      <c r="AD79" s="78">
        <v>2.0</v>
      </c>
      <c r="AE79" s="78">
        <v>15.0</v>
      </c>
      <c r="AF79" s="78">
        <v>15.0</v>
      </c>
      <c r="AG79" s="80">
        <f t="shared" si="70"/>
        <v>1</v>
      </c>
      <c r="AH79" s="78">
        <v>15.0</v>
      </c>
      <c r="AI79" s="78">
        <v>15.0</v>
      </c>
      <c r="AJ79" s="81">
        <f t="shared" si="71"/>
        <v>1</v>
      </c>
      <c r="AK79" s="82"/>
      <c r="AL79" s="112"/>
      <c r="AM79" s="15" t="s">
        <v>355</v>
      </c>
      <c r="AN79" s="78">
        <v>13.0</v>
      </c>
      <c r="AO79" s="78"/>
      <c r="AP79" s="78">
        <v>8.0</v>
      </c>
      <c r="AQ79" s="78">
        <v>5.0</v>
      </c>
      <c r="AR79" s="78"/>
      <c r="AS79" s="78"/>
      <c r="AT79" s="80">
        <f t="shared" si="72"/>
        <v>1</v>
      </c>
      <c r="AU79" s="80">
        <f t="shared" si="73"/>
        <v>0.6153846154</v>
      </c>
      <c r="AV79" s="78">
        <v>2.0</v>
      </c>
      <c r="AW79" s="78">
        <v>2.0</v>
      </c>
      <c r="AX79" s="78">
        <v>12.0</v>
      </c>
      <c r="AY79" s="78">
        <v>12.0</v>
      </c>
      <c r="AZ79" s="80">
        <f t="shared" si="74"/>
        <v>1</v>
      </c>
      <c r="BA79" s="78">
        <v>12.0</v>
      </c>
      <c r="BB79" s="78">
        <v>12.0</v>
      </c>
      <c r="BC79" s="81">
        <f t="shared" si="75"/>
        <v>1</v>
      </c>
      <c r="BD79" s="95"/>
    </row>
    <row r="80" ht="14.25" customHeight="1">
      <c r="A80" s="15" t="s">
        <v>356</v>
      </c>
      <c r="B80" s="78">
        <v>24.0</v>
      </c>
      <c r="C80" s="78">
        <v>0.0</v>
      </c>
      <c r="D80" s="78">
        <v>1.0</v>
      </c>
      <c r="E80" s="78">
        <v>17.0</v>
      </c>
      <c r="F80" s="78">
        <v>6.0</v>
      </c>
      <c r="G80" s="84"/>
      <c r="H80" s="80">
        <f t="shared" si="64"/>
        <v>0.75</v>
      </c>
      <c r="I80" s="80">
        <f t="shared" si="65"/>
        <v>0.04166666667</v>
      </c>
      <c r="J80" s="78">
        <v>2.0</v>
      </c>
      <c r="K80" s="78">
        <v>2.0</v>
      </c>
      <c r="L80" s="78">
        <v>27.0</v>
      </c>
      <c r="M80" s="78">
        <v>27.0</v>
      </c>
      <c r="N80" s="80">
        <f t="shared" si="66"/>
        <v>1</v>
      </c>
      <c r="O80" s="78">
        <v>27.0</v>
      </c>
      <c r="P80" s="78">
        <v>27.0</v>
      </c>
      <c r="Q80" s="81">
        <f t="shared" si="67"/>
        <v>1</v>
      </c>
      <c r="T80" s="15" t="s">
        <v>356</v>
      </c>
      <c r="U80" s="78">
        <v>24.0</v>
      </c>
      <c r="V80" s="78">
        <v>0.0</v>
      </c>
      <c r="W80" s="78">
        <v>2.0</v>
      </c>
      <c r="X80" s="78">
        <v>16.0</v>
      </c>
      <c r="Y80" s="78">
        <v>6.0</v>
      </c>
      <c r="Z80" s="84"/>
      <c r="AA80" s="80">
        <f t="shared" si="68"/>
        <v>0.75</v>
      </c>
      <c r="AB80" s="80">
        <f t="shared" si="69"/>
        <v>0.08333333333</v>
      </c>
      <c r="AC80" s="78">
        <v>2.0</v>
      </c>
      <c r="AD80" s="78">
        <v>2.0</v>
      </c>
      <c r="AE80" s="78">
        <v>15.0</v>
      </c>
      <c r="AF80" s="78">
        <v>15.0</v>
      </c>
      <c r="AG80" s="80">
        <f t="shared" si="70"/>
        <v>1</v>
      </c>
      <c r="AH80" s="78">
        <v>15.0</v>
      </c>
      <c r="AI80" s="78">
        <v>15.0</v>
      </c>
      <c r="AJ80" s="81">
        <f t="shared" si="71"/>
        <v>1</v>
      </c>
      <c r="AK80" s="82"/>
      <c r="AL80" s="112"/>
      <c r="AM80" s="15" t="s">
        <v>356</v>
      </c>
      <c r="AN80" s="78">
        <v>24.0</v>
      </c>
      <c r="AO80" s="83"/>
      <c r="AP80" s="78">
        <v>8.0</v>
      </c>
      <c r="AQ80" s="78">
        <v>16.0</v>
      </c>
      <c r="AR80" s="83"/>
      <c r="AS80" s="83"/>
      <c r="AT80" s="80">
        <f t="shared" si="72"/>
        <v>1</v>
      </c>
      <c r="AU80" s="80">
        <f t="shared" si="73"/>
        <v>0.3333333333</v>
      </c>
      <c r="AV80" s="78">
        <v>2.0</v>
      </c>
      <c r="AW80" s="78">
        <v>2.0</v>
      </c>
      <c r="AX80" s="78">
        <v>14.0</v>
      </c>
      <c r="AY80" s="78">
        <v>14.0</v>
      </c>
      <c r="AZ80" s="80">
        <f t="shared" si="74"/>
        <v>1</v>
      </c>
      <c r="BA80" s="78">
        <v>14.0</v>
      </c>
      <c r="BB80" s="78">
        <v>14.0</v>
      </c>
      <c r="BC80" s="81">
        <f t="shared" si="75"/>
        <v>1</v>
      </c>
      <c r="BD80" s="95"/>
    </row>
    <row r="81" ht="14.25" customHeight="1">
      <c r="A81" s="15" t="s">
        <v>357</v>
      </c>
      <c r="B81" s="78">
        <v>25.0</v>
      </c>
      <c r="C81" s="78">
        <v>0.0</v>
      </c>
      <c r="D81" s="78">
        <v>6.0</v>
      </c>
      <c r="E81" s="78">
        <v>15.0</v>
      </c>
      <c r="F81" s="78">
        <v>3.0</v>
      </c>
      <c r="G81" s="79">
        <v>1.0</v>
      </c>
      <c r="H81" s="80">
        <f t="shared" si="64"/>
        <v>0.84</v>
      </c>
      <c r="I81" s="80">
        <f t="shared" si="65"/>
        <v>0.24</v>
      </c>
      <c r="J81" s="78">
        <v>3.0</v>
      </c>
      <c r="K81" s="78">
        <v>3.0</v>
      </c>
      <c r="L81" s="78">
        <v>25.0</v>
      </c>
      <c r="M81" s="78">
        <v>25.0</v>
      </c>
      <c r="N81" s="80">
        <f t="shared" si="66"/>
        <v>1</v>
      </c>
      <c r="O81" s="78">
        <v>25.0</v>
      </c>
      <c r="P81" s="78">
        <v>25.0</v>
      </c>
      <c r="Q81" s="81">
        <f t="shared" si="67"/>
        <v>1</v>
      </c>
      <c r="T81" s="15" t="s">
        <v>357</v>
      </c>
      <c r="U81" s="78">
        <v>25.0</v>
      </c>
      <c r="V81" s="78">
        <v>0.0</v>
      </c>
      <c r="W81" s="78">
        <v>5.0</v>
      </c>
      <c r="X81" s="78">
        <v>15.0</v>
      </c>
      <c r="Y81" s="78">
        <v>4.0</v>
      </c>
      <c r="Z81" s="79">
        <v>1.0</v>
      </c>
      <c r="AA81" s="80">
        <f t="shared" si="68"/>
        <v>0.8</v>
      </c>
      <c r="AB81" s="80">
        <f t="shared" si="69"/>
        <v>0.2</v>
      </c>
      <c r="AC81" s="78">
        <v>2.0</v>
      </c>
      <c r="AD81" s="78">
        <v>2.0</v>
      </c>
      <c r="AE81" s="78">
        <v>11.0</v>
      </c>
      <c r="AF81" s="78">
        <v>11.0</v>
      </c>
      <c r="AG81" s="80">
        <f t="shared" si="70"/>
        <v>1</v>
      </c>
      <c r="AH81" s="78">
        <v>11.0</v>
      </c>
      <c r="AI81" s="78">
        <v>11.0</v>
      </c>
      <c r="AJ81" s="81">
        <f t="shared" si="71"/>
        <v>1</v>
      </c>
      <c r="AK81" s="82"/>
      <c r="AL81" s="112"/>
      <c r="AM81" s="15" t="s">
        <v>357</v>
      </c>
      <c r="AN81" s="78">
        <v>25.0</v>
      </c>
      <c r="AO81" s="83"/>
      <c r="AP81" s="78">
        <v>14.0</v>
      </c>
      <c r="AQ81" s="78">
        <v>9.0</v>
      </c>
      <c r="AR81" s="83"/>
      <c r="AS81" s="78">
        <v>2.0</v>
      </c>
      <c r="AT81" s="80">
        <f t="shared" si="72"/>
        <v>0.92</v>
      </c>
      <c r="AU81" s="80">
        <f t="shared" si="73"/>
        <v>0.56</v>
      </c>
      <c r="AV81" s="78">
        <v>2.0</v>
      </c>
      <c r="AW81" s="78">
        <v>2.0</v>
      </c>
      <c r="AX81" s="78">
        <v>14.0</v>
      </c>
      <c r="AY81" s="78">
        <v>14.0</v>
      </c>
      <c r="AZ81" s="80">
        <f t="shared" si="74"/>
        <v>1</v>
      </c>
      <c r="BA81" s="78">
        <v>14.0</v>
      </c>
      <c r="BB81" s="78">
        <v>14.0</v>
      </c>
      <c r="BC81" s="81">
        <f t="shared" si="75"/>
        <v>1</v>
      </c>
      <c r="BD81" s="95"/>
    </row>
    <row r="82" ht="14.25" customHeight="1">
      <c r="A82" s="15" t="s">
        <v>53</v>
      </c>
      <c r="B82" s="78">
        <v>23.0</v>
      </c>
      <c r="C82" s="78">
        <v>0.0</v>
      </c>
      <c r="D82" s="78">
        <v>4.0</v>
      </c>
      <c r="E82" s="78">
        <v>16.0</v>
      </c>
      <c r="F82" s="78">
        <v>3.0</v>
      </c>
      <c r="G82" s="79">
        <v>0.0</v>
      </c>
      <c r="H82" s="80">
        <f t="shared" si="64"/>
        <v>0.8695652174</v>
      </c>
      <c r="I82" s="80">
        <f t="shared" si="65"/>
        <v>0.1739130435</v>
      </c>
      <c r="J82" s="78">
        <v>3.0</v>
      </c>
      <c r="K82" s="78">
        <v>3.0</v>
      </c>
      <c r="L82" s="78">
        <v>25.0</v>
      </c>
      <c r="M82" s="78">
        <v>25.0</v>
      </c>
      <c r="N82" s="80">
        <f t="shared" si="66"/>
        <v>1</v>
      </c>
      <c r="O82" s="78">
        <v>25.0</v>
      </c>
      <c r="P82" s="78">
        <v>25.0</v>
      </c>
      <c r="Q82" s="81">
        <f t="shared" si="67"/>
        <v>1</v>
      </c>
      <c r="T82" s="15" t="s">
        <v>53</v>
      </c>
      <c r="U82" s="78">
        <v>23.0</v>
      </c>
      <c r="V82" s="78">
        <v>0.0</v>
      </c>
      <c r="W82" s="78">
        <v>10.0</v>
      </c>
      <c r="X82" s="78">
        <v>10.0</v>
      </c>
      <c r="Y82" s="78">
        <v>3.0</v>
      </c>
      <c r="Z82" s="84"/>
      <c r="AA82" s="80">
        <f t="shared" si="68"/>
        <v>0.8695652174</v>
      </c>
      <c r="AB82" s="80">
        <f t="shared" si="69"/>
        <v>0.4347826087</v>
      </c>
      <c r="AC82" s="78">
        <v>2.0</v>
      </c>
      <c r="AD82" s="78">
        <v>2.0</v>
      </c>
      <c r="AE82" s="78">
        <v>13.0</v>
      </c>
      <c r="AF82" s="78">
        <v>13.0</v>
      </c>
      <c r="AG82" s="80">
        <f t="shared" si="70"/>
        <v>1</v>
      </c>
      <c r="AH82" s="78">
        <v>13.0</v>
      </c>
      <c r="AI82" s="78">
        <v>13.0</v>
      </c>
      <c r="AJ82" s="81">
        <f t="shared" si="71"/>
        <v>1</v>
      </c>
      <c r="AK82" s="82"/>
      <c r="AL82" s="112"/>
      <c r="AM82" s="15" t="s">
        <v>53</v>
      </c>
      <c r="AN82" s="78">
        <v>23.0</v>
      </c>
      <c r="AO82" s="78">
        <v>1.0</v>
      </c>
      <c r="AP82" s="78">
        <v>5.0</v>
      </c>
      <c r="AQ82" s="78">
        <v>7.0</v>
      </c>
      <c r="AR82" s="83"/>
      <c r="AS82" s="83"/>
      <c r="AT82" s="80">
        <f t="shared" si="72"/>
        <v>0.5652173913</v>
      </c>
      <c r="AU82" s="80">
        <f t="shared" si="73"/>
        <v>0.2608695652</v>
      </c>
      <c r="AV82" s="78">
        <v>2.0</v>
      </c>
      <c r="AW82" s="78">
        <v>2.0</v>
      </c>
      <c r="AX82" s="78">
        <v>15.0</v>
      </c>
      <c r="AY82" s="78">
        <v>15.0</v>
      </c>
      <c r="AZ82" s="80">
        <f t="shared" si="74"/>
        <v>1</v>
      </c>
      <c r="BA82" s="78">
        <v>15.0</v>
      </c>
      <c r="BB82" s="78">
        <v>15.0</v>
      </c>
      <c r="BC82" s="81">
        <f t="shared" si="75"/>
        <v>1</v>
      </c>
      <c r="BD82" s="95"/>
    </row>
    <row r="83" ht="14.25" customHeight="1">
      <c r="A83" s="15" t="s">
        <v>339</v>
      </c>
      <c r="B83" s="78">
        <v>10.0</v>
      </c>
      <c r="C83" s="78">
        <v>2.0</v>
      </c>
      <c r="D83" s="78">
        <v>4.0</v>
      </c>
      <c r="E83" s="78">
        <v>4.0</v>
      </c>
      <c r="F83" s="78">
        <v>0.0</v>
      </c>
      <c r="G83" s="79">
        <v>0.0</v>
      </c>
      <c r="H83" s="80">
        <f t="shared" si="64"/>
        <v>1</v>
      </c>
      <c r="I83" s="80">
        <f t="shared" si="65"/>
        <v>0.6</v>
      </c>
      <c r="J83" s="78">
        <v>3.0</v>
      </c>
      <c r="K83" s="78">
        <v>3.0</v>
      </c>
      <c r="L83" s="78">
        <v>25.0</v>
      </c>
      <c r="M83" s="78">
        <v>25.0</v>
      </c>
      <c r="N83" s="80">
        <f t="shared" si="66"/>
        <v>1</v>
      </c>
      <c r="O83" s="78">
        <v>25.0</v>
      </c>
      <c r="P83" s="78">
        <v>25.0</v>
      </c>
      <c r="Q83" s="81">
        <f t="shared" si="67"/>
        <v>1</v>
      </c>
      <c r="T83" s="15" t="s">
        <v>339</v>
      </c>
      <c r="U83" s="78">
        <v>10.0</v>
      </c>
      <c r="V83" s="78">
        <v>2.0</v>
      </c>
      <c r="W83" s="78">
        <v>5.0</v>
      </c>
      <c r="X83" s="78">
        <v>3.0</v>
      </c>
      <c r="Y83" s="83"/>
      <c r="Z83" s="84"/>
      <c r="AA83" s="80">
        <f t="shared" si="68"/>
        <v>1</v>
      </c>
      <c r="AB83" s="80">
        <f t="shared" si="69"/>
        <v>0.7</v>
      </c>
      <c r="AC83" s="78">
        <v>2.0</v>
      </c>
      <c r="AD83" s="78">
        <v>2.0</v>
      </c>
      <c r="AE83" s="78">
        <v>13.0</v>
      </c>
      <c r="AF83" s="78">
        <v>13.0</v>
      </c>
      <c r="AG83" s="80">
        <f t="shared" si="70"/>
        <v>1</v>
      </c>
      <c r="AH83" s="78">
        <v>13.0</v>
      </c>
      <c r="AI83" s="78">
        <v>13.0</v>
      </c>
      <c r="AJ83" s="81">
        <f t="shared" si="71"/>
        <v>1</v>
      </c>
      <c r="AK83" s="82"/>
      <c r="AL83" s="112"/>
      <c r="AM83" s="15" t="s">
        <v>339</v>
      </c>
      <c r="AN83" s="78">
        <v>10.0</v>
      </c>
      <c r="AO83" s="78">
        <v>2.0</v>
      </c>
      <c r="AP83" s="78">
        <v>6.0</v>
      </c>
      <c r="AQ83" s="78">
        <v>2.0</v>
      </c>
      <c r="AR83" s="83"/>
      <c r="AS83" s="83"/>
      <c r="AT83" s="80">
        <f t="shared" si="72"/>
        <v>1</v>
      </c>
      <c r="AU83" s="80">
        <f t="shared" si="73"/>
        <v>0.8</v>
      </c>
      <c r="AV83" s="78">
        <v>2.0</v>
      </c>
      <c r="AW83" s="78">
        <v>2.0</v>
      </c>
      <c r="AX83" s="78">
        <v>15.0</v>
      </c>
      <c r="AY83" s="78">
        <v>15.0</v>
      </c>
      <c r="AZ83" s="80">
        <f t="shared" si="74"/>
        <v>1</v>
      </c>
      <c r="BA83" s="78">
        <v>15.0</v>
      </c>
      <c r="BB83" s="78">
        <v>15.0</v>
      </c>
      <c r="BC83" s="81">
        <f t="shared" si="75"/>
        <v>1</v>
      </c>
      <c r="BD83" s="95"/>
    </row>
    <row r="84" ht="14.25" customHeight="1">
      <c r="A84" s="72" t="s">
        <v>15</v>
      </c>
      <c r="B84" s="73">
        <f t="shared" ref="B84:G84" si="76">SUM(B76:B83)</f>
        <v>173</v>
      </c>
      <c r="C84" s="73">
        <f t="shared" si="76"/>
        <v>5</v>
      </c>
      <c r="D84" s="73">
        <f t="shared" si="76"/>
        <v>53</v>
      </c>
      <c r="E84" s="73">
        <f t="shared" si="76"/>
        <v>96</v>
      </c>
      <c r="F84" s="73">
        <f t="shared" si="76"/>
        <v>17</v>
      </c>
      <c r="G84" s="86">
        <f t="shared" si="76"/>
        <v>2</v>
      </c>
      <c r="H84" s="80">
        <f t="shared" si="64"/>
        <v>0.8901734104</v>
      </c>
      <c r="I84" s="80">
        <f t="shared" si="65"/>
        <v>0.3352601156</v>
      </c>
      <c r="J84" s="73">
        <f t="shared" ref="J84:M84" si="77">SUM(J76:J83)</f>
        <v>19</v>
      </c>
      <c r="K84" s="73">
        <f t="shared" si="77"/>
        <v>19</v>
      </c>
      <c r="L84" s="73">
        <f t="shared" si="77"/>
        <v>205</v>
      </c>
      <c r="M84" s="73">
        <f t="shared" si="77"/>
        <v>205</v>
      </c>
      <c r="N84" s="80">
        <f t="shared" si="66"/>
        <v>1</v>
      </c>
      <c r="O84" s="87">
        <f t="shared" ref="O84:P84" si="78">SUM(O76:O83)</f>
        <v>205</v>
      </c>
      <c r="P84" s="87">
        <f t="shared" si="78"/>
        <v>205</v>
      </c>
      <c r="Q84" s="81">
        <f t="shared" si="67"/>
        <v>1</v>
      </c>
      <c r="T84" s="72" t="s">
        <v>15</v>
      </c>
      <c r="U84" s="73">
        <f t="shared" ref="U84:Z84" si="79">SUM(U76:U83)</f>
        <v>173</v>
      </c>
      <c r="V84" s="73">
        <f t="shared" si="79"/>
        <v>18</v>
      </c>
      <c r="W84" s="73">
        <f t="shared" si="79"/>
        <v>46</v>
      </c>
      <c r="X84" s="73">
        <f t="shared" si="79"/>
        <v>88</v>
      </c>
      <c r="Y84" s="73">
        <f t="shared" si="79"/>
        <v>20</v>
      </c>
      <c r="Z84" s="86">
        <f t="shared" si="79"/>
        <v>1</v>
      </c>
      <c r="AA84" s="80">
        <f t="shared" si="68"/>
        <v>0.8786127168</v>
      </c>
      <c r="AB84" s="80">
        <f t="shared" si="69"/>
        <v>0.3699421965</v>
      </c>
      <c r="AC84" s="73">
        <f t="shared" ref="AC84:AF84" si="80">SUM(AC76:AC83)</f>
        <v>16</v>
      </c>
      <c r="AD84" s="73">
        <f t="shared" si="80"/>
        <v>16</v>
      </c>
      <c r="AE84" s="73">
        <f t="shared" si="80"/>
        <v>108</v>
      </c>
      <c r="AF84" s="73">
        <f t="shared" si="80"/>
        <v>108</v>
      </c>
      <c r="AG84" s="80">
        <f t="shared" si="70"/>
        <v>1</v>
      </c>
      <c r="AH84" s="87">
        <f t="shared" ref="AH84:AI84" si="81">SUM(AH76:AH83)</f>
        <v>108</v>
      </c>
      <c r="AI84" s="87">
        <f t="shared" si="81"/>
        <v>108</v>
      </c>
      <c r="AJ84" s="81">
        <f t="shared" si="71"/>
        <v>1</v>
      </c>
      <c r="AK84" s="82"/>
      <c r="AL84" s="112"/>
      <c r="AM84" s="72" t="s">
        <v>15</v>
      </c>
      <c r="AN84" s="73">
        <f t="shared" ref="AN84:AS84" si="82">SUM(AN76:AN83)</f>
        <v>173</v>
      </c>
      <c r="AO84" s="73">
        <f t="shared" si="82"/>
        <v>20</v>
      </c>
      <c r="AP84" s="73">
        <f t="shared" si="82"/>
        <v>82</v>
      </c>
      <c r="AQ84" s="73">
        <f t="shared" si="82"/>
        <v>58</v>
      </c>
      <c r="AR84" s="73">
        <f t="shared" si="82"/>
        <v>0</v>
      </c>
      <c r="AS84" s="73">
        <f t="shared" si="82"/>
        <v>3</v>
      </c>
      <c r="AT84" s="80">
        <f t="shared" si="72"/>
        <v>0.9248554913</v>
      </c>
      <c r="AU84" s="80">
        <f t="shared" si="73"/>
        <v>0.5895953757</v>
      </c>
      <c r="AV84" s="73">
        <f t="shared" ref="AV84:AY84" si="83">SUM(AV76:AV83)</f>
        <v>16</v>
      </c>
      <c r="AW84" s="73">
        <f t="shared" si="83"/>
        <v>16</v>
      </c>
      <c r="AX84" s="73">
        <f t="shared" si="83"/>
        <v>107</v>
      </c>
      <c r="AY84" s="73">
        <f t="shared" si="83"/>
        <v>107</v>
      </c>
      <c r="AZ84" s="80">
        <f t="shared" si="74"/>
        <v>1</v>
      </c>
      <c r="BA84" s="87">
        <f t="shared" ref="BA84:BB84" si="84">SUM(BA76:BA83)</f>
        <v>107</v>
      </c>
      <c r="BB84" s="87">
        <f t="shared" si="84"/>
        <v>107</v>
      </c>
      <c r="BC84" s="81">
        <f t="shared" si="75"/>
        <v>1</v>
      </c>
      <c r="BD84" s="95"/>
    </row>
    <row r="85" ht="14.25" customHeight="1">
      <c r="A85" s="30"/>
      <c r="B85" s="30"/>
      <c r="C85" s="30"/>
      <c r="D85" s="30"/>
      <c r="E85" s="30"/>
      <c r="F85" s="30"/>
      <c r="G85" s="88"/>
      <c r="H85" s="30"/>
      <c r="I85" s="30"/>
      <c r="J85" s="30"/>
      <c r="K85" s="30"/>
      <c r="L85" s="30"/>
      <c r="M85" s="30"/>
      <c r="N85" s="30"/>
      <c r="Q85" s="68"/>
      <c r="T85" s="30"/>
      <c r="U85" s="30"/>
      <c r="V85" s="30"/>
      <c r="W85" s="30"/>
      <c r="X85" s="30"/>
      <c r="Y85" s="30"/>
      <c r="Z85" s="88"/>
      <c r="AA85" s="30"/>
      <c r="AB85" s="30"/>
      <c r="AC85" s="30"/>
      <c r="AD85" s="30"/>
      <c r="AE85" s="30"/>
      <c r="AF85" s="30"/>
      <c r="AG85" s="30"/>
      <c r="AJ85" s="68"/>
      <c r="AL85" s="112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C85" s="68"/>
      <c r="BD85" s="95"/>
    </row>
    <row r="86" ht="14.25" customHeight="1">
      <c r="A86" s="89" t="s">
        <v>27</v>
      </c>
      <c r="B86" s="30"/>
      <c r="C86" s="30"/>
      <c r="D86" s="30"/>
      <c r="E86" s="30"/>
      <c r="F86" s="30"/>
      <c r="G86" s="88"/>
      <c r="H86" s="30"/>
      <c r="I86" s="30"/>
      <c r="J86" s="30"/>
      <c r="K86" s="30"/>
      <c r="L86" s="30"/>
      <c r="M86" s="30"/>
      <c r="N86" s="30"/>
      <c r="Q86" s="68"/>
      <c r="T86" s="89" t="s">
        <v>27</v>
      </c>
      <c r="U86" s="30"/>
      <c r="V86" s="30"/>
      <c r="W86" s="30"/>
      <c r="X86" s="30"/>
      <c r="Y86" s="30"/>
      <c r="Z86" s="88"/>
      <c r="AA86" s="30"/>
      <c r="AB86" s="30"/>
      <c r="AC86" s="30"/>
      <c r="AD86" s="30"/>
      <c r="AE86" s="30"/>
      <c r="AF86" s="30"/>
      <c r="AG86" s="30"/>
      <c r="AJ86" s="68"/>
      <c r="AL86" s="112"/>
      <c r="AM86" s="89" t="s">
        <v>27</v>
      </c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C86" s="68"/>
      <c r="BD86" s="95"/>
    </row>
    <row r="87" ht="14.25" customHeight="1">
      <c r="A87" s="90" t="s">
        <v>4</v>
      </c>
      <c r="B87" s="32" t="s">
        <v>16</v>
      </c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4"/>
      <c r="Q87" s="68"/>
      <c r="T87" s="90" t="s">
        <v>4</v>
      </c>
      <c r="U87" s="32" t="s">
        <v>16</v>
      </c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4"/>
      <c r="AJ87" s="68"/>
      <c r="AL87" s="112"/>
      <c r="AM87" s="90" t="s">
        <v>4</v>
      </c>
      <c r="AN87" s="32" t="s">
        <v>16</v>
      </c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4"/>
      <c r="BC87" s="68"/>
      <c r="BD87" s="95"/>
    </row>
    <row r="88" ht="35.25" customHeight="1">
      <c r="A88" s="91" t="s">
        <v>372</v>
      </c>
      <c r="B88" s="92" t="s">
        <v>387</v>
      </c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4"/>
      <c r="Q88" s="68"/>
      <c r="T88" s="91" t="s">
        <v>372</v>
      </c>
      <c r="U88" s="92" t="s">
        <v>388</v>
      </c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4"/>
      <c r="AJ88" s="68"/>
      <c r="AL88" s="112"/>
      <c r="AM88" s="91" t="s">
        <v>389</v>
      </c>
      <c r="AN88" s="92" t="s">
        <v>390</v>
      </c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4"/>
      <c r="BC88" s="68"/>
      <c r="BD88" s="95"/>
    </row>
    <row r="89" ht="25.5" customHeight="1">
      <c r="A89" s="91" t="s">
        <v>360</v>
      </c>
      <c r="B89" s="92" t="s">
        <v>391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  <c r="Q89" s="68"/>
      <c r="T89" s="91" t="s">
        <v>392</v>
      </c>
      <c r="U89" s="92" t="s">
        <v>393</v>
      </c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4"/>
      <c r="AJ89" s="68"/>
      <c r="AL89" s="112"/>
      <c r="AM89" s="91" t="s">
        <v>364</v>
      </c>
      <c r="AN89" s="92" t="s">
        <v>394</v>
      </c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4"/>
      <c r="BC89" s="68"/>
      <c r="BD89" s="95"/>
    </row>
    <row r="90" ht="26.25" customHeight="1">
      <c r="A90" s="91" t="s">
        <v>395</v>
      </c>
      <c r="B90" s="92" t="s">
        <v>396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  <c r="Q90" s="68"/>
      <c r="T90" s="91" t="s">
        <v>360</v>
      </c>
      <c r="U90" s="92" t="s">
        <v>397</v>
      </c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4"/>
      <c r="AJ90" s="68"/>
      <c r="AL90" s="112"/>
      <c r="AM90" s="91"/>
      <c r="AN90" s="92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4"/>
      <c r="BC90" s="68"/>
      <c r="BD90" s="95"/>
    </row>
    <row r="91" ht="14.25" customHeight="1">
      <c r="A91" s="91" t="s">
        <v>398</v>
      </c>
      <c r="B91" s="92" t="s">
        <v>399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  <c r="Q91" s="68"/>
      <c r="T91" s="91" t="s">
        <v>364</v>
      </c>
      <c r="U91" s="92" t="s">
        <v>400</v>
      </c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4"/>
      <c r="AJ91" s="68"/>
      <c r="AL91" s="112"/>
      <c r="AM91" s="91"/>
      <c r="AN91" s="163"/>
      <c r="AO91" s="163"/>
      <c r="AP91" s="163"/>
      <c r="AQ91" s="163"/>
      <c r="AR91" s="163"/>
      <c r="AS91" s="163"/>
      <c r="AT91" s="163"/>
      <c r="AU91" s="163"/>
      <c r="AV91" s="163"/>
      <c r="AW91" s="163"/>
      <c r="AX91" s="163"/>
      <c r="AY91" s="163"/>
      <c r="AZ91" s="163"/>
      <c r="BC91" s="68"/>
      <c r="BD91" s="95"/>
    </row>
    <row r="92" ht="14.25" customHeight="1">
      <c r="A92" s="91"/>
      <c r="B92" s="92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4"/>
      <c r="Q92" s="68"/>
      <c r="T92" s="91" t="s">
        <v>401</v>
      </c>
      <c r="U92" s="92" t="s">
        <v>402</v>
      </c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4"/>
      <c r="AJ92" s="68"/>
      <c r="AL92" s="112"/>
      <c r="AM92" s="91"/>
      <c r="AN92" s="92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4"/>
      <c r="BC92" s="68"/>
      <c r="BD92" s="95"/>
    </row>
    <row r="93" ht="14.25" customHeight="1">
      <c r="A93" s="91"/>
      <c r="B93" s="92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4"/>
      <c r="Q93" s="68"/>
      <c r="T93" s="91" t="s">
        <v>398</v>
      </c>
      <c r="U93" s="92" t="s">
        <v>403</v>
      </c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4"/>
      <c r="AJ93" s="68"/>
      <c r="AL93" s="112"/>
      <c r="AM93" s="93"/>
      <c r="AN93" s="32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4"/>
      <c r="BC93" s="68"/>
      <c r="BD93" s="95"/>
    </row>
    <row r="94" ht="14.25" customHeight="1">
      <c r="Q94" s="94"/>
      <c r="AJ94" s="94"/>
      <c r="AK94" s="95"/>
      <c r="AL94" s="112"/>
      <c r="BC94" s="95"/>
      <c r="BD94" s="95"/>
    </row>
    <row r="95" ht="14.25" customHeight="1">
      <c r="Q95" s="94"/>
      <c r="AJ95" s="94"/>
      <c r="AK95" s="95"/>
      <c r="AL95" s="112"/>
      <c r="BC95" s="95"/>
      <c r="BD95" s="95"/>
    </row>
    <row r="96" ht="14.25" customHeight="1">
      <c r="A96" s="63" t="s">
        <v>20</v>
      </c>
      <c r="B96" s="64"/>
      <c r="C96" s="64"/>
      <c r="D96" s="64"/>
      <c r="E96" s="64"/>
      <c r="F96" s="64"/>
      <c r="G96" s="65"/>
      <c r="H96" s="64"/>
      <c r="I96" s="64"/>
      <c r="J96" s="64"/>
      <c r="K96" s="64"/>
      <c r="L96" s="64"/>
      <c r="M96" s="64"/>
      <c r="N96" s="64"/>
      <c r="O96" s="64"/>
      <c r="P96" s="64"/>
      <c r="Q96" s="66"/>
      <c r="R96" s="64"/>
      <c r="S96" s="64"/>
      <c r="T96" s="63" t="s">
        <v>20</v>
      </c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6"/>
      <c r="AK96" s="64"/>
      <c r="AL96" s="112"/>
      <c r="BC96" s="95"/>
      <c r="BD96" s="95"/>
    </row>
    <row r="97" ht="14.25" customHeight="1">
      <c r="G97" s="67"/>
      <c r="Q97" s="68"/>
      <c r="AJ97" s="68"/>
      <c r="AL97" s="112"/>
      <c r="BC97" s="95"/>
      <c r="BD97" s="95"/>
    </row>
    <row r="98" ht="14.25" customHeight="1">
      <c r="A98" s="3" t="s">
        <v>309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Q98" s="68"/>
      <c r="T98" s="3" t="s">
        <v>310</v>
      </c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J98" s="68"/>
      <c r="AL98" s="112"/>
      <c r="AM98" s="132" t="s">
        <v>311</v>
      </c>
      <c r="BC98" s="68"/>
      <c r="BD98" s="95"/>
    </row>
    <row r="99" ht="15.0" customHeight="1">
      <c r="A99" s="96" t="s">
        <v>18</v>
      </c>
      <c r="O99" s="70" t="s">
        <v>3</v>
      </c>
      <c r="P99" s="33"/>
      <c r="Q99" s="34"/>
      <c r="T99" s="96" t="s">
        <v>18</v>
      </c>
      <c r="AH99" s="70" t="s">
        <v>3</v>
      </c>
      <c r="AI99" s="33"/>
      <c r="AJ99" s="34"/>
      <c r="AK99" s="71"/>
      <c r="AL99" s="112"/>
      <c r="AM99" s="96" t="s">
        <v>18</v>
      </c>
      <c r="BA99" s="70" t="s">
        <v>3</v>
      </c>
      <c r="BB99" s="33"/>
      <c r="BC99" s="34"/>
      <c r="BD99" s="95"/>
    </row>
    <row r="100" ht="14.25" customHeight="1">
      <c r="A100" s="72" t="s">
        <v>4</v>
      </c>
      <c r="B100" s="10" t="s">
        <v>5</v>
      </c>
      <c r="C100" s="10" t="s">
        <v>6</v>
      </c>
      <c r="D100" s="73">
        <v>4.0</v>
      </c>
      <c r="E100" s="73">
        <v>3.0</v>
      </c>
      <c r="F100" s="73">
        <v>2.0</v>
      </c>
      <c r="G100" s="45" t="s">
        <v>19</v>
      </c>
      <c r="H100" s="10" t="s">
        <v>8</v>
      </c>
      <c r="I100" s="10" t="s">
        <v>9</v>
      </c>
      <c r="J100" s="10" t="s">
        <v>10</v>
      </c>
      <c r="K100" s="10" t="s">
        <v>11</v>
      </c>
      <c r="L100" s="10" t="s">
        <v>12</v>
      </c>
      <c r="M100" s="10" t="s">
        <v>11</v>
      </c>
      <c r="N100" s="10" t="s">
        <v>13</v>
      </c>
      <c r="O100" s="75" t="s">
        <v>12</v>
      </c>
      <c r="P100" s="75" t="s">
        <v>11</v>
      </c>
      <c r="Q100" s="76" t="s">
        <v>14</v>
      </c>
      <c r="T100" s="72" t="s">
        <v>4</v>
      </c>
      <c r="U100" s="10" t="s">
        <v>5</v>
      </c>
      <c r="V100" s="10" t="s">
        <v>6</v>
      </c>
      <c r="W100" s="73">
        <v>4.0</v>
      </c>
      <c r="X100" s="73">
        <v>3.0</v>
      </c>
      <c r="Y100" s="73">
        <v>2.0</v>
      </c>
      <c r="Z100" s="45" t="s">
        <v>19</v>
      </c>
      <c r="AA100" s="10" t="s">
        <v>8</v>
      </c>
      <c r="AB100" s="10" t="s">
        <v>9</v>
      </c>
      <c r="AC100" s="10" t="s">
        <v>10</v>
      </c>
      <c r="AD100" s="10" t="s">
        <v>11</v>
      </c>
      <c r="AE100" s="10" t="s">
        <v>12</v>
      </c>
      <c r="AF100" s="10" t="s">
        <v>11</v>
      </c>
      <c r="AG100" s="10" t="s">
        <v>13</v>
      </c>
      <c r="AH100" s="75" t="s">
        <v>12</v>
      </c>
      <c r="AI100" s="75" t="s">
        <v>11</v>
      </c>
      <c r="AJ100" s="76" t="s">
        <v>14</v>
      </c>
      <c r="AK100" s="71"/>
      <c r="AL100" s="112"/>
      <c r="AM100" s="72" t="s">
        <v>4</v>
      </c>
      <c r="AN100" s="10" t="s">
        <v>5</v>
      </c>
      <c r="AO100" s="10" t="s">
        <v>6</v>
      </c>
      <c r="AP100" s="73">
        <v>4.0</v>
      </c>
      <c r="AQ100" s="73">
        <v>3.0</v>
      </c>
      <c r="AR100" s="73">
        <v>2.0</v>
      </c>
      <c r="AS100" s="45" t="s">
        <v>19</v>
      </c>
      <c r="AT100" s="10" t="s">
        <v>8</v>
      </c>
      <c r="AU100" s="10" t="s">
        <v>9</v>
      </c>
      <c r="AV100" s="10" t="s">
        <v>10</v>
      </c>
      <c r="AW100" s="10" t="s">
        <v>11</v>
      </c>
      <c r="AX100" s="10" t="s">
        <v>12</v>
      </c>
      <c r="AY100" s="10" t="s">
        <v>11</v>
      </c>
      <c r="AZ100" s="10" t="s">
        <v>13</v>
      </c>
      <c r="BA100" s="75" t="s">
        <v>12</v>
      </c>
      <c r="BB100" s="75" t="s">
        <v>11</v>
      </c>
      <c r="BC100" s="76" t="s">
        <v>14</v>
      </c>
      <c r="BD100" s="95"/>
    </row>
    <row r="101" ht="14.25" customHeight="1">
      <c r="A101" s="15" t="s">
        <v>238</v>
      </c>
      <c r="B101" s="78">
        <v>30.0</v>
      </c>
      <c r="C101" s="78"/>
      <c r="D101" s="78"/>
      <c r="E101" s="78"/>
      <c r="F101" s="78"/>
      <c r="G101" s="79"/>
      <c r="H101" s="80">
        <f t="shared" ref="H101:H109" si="91">(C101+D101+E101)/B101</f>
        <v>0</v>
      </c>
      <c r="I101" s="80">
        <f t="shared" ref="I101:I109" si="92">(C101+D101)/B101</f>
        <v>0</v>
      </c>
      <c r="J101" s="78">
        <f t="shared" ref="J101:M101" si="85">J76+J51+J28+J6</f>
        <v>9</v>
      </c>
      <c r="K101" s="78">
        <f t="shared" si="85"/>
        <v>9</v>
      </c>
      <c r="L101" s="78">
        <f t="shared" si="85"/>
        <v>118</v>
      </c>
      <c r="M101" s="78">
        <f t="shared" si="85"/>
        <v>118</v>
      </c>
      <c r="N101" s="80">
        <f t="shared" ref="N101:N109" si="94">M101/L101</f>
        <v>1</v>
      </c>
      <c r="O101" s="78">
        <f t="shared" ref="O101:P101" si="86">O76+O51+O28+O6</f>
        <v>118</v>
      </c>
      <c r="P101" s="78">
        <f t="shared" si="86"/>
        <v>118</v>
      </c>
      <c r="Q101" s="81">
        <f t="shared" ref="Q101:Q109" si="95">P101/O101</f>
        <v>1</v>
      </c>
      <c r="T101" s="15" t="s">
        <v>238</v>
      </c>
      <c r="U101" s="78">
        <v>30.0</v>
      </c>
      <c r="V101" s="78">
        <v>6.0</v>
      </c>
      <c r="W101" s="78">
        <v>11.0</v>
      </c>
      <c r="X101" s="78">
        <v>11.0</v>
      </c>
      <c r="Y101" s="78"/>
      <c r="Z101" s="79">
        <v>2.0</v>
      </c>
      <c r="AA101" s="80">
        <f t="shared" ref="AA101:AA109" si="96">(V101+W101+X101)/U101</f>
        <v>0.9333333333</v>
      </c>
      <c r="AB101" s="80">
        <f t="shared" ref="AB101:AB109" si="97">(V101+W101)/U101</f>
        <v>0.5666666667</v>
      </c>
      <c r="AC101" s="78">
        <f t="shared" ref="AC101:AF101" si="87">AC76+AC51+AC28+AC6</f>
        <v>8</v>
      </c>
      <c r="AD101" s="78">
        <f t="shared" si="87"/>
        <v>8</v>
      </c>
      <c r="AE101" s="78">
        <f t="shared" si="87"/>
        <v>58</v>
      </c>
      <c r="AF101" s="78">
        <f t="shared" si="87"/>
        <v>58</v>
      </c>
      <c r="AG101" s="80">
        <f t="shared" ref="AG101:AG109" si="99">AF101/AE101</f>
        <v>1</v>
      </c>
      <c r="AH101" s="78">
        <f t="shared" ref="AH101:AI101" si="88">AH76+AH51+AH28+AH6</f>
        <v>58</v>
      </c>
      <c r="AI101" s="78">
        <f t="shared" si="88"/>
        <v>58</v>
      </c>
      <c r="AJ101" s="81">
        <f t="shared" ref="AJ101:AJ109" si="101">AI101/AH101</f>
        <v>1</v>
      </c>
      <c r="AK101" s="82"/>
      <c r="AL101" s="112"/>
      <c r="AM101" s="15" t="s">
        <v>238</v>
      </c>
      <c r="AN101" s="78">
        <v>30.0</v>
      </c>
      <c r="AO101" s="78">
        <v>7.0</v>
      </c>
      <c r="AP101" s="78">
        <v>20.0</v>
      </c>
      <c r="AQ101" s="78">
        <v>3.0</v>
      </c>
      <c r="AR101" s="78"/>
      <c r="AS101" s="78"/>
      <c r="AT101" s="80">
        <f t="shared" ref="AT101:AT109" si="102">(AO101+AP101+AQ101)/AN101</f>
        <v>1</v>
      </c>
      <c r="AU101" s="80">
        <f t="shared" ref="AU101:AU109" si="103">(AO101+AP101)/AN101</f>
        <v>0.9</v>
      </c>
      <c r="AV101" s="78">
        <f t="shared" ref="AV101:AY101" si="89">AV76+AV28</f>
        <v>4</v>
      </c>
      <c r="AW101" s="78">
        <f t="shared" si="89"/>
        <v>4</v>
      </c>
      <c r="AX101" s="78">
        <f t="shared" si="89"/>
        <v>29</v>
      </c>
      <c r="AY101" s="78">
        <f t="shared" si="89"/>
        <v>29</v>
      </c>
      <c r="AZ101" s="80">
        <f t="shared" ref="AZ101:AZ109" si="105">AY101/AX101</f>
        <v>1</v>
      </c>
      <c r="BA101" s="78">
        <f t="shared" ref="BA101:BB101" si="90">BA76+BA28</f>
        <v>29</v>
      </c>
      <c r="BB101" s="78">
        <f t="shared" si="90"/>
        <v>29</v>
      </c>
      <c r="BC101" s="81">
        <f t="shared" ref="BC101:BC109" si="107">BB101/BA101</f>
        <v>1</v>
      </c>
      <c r="BD101" s="95"/>
    </row>
    <row r="102" ht="14.25" customHeight="1">
      <c r="A102" s="15" t="s">
        <v>354</v>
      </c>
      <c r="B102" s="78">
        <v>29.0</v>
      </c>
      <c r="C102" s="78">
        <v>1.0</v>
      </c>
      <c r="D102" s="78">
        <v>11.0</v>
      </c>
      <c r="E102" s="78">
        <v>10.0</v>
      </c>
      <c r="F102" s="78"/>
      <c r="G102" s="79">
        <v>7.0</v>
      </c>
      <c r="H102" s="80">
        <f t="shared" si="91"/>
        <v>0.7586206897</v>
      </c>
      <c r="I102" s="80">
        <f t="shared" si="92"/>
        <v>0.4137931034</v>
      </c>
      <c r="J102" s="78">
        <f t="shared" ref="J102:L102" si="93">J77+J52+J29+J7</f>
        <v>9</v>
      </c>
      <c r="K102" s="78">
        <f t="shared" si="93"/>
        <v>9</v>
      </c>
      <c r="L102" s="78">
        <f t="shared" si="93"/>
        <v>115</v>
      </c>
      <c r="M102" s="78">
        <v>115.0</v>
      </c>
      <c r="N102" s="80">
        <f t="shared" si="94"/>
        <v>1</v>
      </c>
      <c r="O102" s="78">
        <f t="shared" ref="O102:O108" si="109">O77+O52+O29+O7</f>
        <v>115</v>
      </c>
      <c r="P102" s="78">
        <v>115.0</v>
      </c>
      <c r="Q102" s="81">
        <f t="shared" si="95"/>
        <v>1</v>
      </c>
      <c r="T102" s="15" t="s">
        <v>354</v>
      </c>
      <c r="U102" s="78">
        <v>29.0</v>
      </c>
      <c r="V102" s="78">
        <v>1.0</v>
      </c>
      <c r="W102" s="78">
        <v>12.0</v>
      </c>
      <c r="X102" s="78">
        <v>10.0</v>
      </c>
      <c r="Y102" s="78">
        <v>0.0</v>
      </c>
      <c r="Z102" s="79">
        <v>6.0</v>
      </c>
      <c r="AA102" s="80">
        <f t="shared" si="96"/>
        <v>0.7931034483</v>
      </c>
      <c r="AB102" s="80">
        <f t="shared" si="97"/>
        <v>0.4482758621</v>
      </c>
      <c r="AC102" s="78">
        <f t="shared" ref="AC102:AF102" si="98">AC77+AC52+AC29+AC7</f>
        <v>9</v>
      </c>
      <c r="AD102" s="78">
        <f t="shared" si="98"/>
        <v>9</v>
      </c>
      <c r="AE102" s="78">
        <f t="shared" si="98"/>
        <v>62</v>
      </c>
      <c r="AF102" s="78">
        <f t="shared" si="98"/>
        <v>62</v>
      </c>
      <c r="AG102" s="80">
        <f t="shared" si="99"/>
        <v>1</v>
      </c>
      <c r="AH102" s="78">
        <f t="shared" ref="AH102:AI102" si="100">AH77+AH52+AH29+AH7</f>
        <v>62</v>
      </c>
      <c r="AI102" s="78">
        <f t="shared" si="100"/>
        <v>62</v>
      </c>
      <c r="AJ102" s="81">
        <f t="shared" si="101"/>
        <v>1</v>
      </c>
      <c r="AK102" s="82"/>
      <c r="AL102" s="112"/>
      <c r="AM102" s="15" t="s">
        <v>354</v>
      </c>
      <c r="AN102" s="78">
        <v>29.0</v>
      </c>
      <c r="AO102" s="78">
        <v>10.0</v>
      </c>
      <c r="AP102" s="78">
        <v>12.0</v>
      </c>
      <c r="AQ102" s="78">
        <v>6.0</v>
      </c>
      <c r="AR102" s="78"/>
      <c r="AS102" s="78">
        <v>1.0</v>
      </c>
      <c r="AT102" s="80">
        <f t="shared" si="102"/>
        <v>0.9655172414</v>
      </c>
      <c r="AU102" s="80">
        <f t="shared" si="103"/>
        <v>0.7586206897</v>
      </c>
      <c r="AV102" s="78">
        <f t="shared" ref="AV102:AY102" si="104">AV77+AV29</f>
        <v>4</v>
      </c>
      <c r="AW102" s="78">
        <f t="shared" si="104"/>
        <v>4</v>
      </c>
      <c r="AX102" s="78">
        <f t="shared" si="104"/>
        <v>24</v>
      </c>
      <c r="AY102" s="78">
        <f t="shared" si="104"/>
        <v>24</v>
      </c>
      <c r="AZ102" s="80">
        <f t="shared" si="105"/>
        <v>1</v>
      </c>
      <c r="BA102" s="78">
        <f t="shared" ref="BA102:BB102" si="106">BA77+BA29</f>
        <v>24</v>
      </c>
      <c r="BB102" s="78">
        <f t="shared" si="106"/>
        <v>24</v>
      </c>
      <c r="BC102" s="81">
        <f t="shared" si="107"/>
        <v>1</v>
      </c>
      <c r="BD102" s="95"/>
    </row>
    <row r="103" ht="14.25" customHeight="1">
      <c r="A103" s="154" t="s">
        <v>157</v>
      </c>
      <c r="B103" s="78">
        <v>19.0</v>
      </c>
      <c r="C103" s="78"/>
      <c r="D103" s="78">
        <v>5.0</v>
      </c>
      <c r="E103" s="78">
        <v>14.0</v>
      </c>
      <c r="F103" s="78"/>
      <c r="G103" s="79"/>
      <c r="H103" s="80">
        <f t="shared" si="91"/>
        <v>1</v>
      </c>
      <c r="I103" s="80">
        <f t="shared" si="92"/>
        <v>0.2631578947</v>
      </c>
      <c r="J103" s="78">
        <f t="shared" ref="J103:M103" si="108">J78+J53+J30+J8</f>
        <v>9</v>
      </c>
      <c r="K103" s="78">
        <f t="shared" si="108"/>
        <v>9</v>
      </c>
      <c r="L103" s="78">
        <f t="shared" si="108"/>
        <v>112</v>
      </c>
      <c r="M103" s="78">
        <f t="shared" si="108"/>
        <v>112</v>
      </c>
      <c r="N103" s="80">
        <f t="shared" si="94"/>
        <v>1</v>
      </c>
      <c r="O103" s="78">
        <f t="shared" si="109"/>
        <v>112</v>
      </c>
      <c r="P103" s="78">
        <f t="shared" ref="P103:P108" si="115">P78+P53+P30+P8</f>
        <v>112</v>
      </c>
      <c r="Q103" s="81">
        <f t="shared" si="95"/>
        <v>1</v>
      </c>
      <c r="T103" s="154" t="s">
        <v>157</v>
      </c>
      <c r="U103" s="78">
        <v>19.0</v>
      </c>
      <c r="V103" s="78"/>
      <c r="W103" s="78">
        <v>3.0</v>
      </c>
      <c r="X103" s="78">
        <v>16.0</v>
      </c>
      <c r="Y103" s="78"/>
      <c r="Z103" s="79"/>
      <c r="AA103" s="80">
        <f t="shared" si="96"/>
        <v>1</v>
      </c>
      <c r="AB103" s="80">
        <f t="shared" si="97"/>
        <v>0.1578947368</v>
      </c>
      <c r="AC103" s="78">
        <f t="shared" ref="AC103:AF103" si="110">AC78+AC53+AC30+AC8</f>
        <v>9</v>
      </c>
      <c r="AD103" s="78">
        <f t="shared" si="110"/>
        <v>9</v>
      </c>
      <c r="AE103" s="78">
        <f t="shared" si="110"/>
        <v>59</v>
      </c>
      <c r="AF103" s="78">
        <f t="shared" si="110"/>
        <v>59</v>
      </c>
      <c r="AG103" s="80">
        <f t="shared" si="99"/>
        <v>1</v>
      </c>
      <c r="AH103" s="78">
        <f t="shared" ref="AH103:AI103" si="111">AH78+AH53+AH30+AH8</f>
        <v>59</v>
      </c>
      <c r="AI103" s="78">
        <f t="shared" si="111"/>
        <v>59</v>
      </c>
      <c r="AJ103" s="81">
        <f t="shared" si="101"/>
        <v>1</v>
      </c>
      <c r="AK103" s="82"/>
      <c r="AL103" s="112"/>
      <c r="AM103" s="154" t="s">
        <v>157</v>
      </c>
      <c r="AN103" s="78">
        <v>19.0</v>
      </c>
      <c r="AO103" s="78">
        <v>1.0</v>
      </c>
      <c r="AP103" s="78">
        <v>14.0</v>
      </c>
      <c r="AQ103" s="78">
        <v>4.0</v>
      </c>
      <c r="AR103" s="78"/>
      <c r="AS103" s="78"/>
      <c r="AT103" s="80">
        <f t="shared" si="102"/>
        <v>1</v>
      </c>
      <c r="AU103" s="80">
        <f t="shared" si="103"/>
        <v>0.7894736842</v>
      </c>
      <c r="AV103" s="78">
        <f t="shared" ref="AV103:AY103" si="112">AV78+AV30</f>
        <v>4</v>
      </c>
      <c r="AW103" s="78">
        <f t="shared" si="112"/>
        <v>4</v>
      </c>
      <c r="AX103" s="78">
        <f t="shared" si="112"/>
        <v>26</v>
      </c>
      <c r="AY103" s="78">
        <f t="shared" si="112"/>
        <v>26</v>
      </c>
      <c r="AZ103" s="80">
        <f t="shared" si="105"/>
        <v>1</v>
      </c>
      <c r="BA103" s="78">
        <f t="shared" ref="BA103:BB103" si="113">BA78+BA30</f>
        <v>26</v>
      </c>
      <c r="BB103" s="78">
        <f t="shared" si="113"/>
        <v>26</v>
      </c>
      <c r="BC103" s="81">
        <f t="shared" si="107"/>
        <v>1</v>
      </c>
      <c r="BD103" s="95"/>
    </row>
    <row r="104" ht="14.25" customHeight="1">
      <c r="A104" s="15" t="s">
        <v>355</v>
      </c>
      <c r="B104" s="78">
        <v>13.0</v>
      </c>
      <c r="C104" s="83"/>
      <c r="D104" s="78">
        <v>4.0</v>
      </c>
      <c r="E104" s="78">
        <v>8.0</v>
      </c>
      <c r="F104" s="83"/>
      <c r="G104" s="79">
        <v>1.0</v>
      </c>
      <c r="H104" s="80">
        <f t="shared" si="91"/>
        <v>0.9230769231</v>
      </c>
      <c r="I104" s="80">
        <f t="shared" si="92"/>
        <v>0.3076923077</v>
      </c>
      <c r="J104" s="78">
        <f t="shared" ref="J104:M104" si="114">J79+J54+J31+J9</f>
        <v>9</v>
      </c>
      <c r="K104" s="78">
        <f t="shared" si="114"/>
        <v>9</v>
      </c>
      <c r="L104" s="78">
        <f t="shared" si="114"/>
        <v>112</v>
      </c>
      <c r="M104" s="78">
        <f t="shared" si="114"/>
        <v>112</v>
      </c>
      <c r="N104" s="80">
        <f t="shared" si="94"/>
        <v>1</v>
      </c>
      <c r="O104" s="78">
        <f t="shared" si="109"/>
        <v>112</v>
      </c>
      <c r="P104" s="78">
        <f t="shared" si="115"/>
        <v>112</v>
      </c>
      <c r="Q104" s="81">
        <f t="shared" si="95"/>
        <v>1</v>
      </c>
      <c r="T104" s="15" t="s">
        <v>355</v>
      </c>
      <c r="U104" s="78">
        <v>13.0</v>
      </c>
      <c r="V104" s="83"/>
      <c r="W104" s="78">
        <v>2.0</v>
      </c>
      <c r="X104" s="78">
        <v>10.0</v>
      </c>
      <c r="Y104" s="83"/>
      <c r="Z104" s="84"/>
      <c r="AA104" s="80">
        <f t="shared" si="96"/>
        <v>0.9230769231</v>
      </c>
      <c r="AB104" s="80">
        <f t="shared" si="97"/>
        <v>0.1538461538</v>
      </c>
      <c r="AC104" s="78">
        <f t="shared" ref="AC104:AF104" si="116">AC79+AC54+AC31+AC9</f>
        <v>9</v>
      </c>
      <c r="AD104" s="78">
        <f t="shared" si="116"/>
        <v>9</v>
      </c>
      <c r="AE104" s="78">
        <f t="shared" si="116"/>
        <v>59</v>
      </c>
      <c r="AF104" s="78">
        <f t="shared" si="116"/>
        <v>59</v>
      </c>
      <c r="AG104" s="80">
        <f t="shared" si="99"/>
        <v>1</v>
      </c>
      <c r="AH104" s="78">
        <f t="shared" ref="AH104:AI104" si="117">AH79+AH54+AH31+AH9</f>
        <v>59</v>
      </c>
      <c r="AI104" s="78">
        <f t="shared" si="117"/>
        <v>59</v>
      </c>
      <c r="AJ104" s="81">
        <f t="shared" si="101"/>
        <v>1</v>
      </c>
      <c r="AK104" s="82"/>
      <c r="AL104" s="112"/>
      <c r="AM104" s="15" t="s">
        <v>355</v>
      </c>
      <c r="AN104" s="78">
        <v>13.0</v>
      </c>
      <c r="AO104" s="78"/>
      <c r="AP104" s="78">
        <v>9.0</v>
      </c>
      <c r="AQ104" s="78">
        <v>4.0</v>
      </c>
      <c r="AR104" s="78"/>
      <c r="AS104" s="78"/>
      <c r="AT104" s="80">
        <f t="shared" si="102"/>
        <v>1</v>
      </c>
      <c r="AU104" s="80">
        <f t="shared" si="103"/>
        <v>0.6923076923</v>
      </c>
      <c r="AV104" s="78">
        <f t="shared" ref="AV104:AY104" si="118">AV79+AV31</f>
        <v>4</v>
      </c>
      <c r="AW104" s="78">
        <f t="shared" si="118"/>
        <v>4</v>
      </c>
      <c r="AX104" s="78">
        <f t="shared" si="118"/>
        <v>26</v>
      </c>
      <c r="AY104" s="78">
        <f t="shared" si="118"/>
        <v>26</v>
      </c>
      <c r="AZ104" s="80">
        <f t="shared" si="105"/>
        <v>1</v>
      </c>
      <c r="BA104" s="78">
        <f t="shared" ref="BA104:BB104" si="119">BA79+BA31</f>
        <v>26</v>
      </c>
      <c r="BB104" s="78">
        <f t="shared" si="119"/>
        <v>26</v>
      </c>
      <c r="BC104" s="81">
        <f t="shared" si="107"/>
        <v>1</v>
      </c>
      <c r="BD104" s="95"/>
    </row>
    <row r="105" ht="14.25" customHeight="1">
      <c r="A105" s="15" t="s">
        <v>356</v>
      </c>
      <c r="B105" s="78">
        <v>24.0</v>
      </c>
      <c r="C105" s="83"/>
      <c r="D105" s="78">
        <v>2.0</v>
      </c>
      <c r="E105" s="78">
        <v>16.0</v>
      </c>
      <c r="F105" s="78"/>
      <c r="G105" s="79">
        <v>6.0</v>
      </c>
      <c r="H105" s="80">
        <f t="shared" si="91"/>
        <v>0.75</v>
      </c>
      <c r="I105" s="80">
        <f t="shared" si="92"/>
        <v>0.08333333333</v>
      </c>
      <c r="J105" s="78">
        <f t="shared" ref="J105:M105" si="120">J80+J55+J32+J10</f>
        <v>9</v>
      </c>
      <c r="K105" s="78">
        <f t="shared" si="120"/>
        <v>9</v>
      </c>
      <c r="L105" s="78">
        <f t="shared" si="120"/>
        <v>115</v>
      </c>
      <c r="M105" s="78">
        <f t="shared" si="120"/>
        <v>112</v>
      </c>
      <c r="N105" s="80">
        <f t="shared" si="94"/>
        <v>0.9739130435</v>
      </c>
      <c r="O105" s="78">
        <f t="shared" si="109"/>
        <v>115</v>
      </c>
      <c r="P105" s="78">
        <f t="shared" si="115"/>
        <v>112</v>
      </c>
      <c r="Q105" s="81">
        <f t="shared" si="95"/>
        <v>0.9739130435</v>
      </c>
      <c r="T105" s="15" t="s">
        <v>356</v>
      </c>
      <c r="U105" s="78">
        <v>24.0</v>
      </c>
      <c r="V105" s="83"/>
      <c r="W105" s="78">
        <v>2.0</v>
      </c>
      <c r="X105" s="78">
        <v>15.0</v>
      </c>
      <c r="Y105" s="78"/>
      <c r="Z105" s="79">
        <v>7.0</v>
      </c>
      <c r="AA105" s="80">
        <f t="shared" si="96"/>
        <v>0.7083333333</v>
      </c>
      <c r="AB105" s="80">
        <f t="shared" si="97"/>
        <v>0.08333333333</v>
      </c>
      <c r="AC105" s="78">
        <f t="shared" ref="AC105:AF105" si="121">AC80+AC55+AC32+AC10</f>
        <v>9</v>
      </c>
      <c r="AD105" s="78">
        <f t="shared" si="121"/>
        <v>9</v>
      </c>
      <c r="AE105" s="78">
        <f t="shared" si="121"/>
        <v>65</v>
      </c>
      <c r="AF105" s="78">
        <f t="shared" si="121"/>
        <v>62</v>
      </c>
      <c r="AG105" s="80">
        <f t="shared" si="99"/>
        <v>0.9538461538</v>
      </c>
      <c r="AH105" s="78">
        <f t="shared" ref="AH105:AI105" si="122">AH80+AH55+AH32+AH10</f>
        <v>65</v>
      </c>
      <c r="AI105" s="78">
        <f t="shared" si="122"/>
        <v>62</v>
      </c>
      <c r="AJ105" s="81">
        <f t="shared" si="101"/>
        <v>0.9538461538</v>
      </c>
      <c r="AK105" s="82"/>
      <c r="AL105" s="112"/>
      <c r="AM105" s="15" t="s">
        <v>356</v>
      </c>
      <c r="AN105" s="78">
        <v>24.0</v>
      </c>
      <c r="AO105" s="83"/>
      <c r="AP105" s="78">
        <v>8.0</v>
      </c>
      <c r="AQ105" s="78">
        <v>16.0</v>
      </c>
      <c r="AR105" s="83"/>
      <c r="AS105" s="83"/>
      <c r="AT105" s="80">
        <f t="shared" si="102"/>
        <v>1</v>
      </c>
      <c r="AU105" s="80">
        <f t="shared" si="103"/>
        <v>0.3333333333</v>
      </c>
      <c r="AV105" s="78">
        <f t="shared" ref="AV105:AY105" si="123">AV80+AV32</f>
        <v>4</v>
      </c>
      <c r="AW105" s="78">
        <f t="shared" si="123"/>
        <v>4</v>
      </c>
      <c r="AX105" s="78">
        <f t="shared" si="123"/>
        <v>25</v>
      </c>
      <c r="AY105" s="78">
        <f t="shared" si="123"/>
        <v>25</v>
      </c>
      <c r="AZ105" s="80">
        <f t="shared" si="105"/>
        <v>1</v>
      </c>
      <c r="BA105" s="78">
        <f t="shared" ref="BA105:BB105" si="124">BA80+BA32</f>
        <v>25</v>
      </c>
      <c r="BB105" s="78">
        <f t="shared" si="124"/>
        <v>25</v>
      </c>
      <c r="BC105" s="81">
        <f t="shared" si="107"/>
        <v>1</v>
      </c>
      <c r="BD105" s="95"/>
    </row>
    <row r="106" ht="14.25" customHeight="1">
      <c r="A106" s="15" t="s">
        <v>357</v>
      </c>
      <c r="B106" s="78">
        <v>25.0</v>
      </c>
      <c r="C106" s="83"/>
      <c r="D106" s="78">
        <v>6.0</v>
      </c>
      <c r="E106" s="78">
        <v>17.0</v>
      </c>
      <c r="F106" s="78"/>
      <c r="G106" s="79">
        <v>2.0</v>
      </c>
      <c r="H106" s="80">
        <f t="shared" si="91"/>
        <v>0.92</v>
      </c>
      <c r="I106" s="80">
        <f t="shared" si="92"/>
        <v>0.24</v>
      </c>
      <c r="J106" s="78">
        <f t="shared" ref="J106:M106" si="125">J81+J56+J33+J11</f>
        <v>11</v>
      </c>
      <c r="K106" s="78">
        <f t="shared" si="125"/>
        <v>11</v>
      </c>
      <c r="L106" s="78">
        <f t="shared" si="125"/>
        <v>123</v>
      </c>
      <c r="M106" s="78">
        <f t="shared" si="125"/>
        <v>123</v>
      </c>
      <c r="N106" s="80">
        <f t="shared" si="94"/>
        <v>1</v>
      </c>
      <c r="O106" s="78">
        <f t="shared" si="109"/>
        <v>123</v>
      </c>
      <c r="P106" s="78">
        <f t="shared" si="115"/>
        <v>123</v>
      </c>
      <c r="Q106" s="81">
        <f t="shared" si="95"/>
        <v>1</v>
      </c>
      <c r="T106" s="15" t="s">
        <v>357</v>
      </c>
      <c r="U106" s="78">
        <v>25.0</v>
      </c>
      <c r="V106" s="83"/>
      <c r="W106" s="78">
        <v>4.0</v>
      </c>
      <c r="X106" s="78">
        <v>19.0</v>
      </c>
      <c r="Y106" s="78">
        <v>1.0</v>
      </c>
      <c r="Z106" s="79">
        <v>1.0</v>
      </c>
      <c r="AA106" s="80">
        <f t="shared" si="96"/>
        <v>0.92</v>
      </c>
      <c r="AB106" s="80">
        <f t="shared" si="97"/>
        <v>0.16</v>
      </c>
      <c r="AC106" s="78">
        <f t="shared" ref="AC106:AE106" si="126">AC81+AC56+AC33+AC11</f>
        <v>9</v>
      </c>
      <c r="AD106" s="78">
        <f t="shared" si="126"/>
        <v>9</v>
      </c>
      <c r="AE106" s="78">
        <f t="shared" si="126"/>
        <v>62</v>
      </c>
      <c r="AF106" s="78">
        <v>62.0</v>
      </c>
      <c r="AG106" s="80">
        <f t="shared" si="99"/>
        <v>1</v>
      </c>
      <c r="AH106" s="78">
        <f t="shared" ref="AH106:AH108" si="131">AH81+AH56+AH33+AH11</f>
        <v>62</v>
      </c>
      <c r="AI106" s="78">
        <v>62.0</v>
      </c>
      <c r="AJ106" s="81">
        <f t="shared" si="101"/>
        <v>1</v>
      </c>
      <c r="AK106" s="82"/>
      <c r="AL106" s="112"/>
      <c r="AM106" s="15" t="s">
        <v>357</v>
      </c>
      <c r="AN106" s="78">
        <v>25.0</v>
      </c>
      <c r="AO106" s="83"/>
      <c r="AP106" s="78">
        <v>14.0</v>
      </c>
      <c r="AQ106" s="78">
        <v>9.0</v>
      </c>
      <c r="AR106" s="83"/>
      <c r="AS106" s="78">
        <v>2.0</v>
      </c>
      <c r="AT106" s="80">
        <f t="shared" si="102"/>
        <v>0.92</v>
      </c>
      <c r="AU106" s="80">
        <f t="shared" si="103"/>
        <v>0.56</v>
      </c>
      <c r="AV106" s="78">
        <f t="shared" ref="AV106:AY106" si="127">AV81+AV33</f>
        <v>4</v>
      </c>
      <c r="AW106" s="78">
        <f t="shared" si="127"/>
        <v>4</v>
      </c>
      <c r="AX106" s="78">
        <f t="shared" si="127"/>
        <v>21</v>
      </c>
      <c r="AY106" s="78">
        <f t="shared" si="127"/>
        <v>21</v>
      </c>
      <c r="AZ106" s="80">
        <f t="shared" si="105"/>
        <v>1</v>
      </c>
      <c r="BA106" s="78">
        <f t="shared" ref="BA106:BB106" si="128">BA81+BA33</f>
        <v>21</v>
      </c>
      <c r="BB106" s="78">
        <f t="shared" si="128"/>
        <v>21</v>
      </c>
      <c r="BC106" s="81">
        <f t="shared" si="107"/>
        <v>1</v>
      </c>
      <c r="BD106" s="95"/>
    </row>
    <row r="107" ht="14.25" customHeight="1">
      <c r="A107" s="15" t="s">
        <v>53</v>
      </c>
      <c r="B107" s="78">
        <v>23.0</v>
      </c>
      <c r="C107" s="83"/>
      <c r="D107" s="78">
        <v>12.0</v>
      </c>
      <c r="E107" s="78">
        <v>11.0</v>
      </c>
      <c r="F107" s="83"/>
      <c r="G107" s="84"/>
      <c r="H107" s="80">
        <f t="shared" si="91"/>
        <v>1</v>
      </c>
      <c r="I107" s="80">
        <f t="shared" si="92"/>
        <v>0.5217391304</v>
      </c>
      <c r="J107" s="78">
        <f t="shared" ref="J107:M107" si="129">J82+J57+J34+J12</f>
        <v>11</v>
      </c>
      <c r="K107" s="78">
        <f t="shared" si="129"/>
        <v>11</v>
      </c>
      <c r="L107" s="78">
        <f t="shared" si="129"/>
        <v>120</v>
      </c>
      <c r="M107" s="78">
        <f t="shared" si="129"/>
        <v>120</v>
      </c>
      <c r="N107" s="80">
        <f t="shared" si="94"/>
        <v>1</v>
      </c>
      <c r="O107" s="78">
        <f t="shared" si="109"/>
        <v>120</v>
      </c>
      <c r="P107" s="78">
        <f t="shared" si="115"/>
        <v>120</v>
      </c>
      <c r="Q107" s="81">
        <f t="shared" si="95"/>
        <v>1</v>
      </c>
      <c r="T107" s="15" t="s">
        <v>53</v>
      </c>
      <c r="U107" s="78">
        <v>23.0</v>
      </c>
      <c r="V107" s="83"/>
      <c r="W107" s="78">
        <v>14.0</v>
      </c>
      <c r="X107" s="78">
        <v>9.0</v>
      </c>
      <c r="Y107" s="83"/>
      <c r="Z107" s="84"/>
      <c r="AA107" s="80">
        <f t="shared" si="96"/>
        <v>1</v>
      </c>
      <c r="AB107" s="80">
        <f t="shared" si="97"/>
        <v>0.6086956522</v>
      </c>
      <c r="AC107" s="78">
        <f t="shared" ref="AC107:AF107" si="130">AC82+AC57+AC34+AC12</f>
        <v>9</v>
      </c>
      <c r="AD107" s="78">
        <f t="shared" si="130"/>
        <v>9</v>
      </c>
      <c r="AE107" s="78">
        <f t="shared" si="130"/>
        <v>75</v>
      </c>
      <c r="AF107" s="78">
        <f t="shared" si="130"/>
        <v>71</v>
      </c>
      <c r="AG107" s="80">
        <f t="shared" si="99"/>
        <v>0.9466666667</v>
      </c>
      <c r="AH107" s="78">
        <f t="shared" si="131"/>
        <v>75</v>
      </c>
      <c r="AI107" s="78">
        <f t="shared" ref="AI107:AI108" si="136">AI82+AI57+AI34+AI12</f>
        <v>71</v>
      </c>
      <c r="AJ107" s="81">
        <f t="shared" si="101"/>
        <v>0.9466666667</v>
      </c>
      <c r="AK107" s="82"/>
      <c r="AL107" s="112"/>
      <c r="AM107" s="15" t="s">
        <v>53</v>
      </c>
      <c r="AN107" s="78">
        <v>23.0</v>
      </c>
      <c r="AO107" s="78">
        <v>1.0</v>
      </c>
      <c r="AP107" s="78">
        <v>16.0</v>
      </c>
      <c r="AQ107" s="78">
        <v>6.0</v>
      </c>
      <c r="AR107" s="83"/>
      <c r="AS107" s="83"/>
      <c r="AT107" s="80">
        <f t="shared" si="102"/>
        <v>1</v>
      </c>
      <c r="AU107" s="80">
        <f t="shared" si="103"/>
        <v>0.7391304348</v>
      </c>
      <c r="AV107" s="78">
        <f t="shared" ref="AV107:AY107" si="132">AV82+AV34</f>
        <v>4</v>
      </c>
      <c r="AW107" s="78">
        <f t="shared" si="132"/>
        <v>4</v>
      </c>
      <c r="AX107" s="78">
        <f t="shared" si="132"/>
        <v>22</v>
      </c>
      <c r="AY107" s="78">
        <f t="shared" si="132"/>
        <v>22</v>
      </c>
      <c r="AZ107" s="80">
        <f t="shared" si="105"/>
        <v>1</v>
      </c>
      <c r="BA107" s="78">
        <f t="shared" ref="BA107:BB107" si="133">BA82+BA34</f>
        <v>22</v>
      </c>
      <c r="BB107" s="78">
        <f t="shared" si="133"/>
        <v>22</v>
      </c>
      <c r="BC107" s="81">
        <f t="shared" si="107"/>
        <v>1</v>
      </c>
      <c r="BD107" s="95"/>
    </row>
    <row r="108" ht="14.25" customHeight="1">
      <c r="A108" s="15" t="s">
        <v>339</v>
      </c>
      <c r="B108" s="78">
        <v>10.0</v>
      </c>
      <c r="C108" s="78">
        <v>2.0</v>
      </c>
      <c r="D108" s="78">
        <v>5.0</v>
      </c>
      <c r="E108" s="78">
        <v>3.0</v>
      </c>
      <c r="F108" s="83"/>
      <c r="G108" s="84"/>
      <c r="H108" s="80">
        <f t="shared" si="91"/>
        <v>1</v>
      </c>
      <c r="I108" s="80">
        <f t="shared" si="92"/>
        <v>0.7</v>
      </c>
      <c r="J108" s="78">
        <f t="shared" ref="J108:M108" si="134">J83+J58+J35+J13</f>
        <v>11</v>
      </c>
      <c r="K108" s="78">
        <f t="shared" si="134"/>
        <v>11</v>
      </c>
      <c r="L108" s="78">
        <f t="shared" si="134"/>
        <v>120</v>
      </c>
      <c r="M108" s="78">
        <f t="shared" si="134"/>
        <v>120</v>
      </c>
      <c r="N108" s="80">
        <f t="shared" si="94"/>
        <v>1</v>
      </c>
      <c r="O108" s="78">
        <f t="shared" si="109"/>
        <v>120</v>
      </c>
      <c r="P108" s="78">
        <f t="shared" si="115"/>
        <v>120</v>
      </c>
      <c r="Q108" s="81">
        <f t="shared" si="95"/>
        <v>1</v>
      </c>
      <c r="T108" s="15" t="s">
        <v>339</v>
      </c>
      <c r="U108" s="78">
        <v>10.0</v>
      </c>
      <c r="V108" s="78">
        <v>2.0</v>
      </c>
      <c r="W108" s="78">
        <v>6.0</v>
      </c>
      <c r="X108" s="78">
        <v>2.0</v>
      </c>
      <c r="Y108" s="83"/>
      <c r="Z108" s="84"/>
      <c r="AA108" s="80">
        <f t="shared" si="96"/>
        <v>1</v>
      </c>
      <c r="AB108" s="80">
        <f t="shared" si="97"/>
        <v>0.8</v>
      </c>
      <c r="AC108" s="78">
        <f t="shared" ref="AC108:AF108" si="135">AC83+AC58+AC35+AC13</f>
        <v>9</v>
      </c>
      <c r="AD108" s="78">
        <f t="shared" si="135"/>
        <v>9</v>
      </c>
      <c r="AE108" s="78">
        <f t="shared" si="135"/>
        <v>75</v>
      </c>
      <c r="AF108" s="78">
        <f t="shared" si="135"/>
        <v>71</v>
      </c>
      <c r="AG108" s="80">
        <f t="shared" si="99"/>
        <v>0.9466666667</v>
      </c>
      <c r="AH108" s="78">
        <f t="shared" si="131"/>
        <v>75</v>
      </c>
      <c r="AI108" s="78">
        <f t="shared" si="136"/>
        <v>71</v>
      </c>
      <c r="AJ108" s="81">
        <f t="shared" si="101"/>
        <v>0.9466666667</v>
      </c>
      <c r="AK108" s="82"/>
      <c r="AL108" s="112"/>
      <c r="AM108" s="15" t="s">
        <v>339</v>
      </c>
      <c r="AN108" s="78">
        <v>10.0</v>
      </c>
      <c r="AO108" s="78">
        <v>4.0</v>
      </c>
      <c r="AP108" s="78">
        <v>4.0</v>
      </c>
      <c r="AQ108" s="78">
        <v>2.0</v>
      </c>
      <c r="AR108" s="83"/>
      <c r="AS108" s="83"/>
      <c r="AT108" s="80">
        <f t="shared" si="102"/>
        <v>1</v>
      </c>
      <c r="AU108" s="80">
        <f t="shared" si="103"/>
        <v>0.8</v>
      </c>
      <c r="AV108" s="78">
        <f t="shared" ref="AV108:AY108" si="137">AV83+AV35</f>
        <v>4</v>
      </c>
      <c r="AW108" s="78">
        <f t="shared" si="137"/>
        <v>4</v>
      </c>
      <c r="AX108" s="78">
        <f t="shared" si="137"/>
        <v>22</v>
      </c>
      <c r="AY108" s="78">
        <f t="shared" si="137"/>
        <v>22</v>
      </c>
      <c r="AZ108" s="80">
        <f t="shared" si="105"/>
        <v>1</v>
      </c>
      <c r="BA108" s="78">
        <f t="shared" ref="BA108:BB108" si="138">BA83+BA35</f>
        <v>22</v>
      </c>
      <c r="BB108" s="78">
        <f t="shared" si="138"/>
        <v>22</v>
      </c>
      <c r="BC108" s="81">
        <f t="shared" si="107"/>
        <v>1</v>
      </c>
      <c r="BD108" s="95"/>
    </row>
    <row r="109" ht="14.25" customHeight="1">
      <c r="A109" s="72" t="s">
        <v>15</v>
      </c>
      <c r="B109" s="73">
        <f t="shared" ref="B109:G109" si="139">SUM(B101:B108)</f>
        <v>173</v>
      </c>
      <c r="C109" s="73">
        <f t="shared" si="139"/>
        <v>3</v>
      </c>
      <c r="D109" s="73">
        <f t="shared" si="139"/>
        <v>45</v>
      </c>
      <c r="E109" s="73">
        <f t="shared" si="139"/>
        <v>79</v>
      </c>
      <c r="F109" s="73">
        <f t="shared" si="139"/>
        <v>0</v>
      </c>
      <c r="G109" s="86">
        <f t="shared" si="139"/>
        <v>16</v>
      </c>
      <c r="H109" s="80">
        <f t="shared" si="91"/>
        <v>0.7341040462</v>
      </c>
      <c r="I109" s="80">
        <f t="shared" si="92"/>
        <v>0.2774566474</v>
      </c>
      <c r="J109" s="73">
        <f t="shared" ref="J109:M109" si="140">SUM(J101:J108)</f>
        <v>78</v>
      </c>
      <c r="K109" s="73">
        <f t="shared" si="140"/>
        <v>78</v>
      </c>
      <c r="L109" s="73">
        <f t="shared" si="140"/>
        <v>935</v>
      </c>
      <c r="M109" s="73">
        <f t="shared" si="140"/>
        <v>932</v>
      </c>
      <c r="N109" s="80">
        <f t="shared" si="94"/>
        <v>0.9967914439</v>
      </c>
      <c r="O109" s="87">
        <f t="shared" ref="O109:P109" si="141">SUM(O101:O108)</f>
        <v>935</v>
      </c>
      <c r="P109" s="87">
        <f t="shared" si="141"/>
        <v>932</v>
      </c>
      <c r="Q109" s="81">
        <f t="shared" si="95"/>
        <v>0.9967914439</v>
      </c>
      <c r="T109" s="72" t="s">
        <v>15</v>
      </c>
      <c r="U109" s="73">
        <f t="shared" ref="U109:Z109" si="142">SUM(U101:U108)</f>
        <v>173</v>
      </c>
      <c r="V109" s="73">
        <f t="shared" si="142"/>
        <v>9</v>
      </c>
      <c r="W109" s="73">
        <f t="shared" si="142"/>
        <v>54</v>
      </c>
      <c r="X109" s="73">
        <f t="shared" si="142"/>
        <v>92</v>
      </c>
      <c r="Y109" s="73">
        <f t="shared" si="142"/>
        <v>1</v>
      </c>
      <c r="Z109" s="86">
        <f t="shared" si="142"/>
        <v>16</v>
      </c>
      <c r="AA109" s="80">
        <f t="shared" si="96"/>
        <v>0.8959537572</v>
      </c>
      <c r="AB109" s="80">
        <f t="shared" si="97"/>
        <v>0.3641618497</v>
      </c>
      <c r="AC109" s="78">
        <f>AC84+AC59+AC36+AC14</f>
        <v>71</v>
      </c>
      <c r="AD109" s="73">
        <f t="shared" ref="AD109:AF109" si="143">SUM(AD101:AD108)</f>
        <v>71</v>
      </c>
      <c r="AE109" s="73">
        <f t="shared" si="143"/>
        <v>515</v>
      </c>
      <c r="AF109" s="73">
        <f t="shared" si="143"/>
        <v>504</v>
      </c>
      <c r="AG109" s="80">
        <f t="shared" si="99"/>
        <v>0.9786407767</v>
      </c>
      <c r="AH109" s="87">
        <f t="shared" ref="AH109:AI109" si="144">SUM(AH101:AH108)</f>
        <v>515</v>
      </c>
      <c r="AI109" s="87">
        <f t="shared" si="144"/>
        <v>504</v>
      </c>
      <c r="AJ109" s="81">
        <f t="shared" si="101"/>
        <v>0.9786407767</v>
      </c>
      <c r="AK109" s="82"/>
      <c r="AL109" s="112"/>
      <c r="AM109" s="72" t="s">
        <v>15</v>
      </c>
      <c r="AN109" s="73">
        <f t="shared" ref="AN109:AS109" si="145">SUM(AN101:AN108)</f>
        <v>173</v>
      </c>
      <c r="AO109" s="73">
        <f t="shared" si="145"/>
        <v>23</v>
      </c>
      <c r="AP109" s="73">
        <f t="shared" si="145"/>
        <v>97</v>
      </c>
      <c r="AQ109" s="73">
        <f t="shared" si="145"/>
        <v>50</v>
      </c>
      <c r="AR109" s="73">
        <f t="shared" si="145"/>
        <v>0</v>
      </c>
      <c r="AS109" s="73">
        <f t="shared" si="145"/>
        <v>3</v>
      </c>
      <c r="AT109" s="80">
        <f t="shared" si="102"/>
        <v>0.9826589595</v>
      </c>
      <c r="AU109" s="80">
        <f t="shared" si="103"/>
        <v>0.6936416185</v>
      </c>
      <c r="AV109" s="73">
        <f t="shared" ref="AV109:AY109" si="146">SUM(AV101:AV108)</f>
        <v>32</v>
      </c>
      <c r="AW109" s="73">
        <f t="shared" si="146"/>
        <v>32</v>
      </c>
      <c r="AX109" s="73">
        <f t="shared" si="146"/>
        <v>195</v>
      </c>
      <c r="AY109" s="73">
        <f t="shared" si="146"/>
        <v>195</v>
      </c>
      <c r="AZ109" s="80">
        <f t="shared" si="105"/>
        <v>1</v>
      </c>
      <c r="BA109" s="87">
        <f t="shared" ref="BA109:BB109" si="147">SUM(BA101:BA108)</f>
        <v>195</v>
      </c>
      <c r="BB109" s="87">
        <f t="shared" si="147"/>
        <v>195</v>
      </c>
      <c r="BC109" s="81">
        <f t="shared" si="107"/>
        <v>1</v>
      </c>
      <c r="BD109" s="95"/>
    </row>
    <row r="110" ht="14.25" customHeight="1">
      <c r="A110" s="30"/>
      <c r="B110" s="30"/>
      <c r="C110" s="30"/>
      <c r="D110" s="30"/>
      <c r="E110" s="30"/>
      <c r="F110" s="30"/>
      <c r="G110" s="88"/>
      <c r="H110" s="30"/>
      <c r="I110" s="30"/>
      <c r="J110" s="30"/>
      <c r="K110" s="30"/>
      <c r="L110" s="30"/>
      <c r="M110" s="30"/>
      <c r="N110" s="30"/>
      <c r="Q110" s="68"/>
      <c r="T110" s="30"/>
      <c r="U110" s="30"/>
      <c r="V110" s="30"/>
      <c r="W110" s="30"/>
      <c r="X110" s="30"/>
      <c r="Y110" s="30"/>
      <c r="Z110" s="88"/>
      <c r="AA110" s="30"/>
      <c r="AB110" s="30"/>
      <c r="AC110" s="30"/>
      <c r="AD110" s="30"/>
      <c r="AE110" s="30"/>
      <c r="AF110" s="30"/>
      <c r="AG110" s="30"/>
      <c r="AJ110" s="68"/>
      <c r="AL110" s="112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C110" s="68"/>
      <c r="BD110" s="95"/>
    </row>
    <row r="111" ht="14.25" customHeight="1">
      <c r="A111" s="89" t="s">
        <v>27</v>
      </c>
      <c r="B111" s="30"/>
      <c r="C111" s="30"/>
      <c r="D111" s="30"/>
      <c r="E111" s="30"/>
      <c r="F111" s="30"/>
      <c r="G111" s="88"/>
      <c r="H111" s="30"/>
      <c r="I111" s="30"/>
      <c r="J111" s="30"/>
      <c r="K111" s="30"/>
      <c r="L111" s="30"/>
      <c r="M111" s="30"/>
      <c r="N111" s="30"/>
      <c r="Q111" s="68"/>
      <c r="T111" s="89" t="s">
        <v>27</v>
      </c>
      <c r="U111" s="30"/>
      <c r="V111" s="30"/>
      <c r="W111" s="30"/>
      <c r="X111" s="30"/>
      <c r="Y111" s="30"/>
      <c r="Z111" s="88"/>
      <c r="AA111" s="30"/>
      <c r="AB111" s="30"/>
      <c r="AC111" s="30"/>
      <c r="AD111" s="30"/>
      <c r="AE111" s="30"/>
      <c r="AF111" s="30"/>
      <c r="AG111" s="30"/>
      <c r="AJ111" s="68"/>
      <c r="AL111" s="112"/>
      <c r="AM111" s="89" t="s">
        <v>27</v>
      </c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C111" s="68"/>
      <c r="BD111" s="95"/>
    </row>
    <row r="112" ht="14.25" customHeight="1">
      <c r="A112" s="113" t="s">
        <v>4</v>
      </c>
      <c r="B112" s="32" t="s">
        <v>16</v>
      </c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4"/>
      <c r="Q112" s="68"/>
      <c r="T112" s="90" t="s">
        <v>4</v>
      </c>
      <c r="U112" s="32" t="s">
        <v>16</v>
      </c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4"/>
      <c r="AJ112" s="68"/>
      <c r="AL112" s="112"/>
      <c r="AM112" s="90" t="s">
        <v>4</v>
      </c>
      <c r="AN112" s="32" t="s">
        <v>16</v>
      </c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4"/>
      <c r="BC112" s="68"/>
      <c r="BD112" s="95"/>
    </row>
    <row r="113" ht="14.25" customHeight="1">
      <c r="A113" s="114" t="s">
        <v>404</v>
      </c>
      <c r="B113" s="92" t="s">
        <v>405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4"/>
      <c r="Q113" s="68"/>
      <c r="T113" s="91" t="s">
        <v>406</v>
      </c>
      <c r="U113" s="92" t="s">
        <v>407</v>
      </c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4"/>
      <c r="AJ113" s="68"/>
      <c r="AL113" s="112"/>
      <c r="AM113" s="91" t="s">
        <v>389</v>
      </c>
      <c r="AN113" s="92" t="s">
        <v>408</v>
      </c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4"/>
      <c r="BC113" s="68"/>
      <c r="BD113" s="95"/>
    </row>
    <row r="114" ht="14.25" customHeight="1">
      <c r="A114" s="114" t="s">
        <v>378</v>
      </c>
      <c r="B114" s="92" t="s">
        <v>409</v>
      </c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4"/>
      <c r="Q114" s="68"/>
      <c r="T114" s="91" t="s">
        <v>372</v>
      </c>
      <c r="U114" s="92" t="s">
        <v>410</v>
      </c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4"/>
      <c r="AJ114" s="68"/>
      <c r="AL114" s="112"/>
      <c r="AM114" s="91" t="s">
        <v>411</v>
      </c>
      <c r="AN114" s="92" t="s">
        <v>412</v>
      </c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4"/>
      <c r="BC114" s="68"/>
      <c r="BD114" s="95"/>
    </row>
    <row r="115" ht="14.25" customHeight="1">
      <c r="A115" s="117" t="s">
        <v>395</v>
      </c>
      <c r="B115" s="118" t="s">
        <v>412</v>
      </c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4"/>
      <c r="Q115" s="95"/>
      <c r="R115" s="95"/>
      <c r="T115" s="91" t="s">
        <v>404</v>
      </c>
      <c r="U115" s="92" t="s">
        <v>413</v>
      </c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4"/>
      <c r="AJ115" s="95"/>
      <c r="AK115" s="95"/>
      <c r="AL115" s="112"/>
      <c r="BC115" s="95"/>
      <c r="BD115" s="95"/>
    </row>
    <row r="116" ht="14.25" customHeight="1">
      <c r="A116" s="167"/>
      <c r="B116" s="121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4"/>
      <c r="Q116" s="95"/>
      <c r="R116" s="95"/>
      <c r="T116" s="91" t="s">
        <v>395</v>
      </c>
      <c r="U116" s="92" t="s">
        <v>414</v>
      </c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4"/>
      <c r="AJ116" s="95"/>
      <c r="AK116" s="95"/>
      <c r="AL116" s="112"/>
      <c r="BC116" s="95"/>
      <c r="BD116" s="95"/>
    </row>
    <row r="117" ht="14.25" customHeight="1">
      <c r="A117" s="167"/>
      <c r="B117" s="121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4"/>
      <c r="Q117" s="95"/>
      <c r="R117" s="95"/>
      <c r="T117" s="91"/>
      <c r="U117" s="92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4"/>
      <c r="AJ117" s="95"/>
      <c r="AK117" s="95"/>
      <c r="AL117" s="112"/>
      <c r="BC117" s="95"/>
      <c r="BD117" s="95"/>
    </row>
    <row r="118" ht="14.25" customHeight="1">
      <c r="A118" s="167"/>
      <c r="B118" s="121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4"/>
      <c r="Q118" s="95"/>
      <c r="R118" s="95"/>
      <c r="Z118" s="67"/>
      <c r="AJ118" s="95"/>
      <c r="AK118" s="95"/>
      <c r="AL118" s="112"/>
      <c r="BC118" s="95"/>
      <c r="BD118" s="95"/>
    </row>
    <row r="119" ht="14.25" customHeight="1">
      <c r="G119" s="67"/>
      <c r="Q119" s="95"/>
      <c r="R119" s="95"/>
      <c r="Z119" s="67"/>
      <c r="AJ119" s="95"/>
      <c r="AK119" s="95"/>
      <c r="AL119" s="112"/>
      <c r="BC119" s="95"/>
      <c r="BD119" s="95"/>
    </row>
    <row r="120" ht="14.25" customHeight="1">
      <c r="G120" s="67"/>
      <c r="Q120" s="95"/>
      <c r="R120" s="95"/>
      <c r="Z120" s="67"/>
      <c r="AJ120" s="95"/>
      <c r="AK120" s="95"/>
      <c r="AL120" s="112"/>
      <c r="BC120" s="95"/>
      <c r="BD120" s="95"/>
    </row>
    <row r="121" ht="14.25" customHeight="1">
      <c r="G121" s="67"/>
      <c r="Q121" s="95"/>
      <c r="R121" s="95"/>
      <c r="Z121" s="67"/>
      <c r="AJ121" s="95"/>
      <c r="AK121" s="95"/>
      <c r="AL121" s="112"/>
      <c r="BC121" s="95"/>
      <c r="BD121" s="95"/>
    </row>
    <row r="122" ht="14.25" customHeight="1">
      <c r="G122" s="67"/>
      <c r="Q122" s="95"/>
      <c r="R122" s="95"/>
      <c r="Z122" s="67"/>
      <c r="AJ122" s="95"/>
      <c r="AK122" s="95"/>
      <c r="AL122" s="112"/>
      <c r="BC122" s="95"/>
      <c r="BD122" s="95"/>
    </row>
    <row r="123" ht="14.25" customHeight="1">
      <c r="G123" s="67"/>
      <c r="Q123" s="95"/>
      <c r="R123" s="95"/>
      <c r="Z123" s="67"/>
      <c r="AJ123" s="95"/>
      <c r="AK123" s="95"/>
      <c r="AL123" s="112"/>
      <c r="BC123" s="95"/>
      <c r="BD123" s="95"/>
    </row>
    <row r="124" ht="14.25" customHeight="1">
      <c r="G124" s="67"/>
      <c r="Q124" s="95"/>
      <c r="R124" s="95"/>
      <c r="Z124" s="67"/>
      <c r="AJ124" s="95"/>
      <c r="AK124" s="95"/>
      <c r="AL124" s="112"/>
      <c r="BC124" s="95"/>
      <c r="BD124" s="95"/>
    </row>
    <row r="125" ht="14.25" customHeight="1">
      <c r="G125" s="67"/>
      <c r="Q125" s="95"/>
      <c r="R125" s="95"/>
      <c r="Z125" s="67"/>
      <c r="AJ125" s="95"/>
      <c r="AK125" s="95"/>
      <c r="AL125" s="112"/>
      <c r="BC125" s="95"/>
      <c r="BD125" s="95"/>
    </row>
    <row r="126" ht="14.25" customHeight="1">
      <c r="G126" s="67"/>
      <c r="Q126" s="95"/>
      <c r="R126" s="95"/>
      <c r="Z126" s="67"/>
      <c r="AJ126" s="95"/>
      <c r="AK126" s="95"/>
      <c r="AL126" s="112"/>
      <c r="BC126" s="95"/>
      <c r="BD126" s="95"/>
    </row>
    <row r="127" ht="14.25" customHeight="1">
      <c r="G127" s="67"/>
      <c r="Q127" s="95"/>
      <c r="R127" s="95"/>
      <c r="Z127" s="67"/>
      <c r="AJ127" s="95"/>
      <c r="AK127" s="95"/>
      <c r="AL127" s="112"/>
      <c r="BC127" s="95"/>
      <c r="BD127" s="95"/>
    </row>
    <row r="128" ht="14.25" customHeight="1">
      <c r="G128" s="67"/>
      <c r="Q128" s="95"/>
      <c r="R128" s="95"/>
      <c r="Z128" s="67"/>
      <c r="AJ128" s="95"/>
      <c r="AK128" s="95"/>
      <c r="AL128" s="112"/>
      <c r="BC128" s="95"/>
      <c r="BD128" s="95"/>
    </row>
    <row r="129" ht="14.25" customHeight="1">
      <c r="G129" s="67"/>
      <c r="Q129" s="95"/>
      <c r="R129" s="95"/>
      <c r="Z129" s="67"/>
      <c r="AJ129" s="95"/>
      <c r="AK129" s="95"/>
      <c r="AL129" s="112"/>
      <c r="BC129" s="95"/>
      <c r="BD129" s="95"/>
    </row>
    <row r="130" ht="14.25" customHeight="1">
      <c r="G130" s="67"/>
      <c r="Q130" s="95"/>
      <c r="R130" s="95"/>
      <c r="Z130" s="67"/>
      <c r="AJ130" s="95"/>
      <c r="AK130" s="95"/>
      <c r="AL130" s="112"/>
      <c r="BC130" s="95"/>
      <c r="BD130" s="95"/>
    </row>
    <row r="131" ht="14.25" customHeight="1">
      <c r="G131" s="67"/>
      <c r="Q131" s="95"/>
      <c r="R131" s="95"/>
      <c r="Z131" s="67"/>
      <c r="AJ131" s="95"/>
      <c r="AK131" s="95"/>
      <c r="AL131" s="112"/>
      <c r="BC131" s="95"/>
      <c r="BD131" s="95"/>
    </row>
    <row r="132" ht="14.25" customHeight="1">
      <c r="G132" s="67"/>
      <c r="Q132" s="95"/>
      <c r="R132" s="95"/>
      <c r="Z132" s="67"/>
      <c r="AJ132" s="95"/>
      <c r="AK132" s="95"/>
      <c r="AL132" s="112"/>
      <c r="BC132" s="95"/>
      <c r="BD132" s="95"/>
    </row>
    <row r="133" ht="14.25" customHeight="1">
      <c r="G133" s="67"/>
      <c r="Q133" s="95"/>
      <c r="R133" s="95"/>
      <c r="Z133" s="67"/>
      <c r="AJ133" s="95"/>
      <c r="AK133" s="95"/>
      <c r="AL133" s="112"/>
      <c r="BC133" s="95"/>
      <c r="BD133" s="95"/>
    </row>
    <row r="134" ht="14.25" customHeight="1">
      <c r="G134" s="67"/>
      <c r="Q134" s="95"/>
      <c r="R134" s="95"/>
      <c r="Z134" s="67"/>
      <c r="AJ134" s="95"/>
      <c r="AK134" s="95"/>
      <c r="AL134" s="112"/>
      <c r="BC134" s="95"/>
      <c r="BD134" s="95"/>
    </row>
    <row r="135" ht="14.25" customHeight="1">
      <c r="G135" s="67"/>
      <c r="Q135" s="95"/>
      <c r="R135" s="95"/>
      <c r="Z135" s="67"/>
      <c r="AJ135" s="95"/>
      <c r="AK135" s="95"/>
      <c r="AL135" s="112"/>
      <c r="BC135" s="95"/>
      <c r="BD135" s="95"/>
    </row>
    <row r="136" ht="14.25" customHeight="1">
      <c r="G136" s="67"/>
      <c r="Q136" s="95"/>
      <c r="R136" s="95"/>
      <c r="Z136" s="67"/>
      <c r="AJ136" s="95"/>
      <c r="AK136" s="95"/>
      <c r="AL136" s="112"/>
      <c r="BC136" s="95"/>
      <c r="BD136" s="95"/>
    </row>
    <row r="137" ht="14.25" customHeight="1">
      <c r="G137" s="67"/>
      <c r="Q137" s="95"/>
      <c r="R137" s="95"/>
      <c r="Z137" s="67"/>
      <c r="AJ137" s="95"/>
      <c r="AK137" s="95"/>
      <c r="AL137" s="112"/>
      <c r="BC137" s="95"/>
      <c r="BD137" s="95"/>
    </row>
    <row r="138" ht="14.25" customHeight="1">
      <c r="G138" s="67"/>
      <c r="Q138" s="95"/>
      <c r="R138" s="95"/>
      <c r="Z138" s="67"/>
      <c r="AJ138" s="95"/>
      <c r="AK138" s="95"/>
      <c r="AL138" s="112"/>
      <c r="BC138" s="95"/>
      <c r="BD138" s="95"/>
    </row>
    <row r="139" ht="14.25" customHeight="1">
      <c r="G139" s="67"/>
      <c r="Q139" s="95"/>
      <c r="R139" s="95"/>
      <c r="Z139" s="67"/>
      <c r="AJ139" s="95"/>
      <c r="AK139" s="95"/>
      <c r="AL139" s="112"/>
      <c r="BC139" s="95"/>
      <c r="BD139" s="95"/>
    </row>
    <row r="140" ht="14.25" customHeight="1">
      <c r="G140" s="67"/>
      <c r="Q140" s="95"/>
      <c r="R140" s="95"/>
      <c r="Z140" s="67"/>
      <c r="AJ140" s="95"/>
      <c r="AK140" s="95"/>
      <c r="AL140" s="112"/>
      <c r="BC140" s="95"/>
      <c r="BD140" s="95"/>
    </row>
    <row r="141" ht="14.25" customHeight="1">
      <c r="G141" s="67"/>
      <c r="Q141" s="95"/>
      <c r="R141" s="95"/>
      <c r="Z141" s="67"/>
      <c r="AJ141" s="95"/>
      <c r="AK141" s="95"/>
      <c r="AL141" s="112"/>
      <c r="BC141" s="95"/>
      <c r="BD141" s="95"/>
    </row>
    <row r="142" ht="14.25" customHeight="1">
      <c r="G142" s="67"/>
      <c r="Q142" s="95"/>
      <c r="R142" s="95"/>
      <c r="Z142" s="67"/>
      <c r="AJ142" s="95"/>
      <c r="AK142" s="95"/>
      <c r="AL142" s="112"/>
      <c r="BC142" s="95"/>
      <c r="BD142" s="95"/>
    </row>
    <row r="143" ht="14.25" customHeight="1">
      <c r="G143" s="67"/>
      <c r="Q143" s="95"/>
      <c r="R143" s="95"/>
      <c r="Z143" s="67"/>
      <c r="AJ143" s="95"/>
      <c r="AK143" s="95"/>
      <c r="AL143" s="112"/>
      <c r="BC143" s="95"/>
      <c r="BD143" s="95"/>
    </row>
    <row r="144" ht="14.25" customHeight="1">
      <c r="G144" s="67"/>
      <c r="Q144" s="95"/>
      <c r="R144" s="95"/>
      <c r="Z144" s="67"/>
      <c r="AJ144" s="95"/>
      <c r="AK144" s="95"/>
      <c r="AL144" s="112"/>
      <c r="BC144" s="95"/>
      <c r="BD144" s="95"/>
    </row>
    <row r="145" ht="14.25" customHeight="1">
      <c r="G145" s="67"/>
      <c r="Q145" s="95"/>
      <c r="R145" s="95"/>
      <c r="Z145" s="67"/>
      <c r="AJ145" s="95"/>
      <c r="AK145" s="95"/>
      <c r="AL145" s="112"/>
      <c r="BC145" s="95"/>
      <c r="BD145" s="95"/>
    </row>
    <row r="146" ht="14.25" customHeight="1">
      <c r="G146" s="67"/>
      <c r="Q146" s="95"/>
      <c r="R146" s="95"/>
      <c r="Z146" s="67"/>
      <c r="AJ146" s="95"/>
      <c r="AK146" s="95"/>
      <c r="AL146" s="112"/>
      <c r="BC146" s="95"/>
      <c r="BD146" s="95"/>
    </row>
    <row r="147" ht="14.25" customHeight="1">
      <c r="G147" s="67"/>
      <c r="Q147" s="95"/>
      <c r="R147" s="95"/>
      <c r="Z147" s="67"/>
      <c r="AJ147" s="95"/>
      <c r="AK147" s="95"/>
      <c r="AL147" s="112"/>
      <c r="BC147" s="95"/>
      <c r="BD147" s="95"/>
    </row>
    <row r="148" ht="14.25" customHeight="1">
      <c r="G148" s="67"/>
      <c r="Q148" s="95"/>
      <c r="R148" s="95"/>
      <c r="Z148" s="67"/>
      <c r="AJ148" s="95"/>
      <c r="AK148" s="95"/>
      <c r="AL148" s="112"/>
      <c r="BC148" s="95"/>
      <c r="BD148" s="95"/>
    </row>
    <row r="149" ht="14.25" customHeight="1">
      <c r="G149" s="67"/>
      <c r="Q149" s="95"/>
      <c r="R149" s="95"/>
      <c r="Z149" s="67"/>
      <c r="AJ149" s="95"/>
      <c r="AK149" s="95"/>
      <c r="AL149" s="112"/>
      <c r="BC149" s="95"/>
      <c r="BD149" s="95"/>
    </row>
    <row r="150" ht="14.25" customHeight="1">
      <c r="G150" s="67"/>
      <c r="Q150" s="95"/>
      <c r="R150" s="95"/>
      <c r="Z150" s="67"/>
      <c r="AJ150" s="95"/>
      <c r="AK150" s="95"/>
      <c r="AL150" s="112"/>
      <c r="BC150" s="95"/>
      <c r="BD150" s="95"/>
    </row>
    <row r="151" ht="14.25" customHeight="1">
      <c r="G151" s="67"/>
      <c r="Q151" s="95"/>
      <c r="R151" s="95"/>
      <c r="Z151" s="67"/>
      <c r="AJ151" s="95"/>
      <c r="AK151" s="95"/>
      <c r="AL151" s="112"/>
      <c r="BC151" s="95"/>
      <c r="BD151" s="95"/>
    </row>
    <row r="152" ht="14.25" customHeight="1">
      <c r="G152" s="67"/>
      <c r="Q152" s="95"/>
      <c r="R152" s="95"/>
      <c r="Z152" s="67"/>
      <c r="AJ152" s="95"/>
      <c r="AK152" s="95"/>
      <c r="AL152" s="112"/>
      <c r="BC152" s="95"/>
      <c r="BD152" s="95"/>
    </row>
    <row r="153" ht="14.25" customHeight="1">
      <c r="G153" s="67"/>
      <c r="Q153" s="95"/>
      <c r="R153" s="95"/>
      <c r="Z153" s="67"/>
      <c r="AJ153" s="95"/>
      <c r="AK153" s="95"/>
      <c r="AL153" s="112"/>
      <c r="BC153" s="95"/>
      <c r="BD153" s="95"/>
    </row>
    <row r="154" ht="14.25" customHeight="1">
      <c r="G154" s="67"/>
      <c r="Q154" s="95"/>
      <c r="R154" s="95"/>
      <c r="Z154" s="67"/>
      <c r="AJ154" s="95"/>
      <c r="AK154" s="95"/>
      <c r="AL154" s="112"/>
      <c r="BC154" s="95"/>
      <c r="BD154" s="95"/>
    </row>
    <row r="155" ht="14.25" customHeight="1">
      <c r="G155" s="67"/>
      <c r="Q155" s="95"/>
      <c r="R155" s="95"/>
      <c r="Z155" s="67"/>
      <c r="AJ155" s="95"/>
      <c r="AK155" s="95"/>
      <c r="AL155" s="112"/>
      <c r="BC155" s="95"/>
      <c r="BD155" s="95"/>
    </row>
    <row r="156" ht="14.25" customHeight="1">
      <c r="G156" s="67"/>
      <c r="Q156" s="95"/>
      <c r="R156" s="95"/>
      <c r="Z156" s="67"/>
      <c r="AJ156" s="95"/>
      <c r="AK156" s="95"/>
      <c r="AL156" s="112"/>
      <c r="BC156" s="95"/>
      <c r="BD156" s="95"/>
    </row>
    <row r="157" ht="14.25" customHeight="1">
      <c r="G157" s="67"/>
      <c r="Q157" s="95"/>
      <c r="R157" s="95"/>
      <c r="Z157" s="67"/>
      <c r="AJ157" s="95"/>
      <c r="AK157" s="95"/>
      <c r="AL157" s="112"/>
      <c r="BC157" s="95"/>
      <c r="BD157" s="95"/>
    </row>
    <row r="158" ht="14.25" customHeight="1">
      <c r="G158" s="67"/>
      <c r="Q158" s="95"/>
      <c r="R158" s="95"/>
      <c r="Z158" s="67"/>
      <c r="AJ158" s="95"/>
      <c r="AK158" s="95"/>
      <c r="AL158" s="112"/>
      <c r="BC158" s="95"/>
      <c r="BD158" s="95"/>
    </row>
    <row r="159" ht="14.25" customHeight="1">
      <c r="G159" s="67"/>
      <c r="Q159" s="95"/>
      <c r="R159" s="95"/>
      <c r="Z159" s="67"/>
      <c r="AJ159" s="95"/>
      <c r="AK159" s="95"/>
      <c r="AL159" s="112"/>
      <c r="BC159" s="95"/>
      <c r="BD159" s="95"/>
    </row>
    <row r="160" ht="14.25" customHeight="1">
      <c r="G160" s="67"/>
      <c r="Q160" s="95"/>
      <c r="R160" s="95"/>
      <c r="Z160" s="67"/>
      <c r="AJ160" s="95"/>
      <c r="AK160" s="95"/>
      <c r="AL160" s="112"/>
      <c r="BC160" s="95"/>
      <c r="BD160" s="95"/>
    </row>
    <row r="161" ht="14.25" customHeight="1">
      <c r="G161" s="67"/>
      <c r="Q161" s="95"/>
      <c r="R161" s="95"/>
      <c r="Z161" s="67"/>
      <c r="AJ161" s="95"/>
      <c r="AK161" s="95"/>
      <c r="AL161" s="112"/>
      <c r="BC161" s="95"/>
      <c r="BD161" s="95"/>
    </row>
    <row r="162" ht="14.25" customHeight="1">
      <c r="G162" s="67"/>
      <c r="Q162" s="95"/>
      <c r="R162" s="95"/>
      <c r="Z162" s="67"/>
      <c r="AJ162" s="95"/>
      <c r="AK162" s="95"/>
      <c r="AL162" s="112"/>
      <c r="BC162" s="95"/>
      <c r="BD162" s="95"/>
    </row>
    <row r="163" ht="14.25" customHeight="1">
      <c r="G163" s="67"/>
      <c r="Q163" s="95"/>
      <c r="R163" s="95"/>
      <c r="Z163" s="67"/>
      <c r="AJ163" s="95"/>
      <c r="AK163" s="95"/>
      <c r="AL163" s="112"/>
      <c r="BC163" s="95"/>
      <c r="BD163" s="95"/>
    </row>
    <row r="164" ht="14.25" customHeight="1">
      <c r="G164" s="67"/>
      <c r="Q164" s="95"/>
      <c r="R164" s="95"/>
      <c r="Z164" s="67"/>
      <c r="AJ164" s="95"/>
      <c r="AK164" s="95"/>
      <c r="AL164" s="112"/>
      <c r="BC164" s="95"/>
      <c r="BD164" s="95"/>
    </row>
    <row r="165" ht="14.25" customHeight="1">
      <c r="G165" s="67"/>
      <c r="Q165" s="95"/>
      <c r="R165" s="95"/>
      <c r="Z165" s="67"/>
      <c r="AJ165" s="95"/>
      <c r="AK165" s="95"/>
      <c r="AL165" s="112"/>
      <c r="BC165" s="95"/>
      <c r="BD165" s="95"/>
    </row>
    <row r="166" ht="14.25" customHeight="1">
      <c r="G166" s="67"/>
      <c r="Q166" s="95"/>
      <c r="R166" s="95"/>
      <c r="Z166" s="67"/>
      <c r="AJ166" s="95"/>
      <c r="AK166" s="95"/>
      <c r="AL166" s="112"/>
      <c r="BC166" s="95"/>
      <c r="BD166" s="95"/>
    </row>
    <row r="167" ht="14.25" customHeight="1">
      <c r="G167" s="67"/>
      <c r="Q167" s="95"/>
      <c r="R167" s="95"/>
      <c r="Z167" s="67"/>
      <c r="AJ167" s="95"/>
      <c r="AK167" s="95"/>
      <c r="AL167" s="112"/>
      <c r="BC167" s="95"/>
      <c r="BD167" s="95"/>
    </row>
    <row r="168" ht="14.25" customHeight="1">
      <c r="G168" s="67"/>
      <c r="Q168" s="95"/>
      <c r="R168" s="95"/>
      <c r="Z168" s="67"/>
      <c r="AJ168" s="95"/>
      <c r="AK168" s="95"/>
      <c r="AL168" s="112"/>
      <c r="BC168" s="95"/>
      <c r="BD168" s="95"/>
    </row>
    <row r="169" ht="14.25" customHeight="1">
      <c r="G169" s="67"/>
      <c r="Q169" s="95"/>
      <c r="R169" s="95"/>
      <c r="Z169" s="67"/>
      <c r="AJ169" s="95"/>
      <c r="AK169" s="95"/>
      <c r="AL169" s="112"/>
      <c r="BC169" s="95"/>
      <c r="BD169" s="95"/>
    </row>
    <row r="170" ht="14.25" customHeight="1">
      <c r="G170" s="67"/>
      <c r="Q170" s="95"/>
      <c r="R170" s="95"/>
      <c r="Z170" s="67"/>
      <c r="AJ170" s="95"/>
      <c r="AK170" s="95"/>
      <c r="AL170" s="112"/>
      <c r="BC170" s="95"/>
      <c r="BD170" s="95"/>
    </row>
    <row r="171" ht="14.25" customHeight="1">
      <c r="G171" s="67"/>
      <c r="Q171" s="95"/>
      <c r="R171" s="95"/>
      <c r="Z171" s="67"/>
      <c r="AJ171" s="95"/>
      <c r="AK171" s="95"/>
      <c r="AL171" s="112"/>
      <c r="BC171" s="95"/>
      <c r="BD171" s="95"/>
    </row>
    <row r="172" ht="14.25" customHeight="1">
      <c r="G172" s="67"/>
      <c r="Q172" s="95"/>
      <c r="R172" s="95"/>
      <c r="Z172" s="67"/>
      <c r="AJ172" s="95"/>
      <c r="AK172" s="95"/>
      <c r="AL172" s="112"/>
      <c r="BC172" s="95"/>
      <c r="BD172" s="95"/>
    </row>
    <row r="173" ht="14.25" customHeight="1">
      <c r="G173" s="67"/>
      <c r="Q173" s="95"/>
      <c r="R173" s="95"/>
      <c r="Z173" s="67"/>
      <c r="AJ173" s="95"/>
      <c r="AK173" s="95"/>
      <c r="AL173" s="112"/>
      <c r="BC173" s="95"/>
      <c r="BD173" s="95"/>
    </row>
    <row r="174" ht="14.25" customHeight="1">
      <c r="G174" s="67"/>
      <c r="Q174" s="95"/>
      <c r="R174" s="95"/>
      <c r="Z174" s="67"/>
      <c r="AJ174" s="95"/>
      <c r="AK174" s="95"/>
      <c r="AL174" s="112"/>
      <c r="BC174" s="95"/>
      <c r="BD174" s="95"/>
    </row>
    <row r="175" ht="14.25" customHeight="1">
      <c r="G175" s="67"/>
      <c r="Q175" s="95"/>
      <c r="R175" s="95"/>
      <c r="Z175" s="67"/>
      <c r="AJ175" s="95"/>
      <c r="AK175" s="95"/>
      <c r="AL175" s="112"/>
      <c r="BC175" s="95"/>
      <c r="BD175" s="95"/>
    </row>
    <row r="176" ht="14.25" customHeight="1">
      <c r="G176" s="67"/>
      <c r="Q176" s="95"/>
      <c r="R176" s="95"/>
      <c r="Z176" s="67"/>
      <c r="AJ176" s="95"/>
      <c r="AK176" s="95"/>
      <c r="AL176" s="112"/>
      <c r="BC176" s="95"/>
      <c r="BD176" s="95"/>
    </row>
    <row r="177" ht="14.25" customHeight="1">
      <c r="G177" s="67"/>
      <c r="Q177" s="95"/>
      <c r="R177" s="95"/>
      <c r="Z177" s="67"/>
      <c r="AJ177" s="95"/>
      <c r="AK177" s="95"/>
      <c r="AL177" s="112"/>
      <c r="BC177" s="95"/>
      <c r="BD177" s="95"/>
    </row>
    <row r="178" ht="14.25" customHeight="1">
      <c r="G178" s="67"/>
      <c r="Q178" s="95"/>
      <c r="R178" s="95"/>
      <c r="Z178" s="67"/>
      <c r="AJ178" s="95"/>
      <c r="AK178" s="95"/>
      <c r="AL178" s="112"/>
      <c r="BC178" s="95"/>
      <c r="BD178" s="95"/>
    </row>
    <row r="179" ht="14.25" customHeight="1">
      <c r="G179" s="67"/>
      <c r="Q179" s="95"/>
      <c r="R179" s="95"/>
      <c r="Z179" s="67"/>
      <c r="AJ179" s="95"/>
      <c r="AK179" s="95"/>
      <c r="AL179" s="112"/>
      <c r="BC179" s="95"/>
      <c r="BD179" s="95"/>
    </row>
    <row r="180" ht="14.25" customHeight="1">
      <c r="G180" s="67"/>
      <c r="Q180" s="95"/>
      <c r="R180" s="95"/>
      <c r="Z180" s="67"/>
      <c r="AJ180" s="95"/>
      <c r="AK180" s="95"/>
      <c r="AL180" s="112"/>
      <c r="BC180" s="95"/>
      <c r="BD180" s="95"/>
    </row>
    <row r="181" ht="14.25" customHeight="1">
      <c r="G181" s="67"/>
      <c r="Q181" s="95"/>
      <c r="R181" s="95"/>
      <c r="Z181" s="67"/>
      <c r="AJ181" s="95"/>
      <c r="AK181" s="95"/>
      <c r="AL181" s="112"/>
      <c r="BC181" s="95"/>
      <c r="BD181" s="95"/>
    </row>
    <row r="182" ht="14.25" customHeight="1">
      <c r="G182" s="67"/>
      <c r="Q182" s="95"/>
      <c r="R182" s="95"/>
      <c r="Z182" s="67"/>
      <c r="AJ182" s="95"/>
      <c r="AK182" s="95"/>
      <c r="AL182" s="112"/>
      <c r="BC182" s="95"/>
      <c r="BD182" s="95"/>
    </row>
    <row r="183" ht="14.25" customHeight="1">
      <c r="G183" s="67"/>
      <c r="Q183" s="95"/>
      <c r="R183" s="95"/>
      <c r="Z183" s="67"/>
      <c r="AJ183" s="95"/>
      <c r="AK183" s="95"/>
      <c r="AL183" s="112"/>
      <c r="BC183" s="95"/>
      <c r="BD183" s="95"/>
    </row>
    <row r="184" ht="14.25" customHeight="1">
      <c r="G184" s="67"/>
      <c r="Q184" s="95"/>
      <c r="R184" s="95"/>
      <c r="Z184" s="67"/>
      <c r="AJ184" s="95"/>
      <c r="AK184" s="95"/>
      <c r="AL184" s="112"/>
      <c r="BC184" s="95"/>
      <c r="BD184" s="95"/>
    </row>
    <row r="185" ht="14.25" customHeight="1">
      <c r="G185" s="67"/>
      <c r="Q185" s="95"/>
      <c r="R185" s="95"/>
      <c r="Z185" s="67"/>
      <c r="AJ185" s="95"/>
      <c r="AK185" s="95"/>
      <c r="AL185" s="112"/>
      <c r="BC185" s="95"/>
      <c r="BD185" s="95"/>
    </row>
    <row r="186" ht="14.25" customHeight="1">
      <c r="G186" s="67"/>
      <c r="Q186" s="95"/>
      <c r="R186" s="95"/>
      <c r="Z186" s="67"/>
      <c r="AJ186" s="95"/>
      <c r="AK186" s="95"/>
      <c r="AL186" s="112"/>
      <c r="BC186" s="95"/>
      <c r="BD186" s="95"/>
    </row>
    <row r="187" ht="14.25" customHeight="1">
      <c r="G187" s="67"/>
      <c r="Q187" s="95"/>
      <c r="R187" s="95"/>
      <c r="Z187" s="67"/>
      <c r="AJ187" s="95"/>
      <c r="AK187" s="95"/>
      <c r="AL187" s="112"/>
      <c r="BC187" s="95"/>
      <c r="BD187" s="95"/>
    </row>
    <row r="188" ht="14.25" customHeight="1">
      <c r="G188" s="67"/>
      <c r="Q188" s="95"/>
      <c r="R188" s="95"/>
      <c r="Z188" s="67"/>
      <c r="AJ188" s="95"/>
      <c r="AK188" s="95"/>
      <c r="AL188" s="112"/>
      <c r="BC188" s="95"/>
      <c r="BD188" s="95"/>
    </row>
    <row r="189" ht="14.25" customHeight="1">
      <c r="G189" s="67"/>
      <c r="Q189" s="95"/>
      <c r="R189" s="95"/>
      <c r="Z189" s="67"/>
      <c r="AJ189" s="95"/>
      <c r="AK189" s="95"/>
      <c r="AL189" s="112"/>
      <c r="BC189" s="95"/>
      <c r="BD189" s="95"/>
    </row>
    <row r="190" ht="14.25" customHeight="1">
      <c r="G190" s="67"/>
      <c r="Q190" s="95"/>
      <c r="R190" s="95"/>
      <c r="Z190" s="67"/>
      <c r="AJ190" s="95"/>
      <c r="AK190" s="95"/>
      <c r="AL190" s="112"/>
      <c r="BC190" s="95"/>
      <c r="BD190" s="95"/>
    </row>
    <row r="191" ht="14.25" customHeight="1">
      <c r="G191" s="67"/>
      <c r="Q191" s="95"/>
      <c r="R191" s="95"/>
      <c r="Z191" s="67"/>
      <c r="AJ191" s="95"/>
      <c r="AK191" s="95"/>
      <c r="AL191" s="112"/>
      <c r="BC191" s="95"/>
      <c r="BD191" s="95"/>
    </row>
    <row r="192" ht="14.25" customHeight="1">
      <c r="G192" s="67"/>
      <c r="Q192" s="95"/>
      <c r="R192" s="95"/>
      <c r="Z192" s="67"/>
      <c r="AJ192" s="95"/>
      <c r="AK192" s="95"/>
      <c r="AL192" s="112"/>
      <c r="BC192" s="95"/>
      <c r="BD192" s="95"/>
    </row>
    <row r="193" ht="14.25" customHeight="1">
      <c r="G193" s="67"/>
      <c r="Q193" s="95"/>
      <c r="R193" s="95"/>
      <c r="Z193" s="67"/>
      <c r="AJ193" s="95"/>
      <c r="AK193" s="95"/>
      <c r="AL193" s="112"/>
      <c r="BC193" s="95"/>
      <c r="BD193" s="95"/>
    </row>
    <row r="194" ht="14.25" customHeight="1">
      <c r="G194" s="67"/>
      <c r="Q194" s="95"/>
      <c r="R194" s="95"/>
      <c r="Z194" s="67"/>
      <c r="AJ194" s="95"/>
      <c r="AK194" s="95"/>
      <c r="AL194" s="112"/>
      <c r="BC194" s="95"/>
      <c r="BD194" s="95"/>
    </row>
    <row r="195" ht="14.25" customHeight="1">
      <c r="G195" s="67"/>
      <c r="Q195" s="95"/>
      <c r="R195" s="95"/>
      <c r="Z195" s="67"/>
      <c r="AJ195" s="95"/>
      <c r="AK195" s="95"/>
      <c r="AL195" s="112"/>
      <c r="BC195" s="95"/>
      <c r="BD195" s="95"/>
    </row>
    <row r="196" ht="14.25" customHeight="1">
      <c r="G196" s="67"/>
      <c r="Q196" s="95"/>
      <c r="R196" s="95"/>
      <c r="Z196" s="67"/>
      <c r="AJ196" s="95"/>
      <c r="AK196" s="95"/>
      <c r="AL196" s="112"/>
      <c r="BC196" s="95"/>
      <c r="BD196" s="95"/>
    </row>
    <row r="197" ht="14.25" customHeight="1">
      <c r="G197" s="67"/>
      <c r="Q197" s="95"/>
      <c r="R197" s="95"/>
      <c r="Z197" s="67"/>
      <c r="AJ197" s="95"/>
      <c r="AK197" s="95"/>
      <c r="AL197" s="112"/>
      <c r="BC197" s="95"/>
      <c r="BD197" s="95"/>
    </row>
    <row r="198" ht="14.25" customHeight="1">
      <c r="G198" s="67"/>
      <c r="Q198" s="95"/>
      <c r="R198" s="95"/>
      <c r="Z198" s="67"/>
      <c r="AJ198" s="95"/>
      <c r="AK198" s="95"/>
      <c r="AL198" s="112"/>
      <c r="BC198" s="95"/>
      <c r="BD198" s="95"/>
    </row>
    <row r="199" ht="14.25" customHeight="1">
      <c r="G199" s="67"/>
      <c r="Q199" s="95"/>
      <c r="R199" s="95"/>
      <c r="Z199" s="67"/>
      <c r="AJ199" s="95"/>
      <c r="AK199" s="95"/>
      <c r="AL199" s="112"/>
      <c r="BC199" s="95"/>
      <c r="BD199" s="95"/>
    </row>
    <row r="200" ht="14.25" customHeight="1">
      <c r="G200" s="67"/>
      <c r="Q200" s="95"/>
      <c r="R200" s="95"/>
      <c r="Z200" s="67"/>
      <c r="AJ200" s="95"/>
      <c r="AK200" s="95"/>
      <c r="AL200" s="112"/>
      <c r="BC200" s="95"/>
      <c r="BD200" s="95"/>
    </row>
    <row r="201" ht="14.25" customHeight="1">
      <c r="G201" s="67"/>
      <c r="Q201" s="95"/>
      <c r="R201" s="95"/>
      <c r="Z201" s="67"/>
      <c r="AJ201" s="95"/>
      <c r="AK201" s="95"/>
      <c r="AL201" s="112"/>
      <c r="BC201" s="95"/>
      <c r="BD201" s="95"/>
    </row>
    <row r="202" ht="14.25" customHeight="1">
      <c r="G202" s="67"/>
      <c r="Q202" s="95"/>
      <c r="R202" s="95"/>
      <c r="Z202" s="67"/>
      <c r="AJ202" s="95"/>
      <c r="AK202" s="95"/>
      <c r="AL202" s="112"/>
      <c r="BC202" s="95"/>
      <c r="BD202" s="95"/>
    </row>
    <row r="203" ht="14.25" customHeight="1">
      <c r="G203" s="67"/>
      <c r="Q203" s="95"/>
      <c r="R203" s="95"/>
      <c r="Z203" s="67"/>
      <c r="AJ203" s="95"/>
      <c r="AK203" s="95"/>
      <c r="AL203" s="112"/>
      <c r="BC203" s="95"/>
      <c r="BD203" s="95"/>
    </row>
    <row r="204" ht="14.25" customHeight="1">
      <c r="G204" s="67"/>
      <c r="Q204" s="95"/>
      <c r="R204" s="95"/>
      <c r="Z204" s="67"/>
      <c r="AJ204" s="95"/>
      <c r="AK204" s="95"/>
      <c r="AL204" s="112"/>
      <c r="BC204" s="95"/>
      <c r="BD204" s="95"/>
    </row>
    <row r="205" ht="14.25" customHeight="1">
      <c r="G205" s="67"/>
      <c r="Q205" s="95"/>
      <c r="R205" s="95"/>
      <c r="Z205" s="67"/>
      <c r="AJ205" s="95"/>
      <c r="AK205" s="95"/>
      <c r="AL205" s="112"/>
      <c r="BC205" s="95"/>
      <c r="BD205" s="95"/>
    </row>
    <row r="206" ht="14.25" customHeight="1">
      <c r="G206" s="67"/>
      <c r="Q206" s="95"/>
      <c r="R206" s="95"/>
      <c r="Z206" s="67"/>
      <c r="AJ206" s="95"/>
      <c r="AK206" s="95"/>
      <c r="AL206" s="112"/>
      <c r="BC206" s="95"/>
      <c r="BD206" s="95"/>
    </row>
    <row r="207" ht="14.25" customHeight="1">
      <c r="G207" s="67"/>
      <c r="Q207" s="95"/>
      <c r="R207" s="95"/>
      <c r="Z207" s="67"/>
      <c r="AJ207" s="95"/>
      <c r="AK207" s="95"/>
      <c r="AL207" s="112"/>
      <c r="BC207" s="95"/>
      <c r="BD207" s="95"/>
    </row>
    <row r="208" ht="14.25" customHeight="1">
      <c r="G208" s="67"/>
      <c r="Q208" s="95"/>
      <c r="R208" s="95"/>
      <c r="Z208" s="67"/>
      <c r="AJ208" s="95"/>
      <c r="AK208" s="95"/>
      <c r="AL208" s="112"/>
      <c r="BC208" s="95"/>
      <c r="BD208" s="95"/>
    </row>
    <row r="209" ht="14.25" customHeight="1">
      <c r="G209" s="67"/>
      <c r="Q209" s="95"/>
      <c r="R209" s="95"/>
      <c r="Z209" s="67"/>
      <c r="AJ209" s="95"/>
      <c r="AK209" s="95"/>
      <c r="AL209" s="112"/>
      <c r="BC209" s="95"/>
      <c r="BD209" s="95"/>
    </row>
    <row r="210" ht="14.25" customHeight="1">
      <c r="G210" s="67"/>
      <c r="Q210" s="95"/>
      <c r="R210" s="95"/>
      <c r="Z210" s="67"/>
      <c r="AJ210" s="95"/>
      <c r="AK210" s="95"/>
      <c r="AL210" s="112"/>
      <c r="BC210" s="95"/>
      <c r="BD210" s="95"/>
    </row>
    <row r="211" ht="14.25" customHeight="1">
      <c r="G211" s="67"/>
      <c r="Q211" s="95"/>
      <c r="R211" s="95"/>
      <c r="Z211" s="67"/>
      <c r="AJ211" s="95"/>
      <c r="AK211" s="95"/>
      <c r="AL211" s="112"/>
      <c r="BC211" s="95"/>
      <c r="BD211" s="95"/>
    </row>
    <row r="212" ht="14.25" customHeight="1">
      <c r="G212" s="67"/>
      <c r="Q212" s="95"/>
      <c r="R212" s="95"/>
      <c r="Z212" s="67"/>
      <c r="AJ212" s="95"/>
      <c r="AK212" s="95"/>
      <c r="AL212" s="112"/>
      <c r="BC212" s="95"/>
      <c r="BD212" s="95"/>
    </row>
    <row r="213" ht="14.25" customHeight="1">
      <c r="G213" s="67"/>
      <c r="Q213" s="95"/>
      <c r="R213" s="95"/>
      <c r="Z213" s="67"/>
      <c r="AJ213" s="95"/>
      <c r="AK213" s="95"/>
      <c r="AL213" s="112"/>
      <c r="BC213" s="95"/>
      <c r="BD213" s="95"/>
    </row>
    <row r="214" ht="14.25" customHeight="1">
      <c r="G214" s="67"/>
      <c r="Q214" s="95"/>
      <c r="R214" s="95"/>
      <c r="Z214" s="67"/>
      <c r="AJ214" s="95"/>
      <c r="AK214" s="95"/>
      <c r="AL214" s="112"/>
      <c r="BC214" s="95"/>
      <c r="BD214" s="95"/>
    </row>
    <row r="215" ht="14.25" customHeight="1">
      <c r="G215" s="67"/>
      <c r="Q215" s="95"/>
      <c r="R215" s="95"/>
      <c r="Z215" s="67"/>
      <c r="AJ215" s="95"/>
      <c r="AK215" s="95"/>
      <c r="AL215" s="112"/>
      <c r="BC215" s="95"/>
      <c r="BD215" s="95"/>
    </row>
    <row r="216" ht="14.25" customHeight="1">
      <c r="G216" s="67"/>
      <c r="Q216" s="95"/>
      <c r="R216" s="95"/>
      <c r="Z216" s="67"/>
      <c r="AJ216" s="95"/>
      <c r="AK216" s="95"/>
      <c r="AL216" s="112"/>
      <c r="BC216" s="95"/>
      <c r="BD216" s="95"/>
    </row>
    <row r="217" ht="14.25" customHeight="1">
      <c r="G217" s="67"/>
      <c r="Q217" s="95"/>
      <c r="R217" s="95"/>
      <c r="Z217" s="67"/>
      <c r="AJ217" s="95"/>
      <c r="AK217" s="95"/>
      <c r="AL217" s="112"/>
      <c r="BC217" s="95"/>
      <c r="BD217" s="95"/>
    </row>
    <row r="218" ht="14.25" customHeight="1">
      <c r="G218" s="67"/>
      <c r="Q218" s="95"/>
      <c r="R218" s="95"/>
      <c r="Z218" s="67"/>
      <c r="AJ218" s="95"/>
      <c r="AK218" s="95"/>
      <c r="AL218" s="112"/>
      <c r="BC218" s="95"/>
      <c r="BD218" s="95"/>
    </row>
    <row r="219" ht="14.25" customHeight="1">
      <c r="G219" s="67"/>
      <c r="Q219" s="95"/>
      <c r="R219" s="95"/>
      <c r="Z219" s="67"/>
      <c r="AJ219" s="95"/>
      <c r="AK219" s="95"/>
      <c r="AL219" s="112"/>
      <c r="BC219" s="95"/>
      <c r="BD219" s="95"/>
    </row>
    <row r="220" ht="14.25" customHeight="1">
      <c r="G220" s="67"/>
      <c r="Q220" s="95"/>
      <c r="R220" s="95"/>
      <c r="Z220" s="67"/>
      <c r="AJ220" s="95"/>
      <c r="AK220" s="95"/>
      <c r="AL220" s="112"/>
      <c r="BC220" s="95"/>
      <c r="BD220" s="95"/>
    </row>
    <row r="221" ht="14.25" customHeight="1">
      <c r="G221" s="67"/>
      <c r="Q221" s="95"/>
      <c r="R221" s="95"/>
      <c r="Z221" s="67"/>
      <c r="AJ221" s="95"/>
      <c r="AK221" s="95"/>
      <c r="AL221" s="112"/>
      <c r="BC221" s="95"/>
      <c r="BD221" s="95"/>
    </row>
    <row r="222" ht="14.25" customHeight="1">
      <c r="G222" s="67"/>
      <c r="Q222" s="95"/>
      <c r="R222" s="95"/>
      <c r="Z222" s="67"/>
      <c r="AJ222" s="95"/>
      <c r="AK222" s="95"/>
      <c r="AL222" s="112"/>
      <c r="BC222" s="95"/>
      <c r="BD222" s="95"/>
    </row>
    <row r="223" ht="14.25" customHeight="1">
      <c r="G223" s="67"/>
      <c r="Q223" s="95"/>
      <c r="R223" s="95"/>
      <c r="Z223" s="67"/>
      <c r="AJ223" s="95"/>
      <c r="AK223" s="95"/>
      <c r="AL223" s="112"/>
      <c r="BC223" s="95"/>
      <c r="BD223" s="95"/>
    </row>
    <row r="224" ht="14.25" customHeight="1">
      <c r="G224" s="67"/>
      <c r="Q224" s="95"/>
      <c r="R224" s="95"/>
      <c r="Z224" s="67"/>
      <c r="AJ224" s="95"/>
      <c r="AK224" s="95"/>
      <c r="AL224" s="112"/>
      <c r="BC224" s="95"/>
      <c r="BD224" s="95"/>
    </row>
    <row r="225" ht="14.25" customHeight="1">
      <c r="G225" s="67"/>
      <c r="Q225" s="95"/>
      <c r="R225" s="95"/>
      <c r="Z225" s="67"/>
      <c r="AJ225" s="95"/>
      <c r="AK225" s="95"/>
      <c r="AL225" s="112"/>
      <c r="BC225" s="95"/>
      <c r="BD225" s="95"/>
    </row>
    <row r="226" ht="14.25" customHeight="1">
      <c r="G226" s="67"/>
      <c r="Q226" s="95"/>
      <c r="R226" s="95"/>
      <c r="Z226" s="67"/>
      <c r="AJ226" s="95"/>
      <c r="AK226" s="95"/>
      <c r="AL226" s="112"/>
      <c r="BC226" s="95"/>
      <c r="BD226" s="95"/>
    </row>
    <row r="227" ht="14.25" customHeight="1">
      <c r="G227" s="67"/>
      <c r="Q227" s="95"/>
      <c r="R227" s="95"/>
      <c r="Z227" s="67"/>
      <c r="AJ227" s="95"/>
      <c r="AK227" s="95"/>
      <c r="AL227" s="112"/>
      <c r="BC227" s="95"/>
      <c r="BD227" s="95"/>
    </row>
    <row r="228" ht="14.25" customHeight="1">
      <c r="G228" s="67"/>
      <c r="Q228" s="95"/>
      <c r="R228" s="95"/>
      <c r="Z228" s="67"/>
      <c r="AJ228" s="95"/>
      <c r="AK228" s="95"/>
      <c r="AL228" s="112"/>
      <c r="BC228" s="95"/>
      <c r="BD228" s="95"/>
    </row>
    <row r="229" ht="14.25" customHeight="1">
      <c r="G229" s="67"/>
      <c r="Q229" s="95"/>
      <c r="R229" s="95"/>
      <c r="Z229" s="67"/>
      <c r="AJ229" s="95"/>
      <c r="AK229" s="95"/>
      <c r="AL229" s="112"/>
      <c r="BC229" s="95"/>
      <c r="BD229" s="95"/>
    </row>
    <row r="230" ht="14.25" customHeight="1">
      <c r="G230" s="67"/>
      <c r="Q230" s="95"/>
      <c r="R230" s="95"/>
      <c r="Z230" s="67"/>
      <c r="AJ230" s="95"/>
      <c r="AK230" s="95"/>
      <c r="AL230" s="112"/>
      <c r="BC230" s="95"/>
      <c r="BD230" s="95"/>
    </row>
    <row r="231" ht="14.25" customHeight="1">
      <c r="G231" s="67"/>
      <c r="Q231" s="95"/>
      <c r="R231" s="95"/>
      <c r="Z231" s="67"/>
      <c r="AJ231" s="95"/>
      <c r="AK231" s="95"/>
      <c r="AL231" s="112"/>
      <c r="BC231" s="95"/>
      <c r="BD231" s="95"/>
    </row>
    <row r="232" ht="14.25" customHeight="1">
      <c r="G232" s="67"/>
      <c r="Q232" s="95"/>
      <c r="R232" s="95"/>
      <c r="Z232" s="67"/>
      <c r="AJ232" s="95"/>
      <c r="AK232" s="95"/>
      <c r="AL232" s="112"/>
      <c r="BC232" s="95"/>
      <c r="BD232" s="95"/>
    </row>
    <row r="233" ht="14.25" customHeight="1">
      <c r="G233" s="67"/>
      <c r="Q233" s="95"/>
      <c r="R233" s="95"/>
      <c r="Z233" s="67"/>
      <c r="AJ233" s="95"/>
      <c r="AK233" s="95"/>
      <c r="AL233" s="112"/>
      <c r="BC233" s="95"/>
      <c r="BD233" s="95"/>
    </row>
    <row r="234" ht="14.25" customHeight="1">
      <c r="G234" s="67"/>
      <c r="Q234" s="95"/>
      <c r="R234" s="95"/>
      <c r="Z234" s="67"/>
      <c r="AJ234" s="95"/>
      <c r="AK234" s="95"/>
      <c r="AL234" s="112"/>
      <c r="BC234" s="95"/>
      <c r="BD234" s="95"/>
    </row>
    <row r="235" ht="14.25" customHeight="1">
      <c r="G235" s="67"/>
      <c r="Q235" s="95"/>
      <c r="R235" s="95"/>
      <c r="Z235" s="67"/>
      <c r="AJ235" s="95"/>
      <c r="AK235" s="95"/>
      <c r="AL235" s="112"/>
      <c r="BC235" s="95"/>
      <c r="BD235" s="95"/>
    </row>
    <row r="236" ht="14.25" customHeight="1">
      <c r="G236" s="67"/>
      <c r="Q236" s="95"/>
      <c r="R236" s="95"/>
      <c r="Z236" s="67"/>
      <c r="AJ236" s="95"/>
      <c r="AK236" s="95"/>
      <c r="AL236" s="112"/>
      <c r="BC236" s="95"/>
      <c r="BD236" s="95"/>
    </row>
    <row r="237" ht="14.25" customHeight="1">
      <c r="G237" s="67"/>
      <c r="Q237" s="95"/>
      <c r="R237" s="95"/>
      <c r="Z237" s="67"/>
      <c r="AJ237" s="95"/>
      <c r="AK237" s="95"/>
      <c r="AL237" s="112"/>
      <c r="BC237" s="95"/>
      <c r="BD237" s="95"/>
    </row>
    <row r="238" ht="14.25" customHeight="1">
      <c r="G238" s="67"/>
      <c r="Q238" s="95"/>
      <c r="R238" s="95"/>
      <c r="Z238" s="67"/>
      <c r="AJ238" s="95"/>
      <c r="AK238" s="95"/>
      <c r="AL238" s="112"/>
      <c r="BC238" s="95"/>
      <c r="BD238" s="95"/>
    </row>
    <row r="239" ht="14.25" customHeight="1">
      <c r="G239" s="67"/>
      <c r="Q239" s="95"/>
      <c r="R239" s="95"/>
      <c r="Z239" s="67"/>
      <c r="AJ239" s="95"/>
      <c r="AK239" s="95"/>
      <c r="AL239" s="112"/>
      <c r="BC239" s="95"/>
      <c r="BD239" s="95"/>
    </row>
    <row r="240" ht="14.25" customHeight="1">
      <c r="G240" s="67"/>
      <c r="Q240" s="95"/>
      <c r="R240" s="95"/>
      <c r="Z240" s="67"/>
      <c r="AJ240" s="95"/>
      <c r="AK240" s="95"/>
      <c r="AL240" s="112"/>
      <c r="BC240" s="95"/>
      <c r="BD240" s="95"/>
    </row>
    <row r="241" ht="14.25" customHeight="1">
      <c r="G241" s="67"/>
      <c r="Q241" s="95"/>
      <c r="R241" s="95"/>
      <c r="Z241" s="67"/>
      <c r="AJ241" s="95"/>
      <c r="AK241" s="95"/>
      <c r="AL241" s="112"/>
      <c r="BC241" s="95"/>
      <c r="BD241" s="95"/>
    </row>
    <row r="242" ht="14.25" customHeight="1">
      <c r="G242" s="67"/>
      <c r="Q242" s="95"/>
      <c r="R242" s="95"/>
      <c r="Z242" s="67"/>
      <c r="AJ242" s="95"/>
      <c r="AK242" s="95"/>
      <c r="AL242" s="112"/>
      <c r="BC242" s="95"/>
      <c r="BD242" s="95"/>
    </row>
    <row r="243" ht="14.25" customHeight="1">
      <c r="G243" s="67"/>
      <c r="Q243" s="95"/>
      <c r="R243" s="95"/>
      <c r="Z243" s="67"/>
      <c r="AJ243" s="95"/>
      <c r="AK243" s="95"/>
      <c r="AL243" s="112"/>
      <c r="BC243" s="95"/>
      <c r="BD243" s="95"/>
    </row>
    <row r="244" ht="14.25" customHeight="1">
      <c r="G244" s="67"/>
      <c r="Q244" s="95"/>
      <c r="R244" s="95"/>
      <c r="Z244" s="67"/>
      <c r="AJ244" s="95"/>
      <c r="AK244" s="95"/>
      <c r="AL244" s="112"/>
      <c r="BC244" s="95"/>
      <c r="BD244" s="95"/>
    </row>
    <row r="245" ht="14.25" customHeight="1">
      <c r="G245" s="67"/>
      <c r="Q245" s="95"/>
      <c r="R245" s="95"/>
      <c r="Z245" s="67"/>
      <c r="AJ245" s="95"/>
      <c r="AK245" s="95"/>
      <c r="AL245" s="112"/>
      <c r="BC245" s="95"/>
      <c r="BD245" s="95"/>
    </row>
    <row r="246" ht="14.25" customHeight="1">
      <c r="G246" s="67"/>
      <c r="Q246" s="95"/>
      <c r="R246" s="95"/>
      <c r="Z246" s="67"/>
      <c r="AJ246" s="95"/>
      <c r="AK246" s="95"/>
      <c r="AL246" s="112"/>
      <c r="BC246" s="95"/>
      <c r="BD246" s="95"/>
    </row>
    <row r="247" ht="14.25" customHeight="1">
      <c r="G247" s="67"/>
      <c r="Q247" s="95"/>
      <c r="R247" s="95"/>
      <c r="Z247" s="67"/>
      <c r="AJ247" s="95"/>
      <c r="AK247" s="95"/>
      <c r="AL247" s="112"/>
      <c r="BC247" s="95"/>
      <c r="BD247" s="95"/>
    </row>
    <row r="248" ht="14.25" customHeight="1">
      <c r="G248" s="67"/>
      <c r="Q248" s="95"/>
      <c r="R248" s="95"/>
      <c r="Z248" s="67"/>
      <c r="AJ248" s="95"/>
      <c r="AK248" s="95"/>
      <c r="AL248" s="112"/>
      <c r="BC248" s="95"/>
      <c r="BD248" s="95"/>
    </row>
    <row r="249" ht="14.25" customHeight="1">
      <c r="G249" s="67"/>
      <c r="Q249" s="95"/>
      <c r="R249" s="95"/>
      <c r="Z249" s="67"/>
      <c r="AJ249" s="95"/>
      <c r="AK249" s="95"/>
      <c r="AL249" s="112"/>
      <c r="BC249" s="95"/>
      <c r="BD249" s="95"/>
    </row>
    <row r="250" ht="14.25" customHeight="1">
      <c r="G250" s="67"/>
      <c r="Q250" s="95"/>
      <c r="R250" s="95"/>
      <c r="Z250" s="67"/>
      <c r="AJ250" s="95"/>
      <c r="AK250" s="95"/>
      <c r="AL250" s="112"/>
      <c r="BC250" s="95"/>
      <c r="BD250" s="95"/>
    </row>
    <row r="251" ht="14.25" customHeight="1">
      <c r="G251" s="67"/>
      <c r="Q251" s="95"/>
      <c r="R251" s="95"/>
      <c r="Z251" s="67"/>
      <c r="AJ251" s="95"/>
      <c r="AK251" s="95"/>
      <c r="AL251" s="112"/>
      <c r="BC251" s="95"/>
      <c r="BD251" s="95"/>
    </row>
    <row r="252" ht="14.25" customHeight="1">
      <c r="G252" s="67"/>
      <c r="Q252" s="95"/>
      <c r="R252" s="95"/>
      <c r="Z252" s="67"/>
      <c r="AJ252" s="95"/>
      <c r="AK252" s="95"/>
      <c r="AL252" s="112"/>
      <c r="BC252" s="95"/>
      <c r="BD252" s="95"/>
    </row>
    <row r="253" ht="14.25" customHeight="1">
      <c r="G253" s="67"/>
      <c r="Q253" s="95"/>
      <c r="R253" s="95"/>
      <c r="Z253" s="67"/>
      <c r="AJ253" s="95"/>
      <c r="AK253" s="95"/>
      <c r="AL253" s="112"/>
      <c r="BC253" s="95"/>
      <c r="BD253" s="95"/>
    </row>
    <row r="254" ht="14.25" customHeight="1">
      <c r="G254" s="67"/>
      <c r="Q254" s="95"/>
      <c r="R254" s="95"/>
      <c r="Z254" s="67"/>
      <c r="AJ254" s="95"/>
      <c r="AK254" s="95"/>
      <c r="AL254" s="112"/>
      <c r="BC254" s="95"/>
      <c r="BD254" s="95"/>
    </row>
    <row r="255" ht="14.25" customHeight="1">
      <c r="G255" s="67"/>
      <c r="Q255" s="95"/>
      <c r="R255" s="95"/>
      <c r="Z255" s="67"/>
      <c r="AJ255" s="95"/>
      <c r="AK255" s="95"/>
      <c r="AL255" s="112"/>
      <c r="BC255" s="95"/>
      <c r="BD255" s="95"/>
    </row>
    <row r="256" ht="14.25" customHeight="1">
      <c r="G256" s="67"/>
      <c r="Q256" s="95"/>
      <c r="R256" s="95"/>
      <c r="Z256" s="67"/>
      <c r="AJ256" s="95"/>
      <c r="AK256" s="95"/>
      <c r="AL256" s="112"/>
      <c r="BC256" s="95"/>
      <c r="BD256" s="95"/>
    </row>
    <row r="257" ht="14.25" customHeight="1">
      <c r="G257" s="67"/>
      <c r="Q257" s="95"/>
      <c r="R257" s="95"/>
      <c r="Z257" s="67"/>
      <c r="AJ257" s="95"/>
      <c r="AK257" s="95"/>
      <c r="AL257" s="112"/>
      <c r="BC257" s="95"/>
      <c r="BD257" s="95"/>
    </row>
    <row r="258" ht="14.25" customHeight="1">
      <c r="G258" s="67"/>
      <c r="Q258" s="95"/>
      <c r="R258" s="95"/>
      <c r="Z258" s="67"/>
      <c r="AJ258" s="95"/>
      <c r="AK258" s="95"/>
      <c r="AL258" s="112"/>
      <c r="BC258" s="95"/>
      <c r="BD258" s="95"/>
    </row>
    <row r="259" ht="14.25" customHeight="1">
      <c r="G259" s="67"/>
      <c r="Q259" s="95"/>
      <c r="R259" s="95"/>
      <c r="Z259" s="67"/>
      <c r="AJ259" s="95"/>
      <c r="AK259" s="95"/>
      <c r="AL259" s="112"/>
      <c r="BC259" s="95"/>
      <c r="BD259" s="95"/>
    </row>
    <row r="260" ht="14.25" customHeight="1">
      <c r="G260" s="67"/>
      <c r="Q260" s="95"/>
      <c r="R260" s="95"/>
      <c r="Z260" s="67"/>
      <c r="AJ260" s="95"/>
      <c r="AK260" s="95"/>
      <c r="AL260" s="112"/>
      <c r="BC260" s="95"/>
      <c r="BD260" s="95"/>
    </row>
    <row r="261" ht="14.25" customHeight="1">
      <c r="G261" s="67"/>
      <c r="Q261" s="95"/>
      <c r="R261" s="95"/>
      <c r="Z261" s="67"/>
      <c r="AJ261" s="95"/>
      <c r="AK261" s="95"/>
      <c r="AL261" s="112"/>
      <c r="BC261" s="95"/>
      <c r="BD261" s="95"/>
    </row>
    <row r="262" ht="14.25" customHeight="1">
      <c r="G262" s="67"/>
      <c r="Q262" s="95"/>
      <c r="R262" s="95"/>
      <c r="Z262" s="67"/>
      <c r="AJ262" s="95"/>
      <c r="AK262" s="95"/>
      <c r="AL262" s="112"/>
      <c r="BC262" s="95"/>
      <c r="BD262" s="95"/>
    </row>
    <row r="263" ht="14.25" customHeight="1">
      <c r="G263" s="67"/>
      <c r="Q263" s="95"/>
      <c r="R263" s="95"/>
      <c r="Z263" s="67"/>
      <c r="AJ263" s="95"/>
      <c r="AK263" s="95"/>
      <c r="AL263" s="112"/>
      <c r="BC263" s="95"/>
      <c r="BD263" s="95"/>
    </row>
    <row r="264" ht="14.25" customHeight="1">
      <c r="G264" s="67"/>
      <c r="Q264" s="95"/>
      <c r="R264" s="95"/>
      <c r="Z264" s="67"/>
      <c r="AJ264" s="95"/>
      <c r="AK264" s="95"/>
      <c r="AL264" s="112"/>
      <c r="BC264" s="95"/>
      <c r="BD264" s="95"/>
    </row>
    <row r="265" ht="14.25" customHeight="1">
      <c r="G265" s="67"/>
      <c r="Q265" s="95"/>
      <c r="R265" s="95"/>
      <c r="Z265" s="67"/>
      <c r="AJ265" s="95"/>
      <c r="AK265" s="95"/>
      <c r="AL265" s="112"/>
      <c r="BC265" s="95"/>
      <c r="BD265" s="95"/>
    </row>
    <row r="266" ht="14.25" customHeight="1">
      <c r="G266" s="67"/>
      <c r="Q266" s="95"/>
      <c r="R266" s="95"/>
      <c r="Z266" s="67"/>
      <c r="AJ266" s="95"/>
      <c r="AK266" s="95"/>
      <c r="AL266" s="112"/>
      <c r="BC266" s="95"/>
      <c r="BD266" s="95"/>
    </row>
    <row r="267" ht="14.25" customHeight="1">
      <c r="G267" s="67"/>
      <c r="Q267" s="95"/>
      <c r="R267" s="95"/>
      <c r="Z267" s="67"/>
      <c r="AJ267" s="95"/>
      <c r="AK267" s="95"/>
      <c r="AL267" s="112"/>
      <c r="BC267" s="95"/>
      <c r="BD267" s="95"/>
    </row>
    <row r="268" ht="14.25" customHeight="1">
      <c r="G268" s="67"/>
      <c r="Q268" s="95"/>
      <c r="R268" s="95"/>
      <c r="Z268" s="67"/>
      <c r="AJ268" s="95"/>
      <c r="AK268" s="95"/>
      <c r="AL268" s="112"/>
      <c r="BC268" s="95"/>
      <c r="BD268" s="95"/>
    </row>
    <row r="269" ht="14.25" customHeight="1">
      <c r="G269" s="67"/>
      <c r="Q269" s="95"/>
      <c r="R269" s="95"/>
      <c r="Z269" s="67"/>
      <c r="AJ269" s="95"/>
      <c r="AK269" s="95"/>
      <c r="AL269" s="112"/>
      <c r="BC269" s="95"/>
      <c r="BD269" s="95"/>
    </row>
    <row r="270" ht="14.25" customHeight="1">
      <c r="G270" s="67"/>
      <c r="Q270" s="95"/>
      <c r="R270" s="95"/>
      <c r="Z270" s="67"/>
      <c r="AJ270" s="95"/>
      <c r="AK270" s="95"/>
      <c r="AL270" s="112"/>
      <c r="BC270" s="95"/>
      <c r="BD270" s="95"/>
    </row>
    <row r="271" ht="14.25" customHeight="1">
      <c r="G271" s="67"/>
      <c r="Q271" s="95"/>
      <c r="R271" s="95"/>
      <c r="Z271" s="67"/>
      <c r="AJ271" s="95"/>
      <c r="AK271" s="95"/>
      <c r="AL271" s="112"/>
      <c r="BC271" s="95"/>
      <c r="BD271" s="95"/>
    </row>
    <row r="272" ht="14.25" customHeight="1">
      <c r="G272" s="67"/>
      <c r="Q272" s="95"/>
      <c r="R272" s="95"/>
      <c r="Z272" s="67"/>
      <c r="AJ272" s="95"/>
      <c r="AK272" s="95"/>
      <c r="AL272" s="112"/>
      <c r="BC272" s="95"/>
      <c r="BD272" s="95"/>
    </row>
    <row r="273" ht="14.25" customHeight="1">
      <c r="G273" s="67"/>
      <c r="Q273" s="95"/>
      <c r="R273" s="95"/>
      <c r="Z273" s="67"/>
      <c r="AJ273" s="95"/>
      <c r="AK273" s="95"/>
      <c r="AL273" s="112"/>
      <c r="BC273" s="95"/>
      <c r="BD273" s="95"/>
    </row>
    <row r="274" ht="14.25" customHeight="1">
      <c r="G274" s="67"/>
      <c r="Q274" s="95"/>
      <c r="R274" s="95"/>
      <c r="Z274" s="67"/>
      <c r="AJ274" s="95"/>
      <c r="AK274" s="95"/>
      <c r="AL274" s="112"/>
      <c r="BC274" s="95"/>
      <c r="BD274" s="95"/>
    </row>
    <row r="275" ht="14.25" customHeight="1">
      <c r="G275" s="67"/>
      <c r="Q275" s="95"/>
      <c r="R275" s="95"/>
      <c r="Z275" s="67"/>
      <c r="AJ275" s="95"/>
      <c r="AK275" s="95"/>
      <c r="AL275" s="112"/>
      <c r="BC275" s="95"/>
      <c r="BD275" s="95"/>
    </row>
    <row r="276" ht="14.25" customHeight="1">
      <c r="G276" s="67"/>
      <c r="Q276" s="95"/>
      <c r="R276" s="95"/>
      <c r="Z276" s="67"/>
      <c r="AJ276" s="95"/>
      <c r="AK276" s="95"/>
      <c r="AL276" s="112"/>
      <c r="BC276" s="95"/>
      <c r="BD276" s="95"/>
    </row>
    <row r="277" ht="14.25" customHeight="1">
      <c r="G277" s="67"/>
      <c r="Q277" s="95"/>
      <c r="R277" s="95"/>
      <c r="Z277" s="67"/>
      <c r="AJ277" s="95"/>
      <c r="AK277" s="95"/>
      <c r="AL277" s="112"/>
      <c r="BC277" s="95"/>
      <c r="BD277" s="95"/>
    </row>
    <row r="278" ht="14.25" customHeight="1">
      <c r="G278" s="67"/>
      <c r="Q278" s="95"/>
      <c r="R278" s="95"/>
      <c r="Z278" s="67"/>
      <c r="AJ278" s="95"/>
      <c r="AK278" s="95"/>
      <c r="AL278" s="112"/>
      <c r="BC278" s="95"/>
      <c r="BD278" s="95"/>
    </row>
    <row r="279" ht="14.25" customHeight="1">
      <c r="G279" s="67"/>
      <c r="Q279" s="95"/>
      <c r="R279" s="95"/>
      <c r="Z279" s="67"/>
      <c r="AJ279" s="95"/>
      <c r="AK279" s="95"/>
      <c r="AL279" s="112"/>
      <c r="BC279" s="95"/>
      <c r="BD279" s="95"/>
    </row>
    <row r="280" ht="14.25" customHeight="1">
      <c r="G280" s="67"/>
      <c r="Q280" s="95"/>
      <c r="R280" s="95"/>
      <c r="Z280" s="67"/>
      <c r="AJ280" s="95"/>
      <c r="AK280" s="95"/>
      <c r="AL280" s="112"/>
      <c r="BC280" s="95"/>
      <c r="BD280" s="95"/>
    </row>
    <row r="281" ht="14.25" customHeight="1">
      <c r="G281" s="67"/>
      <c r="Q281" s="95"/>
      <c r="R281" s="95"/>
      <c r="Z281" s="67"/>
      <c r="AJ281" s="95"/>
      <c r="AK281" s="95"/>
      <c r="AL281" s="112"/>
      <c r="BC281" s="95"/>
      <c r="BD281" s="95"/>
    </row>
    <row r="282" ht="14.25" customHeight="1">
      <c r="G282" s="67"/>
      <c r="Q282" s="95"/>
      <c r="R282" s="95"/>
      <c r="Z282" s="67"/>
      <c r="AJ282" s="95"/>
      <c r="AK282" s="95"/>
      <c r="AL282" s="112"/>
      <c r="BC282" s="95"/>
      <c r="BD282" s="95"/>
    </row>
    <row r="283" ht="14.25" customHeight="1">
      <c r="G283" s="67"/>
      <c r="Q283" s="95"/>
      <c r="R283" s="95"/>
      <c r="Z283" s="67"/>
      <c r="AJ283" s="95"/>
      <c r="AK283" s="95"/>
      <c r="AL283" s="112"/>
      <c r="BC283" s="95"/>
      <c r="BD283" s="95"/>
    </row>
    <row r="284" ht="14.25" customHeight="1">
      <c r="G284" s="67"/>
      <c r="Q284" s="95"/>
      <c r="R284" s="95"/>
      <c r="Z284" s="67"/>
      <c r="AJ284" s="95"/>
      <c r="AK284" s="95"/>
      <c r="AL284" s="112"/>
      <c r="BC284" s="95"/>
      <c r="BD284" s="95"/>
    </row>
    <row r="285" ht="14.25" customHeight="1">
      <c r="G285" s="67"/>
      <c r="Q285" s="95"/>
      <c r="R285" s="95"/>
      <c r="Z285" s="67"/>
      <c r="AJ285" s="95"/>
      <c r="AK285" s="95"/>
      <c r="AL285" s="112"/>
      <c r="BC285" s="95"/>
      <c r="BD285" s="95"/>
    </row>
    <row r="286" ht="14.25" customHeight="1">
      <c r="G286" s="67"/>
      <c r="Q286" s="95"/>
      <c r="R286" s="95"/>
      <c r="Z286" s="67"/>
      <c r="AJ286" s="95"/>
      <c r="AK286" s="95"/>
      <c r="AL286" s="112"/>
      <c r="BC286" s="95"/>
      <c r="BD286" s="95"/>
    </row>
    <row r="287" ht="14.25" customHeight="1">
      <c r="G287" s="67"/>
      <c r="Q287" s="95"/>
      <c r="R287" s="95"/>
      <c r="Z287" s="67"/>
      <c r="AJ287" s="95"/>
      <c r="AK287" s="95"/>
      <c r="AL287" s="112"/>
      <c r="BC287" s="95"/>
      <c r="BD287" s="95"/>
    </row>
    <row r="288" ht="14.25" customHeight="1">
      <c r="G288" s="67"/>
      <c r="Q288" s="95"/>
      <c r="R288" s="95"/>
      <c r="Z288" s="67"/>
      <c r="AJ288" s="95"/>
      <c r="AK288" s="95"/>
      <c r="AL288" s="112"/>
      <c r="BC288" s="95"/>
      <c r="BD288" s="95"/>
    </row>
    <row r="289" ht="14.25" customHeight="1">
      <c r="G289" s="67"/>
      <c r="Q289" s="95"/>
      <c r="R289" s="95"/>
      <c r="Z289" s="67"/>
      <c r="AJ289" s="95"/>
      <c r="AK289" s="95"/>
      <c r="AL289" s="112"/>
      <c r="BC289" s="95"/>
      <c r="BD289" s="95"/>
    </row>
    <row r="290" ht="14.25" customHeight="1">
      <c r="G290" s="67"/>
      <c r="Q290" s="95"/>
      <c r="R290" s="95"/>
      <c r="Z290" s="67"/>
      <c r="AJ290" s="95"/>
      <c r="AK290" s="95"/>
      <c r="AL290" s="112"/>
      <c r="BC290" s="95"/>
      <c r="BD290" s="95"/>
    </row>
    <row r="291" ht="14.25" customHeight="1">
      <c r="G291" s="67"/>
      <c r="Q291" s="95"/>
      <c r="R291" s="95"/>
      <c r="Z291" s="67"/>
      <c r="AJ291" s="95"/>
      <c r="AK291" s="95"/>
      <c r="AL291" s="112"/>
      <c r="BC291" s="95"/>
      <c r="BD291" s="95"/>
    </row>
    <row r="292" ht="14.25" customHeight="1">
      <c r="G292" s="67"/>
      <c r="Q292" s="95"/>
      <c r="R292" s="95"/>
      <c r="Z292" s="67"/>
      <c r="AJ292" s="95"/>
      <c r="AK292" s="95"/>
      <c r="AL292" s="112"/>
      <c r="BC292" s="95"/>
      <c r="BD292" s="95"/>
    </row>
    <row r="293" ht="14.25" customHeight="1">
      <c r="G293" s="67"/>
      <c r="Q293" s="95"/>
      <c r="R293" s="95"/>
      <c r="Z293" s="67"/>
      <c r="AJ293" s="95"/>
      <c r="AK293" s="95"/>
      <c r="AL293" s="112"/>
      <c r="BC293" s="95"/>
      <c r="BD293" s="95"/>
    </row>
    <row r="294" ht="14.25" customHeight="1">
      <c r="G294" s="67"/>
      <c r="Q294" s="95"/>
      <c r="R294" s="95"/>
      <c r="Z294" s="67"/>
      <c r="AJ294" s="95"/>
      <c r="AK294" s="95"/>
      <c r="AL294" s="112"/>
      <c r="BC294" s="95"/>
      <c r="BD294" s="95"/>
    </row>
    <row r="295" ht="14.25" customHeight="1">
      <c r="G295" s="67"/>
      <c r="Q295" s="95"/>
      <c r="R295" s="95"/>
      <c r="Z295" s="67"/>
      <c r="AJ295" s="95"/>
      <c r="AK295" s="95"/>
      <c r="AL295" s="112"/>
      <c r="BC295" s="95"/>
      <c r="BD295" s="95"/>
    </row>
    <row r="296" ht="14.25" customHeight="1">
      <c r="G296" s="67"/>
      <c r="Q296" s="95"/>
      <c r="R296" s="95"/>
      <c r="Z296" s="67"/>
      <c r="AJ296" s="95"/>
      <c r="AK296" s="95"/>
      <c r="AL296" s="112"/>
      <c r="BC296" s="95"/>
      <c r="BD296" s="95"/>
    </row>
    <row r="297" ht="14.25" customHeight="1">
      <c r="G297" s="67"/>
      <c r="Q297" s="95"/>
      <c r="R297" s="95"/>
      <c r="Z297" s="67"/>
      <c r="AJ297" s="95"/>
      <c r="AK297" s="95"/>
      <c r="AL297" s="112"/>
      <c r="BC297" s="95"/>
      <c r="BD297" s="95"/>
    </row>
    <row r="298" ht="14.25" customHeight="1">
      <c r="G298" s="67"/>
      <c r="Q298" s="95"/>
      <c r="R298" s="95"/>
      <c r="Z298" s="67"/>
      <c r="AJ298" s="95"/>
      <c r="AK298" s="95"/>
      <c r="AL298" s="112"/>
      <c r="BC298" s="95"/>
      <c r="BD298" s="95"/>
    </row>
    <row r="299" ht="14.25" customHeight="1">
      <c r="G299" s="67"/>
      <c r="Q299" s="95"/>
      <c r="R299" s="95"/>
      <c r="Z299" s="67"/>
      <c r="AJ299" s="95"/>
      <c r="AK299" s="95"/>
      <c r="AL299" s="112"/>
      <c r="BC299" s="95"/>
      <c r="BD299" s="95"/>
    </row>
    <row r="300" ht="14.25" customHeight="1">
      <c r="G300" s="67"/>
      <c r="Q300" s="95"/>
      <c r="R300" s="95"/>
      <c r="Z300" s="67"/>
      <c r="AJ300" s="95"/>
      <c r="AK300" s="95"/>
      <c r="AL300" s="112"/>
      <c r="BC300" s="95"/>
      <c r="BD300" s="95"/>
    </row>
    <row r="301" ht="14.25" customHeight="1">
      <c r="G301" s="67"/>
      <c r="Q301" s="95"/>
      <c r="R301" s="95"/>
      <c r="Z301" s="67"/>
      <c r="AJ301" s="95"/>
      <c r="AK301" s="95"/>
      <c r="AL301" s="112"/>
      <c r="BC301" s="95"/>
      <c r="BD301" s="95"/>
    </row>
    <row r="302" ht="14.25" customHeight="1">
      <c r="G302" s="67"/>
      <c r="Q302" s="95"/>
      <c r="R302" s="95"/>
      <c r="Z302" s="67"/>
      <c r="AJ302" s="95"/>
      <c r="AK302" s="95"/>
      <c r="AL302" s="112"/>
      <c r="BC302" s="95"/>
      <c r="BD302" s="95"/>
    </row>
    <row r="303" ht="14.25" customHeight="1">
      <c r="G303" s="67"/>
      <c r="Q303" s="95"/>
      <c r="R303" s="95"/>
      <c r="Z303" s="67"/>
      <c r="AJ303" s="95"/>
      <c r="AK303" s="95"/>
      <c r="AL303" s="112"/>
      <c r="BC303" s="95"/>
      <c r="BD303" s="95"/>
    </row>
    <row r="304" ht="14.25" customHeight="1">
      <c r="G304" s="67"/>
      <c r="Q304" s="95"/>
      <c r="R304" s="95"/>
      <c r="Z304" s="67"/>
      <c r="AJ304" s="95"/>
      <c r="AK304" s="95"/>
      <c r="AL304" s="112"/>
      <c r="BC304" s="95"/>
      <c r="BD304" s="95"/>
    </row>
    <row r="305" ht="14.25" customHeight="1">
      <c r="G305" s="67"/>
      <c r="Q305" s="95"/>
      <c r="R305" s="95"/>
      <c r="Z305" s="67"/>
      <c r="AJ305" s="95"/>
      <c r="AK305" s="95"/>
      <c r="AL305" s="112"/>
      <c r="BC305" s="95"/>
      <c r="BD305" s="95"/>
    </row>
    <row r="306" ht="14.25" customHeight="1">
      <c r="G306" s="67"/>
      <c r="Q306" s="95"/>
      <c r="R306" s="95"/>
      <c r="Z306" s="67"/>
      <c r="AJ306" s="95"/>
      <c r="AK306" s="95"/>
      <c r="AL306" s="112"/>
      <c r="BC306" s="95"/>
      <c r="BD306" s="95"/>
    </row>
    <row r="307" ht="14.25" customHeight="1">
      <c r="G307" s="67"/>
      <c r="Q307" s="95"/>
      <c r="R307" s="95"/>
      <c r="Z307" s="67"/>
      <c r="AJ307" s="95"/>
      <c r="AK307" s="95"/>
      <c r="AL307" s="112"/>
      <c r="BC307" s="95"/>
      <c r="BD307" s="95"/>
    </row>
    <row r="308" ht="14.25" customHeight="1">
      <c r="G308" s="67"/>
      <c r="Q308" s="95"/>
      <c r="R308" s="95"/>
      <c r="Z308" s="67"/>
      <c r="AJ308" s="95"/>
      <c r="AK308" s="95"/>
      <c r="AL308" s="112"/>
      <c r="BC308" s="95"/>
      <c r="BD308" s="95"/>
    </row>
    <row r="309" ht="14.25" customHeight="1">
      <c r="G309" s="67"/>
      <c r="Q309" s="95"/>
      <c r="R309" s="95"/>
      <c r="Z309" s="67"/>
      <c r="AJ309" s="95"/>
      <c r="AK309" s="95"/>
      <c r="AL309" s="112"/>
      <c r="BC309" s="95"/>
      <c r="BD309" s="95"/>
    </row>
    <row r="310" ht="14.25" customHeight="1">
      <c r="G310" s="67"/>
      <c r="Q310" s="95"/>
      <c r="R310" s="95"/>
      <c r="Z310" s="67"/>
      <c r="AJ310" s="95"/>
      <c r="AK310" s="95"/>
      <c r="AL310" s="112"/>
      <c r="BC310" s="95"/>
      <c r="BD310" s="95"/>
    </row>
    <row r="311" ht="14.25" customHeight="1">
      <c r="G311" s="67"/>
      <c r="Q311" s="95"/>
      <c r="R311" s="95"/>
      <c r="Z311" s="67"/>
      <c r="AJ311" s="95"/>
      <c r="AK311" s="95"/>
      <c r="AL311" s="112"/>
      <c r="BC311" s="95"/>
      <c r="BD311" s="95"/>
    </row>
    <row r="312" ht="14.25" customHeight="1">
      <c r="G312" s="67"/>
      <c r="Q312" s="95"/>
      <c r="R312" s="95"/>
      <c r="Z312" s="67"/>
      <c r="AJ312" s="95"/>
      <c r="AK312" s="95"/>
      <c r="AL312" s="112"/>
      <c r="BC312" s="95"/>
      <c r="BD312" s="95"/>
    </row>
    <row r="313" ht="14.25" customHeight="1">
      <c r="G313" s="67"/>
      <c r="Q313" s="95"/>
      <c r="R313" s="95"/>
      <c r="Z313" s="67"/>
      <c r="AJ313" s="95"/>
      <c r="AK313" s="95"/>
      <c r="AL313" s="112"/>
      <c r="BC313" s="95"/>
      <c r="BD313" s="95"/>
    </row>
    <row r="314" ht="14.25" customHeight="1">
      <c r="G314" s="67"/>
      <c r="Q314" s="95"/>
      <c r="R314" s="95"/>
      <c r="Z314" s="67"/>
      <c r="AJ314" s="95"/>
      <c r="AK314" s="95"/>
      <c r="AL314" s="112"/>
      <c r="BC314" s="95"/>
      <c r="BD314" s="95"/>
    </row>
    <row r="315" ht="14.25" customHeight="1">
      <c r="G315" s="67"/>
      <c r="Q315" s="95"/>
      <c r="R315" s="95"/>
      <c r="Z315" s="67"/>
      <c r="AJ315" s="95"/>
      <c r="AK315" s="95"/>
      <c r="AL315" s="112"/>
      <c r="BC315" s="95"/>
      <c r="BD315" s="95"/>
    </row>
    <row r="316" ht="14.25" customHeight="1">
      <c r="G316" s="67"/>
      <c r="Q316" s="95"/>
      <c r="R316" s="95"/>
      <c r="Z316" s="67"/>
      <c r="AJ316" s="95"/>
      <c r="AK316" s="95"/>
      <c r="AL316" s="112"/>
      <c r="BC316" s="95"/>
      <c r="BD316" s="95"/>
    </row>
    <row r="317" ht="14.25" customHeight="1">
      <c r="G317" s="67"/>
      <c r="Q317" s="95"/>
      <c r="R317" s="95"/>
      <c r="Z317" s="67"/>
      <c r="AJ317" s="95"/>
      <c r="AK317" s="95"/>
      <c r="AL317" s="112"/>
      <c r="BC317" s="95"/>
      <c r="BD317" s="95"/>
    </row>
    <row r="318" ht="14.25" customHeight="1">
      <c r="G318" s="67"/>
      <c r="Q318" s="95"/>
      <c r="R318" s="95"/>
      <c r="Z318" s="67"/>
      <c r="AJ318" s="95"/>
      <c r="AK318" s="95"/>
      <c r="AL318" s="112"/>
      <c r="BC318" s="95"/>
      <c r="BD318" s="95"/>
    </row>
    <row r="319" ht="14.25" customHeight="1">
      <c r="G319" s="67"/>
      <c r="Q319" s="95"/>
      <c r="R319" s="95"/>
      <c r="Z319" s="67"/>
      <c r="AJ319" s="95"/>
      <c r="AK319" s="95"/>
      <c r="AL319" s="112"/>
      <c r="BC319" s="95"/>
      <c r="BD319" s="95"/>
    </row>
    <row r="320" ht="14.25" customHeight="1">
      <c r="G320" s="67"/>
      <c r="Q320" s="95"/>
      <c r="R320" s="95"/>
      <c r="Z320" s="67"/>
      <c r="AJ320" s="95"/>
      <c r="AK320" s="95"/>
      <c r="AL320" s="112"/>
      <c r="BC320" s="95"/>
      <c r="BD320" s="95"/>
    </row>
    <row r="321" ht="14.25" customHeight="1">
      <c r="G321" s="67"/>
      <c r="Q321" s="95"/>
      <c r="R321" s="95"/>
      <c r="Z321" s="67"/>
      <c r="AJ321" s="95"/>
      <c r="AK321" s="95"/>
      <c r="AL321" s="112"/>
      <c r="BC321" s="95"/>
      <c r="BD321" s="95"/>
    </row>
    <row r="322" ht="14.25" customHeight="1">
      <c r="G322" s="67"/>
      <c r="Q322" s="95"/>
      <c r="R322" s="95"/>
      <c r="Z322" s="67"/>
      <c r="AJ322" s="95"/>
      <c r="AK322" s="95"/>
      <c r="AL322" s="112"/>
      <c r="BC322" s="95"/>
      <c r="BD322" s="95"/>
    </row>
    <row r="323" ht="14.25" customHeight="1">
      <c r="G323" s="67"/>
      <c r="Q323" s="95"/>
      <c r="R323" s="95"/>
      <c r="Z323" s="67"/>
      <c r="AJ323" s="95"/>
      <c r="AK323" s="95"/>
      <c r="AL323" s="112"/>
      <c r="BC323" s="95"/>
      <c r="BD323" s="95"/>
    </row>
    <row r="324" ht="14.25" customHeight="1">
      <c r="G324" s="67"/>
      <c r="Q324" s="95"/>
      <c r="R324" s="95"/>
      <c r="Z324" s="67"/>
      <c r="AJ324" s="95"/>
      <c r="AK324" s="95"/>
      <c r="AL324" s="112"/>
      <c r="BC324" s="95"/>
      <c r="BD324" s="95"/>
    </row>
    <row r="325" ht="14.25" customHeight="1">
      <c r="G325" s="67"/>
      <c r="Q325" s="95"/>
      <c r="R325" s="95"/>
      <c r="Z325" s="67"/>
      <c r="AJ325" s="95"/>
      <c r="AK325" s="95"/>
      <c r="AL325" s="112"/>
      <c r="BC325" s="95"/>
      <c r="BD325" s="95"/>
    </row>
    <row r="326" ht="14.25" customHeight="1">
      <c r="G326" s="67"/>
      <c r="Q326" s="95"/>
      <c r="R326" s="95"/>
      <c r="Z326" s="67"/>
      <c r="AJ326" s="95"/>
      <c r="AK326" s="95"/>
      <c r="AL326" s="112"/>
      <c r="BC326" s="95"/>
      <c r="BD326" s="95"/>
    </row>
    <row r="327" ht="14.25" customHeight="1">
      <c r="G327" s="67"/>
      <c r="Q327" s="95"/>
      <c r="R327" s="95"/>
      <c r="Z327" s="67"/>
      <c r="AJ327" s="95"/>
      <c r="AK327" s="95"/>
      <c r="AL327" s="112"/>
      <c r="BC327" s="95"/>
      <c r="BD327" s="95"/>
    </row>
    <row r="328" ht="14.25" customHeight="1">
      <c r="G328" s="67"/>
      <c r="Q328" s="95"/>
      <c r="R328" s="95"/>
      <c r="Z328" s="67"/>
      <c r="AJ328" s="95"/>
      <c r="AK328" s="95"/>
      <c r="AL328" s="112"/>
      <c r="BC328" s="95"/>
      <c r="BD328" s="95"/>
    </row>
    <row r="329" ht="14.25" customHeight="1">
      <c r="G329" s="67"/>
      <c r="Q329" s="95"/>
      <c r="R329" s="95"/>
      <c r="Z329" s="67"/>
      <c r="AJ329" s="95"/>
      <c r="AK329" s="95"/>
      <c r="AL329" s="112"/>
      <c r="BC329" s="95"/>
      <c r="BD329" s="95"/>
    </row>
    <row r="330" ht="14.25" customHeight="1">
      <c r="G330" s="67"/>
      <c r="Q330" s="95"/>
      <c r="R330" s="95"/>
      <c r="Z330" s="67"/>
      <c r="AJ330" s="95"/>
      <c r="AK330" s="95"/>
      <c r="AL330" s="112"/>
      <c r="BC330" s="95"/>
      <c r="BD330" s="95"/>
    </row>
    <row r="331" ht="14.25" customHeight="1">
      <c r="G331" s="67"/>
      <c r="Q331" s="95"/>
      <c r="R331" s="95"/>
      <c r="Z331" s="67"/>
      <c r="AJ331" s="95"/>
      <c r="AK331" s="95"/>
      <c r="AL331" s="112"/>
      <c r="BC331" s="95"/>
      <c r="BD331" s="95"/>
    </row>
    <row r="332" ht="14.25" customHeight="1">
      <c r="G332" s="67"/>
      <c r="Q332" s="95"/>
      <c r="R332" s="95"/>
      <c r="Z332" s="67"/>
      <c r="AJ332" s="95"/>
      <c r="AK332" s="95"/>
      <c r="AL332" s="112"/>
      <c r="BC332" s="95"/>
      <c r="BD332" s="95"/>
    </row>
    <row r="333" ht="14.25" customHeight="1">
      <c r="G333" s="67"/>
      <c r="Q333" s="95"/>
      <c r="R333" s="95"/>
      <c r="Z333" s="67"/>
      <c r="AJ333" s="95"/>
      <c r="AK333" s="95"/>
      <c r="AL333" s="112"/>
      <c r="BC333" s="95"/>
      <c r="BD333" s="95"/>
    </row>
    <row r="334" ht="14.25" customHeight="1">
      <c r="G334" s="67"/>
      <c r="Q334" s="95"/>
      <c r="R334" s="95"/>
      <c r="Z334" s="67"/>
      <c r="AJ334" s="95"/>
      <c r="AK334" s="95"/>
      <c r="AL334" s="112"/>
      <c r="BC334" s="95"/>
      <c r="BD334" s="95"/>
    </row>
    <row r="335" ht="14.25" customHeight="1">
      <c r="G335" s="67"/>
      <c r="Q335" s="95"/>
      <c r="R335" s="95"/>
      <c r="Z335" s="67"/>
      <c r="AJ335" s="95"/>
      <c r="AK335" s="95"/>
      <c r="AL335" s="112"/>
      <c r="BC335" s="95"/>
      <c r="BD335" s="95"/>
    </row>
    <row r="336" ht="14.25" customHeight="1">
      <c r="G336" s="67"/>
      <c r="Q336" s="95"/>
      <c r="R336" s="95"/>
      <c r="Z336" s="67"/>
      <c r="AJ336" s="95"/>
      <c r="AK336" s="95"/>
      <c r="AL336" s="112"/>
      <c r="BC336" s="95"/>
      <c r="BD336" s="95"/>
    </row>
    <row r="337" ht="14.25" customHeight="1">
      <c r="G337" s="67"/>
      <c r="Q337" s="95"/>
      <c r="R337" s="95"/>
      <c r="Z337" s="67"/>
      <c r="AJ337" s="95"/>
      <c r="AK337" s="95"/>
      <c r="AL337" s="112"/>
      <c r="BC337" s="95"/>
      <c r="BD337" s="95"/>
    </row>
    <row r="338" ht="14.25" customHeight="1">
      <c r="G338" s="67"/>
      <c r="Q338" s="95"/>
      <c r="R338" s="95"/>
      <c r="Z338" s="67"/>
      <c r="AJ338" s="95"/>
      <c r="AK338" s="95"/>
      <c r="AL338" s="112"/>
      <c r="BC338" s="95"/>
      <c r="BD338" s="95"/>
    </row>
    <row r="339" ht="14.25" customHeight="1">
      <c r="G339" s="67"/>
      <c r="Q339" s="95"/>
      <c r="R339" s="95"/>
      <c r="Z339" s="67"/>
      <c r="AJ339" s="95"/>
      <c r="AK339" s="95"/>
      <c r="AL339" s="112"/>
      <c r="BC339" s="95"/>
      <c r="BD339" s="95"/>
    </row>
    <row r="340" ht="14.25" customHeight="1">
      <c r="G340" s="67"/>
      <c r="Q340" s="95"/>
      <c r="R340" s="95"/>
      <c r="Z340" s="67"/>
      <c r="AJ340" s="95"/>
      <c r="AK340" s="95"/>
      <c r="AL340" s="112"/>
      <c r="BC340" s="95"/>
      <c r="BD340" s="95"/>
    </row>
    <row r="341" ht="14.25" customHeight="1">
      <c r="G341" s="67"/>
      <c r="Q341" s="95"/>
      <c r="R341" s="95"/>
      <c r="Z341" s="67"/>
      <c r="AJ341" s="95"/>
      <c r="AK341" s="95"/>
      <c r="AL341" s="112"/>
      <c r="BC341" s="95"/>
      <c r="BD341" s="95"/>
    </row>
    <row r="342" ht="14.25" customHeight="1">
      <c r="G342" s="67"/>
      <c r="Q342" s="95"/>
      <c r="R342" s="95"/>
      <c r="Z342" s="67"/>
      <c r="AJ342" s="95"/>
      <c r="AK342" s="95"/>
      <c r="AL342" s="112"/>
      <c r="BC342" s="95"/>
      <c r="BD342" s="95"/>
    </row>
    <row r="343" ht="14.25" customHeight="1">
      <c r="G343" s="67"/>
      <c r="Q343" s="95"/>
      <c r="R343" s="95"/>
      <c r="Z343" s="67"/>
      <c r="AJ343" s="95"/>
      <c r="AK343" s="95"/>
      <c r="AL343" s="112"/>
      <c r="BC343" s="95"/>
      <c r="BD343" s="95"/>
    </row>
    <row r="344" ht="14.25" customHeight="1">
      <c r="G344" s="67"/>
      <c r="Q344" s="95"/>
      <c r="R344" s="95"/>
      <c r="Z344" s="67"/>
      <c r="AJ344" s="95"/>
      <c r="AK344" s="95"/>
      <c r="AL344" s="112"/>
      <c r="BC344" s="95"/>
      <c r="BD344" s="95"/>
    </row>
    <row r="345" ht="14.25" customHeight="1">
      <c r="G345" s="67"/>
      <c r="Q345" s="95"/>
      <c r="R345" s="95"/>
      <c r="Z345" s="67"/>
      <c r="AJ345" s="95"/>
      <c r="AK345" s="95"/>
      <c r="AL345" s="112"/>
      <c r="BC345" s="95"/>
      <c r="BD345" s="95"/>
    </row>
    <row r="346" ht="14.25" customHeight="1">
      <c r="G346" s="67"/>
      <c r="Q346" s="95"/>
      <c r="R346" s="95"/>
      <c r="Z346" s="67"/>
      <c r="AJ346" s="95"/>
      <c r="AK346" s="95"/>
      <c r="AL346" s="112"/>
      <c r="BC346" s="95"/>
      <c r="BD346" s="95"/>
    </row>
    <row r="347" ht="14.25" customHeight="1">
      <c r="G347" s="67"/>
      <c r="Q347" s="95"/>
      <c r="R347" s="95"/>
      <c r="Z347" s="67"/>
      <c r="AJ347" s="95"/>
      <c r="AK347" s="95"/>
      <c r="AL347" s="112"/>
      <c r="BC347" s="95"/>
      <c r="BD347" s="95"/>
    </row>
    <row r="348" ht="14.25" customHeight="1">
      <c r="G348" s="67"/>
      <c r="Q348" s="95"/>
      <c r="R348" s="95"/>
      <c r="Z348" s="67"/>
      <c r="AJ348" s="95"/>
      <c r="AK348" s="95"/>
      <c r="AL348" s="112"/>
      <c r="BC348" s="95"/>
      <c r="BD348" s="95"/>
    </row>
    <row r="349" ht="14.25" customHeight="1">
      <c r="G349" s="67"/>
      <c r="Q349" s="95"/>
      <c r="R349" s="95"/>
      <c r="Z349" s="67"/>
      <c r="AJ349" s="95"/>
      <c r="AK349" s="95"/>
      <c r="AL349" s="112"/>
      <c r="BC349" s="95"/>
      <c r="BD349" s="95"/>
    </row>
    <row r="350" ht="14.25" customHeight="1">
      <c r="G350" s="67"/>
      <c r="Q350" s="95"/>
      <c r="R350" s="95"/>
      <c r="Z350" s="67"/>
      <c r="AJ350" s="95"/>
      <c r="AK350" s="95"/>
      <c r="AL350" s="112"/>
      <c r="BC350" s="95"/>
      <c r="BD350" s="95"/>
    </row>
    <row r="351" ht="14.25" customHeight="1">
      <c r="G351" s="67"/>
      <c r="Q351" s="95"/>
      <c r="R351" s="95"/>
      <c r="Z351" s="67"/>
      <c r="AJ351" s="95"/>
      <c r="AK351" s="95"/>
      <c r="AL351" s="112"/>
      <c r="BC351" s="95"/>
      <c r="BD351" s="95"/>
    </row>
    <row r="352" ht="14.25" customHeight="1">
      <c r="G352" s="67"/>
      <c r="Q352" s="95"/>
      <c r="R352" s="95"/>
      <c r="Z352" s="67"/>
      <c r="AJ352" s="95"/>
      <c r="AK352" s="95"/>
      <c r="AL352" s="112"/>
      <c r="BC352" s="95"/>
      <c r="BD352" s="95"/>
    </row>
    <row r="353" ht="14.25" customHeight="1">
      <c r="G353" s="67"/>
      <c r="Q353" s="95"/>
      <c r="R353" s="95"/>
      <c r="Z353" s="67"/>
      <c r="AJ353" s="95"/>
      <c r="AK353" s="95"/>
      <c r="AL353" s="112"/>
      <c r="BC353" s="95"/>
      <c r="BD353" s="95"/>
    </row>
    <row r="354" ht="14.25" customHeight="1">
      <c r="G354" s="67"/>
      <c r="Q354" s="95"/>
      <c r="R354" s="95"/>
      <c r="Z354" s="67"/>
      <c r="AJ354" s="95"/>
      <c r="AK354" s="95"/>
      <c r="AL354" s="112"/>
      <c r="BC354" s="95"/>
      <c r="BD354" s="95"/>
    </row>
    <row r="355" ht="14.25" customHeight="1">
      <c r="G355" s="67"/>
      <c r="Q355" s="95"/>
      <c r="R355" s="95"/>
      <c r="Z355" s="67"/>
      <c r="AJ355" s="95"/>
      <c r="AK355" s="95"/>
      <c r="AL355" s="112"/>
      <c r="BC355" s="95"/>
      <c r="BD355" s="95"/>
    </row>
    <row r="356" ht="14.25" customHeight="1">
      <c r="G356" s="67"/>
      <c r="Q356" s="95"/>
      <c r="R356" s="95"/>
      <c r="Z356" s="67"/>
      <c r="AJ356" s="95"/>
      <c r="AK356" s="95"/>
      <c r="AL356" s="112"/>
      <c r="BC356" s="95"/>
      <c r="BD356" s="95"/>
    </row>
    <row r="357" ht="14.25" customHeight="1">
      <c r="G357" s="67"/>
      <c r="Q357" s="95"/>
      <c r="R357" s="95"/>
      <c r="Z357" s="67"/>
      <c r="AJ357" s="95"/>
      <c r="AK357" s="95"/>
      <c r="AL357" s="112"/>
      <c r="BC357" s="95"/>
      <c r="BD357" s="95"/>
    </row>
    <row r="358" ht="14.25" customHeight="1">
      <c r="G358" s="67"/>
      <c r="Q358" s="95"/>
      <c r="R358" s="95"/>
      <c r="Z358" s="67"/>
      <c r="AJ358" s="95"/>
      <c r="AK358" s="95"/>
      <c r="AL358" s="112"/>
      <c r="BC358" s="95"/>
      <c r="BD358" s="95"/>
    </row>
    <row r="359" ht="14.25" customHeight="1">
      <c r="G359" s="67"/>
      <c r="Q359" s="95"/>
      <c r="R359" s="95"/>
      <c r="Z359" s="67"/>
      <c r="AJ359" s="95"/>
      <c r="AK359" s="95"/>
      <c r="AL359" s="112"/>
      <c r="BC359" s="95"/>
      <c r="BD359" s="95"/>
    </row>
    <row r="360" ht="14.25" customHeight="1">
      <c r="G360" s="67"/>
      <c r="Q360" s="95"/>
      <c r="R360" s="95"/>
      <c r="Z360" s="67"/>
      <c r="AJ360" s="95"/>
      <c r="AK360" s="95"/>
      <c r="AL360" s="112"/>
      <c r="BC360" s="95"/>
      <c r="BD360" s="95"/>
    </row>
    <row r="361" ht="14.25" customHeight="1">
      <c r="G361" s="67"/>
      <c r="Q361" s="95"/>
      <c r="R361" s="95"/>
      <c r="Z361" s="67"/>
      <c r="AJ361" s="95"/>
      <c r="AK361" s="95"/>
      <c r="AL361" s="112"/>
      <c r="BC361" s="95"/>
      <c r="BD361" s="95"/>
    </row>
    <row r="362" ht="14.25" customHeight="1">
      <c r="G362" s="67"/>
      <c r="Q362" s="95"/>
      <c r="R362" s="95"/>
      <c r="Z362" s="67"/>
      <c r="AJ362" s="95"/>
      <c r="AK362" s="95"/>
      <c r="AL362" s="112"/>
      <c r="BC362" s="95"/>
      <c r="BD362" s="95"/>
    </row>
    <row r="363" ht="14.25" customHeight="1">
      <c r="G363" s="67"/>
      <c r="Q363" s="95"/>
      <c r="R363" s="95"/>
      <c r="Z363" s="67"/>
      <c r="AJ363" s="95"/>
      <c r="AK363" s="95"/>
      <c r="AL363" s="112"/>
      <c r="BC363" s="95"/>
      <c r="BD363" s="95"/>
    </row>
    <row r="364" ht="14.25" customHeight="1">
      <c r="G364" s="67"/>
      <c r="Q364" s="95"/>
      <c r="R364" s="95"/>
      <c r="Z364" s="67"/>
      <c r="AJ364" s="95"/>
      <c r="AK364" s="95"/>
      <c r="AL364" s="112"/>
      <c r="BC364" s="95"/>
      <c r="BD364" s="95"/>
    </row>
    <row r="365" ht="14.25" customHeight="1">
      <c r="G365" s="67"/>
      <c r="Q365" s="95"/>
      <c r="R365" s="95"/>
      <c r="Z365" s="67"/>
      <c r="AJ365" s="95"/>
      <c r="AK365" s="95"/>
      <c r="AL365" s="112"/>
      <c r="BC365" s="95"/>
      <c r="BD365" s="95"/>
    </row>
    <row r="366" ht="14.25" customHeight="1">
      <c r="G366" s="67"/>
      <c r="Q366" s="95"/>
      <c r="R366" s="95"/>
      <c r="Z366" s="67"/>
      <c r="AJ366" s="95"/>
      <c r="AK366" s="95"/>
      <c r="AL366" s="112"/>
      <c r="BC366" s="95"/>
      <c r="BD366" s="95"/>
    </row>
    <row r="367" ht="14.25" customHeight="1">
      <c r="G367" s="67"/>
      <c r="Q367" s="95"/>
      <c r="R367" s="95"/>
      <c r="Z367" s="67"/>
      <c r="AJ367" s="95"/>
      <c r="AK367" s="95"/>
      <c r="AL367" s="112"/>
      <c r="BC367" s="95"/>
      <c r="BD367" s="95"/>
    </row>
    <row r="368" ht="14.25" customHeight="1">
      <c r="G368" s="67"/>
      <c r="Q368" s="95"/>
      <c r="R368" s="95"/>
      <c r="Z368" s="67"/>
      <c r="AJ368" s="95"/>
      <c r="AK368" s="95"/>
      <c r="AL368" s="112"/>
      <c r="BC368" s="95"/>
      <c r="BD368" s="95"/>
    </row>
    <row r="369" ht="14.25" customHeight="1">
      <c r="G369" s="67"/>
      <c r="Q369" s="95"/>
      <c r="R369" s="95"/>
      <c r="Z369" s="67"/>
      <c r="AJ369" s="95"/>
      <c r="AK369" s="95"/>
      <c r="AL369" s="112"/>
      <c r="BC369" s="95"/>
      <c r="BD369" s="95"/>
    </row>
    <row r="370" ht="14.25" customHeight="1">
      <c r="G370" s="67"/>
      <c r="Q370" s="95"/>
      <c r="R370" s="95"/>
      <c r="Z370" s="67"/>
      <c r="AJ370" s="95"/>
      <c r="AK370" s="95"/>
      <c r="AL370" s="112"/>
      <c r="BC370" s="95"/>
      <c r="BD370" s="95"/>
    </row>
    <row r="371" ht="14.25" customHeight="1">
      <c r="G371" s="67"/>
      <c r="Q371" s="95"/>
      <c r="R371" s="95"/>
      <c r="Z371" s="67"/>
      <c r="AJ371" s="95"/>
      <c r="AK371" s="95"/>
      <c r="AL371" s="112"/>
      <c r="BC371" s="95"/>
      <c r="BD371" s="95"/>
    </row>
    <row r="372" ht="14.25" customHeight="1">
      <c r="G372" s="67"/>
      <c r="Q372" s="95"/>
      <c r="R372" s="95"/>
      <c r="Z372" s="67"/>
      <c r="AJ372" s="95"/>
      <c r="AK372" s="95"/>
      <c r="AL372" s="112"/>
      <c r="BC372" s="95"/>
      <c r="BD372" s="95"/>
    </row>
    <row r="373" ht="14.25" customHeight="1">
      <c r="G373" s="67"/>
      <c r="Q373" s="95"/>
      <c r="R373" s="95"/>
      <c r="Z373" s="67"/>
      <c r="AJ373" s="95"/>
      <c r="AK373" s="95"/>
      <c r="AL373" s="112"/>
      <c r="BC373" s="95"/>
      <c r="BD373" s="95"/>
    </row>
    <row r="374" ht="14.25" customHeight="1">
      <c r="G374" s="67"/>
      <c r="Q374" s="95"/>
      <c r="R374" s="95"/>
      <c r="Z374" s="67"/>
      <c r="AJ374" s="95"/>
      <c r="AK374" s="95"/>
      <c r="AL374" s="112"/>
      <c r="BC374" s="95"/>
      <c r="BD374" s="95"/>
    </row>
    <row r="375" ht="14.25" customHeight="1">
      <c r="G375" s="67"/>
      <c r="Q375" s="95"/>
      <c r="R375" s="95"/>
      <c r="Z375" s="67"/>
      <c r="AJ375" s="95"/>
      <c r="AK375" s="95"/>
      <c r="AL375" s="112"/>
      <c r="BC375" s="95"/>
      <c r="BD375" s="95"/>
    </row>
    <row r="376" ht="14.25" customHeight="1">
      <c r="G376" s="67"/>
      <c r="Q376" s="95"/>
      <c r="R376" s="95"/>
      <c r="Z376" s="67"/>
      <c r="AJ376" s="95"/>
      <c r="AK376" s="95"/>
      <c r="AL376" s="112"/>
      <c r="BC376" s="95"/>
      <c r="BD376" s="95"/>
    </row>
    <row r="377" ht="14.25" customHeight="1">
      <c r="G377" s="67"/>
      <c r="Q377" s="95"/>
      <c r="R377" s="95"/>
      <c r="Z377" s="67"/>
      <c r="AJ377" s="95"/>
      <c r="AK377" s="95"/>
      <c r="AL377" s="112"/>
      <c r="BC377" s="95"/>
      <c r="BD377" s="95"/>
    </row>
    <row r="378" ht="14.25" customHeight="1">
      <c r="G378" s="67"/>
      <c r="Q378" s="95"/>
      <c r="R378" s="95"/>
      <c r="Z378" s="67"/>
      <c r="AJ378" s="95"/>
      <c r="AK378" s="95"/>
      <c r="AL378" s="112"/>
      <c r="BC378" s="95"/>
      <c r="BD378" s="95"/>
    </row>
    <row r="379" ht="14.25" customHeight="1">
      <c r="G379" s="67"/>
      <c r="Q379" s="95"/>
      <c r="R379" s="95"/>
      <c r="Z379" s="67"/>
      <c r="AJ379" s="95"/>
      <c r="AK379" s="95"/>
      <c r="AL379" s="112"/>
      <c r="BC379" s="95"/>
      <c r="BD379" s="95"/>
    </row>
    <row r="380" ht="14.25" customHeight="1">
      <c r="G380" s="67"/>
      <c r="Q380" s="95"/>
      <c r="R380" s="95"/>
      <c r="Z380" s="67"/>
      <c r="AJ380" s="95"/>
      <c r="AK380" s="95"/>
      <c r="AL380" s="112"/>
      <c r="BC380" s="95"/>
      <c r="BD380" s="95"/>
    </row>
    <row r="381" ht="14.25" customHeight="1">
      <c r="G381" s="67"/>
      <c r="Q381" s="95"/>
      <c r="R381" s="95"/>
      <c r="Z381" s="67"/>
      <c r="AJ381" s="95"/>
      <c r="AK381" s="95"/>
      <c r="AL381" s="112"/>
      <c r="BC381" s="95"/>
      <c r="BD381" s="95"/>
    </row>
    <row r="382" ht="14.25" customHeight="1">
      <c r="G382" s="67"/>
      <c r="Q382" s="95"/>
      <c r="R382" s="95"/>
      <c r="Z382" s="67"/>
      <c r="AJ382" s="95"/>
      <c r="AK382" s="95"/>
      <c r="AL382" s="112"/>
      <c r="BC382" s="95"/>
      <c r="BD382" s="95"/>
    </row>
    <row r="383" ht="14.25" customHeight="1">
      <c r="G383" s="67"/>
      <c r="Q383" s="95"/>
      <c r="R383" s="95"/>
      <c r="Z383" s="67"/>
      <c r="AJ383" s="95"/>
      <c r="AK383" s="95"/>
      <c r="AL383" s="112"/>
      <c r="BC383" s="95"/>
      <c r="BD383" s="95"/>
    </row>
    <row r="384" ht="14.25" customHeight="1">
      <c r="G384" s="67"/>
      <c r="Q384" s="95"/>
      <c r="R384" s="95"/>
      <c r="Z384" s="67"/>
      <c r="AJ384" s="95"/>
      <c r="AK384" s="95"/>
      <c r="AL384" s="112"/>
      <c r="BC384" s="95"/>
      <c r="BD384" s="95"/>
    </row>
    <row r="385" ht="14.25" customHeight="1">
      <c r="G385" s="67"/>
      <c r="Q385" s="95"/>
      <c r="R385" s="95"/>
      <c r="Z385" s="67"/>
      <c r="AJ385" s="95"/>
      <c r="AK385" s="95"/>
      <c r="AL385" s="112"/>
      <c r="BC385" s="95"/>
      <c r="BD385" s="95"/>
    </row>
    <row r="386" ht="14.25" customHeight="1">
      <c r="G386" s="67"/>
      <c r="Q386" s="95"/>
      <c r="R386" s="95"/>
      <c r="Z386" s="67"/>
      <c r="AJ386" s="95"/>
      <c r="AK386" s="95"/>
      <c r="AL386" s="112"/>
      <c r="BC386" s="95"/>
      <c r="BD386" s="95"/>
    </row>
    <row r="387" ht="14.25" customHeight="1">
      <c r="G387" s="67"/>
      <c r="Q387" s="95"/>
      <c r="R387" s="95"/>
      <c r="Z387" s="67"/>
      <c r="AJ387" s="95"/>
      <c r="AK387" s="95"/>
      <c r="AL387" s="112"/>
      <c r="BC387" s="95"/>
      <c r="BD387" s="95"/>
    </row>
    <row r="388" ht="14.25" customHeight="1">
      <c r="G388" s="67"/>
      <c r="Q388" s="95"/>
      <c r="R388" s="95"/>
      <c r="Z388" s="67"/>
      <c r="AJ388" s="95"/>
      <c r="AK388" s="95"/>
      <c r="AL388" s="112"/>
      <c r="BC388" s="95"/>
      <c r="BD388" s="95"/>
    </row>
    <row r="389" ht="14.25" customHeight="1">
      <c r="G389" s="67"/>
      <c r="Q389" s="95"/>
      <c r="R389" s="95"/>
      <c r="Z389" s="67"/>
      <c r="AJ389" s="95"/>
      <c r="AK389" s="95"/>
      <c r="AL389" s="112"/>
      <c r="BC389" s="95"/>
      <c r="BD389" s="95"/>
    </row>
    <row r="390" ht="14.25" customHeight="1">
      <c r="G390" s="67"/>
      <c r="Q390" s="95"/>
      <c r="R390" s="95"/>
      <c r="Z390" s="67"/>
      <c r="AJ390" s="95"/>
      <c r="AK390" s="95"/>
      <c r="AL390" s="112"/>
      <c r="BC390" s="95"/>
      <c r="BD390" s="95"/>
    </row>
    <row r="391" ht="14.25" customHeight="1">
      <c r="G391" s="67"/>
      <c r="Q391" s="95"/>
      <c r="R391" s="95"/>
      <c r="Z391" s="67"/>
      <c r="AJ391" s="95"/>
      <c r="AK391" s="95"/>
      <c r="AL391" s="112"/>
      <c r="BC391" s="95"/>
      <c r="BD391" s="95"/>
    </row>
    <row r="392" ht="14.25" customHeight="1">
      <c r="G392" s="67"/>
      <c r="Q392" s="95"/>
      <c r="R392" s="95"/>
      <c r="Z392" s="67"/>
      <c r="AJ392" s="95"/>
      <c r="AK392" s="95"/>
      <c r="AL392" s="112"/>
      <c r="BC392" s="95"/>
      <c r="BD392" s="95"/>
    </row>
    <row r="393" ht="14.25" customHeight="1">
      <c r="G393" s="67"/>
      <c r="Q393" s="95"/>
      <c r="R393" s="95"/>
      <c r="Z393" s="67"/>
      <c r="AJ393" s="95"/>
      <c r="AK393" s="95"/>
      <c r="AL393" s="112"/>
      <c r="BC393" s="95"/>
      <c r="BD393" s="95"/>
    </row>
    <row r="394" ht="14.25" customHeight="1">
      <c r="G394" s="67"/>
      <c r="Q394" s="95"/>
      <c r="R394" s="95"/>
      <c r="Z394" s="67"/>
      <c r="AJ394" s="95"/>
      <c r="AK394" s="95"/>
      <c r="AL394" s="112"/>
      <c r="BC394" s="95"/>
      <c r="BD394" s="95"/>
    </row>
    <row r="395" ht="14.25" customHeight="1">
      <c r="G395" s="67"/>
      <c r="Q395" s="95"/>
      <c r="R395" s="95"/>
      <c r="Z395" s="67"/>
      <c r="AJ395" s="95"/>
      <c r="AK395" s="95"/>
      <c r="AL395" s="112"/>
      <c r="BC395" s="95"/>
      <c r="BD395" s="95"/>
    </row>
    <row r="396" ht="14.25" customHeight="1">
      <c r="G396" s="67"/>
      <c r="Q396" s="95"/>
      <c r="R396" s="95"/>
      <c r="Z396" s="67"/>
      <c r="AJ396" s="95"/>
      <c r="AK396" s="95"/>
      <c r="AL396" s="112"/>
      <c r="BC396" s="95"/>
      <c r="BD396" s="95"/>
    </row>
    <row r="397" ht="14.25" customHeight="1">
      <c r="G397" s="67"/>
      <c r="Q397" s="95"/>
      <c r="R397" s="95"/>
      <c r="Z397" s="67"/>
      <c r="AJ397" s="95"/>
      <c r="AK397" s="95"/>
      <c r="AL397" s="112"/>
      <c r="BC397" s="95"/>
      <c r="BD397" s="95"/>
    </row>
    <row r="398" ht="14.25" customHeight="1">
      <c r="G398" s="67"/>
      <c r="Q398" s="95"/>
      <c r="R398" s="95"/>
      <c r="Z398" s="67"/>
      <c r="AJ398" s="95"/>
      <c r="AK398" s="95"/>
      <c r="AL398" s="112"/>
      <c r="BC398" s="95"/>
      <c r="BD398" s="95"/>
    </row>
    <row r="399" ht="14.25" customHeight="1">
      <c r="G399" s="67"/>
      <c r="Q399" s="95"/>
      <c r="R399" s="95"/>
      <c r="Z399" s="67"/>
      <c r="AJ399" s="95"/>
      <c r="AK399" s="95"/>
      <c r="AL399" s="112"/>
      <c r="BC399" s="95"/>
      <c r="BD399" s="95"/>
    </row>
    <row r="400" ht="14.25" customHeight="1">
      <c r="G400" s="67"/>
      <c r="Q400" s="95"/>
      <c r="R400" s="95"/>
      <c r="Z400" s="67"/>
      <c r="AJ400" s="95"/>
      <c r="AK400" s="95"/>
      <c r="AL400" s="112"/>
      <c r="BC400" s="95"/>
      <c r="BD400" s="95"/>
    </row>
    <row r="401" ht="14.25" customHeight="1">
      <c r="G401" s="67"/>
      <c r="Q401" s="95"/>
      <c r="R401" s="95"/>
      <c r="Z401" s="67"/>
      <c r="AJ401" s="95"/>
      <c r="AK401" s="95"/>
      <c r="AL401" s="112"/>
      <c r="BC401" s="95"/>
      <c r="BD401" s="95"/>
    </row>
    <row r="402" ht="14.25" customHeight="1">
      <c r="G402" s="67"/>
      <c r="Q402" s="95"/>
      <c r="R402" s="95"/>
      <c r="Z402" s="67"/>
      <c r="AJ402" s="95"/>
      <c r="AK402" s="95"/>
      <c r="AL402" s="112"/>
      <c r="BC402" s="95"/>
      <c r="BD402" s="95"/>
    </row>
    <row r="403" ht="14.25" customHeight="1">
      <c r="G403" s="67"/>
      <c r="Q403" s="95"/>
      <c r="R403" s="95"/>
      <c r="Z403" s="67"/>
      <c r="AJ403" s="95"/>
      <c r="AK403" s="95"/>
      <c r="AL403" s="112"/>
      <c r="BC403" s="95"/>
      <c r="BD403" s="95"/>
    </row>
    <row r="404" ht="14.25" customHeight="1">
      <c r="G404" s="67"/>
      <c r="Q404" s="95"/>
      <c r="R404" s="95"/>
      <c r="Z404" s="67"/>
      <c r="AJ404" s="95"/>
      <c r="AK404" s="95"/>
      <c r="AL404" s="112"/>
      <c r="BC404" s="95"/>
      <c r="BD404" s="95"/>
    </row>
    <row r="405" ht="14.25" customHeight="1">
      <c r="G405" s="67"/>
      <c r="Q405" s="95"/>
      <c r="R405" s="95"/>
      <c r="Z405" s="67"/>
      <c r="AJ405" s="95"/>
      <c r="AK405" s="95"/>
      <c r="AL405" s="112"/>
      <c r="BC405" s="95"/>
      <c r="BD405" s="95"/>
    </row>
    <row r="406" ht="14.25" customHeight="1">
      <c r="G406" s="67"/>
      <c r="Q406" s="95"/>
      <c r="R406" s="95"/>
      <c r="Z406" s="67"/>
      <c r="AJ406" s="95"/>
      <c r="AK406" s="95"/>
      <c r="AL406" s="112"/>
      <c r="BC406" s="95"/>
      <c r="BD406" s="95"/>
    </row>
    <row r="407" ht="14.25" customHeight="1">
      <c r="G407" s="67"/>
      <c r="Q407" s="95"/>
      <c r="R407" s="95"/>
      <c r="Z407" s="67"/>
      <c r="AJ407" s="95"/>
      <c r="AK407" s="95"/>
      <c r="AL407" s="112"/>
      <c r="BC407" s="95"/>
      <c r="BD407" s="95"/>
    </row>
    <row r="408" ht="14.25" customHeight="1">
      <c r="G408" s="67"/>
      <c r="Q408" s="95"/>
      <c r="R408" s="95"/>
      <c r="Z408" s="67"/>
      <c r="AJ408" s="95"/>
      <c r="AK408" s="95"/>
      <c r="AL408" s="112"/>
      <c r="BC408" s="95"/>
      <c r="BD408" s="95"/>
    </row>
    <row r="409" ht="14.25" customHeight="1">
      <c r="G409" s="67"/>
      <c r="Q409" s="95"/>
      <c r="R409" s="95"/>
      <c r="Z409" s="67"/>
      <c r="AJ409" s="95"/>
      <c r="AK409" s="95"/>
      <c r="AL409" s="112"/>
      <c r="BC409" s="95"/>
      <c r="BD409" s="95"/>
    </row>
    <row r="410" ht="14.25" customHeight="1">
      <c r="G410" s="67"/>
      <c r="Q410" s="95"/>
      <c r="R410" s="95"/>
      <c r="Z410" s="67"/>
      <c r="AJ410" s="95"/>
      <c r="AK410" s="95"/>
      <c r="AL410" s="112"/>
      <c r="BC410" s="95"/>
      <c r="BD410" s="95"/>
    </row>
    <row r="411" ht="14.25" customHeight="1">
      <c r="G411" s="67"/>
      <c r="Q411" s="95"/>
      <c r="R411" s="95"/>
      <c r="Z411" s="67"/>
      <c r="AJ411" s="95"/>
      <c r="AK411" s="95"/>
      <c r="AL411" s="112"/>
      <c r="BC411" s="95"/>
      <c r="BD411" s="95"/>
    </row>
    <row r="412" ht="14.25" customHeight="1">
      <c r="G412" s="67"/>
      <c r="Q412" s="95"/>
      <c r="R412" s="95"/>
      <c r="Z412" s="67"/>
      <c r="AJ412" s="95"/>
      <c r="AK412" s="95"/>
      <c r="AL412" s="112"/>
      <c r="BC412" s="95"/>
      <c r="BD412" s="95"/>
    </row>
    <row r="413" ht="14.25" customHeight="1">
      <c r="G413" s="67"/>
      <c r="Q413" s="95"/>
      <c r="R413" s="95"/>
      <c r="Z413" s="67"/>
      <c r="AJ413" s="95"/>
      <c r="AK413" s="95"/>
      <c r="AL413" s="112"/>
      <c r="BC413" s="95"/>
      <c r="BD413" s="95"/>
    </row>
    <row r="414" ht="14.25" customHeight="1">
      <c r="G414" s="67"/>
      <c r="Q414" s="95"/>
      <c r="R414" s="95"/>
      <c r="Z414" s="67"/>
      <c r="AJ414" s="95"/>
      <c r="AK414" s="95"/>
      <c r="AL414" s="112"/>
      <c r="BC414" s="95"/>
      <c r="BD414" s="95"/>
    </row>
    <row r="415" ht="14.25" customHeight="1">
      <c r="G415" s="67"/>
      <c r="Q415" s="95"/>
      <c r="R415" s="95"/>
      <c r="Z415" s="67"/>
      <c r="AJ415" s="95"/>
      <c r="AK415" s="95"/>
      <c r="AL415" s="112"/>
      <c r="BC415" s="95"/>
      <c r="BD415" s="95"/>
    </row>
    <row r="416" ht="14.25" customHeight="1">
      <c r="G416" s="67"/>
      <c r="Q416" s="95"/>
      <c r="R416" s="95"/>
      <c r="Z416" s="67"/>
      <c r="AJ416" s="95"/>
      <c r="AK416" s="95"/>
      <c r="AL416" s="112"/>
      <c r="BC416" s="95"/>
      <c r="BD416" s="95"/>
    </row>
    <row r="417" ht="14.25" customHeight="1">
      <c r="G417" s="67"/>
      <c r="Q417" s="95"/>
      <c r="R417" s="95"/>
      <c r="Z417" s="67"/>
      <c r="AJ417" s="95"/>
      <c r="AK417" s="95"/>
      <c r="AL417" s="112"/>
      <c r="BC417" s="95"/>
      <c r="BD417" s="95"/>
    </row>
    <row r="418" ht="14.25" customHeight="1">
      <c r="G418" s="67"/>
      <c r="Q418" s="95"/>
      <c r="R418" s="95"/>
      <c r="Z418" s="67"/>
      <c r="AJ418" s="95"/>
      <c r="AK418" s="95"/>
      <c r="AL418" s="112"/>
      <c r="BC418" s="95"/>
      <c r="BD418" s="95"/>
    </row>
    <row r="419" ht="14.25" customHeight="1">
      <c r="G419" s="67"/>
      <c r="Q419" s="95"/>
      <c r="R419" s="95"/>
      <c r="Z419" s="67"/>
      <c r="AJ419" s="95"/>
      <c r="AK419" s="95"/>
      <c r="AL419" s="112"/>
      <c r="BC419" s="95"/>
      <c r="BD419" s="95"/>
    </row>
    <row r="420" ht="14.25" customHeight="1">
      <c r="G420" s="67"/>
      <c r="Q420" s="95"/>
      <c r="R420" s="95"/>
      <c r="Z420" s="67"/>
      <c r="AJ420" s="95"/>
      <c r="AK420" s="95"/>
      <c r="AL420" s="112"/>
      <c r="BC420" s="95"/>
      <c r="BD420" s="95"/>
    </row>
    <row r="421" ht="14.25" customHeight="1">
      <c r="G421" s="67"/>
      <c r="Q421" s="95"/>
      <c r="R421" s="95"/>
      <c r="Z421" s="67"/>
      <c r="AJ421" s="95"/>
      <c r="AK421" s="95"/>
      <c r="AL421" s="112"/>
      <c r="BC421" s="95"/>
      <c r="BD421" s="95"/>
    </row>
    <row r="422" ht="14.25" customHeight="1">
      <c r="G422" s="67"/>
      <c r="Q422" s="95"/>
      <c r="R422" s="95"/>
      <c r="Z422" s="67"/>
      <c r="AJ422" s="95"/>
      <c r="AK422" s="95"/>
      <c r="AL422" s="112"/>
      <c r="BC422" s="95"/>
      <c r="BD422" s="95"/>
    </row>
    <row r="423" ht="14.25" customHeight="1">
      <c r="G423" s="67"/>
      <c r="Q423" s="95"/>
      <c r="R423" s="95"/>
      <c r="Z423" s="67"/>
      <c r="AJ423" s="95"/>
      <c r="AK423" s="95"/>
      <c r="AL423" s="112"/>
      <c r="BC423" s="95"/>
      <c r="BD423" s="95"/>
    </row>
    <row r="424" ht="14.25" customHeight="1">
      <c r="G424" s="67"/>
      <c r="Q424" s="95"/>
      <c r="R424" s="95"/>
      <c r="Z424" s="67"/>
      <c r="AJ424" s="95"/>
      <c r="AK424" s="95"/>
      <c r="AL424" s="112"/>
      <c r="BC424" s="95"/>
      <c r="BD424" s="95"/>
    </row>
    <row r="425" ht="14.25" customHeight="1">
      <c r="G425" s="67"/>
      <c r="Q425" s="95"/>
      <c r="R425" s="95"/>
      <c r="Z425" s="67"/>
      <c r="AJ425" s="95"/>
      <c r="AK425" s="95"/>
      <c r="AL425" s="112"/>
      <c r="BC425" s="95"/>
      <c r="BD425" s="95"/>
    </row>
    <row r="426" ht="14.25" customHeight="1">
      <c r="G426" s="67"/>
      <c r="Q426" s="95"/>
      <c r="R426" s="95"/>
      <c r="Z426" s="67"/>
      <c r="AJ426" s="95"/>
      <c r="AK426" s="95"/>
      <c r="AL426" s="112"/>
      <c r="BC426" s="95"/>
      <c r="BD426" s="95"/>
    </row>
    <row r="427" ht="14.25" customHeight="1">
      <c r="G427" s="67"/>
      <c r="Q427" s="95"/>
      <c r="R427" s="95"/>
      <c r="Z427" s="67"/>
      <c r="AJ427" s="95"/>
      <c r="AK427" s="95"/>
      <c r="AL427" s="112"/>
      <c r="BC427" s="95"/>
      <c r="BD427" s="95"/>
    </row>
    <row r="428" ht="14.25" customHeight="1">
      <c r="G428" s="67"/>
      <c r="Q428" s="95"/>
      <c r="R428" s="95"/>
      <c r="Z428" s="67"/>
      <c r="AJ428" s="95"/>
      <c r="AK428" s="95"/>
      <c r="AL428" s="112"/>
      <c r="BC428" s="95"/>
      <c r="BD428" s="95"/>
    </row>
    <row r="429" ht="14.25" customHeight="1">
      <c r="G429" s="67"/>
      <c r="Q429" s="95"/>
      <c r="R429" s="95"/>
      <c r="Z429" s="67"/>
      <c r="AJ429" s="95"/>
      <c r="AK429" s="95"/>
      <c r="AL429" s="112"/>
      <c r="BC429" s="95"/>
      <c r="BD429" s="95"/>
    </row>
    <row r="430" ht="14.25" customHeight="1">
      <c r="G430" s="67"/>
      <c r="Q430" s="95"/>
      <c r="R430" s="95"/>
      <c r="Z430" s="67"/>
      <c r="AJ430" s="95"/>
      <c r="AK430" s="95"/>
      <c r="AL430" s="112"/>
      <c r="BC430" s="95"/>
      <c r="BD430" s="95"/>
    </row>
    <row r="431" ht="14.25" customHeight="1">
      <c r="G431" s="67"/>
      <c r="Q431" s="95"/>
      <c r="R431" s="95"/>
      <c r="Z431" s="67"/>
      <c r="AJ431" s="95"/>
      <c r="AK431" s="95"/>
      <c r="AL431" s="112"/>
      <c r="BC431" s="95"/>
      <c r="BD431" s="95"/>
    </row>
    <row r="432" ht="14.25" customHeight="1">
      <c r="G432" s="67"/>
      <c r="Q432" s="95"/>
      <c r="R432" s="95"/>
      <c r="Z432" s="67"/>
      <c r="AJ432" s="95"/>
      <c r="AK432" s="95"/>
      <c r="AL432" s="112"/>
      <c r="BC432" s="95"/>
      <c r="BD432" s="95"/>
    </row>
    <row r="433" ht="14.25" customHeight="1">
      <c r="G433" s="67"/>
      <c r="Q433" s="95"/>
      <c r="R433" s="95"/>
      <c r="Z433" s="67"/>
      <c r="AJ433" s="95"/>
      <c r="AK433" s="95"/>
      <c r="AL433" s="112"/>
      <c r="BC433" s="95"/>
      <c r="BD433" s="95"/>
    </row>
    <row r="434" ht="14.25" customHeight="1">
      <c r="G434" s="67"/>
      <c r="Q434" s="95"/>
      <c r="R434" s="95"/>
      <c r="Z434" s="67"/>
      <c r="AJ434" s="95"/>
      <c r="AK434" s="95"/>
      <c r="AL434" s="112"/>
      <c r="BC434" s="95"/>
      <c r="BD434" s="95"/>
    </row>
    <row r="435" ht="14.25" customHeight="1">
      <c r="G435" s="67"/>
      <c r="Q435" s="95"/>
      <c r="R435" s="95"/>
      <c r="Z435" s="67"/>
      <c r="AJ435" s="95"/>
      <c r="AK435" s="95"/>
      <c r="AL435" s="112"/>
      <c r="BC435" s="95"/>
      <c r="BD435" s="95"/>
    </row>
    <row r="436" ht="14.25" customHeight="1">
      <c r="G436" s="67"/>
      <c r="Q436" s="95"/>
      <c r="R436" s="95"/>
      <c r="Z436" s="67"/>
      <c r="AJ436" s="95"/>
      <c r="AK436" s="95"/>
      <c r="AL436" s="112"/>
      <c r="BC436" s="95"/>
      <c r="BD436" s="95"/>
    </row>
    <row r="437" ht="14.25" customHeight="1">
      <c r="G437" s="67"/>
      <c r="Q437" s="95"/>
      <c r="R437" s="95"/>
      <c r="Z437" s="67"/>
      <c r="AJ437" s="95"/>
      <c r="AK437" s="95"/>
      <c r="AL437" s="112"/>
      <c r="BC437" s="95"/>
      <c r="BD437" s="95"/>
    </row>
    <row r="438" ht="14.25" customHeight="1">
      <c r="G438" s="67"/>
      <c r="Q438" s="95"/>
      <c r="R438" s="95"/>
      <c r="Z438" s="67"/>
      <c r="AJ438" s="95"/>
      <c r="AK438" s="95"/>
      <c r="AL438" s="112"/>
      <c r="BC438" s="95"/>
      <c r="BD438" s="95"/>
    </row>
    <row r="439" ht="14.25" customHeight="1">
      <c r="G439" s="67"/>
      <c r="Q439" s="95"/>
      <c r="R439" s="95"/>
      <c r="Z439" s="67"/>
      <c r="AJ439" s="95"/>
      <c r="AK439" s="95"/>
      <c r="AL439" s="112"/>
      <c r="BC439" s="95"/>
      <c r="BD439" s="95"/>
    </row>
    <row r="440" ht="14.25" customHeight="1">
      <c r="G440" s="67"/>
      <c r="Q440" s="95"/>
      <c r="R440" s="95"/>
      <c r="Z440" s="67"/>
      <c r="AJ440" s="95"/>
      <c r="AK440" s="95"/>
      <c r="AL440" s="112"/>
      <c r="BC440" s="95"/>
      <c r="BD440" s="95"/>
    </row>
    <row r="441" ht="14.25" customHeight="1">
      <c r="G441" s="67"/>
      <c r="Q441" s="95"/>
      <c r="R441" s="95"/>
      <c r="Z441" s="67"/>
      <c r="AJ441" s="95"/>
      <c r="AK441" s="95"/>
      <c r="AL441" s="112"/>
      <c r="BC441" s="95"/>
      <c r="BD441" s="95"/>
    </row>
    <row r="442" ht="14.25" customHeight="1">
      <c r="G442" s="67"/>
      <c r="Q442" s="95"/>
      <c r="R442" s="95"/>
      <c r="Z442" s="67"/>
      <c r="AJ442" s="95"/>
      <c r="AK442" s="95"/>
      <c r="AL442" s="112"/>
      <c r="BC442" s="95"/>
      <c r="BD442" s="95"/>
    </row>
    <row r="443" ht="14.25" customHeight="1">
      <c r="G443" s="67"/>
      <c r="Q443" s="95"/>
      <c r="R443" s="95"/>
      <c r="Z443" s="67"/>
      <c r="AJ443" s="95"/>
      <c r="AK443" s="95"/>
      <c r="AL443" s="112"/>
      <c r="BC443" s="95"/>
      <c r="BD443" s="95"/>
    </row>
    <row r="444" ht="14.25" customHeight="1">
      <c r="G444" s="67"/>
      <c r="Q444" s="95"/>
      <c r="R444" s="95"/>
      <c r="Z444" s="67"/>
      <c r="AJ444" s="95"/>
      <c r="AK444" s="95"/>
      <c r="AL444" s="112"/>
      <c r="BC444" s="95"/>
      <c r="BD444" s="95"/>
    </row>
    <row r="445" ht="14.25" customHeight="1">
      <c r="G445" s="67"/>
      <c r="Q445" s="95"/>
      <c r="R445" s="95"/>
      <c r="Z445" s="67"/>
      <c r="AJ445" s="95"/>
      <c r="AK445" s="95"/>
      <c r="AL445" s="112"/>
      <c r="BC445" s="95"/>
      <c r="BD445" s="95"/>
    </row>
    <row r="446" ht="14.25" customHeight="1">
      <c r="G446" s="67"/>
      <c r="Q446" s="95"/>
      <c r="R446" s="95"/>
      <c r="Z446" s="67"/>
      <c r="AJ446" s="95"/>
      <c r="AK446" s="95"/>
      <c r="AL446" s="112"/>
      <c r="BC446" s="95"/>
      <c r="BD446" s="95"/>
    </row>
    <row r="447" ht="14.25" customHeight="1">
      <c r="G447" s="67"/>
      <c r="Q447" s="95"/>
      <c r="R447" s="95"/>
      <c r="Z447" s="67"/>
      <c r="AJ447" s="95"/>
      <c r="AK447" s="95"/>
      <c r="AL447" s="112"/>
      <c r="BC447" s="95"/>
      <c r="BD447" s="95"/>
    </row>
    <row r="448" ht="14.25" customHeight="1">
      <c r="G448" s="67"/>
      <c r="Q448" s="95"/>
      <c r="R448" s="95"/>
      <c r="Z448" s="67"/>
      <c r="AJ448" s="95"/>
      <c r="AK448" s="95"/>
      <c r="AL448" s="112"/>
      <c r="BC448" s="95"/>
      <c r="BD448" s="95"/>
    </row>
    <row r="449" ht="14.25" customHeight="1">
      <c r="G449" s="67"/>
      <c r="Q449" s="95"/>
      <c r="R449" s="95"/>
      <c r="Z449" s="67"/>
      <c r="AJ449" s="95"/>
      <c r="AK449" s="95"/>
      <c r="AL449" s="112"/>
      <c r="BC449" s="95"/>
      <c r="BD449" s="95"/>
    </row>
    <row r="450" ht="14.25" customHeight="1">
      <c r="G450" s="67"/>
      <c r="Q450" s="95"/>
      <c r="R450" s="95"/>
      <c r="Z450" s="67"/>
      <c r="AJ450" s="95"/>
      <c r="AK450" s="95"/>
      <c r="AL450" s="112"/>
      <c r="BC450" s="95"/>
      <c r="BD450" s="95"/>
    </row>
    <row r="451" ht="14.25" customHeight="1">
      <c r="G451" s="67"/>
      <c r="Q451" s="95"/>
      <c r="R451" s="95"/>
      <c r="Z451" s="67"/>
      <c r="AJ451" s="95"/>
      <c r="AK451" s="95"/>
      <c r="AL451" s="112"/>
      <c r="BC451" s="95"/>
      <c r="BD451" s="95"/>
    </row>
    <row r="452" ht="14.25" customHeight="1">
      <c r="G452" s="67"/>
      <c r="Q452" s="95"/>
      <c r="R452" s="95"/>
      <c r="Z452" s="67"/>
      <c r="AJ452" s="95"/>
      <c r="AK452" s="95"/>
      <c r="AL452" s="112"/>
      <c r="BC452" s="95"/>
      <c r="BD452" s="95"/>
    </row>
    <row r="453" ht="14.25" customHeight="1">
      <c r="G453" s="67"/>
      <c r="Q453" s="95"/>
      <c r="R453" s="95"/>
      <c r="Z453" s="67"/>
      <c r="AJ453" s="95"/>
      <c r="AK453" s="95"/>
      <c r="AL453" s="112"/>
      <c r="BC453" s="95"/>
      <c r="BD453" s="95"/>
    </row>
    <row r="454" ht="14.25" customHeight="1">
      <c r="G454" s="67"/>
      <c r="Q454" s="95"/>
      <c r="R454" s="95"/>
      <c r="Z454" s="67"/>
      <c r="AJ454" s="95"/>
      <c r="AK454" s="95"/>
      <c r="AL454" s="112"/>
      <c r="BC454" s="95"/>
      <c r="BD454" s="95"/>
    </row>
    <row r="455" ht="14.25" customHeight="1">
      <c r="G455" s="67"/>
      <c r="Q455" s="95"/>
      <c r="R455" s="95"/>
      <c r="Z455" s="67"/>
      <c r="AJ455" s="95"/>
      <c r="AK455" s="95"/>
      <c r="AL455" s="112"/>
      <c r="BC455" s="95"/>
      <c r="BD455" s="95"/>
    </row>
    <row r="456" ht="14.25" customHeight="1">
      <c r="G456" s="67"/>
      <c r="Q456" s="95"/>
      <c r="R456" s="95"/>
      <c r="Z456" s="67"/>
      <c r="AJ456" s="95"/>
      <c r="AK456" s="95"/>
      <c r="AL456" s="112"/>
      <c r="BC456" s="95"/>
      <c r="BD456" s="95"/>
    </row>
    <row r="457" ht="14.25" customHeight="1">
      <c r="G457" s="67"/>
      <c r="Q457" s="95"/>
      <c r="R457" s="95"/>
      <c r="Z457" s="67"/>
      <c r="AJ457" s="95"/>
      <c r="AK457" s="95"/>
      <c r="AL457" s="112"/>
      <c r="BC457" s="95"/>
      <c r="BD457" s="95"/>
    </row>
    <row r="458" ht="14.25" customHeight="1">
      <c r="G458" s="67"/>
      <c r="Q458" s="95"/>
      <c r="R458" s="95"/>
      <c r="Z458" s="67"/>
      <c r="AJ458" s="95"/>
      <c r="AK458" s="95"/>
      <c r="AL458" s="112"/>
      <c r="BC458" s="95"/>
      <c r="BD458" s="95"/>
    </row>
    <row r="459" ht="14.25" customHeight="1">
      <c r="G459" s="67"/>
      <c r="Q459" s="95"/>
      <c r="R459" s="95"/>
      <c r="Z459" s="67"/>
      <c r="AJ459" s="95"/>
      <c r="AK459" s="95"/>
      <c r="AL459" s="112"/>
      <c r="BC459" s="95"/>
      <c r="BD459" s="95"/>
    </row>
    <row r="460" ht="14.25" customHeight="1">
      <c r="G460" s="67"/>
      <c r="Q460" s="95"/>
      <c r="R460" s="95"/>
      <c r="Z460" s="67"/>
      <c r="AJ460" s="95"/>
      <c r="AK460" s="95"/>
      <c r="AL460" s="112"/>
      <c r="BC460" s="95"/>
      <c r="BD460" s="95"/>
    </row>
    <row r="461" ht="14.25" customHeight="1">
      <c r="G461" s="67"/>
      <c r="Q461" s="95"/>
      <c r="R461" s="95"/>
      <c r="Z461" s="67"/>
      <c r="AJ461" s="95"/>
      <c r="AK461" s="95"/>
      <c r="AL461" s="112"/>
      <c r="BC461" s="95"/>
      <c r="BD461" s="95"/>
    </row>
    <row r="462" ht="14.25" customHeight="1">
      <c r="G462" s="67"/>
      <c r="Q462" s="95"/>
      <c r="R462" s="95"/>
      <c r="Z462" s="67"/>
      <c r="AJ462" s="95"/>
      <c r="AK462" s="95"/>
      <c r="AL462" s="112"/>
      <c r="BC462" s="95"/>
      <c r="BD462" s="95"/>
    </row>
    <row r="463" ht="14.25" customHeight="1">
      <c r="G463" s="67"/>
      <c r="Q463" s="95"/>
      <c r="R463" s="95"/>
      <c r="Z463" s="67"/>
      <c r="AJ463" s="95"/>
      <c r="AK463" s="95"/>
      <c r="AL463" s="112"/>
      <c r="BC463" s="95"/>
      <c r="BD463" s="95"/>
    </row>
    <row r="464" ht="14.25" customHeight="1">
      <c r="G464" s="67"/>
      <c r="Q464" s="95"/>
      <c r="R464" s="95"/>
      <c r="Z464" s="67"/>
      <c r="AJ464" s="95"/>
      <c r="AK464" s="95"/>
      <c r="AL464" s="112"/>
      <c r="BC464" s="95"/>
      <c r="BD464" s="95"/>
    </row>
    <row r="465" ht="14.25" customHeight="1">
      <c r="G465" s="67"/>
      <c r="Q465" s="95"/>
      <c r="R465" s="95"/>
      <c r="Z465" s="67"/>
      <c r="AJ465" s="95"/>
      <c r="AK465" s="95"/>
      <c r="AL465" s="112"/>
      <c r="BC465" s="95"/>
      <c r="BD465" s="95"/>
    </row>
    <row r="466" ht="14.25" customHeight="1">
      <c r="G466" s="67"/>
      <c r="Q466" s="95"/>
      <c r="R466" s="95"/>
      <c r="Z466" s="67"/>
      <c r="AJ466" s="95"/>
      <c r="AK466" s="95"/>
      <c r="AL466" s="112"/>
      <c r="BC466" s="95"/>
      <c r="BD466" s="95"/>
    </row>
    <row r="467" ht="14.25" customHeight="1">
      <c r="G467" s="67"/>
      <c r="Q467" s="95"/>
      <c r="R467" s="95"/>
      <c r="Z467" s="67"/>
      <c r="AJ467" s="95"/>
      <c r="AK467" s="95"/>
      <c r="AL467" s="112"/>
      <c r="BC467" s="95"/>
      <c r="BD467" s="95"/>
    </row>
    <row r="468" ht="14.25" customHeight="1">
      <c r="G468" s="67"/>
      <c r="Q468" s="95"/>
      <c r="R468" s="95"/>
      <c r="Z468" s="67"/>
      <c r="AJ468" s="95"/>
      <c r="AK468" s="95"/>
      <c r="AL468" s="112"/>
      <c r="BC468" s="95"/>
      <c r="BD468" s="95"/>
    </row>
    <row r="469" ht="14.25" customHeight="1">
      <c r="G469" s="67"/>
      <c r="Q469" s="95"/>
      <c r="R469" s="95"/>
      <c r="Z469" s="67"/>
      <c r="AJ469" s="95"/>
      <c r="AK469" s="95"/>
      <c r="AL469" s="112"/>
      <c r="BC469" s="95"/>
      <c r="BD469" s="95"/>
    </row>
    <row r="470" ht="14.25" customHeight="1">
      <c r="G470" s="67"/>
      <c r="Q470" s="95"/>
      <c r="R470" s="95"/>
      <c r="Z470" s="67"/>
      <c r="AJ470" s="95"/>
      <c r="AK470" s="95"/>
      <c r="AL470" s="112"/>
      <c r="BC470" s="95"/>
      <c r="BD470" s="95"/>
    </row>
    <row r="471" ht="14.25" customHeight="1">
      <c r="G471" s="67"/>
      <c r="Q471" s="95"/>
      <c r="R471" s="95"/>
      <c r="Z471" s="67"/>
      <c r="AJ471" s="95"/>
      <c r="AK471" s="95"/>
      <c r="AL471" s="112"/>
      <c r="BC471" s="95"/>
      <c r="BD471" s="95"/>
    </row>
    <row r="472" ht="14.25" customHeight="1">
      <c r="G472" s="67"/>
      <c r="Q472" s="95"/>
      <c r="R472" s="95"/>
      <c r="Z472" s="67"/>
      <c r="AJ472" s="95"/>
      <c r="AK472" s="95"/>
      <c r="AL472" s="112"/>
      <c r="BC472" s="95"/>
      <c r="BD472" s="95"/>
    </row>
    <row r="473" ht="14.25" customHeight="1">
      <c r="G473" s="67"/>
      <c r="Q473" s="95"/>
      <c r="R473" s="95"/>
      <c r="Z473" s="67"/>
      <c r="AJ473" s="95"/>
      <c r="AK473" s="95"/>
      <c r="AL473" s="112"/>
      <c r="BC473" s="95"/>
      <c r="BD473" s="95"/>
    </row>
    <row r="474" ht="14.25" customHeight="1">
      <c r="G474" s="67"/>
      <c r="Q474" s="95"/>
      <c r="R474" s="95"/>
      <c r="Z474" s="67"/>
      <c r="AJ474" s="95"/>
      <c r="AK474" s="95"/>
      <c r="AL474" s="112"/>
      <c r="BC474" s="95"/>
      <c r="BD474" s="95"/>
    </row>
    <row r="475" ht="14.25" customHeight="1">
      <c r="G475" s="67"/>
      <c r="Q475" s="95"/>
      <c r="R475" s="95"/>
      <c r="Z475" s="67"/>
      <c r="AJ475" s="95"/>
      <c r="AK475" s="95"/>
      <c r="AL475" s="112"/>
      <c r="BC475" s="95"/>
      <c r="BD475" s="95"/>
    </row>
    <row r="476" ht="14.25" customHeight="1">
      <c r="G476" s="67"/>
      <c r="Q476" s="95"/>
      <c r="R476" s="95"/>
      <c r="Z476" s="67"/>
      <c r="AJ476" s="95"/>
      <c r="AK476" s="95"/>
      <c r="AL476" s="112"/>
      <c r="BC476" s="95"/>
      <c r="BD476" s="95"/>
    </row>
    <row r="477" ht="14.25" customHeight="1">
      <c r="G477" s="67"/>
      <c r="Q477" s="95"/>
      <c r="R477" s="95"/>
      <c r="Z477" s="67"/>
      <c r="AJ477" s="95"/>
      <c r="AK477" s="95"/>
      <c r="AL477" s="112"/>
      <c r="BC477" s="95"/>
      <c r="BD477" s="95"/>
    </row>
    <row r="478" ht="14.25" customHeight="1">
      <c r="G478" s="67"/>
      <c r="Q478" s="95"/>
      <c r="R478" s="95"/>
      <c r="Z478" s="67"/>
      <c r="AJ478" s="95"/>
      <c r="AK478" s="95"/>
      <c r="AL478" s="112"/>
      <c r="BC478" s="95"/>
      <c r="BD478" s="95"/>
    </row>
    <row r="479" ht="14.25" customHeight="1">
      <c r="G479" s="67"/>
      <c r="Q479" s="95"/>
      <c r="R479" s="95"/>
      <c r="Z479" s="67"/>
      <c r="AJ479" s="95"/>
      <c r="AK479" s="95"/>
      <c r="AL479" s="112"/>
      <c r="BC479" s="95"/>
      <c r="BD479" s="95"/>
    </row>
    <row r="480" ht="14.25" customHeight="1">
      <c r="G480" s="67"/>
      <c r="Q480" s="95"/>
      <c r="R480" s="95"/>
      <c r="Z480" s="67"/>
      <c r="AJ480" s="95"/>
      <c r="AK480" s="95"/>
      <c r="AL480" s="112"/>
      <c r="BC480" s="95"/>
      <c r="BD480" s="95"/>
    </row>
    <row r="481" ht="14.25" customHeight="1">
      <c r="G481" s="67"/>
      <c r="Q481" s="95"/>
      <c r="R481" s="95"/>
      <c r="Z481" s="67"/>
      <c r="AJ481" s="95"/>
      <c r="AK481" s="95"/>
      <c r="AL481" s="112"/>
      <c r="BC481" s="95"/>
      <c r="BD481" s="95"/>
    </row>
    <row r="482" ht="14.25" customHeight="1">
      <c r="G482" s="67"/>
      <c r="Q482" s="95"/>
      <c r="R482" s="95"/>
      <c r="Z482" s="67"/>
      <c r="AJ482" s="95"/>
      <c r="AK482" s="95"/>
      <c r="AL482" s="112"/>
      <c r="BC482" s="95"/>
      <c r="BD482" s="95"/>
    </row>
    <row r="483" ht="14.25" customHeight="1">
      <c r="G483" s="67"/>
      <c r="Q483" s="95"/>
      <c r="R483" s="95"/>
      <c r="Z483" s="67"/>
      <c r="AJ483" s="95"/>
      <c r="AK483" s="95"/>
      <c r="AL483" s="112"/>
      <c r="BC483" s="95"/>
      <c r="BD483" s="95"/>
    </row>
    <row r="484" ht="14.25" customHeight="1">
      <c r="G484" s="67"/>
      <c r="Q484" s="95"/>
      <c r="R484" s="95"/>
      <c r="Z484" s="67"/>
      <c r="AJ484" s="95"/>
      <c r="AK484" s="95"/>
      <c r="AL484" s="112"/>
      <c r="BC484" s="95"/>
      <c r="BD484" s="95"/>
    </row>
    <row r="485" ht="14.25" customHeight="1">
      <c r="G485" s="67"/>
      <c r="Q485" s="95"/>
      <c r="R485" s="95"/>
      <c r="Z485" s="67"/>
      <c r="AJ485" s="95"/>
      <c r="AK485" s="95"/>
      <c r="AL485" s="112"/>
      <c r="BC485" s="95"/>
      <c r="BD485" s="95"/>
    </row>
    <row r="486" ht="14.25" customHeight="1">
      <c r="G486" s="67"/>
      <c r="Q486" s="95"/>
      <c r="R486" s="95"/>
      <c r="Z486" s="67"/>
      <c r="AJ486" s="95"/>
      <c r="AK486" s="95"/>
      <c r="AL486" s="112"/>
      <c r="BC486" s="95"/>
      <c r="BD486" s="95"/>
    </row>
    <row r="487" ht="14.25" customHeight="1">
      <c r="G487" s="67"/>
      <c r="Q487" s="95"/>
      <c r="R487" s="95"/>
      <c r="Z487" s="67"/>
      <c r="AJ487" s="95"/>
      <c r="AK487" s="95"/>
      <c r="AL487" s="112"/>
      <c r="BC487" s="95"/>
      <c r="BD487" s="95"/>
    </row>
    <row r="488" ht="14.25" customHeight="1">
      <c r="G488" s="67"/>
      <c r="Q488" s="95"/>
      <c r="R488" s="95"/>
      <c r="Z488" s="67"/>
      <c r="AJ488" s="95"/>
      <c r="AK488" s="95"/>
      <c r="AL488" s="112"/>
      <c r="BC488" s="95"/>
      <c r="BD488" s="95"/>
    </row>
    <row r="489" ht="14.25" customHeight="1">
      <c r="G489" s="67"/>
      <c r="Q489" s="95"/>
      <c r="R489" s="95"/>
      <c r="Z489" s="67"/>
      <c r="AJ489" s="95"/>
      <c r="AK489" s="95"/>
      <c r="AL489" s="112"/>
      <c r="BC489" s="95"/>
      <c r="BD489" s="95"/>
    </row>
    <row r="490" ht="14.25" customHeight="1">
      <c r="G490" s="67"/>
      <c r="Q490" s="95"/>
      <c r="R490" s="95"/>
      <c r="Z490" s="67"/>
      <c r="AJ490" s="95"/>
      <c r="AK490" s="95"/>
      <c r="AL490" s="112"/>
      <c r="BC490" s="95"/>
      <c r="BD490" s="95"/>
    </row>
    <row r="491" ht="14.25" customHeight="1">
      <c r="G491" s="67"/>
      <c r="Q491" s="95"/>
      <c r="R491" s="95"/>
      <c r="Z491" s="67"/>
      <c r="AJ491" s="95"/>
      <c r="AK491" s="95"/>
      <c r="AL491" s="112"/>
      <c r="BC491" s="95"/>
      <c r="BD491" s="95"/>
    </row>
    <row r="492" ht="14.25" customHeight="1">
      <c r="G492" s="67"/>
      <c r="Q492" s="95"/>
      <c r="R492" s="95"/>
      <c r="Z492" s="67"/>
      <c r="AJ492" s="95"/>
      <c r="AK492" s="95"/>
      <c r="AL492" s="112"/>
      <c r="BC492" s="95"/>
      <c r="BD492" s="95"/>
    </row>
    <row r="493" ht="14.25" customHeight="1">
      <c r="G493" s="67"/>
      <c r="Q493" s="95"/>
      <c r="R493" s="95"/>
      <c r="Z493" s="67"/>
      <c r="AJ493" s="95"/>
      <c r="AK493" s="95"/>
      <c r="AL493" s="112"/>
      <c r="BC493" s="95"/>
      <c r="BD493" s="95"/>
    </row>
    <row r="494" ht="14.25" customHeight="1">
      <c r="G494" s="67"/>
      <c r="Q494" s="95"/>
      <c r="R494" s="95"/>
      <c r="Z494" s="67"/>
      <c r="AJ494" s="95"/>
      <c r="AK494" s="95"/>
      <c r="AL494" s="112"/>
      <c r="BC494" s="95"/>
      <c r="BD494" s="95"/>
    </row>
    <row r="495" ht="14.25" customHeight="1">
      <c r="G495" s="67"/>
      <c r="Q495" s="95"/>
      <c r="R495" s="95"/>
      <c r="Z495" s="67"/>
      <c r="AJ495" s="95"/>
      <c r="AK495" s="95"/>
      <c r="AL495" s="112"/>
      <c r="BC495" s="95"/>
      <c r="BD495" s="95"/>
    </row>
    <row r="496" ht="14.25" customHeight="1">
      <c r="G496" s="67"/>
      <c r="Q496" s="95"/>
      <c r="R496" s="95"/>
      <c r="Z496" s="67"/>
      <c r="AJ496" s="95"/>
      <c r="AK496" s="95"/>
      <c r="AL496" s="112"/>
      <c r="BC496" s="95"/>
      <c r="BD496" s="95"/>
    </row>
    <row r="497" ht="14.25" customHeight="1">
      <c r="G497" s="67"/>
      <c r="Q497" s="95"/>
      <c r="R497" s="95"/>
      <c r="Z497" s="67"/>
      <c r="AJ497" s="95"/>
      <c r="AK497" s="95"/>
      <c r="AL497" s="112"/>
      <c r="BC497" s="95"/>
      <c r="BD497" s="95"/>
    </row>
    <row r="498" ht="14.25" customHeight="1">
      <c r="G498" s="67"/>
      <c r="Q498" s="95"/>
      <c r="R498" s="95"/>
      <c r="Z498" s="67"/>
      <c r="AJ498" s="95"/>
      <c r="AK498" s="95"/>
      <c r="AL498" s="112"/>
      <c r="BC498" s="95"/>
      <c r="BD498" s="95"/>
    </row>
    <row r="499" ht="14.25" customHeight="1">
      <c r="G499" s="67"/>
      <c r="Q499" s="95"/>
      <c r="R499" s="95"/>
      <c r="Z499" s="67"/>
      <c r="AJ499" s="95"/>
      <c r="AK499" s="95"/>
      <c r="AL499" s="112"/>
      <c r="BC499" s="95"/>
      <c r="BD499" s="95"/>
    </row>
    <row r="500" ht="14.25" customHeight="1">
      <c r="G500" s="67"/>
      <c r="Q500" s="95"/>
      <c r="R500" s="95"/>
      <c r="Z500" s="67"/>
      <c r="AJ500" s="95"/>
      <c r="AK500" s="95"/>
      <c r="AL500" s="112"/>
      <c r="BC500" s="95"/>
      <c r="BD500" s="95"/>
    </row>
    <row r="501" ht="14.25" customHeight="1">
      <c r="G501" s="67"/>
      <c r="Q501" s="95"/>
      <c r="R501" s="95"/>
      <c r="Z501" s="67"/>
      <c r="AJ501" s="95"/>
      <c r="AK501" s="95"/>
      <c r="AL501" s="112"/>
      <c r="BC501" s="95"/>
      <c r="BD501" s="95"/>
    </row>
    <row r="502" ht="14.25" customHeight="1">
      <c r="G502" s="67"/>
      <c r="Q502" s="95"/>
      <c r="R502" s="95"/>
      <c r="Z502" s="67"/>
      <c r="AJ502" s="95"/>
      <c r="AK502" s="95"/>
      <c r="AL502" s="112"/>
      <c r="BC502" s="95"/>
      <c r="BD502" s="95"/>
    </row>
    <row r="503" ht="14.25" customHeight="1">
      <c r="G503" s="67"/>
      <c r="Q503" s="95"/>
      <c r="R503" s="95"/>
      <c r="Z503" s="67"/>
      <c r="AJ503" s="95"/>
      <c r="AK503" s="95"/>
      <c r="AL503" s="112"/>
      <c r="BC503" s="95"/>
      <c r="BD503" s="95"/>
    </row>
    <row r="504" ht="14.25" customHeight="1">
      <c r="G504" s="67"/>
      <c r="Q504" s="95"/>
      <c r="R504" s="95"/>
      <c r="Z504" s="67"/>
      <c r="AJ504" s="95"/>
      <c r="AK504" s="95"/>
      <c r="AL504" s="112"/>
      <c r="BC504" s="95"/>
      <c r="BD504" s="95"/>
    </row>
    <row r="505" ht="14.25" customHeight="1">
      <c r="G505" s="67"/>
      <c r="Q505" s="95"/>
      <c r="R505" s="95"/>
      <c r="Z505" s="67"/>
      <c r="AJ505" s="95"/>
      <c r="AK505" s="95"/>
      <c r="AL505" s="112"/>
      <c r="BC505" s="95"/>
      <c r="BD505" s="95"/>
    </row>
    <row r="506" ht="14.25" customHeight="1">
      <c r="G506" s="67"/>
      <c r="Q506" s="95"/>
      <c r="R506" s="95"/>
      <c r="Z506" s="67"/>
      <c r="AJ506" s="95"/>
      <c r="AK506" s="95"/>
      <c r="AL506" s="112"/>
      <c r="BC506" s="95"/>
      <c r="BD506" s="95"/>
    </row>
    <row r="507" ht="14.25" customHeight="1">
      <c r="G507" s="67"/>
      <c r="Q507" s="95"/>
      <c r="R507" s="95"/>
      <c r="Z507" s="67"/>
      <c r="AJ507" s="95"/>
      <c r="AK507" s="95"/>
      <c r="AL507" s="112"/>
      <c r="BC507" s="95"/>
      <c r="BD507" s="95"/>
    </row>
    <row r="508" ht="14.25" customHeight="1">
      <c r="G508" s="67"/>
      <c r="Q508" s="95"/>
      <c r="R508" s="95"/>
      <c r="Z508" s="67"/>
      <c r="AJ508" s="95"/>
      <c r="AK508" s="95"/>
      <c r="AL508" s="112"/>
      <c r="BC508" s="95"/>
      <c r="BD508" s="95"/>
    </row>
    <row r="509" ht="14.25" customHeight="1">
      <c r="G509" s="67"/>
      <c r="Q509" s="95"/>
      <c r="R509" s="95"/>
      <c r="Z509" s="67"/>
      <c r="AJ509" s="95"/>
      <c r="AK509" s="95"/>
      <c r="AL509" s="112"/>
      <c r="BC509" s="95"/>
      <c r="BD509" s="95"/>
    </row>
    <row r="510" ht="14.25" customHeight="1">
      <c r="G510" s="67"/>
      <c r="Q510" s="95"/>
      <c r="R510" s="95"/>
      <c r="Z510" s="67"/>
      <c r="AJ510" s="95"/>
      <c r="AK510" s="95"/>
      <c r="AL510" s="112"/>
      <c r="BC510" s="95"/>
      <c r="BD510" s="95"/>
    </row>
    <row r="511" ht="14.25" customHeight="1">
      <c r="G511" s="67"/>
      <c r="Q511" s="95"/>
      <c r="R511" s="95"/>
      <c r="Z511" s="67"/>
      <c r="AJ511" s="95"/>
      <c r="AK511" s="95"/>
      <c r="AL511" s="112"/>
      <c r="BC511" s="95"/>
      <c r="BD511" s="95"/>
    </row>
    <row r="512" ht="14.25" customHeight="1">
      <c r="G512" s="67"/>
      <c r="Q512" s="95"/>
      <c r="R512" s="95"/>
      <c r="Z512" s="67"/>
      <c r="AJ512" s="95"/>
      <c r="AK512" s="95"/>
      <c r="AL512" s="112"/>
      <c r="BC512" s="95"/>
      <c r="BD512" s="95"/>
    </row>
    <row r="513" ht="14.25" customHeight="1">
      <c r="G513" s="67"/>
      <c r="Q513" s="95"/>
      <c r="R513" s="95"/>
      <c r="Z513" s="67"/>
      <c r="AJ513" s="95"/>
      <c r="AK513" s="95"/>
      <c r="AL513" s="112"/>
      <c r="BC513" s="95"/>
      <c r="BD513" s="95"/>
    </row>
    <row r="514" ht="14.25" customHeight="1">
      <c r="G514" s="67"/>
      <c r="Q514" s="95"/>
      <c r="R514" s="95"/>
      <c r="Z514" s="67"/>
      <c r="AJ514" s="95"/>
      <c r="AK514" s="95"/>
      <c r="AL514" s="112"/>
      <c r="BC514" s="95"/>
      <c r="BD514" s="95"/>
    </row>
    <row r="515" ht="14.25" customHeight="1">
      <c r="G515" s="67"/>
      <c r="Q515" s="95"/>
      <c r="R515" s="95"/>
      <c r="Z515" s="67"/>
      <c r="AJ515" s="95"/>
      <c r="AK515" s="95"/>
      <c r="AL515" s="112"/>
      <c r="BC515" s="95"/>
      <c r="BD515" s="95"/>
    </row>
    <row r="516" ht="14.25" customHeight="1">
      <c r="G516" s="67"/>
      <c r="Q516" s="95"/>
      <c r="R516" s="95"/>
      <c r="Z516" s="67"/>
      <c r="AJ516" s="95"/>
      <c r="AK516" s="95"/>
      <c r="AL516" s="112"/>
      <c r="BC516" s="95"/>
      <c r="BD516" s="95"/>
    </row>
    <row r="517" ht="14.25" customHeight="1">
      <c r="G517" s="67"/>
      <c r="Q517" s="95"/>
      <c r="R517" s="95"/>
      <c r="Z517" s="67"/>
      <c r="AJ517" s="95"/>
      <c r="AK517" s="95"/>
      <c r="AL517" s="112"/>
      <c r="BC517" s="95"/>
      <c r="BD517" s="95"/>
    </row>
    <row r="518" ht="14.25" customHeight="1">
      <c r="G518" s="67"/>
      <c r="Q518" s="95"/>
      <c r="R518" s="95"/>
      <c r="Z518" s="67"/>
      <c r="AJ518" s="95"/>
      <c r="AK518" s="95"/>
      <c r="AL518" s="112"/>
      <c r="BC518" s="95"/>
      <c r="BD518" s="95"/>
    </row>
    <row r="519" ht="14.25" customHeight="1">
      <c r="G519" s="67"/>
      <c r="Q519" s="95"/>
      <c r="R519" s="95"/>
      <c r="Z519" s="67"/>
      <c r="AJ519" s="95"/>
      <c r="AK519" s="95"/>
      <c r="AL519" s="112"/>
      <c r="BC519" s="95"/>
      <c r="BD519" s="95"/>
    </row>
    <row r="520" ht="14.25" customHeight="1">
      <c r="G520" s="67"/>
      <c r="Q520" s="95"/>
      <c r="R520" s="95"/>
      <c r="Z520" s="67"/>
      <c r="AJ520" s="95"/>
      <c r="AK520" s="95"/>
      <c r="AL520" s="112"/>
      <c r="BC520" s="95"/>
      <c r="BD520" s="95"/>
    </row>
    <row r="521" ht="14.25" customHeight="1">
      <c r="G521" s="67"/>
      <c r="Q521" s="95"/>
      <c r="R521" s="95"/>
      <c r="Z521" s="67"/>
      <c r="AJ521" s="95"/>
      <c r="AK521" s="95"/>
      <c r="AL521" s="112"/>
      <c r="BC521" s="95"/>
      <c r="BD521" s="95"/>
    </row>
    <row r="522" ht="14.25" customHeight="1">
      <c r="G522" s="67"/>
      <c r="Q522" s="95"/>
      <c r="R522" s="95"/>
      <c r="Z522" s="67"/>
      <c r="AJ522" s="95"/>
      <c r="AK522" s="95"/>
      <c r="AL522" s="112"/>
      <c r="BC522" s="95"/>
      <c r="BD522" s="95"/>
    </row>
    <row r="523" ht="14.25" customHeight="1">
      <c r="G523" s="67"/>
      <c r="Q523" s="95"/>
      <c r="R523" s="95"/>
      <c r="Z523" s="67"/>
      <c r="AJ523" s="95"/>
      <c r="AK523" s="95"/>
      <c r="AL523" s="112"/>
      <c r="BC523" s="95"/>
      <c r="BD523" s="95"/>
    </row>
    <row r="524" ht="14.25" customHeight="1">
      <c r="G524" s="67"/>
      <c r="Q524" s="95"/>
      <c r="R524" s="95"/>
      <c r="Z524" s="67"/>
      <c r="AJ524" s="95"/>
      <c r="AK524" s="95"/>
      <c r="AL524" s="112"/>
      <c r="BC524" s="95"/>
      <c r="BD524" s="95"/>
    </row>
    <row r="525" ht="14.25" customHeight="1">
      <c r="G525" s="67"/>
      <c r="Q525" s="95"/>
      <c r="R525" s="95"/>
      <c r="Z525" s="67"/>
      <c r="AJ525" s="95"/>
      <c r="AK525" s="95"/>
      <c r="AL525" s="112"/>
      <c r="BC525" s="95"/>
      <c r="BD525" s="95"/>
    </row>
    <row r="526" ht="14.25" customHeight="1">
      <c r="G526" s="67"/>
      <c r="Q526" s="95"/>
      <c r="R526" s="95"/>
      <c r="Z526" s="67"/>
      <c r="AJ526" s="95"/>
      <c r="AK526" s="95"/>
      <c r="AL526" s="112"/>
      <c r="BC526" s="95"/>
      <c r="BD526" s="95"/>
    </row>
    <row r="527" ht="14.25" customHeight="1">
      <c r="G527" s="67"/>
      <c r="Q527" s="95"/>
      <c r="R527" s="95"/>
      <c r="Z527" s="67"/>
      <c r="AJ527" s="95"/>
      <c r="AK527" s="95"/>
      <c r="AL527" s="112"/>
      <c r="BC527" s="95"/>
      <c r="BD527" s="95"/>
    </row>
    <row r="528" ht="14.25" customHeight="1">
      <c r="G528" s="67"/>
      <c r="Q528" s="95"/>
      <c r="R528" s="95"/>
      <c r="Z528" s="67"/>
      <c r="AJ528" s="95"/>
      <c r="AK528" s="95"/>
      <c r="AL528" s="112"/>
      <c r="BC528" s="95"/>
      <c r="BD528" s="95"/>
    </row>
    <row r="529" ht="14.25" customHeight="1">
      <c r="G529" s="67"/>
      <c r="Q529" s="95"/>
      <c r="R529" s="95"/>
      <c r="Z529" s="67"/>
      <c r="AJ529" s="95"/>
      <c r="AK529" s="95"/>
      <c r="AL529" s="112"/>
      <c r="BC529" s="95"/>
      <c r="BD529" s="95"/>
    </row>
    <row r="530" ht="14.25" customHeight="1">
      <c r="G530" s="67"/>
      <c r="Q530" s="95"/>
      <c r="R530" s="95"/>
      <c r="Z530" s="67"/>
      <c r="AJ530" s="95"/>
      <c r="AK530" s="95"/>
      <c r="AL530" s="112"/>
      <c r="BC530" s="95"/>
      <c r="BD530" s="95"/>
    </row>
    <row r="531" ht="14.25" customHeight="1">
      <c r="G531" s="67"/>
      <c r="Q531" s="95"/>
      <c r="R531" s="95"/>
      <c r="Z531" s="67"/>
      <c r="AJ531" s="95"/>
      <c r="AK531" s="95"/>
      <c r="AL531" s="112"/>
      <c r="BC531" s="95"/>
      <c r="BD531" s="95"/>
    </row>
    <row r="532" ht="14.25" customHeight="1">
      <c r="G532" s="67"/>
      <c r="Q532" s="95"/>
      <c r="R532" s="95"/>
      <c r="Z532" s="67"/>
      <c r="AJ532" s="95"/>
      <c r="AK532" s="95"/>
      <c r="AL532" s="112"/>
      <c r="BC532" s="95"/>
      <c r="BD532" s="95"/>
    </row>
    <row r="533" ht="14.25" customHeight="1">
      <c r="G533" s="67"/>
      <c r="Q533" s="95"/>
      <c r="R533" s="95"/>
      <c r="Z533" s="67"/>
      <c r="AJ533" s="95"/>
      <c r="AK533" s="95"/>
      <c r="AL533" s="112"/>
      <c r="BC533" s="95"/>
      <c r="BD533" s="95"/>
    </row>
    <row r="534" ht="14.25" customHeight="1">
      <c r="G534" s="67"/>
      <c r="Q534" s="95"/>
      <c r="R534" s="95"/>
      <c r="Z534" s="67"/>
      <c r="AJ534" s="95"/>
      <c r="AK534" s="95"/>
      <c r="AL534" s="112"/>
      <c r="BC534" s="95"/>
      <c r="BD534" s="95"/>
    </row>
    <row r="535" ht="14.25" customHeight="1">
      <c r="G535" s="67"/>
      <c r="Q535" s="95"/>
      <c r="R535" s="95"/>
      <c r="Z535" s="67"/>
      <c r="AJ535" s="95"/>
      <c r="AK535" s="95"/>
      <c r="AL535" s="112"/>
      <c r="BC535" s="95"/>
      <c r="BD535" s="95"/>
    </row>
    <row r="536" ht="14.25" customHeight="1">
      <c r="G536" s="67"/>
      <c r="Q536" s="95"/>
      <c r="R536" s="95"/>
      <c r="Z536" s="67"/>
      <c r="AJ536" s="95"/>
      <c r="AK536" s="95"/>
      <c r="AL536" s="112"/>
      <c r="BC536" s="95"/>
      <c r="BD536" s="95"/>
    </row>
    <row r="537" ht="14.25" customHeight="1">
      <c r="G537" s="67"/>
      <c r="Q537" s="95"/>
      <c r="R537" s="95"/>
      <c r="Z537" s="67"/>
      <c r="AJ537" s="95"/>
      <c r="AK537" s="95"/>
      <c r="AL537" s="112"/>
      <c r="BC537" s="95"/>
      <c r="BD537" s="95"/>
    </row>
    <row r="538" ht="14.25" customHeight="1">
      <c r="G538" s="67"/>
      <c r="Q538" s="95"/>
      <c r="R538" s="95"/>
      <c r="Z538" s="67"/>
      <c r="AJ538" s="95"/>
      <c r="AK538" s="95"/>
      <c r="AL538" s="112"/>
      <c r="BC538" s="95"/>
      <c r="BD538" s="95"/>
    </row>
    <row r="539" ht="14.25" customHeight="1">
      <c r="G539" s="67"/>
      <c r="Q539" s="95"/>
      <c r="R539" s="95"/>
      <c r="Z539" s="67"/>
      <c r="AJ539" s="95"/>
      <c r="AK539" s="95"/>
      <c r="AL539" s="112"/>
      <c r="BC539" s="95"/>
      <c r="BD539" s="95"/>
    </row>
    <row r="540" ht="14.25" customHeight="1">
      <c r="G540" s="67"/>
      <c r="Q540" s="95"/>
      <c r="R540" s="95"/>
      <c r="Z540" s="67"/>
      <c r="AJ540" s="95"/>
      <c r="AK540" s="95"/>
      <c r="AL540" s="112"/>
      <c r="BC540" s="95"/>
      <c r="BD540" s="95"/>
    </row>
    <row r="541" ht="14.25" customHeight="1">
      <c r="G541" s="67"/>
      <c r="Q541" s="95"/>
      <c r="R541" s="95"/>
      <c r="Z541" s="67"/>
      <c r="AJ541" s="95"/>
      <c r="AK541" s="95"/>
      <c r="AL541" s="112"/>
      <c r="BC541" s="95"/>
      <c r="BD541" s="95"/>
    </row>
    <row r="542" ht="14.25" customHeight="1">
      <c r="G542" s="67"/>
      <c r="Q542" s="95"/>
      <c r="R542" s="95"/>
      <c r="Z542" s="67"/>
      <c r="AJ542" s="95"/>
      <c r="AK542" s="95"/>
      <c r="AL542" s="112"/>
      <c r="BC542" s="95"/>
      <c r="BD542" s="95"/>
    </row>
    <row r="543" ht="14.25" customHeight="1">
      <c r="G543" s="67"/>
      <c r="Q543" s="95"/>
      <c r="R543" s="95"/>
      <c r="Z543" s="67"/>
      <c r="AJ543" s="95"/>
      <c r="AK543" s="95"/>
      <c r="AL543" s="112"/>
      <c r="BC543" s="95"/>
      <c r="BD543" s="95"/>
    </row>
    <row r="544" ht="14.25" customHeight="1">
      <c r="G544" s="67"/>
      <c r="Q544" s="95"/>
      <c r="R544" s="95"/>
      <c r="Z544" s="67"/>
      <c r="AJ544" s="95"/>
      <c r="AK544" s="95"/>
      <c r="AL544" s="112"/>
      <c r="BC544" s="95"/>
      <c r="BD544" s="95"/>
    </row>
    <row r="545" ht="14.25" customHeight="1">
      <c r="G545" s="67"/>
      <c r="Q545" s="95"/>
      <c r="R545" s="95"/>
      <c r="Z545" s="67"/>
      <c r="AJ545" s="95"/>
      <c r="AK545" s="95"/>
      <c r="AL545" s="112"/>
      <c r="BC545" s="95"/>
      <c r="BD545" s="95"/>
    </row>
    <row r="546" ht="14.25" customHeight="1">
      <c r="G546" s="67"/>
      <c r="Q546" s="95"/>
      <c r="R546" s="95"/>
      <c r="Z546" s="67"/>
      <c r="AJ546" s="95"/>
      <c r="AK546" s="95"/>
      <c r="AL546" s="112"/>
      <c r="BC546" s="95"/>
      <c r="BD546" s="95"/>
    </row>
    <row r="547" ht="14.25" customHeight="1">
      <c r="G547" s="67"/>
      <c r="Q547" s="95"/>
      <c r="R547" s="95"/>
      <c r="Z547" s="67"/>
      <c r="AJ547" s="95"/>
      <c r="AK547" s="95"/>
      <c r="AL547" s="112"/>
      <c r="BC547" s="95"/>
      <c r="BD547" s="95"/>
    </row>
    <row r="548" ht="14.25" customHeight="1">
      <c r="G548" s="67"/>
      <c r="Q548" s="95"/>
      <c r="R548" s="95"/>
      <c r="Z548" s="67"/>
      <c r="AJ548" s="95"/>
      <c r="AK548" s="95"/>
      <c r="AL548" s="112"/>
      <c r="BC548" s="95"/>
      <c r="BD548" s="95"/>
    </row>
    <row r="549" ht="14.25" customHeight="1">
      <c r="G549" s="67"/>
      <c r="Q549" s="95"/>
      <c r="R549" s="95"/>
      <c r="Z549" s="67"/>
      <c r="AJ549" s="95"/>
      <c r="AK549" s="95"/>
      <c r="AL549" s="112"/>
      <c r="BC549" s="95"/>
      <c r="BD549" s="95"/>
    </row>
    <row r="550" ht="14.25" customHeight="1">
      <c r="G550" s="67"/>
      <c r="Q550" s="95"/>
      <c r="R550" s="95"/>
      <c r="Z550" s="67"/>
      <c r="AJ550" s="95"/>
      <c r="AK550" s="95"/>
      <c r="AL550" s="112"/>
      <c r="BC550" s="95"/>
      <c r="BD550" s="95"/>
    </row>
    <row r="551" ht="14.25" customHeight="1">
      <c r="G551" s="67"/>
      <c r="Q551" s="95"/>
      <c r="R551" s="95"/>
      <c r="Z551" s="67"/>
      <c r="AJ551" s="95"/>
      <c r="AK551" s="95"/>
      <c r="AL551" s="112"/>
      <c r="BC551" s="95"/>
      <c r="BD551" s="95"/>
    </row>
    <row r="552" ht="14.25" customHeight="1">
      <c r="G552" s="67"/>
      <c r="Q552" s="95"/>
      <c r="R552" s="95"/>
      <c r="Z552" s="67"/>
      <c r="AJ552" s="95"/>
      <c r="AK552" s="95"/>
      <c r="AL552" s="112"/>
      <c r="BC552" s="95"/>
      <c r="BD552" s="95"/>
    </row>
    <row r="553" ht="14.25" customHeight="1">
      <c r="G553" s="67"/>
      <c r="Q553" s="95"/>
      <c r="R553" s="95"/>
      <c r="Z553" s="67"/>
      <c r="AJ553" s="95"/>
      <c r="AK553" s="95"/>
      <c r="AL553" s="112"/>
      <c r="BC553" s="95"/>
      <c r="BD553" s="95"/>
    </row>
    <row r="554" ht="14.25" customHeight="1">
      <c r="G554" s="67"/>
      <c r="Q554" s="95"/>
      <c r="R554" s="95"/>
      <c r="Z554" s="67"/>
      <c r="AJ554" s="95"/>
      <c r="AK554" s="95"/>
      <c r="AL554" s="112"/>
      <c r="BC554" s="95"/>
      <c r="BD554" s="95"/>
    </row>
    <row r="555" ht="14.25" customHeight="1">
      <c r="G555" s="67"/>
      <c r="Q555" s="95"/>
      <c r="R555" s="95"/>
      <c r="Z555" s="67"/>
      <c r="AJ555" s="95"/>
      <c r="AK555" s="95"/>
      <c r="AL555" s="112"/>
      <c r="BC555" s="95"/>
      <c r="BD555" s="95"/>
    </row>
    <row r="556" ht="14.25" customHeight="1">
      <c r="G556" s="67"/>
      <c r="Q556" s="95"/>
      <c r="R556" s="95"/>
      <c r="Z556" s="67"/>
      <c r="AJ556" s="95"/>
      <c r="AK556" s="95"/>
      <c r="AL556" s="112"/>
      <c r="BC556" s="95"/>
      <c r="BD556" s="95"/>
    </row>
    <row r="557" ht="14.25" customHeight="1">
      <c r="G557" s="67"/>
      <c r="Q557" s="95"/>
      <c r="R557" s="95"/>
      <c r="Z557" s="67"/>
      <c r="AJ557" s="95"/>
      <c r="AK557" s="95"/>
      <c r="AL557" s="112"/>
      <c r="BC557" s="95"/>
      <c r="BD557" s="95"/>
    </row>
    <row r="558" ht="14.25" customHeight="1">
      <c r="G558" s="67"/>
      <c r="Q558" s="95"/>
      <c r="R558" s="95"/>
      <c r="Z558" s="67"/>
      <c r="AJ558" s="95"/>
      <c r="AK558" s="95"/>
      <c r="AL558" s="112"/>
      <c r="BC558" s="95"/>
      <c r="BD558" s="95"/>
    </row>
    <row r="559" ht="14.25" customHeight="1">
      <c r="G559" s="67"/>
      <c r="Q559" s="95"/>
      <c r="R559" s="95"/>
      <c r="Z559" s="67"/>
      <c r="AJ559" s="95"/>
      <c r="AK559" s="95"/>
      <c r="AL559" s="112"/>
      <c r="BC559" s="95"/>
      <c r="BD559" s="95"/>
    </row>
    <row r="560" ht="14.25" customHeight="1">
      <c r="G560" s="67"/>
      <c r="Q560" s="95"/>
      <c r="R560" s="95"/>
      <c r="Z560" s="67"/>
      <c r="AJ560" s="95"/>
      <c r="AK560" s="95"/>
      <c r="AL560" s="112"/>
      <c r="BC560" s="95"/>
      <c r="BD560" s="95"/>
    </row>
    <row r="561" ht="14.25" customHeight="1">
      <c r="G561" s="67"/>
      <c r="Q561" s="95"/>
      <c r="R561" s="95"/>
      <c r="Z561" s="67"/>
      <c r="AJ561" s="95"/>
      <c r="AK561" s="95"/>
      <c r="AL561" s="112"/>
      <c r="BC561" s="95"/>
      <c r="BD561" s="95"/>
    </row>
    <row r="562" ht="14.25" customHeight="1">
      <c r="G562" s="67"/>
      <c r="Q562" s="95"/>
      <c r="R562" s="95"/>
      <c r="Z562" s="67"/>
      <c r="AJ562" s="95"/>
      <c r="AK562" s="95"/>
      <c r="AL562" s="112"/>
      <c r="BC562" s="95"/>
      <c r="BD562" s="95"/>
    </row>
    <row r="563" ht="14.25" customHeight="1">
      <c r="G563" s="67"/>
      <c r="Q563" s="95"/>
      <c r="R563" s="95"/>
      <c r="Z563" s="67"/>
      <c r="AJ563" s="95"/>
      <c r="AK563" s="95"/>
      <c r="AL563" s="112"/>
      <c r="BC563" s="95"/>
      <c r="BD563" s="95"/>
    </row>
    <row r="564" ht="14.25" customHeight="1">
      <c r="G564" s="67"/>
      <c r="Q564" s="95"/>
      <c r="R564" s="95"/>
      <c r="Z564" s="67"/>
      <c r="AJ564" s="95"/>
      <c r="AK564" s="95"/>
      <c r="AL564" s="112"/>
      <c r="BC564" s="95"/>
      <c r="BD564" s="95"/>
    </row>
    <row r="565" ht="14.25" customHeight="1">
      <c r="G565" s="67"/>
      <c r="Q565" s="95"/>
      <c r="R565" s="95"/>
      <c r="Z565" s="67"/>
      <c r="AJ565" s="95"/>
      <c r="AK565" s="95"/>
      <c r="AL565" s="112"/>
      <c r="BC565" s="95"/>
      <c r="BD565" s="95"/>
    </row>
    <row r="566" ht="14.25" customHeight="1">
      <c r="G566" s="67"/>
      <c r="Q566" s="95"/>
      <c r="R566" s="95"/>
      <c r="Z566" s="67"/>
      <c r="AJ566" s="95"/>
      <c r="AK566" s="95"/>
      <c r="AL566" s="112"/>
      <c r="BC566" s="95"/>
      <c r="BD566" s="95"/>
    </row>
    <row r="567" ht="14.25" customHeight="1">
      <c r="G567" s="67"/>
      <c r="Q567" s="95"/>
      <c r="R567" s="95"/>
      <c r="Z567" s="67"/>
      <c r="AJ567" s="95"/>
      <c r="AK567" s="95"/>
      <c r="AL567" s="112"/>
      <c r="BC567" s="95"/>
      <c r="BD567" s="95"/>
    </row>
    <row r="568" ht="14.25" customHeight="1">
      <c r="G568" s="67"/>
      <c r="Q568" s="95"/>
      <c r="R568" s="95"/>
      <c r="Z568" s="67"/>
      <c r="AJ568" s="95"/>
      <c r="AK568" s="95"/>
      <c r="AL568" s="112"/>
      <c r="BC568" s="95"/>
      <c r="BD568" s="95"/>
    </row>
    <row r="569" ht="14.25" customHeight="1">
      <c r="G569" s="67"/>
      <c r="Q569" s="95"/>
      <c r="R569" s="95"/>
      <c r="Z569" s="67"/>
      <c r="AJ569" s="95"/>
      <c r="AK569" s="95"/>
      <c r="AL569" s="112"/>
      <c r="BC569" s="95"/>
      <c r="BD569" s="95"/>
    </row>
    <row r="570" ht="14.25" customHeight="1">
      <c r="G570" s="67"/>
      <c r="Q570" s="95"/>
      <c r="R570" s="95"/>
      <c r="Z570" s="67"/>
      <c r="AJ570" s="95"/>
      <c r="AK570" s="95"/>
      <c r="AL570" s="112"/>
      <c r="BC570" s="95"/>
      <c r="BD570" s="95"/>
    </row>
    <row r="571" ht="14.25" customHeight="1">
      <c r="G571" s="67"/>
      <c r="Q571" s="95"/>
      <c r="R571" s="95"/>
      <c r="Z571" s="67"/>
      <c r="AJ571" s="95"/>
      <c r="AK571" s="95"/>
      <c r="AL571" s="112"/>
      <c r="BC571" s="95"/>
      <c r="BD571" s="95"/>
    </row>
    <row r="572" ht="14.25" customHeight="1">
      <c r="G572" s="67"/>
      <c r="Q572" s="95"/>
      <c r="R572" s="95"/>
      <c r="Z572" s="67"/>
      <c r="AJ572" s="95"/>
      <c r="AK572" s="95"/>
      <c r="AL572" s="112"/>
      <c r="BC572" s="95"/>
      <c r="BD572" s="95"/>
    </row>
    <row r="573" ht="14.25" customHeight="1">
      <c r="G573" s="67"/>
      <c r="Q573" s="95"/>
      <c r="R573" s="95"/>
      <c r="Z573" s="67"/>
      <c r="AJ573" s="95"/>
      <c r="AK573" s="95"/>
      <c r="AL573" s="112"/>
      <c r="BC573" s="95"/>
      <c r="BD573" s="95"/>
    </row>
    <row r="574" ht="14.25" customHeight="1">
      <c r="G574" s="67"/>
      <c r="Q574" s="95"/>
      <c r="R574" s="95"/>
      <c r="Z574" s="67"/>
      <c r="AJ574" s="95"/>
      <c r="AK574" s="95"/>
      <c r="AL574" s="112"/>
      <c r="BC574" s="95"/>
      <c r="BD574" s="95"/>
    </row>
    <row r="575" ht="14.25" customHeight="1">
      <c r="G575" s="67"/>
      <c r="Q575" s="95"/>
      <c r="R575" s="95"/>
      <c r="Z575" s="67"/>
      <c r="AJ575" s="95"/>
      <c r="AK575" s="95"/>
      <c r="AL575" s="112"/>
      <c r="BC575" s="95"/>
      <c r="BD575" s="95"/>
    </row>
    <row r="576" ht="14.25" customHeight="1">
      <c r="G576" s="67"/>
      <c r="Q576" s="95"/>
      <c r="R576" s="95"/>
      <c r="Z576" s="67"/>
      <c r="AJ576" s="95"/>
      <c r="AK576" s="95"/>
      <c r="AL576" s="112"/>
      <c r="BC576" s="95"/>
      <c r="BD576" s="95"/>
    </row>
    <row r="577" ht="14.25" customHeight="1">
      <c r="G577" s="67"/>
      <c r="Q577" s="95"/>
      <c r="R577" s="95"/>
      <c r="Z577" s="67"/>
      <c r="AJ577" s="95"/>
      <c r="AK577" s="95"/>
      <c r="AL577" s="112"/>
      <c r="BC577" s="95"/>
      <c r="BD577" s="95"/>
    </row>
    <row r="578" ht="14.25" customHeight="1">
      <c r="G578" s="67"/>
      <c r="Q578" s="95"/>
      <c r="R578" s="95"/>
      <c r="Z578" s="67"/>
      <c r="AJ578" s="95"/>
      <c r="AK578" s="95"/>
      <c r="AL578" s="112"/>
      <c r="BC578" s="95"/>
      <c r="BD578" s="95"/>
    </row>
    <row r="579" ht="14.25" customHeight="1">
      <c r="G579" s="67"/>
      <c r="Q579" s="95"/>
      <c r="R579" s="95"/>
      <c r="Z579" s="67"/>
      <c r="AJ579" s="95"/>
      <c r="AK579" s="95"/>
      <c r="AL579" s="112"/>
      <c r="BC579" s="95"/>
      <c r="BD579" s="95"/>
    </row>
    <row r="580" ht="14.25" customHeight="1">
      <c r="G580" s="67"/>
      <c r="Q580" s="95"/>
      <c r="R580" s="95"/>
      <c r="Z580" s="67"/>
      <c r="AJ580" s="95"/>
      <c r="AK580" s="95"/>
      <c r="AL580" s="112"/>
      <c r="BC580" s="95"/>
      <c r="BD580" s="95"/>
    </row>
    <row r="581" ht="14.25" customHeight="1">
      <c r="G581" s="67"/>
      <c r="Q581" s="95"/>
      <c r="R581" s="95"/>
      <c r="Z581" s="67"/>
      <c r="AJ581" s="95"/>
      <c r="AK581" s="95"/>
      <c r="AL581" s="112"/>
      <c r="BC581" s="95"/>
      <c r="BD581" s="95"/>
    </row>
    <row r="582" ht="14.25" customHeight="1">
      <c r="G582" s="67"/>
      <c r="Q582" s="95"/>
      <c r="R582" s="95"/>
      <c r="Z582" s="67"/>
      <c r="AJ582" s="95"/>
      <c r="AK582" s="95"/>
      <c r="AL582" s="112"/>
      <c r="BC582" s="95"/>
      <c r="BD582" s="95"/>
    </row>
    <row r="583" ht="14.25" customHeight="1">
      <c r="G583" s="67"/>
      <c r="Q583" s="95"/>
      <c r="R583" s="95"/>
      <c r="Z583" s="67"/>
      <c r="AJ583" s="95"/>
      <c r="AK583" s="95"/>
      <c r="AL583" s="112"/>
      <c r="BC583" s="95"/>
      <c r="BD583" s="95"/>
    </row>
    <row r="584" ht="14.25" customHeight="1">
      <c r="G584" s="67"/>
      <c r="Q584" s="95"/>
      <c r="R584" s="95"/>
      <c r="Z584" s="67"/>
      <c r="AJ584" s="95"/>
      <c r="AK584" s="95"/>
      <c r="AL584" s="112"/>
      <c r="BC584" s="95"/>
      <c r="BD584" s="95"/>
    </row>
    <row r="585" ht="14.25" customHeight="1">
      <c r="G585" s="67"/>
      <c r="Q585" s="95"/>
      <c r="R585" s="95"/>
      <c r="Z585" s="67"/>
      <c r="AJ585" s="95"/>
      <c r="AK585" s="95"/>
      <c r="AL585" s="112"/>
      <c r="BC585" s="95"/>
      <c r="BD585" s="95"/>
    </row>
    <row r="586" ht="14.25" customHeight="1">
      <c r="G586" s="67"/>
      <c r="Q586" s="95"/>
      <c r="R586" s="95"/>
      <c r="Z586" s="67"/>
      <c r="AJ586" s="95"/>
      <c r="AK586" s="95"/>
      <c r="AL586" s="112"/>
      <c r="BC586" s="95"/>
      <c r="BD586" s="95"/>
    </row>
    <row r="587" ht="14.25" customHeight="1">
      <c r="G587" s="67"/>
      <c r="Q587" s="95"/>
      <c r="R587" s="95"/>
      <c r="Z587" s="67"/>
      <c r="AJ587" s="95"/>
      <c r="AK587" s="95"/>
      <c r="AL587" s="112"/>
      <c r="BC587" s="95"/>
      <c r="BD587" s="95"/>
    </row>
    <row r="588" ht="14.25" customHeight="1">
      <c r="G588" s="67"/>
      <c r="Q588" s="95"/>
      <c r="R588" s="95"/>
      <c r="Z588" s="67"/>
      <c r="AJ588" s="95"/>
      <c r="AK588" s="95"/>
      <c r="AL588" s="112"/>
      <c r="BC588" s="95"/>
      <c r="BD588" s="95"/>
    </row>
    <row r="589" ht="14.25" customHeight="1">
      <c r="G589" s="67"/>
      <c r="Q589" s="95"/>
      <c r="R589" s="95"/>
      <c r="Z589" s="67"/>
      <c r="AJ589" s="95"/>
      <c r="AK589" s="95"/>
      <c r="AL589" s="112"/>
      <c r="BC589" s="95"/>
      <c r="BD589" s="95"/>
    </row>
    <row r="590" ht="14.25" customHeight="1">
      <c r="G590" s="67"/>
      <c r="Q590" s="95"/>
      <c r="R590" s="95"/>
      <c r="Z590" s="67"/>
      <c r="AJ590" s="95"/>
      <c r="AK590" s="95"/>
      <c r="AL590" s="112"/>
      <c r="BC590" s="95"/>
      <c r="BD590" s="95"/>
    </row>
    <row r="591" ht="14.25" customHeight="1">
      <c r="G591" s="67"/>
      <c r="Q591" s="95"/>
      <c r="R591" s="95"/>
      <c r="Z591" s="67"/>
      <c r="AJ591" s="95"/>
      <c r="AK591" s="95"/>
      <c r="AL591" s="112"/>
      <c r="BC591" s="95"/>
      <c r="BD591" s="95"/>
    </row>
    <row r="592" ht="14.25" customHeight="1">
      <c r="G592" s="67"/>
      <c r="Q592" s="95"/>
      <c r="R592" s="95"/>
      <c r="Z592" s="67"/>
      <c r="AJ592" s="95"/>
      <c r="AK592" s="95"/>
      <c r="AL592" s="112"/>
      <c r="BC592" s="95"/>
      <c r="BD592" s="95"/>
    </row>
    <row r="593" ht="14.25" customHeight="1">
      <c r="G593" s="67"/>
      <c r="Q593" s="95"/>
      <c r="R593" s="95"/>
      <c r="Z593" s="67"/>
      <c r="AJ593" s="95"/>
      <c r="AK593" s="95"/>
      <c r="AL593" s="112"/>
      <c r="BC593" s="95"/>
      <c r="BD593" s="95"/>
    </row>
    <row r="594" ht="14.25" customHeight="1">
      <c r="G594" s="67"/>
      <c r="Q594" s="95"/>
      <c r="R594" s="95"/>
      <c r="Z594" s="67"/>
      <c r="AJ594" s="95"/>
      <c r="AK594" s="95"/>
      <c r="AL594" s="112"/>
      <c r="BC594" s="95"/>
      <c r="BD594" s="95"/>
    </row>
    <row r="595" ht="14.25" customHeight="1">
      <c r="G595" s="67"/>
      <c r="Q595" s="95"/>
      <c r="R595" s="95"/>
      <c r="Z595" s="67"/>
      <c r="AJ595" s="95"/>
      <c r="AK595" s="95"/>
      <c r="AL595" s="112"/>
      <c r="BC595" s="95"/>
      <c r="BD595" s="95"/>
    </row>
    <row r="596" ht="14.25" customHeight="1">
      <c r="G596" s="67"/>
      <c r="Q596" s="95"/>
      <c r="R596" s="95"/>
      <c r="Z596" s="67"/>
      <c r="AJ596" s="95"/>
      <c r="AK596" s="95"/>
      <c r="AL596" s="112"/>
      <c r="BC596" s="95"/>
      <c r="BD596" s="95"/>
    </row>
    <row r="597" ht="14.25" customHeight="1">
      <c r="G597" s="67"/>
      <c r="Q597" s="95"/>
      <c r="R597" s="95"/>
      <c r="Z597" s="67"/>
      <c r="AJ597" s="95"/>
      <c r="AK597" s="95"/>
      <c r="AL597" s="112"/>
      <c r="BC597" s="95"/>
      <c r="BD597" s="95"/>
    </row>
    <row r="598" ht="14.25" customHeight="1">
      <c r="G598" s="67"/>
      <c r="Q598" s="95"/>
      <c r="R598" s="95"/>
      <c r="Z598" s="67"/>
      <c r="AJ598" s="95"/>
      <c r="AK598" s="95"/>
      <c r="AL598" s="112"/>
      <c r="BC598" s="95"/>
      <c r="BD598" s="95"/>
    </row>
    <row r="599" ht="14.25" customHeight="1">
      <c r="G599" s="67"/>
      <c r="Q599" s="95"/>
      <c r="R599" s="95"/>
      <c r="Z599" s="67"/>
      <c r="AJ599" s="95"/>
      <c r="AK599" s="95"/>
      <c r="AL599" s="112"/>
      <c r="BC599" s="95"/>
      <c r="BD599" s="95"/>
    </row>
    <row r="600" ht="14.25" customHeight="1">
      <c r="G600" s="67"/>
      <c r="Q600" s="95"/>
      <c r="R600" s="95"/>
      <c r="Z600" s="67"/>
      <c r="AJ600" s="95"/>
      <c r="AK600" s="95"/>
      <c r="AL600" s="112"/>
      <c r="BC600" s="95"/>
      <c r="BD600" s="95"/>
    </row>
    <row r="601" ht="14.25" customHeight="1">
      <c r="G601" s="67"/>
      <c r="Q601" s="95"/>
      <c r="R601" s="95"/>
      <c r="Z601" s="67"/>
      <c r="AJ601" s="95"/>
      <c r="AK601" s="95"/>
      <c r="AL601" s="112"/>
      <c r="BC601" s="95"/>
      <c r="BD601" s="95"/>
    </row>
    <row r="602" ht="14.25" customHeight="1">
      <c r="G602" s="67"/>
      <c r="Q602" s="95"/>
      <c r="R602" s="95"/>
      <c r="Z602" s="67"/>
      <c r="AJ602" s="95"/>
      <c r="AK602" s="95"/>
      <c r="AL602" s="112"/>
      <c r="BC602" s="95"/>
      <c r="BD602" s="95"/>
    </row>
    <row r="603" ht="14.25" customHeight="1">
      <c r="G603" s="67"/>
      <c r="Q603" s="95"/>
      <c r="R603" s="95"/>
      <c r="Z603" s="67"/>
      <c r="AJ603" s="95"/>
      <c r="AK603" s="95"/>
      <c r="AL603" s="112"/>
      <c r="BC603" s="95"/>
      <c r="BD603" s="95"/>
    </row>
    <row r="604" ht="14.25" customHeight="1">
      <c r="G604" s="67"/>
      <c r="Q604" s="95"/>
      <c r="R604" s="95"/>
      <c r="Z604" s="67"/>
      <c r="AJ604" s="95"/>
      <c r="AK604" s="95"/>
      <c r="AL604" s="112"/>
      <c r="BC604" s="95"/>
      <c r="BD604" s="95"/>
    </row>
    <row r="605" ht="14.25" customHeight="1">
      <c r="G605" s="67"/>
      <c r="Q605" s="95"/>
      <c r="R605" s="95"/>
      <c r="Z605" s="67"/>
      <c r="AJ605" s="95"/>
      <c r="AK605" s="95"/>
      <c r="AL605" s="112"/>
      <c r="BC605" s="95"/>
      <c r="BD605" s="95"/>
    </row>
    <row r="606" ht="14.25" customHeight="1">
      <c r="G606" s="67"/>
      <c r="Q606" s="95"/>
      <c r="R606" s="95"/>
      <c r="Z606" s="67"/>
      <c r="AJ606" s="95"/>
      <c r="AK606" s="95"/>
      <c r="AL606" s="112"/>
      <c r="BC606" s="95"/>
      <c r="BD606" s="95"/>
    </row>
    <row r="607" ht="14.25" customHeight="1">
      <c r="G607" s="67"/>
      <c r="Q607" s="95"/>
      <c r="R607" s="95"/>
      <c r="Z607" s="67"/>
      <c r="AJ607" s="95"/>
      <c r="AK607" s="95"/>
      <c r="AL607" s="112"/>
      <c r="BC607" s="95"/>
      <c r="BD607" s="95"/>
    </row>
    <row r="608" ht="14.25" customHeight="1">
      <c r="G608" s="67"/>
      <c r="Q608" s="95"/>
      <c r="R608" s="95"/>
      <c r="Z608" s="67"/>
      <c r="AJ608" s="95"/>
      <c r="AK608" s="95"/>
      <c r="AL608" s="112"/>
      <c r="BC608" s="95"/>
      <c r="BD608" s="95"/>
    </row>
    <row r="609" ht="14.25" customHeight="1">
      <c r="G609" s="67"/>
      <c r="Q609" s="95"/>
      <c r="R609" s="95"/>
      <c r="Z609" s="67"/>
      <c r="AJ609" s="95"/>
      <c r="AK609" s="95"/>
      <c r="AL609" s="112"/>
      <c r="BC609" s="95"/>
      <c r="BD609" s="95"/>
    </row>
    <row r="610" ht="14.25" customHeight="1">
      <c r="G610" s="67"/>
      <c r="Q610" s="95"/>
      <c r="R610" s="95"/>
      <c r="Z610" s="67"/>
      <c r="AJ610" s="95"/>
      <c r="AK610" s="95"/>
      <c r="AL610" s="112"/>
      <c r="BC610" s="95"/>
      <c r="BD610" s="95"/>
    </row>
    <row r="611" ht="14.25" customHeight="1">
      <c r="G611" s="67"/>
      <c r="Q611" s="95"/>
      <c r="R611" s="95"/>
      <c r="Z611" s="67"/>
      <c r="AJ611" s="95"/>
      <c r="AK611" s="95"/>
      <c r="AL611" s="112"/>
      <c r="BC611" s="95"/>
      <c r="BD611" s="95"/>
    </row>
    <row r="612" ht="14.25" customHeight="1">
      <c r="G612" s="67"/>
      <c r="Q612" s="95"/>
      <c r="R612" s="95"/>
      <c r="Z612" s="67"/>
      <c r="AJ612" s="95"/>
      <c r="AK612" s="95"/>
      <c r="AL612" s="112"/>
      <c r="BC612" s="95"/>
      <c r="BD612" s="95"/>
    </row>
    <row r="613" ht="14.25" customHeight="1">
      <c r="G613" s="67"/>
      <c r="Q613" s="95"/>
      <c r="R613" s="95"/>
      <c r="Z613" s="67"/>
      <c r="AJ613" s="95"/>
      <c r="AK613" s="95"/>
      <c r="AL613" s="112"/>
      <c r="BC613" s="95"/>
      <c r="BD613" s="95"/>
    </row>
    <row r="614" ht="14.25" customHeight="1">
      <c r="G614" s="67"/>
      <c r="Q614" s="95"/>
      <c r="R614" s="95"/>
      <c r="Z614" s="67"/>
      <c r="AJ614" s="95"/>
      <c r="AK614" s="95"/>
      <c r="AL614" s="112"/>
      <c r="BC614" s="95"/>
      <c r="BD614" s="95"/>
    </row>
    <row r="615" ht="14.25" customHeight="1">
      <c r="G615" s="67"/>
      <c r="Q615" s="95"/>
      <c r="R615" s="95"/>
      <c r="Z615" s="67"/>
      <c r="AJ615" s="95"/>
      <c r="AK615" s="95"/>
      <c r="AL615" s="112"/>
      <c r="BC615" s="95"/>
      <c r="BD615" s="95"/>
    </row>
    <row r="616" ht="14.25" customHeight="1">
      <c r="G616" s="67"/>
      <c r="Q616" s="95"/>
      <c r="R616" s="95"/>
      <c r="Z616" s="67"/>
      <c r="AJ616" s="95"/>
      <c r="AK616" s="95"/>
      <c r="AL616" s="112"/>
      <c r="BC616" s="95"/>
      <c r="BD616" s="95"/>
    </row>
    <row r="617" ht="14.25" customHeight="1">
      <c r="G617" s="67"/>
      <c r="Q617" s="95"/>
      <c r="R617" s="95"/>
      <c r="Z617" s="67"/>
      <c r="AJ617" s="95"/>
      <c r="AK617" s="95"/>
      <c r="AL617" s="112"/>
      <c r="BC617" s="95"/>
      <c r="BD617" s="95"/>
    </row>
    <row r="618" ht="14.25" customHeight="1">
      <c r="G618" s="67"/>
      <c r="Q618" s="95"/>
      <c r="R618" s="95"/>
      <c r="Z618" s="67"/>
      <c r="AJ618" s="95"/>
      <c r="AK618" s="95"/>
      <c r="AL618" s="112"/>
      <c r="BC618" s="95"/>
      <c r="BD618" s="95"/>
    </row>
    <row r="619" ht="14.25" customHeight="1">
      <c r="G619" s="67"/>
      <c r="Q619" s="95"/>
      <c r="R619" s="95"/>
      <c r="Z619" s="67"/>
      <c r="AJ619" s="95"/>
      <c r="AK619" s="95"/>
      <c r="AL619" s="112"/>
      <c r="BC619" s="95"/>
      <c r="BD619" s="95"/>
    </row>
    <row r="620" ht="14.25" customHeight="1">
      <c r="G620" s="67"/>
      <c r="Q620" s="95"/>
      <c r="R620" s="95"/>
      <c r="Z620" s="67"/>
      <c r="AJ620" s="95"/>
      <c r="AK620" s="95"/>
      <c r="AL620" s="112"/>
      <c r="BC620" s="95"/>
      <c r="BD620" s="95"/>
    </row>
    <row r="621" ht="14.25" customHeight="1">
      <c r="G621" s="67"/>
      <c r="Q621" s="95"/>
      <c r="R621" s="95"/>
      <c r="Z621" s="67"/>
      <c r="AJ621" s="95"/>
      <c r="AK621" s="95"/>
      <c r="AL621" s="112"/>
      <c r="BC621" s="95"/>
      <c r="BD621" s="95"/>
    </row>
    <row r="622" ht="14.25" customHeight="1">
      <c r="G622" s="67"/>
      <c r="Q622" s="95"/>
      <c r="R622" s="95"/>
      <c r="Z622" s="67"/>
      <c r="AJ622" s="95"/>
      <c r="AK622" s="95"/>
      <c r="AL622" s="112"/>
      <c r="BC622" s="95"/>
      <c r="BD622" s="95"/>
    </row>
    <row r="623" ht="14.25" customHeight="1">
      <c r="G623" s="67"/>
      <c r="Q623" s="95"/>
      <c r="R623" s="95"/>
      <c r="Z623" s="67"/>
      <c r="AJ623" s="95"/>
      <c r="AK623" s="95"/>
      <c r="AL623" s="112"/>
      <c r="BC623" s="95"/>
      <c r="BD623" s="95"/>
    </row>
    <row r="624" ht="14.25" customHeight="1">
      <c r="G624" s="67"/>
      <c r="Q624" s="95"/>
      <c r="R624" s="95"/>
      <c r="Z624" s="67"/>
      <c r="AJ624" s="95"/>
      <c r="AK624" s="95"/>
      <c r="AL624" s="112"/>
      <c r="BC624" s="95"/>
      <c r="BD624" s="95"/>
    </row>
    <row r="625" ht="14.25" customHeight="1">
      <c r="G625" s="67"/>
      <c r="Q625" s="95"/>
      <c r="R625" s="95"/>
      <c r="Z625" s="67"/>
      <c r="AJ625" s="95"/>
      <c r="AK625" s="95"/>
      <c r="AL625" s="112"/>
      <c r="BC625" s="95"/>
      <c r="BD625" s="95"/>
    </row>
    <row r="626" ht="14.25" customHeight="1">
      <c r="G626" s="67"/>
      <c r="Q626" s="95"/>
      <c r="R626" s="95"/>
      <c r="Z626" s="67"/>
      <c r="AJ626" s="95"/>
      <c r="AK626" s="95"/>
      <c r="AL626" s="112"/>
      <c r="BC626" s="95"/>
      <c r="BD626" s="95"/>
    </row>
    <row r="627" ht="14.25" customHeight="1">
      <c r="G627" s="67"/>
      <c r="Q627" s="95"/>
      <c r="R627" s="95"/>
      <c r="Z627" s="67"/>
      <c r="AJ627" s="95"/>
      <c r="AK627" s="95"/>
      <c r="AL627" s="112"/>
      <c r="BC627" s="95"/>
      <c r="BD627" s="95"/>
    </row>
    <row r="628" ht="14.25" customHeight="1">
      <c r="G628" s="67"/>
      <c r="Q628" s="95"/>
      <c r="R628" s="95"/>
      <c r="Z628" s="67"/>
      <c r="AJ628" s="95"/>
      <c r="AK628" s="95"/>
      <c r="AL628" s="112"/>
      <c r="BC628" s="95"/>
      <c r="BD628" s="95"/>
    </row>
    <row r="629" ht="14.25" customHeight="1">
      <c r="G629" s="67"/>
      <c r="Q629" s="95"/>
      <c r="R629" s="95"/>
      <c r="Z629" s="67"/>
      <c r="AJ629" s="95"/>
      <c r="AK629" s="95"/>
      <c r="AL629" s="112"/>
      <c r="BC629" s="95"/>
      <c r="BD629" s="95"/>
    </row>
    <row r="630" ht="14.25" customHeight="1">
      <c r="G630" s="67"/>
      <c r="Q630" s="95"/>
      <c r="R630" s="95"/>
      <c r="Z630" s="67"/>
      <c r="AJ630" s="95"/>
      <c r="AK630" s="95"/>
      <c r="AL630" s="112"/>
      <c r="BC630" s="95"/>
      <c r="BD630" s="95"/>
    </row>
    <row r="631" ht="14.25" customHeight="1">
      <c r="G631" s="67"/>
      <c r="Q631" s="95"/>
      <c r="R631" s="95"/>
      <c r="Z631" s="67"/>
      <c r="AJ631" s="95"/>
      <c r="AK631" s="95"/>
      <c r="AL631" s="112"/>
      <c r="BC631" s="95"/>
      <c r="BD631" s="95"/>
    </row>
    <row r="632" ht="14.25" customHeight="1">
      <c r="G632" s="67"/>
      <c r="Q632" s="95"/>
      <c r="R632" s="95"/>
      <c r="Z632" s="67"/>
      <c r="AJ632" s="95"/>
      <c r="AK632" s="95"/>
      <c r="AL632" s="112"/>
      <c r="BC632" s="95"/>
      <c r="BD632" s="95"/>
    </row>
    <row r="633" ht="14.25" customHeight="1">
      <c r="G633" s="67"/>
      <c r="Q633" s="95"/>
      <c r="R633" s="95"/>
      <c r="Z633" s="67"/>
      <c r="AJ633" s="95"/>
      <c r="AK633" s="95"/>
      <c r="AL633" s="112"/>
      <c r="BC633" s="95"/>
      <c r="BD633" s="95"/>
    </row>
    <row r="634" ht="14.25" customHeight="1">
      <c r="G634" s="67"/>
      <c r="Q634" s="95"/>
      <c r="R634" s="95"/>
      <c r="Z634" s="67"/>
      <c r="AJ634" s="95"/>
      <c r="AK634" s="95"/>
      <c r="AL634" s="112"/>
      <c r="BC634" s="95"/>
      <c r="BD634" s="95"/>
    </row>
    <row r="635" ht="14.25" customHeight="1">
      <c r="G635" s="67"/>
      <c r="Q635" s="95"/>
      <c r="R635" s="95"/>
      <c r="Z635" s="67"/>
      <c r="AJ635" s="95"/>
      <c r="AK635" s="95"/>
      <c r="AL635" s="112"/>
      <c r="BC635" s="95"/>
      <c r="BD635" s="95"/>
    </row>
    <row r="636" ht="14.25" customHeight="1">
      <c r="G636" s="67"/>
      <c r="Q636" s="95"/>
      <c r="R636" s="95"/>
      <c r="Z636" s="67"/>
      <c r="AJ636" s="95"/>
      <c r="AK636" s="95"/>
      <c r="AL636" s="112"/>
      <c r="BC636" s="95"/>
      <c r="BD636" s="95"/>
    </row>
    <row r="637" ht="14.25" customHeight="1">
      <c r="G637" s="67"/>
      <c r="Q637" s="95"/>
      <c r="R637" s="95"/>
      <c r="Z637" s="67"/>
      <c r="AJ637" s="95"/>
      <c r="AK637" s="95"/>
      <c r="AL637" s="112"/>
      <c r="BC637" s="95"/>
      <c r="BD637" s="95"/>
    </row>
    <row r="638" ht="14.25" customHeight="1">
      <c r="G638" s="67"/>
      <c r="Q638" s="95"/>
      <c r="R638" s="95"/>
      <c r="Z638" s="67"/>
      <c r="AJ638" s="95"/>
      <c r="AK638" s="95"/>
      <c r="AL638" s="112"/>
      <c r="BC638" s="95"/>
      <c r="BD638" s="95"/>
    </row>
    <row r="639" ht="14.25" customHeight="1">
      <c r="G639" s="67"/>
      <c r="Q639" s="95"/>
      <c r="R639" s="95"/>
      <c r="Z639" s="67"/>
      <c r="AJ639" s="95"/>
      <c r="AK639" s="95"/>
      <c r="AL639" s="112"/>
      <c r="BC639" s="95"/>
      <c r="BD639" s="95"/>
    </row>
    <row r="640" ht="14.25" customHeight="1">
      <c r="G640" s="67"/>
      <c r="Q640" s="95"/>
      <c r="R640" s="95"/>
      <c r="Z640" s="67"/>
      <c r="AJ640" s="95"/>
      <c r="AK640" s="95"/>
      <c r="AL640" s="112"/>
      <c r="BC640" s="95"/>
      <c r="BD640" s="95"/>
    </row>
    <row r="641" ht="14.25" customHeight="1">
      <c r="G641" s="67"/>
      <c r="Q641" s="95"/>
      <c r="R641" s="95"/>
      <c r="Z641" s="67"/>
      <c r="AJ641" s="95"/>
      <c r="AK641" s="95"/>
      <c r="AL641" s="112"/>
      <c r="BC641" s="95"/>
      <c r="BD641" s="95"/>
    </row>
    <row r="642" ht="14.25" customHeight="1">
      <c r="G642" s="67"/>
      <c r="Q642" s="95"/>
      <c r="R642" s="95"/>
      <c r="Z642" s="67"/>
      <c r="AJ642" s="95"/>
      <c r="AK642" s="95"/>
      <c r="AL642" s="112"/>
      <c r="BC642" s="95"/>
      <c r="BD642" s="95"/>
    </row>
    <row r="643" ht="14.25" customHeight="1">
      <c r="G643" s="67"/>
      <c r="Q643" s="95"/>
      <c r="R643" s="95"/>
      <c r="Z643" s="67"/>
      <c r="AJ643" s="95"/>
      <c r="AK643" s="95"/>
      <c r="AL643" s="112"/>
      <c r="BC643" s="95"/>
      <c r="BD643" s="95"/>
    </row>
    <row r="644" ht="14.25" customHeight="1">
      <c r="G644" s="67"/>
      <c r="Q644" s="95"/>
      <c r="R644" s="95"/>
      <c r="Z644" s="67"/>
      <c r="AJ644" s="95"/>
      <c r="AK644" s="95"/>
      <c r="AL644" s="112"/>
      <c r="BC644" s="95"/>
      <c r="BD644" s="95"/>
    </row>
    <row r="645" ht="14.25" customHeight="1">
      <c r="G645" s="67"/>
      <c r="Q645" s="95"/>
      <c r="R645" s="95"/>
      <c r="Z645" s="67"/>
      <c r="AJ645" s="95"/>
      <c r="AK645" s="95"/>
      <c r="AL645" s="112"/>
      <c r="BC645" s="95"/>
      <c r="BD645" s="95"/>
    </row>
    <row r="646" ht="14.25" customHeight="1">
      <c r="G646" s="67"/>
      <c r="Q646" s="95"/>
      <c r="R646" s="95"/>
      <c r="Z646" s="67"/>
      <c r="AJ646" s="95"/>
      <c r="AK646" s="95"/>
      <c r="AL646" s="112"/>
      <c r="BC646" s="95"/>
      <c r="BD646" s="95"/>
    </row>
    <row r="647" ht="14.25" customHeight="1">
      <c r="G647" s="67"/>
      <c r="Q647" s="95"/>
      <c r="R647" s="95"/>
      <c r="Z647" s="67"/>
      <c r="AJ647" s="95"/>
      <c r="AK647" s="95"/>
      <c r="AL647" s="112"/>
      <c r="BC647" s="95"/>
      <c r="BD647" s="95"/>
    </row>
    <row r="648" ht="14.25" customHeight="1">
      <c r="G648" s="67"/>
      <c r="Q648" s="95"/>
      <c r="R648" s="95"/>
      <c r="Z648" s="67"/>
      <c r="AJ648" s="95"/>
      <c r="AK648" s="95"/>
      <c r="AL648" s="112"/>
      <c r="BC648" s="95"/>
      <c r="BD648" s="95"/>
    </row>
    <row r="649" ht="14.25" customHeight="1">
      <c r="G649" s="67"/>
      <c r="Q649" s="95"/>
      <c r="R649" s="95"/>
      <c r="Z649" s="67"/>
      <c r="AJ649" s="95"/>
      <c r="AK649" s="95"/>
      <c r="AL649" s="112"/>
      <c r="BC649" s="95"/>
      <c r="BD649" s="95"/>
    </row>
    <row r="650" ht="14.25" customHeight="1">
      <c r="G650" s="67"/>
      <c r="Q650" s="95"/>
      <c r="R650" s="95"/>
      <c r="Z650" s="67"/>
      <c r="AJ650" s="95"/>
      <c r="AK650" s="95"/>
      <c r="AL650" s="112"/>
      <c r="BC650" s="95"/>
      <c r="BD650" s="95"/>
    </row>
    <row r="651" ht="14.25" customHeight="1">
      <c r="G651" s="67"/>
      <c r="Q651" s="95"/>
      <c r="R651" s="95"/>
      <c r="Z651" s="67"/>
      <c r="AJ651" s="95"/>
      <c r="AK651" s="95"/>
      <c r="AL651" s="112"/>
      <c r="BC651" s="95"/>
      <c r="BD651" s="95"/>
    </row>
    <row r="652" ht="14.25" customHeight="1">
      <c r="G652" s="67"/>
      <c r="Q652" s="95"/>
      <c r="R652" s="95"/>
      <c r="Z652" s="67"/>
      <c r="AJ652" s="95"/>
      <c r="AK652" s="95"/>
      <c r="AL652" s="112"/>
      <c r="BC652" s="95"/>
      <c r="BD652" s="95"/>
    </row>
    <row r="653" ht="14.25" customHeight="1">
      <c r="G653" s="67"/>
      <c r="Q653" s="95"/>
      <c r="R653" s="95"/>
      <c r="Z653" s="67"/>
      <c r="AJ653" s="95"/>
      <c r="AK653" s="95"/>
      <c r="AL653" s="112"/>
      <c r="BC653" s="95"/>
      <c r="BD653" s="95"/>
    </row>
    <row r="654" ht="14.25" customHeight="1">
      <c r="G654" s="67"/>
      <c r="Q654" s="95"/>
      <c r="R654" s="95"/>
      <c r="Z654" s="67"/>
      <c r="AJ654" s="95"/>
      <c r="AK654" s="95"/>
      <c r="AL654" s="112"/>
      <c r="BC654" s="95"/>
      <c r="BD654" s="95"/>
    </row>
    <row r="655" ht="14.25" customHeight="1">
      <c r="G655" s="67"/>
      <c r="Q655" s="95"/>
      <c r="R655" s="95"/>
      <c r="Z655" s="67"/>
      <c r="AJ655" s="95"/>
      <c r="AK655" s="95"/>
      <c r="AL655" s="112"/>
      <c r="BC655" s="95"/>
      <c r="BD655" s="95"/>
    </row>
    <row r="656" ht="14.25" customHeight="1">
      <c r="G656" s="67"/>
      <c r="Q656" s="95"/>
      <c r="R656" s="95"/>
      <c r="Z656" s="67"/>
      <c r="AJ656" s="95"/>
      <c r="AK656" s="95"/>
      <c r="AL656" s="112"/>
      <c r="BC656" s="95"/>
      <c r="BD656" s="95"/>
    </row>
    <row r="657" ht="14.25" customHeight="1">
      <c r="G657" s="67"/>
      <c r="Q657" s="95"/>
      <c r="R657" s="95"/>
      <c r="Z657" s="67"/>
      <c r="AJ657" s="95"/>
      <c r="AK657" s="95"/>
      <c r="AL657" s="112"/>
      <c r="BC657" s="95"/>
      <c r="BD657" s="95"/>
    </row>
    <row r="658" ht="14.25" customHeight="1">
      <c r="G658" s="67"/>
      <c r="Q658" s="95"/>
      <c r="R658" s="95"/>
      <c r="Z658" s="67"/>
      <c r="AJ658" s="95"/>
      <c r="AK658" s="95"/>
      <c r="AL658" s="112"/>
      <c r="BC658" s="95"/>
      <c r="BD658" s="95"/>
    </row>
    <row r="659" ht="14.25" customHeight="1">
      <c r="G659" s="67"/>
      <c r="Q659" s="95"/>
      <c r="R659" s="95"/>
      <c r="Z659" s="67"/>
      <c r="AJ659" s="95"/>
      <c r="AK659" s="95"/>
      <c r="AL659" s="112"/>
      <c r="BC659" s="95"/>
      <c r="BD659" s="95"/>
    </row>
    <row r="660" ht="14.25" customHeight="1">
      <c r="G660" s="67"/>
      <c r="Q660" s="95"/>
      <c r="R660" s="95"/>
      <c r="Z660" s="67"/>
      <c r="AJ660" s="95"/>
      <c r="AK660" s="95"/>
      <c r="AL660" s="112"/>
      <c r="BC660" s="95"/>
      <c r="BD660" s="95"/>
    </row>
    <row r="661" ht="14.25" customHeight="1">
      <c r="G661" s="67"/>
      <c r="Q661" s="95"/>
      <c r="R661" s="95"/>
      <c r="Z661" s="67"/>
      <c r="AJ661" s="95"/>
      <c r="AK661" s="95"/>
      <c r="AL661" s="112"/>
      <c r="BC661" s="95"/>
      <c r="BD661" s="95"/>
    </row>
    <row r="662" ht="14.25" customHeight="1">
      <c r="G662" s="67"/>
      <c r="Q662" s="95"/>
      <c r="R662" s="95"/>
      <c r="Z662" s="67"/>
      <c r="AJ662" s="95"/>
      <c r="AK662" s="95"/>
      <c r="AL662" s="112"/>
      <c r="BC662" s="95"/>
      <c r="BD662" s="95"/>
    </row>
    <row r="663" ht="14.25" customHeight="1">
      <c r="G663" s="67"/>
      <c r="Q663" s="95"/>
      <c r="R663" s="95"/>
      <c r="Z663" s="67"/>
      <c r="AJ663" s="95"/>
      <c r="AK663" s="95"/>
      <c r="AL663" s="112"/>
      <c r="BC663" s="95"/>
      <c r="BD663" s="95"/>
    </row>
    <row r="664" ht="14.25" customHeight="1">
      <c r="G664" s="67"/>
      <c r="Q664" s="95"/>
      <c r="R664" s="95"/>
      <c r="Z664" s="67"/>
      <c r="AJ664" s="95"/>
      <c r="AK664" s="95"/>
      <c r="AL664" s="112"/>
      <c r="BC664" s="95"/>
      <c r="BD664" s="95"/>
    </row>
    <row r="665" ht="14.25" customHeight="1">
      <c r="G665" s="67"/>
      <c r="Q665" s="95"/>
      <c r="R665" s="95"/>
      <c r="Z665" s="67"/>
      <c r="AJ665" s="95"/>
      <c r="AK665" s="95"/>
      <c r="AL665" s="112"/>
      <c r="BC665" s="95"/>
      <c r="BD665" s="95"/>
    </row>
    <row r="666" ht="14.25" customHeight="1">
      <c r="G666" s="67"/>
      <c r="Q666" s="95"/>
      <c r="R666" s="95"/>
      <c r="Z666" s="67"/>
      <c r="AJ666" s="95"/>
      <c r="AK666" s="95"/>
      <c r="AL666" s="112"/>
      <c r="BC666" s="95"/>
      <c r="BD666" s="95"/>
    </row>
    <row r="667" ht="14.25" customHeight="1">
      <c r="G667" s="67"/>
      <c r="Q667" s="95"/>
      <c r="R667" s="95"/>
      <c r="Z667" s="67"/>
      <c r="AJ667" s="95"/>
      <c r="AK667" s="95"/>
      <c r="AL667" s="112"/>
      <c r="BC667" s="95"/>
      <c r="BD667" s="95"/>
    </row>
    <row r="668" ht="14.25" customHeight="1">
      <c r="G668" s="67"/>
      <c r="Q668" s="95"/>
      <c r="R668" s="95"/>
      <c r="Z668" s="67"/>
      <c r="AJ668" s="95"/>
      <c r="AK668" s="95"/>
      <c r="AL668" s="112"/>
      <c r="BC668" s="95"/>
      <c r="BD668" s="95"/>
    </row>
    <row r="669" ht="14.25" customHeight="1">
      <c r="G669" s="67"/>
      <c r="Q669" s="95"/>
      <c r="R669" s="95"/>
      <c r="Z669" s="67"/>
      <c r="AJ669" s="95"/>
      <c r="AK669" s="95"/>
      <c r="AL669" s="112"/>
      <c r="BC669" s="95"/>
      <c r="BD669" s="95"/>
    </row>
    <row r="670" ht="14.25" customHeight="1">
      <c r="G670" s="67"/>
      <c r="Q670" s="95"/>
      <c r="R670" s="95"/>
      <c r="Z670" s="67"/>
      <c r="AJ670" s="95"/>
      <c r="AK670" s="95"/>
      <c r="AL670" s="112"/>
      <c r="BC670" s="95"/>
      <c r="BD670" s="95"/>
    </row>
    <row r="671" ht="14.25" customHeight="1">
      <c r="G671" s="67"/>
      <c r="Q671" s="95"/>
      <c r="R671" s="95"/>
      <c r="Z671" s="67"/>
      <c r="AJ671" s="95"/>
      <c r="AK671" s="95"/>
      <c r="AL671" s="112"/>
      <c r="BC671" s="95"/>
      <c r="BD671" s="95"/>
    </row>
    <row r="672" ht="14.25" customHeight="1">
      <c r="G672" s="67"/>
      <c r="Q672" s="95"/>
      <c r="R672" s="95"/>
      <c r="Z672" s="67"/>
      <c r="AJ672" s="95"/>
      <c r="AK672" s="95"/>
      <c r="AL672" s="112"/>
      <c r="BC672" s="95"/>
      <c r="BD672" s="95"/>
    </row>
    <row r="673" ht="14.25" customHeight="1">
      <c r="G673" s="67"/>
      <c r="Q673" s="95"/>
      <c r="R673" s="95"/>
      <c r="Z673" s="67"/>
      <c r="AJ673" s="95"/>
      <c r="AK673" s="95"/>
      <c r="AL673" s="112"/>
      <c r="BC673" s="95"/>
      <c r="BD673" s="95"/>
    </row>
    <row r="674" ht="14.25" customHeight="1">
      <c r="G674" s="67"/>
      <c r="Q674" s="95"/>
      <c r="R674" s="95"/>
      <c r="Z674" s="67"/>
      <c r="AJ674" s="95"/>
      <c r="AK674" s="95"/>
      <c r="AL674" s="112"/>
      <c r="BC674" s="95"/>
      <c r="BD674" s="95"/>
    </row>
    <row r="675" ht="14.25" customHeight="1">
      <c r="G675" s="67"/>
      <c r="Q675" s="95"/>
      <c r="R675" s="95"/>
      <c r="Z675" s="67"/>
      <c r="AJ675" s="95"/>
      <c r="AK675" s="95"/>
      <c r="AL675" s="112"/>
      <c r="BC675" s="95"/>
      <c r="BD675" s="95"/>
    </row>
    <row r="676" ht="14.25" customHeight="1">
      <c r="G676" s="67"/>
      <c r="Q676" s="95"/>
      <c r="R676" s="95"/>
      <c r="Z676" s="67"/>
      <c r="AJ676" s="95"/>
      <c r="AK676" s="95"/>
      <c r="AL676" s="112"/>
      <c r="BC676" s="95"/>
      <c r="BD676" s="95"/>
    </row>
    <row r="677" ht="14.25" customHeight="1">
      <c r="G677" s="67"/>
      <c r="Q677" s="95"/>
      <c r="R677" s="95"/>
      <c r="Z677" s="67"/>
      <c r="AJ677" s="95"/>
      <c r="AK677" s="95"/>
      <c r="AL677" s="112"/>
      <c r="BC677" s="95"/>
      <c r="BD677" s="95"/>
    </row>
    <row r="678" ht="14.25" customHeight="1">
      <c r="G678" s="67"/>
      <c r="Q678" s="95"/>
      <c r="R678" s="95"/>
      <c r="Z678" s="67"/>
      <c r="AJ678" s="95"/>
      <c r="AK678" s="95"/>
      <c r="AL678" s="112"/>
      <c r="BC678" s="95"/>
      <c r="BD678" s="95"/>
    </row>
    <row r="679" ht="14.25" customHeight="1">
      <c r="G679" s="67"/>
      <c r="Q679" s="95"/>
      <c r="R679" s="95"/>
      <c r="Z679" s="67"/>
      <c r="AJ679" s="95"/>
      <c r="AK679" s="95"/>
      <c r="AL679" s="112"/>
      <c r="BC679" s="95"/>
      <c r="BD679" s="95"/>
    </row>
    <row r="680" ht="14.25" customHeight="1">
      <c r="G680" s="67"/>
      <c r="Q680" s="95"/>
      <c r="R680" s="95"/>
      <c r="Z680" s="67"/>
      <c r="AJ680" s="95"/>
      <c r="AK680" s="95"/>
      <c r="AL680" s="112"/>
      <c r="BC680" s="95"/>
      <c r="BD680" s="95"/>
    </row>
    <row r="681" ht="14.25" customHeight="1">
      <c r="G681" s="67"/>
      <c r="Q681" s="95"/>
      <c r="R681" s="95"/>
      <c r="Z681" s="67"/>
      <c r="AJ681" s="95"/>
      <c r="AK681" s="95"/>
      <c r="AL681" s="112"/>
      <c r="BC681" s="95"/>
      <c r="BD681" s="95"/>
    </row>
    <row r="682" ht="14.25" customHeight="1">
      <c r="G682" s="67"/>
      <c r="Q682" s="95"/>
      <c r="R682" s="95"/>
      <c r="Z682" s="67"/>
      <c r="AJ682" s="95"/>
      <c r="AK682" s="95"/>
      <c r="AL682" s="112"/>
      <c r="BC682" s="95"/>
      <c r="BD682" s="95"/>
    </row>
    <row r="683" ht="14.25" customHeight="1">
      <c r="G683" s="67"/>
      <c r="Q683" s="95"/>
      <c r="R683" s="95"/>
      <c r="Z683" s="67"/>
      <c r="AJ683" s="95"/>
      <c r="AK683" s="95"/>
      <c r="AL683" s="112"/>
      <c r="BC683" s="95"/>
      <c r="BD683" s="95"/>
    </row>
    <row r="684" ht="14.25" customHeight="1">
      <c r="G684" s="67"/>
      <c r="Q684" s="95"/>
      <c r="R684" s="95"/>
      <c r="Z684" s="67"/>
      <c r="AJ684" s="95"/>
      <c r="AK684" s="95"/>
      <c r="AL684" s="112"/>
      <c r="BC684" s="95"/>
      <c r="BD684" s="95"/>
    </row>
    <row r="685" ht="14.25" customHeight="1">
      <c r="G685" s="67"/>
      <c r="Q685" s="95"/>
      <c r="R685" s="95"/>
      <c r="Z685" s="67"/>
      <c r="AJ685" s="95"/>
      <c r="AK685" s="95"/>
      <c r="AL685" s="112"/>
      <c r="BC685" s="95"/>
      <c r="BD685" s="95"/>
    </row>
    <row r="686" ht="14.25" customHeight="1">
      <c r="G686" s="67"/>
      <c r="Q686" s="95"/>
      <c r="R686" s="95"/>
      <c r="Z686" s="67"/>
      <c r="AJ686" s="95"/>
      <c r="AK686" s="95"/>
      <c r="AL686" s="112"/>
      <c r="BC686" s="95"/>
      <c r="BD686" s="95"/>
    </row>
    <row r="687" ht="14.25" customHeight="1">
      <c r="G687" s="67"/>
      <c r="Q687" s="95"/>
      <c r="R687" s="95"/>
      <c r="Z687" s="67"/>
      <c r="AJ687" s="95"/>
      <c r="AK687" s="95"/>
      <c r="AL687" s="112"/>
      <c r="BC687" s="95"/>
      <c r="BD687" s="95"/>
    </row>
    <row r="688" ht="14.25" customHeight="1">
      <c r="G688" s="67"/>
      <c r="Q688" s="95"/>
      <c r="R688" s="95"/>
      <c r="Z688" s="67"/>
      <c r="AJ688" s="95"/>
      <c r="AK688" s="95"/>
      <c r="AL688" s="112"/>
      <c r="BC688" s="95"/>
      <c r="BD688" s="95"/>
    </row>
    <row r="689" ht="14.25" customHeight="1">
      <c r="G689" s="67"/>
      <c r="Q689" s="95"/>
      <c r="R689" s="95"/>
      <c r="Z689" s="67"/>
      <c r="AJ689" s="95"/>
      <c r="AK689" s="95"/>
      <c r="AL689" s="112"/>
      <c r="BC689" s="95"/>
      <c r="BD689" s="95"/>
    </row>
    <row r="690" ht="14.25" customHeight="1">
      <c r="G690" s="67"/>
      <c r="Q690" s="95"/>
      <c r="R690" s="95"/>
      <c r="Z690" s="67"/>
      <c r="AJ690" s="95"/>
      <c r="AK690" s="95"/>
      <c r="AL690" s="112"/>
      <c r="BC690" s="95"/>
      <c r="BD690" s="95"/>
    </row>
    <row r="691" ht="14.25" customHeight="1">
      <c r="G691" s="67"/>
      <c r="Q691" s="95"/>
      <c r="R691" s="95"/>
      <c r="Z691" s="67"/>
      <c r="AJ691" s="95"/>
      <c r="AK691" s="95"/>
      <c r="AL691" s="112"/>
      <c r="BC691" s="95"/>
      <c r="BD691" s="95"/>
    </row>
    <row r="692" ht="14.25" customHeight="1">
      <c r="G692" s="67"/>
      <c r="Q692" s="95"/>
      <c r="R692" s="95"/>
      <c r="Z692" s="67"/>
      <c r="AJ692" s="95"/>
      <c r="AK692" s="95"/>
      <c r="AL692" s="112"/>
      <c r="BC692" s="95"/>
      <c r="BD692" s="95"/>
    </row>
    <row r="693" ht="14.25" customHeight="1">
      <c r="G693" s="67"/>
      <c r="Q693" s="95"/>
      <c r="R693" s="95"/>
      <c r="Z693" s="67"/>
      <c r="AJ693" s="95"/>
      <c r="AK693" s="95"/>
      <c r="AL693" s="112"/>
      <c r="BC693" s="95"/>
      <c r="BD693" s="95"/>
    </row>
    <row r="694" ht="14.25" customHeight="1">
      <c r="G694" s="67"/>
      <c r="Q694" s="95"/>
      <c r="R694" s="95"/>
      <c r="Z694" s="67"/>
      <c r="AJ694" s="95"/>
      <c r="AK694" s="95"/>
      <c r="AL694" s="112"/>
      <c r="BC694" s="95"/>
      <c r="BD694" s="95"/>
    </row>
    <row r="695" ht="14.25" customHeight="1">
      <c r="G695" s="67"/>
      <c r="Q695" s="95"/>
      <c r="R695" s="95"/>
      <c r="Z695" s="67"/>
      <c r="AJ695" s="95"/>
      <c r="AK695" s="95"/>
      <c r="AL695" s="112"/>
      <c r="BC695" s="95"/>
      <c r="BD695" s="95"/>
    </row>
    <row r="696" ht="14.25" customHeight="1">
      <c r="G696" s="67"/>
      <c r="Q696" s="95"/>
      <c r="R696" s="95"/>
      <c r="Z696" s="67"/>
      <c r="AJ696" s="95"/>
      <c r="AK696" s="95"/>
      <c r="AL696" s="112"/>
      <c r="BC696" s="95"/>
      <c r="BD696" s="95"/>
    </row>
    <row r="697" ht="14.25" customHeight="1">
      <c r="G697" s="67"/>
      <c r="Q697" s="95"/>
      <c r="R697" s="95"/>
      <c r="Z697" s="67"/>
      <c r="AJ697" s="95"/>
      <c r="AK697" s="95"/>
      <c r="AL697" s="112"/>
      <c r="BC697" s="95"/>
      <c r="BD697" s="95"/>
    </row>
    <row r="698" ht="14.25" customHeight="1">
      <c r="G698" s="67"/>
      <c r="Q698" s="95"/>
      <c r="R698" s="95"/>
      <c r="Z698" s="67"/>
      <c r="AJ698" s="95"/>
      <c r="AK698" s="95"/>
      <c r="AL698" s="112"/>
      <c r="BC698" s="95"/>
      <c r="BD698" s="95"/>
    </row>
    <row r="699" ht="14.25" customHeight="1">
      <c r="G699" s="67"/>
      <c r="Q699" s="95"/>
      <c r="R699" s="95"/>
      <c r="Z699" s="67"/>
      <c r="AJ699" s="95"/>
      <c r="AK699" s="95"/>
      <c r="AL699" s="112"/>
      <c r="BC699" s="95"/>
      <c r="BD699" s="95"/>
    </row>
    <row r="700" ht="14.25" customHeight="1">
      <c r="G700" s="67"/>
      <c r="Q700" s="95"/>
      <c r="R700" s="95"/>
      <c r="Z700" s="67"/>
      <c r="AJ700" s="95"/>
      <c r="AK700" s="95"/>
      <c r="AL700" s="112"/>
      <c r="BC700" s="95"/>
      <c r="BD700" s="95"/>
    </row>
    <row r="701" ht="14.25" customHeight="1">
      <c r="G701" s="67"/>
      <c r="Q701" s="95"/>
      <c r="R701" s="95"/>
      <c r="Z701" s="67"/>
      <c r="AJ701" s="95"/>
      <c r="AK701" s="95"/>
      <c r="AL701" s="112"/>
      <c r="BC701" s="95"/>
      <c r="BD701" s="95"/>
    </row>
    <row r="702" ht="14.25" customHeight="1">
      <c r="G702" s="67"/>
      <c r="Q702" s="95"/>
      <c r="R702" s="95"/>
      <c r="Z702" s="67"/>
      <c r="AJ702" s="95"/>
      <c r="AK702" s="95"/>
      <c r="AL702" s="112"/>
      <c r="BC702" s="95"/>
      <c r="BD702" s="95"/>
    </row>
    <row r="703" ht="14.25" customHeight="1">
      <c r="G703" s="67"/>
      <c r="Q703" s="95"/>
      <c r="R703" s="95"/>
      <c r="Z703" s="67"/>
      <c r="AJ703" s="95"/>
      <c r="AK703" s="95"/>
      <c r="AL703" s="112"/>
      <c r="BC703" s="95"/>
      <c r="BD703" s="95"/>
    </row>
    <row r="704" ht="14.25" customHeight="1">
      <c r="G704" s="67"/>
      <c r="Q704" s="95"/>
      <c r="R704" s="95"/>
      <c r="Z704" s="67"/>
      <c r="AJ704" s="95"/>
      <c r="AK704" s="95"/>
      <c r="AL704" s="112"/>
      <c r="BC704" s="95"/>
      <c r="BD704" s="95"/>
    </row>
    <row r="705" ht="14.25" customHeight="1">
      <c r="G705" s="67"/>
      <c r="Q705" s="95"/>
      <c r="R705" s="95"/>
      <c r="Z705" s="67"/>
      <c r="AJ705" s="95"/>
      <c r="AK705" s="95"/>
      <c r="AL705" s="112"/>
      <c r="BC705" s="95"/>
      <c r="BD705" s="95"/>
    </row>
    <row r="706" ht="14.25" customHeight="1">
      <c r="G706" s="67"/>
      <c r="Q706" s="95"/>
      <c r="R706" s="95"/>
      <c r="Z706" s="67"/>
      <c r="AJ706" s="95"/>
      <c r="AK706" s="95"/>
      <c r="AL706" s="112"/>
      <c r="BC706" s="95"/>
      <c r="BD706" s="95"/>
    </row>
    <row r="707" ht="14.25" customHeight="1">
      <c r="G707" s="67"/>
      <c r="Q707" s="95"/>
      <c r="R707" s="95"/>
      <c r="Z707" s="67"/>
      <c r="AJ707" s="95"/>
      <c r="AK707" s="95"/>
      <c r="AL707" s="112"/>
      <c r="BC707" s="95"/>
      <c r="BD707" s="95"/>
    </row>
    <row r="708" ht="14.25" customHeight="1">
      <c r="G708" s="67"/>
      <c r="Q708" s="95"/>
      <c r="R708" s="95"/>
      <c r="Z708" s="67"/>
      <c r="AJ708" s="95"/>
      <c r="AK708" s="95"/>
      <c r="AL708" s="112"/>
      <c r="BC708" s="95"/>
      <c r="BD708" s="95"/>
    </row>
    <row r="709" ht="14.25" customHeight="1">
      <c r="G709" s="67"/>
      <c r="Q709" s="95"/>
      <c r="R709" s="95"/>
      <c r="Z709" s="67"/>
      <c r="AJ709" s="95"/>
      <c r="AK709" s="95"/>
      <c r="AL709" s="112"/>
      <c r="BC709" s="95"/>
      <c r="BD709" s="95"/>
    </row>
    <row r="710" ht="14.25" customHeight="1">
      <c r="G710" s="67"/>
      <c r="Q710" s="95"/>
      <c r="R710" s="95"/>
      <c r="Z710" s="67"/>
      <c r="AJ710" s="95"/>
      <c r="AK710" s="95"/>
      <c r="AL710" s="112"/>
      <c r="BC710" s="95"/>
      <c r="BD710" s="95"/>
    </row>
    <row r="711" ht="14.25" customHeight="1">
      <c r="G711" s="67"/>
      <c r="Q711" s="95"/>
      <c r="R711" s="95"/>
      <c r="Z711" s="67"/>
      <c r="AJ711" s="95"/>
      <c r="AK711" s="95"/>
      <c r="AL711" s="112"/>
      <c r="BC711" s="95"/>
      <c r="BD711" s="95"/>
    </row>
    <row r="712" ht="14.25" customHeight="1">
      <c r="G712" s="67"/>
      <c r="Q712" s="95"/>
      <c r="R712" s="95"/>
      <c r="Z712" s="67"/>
      <c r="AJ712" s="95"/>
      <c r="AK712" s="95"/>
      <c r="AL712" s="112"/>
      <c r="BC712" s="95"/>
      <c r="BD712" s="95"/>
    </row>
    <row r="713" ht="14.25" customHeight="1">
      <c r="G713" s="67"/>
      <c r="Q713" s="95"/>
      <c r="R713" s="95"/>
      <c r="Z713" s="67"/>
      <c r="AJ713" s="95"/>
      <c r="AK713" s="95"/>
      <c r="AL713" s="112"/>
      <c r="BC713" s="95"/>
      <c r="BD713" s="95"/>
    </row>
    <row r="714" ht="14.25" customHeight="1">
      <c r="G714" s="67"/>
      <c r="Q714" s="95"/>
      <c r="R714" s="95"/>
      <c r="Z714" s="67"/>
      <c r="AJ714" s="95"/>
      <c r="AK714" s="95"/>
      <c r="AL714" s="112"/>
      <c r="BC714" s="95"/>
      <c r="BD714" s="95"/>
    </row>
    <row r="715" ht="14.25" customHeight="1">
      <c r="G715" s="67"/>
      <c r="Q715" s="95"/>
      <c r="R715" s="95"/>
      <c r="Z715" s="67"/>
      <c r="AJ715" s="95"/>
      <c r="AK715" s="95"/>
      <c r="AL715" s="112"/>
      <c r="BC715" s="95"/>
      <c r="BD715" s="95"/>
    </row>
    <row r="716" ht="14.25" customHeight="1">
      <c r="G716" s="67"/>
      <c r="Q716" s="95"/>
      <c r="R716" s="95"/>
      <c r="Z716" s="67"/>
      <c r="AJ716" s="95"/>
      <c r="AK716" s="95"/>
      <c r="AL716" s="112"/>
      <c r="BC716" s="95"/>
      <c r="BD716" s="95"/>
    </row>
    <row r="717" ht="14.25" customHeight="1">
      <c r="G717" s="67"/>
      <c r="Q717" s="95"/>
      <c r="R717" s="95"/>
      <c r="Z717" s="67"/>
      <c r="AJ717" s="95"/>
      <c r="AK717" s="95"/>
      <c r="AL717" s="112"/>
      <c r="BC717" s="95"/>
      <c r="BD717" s="95"/>
    </row>
    <row r="718" ht="14.25" customHeight="1">
      <c r="G718" s="67"/>
      <c r="Q718" s="95"/>
      <c r="R718" s="95"/>
      <c r="Z718" s="67"/>
      <c r="AJ718" s="95"/>
      <c r="AK718" s="95"/>
      <c r="AL718" s="112"/>
      <c r="BC718" s="95"/>
      <c r="BD718" s="95"/>
    </row>
    <row r="719" ht="14.25" customHeight="1">
      <c r="G719" s="67"/>
      <c r="Q719" s="95"/>
      <c r="R719" s="95"/>
      <c r="Z719" s="67"/>
      <c r="AJ719" s="95"/>
      <c r="AK719" s="95"/>
      <c r="AL719" s="112"/>
      <c r="BC719" s="95"/>
      <c r="BD719" s="95"/>
    </row>
    <row r="720" ht="14.25" customHeight="1">
      <c r="G720" s="67"/>
      <c r="Q720" s="95"/>
      <c r="R720" s="95"/>
      <c r="Z720" s="67"/>
      <c r="AJ720" s="95"/>
      <c r="AK720" s="95"/>
      <c r="AL720" s="112"/>
      <c r="BC720" s="95"/>
      <c r="BD720" s="95"/>
    </row>
    <row r="721" ht="14.25" customHeight="1">
      <c r="G721" s="67"/>
      <c r="Q721" s="95"/>
      <c r="R721" s="95"/>
      <c r="Z721" s="67"/>
      <c r="AJ721" s="95"/>
      <c r="AK721" s="95"/>
      <c r="AL721" s="112"/>
      <c r="BC721" s="95"/>
      <c r="BD721" s="95"/>
    </row>
    <row r="722" ht="14.25" customHeight="1">
      <c r="G722" s="67"/>
      <c r="Q722" s="95"/>
      <c r="R722" s="95"/>
      <c r="Z722" s="67"/>
      <c r="AJ722" s="95"/>
      <c r="AK722" s="95"/>
      <c r="AL722" s="112"/>
      <c r="BC722" s="95"/>
      <c r="BD722" s="95"/>
    </row>
    <row r="723" ht="14.25" customHeight="1">
      <c r="G723" s="67"/>
      <c r="Q723" s="95"/>
      <c r="R723" s="95"/>
      <c r="Z723" s="67"/>
      <c r="AJ723" s="95"/>
      <c r="AK723" s="95"/>
      <c r="AL723" s="112"/>
      <c r="BC723" s="95"/>
      <c r="BD723" s="95"/>
    </row>
    <row r="724" ht="14.25" customHeight="1">
      <c r="G724" s="67"/>
      <c r="Q724" s="95"/>
      <c r="R724" s="95"/>
      <c r="Z724" s="67"/>
      <c r="AJ724" s="95"/>
      <c r="AK724" s="95"/>
      <c r="AL724" s="112"/>
      <c r="BC724" s="95"/>
      <c r="BD724" s="95"/>
    </row>
    <row r="725" ht="14.25" customHeight="1">
      <c r="G725" s="67"/>
      <c r="Q725" s="95"/>
      <c r="R725" s="95"/>
      <c r="Z725" s="67"/>
      <c r="AJ725" s="95"/>
      <c r="AK725" s="95"/>
      <c r="AL725" s="112"/>
      <c r="BC725" s="95"/>
      <c r="BD725" s="95"/>
    </row>
    <row r="726" ht="14.25" customHeight="1">
      <c r="G726" s="67"/>
      <c r="Q726" s="95"/>
      <c r="R726" s="95"/>
      <c r="Z726" s="67"/>
      <c r="AJ726" s="95"/>
      <c r="AK726" s="95"/>
      <c r="AL726" s="112"/>
      <c r="BC726" s="95"/>
      <c r="BD726" s="95"/>
    </row>
    <row r="727" ht="14.25" customHeight="1">
      <c r="G727" s="67"/>
      <c r="Q727" s="95"/>
      <c r="R727" s="95"/>
      <c r="Z727" s="67"/>
      <c r="AJ727" s="95"/>
      <c r="AK727" s="95"/>
      <c r="AL727" s="112"/>
      <c r="BC727" s="95"/>
      <c r="BD727" s="95"/>
    </row>
    <row r="728" ht="14.25" customHeight="1">
      <c r="G728" s="67"/>
      <c r="Q728" s="95"/>
      <c r="R728" s="95"/>
      <c r="Z728" s="67"/>
      <c r="AJ728" s="95"/>
      <c r="AK728" s="95"/>
      <c r="AL728" s="112"/>
      <c r="BC728" s="95"/>
      <c r="BD728" s="95"/>
    </row>
    <row r="729" ht="14.25" customHeight="1">
      <c r="G729" s="67"/>
      <c r="Q729" s="95"/>
      <c r="R729" s="95"/>
      <c r="Z729" s="67"/>
      <c r="AJ729" s="95"/>
      <c r="AK729" s="95"/>
      <c r="AL729" s="112"/>
      <c r="BC729" s="95"/>
      <c r="BD729" s="95"/>
    </row>
    <row r="730" ht="14.25" customHeight="1">
      <c r="G730" s="67"/>
      <c r="Q730" s="95"/>
      <c r="R730" s="95"/>
      <c r="Z730" s="67"/>
      <c r="AJ730" s="95"/>
      <c r="AK730" s="95"/>
      <c r="AL730" s="112"/>
      <c r="BC730" s="95"/>
      <c r="BD730" s="95"/>
    </row>
    <row r="731" ht="14.25" customHeight="1">
      <c r="G731" s="67"/>
      <c r="Q731" s="95"/>
      <c r="R731" s="95"/>
      <c r="Z731" s="67"/>
      <c r="AJ731" s="95"/>
      <c r="AK731" s="95"/>
      <c r="AL731" s="112"/>
      <c r="BC731" s="95"/>
      <c r="BD731" s="95"/>
    </row>
    <row r="732" ht="14.25" customHeight="1">
      <c r="G732" s="67"/>
      <c r="Q732" s="95"/>
      <c r="R732" s="95"/>
      <c r="Z732" s="67"/>
      <c r="AJ732" s="95"/>
      <c r="AK732" s="95"/>
      <c r="AL732" s="112"/>
      <c r="BC732" s="95"/>
      <c r="BD732" s="95"/>
    </row>
    <row r="733" ht="14.25" customHeight="1">
      <c r="G733" s="67"/>
      <c r="Q733" s="95"/>
      <c r="R733" s="95"/>
      <c r="Z733" s="67"/>
      <c r="AJ733" s="95"/>
      <c r="AK733" s="95"/>
      <c r="AL733" s="112"/>
      <c r="BC733" s="95"/>
      <c r="BD733" s="95"/>
    </row>
    <row r="734" ht="14.25" customHeight="1">
      <c r="G734" s="67"/>
      <c r="Q734" s="95"/>
      <c r="R734" s="95"/>
      <c r="Z734" s="67"/>
      <c r="AJ734" s="95"/>
      <c r="AK734" s="95"/>
      <c r="AL734" s="112"/>
      <c r="BC734" s="95"/>
      <c r="BD734" s="95"/>
    </row>
    <row r="735" ht="14.25" customHeight="1">
      <c r="G735" s="67"/>
      <c r="Q735" s="95"/>
      <c r="R735" s="95"/>
      <c r="Z735" s="67"/>
      <c r="AJ735" s="95"/>
      <c r="AK735" s="95"/>
      <c r="AL735" s="112"/>
      <c r="BC735" s="95"/>
      <c r="BD735" s="95"/>
    </row>
    <row r="736" ht="14.25" customHeight="1">
      <c r="G736" s="67"/>
      <c r="Q736" s="95"/>
      <c r="R736" s="95"/>
      <c r="Z736" s="67"/>
      <c r="AJ736" s="95"/>
      <c r="AK736" s="95"/>
      <c r="AL736" s="112"/>
      <c r="BC736" s="95"/>
      <c r="BD736" s="95"/>
    </row>
    <row r="737" ht="14.25" customHeight="1">
      <c r="G737" s="67"/>
      <c r="Q737" s="95"/>
      <c r="R737" s="95"/>
      <c r="Z737" s="67"/>
      <c r="AJ737" s="95"/>
      <c r="AK737" s="95"/>
      <c r="AL737" s="112"/>
      <c r="BC737" s="95"/>
      <c r="BD737" s="95"/>
    </row>
    <row r="738" ht="14.25" customHeight="1">
      <c r="G738" s="67"/>
      <c r="Q738" s="95"/>
      <c r="R738" s="95"/>
      <c r="Z738" s="67"/>
      <c r="AJ738" s="95"/>
      <c r="AK738" s="95"/>
      <c r="AL738" s="112"/>
      <c r="BC738" s="95"/>
      <c r="BD738" s="95"/>
    </row>
    <row r="739" ht="14.25" customHeight="1">
      <c r="G739" s="67"/>
      <c r="Q739" s="95"/>
      <c r="R739" s="95"/>
      <c r="Z739" s="67"/>
      <c r="AJ739" s="95"/>
      <c r="AK739" s="95"/>
      <c r="AL739" s="112"/>
      <c r="BC739" s="95"/>
      <c r="BD739" s="95"/>
    </row>
    <row r="740" ht="14.25" customHeight="1">
      <c r="G740" s="67"/>
      <c r="Q740" s="95"/>
      <c r="R740" s="95"/>
      <c r="Z740" s="67"/>
      <c r="AJ740" s="95"/>
      <c r="AK740" s="95"/>
      <c r="AL740" s="112"/>
      <c r="BC740" s="95"/>
      <c r="BD740" s="95"/>
    </row>
    <row r="741" ht="14.25" customHeight="1">
      <c r="G741" s="67"/>
      <c r="Q741" s="95"/>
      <c r="R741" s="95"/>
      <c r="Z741" s="67"/>
      <c r="AJ741" s="95"/>
      <c r="AK741" s="95"/>
      <c r="AL741" s="112"/>
      <c r="BC741" s="95"/>
      <c r="BD741" s="95"/>
    </row>
    <row r="742" ht="14.25" customHeight="1">
      <c r="G742" s="67"/>
      <c r="Q742" s="95"/>
      <c r="R742" s="95"/>
      <c r="Z742" s="67"/>
      <c r="AJ742" s="95"/>
      <c r="AK742" s="95"/>
      <c r="AL742" s="112"/>
      <c r="BC742" s="95"/>
      <c r="BD742" s="95"/>
    </row>
    <row r="743" ht="14.25" customHeight="1">
      <c r="G743" s="67"/>
      <c r="Q743" s="95"/>
      <c r="R743" s="95"/>
      <c r="Z743" s="67"/>
      <c r="AJ743" s="95"/>
      <c r="AK743" s="95"/>
      <c r="AL743" s="112"/>
      <c r="BC743" s="95"/>
      <c r="BD743" s="95"/>
    </row>
    <row r="744" ht="14.25" customHeight="1">
      <c r="G744" s="67"/>
      <c r="Q744" s="95"/>
      <c r="R744" s="95"/>
      <c r="Z744" s="67"/>
      <c r="AJ744" s="95"/>
      <c r="AK744" s="95"/>
      <c r="AL744" s="112"/>
      <c r="BC744" s="95"/>
      <c r="BD744" s="95"/>
    </row>
    <row r="745" ht="14.25" customHeight="1">
      <c r="G745" s="67"/>
      <c r="Q745" s="95"/>
      <c r="R745" s="95"/>
      <c r="Z745" s="67"/>
      <c r="AJ745" s="95"/>
      <c r="AK745" s="95"/>
      <c r="AL745" s="112"/>
      <c r="BC745" s="95"/>
      <c r="BD745" s="95"/>
    </row>
    <row r="746" ht="14.25" customHeight="1">
      <c r="G746" s="67"/>
      <c r="Q746" s="95"/>
      <c r="R746" s="95"/>
      <c r="Z746" s="67"/>
      <c r="AJ746" s="95"/>
      <c r="AK746" s="95"/>
      <c r="AL746" s="112"/>
      <c r="BC746" s="95"/>
      <c r="BD746" s="95"/>
    </row>
    <row r="747" ht="14.25" customHeight="1">
      <c r="G747" s="67"/>
      <c r="Q747" s="95"/>
      <c r="R747" s="95"/>
      <c r="Z747" s="67"/>
      <c r="AJ747" s="95"/>
      <c r="AK747" s="95"/>
      <c r="AL747" s="112"/>
      <c r="BC747" s="95"/>
      <c r="BD747" s="95"/>
    </row>
    <row r="748" ht="14.25" customHeight="1">
      <c r="G748" s="67"/>
      <c r="Q748" s="95"/>
      <c r="R748" s="95"/>
      <c r="Z748" s="67"/>
      <c r="AJ748" s="95"/>
      <c r="AK748" s="95"/>
      <c r="AL748" s="112"/>
      <c r="BC748" s="95"/>
      <c r="BD748" s="95"/>
    </row>
    <row r="749" ht="14.25" customHeight="1">
      <c r="G749" s="67"/>
      <c r="Q749" s="95"/>
      <c r="R749" s="95"/>
      <c r="Z749" s="67"/>
      <c r="AJ749" s="95"/>
      <c r="AK749" s="95"/>
      <c r="AL749" s="112"/>
      <c r="BC749" s="95"/>
      <c r="BD749" s="95"/>
    </row>
    <row r="750" ht="14.25" customHeight="1">
      <c r="G750" s="67"/>
      <c r="Q750" s="95"/>
      <c r="R750" s="95"/>
      <c r="Z750" s="67"/>
      <c r="AJ750" s="95"/>
      <c r="AK750" s="95"/>
      <c r="AL750" s="112"/>
      <c r="BC750" s="95"/>
      <c r="BD750" s="95"/>
    </row>
    <row r="751" ht="14.25" customHeight="1">
      <c r="G751" s="67"/>
      <c r="Q751" s="95"/>
      <c r="R751" s="95"/>
      <c r="Z751" s="67"/>
      <c r="AJ751" s="95"/>
      <c r="AK751" s="95"/>
      <c r="AL751" s="112"/>
      <c r="BC751" s="95"/>
      <c r="BD751" s="95"/>
    </row>
    <row r="752" ht="14.25" customHeight="1">
      <c r="G752" s="67"/>
      <c r="Q752" s="95"/>
      <c r="R752" s="95"/>
      <c r="Z752" s="67"/>
      <c r="AJ752" s="95"/>
      <c r="AK752" s="95"/>
      <c r="AL752" s="112"/>
      <c r="BC752" s="95"/>
      <c r="BD752" s="95"/>
    </row>
    <row r="753" ht="14.25" customHeight="1">
      <c r="G753" s="67"/>
      <c r="Q753" s="95"/>
      <c r="R753" s="95"/>
      <c r="Z753" s="67"/>
      <c r="AJ753" s="95"/>
      <c r="AK753" s="95"/>
      <c r="AL753" s="112"/>
      <c r="BC753" s="95"/>
      <c r="BD753" s="95"/>
    </row>
    <row r="754" ht="14.25" customHeight="1">
      <c r="G754" s="67"/>
      <c r="Q754" s="95"/>
      <c r="R754" s="95"/>
      <c r="Z754" s="67"/>
      <c r="AJ754" s="95"/>
      <c r="AK754" s="95"/>
      <c r="AL754" s="112"/>
      <c r="BC754" s="95"/>
      <c r="BD754" s="95"/>
    </row>
    <row r="755" ht="14.25" customHeight="1">
      <c r="G755" s="67"/>
      <c r="Q755" s="95"/>
      <c r="R755" s="95"/>
      <c r="Z755" s="67"/>
      <c r="AJ755" s="95"/>
      <c r="AK755" s="95"/>
      <c r="AL755" s="112"/>
      <c r="BC755" s="95"/>
      <c r="BD755" s="95"/>
    </row>
    <row r="756" ht="14.25" customHeight="1">
      <c r="G756" s="67"/>
      <c r="Q756" s="95"/>
      <c r="R756" s="95"/>
      <c r="Z756" s="67"/>
      <c r="AJ756" s="95"/>
      <c r="AK756" s="95"/>
      <c r="AL756" s="112"/>
      <c r="BC756" s="95"/>
      <c r="BD756" s="95"/>
    </row>
    <row r="757" ht="14.25" customHeight="1">
      <c r="G757" s="67"/>
      <c r="Q757" s="95"/>
      <c r="R757" s="95"/>
      <c r="Z757" s="67"/>
      <c r="AJ757" s="95"/>
      <c r="AK757" s="95"/>
      <c r="AL757" s="112"/>
      <c r="BC757" s="95"/>
      <c r="BD757" s="95"/>
    </row>
    <row r="758" ht="14.25" customHeight="1">
      <c r="G758" s="67"/>
      <c r="Q758" s="95"/>
      <c r="R758" s="95"/>
      <c r="Z758" s="67"/>
      <c r="AJ758" s="95"/>
      <c r="AK758" s="95"/>
      <c r="AL758" s="112"/>
      <c r="BC758" s="95"/>
      <c r="BD758" s="95"/>
    </row>
    <row r="759" ht="14.25" customHeight="1">
      <c r="G759" s="67"/>
      <c r="Q759" s="95"/>
      <c r="R759" s="95"/>
      <c r="Z759" s="67"/>
      <c r="AJ759" s="95"/>
      <c r="AK759" s="95"/>
      <c r="AL759" s="112"/>
      <c r="BC759" s="95"/>
      <c r="BD759" s="95"/>
    </row>
    <row r="760" ht="14.25" customHeight="1">
      <c r="G760" s="67"/>
      <c r="Q760" s="95"/>
      <c r="R760" s="95"/>
      <c r="Z760" s="67"/>
      <c r="AJ760" s="95"/>
      <c r="AK760" s="95"/>
      <c r="AL760" s="112"/>
      <c r="BC760" s="95"/>
      <c r="BD760" s="95"/>
    </row>
    <row r="761" ht="14.25" customHeight="1">
      <c r="G761" s="67"/>
      <c r="Q761" s="95"/>
      <c r="R761" s="95"/>
      <c r="Z761" s="67"/>
      <c r="AJ761" s="95"/>
      <c r="AK761" s="95"/>
      <c r="AL761" s="112"/>
      <c r="BC761" s="95"/>
      <c r="BD761" s="95"/>
    </row>
    <row r="762" ht="14.25" customHeight="1">
      <c r="G762" s="67"/>
      <c r="Q762" s="95"/>
      <c r="R762" s="95"/>
      <c r="Z762" s="67"/>
      <c r="AJ762" s="95"/>
      <c r="AK762" s="95"/>
      <c r="AL762" s="112"/>
      <c r="BC762" s="95"/>
      <c r="BD762" s="95"/>
    </row>
    <row r="763" ht="14.25" customHeight="1">
      <c r="G763" s="67"/>
      <c r="Q763" s="95"/>
      <c r="R763" s="95"/>
      <c r="Z763" s="67"/>
      <c r="AJ763" s="95"/>
      <c r="AK763" s="95"/>
      <c r="AL763" s="112"/>
      <c r="BC763" s="95"/>
      <c r="BD763" s="95"/>
    </row>
    <row r="764" ht="14.25" customHeight="1">
      <c r="G764" s="67"/>
      <c r="Q764" s="95"/>
      <c r="R764" s="95"/>
      <c r="Z764" s="67"/>
      <c r="AJ764" s="95"/>
      <c r="AK764" s="95"/>
      <c r="AL764" s="112"/>
      <c r="BC764" s="95"/>
      <c r="BD764" s="95"/>
    </row>
    <row r="765" ht="14.25" customHeight="1">
      <c r="G765" s="67"/>
      <c r="Q765" s="95"/>
      <c r="R765" s="95"/>
      <c r="Z765" s="67"/>
      <c r="AJ765" s="95"/>
      <c r="AK765" s="95"/>
      <c r="AL765" s="112"/>
      <c r="BC765" s="95"/>
      <c r="BD765" s="95"/>
    </row>
    <row r="766" ht="14.25" customHeight="1">
      <c r="G766" s="67"/>
      <c r="Q766" s="95"/>
      <c r="R766" s="95"/>
      <c r="Z766" s="67"/>
      <c r="AJ766" s="95"/>
      <c r="AK766" s="95"/>
      <c r="AL766" s="112"/>
      <c r="BC766" s="95"/>
      <c r="BD766" s="95"/>
    </row>
    <row r="767" ht="14.25" customHeight="1">
      <c r="G767" s="67"/>
      <c r="Q767" s="95"/>
      <c r="R767" s="95"/>
      <c r="Z767" s="67"/>
      <c r="AJ767" s="95"/>
      <c r="AK767" s="95"/>
      <c r="AL767" s="112"/>
      <c r="BC767" s="95"/>
      <c r="BD767" s="95"/>
    </row>
    <row r="768" ht="14.25" customHeight="1">
      <c r="G768" s="67"/>
      <c r="Q768" s="95"/>
      <c r="R768" s="95"/>
      <c r="Z768" s="67"/>
      <c r="AJ768" s="95"/>
      <c r="AK768" s="95"/>
      <c r="AL768" s="112"/>
      <c r="BC768" s="95"/>
      <c r="BD768" s="95"/>
    </row>
    <row r="769" ht="14.25" customHeight="1">
      <c r="G769" s="67"/>
      <c r="Q769" s="95"/>
      <c r="R769" s="95"/>
      <c r="Z769" s="67"/>
      <c r="AJ769" s="95"/>
      <c r="AK769" s="95"/>
      <c r="AL769" s="112"/>
      <c r="BC769" s="95"/>
      <c r="BD769" s="95"/>
    </row>
    <row r="770" ht="14.25" customHeight="1">
      <c r="G770" s="67"/>
      <c r="Q770" s="95"/>
      <c r="R770" s="95"/>
      <c r="Z770" s="67"/>
      <c r="AJ770" s="95"/>
      <c r="AK770" s="95"/>
      <c r="AL770" s="112"/>
      <c r="BC770" s="95"/>
      <c r="BD770" s="95"/>
    </row>
    <row r="771" ht="14.25" customHeight="1">
      <c r="G771" s="67"/>
      <c r="Q771" s="95"/>
      <c r="R771" s="95"/>
      <c r="Z771" s="67"/>
      <c r="AJ771" s="95"/>
      <c r="AK771" s="95"/>
      <c r="AL771" s="112"/>
      <c r="BC771" s="95"/>
      <c r="BD771" s="95"/>
    </row>
    <row r="772" ht="14.25" customHeight="1">
      <c r="G772" s="67"/>
      <c r="Q772" s="95"/>
      <c r="R772" s="95"/>
      <c r="Z772" s="67"/>
      <c r="AJ772" s="95"/>
      <c r="AK772" s="95"/>
      <c r="AL772" s="112"/>
      <c r="BC772" s="95"/>
      <c r="BD772" s="95"/>
    </row>
    <row r="773" ht="14.25" customHeight="1">
      <c r="G773" s="67"/>
      <c r="Q773" s="95"/>
      <c r="R773" s="95"/>
      <c r="Z773" s="67"/>
      <c r="AJ773" s="95"/>
      <c r="AK773" s="95"/>
      <c r="AL773" s="112"/>
      <c r="BC773" s="95"/>
      <c r="BD773" s="95"/>
    </row>
    <row r="774" ht="14.25" customHeight="1">
      <c r="G774" s="67"/>
      <c r="Q774" s="95"/>
      <c r="R774" s="95"/>
      <c r="Z774" s="67"/>
      <c r="AJ774" s="95"/>
      <c r="AK774" s="95"/>
      <c r="AL774" s="112"/>
      <c r="BC774" s="95"/>
      <c r="BD774" s="95"/>
    </row>
    <row r="775" ht="14.25" customHeight="1">
      <c r="G775" s="67"/>
      <c r="Q775" s="95"/>
      <c r="R775" s="95"/>
      <c r="Z775" s="67"/>
      <c r="AJ775" s="95"/>
      <c r="AK775" s="95"/>
      <c r="AL775" s="112"/>
      <c r="BC775" s="95"/>
      <c r="BD775" s="95"/>
    </row>
    <row r="776" ht="14.25" customHeight="1">
      <c r="G776" s="67"/>
      <c r="Q776" s="95"/>
      <c r="R776" s="95"/>
      <c r="Z776" s="67"/>
      <c r="AJ776" s="95"/>
      <c r="AK776" s="95"/>
      <c r="AL776" s="112"/>
      <c r="BC776" s="95"/>
      <c r="BD776" s="95"/>
    </row>
    <row r="777" ht="14.25" customHeight="1">
      <c r="G777" s="67"/>
      <c r="Q777" s="95"/>
      <c r="R777" s="95"/>
      <c r="Z777" s="67"/>
      <c r="AJ777" s="95"/>
      <c r="AK777" s="95"/>
      <c r="AL777" s="112"/>
      <c r="BC777" s="95"/>
      <c r="BD777" s="95"/>
    </row>
    <row r="778" ht="14.25" customHeight="1">
      <c r="G778" s="67"/>
      <c r="Q778" s="95"/>
      <c r="R778" s="95"/>
      <c r="Z778" s="67"/>
      <c r="AJ778" s="95"/>
      <c r="AK778" s="95"/>
      <c r="AL778" s="112"/>
      <c r="BC778" s="95"/>
      <c r="BD778" s="95"/>
    </row>
    <row r="779" ht="14.25" customHeight="1">
      <c r="G779" s="67"/>
      <c r="Q779" s="95"/>
      <c r="R779" s="95"/>
      <c r="Z779" s="67"/>
      <c r="AJ779" s="95"/>
      <c r="AK779" s="95"/>
      <c r="AL779" s="112"/>
      <c r="BC779" s="95"/>
      <c r="BD779" s="95"/>
    </row>
    <row r="780" ht="14.25" customHeight="1">
      <c r="G780" s="67"/>
      <c r="Q780" s="95"/>
      <c r="R780" s="95"/>
      <c r="Z780" s="67"/>
      <c r="AJ780" s="95"/>
      <c r="AK780" s="95"/>
      <c r="AL780" s="112"/>
      <c r="BC780" s="95"/>
      <c r="BD780" s="95"/>
    </row>
    <row r="781" ht="14.25" customHeight="1">
      <c r="G781" s="67"/>
      <c r="Q781" s="95"/>
      <c r="R781" s="95"/>
      <c r="Z781" s="67"/>
      <c r="AJ781" s="95"/>
      <c r="AK781" s="95"/>
      <c r="AL781" s="112"/>
      <c r="BC781" s="95"/>
      <c r="BD781" s="95"/>
    </row>
    <row r="782" ht="14.25" customHeight="1">
      <c r="G782" s="67"/>
      <c r="Q782" s="95"/>
      <c r="R782" s="95"/>
      <c r="Z782" s="67"/>
      <c r="AJ782" s="95"/>
      <c r="AK782" s="95"/>
      <c r="AL782" s="112"/>
      <c r="BC782" s="95"/>
      <c r="BD782" s="95"/>
    </row>
    <row r="783" ht="14.25" customHeight="1">
      <c r="G783" s="67"/>
      <c r="Q783" s="95"/>
      <c r="R783" s="95"/>
      <c r="Z783" s="67"/>
      <c r="AJ783" s="95"/>
      <c r="AK783" s="95"/>
      <c r="AL783" s="112"/>
      <c r="BC783" s="95"/>
      <c r="BD783" s="95"/>
    </row>
    <row r="784" ht="14.25" customHeight="1">
      <c r="G784" s="67"/>
      <c r="Q784" s="95"/>
      <c r="R784" s="95"/>
      <c r="Z784" s="67"/>
      <c r="AJ784" s="95"/>
      <c r="AK784" s="95"/>
      <c r="AL784" s="112"/>
      <c r="BC784" s="95"/>
      <c r="BD784" s="95"/>
    </row>
    <row r="785" ht="14.25" customHeight="1">
      <c r="G785" s="67"/>
      <c r="Q785" s="95"/>
      <c r="R785" s="95"/>
      <c r="Z785" s="67"/>
      <c r="AJ785" s="95"/>
      <c r="AK785" s="95"/>
      <c r="AL785" s="112"/>
      <c r="BC785" s="95"/>
      <c r="BD785" s="95"/>
    </row>
    <row r="786" ht="14.25" customHeight="1">
      <c r="G786" s="67"/>
      <c r="Q786" s="95"/>
      <c r="R786" s="95"/>
      <c r="Z786" s="67"/>
      <c r="AJ786" s="95"/>
      <c r="AK786" s="95"/>
      <c r="AL786" s="112"/>
      <c r="BC786" s="95"/>
      <c r="BD786" s="95"/>
    </row>
    <row r="787" ht="14.25" customHeight="1">
      <c r="G787" s="67"/>
      <c r="Q787" s="95"/>
      <c r="R787" s="95"/>
      <c r="Z787" s="67"/>
      <c r="AJ787" s="95"/>
      <c r="AK787" s="95"/>
      <c r="AL787" s="112"/>
      <c r="BC787" s="95"/>
      <c r="BD787" s="95"/>
    </row>
    <row r="788" ht="14.25" customHeight="1">
      <c r="G788" s="67"/>
      <c r="Q788" s="95"/>
      <c r="R788" s="95"/>
      <c r="Z788" s="67"/>
      <c r="AJ788" s="95"/>
      <c r="AK788" s="95"/>
      <c r="AL788" s="112"/>
      <c r="BC788" s="95"/>
      <c r="BD788" s="95"/>
    </row>
    <row r="789" ht="14.25" customHeight="1">
      <c r="G789" s="67"/>
      <c r="Q789" s="95"/>
      <c r="R789" s="95"/>
      <c r="Z789" s="67"/>
      <c r="AJ789" s="95"/>
      <c r="AK789" s="95"/>
      <c r="AL789" s="112"/>
      <c r="BC789" s="95"/>
      <c r="BD789" s="95"/>
    </row>
    <row r="790" ht="14.25" customHeight="1">
      <c r="G790" s="67"/>
      <c r="Q790" s="95"/>
      <c r="R790" s="95"/>
      <c r="Z790" s="67"/>
      <c r="AJ790" s="95"/>
      <c r="AK790" s="95"/>
      <c r="AL790" s="112"/>
      <c r="BC790" s="95"/>
      <c r="BD790" s="95"/>
    </row>
    <row r="791" ht="14.25" customHeight="1">
      <c r="G791" s="67"/>
      <c r="Q791" s="95"/>
      <c r="R791" s="95"/>
      <c r="Z791" s="67"/>
      <c r="AJ791" s="95"/>
      <c r="AK791" s="95"/>
      <c r="AL791" s="112"/>
      <c r="BC791" s="95"/>
      <c r="BD791" s="95"/>
    </row>
    <row r="792" ht="14.25" customHeight="1">
      <c r="G792" s="67"/>
      <c r="Q792" s="95"/>
      <c r="R792" s="95"/>
      <c r="Z792" s="67"/>
      <c r="AJ792" s="95"/>
      <c r="AK792" s="95"/>
      <c r="AL792" s="112"/>
      <c r="BC792" s="95"/>
      <c r="BD792" s="95"/>
    </row>
    <row r="793" ht="14.25" customHeight="1">
      <c r="G793" s="67"/>
      <c r="Q793" s="95"/>
      <c r="R793" s="95"/>
      <c r="Z793" s="67"/>
      <c r="AJ793" s="95"/>
      <c r="AK793" s="95"/>
      <c r="AL793" s="112"/>
      <c r="BC793" s="95"/>
      <c r="BD793" s="95"/>
    </row>
    <row r="794" ht="14.25" customHeight="1">
      <c r="G794" s="67"/>
      <c r="Q794" s="95"/>
      <c r="R794" s="95"/>
      <c r="Z794" s="67"/>
      <c r="AJ794" s="95"/>
      <c r="AK794" s="95"/>
      <c r="AL794" s="112"/>
      <c r="BC794" s="95"/>
      <c r="BD794" s="95"/>
    </row>
    <row r="795" ht="14.25" customHeight="1">
      <c r="G795" s="67"/>
      <c r="Q795" s="95"/>
      <c r="R795" s="95"/>
      <c r="Z795" s="67"/>
      <c r="AJ795" s="95"/>
      <c r="AK795" s="95"/>
      <c r="AL795" s="112"/>
      <c r="BC795" s="95"/>
      <c r="BD795" s="95"/>
    </row>
    <row r="796" ht="14.25" customHeight="1">
      <c r="G796" s="67"/>
      <c r="Q796" s="95"/>
      <c r="R796" s="95"/>
      <c r="Z796" s="67"/>
      <c r="AJ796" s="95"/>
      <c r="AK796" s="95"/>
      <c r="AL796" s="112"/>
      <c r="BC796" s="95"/>
      <c r="BD796" s="95"/>
    </row>
    <row r="797" ht="14.25" customHeight="1">
      <c r="G797" s="67"/>
      <c r="Q797" s="95"/>
      <c r="R797" s="95"/>
      <c r="Z797" s="67"/>
      <c r="AJ797" s="95"/>
      <c r="AK797" s="95"/>
      <c r="AL797" s="112"/>
      <c r="BC797" s="95"/>
      <c r="BD797" s="95"/>
    </row>
    <row r="798" ht="14.25" customHeight="1">
      <c r="G798" s="67"/>
      <c r="Q798" s="95"/>
      <c r="R798" s="95"/>
      <c r="Z798" s="67"/>
      <c r="AJ798" s="95"/>
      <c r="AK798" s="95"/>
      <c r="AL798" s="112"/>
      <c r="BC798" s="95"/>
      <c r="BD798" s="95"/>
    </row>
    <row r="799" ht="14.25" customHeight="1">
      <c r="G799" s="67"/>
      <c r="Q799" s="95"/>
      <c r="R799" s="95"/>
      <c r="Z799" s="67"/>
      <c r="AJ799" s="95"/>
      <c r="AK799" s="95"/>
      <c r="AL799" s="112"/>
      <c r="BC799" s="95"/>
      <c r="BD799" s="95"/>
    </row>
    <row r="800" ht="14.25" customHeight="1">
      <c r="G800" s="67"/>
      <c r="Q800" s="95"/>
      <c r="R800" s="95"/>
      <c r="Z800" s="67"/>
      <c r="AJ800" s="95"/>
      <c r="AK800" s="95"/>
      <c r="AL800" s="112"/>
      <c r="BC800" s="95"/>
      <c r="BD800" s="95"/>
    </row>
    <row r="801" ht="14.25" customHeight="1">
      <c r="G801" s="67"/>
      <c r="Q801" s="95"/>
      <c r="R801" s="95"/>
      <c r="Z801" s="67"/>
      <c r="AJ801" s="95"/>
      <c r="AK801" s="95"/>
      <c r="AL801" s="112"/>
      <c r="BC801" s="95"/>
      <c r="BD801" s="95"/>
    </row>
    <row r="802" ht="14.25" customHeight="1">
      <c r="G802" s="67"/>
      <c r="Q802" s="95"/>
      <c r="R802" s="95"/>
      <c r="Z802" s="67"/>
      <c r="AJ802" s="95"/>
      <c r="AK802" s="95"/>
      <c r="AL802" s="112"/>
      <c r="BC802" s="95"/>
      <c r="BD802" s="95"/>
    </row>
    <row r="803" ht="14.25" customHeight="1">
      <c r="G803" s="67"/>
      <c r="Q803" s="95"/>
      <c r="R803" s="95"/>
      <c r="Z803" s="67"/>
      <c r="AJ803" s="95"/>
      <c r="AK803" s="95"/>
      <c r="AL803" s="112"/>
      <c r="BC803" s="95"/>
      <c r="BD803" s="95"/>
    </row>
    <row r="804" ht="14.25" customHeight="1">
      <c r="G804" s="67"/>
      <c r="Q804" s="95"/>
      <c r="R804" s="95"/>
      <c r="Z804" s="67"/>
      <c r="AJ804" s="95"/>
      <c r="AK804" s="95"/>
      <c r="AL804" s="112"/>
      <c r="BC804" s="95"/>
      <c r="BD804" s="95"/>
    </row>
    <row r="805" ht="14.25" customHeight="1">
      <c r="G805" s="67"/>
      <c r="Q805" s="95"/>
      <c r="R805" s="95"/>
      <c r="Z805" s="67"/>
      <c r="AJ805" s="95"/>
      <c r="AK805" s="95"/>
      <c r="AL805" s="112"/>
      <c r="BC805" s="95"/>
      <c r="BD805" s="95"/>
    </row>
    <row r="806" ht="14.25" customHeight="1">
      <c r="G806" s="67"/>
      <c r="Q806" s="95"/>
      <c r="R806" s="95"/>
      <c r="Z806" s="67"/>
      <c r="AJ806" s="95"/>
      <c r="AK806" s="95"/>
      <c r="AL806" s="112"/>
      <c r="BC806" s="95"/>
      <c r="BD806" s="95"/>
    </row>
    <row r="807" ht="14.25" customHeight="1">
      <c r="G807" s="67"/>
      <c r="Q807" s="95"/>
      <c r="R807" s="95"/>
      <c r="Z807" s="67"/>
      <c r="AJ807" s="95"/>
      <c r="AK807" s="95"/>
      <c r="AL807" s="112"/>
      <c r="BC807" s="95"/>
      <c r="BD807" s="95"/>
    </row>
    <row r="808" ht="14.25" customHeight="1">
      <c r="G808" s="67"/>
      <c r="Q808" s="95"/>
      <c r="R808" s="95"/>
      <c r="Z808" s="67"/>
      <c r="AJ808" s="95"/>
      <c r="AK808" s="95"/>
      <c r="AL808" s="112"/>
      <c r="BC808" s="95"/>
      <c r="BD808" s="95"/>
    </row>
    <row r="809" ht="14.25" customHeight="1">
      <c r="G809" s="67"/>
      <c r="Q809" s="95"/>
      <c r="R809" s="95"/>
      <c r="Z809" s="67"/>
      <c r="AJ809" s="95"/>
      <c r="AK809" s="95"/>
      <c r="AL809" s="112"/>
      <c r="BC809" s="95"/>
      <c r="BD809" s="95"/>
    </row>
    <row r="810" ht="14.25" customHeight="1">
      <c r="G810" s="67"/>
      <c r="Q810" s="95"/>
      <c r="R810" s="95"/>
      <c r="Z810" s="67"/>
      <c r="AJ810" s="95"/>
      <c r="AK810" s="95"/>
      <c r="AL810" s="112"/>
      <c r="BC810" s="95"/>
      <c r="BD810" s="95"/>
    </row>
    <row r="811" ht="14.25" customHeight="1">
      <c r="G811" s="67"/>
      <c r="Q811" s="95"/>
      <c r="R811" s="95"/>
      <c r="Z811" s="67"/>
      <c r="AJ811" s="95"/>
      <c r="AK811" s="95"/>
      <c r="AL811" s="112"/>
      <c r="BC811" s="95"/>
      <c r="BD811" s="95"/>
    </row>
    <row r="812" ht="14.25" customHeight="1">
      <c r="G812" s="67"/>
      <c r="Q812" s="95"/>
      <c r="R812" s="95"/>
      <c r="Z812" s="67"/>
      <c r="AJ812" s="95"/>
      <c r="AK812" s="95"/>
      <c r="AL812" s="112"/>
      <c r="BC812" s="95"/>
      <c r="BD812" s="95"/>
    </row>
    <row r="813" ht="14.25" customHeight="1">
      <c r="G813" s="67"/>
      <c r="Q813" s="95"/>
      <c r="R813" s="95"/>
      <c r="Z813" s="67"/>
      <c r="AJ813" s="95"/>
      <c r="AK813" s="95"/>
      <c r="AL813" s="112"/>
      <c r="BC813" s="95"/>
      <c r="BD813" s="95"/>
    </row>
    <row r="814" ht="14.25" customHeight="1">
      <c r="G814" s="67"/>
      <c r="Q814" s="95"/>
      <c r="R814" s="95"/>
      <c r="Z814" s="67"/>
      <c r="AJ814" s="95"/>
      <c r="AK814" s="95"/>
      <c r="AL814" s="112"/>
      <c r="BC814" s="95"/>
      <c r="BD814" s="95"/>
    </row>
    <row r="815" ht="14.25" customHeight="1">
      <c r="G815" s="67"/>
      <c r="Q815" s="95"/>
      <c r="R815" s="95"/>
      <c r="Z815" s="67"/>
      <c r="AJ815" s="95"/>
      <c r="AK815" s="95"/>
      <c r="AL815" s="112"/>
      <c r="BC815" s="95"/>
      <c r="BD815" s="95"/>
    </row>
    <row r="816" ht="14.25" customHeight="1">
      <c r="G816" s="67"/>
      <c r="Q816" s="95"/>
      <c r="R816" s="95"/>
      <c r="Z816" s="67"/>
      <c r="AJ816" s="95"/>
      <c r="AK816" s="95"/>
      <c r="AL816" s="112"/>
      <c r="BC816" s="95"/>
      <c r="BD816" s="95"/>
    </row>
    <row r="817" ht="14.25" customHeight="1">
      <c r="G817" s="67"/>
      <c r="Q817" s="95"/>
      <c r="R817" s="95"/>
      <c r="Z817" s="67"/>
      <c r="AJ817" s="95"/>
      <c r="AK817" s="95"/>
      <c r="AL817" s="112"/>
      <c r="BC817" s="95"/>
      <c r="BD817" s="95"/>
    </row>
    <row r="818" ht="14.25" customHeight="1">
      <c r="G818" s="67"/>
      <c r="Q818" s="95"/>
      <c r="R818" s="95"/>
      <c r="Z818" s="67"/>
      <c r="AJ818" s="95"/>
      <c r="AK818" s="95"/>
      <c r="AL818" s="112"/>
      <c r="BC818" s="95"/>
      <c r="BD818" s="95"/>
    </row>
    <row r="819" ht="14.25" customHeight="1">
      <c r="G819" s="67"/>
      <c r="Q819" s="95"/>
      <c r="R819" s="95"/>
      <c r="Z819" s="67"/>
      <c r="AJ819" s="95"/>
      <c r="AK819" s="95"/>
      <c r="AL819" s="112"/>
      <c r="BC819" s="95"/>
      <c r="BD819" s="95"/>
    </row>
    <row r="820" ht="14.25" customHeight="1">
      <c r="G820" s="67"/>
      <c r="Q820" s="95"/>
      <c r="R820" s="95"/>
      <c r="Z820" s="67"/>
      <c r="AJ820" s="95"/>
      <c r="AK820" s="95"/>
      <c r="AL820" s="112"/>
      <c r="BC820" s="95"/>
      <c r="BD820" s="95"/>
    </row>
    <row r="821" ht="14.25" customHeight="1">
      <c r="G821" s="67"/>
      <c r="Q821" s="95"/>
      <c r="R821" s="95"/>
      <c r="Z821" s="67"/>
      <c r="AJ821" s="95"/>
      <c r="AK821" s="95"/>
      <c r="AL821" s="112"/>
      <c r="BC821" s="95"/>
      <c r="BD821" s="95"/>
    </row>
    <row r="822" ht="14.25" customHeight="1">
      <c r="G822" s="67"/>
      <c r="Q822" s="95"/>
      <c r="R822" s="95"/>
      <c r="Z822" s="67"/>
      <c r="AJ822" s="95"/>
      <c r="AK822" s="95"/>
      <c r="AL822" s="112"/>
      <c r="BC822" s="95"/>
      <c r="BD822" s="95"/>
    </row>
    <row r="823" ht="14.25" customHeight="1">
      <c r="G823" s="67"/>
      <c r="Q823" s="95"/>
      <c r="R823" s="95"/>
      <c r="Z823" s="67"/>
      <c r="AJ823" s="95"/>
      <c r="AK823" s="95"/>
      <c r="AL823" s="112"/>
      <c r="BC823" s="95"/>
      <c r="BD823" s="95"/>
    </row>
    <row r="824" ht="14.25" customHeight="1">
      <c r="G824" s="67"/>
      <c r="Q824" s="95"/>
      <c r="R824" s="95"/>
      <c r="Z824" s="67"/>
      <c r="AJ824" s="95"/>
      <c r="AK824" s="95"/>
      <c r="AL824" s="112"/>
      <c r="BC824" s="95"/>
      <c r="BD824" s="95"/>
    </row>
    <row r="825" ht="14.25" customHeight="1">
      <c r="G825" s="67"/>
      <c r="Q825" s="95"/>
      <c r="R825" s="95"/>
      <c r="Z825" s="67"/>
      <c r="AJ825" s="95"/>
      <c r="AK825" s="95"/>
      <c r="AL825" s="112"/>
      <c r="BC825" s="95"/>
      <c r="BD825" s="95"/>
    </row>
    <row r="826" ht="14.25" customHeight="1">
      <c r="G826" s="67"/>
      <c r="Q826" s="95"/>
      <c r="R826" s="95"/>
      <c r="Z826" s="67"/>
      <c r="AJ826" s="95"/>
      <c r="AK826" s="95"/>
      <c r="AL826" s="112"/>
      <c r="BC826" s="95"/>
      <c r="BD826" s="95"/>
    </row>
    <row r="827" ht="14.25" customHeight="1">
      <c r="G827" s="67"/>
      <c r="Q827" s="95"/>
      <c r="R827" s="95"/>
      <c r="Z827" s="67"/>
      <c r="AJ827" s="95"/>
      <c r="AK827" s="95"/>
      <c r="AL827" s="112"/>
      <c r="BC827" s="95"/>
      <c r="BD827" s="95"/>
    </row>
    <row r="828" ht="14.25" customHeight="1">
      <c r="G828" s="67"/>
      <c r="Q828" s="95"/>
      <c r="R828" s="95"/>
      <c r="Z828" s="67"/>
      <c r="AJ828" s="95"/>
      <c r="AK828" s="95"/>
      <c r="AL828" s="112"/>
      <c r="BC828" s="95"/>
      <c r="BD828" s="95"/>
    </row>
    <row r="829" ht="14.25" customHeight="1">
      <c r="G829" s="67"/>
      <c r="Q829" s="95"/>
      <c r="R829" s="95"/>
      <c r="Z829" s="67"/>
      <c r="AJ829" s="95"/>
      <c r="AK829" s="95"/>
      <c r="AL829" s="112"/>
      <c r="BC829" s="95"/>
      <c r="BD829" s="95"/>
    </row>
    <row r="830" ht="14.25" customHeight="1">
      <c r="G830" s="67"/>
      <c r="Q830" s="95"/>
      <c r="R830" s="95"/>
      <c r="Z830" s="67"/>
      <c r="AJ830" s="95"/>
      <c r="AK830" s="95"/>
      <c r="AL830" s="112"/>
      <c r="BC830" s="95"/>
      <c r="BD830" s="95"/>
    </row>
    <row r="831" ht="14.25" customHeight="1">
      <c r="G831" s="67"/>
      <c r="Q831" s="95"/>
      <c r="R831" s="95"/>
      <c r="Z831" s="67"/>
      <c r="AJ831" s="95"/>
      <c r="AK831" s="95"/>
      <c r="AL831" s="112"/>
      <c r="BC831" s="95"/>
      <c r="BD831" s="95"/>
    </row>
    <row r="832" ht="14.25" customHeight="1">
      <c r="G832" s="67"/>
      <c r="Q832" s="95"/>
      <c r="R832" s="95"/>
      <c r="Z832" s="67"/>
      <c r="AJ832" s="95"/>
      <c r="AK832" s="95"/>
      <c r="AL832" s="112"/>
      <c r="BC832" s="95"/>
      <c r="BD832" s="95"/>
    </row>
    <row r="833" ht="14.25" customHeight="1">
      <c r="G833" s="67"/>
      <c r="Q833" s="95"/>
      <c r="R833" s="95"/>
      <c r="Z833" s="67"/>
      <c r="AJ833" s="95"/>
      <c r="AK833" s="95"/>
      <c r="AL833" s="112"/>
      <c r="BC833" s="95"/>
      <c r="BD833" s="95"/>
    </row>
    <row r="834" ht="14.25" customHeight="1">
      <c r="G834" s="67"/>
      <c r="Q834" s="95"/>
      <c r="R834" s="95"/>
      <c r="Z834" s="67"/>
      <c r="AJ834" s="95"/>
      <c r="AK834" s="95"/>
      <c r="AL834" s="112"/>
      <c r="BC834" s="95"/>
      <c r="BD834" s="95"/>
    </row>
    <row r="835" ht="14.25" customHeight="1">
      <c r="G835" s="67"/>
      <c r="Q835" s="95"/>
      <c r="R835" s="95"/>
      <c r="Z835" s="67"/>
      <c r="AJ835" s="95"/>
      <c r="AK835" s="95"/>
      <c r="AL835" s="112"/>
      <c r="BC835" s="95"/>
      <c r="BD835" s="95"/>
    </row>
    <row r="836" ht="14.25" customHeight="1">
      <c r="G836" s="67"/>
      <c r="Q836" s="95"/>
      <c r="R836" s="95"/>
      <c r="Z836" s="67"/>
      <c r="AJ836" s="95"/>
      <c r="AK836" s="95"/>
      <c r="AL836" s="112"/>
      <c r="BC836" s="95"/>
      <c r="BD836" s="95"/>
    </row>
    <row r="837" ht="14.25" customHeight="1">
      <c r="G837" s="67"/>
      <c r="Q837" s="95"/>
      <c r="R837" s="95"/>
      <c r="Z837" s="67"/>
      <c r="AJ837" s="95"/>
      <c r="AK837" s="95"/>
      <c r="AL837" s="112"/>
      <c r="BC837" s="95"/>
      <c r="BD837" s="95"/>
    </row>
    <row r="838" ht="14.25" customHeight="1">
      <c r="G838" s="67"/>
      <c r="Q838" s="95"/>
      <c r="R838" s="95"/>
      <c r="Z838" s="67"/>
      <c r="AJ838" s="95"/>
      <c r="AK838" s="95"/>
      <c r="AL838" s="112"/>
      <c r="BC838" s="95"/>
      <c r="BD838" s="95"/>
    </row>
    <row r="839" ht="14.25" customHeight="1">
      <c r="G839" s="67"/>
      <c r="Q839" s="95"/>
      <c r="R839" s="95"/>
      <c r="Z839" s="67"/>
      <c r="AJ839" s="95"/>
      <c r="AK839" s="95"/>
      <c r="AL839" s="112"/>
      <c r="BC839" s="95"/>
      <c r="BD839" s="95"/>
    </row>
    <row r="840" ht="14.25" customHeight="1">
      <c r="G840" s="67"/>
      <c r="Q840" s="95"/>
      <c r="R840" s="95"/>
      <c r="Z840" s="67"/>
      <c r="AJ840" s="95"/>
      <c r="AK840" s="95"/>
      <c r="AL840" s="112"/>
      <c r="BC840" s="95"/>
      <c r="BD840" s="95"/>
    </row>
    <row r="841" ht="14.25" customHeight="1">
      <c r="G841" s="67"/>
      <c r="Q841" s="95"/>
      <c r="R841" s="95"/>
      <c r="Z841" s="67"/>
      <c r="AJ841" s="95"/>
      <c r="AK841" s="95"/>
      <c r="AL841" s="112"/>
      <c r="BC841" s="95"/>
      <c r="BD841" s="95"/>
    </row>
    <row r="842" ht="14.25" customHeight="1">
      <c r="G842" s="67"/>
      <c r="Q842" s="95"/>
      <c r="R842" s="95"/>
      <c r="Z842" s="67"/>
      <c r="AJ842" s="95"/>
      <c r="AK842" s="95"/>
      <c r="AL842" s="112"/>
      <c r="BC842" s="95"/>
      <c r="BD842" s="95"/>
    </row>
    <row r="843" ht="14.25" customHeight="1">
      <c r="G843" s="67"/>
      <c r="Q843" s="95"/>
      <c r="R843" s="95"/>
      <c r="Z843" s="67"/>
      <c r="AJ843" s="95"/>
      <c r="AK843" s="95"/>
      <c r="AL843" s="112"/>
      <c r="BC843" s="95"/>
      <c r="BD843" s="95"/>
    </row>
    <row r="844" ht="14.25" customHeight="1">
      <c r="G844" s="67"/>
      <c r="Q844" s="95"/>
      <c r="R844" s="95"/>
      <c r="Z844" s="67"/>
      <c r="AJ844" s="95"/>
      <c r="AK844" s="95"/>
      <c r="AL844" s="112"/>
      <c r="BC844" s="95"/>
      <c r="BD844" s="95"/>
    </row>
    <row r="845" ht="14.25" customHeight="1">
      <c r="G845" s="67"/>
      <c r="Q845" s="95"/>
      <c r="R845" s="95"/>
      <c r="Z845" s="67"/>
      <c r="AJ845" s="95"/>
      <c r="AK845" s="95"/>
      <c r="AL845" s="112"/>
      <c r="BC845" s="95"/>
      <c r="BD845" s="95"/>
    </row>
    <row r="846" ht="14.25" customHeight="1">
      <c r="G846" s="67"/>
      <c r="Q846" s="95"/>
      <c r="R846" s="95"/>
      <c r="Z846" s="67"/>
      <c r="AJ846" s="95"/>
      <c r="AK846" s="95"/>
      <c r="AL846" s="112"/>
      <c r="BC846" s="95"/>
      <c r="BD846" s="95"/>
    </row>
    <row r="847" ht="14.25" customHeight="1">
      <c r="G847" s="67"/>
      <c r="Q847" s="95"/>
      <c r="R847" s="95"/>
      <c r="Z847" s="67"/>
      <c r="AJ847" s="95"/>
      <c r="AK847" s="95"/>
      <c r="AL847" s="112"/>
      <c r="BC847" s="95"/>
      <c r="BD847" s="95"/>
    </row>
    <row r="848" ht="14.25" customHeight="1">
      <c r="G848" s="67"/>
      <c r="Q848" s="95"/>
      <c r="R848" s="95"/>
      <c r="Z848" s="67"/>
      <c r="AJ848" s="95"/>
      <c r="AK848" s="95"/>
      <c r="AL848" s="112"/>
      <c r="BC848" s="95"/>
      <c r="BD848" s="95"/>
    </row>
    <row r="849" ht="14.25" customHeight="1">
      <c r="G849" s="67"/>
      <c r="Q849" s="95"/>
      <c r="R849" s="95"/>
      <c r="Z849" s="67"/>
      <c r="AJ849" s="95"/>
      <c r="AK849" s="95"/>
      <c r="AL849" s="112"/>
      <c r="BC849" s="95"/>
      <c r="BD849" s="95"/>
    </row>
    <row r="850" ht="14.25" customHeight="1">
      <c r="G850" s="67"/>
      <c r="Q850" s="95"/>
      <c r="R850" s="95"/>
      <c r="Z850" s="67"/>
      <c r="AJ850" s="95"/>
      <c r="AK850" s="95"/>
      <c r="AL850" s="112"/>
      <c r="BC850" s="95"/>
      <c r="BD850" s="95"/>
    </row>
    <row r="851" ht="14.25" customHeight="1">
      <c r="G851" s="67"/>
      <c r="Q851" s="95"/>
      <c r="R851" s="95"/>
      <c r="Z851" s="67"/>
      <c r="AJ851" s="95"/>
      <c r="AK851" s="95"/>
      <c r="AL851" s="112"/>
      <c r="BC851" s="95"/>
      <c r="BD851" s="95"/>
    </row>
    <row r="852" ht="14.25" customHeight="1">
      <c r="G852" s="67"/>
      <c r="Q852" s="95"/>
      <c r="R852" s="95"/>
      <c r="Z852" s="67"/>
      <c r="AJ852" s="95"/>
      <c r="AK852" s="95"/>
      <c r="AL852" s="112"/>
      <c r="BC852" s="95"/>
      <c r="BD852" s="95"/>
    </row>
    <row r="853" ht="14.25" customHeight="1">
      <c r="G853" s="67"/>
      <c r="Q853" s="95"/>
      <c r="R853" s="95"/>
      <c r="Z853" s="67"/>
      <c r="AJ853" s="95"/>
      <c r="AK853" s="95"/>
      <c r="AL853" s="112"/>
      <c r="BC853" s="95"/>
      <c r="BD853" s="95"/>
    </row>
    <row r="854" ht="14.25" customHeight="1">
      <c r="G854" s="67"/>
      <c r="Q854" s="95"/>
      <c r="R854" s="95"/>
      <c r="Z854" s="67"/>
      <c r="AJ854" s="95"/>
      <c r="AK854" s="95"/>
      <c r="AL854" s="112"/>
      <c r="BC854" s="95"/>
      <c r="BD854" s="95"/>
    </row>
    <row r="855" ht="14.25" customHeight="1">
      <c r="G855" s="67"/>
      <c r="Q855" s="95"/>
      <c r="R855" s="95"/>
      <c r="Z855" s="67"/>
      <c r="AJ855" s="95"/>
      <c r="AK855" s="95"/>
      <c r="AL855" s="112"/>
      <c r="BC855" s="95"/>
      <c r="BD855" s="95"/>
    </row>
    <row r="856" ht="14.25" customHeight="1">
      <c r="G856" s="67"/>
      <c r="Q856" s="95"/>
      <c r="R856" s="95"/>
      <c r="Z856" s="67"/>
      <c r="AJ856" s="95"/>
      <c r="AK856" s="95"/>
      <c r="AL856" s="112"/>
      <c r="BC856" s="95"/>
      <c r="BD856" s="95"/>
    </row>
    <row r="857" ht="14.25" customHeight="1">
      <c r="G857" s="67"/>
      <c r="Q857" s="95"/>
      <c r="R857" s="95"/>
      <c r="Z857" s="67"/>
      <c r="AJ857" s="95"/>
      <c r="AK857" s="95"/>
      <c r="AL857" s="112"/>
      <c r="BC857" s="95"/>
      <c r="BD857" s="95"/>
    </row>
    <row r="858" ht="14.25" customHeight="1">
      <c r="G858" s="67"/>
      <c r="Q858" s="95"/>
      <c r="R858" s="95"/>
      <c r="Z858" s="67"/>
      <c r="AJ858" s="95"/>
      <c r="AK858" s="95"/>
      <c r="AL858" s="112"/>
      <c r="BC858" s="95"/>
      <c r="BD858" s="95"/>
    </row>
    <row r="859" ht="14.25" customHeight="1">
      <c r="G859" s="67"/>
      <c r="Q859" s="95"/>
      <c r="R859" s="95"/>
      <c r="Z859" s="67"/>
      <c r="AJ859" s="95"/>
      <c r="AK859" s="95"/>
      <c r="AL859" s="112"/>
      <c r="BC859" s="95"/>
      <c r="BD859" s="95"/>
    </row>
    <row r="860" ht="14.25" customHeight="1">
      <c r="G860" s="67"/>
      <c r="Q860" s="95"/>
      <c r="R860" s="95"/>
      <c r="Z860" s="67"/>
      <c r="AJ860" s="95"/>
      <c r="AK860" s="95"/>
      <c r="AL860" s="112"/>
      <c r="BC860" s="95"/>
      <c r="BD860" s="95"/>
    </row>
    <row r="861" ht="14.25" customHeight="1">
      <c r="G861" s="67"/>
      <c r="Q861" s="95"/>
      <c r="R861" s="95"/>
      <c r="Z861" s="67"/>
      <c r="AJ861" s="95"/>
      <c r="AK861" s="95"/>
      <c r="AL861" s="112"/>
      <c r="BC861" s="95"/>
      <c r="BD861" s="95"/>
    </row>
    <row r="862" ht="14.25" customHeight="1">
      <c r="G862" s="67"/>
      <c r="Q862" s="95"/>
      <c r="R862" s="95"/>
      <c r="Z862" s="67"/>
      <c r="AJ862" s="95"/>
      <c r="AK862" s="95"/>
      <c r="AL862" s="112"/>
      <c r="BC862" s="95"/>
      <c r="BD862" s="95"/>
    </row>
    <row r="863" ht="14.25" customHeight="1">
      <c r="G863" s="67"/>
      <c r="Q863" s="95"/>
      <c r="R863" s="95"/>
      <c r="Z863" s="67"/>
      <c r="AJ863" s="95"/>
      <c r="AK863" s="95"/>
      <c r="AL863" s="112"/>
      <c r="BC863" s="95"/>
      <c r="BD863" s="95"/>
    </row>
    <row r="864" ht="14.25" customHeight="1">
      <c r="G864" s="67"/>
      <c r="Q864" s="95"/>
      <c r="R864" s="95"/>
      <c r="Z864" s="67"/>
      <c r="AJ864" s="95"/>
      <c r="AK864" s="95"/>
      <c r="AL864" s="112"/>
      <c r="BC864" s="95"/>
      <c r="BD864" s="95"/>
    </row>
    <row r="865" ht="14.25" customHeight="1">
      <c r="G865" s="67"/>
      <c r="Q865" s="95"/>
      <c r="R865" s="95"/>
      <c r="Z865" s="67"/>
      <c r="AJ865" s="95"/>
      <c r="AK865" s="95"/>
      <c r="AL865" s="112"/>
      <c r="BC865" s="95"/>
      <c r="BD865" s="95"/>
    </row>
    <row r="866" ht="14.25" customHeight="1">
      <c r="G866" s="67"/>
      <c r="Q866" s="95"/>
      <c r="R866" s="95"/>
      <c r="Z866" s="67"/>
      <c r="AJ866" s="95"/>
      <c r="AK866" s="95"/>
      <c r="AL866" s="112"/>
      <c r="BC866" s="95"/>
      <c r="BD866" s="95"/>
    </row>
    <row r="867" ht="14.25" customHeight="1">
      <c r="G867" s="67"/>
      <c r="Q867" s="95"/>
      <c r="R867" s="95"/>
      <c r="Z867" s="67"/>
      <c r="AJ867" s="95"/>
      <c r="AK867" s="95"/>
      <c r="AL867" s="112"/>
      <c r="BC867" s="95"/>
      <c r="BD867" s="95"/>
    </row>
    <row r="868" ht="14.25" customHeight="1">
      <c r="G868" s="67"/>
      <c r="Q868" s="95"/>
      <c r="R868" s="95"/>
      <c r="Z868" s="67"/>
      <c r="AJ868" s="95"/>
      <c r="AK868" s="95"/>
      <c r="AL868" s="112"/>
      <c r="BC868" s="95"/>
      <c r="BD868" s="95"/>
    </row>
    <row r="869" ht="14.25" customHeight="1">
      <c r="G869" s="67"/>
      <c r="Q869" s="95"/>
      <c r="R869" s="95"/>
      <c r="Z869" s="67"/>
      <c r="AJ869" s="95"/>
      <c r="AK869" s="95"/>
      <c r="AL869" s="112"/>
      <c r="BC869" s="95"/>
      <c r="BD869" s="95"/>
    </row>
    <row r="870" ht="14.25" customHeight="1">
      <c r="G870" s="67"/>
      <c r="Q870" s="95"/>
      <c r="R870" s="95"/>
      <c r="Z870" s="67"/>
      <c r="AJ870" s="95"/>
      <c r="AK870" s="95"/>
      <c r="AL870" s="112"/>
      <c r="BC870" s="95"/>
      <c r="BD870" s="95"/>
    </row>
    <row r="871" ht="14.25" customHeight="1">
      <c r="G871" s="67"/>
      <c r="Q871" s="95"/>
      <c r="R871" s="95"/>
      <c r="Z871" s="67"/>
      <c r="AJ871" s="95"/>
      <c r="AK871" s="95"/>
      <c r="AL871" s="112"/>
      <c r="BC871" s="95"/>
      <c r="BD871" s="95"/>
    </row>
    <row r="872" ht="14.25" customHeight="1">
      <c r="G872" s="67"/>
      <c r="Q872" s="95"/>
      <c r="R872" s="95"/>
      <c r="Z872" s="67"/>
      <c r="AJ872" s="95"/>
      <c r="AK872" s="95"/>
      <c r="AL872" s="112"/>
      <c r="BC872" s="95"/>
      <c r="BD872" s="95"/>
    </row>
    <row r="873" ht="14.25" customHeight="1">
      <c r="G873" s="67"/>
      <c r="Q873" s="95"/>
      <c r="R873" s="95"/>
      <c r="Z873" s="67"/>
      <c r="AJ873" s="95"/>
      <c r="AK873" s="95"/>
      <c r="AL873" s="112"/>
      <c r="BC873" s="95"/>
      <c r="BD873" s="95"/>
    </row>
    <row r="874" ht="14.25" customHeight="1">
      <c r="G874" s="67"/>
      <c r="Q874" s="95"/>
      <c r="R874" s="95"/>
      <c r="Z874" s="67"/>
      <c r="AJ874" s="95"/>
      <c r="AK874" s="95"/>
      <c r="AL874" s="112"/>
      <c r="BC874" s="95"/>
      <c r="BD874" s="95"/>
    </row>
    <row r="875" ht="14.25" customHeight="1">
      <c r="G875" s="67"/>
      <c r="Q875" s="95"/>
      <c r="R875" s="95"/>
      <c r="Z875" s="67"/>
      <c r="AJ875" s="95"/>
      <c r="AK875" s="95"/>
      <c r="AL875" s="112"/>
      <c r="BC875" s="95"/>
      <c r="BD875" s="95"/>
    </row>
    <row r="876" ht="14.25" customHeight="1">
      <c r="G876" s="67"/>
      <c r="Q876" s="95"/>
      <c r="R876" s="95"/>
      <c r="Z876" s="67"/>
      <c r="AJ876" s="95"/>
      <c r="AK876" s="95"/>
      <c r="AL876" s="112"/>
      <c r="BC876" s="95"/>
      <c r="BD876" s="95"/>
    </row>
    <row r="877" ht="14.25" customHeight="1">
      <c r="G877" s="67"/>
      <c r="Q877" s="95"/>
      <c r="R877" s="95"/>
      <c r="Z877" s="67"/>
      <c r="AJ877" s="95"/>
      <c r="AK877" s="95"/>
      <c r="AL877" s="112"/>
      <c r="BC877" s="95"/>
      <c r="BD877" s="95"/>
    </row>
    <row r="878" ht="14.25" customHeight="1">
      <c r="G878" s="67"/>
      <c r="Q878" s="95"/>
      <c r="R878" s="95"/>
      <c r="Z878" s="67"/>
      <c r="AJ878" s="95"/>
      <c r="AK878" s="95"/>
      <c r="AL878" s="112"/>
      <c r="BC878" s="95"/>
      <c r="BD878" s="95"/>
    </row>
    <row r="879" ht="14.25" customHeight="1">
      <c r="G879" s="67"/>
      <c r="Q879" s="95"/>
      <c r="R879" s="95"/>
      <c r="Z879" s="67"/>
      <c r="AJ879" s="95"/>
      <c r="AK879" s="95"/>
      <c r="AL879" s="112"/>
      <c r="BC879" s="95"/>
      <c r="BD879" s="95"/>
    </row>
    <row r="880" ht="14.25" customHeight="1">
      <c r="G880" s="67"/>
      <c r="Q880" s="95"/>
      <c r="R880" s="95"/>
      <c r="Z880" s="67"/>
      <c r="AJ880" s="95"/>
      <c r="AK880" s="95"/>
      <c r="AL880" s="112"/>
      <c r="BC880" s="95"/>
      <c r="BD880" s="95"/>
    </row>
    <row r="881" ht="14.25" customHeight="1">
      <c r="G881" s="67"/>
      <c r="Q881" s="95"/>
      <c r="R881" s="95"/>
      <c r="Z881" s="67"/>
      <c r="AJ881" s="95"/>
      <c r="AK881" s="95"/>
      <c r="AL881" s="112"/>
      <c r="BC881" s="95"/>
      <c r="BD881" s="95"/>
    </row>
    <row r="882" ht="14.25" customHeight="1">
      <c r="G882" s="67"/>
      <c r="Q882" s="95"/>
      <c r="R882" s="95"/>
      <c r="Z882" s="67"/>
      <c r="AJ882" s="95"/>
      <c r="AK882" s="95"/>
      <c r="AL882" s="112"/>
      <c r="BC882" s="95"/>
      <c r="BD882" s="95"/>
    </row>
    <row r="883" ht="14.25" customHeight="1">
      <c r="G883" s="67"/>
      <c r="Q883" s="95"/>
      <c r="R883" s="95"/>
      <c r="Z883" s="67"/>
      <c r="AJ883" s="95"/>
      <c r="AK883" s="95"/>
      <c r="AL883" s="112"/>
      <c r="BC883" s="95"/>
      <c r="BD883" s="95"/>
    </row>
    <row r="884" ht="14.25" customHeight="1">
      <c r="G884" s="67"/>
      <c r="Q884" s="95"/>
      <c r="R884" s="95"/>
      <c r="Z884" s="67"/>
      <c r="AJ884" s="95"/>
      <c r="AK884" s="95"/>
      <c r="AL884" s="112"/>
      <c r="BC884" s="95"/>
      <c r="BD884" s="95"/>
    </row>
    <row r="885" ht="14.25" customHeight="1">
      <c r="G885" s="67"/>
      <c r="Q885" s="95"/>
      <c r="R885" s="95"/>
      <c r="Z885" s="67"/>
      <c r="AJ885" s="95"/>
      <c r="AK885" s="95"/>
      <c r="AL885" s="112"/>
      <c r="BC885" s="95"/>
      <c r="BD885" s="95"/>
    </row>
    <row r="886" ht="14.25" customHeight="1">
      <c r="G886" s="67"/>
      <c r="Q886" s="95"/>
      <c r="R886" s="95"/>
      <c r="Z886" s="67"/>
      <c r="AJ886" s="95"/>
      <c r="AK886" s="95"/>
      <c r="AL886" s="112"/>
      <c r="BC886" s="95"/>
      <c r="BD886" s="95"/>
    </row>
    <row r="887" ht="14.25" customHeight="1">
      <c r="G887" s="67"/>
      <c r="Q887" s="95"/>
      <c r="R887" s="95"/>
      <c r="Z887" s="67"/>
      <c r="AJ887" s="95"/>
      <c r="AK887" s="95"/>
      <c r="AL887" s="112"/>
      <c r="BC887" s="95"/>
      <c r="BD887" s="95"/>
    </row>
    <row r="888" ht="14.25" customHeight="1">
      <c r="G888" s="67"/>
      <c r="Q888" s="95"/>
      <c r="R888" s="95"/>
      <c r="Z888" s="67"/>
      <c r="AJ888" s="95"/>
      <c r="AK888" s="95"/>
      <c r="AL888" s="112"/>
      <c r="BC888" s="95"/>
      <c r="BD888" s="95"/>
    </row>
    <row r="889" ht="14.25" customHeight="1">
      <c r="G889" s="67"/>
      <c r="Q889" s="95"/>
      <c r="R889" s="95"/>
      <c r="Z889" s="67"/>
      <c r="AJ889" s="95"/>
      <c r="AK889" s="95"/>
      <c r="AL889" s="112"/>
      <c r="BC889" s="95"/>
      <c r="BD889" s="95"/>
    </row>
    <row r="890" ht="14.25" customHeight="1">
      <c r="G890" s="67"/>
      <c r="Q890" s="95"/>
      <c r="R890" s="95"/>
      <c r="Z890" s="67"/>
      <c r="AJ890" s="95"/>
      <c r="AK890" s="95"/>
      <c r="AL890" s="112"/>
      <c r="BC890" s="95"/>
      <c r="BD890" s="95"/>
    </row>
    <row r="891" ht="14.25" customHeight="1">
      <c r="G891" s="67"/>
      <c r="Q891" s="95"/>
      <c r="R891" s="95"/>
      <c r="Z891" s="67"/>
      <c r="AJ891" s="95"/>
      <c r="AK891" s="95"/>
      <c r="AL891" s="112"/>
      <c r="BC891" s="95"/>
      <c r="BD891" s="95"/>
    </row>
    <row r="892" ht="14.25" customHeight="1">
      <c r="G892" s="67"/>
      <c r="Q892" s="95"/>
      <c r="R892" s="95"/>
      <c r="Z892" s="67"/>
      <c r="AJ892" s="95"/>
      <c r="AK892" s="95"/>
      <c r="AL892" s="112"/>
      <c r="BC892" s="95"/>
      <c r="BD892" s="95"/>
    </row>
    <row r="893" ht="14.25" customHeight="1">
      <c r="G893" s="67"/>
      <c r="Q893" s="95"/>
      <c r="R893" s="95"/>
      <c r="Z893" s="67"/>
      <c r="AJ893" s="95"/>
      <c r="AK893" s="95"/>
      <c r="AL893" s="112"/>
      <c r="BC893" s="95"/>
      <c r="BD893" s="95"/>
    </row>
    <row r="894" ht="14.25" customHeight="1">
      <c r="G894" s="67"/>
      <c r="Q894" s="95"/>
      <c r="R894" s="95"/>
      <c r="Z894" s="67"/>
      <c r="AJ894" s="95"/>
      <c r="AK894" s="95"/>
      <c r="AL894" s="112"/>
      <c r="BC894" s="95"/>
      <c r="BD894" s="95"/>
    </row>
    <row r="895" ht="14.25" customHeight="1">
      <c r="G895" s="67"/>
      <c r="Q895" s="95"/>
      <c r="R895" s="95"/>
      <c r="Z895" s="67"/>
      <c r="AJ895" s="95"/>
      <c r="AK895" s="95"/>
      <c r="AL895" s="112"/>
      <c r="BC895" s="95"/>
      <c r="BD895" s="95"/>
    </row>
    <row r="896" ht="14.25" customHeight="1">
      <c r="G896" s="67"/>
      <c r="Q896" s="95"/>
      <c r="R896" s="95"/>
      <c r="Z896" s="67"/>
      <c r="AJ896" s="95"/>
      <c r="AK896" s="95"/>
      <c r="AL896" s="112"/>
      <c r="BC896" s="95"/>
      <c r="BD896" s="95"/>
    </row>
    <row r="897" ht="14.25" customHeight="1">
      <c r="G897" s="67"/>
      <c r="Q897" s="95"/>
      <c r="R897" s="95"/>
      <c r="Z897" s="67"/>
      <c r="AJ897" s="95"/>
      <c r="AK897" s="95"/>
      <c r="AL897" s="112"/>
      <c r="BC897" s="95"/>
      <c r="BD897" s="95"/>
    </row>
    <row r="898" ht="14.25" customHeight="1">
      <c r="G898" s="67"/>
      <c r="Q898" s="95"/>
      <c r="R898" s="95"/>
      <c r="Z898" s="67"/>
      <c r="AJ898" s="95"/>
      <c r="AK898" s="95"/>
      <c r="AL898" s="112"/>
      <c r="BC898" s="95"/>
      <c r="BD898" s="95"/>
    </row>
    <row r="899" ht="14.25" customHeight="1">
      <c r="G899" s="67"/>
      <c r="Q899" s="95"/>
      <c r="R899" s="95"/>
      <c r="Z899" s="67"/>
      <c r="AJ899" s="95"/>
      <c r="AK899" s="95"/>
      <c r="AL899" s="112"/>
      <c r="BC899" s="95"/>
      <c r="BD899" s="95"/>
    </row>
    <row r="900" ht="14.25" customHeight="1">
      <c r="G900" s="67"/>
      <c r="Q900" s="95"/>
      <c r="R900" s="95"/>
      <c r="Z900" s="67"/>
      <c r="AJ900" s="95"/>
      <c r="AK900" s="95"/>
      <c r="AL900" s="112"/>
      <c r="BC900" s="95"/>
      <c r="BD900" s="95"/>
    </row>
    <row r="901" ht="14.25" customHeight="1">
      <c r="G901" s="67"/>
      <c r="Q901" s="95"/>
      <c r="R901" s="95"/>
      <c r="Z901" s="67"/>
      <c r="AJ901" s="95"/>
      <c r="AK901" s="95"/>
      <c r="AL901" s="112"/>
      <c r="BC901" s="95"/>
      <c r="BD901" s="95"/>
    </row>
    <row r="902" ht="14.25" customHeight="1">
      <c r="G902" s="67"/>
      <c r="Q902" s="95"/>
      <c r="R902" s="95"/>
      <c r="Z902" s="67"/>
      <c r="AJ902" s="95"/>
      <c r="AK902" s="95"/>
      <c r="AL902" s="112"/>
      <c r="BC902" s="95"/>
      <c r="BD902" s="95"/>
    </row>
    <row r="903" ht="14.25" customHeight="1">
      <c r="G903" s="67"/>
      <c r="Q903" s="95"/>
      <c r="R903" s="95"/>
      <c r="Z903" s="67"/>
      <c r="AJ903" s="95"/>
      <c r="AK903" s="95"/>
      <c r="AL903" s="112"/>
      <c r="BC903" s="95"/>
      <c r="BD903" s="95"/>
    </row>
    <row r="904" ht="14.25" customHeight="1">
      <c r="G904" s="67"/>
      <c r="Q904" s="95"/>
      <c r="R904" s="95"/>
      <c r="Z904" s="67"/>
      <c r="AJ904" s="95"/>
      <c r="AK904" s="95"/>
      <c r="AL904" s="112"/>
      <c r="BC904" s="95"/>
      <c r="BD904" s="95"/>
    </row>
    <row r="905" ht="14.25" customHeight="1">
      <c r="G905" s="67"/>
      <c r="Q905" s="95"/>
      <c r="R905" s="95"/>
      <c r="Z905" s="67"/>
      <c r="AJ905" s="95"/>
      <c r="AK905" s="95"/>
      <c r="AL905" s="112"/>
      <c r="BC905" s="95"/>
      <c r="BD905" s="95"/>
    </row>
    <row r="906" ht="14.25" customHeight="1">
      <c r="G906" s="67"/>
      <c r="Q906" s="95"/>
      <c r="R906" s="95"/>
      <c r="Z906" s="67"/>
      <c r="AJ906" s="95"/>
      <c r="AK906" s="95"/>
      <c r="AL906" s="112"/>
      <c r="BC906" s="95"/>
      <c r="BD906" s="95"/>
    </row>
  </sheetData>
  <mergeCells count="120">
    <mergeCell ref="AN41:AZ41"/>
    <mergeCell ref="AN42:AZ42"/>
    <mergeCell ref="AM48:AZ48"/>
    <mergeCell ref="AM49:AZ49"/>
    <mergeCell ref="BA49:BC49"/>
    <mergeCell ref="B43:N43"/>
    <mergeCell ref="A48:N48"/>
    <mergeCell ref="T48:AG48"/>
    <mergeCell ref="A49:N49"/>
    <mergeCell ref="O49:Q49"/>
    <mergeCell ref="T49:AG49"/>
    <mergeCell ref="AH49:AJ49"/>
    <mergeCell ref="A3:N3"/>
    <mergeCell ref="T3:AG3"/>
    <mergeCell ref="AM3:AZ3"/>
    <mergeCell ref="O4:Q4"/>
    <mergeCell ref="T4:AG4"/>
    <mergeCell ref="AH4:AJ4"/>
    <mergeCell ref="AM4:AZ4"/>
    <mergeCell ref="A4:N4"/>
    <mergeCell ref="B17:N17"/>
    <mergeCell ref="U17:AG17"/>
    <mergeCell ref="AN17:AZ17"/>
    <mergeCell ref="B18:N18"/>
    <mergeCell ref="U18:AG18"/>
    <mergeCell ref="U19:AG19"/>
    <mergeCell ref="B19:N19"/>
    <mergeCell ref="B20:N20"/>
    <mergeCell ref="U20:AG20"/>
    <mergeCell ref="AN20:AZ20"/>
    <mergeCell ref="A25:N25"/>
    <mergeCell ref="T25:AG25"/>
    <mergeCell ref="AM25:AZ25"/>
    <mergeCell ref="U39:AG39"/>
    <mergeCell ref="AN39:AZ39"/>
    <mergeCell ref="A26:N26"/>
    <mergeCell ref="O26:Q26"/>
    <mergeCell ref="T26:AG26"/>
    <mergeCell ref="AH26:AJ26"/>
    <mergeCell ref="AM26:AZ26"/>
    <mergeCell ref="BA26:BC26"/>
    <mergeCell ref="B39:N39"/>
    <mergeCell ref="B40:N40"/>
    <mergeCell ref="U40:AG40"/>
    <mergeCell ref="AN40:AZ40"/>
    <mergeCell ref="B41:N41"/>
    <mergeCell ref="U41:AG41"/>
    <mergeCell ref="B42:N42"/>
    <mergeCell ref="U42:AG42"/>
    <mergeCell ref="AN63:AZ63"/>
    <mergeCell ref="AN64:AZ64"/>
    <mergeCell ref="U89:AG89"/>
    <mergeCell ref="U90:AG90"/>
    <mergeCell ref="B87:N87"/>
    <mergeCell ref="U87:AG87"/>
    <mergeCell ref="AN87:AZ87"/>
    <mergeCell ref="B88:N88"/>
    <mergeCell ref="U88:AG88"/>
    <mergeCell ref="B89:N89"/>
    <mergeCell ref="AN90:AZ90"/>
    <mergeCell ref="AM99:AZ99"/>
    <mergeCell ref="BA99:BC99"/>
    <mergeCell ref="A98:N98"/>
    <mergeCell ref="T98:AG98"/>
    <mergeCell ref="AM98:AZ98"/>
    <mergeCell ref="A99:N99"/>
    <mergeCell ref="O99:Q99"/>
    <mergeCell ref="T99:AG99"/>
    <mergeCell ref="AH99:AJ99"/>
    <mergeCell ref="AN113:AZ113"/>
    <mergeCell ref="AN114:AZ114"/>
    <mergeCell ref="U114:AG114"/>
    <mergeCell ref="U115:AG115"/>
    <mergeCell ref="B116:N116"/>
    <mergeCell ref="U116:AG116"/>
    <mergeCell ref="B117:N117"/>
    <mergeCell ref="U117:AG117"/>
    <mergeCell ref="B118:N118"/>
    <mergeCell ref="B112:N112"/>
    <mergeCell ref="U112:AG112"/>
    <mergeCell ref="AN112:AZ112"/>
    <mergeCell ref="B113:N113"/>
    <mergeCell ref="U113:AG113"/>
    <mergeCell ref="B114:N114"/>
    <mergeCell ref="B115:N115"/>
    <mergeCell ref="U64:AG64"/>
    <mergeCell ref="U65:AG65"/>
    <mergeCell ref="B62:N62"/>
    <mergeCell ref="U62:AG62"/>
    <mergeCell ref="AN62:AZ62"/>
    <mergeCell ref="B63:N63"/>
    <mergeCell ref="U63:AG63"/>
    <mergeCell ref="B64:N64"/>
    <mergeCell ref="B65:N65"/>
    <mergeCell ref="T73:AG73"/>
    <mergeCell ref="AM73:AZ73"/>
    <mergeCell ref="A74:N74"/>
    <mergeCell ref="O74:Q74"/>
    <mergeCell ref="T74:AG74"/>
    <mergeCell ref="AH74:AJ74"/>
    <mergeCell ref="AM74:AZ74"/>
    <mergeCell ref="BA74:BC74"/>
    <mergeCell ref="B66:N66"/>
    <mergeCell ref="U66:AG66"/>
    <mergeCell ref="B67:N67"/>
    <mergeCell ref="U67:AG67"/>
    <mergeCell ref="B68:N68"/>
    <mergeCell ref="U68:AG68"/>
    <mergeCell ref="A73:N73"/>
    <mergeCell ref="AN88:AZ88"/>
    <mergeCell ref="AN89:AZ89"/>
    <mergeCell ref="AN92:AZ92"/>
    <mergeCell ref="AN93:AZ93"/>
    <mergeCell ref="B90:N90"/>
    <mergeCell ref="B91:N91"/>
    <mergeCell ref="U91:AG91"/>
    <mergeCell ref="B92:N92"/>
    <mergeCell ref="U92:AG92"/>
    <mergeCell ref="B93:N93"/>
    <mergeCell ref="U93:AG93"/>
  </mergeCells>
  <conditionalFormatting sqref="BC1:BD20 BD23:BD41 BD46:BD64 BC71:BC72 BD71:BD114 BC94:BC97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236</v>
      </c>
      <c r="B6" s="16">
        <v>29.0</v>
      </c>
      <c r="C6" s="16">
        <v>0.0</v>
      </c>
      <c r="D6" s="16">
        <v>5.0</v>
      </c>
      <c r="E6" s="16">
        <v>20.0</v>
      </c>
      <c r="F6" s="17">
        <v>4.0</v>
      </c>
      <c r="G6" s="17">
        <v>0.0</v>
      </c>
      <c r="H6" s="18">
        <f t="shared" ref="H6:H14" si="1">(C6+D6+E6)/B6</f>
        <v>0.8620689655</v>
      </c>
      <c r="I6" s="18">
        <f t="shared" ref="I6:I14" si="2">(C6+D6)/B6</f>
        <v>0.1724137931</v>
      </c>
      <c r="J6" s="16">
        <v>2.0</v>
      </c>
      <c r="K6" s="16">
        <v>2.0</v>
      </c>
      <c r="L6" s="16">
        <v>32.0</v>
      </c>
      <c r="M6" s="16">
        <v>32.0</v>
      </c>
      <c r="N6" s="18">
        <f t="shared" ref="N6:N14" si="3">M6/L6</f>
        <v>1</v>
      </c>
      <c r="O6" s="19">
        <v>32.0</v>
      </c>
      <c r="P6" s="19">
        <v>31.0</v>
      </c>
      <c r="Q6" s="20">
        <f t="shared" ref="Q6:Q14" si="4">P6/O6</f>
        <v>0.96875</v>
      </c>
      <c r="T6" s="15" t="s">
        <v>236</v>
      </c>
      <c r="U6" s="16">
        <v>29.0</v>
      </c>
      <c r="V6" s="16">
        <v>1.0</v>
      </c>
      <c r="W6" s="16">
        <v>7.0</v>
      </c>
      <c r="X6" s="16">
        <v>19.0</v>
      </c>
      <c r="Y6" s="17">
        <v>2.0</v>
      </c>
      <c r="Z6" s="17">
        <v>0.0</v>
      </c>
      <c r="AA6" s="18">
        <f t="shared" ref="AA6:AA14" si="5">(V6+W6+X6)/U6</f>
        <v>0.9310344828</v>
      </c>
      <c r="AB6" s="18">
        <f t="shared" ref="AB6:AB14" si="6">(V6+W6)/U6</f>
        <v>0.275862069</v>
      </c>
      <c r="AC6" s="16">
        <v>1.0</v>
      </c>
      <c r="AD6" s="16">
        <v>1.0</v>
      </c>
      <c r="AE6" s="16">
        <v>16.0</v>
      </c>
      <c r="AF6" s="16">
        <v>16.0</v>
      </c>
      <c r="AG6" s="18">
        <f t="shared" ref="AG6:AG14" si="7">AF6/AE6</f>
        <v>1</v>
      </c>
      <c r="AH6" s="19">
        <v>16.0</v>
      </c>
      <c r="AI6" s="19">
        <v>16.0</v>
      </c>
      <c r="AJ6" s="20">
        <f t="shared" ref="AJ6:AJ14" si="8">AI6/AH6</f>
        <v>1</v>
      </c>
      <c r="AK6" s="95"/>
      <c r="AL6" s="112"/>
      <c r="AM6" s="85"/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15" t="s">
        <v>239</v>
      </c>
      <c r="B7" s="16">
        <v>29.0</v>
      </c>
      <c r="C7" s="17">
        <v>4.0</v>
      </c>
      <c r="D7" s="16">
        <v>19.0</v>
      </c>
      <c r="E7" s="16">
        <v>6.0</v>
      </c>
      <c r="F7" s="17">
        <v>0.0</v>
      </c>
      <c r="G7" s="17">
        <v>0.0</v>
      </c>
      <c r="H7" s="18">
        <f t="shared" si="1"/>
        <v>1</v>
      </c>
      <c r="I7" s="18">
        <f t="shared" si="2"/>
        <v>0.7931034483</v>
      </c>
      <c r="J7" s="16">
        <v>2.0</v>
      </c>
      <c r="K7" s="16">
        <v>2.0</v>
      </c>
      <c r="L7" s="16">
        <v>40.0</v>
      </c>
      <c r="M7" s="16">
        <v>40.0</v>
      </c>
      <c r="N7" s="18">
        <f t="shared" si="3"/>
        <v>1</v>
      </c>
      <c r="O7" s="19">
        <v>40.0</v>
      </c>
      <c r="P7" s="19">
        <v>40.0</v>
      </c>
      <c r="Q7" s="20">
        <f t="shared" si="4"/>
        <v>1</v>
      </c>
      <c r="T7" s="15" t="s">
        <v>239</v>
      </c>
      <c r="U7" s="16">
        <v>29.0</v>
      </c>
      <c r="V7" s="17">
        <v>9.0</v>
      </c>
      <c r="W7" s="16">
        <v>14.0</v>
      </c>
      <c r="X7" s="16">
        <v>6.0</v>
      </c>
      <c r="Y7" s="17">
        <v>0.0</v>
      </c>
      <c r="Z7" s="17">
        <v>0.0</v>
      </c>
      <c r="AA7" s="18">
        <f t="shared" si="5"/>
        <v>1</v>
      </c>
      <c r="AB7" s="18">
        <f t="shared" si="6"/>
        <v>0.7931034483</v>
      </c>
      <c r="AC7" s="16">
        <v>1.0</v>
      </c>
      <c r="AD7" s="16">
        <v>1.0</v>
      </c>
      <c r="AE7" s="16">
        <v>24.0</v>
      </c>
      <c r="AF7" s="16">
        <v>24.0</v>
      </c>
      <c r="AG7" s="18">
        <f t="shared" si="7"/>
        <v>1</v>
      </c>
      <c r="AH7" s="19">
        <v>24.0</v>
      </c>
      <c r="AI7" s="19">
        <v>24.0</v>
      </c>
      <c r="AJ7" s="20">
        <f t="shared" si="8"/>
        <v>1</v>
      </c>
      <c r="AK7" s="95"/>
      <c r="AL7" s="112"/>
      <c r="AM7" s="85"/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154" t="s">
        <v>415</v>
      </c>
      <c r="B8" s="16">
        <v>30.0</v>
      </c>
      <c r="C8" s="16">
        <v>2.0</v>
      </c>
      <c r="D8" s="16">
        <v>14.0</v>
      </c>
      <c r="E8" s="16">
        <v>14.0</v>
      </c>
      <c r="F8" s="17">
        <v>0.0</v>
      </c>
      <c r="G8" s="17">
        <v>0.0</v>
      </c>
      <c r="H8" s="18">
        <f t="shared" si="1"/>
        <v>1</v>
      </c>
      <c r="I8" s="18">
        <f t="shared" si="2"/>
        <v>0.5333333333</v>
      </c>
      <c r="J8" s="16">
        <v>2.0</v>
      </c>
      <c r="K8" s="16">
        <v>2.0</v>
      </c>
      <c r="L8" s="16">
        <v>40.0</v>
      </c>
      <c r="M8" s="16">
        <v>40.0</v>
      </c>
      <c r="N8" s="18">
        <f t="shared" si="3"/>
        <v>1</v>
      </c>
      <c r="O8" s="19">
        <v>40.0</v>
      </c>
      <c r="P8" s="19">
        <v>40.0</v>
      </c>
      <c r="Q8" s="20">
        <f t="shared" si="4"/>
        <v>1</v>
      </c>
      <c r="T8" s="154" t="s">
        <v>416</v>
      </c>
      <c r="U8" s="16">
        <v>34.0</v>
      </c>
      <c r="V8" s="16">
        <v>4.0</v>
      </c>
      <c r="W8" s="16">
        <v>21.0</v>
      </c>
      <c r="X8" s="16">
        <v>9.0</v>
      </c>
      <c r="Y8" s="17">
        <v>0.0</v>
      </c>
      <c r="Z8" s="17">
        <v>0.0</v>
      </c>
      <c r="AA8" s="18">
        <f t="shared" si="5"/>
        <v>1</v>
      </c>
      <c r="AB8" s="18">
        <f t="shared" si="6"/>
        <v>0.7352941176</v>
      </c>
      <c r="AC8" s="16">
        <v>1.0</v>
      </c>
      <c r="AD8" s="16">
        <v>1.0</v>
      </c>
      <c r="AE8" s="16">
        <v>24.0</v>
      </c>
      <c r="AF8" s="16">
        <v>24.0</v>
      </c>
      <c r="AG8" s="18">
        <f t="shared" si="7"/>
        <v>1</v>
      </c>
      <c r="AH8" s="19">
        <v>24.0</v>
      </c>
      <c r="AI8" s="19">
        <v>22.0</v>
      </c>
      <c r="AJ8" s="20">
        <f t="shared" si="8"/>
        <v>0.9166666667</v>
      </c>
      <c r="AK8" s="95"/>
      <c r="AL8" s="112"/>
      <c r="AM8" s="85"/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T9" s="15" t="s">
        <v>415</v>
      </c>
      <c r="U9" s="17">
        <v>30.0</v>
      </c>
      <c r="V9" s="17">
        <v>7.0</v>
      </c>
      <c r="W9" s="17">
        <v>14.0</v>
      </c>
      <c r="X9" s="17">
        <v>9.0</v>
      </c>
      <c r="Y9" s="17">
        <v>0.0</v>
      </c>
      <c r="Z9" s="17">
        <v>0.0</v>
      </c>
      <c r="AA9" s="18">
        <f t="shared" si="5"/>
        <v>1</v>
      </c>
      <c r="AB9" s="18">
        <f t="shared" si="6"/>
        <v>0.7</v>
      </c>
      <c r="AC9" s="17">
        <v>1.0</v>
      </c>
      <c r="AD9" s="17">
        <v>1.0</v>
      </c>
      <c r="AE9" s="17">
        <v>24.0</v>
      </c>
      <c r="AF9" s="17">
        <v>24.0</v>
      </c>
      <c r="AG9" s="18">
        <f t="shared" si="7"/>
        <v>1</v>
      </c>
      <c r="AH9" s="19">
        <v>24.0</v>
      </c>
      <c r="AI9" s="19">
        <v>24.0</v>
      </c>
      <c r="AJ9" s="20">
        <f t="shared" si="8"/>
        <v>1</v>
      </c>
      <c r="AK9" s="95"/>
      <c r="AL9" s="112"/>
      <c r="AM9" s="85"/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T10" s="25"/>
      <c r="U10" s="24"/>
      <c r="V10" s="24"/>
      <c r="W10" s="24"/>
      <c r="X10" s="24"/>
      <c r="Y10" s="24"/>
      <c r="Z10" s="24"/>
      <c r="AA10" s="18" t="str">
        <f t="shared" si="5"/>
        <v>#DIV/0!</v>
      </c>
      <c r="AB10" s="18" t="str">
        <f t="shared" si="6"/>
        <v>#DIV/0!</v>
      </c>
      <c r="AC10" s="24"/>
      <c r="AD10" s="24"/>
      <c r="AE10" s="24"/>
      <c r="AF10" s="24"/>
      <c r="AG10" s="18" t="str">
        <f t="shared" si="7"/>
        <v>#DIV/0!</v>
      </c>
      <c r="AH10" s="21"/>
      <c r="AI10" s="21"/>
      <c r="AJ10" s="20" t="str">
        <f t="shared" si="8"/>
        <v>#DIV/0!</v>
      </c>
      <c r="AK10" s="95"/>
      <c r="AL10" s="112"/>
      <c r="AM10" s="85"/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95"/>
      <c r="AL11" s="112"/>
      <c r="AM11" s="85"/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95"/>
      <c r="AL12" s="112"/>
      <c r="AM12" s="85"/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95"/>
      <c r="AL13" s="112"/>
      <c r="AM13" s="85"/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88</v>
      </c>
      <c r="C14" s="26">
        <f t="shared" si="13"/>
        <v>6</v>
      </c>
      <c r="D14" s="26">
        <f t="shared" si="13"/>
        <v>38</v>
      </c>
      <c r="E14" s="26">
        <f t="shared" si="13"/>
        <v>40</v>
      </c>
      <c r="F14" s="26">
        <f t="shared" si="13"/>
        <v>4</v>
      </c>
      <c r="G14" s="26">
        <f t="shared" si="13"/>
        <v>0</v>
      </c>
      <c r="H14" s="18">
        <f t="shared" si="1"/>
        <v>0.9545454545</v>
      </c>
      <c r="I14" s="18">
        <f t="shared" si="2"/>
        <v>0.5</v>
      </c>
      <c r="J14" s="26">
        <f t="shared" ref="J14:M14" si="14">SUM(J6:J13)</f>
        <v>6</v>
      </c>
      <c r="K14" s="26">
        <f t="shared" si="14"/>
        <v>6</v>
      </c>
      <c r="L14" s="26">
        <f t="shared" si="14"/>
        <v>112</v>
      </c>
      <c r="M14" s="26">
        <f t="shared" si="14"/>
        <v>112</v>
      </c>
      <c r="N14" s="18">
        <f t="shared" si="3"/>
        <v>1</v>
      </c>
      <c r="O14" s="27">
        <f t="shared" ref="O14:P14" si="15">SUM(O6:O13)</f>
        <v>112</v>
      </c>
      <c r="P14" s="27">
        <f t="shared" si="15"/>
        <v>111</v>
      </c>
      <c r="Q14" s="20">
        <f t="shared" si="4"/>
        <v>0.9910714286</v>
      </c>
      <c r="T14" s="9" t="s">
        <v>15</v>
      </c>
      <c r="U14" s="26">
        <f t="shared" ref="U14:Z14" si="16">SUM(U6:U13)</f>
        <v>122</v>
      </c>
      <c r="V14" s="26">
        <f t="shared" si="16"/>
        <v>21</v>
      </c>
      <c r="W14" s="26">
        <f t="shared" si="16"/>
        <v>56</v>
      </c>
      <c r="X14" s="26">
        <f t="shared" si="16"/>
        <v>43</v>
      </c>
      <c r="Y14" s="26">
        <f t="shared" si="16"/>
        <v>2</v>
      </c>
      <c r="Z14" s="26">
        <f t="shared" si="16"/>
        <v>0</v>
      </c>
      <c r="AA14" s="18">
        <f t="shared" si="5"/>
        <v>0.9836065574</v>
      </c>
      <c r="AB14" s="18">
        <f t="shared" si="6"/>
        <v>0.631147541</v>
      </c>
      <c r="AC14" s="26">
        <f t="shared" ref="AC14:AF14" si="17">SUM(AC6:AC13)</f>
        <v>4</v>
      </c>
      <c r="AD14" s="26">
        <f t="shared" si="17"/>
        <v>4</v>
      </c>
      <c r="AE14" s="26">
        <f t="shared" si="17"/>
        <v>88</v>
      </c>
      <c r="AF14" s="26">
        <f t="shared" si="17"/>
        <v>88</v>
      </c>
      <c r="AG14" s="18">
        <f t="shared" si="7"/>
        <v>1</v>
      </c>
      <c r="AH14" s="27">
        <f t="shared" ref="AH14:AI14" si="18">SUM(AH6:AH13)</f>
        <v>88</v>
      </c>
      <c r="AI14" s="27">
        <f t="shared" si="18"/>
        <v>86</v>
      </c>
      <c r="AJ14" s="20">
        <f t="shared" si="8"/>
        <v>0.9772727273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14.25" customHeight="1">
      <c r="A18" s="91" t="s">
        <v>236</v>
      </c>
      <c r="B18" s="92" t="s">
        <v>417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1" t="s">
        <v>236</v>
      </c>
      <c r="U18" s="92" t="s">
        <v>418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  <c r="AL18" s="131"/>
      <c r="AM18" s="93">
        <v>1.0</v>
      </c>
      <c r="AN18" s="32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149"/>
      <c r="BB18" s="149"/>
      <c r="BC18" s="150"/>
      <c r="BD18" s="150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31"/>
      <c r="AM19" s="93">
        <v>2.0</v>
      </c>
      <c r="AN19" s="32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4"/>
      <c r="BA19" s="149"/>
      <c r="BB19" s="149"/>
      <c r="BC19" s="150"/>
      <c r="BD19" s="150"/>
    </row>
    <row r="20" ht="14.25" customHeight="1">
      <c r="Q20" s="95"/>
      <c r="R20" s="95"/>
      <c r="AJ20" s="95"/>
      <c r="AK20" s="95"/>
      <c r="AL20" s="112"/>
      <c r="BC20" s="95"/>
      <c r="BD20" s="95"/>
    </row>
    <row r="21" ht="14.25" customHeight="1">
      <c r="Q21" s="95"/>
      <c r="R21" s="95"/>
      <c r="AJ21" s="95"/>
      <c r="AK21" s="95"/>
      <c r="AL21" s="112"/>
      <c r="BC21" s="95"/>
      <c r="BD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  <c r="AL22" s="112"/>
      <c r="AM22" s="63" t="s">
        <v>20</v>
      </c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6"/>
      <c r="BD22" s="95"/>
    </row>
    <row r="23" ht="14.25" customHeight="1">
      <c r="G23" s="67"/>
      <c r="Q23" s="68"/>
      <c r="AJ23" s="68"/>
      <c r="AL23" s="112"/>
      <c r="BC23" s="68"/>
      <c r="BD23" s="95"/>
    </row>
    <row r="24" ht="14.25" customHeight="1">
      <c r="A24" s="3" t="s">
        <v>309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310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  <c r="AL24" s="112"/>
      <c r="AM24" s="132" t="s">
        <v>311</v>
      </c>
      <c r="BC24" s="68"/>
      <c r="BD24" s="95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  <c r="AL25" s="112"/>
      <c r="AM25" s="96" t="s">
        <v>30</v>
      </c>
      <c r="BA25" s="70" t="s">
        <v>3</v>
      </c>
      <c r="BB25" s="33"/>
      <c r="BC25" s="34"/>
      <c r="BD25" s="95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  <c r="AL26" s="112"/>
      <c r="AM26" s="72" t="s">
        <v>4</v>
      </c>
      <c r="AN26" s="10" t="s">
        <v>5</v>
      </c>
      <c r="AO26" s="10" t="s">
        <v>6</v>
      </c>
      <c r="AP26" s="73">
        <v>4.0</v>
      </c>
      <c r="AQ26" s="73">
        <v>3.0</v>
      </c>
      <c r="AR26" s="73">
        <v>2.0</v>
      </c>
      <c r="AS26" s="10" t="s">
        <v>7</v>
      </c>
      <c r="AT26" s="10" t="s">
        <v>8</v>
      </c>
      <c r="AU26" s="10" t="s">
        <v>9</v>
      </c>
      <c r="AV26" s="10" t="s">
        <v>10</v>
      </c>
      <c r="AW26" s="10" t="s">
        <v>11</v>
      </c>
      <c r="AX26" s="10" t="s">
        <v>12</v>
      </c>
      <c r="AY26" s="10" t="s">
        <v>11</v>
      </c>
      <c r="AZ26" s="10" t="s">
        <v>13</v>
      </c>
      <c r="BA26" s="75" t="s">
        <v>12</v>
      </c>
      <c r="BB26" s="75" t="s">
        <v>11</v>
      </c>
      <c r="BC26" s="76" t="s">
        <v>14</v>
      </c>
      <c r="BD26" s="95"/>
    </row>
    <row r="27" ht="14.25" customHeight="1">
      <c r="A27" s="77" t="s">
        <v>236</v>
      </c>
      <c r="B27" s="78">
        <v>27.0</v>
      </c>
      <c r="C27" s="78">
        <v>0.0</v>
      </c>
      <c r="D27" s="78">
        <v>8.0</v>
      </c>
      <c r="E27" s="78">
        <v>12.0</v>
      </c>
      <c r="F27" s="78">
        <v>7.0</v>
      </c>
      <c r="G27" s="79">
        <v>0.0</v>
      </c>
      <c r="H27" s="80">
        <f t="shared" ref="H27:H35" si="22">(C27+D27+E27)/B27</f>
        <v>0.7407407407</v>
      </c>
      <c r="I27" s="80">
        <f t="shared" ref="I27:I35" si="23">(C27+D27)/B27</f>
        <v>0.2962962963</v>
      </c>
      <c r="J27" s="78">
        <v>2.0</v>
      </c>
      <c r="K27" s="78">
        <v>2.0</v>
      </c>
      <c r="L27" s="78">
        <v>32.0</v>
      </c>
      <c r="M27" s="78">
        <v>24.0</v>
      </c>
      <c r="N27" s="80">
        <f t="shared" ref="N27:N35" si="24">M27/L27</f>
        <v>0.75</v>
      </c>
      <c r="O27" s="78">
        <v>32.0</v>
      </c>
      <c r="P27" s="78">
        <v>24.0</v>
      </c>
      <c r="Q27" s="81">
        <f t="shared" ref="Q27:Q35" si="25">P27/O27</f>
        <v>0.75</v>
      </c>
      <c r="T27" s="77" t="s">
        <v>236</v>
      </c>
      <c r="U27" s="78">
        <v>27.0</v>
      </c>
      <c r="V27" s="78">
        <v>1.0</v>
      </c>
      <c r="W27" s="78">
        <v>2.0</v>
      </c>
      <c r="X27" s="78">
        <v>17.0</v>
      </c>
      <c r="Y27" s="78">
        <v>7.0</v>
      </c>
      <c r="Z27" s="78">
        <v>0.0</v>
      </c>
      <c r="AA27" s="80">
        <f t="shared" ref="AA27:AA35" si="26">(V27+W27+X27)/U27</f>
        <v>0.7407407407</v>
      </c>
      <c r="AB27" s="80">
        <f t="shared" ref="AB27:AB35" si="27">(V27+W27)/U27</f>
        <v>0.1111111111</v>
      </c>
      <c r="AC27" s="78">
        <v>2.0</v>
      </c>
      <c r="AD27" s="78">
        <v>2.0</v>
      </c>
      <c r="AE27" s="78">
        <v>16.0</v>
      </c>
      <c r="AF27" s="78">
        <v>15.0</v>
      </c>
      <c r="AG27" s="80">
        <f t="shared" ref="AG27:AG35" si="28">AF27/AE27</f>
        <v>0.9375</v>
      </c>
      <c r="AH27" s="78">
        <v>16.0</v>
      </c>
      <c r="AI27" s="78">
        <v>15.0</v>
      </c>
      <c r="AJ27" s="81">
        <f t="shared" ref="AJ27:AJ35" si="29">AI27/AH27</f>
        <v>0.9375</v>
      </c>
      <c r="AK27" s="82"/>
      <c r="AL27" s="112"/>
      <c r="AM27" s="77" t="s">
        <v>236</v>
      </c>
      <c r="AN27" s="78">
        <v>27.0</v>
      </c>
      <c r="AO27" s="78">
        <v>0.0</v>
      </c>
      <c r="AP27" s="78">
        <v>14.0</v>
      </c>
      <c r="AQ27" s="78">
        <v>13.0</v>
      </c>
      <c r="AR27" s="78">
        <v>0.0</v>
      </c>
      <c r="AS27" s="78">
        <v>0.0</v>
      </c>
      <c r="AT27" s="80">
        <f t="shared" ref="AT27:AT35" si="30">(AO27+AP27+AQ27)/AN27</f>
        <v>1</v>
      </c>
      <c r="AU27" s="80">
        <f t="shared" ref="AU27:AU35" si="31">(AO27+AP27)/AN27</f>
        <v>0.5185185185</v>
      </c>
      <c r="AV27" s="78">
        <v>2.0</v>
      </c>
      <c r="AW27" s="78">
        <v>2.0</v>
      </c>
      <c r="AX27" s="78">
        <v>16.0</v>
      </c>
      <c r="AY27" s="78">
        <v>15.0</v>
      </c>
      <c r="AZ27" s="80">
        <f t="shared" ref="AZ27:AZ35" si="32">AY27/AX27</f>
        <v>0.9375</v>
      </c>
      <c r="BA27" s="78">
        <v>16.0</v>
      </c>
      <c r="BB27" s="78">
        <v>15.0</v>
      </c>
      <c r="BC27" s="81">
        <f t="shared" ref="BC27:BC35" si="33">BB27/BA27</f>
        <v>0.9375</v>
      </c>
      <c r="BD27" s="95"/>
    </row>
    <row r="28" ht="14.25" customHeight="1">
      <c r="A28" s="77" t="s">
        <v>239</v>
      </c>
      <c r="B28" s="78">
        <v>29.0</v>
      </c>
      <c r="C28" s="78">
        <v>5.0</v>
      </c>
      <c r="D28" s="78">
        <v>17.0</v>
      </c>
      <c r="E28" s="78">
        <v>7.0</v>
      </c>
      <c r="F28" s="78">
        <v>0.0</v>
      </c>
      <c r="G28" s="79">
        <v>0.0</v>
      </c>
      <c r="H28" s="80">
        <f t="shared" si="22"/>
        <v>1</v>
      </c>
      <c r="I28" s="80">
        <f t="shared" si="23"/>
        <v>0.7586206897</v>
      </c>
      <c r="J28" s="78">
        <v>2.0</v>
      </c>
      <c r="K28" s="78">
        <v>2.0</v>
      </c>
      <c r="L28" s="78">
        <v>40.0</v>
      </c>
      <c r="M28" s="78">
        <v>30.0</v>
      </c>
      <c r="N28" s="80">
        <f t="shared" si="24"/>
        <v>0.75</v>
      </c>
      <c r="O28" s="78">
        <v>40.0</v>
      </c>
      <c r="P28" s="78">
        <v>30.0</v>
      </c>
      <c r="Q28" s="81">
        <f t="shared" si="25"/>
        <v>0.75</v>
      </c>
      <c r="T28" s="77" t="s">
        <v>239</v>
      </c>
      <c r="U28" s="78">
        <v>29.0</v>
      </c>
      <c r="V28" s="78">
        <v>3.0</v>
      </c>
      <c r="W28" s="78">
        <v>19.0</v>
      </c>
      <c r="X28" s="78">
        <v>7.0</v>
      </c>
      <c r="Y28" s="78">
        <v>0.0</v>
      </c>
      <c r="Z28" s="78">
        <v>0.0</v>
      </c>
      <c r="AA28" s="80">
        <f t="shared" si="26"/>
        <v>1</v>
      </c>
      <c r="AB28" s="80">
        <f t="shared" si="27"/>
        <v>0.7586206897</v>
      </c>
      <c r="AC28" s="78">
        <v>2.0</v>
      </c>
      <c r="AD28" s="78">
        <v>2.0</v>
      </c>
      <c r="AE28" s="78">
        <v>24.0</v>
      </c>
      <c r="AF28" s="78">
        <v>17.0</v>
      </c>
      <c r="AG28" s="80">
        <f t="shared" si="28"/>
        <v>0.7083333333</v>
      </c>
      <c r="AH28" s="78">
        <v>24.0</v>
      </c>
      <c r="AI28" s="78">
        <v>17.0</v>
      </c>
      <c r="AJ28" s="81">
        <f t="shared" si="29"/>
        <v>0.7083333333</v>
      </c>
      <c r="AK28" s="82"/>
      <c r="AL28" s="112"/>
      <c r="AM28" s="77" t="s">
        <v>239</v>
      </c>
      <c r="AN28" s="78">
        <v>30.0</v>
      </c>
      <c r="AO28" s="78">
        <v>22.0</v>
      </c>
      <c r="AP28" s="78">
        <v>7.0</v>
      </c>
      <c r="AQ28" s="78">
        <v>0.0</v>
      </c>
      <c r="AR28" s="78">
        <v>0.0</v>
      </c>
      <c r="AS28" s="78">
        <v>0.0</v>
      </c>
      <c r="AT28" s="80">
        <f t="shared" si="30"/>
        <v>0.9666666667</v>
      </c>
      <c r="AU28" s="80">
        <f t="shared" si="31"/>
        <v>0.9666666667</v>
      </c>
      <c r="AV28" s="78">
        <v>2.0</v>
      </c>
      <c r="AW28" s="78">
        <v>2.0</v>
      </c>
      <c r="AX28" s="78">
        <v>16.0</v>
      </c>
      <c r="AY28" s="78">
        <v>14.0</v>
      </c>
      <c r="AZ28" s="80">
        <f t="shared" si="32"/>
        <v>0.875</v>
      </c>
      <c r="BA28" s="78">
        <v>16.0</v>
      </c>
      <c r="BB28" s="78">
        <v>14.0</v>
      </c>
      <c r="BC28" s="81">
        <f t="shared" si="33"/>
        <v>0.875</v>
      </c>
      <c r="BD28" s="95"/>
    </row>
    <row r="29" ht="14.25" customHeight="1">
      <c r="A29" s="77" t="s">
        <v>415</v>
      </c>
      <c r="B29" s="78">
        <v>30.0</v>
      </c>
      <c r="C29" s="78">
        <v>2.0</v>
      </c>
      <c r="D29" s="78">
        <v>19.0</v>
      </c>
      <c r="E29" s="78">
        <v>9.0</v>
      </c>
      <c r="F29" s="78">
        <v>0.0</v>
      </c>
      <c r="G29" s="79">
        <v>0.0</v>
      </c>
      <c r="H29" s="80">
        <f t="shared" si="22"/>
        <v>1</v>
      </c>
      <c r="I29" s="80">
        <f t="shared" si="23"/>
        <v>0.7</v>
      </c>
      <c r="J29" s="78">
        <v>3.0</v>
      </c>
      <c r="K29" s="78">
        <v>3.0</v>
      </c>
      <c r="L29" s="78">
        <v>40.0</v>
      </c>
      <c r="M29" s="78">
        <v>27.0</v>
      </c>
      <c r="N29" s="80">
        <f t="shared" si="24"/>
        <v>0.675</v>
      </c>
      <c r="O29" s="78">
        <v>40.0</v>
      </c>
      <c r="P29" s="78">
        <v>27.0</v>
      </c>
      <c r="Q29" s="81">
        <f t="shared" si="25"/>
        <v>0.675</v>
      </c>
      <c r="T29" s="77" t="s">
        <v>416</v>
      </c>
      <c r="U29" s="78">
        <v>34.0</v>
      </c>
      <c r="V29" s="78">
        <v>2.0</v>
      </c>
      <c r="W29" s="78">
        <v>21.0</v>
      </c>
      <c r="X29" s="78">
        <v>11.0</v>
      </c>
      <c r="Y29" s="78">
        <v>0.0</v>
      </c>
      <c r="Z29" s="78">
        <v>0.0</v>
      </c>
      <c r="AA29" s="80">
        <f t="shared" si="26"/>
        <v>1</v>
      </c>
      <c r="AB29" s="80">
        <f t="shared" si="27"/>
        <v>0.6764705882</v>
      </c>
      <c r="AC29" s="78">
        <v>2.0</v>
      </c>
      <c r="AD29" s="78">
        <v>2.0</v>
      </c>
      <c r="AE29" s="78">
        <v>24.0</v>
      </c>
      <c r="AF29" s="78">
        <v>18.0</v>
      </c>
      <c r="AG29" s="80">
        <f t="shared" si="28"/>
        <v>0.75</v>
      </c>
      <c r="AH29" s="78">
        <v>24.0</v>
      </c>
      <c r="AI29" s="78">
        <v>18.0</v>
      </c>
      <c r="AJ29" s="81">
        <f t="shared" si="29"/>
        <v>0.75</v>
      </c>
      <c r="AK29" s="82"/>
      <c r="AL29" s="112"/>
      <c r="AM29" s="77" t="s">
        <v>415</v>
      </c>
      <c r="AN29" s="78">
        <v>30.0</v>
      </c>
      <c r="AO29" s="78">
        <v>14.0</v>
      </c>
      <c r="AP29" s="78">
        <v>16.0</v>
      </c>
      <c r="AQ29" s="78">
        <v>0.0</v>
      </c>
      <c r="AR29" s="78">
        <v>0.0</v>
      </c>
      <c r="AS29" s="78">
        <v>0.0</v>
      </c>
      <c r="AT29" s="80">
        <f t="shared" si="30"/>
        <v>1</v>
      </c>
      <c r="AU29" s="80">
        <f t="shared" si="31"/>
        <v>1</v>
      </c>
      <c r="AV29" s="78">
        <v>2.0</v>
      </c>
      <c r="AW29" s="78">
        <v>2.0</v>
      </c>
      <c r="AX29" s="78">
        <v>16.0</v>
      </c>
      <c r="AY29" s="78">
        <v>14.0</v>
      </c>
      <c r="AZ29" s="80">
        <f t="shared" si="32"/>
        <v>0.875</v>
      </c>
      <c r="BA29" s="78">
        <v>16.0</v>
      </c>
      <c r="BB29" s="78">
        <v>14.0</v>
      </c>
      <c r="BC29" s="81">
        <f t="shared" si="33"/>
        <v>0.875</v>
      </c>
      <c r="BD29" s="95"/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22"/>
        <v>#DIV/0!</v>
      </c>
      <c r="I30" s="80" t="str">
        <f t="shared" si="23"/>
        <v>#DIV/0!</v>
      </c>
      <c r="J30" s="78"/>
      <c r="K30" s="78"/>
      <c r="L30" s="78"/>
      <c r="M30" s="78"/>
      <c r="N30" s="80" t="str">
        <f t="shared" si="24"/>
        <v>#DIV/0!</v>
      </c>
      <c r="O30" s="83"/>
      <c r="P30" s="83"/>
      <c r="Q30" s="81" t="str">
        <f t="shared" si="25"/>
        <v>#DIV/0!</v>
      </c>
      <c r="T30" s="77" t="s">
        <v>415</v>
      </c>
      <c r="U30" s="78">
        <v>30.0</v>
      </c>
      <c r="V30" s="78">
        <v>3.0</v>
      </c>
      <c r="W30" s="78">
        <v>22.0</v>
      </c>
      <c r="X30" s="78">
        <v>5.0</v>
      </c>
      <c r="Y30" s="78">
        <v>0.0</v>
      </c>
      <c r="Z30" s="78">
        <v>0.0</v>
      </c>
      <c r="AA30" s="80">
        <f t="shared" si="26"/>
        <v>1</v>
      </c>
      <c r="AB30" s="80">
        <f t="shared" si="27"/>
        <v>0.8333333333</v>
      </c>
      <c r="AC30" s="78">
        <v>2.0</v>
      </c>
      <c r="AD30" s="78">
        <v>2.0</v>
      </c>
      <c r="AE30" s="78">
        <v>24.0</v>
      </c>
      <c r="AF30" s="78">
        <v>19.0</v>
      </c>
      <c r="AG30" s="80">
        <f t="shared" si="28"/>
        <v>0.7916666667</v>
      </c>
      <c r="AH30" s="78">
        <v>24.0</v>
      </c>
      <c r="AI30" s="78">
        <v>19.0</v>
      </c>
      <c r="AJ30" s="81">
        <f t="shared" si="29"/>
        <v>0.7916666667</v>
      </c>
      <c r="AK30" s="82"/>
      <c r="AL30" s="112"/>
      <c r="AM30" s="77"/>
      <c r="AN30" s="83"/>
      <c r="AO30" s="83"/>
      <c r="AP30" s="83"/>
      <c r="AQ30" s="83"/>
      <c r="AR30" s="83"/>
      <c r="AS30" s="83"/>
      <c r="AT30" s="80" t="str">
        <f t="shared" si="30"/>
        <v>#DIV/0!</v>
      </c>
      <c r="AU30" s="80" t="str">
        <f t="shared" si="31"/>
        <v>#DIV/0!</v>
      </c>
      <c r="AV30" s="83"/>
      <c r="AW30" s="83"/>
      <c r="AX30" s="83"/>
      <c r="AY30" s="83"/>
      <c r="AZ30" s="80" t="str">
        <f t="shared" si="32"/>
        <v>#DIV/0!</v>
      </c>
      <c r="BA30" s="83"/>
      <c r="BB30" s="83"/>
      <c r="BC30" s="81" t="str">
        <f t="shared" si="33"/>
        <v>#DIV/0!</v>
      </c>
      <c r="BD30" s="95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22"/>
        <v>#DIV/0!</v>
      </c>
      <c r="I31" s="80" t="str">
        <f t="shared" si="23"/>
        <v>#DIV/0!</v>
      </c>
      <c r="J31" s="83"/>
      <c r="K31" s="83"/>
      <c r="L31" s="83"/>
      <c r="M31" s="83"/>
      <c r="N31" s="80" t="str">
        <f t="shared" si="24"/>
        <v>#DIV/0!</v>
      </c>
      <c r="O31" s="83"/>
      <c r="P31" s="83"/>
      <c r="Q31" s="81" t="str">
        <f t="shared" si="25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26"/>
        <v>#DIV/0!</v>
      </c>
      <c r="AB31" s="80" t="str">
        <f t="shared" si="27"/>
        <v>#DIV/0!</v>
      </c>
      <c r="AC31" s="83"/>
      <c r="AD31" s="83"/>
      <c r="AE31" s="83"/>
      <c r="AF31" s="83"/>
      <c r="AG31" s="80" t="str">
        <f t="shared" si="28"/>
        <v>#DIV/0!</v>
      </c>
      <c r="AH31" s="83"/>
      <c r="AI31" s="83"/>
      <c r="AJ31" s="81" t="str">
        <f t="shared" si="29"/>
        <v>#DIV/0!</v>
      </c>
      <c r="AK31" s="82"/>
      <c r="AL31" s="112"/>
      <c r="AM31" s="85"/>
      <c r="AN31" s="83"/>
      <c r="AO31" s="83"/>
      <c r="AP31" s="83"/>
      <c r="AQ31" s="83"/>
      <c r="AR31" s="83"/>
      <c r="AS31" s="83"/>
      <c r="AT31" s="80" t="str">
        <f t="shared" si="30"/>
        <v>#DIV/0!</v>
      </c>
      <c r="AU31" s="80" t="str">
        <f t="shared" si="31"/>
        <v>#DIV/0!</v>
      </c>
      <c r="AV31" s="83"/>
      <c r="AW31" s="83"/>
      <c r="AX31" s="83"/>
      <c r="AY31" s="83"/>
      <c r="AZ31" s="80" t="str">
        <f t="shared" si="32"/>
        <v>#DIV/0!</v>
      </c>
      <c r="BA31" s="83"/>
      <c r="BB31" s="83"/>
      <c r="BC31" s="81" t="str">
        <f t="shared" si="33"/>
        <v>#DIV/0!</v>
      </c>
      <c r="BD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22"/>
        <v>#DIV/0!</v>
      </c>
      <c r="I32" s="80" t="str">
        <f t="shared" si="23"/>
        <v>#DIV/0!</v>
      </c>
      <c r="J32" s="83"/>
      <c r="K32" s="83"/>
      <c r="L32" s="83"/>
      <c r="M32" s="83"/>
      <c r="N32" s="80" t="str">
        <f t="shared" si="24"/>
        <v>#DIV/0!</v>
      </c>
      <c r="O32" s="83"/>
      <c r="P32" s="83"/>
      <c r="Q32" s="81" t="str">
        <f t="shared" si="25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26"/>
        <v>#DIV/0!</v>
      </c>
      <c r="AB32" s="80" t="str">
        <f t="shared" si="27"/>
        <v>#DIV/0!</v>
      </c>
      <c r="AC32" s="83"/>
      <c r="AD32" s="83"/>
      <c r="AE32" s="83"/>
      <c r="AF32" s="83"/>
      <c r="AG32" s="80" t="str">
        <f t="shared" si="28"/>
        <v>#DIV/0!</v>
      </c>
      <c r="AH32" s="83"/>
      <c r="AI32" s="83"/>
      <c r="AJ32" s="81" t="str">
        <f t="shared" si="29"/>
        <v>#DIV/0!</v>
      </c>
      <c r="AK32" s="82"/>
      <c r="AL32" s="112"/>
      <c r="AM32" s="85"/>
      <c r="AN32" s="83"/>
      <c r="AO32" s="83"/>
      <c r="AP32" s="83"/>
      <c r="AQ32" s="83"/>
      <c r="AR32" s="83"/>
      <c r="AS32" s="83"/>
      <c r="AT32" s="80" t="str">
        <f t="shared" si="30"/>
        <v>#DIV/0!</v>
      </c>
      <c r="AU32" s="80" t="str">
        <f t="shared" si="31"/>
        <v>#DIV/0!</v>
      </c>
      <c r="AV32" s="83"/>
      <c r="AW32" s="83"/>
      <c r="AX32" s="83"/>
      <c r="AY32" s="83"/>
      <c r="AZ32" s="80" t="str">
        <f t="shared" si="32"/>
        <v>#DIV/0!</v>
      </c>
      <c r="BA32" s="83"/>
      <c r="BB32" s="83"/>
      <c r="BC32" s="81" t="str">
        <f t="shared" si="33"/>
        <v>#DIV/0!</v>
      </c>
      <c r="BD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22"/>
        <v>#DIV/0!</v>
      </c>
      <c r="I33" s="80" t="str">
        <f t="shared" si="23"/>
        <v>#DIV/0!</v>
      </c>
      <c r="J33" s="83"/>
      <c r="K33" s="83"/>
      <c r="L33" s="83"/>
      <c r="M33" s="83"/>
      <c r="N33" s="80" t="str">
        <f t="shared" si="24"/>
        <v>#DIV/0!</v>
      </c>
      <c r="O33" s="83"/>
      <c r="P33" s="83"/>
      <c r="Q33" s="81" t="str">
        <f t="shared" si="25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26"/>
        <v>#DIV/0!</v>
      </c>
      <c r="AB33" s="80" t="str">
        <f t="shared" si="27"/>
        <v>#DIV/0!</v>
      </c>
      <c r="AC33" s="83"/>
      <c r="AD33" s="83"/>
      <c r="AE33" s="83"/>
      <c r="AF33" s="83"/>
      <c r="AG33" s="80" t="str">
        <f t="shared" si="28"/>
        <v>#DIV/0!</v>
      </c>
      <c r="AH33" s="83"/>
      <c r="AI33" s="83"/>
      <c r="AJ33" s="81" t="str">
        <f t="shared" si="29"/>
        <v>#DIV/0!</v>
      </c>
      <c r="AK33" s="82"/>
      <c r="AL33" s="112"/>
      <c r="AM33" s="85"/>
      <c r="AN33" s="83"/>
      <c r="AO33" s="83"/>
      <c r="AP33" s="83"/>
      <c r="AQ33" s="83"/>
      <c r="AR33" s="83"/>
      <c r="AS33" s="83"/>
      <c r="AT33" s="80" t="str">
        <f t="shared" si="30"/>
        <v>#DIV/0!</v>
      </c>
      <c r="AU33" s="80" t="str">
        <f t="shared" si="31"/>
        <v>#DIV/0!</v>
      </c>
      <c r="AV33" s="83"/>
      <c r="AW33" s="83"/>
      <c r="AX33" s="83"/>
      <c r="AY33" s="83"/>
      <c r="AZ33" s="80" t="str">
        <f t="shared" si="32"/>
        <v>#DIV/0!</v>
      </c>
      <c r="BA33" s="83"/>
      <c r="BB33" s="83"/>
      <c r="BC33" s="81" t="str">
        <f t="shared" si="33"/>
        <v>#DIV/0!</v>
      </c>
      <c r="BD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22"/>
        <v>#DIV/0!</v>
      </c>
      <c r="I34" s="80" t="str">
        <f t="shared" si="23"/>
        <v>#DIV/0!</v>
      </c>
      <c r="J34" s="83"/>
      <c r="K34" s="83"/>
      <c r="L34" s="83"/>
      <c r="M34" s="83"/>
      <c r="N34" s="80" t="str">
        <f t="shared" si="24"/>
        <v>#DIV/0!</v>
      </c>
      <c r="O34" s="83"/>
      <c r="P34" s="83"/>
      <c r="Q34" s="81" t="str">
        <f t="shared" si="25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26"/>
        <v>#DIV/0!</v>
      </c>
      <c r="AB34" s="80" t="str">
        <f t="shared" si="27"/>
        <v>#DIV/0!</v>
      </c>
      <c r="AC34" s="83"/>
      <c r="AD34" s="83"/>
      <c r="AE34" s="83"/>
      <c r="AF34" s="83"/>
      <c r="AG34" s="80" t="str">
        <f t="shared" si="28"/>
        <v>#DIV/0!</v>
      </c>
      <c r="AH34" s="83"/>
      <c r="AI34" s="83"/>
      <c r="AJ34" s="81" t="str">
        <f t="shared" si="29"/>
        <v>#DIV/0!</v>
      </c>
      <c r="AK34" s="82"/>
      <c r="AL34" s="112"/>
      <c r="AM34" s="85"/>
      <c r="AN34" s="83"/>
      <c r="AO34" s="83"/>
      <c r="AP34" s="83"/>
      <c r="AQ34" s="83"/>
      <c r="AR34" s="83"/>
      <c r="AS34" s="83"/>
      <c r="AT34" s="80" t="str">
        <f t="shared" si="30"/>
        <v>#DIV/0!</v>
      </c>
      <c r="AU34" s="80" t="str">
        <f t="shared" si="31"/>
        <v>#DIV/0!</v>
      </c>
      <c r="AV34" s="83"/>
      <c r="AW34" s="83"/>
      <c r="AX34" s="83"/>
      <c r="AY34" s="83"/>
      <c r="AZ34" s="80" t="str">
        <f t="shared" si="32"/>
        <v>#DIV/0!</v>
      </c>
      <c r="BA34" s="83"/>
      <c r="BB34" s="83"/>
      <c r="BC34" s="81" t="str">
        <f t="shared" si="33"/>
        <v>#DIV/0!</v>
      </c>
      <c r="BD34" s="95"/>
    </row>
    <row r="35" ht="14.25" customHeight="1">
      <c r="A35" s="72" t="s">
        <v>15</v>
      </c>
      <c r="B35" s="73">
        <f t="shared" ref="B35:G35" si="34">SUM(B27:B34)</f>
        <v>86</v>
      </c>
      <c r="C35" s="73">
        <f t="shared" si="34"/>
        <v>7</v>
      </c>
      <c r="D35" s="73">
        <f t="shared" si="34"/>
        <v>44</v>
      </c>
      <c r="E35" s="73">
        <f t="shared" si="34"/>
        <v>28</v>
      </c>
      <c r="F35" s="73">
        <f t="shared" si="34"/>
        <v>7</v>
      </c>
      <c r="G35" s="86">
        <f t="shared" si="34"/>
        <v>0</v>
      </c>
      <c r="H35" s="80">
        <f t="shared" si="22"/>
        <v>0.9186046512</v>
      </c>
      <c r="I35" s="80">
        <f t="shared" si="23"/>
        <v>0.5930232558</v>
      </c>
      <c r="J35" s="73">
        <f t="shared" ref="J35:M35" si="35">SUM(J27:J34)</f>
        <v>7</v>
      </c>
      <c r="K35" s="73">
        <f t="shared" si="35"/>
        <v>7</v>
      </c>
      <c r="L35" s="73">
        <f t="shared" si="35"/>
        <v>112</v>
      </c>
      <c r="M35" s="73">
        <f t="shared" si="35"/>
        <v>81</v>
      </c>
      <c r="N35" s="80">
        <f t="shared" si="24"/>
        <v>0.7232142857</v>
      </c>
      <c r="O35" s="87">
        <f t="shared" ref="O35:P35" si="36">SUM(O27:O34)</f>
        <v>112</v>
      </c>
      <c r="P35" s="87">
        <f t="shared" si="36"/>
        <v>81</v>
      </c>
      <c r="Q35" s="81">
        <f t="shared" si="25"/>
        <v>0.7232142857</v>
      </c>
      <c r="T35" s="72" t="s">
        <v>15</v>
      </c>
      <c r="U35" s="73">
        <f t="shared" ref="U35:Z35" si="37">SUM(U27:U34)</f>
        <v>120</v>
      </c>
      <c r="V35" s="73">
        <f t="shared" si="37"/>
        <v>9</v>
      </c>
      <c r="W35" s="73">
        <f t="shared" si="37"/>
        <v>64</v>
      </c>
      <c r="X35" s="73">
        <f t="shared" si="37"/>
        <v>40</v>
      </c>
      <c r="Y35" s="73">
        <f t="shared" si="37"/>
        <v>7</v>
      </c>
      <c r="Z35" s="73">
        <f t="shared" si="37"/>
        <v>0</v>
      </c>
      <c r="AA35" s="80">
        <f t="shared" si="26"/>
        <v>0.9416666667</v>
      </c>
      <c r="AB35" s="80">
        <f t="shared" si="27"/>
        <v>0.6083333333</v>
      </c>
      <c r="AC35" s="73">
        <f t="shared" ref="AC35:AF35" si="38">SUM(AC27:AC34)</f>
        <v>8</v>
      </c>
      <c r="AD35" s="73">
        <f t="shared" si="38"/>
        <v>8</v>
      </c>
      <c r="AE35" s="73">
        <f t="shared" si="38"/>
        <v>88</v>
      </c>
      <c r="AF35" s="73">
        <f t="shared" si="38"/>
        <v>69</v>
      </c>
      <c r="AG35" s="80">
        <f t="shared" si="28"/>
        <v>0.7840909091</v>
      </c>
      <c r="AH35" s="87">
        <f t="shared" ref="AH35:AI35" si="39">SUM(AH27:AH34)</f>
        <v>88</v>
      </c>
      <c r="AI35" s="87">
        <f t="shared" si="39"/>
        <v>69</v>
      </c>
      <c r="AJ35" s="81">
        <f t="shared" si="29"/>
        <v>0.7840909091</v>
      </c>
      <c r="AK35" s="82"/>
      <c r="AL35" s="112"/>
      <c r="AM35" s="72" t="s">
        <v>15</v>
      </c>
      <c r="AN35" s="73">
        <f t="shared" ref="AN35:AS35" si="40">SUM(AN27:AN34)</f>
        <v>87</v>
      </c>
      <c r="AO35" s="73">
        <f t="shared" si="40"/>
        <v>36</v>
      </c>
      <c r="AP35" s="73">
        <f t="shared" si="40"/>
        <v>37</v>
      </c>
      <c r="AQ35" s="73">
        <f t="shared" si="40"/>
        <v>13</v>
      </c>
      <c r="AR35" s="73">
        <f t="shared" si="40"/>
        <v>0</v>
      </c>
      <c r="AS35" s="73">
        <f t="shared" si="40"/>
        <v>0</v>
      </c>
      <c r="AT35" s="80">
        <f t="shared" si="30"/>
        <v>0.9885057471</v>
      </c>
      <c r="AU35" s="80">
        <f t="shared" si="31"/>
        <v>0.8390804598</v>
      </c>
      <c r="AV35" s="73">
        <f t="shared" ref="AV35:AY35" si="41">SUM(AV27:AV34)</f>
        <v>6</v>
      </c>
      <c r="AW35" s="73">
        <f t="shared" si="41"/>
        <v>6</v>
      </c>
      <c r="AX35" s="73">
        <f t="shared" si="41"/>
        <v>48</v>
      </c>
      <c r="AY35" s="73">
        <f t="shared" si="41"/>
        <v>43</v>
      </c>
      <c r="AZ35" s="80">
        <f t="shared" si="32"/>
        <v>0.8958333333</v>
      </c>
      <c r="BA35" s="87">
        <f t="shared" ref="BA35:BB35" si="42">SUM(BA27:BA34)</f>
        <v>48</v>
      </c>
      <c r="BB35" s="87">
        <f t="shared" si="42"/>
        <v>43</v>
      </c>
      <c r="BC35" s="81">
        <f t="shared" si="33"/>
        <v>0.8958333333</v>
      </c>
      <c r="BD35" s="95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  <c r="AL36" s="112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C36" s="68"/>
      <c r="BD36" s="95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89" t="s">
        <v>27</v>
      </c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  <c r="AL38" s="112"/>
      <c r="AM38" s="90" t="s">
        <v>4</v>
      </c>
      <c r="AN38" s="32" t="s">
        <v>16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4"/>
      <c r="BC38" s="68"/>
      <c r="BD38" s="95"/>
    </row>
    <row r="39" ht="14.25" customHeight="1">
      <c r="A39" s="91" t="s">
        <v>236</v>
      </c>
      <c r="B39" s="92" t="s">
        <v>419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 t="s">
        <v>236</v>
      </c>
      <c r="U39" s="92" t="s">
        <v>420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91"/>
      <c r="AN39" s="92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93"/>
      <c r="AN40" s="32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14.25" customHeight="1">
      <c r="Q41" s="95"/>
      <c r="R41" s="95"/>
      <c r="AJ41" s="95"/>
      <c r="AK41" s="95"/>
      <c r="AL41" s="112"/>
      <c r="BC41" s="95"/>
      <c r="BD41" s="95"/>
    </row>
    <row r="42" ht="14.25" customHeight="1">
      <c r="Q42" s="95"/>
      <c r="R42" s="95"/>
      <c r="AJ42" s="95"/>
      <c r="AK42" s="95"/>
      <c r="AL42" s="112"/>
      <c r="BC42" s="95"/>
      <c r="BD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  <c r="AL43" s="112"/>
      <c r="AM43" s="63" t="s">
        <v>20</v>
      </c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6"/>
      <c r="BD43" s="95"/>
    </row>
    <row r="44" ht="14.25" customHeight="1">
      <c r="G44" s="67"/>
      <c r="Q44" s="68"/>
      <c r="AJ44" s="68"/>
      <c r="AL44" s="112"/>
      <c r="BC44" s="68"/>
      <c r="BD44" s="95"/>
    </row>
    <row r="45" ht="14.25" customHeight="1">
      <c r="A45" s="3" t="s">
        <v>309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310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  <c r="AL45" s="112"/>
      <c r="AM45" s="132" t="s">
        <v>311</v>
      </c>
      <c r="BC45" s="68"/>
      <c r="BD45" s="95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  <c r="AL46" s="112"/>
      <c r="AM46" s="96" t="s">
        <v>33</v>
      </c>
      <c r="BA46" s="70" t="s">
        <v>3</v>
      </c>
      <c r="BB46" s="33"/>
      <c r="BC46" s="34"/>
      <c r="BD46" s="95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  <c r="AL47" s="112"/>
      <c r="AM47" s="72" t="s">
        <v>4</v>
      </c>
      <c r="AN47" s="10" t="s">
        <v>5</v>
      </c>
      <c r="AO47" s="10" t="s">
        <v>6</v>
      </c>
      <c r="AP47" s="73">
        <v>4.0</v>
      </c>
      <c r="AQ47" s="73">
        <v>3.0</v>
      </c>
      <c r="AR47" s="73">
        <v>2.0</v>
      </c>
      <c r="AS47" s="10" t="s">
        <v>7</v>
      </c>
      <c r="AT47" s="10" t="s">
        <v>8</v>
      </c>
      <c r="AU47" s="10" t="s">
        <v>9</v>
      </c>
      <c r="AV47" s="10" t="s">
        <v>10</v>
      </c>
      <c r="AW47" s="10" t="s">
        <v>11</v>
      </c>
      <c r="AX47" s="10" t="s">
        <v>12</v>
      </c>
      <c r="AY47" s="10" t="s">
        <v>11</v>
      </c>
      <c r="AZ47" s="10" t="s">
        <v>13</v>
      </c>
      <c r="BA47" s="75" t="s">
        <v>12</v>
      </c>
      <c r="BB47" s="75" t="s">
        <v>11</v>
      </c>
      <c r="BC47" s="76" t="s">
        <v>14</v>
      </c>
      <c r="BD47" s="95"/>
    </row>
    <row r="48" ht="14.25" customHeight="1">
      <c r="A48" s="77" t="s">
        <v>236</v>
      </c>
      <c r="B48" s="78">
        <v>27.0</v>
      </c>
      <c r="C48" s="78">
        <v>0.0</v>
      </c>
      <c r="D48" s="78">
        <v>9.0</v>
      </c>
      <c r="E48" s="78">
        <v>15.0</v>
      </c>
      <c r="F48" s="78">
        <v>3.0</v>
      </c>
      <c r="G48" s="79">
        <v>0.0</v>
      </c>
      <c r="H48" s="80">
        <f t="shared" ref="H48:H56" si="43">(C48+D48+E48)/B48</f>
        <v>0.8888888889</v>
      </c>
      <c r="I48" s="80">
        <f t="shared" ref="I48:I56" si="44">(C48+D48)/B48</f>
        <v>0.3333333333</v>
      </c>
      <c r="J48" s="78">
        <v>3.0</v>
      </c>
      <c r="K48" s="78">
        <v>3.0</v>
      </c>
      <c r="L48" s="78">
        <v>40.0</v>
      </c>
      <c r="M48" s="78">
        <v>29.0</v>
      </c>
      <c r="N48" s="80">
        <f t="shared" ref="N48:N56" si="45">M48/L48</f>
        <v>0.725</v>
      </c>
      <c r="O48" s="78">
        <v>40.0</v>
      </c>
      <c r="P48" s="78">
        <v>29.0</v>
      </c>
      <c r="Q48" s="81">
        <f t="shared" ref="Q48:Q56" si="46">P48/O48</f>
        <v>0.725</v>
      </c>
      <c r="T48" s="77" t="s">
        <v>236</v>
      </c>
      <c r="U48" s="78">
        <v>27.0</v>
      </c>
      <c r="V48" s="78">
        <v>1.0</v>
      </c>
      <c r="W48" s="78">
        <v>8.0</v>
      </c>
      <c r="X48" s="78">
        <v>15.0</v>
      </c>
      <c r="Y48" s="78">
        <v>3.0</v>
      </c>
      <c r="Z48" s="78">
        <v>0.0</v>
      </c>
      <c r="AA48" s="80">
        <f t="shared" ref="AA48:AA56" si="47">(V48+W48+X48)/U48</f>
        <v>0.8888888889</v>
      </c>
      <c r="AB48" s="80">
        <f t="shared" ref="AB48:AB56" si="48">(V48+W48)/U48</f>
        <v>0.3333333333</v>
      </c>
      <c r="AC48" s="78">
        <v>2.0</v>
      </c>
      <c r="AD48" s="78">
        <v>2.0</v>
      </c>
      <c r="AE48" s="78">
        <v>20.0</v>
      </c>
      <c r="AF48" s="78">
        <v>16.0</v>
      </c>
      <c r="AG48" s="80">
        <f t="shared" ref="AG48:AG56" si="49">AF48/AE48</f>
        <v>0.8</v>
      </c>
      <c r="AH48" s="78">
        <v>20.0</v>
      </c>
      <c r="AI48" s="78">
        <v>16.0</v>
      </c>
      <c r="AJ48" s="81">
        <f t="shared" ref="AJ48:AJ56" si="50">AI48/AH48</f>
        <v>0.8</v>
      </c>
      <c r="AK48" s="82"/>
      <c r="AL48" s="112"/>
      <c r="AM48" s="77"/>
      <c r="AN48" s="78"/>
      <c r="AO48" s="78"/>
      <c r="AP48" s="78"/>
      <c r="AQ48" s="78"/>
      <c r="AR48" s="78"/>
      <c r="AS48" s="78"/>
      <c r="AT48" s="80" t="str">
        <f t="shared" ref="AT48:AT56" si="51">(AO48+AP48+AQ48)/AN48</f>
        <v>#DIV/0!</v>
      </c>
      <c r="AU48" s="80" t="str">
        <f t="shared" ref="AU48:AU56" si="52">(AO48+AP48)/AN48</f>
        <v>#DIV/0!</v>
      </c>
      <c r="AV48" s="78"/>
      <c r="AW48" s="78"/>
      <c r="AX48" s="78"/>
      <c r="AY48" s="78"/>
      <c r="AZ48" s="80" t="str">
        <f t="shared" ref="AZ48:AZ56" si="53">AY48/AX48</f>
        <v>#DIV/0!</v>
      </c>
      <c r="BA48" s="78"/>
      <c r="BB48" s="78"/>
      <c r="BC48" s="81" t="str">
        <f t="shared" ref="BC48:BC56" si="54">BB48/BA48</f>
        <v>#DIV/0!</v>
      </c>
      <c r="BD48" s="95"/>
    </row>
    <row r="49" ht="14.25" customHeight="1">
      <c r="A49" s="77" t="s">
        <v>239</v>
      </c>
      <c r="B49" s="78">
        <v>29.0</v>
      </c>
      <c r="C49" s="78">
        <v>8.0</v>
      </c>
      <c r="D49" s="78">
        <v>15.0</v>
      </c>
      <c r="E49" s="78">
        <v>6.0</v>
      </c>
      <c r="F49" s="78">
        <v>0.0</v>
      </c>
      <c r="G49" s="79">
        <v>0.0</v>
      </c>
      <c r="H49" s="80">
        <f t="shared" si="43"/>
        <v>1</v>
      </c>
      <c r="I49" s="80">
        <f t="shared" si="44"/>
        <v>0.7931034483</v>
      </c>
      <c r="J49" s="78">
        <v>3.0</v>
      </c>
      <c r="K49" s="78">
        <v>3.0</v>
      </c>
      <c r="L49" s="78">
        <v>50.0</v>
      </c>
      <c r="M49" s="78">
        <v>37.0</v>
      </c>
      <c r="N49" s="80">
        <f t="shared" si="45"/>
        <v>0.74</v>
      </c>
      <c r="O49" s="78">
        <v>50.0</v>
      </c>
      <c r="P49" s="78">
        <v>37.0</v>
      </c>
      <c r="Q49" s="81">
        <f t="shared" si="46"/>
        <v>0.74</v>
      </c>
      <c r="T49" s="77" t="s">
        <v>239</v>
      </c>
      <c r="U49" s="78">
        <v>29.0</v>
      </c>
      <c r="V49" s="78">
        <v>6.0</v>
      </c>
      <c r="W49" s="78">
        <v>15.0</v>
      </c>
      <c r="X49" s="78">
        <v>8.0</v>
      </c>
      <c r="Y49" s="78">
        <v>0.0</v>
      </c>
      <c r="Z49" s="78">
        <v>0.0</v>
      </c>
      <c r="AA49" s="80">
        <f t="shared" si="47"/>
        <v>1</v>
      </c>
      <c r="AB49" s="80">
        <f t="shared" si="48"/>
        <v>0.724137931</v>
      </c>
      <c r="AC49" s="78">
        <v>2.0</v>
      </c>
      <c r="AD49" s="78">
        <v>2.0</v>
      </c>
      <c r="AE49" s="78">
        <v>30.0</v>
      </c>
      <c r="AF49" s="78">
        <v>22.0</v>
      </c>
      <c r="AG49" s="80">
        <f t="shared" si="49"/>
        <v>0.7333333333</v>
      </c>
      <c r="AH49" s="78">
        <v>30.0</v>
      </c>
      <c r="AI49" s="78">
        <v>22.0</v>
      </c>
      <c r="AJ49" s="81">
        <f t="shared" si="50"/>
        <v>0.7333333333</v>
      </c>
      <c r="AK49" s="82"/>
      <c r="AL49" s="112"/>
      <c r="AM49" s="77"/>
      <c r="AN49" s="78"/>
      <c r="AO49" s="78"/>
      <c r="AP49" s="78"/>
      <c r="AQ49" s="78"/>
      <c r="AR49" s="78"/>
      <c r="AS49" s="78"/>
      <c r="AT49" s="80" t="str">
        <f t="shared" si="51"/>
        <v>#DIV/0!</v>
      </c>
      <c r="AU49" s="80" t="str">
        <f t="shared" si="52"/>
        <v>#DIV/0!</v>
      </c>
      <c r="AV49" s="78"/>
      <c r="AW49" s="78"/>
      <c r="AX49" s="78"/>
      <c r="AY49" s="78"/>
      <c r="AZ49" s="80" t="str">
        <f t="shared" si="53"/>
        <v>#DIV/0!</v>
      </c>
      <c r="BA49" s="78"/>
      <c r="BB49" s="78"/>
      <c r="BC49" s="81" t="str">
        <f t="shared" si="54"/>
        <v>#DIV/0!</v>
      </c>
      <c r="BD49" s="95"/>
    </row>
    <row r="50" ht="14.25" customHeight="1">
      <c r="A50" s="77" t="s">
        <v>415</v>
      </c>
      <c r="B50" s="78">
        <v>30.0</v>
      </c>
      <c r="C50" s="78">
        <v>3.0</v>
      </c>
      <c r="D50" s="78">
        <v>18.0</v>
      </c>
      <c r="E50" s="78">
        <v>9.0</v>
      </c>
      <c r="F50" s="78">
        <v>0.0</v>
      </c>
      <c r="G50" s="79">
        <v>0.0</v>
      </c>
      <c r="H50" s="80">
        <f t="shared" si="43"/>
        <v>1</v>
      </c>
      <c r="I50" s="80">
        <f t="shared" si="44"/>
        <v>0.7</v>
      </c>
      <c r="J50" s="78">
        <v>3.0</v>
      </c>
      <c r="K50" s="78">
        <v>3.0</v>
      </c>
      <c r="L50" s="78">
        <v>50.0</v>
      </c>
      <c r="M50" s="78">
        <v>38.0</v>
      </c>
      <c r="N50" s="80">
        <f t="shared" si="45"/>
        <v>0.76</v>
      </c>
      <c r="O50" s="78">
        <v>50.0</v>
      </c>
      <c r="P50" s="78">
        <v>38.0</v>
      </c>
      <c r="Q50" s="81">
        <f t="shared" si="46"/>
        <v>0.76</v>
      </c>
      <c r="T50" s="77" t="s">
        <v>416</v>
      </c>
      <c r="U50" s="78">
        <v>34.0</v>
      </c>
      <c r="V50" s="78">
        <v>5.0</v>
      </c>
      <c r="W50" s="78">
        <v>20.0</v>
      </c>
      <c r="X50" s="78">
        <v>9.0</v>
      </c>
      <c r="Y50" s="78">
        <v>0.0</v>
      </c>
      <c r="Z50" s="78">
        <v>0.0</v>
      </c>
      <c r="AA50" s="80">
        <f t="shared" si="47"/>
        <v>1</v>
      </c>
      <c r="AB50" s="80">
        <f t="shared" si="48"/>
        <v>0.7352941176</v>
      </c>
      <c r="AC50" s="78">
        <v>2.0</v>
      </c>
      <c r="AD50" s="78">
        <v>2.0</v>
      </c>
      <c r="AE50" s="78">
        <v>30.0</v>
      </c>
      <c r="AF50" s="78">
        <v>20.0</v>
      </c>
      <c r="AG50" s="80">
        <f t="shared" si="49"/>
        <v>0.6666666667</v>
      </c>
      <c r="AH50" s="78">
        <v>30.0</v>
      </c>
      <c r="AI50" s="78">
        <v>20.0</v>
      </c>
      <c r="AJ50" s="81">
        <f t="shared" si="50"/>
        <v>0.6666666667</v>
      </c>
      <c r="AK50" s="82"/>
      <c r="AL50" s="112"/>
      <c r="AM50" s="77"/>
      <c r="AN50" s="78"/>
      <c r="AO50" s="78"/>
      <c r="AP50" s="78"/>
      <c r="AQ50" s="78"/>
      <c r="AR50" s="78"/>
      <c r="AS50" s="78"/>
      <c r="AT50" s="80" t="str">
        <f t="shared" si="51"/>
        <v>#DIV/0!</v>
      </c>
      <c r="AU50" s="80" t="str">
        <f t="shared" si="52"/>
        <v>#DIV/0!</v>
      </c>
      <c r="AV50" s="78"/>
      <c r="AW50" s="78"/>
      <c r="AX50" s="78"/>
      <c r="AY50" s="78"/>
      <c r="AZ50" s="80" t="str">
        <f t="shared" si="53"/>
        <v>#DIV/0!</v>
      </c>
      <c r="BA50" s="78"/>
      <c r="BB50" s="78"/>
      <c r="BC50" s="81" t="str">
        <f t="shared" si="54"/>
        <v>#DIV/0!</v>
      </c>
      <c r="BD50" s="95"/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43"/>
        <v>#DIV/0!</v>
      </c>
      <c r="I51" s="80" t="str">
        <f t="shared" si="44"/>
        <v>#DIV/0!</v>
      </c>
      <c r="J51" s="78"/>
      <c r="K51" s="78"/>
      <c r="L51" s="78"/>
      <c r="M51" s="78"/>
      <c r="N51" s="80" t="str">
        <f t="shared" si="45"/>
        <v>#DIV/0!</v>
      </c>
      <c r="O51" s="83"/>
      <c r="P51" s="83"/>
      <c r="Q51" s="81" t="str">
        <f t="shared" si="46"/>
        <v>#DIV/0!</v>
      </c>
      <c r="T51" s="77" t="s">
        <v>415</v>
      </c>
      <c r="U51" s="78">
        <v>30.0</v>
      </c>
      <c r="V51" s="78">
        <v>8.0</v>
      </c>
      <c r="W51" s="78">
        <v>17.0</v>
      </c>
      <c r="X51" s="78">
        <v>5.0</v>
      </c>
      <c r="Y51" s="78">
        <v>0.0</v>
      </c>
      <c r="Z51" s="78">
        <v>0.0</v>
      </c>
      <c r="AA51" s="80">
        <f t="shared" si="47"/>
        <v>1</v>
      </c>
      <c r="AB51" s="80">
        <f t="shared" si="48"/>
        <v>0.8333333333</v>
      </c>
      <c r="AC51" s="78">
        <v>2.0</v>
      </c>
      <c r="AD51" s="78">
        <v>2.0</v>
      </c>
      <c r="AE51" s="78">
        <v>30.0</v>
      </c>
      <c r="AF51" s="78">
        <v>20.0</v>
      </c>
      <c r="AG51" s="80">
        <f t="shared" si="49"/>
        <v>0.6666666667</v>
      </c>
      <c r="AH51" s="78">
        <v>30.0</v>
      </c>
      <c r="AI51" s="78">
        <v>20.0</v>
      </c>
      <c r="AJ51" s="81">
        <f t="shared" si="50"/>
        <v>0.6666666667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si="51"/>
        <v>#DIV/0!</v>
      </c>
      <c r="AU51" s="80" t="str">
        <f t="shared" si="52"/>
        <v>#DIV/0!</v>
      </c>
      <c r="AV51" s="78"/>
      <c r="AW51" s="78"/>
      <c r="AX51" s="78"/>
      <c r="AY51" s="78"/>
      <c r="AZ51" s="80" t="str">
        <f t="shared" si="53"/>
        <v>#DIV/0!</v>
      </c>
      <c r="BA51" s="78"/>
      <c r="BB51" s="78"/>
      <c r="BC51" s="81" t="str">
        <f t="shared" si="54"/>
        <v>#DIV/0!</v>
      </c>
      <c r="BD51" s="95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43"/>
        <v>#DIV/0!</v>
      </c>
      <c r="I52" s="80" t="str">
        <f t="shared" si="44"/>
        <v>#DIV/0!</v>
      </c>
      <c r="J52" s="83"/>
      <c r="K52" s="83"/>
      <c r="L52" s="83"/>
      <c r="M52" s="83"/>
      <c r="N52" s="80" t="str">
        <f t="shared" si="45"/>
        <v>#DIV/0!</v>
      </c>
      <c r="O52" s="83"/>
      <c r="P52" s="83"/>
      <c r="Q52" s="81" t="str">
        <f t="shared" si="46"/>
        <v>#DIV/0!</v>
      </c>
      <c r="T52" s="85"/>
      <c r="U52" s="83"/>
      <c r="V52" s="83"/>
      <c r="W52" s="83"/>
      <c r="X52" s="83"/>
      <c r="Y52" s="83"/>
      <c r="Z52" s="83"/>
      <c r="AA52" s="80" t="str">
        <f t="shared" si="47"/>
        <v>#DIV/0!</v>
      </c>
      <c r="AB52" s="80" t="str">
        <f t="shared" si="48"/>
        <v>#DIV/0!</v>
      </c>
      <c r="AC52" s="83"/>
      <c r="AD52" s="83"/>
      <c r="AE52" s="83"/>
      <c r="AF52" s="83"/>
      <c r="AG52" s="80" t="str">
        <f t="shared" si="49"/>
        <v>#DIV/0!</v>
      </c>
      <c r="AH52" s="83"/>
      <c r="AI52" s="83"/>
      <c r="AJ52" s="81" t="str">
        <f t="shared" si="50"/>
        <v>#DIV/0!</v>
      </c>
      <c r="AK52" s="82"/>
      <c r="AL52" s="112"/>
      <c r="AM52" s="85"/>
      <c r="AN52" s="83"/>
      <c r="AO52" s="83"/>
      <c r="AP52" s="83"/>
      <c r="AQ52" s="83"/>
      <c r="AR52" s="83"/>
      <c r="AS52" s="83"/>
      <c r="AT52" s="80" t="str">
        <f t="shared" si="51"/>
        <v>#DIV/0!</v>
      </c>
      <c r="AU52" s="80" t="str">
        <f t="shared" si="52"/>
        <v>#DIV/0!</v>
      </c>
      <c r="AV52" s="83"/>
      <c r="AW52" s="83"/>
      <c r="AX52" s="83"/>
      <c r="AY52" s="83"/>
      <c r="AZ52" s="80" t="str">
        <f t="shared" si="53"/>
        <v>#DIV/0!</v>
      </c>
      <c r="BA52" s="83"/>
      <c r="BB52" s="83"/>
      <c r="BC52" s="81" t="str">
        <f t="shared" si="54"/>
        <v>#DIV/0!</v>
      </c>
      <c r="BD52" s="95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43"/>
        <v>#DIV/0!</v>
      </c>
      <c r="I53" s="80" t="str">
        <f t="shared" si="44"/>
        <v>#DIV/0!</v>
      </c>
      <c r="J53" s="83"/>
      <c r="K53" s="83"/>
      <c r="L53" s="83"/>
      <c r="M53" s="83"/>
      <c r="N53" s="80" t="str">
        <f t="shared" si="45"/>
        <v>#DIV/0!</v>
      </c>
      <c r="O53" s="83"/>
      <c r="P53" s="83"/>
      <c r="Q53" s="81" t="str">
        <f t="shared" si="46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47"/>
        <v>#DIV/0!</v>
      </c>
      <c r="AB53" s="80" t="str">
        <f t="shared" si="48"/>
        <v>#DIV/0!</v>
      </c>
      <c r="AC53" s="83"/>
      <c r="AD53" s="83"/>
      <c r="AE53" s="83"/>
      <c r="AF53" s="83"/>
      <c r="AG53" s="80" t="str">
        <f t="shared" si="49"/>
        <v>#DIV/0!</v>
      </c>
      <c r="AH53" s="83"/>
      <c r="AI53" s="83"/>
      <c r="AJ53" s="81" t="str">
        <f t="shared" si="50"/>
        <v>#DIV/0!</v>
      </c>
      <c r="AK53" s="82"/>
      <c r="AL53" s="112"/>
      <c r="AM53" s="85"/>
      <c r="AN53" s="83"/>
      <c r="AO53" s="83"/>
      <c r="AP53" s="83"/>
      <c r="AQ53" s="83"/>
      <c r="AR53" s="83"/>
      <c r="AS53" s="83"/>
      <c r="AT53" s="80" t="str">
        <f t="shared" si="51"/>
        <v>#DIV/0!</v>
      </c>
      <c r="AU53" s="80" t="str">
        <f t="shared" si="52"/>
        <v>#DIV/0!</v>
      </c>
      <c r="AV53" s="83"/>
      <c r="AW53" s="83"/>
      <c r="AX53" s="83"/>
      <c r="AY53" s="83"/>
      <c r="AZ53" s="80" t="str">
        <f t="shared" si="53"/>
        <v>#DIV/0!</v>
      </c>
      <c r="BA53" s="83"/>
      <c r="BB53" s="83"/>
      <c r="BC53" s="81" t="str">
        <f t="shared" si="54"/>
        <v>#DIV/0!</v>
      </c>
      <c r="BD53" s="95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43"/>
        <v>#DIV/0!</v>
      </c>
      <c r="I54" s="80" t="str">
        <f t="shared" si="44"/>
        <v>#DIV/0!</v>
      </c>
      <c r="J54" s="83"/>
      <c r="K54" s="83"/>
      <c r="L54" s="83"/>
      <c r="M54" s="83"/>
      <c r="N54" s="80" t="str">
        <f t="shared" si="45"/>
        <v>#DIV/0!</v>
      </c>
      <c r="O54" s="83"/>
      <c r="P54" s="83"/>
      <c r="Q54" s="81" t="str">
        <f t="shared" si="46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47"/>
        <v>#DIV/0!</v>
      </c>
      <c r="AB54" s="80" t="str">
        <f t="shared" si="48"/>
        <v>#DIV/0!</v>
      </c>
      <c r="AC54" s="83"/>
      <c r="AD54" s="83"/>
      <c r="AE54" s="83"/>
      <c r="AF54" s="83"/>
      <c r="AG54" s="80" t="str">
        <f t="shared" si="49"/>
        <v>#DIV/0!</v>
      </c>
      <c r="AH54" s="83"/>
      <c r="AI54" s="83"/>
      <c r="AJ54" s="81" t="str">
        <f t="shared" si="50"/>
        <v>#DIV/0!</v>
      </c>
      <c r="AK54" s="82"/>
      <c r="AL54" s="112"/>
      <c r="AM54" s="85"/>
      <c r="AN54" s="83"/>
      <c r="AO54" s="83"/>
      <c r="AP54" s="83"/>
      <c r="AQ54" s="83"/>
      <c r="AR54" s="83"/>
      <c r="AS54" s="83"/>
      <c r="AT54" s="80" t="str">
        <f t="shared" si="51"/>
        <v>#DIV/0!</v>
      </c>
      <c r="AU54" s="80" t="str">
        <f t="shared" si="52"/>
        <v>#DIV/0!</v>
      </c>
      <c r="AV54" s="83"/>
      <c r="AW54" s="83"/>
      <c r="AX54" s="83"/>
      <c r="AY54" s="83"/>
      <c r="AZ54" s="80" t="str">
        <f t="shared" si="53"/>
        <v>#DIV/0!</v>
      </c>
      <c r="BA54" s="83"/>
      <c r="BB54" s="83"/>
      <c r="BC54" s="81" t="str">
        <f t="shared" si="54"/>
        <v>#DIV/0!</v>
      </c>
      <c r="BD54" s="95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43"/>
        <v>#DIV/0!</v>
      </c>
      <c r="I55" s="80" t="str">
        <f t="shared" si="44"/>
        <v>#DIV/0!</v>
      </c>
      <c r="J55" s="83"/>
      <c r="K55" s="83"/>
      <c r="L55" s="83"/>
      <c r="M55" s="83"/>
      <c r="N55" s="80" t="str">
        <f t="shared" si="45"/>
        <v>#DIV/0!</v>
      </c>
      <c r="O55" s="83"/>
      <c r="P55" s="83"/>
      <c r="Q55" s="81" t="str">
        <f t="shared" si="4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47"/>
        <v>#DIV/0!</v>
      </c>
      <c r="AB55" s="80" t="str">
        <f t="shared" si="48"/>
        <v>#DIV/0!</v>
      </c>
      <c r="AC55" s="83"/>
      <c r="AD55" s="83"/>
      <c r="AE55" s="83"/>
      <c r="AF55" s="83"/>
      <c r="AG55" s="80" t="str">
        <f t="shared" si="49"/>
        <v>#DIV/0!</v>
      </c>
      <c r="AH55" s="83"/>
      <c r="AI55" s="83"/>
      <c r="AJ55" s="81" t="str">
        <f t="shared" si="50"/>
        <v>#DIV/0!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72" t="s">
        <v>15</v>
      </c>
      <c r="B56" s="73">
        <f t="shared" ref="B56:G56" si="55">SUM(B48:B55)</f>
        <v>86</v>
      </c>
      <c r="C56" s="73">
        <f t="shared" si="55"/>
        <v>11</v>
      </c>
      <c r="D56" s="73">
        <f t="shared" si="55"/>
        <v>42</v>
      </c>
      <c r="E56" s="73">
        <f t="shared" si="55"/>
        <v>30</v>
      </c>
      <c r="F56" s="73">
        <f t="shared" si="55"/>
        <v>3</v>
      </c>
      <c r="G56" s="86">
        <f t="shared" si="55"/>
        <v>0</v>
      </c>
      <c r="H56" s="80">
        <f t="shared" si="43"/>
        <v>0.9651162791</v>
      </c>
      <c r="I56" s="80">
        <f t="shared" si="44"/>
        <v>0.6162790698</v>
      </c>
      <c r="J56" s="73">
        <f t="shared" ref="J56:M56" si="56">SUM(J48:J55)</f>
        <v>9</v>
      </c>
      <c r="K56" s="73">
        <f t="shared" si="56"/>
        <v>9</v>
      </c>
      <c r="L56" s="73">
        <f t="shared" si="56"/>
        <v>140</v>
      </c>
      <c r="M56" s="73">
        <f t="shared" si="56"/>
        <v>104</v>
      </c>
      <c r="N56" s="80">
        <f t="shared" si="45"/>
        <v>0.7428571429</v>
      </c>
      <c r="O56" s="87">
        <f t="shared" ref="O56:P56" si="57">SUM(O48:O55)</f>
        <v>140</v>
      </c>
      <c r="P56" s="87">
        <f t="shared" si="57"/>
        <v>104</v>
      </c>
      <c r="Q56" s="81">
        <f t="shared" si="46"/>
        <v>0.7428571429</v>
      </c>
      <c r="T56" s="72" t="s">
        <v>15</v>
      </c>
      <c r="U56" s="73">
        <f t="shared" ref="U56:Z56" si="58">SUM(U48:U55)</f>
        <v>120</v>
      </c>
      <c r="V56" s="73">
        <f t="shared" si="58"/>
        <v>20</v>
      </c>
      <c r="W56" s="73">
        <f t="shared" si="58"/>
        <v>60</v>
      </c>
      <c r="X56" s="73">
        <f t="shared" si="58"/>
        <v>37</v>
      </c>
      <c r="Y56" s="73">
        <f t="shared" si="58"/>
        <v>3</v>
      </c>
      <c r="Z56" s="73">
        <f t="shared" si="58"/>
        <v>0</v>
      </c>
      <c r="AA56" s="80">
        <f t="shared" si="47"/>
        <v>0.975</v>
      </c>
      <c r="AB56" s="80">
        <f t="shared" si="48"/>
        <v>0.6666666667</v>
      </c>
      <c r="AC56" s="73">
        <f t="shared" ref="AC56:AF56" si="59">SUM(AC48:AC55)</f>
        <v>8</v>
      </c>
      <c r="AD56" s="73">
        <f t="shared" si="59"/>
        <v>8</v>
      </c>
      <c r="AE56" s="73">
        <f t="shared" si="59"/>
        <v>110</v>
      </c>
      <c r="AF56" s="73">
        <f t="shared" si="59"/>
        <v>78</v>
      </c>
      <c r="AG56" s="80">
        <f t="shared" si="49"/>
        <v>0.7090909091</v>
      </c>
      <c r="AH56" s="87">
        <f t="shared" ref="AH56:AI56" si="60">SUM(AH48:AH55)</f>
        <v>110</v>
      </c>
      <c r="AI56" s="87">
        <f t="shared" si="60"/>
        <v>78</v>
      </c>
      <c r="AJ56" s="81">
        <f t="shared" si="50"/>
        <v>0.7090909091</v>
      </c>
      <c r="AK56" s="82"/>
      <c r="AL56" s="112"/>
      <c r="AM56" s="72" t="s">
        <v>15</v>
      </c>
      <c r="AN56" s="73">
        <f t="shared" ref="AN56:AS56" si="61">SUM(AN48:AN55)</f>
        <v>0</v>
      </c>
      <c r="AO56" s="73">
        <f t="shared" si="61"/>
        <v>0</v>
      </c>
      <c r="AP56" s="73">
        <f t="shared" si="61"/>
        <v>0</v>
      </c>
      <c r="AQ56" s="73">
        <f t="shared" si="61"/>
        <v>0</v>
      </c>
      <c r="AR56" s="73">
        <f t="shared" si="61"/>
        <v>0</v>
      </c>
      <c r="AS56" s="73">
        <f t="shared" si="61"/>
        <v>0</v>
      </c>
      <c r="AT56" s="80" t="str">
        <f t="shared" si="51"/>
        <v>#DIV/0!</v>
      </c>
      <c r="AU56" s="80" t="str">
        <f t="shared" si="52"/>
        <v>#DIV/0!</v>
      </c>
      <c r="AV56" s="73">
        <f t="shared" ref="AV56:AY56" si="62">SUM(AV48:AV55)</f>
        <v>0</v>
      </c>
      <c r="AW56" s="73">
        <f t="shared" si="62"/>
        <v>0</v>
      </c>
      <c r="AX56" s="73">
        <f t="shared" si="62"/>
        <v>0</v>
      </c>
      <c r="AY56" s="73">
        <f t="shared" si="62"/>
        <v>0</v>
      </c>
      <c r="AZ56" s="80" t="str">
        <f t="shared" si="53"/>
        <v>#DIV/0!</v>
      </c>
      <c r="BA56" s="87">
        <f t="shared" ref="BA56:BB56" si="63">SUM(BA48:BA55)</f>
        <v>0</v>
      </c>
      <c r="BB56" s="87">
        <f t="shared" si="63"/>
        <v>0</v>
      </c>
      <c r="BC56" s="81" t="str">
        <f t="shared" si="54"/>
        <v>#DIV/0!</v>
      </c>
      <c r="BD56" s="95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  <c r="AL57" s="112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C57" s="68"/>
      <c r="BD57" s="95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  <c r="AL58" s="112"/>
      <c r="AM58" s="89" t="s">
        <v>27</v>
      </c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C58" s="68"/>
      <c r="BD58" s="95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  <c r="AL59" s="112"/>
      <c r="AM59" s="90" t="s">
        <v>4</v>
      </c>
      <c r="AN59" s="32" t="s">
        <v>16</v>
      </c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4"/>
      <c r="BC59" s="68"/>
      <c r="BD59" s="95"/>
    </row>
    <row r="60" ht="14.25" customHeight="1">
      <c r="A60" s="91" t="s">
        <v>236</v>
      </c>
      <c r="B60" s="92" t="s">
        <v>421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 t="s">
        <v>236</v>
      </c>
      <c r="U60" s="92" t="s">
        <v>422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  <c r="AL60" s="112"/>
      <c r="AM60" s="91"/>
      <c r="AN60" s="92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4"/>
      <c r="BC60" s="68"/>
      <c r="BD60" s="95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  <c r="AL61" s="112"/>
      <c r="AM61" s="93"/>
      <c r="AN61" s="32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4"/>
      <c r="BC61" s="68"/>
      <c r="BD61" s="95"/>
    </row>
    <row r="62" ht="14.25" customHeight="1">
      <c r="Q62" s="95"/>
      <c r="R62" s="95"/>
      <c r="AJ62" s="95"/>
      <c r="AK62" s="95"/>
      <c r="AL62" s="112"/>
      <c r="BC62" s="95"/>
      <c r="BD62" s="95"/>
    </row>
    <row r="63" ht="14.25" customHeight="1">
      <c r="Q63" s="95"/>
      <c r="R63" s="95"/>
      <c r="AJ63" s="95"/>
      <c r="AK63" s="95"/>
      <c r="AL63" s="112"/>
      <c r="BC63" s="95"/>
      <c r="BD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  <c r="AL64" s="112"/>
      <c r="BC64" s="95"/>
      <c r="BD64" s="95"/>
    </row>
    <row r="65" ht="14.25" customHeight="1">
      <c r="G65" s="67"/>
      <c r="Q65" s="68"/>
      <c r="AJ65" s="68"/>
      <c r="AL65" s="112"/>
      <c r="BC65" s="95"/>
      <c r="BD65" s="95"/>
    </row>
    <row r="66" ht="14.25" customHeight="1">
      <c r="A66" s="3" t="s">
        <v>309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310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  <c r="AL66" s="112"/>
      <c r="AM66" s="132" t="s">
        <v>311</v>
      </c>
      <c r="BC66" s="68"/>
      <c r="BD66" s="95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  <c r="AL67" s="112"/>
      <c r="AM67" s="96" t="s">
        <v>38</v>
      </c>
      <c r="BA67" s="70" t="s">
        <v>3</v>
      </c>
      <c r="BB67" s="33"/>
      <c r="BC67" s="34"/>
      <c r="BD67" s="95"/>
    </row>
    <row r="68" ht="14.25" customHeight="1">
      <c r="A68" s="72" t="s">
        <v>4</v>
      </c>
      <c r="B68" s="10" t="s">
        <v>5</v>
      </c>
      <c r="C68" s="10" t="s">
        <v>6</v>
      </c>
      <c r="D68" s="119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  <c r="AL68" s="112"/>
      <c r="AM68" s="72" t="s">
        <v>4</v>
      </c>
      <c r="AN68" s="10" t="s">
        <v>5</v>
      </c>
      <c r="AO68" s="10" t="s">
        <v>6</v>
      </c>
      <c r="AP68" s="73">
        <v>4.0</v>
      </c>
      <c r="AQ68" s="73">
        <v>3.0</v>
      </c>
      <c r="AR68" s="73">
        <v>2.0</v>
      </c>
      <c r="AS68" s="10" t="s">
        <v>7</v>
      </c>
      <c r="AT68" s="10" t="s">
        <v>8</v>
      </c>
      <c r="AU68" s="10" t="s">
        <v>9</v>
      </c>
      <c r="AV68" s="10" t="s">
        <v>10</v>
      </c>
      <c r="AW68" s="10" t="s">
        <v>11</v>
      </c>
      <c r="AX68" s="10" t="s">
        <v>12</v>
      </c>
      <c r="AY68" s="10" t="s">
        <v>11</v>
      </c>
      <c r="AZ68" s="10" t="s">
        <v>13</v>
      </c>
      <c r="BA68" s="75" t="s">
        <v>12</v>
      </c>
      <c r="BB68" s="75" t="s">
        <v>11</v>
      </c>
      <c r="BC68" s="76" t="s">
        <v>14</v>
      </c>
      <c r="BD68" s="95"/>
    </row>
    <row r="69" ht="14.25" customHeight="1">
      <c r="A69" s="77" t="s">
        <v>236</v>
      </c>
      <c r="B69" s="78">
        <v>27.0</v>
      </c>
      <c r="C69" s="78">
        <v>0.0</v>
      </c>
      <c r="D69" s="78">
        <v>5.0</v>
      </c>
      <c r="E69" s="78">
        <v>19.0</v>
      </c>
      <c r="F69" s="78">
        <v>3.0</v>
      </c>
      <c r="G69" s="79">
        <v>0.0</v>
      </c>
      <c r="H69" s="80">
        <f t="shared" ref="H69:H77" si="64">(C69+D69+E69)/B69</f>
        <v>0.8888888889</v>
      </c>
      <c r="I69" s="80">
        <f t="shared" ref="I69:I77" si="65">(C69+D69)/B69</f>
        <v>0.1851851852</v>
      </c>
      <c r="J69" s="78">
        <v>3.0</v>
      </c>
      <c r="K69" s="78">
        <v>3.0</v>
      </c>
      <c r="L69" s="78">
        <v>32.0</v>
      </c>
      <c r="M69" s="78">
        <v>31.0</v>
      </c>
      <c r="N69" s="80">
        <f t="shared" ref="N69:N77" si="66">M69/L69</f>
        <v>0.96875</v>
      </c>
      <c r="O69" s="78">
        <v>32.0</v>
      </c>
      <c r="P69" s="78">
        <v>31.0</v>
      </c>
      <c r="Q69" s="81">
        <f t="shared" ref="Q69:Q77" si="67">P69/O69</f>
        <v>0.96875</v>
      </c>
      <c r="T69" s="77" t="s">
        <v>236</v>
      </c>
      <c r="U69" s="78">
        <v>27.0</v>
      </c>
      <c r="V69" s="78">
        <v>2.0</v>
      </c>
      <c r="W69" s="78">
        <v>3.0</v>
      </c>
      <c r="X69" s="78">
        <v>19.0</v>
      </c>
      <c r="Y69" s="78">
        <v>3.0</v>
      </c>
      <c r="Z69" s="79">
        <v>0.0</v>
      </c>
      <c r="AA69" s="80">
        <f t="shared" ref="AA69:AA77" si="68">(V69+W69+X69)/U69</f>
        <v>0.8888888889</v>
      </c>
      <c r="AB69" s="80">
        <f t="shared" ref="AB69:AB77" si="69">(V69+W69)/U69</f>
        <v>0.1851851852</v>
      </c>
      <c r="AC69" s="78">
        <v>2.0</v>
      </c>
      <c r="AD69" s="78">
        <v>2.0</v>
      </c>
      <c r="AE69" s="78">
        <v>16.0</v>
      </c>
      <c r="AF69" s="78">
        <v>12.0</v>
      </c>
      <c r="AG69" s="80">
        <f t="shared" ref="AG69:AG77" si="70">AF69/AE69</f>
        <v>0.75</v>
      </c>
      <c r="AH69" s="78">
        <v>16.0</v>
      </c>
      <c r="AI69" s="78">
        <v>12.0</v>
      </c>
      <c r="AJ69" s="81">
        <f t="shared" ref="AJ69:AJ77" si="71">AI69/AH69</f>
        <v>0.75</v>
      </c>
      <c r="AK69" s="82"/>
      <c r="AL69" s="112"/>
      <c r="AM69" s="77" t="s">
        <v>236</v>
      </c>
      <c r="AN69" s="78">
        <v>27.0</v>
      </c>
      <c r="AO69" s="78">
        <v>2.0</v>
      </c>
      <c r="AP69" s="78">
        <v>15.0</v>
      </c>
      <c r="AQ69" s="78">
        <v>10.0</v>
      </c>
      <c r="AR69" s="78">
        <v>0.0</v>
      </c>
      <c r="AS69" s="78">
        <v>0.0</v>
      </c>
      <c r="AT69" s="80">
        <f t="shared" ref="AT69:AT77" si="72">(AO69+AP69+AQ69)/AN69</f>
        <v>1</v>
      </c>
      <c r="AU69" s="80">
        <f t="shared" ref="AU69:AU77" si="73">(AO69+AP69)/AN69</f>
        <v>0.6296296296</v>
      </c>
      <c r="AV69" s="78">
        <v>2.0</v>
      </c>
      <c r="AW69" s="78">
        <v>2.0</v>
      </c>
      <c r="AX69" s="78">
        <v>18.0</v>
      </c>
      <c r="AY69" s="78">
        <v>15.0</v>
      </c>
      <c r="AZ69" s="80">
        <f t="shared" ref="AZ69:AZ77" si="74">AY69/AX69</f>
        <v>0.8333333333</v>
      </c>
      <c r="BA69" s="78">
        <v>18.0</v>
      </c>
      <c r="BB69" s="78">
        <v>15.0</v>
      </c>
      <c r="BC69" s="81">
        <f t="shared" ref="BC69:BC77" si="75">BB69/BA69</f>
        <v>0.8333333333</v>
      </c>
      <c r="BD69" s="95"/>
    </row>
    <row r="70" ht="14.25" customHeight="1">
      <c r="A70" s="77" t="s">
        <v>239</v>
      </c>
      <c r="B70" s="78">
        <v>29.0</v>
      </c>
      <c r="C70" s="78">
        <v>6.0</v>
      </c>
      <c r="D70" s="78">
        <v>17.0</v>
      </c>
      <c r="E70" s="78">
        <v>6.0</v>
      </c>
      <c r="F70" s="78">
        <v>0.0</v>
      </c>
      <c r="G70" s="79">
        <v>0.0</v>
      </c>
      <c r="H70" s="80">
        <f t="shared" si="64"/>
        <v>1</v>
      </c>
      <c r="I70" s="80">
        <f t="shared" si="65"/>
        <v>0.7931034483</v>
      </c>
      <c r="J70" s="78">
        <v>3.0</v>
      </c>
      <c r="K70" s="78">
        <v>3.0</v>
      </c>
      <c r="L70" s="78">
        <v>40.0</v>
      </c>
      <c r="M70" s="78">
        <v>27.0</v>
      </c>
      <c r="N70" s="80">
        <f t="shared" si="66"/>
        <v>0.675</v>
      </c>
      <c r="O70" s="78">
        <v>40.0</v>
      </c>
      <c r="P70" s="78">
        <v>27.0</v>
      </c>
      <c r="Q70" s="81">
        <f t="shared" si="67"/>
        <v>0.675</v>
      </c>
      <c r="T70" s="77" t="s">
        <v>239</v>
      </c>
      <c r="U70" s="78">
        <v>29.0</v>
      </c>
      <c r="V70" s="78">
        <v>10.0</v>
      </c>
      <c r="W70" s="78">
        <v>16.0</v>
      </c>
      <c r="X70" s="78">
        <v>3.0</v>
      </c>
      <c r="Y70" s="78">
        <v>0.0</v>
      </c>
      <c r="Z70" s="79">
        <v>0.0</v>
      </c>
      <c r="AA70" s="80">
        <f t="shared" si="68"/>
        <v>1</v>
      </c>
      <c r="AB70" s="80">
        <f t="shared" si="69"/>
        <v>0.8965517241</v>
      </c>
      <c r="AC70" s="78">
        <v>2.0</v>
      </c>
      <c r="AD70" s="78">
        <v>2.0</v>
      </c>
      <c r="AE70" s="78">
        <v>24.0</v>
      </c>
      <c r="AF70" s="78">
        <v>18.0</v>
      </c>
      <c r="AG70" s="80">
        <f t="shared" si="70"/>
        <v>0.75</v>
      </c>
      <c r="AH70" s="78">
        <v>24.0</v>
      </c>
      <c r="AI70" s="78">
        <v>18.0</v>
      </c>
      <c r="AJ70" s="81">
        <f t="shared" si="71"/>
        <v>0.75</v>
      </c>
      <c r="AK70" s="82"/>
      <c r="AL70" s="112"/>
      <c r="AM70" s="77" t="s">
        <v>239</v>
      </c>
      <c r="AN70" s="78">
        <v>29.0</v>
      </c>
      <c r="AO70" s="78">
        <v>4.0</v>
      </c>
      <c r="AP70" s="78">
        <v>23.0</v>
      </c>
      <c r="AQ70" s="78">
        <v>2.0</v>
      </c>
      <c r="AR70" s="78">
        <v>0.0</v>
      </c>
      <c r="AS70" s="78">
        <v>0.0</v>
      </c>
      <c r="AT70" s="80">
        <f t="shared" si="72"/>
        <v>1</v>
      </c>
      <c r="AU70" s="80">
        <f t="shared" si="73"/>
        <v>0.9310344828</v>
      </c>
      <c r="AV70" s="78">
        <v>2.0</v>
      </c>
      <c r="AW70" s="78">
        <v>2.0</v>
      </c>
      <c r="AX70" s="78">
        <v>18.0</v>
      </c>
      <c r="AY70" s="78">
        <v>11.0</v>
      </c>
      <c r="AZ70" s="80">
        <f t="shared" si="74"/>
        <v>0.6111111111</v>
      </c>
      <c r="BA70" s="78">
        <v>18.0</v>
      </c>
      <c r="BB70" s="78">
        <v>11.0</v>
      </c>
      <c r="BC70" s="81">
        <f t="shared" si="75"/>
        <v>0.6111111111</v>
      </c>
      <c r="BD70" s="95"/>
    </row>
    <row r="71" ht="14.25" customHeight="1">
      <c r="A71" s="77" t="s">
        <v>415</v>
      </c>
      <c r="B71" s="78">
        <v>30.0</v>
      </c>
      <c r="C71" s="78">
        <v>3.0</v>
      </c>
      <c r="D71" s="78">
        <v>19.0</v>
      </c>
      <c r="E71" s="78">
        <v>8.0</v>
      </c>
      <c r="F71" s="78">
        <v>0.0</v>
      </c>
      <c r="G71" s="79">
        <v>0.0</v>
      </c>
      <c r="H71" s="80">
        <f t="shared" si="64"/>
        <v>1</v>
      </c>
      <c r="I71" s="80">
        <f t="shared" si="65"/>
        <v>0.7333333333</v>
      </c>
      <c r="J71" s="78">
        <v>3.0</v>
      </c>
      <c r="K71" s="78">
        <v>3.0</v>
      </c>
      <c r="L71" s="78">
        <v>40.0</v>
      </c>
      <c r="M71" s="78">
        <v>36.0</v>
      </c>
      <c r="N71" s="80">
        <f t="shared" si="66"/>
        <v>0.9</v>
      </c>
      <c r="O71" s="78">
        <v>40.0</v>
      </c>
      <c r="P71" s="78">
        <v>36.0</v>
      </c>
      <c r="Q71" s="81">
        <f t="shared" si="67"/>
        <v>0.9</v>
      </c>
      <c r="T71" s="77" t="s">
        <v>416</v>
      </c>
      <c r="U71" s="78">
        <v>34.0</v>
      </c>
      <c r="V71" s="78">
        <v>13.0</v>
      </c>
      <c r="W71" s="78">
        <v>13.0</v>
      </c>
      <c r="X71" s="78">
        <v>8.0</v>
      </c>
      <c r="Y71" s="78">
        <v>0.0</v>
      </c>
      <c r="Z71" s="79"/>
      <c r="AA71" s="80">
        <f t="shared" si="68"/>
        <v>1</v>
      </c>
      <c r="AB71" s="80">
        <f t="shared" si="69"/>
        <v>0.7647058824</v>
      </c>
      <c r="AC71" s="78">
        <v>2.0</v>
      </c>
      <c r="AD71" s="78">
        <v>2.0</v>
      </c>
      <c r="AE71" s="78">
        <v>24.0</v>
      </c>
      <c r="AF71" s="78">
        <v>18.0</v>
      </c>
      <c r="AG71" s="80">
        <f t="shared" si="70"/>
        <v>0.75</v>
      </c>
      <c r="AH71" s="78">
        <v>24.0</v>
      </c>
      <c r="AI71" s="78">
        <v>18.0</v>
      </c>
      <c r="AJ71" s="81">
        <f t="shared" si="71"/>
        <v>0.75</v>
      </c>
      <c r="AK71" s="82"/>
      <c r="AL71" s="112"/>
      <c r="AM71" s="77" t="s">
        <v>415</v>
      </c>
      <c r="AN71" s="78">
        <v>30.0</v>
      </c>
      <c r="AO71" s="78">
        <v>12.0</v>
      </c>
      <c r="AP71" s="78">
        <v>16.0</v>
      </c>
      <c r="AQ71" s="78">
        <v>2.0</v>
      </c>
      <c r="AR71" s="78">
        <v>0.0</v>
      </c>
      <c r="AS71" s="78">
        <v>0.0</v>
      </c>
      <c r="AT71" s="80">
        <f t="shared" si="72"/>
        <v>1</v>
      </c>
      <c r="AU71" s="80">
        <f t="shared" si="73"/>
        <v>0.9333333333</v>
      </c>
      <c r="AV71" s="78">
        <v>2.0</v>
      </c>
      <c r="AW71" s="78">
        <v>2.0</v>
      </c>
      <c r="AX71" s="78">
        <v>18.0</v>
      </c>
      <c r="AY71" s="78">
        <v>12.0</v>
      </c>
      <c r="AZ71" s="80">
        <f t="shared" si="74"/>
        <v>0.6666666667</v>
      </c>
      <c r="BA71" s="78">
        <v>18.0</v>
      </c>
      <c r="BB71" s="78">
        <v>12.0</v>
      </c>
      <c r="BC71" s="81">
        <f t="shared" si="75"/>
        <v>0.6666666667</v>
      </c>
      <c r="BD71" s="95"/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64"/>
        <v>#DIV/0!</v>
      </c>
      <c r="I72" s="80" t="str">
        <f t="shared" si="65"/>
        <v>#DIV/0!</v>
      </c>
      <c r="J72" s="78"/>
      <c r="K72" s="78"/>
      <c r="L72" s="78"/>
      <c r="M72" s="78"/>
      <c r="N72" s="80" t="str">
        <f t="shared" si="66"/>
        <v>#DIV/0!</v>
      </c>
      <c r="O72" s="83"/>
      <c r="P72" s="83"/>
      <c r="Q72" s="81" t="str">
        <f t="shared" si="67"/>
        <v>#DIV/0!</v>
      </c>
      <c r="T72" s="77" t="s">
        <v>415</v>
      </c>
      <c r="U72" s="78">
        <v>30.0</v>
      </c>
      <c r="V72" s="78">
        <v>6.0</v>
      </c>
      <c r="W72" s="78">
        <v>21.0</v>
      </c>
      <c r="X72" s="78">
        <v>3.0</v>
      </c>
      <c r="Y72" s="78">
        <v>0.0</v>
      </c>
      <c r="Z72" s="79">
        <v>0.0</v>
      </c>
      <c r="AA72" s="80">
        <f t="shared" si="68"/>
        <v>1</v>
      </c>
      <c r="AB72" s="80">
        <f t="shared" si="69"/>
        <v>0.9</v>
      </c>
      <c r="AC72" s="78">
        <v>2.0</v>
      </c>
      <c r="AD72" s="78">
        <v>2.0</v>
      </c>
      <c r="AE72" s="78">
        <v>24.0</v>
      </c>
      <c r="AF72" s="78">
        <v>18.0</v>
      </c>
      <c r="AG72" s="80">
        <f t="shared" si="70"/>
        <v>0.75</v>
      </c>
      <c r="AH72" s="78">
        <v>24.0</v>
      </c>
      <c r="AI72" s="78">
        <v>18.0</v>
      </c>
      <c r="AJ72" s="81">
        <f t="shared" si="71"/>
        <v>0.75</v>
      </c>
      <c r="AK72" s="82"/>
      <c r="AL72" s="112"/>
      <c r="AM72" s="77"/>
      <c r="AN72" s="78"/>
      <c r="AO72" s="78"/>
      <c r="AP72" s="78"/>
      <c r="AQ72" s="78"/>
      <c r="AR72" s="78"/>
      <c r="AS72" s="78"/>
      <c r="AT72" s="80" t="str">
        <f t="shared" si="72"/>
        <v>#DIV/0!</v>
      </c>
      <c r="AU72" s="80" t="str">
        <f t="shared" si="73"/>
        <v>#DIV/0!</v>
      </c>
      <c r="AV72" s="78"/>
      <c r="AW72" s="78"/>
      <c r="AX72" s="78"/>
      <c r="AY72" s="78"/>
      <c r="AZ72" s="80" t="str">
        <f t="shared" si="74"/>
        <v>#DIV/0!</v>
      </c>
      <c r="BA72" s="78"/>
      <c r="BB72" s="78"/>
      <c r="BC72" s="81" t="str">
        <f t="shared" si="75"/>
        <v>#DIV/0!</v>
      </c>
      <c r="BD72" s="95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64"/>
        <v>#DIV/0!</v>
      </c>
      <c r="I73" s="80" t="str">
        <f t="shared" si="65"/>
        <v>#DIV/0!</v>
      </c>
      <c r="J73" s="83"/>
      <c r="K73" s="83"/>
      <c r="L73" s="83"/>
      <c r="M73" s="83"/>
      <c r="N73" s="80" t="str">
        <f t="shared" si="66"/>
        <v>#DIV/0!</v>
      </c>
      <c r="O73" s="83"/>
      <c r="P73" s="83"/>
      <c r="Q73" s="81" t="str">
        <f t="shared" si="67"/>
        <v>#DIV/0!</v>
      </c>
      <c r="T73" s="85"/>
      <c r="U73" s="78"/>
      <c r="V73" s="83"/>
      <c r="W73" s="83"/>
      <c r="X73" s="78"/>
      <c r="Y73" s="78"/>
      <c r="Z73" s="84"/>
      <c r="AA73" s="80" t="str">
        <f t="shared" si="68"/>
        <v>#DIV/0!</v>
      </c>
      <c r="AB73" s="80" t="str">
        <f t="shared" si="69"/>
        <v>#DIV/0!</v>
      </c>
      <c r="AC73" s="83"/>
      <c r="AD73" s="83"/>
      <c r="AE73" s="83"/>
      <c r="AF73" s="83"/>
      <c r="AG73" s="80" t="str">
        <f t="shared" si="70"/>
        <v>#DIV/0!</v>
      </c>
      <c r="AH73" s="83"/>
      <c r="AI73" s="83"/>
      <c r="AJ73" s="81" t="str">
        <f t="shared" si="71"/>
        <v>#DIV/0!</v>
      </c>
      <c r="AK73" s="82"/>
      <c r="AL73" s="112"/>
      <c r="AM73" s="85"/>
      <c r="AN73" s="83"/>
      <c r="AO73" s="83"/>
      <c r="AP73" s="83"/>
      <c r="AQ73" s="83"/>
      <c r="AR73" s="83"/>
      <c r="AS73" s="83"/>
      <c r="AT73" s="80" t="str">
        <f t="shared" si="72"/>
        <v>#DIV/0!</v>
      </c>
      <c r="AU73" s="80" t="str">
        <f t="shared" si="73"/>
        <v>#DIV/0!</v>
      </c>
      <c r="AV73" s="83"/>
      <c r="AW73" s="83"/>
      <c r="AX73" s="83"/>
      <c r="AY73" s="83"/>
      <c r="AZ73" s="80" t="str">
        <f t="shared" si="74"/>
        <v>#DIV/0!</v>
      </c>
      <c r="BA73" s="83"/>
      <c r="BB73" s="83"/>
      <c r="BC73" s="81" t="str">
        <f t="shared" si="75"/>
        <v>#DIV/0!</v>
      </c>
      <c r="BD73" s="95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64"/>
        <v>#DIV/0!</v>
      </c>
      <c r="I74" s="80" t="str">
        <f t="shared" si="65"/>
        <v>#DIV/0!</v>
      </c>
      <c r="J74" s="83"/>
      <c r="K74" s="83"/>
      <c r="L74" s="83"/>
      <c r="M74" s="83"/>
      <c r="N74" s="80" t="str">
        <f t="shared" si="66"/>
        <v>#DIV/0!</v>
      </c>
      <c r="O74" s="83"/>
      <c r="P74" s="83"/>
      <c r="Q74" s="81" t="str">
        <f t="shared" si="67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68"/>
        <v>#DIV/0!</v>
      </c>
      <c r="AB74" s="80" t="str">
        <f t="shared" si="69"/>
        <v>#DIV/0!</v>
      </c>
      <c r="AC74" s="83"/>
      <c r="AD74" s="83"/>
      <c r="AE74" s="83"/>
      <c r="AF74" s="83"/>
      <c r="AG74" s="80" t="str">
        <f t="shared" si="70"/>
        <v>#DIV/0!</v>
      </c>
      <c r="AH74" s="83"/>
      <c r="AI74" s="83"/>
      <c r="AJ74" s="81" t="str">
        <f t="shared" si="71"/>
        <v>#DIV/0!</v>
      </c>
      <c r="AK74" s="82"/>
      <c r="AL74" s="112"/>
      <c r="AM74" s="85"/>
      <c r="AN74" s="83"/>
      <c r="AO74" s="83"/>
      <c r="AP74" s="83"/>
      <c r="AQ74" s="83"/>
      <c r="AR74" s="83"/>
      <c r="AS74" s="83"/>
      <c r="AT74" s="80" t="str">
        <f t="shared" si="72"/>
        <v>#DIV/0!</v>
      </c>
      <c r="AU74" s="80" t="str">
        <f t="shared" si="73"/>
        <v>#DIV/0!</v>
      </c>
      <c r="AV74" s="83"/>
      <c r="AW74" s="83"/>
      <c r="AX74" s="83"/>
      <c r="AY74" s="83"/>
      <c r="AZ74" s="80" t="str">
        <f t="shared" si="74"/>
        <v>#DIV/0!</v>
      </c>
      <c r="BA74" s="83"/>
      <c r="BB74" s="83"/>
      <c r="BC74" s="81" t="str">
        <f t="shared" si="75"/>
        <v>#DIV/0!</v>
      </c>
      <c r="BD74" s="95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64"/>
        <v>#DIV/0!</v>
      </c>
      <c r="I75" s="80" t="str">
        <f t="shared" si="65"/>
        <v>#DIV/0!</v>
      </c>
      <c r="J75" s="83"/>
      <c r="K75" s="83"/>
      <c r="L75" s="83"/>
      <c r="M75" s="83"/>
      <c r="N75" s="80" t="str">
        <f t="shared" si="66"/>
        <v>#DIV/0!</v>
      </c>
      <c r="O75" s="83"/>
      <c r="P75" s="83"/>
      <c r="Q75" s="81" t="str">
        <f t="shared" si="67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68"/>
        <v>#DIV/0!</v>
      </c>
      <c r="AB75" s="80" t="str">
        <f t="shared" si="69"/>
        <v>#DIV/0!</v>
      </c>
      <c r="AC75" s="83"/>
      <c r="AD75" s="83"/>
      <c r="AE75" s="83"/>
      <c r="AF75" s="83"/>
      <c r="AG75" s="80" t="str">
        <f t="shared" si="70"/>
        <v>#DIV/0!</v>
      </c>
      <c r="AH75" s="83"/>
      <c r="AI75" s="83"/>
      <c r="AJ75" s="81" t="str">
        <f t="shared" si="71"/>
        <v>#DIV/0!</v>
      </c>
      <c r="AK75" s="82"/>
      <c r="AL75" s="112"/>
      <c r="AM75" s="85"/>
      <c r="AN75" s="83"/>
      <c r="AO75" s="83"/>
      <c r="AP75" s="83"/>
      <c r="AQ75" s="83"/>
      <c r="AR75" s="83"/>
      <c r="AS75" s="83"/>
      <c r="AT75" s="80" t="str">
        <f t="shared" si="72"/>
        <v>#DIV/0!</v>
      </c>
      <c r="AU75" s="80" t="str">
        <f t="shared" si="73"/>
        <v>#DIV/0!</v>
      </c>
      <c r="AV75" s="83"/>
      <c r="AW75" s="83"/>
      <c r="AX75" s="83"/>
      <c r="AY75" s="83"/>
      <c r="AZ75" s="80" t="str">
        <f t="shared" si="74"/>
        <v>#DIV/0!</v>
      </c>
      <c r="BA75" s="83"/>
      <c r="BB75" s="83"/>
      <c r="BC75" s="81" t="str">
        <f t="shared" si="75"/>
        <v>#DIV/0!</v>
      </c>
      <c r="BD75" s="95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64"/>
        <v>#DIV/0!</v>
      </c>
      <c r="I76" s="80" t="str">
        <f t="shared" si="65"/>
        <v>#DIV/0!</v>
      </c>
      <c r="J76" s="83"/>
      <c r="K76" s="83"/>
      <c r="L76" s="83"/>
      <c r="M76" s="83"/>
      <c r="N76" s="80" t="str">
        <f t="shared" si="66"/>
        <v>#DIV/0!</v>
      </c>
      <c r="O76" s="83"/>
      <c r="P76" s="83"/>
      <c r="Q76" s="81" t="str">
        <f t="shared" si="67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68"/>
        <v>#DIV/0!</v>
      </c>
      <c r="AB76" s="80" t="str">
        <f t="shared" si="69"/>
        <v>#DIV/0!</v>
      </c>
      <c r="AC76" s="83"/>
      <c r="AD76" s="83"/>
      <c r="AE76" s="83"/>
      <c r="AF76" s="83"/>
      <c r="AG76" s="80" t="str">
        <f t="shared" si="70"/>
        <v>#DIV/0!</v>
      </c>
      <c r="AH76" s="83"/>
      <c r="AI76" s="83"/>
      <c r="AJ76" s="81" t="str">
        <f t="shared" si="71"/>
        <v>#DIV/0!</v>
      </c>
      <c r="AK76" s="82"/>
      <c r="AL76" s="112"/>
      <c r="AM76" s="85"/>
      <c r="AN76" s="83"/>
      <c r="AO76" s="83"/>
      <c r="AP76" s="83"/>
      <c r="AQ76" s="83"/>
      <c r="AR76" s="83"/>
      <c r="AS76" s="83"/>
      <c r="AT76" s="80" t="str">
        <f t="shared" si="72"/>
        <v>#DIV/0!</v>
      </c>
      <c r="AU76" s="80" t="str">
        <f t="shared" si="73"/>
        <v>#DIV/0!</v>
      </c>
      <c r="AV76" s="83"/>
      <c r="AW76" s="83"/>
      <c r="AX76" s="83"/>
      <c r="AY76" s="83"/>
      <c r="AZ76" s="80" t="str">
        <f t="shared" si="74"/>
        <v>#DIV/0!</v>
      </c>
      <c r="BA76" s="83"/>
      <c r="BB76" s="83"/>
      <c r="BC76" s="81" t="str">
        <f t="shared" si="75"/>
        <v>#DIV/0!</v>
      </c>
      <c r="BD76" s="95"/>
    </row>
    <row r="77" ht="14.25" customHeight="1">
      <c r="A77" s="72" t="s">
        <v>15</v>
      </c>
      <c r="B77" s="73">
        <f t="shared" ref="B77:G77" si="76">SUM(B69:B76)</f>
        <v>86</v>
      </c>
      <c r="C77" s="73">
        <f t="shared" si="76"/>
        <v>9</v>
      </c>
      <c r="D77" s="73">
        <f t="shared" si="76"/>
        <v>41</v>
      </c>
      <c r="E77" s="73">
        <f t="shared" si="76"/>
        <v>33</v>
      </c>
      <c r="F77" s="73">
        <f t="shared" si="76"/>
        <v>3</v>
      </c>
      <c r="G77" s="86">
        <f t="shared" si="76"/>
        <v>0</v>
      </c>
      <c r="H77" s="80">
        <f t="shared" si="64"/>
        <v>0.9651162791</v>
      </c>
      <c r="I77" s="80">
        <f t="shared" si="65"/>
        <v>0.5813953488</v>
      </c>
      <c r="J77" s="73">
        <f t="shared" ref="J77:M77" si="77">SUM(J69:J76)</f>
        <v>9</v>
      </c>
      <c r="K77" s="73">
        <f t="shared" si="77"/>
        <v>9</v>
      </c>
      <c r="L77" s="73">
        <f t="shared" si="77"/>
        <v>112</v>
      </c>
      <c r="M77" s="73">
        <f t="shared" si="77"/>
        <v>94</v>
      </c>
      <c r="N77" s="80">
        <f t="shared" si="66"/>
        <v>0.8392857143</v>
      </c>
      <c r="O77" s="87">
        <f t="shared" ref="O77:P77" si="78">SUM(O69:O76)</f>
        <v>112</v>
      </c>
      <c r="P77" s="87">
        <f t="shared" si="78"/>
        <v>94</v>
      </c>
      <c r="Q77" s="81">
        <f t="shared" si="67"/>
        <v>0.8392857143</v>
      </c>
      <c r="T77" s="72" t="s">
        <v>15</v>
      </c>
      <c r="U77" s="73">
        <f t="shared" ref="U77:Z77" si="79">SUM(U69:U76)</f>
        <v>120</v>
      </c>
      <c r="V77" s="73">
        <f t="shared" si="79"/>
        <v>31</v>
      </c>
      <c r="W77" s="73">
        <f t="shared" si="79"/>
        <v>53</v>
      </c>
      <c r="X77" s="73">
        <f t="shared" si="79"/>
        <v>33</v>
      </c>
      <c r="Y77" s="73">
        <f t="shared" si="79"/>
        <v>3</v>
      </c>
      <c r="Z77" s="86">
        <f t="shared" si="79"/>
        <v>0</v>
      </c>
      <c r="AA77" s="80">
        <f t="shared" si="68"/>
        <v>0.975</v>
      </c>
      <c r="AB77" s="80">
        <f t="shared" si="69"/>
        <v>0.7</v>
      </c>
      <c r="AC77" s="73">
        <f t="shared" ref="AC77:AF77" si="80">SUM(AC69:AC76)</f>
        <v>8</v>
      </c>
      <c r="AD77" s="73">
        <f t="shared" si="80"/>
        <v>8</v>
      </c>
      <c r="AE77" s="73">
        <f t="shared" si="80"/>
        <v>88</v>
      </c>
      <c r="AF77" s="73">
        <f t="shared" si="80"/>
        <v>66</v>
      </c>
      <c r="AG77" s="80">
        <f t="shared" si="70"/>
        <v>0.75</v>
      </c>
      <c r="AH77" s="87">
        <f t="shared" ref="AH77:AI77" si="81">SUM(AH69:AH76)</f>
        <v>88</v>
      </c>
      <c r="AI77" s="87">
        <f t="shared" si="81"/>
        <v>66</v>
      </c>
      <c r="AJ77" s="81">
        <f t="shared" si="71"/>
        <v>0.75</v>
      </c>
      <c r="AK77" s="82"/>
      <c r="AL77" s="112"/>
      <c r="AM77" s="72" t="s">
        <v>15</v>
      </c>
      <c r="AN77" s="73">
        <f t="shared" ref="AN77:AS77" si="82">SUM(AN69:AN76)</f>
        <v>86</v>
      </c>
      <c r="AO77" s="73">
        <f t="shared" si="82"/>
        <v>18</v>
      </c>
      <c r="AP77" s="73">
        <f t="shared" si="82"/>
        <v>54</v>
      </c>
      <c r="AQ77" s="73">
        <f t="shared" si="82"/>
        <v>14</v>
      </c>
      <c r="AR77" s="73">
        <f t="shared" si="82"/>
        <v>0</v>
      </c>
      <c r="AS77" s="73">
        <f t="shared" si="82"/>
        <v>0</v>
      </c>
      <c r="AT77" s="80">
        <f t="shared" si="72"/>
        <v>1</v>
      </c>
      <c r="AU77" s="80">
        <f t="shared" si="73"/>
        <v>0.8372093023</v>
      </c>
      <c r="AV77" s="73">
        <f t="shared" ref="AV77:AY77" si="83">SUM(AV69:AV76)</f>
        <v>6</v>
      </c>
      <c r="AW77" s="73">
        <f t="shared" si="83"/>
        <v>6</v>
      </c>
      <c r="AX77" s="73">
        <f t="shared" si="83"/>
        <v>54</v>
      </c>
      <c r="AY77" s="73">
        <f t="shared" si="83"/>
        <v>38</v>
      </c>
      <c r="AZ77" s="80">
        <f t="shared" si="74"/>
        <v>0.7037037037</v>
      </c>
      <c r="BA77" s="87">
        <f t="shared" ref="BA77:BB77" si="84">SUM(BA69:BA76)</f>
        <v>54</v>
      </c>
      <c r="BB77" s="87">
        <f t="shared" si="84"/>
        <v>38</v>
      </c>
      <c r="BC77" s="81">
        <f t="shared" si="75"/>
        <v>0.7037037037</v>
      </c>
      <c r="BD77" s="95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  <c r="AL78" s="112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C78" s="68"/>
      <c r="BD78" s="95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  <c r="AL79" s="112"/>
      <c r="AM79" s="89" t="s">
        <v>27</v>
      </c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C79" s="68"/>
      <c r="BD79" s="95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  <c r="AL80" s="112"/>
      <c r="AM80" s="90" t="s">
        <v>4</v>
      </c>
      <c r="AN80" s="32" t="s">
        <v>16</v>
      </c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4"/>
      <c r="BC80" s="68"/>
      <c r="BD80" s="95"/>
    </row>
    <row r="81" ht="14.25" customHeight="1">
      <c r="A81" s="91" t="s">
        <v>236</v>
      </c>
      <c r="B81" s="92" t="s">
        <v>423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 t="s">
        <v>236</v>
      </c>
      <c r="U81" s="92" t="s">
        <v>424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  <c r="AL81" s="112"/>
      <c r="AM81" s="91"/>
      <c r="AN81" s="92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4"/>
      <c r="BC81" s="68"/>
      <c r="BD81" s="95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  <c r="AL82" s="112"/>
      <c r="AM82" s="93"/>
      <c r="AN82" s="32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4"/>
      <c r="BC82" s="68"/>
      <c r="BD82" s="95"/>
    </row>
    <row r="83" ht="14.25" customHeight="1">
      <c r="Q83" s="94"/>
      <c r="AJ83" s="94"/>
      <c r="AK83" s="95"/>
      <c r="AL83" s="112"/>
      <c r="BC83" s="95"/>
      <c r="BD83" s="95"/>
    </row>
    <row r="84" ht="14.25" customHeight="1">
      <c r="Q84" s="94"/>
      <c r="AJ84" s="94"/>
      <c r="AK84" s="95"/>
      <c r="AL84" s="112"/>
      <c r="BC84" s="95"/>
      <c r="BD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  <c r="AL85" s="112"/>
      <c r="BC85" s="95"/>
      <c r="BD85" s="95"/>
    </row>
    <row r="86" ht="14.25" customHeight="1">
      <c r="G86" s="67"/>
      <c r="Q86" s="68"/>
      <c r="AJ86" s="68"/>
      <c r="AL86" s="112"/>
      <c r="BC86" s="95"/>
      <c r="BD86" s="95"/>
    </row>
    <row r="87" ht="14.25" customHeight="1">
      <c r="A87" s="3" t="s">
        <v>309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310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  <c r="AL87" s="112"/>
      <c r="AM87" s="132" t="s">
        <v>311</v>
      </c>
      <c r="BC87" s="68"/>
      <c r="BD87" s="95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  <c r="AL88" s="112"/>
      <c r="AM88" s="96" t="s">
        <v>18</v>
      </c>
      <c r="BA88" s="70" t="s">
        <v>3</v>
      </c>
      <c r="BB88" s="33"/>
      <c r="BC88" s="34"/>
      <c r="BD88" s="95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  <c r="AL89" s="112"/>
      <c r="AM89" s="72" t="s">
        <v>4</v>
      </c>
      <c r="AN89" s="10" t="s">
        <v>5</v>
      </c>
      <c r="AO89" s="10" t="s">
        <v>6</v>
      </c>
      <c r="AP89" s="73">
        <v>4.0</v>
      </c>
      <c r="AQ89" s="73">
        <v>3.0</v>
      </c>
      <c r="AR89" s="73">
        <v>2.0</v>
      </c>
      <c r="AS89" s="45" t="s">
        <v>19</v>
      </c>
      <c r="AT89" s="10" t="s">
        <v>8</v>
      </c>
      <c r="AU89" s="10" t="s">
        <v>9</v>
      </c>
      <c r="AV89" s="10" t="s">
        <v>10</v>
      </c>
      <c r="AW89" s="10" t="s">
        <v>11</v>
      </c>
      <c r="AX89" s="10" t="s">
        <v>12</v>
      </c>
      <c r="AY89" s="10" t="s">
        <v>11</v>
      </c>
      <c r="AZ89" s="10" t="s">
        <v>13</v>
      </c>
      <c r="BA89" s="75" t="s">
        <v>12</v>
      </c>
      <c r="BB89" s="75" t="s">
        <v>11</v>
      </c>
      <c r="BC89" s="76" t="s">
        <v>14</v>
      </c>
      <c r="BD89" s="95"/>
    </row>
    <row r="90" ht="14.25" customHeight="1">
      <c r="A90" s="77" t="s">
        <v>236</v>
      </c>
      <c r="B90" s="78">
        <v>27.0</v>
      </c>
      <c r="C90" s="78">
        <v>0.0</v>
      </c>
      <c r="D90" s="78">
        <v>6.0</v>
      </c>
      <c r="E90" s="78">
        <v>15.0</v>
      </c>
      <c r="F90" s="78">
        <v>0.0</v>
      </c>
      <c r="G90" s="79">
        <v>6.0</v>
      </c>
      <c r="H90" s="80">
        <f t="shared" ref="H90:H98" si="85">(C90+D90+E90)/B90</f>
        <v>0.7777777778</v>
      </c>
      <c r="I90" s="80">
        <f t="shared" ref="I90:I98" si="86">(C90+D90)/B90</f>
        <v>0.2222222222</v>
      </c>
      <c r="J90" s="78">
        <v>10.0</v>
      </c>
      <c r="K90" s="78">
        <v>10.0</v>
      </c>
      <c r="L90" s="78">
        <v>136.0</v>
      </c>
      <c r="M90" s="78">
        <v>115.0</v>
      </c>
      <c r="N90" s="80">
        <f t="shared" ref="N90:N98" si="87">M90/L90</f>
        <v>0.8455882353</v>
      </c>
      <c r="O90" s="78">
        <v>136.0</v>
      </c>
      <c r="P90" s="78">
        <v>115.0</v>
      </c>
      <c r="Q90" s="81">
        <f t="shared" ref="Q90:Q98" si="88">P90/O90</f>
        <v>0.8455882353</v>
      </c>
      <c r="T90" s="77" t="s">
        <v>236</v>
      </c>
      <c r="U90" s="78">
        <v>27.0</v>
      </c>
      <c r="V90" s="78">
        <v>2.0</v>
      </c>
      <c r="W90" s="78">
        <v>1.0</v>
      </c>
      <c r="X90" s="78">
        <v>19.0</v>
      </c>
      <c r="Y90" s="78">
        <v>0.0</v>
      </c>
      <c r="Z90" s="79">
        <v>5.0</v>
      </c>
      <c r="AA90" s="80">
        <f t="shared" ref="AA90:AA98" si="89">(V90+W90+X90)/U90</f>
        <v>0.8148148148</v>
      </c>
      <c r="AB90" s="80">
        <f t="shared" ref="AB90:AB98" si="90">(V90+W90)/U90</f>
        <v>0.1111111111</v>
      </c>
      <c r="AC90" s="78">
        <v>7.0</v>
      </c>
      <c r="AD90" s="78">
        <v>7.0</v>
      </c>
      <c r="AE90" s="78">
        <v>68.0</v>
      </c>
      <c r="AF90" s="78">
        <v>59.0</v>
      </c>
      <c r="AG90" s="80">
        <f t="shared" ref="AG90:AG98" si="91">AF90/AE90</f>
        <v>0.8676470588</v>
      </c>
      <c r="AH90" s="78">
        <v>68.0</v>
      </c>
      <c r="AI90" s="78">
        <v>59.0</v>
      </c>
      <c r="AJ90" s="81">
        <f t="shared" ref="AJ90:AJ98" si="92">AI90/AH90</f>
        <v>0.8676470588</v>
      </c>
      <c r="AK90" s="82"/>
      <c r="AL90" s="112"/>
      <c r="AM90" s="77" t="s">
        <v>236</v>
      </c>
      <c r="AN90" s="78">
        <v>27.0</v>
      </c>
      <c r="AO90" s="78">
        <v>1.0</v>
      </c>
      <c r="AP90" s="78">
        <v>15.0</v>
      </c>
      <c r="AQ90" s="78">
        <v>11.0</v>
      </c>
      <c r="AR90" s="78">
        <v>0.0</v>
      </c>
      <c r="AS90" s="78">
        <v>0.0</v>
      </c>
      <c r="AT90" s="80">
        <f t="shared" ref="AT90:AT98" si="93">(AO90+AP90+AQ90)/AN90</f>
        <v>1</v>
      </c>
      <c r="AU90" s="80">
        <f t="shared" ref="AU90:AU98" si="94">(AO90+AP90)/AN90</f>
        <v>0.5925925926</v>
      </c>
      <c r="AV90" s="78">
        <v>4.0</v>
      </c>
      <c r="AW90" s="78">
        <v>4.0</v>
      </c>
      <c r="AX90" s="78">
        <v>34.0</v>
      </c>
      <c r="AY90" s="78">
        <v>30.0</v>
      </c>
      <c r="AZ90" s="80">
        <f t="shared" ref="AZ90:AZ98" si="95">AY90/AX90</f>
        <v>0.8823529412</v>
      </c>
      <c r="BA90" s="78">
        <v>34.0</v>
      </c>
      <c r="BB90" s="78">
        <v>30.0</v>
      </c>
      <c r="BC90" s="81">
        <f t="shared" ref="BC90:BC98" si="96">BB90/BA90</f>
        <v>0.8823529412</v>
      </c>
      <c r="BD90" s="95"/>
    </row>
    <row r="91" ht="14.25" customHeight="1">
      <c r="A91" s="77" t="s">
        <v>239</v>
      </c>
      <c r="B91" s="78">
        <v>29.0</v>
      </c>
      <c r="C91" s="78">
        <v>6.0</v>
      </c>
      <c r="D91" s="78">
        <v>16.0</v>
      </c>
      <c r="E91" s="78">
        <v>7.0</v>
      </c>
      <c r="F91" s="78">
        <v>0.0</v>
      </c>
      <c r="G91" s="79">
        <v>0.0</v>
      </c>
      <c r="H91" s="80">
        <f t="shared" si="85"/>
        <v>1</v>
      </c>
      <c r="I91" s="80">
        <f t="shared" si="86"/>
        <v>0.7586206897</v>
      </c>
      <c r="J91" s="78">
        <v>10.0</v>
      </c>
      <c r="K91" s="78">
        <v>10.0</v>
      </c>
      <c r="L91" s="78">
        <v>170.0</v>
      </c>
      <c r="M91" s="78">
        <v>134.0</v>
      </c>
      <c r="N91" s="80">
        <f t="shared" si="87"/>
        <v>0.7882352941</v>
      </c>
      <c r="O91" s="78">
        <v>170.0</v>
      </c>
      <c r="P91" s="78">
        <v>134.0</v>
      </c>
      <c r="Q91" s="81">
        <f t="shared" si="88"/>
        <v>0.7882352941</v>
      </c>
      <c r="T91" s="77" t="s">
        <v>239</v>
      </c>
      <c r="U91" s="78">
        <v>29.0</v>
      </c>
      <c r="V91" s="78">
        <v>9.0</v>
      </c>
      <c r="W91" s="78">
        <v>16.0</v>
      </c>
      <c r="X91" s="78">
        <v>4.0</v>
      </c>
      <c r="Y91" s="78">
        <v>0.0</v>
      </c>
      <c r="Z91" s="79">
        <v>0.0</v>
      </c>
      <c r="AA91" s="80">
        <f t="shared" si="89"/>
        <v>1</v>
      </c>
      <c r="AB91" s="80">
        <f t="shared" si="90"/>
        <v>0.8620689655</v>
      </c>
      <c r="AC91" s="78">
        <v>7.0</v>
      </c>
      <c r="AD91" s="78">
        <v>7.0</v>
      </c>
      <c r="AE91" s="78">
        <v>102.0</v>
      </c>
      <c r="AF91" s="78">
        <v>81.0</v>
      </c>
      <c r="AG91" s="80">
        <f t="shared" si="91"/>
        <v>0.7941176471</v>
      </c>
      <c r="AH91" s="78">
        <v>102.0</v>
      </c>
      <c r="AI91" s="78">
        <v>81.0</v>
      </c>
      <c r="AJ91" s="81">
        <f t="shared" si="92"/>
        <v>0.7941176471</v>
      </c>
      <c r="AK91" s="82"/>
      <c r="AL91" s="112"/>
      <c r="AM91" s="77" t="s">
        <v>239</v>
      </c>
      <c r="AN91" s="78">
        <v>29.0</v>
      </c>
      <c r="AO91" s="78">
        <v>22.0</v>
      </c>
      <c r="AP91" s="78">
        <v>7.0</v>
      </c>
      <c r="AQ91" s="78">
        <v>0.0</v>
      </c>
      <c r="AR91" s="78">
        <v>0.0</v>
      </c>
      <c r="AS91" s="78">
        <v>0.0</v>
      </c>
      <c r="AT91" s="80">
        <f t="shared" si="93"/>
        <v>1</v>
      </c>
      <c r="AU91" s="80">
        <f t="shared" si="94"/>
        <v>1</v>
      </c>
      <c r="AV91" s="78">
        <v>4.0</v>
      </c>
      <c r="AW91" s="78">
        <v>4.0</v>
      </c>
      <c r="AX91" s="78">
        <v>34.0</v>
      </c>
      <c r="AY91" s="78">
        <v>25.0</v>
      </c>
      <c r="AZ91" s="80">
        <f t="shared" si="95"/>
        <v>0.7352941176</v>
      </c>
      <c r="BA91" s="78">
        <v>34.0</v>
      </c>
      <c r="BB91" s="78">
        <v>25.0</v>
      </c>
      <c r="BC91" s="81">
        <f t="shared" si="96"/>
        <v>0.7352941176</v>
      </c>
      <c r="BD91" s="95"/>
    </row>
    <row r="92" ht="14.25" customHeight="1">
      <c r="A92" s="77" t="s">
        <v>415</v>
      </c>
      <c r="B92" s="78">
        <v>30.0</v>
      </c>
      <c r="C92" s="78">
        <v>2.0</v>
      </c>
      <c r="D92" s="78">
        <v>18.0</v>
      </c>
      <c r="E92" s="78">
        <v>11.0</v>
      </c>
      <c r="F92" s="78">
        <v>0.0</v>
      </c>
      <c r="G92" s="79">
        <v>0.0</v>
      </c>
      <c r="H92" s="80">
        <f t="shared" si="85"/>
        <v>1.033333333</v>
      </c>
      <c r="I92" s="80">
        <f t="shared" si="86"/>
        <v>0.6666666667</v>
      </c>
      <c r="J92" s="78">
        <v>11.0</v>
      </c>
      <c r="K92" s="78">
        <v>11.0</v>
      </c>
      <c r="L92" s="78">
        <v>170.0</v>
      </c>
      <c r="M92" s="78">
        <v>141.0</v>
      </c>
      <c r="N92" s="80">
        <f t="shared" si="87"/>
        <v>0.8294117647</v>
      </c>
      <c r="O92" s="78">
        <v>170.0</v>
      </c>
      <c r="P92" s="78">
        <v>141.0</v>
      </c>
      <c r="Q92" s="81">
        <f t="shared" si="88"/>
        <v>0.8294117647</v>
      </c>
      <c r="T92" s="77" t="s">
        <v>416</v>
      </c>
      <c r="U92" s="78">
        <v>34.0</v>
      </c>
      <c r="V92" s="78">
        <v>7.0</v>
      </c>
      <c r="W92" s="78">
        <v>19.0</v>
      </c>
      <c r="X92" s="78">
        <v>7.0</v>
      </c>
      <c r="Y92" s="78">
        <v>0.0</v>
      </c>
      <c r="Z92" s="79">
        <v>1.0</v>
      </c>
      <c r="AA92" s="80">
        <f t="shared" si="89"/>
        <v>0.9705882353</v>
      </c>
      <c r="AB92" s="80">
        <f t="shared" si="90"/>
        <v>0.7647058824</v>
      </c>
      <c r="AC92" s="78">
        <v>7.0</v>
      </c>
      <c r="AD92" s="78">
        <v>7.0</v>
      </c>
      <c r="AE92" s="78">
        <v>102.0</v>
      </c>
      <c r="AF92" s="78">
        <v>78.0</v>
      </c>
      <c r="AG92" s="80">
        <f t="shared" si="91"/>
        <v>0.7647058824</v>
      </c>
      <c r="AH92" s="78">
        <v>102.0</v>
      </c>
      <c r="AI92" s="78">
        <v>78.0</v>
      </c>
      <c r="AJ92" s="81">
        <f t="shared" si="92"/>
        <v>0.7647058824</v>
      </c>
      <c r="AK92" s="82"/>
      <c r="AL92" s="112"/>
      <c r="AM92" s="77" t="s">
        <v>415</v>
      </c>
      <c r="AN92" s="78">
        <v>30.0</v>
      </c>
      <c r="AO92" s="78">
        <v>18.0</v>
      </c>
      <c r="AP92" s="78">
        <v>12.0</v>
      </c>
      <c r="AQ92" s="78">
        <v>0.0</v>
      </c>
      <c r="AR92" s="78">
        <v>0.0</v>
      </c>
      <c r="AS92" s="78">
        <v>0.0</v>
      </c>
      <c r="AT92" s="80">
        <f t="shared" si="93"/>
        <v>1</v>
      </c>
      <c r="AU92" s="80">
        <f t="shared" si="94"/>
        <v>1</v>
      </c>
      <c r="AV92" s="78">
        <v>4.0</v>
      </c>
      <c r="AW92" s="78">
        <v>4.0</v>
      </c>
      <c r="AX92" s="78">
        <v>34.0</v>
      </c>
      <c r="AY92" s="78">
        <v>26.0</v>
      </c>
      <c r="AZ92" s="80">
        <f t="shared" si="95"/>
        <v>0.7647058824</v>
      </c>
      <c r="BA92" s="78">
        <v>34.0</v>
      </c>
      <c r="BB92" s="78">
        <v>26.0</v>
      </c>
      <c r="BC92" s="81">
        <f t="shared" si="96"/>
        <v>0.7647058824</v>
      </c>
      <c r="BD92" s="95"/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85"/>
        <v>#DIV/0!</v>
      </c>
      <c r="I93" s="80" t="str">
        <f t="shared" si="86"/>
        <v>#DIV/0!</v>
      </c>
      <c r="J93" s="78"/>
      <c r="K93" s="78"/>
      <c r="L93" s="78"/>
      <c r="M93" s="78"/>
      <c r="N93" s="80" t="str">
        <f t="shared" si="87"/>
        <v>#DIV/0!</v>
      </c>
      <c r="O93" s="83"/>
      <c r="P93" s="83"/>
      <c r="Q93" s="81" t="str">
        <f t="shared" si="88"/>
        <v>#DIV/0!</v>
      </c>
      <c r="T93" s="77" t="s">
        <v>415</v>
      </c>
      <c r="U93" s="78">
        <v>30.0</v>
      </c>
      <c r="V93" s="78">
        <v>6.0</v>
      </c>
      <c r="W93" s="78">
        <v>21.0</v>
      </c>
      <c r="X93" s="78">
        <v>3.0</v>
      </c>
      <c r="Y93" s="78">
        <v>0.0</v>
      </c>
      <c r="Z93" s="79">
        <v>0.0</v>
      </c>
      <c r="AA93" s="80">
        <f t="shared" si="89"/>
        <v>1</v>
      </c>
      <c r="AB93" s="80">
        <f t="shared" si="90"/>
        <v>0.9</v>
      </c>
      <c r="AC93" s="78">
        <v>7.0</v>
      </c>
      <c r="AD93" s="78">
        <v>7.0</v>
      </c>
      <c r="AE93" s="78">
        <v>102.0</v>
      </c>
      <c r="AF93" s="78">
        <v>81.0</v>
      </c>
      <c r="AG93" s="80">
        <f t="shared" si="91"/>
        <v>0.7941176471</v>
      </c>
      <c r="AH93" s="78">
        <v>102.0</v>
      </c>
      <c r="AI93" s="78">
        <v>81.0</v>
      </c>
      <c r="AJ93" s="81">
        <f t="shared" si="92"/>
        <v>0.7941176471</v>
      </c>
      <c r="AK93" s="82"/>
      <c r="AL93" s="112"/>
      <c r="AM93" s="77"/>
      <c r="AN93" s="78"/>
      <c r="AO93" s="78"/>
      <c r="AP93" s="78"/>
      <c r="AQ93" s="78"/>
      <c r="AR93" s="78"/>
      <c r="AS93" s="78"/>
      <c r="AT93" s="80" t="str">
        <f t="shared" si="93"/>
        <v>#DIV/0!</v>
      </c>
      <c r="AU93" s="80" t="str">
        <f t="shared" si="94"/>
        <v>#DIV/0!</v>
      </c>
      <c r="AV93" s="78"/>
      <c r="AW93" s="78"/>
      <c r="AX93" s="78"/>
      <c r="AY93" s="78"/>
      <c r="AZ93" s="80" t="str">
        <f t="shared" si="95"/>
        <v>#DIV/0!</v>
      </c>
      <c r="BA93" s="78"/>
      <c r="BB93" s="78"/>
      <c r="BC93" s="81" t="str">
        <f t="shared" si="96"/>
        <v>#DIV/0!</v>
      </c>
      <c r="BD93" s="95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85"/>
        <v>#DIV/0!</v>
      </c>
      <c r="I94" s="80" t="str">
        <f t="shared" si="86"/>
        <v>#DIV/0!</v>
      </c>
      <c r="J94" s="83"/>
      <c r="K94" s="83"/>
      <c r="L94" s="83"/>
      <c r="M94" s="83"/>
      <c r="N94" s="80" t="str">
        <f t="shared" si="87"/>
        <v>#DIV/0!</v>
      </c>
      <c r="O94" s="83"/>
      <c r="P94" s="83"/>
      <c r="Q94" s="81" t="str">
        <f t="shared" si="88"/>
        <v>#DIV/0!</v>
      </c>
      <c r="T94" s="85"/>
      <c r="U94" s="78"/>
      <c r="V94" s="83"/>
      <c r="W94" s="83"/>
      <c r="X94" s="78"/>
      <c r="Y94" s="78"/>
      <c r="Z94" s="84"/>
      <c r="AA94" s="80" t="str">
        <f t="shared" si="89"/>
        <v>#DIV/0!</v>
      </c>
      <c r="AB94" s="80" t="str">
        <f t="shared" si="90"/>
        <v>#DIV/0!</v>
      </c>
      <c r="AC94" s="83"/>
      <c r="AD94" s="83"/>
      <c r="AE94" s="83"/>
      <c r="AF94" s="83"/>
      <c r="AG94" s="80" t="str">
        <f t="shared" si="91"/>
        <v>#DIV/0!</v>
      </c>
      <c r="AH94" s="83"/>
      <c r="AI94" s="83"/>
      <c r="AJ94" s="81" t="str">
        <f t="shared" si="92"/>
        <v>#DIV/0!</v>
      </c>
      <c r="AK94" s="82"/>
      <c r="AL94" s="112"/>
      <c r="AM94" s="85"/>
      <c r="AN94" s="83"/>
      <c r="AO94" s="83"/>
      <c r="AP94" s="83"/>
      <c r="AQ94" s="83"/>
      <c r="AR94" s="83"/>
      <c r="AS94" s="83"/>
      <c r="AT94" s="80" t="str">
        <f t="shared" si="93"/>
        <v>#DIV/0!</v>
      </c>
      <c r="AU94" s="80" t="str">
        <f t="shared" si="94"/>
        <v>#DIV/0!</v>
      </c>
      <c r="AV94" s="83"/>
      <c r="AW94" s="83"/>
      <c r="AX94" s="83"/>
      <c r="AY94" s="83"/>
      <c r="AZ94" s="80" t="str">
        <f t="shared" si="95"/>
        <v>#DIV/0!</v>
      </c>
      <c r="BA94" s="83"/>
      <c r="BB94" s="83"/>
      <c r="BC94" s="81" t="str">
        <f t="shared" si="96"/>
        <v>#DIV/0!</v>
      </c>
      <c r="BD94" s="95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85"/>
        <v>#DIV/0!</v>
      </c>
      <c r="I95" s="80" t="str">
        <f t="shared" si="86"/>
        <v>#DIV/0!</v>
      </c>
      <c r="J95" s="83"/>
      <c r="K95" s="83"/>
      <c r="L95" s="83"/>
      <c r="M95" s="83"/>
      <c r="N95" s="80" t="str">
        <f t="shared" si="87"/>
        <v>#DIV/0!</v>
      </c>
      <c r="O95" s="83"/>
      <c r="P95" s="83"/>
      <c r="Q95" s="81" t="str">
        <f t="shared" si="88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89"/>
        <v>#DIV/0!</v>
      </c>
      <c r="AB95" s="80" t="str">
        <f t="shared" si="90"/>
        <v>#DIV/0!</v>
      </c>
      <c r="AC95" s="83"/>
      <c r="AD95" s="83"/>
      <c r="AE95" s="83"/>
      <c r="AF95" s="83"/>
      <c r="AG95" s="80" t="str">
        <f t="shared" si="91"/>
        <v>#DIV/0!</v>
      </c>
      <c r="AH95" s="83"/>
      <c r="AI95" s="83"/>
      <c r="AJ95" s="81" t="str">
        <f t="shared" si="92"/>
        <v>#DIV/0!</v>
      </c>
      <c r="AK95" s="82"/>
      <c r="AL95" s="112"/>
      <c r="AM95" s="85"/>
      <c r="AN95" s="83"/>
      <c r="AO95" s="83"/>
      <c r="AP95" s="83"/>
      <c r="AQ95" s="83"/>
      <c r="AR95" s="83"/>
      <c r="AS95" s="83"/>
      <c r="AT95" s="80" t="str">
        <f t="shared" si="93"/>
        <v>#DIV/0!</v>
      </c>
      <c r="AU95" s="80" t="str">
        <f t="shared" si="94"/>
        <v>#DIV/0!</v>
      </c>
      <c r="AV95" s="83"/>
      <c r="AW95" s="83"/>
      <c r="AX95" s="83"/>
      <c r="AY95" s="83"/>
      <c r="AZ95" s="80" t="str">
        <f t="shared" si="95"/>
        <v>#DIV/0!</v>
      </c>
      <c r="BA95" s="83"/>
      <c r="BB95" s="83"/>
      <c r="BC95" s="81" t="str">
        <f t="shared" si="96"/>
        <v>#DIV/0!</v>
      </c>
      <c r="BD95" s="95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85"/>
        <v>#DIV/0!</v>
      </c>
      <c r="I96" s="80" t="str">
        <f t="shared" si="86"/>
        <v>#DIV/0!</v>
      </c>
      <c r="J96" s="83"/>
      <c r="K96" s="83"/>
      <c r="L96" s="83"/>
      <c r="M96" s="83"/>
      <c r="N96" s="80" t="str">
        <f t="shared" si="87"/>
        <v>#DIV/0!</v>
      </c>
      <c r="O96" s="83"/>
      <c r="P96" s="83"/>
      <c r="Q96" s="81" t="str">
        <f t="shared" si="88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89"/>
        <v>#DIV/0!</v>
      </c>
      <c r="AB96" s="80" t="str">
        <f t="shared" si="90"/>
        <v>#DIV/0!</v>
      </c>
      <c r="AC96" s="83"/>
      <c r="AD96" s="83"/>
      <c r="AE96" s="83"/>
      <c r="AF96" s="83"/>
      <c r="AG96" s="80" t="str">
        <f t="shared" si="91"/>
        <v>#DIV/0!</v>
      </c>
      <c r="AH96" s="83"/>
      <c r="AI96" s="83"/>
      <c r="AJ96" s="81" t="str">
        <f t="shared" si="92"/>
        <v>#DIV/0!</v>
      </c>
      <c r="AK96" s="82"/>
      <c r="AL96" s="112"/>
      <c r="AM96" s="85"/>
      <c r="AN96" s="83"/>
      <c r="AO96" s="83"/>
      <c r="AP96" s="83"/>
      <c r="AQ96" s="83"/>
      <c r="AR96" s="83"/>
      <c r="AS96" s="83"/>
      <c r="AT96" s="80" t="str">
        <f t="shared" si="93"/>
        <v>#DIV/0!</v>
      </c>
      <c r="AU96" s="80" t="str">
        <f t="shared" si="94"/>
        <v>#DIV/0!</v>
      </c>
      <c r="AV96" s="83"/>
      <c r="AW96" s="83"/>
      <c r="AX96" s="83"/>
      <c r="AY96" s="83"/>
      <c r="AZ96" s="80" t="str">
        <f t="shared" si="95"/>
        <v>#DIV/0!</v>
      </c>
      <c r="BA96" s="83"/>
      <c r="BB96" s="83"/>
      <c r="BC96" s="81" t="str">
        <f t="shared" si="96"/>
        <v>#DIV/0!</v>
      </c>
      <c r="BD96" s="95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85"/>
        <v>#DIV/0!</v>
      </c>
      <c r="I97" s="80" t="str">
        <f t="shared" si="86"/>
        <v>#DIV/0!</v>
      </c>
      <c r="J97" s="83"/>
      <c r="K97" s="83"/>
      <c r="L97" s="83"/>
      <c r="M97" s="83"/>
      <c r="N97" s="80" t="str">
        <f t="shared" si="87"/>
        <v>#DIV/0!</v>
      </c>
      <c r="O97" s="83"/>
      <c r="P97" s="83"/>
      <c r="Q97" s="81" t="str">
        <f t="shared" si="88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89"/>
        <v>#DIV/0!</v>
      </c>
      <c r="AB97" s="80" t="str">
        <f t="shared" si="90"/>
        <v>#DIV/0!</v>
      </c>
      <c r="AC97" s="83"/>
      <c r="AD97" s="83"/>
      <c r="AE97" s="83"/>
      <c r="AF97" s="83"/>
      <c r="AG97" s="80" t="str">
        <f t="shared" si="91"/>
        <v>#DIV/0!</v>
      </c>
      <c r="AH97" s="83"/>
      <c r="AI97" s="83"/>
      <c r="AJ97" s="81" t="str">
        <f t="shared" si="92"/>
        <v>#DIV/0!</v>
      </c>
      <c r="AK97" s="82"/>
      <c r="AL97" s="112"/>
      <c r="AM97" s="85"/>
      <c r="AN97" s="83"/>
      <c r="AO97" s="83"/>
      <c r="AP97" s="83"/>
      <c r="AQ97" s="83"/>
      <c r="AR97" s="83"/>
      <c r="AS97" s="83"/>
      <c r="AT97" s="80" t="str">
        <f t="shared" si="93"/>
        <v>#DIV/0!</v>
      </c>
      <c r="AU97" s="80" t="str">
        <f t="shared" si="94"/>
        <v>#DIV/0!</v>
      </c>
      <c r="AV97" s="83"/>
      <c r="AW97" s="83"/>
      <c r="AX97" s="83"/>
      <c r="AY97" s="83"/>
      <c r="AZ97" s="80" t="str">
        <f t="shared" si="95"/>
        <v>#DIV/0!</v>
      </c>
      <c r="BA97" s="83"/>
      <c r="BB97" s="83"/>
      <c r="BC97" s="81" t="str">
        <f t="shared" si="96"/>
        <v>#DIV/0!</v>
      </c>
      <c r="BD97" s="95"/>
    </row>
    <row r="98" ht="14.25" customHeight="1">
      <c r="A98" s="72" t="s">
        <v>15</v>
      </c>
      <c r="B98" s="73">
        <f t="shared" ref="B98:G98" si="97">SUM(B90:B97)</f>
        <v>86</v>
      </c>
      <c r="C98" s="73">
        <f t="shared" si="97"/>
        <v>8</v>
      </c>
      <c r="D98" s="73">
        <f t="shared" si="97"/>
        <v>40</v>
      </c>
      <c r="E98" s="73">
        <f t="shared" si="97"/>
        <v>33</v>
      </c>
      <c r="F98" s="73">
        <f t="shared" si="97"/>
        <v>0</v>
      </c>
      <c r="G98" s="86">
        <f t="shared" si="97"/>
        <v>6</v>
      </c>
      <c r="H98" s="80">
        <f t="shared" si="85"/>
        <v>0.9418604651</v>
      </c>
      <c r="I98" s="80">
        <f t="shared" si="86"/>
        <v>0.5581395349</v>
      </c>
      <c r="J98" s="73">
        <f t="shared" ref="J98:M98" si="98">SUM(J90:J97)</f>
        <v>31</v>
      </c>
      <c r="K98" s="73">
        <f t="shared" si="98"/>
        <v>31</v>
      </c>
      <c r="L98" s="73">
        <f t="shared" si="98"/>
        <v>476</v>
      </c>
      <c r="M98" s="73">
        <f t="shared" si="98"/>
        <v>390</v>
      </c>
      <c r="N98" s="80">
        <f t="shared" si="87"/>
        <v>0.8193277311</v>
      </c>
      <c r="O98" s="87">
        <f t="shared" ref="O98:P98" si="99">SUM(O90:O97)</f>
        <v>476</v>
      </c>
      <c r="P98" s="87">
        <f t="shared" si="99"/>
        <v>390</v>
      </c>
      <c r="Q98" s="81">
        <f t="shared" si="88"/>
        <v>0.8193277311</v>
      </c>
      <c r="T98" s="72" t="s">
        <v>15</v>
      </c>
      <c r="U98" s="73">
        <f t="shared" ref="U98:Z98" si="100">SUM(U90:U97)</f>
        <v>120</v>
      </c>
      <c r="V98" s="73">
        <f t="shared" si="100"/>
        <v>24</v>
      </c>
      <c r="W98" s="73">
        <f t="shared" si="100"/>
        <v>57</v>
      </c>
      <c r="X98" s="73">
        <f t="shared" si="100"/>
        <v>33</v>
      </c>
      <c r="Y98" s="73">
        <f t="shared" si="100"/>
        <v>0</v>
      </c>
      <c r="Z98" s="86">
        <f t="shared" si="100"/>
        <v>6</v>
      </c>
      <c r="AA98" s="80">
        <f t="shared" si="89"/>
        <v>0.95</v>
      </c>
      <c r="AB98" s="80">
        <f t="shared" si="90"/>
        <v>0.675</v>
      </c>
      <c r="AC98" s="73">
        <f t="shared" ref="AC98:AF98" si="101">SUM(AC90:AC97)</f>
        <v>28</v>
      </c>
      <c r="AD98" s="73">
        <f t="shared" si="101"/>
        <v>28</v>
      </c>
      <c r="AE98" s="73">
        <f t="shared" si="101"/>
        <v>374</v>
      </c>
      <c r="AF98" s="73">
        <f t="shared" si="101"/>
        <v>299</v>
      </c>
      <c r="AG98" s="80">
        <f t="shared" si="91"/>
        <v>0.7994652406</v>
      </c>
      <c r="AH98" s="87">
        <f t="shared" ref="AH98:AI98" si="102">SUM(AH90:AH97)</f>
        <v>374</v>
      </c>
      <c r="AI98" s="87">
        <f t="shared" si="102"/>
        <v>299</v>
      </c>
      <c r="AJ98" s="81">
        <f t="shared" si="92"/>
        <v>0.7994652406</v>
      </c>
      <c r="AK98" s="82"/>
      <c r="AL98" s="112"/>
      <c r="AM98" s="72" t="s">
        <v>15</v>
      </c>
      <c r="AN98" s="73">
        <f t="shared" ref="AN98:AS98" si="103">SUM(AN90:AN97)</f>
        <v>86</v>
      </c>
      <c r="AO98" s="73">
        <f t="shared" si="103"/>
        <v>41</v>
      </c>
      <c r="AP98" s="73">
        <f t="shared" si="103"/>
        <v>34</v>
      </c>
      <c r="AQ98" s="73">
        <f t="shared" si="103"/>
        <v>11</v>
      </c>
      <c r="AR98" s="73">
        <f t="shared" si="103"/>
        <v>0</v>
      </c>
      <c r="AS98" s="73">
        <f t="shared" si="103"/>
        <v>0</v>
      </c>
      <c r="AT98" s="80">
        <f t="shared" si="93"/>
        <v>1</v>
      </c>
      <c r="AU98" s="80">
        <f t="shared" si="94"/>
        <v>0.8720930233</v>
      </c>
      <c r="AV98" s="73">
        <f t="shared" ref="AV98:AY98" si="104">SUM(AV90:AV97)</f>
        <v>12</v>
      </c>
      <c r="AW98" s="73">
        <f t="shared" si="104"/>
        <v>12</v>
      </c>
      <c r="AX98" s="73">
        <f t="shared" si="104"/>
        <v>102</v>
      </c>
      <c r="AY98" s="73">
        <f t="shared" si="104"/>
        <v>81</v>
      </c>
      <c r="AZ98" s="80">
        <f t="shared" si="95"/>
        <v>0.7941176471</v>
      </c>
      <c r="BA98" s="87">
        <f t="shared" ref="BA98:BB98" si="105">SUM(BA90:BA97)</f>
        <v>102</v>
      </c>
      <c r="BB98" s="87">
        <f t="shared" si="105"/>
        <v>81</v>
      </c>
      <c r="BC98" s="81">
        <f t="shared" si="96"/>
        <v>0.7941176471</v>
      </c>
      <c r="BD98" s="95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  <c r="AL99" s="112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C99" s="68"/>
      <c r="BD99" s="95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  <c r="AL100" s="112"/>
      <c r="AM100" s="89" t="s">
        <v>27</v>
      </c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C100" s="68"/>
      <c r="BD100" s="95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  <c r="AL101" s="112"/>
      <c r="AM101" s="90" t="s">
        <v>4</v>
      </c>
      <c r="AN101" s="32" t="s">
        <v>16</v>
      </c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4"/>
      <c r="BC101" s="68"/>
      <c r="BD101" s="95"/>
    </row>
    <row r="102" ht="14.25" customHeight="1">
      <c r="A102" s="91" t="s">
        <v>263</v>
      </c>
      <c r="B102" s="92" t="s">
        <v>425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 t="s">
        <v>236</v>
      </c>
      <c r="U102" s="92" t="s">
        <v>426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  <c r="AL102" s="112"/>
      <c r="AM102" s="91"/>
      <c r="AN102" s="92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4"/>
      <c r="BC102" s="68"/>
      <c r="BD102" s="95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 t="s">
        <v>427</v>
      </c>
      <c r="U103" s="92" t="s">
        <v>428</v>
      </c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  <c r="AL103" s="112"/>
      <c r="AM103" s="93"/>
      <c r="AN103" s="32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4"/>
      <c r="BC103" s="68"/>
      <c r="BD103" s="95"/>
    </row>
    <row r="104" ht="14.25" customHeight="1">
      <c r="Q104" s="95"/>
      <c r="R104" s="95"/>
      <c r="AJ104" s="95"/>
      <c r="AK104" s="95"/>
      <c r="AL104" s="112"/>
      <c r="BC104" s="95"/>
      <c r="BD104" s="95"/>
    </row>
    <row r="105" ht="14.25" customHeight="1">
      <c r="Q105" s="95"/>
      <c r="R105" s="95"/>
      <c r="AJ105" s="95"/>
      <c r="AK105" s="95"/>
      <c r="AL105" s="112"/>
      <c r="BC105" s="95"/>
      <c r="BD105" s="95"/>
    </row>
    <row r="106" ht="14.25" customHeight="1">
      <c r="Q106" s="95"/>
      <c r="R106" s="95"/>
      <c r="AJ106" s="95"/>
      <c r="AK106" s="95"/>
      <c r="AL106" s="112"/>
      <c r="BC106" s="95"/>
      <c r="BD106" s="95"/>
    </row>
    <row r="107" ht="14.25" customHeight="1">
      <c r="Q107" s="95"/>
      <c r="R107" s="95"/>
      <c r="AJ107" s="95"/>
      <c r="AK107" s="95"/>
      <c r="AL107" s="112"/>
      <c r="BC107" s="95"/>
      <c r="BD107" s="95"/>
    </row>
    <row r="108" ht="14.25" customHeight="1">
      <c r="Q108" s="95"/>
      <c r="R108" s="95"/>
      <c r="AJ108" s="95"/>
      <c r="AK108" s="95"/>
      <c r="AL108" s="112"/>
      <c r="BC108" s="95"/>
      <c r="BD108" s="95"/>
    </row>
    <row r="109" ht="14.25" customHeight="1">
      <c r="Q109" s="95"/>
      <c r="R109" s="95"/>
      <c r="AJ109" s="95"/>
      <c r="AK109" s="95"/>
      <c r="AL109" s="112"/>
      <c r="BC109" s="95"/>
      <c r="BD109" s="95"/>
    </row>
    <row r="110" ht="14.25" customHeight="1">
      <c r="Q110" s="95"/>
      <c r="R110" s="95"/>
      <c r="AJ110" s="95"/>
      <c r="AK110" s="95"/>
      <c r="AL110" s="112"/>
      <c r="BC110" s="95"/>
      <c r="BD110" s="95"/>
    </row>
    <row r="111" ht="14.25" customHeight="1">
      <c r="Q111" s="95"/>
      <c r="R111" s="95"/>
      <c r="AJ111" s="95"/>
      <c r="AK111" s="95"/>
      <c r="AL111" s="112"/>
      <c r="BC111" s="95"/>
      <c r="BD111" s="95"/>
    </row>
    <row r="112" ht="14.25" customHeight="1">
      <c r="Q112" s="95"/>
      <c r="R112" s="95"/>
      <c r="AJ112" s="95"/>
      <c r="AK112" s="95"/>
      <c r="AL112" s="112"/>
      <c r="BC112" s="95"/>
      <c r="BD112" s="95"/>
    </row>
    <row r="113" ht="14.25" customHeight="1">
      <c r="Q113" s="95"/>
      <c r="R113" s="95"/>
      <c r="AJ113" s="95"/>
      <c r="AK113" s="95"/>
      <c r="AL113" s="112"/>
      <c r="BC113" s="95"/>
      <c r="BD113" s="95"/>
    </row>
    <row r="114" ht="14.25" customHeight="1">
      <c r="Q114" s="95"/>
      <c r="R114" s="95"/>
      <c r="AJ114" s="95"/>
      <c r="AK114" s="95"/>
      <c r="AL114" s="112"/>
      <c r="BC114" s="95"/>
      <c r="BD114" s="95"/>
    </row>
    <row r="115" ht="14.25" customHeight="1">
      <c r="Q115" s="95"/>
      <c r="R115" s="95"/>
      <c r="AJ115" s="95"/>
      <c r="AK115" s="95"/>
      <c r="AL115" s="112"/>
      <c r="BC115" s="95"/>
      <c r="BD115" s="95"/>
    </row>
    <row r="116" ht="14.25" customHeight="1">
      <c r="Q116" s="95"/>
      <c r="R116" s="95"/>
      <c r="AJ116" s="95"/>
      <c r="AK116" s="95"/>
      <c r="AL116" s="112"/>
      <c r="BC116" s="95"/>
      <c r="BD116" s="95"/>
    </row>
    <row r="117" ht="14.25" customHeight="1">
      <c r="Q117" s="95"/>
      <c r="R117" s="95"/>
      <c r="AJ117" s="95"/>
      <c r="AK117" s="95"/>
      <c r="AL117" s="112"/>
      <c r="BC117" s="95"/>
      <c r="BD117" s="95"/>
    </row>
    <row r="118" ht="14.25" customHeight="1">
      <c r="Q118" s="95"/>
      <c r="R118" s="95"/>
      <c r="AJ118" s="95"/>
      <c r="AK118" s="95"/>
      <c r="AL118" s="112"/>
      <c r="BC118" s="95"/>
      <c r="BD118" s="95"/>
    </row>
    <row r="119" ht="14.25" customHeight="1">
      <c r="Q119" s="95"/>
      <c r="R119" s="95"/>
      <c r="AJ119" s="95"/>
      <c r="AK119" s="95"/>
      <c r="AL119" s="112"/>
      <c r="BC119" s="95"/>
      <c r="BD119" s="95"/>
    </row>
    <row r="120" ht="14.25" customHeight="1">
      <c r="Q120" s="95"/>
      <c r="R120" s="95"/>
      <c r="AJ120" s="95"/>
      <c r="AK120" s="95"/>
      <c r="AL120" s="112"/>
      <c r="BC120" s="95"/>
      <c r="BD120" s="95"/>
    </row>
    <row r="121" ht="14.25" customHeight="1">
      <c r="Q121" s="95"/>
      <c r="R121" s="95"/>
      <c r="AJ121" s="95"/>
      <c r="AK121" s="95"/>
      <c r="AL121" s="112"/>
      <c r="BC121" s="95"/>
      <c r="BD121" s="95"/>
    </row>
    <row r="122" ht="14.25" customHeight="1">
      <c r="Q122" s="95"/>
      <c r="R122" s="95"/>
      <c r="AJ122" s="95"/>
      <c r="AK122" s="95"/>
      <c r="AL122" s="112"/>
      <c r="BC122" s="95"/>
      <c r="BD122" s="95"/>
    </row>
    <row r="123" ht="14.25" customHeight="1">
      <c r="Q123" s="95"/>
      <c r="R123" s="95"/>
      <c r="AJ123" s="95"/>
      <c r="AK123" s="95"/>
      <c r="AL123" s="112"/>
      <c r="BC123" s="95"/>
      <c r="BD123" s="95"/>
    </row>
    <row r="124" ht="14.25" customHeight="1">
      <c r="Q124" s="95"/>
      <c r="R124" s="95"/>
      <c r="AJ124" s="95"/>
      <c r="AK124" s="95"/>
      <c r="AL124" s="112"/>
      <c r="BC124" s="95"/>
      <c r="BD124" s="95"/>
    </row>
    <row r="125" ht="14.25" customHeight="1">
      <c r="Q125" s="95"/>
      <c r="R125" s="95"/>
      <c r="AJ125" s="95"/>
      <c r="AK125" s="95"/>
      <c r="AL125" s="112"/>
      <c r="BC125" s="95"/>
      <c r="BD125" s="95"/>
    </row>
    <row r="126" ht="14.25" customHeight="1">
      <c r="Q126" s="95"/>
      <c r="R126" s="95"/>
      <c r="AJ126" s="95"/>
      <c r="AK126" s="95"/>
      <c r="AL126" s="112"/>
      <c r="BC126" s="95"/>
      <c r="BD126" s="95"/>
    </row>
    <row r="127" ht="14.25" customHeight="1">
      <c r="Q127" s="95"/>
      <c r="R127" s="95"/>
      <c r="AJ127" s="95"/>
      <c r="AK127" s="95"/>
      <c r="AL127" s="112"/>
      <c r="BC127" s="95"/>
      <c r="BD127" s="95"/>
    </row>
    <row r="128" ht="14.25" customHeight="1">
      <c r="Q128" s="95"/>
      <c r="R128" s="95"/>
      <c r="AJ128" s="95"/>
      <c r="AK128" s="95"/>
      <c r="AL128" s="112"/>
      <c r="BC128" s="95"/>
      <c r="BD128" s="95"/>
    </row>
    <row r="129" ht="14.25" customHeight="1">
      <c r="Q129" s="95"/>
      <c r="R129" s="95"/>
      <c r="AJ129" s="95"/>
      <c r="AK129" s="95"/>
      <c r="AL129" s="112"/>
      <c r="BC129" s="95"/>
      <c r="BD129" s="95"/>
    </row>
    <row r="130" ht="14.25" customHeight="1">
      <c r="Q130" s="95"/>
      <c r="R130" s="95"/>
      <c r="AJ130" s="95"/>
      <c r="AK130" s="95"/>
      <c r="AL130" s="112"/>
      <c r="BC130" s="95"/>
      <c r="BD130" s="95"/>
    </row>
    <row r="131" ht="14.25" customHeight="1">
      <c r="Q131" s="95"/>
      <c r="R131" s="95"/>
      <c r="AJ131" s="95"/>
      <c r="AK131" s="95"/>
      <c r="AL131" s="112"/>
      <c r="BC131" s="95"/>
      <c r="BD131" s="95"/>
    </row>
    <row r="132" ht="14.25" customHeight="1">
      <c r="Q132" s="95"/>
      <c r="R132" s="95"/>
      <c r="AJ132" s="95"/>
      <c r="AK132" s="95"/>
      <c r="AL132" s="112"/>
      <c r="BC132" s="95"/>
      <c r="BD132" s="95"/>
    </row>
    <row r="133" ht="14.25" customHeight="1">
      <c r="Q133" s="95"/>
      <c r="R133" s="95"/>
      <c r="AJ133" s="95"/>
      <c r="AK133" s="95"/>
      <c r="AL133" s="112"/>
      <c r="BC133" s="95"/>
      <c r="BD133" s="95"/>
    </row>
    <row r="134" ht="14.25" customHeight="1">
      <c r="Q134" s="95"/>
      <c r="R134" s="95"/>
      <c r="AJ134" s="95"/>
      <c r="AK134" s="95"/>
      <c r="AL134" s="112"/>
      <c r="BC134" s="95"/>
      <c r="BD134" s="95"/>
    </row>
    <row r="135" ht="14.25" customHeight="1">
      <c r="Q135" s="95"/>
      <c r="R135" s="95"/>
      <c r="AJ135" s="95"/>
      <c r="AK135" s="95"/>
      <c r="AL135" s="112"/>
      <c r="BC135" s="95"/>
      <c r="BD135" s="95"/>
    </row>
    <row r="136" ht="14.25" customHeight="1">
      <c r="Q136" s="95"/>
      <c r="R136" s="95"/>
      <c r="AJ136" s="95"/>
      <c r="AK136" s="95"/>
      <c r="AL136" s="112"/>
      <c r="BC136" s="95"/>
      <c r="BD136" s="95"/>
    </row>
    <row r="137" ht="14.25" customHeight="1">
      <c r="Q137" s="95"/>
      <c r="R137" s="95"/>
      <c r="AJ137" s="95"/>
      <c r="AK137" s="95"/>
      <c r="AL137" s="112"/>
      <c r="BC137" s="95"/>
      <c r="BD137" s="95"/>
    </row>
    <row r="138" ht="14.25" customHeight="1">
      <c r="Q138" s="95"/>
      <c r="R138" s="95"/>
      <c r="AJ138" s="95"/>
      <c r="AK138" s="95"/>
      <c r="AL138" s="112"/>
      <c r="BC138" s="95"/>
      <c r="BD138" s="95"/>
    </row>
    <row r="139" ht="14.25" customHeight="1">
      <c r="Q139" s="95"/>
      <c r="R139" s="95"/>
      <c r="AJ139" s="95"/>
      <c r="AK139" s="95"/>
      <c r="AL139" s="112"/>
      <c r="BC139" s="95"/>
      <c r="BD139" s="95"/>
    </row>
    <row r="140" ht="14.25" customHeight="1">
      <c r="Q140" s="95"/>
      <c r="R140" s="95"/>
      <c r="AJ140" s="95"/>
      <c r="AK140" s="95"/>
      <c r="AL140" s="112"/>
      <c r="BC140" s="95"/>
      <c r="BD140" s="95"/>
    </row>
    <row r="141" ht="14.25" customHeight="1">
      <c r="Q141" s="95"/>
      <c r="R141" s="95"/>
      <c r="AJ141" s="95"/>
      <c r="AK141" s="95"/>
      <c r="AL141" s="112"/>
      <c r="BC141" s="95"/>
      <c r="BD141" s="95"/>
    </row>
    <row r="142" ht="14.25" customHeight="1">
      <c r="Q142" s="95"/>
      <c r="R142" s="95"/>
      <c r="AJ142" s="95"/>
      <c r="AK142" s="95"/>
      <c r="AL142" s="112"/>
      <c r="BC142" s="95"/>
      <c r="BD142" s="95"/>
    </row>
    <row r="143" ht="14.25" customHeight="1">
      <c r="Q143" s="95"/>
      <c r="R143" s="95"/>
      <c r="AJ143" s="95"/>
      <c r="AK143" s="95"/>
      <c r="AL143" s="112"/>
      <c r="BC143" s="95"/>
      <c r="BD143" s="95"/>
    </row>
    <row r="144" ht="14.25" customHeight="1">
      <c r="Q144" s="95"/>
      <c r="R144" s="95"/>
      <c r="AJ144" s="95"/>
      <c r="AK144" s="95"/>
      <c r="AL144" s="112"/>
      <c r="BC144" s="95"/>
      <c r="BD144" s="95"/>
    </row>
    <row r="145" ht="14.25" customHeight="1">
      <c r="Q145" s="95"/>
      <c r="R145" s="95"/>
      <c r="AJ145" s="95"/>
      <c r="AK145" s="95"/>
      <c r="AL145" s="112"/>
      <c r="BC145" s="95"/>
      <c r="BD145" s="95"/>
    </row>
    <row r="146" ht="14.25" customHeight="1">
      <c r="Q146" s="95"/>
      <c r="R146" s="95"/>
      <c r="AJ146" s="95"/>
      <c r="AK146" s="95"/>
      <c r="AL146" s="112"/>
      <c r="BC146" s="95"/>
      <c r="BD146" s="95"/>
    </row>
    <row r="147" ht="14.25" customHeight="1">
      <c r="Q147" s="95"/>
      <c r="R147" s="95"/>
      <c r="AJ147" s="95"/>
      <c r="AK147" s="95"/>
      <c r="AL147" s="112"/>
      <c r="BC147" s="95"/>
      <c r="BD147" s="95"/>
    </row>
    <row r="148" ht="14.25" customHeight="1">
      <c r="Q148" s="95"/>
      <c r="R148" s="95"/>
      <c r="AJ148" s="95"/>
      <c r="AK148" s="95"/>
      <c r="AL148" s="112"/>
      <c r="BC148" s="95"/>
      <c r="BD148" s="95"/>
    </row>
    <row r="149" ht="14.25" customHeight="1">
      <c r="Q149" s="95"/>
      <c r="R149" s="95"/>
      <c r="AJ149" s="95"/>
      <c r="AK149" s="95"/>
      <c r="AL149" s="112"/>
      <c r="BC149" s="95"/>
      <c r="BD149" s="95"/>
    </row>
    <row r="150" ht="14.25" customHeight="1">
      <c r="Q150" s="95"/>
      <c r="R150" s="95"/>
      <c r="AJ150" s="95"/>
      <c r="AK150" s="95"/>
      <c r="AL150" s="112"/>
      <c r="BC150" s="95"/>
      <c r="BD150" s="95"/>
    </row>
    <row r="151" ht="14.25" customHeight="1">
      <c r="Q151" s="95"/>
      <c r="R151" s="95"/>
      <c r="AJ151" s="95"/>
      <c r="AK151" s="95"/>
      <c r="AL151" s="112"/>
      <c r="BC151" s="95"/>
      <c r="BD151" s="95"/>
    </row>
    <row r="152" ht="14.25" customHeight="1">
      <c r="Q152" s="95"/>
      <c r="R152" s="95"/>
      <c r="AJ152" s="95"/>
      <c r="AK152" s="95"/>
      <c r="AL152" s="112"/>
      <c r="BC152" s="95"/>
      <c r="BD152" s="95"/>
    </row>
    <row r="153" ht="14.25" customHeight="1">
      <c r="Q153" s="95"/>
      <c r="R153" s="95"/>
      <c r="AJ153" s="95"/>
      <c r="AK153" s="95"/>
      <c r="AL153" s="112"/>
      <c r="BC153" s="95"/>
      <c r="BD153" s="95"/>
    </row>
    <row r="154" ht="14.25" customHeight="1">
      <c r="Q154" s="95"/>
      <c r="R154" s="95"/>
      <c r="AJ154" s="95"/>
      <c r="AK154" s="95"/>
      <c r="AL154" s="112"/>
      <c r="BC154" s="95"/>
      <c r="BD154" s="95"/>
    </row>
    <row r="155" ht="14.25" customHeight="1">
      <c r="Q155" s="95"/>
      <c r="R155" s="95"/>
      <c r="AJ155" s="95"/>
      <c r="AK155" s="95"/>
      <c r="AL155" s="112"/>
      <c r="BC155" s="95"/>
      <c r="BD155" s="95"/>
    </row>
    <row r="156" ht="14.25" customHeight="1">
      <c r="Q156" s="95"/>
      <c r="R156" s="95"/>
      <c r="AJ156" s="95"/>
      <c r="AK156" s="95"/>
      <c r="AL156" s="112"/>
      <c r="BC156" s="95"/>
      <c r="BD156" s="95"/>
    </row>
    <row r="157" ht="14.25" customHeight="1">
      <c r="Q157" s="95"/>
      <c r="R157" s="95"/>
      <c r="AJ157" s="95"/>
      <c r="AK157" s="95"/>
      <c r="AL157" s="112"/>
      <c r="BC157" s="95"/>
      <c r="BD157" s="95"/>
    </row>
    <row r="158" ht="14.25" customHeight="1">
      <c r="Q158" s="95"/>
      <c r="R158" s="95"/>
      <c r="AJ158" s="95"/>
      <c r="AK158" s="95"/>
      <c r="AL158" s="112"/>
      <c r="BC158" s="95"/>
      <c r="BD158" s="95"/>
    </row>
    <row r="159" ht="14.25" customHeight="1">
      <c r="Q159" s="95"/>
      <c r="R159" s="95"/>
      <c r="AJ159" s="95"/>
      <c r="AK159" s="95"/>
      <c r="AL159" s="112"/>
      <c r="BC159" s="95"/>
      <c r="BD159" s="95"/>
    </row>
    <row r="160" ht="14.25" customHeight="1">
      <c r="Q160" s="95"/>
      <c r="R160" s="95"/>
      <c r="AJ160" s="95"/>
      <c r="AK160" s="95"/>
      <c r="AL160" s="112"/>
      <c r="BC160" s="95"/>
      <c r="BD160" s="95"/>
    </row>
    <row r="161" ht="14.25" customHeight="1">
      <c r="Q161" s="95"/>
      <c r="R161" s="95"/>
      <c r="AJ161" s="95"/>
      <c r="AK161" s="95"/>
      <c r="AL161" s="112"/>
      <c r="BC161" s="95"/>
      <c r="BD161" s="95"/>
    </row>
    <row r="162" ht="14.25" customHeight="1">
      <c r="Q162" s="95"/>
      <c r="R162" s="95"/>
      <c r="AJ162" s="95"/>
      <c r="AK162" s="95"/>
      <c r="AL162" s="112"/>
      <c r="BC162" s="95"/>
      <c r="BD162" s="95"/>
    </row>
    <row r="163" ht="14.25" customHeight="1">
      <c r="Q163" s="95"/>
      <c r="R163" s="95"/>
      <c r="AJ163" s="95"/>
      <c r="AK163" s="95"/>
      <c r="AL163" s="112"/>
      <c r="BC163" s="95"/>
      <c r="BD163" s="95"/>
    </row>
    <row r="164" ht="14.25" customHeight="1">
      <c r="Q164" s="95"/>
      <c r="R164" s="95"/>
      <c r="AJ164" s="95"/>
      <c r="AK164" s="95"/>
      <c r="AL164" s="112"/>
      <c r="BC164" s="95"/>
      <c r="BD164" s="95"/>
    </row>
    <row r="165" ht="14.25" customHeight="1">
      <c r="Q165" s="95"/>
      <c r="R165" s="95"/>
      <c r="AJ165" s="95"/>
      <c r="AK165" s="95"/>
      <c r="AL165" s="112"/>
      <c r="BC165" s="95"/>
      <c r="BD165" s="95"/>
    </row>
    <row r="166" ht="14.25" customHeight="1">
      <c r="Q166" s="95"/>
      <c r="R166" s="95"/>
      <c r="AJ166" s="95"/>
      <c r="AK166" s="95"/>
      <c r="AL166" s="112"/>
      <c r="BC166" s="95"/>
      <c r="BD166" s="95"/>
    </row>
    <row r="167" ht="14.25" customHeight="1">
      <c r="Q167" s="95"/>
      <c r="R167" s="95"/>
      <c r="AJ167" s="95"/>
      <c r="AK167" s="95"/>
      <c r="AL167" s="112"/>
      <c r="BC167" s="95"/>
      <c r="BD167" s="95"/>
    </row>
    <row r="168" ht="14.25" customHeight="1">
      <c r="Q168" s="95"/>
      <c r="R168" s="95"/>
      <c r="AJ168" s="95"/>
      <c r="AK168" s="95"/>
      <c r="AL168" s="112"/>
      <c r="BC168" s="95"/>
      <c r="BD168" s="95"/>
    </row>
    <row r="169" ht="14.25" customHeight="1">
      <c r="Q169" s="95"/>
      <c r="R169" s="95"/>
      <c r="AJ169" s="95"/>
      <c r="AK169" s="95"/>
      <c r="AL169" s="112"/>
      <c r="BC169" s="95"/>
      <c r="BD169" s="95"/>
    </row>
    <row r="170" ht="14.25" customHeight="1">
      <c r="Q170" s="95"/>
      <c r="R170" s="95"/>
      <c r="AJ170" s="95"/>
      <c r="AK170" s="95"/>
      <c r="AL170" s="112"/>
      <c r="BC170" s="95"/>
      <c r="BD170" s="95"/>
    </row>
    <row r="171" ht="14.25" customHeight="1">
      <c r="Q171" s="95"/>
      <c r="R171" s="95"/>
      <c r="AJ171" s="95"/>
      <c r="AK171" s="95"/>
      <c r="AL171" s="112"/>
      <c r="BC171" s="95"/>
      <c r="BD171" s="95"/>
    </row>
    <row r="172" ht="14.25" customHeight="1">
      <c r="Q172" s="95"/>
      <c r="R172" s="95"/>
      <c r="AJ172" s="95"/>
      <c r="AK172" s="95"/>
      <c r="AL172" s="112"/>
      <c r="BC172" s="95"/>
      <c r="BD172" s="95"/>
    </row>
    <row r="173" ht="14.25" customHeight="1">
      <c r="Q173" s="95"/>
      <c r="R173" s="95"/>
      <c r="AJ173" s="95"/>
      <c r="AK173" s="95"/>
      <c r="AL173" s="112"/>
      <c r="BC173" s="95"/>
      <c r="BD173" s="95"/>
    </row>
    <row r="174" ht="14.25" customHeight="1">
      <c r="Q174" s="95"/>
      <c r="R174" s="95"/>
      <c r="AJ174" s="95"/>
      <c r="AK174" s="95"/>
      <c r="AL174" s="112"/>
      <c r="BC174" s="95"/>
      <c r="BD174" s="95"/>
    </row>
    <row r="175" ht="14.25" customHeight="1">
      <c r="Q175" s="95"/>
      <c r="R175" s="95"/>
      <c r="AJ175" s="95"/>
      <c r="AK175" s="95"/>
      <c r="AL175" s="112"/>
      <c r="BC175" s="95"/>
      <c r="BD175" s="95"/>
    </row>
    <row r="176" ht="14.25" customHeight="1">
      <c r="Q176" s="95"/>
      <c r="R176" s="95"/>
      <c r="AJ176" s="95"/>
      <c r="AK176" s="95"/>
      <c r="AL176" s="112"/>
      <c r="BC176" s="95"/>
      <c r="BD176" s="95"/>
    </row>
    <row r="177" ht="14.25" customHeight="1">
      <c r="Q177" s="95"/>
      <c r="R177" s="95"/>
      <c r="AJ177" s="95"/>
      <c r="AK177" s="95"/>
      <c r="AL177" s="112"/>
      <c r="BC177" s="95"/>
      <c r="BD177" s="95"/>
    </row>
    <row r="178" ht="14.25" customHeight="1">
      <c r="Q178" s="95"/>
      <c r="R178" s="95"/>
      <c r="AJ178" s="95"/>
      <c r="AK178" s="95"/>
      <c r="AL178" s="112"/>
      <c r="BC178" s="95"/>
      <c r="BD178" s="95"/>
    </row>
    <row r="179" ht="14.25" customHeight="1">
      <c r="Q179" s="95"/>
      <c r="R179" s="95"/>
      <c r="AJ179" s="95"/>
      <c r="AK179" s="95"/>
      <c r="AL179" s="112"/>
      <c r="BC179" s="95"/>
      <c r="BD179" s="95"/>
    </row>
    <row r="180" ht="14.25" customHeight="1">
      <c r="Q180" s="95"/>
      <c r="R180" s="95"/>
      <c r="AJ180" s="95"/>
      <c r="AK180" s="95"/>
      <c r="AL180" s="112"/>
      <c r="BC180" s="95"/>
      <c r="BD180" s="95"/>
    </row>
    <row r="181" ht="14.25" customHeight="1">
      <c r="Q181" s="95"/>
      <c r="R181" s="95"/>
      <c r="AJ181" s="95"/>
      <c r="AK181" s="95"/>
      <c r="AL181" s="112"/>
      <c r="BC181" s="95"/>
      <c r="BD181" s="95"/>
    </row>
    <row r="182" ht="14.25" customHeight="1">
      <c r="Q182" s="95"/>
      <c r="R182" s="95"/>
      <c r="AJ182" s="95"/>
      <c r="AK182" s="95"/>
      <c r="AL182" s="112"/>
      <c r="BC182" s="95"/>
      <c r="BD182" s="95"/>
    </row>
    <row r="183" ht="14.25" customHeight="1">
      <c r="Q183" s="95"/>
      <c r="R183" s="95"/>
      <c r="AJ183" s="95"/>
      <c r="AK183" s="95"/>
      <c r="AL183" s="112"/>
      <c r="BC183" s="95"/>
      <c r="BD183" s="95"/>
    </row>
    <row r="184" ht="14.25" customHeight="1">
      <c r="Q184" s="95"/>
      <c r="R184" s="95"/>
      <c r="AJ184" s="95"/>
      <c r="AK184" s="95"/>
      <c r="AL184" s="112"/>
      <c r="BC184" s="95"/>
      <c r="BD184" s="95"/>
    </row>
    <row r="185" ht="14.25" customHeight="1">
      <c r="Q185" s="95"/>
      <c r="R185" s="95"/>
      <c r="AJ185" s="95"/>
      <c r="AK185" s="95"/>
      <c r="AL185" s="112"/>
      <c r="BC185" s="95"/>
      <c r="BD185" s="95"/>
    </row>
    <row r="186" ht="14.25" customHeight="1">
      <c r="Q186" s="95"/>
      <c r="R186" s="95"/>
      <c r="AJ186" s="95"/>
      <c r="AK186" s="95"/>
      <c r="AL186" s="112"/>
      <c r="BC186" s="95"/>
      <c r="BD186" s="95"/>
    </row>
    <row r="187" ht="14.25" customHeight="1">
      <c r="Q187" s="95"/>
      <c r="R187" s="95"/>
      <c r="AJ187" s="95"/>
      <c r="AK187" s="95"/>
      <c r="AL187" s="112"/>
      <c r="BC187" s="95"/>
      <c r="BD187" s="95"/>
    </row>
    <row r="188" ht="14.25" customHeight="1">
      <c r="Q188" s="95"/>
      <c r="R188" s="95"/>
      <c r="AJ188" s="95"/>
      <c r="AK188" s="95"/>
      <c r="AL188" s="112"/>
      <c r="BC188" s="95"/>
      <c r="BD188" s="95"/>
    </row>
    <row r="189" ht="14.25" customHeight="1">
      <c r="Q189" s="95"/>
      <c r="R189" s="95"/>
      <c r="AJ189" s="95"/>
      <c r="AK189" s="95"/>
      <c r="AL189" s="112"/>
      <c r="BC189" s="95"/>
      <c r="BD189" s="95"/>
    </row>
    <row r="190" ht="14.25" customHeight="1">
      <c r="Q190" s="95"/>
      <c r="R190" s="95"/>
      <c r="AJ190" s="95"/>
      <c r="AK190" s="95"/>
      <c r="AL190" s="112"/>
      <c r="BC190" s="95"/>
      <c r="BD190" s="95"/>
    </row>
    <row r="191" ht="14.25" customHeight="1">
      <c r="Q191" s="95"/>
      <c r="R191" s="95"/>
      <c r="AJ191" s="95"/>
      <c r="AK191" s="95"/>
      <c r="AL191" s="112"/>
      <c r="BC191" s="95"/>
      <c r="BD191" s="95"/>
    </row>
    <row r="192" ht="14.25" customHeight="1">
      <c r="Q192" s="95"/>
      <c r="R192" s="95"/>
      <c r="AJ192" s="95"/>
      <c r="AK192" s="95"/>
      <c r="AL192" s="112"/>
      <c r="BC192" s="95"/>
      <c r="BD192" s="95"/>
    </row>
    <row r="193" ht="14.25" customHeight="1">
      <c r="Q193" s="95"/>
      <c r="R193" s="95"/>
      <c r="AJ193" s="95"/>
      <c r="AK193" s="95"/>
      <c r="AL193" s="112"/>
      <c r="BC193" s="95"/>
      <c r="BD193" s="95"/>
    </row>
    <row r="194" ht="14.25" customHeight="1">
      <c r="Q194" s="95"/>
      <c r="R194" s="95"/>
      <c r="AJ194" s="95"/>
      <c r="AK194" s="95"/>
      <c r="AL194" s="112"/>
      <c r="BC194" s="95"/>
      <c r="BD194" s="95"/>
    </row>
    <row r="195" ht="14.25" customHeight="1">
      <c r="Q195" s="95"/>
      <c r="R195" s="95"/>
      <c r="AJ195" s="95"/>
      <c r="AK195" s="95"/>
      <c r="AL195" s="112"/>
      <c r="BC195" s="95"/>
      <c r="BD195" s="95"/>
    </row>
    <row r="196" ht="14.25" customHeight="1">
      <c r="Q196" s="95"/>
      <c r="R196" s="95"/>
      <c r="AJ196" s="95"/>
      <c r="AK196" s="95"/>
      <c r="AL196" s="112"/>
      <c r="BC196" s="95"/>
      <c r="BD196" s="95"/>
    </row>
    <row r="197" ht="14.25" customHeight="1">
      <c r="Q197" s="95"/>
      <c r="R197" s="95"/>
      <c r="AJ197" s="95"/>
      <c r="AK197" s="95"/>
      <c r="AL197" s="112"/>
      <c r="BC197" s="95"/>
      <c r="BD197" s="95"/>
    </row>
    <row r="198" ht="14.25" customHeight="1">
      <c r="Q198" s="95"/>
      <c r="R198" s="95"/>
      <c r="AJ198" s="95"/>
      <c r="AK198" s="95"/>
      <c r="AL198" s="112"/>
      <c r="BC198" s="95"/>
      <c r="BD198" s="95"/>
    </row>
    <row r="199" ht="14.25" customHeight="1">
      <c r="Q199" s="95"/>
      <c r="R199" s="95"/>
      <c r="AJ199" s="95"/>
      <c r="AK199" s="95"/>
      <c r="AL199" s="112"/>
      <c r="BC199" s="95"/>
      <c r="BD199" s="95"/>
    </row>
    <row r="200" ht="14.25" customHeight="1">
      <c r="Q200" s="95"/>
      <c r="R200" s="95"/>
      <c r="AJ200" s="95"/>
      <c r="AK200" s="95"/>
      <c r="AL200" s="112"/>
      <c r="BC200" s="95"/>
      <c r="BD200" s="95"/>
    </row>
    <row r="201" ht="14.25" customHeight="1">
      <c r="Q201" s="95"/>
      <c r="R201" s="95"/>
      <c r="AJ201" s="95"/>
      <c r="AK201" s="95"/>
      <c r="AL201" s="112"/>
      <c r="BC201" s="95"/>
      <c r="BD201" s="95"/>
    </row>
    <row r="202" ht="14.25" customHeight="1">
      <c r="Q202" s="95"/>
      <c r="R202" s="95"/>
      <c r="AJ202" s="95"/>
      <c r="AK202" s="95"/>
      <c r="AL202" s="112"/>
      <c r="BC202" s="95"/>
      <c r="BD202" s="95"/>
    </row>
    <row r="203" ht="14.25" customHeight="1">
      <c r="Q203" s="95"/>
      <c r="R203" s="95"/>
      <c r="AJ203" s="95"/>
      <c r="AK203" s="95"/>
      <c r="AL203" s="112"/>
      <c r="BC203" s="95"/>
      <c r="BD203" s="95"/>
    </row>
    <row r="204" ht="14.25" customHeight="1">
      <c r="Q204" s="95"/>
      <c r="R204" s="95"/>
      <c r="AJ204" s="95"/>
      <c r="AK204" s="95"/>
      <c r="AL204" s="112"/>
      <c r="BC204" s="95"/>
      <c r="BD204" s="95"/>
    </row>
    <row r="205" ht="14.25" customHeight="1">
      <c r="Q205" s="95"/>
      <c r="R205" s="95"/>
      <c r="AJ205" s="95"/>
      <c r="AK205" s="95"/>
      <c r="AL205" s="112"/>
      <c r="BC205" s="95"/>
      <c r="BD205" s="95"/>
    </row>
    <row r="206" ht="14.25" customHeight="1">
      <c r="Q206" s="95"/>
      <c r="R206" s="95"/>
      <c r="AJ206" s="95"/>
      <c r="AK206" s="95"/>
      <c r="AL206" s="112"/>
      <c r="BC206" s="95"/>
      <c r="BD206" s="95"/>
    </row>
    <row r="207" ht="14.25" customHeight="1">
      <c r="Q207" s="95"/>
      <c r="R207" s="95"/>
      <c r="AJ207" s="95"/>
      <c r="AK207" s="95"/>
      <c r="AL207" s="112"/>
      <c r="BC207" s="95"/>
      <c r="BD207" s="95"/>
    </row>
    <row r="208" ht="14.25" customHeight="1">
      <c r="Q208" s="95"/>
      <c r="R208" s="95"/>
      <c r="AJ208" s="95"/>
      <c r="AK208" s="95"/>
      <c r="AL208" s="112"/>
      <c r="BC208" s="95"/>
      <c r="BD208" s="95"/>
    </row>
    <row r="209" ht="14.25" customHeight="1">
      <c r="Q209" s="95"/>
      <c r="R209" s="95"/>
      <c r="AJ209" s="95"/>
      <c r="AK209" s="95"/>
      <c r="AL209" s="112"/>
      <c r="BC209" s="95"/>
      <c r="BD209" s="95"/>
    </row>
    <row r="210" ht="14.25" customHeight="1">
      <c r="Q210" s="95"/>
      <c r="R210" s="95"/>
      <c r="AJ210" s="95"/>
      <c r="AK210" s="95"/>
      <c r="AL210" s="112"/>
      <c r="BC210" s="95"/>
      <c r="BD210" s="95"/>
    </row>
    <row r="211" ht="14.25" customHeight="1">
      <c r="Q211" s="95"/>
      <c r="R211" s="95"/>
      <c r="AJ211" s="95"/>
      <c r="AK211" s="95"/>
      <c r="AL211" s="112"/>
      <c r="BC211" s="95"/>
      <c r="BD211" s="95"/>
    </row>
    <row r="212" ht="14.25" customHeight="1">
      <c r="Q212" s="95"/>
      <c r="R212" s="95"/>
      <c r="AJ212" s="95"/>
      <c r="AK212" s="95"/>
      <c r="AL212" s="112"/>
      <c r="BC212" s="95"/>
      <c r="BD212" s="95"/>
    </row>
    <row r="213" ht="14.25" customHeight="1">
      <c r="Q213" s="95"/>
      <c r="R213" s="95"/>
      <c r="AJ213" s="95"/>
      <c r="AK213" s="95"/>
      <c r="AL213" s="112"/>
      <c r="BC213" s="95"/>
      <c r="BD213" s="95"/>
    </row>
    <row r="214" ht="14.25" customHeight="1">
      <c r="Q214" s="95"/>
      <c r="R214" s="95"/>
      <c r="AJ214" s="95"/>
      <c r="AK214" s="95"/>
      <c r="AL214" s="112"/>
      <c r="BC214" s="95"/>
      <c r="BD214" s="95"/>
    </row>
    <row r="215" ht="14.25" customHeight="1">
      <c r="Q215" s="95"/>
      <c r="R215" s="95"/>
      <c r="AJ215" s="95"/>
      <c r="AK215" s="95"/>
      <c r="AL215" s="112"/>
      <c r="BC215" s="95"/>
      <c r="BD215" s="95"/>
    </row>
    <row r="216" ht="14.25" customHeight="1">
      <c r="Q216" s="95"/>
      <c r="R216" s="95"/>
      <c r="AJ216" s="95"/>
      <c r="AK216" s="95"/>
      <c r="AL216" s="112"/>
      <c r="BC216" s="95"/>
      <c r="BD216" s="95"/>
    </row>
    <row r="217" ht="14.25" customHeight="1">
      <c r="Q217" s="95"/>
      <c r="R217" s="95"/>
      <c r="AJ217" s="95"/>
      <c r="AK217" s="95"/>
      <c r="AL217" s="112"/>
      <c r="BC217" s="95"/>
      <c r="BD217" s="95"/>
    </row>
    <row r="218" ht="14.25" customHeight="1">
      <c r="Q218" s="95"/>
      <c r="R218" s="95"/>
      <c r="AJ218" s="95"/>
      <c r="AK218" s="95"/>
      <c r="AL218" s="112"/>
      <c r="BC218" s="95"/>
      <c r="BD218" s="95"/>
    </row>
    <row r="219" ht="14.25" customHeight="1">
      <c r="Q219" s="95"/>
      <c r="R219" s="95"/>
      <c r="AJ219" s="95"/>
      <c r="AK219" s="95"/>
      <c r="AL219" s="112"/>
      <c r="BC219" s="95"/>
      <c r="BD219" s="95"/>
    </row>
    <row r="220" ht="14.25" customHeight="1">
      <c r="Q220" s="95"/>
      <c r="R220" s="95"/>
      <c r="AJ220" s="95"/>
      <c r="AK220" s="95"/>
      <c r="AL220" s="112"/>
      <c r="BC220" s="95"/>
      <c r="BD220" s="95"/>
    </row>
    <row r="221" ht="14.25" customHeight="1">
      <c r="Q221" s="95"/>
      <c r="R221" s="95"/>
      <c r="AJ221" s="95"/>
      <c r="AK221" s="95"/>
      <c r="AL221" s="112"/>
      <c r="BC221" s="95"/>
      <c r="BD221" s="95"/>
    </row>
    <row r="222" ht="14.25" customHeight="1">
      <c r="Q222" s="95"/>
      <c r="R222" s="95"/>
      <c r="AJ222" s="95"/>
      <c r="AK222" s="95"/>
      <c r="AL222" s="112"/>
      <c r="BC222" s="95"/>
      <c r="BD222" s="95"/>
    </row>
    <row r="223" ht="14.25" customHeight="1">
      <c r="Q223" s="95"/>
      <c r="R223" s="95"/>
      <c r="AJ223" s="95"/>
      <c r="AK223" s="95"/>
      <c r="AL223" s="112"/>
      <c r="BC223" s="95"/>
      <c r="BD223" s="95"/>
    </row>
    <row r="224" ht="14.25" customHeight="1">
      <c r="Q224" s="95"/>
      <c r="R224" s="95"/>
      <c r="AJ224" s="95"/>
      <c r="AK224" s="95"/>
      <c r="AL224" s="112"/>
      <c r="BC224" s="95"/>
      <c r="BD224" s="95"/>
    </row>
    <row r="225" ht="14.25" customHeight="1">
      <c r="Q225" s="95"/>
      <c r="R225" s="95"/>
      <c r="AJ225" s="95"/>
      <c r="AK225" s="95"/>
      <c r="AL225" s="112"/>
      <c r="BC225" s="95"/>
      <c r="BD225" s="95"/>
    </row>
    <row r="226" ht="14.25" customHeight="1">
      <c r="Q226" s="95"/>
      <c r="R226" s="95"/>
      <c r="AJ226" s="95"/>
      <c r="AK226" s="95"/>
      <c r="AL226" s="112"/>
      <c r="BC226" s="95"/>
      <c r="BD226" s="95"/>
    </row>
    <row r="227" ht="14.25" customHeight="1">
      <c r="Q227" s="95"/>
      <c r="R227" s="95"/>
      <c r="AJ227" s="95"/>
      <c r="AK227" s="95"/>
      <c r="AL227" s="112"/>
      <c r="BC227" s="95"/>
      <c r="BD227" s="95"/>
    </row>
    <row r="228" ht="14.25" customHeight="1">
      <c r="Q228" s="95"/>
      <c r="R228" s="95"/>
      <c r="AJ228" s="95"/>
      <c r="AK228" s="95"/>
      <c r="AL228" s="112"/>
      <c r="BC228" s="95"/>
      <c r="BD228" s="95"/>
    </row>
    <row r="229" ht="14.25" customHeight="1">
      <c r="Q229" s="95"/>
      <c r="R229" s="95"/>
      <c r="AJ229" s="95"/>
      <c r="AK229" s="95"/>
      <c r="AL229" s="112"/>
      <c r="BC229" s="95"/>
      <c r="BD229" s="95"/>
    </row>
    <row r="230" ht="14.25" customHeight="1">
      <c r="Q230" s="95"/>
      <c r="R230" s="95"/>
      <c r="AJ230" s="95"/>
      <c r="AK230" s="95"/>
      <c r="AL230" s="112"/>
      <c r="BC230" s="95"/>
      <c r="BD230" s="95"/>
    </row>
    <row r="231" ht="14.25" customHeight="1">
      <c r="Q231" s="95"/>
      <c r="R231" s="95"/>
      <c r="AJ231" s="95"/>
      <c r="AK231" s="95"/>
      <c r="AL231" s="112"/>
      <c r="BC231" s="95"/>
      <c r="BD231" s="95"/>
    </row>
    <row r="232" ht="14.25" customHeight="1">
      <c r="Q232" s="95"/>
      <c r="R232" s="95"/>
      <c r="AJ232" s="95"/>
      <c r="AK232" s="95"/>
      <c r="AL232" s="112"/>
      <c r="BC232" s="95"/>
      <c r="BD232" s="95"/>
    </row>
    <row r="233" ht="14.25" customHeight="1">
      <c r="Q233" s="95"/>
      <c r="R233" s="95"/>
      <c r="AJ233" s="95"/>
      <c r="AK233" s="95"/>
      <c r="AL233" s="112"/>
      <c r="BC233" s="95"/>
      <c r="BD233" s="95"/>
    </row>
    <row r="234" ht="14.25" customHeight="1">
      <c r="Q234" s="95"/>
      <c r="R234" s="95"/>
      <c r="AJ234" s="95"/>
      <c r="AK234" s="95"/>
      <c r="AL234" s="112"/>
      <c r="BC234" s="95"/>
      <c r="BD234" s="95"/>
    </row>
    <row r="235" ht="14.25" customHeight="1">
      <c r="Q235" s="95"/>
      <c r="R235" s="95"/>
      <c r="AJ235" s="95"/>
      <c r="AK235" s="95"/>
      <c r="AL235" s="112"/>
      <c r="BC235" s="95"/>
      <c r="BD235" s="95"/>
    </row>
    <row r="236" ht="14.25" customHeight="1">
      <c r="Q236" s="95"/>
      <c r="R236" s="95"/>
      <c r="AJ236" s="95"/>
      <c r="AK236" s="95"/>
      <c r="AL236" s="112"/>
      <c r="BC236" s="95"/>
      <c r="BD236" s="95"/>
    </row>
    <row r="237" ht="14.25" customHeight="1">
      <c r="Q237" s="95"/>
      <c r="R237" s="95"/>
      <c r="AJ237" s="95"/>
      <c r="AK237" s="95"/>
      <c r="AL237" s="112"/>
      <c r="BC237" s="95"/>
      <c r="BD237" s="95"/>
    </row>
    <row r="238" ht="14.25" customHeight="1">
      <c r="Q238" s="95"/>
      <c r="R238" s="95"/>
      <c r="AJ238" s="95"/>
      <c r="AK238" s="95"/>
      <c r="AL238" s="112"/>
      <c r="BC238" s="95"/>
      <c r="BD238" s="95"/>
    </row>
    <row r="239" ht="14.25" customHeight="1">
      <c r="Q239" s="95"/>
      <c r="R239" s="95"/>
      <c r="AJ239" s="95"/>
      <c r="AK239" s="95"/>
      <c r="AL239" s="112"/>
      <c r="BC239" s="95"/>
      <c r="BD239" s="95"/>
    </row>
    <row r="240" ht="14.25" customHeight="1">
      <c r="Q240" s="95"/>
      <c r="R240" s="95"/>
      <c r="AJ240" s="95"/>
      <c r="AK240" s="95"/>
      <c r="AL240" s="112"/>
      <c r="BC240" s="95"/>
      <c r="BD240" s="95"/>
    </row>
    <row r="241" ht="14.25" customHeight="1">
      <c r="Q241" s="95"/>
      <c r="R241" s="95"/>
      <c r="AJ241" s="95"/>
      <c r="AK241" s="95"/>
      <c r="AL241" s="112"/>
      <c r="BC241" s="95"/>
      <c r="BD241" s="95"/>
    </row>
    <row r="242" ht="14.25" customHeight="1">
      <c r="Q242" s="95"/>
      <c r="R242" s="95"/>
      <c r="AJ242" s="95"/>
      <c r="AK242" s="95"/>
      <c r="AL242" s="112"/>
      <c r="BC242" s="95"/>
      <c r="BD242" s="95"/>
    </row>
    <row r="243" ht="14.25" customHeight="1">
      <c r="Q243" s="95"/>
      <c r="R243" s="95"/>
      <c r="AJ243" s="95"/>
      <c r="AK243" s="95"/>
      <c r="AL243" s="112"/>
      <c r="BC243" s="95"/>
      <c r="BD243" s="95"/>
    </row>
    <row r="244" ht="14.25" customHeight="1">
      <c r="Q244" s="95"/>
      <c r="R244" s="95"/>
      <c r="AJ244" s="95"/>
      <c r="AK244" s="95"/>
      <c r="AL244" s="112"/>
      <c r="BC244" s="95"/>
      <c r="BD244" s="95"/>
    </row>
    <row r="245" ht="14.25" customHeight="1">
      <c r="Q245" s="95"/>
      <c r="R245" s="95"/>
      <c r="AJ245" s="95"/>
      <c r="AK245" s="95"/>
      <c r="AL245" s="112"/>
      <c r="BC245" s="95"/>
      <c r="BD245" s="95"/>
    </row>
    <row r="246" ht="14.25" customHeight="1">
      <c r="Q246" s="95"/>
      <c r="R246" s="95"/>
      <c r="AJ246" s="95"/>
      <c r="AK246" s="95"/>
      <c r="AL246" s="112"/>
      <c r="BC246" s="95"/>
      <c r="BD246" s="95"/>
    </row>
    <row r="247" ht="14.25" customHeight="1">
      <c r="Q247" s="95"/>
      <c r="R247" s="95"/>
      <c r="AJ247" s="95"/>
      <c r="AK247" s="95"/>
      <c r="AL247" s="112"/>
      <c r="BC247" s="95"/>
      <c r="BD247" s="95"/>
    </row>
    <row r="248" ht="14.25" customHeight="1">
      <c r="Q248" s="95"/>
      <c r="R248" s="95"/>
      <c r="AJ248" s="95"/>
      <c r="AK248" s="95"/>
      <c r="AL248" s="112"/>
      <c r="BC248" s="95"/>
      <c r="BD248" s="95"/>
    </row>
    <row r="249" ht="14.25" customHeight="1">
      <c r="Q249" s="95"/>
      <c r="R249" s="95"/>
      <c r="AJ249" s="95"/>
      <c r="AK249" s="95"/>
      <c r="AL249" s="112"/>
      <c r="BC249" s="95"/>
      <c r="BD249" s="95"/>
    </row>
    <row r="250" ht="14.25" customHeight="1">
      <c r="Q250" s="95"/>
      <c r="R250" s="95"/>
      <c r="AJ250" s="95"/>
      <c r="AK250" s="95"/>
      <c r="AL250" s="112"/>
      <c r="BC250" s="95"/>
      <c r="BD250" s="95"/>
    </row>
    <row r="251" ht="14.25" customHeight="1">
      <c r="Q251" s="95"/>
      <c r="R251" s="95"/>
      <c r="AJ251" s="95"/>
      <c r="AK251" s="95"/>
      <c r="AL251" s="112"/>
      <c r="BC251" s="95"/>
      <c r="BD251" s="95"/>
    </row>
    <row r="252" ht="14.25" customHeight="1">
      <c r="Q252" s="95"/>
      <c r="R252" s="95"/>
      <c r="AJ252" s="95"/>
      <c r="AK252" s="95"/>
      <c r="AL252" s="112"/>
      <c r="BC252" s="95"/>
      <c r="BD252" s="95"/>
    </row>
    <row r="253" ht="14.25" customHeight="1">
      <c r="Q253" s="95"/>
      <c r="R253" s="95"/>
      <c r="AJ253" s="95"/>
      <c r="AK253" s="95"/>
      <c r="AL253" s="112"/>
      <c r="BC253" s="95"/>
      <c r="BD253" s="95"/>
    </row>
    <row r="254" ht="14.25" customHeight="1">
      <c r="Q254" s="95"/>
      <c r="R254" s="95"/>
      <c r="AJ254" s="95"/>
      <c r="AK254" s="95"/>
      <c r="AL254" s="112"/>
      <c r="BC254" s="95"/>
      <c r="BD254" s="95"/>
    </row>
    <row r="255" ht="14.25" customHeight="1">
      <c r="Q255" s="95"/>
      <c r="R255" s="95"/>
      <c r="AJ255" s="95"/>
      <c r="AK255" s="95"/>
      <c r="AL255" s="112"/>
      <c r="BC255" s="95"/>
      <c r="BD255" s="95"/>
    </row>
    <row r="256" ht="14.25" customHeight="1">
      <c r="Q256" s="95"/>
      <c r="R256" s="95"/>
      <c r="AJ256" s="95"/>
      <c r="AK256" s="95"/>
      <c r="AL256" s="112"/>
      <c r="BC256" s="95"/>
      <c r="BD256" s="95"/>
    </row>
    <row r="257" ht="14.25" customHeight="1">
      <c r="Q257" s="95"/>
      <c r="R257" s="95"/>
      <c r="AJ257" s="95"/>
      <c r="AK257" s="95"/>
      <c r="AL257" s="112"/>
      <c r="BC257" s="95"/>
      <c r="BD257" s="95"/>
    </row>
    <row r="258" ht="14.25" customHeight="1">
      <c r="Q258" s="95"/>
      <c r="R258" s="95"/>
      <c r="AJ258" s="95"/>
      <c r="AK258" s="95"/>
      <c r="AL258" s="112"/>
      <c r="BC258" s="95"/>
      <c r="BD258" s="95"/>
    </row>
    <row r="259" ht="14.25" customHeight="1">
      <c r="Q259" s="95"/>
      <c r="R259" s="95"/>
      <c r="AJ259" s="95"/>
      <c r="AK259" s="95"/>
      <c r="AL259" s="112"/>
      <c r="BC259" s="95"/>
      <c r="BD259" s="95"/>
    </row>
    <row r="260" ht="14.25" customHeight="1">
      <c r="Q260" s="95"/>
      <c r="R260" s="95"/>
      <c r="AJ260" s="95"/>
      <c r="AK260" s="95"/>
      <c r="AL260" s="112"/>
      <c r="BC260" s="95"/>
      <c r="BD260" s="95"/>
    </row>
    <row r="261" ht="14.25" customHeight="1">
      <c r="Q261" s="95"/>
      <c r="R261" s="95"/>
      <c r="AJ261" s="95"/>
      <c r="AK261" s="95"/>
      <c r="AL261" s="112"/>
      <c r="BC261" s="95"/>
      <c r="BD261" s="95"/>
    </row>
    <row r="262" ht="14.25" customHeight="1">
      <c r="Q262" s="95"/>
      <c r="R262" s="95"/>
      <c r="AJ262" s="95"/>
      <c r="AK262" s="95"/>
      <c r="AL262" s="112"/>
      <c r="BC262" s="95"/>
      <c r="BD262" s="95"/>
    </row>
    <row r="263" ht="14.25" customHeight="1">
      <c r="Q263" s="95"/>
      <c r="R263" s="95"/>
      <c r="AJ263" s="95"/>
      <c r="AK263" s="95"/>
      <c r="AL263" s="112"/>
      <c r="BC263" s="95"/>
      <c r="BD263" s="95"/>
    </row>
    <row r="264" ht="14.25" customHeight="1">
      <c r="Q264" s="95"/>
      <c r="R264" s="95"/>
      <c r="AJ264" s="95"/>
      <c r="AK264" s="95"/>
      <c r="AL264" s="112"/>
      <c r="BC264" s="95"/>
      <c r="BD264" s="95"/>
    </row>
    <row r="265" ht="14.25" customHeight="1">
      <c r="Q265" s="95"/>
      <c r="R265" s="95"/>
      <c r="AJ265" s="95"/>
      <c r="AK265" s="95"/>
      <c r="AL265" s="112"/>
      <c r="BC265" s="95"/>
      <c r="BD265" s="95"/>
    </row>
    <row r="266" ht="14.25" customHeight="1">
      <c r="Q266" s="95"/>
      <c r="R266" s="95"/>
      <c r="AJ266" s="95"/>
      <c r="AK266" s="95"/>
      <c r="AL266" s="112"/>
      <c r="BC266" s="95"/>
      <c r="BD266" s="95"/>
    </row>
    <row r="267" ht="14.25" customHeight="1">
      <c r="Q267" s="95"/>
      <c r="R267" s="95"/>
      <c r="AJ267" s="95"/>
      <c r="AK267" s="95"/>
      <c r="AL267" s="112"/>
      <c r="BC267" s="95"/>
      <c r="BD267" s="95"/>
    </row>
    <row r="268" ht="14.25" customHeight="1">
      <c r="Q268" s="95"/>
      <c r="R268" s="95"/>
      <c r="AJ268" s="95"/>
      <c r="AK268" s="95"/>
      <c r="AL268" s="112"/>
      <c r="BC268" s="95"/>
      <c r="BD268" s="95"/>
    </row>
    <row r="269" ht="14.25" customHeight="1">
      <c r="Q269" s="95"/>
      <c r="R269" s="95"/>
      <c r="AJ269" s="95"/>
      <c r="AK269" s="95"/>
      <c r="AL269" s="112"/>
      <c r="BC269" s="95"/>
      <c r="BD269" s="95"/>
    </row>
    <row r="270" ht="14.25" customHeight="1">
      <c r="Q270" s="95"/>
      <c r="R270" s="95"/>
      <c r="AJ270" s="95"/>
      <c r="AK270" s="95"/>
      <c r="AL270" s="112"/>
      <c r="BC270" s="95"/>
      <c r="BD270" s="95"/>
    </row>
    <row r="271" ht="14.25" customHeight="1">
      <c r="Q271" s="95"/>
      <c r="R271" s="95"/>
      <c r="AJ271" s="95"/>
      <c r="AK271" s="95"/>
      <c r="AL271" s="112"/>
      <c r="BC271" s="95"/>
      <c r="BD271" s="95"/>
    </row>
    <row r="272" ht="14.25" customHeight="1">
      <c r="Q272" s="95"/>
      <c r="R272" s="95"/>
      <c r="AJ272" s="95"/>
      <c r="AK272" s="95"/>
      <c r="AL272" s="112"/>
      <c r="BC272" s="95"/>
      <c r="BD272" s="95"/>
    </row>
    <row r="273" ht="14.25" customHeight="1">
      <c r="Q273" s="95"/>
      <c r="R273" s="95"/>
      <c r="AJ273" s="95"/>
      <c r="AK273" s="95"/>
      <c r="AL273" s="112"/>
      <c r="BC273" s="95"/>
      <c r="BD273" s="95"/>
    </row>
    <row r="274" ht="14.25" customHeight="1">
      <c r="Q274" s="95"/>
      <c r="R274" s="95"/>
      <c r="AJ274" s="95"/>
      <c r="AK274" s="95"/>
      <c r="AL274" s="112"/>
      <c r="BC274" s="95"/>
      <c r="BD274" s="95"/>
    </row>
    <row r="275" ht="14.25" customHeight="1">
      <c r="Q275" s="95"/>
      <c r="R275" s="95"/>
      <c r="AJ275" s="95"/>
      <c r="AK275" s="95"/>
      <c r="AL275" s="112"/>
      <c r="BC275" s="95"/>
      <c r="BD275" s="95"/>
    </row>
    <row r="276" ht="14.25" customHeight="1">
      <c r="Q276" s="95"/>
      <c r="R276" s="95"/>
      <c r="AJ276" s="95"/>
      <c r="AK276" s="95"/>
      <c r="AL276" s="112"/>
      <c r="BC276" s="95"/>
      <c r="BD276" s="95"/>
    </row>
    <row r="277" ht="14.25" customHeight="1">
      <c r="Q277" s="95"/>
      <c r="R277" s="95"/>
      <c r="AJ277" s="95"/>
      <c r="AK277" s="95"/>
      <c r="AL277" s="112"/>
      <c r="BC277" s="95"/>
      <c r="BD277" s="95"/>
    </row>
    <row r="278" ht="14.25" customHeight="1">
      <c r="Q278" s="95"/>
      <c r="R278" s="95"/>
      <c r="AJ278" s="95"/>
      <c r="AK278" s="95"/>
      <c r="AL278" s="112"/>
      <c r="BC278" s="95"/>
      <c r="BD278" s="95"/>
    </row>
    <row r="279" ht="14.25" customHeight="1">
      <c r="Q279" s="95"/>
      <c r="R279" s="95"/>
      <c r="AJ279" s="95"/>
      <c r="AK279" s="95"/>
      <c r="AL279" s="112"/>
      <c r="BC279" s="95"/>
      <c r="BD279" s="95"/>
    </row>
    <row r="280" ht="14.25" customHeight="1">
      <c r="Q280" s="95"/>
      <c r="R280" s="95"/>
      <c r="AJ280" s="95"/>
      <c r="AK280" s="95"/>
      <c r="AL280" s="112"/>
      <c r="BC280" s="95"/>
      <c r="BD280" s="95"/>
    </row>
    <row r="281" ht="14.25" customHeight="1">
      <c r="Q281" s="95"/>
      <c r="R281" s="95"/>
      <c r="AJ281" s="95"/>
      <c r="AK281" s="95"/>
      <c r="AL281" s="112"/>
      <c r="BC281" s="95"/>
      <c r="BD281" s="95"/>
    </row>
    <row r="282" ht="14.25" customHeight="1">
      <c r="Q282" s="95"/>
      <c r="R282" s="95"/>
      <c r="AJ282" s="95"/>
      <c r="AK282" s="95"/>
      <c r="AL282" s="112"/>
      <c r="BC282" s="95"/>
      <c r="BD282" s="95"/>
    </row>
    <row r="283" ht="14.25" customHeight="1">
      <c r="Q283" s="95"/>
      <c r="R283" s="95"/>
      <c r="AJ283" s="95"/>
      <c r="AK283" s="95"/>
      <c r="AL283" s="112"/>
      <c r="BC283" s="95"/>
      <c r="BD283" s="95"/>
    </row>
    <row r="284" ht="14.25" customHeight="1">
      <c r="Q284" s="95"/>
      <c r="R284" s="95"/>
      <c r="AJ284" s="95"/>
      <c r="AK284" s="95"/>
      <c r="AL284" s="112"/>
      <c r="BC284" s="95"/>
      <c r="BD284" s="95"/>
    </row>
    <row r="285" ht="14.25" customHeight="1">
      <c r="Q285" s="95"/>
      <c r="R285" s="95"/>
      <c r="AJ285" s="95"/>
      <c r="AK285" s="95"/>
      <c r="AL285" s="112"/>
      <c r="BC285" s="95"/>
      <c r="BD285" s="95"/>
    </row>
    <row r="286" ht="14.25" customHeight="1">
      <c r="Q286" s="95"/>
      <c r="R286" s="95"/>
      <c r="AJ286" s="95"/>
      <c r="AK286" s="95"/>
      <c r="AL286" s="112"/>
      <c r="BC286" s="95"/>
      <c r="BD286" s="95"/>
    </row>
    <row r="287" ht="14.25" customHeight="1">
      <c r="Q287" s="95"/>
      <c r="R287" s="95"/>
      <c r="AJ287" s="95"/>
      <c r="AK287" s="95"/>
      <c r="AL287" s="112"/>
      <c r="BC287" s="95"/>
      <c r="BD287" s="95"/>
    </row>
    <row r="288" ht="14.25" customHeight="1">
      <c r="Q288" s="95"/>
      <c r="R288" s="95"/>
      <c r="AJ288" s="95"/>
      <c r="AK288" s="95"/>
      <c r="AL288" s="112"/>
      <c r="BC288" s="95"/>
      <c r="BD288" s="95"/>
    </row>
    <row r="289" ht="14.25" customHeight="1">
      <c r="Q289" s="95"/>
      <c r="R289" s="95"/>
      <c r="AJ289" s="95"/>
      <c r="AK289" s="95"/>
      <c r="AL289" s="112"/>
      <c r="BC289" s="95"/>
      <c r="BD289" s="95"/>
    </row>
    <row r="290" ht="14.25" customHeight="1">
      <c r="Q290" s="95"/>
      <c r="R290" s="95"/>
      <c r="AJ290" s="95"/>
      <c r="AK290" s="95"/>
      <c r="AL290" s="112"/>
      <c r="BC290" s="95"/>
      <c r="BD290" s="95"/>
    </row>
    <row r="291" ht="14.25" customHeight="1">
      <c r="Q291" s="95"/>
      <c r="R291" s="95"/>
      <c r="AJ291" s="95"/>
      <c r="AK291" s="95"/>
      <c r="AL291" s="112"/>
      <c r="BC291" s="95"/>
      <c r="BD291" s="95"/>
    </row>
    <row r="292" ht="14.25" customHeight="1">
      <c r="Q292" s="95"/>
      <c r="R292" s="95"/>
      <c r="AJ292" s="95"/>
      <c r="AK292" s="95"/>
      <c r="AL292" s="112"/>
      <c r="BC292" s="95"/>
      <c r="BD292" s="95"/>
    </row>
    <row r="293" ht="14.25" customHeight="1">
      <c r="Q293" s="95"/>
      <c r="R293" s="95"/>
      <c r="AJ293" s="95"/>
      <c r="AK293" s="95"/>
      <c r="AL293" s="112"/>
      <c r="BC293" s="95"/>
      <c r="BD293" s="95"/>
    </row>
    <row r="294" ht="14.25" customHeight="1">
      <c r="Q294" s="95"/>
      <c r="R294" s="95"/>
      <c r="AJ294" s="95"/>
      <c r="AK294" s="95"/>
      <c r="AL294" s="112"/>
      <c r="BC294" s="95"/>
      <c r="BD294" s="95"/>
    </row>
    <row r="295" ht="14.25" customHeight="1">
      <c r="Q295" s="95"/>
      <c r="R295" s="95"/>
      <c r="AJ295" s="95"/>
      <c r="AK295" s="95"/>
      <c r="AL295" s="112"/>
      <c r="BC295" s="95"/>
      <c r="BD295" s="95"/>
    </row>
    <row r="296" ht="14.25" customHeight="1">
      <c r="Q296" s="95"/>
      <c r="R296" s="95"/>
      <c r="AJ296" s="95"/>
      <c r="AK296" s="95"/>
      <c r="AL296" s="112"/>
      <c r="BC296" s="95"/>
      <c r="BD296" s="95"/>
    </row>
    <row r="297" ht="14.25" customHeight="1">
      <c r="Q297" s="95"/>
      <c r="R297" s="95"/>
      <c r="AJ297" s="95"/>
      <c r="AK297" s="95"/>
      <c r="AL297" s="112"/>
      <c r="BC297" s="95"/>
      <c r="BD297" s="95"/>
    </row>
    <row r="298" ht="14.25" customHeight="1">
      <c r="Q298" s="95"/>
      <c r="R298" s="95"/>
      <c r="AJ298" s="95"/>
      <c r="AK298" s="95"/>
      <c r="AL298" s="112"/>
      <c r="BC298" s="95"/>
      <c r="BD298" s="95"/>
    </row>
    <row r="299" ht="14.25" customHeight="1">
      <c r="Q299" s="95"/>
      <c r="R299" s="95"/>
      <c r="AJ299" s="95"/>
      <c r="AK299" s="95"/>
      <c r="AL299" s="112"/>
      <c r="BC299" s="95"/>
      <c r="BD299" s="95"/>
    </row>
    <row r="300" ht="14.25" customHeight="1">
      <c r="Q300" s="95"/>
      <c r="R300" s="95"/>
      <c r="AJ300" s="95"/>
      <c r="AK300" s="95"/>
      <c r="AL300" s="112"/>
      <c r="BC300" s="95"/>
      <c r="BD300" s="95"/>
    </row>
    <row r="301" ht="14.25" customHeight="1">
      <c r="Q301" s="95"/>
      <c r="R301" s="95"/>
      <c r="AJ301" s="95"/>
      <c r="AK301" s="95"/>
      <c r="AL301" s="112"/>
      <c r="BC301" s="95"/>
      <c r="BD301" s="95"/>
    </row>
    <row r="302" ht="14.25" customHeight="1">
      <c r="Q302" s="95"/>
      <c r="R302" s="95"/>
      <c r="AJ302" s="95"/>
      <c r="AK302" s="95"/>
      <c r="AL302" s="112"/>
      <c r="BC302" s="95"/>
      <c r="BD302" s="95"/>
    </row>
    <row r="303" ht="14.25" customHeight="1">
      <c r="Q303" s="95"/>
      <c r="R303" s="95"/>
      <c r="AJ303" s="95"/>
      <c r="AK303" s="95"/>
      <c r="AL303" s="112"/>
      <c r="BC303" s="95"/>
      <c r="BD303" s="95"/>
    </row>
    <row r="304" ht="14.25" customHeight="1">
      <c r="Q304" s="95"/>
      <c r="R304" s="95"/>
      <c r="AJ304" s="95"/>
      <c r="AK304" s="95"/>
      <c r="AL304" s="112"/>
      <c r="BC304" s="95"/>
      <c r="BD304" s="95"/>
    </row>
    <row r="305" ht="14.25" customHeight="1">
      <c r="Q305" s="95"/>
      <c r="R305" s="95"/>
      <c r="AJ305" s="95"/>
      <c r="AK305" s="95"/>
      <c r="AL305" s="112"/>
      <c r="BC305" s="95"/>
      <c r="BD305" s="95"/>
    </row>
    <row r="306" ht="14.25" customHeight="1">
      <c r="Q306" s="95"/>
      <c r="R306" s="95"/>
      <c r="AJ306" s="95"/>
      <c r="AK306" s="95"/>
      <c r="AL306" s="112"/>
      <c r="BC306" s="95"/>
      <c r="BD306" s="95"/>
    </row>
    <row r="307" ht="14.25" customHeight="1">
      <c r="Q307" s="95"/>
      <c r="R307" s="95"/>
      <c r="AJ307" s="95"/>
      <c r="AK307" s="95"/>
      <c r="AL307" s="112"/>
      <c r="BC307" s="95"/>
      <c r="BD307" s="95"/>
    </row>
    <row r="308" ht="14.25" customHeight="1">
      <c r="Q308" s="95"/>
      <c r="R308" s="95"/>
      <c r="AJ308" s="95"/>
      <c r="AK308" s="95"/>
      <c r="AL308" s="112"/>
      <c r="BC308" s="95"/>
      <c r="BD308" s="95"/>
    </row>
    <row r="309" ht="14.25" customHeight="1">
      <c r="Q309" s="95"/>
      <c r="R309" s="95"/>
      <c r="AJ309" s="95"/>
      <c r="AK309" s="95"/>
      <c r="AL309" s="112"/>
      <c r="BC309" s="95"/>
      <c r="BD309" s="95"/>
    </row>
    <row r="310" ht="14.25" customHeight="1">
      <c r="Q310" s="95"/>
      <c r="R310" s="95"/>
      <c r="AJ310" s="95"/>
      <c r="AK310" s="95"/>
      <c r="AL310" s="112"/>
      <c r="BC310" s="95"/>
      <c r="BD310" s="95"/>
    </row>
    <row r="311" ht="14.25" customHeight="1">
      <c r="Q311" s="95"/>
      <c r="R311" s="95"/>
      <c r="AJ311" s="95"/>
      <c r="AK311" s="95"/>
      <c r="AL311" s="112"/>
      <c r="BC311" s="95"/>
      <c r="BD311" s="95"/>
    </row>
    <row r="312" ht="14.25" customHeight="1">
      <c r="Q312" s="95"/>
      <c r="R312" s="95"/>
      <c r="AJ312" s="95"/>
      <c r="AK312" s="95"/>
      <c r="AL312" s="112"/>
      <c r="BC312" s="95"/>
      <c r="BD312" s="95"/>
    </row>
    <row r="313" ht="14.25" customHeight="1">
      <c r="Q313" s="95"/>
      <c r="R313" s="95"/>
      <c r="AJ313" s="95"/>
      <c r="AK313" s="95"/>
      <c r="AL313" s="112"/>
      <c r="BC313" s="95"/>
      <c r="BD313" s="95"/>
    </row>
    <row r="314" ht="14.25" customHeight="1">
      <c r="Q314" s="95"/>
      <c r="R314" s="95"/>
      <c r="AJ314" s="95"/>
      <c r="AK314" s="95"/>
      <c r="AL314" s="112"/>
      <c r="BC314" s="95"/>
      <c r="BD314" s="95"/>
    </row>
    <row r="315" ht="14.25" customHeight="1">
      <c r="Q315" s="95"/>
      <c r="R315" s="95"/>
      <c r="AJ315" s="95"/>
      <c r="AK315" s="95"/>
      <c r="AL315" s="112"/>
      <c r="BC315" s="95"/>
      <c r="BD315" s="95"/>
    </row>
    <row r="316" ht="14.25" customHeight="1">
      <c r="Q316" s="95"/>
      <c r="R316" s="95"/>
      <c r="AJ316" s="95"/>
      <c r="AK316" s="95"/>
      <c r="AL316" s="112"/>
      <c r="BC316" s="95"/>
      <c r="BD316" s="95"/>
    </row>
    <row r="317" ht="14.25" customHeight="1">
      <c r="Q317" s="95"/>
      <c r="R317" s="95"/>
      <c r="AJ317" s="95"/>
      <c r="AK317" s="95"/>
      <c r="AL317" s="112"/>
      <c r="BC317" s="95"/>
      <c r="BD317" s="95"/>
    </row>
    <row r="318" ht="14.25" customHeight="1">
      <c r="Q318" s="95"/>
      <c r="R318" s="95"/>
      <c r="AJ318" s="95"/>
      <c r="AK318" s="95"/>
      <c r="AL318" s="112"/>
      <c r="BC318" s="95"/>
      <c r="BD318" s="95"/>
    </row>
    <row r="319" ht="14.25" customHeight="1">
      <c r="Q319" s="95"/>
      <c r="R319" s="95"/>
      <c r="AJ319" s="95"/>
      <c r="AK319" s="95"/>
      <c r="AL319" s="112"/>
      <c r="BC319" s="95"/>
      <c r="BD319" s="95"/>
    </row>
    <row r="320" ht="14.25" customHeight="1">
      <c r="Q320" s="95"/>
      <c r="R320" s="95"/>
      <c r="AJ320" s="95"/>
      <c r="AK320" s="95"/>
      <c r="AL320" s="112"/>
      <c r="BC320" s="95"/>
      <c r="BD320" s="95"/>
    </row>
    <row r="321" ht="14.25" customHeight="1">
      <c r="Q321" s="95"/>
      <c r="R321" s="95"/>
      <c r="AJ321" s="95"/>
      <c r="AK321" s="95"/>
      <c r="AL321" s="112"/>
      <c r="BC321" s="95"/>
      <c r="BD321" s="95"/>
    </row>
    <row r="322" ht="14.25" customHeight="1">
      <c r="Q322" s="95"/>
      <c r="R322" s="95"/>
      <c r="AJ322" s="95"/>
      <c r="AK322" s="95"/>
      <c r="AL322" s="112"/>
      <c r="BC322" s="95"/>
      <c r="BD322" s="95"/>
    </row>
    <row r="323" ht="14.25" customHeight="1">
      <c r="Q323" s="95"/>
      <c r="R323" s="95"/>
      <c r="AJ323" s="95"/>
      <c r="AK323" s="95"/>
      <c r="AL323" s="112"/>
      <c r="BC323" s="95"/>
      <c r="BD323" s="95"/>
    </row>
    <row r="324" ht="14.25" customHeight="1">
      <c r="Q324" s="95"/>
      <c r="R324" s="95"/>
      <c r="AJ324" s="95"/>
      <c r="AK324" s="95"/>
      <c r="AL324" s="112"/>
      <c r="BC324" s="95"/>
      <c r="BD324" s="95"/>
    </row>
    <row r="325" ht="14.25" customHeight="1">
      <c r="Q325" s="95"/>
      <c r="R325" s="95"/>
      <c r="AJ325" s="95"/>
      <c r="AK325" s="95"/>
      <c r="AL325" s="112"/>
      <c r="BC325" s="95"/>
      <c r="BD325" s="95"/>
    </row>
    <row r="326" ht="14.25" customHeight="1">
      <c r="Q326" s="95"/>
      <c r="R326" s="95"/>
      <c r="AJ326" s="95"/>
      <c r="AK326" s="95"/>
      <c r="AL326" s="112"/>
      <c r="BC326" s="95"/>
      <c r="BD326" s="95"/>
    </row>
    <row r="327" ht="14.25" customHeight="1">
      <c r="Q327" s="95"/>
      <c r="R327" s="95"/>
      <c r="AJ327" s="95"/>
      <c r="AK327" s="95"/>
      <c r="AL327" s="112"/>
      <c r="BC327" s="95"/>
      <c r="BD327" s="95"/>
    </row>
    <row r="328" ht="14.25" customHeight="1">
      <c r="Q328" s="95"/>
      <c r="R328" s="95"/>
      <c r="AJ328" s="95"/>
      <c r="AK328" s="95"/>
      <c r="AL328" s="112"/>
      <c r="BC328" s="95"/>
      <c r="BD328" s="95"/>
    </row>
    <row r="329" ht="14.25" customHeight="1">
      <c r="Q329" s="95"/>
      <c r="R329" s="95"/>
      <c r="AJ329" s="95"/>
      <c r="AK329" s="95"/>
      <c r="AL329" s="112"/>
      <c r="BC329" s="95"/>
      <c r="BD329" s="95"/>
    </row>
    <row r="330" ht="14.25" customHeight="1">
      <c r="Q330" s="95"/>
      <c r="R330" s="95"/>
      <c r="AJ330" s="95"/>
      <c r="AK330" s="95"/>
      <c r="AL330" s="112"/>
      <c r="BC330" s="95"/>
      <c r="BD330" s="95"/>
    </row>
    <row r="331" ht="14.25" customHeight="1">
      <c r="Q331" s="95"/>
      <c r="R331" s="95"/>
      <c r="AJ331" s="95"/>
      <c r="AK331" s="95"/>
      <c r="AL331" s="112"/>
      <c r="BC331" s="95"/>
      <c r="BD331" s="95"/>
    </row>
    <row r="332" ht="14.25" customHeight="1">
      <c r="Q332" s="95"/>
      <c r="R332" s="95"/>
      <c r="AJ332" s="95"/>
      <c r="AK332" s="95"/>
      <c r="AL332" s="112"/>
      <c r="BC332" s="95"/>
      <c r="BD332" s="95"/>
    </row>
    <row r="333" ht="14.25" customHeight="1">
      <c r="Q333" s="95"/>
      <c r="R333" s="95"/>
      <c r="AJ333" s="95"/>
      <c r="AK333" s="95"/>
      <c r="AL333" s="112"/>
      <c r="BC333" s="95"/>
      <c r="BD333" s="95"/>
    </row>
    <row r="334" ht="14.25" customHeight="1">
      <c r="Q334" s="95"/>
      <c r="R334" s="95"/>
      <c r="AJ334" s="95"/>
      <c r="AK334" s="95"/>
      <c r="AL334" s="112"/>
      <c r="BC334" s="95"/>
      <c r="BD334" s="95"/>
    </row>
    <row r="335" ht="14.25" customHeight="1">
      <c r="Q335" s="95"/>
      <c r="R335" s="95"/>
      <c r="AJ335" s="95"/>
      <c r="AK335" s="95"/>
      <c r="AL335" s="112"/>
      <c r="BC335" s="95"/>
      <c r="BD335" s="95"/>
    </row>
    <row r="336" ht="14.25" customHeight="1">
      <c r="Q336" s="95"/>
      <c r="R336" s="95"/>
      <c r="AJ336" s="95"/>
      <c r="AK336" s="95"/>
      <c r="AL336" s="112"/>
      <c r="BC336" s="95"/>
      <c r="BD336" s="95"/>
    </row>
    <row r="337" ht="14.25" customHeight="1">
      <c r="Q337" s="95"/>
      <c r="R337" s="95"/>
      <c r="AJ337" s="95"/>
      <c r="AK337" s="95"/>
      <c r="AL337" s="112"/>
      <c r="BC337" s="95"/>
      <c r="BD337" s="95"/>
    </row>
    <row r="338" ht="14.25" customHeight="1">
      <c r="Q338" s="95"/>
      <c r="R338" s="95"/>
      <c r="AJ338" s="95"/>
      <c r="AK338" s="95"/>
      <c r="AL338" s="112"/>
      <c r="BC338" s="95"/>
      <c r="BD338" s="95"/>
    </row>
    <row r="339" ht="14.25" customHeight="1">
      <c r="Q339" s="95"/>
      <c r="R339" s="95"/>
      <c r="AJ339" s="95"/>
      <c r="AK339" s="95"/>
      <c r="AL339" s="112"/>
      <c r="BC339" s="95"/>
      <c r="BD339" s="95"/>
    </row>
    <row r="340" ht="14.25" customHeight="1">
      <c r="Q340" s="95"/>
      <c r="R340" s="95"/>
      <c r="AJ340" s="95"/>
      <c r="AK340" s="95"/>
      <c r="AL340" s="112"/>
      <c r="BC340" s="95"/>
      <c r="BD340" s="95"/>
    </row>
    <row r="341" ht="14.25" customHeight="1">
      <c r="Q341" s="95"/>
      <c r="R341" s="95"/>
      <c r="AJ341" s="95"/>
      <c r="AK341" s="95"/>
      <c r="AL341" s="112"/>
      <c r="BC341" s="95"/>
      <c r="BD341" s="95"/>
    </row>
    <row r="342" ht="14.25" customHeight="1">
      <c r="Q342" s="95"/>
      <c r="R342" s="95"/>
      <c r="AJ342" s="95"/>
      <c r="AK342" s="95"/>
      <c r="AL342" s="112"/>
      <c r="BC342" s="95"/>
      <c r="BD342" s="95"/>
    </row>
    <row r="343" ht="14.25" customHeight="1">
      <c r="Q343" s="95"/>
      <c r="R343" s="95"/>
      <c r="AJ343" s="95"/>
      <c r="AK343" s="95"/>
      <c r="AL343" s="112"/>
      <c r="BC343" s="95"/>
      <c r="BD343" s="95"/>
    </row>
    <row r="344" ht="14.25" customHeight="1">
      <c r="Q344" s="95"/>
      <c r="R344" s="95"/>
      <c r="AJ344" s="95"/>
      <c r="AK344" s="95"/>
      <c r="AL344" s="112"/>
      <c r="BC344" s="95"/>
      <c r="BD344" s="95"/>
    </row>
    <row r="345" ht="14.25" customHeight="1">
      <c r="Q345" s="95"/>
      <c r="R345" s="95"/>
      <c r="AJ345" s="95"/>
      <c r="AK345" s="95"/>
      <c r="AL345" s="112"/>
      <c r="BC345" s="95"/>
      <c r="BD345" s="95"/>
    </row>
    <row r="346" ht="14.25" customHeight="1">
      <c r="Q346" s="95"/>
      <c r="R346" s="95"/>
      <c r="AJ346" s="95"/>
      <c r="AK346" s="95"/>
      <c r="AL346" s="112"/>
      <c r="BC346" s="95"/>
      <c r="BD346" s="95"/>
    </row>
    <row r="347" ht="14.25" customHeight="1">
      <c r="Q347" s="95"/>
      <c r="R347" s="95"/>
      <c r="AJ347" s="95"/>
      <c r="AK347" s="95"/>
      <c r="AL347" s="112"/>
      <c r="BC347" s="95"/>
      <c r="BD347" s="95"/>
    </row>
    <row r="348" ht="14.25" customHeight="1">
      <c r="Q348" s="95"/>
      <c r="R348" s="95"/>
      <c r="AJ348" s="95"/>
      <c r="AK348" s="95"/>
      <c r="AL348" s="112"/>
      <c r="BC348" s="95"/>
      <c r="BD348" s="95"/>
    </row>
    <row r="349" ht="14.25" customHeight="1">
      <c r="Q349" s="95"/>
      <c r="R349" s="95"/>
      <c r="AJ349" s="95"/>
      <c r="AK349" s="95"/>
      <c r="AL349" s="112"/>
      <c r="BC349" s="95"/>
      <c r="BD349" s="95"/>
    </row>
    <row r="350" ht="14.25" customHeight="1">
      <c r="Q350" s="95"/>
      <c r="R350" s="95"/>
      <c r="AJ350" s="95"/>
      <c r="AK350" s="95"/>
      <c r="AL350" s="112"/>
      <c r="BC350" s="95"/>
      <c r="BD350" s="95"/>
    </row>
    <row r="351" ht="14.25" customHeight="1">
      <c r="Q351" s="95"/>
      <c r="R351" s="95"/>
      <c r="AJ351" s="95"/>
      <c r="AK351" s="95"/>
      <c r="AL351" s="112"/>
      <c r="BC351" s="95"/>
      <c r="BD351" s="95"/>
    </row>
    <row r="352" ht="14.25" customHeight="1">
      <c r="Q352" s="95"/>
      <c r="R352" s="95"/>
      <c r="AJ352" s="95"/>
      <c r="AK352" s="95"/>
      <c r="AL352" s="112"/>
      <c r="BC352" s="95"/>
      <c r="BD352" s="95"/>
    </row>
    <row r="353" ht="14.25" customHeight="1">
      <c r="Q353" s="95"/>
      <c r="R353" s="95"/>
      <c r="AJ353" s="95"/>
      <c r="AK353" s="95"/>
      <c r="AL353" s="112"/>
      <c r="BC353" s="95"/>
      <c r="BD353" s="95"/>
    </row>
    <row r="354" ht="14.25" customHeight="1">
      <c r="Q354" s="95"/>
      <c r="R354" s="95"/>
      <c r="AJ354" s="95"/>
      <c r="AK354" s="95"/>
      <c r="AL354" s="112"/>
      <c r="BC354" s="95"/>
      <c r="BD354" s="95"/>
    </row>
    <row r="355" ht="14.25" customHeight="1">
      <c r="Q355" s="95"/>
      <c r="R355" s="95"/>
      <c r="AJ355" s="95"/>
      <c r="AK355" s="95"/>
      <c r="AL355" s="112"/>
      <c r="BC355" s="95"/>
      <c r="BD355" s="95"/>
    </row>
    <row r="356" ht="14.25" customHeight="1">
      <c r="Q356" s="95"/>
      <c r="R356" s="95"/>
      <c r="AJ356" s="95"/>
      <c r="AK356" s="95"/>
      <c r="AL356" s="112"/>
      <c r="BC356" s="95"/>
      <c r="BD356" s="95"/>
    </row>
    <row r="357" ht="14.25" customHeight="1">
      <c r="Q357" s="95"/>
      <c r="R357" s="95"/>
      <c r="AJ357" s="95"/>
      <c r="AK357" s="95"/>
      <c r="AL357" s="112"/>
      <c r="BC357" s="95"/>
      <c r="BD357" s="95"/>
    </row>
    <row r="358" ht="14.25" customHeight="1">
      <c r="Q358" s="95"/>
      <c r="R358" s="95"/>
      <c r="AJ358" s="95"/>
      <c r="AK358" s="95"/>
      <c r="AL358" s="112"/>
      <c r="BC358" s="95"/>
      <c r="BD358" s="95"/>
    </row>
    <row r="359" ht="14.25" customHeight="1">
      <c r="Q359" s="95"/>
      <c r="R359" s="95"/>
      <c r="AJ359" s="95"/>
      <c r="AK359" s="95"/>
      <c r="AL359" s="112"/>
      <c r="BC359" s="95"/>
      <c r="BD359" s="95"/>
    </row>
    <row r="360" ht="14.25" customHeight="1">
      <c r="Q360" s="95"/>
      <c r="R360" s="95"/>
      <c r="AJ360" s="95"/>
      <c r="AK360" s="95"/>
      <c r="AL360" s="112"/>
      <c r="BC360" s="95"/>
      <c r="BD360" s="95"/>
    </row>
    <row r="361" ht="14.25" customHeight="1">
      <c r="Q361" s="95"/>
      <c r="R361" s="95"/>
      <c r="AJ361" s="95"/>
      <c r="AK361" s="95"/>
      <c r="AL361" s="112"/>
      <c r="BC361" s="95"/>
      <c r="BD361" s="95"/>
    </row>
    <row r="362" ht="14.25" customHeight="1">
      <c r="Q362" s="95"/>
      <c r="R362" s="95"/>
      <c r="AJ362" s="95"/>
      <c r="AK362" s="95"/>
      <c r="AL362" s="112"/>
      <c r="BC362" s="95"/>
      <c r="BD362" s="95"/>
    </row>
    <row r="363" ht="14.25" customHeight="1">
      <c r="Q363" s="95"/>
      <c r="R363" s="95"/>
      <c r="AJ363" s="95"/>
      <c r="AK363" s="95"/>
      <c r="AL363" s="112"/>
      <c r="BC363" s="95"/>
      <c r="BD363" s="95"/>
    </row>
    <row r="364" ht="14.25" customHeight="1">
      <c r="Q364" s="95"/>
      <c r="R364" s="95"/>
      <c r="AJ364" s="95"/>
      <c r="AK364" s="95"/>
      <c r="AL364" s="112"/>
      <c r="BC364" s="95"/>
      <c r="BD364" s="95"/>
    </row>
    <row r="365" ht="14.25" customHeight="1">
      <c r="Q365" s="95"/>
      <c r="R365" s="95"/>
      <c r="AJ365" s="95"/>
      <c r="AK365" s="95"/>
      <c r="AL365" s="112"/>
      <c r="BC365" s="95"/>
      <c r="BD365" s="95"/>
    </row>
    <row r="366" ht="14.25" customHeight="1">
      <c r="Q366" s="95"/>
      <c r="R366" s="95"/>
      <c r="AJ366" s="95"/>
      <c r="AK366" s="95"/>
      <c r="AL366" s="112"/>
      <c r="BC366" s="95"/>
      <c r="BD366" s="95"/>
    </row>
    <row r="367" ht="14.25" customHeight="1">
      <c r="Q367" s="95"/>
      <c r="R367" s="95"/>
      <c r="AJ367" s="95"/>
      <c r="AK367" s="95"/>
      <c r="AL367" s="112"/>
      <c r="BC367" s="95"/>
      <c r="BD367" s="95"/>
    </row>
    <row r="368" ht="14.25" customHeight="1">
      <c r="Q368" s="95"/>
      <c r="R368" s="95"/>
      <c r="AJ368" s="95"/>
      <c r="AK368" s="95"/>
      <c r="AL368" s="112"/>
      <c r="BC368" s="95"/>
      <c r="BD368" s="95"/>
    </row>
    <row r="369" ht="14.25" customHeight="1">
      <c r="Q369" s="95"/>
      <c r="R369" s="95"/>
      <c r="AJ369" s="95"/>
      <c r="AK369" s="95"/>
      <c r="AL369" s="112"/>
      <c r="BC369" s="95"/>
      <c r="BD369" s="95"/>
    </row>
    <row r="370" ht="14.25" customHeight="1">
      <c r="Q370" s="95"/>
      <c r="R370" s="95"/>
      <c r="AJ370" s="95"/>
      <c r="AK370" s="95"/>
      <c r="AL370" s="112"/>
      <c r="BC370" s="95"/>
      <c r="BD370" s="95"/>
    </row>
    <row r="371" ht="14.25" customHeight="1">
      <c r="Q371" s="95"/>
      <c r="R371" s="95"/>
      <c r="AJ371" s="95"/>
      <c r="AK371" s="95"/>
      <c r="AL371" s="112"/>
      <c r="BC371" s="95"/>
      <c r="BD371" s="95"/>
    </row>
    <row r="372" ht="14.25" customHeight="1">
      <c r="Q372" s="95"/>
      <c r="R372" s="95"/>
      <c r="AJ372" s="95"/>
      <c r="AK372" s="95"/>
      <c r="AL372" s="112"/>
      <c r="BC372" s="95"/>
      <c r="BD372" s="95"/>
    </row>
    <row r="373" ht="14.25" customHeight="1">
      <c r="Q373" s="95"/>
      <c r="R373" s="95"/>
      <c r="AJ373" s="95"/>
      <c r="AK373" s="95"/>
      <c r="AL373" s="112"/>
      <c r="BC373" s="95"/>
      <c r="BD373" s="95"/>
    </row>
    <row r="374" ht="14.25" customHeight="1">
      <c r="Q374" s="95"/>
      <c r="R374" s="95"/>
      <c r="AJ374" s="95"/>
      <c r="AK374" s="95"/>
      <c r="AL374" s="112"/>
      <c r="BC374" s="95"/>
      <c r="BD374" s="95"/>
    </row>
    <row r="375" ht="14.25" customHeight="1">
      <c r="Q375" s="95"/>
      <c r="R375" s="95"/>
      <c r="AJ375" s="95"/>
      <c r="AK375" s="95"/>
      <c r="AL375" s="112"/>
      <c r="BC375" s="95"/>
      <c r="BD375" s="95"/>
    </row>
    <row r="376" ht="14.25" customHeight="1">
      <c r="Q376" s="95"/>
      <c r="R376" s="95"/>
      <c r="AJ376" s="95"/>
      <c r="AK376" s="95"/>
      <c r="AL376" s="112"/>
      <c r="BC376" s="95"/>
      <c r="BD376" s="95"/>
    </row>
    <row r="377" ht="14.25" customHeight="1">
      <c r="Q377" s="95"/>
      <c r="R377" s="95"/>
      <c r="AJ377" s="95"/>
      <c r="AK377" s="95"/>
      <c r="AL377" s="112"/>
      <c r="BC377" s="95"/>
      <c r="BD377" s="95"/>
    </row>
    <row r="378" ht="14.25" customHeight="1">
      <c r="Q378" s="95"/>
      <c r="R378" s="95"/>
      <c r="AJ378" s="95"/>
      <c r="AK378" s="95"/>
      <c r="AL378" s="112"/>
      <c r="BC378" s="95"/>
      <c r="BD378" s="95"/>
    </row>
    <row r="379" ht="14.25" customHeight="1">
      <c r="Q379" s="95"/>
      <c r="R379" s="95"/>
      <c r="AJ379" s="95"/>
      <c r="AK379" s="95"/>
      <c r="AL379" s="112"/>
      <c r="BC379" s="95"/>
      <c r="BD379" s="95"/>
    </row>
    <row r="380" ht="14.25" customHeight="1">
      <c r="Q380" s="95"/>
      <c r="R380" s="95"/>
      <c r="AJ380" s="95"/>
      <c r="AK380" s="95"/>
      <c r="AL380" s="112"/>
      <c r="BC380" s="95"/>
      <c r="BD380" s="95"/>
    </row>
    <row r="381" ht="14.25" customHeight="1">
      <c r="Q381" s="95"/>
      <c r="R381" s="95"/>
      <c r="AJ381" s="95"/>
      <c r="AK381" s="95"/>
      <c r="AL381" s="112"/>
      <c r="BC381" s="95"/>
      <c r="BD381" s="95"/>
    </row>
    <row r="382" ht="14.25" customHeight="1">
      <c r="Q382" s="95"/>
      <c r="R382" s="95"/>
      <c r="AJ382" s="95"/>
      <c r="AK382" s="95"/>
      <c r="AL382" s="112"/>
      <c r="BC382" s="95"/>
      <c r="BD382" s="95"/>
    </row>
    <row r="383" ht="14.25" customHeight="1">
      <c r="Q383" s="95"/>
      <c r="R383" s="95"/>
      <c r="AJ383" s="95"/>
      <c r="AK383" s="95"/>
      <c r="AL383" s="112"/>
      <c r="BC383" s="95"/>
      <c r="BD383" s="95"/>
    </row>
    <row r="384" ht="14.25" customHeight="1">
      <c r="Q384" s="95"/>
      <c r="R384" s="95"/>
      <c r="AJ384" s="95"/>
      <c r="AK384" s="95"/>
      <c r="AL384" s="112"/>
      <c r="BC384" s="95"/>
      <c r="BD384" s="95"/>
    </row>
    <row r="385" ht="14.25" customHeight="1">
      <c r="Q385" s="95"/>
      <c r="R385" s="95"/>
      <c r="AJ385" s="95"/>
      <c r="AK385" s="95"/>
      <c r="AL385" s="112"/>
      <c r="BC385" s="95"/>
      <c r="BD385" s="95"/>
    </row>
    <row r="386" ht="14.25" customHeight="1">
      <c r="Q386" s="95"/>
      <c r="R386" s="95"/>
      <c r="AJ386" s="95"/>
      <c r="AK386" s="95"/>
      <c r="AL386" s="112"/>
      <c r="BC386" s="95"/>
      <c r="BD386" s="95"/>
    </row>
    <row r="387" ht="14.25" customHeight="1">
      <c r="Q387" s="95"/>
      <c r="R387" s="95"/>
      <c r="AJ387" s="95"/>
      <c r="AK387" s="95"/>
      <c r="AL387" s="112"/>
      <c r="BC387" s="95"/>
      <c r="BD387" s="95"/>
    </row>
    <row r="388" ht="14.25" customHeight="1">
      <c r="Q388" s="95"/>
      <c r="R388" s="95"/>
      <c r="AJ388" s="95"/>
      <c r="AK388" s="95"/>
      <c r="AL388" s="112"/>
      <c r="BC388" s="95"/>
      <c r="BD388" s="95"/>
    </row>
    <row r="389" ht="14.25" customHeight="1">
      <c r="Q389" s="95"/>
      <c r="R389" s="95"/>
      <c r="AJ389" s="95"/>
      <c r="AK389" s="95"/>
      <c r="AL389" s="112"/>
      <c r="BC389" s="95"/>
      <c r="BD389" s="95"/>
    </row>
    <row r="390" ht="14.25" customHeight="1">
      <c r="Q390" s="95"/>
      <c r="R390" s="95"/>
      <c r="AJ390" s="95"/>
      <c r="AK390" s="95"/>
      <c r="AL390" s="112"/>
      <c r="BC390" s="95"/>
      <c r="BD390" s="95"/>
    </row>
    <row r="391" ht="14.25" customHeight="1">
      <c r="Q391" s="95"/>
      <c r="R391" s="95"/>
      <c r="AJ391" s="95"/>
      <c r="AK391" s="95"/>
      <c r="AL391" s="112"/>
      <c r="BC391" s="95"/>
      <c r="BD391" s="95"/>
    </row>
    <row r="392" ht="14.25" customHeight="1">
      <c r="Q392" s="95"/>
      <c r="R392" s="95"/>
      <c r="AJ392" s="95"/>
      <c r="AK392" s="95"/>
      <c r="AL392" s="112"/>
      <c r="BC392" s="95"/>
      <c r="BD392" s="95"/>
    </row>
    <row r="393" ht="14.25" customHeight="1">
      <c r="Q393" s="95"/>
      <c r="R393" s="95"/>
      <c r="AJ393" s="95"/>
      <c r="AK393" s="95"/>
      <c r="AL393" s="112"/>
      <c r="BC393" s="95"/>
      <c r="BD393" s="95"/>
    </row>
    <row r="394" ht="14.25" customHeight="1">
      <c r="Q394" s="95"/>
      <c r="R394" s="95"/>
      <c r="AJ394" s="95"/>
      <c r="AK394" s="95"/>
      <c r="AL394" s="112"/>
      <c r="BC394" s="95"/>
      <c r="BD394" s="95"/>
    </row>
    <row r="395" ht="14.25" customHeight="1">
      <c r="Q395" s="95"/>
      <c r="R395" s="95"/>
      <c r="AJ395" s="95"/>
      <c r="AK395" s="95"/>
      <c r="AL395" s="112"/>
      <c r="BC395" s="95"/>
      <c r="BD395" s="95"/>
    </row>
    <row r="396" ht="14.25" customHeight="1">
      <c r="Q396" s="95"/>
      <c r="R396" s="95"/>
      <c r="AJ396" s="95"/>
      <c r="AK396" s="95"/>
      <c r="AL396" s="112"/>
      <c r="BC396" s="95"/>
      <c r="BD396" s="95"/>
    </row>
    <row r="397" ht="14.25" customHeight="1">
      <c r="Q397" s="95"/>
      <c r="R397" s="95"/>
      <c r="AJ397" s="95"/>
      <c r="AK397" s="95"/>
      <c r="AL397" s="112"/>
      <c r="BC397" s="95"/>
      <c r="BD397" s="95"/>
    </row>
    <row r="398" ht="14.25" customHeight="1">
      <c r="Q398" s="95"/>
      <c r="R398" s="95"/>
      <c r="AJ398" s="95"/>
      <c r="AK398" s="95"/>
      <c r="AL398" s="112"/>
      <c r="BC398" s="95"/>
      <c r="BD398" s="95"/>
    </row>
    <row r="399" ht="14.25" customHeight="1">
      <c r="Q399" s="95"/>
      <c r="R399" s="95"/>
      <c r="AJ399" s="95"/>
      <c r="AK399" s="95"/>
      <c r="AL399" s="112"/>
      <c r="BC399" s="95"/>
      <c r="BD399" s="95"/>
    </row>
    <row r="400" ht="14.25" customHeight="1">
      <c r="Q400" s="95"/>
      <c r="R400" s="95"/>
      <c r="AJ400" s="95"/>
      <c r="AK400" s="95"/>
      <c r="AL400" s="112"/>
      <c r="BC400" s="95"/>
      <c r="BD400" s="95"/>
    </row>
    <row r="401" ht="14.25" customHeight="1">
      <c r="Q401" s="95"/>
      <c r="R401" s="95"/>
      <c r="AJ401" s="95"/>
      <c r="AK401" s="95"/>
      <c r="AL401" s="112"/>
      <c r="BC401" s="95"/>
      <c r="BD401" s="95"/>
    </row>
    <row r="402" ht="14.25" customHeight="1">
      <c r="Q402" s="95"/>
      <c r="R402" s="95"/>
      <c r="AJ402" s="95"/>
      <c r="AK402" s="95"/>
      <c r="AL402" s="112"/>
      <c r="BC402" s="95"/>
      <c r="BD402" s="95"/>
    </row>
    <row r="403" ht="14.25" customHeight="1">
      <c r="Q403" s="95"/>
      <c r="R403" s="95"/>
      <c r="AJ403" s="95"/>
      <c r="AK403" s="95"/>
      <c r="AL403" s="112"/>
      <c r="BC403" s="95"/>
      <c r="BD403" s="95"/>
    </row>
    <row r="404" ht="14.25" customHeight="1">
      <c r="Q404" s="95"/>
      <c r="R404" s="95"/>
      <c r="AJ404" s="95"/>
      <c r="AK404" s="95"/>
      <c r="AL404" s="112"/>
      <c r="BC404" s="95"/>
      <c r="BD404" s="95"/>
    </row>
    <row r="405" ht="14.25" customHeight="1">
      <c r="Q405" s="95"/>
      <c r="R405" s="95"/>
      <c r="AJ405" s="95"/>
      <c r="AK405" s="95"/>
      <c r="AL405" s="112"/>
      <c r="BC405" s="95"/>
      <c r="BD405" s="95"/>
    </row>
    <row r="406" ht="14.25" customHeight="1">
      <c r="Q406" s="95"/>
      <c r="R406" s="95"/>
      <c r="AJ406" s="95"/>
      <c r="AK406" s="95"/>
      <c r="AL406" s="112"/>
      <c r="BC406" s="95"/>
      <c r="BD406" s="95"/>
    </row>
    <row r="407" ht="14.25" customHeight="1">
      <c r="Q407" s="95"/>
      <c r="R407" s="95"/>
      <c r="AJ407" s="95"/>
      <c r="AK407" s="95"/>
      <c r="AL407" s="112"/>
      <c r="BC407" s="95"/>
      <c r="BD407" s="95"/>
    </row>
    <row r="408" ht="14.25" customHeight="1">
      <c r="Q408" s="95"/>
      <c r="R408" s="95"/>
      <c r="AJ408" s="95"/>
      <c r="AK408" s="95"/>
      <c r="AL408" s="112"/>
      <c r="BC408" s="95"/>
      <c r="BD408" s="95"/>
    </row>
    <row r="409" ht="14.25" customHeight="1">
      <c r="Q409" s="95"/>
      <c r="R409" s="95"/>
      <c r="AJ409" s="95"/>
      <c r="AK409" s="95"/>
      <c r="AL409" s="112"/>
      <c r="BC409" s="95"/>
      <c r="BD409" s="95"/>
    </row>
    <row r="410" ht="14.25" customHeight="1">
      <c r="Q410" s="95"/>
      <c r="R410" s="95"/>
      <c r="AJ410" s="95"/>
      <c r="AK410" s="95"/>
      <c r="AL410" s="112"/>
      <c r="BC410" s="95"/>
      <c r="BD410" s="95"/>
    </row>
    <row r="411" ht="14.25" customHeight="1">
      <c r="Q411" s="95"/>
      <c r="R411" s="95"/>
      <c r="AJ411" s="95"/>
      <c r="AK411" s="95"/>
      <c r="AL411" s="112"/>
      <c r="BC411" s="95"/>
      <c r="BD411" s="95"/>
    </row>
    <row r="412" ht="14.25" customHeight="1">
      <c r="Q412" s="95"/>
      <c r="R412" s="95"/>
      <c r="AJ412" s="95"/>
      <c r="AK412" s="95"/>
      <c r="AL412" s="112"/>
      <c r="BC412" s="95"/>
      <c r="BD412" s="95"/>
    </row>
    <row r="413" ht="14.25" customHeight="1">
      <c r="Q413" s="95"/>
      <c r="R413" s="95"/>
      <c r="AJ413" s="95"/>
      <c r="AK413" s="95"/>
      <c r="AL413" s="112"/>
      <c r="BC413" s="95"/>
      <c r="BD413" s="95"/>
    </row>
    <row r="414" ht="14.25" customHeight="1">
      <c r="Q414" s="95"/>
      <c r="R414" s="95"/>
      <c r="AJ414" s="95"/>
      <c r="AK414" s="95"/>
      <c r="AL414" s="112"/>
      <c r="BC414" s="95"/>
      <c r="BD414" s="95"/>
    </row>
    <row r="415" ht="14.25" customHeight="1">
      <c r="Q415" s="95"/>
      <c r="R415" s="95"/>
      <c r="AJ415" s="95"/>
      <c r="AK415" s="95"/>
      <c r="AL415" s="112"/>
      <c r="BC415" s="95"/>
      <c r="BD415" s="95"/>
    </row>
    <row r="416" ht="14.25" customHeight="1">
      <c r="Q416" s="95"/>
      <c r="R416" s="95"/>
      <c r="AJ416" s="95"/>
      <c r="AK416" s="95"/>
      <c r="AL416" s="112"/>
      <c r="BC416" s="95"/>
      <c r="BD416" s="95"/>
    </row>
    <row r="417" ht="14.25" customHeight="1">
      <c r="Q417" s="95"/>
      <c r="R417" s="95"/>
      <c r="AJ417" s="95"/>
      <c r="AK417" s="95"/>
      <c r="AL417" s="112"/>
      <c r="BC417" s="95"/>
      <c r="BD417" s="95"/>
    </row>
    <row r="418" ht="14.25" customHeight="1">
      <c r="Q418" s="95"/>
      <c r="R418" s="95"/>
      <c r="AJ418" s="95"/>
      <c r="AK418" s="95"/>
      <c r="AL418" s="112"/>
      <c r="BC418" s="95"/>
      <c r="BD418" s="95"/>
    </row>
    <row r="419" ht="14.25" customHeight="1">
      <c r="Q419" s="95"/>
      <c r="R419" s="95"/>
      <c r="AJ419" s="95"/>
      <c r="AK419" s="95"/>
      <c r="AL419" s="112"/>
      <c r="BC419" s="95"/>
      <c r="BD419" s="95"/>
    </row>
    <row r="420" ht="14.25" customHeight="1">
      <c r="Q420" s="95"/>
      <c r="R420" s="95"/>
      <c r="AJ420" s="95"/>
      <c r="AK420" s="95"/>
      <c r="AL420" s="112"/>
      <c r="BC420" s="95"/>
      <c r="BD420" s="95"/>
    </row>
    <row r="421" ht="14.25" customHeight="1">
      <c r="Q421" s="95"/>
      <c r="R421" s="95"/>
      <c r="AJ421" s="95"/>
      <c r="AK421" s="95"/>
      <c r="AL421" s="112"/>
      <c r="BC421" s="95"/>
      <c r="BD421" s="95"/>
    </row>
    <row r="422" ht="14.25" customHeight="1">
      <c r="Q422" s="95"/>
      <c r="R422" s="95"/>
      <c r="AJ422" s="95"/>
      <c r="AK422" s="95"/>
      <c r="AL422" s="112"/>
      <c r="BC422" s="95"/>
      <c r="BD422" s="95"/>
    </row>
    <row r="423" ht="14.25" customHeight="1">
      <c r="Q423" s="95"/>
      <c r="R423" s="95"/>
      <c r="AJ423" s="95"/>
      <c r="AK423" s="95"/>
      <c r="AL423" s="112"/>
      <c r="BC423" s="95"/>
      <c r="BD423" s="95"/>
    </row>
    <row r="424" ht="14.25" customHeight="1">
      <c r="Q424" s="95"/>
      <c r="R424" s="95"/>
      <c r="AJ424" s="95"/>
      <c r="AK424" s="95"/>
      <c r="AL424" s="112"/>
      <c r="BC424" s="95"/>
      <c r="BD424" s="95"/>
    </row>
    <row r="425" ht="14.25" customHeight="1">
      <c r="Q425" s="95"/>
      <c r="R425" s="95"/>
      <c r="AJ425" s="95"/>
      <c r="AK425" s="95"/>
      <c r="AL425" s="112"/>
      <c r="BC425" s="95"/>
      <c r="BD425" s="95"/>
    </row>
    <row r="426" ht="14.25" customHeight="1">
      <c r="Q426" s="95"/>
      <c r="R426" s="95"/>
      <c r="AJ426" s="95"/>
      <c r="AK426" s="95"/>
      <c r="AL426" s="112"/>
      <c r="BC426" s="95"/>
      <c r="BD426" s="95"/>
    </row>
    <row r="427" ht="14.25" customHeight="1">
      <c r="Q427" s="95"/>
      <c r="R427" s="95"/>
      <c r="AJ427" s="95"/>
      <c r="AK427" s="95"/>
      <c r="AL427" s="112"/>
      <c r="BC427" s="95"/>
      <c r="BD427" s="95"/>
    </row>
    <row r="428" ht="14.25" customHeight="1">
      <c r="Q428" s="95"/>
      <c r="R428" s="95"/>
      <c r="AJ428" s="95"/>
      <c r="AK428" s="95"/>
      <c r="AL428" s="112"/>
      <c r="BC428" s="95"/>
      <c r="BD428" s="95"/>
    </row>
    <row r="429" ht="14.25" customHeight="1">
      <c r="Q429" s="95"/>
      <c r="R429" s="95"/>
      <c r="AJ429" s="95"/>
      <c r="AK429" s="95"/>
      <c r="AL429" s="112"/>
      <c r="BC429" s="95"/>
      <c r="BD429" s="95"/>
    </row>
    <row r="430" ht="14.25" customHeight="1">
      <c r="Q430" s="95"/>
      <c r="R430" s="95"/>
      <c r="AJ430" s="95"/>
      <c r="AK430" s="95"/>
      <c r="AL430" s="112"/>
      <c r="BC430" s="95"/>
      <c r="BD430" s="95"/>
    </row>
    <row r="431" ht="14.25" customHeight="1">
      <c r="Q431" s="95"/>
      <c r="R431" s="95"/>
      <c r="AJ431" s="95"/>
      <c r="AK431" s="95"/>
      <c r="AL431" s="112"/>
      <c r="BC431" s="95"/>
      <c r="BD431" s="95"/>
    </row>
    <row r="432" ht="14.25" customHeight="1">
      <c r="Q432" s="95"/>
      <c r="R432" s="95"/>
      <c r="AJ432" s="95"/>
      <c r="AK432" s="95"/>
      <c r="AL432" s="112"/>
      <c r="BC432" s="95"/>
      <c r="BD432" s="95"/>
    </row>
    <row r="433" ht="14.25" customHeight="1">
      <c r="Q433" s="95"/>
      <c r="R433" s="95"/>
      <c r="AJ433" s="95"/>
      <c r="AK433" s="95"/>
      <c r="AL433" s="112"/>
      <c r="BC433" s="95"/>
      <c r="BD433" s="95"/>
    </row>
    <row r="434" ht="14.25" customHeight="1">
      <c r="Q434" s="95"/>
      <c r="R434" s="95"/>
      <c r="AJ434" s="95"/>
      <c r="AK434" s="95"/>
      <c r="AL434" s="112"/>
      <c r="BC434" s="95"/>
      <c r="BD434" s="95"/>
    </row>
    <row r="435" ht="14.25" customHeight="1">
      <c r="Q435" s="95"/>
      <c r="R435" s="95"/>
      <c r="AJ435" s="95"/>
      <c r="AK435" s="95"/>
      <c r="AL435" s="112"/>
      <c r="BC435" s="95"/>
      <c r="BD435" s="95"/>
    </row>
    <row r="436" ht="14.25" customHeight="1">
      <c r="Q436" s="95"/>
      <c r="R436" s="95"/>
      <c r="AJ436" s="95"/>
      <c r="AK436" s="95"/>
      <c r="AL436" s="112"/>
      <c r="BC436" s="95"/>
      <c r="BD436" s="95"/>
    </row>
    <row r="437" ht="14.25" customHeight="1">
      <c r="Q437" s="95"/>
      <c r="R437" s="95"/>
      <c r="AJ437" s="95"/>
      <c r="AK437" s="95"/>
      <c r="AL437" s="112"/>
      <c r="BC437" s="95"/>
      <c r="BD437" s="95"/>
    </row>
    <row r="438" ht="14.25" customHeight="1">
      <c r="Q438" s="95"/>
      <c r="R438" s="95"/>
      <c r="AJ438" s="95"/>
      <c r="AK438" s="95"/>
      <c r="AL438" s="112"/>
      <c r="BC438" s="95"/>
      <c r="BD438" s="95"/>
    </row>
    <row r="439" ht="14.25" customHeight="1">
      <c r="Q439" s="95"/>
      <c r="R439" s="95"/>
      <c r="AJ439" s="95"/>
      <c r="AK439" s="95"/>
      <c r="AL439" s="112"/>
      <c r="BC439" s="95"/>
      <c r="BD439" s="95"/>
    </row>
    <row r="440" ht="14.25" customHeight="1">
      <c r="Q440" s="95"/>
      <c r="R440" s="95"/>
      <c r="AJ440" s="95"/>
      <c r="AK440" s="95"/>
      <c r="AL440" s="112"/>
      <c r="BC440" s="95"/>
      <c r="BD440" s="95"/>
    </row>
    <row r="441" ht="14.25" customHeight="1">
      <c r="Q441" s="95"/>
      <c r="R441" s="95"/>
      <c r="AJ441" s="95"/>
      <c r="AK441" s="95"/>
      <c r="AL441" s="112"/>
      <c r="BC441" s="95"/>
      <c r="BD441" s="95"/>
    </row>
    <row r="442" ht="14.25" customHeight="1">
      <c r="Q442" s="95"/>
      <c r="R442" s="95"/>
      <c r="AJ442" s="95"/>
      <c r="AK442" s="95"/>
      <c r="AL442" s="112"/>
      <c r="BC442" s="95"/>
      <c r="BD442" s="95"/>
    </row>
    <row r="443" ht="14.25" customHeight="1">
      <c r="Q443" s="95"/>
      <c r="R443" s="95"/>
      <c r="AJ443" s="95"/>
      <c r="AK443" s="95"/>
      <c r="AL443" s="112"/>
      <c r="BC443" s="95"/>
      <c r="BD443" s="95"/>
    </row>
    <row r="444" ht="14.25" customHeight="1">
      <c r="Q444" s="95"/>
      <c r="R444" s="95"/>
      <c r="AJ444" s="95"/>
      <c r="AK444" s="95"/>
      <c r="AL444" s="112"/>
      <c r="BC444" s="95"/>
      <c r="BD444" s="95"/>
    </row>
    <row r="445" ht="14.25" customHeight="1">
      <c r="Q445" s="95"/>
      <c r="R445" s="95"/>
      <c r="AJ445" s="95"/>
      <c r="AK445" s="95"/>
      <c r="AL445" s="112"/>
      <c r="BC445" s="95"/>
      <c r="BD445" s="95"/>
    </row>
    <row r="446" ht="14.25" customHeight="1">
      <c r="Q446" s="95"/>
      <c r="R446" s="95"/>
      <c r="AJ446" s="95"/>
      <c r="AK446" s="95"/>
      <c r="AL446" s="112"/>
      <c r="BC446" s="95"/>
      <c r="BD446" s="95"/>
    </row>
    <row r="447" ht="14.25" customHeight="1">
      <c r="Q447" s="95"/>
      <c r="R447" s="95"/>
      <c r="AJ447" s="95"/>
      <c r="AK447" s="95"/>
      <c r="AL447" s="112"/>
      <c r="BC447" s="95"/>
      <c r="BD447" s="95"/>
    </row>
    <row r="448" ht="14.25" customHeight="1">
      <c r="Q448" s="95"/>
      <c r="R448" s="95"/>
      <c r="AJ448" s="95"/>
      <c r="AK448" s="95"/>
      <c r="AL448" s="112"/>
      <c r="BC448" s="95"/>
      <c r="BD448" s="95"/>
    </row>
    <row r="449" ht="14.25" customHeight="1">
      <c r="Q449" s="95"/>
      <c r="R449" s="95"/>
      <c r="AJ449" s="95"/>
      <c r="AK449" s="95"/>
      <c r="AL449" s="112"/>
      <c r="BC449" s="95"/>
      <c r="BD449" s="95"/>
    </row>
    <row r="450" ht="14.25" customHeight="1">
      <c r="Q450" s="95"/>
      <c r="R450" s="95"/>
      <c r="AJ450" s="95"/>
      <c r="AK450" s="95"/>
      <c r="AL450" s="112"/>
      <c r="BC450" s="95"/>
      <c r="BD450" s="95"/>
    </row>
    <row r="451" ht="14.25" customHeight="1">
      <c r="Q451" s="95"/>
      <c r="R451" s="95"/>
      <c r="AJ451" s="95"/>
      <c r="AK451" s="95"/>
      <c r="AL451" s="112"/>
      <c r="BC451" s="95"/>
      <c r="BD451" s="95"/>
    </row>
    <row r="452" ht="14.25" customHeight="1">
      <c r="Q452" s="95"/>
      <c r="R452" s="95"/>
      <c r="AJ452" s="95"/>
      <c r="AK452" s="95"/>
      <c r="AL452" s="112"/>
      <c r="BC452" s="95"/>
      <c r="BD452" s="95"/>
    </row>
    <row r="453" ht="14.25" customHeight="1">
      <c r="Q453" s="95"/>
      <c r="R453" s="95"/>
      <c r="AJ453" s="95"/>
      <c r="AK453" s="95"/>
      <c r="AL453" s="112"/>
      <c r="BC453" s="95"/>
      <c r="BD453" s="95"/>
    </row>
    <row r="454" ht="14.25" customHeight="1">
      <c r="Q454" s="95"/>
      <c r="R454" s="95"/>
      <c r="AJ454" s="95"/>
      <c r="AK454" s="95"/>
      <c r="AL454" s="112"/>
      <c r="BC454" s="95"/>
      <c r="BD454" s="95"/>
    </row>
    <row r="455" ht="14.25" customHeight="1">
      <c r="Q455" s="95"/>
      <c r="R455" s="95"/>
      <c r="AJ455" s="95"/>
      <c r="AK455" s="95"/>
      <c r="AL455" s="112"/>
      <c r="BC455" s="95"/>
      <c r="BD455" s="95"/>
    </row>
    <row r="456" ht="14.25" customHeight="1">
      <c r="Q456" s="95"/>
      <c r="R456" s="95"/>
      <c r="AJ456" s="95"/>
      <c r="AK456" s="95"/>
      <c r="AL456" s="112"/>
      <c r="BC456" s="95"/>
      <c r="BD456" s="95"/>
    </row>
    <row r="457" ht="14.25" customHeight="1">
      <c r="Q457" s="95"/>
      <c r="R457" s="95"/>
      <c r="AJ457" s="95"/>
      <c r="AK457" s="95"/>
      <c r="AL457" s="112"/>
      <c r="BC457" s="95"/>
      <c r="BD457" s="95"/>
    </row>
    <row r="458" ht="14.25" customHeight="1">
      <c r="Q458" s="95"/>
      <c r="R458" s="95"/>
      <c r="AJ458" s="95"/>
      <c r="AK458" s="95"/>
      <c r="AL458" s="112"/>
      <c r="BC458" s="95"/>
      <c r="BD458" s="95"/>
    </row>
    <row r="459" ht="14.25" customHeight="1">
      <c r="Q459" s="95"/>
      <c r="R459" s="95"/>
      <c r="AJ459" s="95"/>
      <c r="AK459" s="95"/>
      <c r="AL459" s="112"/>
      <c r="BC459" s="95"/>
      <c r="BD459" s="95"/>
    </row>
    <row r="460" ht="14.25" customHeight="1">
      <c r="Q460" s="95"/>
      <c r="R460" s="95"/>
      <c r="AJ460" s="95"/>
      <c r="AK460" s="95"/>
      <c r="AL460" s="112"/>
      <c r="BC460" s="95"/>
      <c r="BD460" s="95"/>
    </row>
    <row r="461" ht="14.25" customHeight="1">
      <c r="Q461" s="95"/>
      <c r="R461" s="95"/>
      <c r="AJ461" s="95"/>
      <c r="AK461" s="95"/>
      <c r="AL461" s="112"/>
      <c r="BC461" s="95"/>
      <c r="BD461" s="95"/>
    </row>
    <row r="462" ht="14.25" customHeight="1">
      <c r="Q462" s="95"/>
      <c r="R462" s="95"/>
      <c r="AJ462" s="95"/>
      <c r="AK462" s="95"/>
      <c r="AL462" s="112"/>
      <c r="BC462" s="95"/>
      <c r="BD462" s="95"/>
    </row>
    <row r="463" ht="14.25" customHeight="1">
      <c r="Q463" s="95"/>
      <c r="R463" s="95"/>
      <c r="AJ463" s="95"/>
      <c r="AK463" s="95"/>
      <c r="AL463" s="112"/>
      <c r="BC463" s="95"/>
      <c r="BD463" s="95"/>
    </row>
    <row r="464" ht="14.25" customHeight="1">
      <c r="Q464" s="95"/>
      <c r="R464" s="95"/>
      <c r="AJ464" s="95"/>
      <c r="AK464" s="95"/>
      <c r="AL464" s="112"/>
      <c r="BC464" s="95"/>
      <c r="BD464" s="95"/>
    </row>
    <row r="465" ht="14.25" customHeight="1">
      <c r="Q465" s="95"/>
      <c r="R465" s="95"/>
      <c r="AJ465" s="95"/>
      <c r="AK465" s="95"/>
      <c r="AL465" s="112"/>
      <c r="BC465" s="95"/>
      <c r="BD465" s="95"/>
    </row>
    <row r="466" ht="14.25" customHeight="1">
      <c r="Q466" s="95"/>
      <c r="R466" s="95"/>
      <c r="AJ466" s="95"/>
      <c r="AK466" s="95"/>
      <c r="AL466" s="112"/>
      <c r="BC466" s="95"/>
      <c r="BD466" s="95"/>
    </row>
    <row r="467" ht="14.25" customHeight="1">
      <c r="Q467" s="95"/>
      <c r="R467" s="95"/>
      <c r="AJ467" s="95"/>
      <c r="AK467" s="95"/>
      <c r="AL467" s="112"/>
      <c r="BC467" s="95"/>
      <c r="BD467" s="95"/>
    </row>
    <row r="468" ht="14.25" customHeight="1">
      <c r="Q468" s="95"/>
      <c r="R468" s="95"/>
      <c r="AJ468" s="95"/>
      <c r="AK468" s="95"/>
      <c r="AL468" s="112"/>
      <c r="BC468" s="95"/>
      <c r="BD468" s="95"/>
    </row>
    <row r="469" ht="14.25" customHeight="1">
      <c r="Q469" s="95"/>
      <c r="R469" s="95"/>
      <c r="AJ469" s="95"/>
      <c r="AK469" s="95"/>
      <c r="AL469" s="112"/>
      <c r="BC469" s="95"/>
      <c r="BD469" s="95"/>
    </row>
    <row r="470" ht="14.25" customHeight="1">
      <c r="Q470" s="95"/>
      <c r="R470" s="95"/>
      <c r="AJ470" s="95"/>
      <c r="AK470" s="95"/>
      <c r="AL470" s="112"/>
      <c r="BC470" s="95"/>
      <c r="BD470" s="95"/>
    </row>
    <row r="471" ht="14.25" customHeight="1">
      <c r="Q471" s="95"/>
      <c r="R471" s="95"/>
      <c r="AJ471" s="95"/>
      <c r="AK471" s="95"/>
      <c r="AL471" s="112"/>
      <c r="BC471" s="95"/>
      <c r="BD471" s="95"/>
    </row>
    <row r="472" ht="14.25" customHeight="1">
      <c r="Q472" s="95"/>
      <c r="R472" s="95"/>
      <c r="AJ472" s="95"/>
      <c r="AK472" s="95"/>
      <c r="AL472" s="112"/>
      <c r="BC472" s="95"/>
      <c r="BD472" s="95"/>
    </row>
    <row r="473" ht="14.25" customHeight="1">
      <c r="Q473" s="95"/>
      <c r="R473" s="95"/>
      <c r="AJ473" s="95"/>
      <c r="AK473" s="95"/>
      <c r="AL473" s="112"/>
      <c r="BC473" s="95"/>
      <c r="BD473" s="95"/>
    </row>
    <row r="474" ht="14.25" customHeight="1">
      <c r="Q474" s="95"/>
      <c r="R474" s="95"/>
      <c r="AJ474" s="95"/>
      <c r="AK474" s="95"/>
      <c r="AL474" s="112"/>
      <c r="BC474" s="95"/>
      <c r="BD474" s="95"/>
    </row>
    <row r="475" ht="14.25" customHeight="1">
      <c r="Q475" s="95"/>
      <c r="R475" s="95"/>
      <c r="AJ475" s="95"/>
      <c r="AK475" s="95"/>
      <c r="AL475" s="112"/>
      <c r="BC475" s="95"/>
      <c r="BD475" s="95"/>
    </row>
    <row r="476" ht="14.25" customHeight="1">
      <c r="Q476" s="95"/>
      <c r="R476" s="95"/>
      <c r="AJ476" s="95"/>
      <c r="AK476" s="95"/>
      <c r="AL476" s="112"/>
      <c r="BC476" s="95"/>
      <c r="BD476" s="95"/>
    </row>
    <row r="477" ht="14.25" customHeight="1">
      <c r="Q477" s="95"/>
      <c r="R477" s="95"/>
      <c r="AJ477" s="95"/>
      <c r="AK477" s="95"/>
      <c r="AL477" s="112"/>
      <c r="BC477" s="95"/>
      <c r="BD477" s="95"/>
    </row>
    <row r="478" ht="14.25" customHeight="1">
      <c r="Q478" s="95"/>
      <c r="R478" s="95"/>
      <c r="AJ478" s="95"/>
      <c r="AK478" s="95"/>
      <c r="AL478" s="112"/>
      <c r="BC478" s="95"/>
      <c r="BD478" s="95"/>
    </row>
    <row r="479" ht="14.25" customHeight="1">
      <c r="Q479" s="95"/>
      <c r="R479" s="95"/>
      <c r="AJ479" s="95"/>
      <c r="AK479" s="95"/>
      <c r="AL479" s="112"/>
      <c r="BC479" s="95"/>
      <c r="BD479" s="95"/>
    </row>
    <row r="480" ht="14.25" customHeight="1">
      <c r="Q480" s="95"/>
      <c r="R480" s="95"/>
      <c r="AJ480" s="95"/>
      <c r="AK480" s="95"/>
      <c r="AL480" s="112"/>
      <c r="BC480" s="95"/>
      <c r="BD480" s="95"/>
    </row>
    <row r="481" ht="14.25" customHeight="1">
      <c r="Q481" s="95"/>
      <c r="R481" s="95"/>
      <c r="AJ481" s="95"/>
      <c r="AK481" s="95"/>
      <c r="AL481" s="112"/>
      <c r="BC481" s="95"/>
      <c r="BD481" s="95"/>
    </row>
    <row r="482" ht="14.25" customHeight="1">
      <c r="Q482" s="95"/>
      <c r="R482" s="95"/>
      <c r="AJ482" s="95"/>
      <c r="AK482" s="95"/>
      <c r="AL482" s="112"/>
      <c r="BC482" s="95"/>
      <c r="BD482" s="95"/>
    </row>
    <row r="483" ht="14.25" customHeight="1">
      <c r="Q483" s="95"/>
      <c r="R483" s="95"/>
      <c r="AJ483" s="95"/>
      <c r="AK483" s="95"/>
      <c r="AL483" s="112"/>
      <c r="BC483" s="95"/>
      <c r="BD483" s="95"/>
    </row>
    <row r="484" ht="14.25" customHeight="1">
      <c r="Q484" s="95"/>
      <c r="R484" s="95"/>
      <c r="AJ484" s="95"/>
      <c r="AK484" s="95"/>
      <c r="AL484" s="112"/>
      <c r="BC484" s="95"/>
      <c r="BD484" s="95"/>
    </row>
    <row r="485" ht="14.25" customHeight="1">
      <c r="Q485" s="95"/>
      <c r="R485" s="95"/>
      <c r="AJ485" s="95"/>
      <c r="AK485" s="95"/>
      <c r="AL485" s="112"/>
      <c r="BC485" s="95"/>
      <c r="BD485" s="95"/>
    </row>
    <row r="486" ht="14.25" customHeight="1">
      <c r="Q486" s="95"/>
      <c r="R486" s="95"/>
      <c r="AJ486" s="95"/>
      <c r="AK486" s="95"/>
      <c r="AL486" s="112"/>
      <c r="BC486" s="95"/>
      <c r="BD486" s="95"/>
    </row>
    <row r="487" ht="14.25" customHeight="1">
      <c r="Q487" s="95"/>
      <c r="R487" s="95"/>
      <c r="AJ487" s="95"/>
      <c r="AK487" s="95"/>
      <c r="AL487" s="112"/>
      <c r="BC487" s="95"/>
      <c r="BD487" s="95"/>
    </row>
    <row r="488" ht="14.25" customHeight="1">
      <c r="Q488" s="95"/>
      <c r="R488" s="95"/>
      <c r="AJ488" s="95"/>
      <c r="AK488" s="95"/>
      <c r="AL488" s="112"/>
      <c r="BC488" s="95"/>
      <c r="BD488" s="95"/>
    </row>
    <row r="489" ht="14.25" customHeight="1">
      <c r="Q489" s="95"/>
      <c r="R489" s="95"/>
      <c r="AJ489" s="95"/>
      <c r="AK489" s="95"/>
      <c r="AL489" s="112"/>
      <c r="BC489" s="95"/>
      <c r="BD489" s="95"/>
    </row>
    <row r="490" ht="14.25" customHeight="1">
      <c r="Q490" s="95"/>
      <c r="R490" s="95"/>
      <c r="AJ490" s="95"/>
      <c r="AK490" s="95"/>
      <c r="AL490" s="112"/>
      <c r="BC490" s="95"/>
      <c r="BD490" s="95"/>
    </row>
    <row r="491" ht="14.25" customHeight="1">
      <c r="Q491" s="95"/>
      <c r="R491" s="95"/>
      <c r="AJ491" s="95"/>
      <c r="AK491" s="95"/>
      <c r="AL491" s="112"/>
      <c r="BC491" s="95"/>
      <c r="BD491" s="95"/>
    </row>
    <row r="492" ht="14.25" customHeight="1">
      <c r="Q492" s="95"/>
      <c r="R492" s="95"/>
      <c r="AJ492" s="95"/>
      <c r="AK492" s="95"/>
      <c r="AL492" s="112"/>
      <c r="BC492" s="95"/>
      <c r="BD492" s="95"/>
    </row>
    <row r="493" ht="14.25" customHeight="1">
      <c r="Q493" s="95"/>
      <c r="R493" s="95"/>
      <c r="AJ493" s="95"/>
      <c r="AK493" s="95"/>
      <c r="AL493" s="112"/>
      <c r="BC493" s="95"/>
      <c r="BD493" s="95"/>
    </row>
    <row r="494" ht="14.25" customHeight="1">
      <c r="Q494" s="95"/>
      <c r="R494" s="95"/>
      <c r="AJ494" s="95"/>
      <c r="AK494" s="95"/>
      <c r="AL494" s="112"/>
      <c r="BC494" s="95"/>
      <c r="BD494" s="95"/>
    </row>
    <row r="495" ht="14.25" customHeight="1">
      <c r="Q495" s="95"/>
      <c r="R495" s="95"/>
      <c r="AJ495" s="95"/>
      <c r="AK495" s="95"/>
      <c r="AL495" s="112"/>
      <c r="BC495" s="95"/>
      <c r="BD495" s="95"/>
    </row>
    <row r="496" ht="14.25" customHeight="1">
      <c r="Q496" s="95"/>
      <c r="R496" s="95"/>
      <c r="AJ496" s="95"/>
      <c r="AK496" s="95"/>
      <c r="AL496" s="112"/>
      <c r="BC496" s="95"/>
      <c r="BD496" s="95"/>
    </row>
    <row r="497" ht="14.25" customHeight="1">
      <c r="Q497" s="95"/>
      <c r="R497" s="95"/>
      <c r="AJ497" s="95"/>
      <c r="AK497" s="95"/>
      <c r="AL497" s="112"/>
      <c r="BC497" s="95"/>
      <c r="BD497" s="95"/>
    </row>
    <row r="498" ht="14.25" customHeight="1">
      <c r="Q498" s="95"/>
      <c r="R498" s="95"/>
      <c r="AJ498" s="95"/>
      <c r="AK498" s="95"/>
      <c r="AL498" s="112"/>
      <c r="BC498" s="95"/>
      <c r="BD498" s="95"/>
    </row>
    <row r="499" ht="14.25" customHeight="1">
      <c r="Q499" s="95"/>
      <c r="R499" s="95"/>
      <c r="AJ499" s="95"/>
      <c r="AK499" s="95"/>
      <c r="AL499" s="112"/>
      <c r="BC499" s="95"/>
      <c r="BD499" s="95"/>
    </row>
    <row r="500" ht="14.25" customHeight="1">
      <c r="Q500" s="95"/>
      <c r="R500" s="95"/>
      <c r="AJ500" s="95"/>
      <c r="AK500" s="95"/>
      <c r="AL500" s="112"/>
      <c r="BC500" s="95"/>
      <c r="BD500" s="95"/>
    </row>
    <row r="501" ht="14.25" customHeight="1">
      <c r="Q501" s="95"/>
      <c r="R501" s="95"/>
      <c r="AJ501" s="95"/>
      <c r="AK501" s="95"/>
      <c r="AL501" s="112"/>
      <c r="BC501" s="95"/>
      <c r="BD501" s="95"/>
    </row>
    <row r="502" ht="14.25" customHeight="1">
      <c r="Q502" s="95"/>
      <c r="R502" s="95"/>
      <c r="AJ502" s="95"/>
      <c r="AK502" s="95"/>
      <c r="AL502" s="112"/>
      <c r="BC502" s="95"/>
      <c r="BD502" s="95"/>
    </row>
    <row r="503" ht="14.25" customHeight="1">
      <c r="Q503" s="95"/>
      <c r="R503" s="95"/>
      <c r="AJ503" s="95"/>
      <c r="AK503" s="95"/>
      <c r="AL503" s="112"/>
      <c r="BC503" s="95"/>
      <c r="BD503" s="95"/>
    </row>
    <row r="504" ht="14.25" customHeight="1">
      <c r="Q504" s="95"/>
      <c r="R504" s="95"/>
      <c r="AJ504" s="95"/>
      <c r="AK504" s="95"/>
      <c r="AL504" s="112"/>
      <c r="BC504" s="95"/>
      <c r="BD504" s="95"/>
    </row>
    <row r="505" ht="14.25" customHeight="1">
      <c r="Q505" s="95"/>
      <c r="R505" s="95"/>
      <c r="AJ505" s="95"/>
      <c r="AK505" s="95"/>
      <c r="AL505" s="112"/>
      <c r="BC505" s="95"/>
      <c r="BD505" s="95"/>
    </row>
    <row r="506" ht="14.25" customHeight="1">
      <c r="Q506" s="95"/>
      <c r="R506" s="95"/>
      <c r="AJ506" s="95"/>
      <c r="AK506" s="95"/>
      <c r="AL506" s="112"/>
      <c r="BC506" s="95"/>
      <c r="BD506" s="95"/>
    </row>
    <row r="507" ht="14.25" customHeight="1">
      <c r="Q507" s="95"/>
      <c r="R507" s="95"/>
      <c r="AJ507" s="95"/>
      <c r="AK507" s="95"/>
      <c r="AL507" s="112"/>
      <c r="BC507" s="95"/>
      <c r="BD507" s="95"/>
    </row>
    <row r="508" ht="14.25" customHeight="1">
      <c r="Q508" s="95"/>
      <c r="R508" s="95"/>
      <c r="AJ508" s="95"/>
      <c r="AK508" s="95"/>
      <c r="AL508" s="112"/>
      <c r="BC508" s="95"/>
      <c r="BD508" s="95"/>
    </row>
    <row r="509" ht="14.25" customHeight="1">
      <c r="Q509" s="95"/>
      <c r="R509" s="95"/>
      <c r="AJ509" s="95"/>
      <c r="AK509" s="95"/>
      <c r="AL509" s="112"/>
      <c r="BC509" s="95"/>
      <c r="BD509" s="95"/>
    </row>
    <row r="510" ht="14.25" customHeight="1">
      <c r="Q510" s="95"/>
      <c r="R510" s="95"/>
      <c r="AJ510" s="95"/>
      <c r="AK510" s="95"/>
      <c r="AL510" s="112"/>
      <c r="BC510" s="95"/>
      <c r="BD510" s="95"/>
    </row>
    <row r="511" ht="14.25" customHeight="1">
      <c r="Q511" s="95"/>
      <c r="R511" s="95"/>
      <c r="AJ511" s="95"/>
      <c r="AK511" s="95"/>
      <c r="AL511" s="112"/>
      <c r="BC511" s="95"/>
      <c r="BD511" s="95"/>
    </row>
    <row r="512" ht="14.25" customHeight="1">
      <c r="Q512" s="95"/>
      <c r="R512" s="95"/>
      <c r="AJ512" s="95"/>
      <c r="AK512" s="95"/>
      <c r="AL512" s="112"/>
      <c r="BC512" s="95"/>
      <c r="BD512" s="95"/>
    </row>
    <row r="513" ht="14.25" customHeight="1">
      <c r="Q513" s="95"/>
      <c r="R513" s="95"/>
      <c r="AJ513" s="95"/>
      <c r="AK513" s="95"/>
      <c r="AL513" s="112"/>
      <c r="BC513" s="95"/>
      <c r="BD513" s="95"/>
    </row>
    <row r="514" ht="14.25" customHeight="1">
      <c r="Q514" s="95"/>
      <c r="R514" s="95"/>
      <c r="AJ514" s="95"/>
      <c r="AK514" s="95"/>
      <c r="AL514" s="112"/>
      <c r="BC514" s="95"/>
      <c r="BD514" s="95"/>
    </row>
    <row r="515" ht="14.25" customHeight="1">
      <c r="Q515" s="95"/>
      <c r="R515" s="95"/>
      <c r="AJ515" s="95"/>
      <c r="AK515" s="95"/>
      <c r="AL515" s="112"/>
      <c r="BC515" s="95"/>
      <c r="BD515" s="95"/>
    </row>
    <row r="516" ht="14.25" customHeight="1">
      <c r="Q516" s="95"/>
      <c r="R516" s="95"/>
      <c r="AJ516" s="95"/>
      <c r="AK516" s="95"/>
      <c r="AL516" s="112"/>
      <c r="BC516" s="95"/>
      <c r="BD516" s="95"/>
    </row>
    <row r="517" ht="14.25" customHeight="1">
      <c r="Q517" s="95"/>
      <c r="R517" s="95"/>
      <c r="AJ517" s="95"/>
      <c r="AK517" s="95"/>
      <c r="AL517" s="112"/>
      <c r="BC517" s="95"/>
      <c r="BD517" s="95"/>
    </row>
    <row r="518" ht="14.25" customHeight="1">
      <c r="Q518" s="95"/>
      <c r="R518" s="95"/>
      <c r="AJ518" s="95"/>
      <c r="AK518" s="95"/>
      <c r="AL518" s="112"/>
      <c r="BC518" s="95"/>
      <c r="BD518" s="95"/>
    </row>
    <row r="519" ht="14.25" customHeight="1">
      <c r="Q519" s="95"/>
      <c r="R519" s="95"/>
      <c r="AJ519" s="95"/>
      <c r="AK519" s="95"/>
      <c r="AL519" s="112"/>
      <c r="BC519" s="95"/>
      <c r="BD519" s="95"/>
    </row>
    <row r="520" ht="14.25" customHeight="1">
      <c r="Q520" s="95"/>
      <c r="R520" s="95"/>
      <c r="AJ520" s="95"/>
      <c r="AK520" s="95"/>
      <c r="AL520" s="112"/>
      <c r="BC520" s="95"/>
      <c r="BD520" s="95"/>
    </row>
    <row r="521" ht="14.25" customHeight="1">
      <c r="Q521" s="95"/>
      <c r="R521" s="95"/>
      <c r="AJ521" s="95"/>
      <c r="AK521" s="95"/>
      <c r="AL521" s="112"/>
      <c r="BC521" s="95"/>
      <c r="BD521" s="95"/>
    </row>
    <row r="522" ht="14.25" customHeight="1">
      <c r="Q522" s="95"/>
      <c r="R522" s="95"/>
      <c r="AJ522" s="95"/>
      <c r="AK522" s="95"/>
      <c r="AL522" s="112"/>
      <c r="BC522" s="95"/>
      <c r="BD522" s="95"/>
    </row>
    <row r="523" ht="14.25" customHeight="1">
      <c r="Q523" s="95"/>
      <c r="R523" s="95"/>
      <c r="AJ523" s="95"/>
      <c r="AK523" s="95"/>
      <c r="AL523" s="112"/>
      <c r="BC523" s="95"/>
      <c r="BD523" s="95"/>
    </row>
    <row r="524" ht="14.25" customHeight="1">
      <c r="Q524" s="95"/>
      <c r="R524" s="95"/>
      <c r="AJ524" s="95"/>
      <c r="AK524" s="95"/>
      <c r="AL524" s="112"/>
      <c r="BC524" s="95"/>
      <c r="BD524" s="95"/>
    </row>
    <row r="525" ht="14.25" customHeight="1">
      <c r="Q525" s="95"/>
      <c r="R525" s="95"/>
      <c r="AJ525" s="95"/>
      <c r="AK525" s="95"/>
      <c r="AL525" s="112"/>
      <c r="BC525" s="95"/>
      <c r="BD525" s="95"/>
    </row>
    <row r="526" ht="14.25" customHeight="1">
      <c r="Q526" s="95"/>
      <c r="R526" s="95"/>
      <c r="AJ526" s="95"/>
      <c r="AK526" s="95"/>
      <c r="AL526" s="112"/>
      <c r="BC526" s="95"/>
      <c r="BD526" s="95"/>
    </row>
    <row r="527" ht="14.25" customHeight="1">
      <c r="Q527" s="95"/>
      <c r="R527" s="95"/>
      <c r="AJ527" s="95"/>
      <c r="AK527" s="95"/>
      <c r="AL527" s="112"/>
      <c r="BC527" s="95"/>
      <c r="BD527" s="95"/>
    </row>
    <row r="528" ht="14.25" customHeight="1">
      <c r="Q528" s="95"/>
      <c r="R528" s="95"/>
      <c r="AJ528" s="95"/>
      <c r="AK528" s="95"/>
      <c r="AL528" s="112"/>
      <c r="BC528" s="95"/>
      <c r="BD528" s="95"/>
    </row>
    <row r="529" ht="14.25" customHeight="1">
      <c r="Q529" s="95"/>
      <c r="R529" s="95"/>
      <c r="AJ529" s="95"/>
      <c r="AK529" s="95"/>
      <c r="AL529" s="112"/>
      <c r="BC529" s="95"/>
      <c r="BD529" s="95"/>
    </row>
    <row r="530" ht="14.25" customHeight="1">
      <c r="Q530" s="95"/>
      <c r="R530" s="95"/>
      <c r="AJ530" s="95"/>
      <c r="AK530" s="95"/>
      <c r="AL530" s="112"/>
      <c r="BC530" s="95"/>
      <c r="BD530" s="95"/>
    </row>
    <row r="531" ht="14.25" customHeight="1">
      <c r="Q531" s="95"/>
      <c r="R531" s="95"/>
      <c r="AJ531" s="95"/>
      <c r="AK531" s="95"/>
      <c r="AL531" s="112"/>
      <c r="BC531" s="95"/>
      <c r="BD531" s="95"/>
    </row>
    <row r="532" ht="14.25" customHeight="1">
      <c r="Q532" s="95"/>
      <c r="R532" s="95"/>
      <c r="AJ532" s="95"/>
      <c r="AK532" s="95"/>
      <c r="AL532" s="112"/>
      <c r="BC532" s="95"/>
      <c r="BD532" s="95"/>
    </row>
    <row r="533" ht="14.25" customHeight="1">
      <c r="Q533" s="95"/>
      <c r="R533" s="95"/>
      <c r="AJ533" s="95"/>
      <c r="AK533" s="95"/>
      <c r="AL533" s="112"/>
      <c r="BC533" s="95"/>
      <c r="BD533" s="95"/>
    </row>
    <row r="534" ht="14.25" customHeight="1">
      <c r="Q534" s="95"/>
      <c r="R534" s="95"/>
      <c r="AJ534" s="95"/>
      <c r="AK534" s="95"/>
      <c r="AL534" s="112"/>
      <c r="BC534" s="95"/>
      <c r="BD534" s="95"/>
    </row>
    <row r="535" ht="14.25" customHeight="1">
      <c r="Q535" s="95"/>
      <c r="R535" s="95"/>
      <c r="AJ535" s="95"/>
      <c r="AK535" s="95"/>
      <c r="AL535" s="112"/>
      <c r="BC535" s="95"/>
      <c r="BD535" s="95"/>
    </row>
    <row r="536" ht="14.25" customHeight="1">
      <c r="Q536" s="95"/>
      <c r="R536" s="95"/>
      <c r="AJ536" s="95"/>
      <c r="AK536" s="95"/>
      <c r="AL536" s="112"/>
      <c r="BC536" s="95"/>
      <c r="BD536" s="95"/>
    </row>
    <row r="537" ht="14.25" customHeight="1">
      <c r="Q537" s="95"/>
      <c r="R537" s="95"/>
      <c r="AJ537" s="95"/>
      <c r="AK537" s="95"/>
      <c r="AL537" s="112"/>
      <c r="BC537" s="95"/>
      <c r="BD537" s="95"/>
    </row>
    <row r="538" ht="14.25" customHeight="1">
      <c r="Q538" s="95"/>
      <c r="R538" s="95"/>
      <c r="AJ538" s="95"/>
      <c r="AK538" s="95"/>
      <c r="AL538" s="112"/>
      <c r="BC538" s="95"/>
      <c r="BD538" s="95"/>
    </row>
    <row r="539" ht="14.25" customHeight="1">
      <c r="Q539" s="95"/>
      <c r="R539" s="95"/>
      <c r="AJ539" s="95"/>
      <c r="AK539" s="95"/>
      <c r="AL539" s="112"/>
      <c r="BC539" s="95"/>
      <c r="BD539" s="95"/>
    </row>
    <row r="540" ht="14.25" customHeight="1">
      <c r="Q540" s="95"/>
      <c r="R540" s="95"/>
      <c r="AJ540" s="95"/>
      <c r="AK540" s="95"/>
      <c r="AL540" s="112"/>
      <c r="BC540" s="95"/>
      <c r="BD540" s="95"/>
    </row>
    <row r="541" ht="14.25" customHeight="1">
      <c r="Q541" s="95"/>
      <c r="R541" s="95"/>
      <c r="AJ541" s="95"/>
      <c r="AK541" s="95"/>
      <c r="AL541" s="112"/>
      <c r="BC541" s="95"/>
      <c r="BD541" s="95"/>
    </row>
    <row r="542" ht="14.25" customHeight="1">
      <c r="Q542" s="95"/>
      <c r="R542" s="95"/>
      <c r="AJ542" s="95"/>
      <c r="AK542" s="95"/>
      <c r="AL542" s="112"/>
      <c r="BC542" s="95"/>
      <c r="BD542" s="95"/>
    </row>
    <row r="543" ht="14.25" customHeight="1">
      <c r="Q543" s="95"/>
      <c r="R543" s="95"/>
      <c r="AJ543" s="95"/>
      <c r="AK543" s="95"/>
      <c r="AL543" s="112"/>
      <c r="BC543" s="95"/>
      <c r="BD543" s="95"/>
    </row>
    <row r="544" ht="14.25" customHeight="1">
      <c r="Q544" s="95"/>
      <c r="R544" s="95"/>
      <c r="AJ544" s="95"/>
      <c r="AK544" s="95"/>
      <c r="AL544" s="112"/>
      <c r="BC544" s="95"/>
      <c r="BD544" s="95"/>
    </row>
    <row r="545" ht="14.25" customHeight="1">
      <c r="Q545" s="95"/>
      <c r="R545" s="95"/>
      <c r="AJ545" s="95"/>
      <c r="AK545" s="95"/>
      <c r="AL545" s="112"/>
      <c r="BC545" s="95"/>
      <c r="BD545" s="95"/>
    </row>
    <row r="546" ht="14.25" customHeight="1">
      <c r="Q546" s="95"/>
      <c r="R546" s="95"/>
      <c r="AJ546" s="95"/>
      <c r="AK546" s="95"/>
      <c r="AL546" s="112"/>
      <c r="BC546" s="95"/>
      <c r="BD546" s="95"/>
    </row>
    <row r="547" ht="14.25" customHeight="1">
      <c r="Q547" s="95"/>
      <c r="R547" s="95"/>
      <c r="AJ547" s="95"/>
      <c r="AK547" s="95"/>
      <c r="AL547" s="112"/>
      <c r="BC547" s="95"/>
      <c r="BD547" s="95"/>
    </row>
    <row r="548" ht="14.25" customHeight="1">
      <c r="Q548" s="95"/>
      <c r="R548" s="95"/>
      <c r="AJ548" s="95"/>
      <c r="AK548" s="95"/>
      <c r="AL548" s="112"/>
      <c r="BC548" s="95"/>
      <c r="BD548" s="95"/>
    </row>
    <row r="549" ht="14.25" customHeight="1">
      <c r="Q549" s="95"/>
      <c r="R549" s="95"/>
      <c r="AJ549" s="95"/>
      <c r="AK549" s="95"/>
      <c r="AL549" s="112"/>
      <c r="BC549" s="95"/>
      <c r="BD549" s="95"/>
    </row>
    <row r="550" ht="14.25" customHeight="1">
      <c r="Q550" s="95"/>
      <c r="R550" s="95"/>
      <c r="AJ550" s="95"/>
      <c r="AK550" s="95"/>
      <c r="AL550" s="112"/>
      <c r="BC550" s="95"/>
      <c r="BD550" s="95"/>
    </row>
    <row r="551" ht="14.25" customHeight="1">
      <c r="Q551" s="95"/>
      <c r="R551" s="95"/>
      <c r="AJ551" s="95"/>
      <c r="AK551" s="95"/>
      <c r="AL551" s="112"/>
      <c r="BC551" s="95"/>
      <c r="BD551" s="95"/>
    </row>
    <row r="552" ht="14.25" customHeight="1">
      <c r="Q552" s="95"/>
      <c r="R552" s="95"/>
      <c r="AJ552" s="95"/>
      <c r="AK552" s="95"/>
      <c r="AL552" s="112"/>
      <c r="BC552" s="95"/>
      <c r="BD552" s="95"/>
    </row>
    <row r="553" ht="14.25" customHeight="1">
      <c r="Q553" s="95"/>
      <c r="R553" s="95"/>
      <c r="AJ553" s="95"/>
      <c r="AK553" s="95"/>
      <c r="AL553" s="112"/>
      <c r="BC553" s="95"/>
      <c r="BD553" s="95"/>
    </row>
    <row r="554" ht="14.25" customHeight="1">
      <c r="Q554" s="95"/>
      <c r="R554" s="95"/>
      <c r="AJ554" s="95"/>
      <c r="AK554" s="95"/>
      <c r="AL554" s="112"/>
      <c r="BC554" s="95"/>
      <c r="BD554" s="95"/>
    </row>
    <row r="555" ht="14.25" customHeight="1">
      <c r="Q555" s="95"/>
      <c r="R555" s="95"/>
      <c r="AJ555" s="95"/>
      <c r="AK555" s="95"/>
      <c r="AL555" s="112"/>
      <c r="BC555" s="95"/>
      <c r="BD555" s="95"/>
    </row>
    <row r="556" ht="14.25" customHeight="1">
      <c r="Q556" s="95"/>
      <c r="R556" s="95"/>
      <c r="AJ556" s="95"/>
      <c r="AK556" s="95"/>
      <c r="AL556" s="112"/>
      <c r="BC556" s="95"/>
      <c r="BD556" s="95"/>
    </row>
    <row r="557" ht="14.25" customHeight="1">
      <c r="Q557" s="95"/>
      <c r="R557" s="95"/>
      <c r="AJ557" s="95"/>
      <c r="AK557" s="95"/>
      <c r="AL557" s="112"/>
      <c r="BC557" s="95"/>
      <c r="BD557" s="95"/>
    </row>
    <row r="558" ht="14.25" customHeight="1">
      <c r="Q558" s="95"/>
      <c r="R558" s="95"/>
      <c r="AJ558" s="95"/>
      <c r="AK558" s="95"/>
      <c r="AL558" s="112"/>
      <c r="BC558" s="95"/>
      <c r="BD558" s="95"/>
    </row>
    <row r="559" ht="14.25" customHeight="1">
      <c r="Q559" s="95"/>
      <c r="R559" s="95"/>
      <c r="AJ559" s="95"/>
      <c r="AK559" s="95"/>
      <c r="AL559" s="112"/>
      <c r="BC559" s="95"/>
      <c r="BD559" s="95"/>
    </row>
    <row r="560" ht="14.25" customHeight="1">
      <c r="Q560" s="95"/>
      <c r="R560" s="95"/>
      <c r="AJ560" s="95"/>
      <c r="AK560" s="95"/>
      <c r="AL560" s="112"/>
      <c r="BC560" s="95"/>
      <c r="BD560" s="95"/>
    </row>
    <row r="561" ht="14.25" customHeight="1">
      <c r="Q561" s="95"/>
      <c r="R561" s="95"/>
      <c r="AJ561" s="95"/>
      <c r="AK561" s="95"/>
      <c r="AL561" s="112"/>
      <c r="BC561" s="95"/>
      <c r="BD561" s="95"/>
    </row>
    <row r="562" ht="14.25" customHeight="1">
      <c r="Q562" s="95"/>
      <c r="R562" s="95"/>
      <c r="AJ562" s="95"/>
      <c r="AK562" s="95"/>
      <c r="AL562" s="112"/>
      <c r="BC562" s="95"/>
      <c r="BD562" s="95"/>
    </row>
    <row r="563" ht="14.25" customHeight="1">
      <c r="Q563" s="95"/>
      <c r="R563" s="95"/>
      <c r="AJ563" s="95"/>
      <c r="AK563" s="95"/>
      <c r="AL563" s="112"/>
      <c r="BC563" s="95"/>
      <c r="BD563" s="95"/>
    </row>
    <row r="564" ht="14.25" customHeight="1">
      <c r="Q564" s="95"/>
      <c r="R564" s="95"/>
      <c r="AJ564" s="95"/>
      <c r="AK564" s="95"/>
      <c r="AL564" s="112"/>
      <c r="BC564" s="95"/>
      <c r="BD564" s="95"/>
    </row>
    <row r="565" ht="14.25" customHeight="1">
      <c r="Q565" s="95"/>
      <c r="R565" s="95"/>
      <c r="AJ565" s="95"/>
      <c r="AK565" s="95"/>
      <c r="AL565" s="112"/>
      <c r="BC565" s="95"/>
      <c r="BD565" s="95"/>
    </row>
    <row r="566" ht="14.25" customHeight="1">
      <c r="Q566" s="95"/>
      <c r="R566" s="95"/>
      <c r="AJ566" s="95"/>
      <c r="AK566" s="95"/>
      <c r="AL566" s="112"/>
      <c r="BC566" s="95"/>
      <c r="BD566" s="95"/>
    </row>
    <row r="567" ht="14.25" customHeight="1">
      <c r="Q567" s="95"/>
      <c r="R567" s="95"/>
      <c r="AJ567" s="95"/>
      <c r="AK567" s="95"/>
      <c r="AL567" s="112"/>
      <c r="BC567" s="95"/>
      <c r="BD567" s="95"/>
    </row>
    <row r="568" ht="14.25" customHeight="1">
      <c r="Q568" s="95"/>
      <c r="R568" s="95"/>
      <c r="AJ568" s="95"/>
      <c r="AK568" s="95"/>
      <c r="AL568" s="112"/>
      <c r="BC568" s="95"/>
      <c r="BD568" s="95"/>
    </row>
    <row r="569" ht="14.25" customHeight="1">
      <c r="Q569" s="95"/>
      <c r="R569" s="95"/>
      <c r="AJ569" s="95"/>
      <c r="AK569" s="95"/>
      <c r="AL569" s="112"/>
      <c r="BC569" s="95"/>
      <c r="BD569" s="95"/>
    </row>
    <row r="570" ht="14.25" customHeight="1">
      <c r="Q570" s="95"/>
      <c r="R570" s="95"/>
      <c r="AJ570" s="95"/>
      <c r="AK570" s="95"/>
      <c r="AL570" s="112"/>
      <c r="BC570" s="95"/>
      <c r="BD570" s="95"/>
    </row>
    <row r="571" ht="14.25" customHeight="1">
      <c r="Q571" s="95"/>
      <c r="R571" s="95"/>
      <c r="AJ571" s="95"/>
      <c r="AK571" s="95"/>
      <c r="AL571" s="112"/>
      <c r="BC571" s="95"/>
      <c r="BD571" s="95"/>
    </row>
    <row r="572" ht="14.25" customHeight="1">
      <c r="Q572" s="95"/>
      <c r="R572" s="95"/>
      <c r="AJ572" s="95"/>
      <c r="AK572" s="95"/>
      <c r="AL572" s="112"/>
      <c r="BC572" s="95"/>
      <c r="BD572" s="95"/>
    </row>
    <row r="573" ht="14.25" customHeight="1">
      <c r="Q573" s="95"/>
      <c r="R573" s="95"/>
      <c r="AJ573" s="95"/>
      <c r="AK573" s="95"/>
      <c r="AL573" s="112"/>
      <c r="BC573" s="95"/>
      <c r="BD573" s="95"/>
    </row>
    <row r="574" ht="14.25" customHeight="1">
      <c r="Q574" s="95"/>
      <c r="R574" s="95"/>
      <c r="AJ574" s="95"/>
      <c r="AK574" s="95"/>
      <c r="AL574" s="112"/>
      <c r="BC574" s="95"/>
      <c r="BD574" s="95"/>
    </row>
    <row r="575" ht="14.25" customHeight="1">
      <c r="Q575" s="95"/>
      <c r="R575" s="95"/>
      <c r="AJ575" s="95"/>
      <c r="AK575" s="95"/>
      <c r="AL575" s="112"/>
      <c r="BC575" s="95"/>
      <c r="BD575" s="95"/>
    </row>
    <row r="576" ht="14.25" customHeight="1">
      <c r="Q576" s="95"/>
      <c r="R576" s="95"/>
      <c r="AJ576" s="95"/>
      <c r="AK576" s="95"/>
      <c r="AL576" s="112"/>
      <c r="BC576" s="95"/>
      <c r="BD576" s="95"/>
    </row>
    <row r="577" ht="14.25" customHeight="1">
      <c r="Q577" s="95"/>
      <c r="R577" s="95"/>
      <c r="AJ577" s="95"/>
      <c r="AK577" s="95"/>
      <c r="AL577" s="112"/>
      <c r="BC577" s="95"/>
      <c r="BD577" s="95"/>
    </row>
    <row r="578" ht="14.25" customHeight="1">
      <c r="Q578" s="95"/>
      <c r="R578" s="95"/>
      <c r="AJ578" s="95"/>
      <c r="AK578" s="95"/>
      <c r="AL578" s="112"/>
      <c r="BC578" s="95"/>
      <c r="BD578" s="95"/>
    </row>
    <row r="579" ht="14.25" customHeight="1">
      <c r="Q579" s="95"/>
      <c r="R579" s="95"/>
      <c r="AJ579" s="95"/>
      <c r="AK579" s="95"/>
      <c r="AL579" s="112"/>
      <c r="BC579" s="95"/>
      <c r="BD579" s="95"/>
    </row>
    <row r="580" ht="14.25" customHeight="1">
      <c r="Q580" s="95"/>
      <c r="R580" s="95"/>
      <c r="AJ580" s="95"/>
      <c r="AK580" s="95"/>
      <c r="AL580" s="112"/>
      <c r="BC580" s="95"/>
      <c r="BD580" s="95"/>
    </row>
    <row r="581" ht="14.25" customHeight="1">
      <c r="Q581" s="95"/>
      <c r="R581" s="95"/>
      <c r="AJ581" s="95"/>
      <c r="AK581" s="95"/>
      <c r="AL581" s="112"/>
      <c r="BC581" s="95"/>
      <c r="BD581" s="95"/>
    </row>
    <row r="582" ht="14.25" customHeight="1">
      <c r="Q582" s="95"/>
      <c r="R582" s="95"/>
      <c r="AJ582" s="95"/>
      <c r="AK582" s="95"/>
      <c r="AL582" s="112"/>
      <c r="BC582" s="95"/>
      <c r="BD582" s="95"/>
    </row>
    <row r="583" ht="14.25" customHeight="1">
      <c r="Q583" s="95"/>
      <c r="R583" s="95"/>
      <c r="AJ583" s="95"/>
      <c r="AK583" s="95"/>
      <c r="AL583" s="112"/>
      <c r="BC583" s="95"/>
      <c r="BD583" s="95"/>
    </row>
    <row r="584" ht="14.25" customHeight="1">
      <c r="Q584" s="95"/>
      <c r="R584" s="95"/>
      <c r="AJ584" s="95"/>
      <c r="AK584" s="95"/>
      <c r="AL584" s="112"/>
      <c r="BC584" s="95"/>
      <c r="BD584" s="95"/>
    </row>
    <row r="585" ht="14.25" customHeight="1">
      <c r="Q585" s="95"/>
      <c r="R585" s="95"/>
      <c r="AJ585" s="95"/>
      <c r="AK585" s="95"/>
      <c r="AL585" s="112"/>
      <c r="BC585" s="95"/>
      <c r="BD585" s="95"/>
    </row>
    <row r="586" ht="14.25" customHeight="1">
      <c r="Q586" s="95"/>
      <c r="R586" s="95"/>
      <c r="AJ586" s="95"/>
      <c r="AK586" s="95"/>
      <c r="AL586" s="112"/>
      <c r="BC586" s="95"/>
      <c r="BD586" s="95"/>
    </row>
    <row r="587" ht="14.25" customHeight="1">
      <c r="Q587" s="95"/>
      <c r="R587" s="95"/>
      <c r="AJ587" s="95"/>
      <c r="AK587" s="95"/>
      <c r="AL587" s="112"/>
      <c r="BC587" s="95"/>
      <c r="BD587" s="95"/>
    </row>
    <row r="588" ht="14.25" customHeight="1">
      <c r="Q588" s="95"/>
      <c r="R588" s="95"/>
      <c r="AJ588" s="95"/>
      <c r="AK588" s="95"/>
      <c r="AL588" s="112"/>
      <c r="BC588" s="95"/>
      <c r="BD588" s="95"/>
    </row>
    <row r="589" ht="14.25" customHeight="1">
      <c r="Q589" s="95"/>
      <c r="R589" s="95"/>
      <c r="AJ589" s="95"/>
      <c r="AK589" s="95"/>
      <c r="AL589" s="112"/>
      <c r="BC589" s="95"/>
      <c r="BD589" s="95"/>
    </row>
    <row r="590" ht="14.25" customHeight="1">
      <c r="Q590" s="95"/>
      <c r="R590" s="95"/>
      <c r="AJ590" s="95"/>
      <c r="AK590" s="95"/>
      <c r="AL590" s="112"/>
      <c r="BC590" s="95"/>
      <c r="BD590" s="95"/>
    </row>
    <row r="591" ht="14.25" customHeight="1">
      <c r="Q591" s="95"/>
      <c r="R591" s="95"/>
      <c r="AJ591" s="95"/>
      <c r="AK591" s="95"/>
      <c r="AL591" s="112"/>
      <c r="BC591" s="95"/>
      <c r="BD591" s="95"/>
    </row>
    <row r="592" ht="14.25" customHeight="1">
      <c r="Q592" s="95"/>
      <c r="R592" s="95"/>
      <c r="AJ592" s="95"/>
      <c r="AK592" s="95"/>
      <c r="AL592" s="112"/>
      <c r="BC592" s="95"/>
      <c r="BD592" s="95"/>
    </row>
    <row r="593" ht="14.25" customHeight="1">
      <c r="Q593" s="95"/>
      <c r="R593" s="95"/>
      <c r="AJ593" s="95"/>
      <c r="AK593" s="95"/>
      <c r="AL593" s="112"/>
      <c r="BC593" s="95"/>
      <c r="BD593" s="95"/>
    </row>
    <row r="594" ht="14.25" customHeight="1">
      <c r="Q594" s="95"/>
      <c r="R594" s="95"/>
      <c r="AJ594" s="95"/>
      <c r="AK594" s="95"/>
      <c r="AL594" s="112"/>
      <c r="BC594" s="95"/>
      <c r="BD594" s="95"/>
    </row>
    <row r="595" ht="14.25" customHeight="1">
      <c r="Q595" s="95"/>
      <c r="R595" s="95"/>
      <c r="AJ595" s="95"/>
      <c r="AK595" s="95"/>
      <c r="AL595" s="112"/>
      <c r="BC595" s="95"/>
      <c r="BD595" s="95"/>
    </row>
    <row r="596" ht="14.25" customHeight="1">
      <c r="Q596" s="95"/>
      <c r="R596" s="95"/>
      <c r="AJ596" s="95"/>
      <c r="AK596" s="95"/>
      <c r="AL596" s="112"/>
      <c r="BC596" s="95"/>
      <c r="BD596" s="95"/>
    </row>
    <row r="597" ht="14.25" customHeight="1">
      <c r="Q597" s="95"/>
      <c r="R597" s="95"/>
      <c r="AJ597" s="95"/>
      <c r="AK597" s="95"/>
      <c r="AL597" s="112"/>
      <c r="BC597" s="95"/>
      <c r="BD597" s="95"/>
    </row>
    <row r="598" ht="14.25" customHeight="1">
      <c r="Q598" s="95"/>
      <c r="R598" s="95"/>
      <c r="AJ598" s="95"/>
      <c r="AK598" s="95"/>
      <c r="AL598" s="112"/>
      <c r="BC598" s="95"/>
      <c r="BD598" s="95"/>
    </row>
    <row r="599" ht="14.25" customHeight="1">
      <c r="Q599" s="95"/>
      <c r="R599" s="95"/>
      <c r="AJ599" s="95"/>
      <c r="AK599" s="95"/>
      <c r="AL599" s="112"/>
      <c r="BC599" s="95"/>
      <c r="BD599" s="95"/>
    </row>
    <row r="600" ht="14.25" customHeight="1">
      <c r="Q600" s="95"/>
      <c r="R600" s="95"/>
      <c r="AJ600" s="95"/>
      <c r="AK600" s="95"/>
      <c r="AL600" s="112"/>
      <c r="BC600" s="95"/>
      <c r="BD600" s="95"/>
    </row>
    <row r="601" ht="14.25" customHeight="1">
      <c r="Q601" s="95"/>
      <c r="R601" s="95"/>
      <c r="AJ601" s="95"/>
      <c r="AK601" s="95"/>
      <c r="AL601" s="112"/>
      <c r="BC601" s="95"/>
      <c r="BD601" s="95"/>
    </row>
    <row r="602" ht="14.25" customHeight="1">
      <c r="Q602" s="95"/>
      <c r="R602" s="95"/>
      <c r="AJ602" s="95"/>
      <c r="AK602" s="95"/>
      <c r="AL602" s="112"/>
      <c r="BC602" s="95"/>
      <c r="BD602" s="95"/>
    </row>
    <row r="603" ht="14.25" customHeight="1">
      <c r="Q603" s="95"/>
      <c r="R603" s="95"/>
      <c r="AJ603" s="95"/>
      <c r="AK603" s="95"/>
      <c r="AL603" s="112"/>
      <c r="BC603" s="95"/>
      <c r="BD603" s="95"/>
    </row>
    <row r="604" ht="14.25" customHeight="1">
      <c r="Q604" s="95"/>
      <c r="R604" s="95"/>
      <c r="AJ604" s="95"/>
      <c r="AK604" s="95"/>
      <c r="AL604" s="112"/>
      <c r="BC604" s="95"/>
      <c r="BD604" s="95"/>
    </row>
    <row r="605" ht="14.25" customHeight="1">
      <c r="Q605" s="95"/>
      <c r="R605" s="95"/>
      <c r="AJ605" s="95"/>
      <c r="AK605" s="95"/>
      <c r="AL605" s="112"/>
      <c r="BC605" s="95"/>
      <c r="BD605" s="95"/>
    </row>
    <row r="606" ht="14.25" customHeight="1">
      <c r="Q606" s="95"/>
      <c r="R606" s="95"/>
      <c r="AJ606" s="95"/>
      <c r="AK606" s="95"/>
      <c r="AL606" s="112"/>
      <c r="BC606" s="95"/>
      <c r="BD606" s="95"/>
    </row>
    <row r="607" ht="14.25" customHeight="1">
      <c r="Q607" s="95"/>
      <c r="R607" s="95"/>
      <c r="AJ607" s="95"/>
      <c r="AK607" s="95"/>
      <c r="AL607" s="112"/>
      <c r="BC607" s="95"/>
      <c r="BD607" s="95"/>
    </row>
    <row r="608" ht="14.25" customHeight="1">
      <c r="Q608" s="95"/>
      <c r="R608" s="95"/>
      <c r="AJ608" s="95"/>
      <c r="AK608" s="95"/>
      <c r="AL608" s="112"/>
      <c r="BC608" s="95"/>
      <c r="BD608" s="95"/>
    </row>
    <row r="609" ht="14.25" customHeight="1">
      <c r="Q609" s="95"/>
      <c r="R609" s="95"/>
      <c r="AJ609" s="95"/>
      <c r="AK609" s="95"/>
      <c r="AL609" s="112"/>
      <c r="BC609" s="95"/>
      <c r="BD609" s="95"/>
    </row>
    <row r="610" ht="14.25" customHeight="1">
      <c r="Q610" s="95"/>
      <c r="R610" s="95"/>
      <c r="AJ610" s="95"/>
      <c r="AK610" s="95"/>
      <c r="AL610" s="112"/>
      <c r="BC610" s="95"/>
      <c r="BD610" s="95"/>
    </row>
    <row r="611" ht="14.25" customHeight="1">
      <c r="Q611" s="95"/>
      <c r="R611" s="95"/>
      <c r="AJ611" s="95"/>
      <c r="AK611" s="95"/>
      <c r="AL611" s="112"/>
      <c r="BC611" s="95"/>
      <c r="BD611" s="95"/>
    </row>
    <row r="612" ht="14.25" customHeight="1">
      <c r="Q612" s="95"/>
      <c r="R612" s="95"/>
      <c r="AJ612" s="95"/>
      <c r="AK612" s="95"/>
      <c r="AL612" s="112"/>
      <c r="BC612" s="95"/>
      <c r="BD612" s="95"/>
    </row>
    <row r="613" ht="14.25" customHeight="1">
      <c r="Q613" s="95"/>
      <c r="R613" s="95"/>
      <c r="AJ613" s="95"/>
      <c r="AK613" s="95"/>
      <c r="AL613" s="112"/>
      <c r="BC613" s="95"/>
      <c r="BD613" s="95"/>
    </row>
    <row r="614" ht="14.25" customHeight="1">
      <c r="Q614" s="95"/>
      <c r="R614" s="95"/>
      <c r="AJ614" s="95"/>
      <c r="AK614" s="95"/>
      <c r="AL614" s="112"/>
      <c r="BC614" s="95"/>
      <c r="BD614" s="95"/>
    </row>
    <row r="615" ht="14.25" customHeight="1">
      <c r="Q615" s="95"/>
      <c r="R615" s="95"/>
      <c r="AJ615" s="95"/>
      <c r="AK615" s="95"/>
      <c r="AL615" s="112"/>
      <c r="BC615" s="95"/>
      <c r="BD615" s="95"/>
    </row>
    <row r="616" ht="14.25" customHeight="1">
      <c r="Q616" s="95"/>
      <c r="R616" s="95"/>
      <c r="AJ616" s="95"/>
      <c r="AK616" s="95"/>
      <c r="AL616" s="112"/>
      <c r="BC616" s="95"/>
      <c r="BD616" s="95"/>
    </row>
    <row r="617" ht="14.25" customHeight="1">
      <c r="Q617" s="95"/>
      <c r="R617" s="95"/>
      <c r="AJ617" s="95"/>
      <c r="AK617" s="95"/>
      <c r="AL617" s="112"/>
      <c r="BC617" s="95"/>
      <c r="BD617" s="95"/>
    </row>
    <row r="618" ht="14.25" customHeight="1">
      <c r="Q618" s="95"/>
      <c r="R618" s="95"/>
      <c r="AJ618" s="95"/>
      <c r="AK618" s="95"/>
      <c r="AL618" s="112"/>
      <c r="BC618" s="95"/>
      <c r="BD618" s="95"/>
    </row>
    <row r="619" ht="14.25" customHeight="1">
      <c r="Q619" s="95"/>
      <c r="R619" s="95"/>
      <c r="AJ619" s="95"/>
      <c r="AK619" s="95"/>
      <c r="AL619" s="112"/>
      <c r="BC619" s="95"/>
      <c r="BD619" s="95"/>
    </row>
    <row r="620" ht="14.25" customHeight="1">
      <c r="Q620" s="95"/>
      <c r="R620" s="95"/>
      <c r="AJ620" s="95"/>
      <c r="AK620" s="95"/>
      <c r="AL620" s="112"/>
      <c r="BC620" s="95"/>
      <c r="BD620" s="95"/>
    </row>
    <row r="621" ht="14.25" customHeight="1">
      <c r="Q621" s="95"/>
      <c r="R621" s="95"/>
      <c r="AJ621" s="95"/>
      <c r="AK621" s="95"/>
      <c r="AL621" s="112"/>
      <c r="BC621" s="95"/>
      <c r="BD621" s="95"/>
    </row>
    <row r="622" ht="14.25" customHeight="1">
      <c r="Q622" s="95"/>
      <c r="R622" s="95"/>
      <c r="AJ622" s="95"/>
      <c r="AK622" s="95"/>
      <c r="AL622" s="112"/>
      <c r="BC622" s="95"/>
      <c r="BD622" s="95"/>
    </row>
    <row r="623" ht="14.25" customHeight="1">
      <c r="Q623" s="95"/>
      <c r="R623" s="95"/>
      <c r="AJ623" s="95"/>
      <c r="AK623" s="95"/>
      <c r="AL623" s="112"/>
      <c r="BC623" s="95"/>
      <c r="BD623" s="95"/>
    </row>
    <row r="624" ht="14.25" customHeight="1">
      <c r="Q624" s="95"/>
      <c r="R624" s="95"/>
      <c r="AJ624" s="95"/>
      <c r="AK624" s="95"/>
      <c r="AL624" s="112"/>
      <c r="BC624" s="95"/>
      <c r="BD624" s="95"/>
    </row>
    <row r="625" ht="14.25" customHeight="1">
      <c r="Q625" s="95"/>
      <c r="R625" s="95"/>
      <c r="AJ625" s="95"/>
      <c r="AK625" s="95"/>
      <c r="AL625" s="112"/>
      <c r="BC625" s="95"/>
      <c r="BD625" s="95"/>
    </row>
    <row r="626" ht="14.25" customHeight="1">
      <c r="Q626" s="95"/>
      <c r="R626" s="95"/>
      <c r="AJ626" s="95"/>
      <c r="AK626" s="95"/>
      <c r="AL626" s="112"/>
      <c r="BC626" s="95"/>
      <c r="BD626" s="95"/>
    </row>
    <row r="627" ht="14.25" customHeight="1">
      <c r="Q627" s="95"/>
      <c r="R627" s="95"/>
      <c r="AJ627" s="95"/>
      <c r="AK627" s="95"/>
      <c r="AL627" s="112"/>
      <c r="BC627" s="95"/>
      <c r="BD627" s="95"/>
    </row>
    <row r="628" ht="14.25" customHeight="1">
      <c r="Q628" s="95"/>
      <c r="R628" s="95"/>
      <c r="AJ628" s="95"/>
      <c r="AK628" s="95"/>
      <c r="AL628" s="112"/>
      <c r="BC628" s="95"/>
      <c r="BD628" s="95"/>
    </row>
    <row r="629" ht="14.25" customHeight="1">
      <c r="Q629" s="95"/>
      <c r="R629" s="95"/>
      <c r="AJ629" s="95"/>
      <c r="AK629" s="95"/>
      <c r="AL629" s="112"/>
      <c r="BC629" s="95"/>
      <c r="BD629" s="95"/>
    </row>
    <row r="630" ht="14.25" customHeight="1">
      <c r="Q630" s="95"/>
      <c r="R630" s="95"/>
      <c r="AJ630" s="95"/>
      <c r="AK630" s="95"/>
      <c r="AL630" s="112"/>
      <c r="BC630" s="95"/>
      <c r="BD630" s="95"/>
    </row>
    <row r="631" ht="14.25" customHeight="1">
      <c r="Q631" s="95"/>
      <c r="R631" s="95"/>
      <c r="AJ631" s="95"/>
      <c r="AK631" s="95"/>
      <c r="AL631" s="112"/>
      <c r="BC631" s="95"/>
      <c r="BD631" s="95"/>
    </row>
    <row r="632" ht="14.25" customHeight="1">
      <c r="Q632" s="95"/>
      <c r="R632" s="95"/>
      <c r="AJ632" s="95"/>
      <c r="AK632" s="95"/>
      <c r="AL632" s="112"/>
      <c r="BC632" s="95"/>
      <c r="BD632" s="95"/>
    </row>
    <row r="633" ht="14.25" customHeight="1">
      <c r="Q633" s="95"/>
      <c r="R633" s="95"/>
      <c r="AJ633" s="95"/>
      <c r="AK633" s="95"/>
      <c r="AL633" s="112"/>
      <c r="BC633" s="95"/>
      <c r="BD633" s="95"/>
    </row>
    <row r="634" ht="14.25" customHeight="1">
      <c r="Q634" s="95"/>
      <c r="R634" s="95"/>
      <c r="AJ634" s="95"/>
      <c r="AK634" s="95"/>
      <c r="AL634" s="112"/>
      <c r="BC634" s="95"/>
      <c r="BD634" s="95"/>
    </row>
    <row r="635" ht="14.25" customHeight="1">
      <c r="Q635" s="95"/>
      <c r="R635" s="95"/>
      <c r="AJ635" s="95"/>
      <c r="AK635" s="95"/>
      <c r="AL635" s="112"/>
      <c r="BC635" s="95"/>
      <c r="BD635" s="95"/>
    </row>
    <row r="636" ht="14.25" customHeight="1">
      <c r="Q636" s="95"/>
      <c r="R636" s="95"/>
      <c r="AJ636" s="95"/>
      <c r="AK636" s="95"/>
      <c r="AL636" s="112"/>
      <c r="BC636" s="95"/>
      <c r="BD636" s="95"/>
    </row>
    <row r="637" ht="14.25" customHeight="1">
      <c r="Q637" s="95"/>
      <c r="R637" s="95"/>
      <c r="AJ637" s="95"/>
      <c r="AK637" s="95"/>
      <c r="AL637" s="112"/>
      <c r="BC637" s="95"/>
      <c r="BD637" s="95"/>
    </row>
    <row r="638" ht="14.25" customHeight="1">
      <c r="Q638" s="95"/>
      <c r="R638" s="95"/>
      <c r="AJ638" s="95"/>
      <c r="AK638" s="95"/>
      <c r="AL638" s="112"/>
      <c r="BC638" s="95"/>
      <c r="BD638" s="95"/>
    </row>
    <row r="639" ht="14.25" customHeight="1">
      <c r="Q639" s="95"/>
      <c r="R639" s="95"/>
      <c r="AJ639" s="95"/>
      <c r="AK639" s="95"/>
      <c r="AL639" s="112"/>
      <c r="BC639" s="95"/>
      <c r="BD639" s="95"/>
    </row>
    <row r="640" ht="14.25" customHeight="1">
      <c r="Q640" s="95"/>
      <c r="R640" s="95"/>
      <c r="AJ640" s="95"/>
      <c r="AK640" s="95"/>
      <c r="AL640" s="112"/>
      <c r="BC640" s="95"/>
      <c r="BD640" s="95"/>
    </row>
    <row r="641" ht="14.25" customHeight="1">
      <c r="Q641" s="95"/>
      <c r="R641" s="95"/>
      <c r="AJ641" s="95"/>
      <c r="AK641" s="95"/>
      <c r="AL641" s="112"/>
      <c r="BC641" s="95"/>
      <c r="BD641" s="95"/>
    </row>
    <row r="642" ht="14.25" customHeight="1">
      <c r="Q642" s="95"/>
      <c r="R642" s="95"/>
      <c r="AJ642" s="95"/>
      <c r="AK642" s="95"/>
      <c r="AL642" s="112"/>
      <c r="BC642" s="95"/>
      <c r="BD642" s="95"/>
    </row>
    <row r="643" ht="14.25" customHeight="1">
      <c r="Q643" s="95"/>
      <c r="R643" s="95"/>
      <c r="AJ643" s="95"/>
      <c r="AK643" s="95"/>
      <c r="AL643" s="112"/>
      <c r="BC643" s="95"/>
      <c r="BD643" s="95"/>
    </row>
    <row r="644" ht="14.25" customHeight="1">
      <c r="Q644" s="95"/>
      <c r="R644" s="95"/>
      <c r="AJ644" s="95"/>
      <c r="AK644" s="95"/>
      <c r="AL644" s="112"/>
      <c r="BC644" s="95"/>
      <c r="BD644" s="95"/>
    </row>
    <row r="645" ht="14.25" customHeight="1">
      <c r="Q645" s="95"/>
      <c r="R645" s="95"/>
      <c r="AJ645" s="95"/>
      <c r="AK645" s="95"/>
      <c r="AL645" s="112"/>
      <c r="BC645" s="95"/>
      <c r="BD645" s="95"/>
    </row>
    <row r="646" ht="14.25" customHeight="1">
      <c r="Q646" s="95"/>
      <c r="R646" s="95"/>
      <c r="AJ646" s="95"/>
      <c r="AK646" s="95"/>
      <c r="AL646" s="112"/>
      <c r="BC646" s="95"/>
      <c r="BD646" s="95"/>
    </row>
    <row r="647" ht="14.25" customHeight="1">
      <c r="Q647" s="95"/>
      <c r="R647" s="95"/>
      <c r="AJ647" s="95"/>
      <c r="AK647" s="95"/>
      <c r="AL647" s="112"/>
      <c r="BC647" s="95"/>
      <c r="BD647" s="95"/>
    </row>
    <row r="648" ht="14.25" customHeight="1">
      <c r="Q648" s="95"/>
      <c r="R648" s="95"/>
      <c r="AJ648" s="95"/>
      <c r="AK648" s="95"/>
      <c r="AL648" s="112"/>
      <c r="BC648" s="95"/>
      <c r="BD648" s="95"/>
    </row>
    <row r="649" ht="14.25" customHeight="1">
      <c r="Q649" s="95"/>
      <c r="R649" s="95"/>
      <c r="AJ649" s="95"/>
      <c r="AK649" s="95"/>
      <c r="AL649" s="112"/>
      <c r="BC649" s="95"/>
      <c r="BD649" s="95"/>
    </row>
    <row r="650" ht="14.25" customHeight="1">
      <c r="Q650" s="95"/>
      <c r="R650" s="95"/>
      <c r="AJ650" s="95"/>
      <c r="AK650" s="95"/>
      <c r="AL650" s="112"/>
      <c r="BC650" s="95"/>
      <c r="BD650" s="95"/>
    </row>
    <row r="651" ht="14.25" customHeight="1">
      <c r="Q651" s="95"/>
      <c r="R651" s="95"/>
      <c r="AJ651" s="95"/>
      <c r="AK651" s="95"/>
      <c r="AL651" s="112"/>
      <c r="BC651" s="95"/>
      <c r="BD651" s="95"/>
    </row>
    <row r="652" ht="14.25" customHeight="1">
      <c r="Q652" s="95"/>
      <c r="R652" s="95"/>
      <c r="AJ652" s="95"/>
      <c r="AK652" s="95"/>
      <c r="AL652" s="112"/>
      <c r="BC652" s="95"/>
      <c r="BD652" s="95"/>
    </row>
    <row r="653" ht="14.25" customHeight="1">
      <c r="Q653" s="95"/>
      <c r="R653" s="95"/>
      <c r="AJ653" s="95"/>
      <c r="AK653" s="95"/>
      <c r="AL653" s="112"/>
      <c r="BC653" s="95"/>
      <c r="BD653" s="95"/>
    </row>
    <row r="654" ht="14.25" customHeight="1">
      <c r="Q654" s="95"/>
      <c r="R654" s="95"/>
      <c r="AJ654" s="95"/>
      <c r="AK654" s="95"/>
      <c r="AL654" s="112"/>
      <c r="BC654" s="95"/>
      <c r="BD654" s="95"/>
    </row>
    <row r="655" ht="14.25" customHeight="1">
      <c r="Q655" s="95"/>
      <c r="R655" s="95"/>
      <c r="AJ655" s="95"/>
      <c r="AK655" s="95"/>
      <c r="AL655" s="112"/>
      <c r="BC655" s="95"/>
      <c r="BD655" s="95"/>
    </row>
    <row r="656" ht="14.25" customHeight="1">
      <c r="Q656" s="95"/>
      <c r="R656" s="95"/>
      <c r="AJ656" s="95"/>
      <c r="AK656" s="95"/>
      <c r="AL656" s="112"/>
      <c r="BC656" s="95"/>
      <c r="BD656" s="95"/>
    </row>
    <row r="657" ht="14.25" customHeight="1">
      <c r="Q657" s="95"/>
      <c r="R657" s="95"/>
      <c r="AJ657" s="95"/>
      <c r="AK657" s="95"/>
      <c r="AL657" s="112"/>
      <c r="BC657" s="95"/>
      <c r="BD657" s="95"/>
    </row>
    <row r="658" ht="14.25" customHeight="1">
      <c r="Q658" s="95"/>
      <c r="R658" s="95"/>
      <c r="AJ658" s="95"/>
      <c r="AK658" s="95"/>
      <c r="AL658" s="112"/>
      <c r="BC658" s="95"/>
      <c r="BD658" s="95"/>
    </row>
    <row r="659" ht="14.25" customHeight="1">
      <c r="Q659" s="95"/>
      <c r="R659" s="95"/>
      <c r="AJ659" s="95"/>
      <c r="AK659" s="95"/>
      <c r="AL659" s="112"/>
      <c r="BC659" s="95"/>
      <c r="BD659" s="95"/>
    </row>
    <row r="660" ht="14.25" customHeight="1">
      <c r="Q660" s="95"/>
      <c r="R660" s="95"/>
      <c r="AJ660" s="95"/>
      <c r="AK660" s="95"/>
      <c r="AL660" s="112"/>
      <c r="BC660" s="95"/>
      <c r="BD660" s="95"/>
    </row>
    <row r="661" ht="14.25" customHeight="1">
      <c r="Q661" s="95"/>
      <c r="R661" s="95"/>
      <c r="AJ661" s="95"/>
      <c r="AK661" s="95"/>
      <c r="AL661" s="112"/>
      <c r="BC661" s="95"/>
      <c r="BD661" s="95"/>
    </row>
    <row r="662" ht="14.25" customHeight="1">
      <c r="Q662" s="95"/>
      <c r="R662" s="95"/>
      <c r="AJ662" s="95"/>
      <c r="AK662" s="95"/>
      <c r="AL662" s="112"/>
      <c r="BC662" s="95"/>
      <c r="BD662" s="95"/>
    </row>
    <row r="663" ht="14.25" customHeight="1">
      <c r="Q663" s="95"/>
      <c r="R663" s="95"/>
      <c r="AJ663" s="95"/>
      <c r="AK663" s="95"/>
      <c r="AL663" s="112"/>
      <c r="BC663" s="95"/>
      <c r="BD663" s="95"/>
    </row>
    <row r="664" ht="14.25" customHeight="1">
      <c r="Q664" s="95"/>
      <c r="R664" s="95"/>
      <c r="AJ664" s="95"/>
      <c r="AK664" s="95"/>
      <c r="AL664" s="112"/>
      <c r="BC664" s="95"/>
      <c r="BD664" s="95"/>
    </row>
    <row r="665" ht="14.25" customHeight="1">
      <c r="Q665" s="95"/>
      <c r="R665" s="95"/>
      <c r="AJ665" s="95"/>
      <c r="AK665" s="95"/>
      <c r="AL665" s="112"/>
      <c r="BC665" s="95"/>
      <c r="BD665" s="95"/>
    </row>
    <row r="666" ht="14.25" customHeight="1">
      <c r="Q666" s="95"/>
      <c r="R666" s="95"/>
      <c r="AJ666" s="95"/>
      <c r="AK666" s="95"/>
      <c r="AL666" s="112"/>
      <c r="BC666" s="95"/>
      <c r="BD666" s="95"/>
    </row>
    <row r="667" ht="14.25" customHeight="1">
      <c r="Q667" s="95"/>
      <c r="R667" s="95"/>
      <c r="AJ667" s="95"/>
      <c r="AK667" s="95"/>
      <c r="AL667" s="112"/>
      <c r="BC667" s="95"/>
      <c r="BD667" s="95"/>
    </row>
    <row r="668" ht="14.25" customHeight="1">
      <c r="Q668" s="95"/>
      <c r="R668" s="95"/>
      <c r="AJ668" s="95"/>
      <c r="AK668" s="95"/>
      <c r="AL668" s="112"/>
      <c r="BC668" s="95"/>
      <c r="BD668" s="95"/>
    </row>
    <row r="669" ht="14.25" customHeight="1">
      <c r="Q669" s="95"/>
      <c r="R669" s="95"/>
      <c r="AJ669" s="95"/>
      <c r="AK669" s="95"/>
      <c r="AL669" s="112"/>
      <c r="BC669" s="95"/>
      <c r="BD669" s="95"/>
    </row>
    <row r="670" ht="14.25" customHeight="1">
      <c r="Q670" s="95"/>
      <c r="R670" s="95"/>
      <c r="AJ670" s="95"/>
      <c r="AK670" s="95"/>
      <c r="AL670" s="112"/>
      <c r="BC670" s="95"/>
      <c r="BD670" s="95"/>
    </row>
    <row r="671" ht="14.25" customHeight="1">
      <c r="Q671" s="95"/>
      <c r="R671" s="95"/>
      <c r="AJ671" s="95"/>
      <c r="AK671" s="95"/>
      <c r="AL671" s="112"/>
      <c r="BC671" s="95"/>
      <c r="BD671" s="95"/>
    </row>
    <row r="672" ht="14.25" customHeight="1">
      <c r="Q672" s="95"/>
      <c r="R672" s="95"/>
      <c r="AJ672" s="95"/>
      <c r="AK672" s="95"/>
      <c r="AL672" s="112"/>
      <c r="BC672" s="95"/>
      <c r="BD672" s="95"/>
    </row>
    <row r="673" ht="14.25" customHeight="1">
      <c r="Q673" s="95"/>
      <c r="R673" s="95"/>
      <c r="AJ673" s="95"/>
      <c r="AK673" s="95"/>
      <c r="AL673" s="112"/>
      <c r="BC673" s="95"/>
      <c r="BD673" s="95"/>
    </row>
    <row r="674" ht="14.25" customHeight="1">
      <c r="Q674" s="95"/>
      <c r="R674" s="95"/>
      <c r="AJ674" s="95"/>
      <c r="AK674" s="95"/>
      <c r="AL674" s="112"/>
      <c r="BC674" s="95"/>
      <c r="BD674" s="95"/>
    </row>
    <row r="675" ht="14.25" customHeight="1">
      <c r="Q675" s="95"/>
      <c r="R675" s="95"/>
      <c r="AJ675" s="95"/>
      <c r="AK675" s="95"/>
      <c r="AL675" s="112"/>
      <c r="BC675" s="95"/>
      <c r="BD675" s="95"/>
    </row>
    <row r="676" ht="14.25" customHeight="1">
      <c r="Q676" s="95"/>
      <c r="R676" s="95"/>
      <c r="AJ676" s="95"/>
      <c r="AK676" s="95"/>
      <c r="AL676" s="112"/>
      <c r="BC676" s="95"/>
      <c r="BD676" s="95"/>
    </row>
    <row r="677" ht="14.25" customHeight="1">
      <c r="Q677" s="95"/>
      <c r="R677" s="95"/>
      <c r="AJ677" s="95"/>
      <c r="AK677" s="95"/>
      <c r="AL677" s="112"/>
      <c r="BC677" s="95"/>
      <c r="BD677" s="95"/>
    </row>
    <row r="678" ht="14.25" customHeight="1">
      <c r="Q678" s="95"/>
      <c r="R678" s="95"/>
      <c r="AJ678" s="95"/>
      <c r="AK678" s="95"/>
      <c r="AL678" s="112"/>
      <c r="BC678" s="95"/>
      <c r="BD678" s="95"/>
    </row>
    <row r="679" ht="14.25" customHeight="1">
      <c r="Q679" s="95"/>
      <c r="R679" s="95"/>
      <c r="AJ679" s="95"/>
      <c r="AK679" s="95"/>
      <c r="AL679" s="112"/>
      <c r="BC679" s="95"/>
      <c r="BD679" s="95"/>
    </row>
    <row r="680" ht="14.25" customHeight="1">
      <c r="Q680" s="95"/>
      <c r="R680" s="95"/>
      <c r="AJ680" s="95"/>
      <c r="AK680" s="95"/>
      <c r="AL680" s="112"/>
      <c r="BC680" s="95"/>
      <c r="BD680" s="95"/>
    </row>
    <row r="681" ht="14.25" customHeight="1">
      <c r="Q681" s="95"/>
      <c r="R681" s="95"/>
      <c r="AJ681" s="95"/>
      <c r="AK681" s="95"/>
      <c r="AL681" s="112"/>
      <c r="BC681" s="95"/>
      <c r="BD681" s="95"/>
    </row>
    <row r="682" ht="14.25" customHeight="1">
      <c r="Q682" s="95"/>
      <c r="R682" s="95"/>
      <c r="AJ682" s="95"/>
      <c r="AK682" s="95"/>
      <c r="AL682" s="112"/>
      <c r="BC682" s="95"/>
      <c r="BD682" s="95"/>
    </row>
    <row r="683" ht="14.25" customHeight="1">
      <c r="Q683" s="95"/>
      <c r="R683" s="95"/>
      <c r="AJ683" s="95"/>
      <c r="AK683" s="95"/>
      <c r="AL683" s="112"/>
      <c r="BC683" s="95"/>
      <c r="BD683" s="95"/>
    </row>
    <row r="684" ht="14.25" customHeight="1">
      <c r="Q684" s="95"/>
      <c r="R684" s="95"/>
      <c r="AJ684" s="95"/>
      <c r="AK684" s="95"/>
      <c r="AL684" s="112"/>
      <c r="BC684" s="95"/>
      <c r="BD684" s="95"/>
    </row>
    <row r="685" ht="14.25" customHeight="1">
      <c r="Q685" s="95"/>
      <c r="R685" s="95"/>
      <c r="AJ685" s="95"/>
      <c r="AK685" s="95"/>
      <c r="AL685" s="112"/>
      <c r="BC685" s="95"/>
      <c r="BD685" s="95"/>
    </row>
    <row r="686" ht="14.25" customHeight="1">
      <c r="Q686" s="95"/>
      <c r="R686" s="95"/>
      <c r="AJ686" s="95"/>
      <c r="AK686" s="95"/>
      <c r="AL686" s="112"/>
      <c r="BC686" s="95"/>
      <c r="BD686" s="95"/>
    </row>
    <row r="687" ht="14.25" customHeight="1">
      <c r="Q687" s="95"/>
      <c r="R687" s="95"/>
      <c r="AJ687" s="95"/>
      <c r="AK687" s="95"/>
      <c r="AL687" s="112"/>
      <c r="BC687" s="95"/>
      <c r="BD687" s="95"/>
    </row>
    <row r="688" ht="14.25" customHeight="1">
      <c r="Q688" s="95"/>
      <c r="R688" s="95"/>
      <c r="AJ688" s="95"/>
      <c r="AK688" s="95"/>
      <c r="AL688" s="112"/>
      <c r="BC688" s="95"/>
      <c r="BD688" s="95"/>
    </row>
    <row r="689" ht="14.25" customHeight="1">
      <c r="Q689" s="95"/>
      <c r="R689" s="95"/>
      <c r="AJ689" s="95"/>
      <c r="AK689" s="95"/>
      <c r="AL689" s="112"/>
      <c r="BC689" s="95"/>
      <c r="BD689" s="95"/>
    </row>
    <row r="690" ht="14.25" customHeight="1">
      <c r="Q690" s="95"/>
      <c r="R690" s="95"/>
      <c r="AJ690" s="95"/>
      <c r="AK690" s="95"/>
      <c r="AL690" s="112"/>
      <c r="BC690" s="95"/>
      <c r="BD690" s="95"/>
    </row>
    <row r="691" ht="14.25" customHeight="1">
      <c r="Q691" s="95"/>
      <c r="R691" s="95"/>
      <c r="AJ691" s="95"/>
      <c r="AK691" s="95"/>
      <c r="AL691" s="112"/>
      <c r="BC691" s="95"/>
      <c r="BD691" s="95"/>
    </row>
    <row r="692" ht="14.25" customHeight="1">
      <c r="Q692" s="95"/>
      <c r="R692" s="95"/>
      <c r="AJ692" s="95"/>
      <c r="AK692" s="95"/>
      <c r="AL692" s="112"/>
      <c r="BC692" s="95"/>
      <c r="BD692" s="95"/>
    </row>
    <row r="693" ht="14.25" customHeight="1">
      <c r="Q693" s="95"/>
      <c r="R693" s="95"/>
      <c r="AJ693" s="95"/>
      <c r="AK693" s="95"/>
      <c r="AL693" s="112"/>
      <c r="BC693" s="95"/>
      <c r="BD693" s="95"/>
    </row>
    <row r="694" ht="14.25" customHeight="1">
      <c r="Q694" s="95"/>
      <c r="R694" s="95"/>
      <c r="AJ694" s="95"/>
      <c r="AK694" s="95"/>
      <c r="AL694" s="112"/>
      <c r="BC694" s="95"/>
      <c r="BD694" s="95"/>
    </row>
    <row r="695" ht="14.25" customHeight="1">
      <c r="Q695" s="95"/>
      <c r="R695" s="95"/>
      <c r="AJ695" s="95"/>
      <c r="AK695" s="95"/>
      <c r="AL695" s="112"/>
      <c r="BC695" s="95"/>
      <c r="BD695" s="95"/>
    </row>
    <row r="696" ht="14.25" customHeight="1">
      <c r="Q696" s="95"/>
      <c r="R696" s="95"/>
      <c r="AJ696" s="95"/>
      <c r="AK696" s="95"/>
      <c r="AL696" s="112"/>
      <c r="BC696" s="95"/>
      <c r="BD696" s="95"/>
    </row>
    <row r="697" ht="14.25" customHeight="1">
      <c r="Q697" s="95"/>
      <c r="R697" s="95"/>
      <c r="AJ697" s="95"/>
      <c r="AK697" s="95"/>
      <c r="AL697" s="112"/>
      <c r="BC697" s="95"/>
      <c r="BD697" s="95"/>
    </row>
    <row r="698" ht="14.25" customHeight="1">
      <c r="Q698" s="95"/>
      <c r="R698" s="95"/>
      <c r="AJ698" s="95"/>
      <c r="AK698" s="95"/>
      <c r="AL698" s="112"/>
      <c r="BC698" s="95"/>
      <c r="BD698" s="95"/>
    </row>
    <row r="699" ht="14.25" customHeight="1">
      <c r="Q699" s="95"/>
      <c r="R699" s="95"/>
      <c r="AJ699" s="95"/>
      <c r="AK699" s="95"/>
      <c r="AL699" s="112"/>
      <c r="BC699" s="95"/>
      <c r="BD699" s="95"/>
    </row>
    <row r="700" ht="14.25" customHeight="1">
      <c r="Q700" s="95"/>
      <c r="R700" s="95"/>
      <c r="AJ700" s="95"/>
      <c r="AK700" s="95"/>
      <c r="AL700" s="112"/>
      <c r="BC700" s="95"/>
      <c r="BD700" s="95"/>
    </row>
    <row r="701" ht="14.25" customHeight="1">
      <c r="Q701" s="95"/>
      <c r="R701" s="95"/>
      <c r="AJ701" s="95"/>
      <c r="AK701" s="95"/>
      <c r="AL701" s="112"/>
      <c r="BC701" s="95"/>
      <c r="BD701" s="95"/>
    </row>
    <row r="702" ht="14.25" customHeight="1">
      <c r="Q702" s="95"/>
      <c r="R702" s="95"/>
      <c r="AJ702" s="95"/>
      <c r="AK702" s="95"/>
      <c r="AL702" s="112"/>
      <c r="BC702" s="95"/>
      <c r="BD702" s="95"/>
    </row>
    <row r="703" ht="14.25" customHeight="1">
      <c r="Q703" s="95"/>
      <c r="R703" s="95"/>
      <c r="AJ703" s="95"/>
      <c r="AK703" s="95"/>
      <c r="AL703" s="112"/>
      <c r="BC703" s="95"/>
      <c r="BD703" s="95"/>
    </row>
    <row r="704" ht="14.25" customHeight="1">
      <c r="Q704" s="95"/>
      <c r="R704" s="95"/>
      <c r="AJ704" s="95"/>
      <c r="AK704" s="95"/>
      <c r="AL704" s="112"/>
      <c r="BC704" s="95"/>
      <c r="BD704" s="95"/>
    </row>
    <row r="705" ht="14.25" customHeight="1">
      <c r="Q705" s="95"/>
      <c r="R705" s="95"/>
      <c r="AJ705" s="95"/>
      <c r="AK705" s="95"/>
      <c r="AL705" s="112"/>
      <c r="BC705" s="95"/>
      <c r="BD705" s="95"/>
    </row>
    <row r="706" ht="14.25" customHeight="1">
      <c r="Q706" s="95"/>
      <c r="R706" s="95"/>
      <c r="AJ706" s="95"/>
      <c r="AK706" s="95"/>
      <c r="AL706" s="112"/>
      <c r="BC706" s="95"/>
      <c r="BD706" s="95"/>
    </row>
    <row r="707" ht="14.25" customHeight="1">
      <c r="Q707" s="95"/>
      <c r="R707" s="95"/>
      <c r="AJ707" s="95"/>
      <c r="AK707" s="95"/>
      <c r="AL707" s="112"/>
      <c r="BC707" s="95"/>
      <c r="BD707" s="95"/>
    </row>
    <row r="708" ht="14.25" customHeight="1">
      <c r="Q708" s="95"/>
      <c r="R708" s="95"/>
      <c r="AJ708" s="95"/>
      <c r="AK708" s="95"/>
      <c r="AL708" s="112"/>
      <c r="BC708" s="95"/>
      <c r="BD708" s="95"/>
    </row>
    <row r="709" ht="14.25" customHeight="1">
      <c r="Q709" s="95"/>
      <c r="R709" s="95"/>
      <c r="AJ709" s="95"/>
      <c r="AK709" s="95"/>
      <c r="AL709" s="112"/>
      <c r="BC709" s="95"/>
      <c r="BD709" s="95"/>
    </row>
    <row r="710" ht="14.25" customHeight="1">
      <c r="Q710" s="95"/>
      <c r="R710" s="95"/>
      <c r="AJ710" s="95"/>
      <c r="AK710" s="95"/>
      <c r="AL710" s="112"/>
      <c r="BC710" s="95"/>
      <c r="BD710" s="95"/>
    </row>
    <row r="711" ht="14.25" customHeight="1">
      <c r="Q711" s="95"/>
      <c r="R711" s="95"/>
      <c r="AJ711" s="95"/>
      <c r="AK711" s="95"/>
      <c r="AL711" s="112"/>
      <c r="BC711" s="95"/>
      <c r="BD711" s="95"/>
    </row>
    <row r="712" ht="14.25" customHeight="1">
      <c r="Q712" s="95"/>
      <c r="R712" s="95"/>
      <c r="AJ712" s="95"/>
      <c r="AK712" s="95"/>
      <c r="AL712" s="112"/>
      <c r="BC712" s="95"/>
      <c r="BD712" s="95"/>
    </row>
    <row r="713" ht="14.25" customHeight="1">
      <c r="Q713" s="95"/>
      <c r="R713" s="95"/>
      <c r="AJ713" s="95"/>
      <c r="AK713" s="95"/>
      <c r="AL713" s="112"/>
      <c r="BC713" s="95"/>
      <c r="BD713" s="95"/>
    </row>
    <row r="714" ht="14.25" customHeight="1">
      <c r="Q714" s="95"/>
      <c r="R714" s="95"/>
      <c r="AJ714" s="95"/>
      <c r="AK714" s="95"/>
      <c r="AL714" s="112"/>
      <c r="BC714" s="95"/>
      <c r="BD714" s="95"/>
    </row>
    <row r="715" ht="14.25" customHeight="1">
      <c r="Q715" s="95"/>
      <c r="R715" s="95"/>
      <c r="AJ715" s="95"/>
      <c r="AK715" s="95"/>
      <c r="AL715" s="112"/>
      <c r="BC715" s="95"/>
      <c r="BD715" s="95"/>
    </row>
    <row r="716" ht="14.25" customHeight="1">
      <c r="Q716" s="95"/>
      <c r="R716" s="95"/>
      <c r="AJ716" s="95"/>
      <c r="AK716" s="95"/>
      <c r="AL716" s="112"/>
      <c r="BC716" s="95"/>
      <c r="BD716" s="95"/>
    </row>
    <row r="717" ht="14.25" customHeight="1">
      <c r="Q717" s="95"/>
      <c r="R717" s="95"/>
      <c r="AJ717" s="95"/>
      <c r="AK717" s="95"/>
      <c r="AL717" s="112"/>
      <c r="BC717" s="95"/>
      <c r="BD717" s="95"/>
    </row>
    <row r="718" ht="14.25" customHeight="1">
      <c r="Q718" s="95"/>
      <c r="R718" s="95"/>
      <c r="AJ718" s="95"/>
      <c r="AK718" s="95"/>
      <c r="AL718" s="112"/>
      <c r="BC718" s="95"/>
      <c r="BD718" s="95"/>
    </row>
    <row r="719" ht="14.25" customHeight="1">
      <c r="Q719" s="95"/>
      <c r="R719" s="95"/>
      <c r="AJ719" s="95"/>
      <c r="AK719" s="95"/>
      <c r="AL719" s="112"/>
      <c r="BC719" s="95"/>
      <c r="BD719" s="95"/>
    </row>
    <row r="720" ht="14.25" customHeight="1">
      <c r="Q720" s="95"/>
      <c r="R720" s="95"/>
      <c r="AJ720" s="95"/>
      <c r="AK720" s="95"/>
      <c r="AL720" s="112"/>
      <c r="BC720" s="95"/>
      <c r="BD720" s="95"/>
    </row>
    <row r="721" ht="14.25" customHeight="1">
      <c r="Q721" s="95"/>
      <c r="R721" s="95"/>
      <c r="AJ721" s="95"/>
      <c r="AK721" s="95"/>
      <c r="AL721" s="112"/>
      <c r="BC721" s="95"/>
      <c r="BD721" s="95"/>
    </row>
    <row r="722" ht="14.25" customHeight="1">
      <c r="Q722" s="95"/>
      <c r="R722" s="95"/>
      <c r="AJ722" s="95"/>
      <c r="AK722" s="95"/>
      <c r="AL722" s="112"/>
      <c r="BC722" s="95"/>
      <c r="BD722" s="95"/>
    </row>
    <row r="723" ht="14.25" customHeight="1">
      <c r="Q723" s="95"/>
      <c r="R723" s="95"/>
      <c r="AJ723" s="95"/>
      <c r="AK723" s="95"/>
      <c r="AL723" s="112"/>
      <c r="BC723" s="95"/>
      <c r="BD723" s="95"/>
    </row>
    <row r="724" ht="14.25" customHeight="1">
      <c r="Q724" s="95"/>
      <c r="R724" s="95"/>
      <c r="AJ724" s="95"/>
      <c r="AK724" s="95"/>
      <c r="AL724" s="112"/>
      <c r="BC724" s="95"/>
      <c r="BD724" s="95"/>
    </row>
    <row r="725" ht="14.25" customHeight="1">
      <c r="Q725" s="95"/>
      <c r="R725" s="95"/>
      <c r="AJ725" s="95"/>
      <c r="AK725" s="95"/>
      <c r="AL725" s="112"/>
      <c r="BC725" s="95"/>
      <c r="BD725" s="95"/>
    </row>
    <row r="726" ht="14.25" customHeight="1">
      <c r="Q726" s="95"/>
      <c r="R726" s="95"/>
      <c r="AJ726" s="95"/>
      <c r="AK726" s="95"/>
      <c r="AL726" s="112"/>
      <c r="BC726" s="95"/>
      <c r="BD726" s="95"/>
    </row>
    <row r="727" ht="14.25" customHeight="1">
      <c r="Q727" s="95"/>
      <c r="R727" s="95"/>
      <c r="AJ727" s="95"/>
      <c r="AK727" s="95"/>
      <c r="AL727" s="112"/>
      <c r="BC727" s="95"/>
      <c r="BD727" s="95"/>
    </row>
    <row r="728" ht="14.25" customHeight="1">
      <c r="Q728" s="95"/>
      <c r="R728" s="95"/>
      <c r="AJ728" s="95"/>
      <c r="AK728" s="95"/>
      <c r="AL728" s="112"/>
      <c r="BC728" s="95"/>
      <c r="BD728" s="95"/>
    </row>
    <row r="729" ht="14.25" customHeight="1">
      <c r="Q729" s="95"/>
      <c r="R729" s="95"/>
      <c r="AJ729" s="95"/>
      <c r="AK729" s="95"/>
      <c r="AL729" s="112"/>
      <c r="BC729" s="95"/>
      <c r="BD729" s="95"/>
    </row>
    <row r="730" ht="14.25" customHeight="1">
      <c r="Q730" s="95"/>
      <c r="R730" s="95"/>
      <c r="AJ730" s="95"/>
      <c r="AK730" s="95"/>
      <c r="AL730" s="112"/>
      <c r="BC730" s="95"/>
      <c r="BD730" s="95"/>
    </row>
    <row r="731" ht="14.25" customHeight="1">
      <c r="Q731" s="95"/>
      <c r="R731" s="95"/>
      <c r="AJ731" s="95"/>
      <c r="AK731" s="95"/>
      <c r="AL731" s="112"/>
      <c r="BC731" s="95"/>
      <c r="BD731" s="95"/>
    </row>
    <row r="732" ht="14.25" customHeight="1">
      <c r="Q732" s="95"/>
      <c r="R732" s="95"/>
      <c r="AJ732" s="95"/>
      <c r="AK732" s="95"/>
      <c r="AL732" s="112"/>
      <c r="BC732" s="95"/>
      <c r="BD732" s="95"/>
    </row>
    <row r="733" ht="14.25" customHeight="1">
      <c r="Q733" s="95"/>
      <c r="R733" s="95"/>
      <c r="AJ733" s="95"/>
      <c r="AK733" s="95"/>
      <c r="AL733" s="112"/>
      <c r="BC733" s="95"/>
      <c r="BD733" s="95"/>
    </row>
    <row r="734" ht="14.25" customHeight="1">
      <c r="Q734" s="95"/>
      <c r="R734" s="95"/>
      <c r="AJ734" s="95"/>
      <c r="AK734" s="95"/>
      <c r="AL734" s="112"/>
      <c r="BC734" s="95"/>
      <c r="BD734" s="95"/>
    </row>
    <row r="735" ht="14.25" customHeight="1">
      <c r="Q735" s="95"/>
      <c r="R735" s="95"/>
      <c r="AJ735" s="95"/>
      <c r="AK735" s="95"/>
      <c r="AL735" s="112"/>
      <c r="BC735" s="95"/>
      <c r="BD735" s="95"/>
    </row>
    <row r="736" ht="14.25" customHeight="1">
      <c r="Q736" s="95"/>
      <c r="R736" s="95"/>
      <c r="AJ736" s="95"/>
      <c r="AK736" s="95"/>
      <c r="AL736" s="112"/>
      <c r="BC736" s="95"/>
      <c r="BD736" s="95"/>
    </row>
    <row r="737" ht="14.25" customHeight="1">
      <c r="Q737" s="95"/>
      <c r="R737" s="95"/>
      <c r="AJ737" s="95"/>
      <c r="AK737" s="95"/>
      <c r="AL737" s="112"/>
      <c r="BC737" s="95"/>
      <c r="BD737" s="95"/>
    </row>
    <row r="738" ht="14.25" customHeight="1">
      <c r="Q738" s="95"/>
      <c r="R738" s="95"/>
      <c r="AJ738" s="95"/>
      <c r="AK738" s="95"/>
      <c r="AL738" s="112"/>
      <c r="BC738" s="95"/>
      <c r="BD738" s="95"/>
    </row>
    <row r="739" ht="14.25" customHeight="1">
      <c r="Q739" s="95"/>
      <c r="R739" s="95"/>
      <c r="AJ739" s="95"/>
      <c r="AK739" s="95"/>
      <c r="AL739" s="112"/>
      <c r="BC739" s="95"/>
      <c r="BD739" s="95"/>
    </row>
    <row r="740" ht="14.25" customHeight="1">
      <c r="Q740" s="95"/>
      <c r="R740" s="95"/>
      <c r="AJ740" s="95"/>
      <c r="AK740" s="95"/>
      <c r="AL740" s="112"/>
      <c r="BC740" s="95"/>
      <c r="BD740" s="95"/>
    </row>
    <row r="741" ht="14.25" customHeight="1">
      <c r="Q741" s="95"/>
      <c r="R741" s="95"/>
      <c r="AJ741" s="95"/>
      <c r="AK741" s="95"/>
      <c r="AL741" s="112"/>
      <c r="BC741" s="95"/>
      <c r="BD741" s="95"/>
    </row>
    <row r="742" ht="14.25" customHeight="1">
      <c r="Q742" s="95"/>
      <c r="R742" s="95"/>
      <c r="AJ742" s="95"/>
      <c r="AK742" s="95"/>
      <c r="AL742" s="112"/>
      <c r="BC742" s="95"/>
      <c r="BD742" s="95"/>
    </row>
    <row r="743" ht="14.25" customHeight="1">
      <c r="Q743" s="95"/>
      <c r="R743" s="95"/>
      <c r="AJ743" s="95"/>
      <c r="AK743" s="95"/>
      <c r="AL743" s="112"/>
      <c r="BC743" s="95"/>
      <c r="BD743" s="95"/>
    </row>
    <row r="744" ht="14.25" customHeight="1">
      <c r="Q744" s="95"/>
      <c r="R744" s="95"/>
      <c r="AJ744" s="95"/>
      <c r="AK744" s="95"/>
      <c r="AL744" s="112"/>
      <c r="BC744" s="95"/>
      <c r="BD744" s="95"/>
    </row>
    <row r="745" ht="14.25" customHeight="1">
      <c r="Q745" s="95"/>
      <c r="R745" s="95"/>
      <c r="AJ745" s="95"/>
      <c r="AK745" s="95"/>
      <c r="AL745" s="112"/>
      <c r="BC745" s="95"/>
      <c r="BD745" s="95"/>
    </row>
    <row r="746" ht="14.25" customHeight="1">
      <c r="Q746" s="95"/>
      <c r="R746" s="95"/>
      <c r="AJ746" s="95"/>
      <c r="AK746" s="95"/>
      <c r="AL746" s="112"/>
      <c r="BC746" s="95"/>
      <c r="BD746" s="95"/>
    </row>
    <row r="747" ht="14.25" customHeight="1">
      <c r="Q747" s="95"/>
      <c r="R747" s="95"/>
      <c r="AJ747" s="95"/>
      <c r="AK747" s="95"/>
      <c r="AL747" s="112"/>
      <c r="BC747" s="95"/>
      <c r="BD747" s="95"/>
    </row>
    <row r="748" ht="14.25" customHeight="1">
      <c r="Q748" s="95"/>
      <c r="R748" s="95"/>
      <c r="AJ748" s="95"/>
      <c r="AK748" s="95"/>
      <c r="AL748" s="112"/>
      <c r="BC748" s="95"/>
      <c r="BD748" s="95"/>
    </row>
    <row r="749" ht="14.25" customHeight="1">
      <c r="Q749" s="95"/>
      <c r="R749" s="95"/>
      <c r="AJ749" s="95"/>
      <c r="AK749" s="95"/>
      <c r="AL749" s="112"/>
      <c r="BC749" s="95"/>
      <c r="BD749" s="95"/>
    </row>
    <row r="750" ht="14.25" customHeight="1">
      <c r="Q750" s="95"/>
      <c r="R750" s="95"/>
      <c r="AJ750" s="95"/>
      <c r="AK750" s="95"/>
      <c r="AL750" s="112"/>
      <c r="BC750" s="95"/>
      <c r="BD750" s="95"/>
    </row>
    <row r="751" ht="14.25" customHeight="1">
      <c r="Q751" s="95"/>
      <c r="R751" s="95"/>
      <c r="AJ751" s="95"/>
      <c r="AK751" s="95"/>
      <c r="AL751" s="112"/>
      <c r="BC751" s="95"/>
      <c r="BD751" s="95"/>
    </row>
    <row r="752" ht="14.25" customHeight="1">
      <c r="Q752" s="95"/>
      <c r="R752" s="95"/>
      <c r="AJ752" s="95"/>
      <c r="AK752" s="95"/>
      <c r="AL752" s="112"/>
      <c r="BC752" s="95"/>
      <c r="BD752" s="95"/>
    </row>
    <row r="753" ht="14.25" customHeight="1">
      <c r="Q753" s="95"/>
      <c r="R753" s="95"/>
      <c r="AJ753" s="95"/>
      <c r="AK753" s="95"/>
      <c r="AL753" s="112"/>
      <c r="BC753" s="95"/>
      <c r="BD753" s="95"/>
    </row>
    <row r="754" ht="14.25" customHeight="1">
      <c r="Q754" s="95"/>
      <c r="R754" s="95"/>
      <c r="AJ754" s="95"/>
      <c r="AK754" s="95"/>
      <c r="AL754" s="112"/>
      <c r="BC754" s="95"/>
      <c r="BD754" s="95"/>
    </row>
    <row r="755" ht="14.25" customHeight="1">
      <c r="Q755" s="95"/>
      <c r="R755" s="95"/>
      <c r="AJ755" s="95"/>
      <c r="AK755" s="95"/>
      <c r="AL755" s="112"/>
      <c r="BC755" s="95"/>
      <c r="BD755" s="95"/>
    </row>
    <row r="756" ht="14.25" customHeight="1">
      <c r="Q756" s="95"/>
      <c r="R756" s="95"/>
      <c r="AJ756" s="95"/>
      <c r="AK756" s="95"/>
      <c r="AL756" s="112"/>
      <c r="BC756" s="95"/>
      <c r="BD756" s="95"/>
    </row>
    <row r="757" ht="14.25" customHeight="1">
      <c r="Q757" s="95"/>
      <c r="R757" s="95"/>
      <c r="AJ757" s="95"/>
      <c r="AK757" s="95"/>
      <c r="AL757" s="112"/>
      <c r="BC757" s="95"/>
      <c r="BD757" s="95"/>
    </row>
    <row r="758" ht="14.25" customHeight="1">
      <c r="Q758" s="95"/>
      <c r="R758" s="95"/>
      <c r="AJ758" s="95"/>
      <c r="AK758" s="95"/>
      <c r="AL758" s="112"/>
      <c r="BC758" s="95"/>
      <c r="BD758" s="95"/>
    </row>
    <row r="759" ht="14.25" customHeight="1">
      <c r="Q759" s="95"/>
      <c r="R759" s="95"/>
      <c r="AJ759" s="95"/>
      <c r="AK759" s="95"/>
      <c r="AL759" s="112"/>
      <c r="BC759" s="95"/>
      <c r="BD759" s="95"/>
    </row>
    <row r="760" ht="14.25" customHeight="1">
      <c r="Q760" s="95"/>
      <c r="R760" s="95"/>
      <c r="AJ760" s="95"/>
      <c r="AK760" s="95"/>
      <c r="AL760" s="112"/>
      <c r="BC760" s="95"/>
      <c r="BD760" s="95"/>
    </row>
    <row r="761" ht="14.25" customHeight="1">
      <c r="Q761" s="95"/>
      <c r="R761" s="95"/>
      <c r="AJ761" s="95"/>
      <c r="AK761" s="95"/>
      <c r="AL761" s="112"/>
      <c r="BC761" s="95"/>
      <c r="BD761" s="95"/>
    </row>
    <row r="762" ht="14.25" customHeight="1">
      <c r="Q762" s="95"/>
      <c r="R762" s="95"/>
      <c r="AJ762" s="95"/>
      <c r="AK762" s="95"/>
      <c r="AL762" s="112"/>
      <c r="BC762" s="95"/>
      <c r="BD762" s="95"/>
    </row>
    <row r="763" ht="14.25" customHeight="1">
      <c r="Q763" s="95"/>
      <c r="R763" s="95"/>
      <c r="AJ763" s="95"/>
      <c r="AK763" s="95"/>
      <c r="AL763" s="112"/>
      <c r="BC763" s="95"/>
      <c r="BD763" s="95"/>
    </row>
    <row r="764" ht="14.25" customHeight="1">
      <c r="Q764" s="95"/>
      <c r="R764" s="95"/>
      <c r="AJ764" s="95"/>
      <c r="AK764" s="95"/>
      <c r="AL764" s="112"/>
      <c r="BC764" s="95"/>
      <c r="BD764" s="95"/>
    </row>
    <row r="765" ht="14.25" customHeight="1">
      <c r="Q765" s="95"/>
      <c r="R765" s="95"/>
      <c r="AJ765" s="95"/>
      <c r="AK765" s="95"/>
      <c r="AL765" s="112"/>
      <c r="BC765" s="95"/>
      <c r="BD765" s="95"/>
    </row>
    <row r="766" ht="14.25" customHeight="1">
      <c r="Q766" s="95"/>
      <c r="R766" s="95"/>
      <c r="AJ766" s="95"/>
      <c r="AK766" s="95"/>
      <c r="AL766" s="112"/>
      <c r="BC766" s="95"/>
      <c r="BD766" s="95"/>
    </row>
    <row r="767" ht="14.25" customHeight="1">
      <c r="Q767" s="95"/>
      <c r="R767" s="95"/>
      <c r="AJ767" s="95"/>
      <c r="AK767" s="95"/>
      <c r="AL767" s="112"/>
      <c r="BC767" s="95"/>
      <c r="BD767" s="95"/>
    </row>
    <row r="768" ht="14.25" customHeight="1">
      <c r="Q768" s="95"/>
      <c r="R768" s="95"/>
      <c r="AJ768" s="95"/>
      <c r="AK768" s="95"/>
      <c r="AL768" s="112"/>
      <c r="BC768" s="95"/>
      <c r="BD768" s="95"/>
    </row>
    <row r="769" ht="14.25" customHeight="1">
      <c r="Q769" s="95"/>
      <c r="R769" s="95"/>
      <c r="AJ769" s="95"/>
      <c r="AK769" s="95"/>
      <c r="AL769" s="112"/>
      <c r="BC769" s="95"/>
      <c r="BD769" s="95"/>
    </row>
    <row r="770" ht="14.25" customHeight="1">
      <c r="Q770" s="95"/>
      <c r="R770" s="95"/>
      <c r="AJ770" s="95"/>
      <c r="AK770" s="95"/>
      <c r="AL770" s="112"/>
      <c r="BC770" s="95"/>
      <c r="BD770" s="95"/>
    </row>
    <row r="771" ht="14.25" customHeight="1">
      <c r="Q771" s="95"/>
      <c r="R771" s="95"/>
      <c r="AJ771" s="95"/>
      <c r="AK771" s="95"/>
      <c r="AL771" s="112"/>
      <c r="BC771" s="95"/>
      <c r="BD771" s="95"/>
    </row>
    <row r="772" ht="14.25" customHeight="1">
      <c r="Q772" s="95"/>
      <c r="R772" s="95"/>
      <c r="AJ772" s="95"/>
      <c r="AK772" s="95"/>
      <c r="AL772" s="112"/>
      <c r="BC772" s="95"/>
      <c r="BD772" s="95"/>
    </row>
    <row r="773" ht="14.25" customHeight="1">
      <c r="Q773" s="95"/>
      <c r="R773" s="95"/>
      <c r="AJ773" s="95"/>
      <c r="AK773" s="95"/>
      <c r="AL773" s="112"/>
      <c r="BC773" s="95"/>
      <c r="BD773" s="95"/>
    </row>
    <row r="774" ht="14.25" customHeight="1">
      <c r="Q774" s="95"/>
      <c r="R774" s="95"/>
      <c r="AJ774" s="95"/>
      <c r="AK774" s="95"/>
      <c r="AL774" s="112"/>
      <c r="BC774" s="95"/>
      <c r="BD774" s="95"/>
    </row>
    <row r="775" ht="14.25" customHeight="1">
      <c r="Q775" s="95"/>
      <c r="R775" s="95"/>
      <c r="AJ775" s="95"/>
      <c r="AK775" s="95"/>
      <c r="AL775" s="112"/>
      <c r="BC775" s="95"/>
      <c r="BD775" s="95"/>
    </row>
    <row r="776" ht="14.25" customHeight="1">
      <c r="Q776" s="95"/>
      <c r="R776" s="95"/>
      <c r="AJ776" s="95"/>
      <c r="AK776" s="95"/>
      <c r="AL776" s="112"/>
      <c r="BC776" s="95"/>
      <c r="BD776" s="95"/>
    </row>
    <row r="777" ht="14.25" customHeight="1">
      <c r="Q777" s="95"/>
      <c r="R777" s="95"/>
      <c r="AJ777" s="95"/>
      <c r="AK777" s="95"/>
      <c r="AL777" s="112"/>
      <c r="BC777" s="95"/>
      <c r="BD777" s="95"/>
    </row>
    <row r="778" ht="14.25" customHeight="1">
      <c r="Q778" s="95"/>
      <c r="R778" s="95"/>
      <c r="AJ778" s="95"/>
      <c r="AK778" s="95"/>
      <c r="AL778" s="112"/>
      <c r="BC778" s="95"/>
      <c r="BD778" s="95"/>
    </row>
    <row r="779" ht="14.25" customHeight="1">
      <c r="Q779" s="95"/>
      <c r="R779" s="95"/>
      <c r="AJ779" s="95"/>
      <c r="AK779" s="95"/>
      <c r="AL779" s="112"/>
      <c r="BC779" s="95"/>
      <c r="BD779" s="95"/>
    </row>
    <row r="780" ht="14.25" customHeight="1">
      <c r="Q780" s="95"/>
      <c r="R780" s="95"/>
      <c r="AJ780" s="95"/>
      <c r="AK780" s="95"/>
      <c r="AL780" s="112"/>
      <c r="BC780" s="95"/>
      <c r="BD780" s="95"/>
    </row>
    <row r="781" ht="14.25" customHeight="1">
      <c r="Q781" s="95"/>
      <c r="R781" s="95"/>
      <c r="AJ781" s="95"/>
      <c r="AK781" s="95"/>
      <c r="AL781" s="112"/>
      <c r="BC781" s="95"/>
      <c r="BD781" s="95"/>
    </row>
    <row r="782" ht="14.25" customHeight="1">
      <c r="Q782" s="95"/>
      <c r="R782" s="95"/>
      <c r="AJ782" s="95"/>
      <c r="AK782" s="95"/>
      <c r="AL782" s="112"/>
      <c r="BC782" s="95"/>
      <c r="BD782" s="95"/>
    </row>
    <row r="783" ht="14.25" customHeight="1">
      <c r="Q783" s="95"/>
      <c r="R783" s="95"/>
      <c r="AJ783" s="95"/>
      <c r="AK783" s="95"/>
      <c r="AL783" s="112"/>
      <c r="BC783" s="95"/>
      <c r="BD783" s="95"/>
    </row>
    <row r="784" ht="14.25" customHeight="1">
      <c r="Q784" s="95"/>
      <c r="R784" s="95"/>
      <c r="AJ784" s="95"/>
      <c r="AK784" s="95"/>
      <c r="AL784" s="112"/>
      <c r="BC784" s="95"/>
      <c r="BD784" s="95"/>
    </row>
    <row r="785" ht="14.25" customHeight="1">
      <c r="Q785" s="95"/>
      <c r="R785" s="95"/>
      <c r="AJ785" s="95"/>
      <c r="AK785" s="95"/>
      <c r="AL785" s="112"/>
      <c r="BC785" s="95"/>
      <c r="BD785" s="95"/>
    </row>
    <row r="786" ht="14.25" customHeight="1">
      <c r="Q786" s="95"/>
      <c r="R786" s="95"/>
      <c r="AJ786" s="95"/>
      <c r="AK786" s="95"/>
      <c r="AL786" s="112"/>
      <c r="BC786" s="95"/>
      <c r="BD786" s="95"/>
    </row>
    <row r="787" ht="14.25" customHeight="1">
      <c r="Q787" s="95"/>
      <c r="R787" s="95"/>
      <c r="AJ787" s="95"/>
      <c r="AK787" s="95"/>
      <c r="AL787" s="112"/>
      <c r="BC787" s="95"/>
      <c r="BD787" s="95"/>
    </row>
    <row r="788" ht="14.25" customHeight="1">
      <c r="Q788" s="95"/>
      <c r="R788" s="95"/>
      <c r="AJ788" s="95"/>
      <c r="AK788" s="95"/>
      <c r="AL788" s="112"/>
      <c r="BC788" s="95"/>
      <c r="BD788" s="95"/>
    </row>
    <row r="789" ht="14.25" customHeight="1">
      <c r="Q789" s="95"/>
      <c r="R789" s="95"/>
      <c r="AJ789" s="95"/>
      <c r="AK789" s="95"/>
      <c r="AL789" s="112"/>
      <c r="BC789" s="95"/>
      <c r="BD789" s="95"/>
    </row>
    <row r="790" ht="14.25" customHeight="1">
      <c r="Q790" s="95"/>
      <c r="R790" s="95"/>
      <c r="AJ790" s="95"/>
      <c r="AK790" s="95"/>
      <c r="AL790" s="112"/>
      <c r="BC790" s="95"/>
      <c r="BD790" s="95"/>
    </row>
    <row r="791" ht="14.25" customHeight="1">
      <c r="Q791" s="95"/>
      <c r="R791" s="95"/>
      <c r="AJ791" s="95"/>
      <c r="AK791" s="95"/>
      <c r="AL791" s="112"/>
      <c r="BC791" s="95"/>
      <c r="BD791" s="95"/>
    </row>
    <row r="792" ht="14.25" customHeight="1">
      <c r="Q792" s="95"/>
      <c r="R792" s="95"/>
      <c r="AJ792" s="95"/>
      <c r="AK792" s="95"/>
      <c r="AL792" s="112"/>
      <c r="BC792" s="95"/>
      <c r="BD792" s="95"/>
    </row>
    <row r="793" ht="14.25" customHeight="1">
      <c r="Q793" s="95"/>
      <c r="R793" s="95"/>
      <c r="AJ793" s="95"/>
      <c r="AK793" s="95"/>
      <c r="AL793" s="112"/>
      <c r="BC793" s="95"/>
      <c r="BD793" s="95"/>
    </row>
    <row r="794" ht="14.25" customHeight="1">
      <c r="Q794" s="95"/>
      <c r="R794" s="95"/>
      <c r="AJ794" s="95"/>
      <c r="AK794" s="95"/>
      <c r="AL794" s="112"/>
      <c r="BC794" s="95"/>
      <c r="BD794" s="95"/>
    </row>
    <row r="795" ht="14.25" customHeight="1">
      <c r="Q795" s="95"/>
      <c r="R795" s="95"/>
      <c r="AJ795" s="95"/>
      <c r="AK795" s="95"/>
      <c r="AL795" s="112"/>
      <c r="BC795" s="95"/>
      <c r="BD795" s="95"/>
    </row>
    <row r="796" ht="14.25" customHeight="1">
      <c r="Q796" s="95"/>
      <c r="R796" s="95"/>
      <c r="AJ796" s="95"/>
      <c r="AK796" s="95"/>
      <c r="AL796" s="112"/>
      <c r="BC796" s="95"/>
      <c r="BD796" s="95"/>
    </row>
    <row r="797" ht="14.25" customHeight="1">
      <c r="Q797" s="95"/>
      <c r="R797" s="95"/>
      <c r="AJ797" s="95"/>
      <c r="AK797" s="95"/>
      <c r="AL797" s="112"/>
      <c r="BC797" s="95"/>
      <c r="BD797" s="95"/>
    </row>
    <row r="798" ht="14.25" customHeight="1">
      <c r="Q798" s="95"/>
      <c r="R798" s="95"/>
      <c r="AJ798" s="95"/>
      <c r="AK798" s="95"/>
      <c r="AL798" s="112"/>
      <c r="BC798" s="95"/>
      <c r="BD798" s="95"/>
    </row>
    <row r="799" ht="14.25" customHeight="1">
      <c r="Q799" s="95"/>
      <c r="R799" s="95"/>
      <c r="AJ799" s="95"/>
      <c r="AK799" s="95"/>
      <c r="AL799" s="112"/>
      <c r="BC799" s="95"/>
      <c r="BD799" s="95"/>
    </row>
    <row r="800" ht="14.25" customHeight="1">
      <c r="Q800" s="95"/>
      <c r="R800" s="95"/>
      <c r="AJ800" s="95"/>
      <c r="AK800" s="95"/>
      <c r="AL800" s="112"/>
      <c r="BC800" s="95"/>
      <c r="BD800" s="95"/>
    </row>
    <row r="801" ht="14.25" customHeight="1">
      <c r="Q801" s="95"/>
      <c r="R801" s="95"/>
      <c r="AJ801" s="95"/>
      <c r="AK801" s="95"/>
      <c r="AL801" s="112"/>
      <c r="BC801" s="95"/>
      <c r="BD801" s="95"/>
    </row>
    <row r="802" ht="14.25" customHeight="1">
      <c r="Q802" s="95"/>
      <c r="R802" s="95"/>
      <c r="AJ802" s="95"/>
      <c r="AK802" s="95"/>
      <c r="AL802" s="112"/>
      <c r="BC802" s="95"/>
      <c r="BD802" s="95"/>
    </row>
    <row r="803" ht="14.25" customHeight="1">
      <c r="Q803" s="95"/>
      <c r="R803" s="95"/>
      <c r="AJ803" s="95"/>
      <c r="AK803" s="95"/>
      <c r="AL803" s="112"/>
      <c r="BC803" s="95"/>
      <c r="BD803" s="95"/>
    </row>
    <row r="804" ht="14.25" customHeight="1">
      <c r="Q804" s="95"/>
      <c r="R804" s="95"/>
      <c r="AJ804" s="95"/>
      <c r="AK804" s="95"/>
      <c r="AL804" s="112"/>
      <c r="BC804" s="95"/>
      <c r="BD804" s="95"/>
    </row>
    <row r="805" ht="14.25" customHeight="1">
      <c r="Q805" s="95"/>
      <c r="R805" s="95"/>
      <c r="AJ805" s="95"/>
      <c r="AK805" s="95"/>
      <c r="AL805" s="112"/>
      <c r="BC805" s="95"/>
      <c r="BD805" s="95"/>
    </row>
    <row r="806" ht="14.25" customHeight="1">
      <c r="Q806" s="95"/>
      <c r="R806" s="95"/>
      <c r="AJ806" s="95"/>
      <c r="AK806" s="95"/>
      <c r="AL806" s="112"/>
      <c r="BC806" s="95"/>
      <c r="BD806" s="95"/>
    </row>
    <row r="807" ht="14.25" customHeight="1">
      <c r="Q807" s="95"/>
      <c r="R807" s="95"/>
      <c r="AJ807" s="95"/>
      <c r="AK807" s="95"/>
      <c r="AL807" s="112"/>
      <c r="BC807" s="95"/>
      <c r="BD807" s="95"/>
    </row>
    <row r="808" ht="14.25" customHeight="1">
      <c r="Q808" s="95"/>
      <c r="R808" s="95"/>
      <c r="AJ808" s="95"/>
      <c r="AK808" s="95"/>
      <c r="AL808" s="112"/>
      <c r="BC808" s="95"/>
      <c r="BD808" s="95"/>
    </row>
    <row r="809" ht="14.25" customHeight="1">
      <c r="Q809" s="95"/>
      <c r="R809" s="95"/>
      <c r="AJ809" s="95"/>
      <c r="AK809" s="95"/>
      <c r="AL809" s="112"/>
      <c r="BC809" s="95"/>
      <c r="BD809" s="95"/>
    </row>
    <row r="810" ht="14.25" customHeight="1">
      <c r="Q810" s="95"/>
      <c r="R810" s="95"/>
      <c r="AJ810" s="95"/>
      <c r="AK810" s="95"/>
      <c r="AL810" s="112"/>
      <c r="BC810" s="95"/>
      <c r="BD810" s="95"/>
    </row>
    <row r="811" ht="14.25" customHeight="1">
      <c r="Q811" s="95"/>
      <c r="R811" s="95"/>
      <c r="AJ811" s="95"/>
      <c r="AK811" s="95"/>
      <c r="AL811" s="112"/>
      <c r="BC811" s="95"/>
      <c r="BD811" s="95"/>
    </row>
    <row r="812" ht="14.25" customHeight="1">
      <c r="Q812" s="95"/>
      <c r="R812" s="95"/>
      <c r="AJ812" s="95"/>
      <c r="AK812" s="95"/>
      <c r="AL812" s="112"/>
      <c r="BC812" s="95"/>
      <c r="BD812" s="95"/>
    </row>
    <row r="813" ht="14.25" customHeight="1">
      <c r="Q813" s="95"/>
      <c r="R813" s="95"/>
      <c r="AJ813" s="95"/>
      <c r="AK813" s="95"/>
      <c r="AL813" s="112"/>
      <c r="BC813" s="95"/>
      <c r="BD813" s="95"/>
    </row>
    <row r="814" ht="14.25" customHeight="1">
      <c r="Q814" s="95"/>
      <c r="R814" s="95"/>
      <c r="AJ814" s="95"/>
      <c r="AK814" s="95"/>
      <c r="AL814" s="112"/>
      <c r="BC814" s="95"/>
      <c r="BD814" s="95"/>
    </row>
    <row r="815" ht="14.25" customHeight="1">
      <c r="Q815" s="95"/>
      <c r="R815" s="95"/>
      <c r="AJ815" s="95"/>
      <c r="AK815" s="95"/>
      <c r="AL815" s="112"/>
      <c r="BC815" s="95"/>
      <c r="BD815" s="95"/>
    </row>
    <row r="816" ht="14.25" customHeight="1">
      <c r="Q816" s="95"/>
      <c r="R816" s="95"/>
      <c r="AJ816" s="95"/>
      <c r="AK816" s="95"/>
      <c r="AL816" s="112"/>
      <c r="BC816" s="95"/>
      <c r="BD816" s="95"/>
    </row>
    <row r="817" ht="14.25" customHeight="1">
      <c r="Q817" s="95"/>
      <c r="R817" s="95"/>
      <c r="AJ817" s="95"/>
      <c r="AK817" s="95"/>
      <c r="AL817" s="112"/>
      <c r="BC817" s="95"/>
      <c r="BD817" s="95"/>
    </row>
    <row r="818" ht="14.25" customHeight="1">
      <c r="Q818" s="95"/>
      <c r="R818" s="95"/>
      <c r="AJ818" s="95"/>
      <c r="AK818" s="95"/>
      <c r="AL818" s="112"/>
      <c r="BC818" s="95"/>
      <c r="BD818" s="95"/>
    </row>
    <row r="819" ht="14.25" customHeight="1">
      <c r="Q819" s="95"/>
      <c r="R819" s="95"/>
      <c r="AJ819" s="95"/>
      <c r="AK819" s="95"/>
      <c r="AL819" s="112"/>
      <c r="BC819" s="95"/>
      <c r="BD819" s="95"/>
    </row>
    <row r="820" ht="14.25" customHeight="1">
      <c r="Q820" s="95"/>
      <c r="R820" s="95"/>
      <c r="AJ820" s="95"/>
      <c r="AK820" s="95"/>
      <c r="AL820" s="112"/>
      <c r="BC820" s="95"/>
      <c r="BD820" s="95"/>
    </row>
    <row r="821" ht="14.25" customHeight="1">
      <c r="Q821" s="95"/>
      <c r="R821" s="95"/>
      <c r="AJ821" s="95"/>
      <c r="AK821" s="95"/>
      <c r="AL821" s="112"/>
      <c r="BC821" s="95"/>
      <c r="BD821" s="95"/>
    </row>
    <row r="822" ht="14.25" customHeight="1">
      <c r="Q822" s="95"/>
      <c r="R822" s="95"/>
      <c r="AJ822" s="95"/>
      <c r="AK822" s="95"/>
      <c r="AL822" s="112"/>
      <c r="BC822" s="95"/>
      <c r="BD822" s="95"/>
    </row>
    <row r="823" ht="14.25" customHeight="1">
      <c r="Q823" s="95"/>
      <c r="R823" s="95"/>
      <c r="AJ823" s="95"/>
      <c r="AK823" s="95"/>
      <c r="AL823" s="112"/>
      <c r="BC823" s="95"/>
      <c r="BD823" s="95"/>
    </row>
    <row r="824" ht="14.25" customHeight="1">
      <c r="Q824" s="95"/>
      <c r="R824" s="95"/>
      <c r="AJ824" s="95"/>
      <c r="AK824" s="95"/>
      <c r="AL824" s="112"/>
      <c r="BC824" s="95"/>
      <c r="BD824" s="95"/>
    </row>
    <row r="825" ht="14.25" customHeight="1">
      <c r="Q825" s="95"/>
      <c r="R825" s="95"/>
      <c r="AJ825" s="95"/>
      <c r="AK825" s="95"/>
      <c r="AL825" s="112"/>
      <c r="BC825" s="95"/>
      <c r="BD825" s="95"/>
    </row>
    <row r="826" ht="14.25" customHeight="1">
      <c r="Q826" s="95"/>
      <c r="R826" s="95"/>
      <c r="AJ826" s="95"/>
      <c r="AK826" s="95"/>
      <c r="AL826" s="112"/>
      <c r="BC826" s="95"/>
      <c r="BD826" s="95"/>
    </row>
    <row r="827" ht="14.25" customHeight="1">
      <c r="Q827" s="95"/>
      <c r="R827" s="95"/>
      <c r="AJ827" s="95"/>
      <c r="AK827" s="95"/>
      <c r="AL827" s="112"/>
      <c r="BC827" s="95"/>
      <c r="BD827" s="95"/>
    </row>
    <row r="828" ht="14.25" customHeight="1">
      <c r="Q828" s="95"/>
      <c r="R828" s="95"/>
      <c r="AJ828" s="95"/>
      <c r="AK828" s="95"/>
      <c r="AL828" s="112"/>
      <c r="BC828" s="95"/>
      <c r="BD828" s="95"/>
    </row>
    <row r="829" ht="14.25" customHeight="1">
      <c r="Q829" s="95"/>
      <c r="R829" s="95"/>
      <c r="AJ829" s="95"/>
      <c r="AK829" s="95"/>
      <c r="AL829" s="112"/>
      <c r="BC829" s="95"/>
      <c r="BD829" s="95"/>
    </row>
    <row r="830" ht="14.25" customHeight="1">
      <c r="Q830" s="95"/>
      <c r="R830" s="95"/>
      <c r="AJ830" s="95"/>
      <c r="AK830" s="95"/>
      <c r="AL830" s="112"/>
      <c r="BC830" s="95"/>
      <c r="BD830" s="95"/>
    </row>
    <row r="831" ht="14.25" customHeight="1">
      <c r="Q831" s="95"/>
      <c r="R831" s="95"/>
      <c r="AJ831" s="95"/>
      <c r="AK831" s="95"/>
      <c r="AL831" s="112"/>
      <c r="BC831" s="95"/>
      <c r="BD831" s="95"/>
    </row>
    <row r="832" ht="14.25" customHeight="1">
      <c r="Q832" s="95"/>
      <c r="R832" s="95"/>
      <c r="AJ832" s="95"/>
      <c r="AK832" s="95"/>
      <c r="AL832" s="112"/>
      <c r="BC832" s="95"/>
      <c r="BD832" s="95"/>
    </row>
    <row r="833" ht="14.25" customHeight="1">
      <c r="Q833" s="95"/>
      <c r="R833" s="95"/>
      <c r="AJ833" s="95"/>
      <c r="AK833" s="95"/>
      <c r="AL833" s="112"/>
      <c r="BC833" s="95"/>
      <c r="BD833" s="95"/>
    </row>
    <row r="834" ht="14.25" customHeight="1">
      <c r="Q834" s="95"/>
      <c r="R834" s="95"/>
      <c r="AJ834" s="95"/>
      <c r="AK834" s="95"/>
      <c r="AL834" s="112"/>
      <c r="BC834" s="95"/>
      <c r="BD834" s="95"/>
    </row>
    <row r="835" ht="14.25" customHeight="1">
      <c r="Q835" s="95"/>
      <c r="R835" s="95"/>
      <c r="AJ835" s="95"/>
      <c r="AK835" s="95"/>
      <c r="AL835" s="112"/>
      <c r="BC835" s="95"/>
      <c r="BD835" s="95"/>
    </row>
    <row r="836" ht="14.25" customHeight="1">
      <c r="Q836" s="95"/>
      <c r="R836" s="95"/>
      <c r="AJ836" s="95"/>
      <c r="AK836" s="95"/>
      <c r="AL836" s="112"/>
      <c r="BC836" s="95"/>
      <c r="BD836" s="95"/>
    </row>
    <row r="837" ht="14.25" customHeight="1">
      <c r="Q837" s="95"/>
      <c r="R837" s="95"/>
      <c r="AJ837" s="95"/>
      <c r="AK837" s="95"/>
      <c r="AL837" s="112"/>
      <c r="BC837" s="95"/>
      <c r="BD837" s="95"/>
    </row>
    <row r="838" ht="14.25" customHeight="1">
      <c r="Q838" s="95"/>
      <c r="R838" s="95"/>
      <c r="AJ838" s="95"/>
      <c r="AK838" s="95"/>
      <c r="AL838" s="112"/>
      <c r="BC838" s="95"/>
      <c r="BD838" s="95"/>
    </row>
    <row r="839" ht="14.25" customHeight="1">
      <c r="Q839" s="95"/>
      <c r="R839" s="95"/>
      <c r="AJ839" s="95"/>
      <c r="AK839" s="95"/>
      <c r="AL839" s="112"/>
      <c r="BC839" s="95"/>
      <c r="BD839" s="95"/>
    </row>
    <row r="840" ht="14.25" customHeight="1">
      <c r="Q840" s="95"/>
      <c r="R840" s="95"/>
      <c r="AJ840" s="95"/>
      <c r="AK840" s="95"/>
      <c r="AL840" s="112"/>
      <c r="BC840" s="95"/>
      <c r="BD840" s="95"/>
    </row>
    <row r="841" ht="14.25" customHeight="1">
      <c r="Q841" s="95"/>
      <c r="R841" s="95"/>
      <c r="AJ841" s="95"/>
      <c r="AK841" s="95"/>
      <c r="AL841" s="112"/>
      <c r="BC841" s="95"/>
      <c r="BD841" s="95"/>
    </row>
    <row r="842" ht="14.25" customHeight="1">
      <c r="Q842" s="95"/>
      <c r="R842" s="95"/>
      <c r="AJ842" s="95"/>
      <c r="AK842" s="95"/>
      <c r="AL842" s="112"/>
      <c r="BC842" s="95"/>
      <c r="BD842" s="95"/>
    </row>
    <row r="843" ht="14.25" customHeight="1">
      <c r="Q843" s="95"/>
      <c r="R843" s="95"/>
      <c r="AJ843" s="95"/>
      <c r="AK843" s="95"/>
      <c r="AL843" s="112"/>
      <c r="BC843" s="95"/>
      <c r="BD843" s="95"/>
    </row>
    <row r="844" ht="14.25" customHeight="1">
      <c r="Q844" s="95"/>
      <c r="R844" s="95"/>
      <c r="AJ844" s="95"/>
      <c r="AK844" s="95"/>
      <c r="AL844" s="112"/>
      <c r="BC844" s="95"/>
      <c r="BD844" s="95"/>
    </row>
    <row r="845" ht="14.25" customHeight="1">
      <c r="Q845" s="95"/>
      <c r="R845" s="95"/>
      <c r="AJ845" s="95"/>
      <c r="AK845" s="95"/>
      <c r="AL845" s="112"/>
      <c r="BC845" s="95"/>
      <c r="BD845" s="95"/>
    </row>
    <row r="846" ht="14.25" customHeight="1">
      <c r="Q846" s="95"/>
      <c r="R846" s="95"/>
      <c r="AJ846" s="95"/>
      <c r="AK846" s="95"/>
      <c r="AL846" s="112"/>
      <c r="BC846" s="95"/>
      <c r="BD846" s="95"/>
    </row>
    <row r="847" ht="14.25" customHeight="1">
      <c r="Q847" s="95"/>
      <c r="R847" s="95"/>
      <c r="AJ847" s="95"/>
      <c r="AK847" s="95"/>
      <c r="AL847" s="112"/>
      <c r="BC847" s="95"/>
      <c r="BD847" s="95"/>
    </row>
  </sheetData>
  <mergeCells count="89">
    <mergeCell ref="A3:N3"/>
    <mergeCell ref="T3:AG3"/>
    <mergeCell ref="AM3:AZ3"/>
    <mergeCell ref="O4:Q4"/>
    <mergeCell ref="T4:AG4"/>
    <mergeCell ref="AH4:AJ4"/>
    <mergeCell ref="AM4:AZ4"/>
    <mergeCell ref="A4:N4"/>
    <mergeCell ref="B17:N17"/>
    <mergeCell ref="U17:AG17"/>
    <mergeCell ref="AN17:AZ17"/>
    <mergeCell ref="B18:N18"/>
    <mergeCell ref="AN18:AZ18"/>
    <mergeCell ref="B19:N19"/>
    <mergeCell ref="AN19:AZ19"/>
    <mergeCell ref="T25:AG25"/>
    <mergeCell ref="AH25:AJ25"/>
    <mergeCell ref="BA25:BC25"/>
    <mergeCell ref="U18:AG18"/>
    <mergeCell ref="U19:AG19"/>
    <mergeCell ref="A24:N24"/>
    <mergeCell ref="T24:AG24"/>
    <mergeCell ref="AM24:AZ24"/>
    <mergeCell ref="O25:Q25"/>
    <mergeCell ref="AM25:AZ25"/>
    <mergeCell ref="A25:N25"/>
    <mergeCell ref="B38:N38"/>
    <mergeCell ref="U38:AG38"/>
    <mergeCell ref="AN38:AZ38"/>
    <mergeCell ref="B39:N39"/>
    <mergeCell ref="AN39:AZ39"/>
    <mergeCell ref="B40:N40"/>
    <mergeCell ref="AN40:AZ40"/>
    <mergeCell ref="T46:AG46"/>
    <mergeCell ref="AH46:AJ46"/>
    <mergeCell ref="BA46:BC46"/>
    <mergeCell ref="U60:AG60"/>
    <mergeCell ref="U61:AG61"/>
    <mergeCell ref="AM88:AZ88"/>
    <mergeCell ref="BA88:BC88"/>
    <mergeCell ref="A87:N87"/>
    <mergeCell ref="T87:AG87"/>
    <mergeCell ref="AM87:AZ87"/>
    <mergeCell ref="A88:N88"/>
    <mergeCell ref="O88:Q88"/>
    <mergeCell ref="T88:AG88"/>
    <mergeCell ref="AH88:AJ88"/>
    <mergeCell ref="U39:AG39"/>
    <mergeCell ref="U40:AG40"/>
    <mergeCell ref="A45:N45"/>
    <mergeCell ref="T45:AG45"/>
    <mergeCell ref="AM45:AZ45"/>
    <mergeCell ref="O46:Q46"/>
    <mergeCell ref="AM46:AZ46"/>
    <mergeCell ref="A46:N46"/>
    <mergeCell ref="B59:N59"/>
    <mergeCell ref="U59:AG59"/>
    <mergeCell ref="AN59:AZ59"/>
    <mergeCell ref="B60:N60"/>
    <mergeCell ref="AN60:AZ60"/>
    <mergeCell ref="AN61:AZ61"/>
    <mergeCell ref="AM66:AZ66"/>
    <mergeCell ref="AM67:AZ67"/>
    <mergeCell ref="BA67:BC67"/>
    <mergeCell ref="B61:N61"/>
    <mergeCell ref="A66:N66"/>
    <mergeCell ref="T66:AG66"/>
    <mergeCell ref="A67:N67"/>
    <mergeCell ref="O67:Q67"/>
    <mergeCell ref="T67:AG67"/>
    <mergeCell ref="AH67:AJ67"/>
    <mergeCell ref="AN81:AZ81"/>
    <mergeCell ref="AN82:AZ82"/>
    <mergeCell ref="B80:N80"/>
    <mergeCell ref="U80:AG80"/>
    <mergeCell ref="AN80:AZ80"/>
    <mergeCell ref="B81:N81"/>
    <mergeCell ref="U81:AG81"/>
    <mergeCell ref="B82:N82"/>
    <mergeCell ref="U82:AG82"/>
    <mergeCell ref="AN102:AZ102"/>
    <mergeCell ref="AN103:AZ103"/>
    <mergeCell ref="B101:N101"/>
    <mergeCell ref="U101:AG101"/>
    <mergeCell ref="AN101:AZ101"/>
    <mergeCell ref="B102:N102"/>
    <mergeCell ref="U102:AG102"/>
    <mergeCell ref="B103:N103"/>
    <mergeCell ref="U103:AG103"/>
  </mergeCells>
  <conditionalFormatting sqref="BC1:BD19 BD22:BD40 BD43:BD61 BC64:BC65 BD64:BD103 BC83:BC86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13" width="8.71"/>
    <col customWidth="1" min="14" max="14" width="8.57"/>
    <col customWidth="1" min="15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105</v>
      </c>
      <c r="B6" s="16">
        <v>27.0</v>
      </c>
      <c r="C6" s="16">
        <v>0.0</v>
      </c>
      <c r="D6" s="16">
        <v>14.0</v>
      </c>
      <c r="E6" s="16">
        <v>12.0</v>
      </c>
      <c r="F6" s="17">
        <v>1.0</v>
      </c>
      <c r="G6" s="17">
        <v>0.0</v>
      </c>
      <c r="H6" s="18">
        <f t="shared" ref="H6:H14" si="1">(C6+D6+E6)/B6</f>
        <v>0.962962963</v>
      </c>
      <c r="I6" s="18">
        <f t="shared" ref="I6:I14" si="2">(C6+D6)/B6</f>
        <v>0.5185185185</v>
      </c>
      <c r="J6" s="16">
        <v>2.0</v>
      </c>
      <c r="K6" s="16">
        <v>2.0</v>
      </c>
      <c r="L6" s="16">
        <v>26.0</v>
      </c>
      <c r="M6" s="16">
        <v>26.0</v>
      </c>
      <c r="N6" s="18">
        <f t="shared" ref="N6:N14" si="3">M6/L6</f>
        <v>1</v>
      </c>
      <c r="O6" s="19">
        <v>26.0</v>
      </c>
      <c r="P6" s="19">
        <v>26.0</v>
      </c>
      <c r="Q6" s="20">
        <f t="shared" ref="Q6:Q14" si="4">P6/O6</f>
        <v>1</v>
      </c>
      <c r="T6" s="15" t="s">
        <v>105</v>
      </c>
      <c r="U6" s="16">
        <v>27.0</v>
      </c>
      <c r="V6" s="16">
        <v>0.0</v>
      </c>
      <c r="W6" s="16">
        <v>17.0</v>
      </c>
      <c r="X6" s="16">
        <v>10.0</v>
      </c>
      <c r="Y6" s="17">
        <v>0.0</v>
      </c>
      <c r="Z6" s="24"/>
      <c r="AA6" s="18">
        <f t="shared" ref="AA6:AA14" si="5">(V6+W6+X6)/U6</f>
        <v>1</v>
      </c>
      <c r="AB6" s="18">
        <f t="shared" ref="AB6:AB14" si="6">(V6+W6)/U6</f>
        <v>0.6296296296</v>
      </c>
      <c r="AC6" s="16">
        <v>2.0</v>
      </c>
      <c r="AD6" s="16">
        <v>2.0</v>
      </c>
      <c r="AE6" s="16">
        <v>12.0</v>
      </c>
      <c r="AF6" s="16">
        <v>12.0</v>
      </c>
      <c r="AG6" s="18">
        <f t="shared" ref="AG6:AG14" si="7">AF6/AE6</f>
        <v>1</v>
      </c>
      <c r="AH6" s="19">
        <v>12.0</v>
      </c>
      <c r="AI6" s="19">
        <v>12.0</v>
      </c>
      <c r="AJ6" s="20">
        <f t="shared" ref="AJ6:AJ14" si="8">AI6/AH6</f>
        <v>1</v>
      </c>
      <c r="AK6" s="95"/>
      <c r="AL6" s="112"/>
      <c r="AM6" s="85"/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15" t="s">
        <v>96</v>
      </c>
      <c r="B7" s="16">
        <v>29.0</v>
      </c>
      <c r="C7" s="17">
        <v>6.0</v>
      </c>
      <c r="D7" s="16">
        <v>22.0</v>
      </c>
      <c r="E7" s="16">
        <v>1.0</v>
      </c>
      <c r="F7" s="24"/>
      <c r="G7" s="24"/>
      <c r="H7" s="18">
        <f t="shared" si="1"/>
        <v>1</v>
      </c>
      <c r="I7" s="18">
        <f t="shared" si="2"/>
        <v>0.9655172414</v>
      </c>
      <c r="J7" s="16">
        <v>2.0</v>
      </c>
      <c r="K7" s="16">
        <v>2.0</v>
      </c>
      <c r="L7" s="16">
        <v>33.0</v>
      </c>
      <c r="M7" s="16">
        <v>33.0</v>
      </c>
      <c r="N7" s="18">
        <f t="shared" si="3"/>
        <v>1</v>
      </c>
      <c r="O7" s="19">
        <v>33.0</v>
      </c>
      <c r="P7" s="19">
        <v>33.0</v>
      </c>
      <c r="Q7" s="20">
        <f t="shared" si="4"/>
        <v>1</v>
      </c>
      <c r="T7" s="15" t="s">
        <v>96</v>
      </c>
      <c r="U7" s="16">
        <v>29.0</v>
      </c>
      <c r="V7" s="17">
        <v>11.0</v>
      </c>
      <c r="W7" s="16">
        <v>18.0</v>
      </c>
      <c r="X7" s="16">
        <v>0.0</v>
      </c>
      <c r="Y7" s="17">
        <v>0.0</v>
      </c>
      <c r="Z7" s="24"/>
      <c r="AA7" s="18">
        <f t="shared" si="5"/>
        <v>1</v>
      </c>
      <c r="AB7" s="18">
        <f t="shared" si="6"/>
        <v>1</v>
      </c>
      <c r="AC7" s="16">
        <v>2.0</v>
      </c>
      <c r="AD7" s="16">
        <v>2.0</v>
      </c>
      <c r="AE7" s="16">
        <v>20.0</v>
      </c>
      <c r="AF7" s="16">
        <v>20.0</v>
      </c>
      <c r="AG7" s="18">
        <f t="shared" si="7"/>
        <v>1</v>
      </c>
      <c r="AH7" s="19">
        <v>20.0</v>
      </c>
      <c r="AI7" s="19">
        <v>20.0</v>
      </c>
      <c r="AJ7" s="20">
        <f t="shared" si="8"/>
        <v>1</v>
      </c>
      <c r="AK7" s="95"/>
      <c r="AL7" s="112"/>
      <c r="AM7" s="85"/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154" t="s">
        <v>429</v>
      </c>
      <c r="B8" s="16">
        <v>33.0</v>
      </c>
      <c r="C8" s="16">
        <v>4.0</v>
      </c>
      <c r="D8" s="16">
        <v>15.0</v>
      </c>
      <c r="E8" s="16">
        <v>13.0</v>
      </c>
      <c r="F8" s="17">
        <v>1.0</v>
      </c>
      <c r="G8" s="17">
        <v>0.0</v>
      </c>
      <c r="H8" s="18">
        <f t="shared" si="1"/>
        <v>0.9696969697</v>
      </c>
      <c r="I8" s="18">
        <f t="shared" si="2"/>
        <v>0.5757575758</v>
      </c>
      <c r="J8" s="16">
        <v>3.0</v>
      </c>
      <c r="K8" s="16">
        <v>2.0</v>
      </c>
      <c r="L8" s="16">
        <v>38.0</v>
      </c>
      <c r="M8" s="16">
        <v>38.0</v>
      </c>
      <c r="N8" s="18">
        <f t="shared" si="3"/>
        <v>1</v>
      </c>
      <c r="O8" s="19">
        <v>38.0</v>
      </c>
      <c r="P8" s="19">
        <v>38.0</v>
      </c>
      <c r="Q8" s="20">
        <f t="shared" si="4"/>
        <v>1</v>
      </c>
      <c r="T8" s="22"/>
      <c r="U8" s="23"/>
      <c r="V8" s="23"/>
      <c r="W8" s="23"/>
      <c r="X8" s="23"/>
      <c r="Y8" s="24"/>
      <c r="Z8" s="24"/>
      <c r="AA8" s="18" t="str">
        <f t="shared" si="5"/>
        <v>#DIV/0!</v>
      </c>
      <c r="AB8" s="18" t="str">
        <f t="shared" si="6"/>
        <v>#DIV/0!</v>
      </c>
      <c r="AC8" s="23"/>
      <c r="AD8" s="23"/>
      <c r="AE8" s="23"/>
      <c r="AF8" s="23"/>
      <c r="AG8" s="18" t="str">
        <f t="shared" si="7"/>
        <v>#DIV/0!</v>
      </c>
      <c r="AH8" s="21"/>
      <c r="AI8" s="21"/>
      <c r="AJ8" s="20" t="str">
        <f t="shared" si="8"/>
        <v>#DIV/0!</v>
      </c>
      <c r="AK8" s="95"/>
      <c r="AL8" s="112"/>
      <c r="AM8" s="85"/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T9" s="25"/>
      <c r="U9" s="24"/>
      <c r="V9" s="24"/>
      <c r="W9" s="24"/>
      <c r="X9" s="24"/>
      <c r="Y9" s="24"/>
      <c r="Z9" s="24"/>
      <c r="AA9" s="18" t="str">
        <f t="shared" si="5"/>
        <v>#DIV/0!</v>
      </c>
      <c r="AB9" s="18" t="str">
        <f t="shared" si="6"/>
        <v>#DIV/0!</v>
      </c>
      <c r="AC9" s="24"/>
      <c r="AD9" s="24"/>
      <c r="AE9" s="24"/>
      <c r="AF9" s="24"/>
      <c r="AG9" s="18" t="str">
        <f t="shared" si="7"/>
        <v>#DIV/0!</v>
      </c>
      <c r="AH9" s="21"/>
      <c r="AI9" s="21"/>
      <c r="AJ9" s="20" t="str">
        <f t="shared" si="8"/>
        <v>#DIV/0!</v>
      </c>
      <c r="AK9" s="95"/>
      <c r="AL9" s="112"/>
      <c r="AM9" s="85"/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T10" s="25"/>
      <c r="U10" s="24"/>
      <c r="V10" s="24"/>
      <c r="W10" s="24"/>
      <c r="X10" s="24"/>
      <c r="Y10" s="24"/>
      <c r="Z10" s="24"/>
      <c r="AA10" s="18" t="str">
        <f t="shared" si="5"/>
        <v>#DIV/0!</v>
      </c>
      <c r="AB10" s="18" t="str">
        <f t="shared" si="6"/>
        <v>#DIV/0!</v>
      </c>
      <c r="AC10" s="24"/>
      <c r="AD10" s="24"/>
      <c r="AE10" s="24"/>
      <c r="AF10" s="24"/>
      <c r="AG10" s="18" t="str">
        <f t="shared" si="7"/>
        <v>#DIV/0!</v>
      </c>
      <c r="AH10" s="21"/>
      <c r="AI10" s="21"/>
      <c r="AJ10" s="20" t="str">
        <f t="shared" si="8"/>
        <v>#DIV/0!</v>
      </c>
      <c r="AK10" s="95"/>
      <c r="AL10" s="112"/>
      <c r="AM10" s="85"/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95"/>
      <c r="AL11" s="112"/>
      <c r="AM11" s="85"/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95"/>
      <c r="AL12" s="112"/>
      <c r="AM12" s="85"/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95"/>
      <c r="AL13" s="112"/>
      <c r="AM13" s="85"/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89</v>
      </c>
      <c r="C14" s="26">
        <f t="shared" si="13"/>
        <v>10</v>
      </c>
      <c r="D14" s="26">
        <f t="shared" si="13"/>
        <v>51</v>
      </c>
      <c r="E14" s="26">
        <f t="shared" si="13"/>
        <v>26</v>
      </c>
      <c r="F14" s="26">
        <f t="shared" si="13"/>
        <v>2</v>
      </c>
      <c r="G14" s="26">
        <f t="shared" si="13"/>
        <v>0</v>
      </c>
      <c r="H14" s="18">
        <f t="shared" si="1"/>
        <v>0.9775280899</v>
      </c>
      <c r="I14" s="18">
        <f t="shared" si="2"/>
        <v>0.6853932584</v>
      </c>
      <c r="J14" s="26">
        <f t="shared" ref="J14:M14" si="14">SUM(J6:J13)</f>
        <v>7</v>
      </c>
      <c r="K14" s="26">
        <f t="shared" si="14"/>
        <v>6</v>
      </c>
      <c r="L14" s="26">
        <f t="shared" si="14"/>
        <v>97</v>
      </c>
      <c r="M14" s="26">
        <f t="shared" si="14"/>
        <v>97</v>
      </c>
      <c r="N14" s="18">
        <f t="shared" si="3"/>
        <v>1</v>
      </c>
      <c r="O14" s="27">
        <f t="shared" ref="O14:P14" si="15">SUM(O6:O13)</f>
        <v>97</v>
      </c>
      <c r="P14" s="27">
        <f t="shared" si="15"/>
        <v>97</v>
      </c>
      <c r="Q14" s="20">
        <f t="shared" si="4"/>
        <v>1</v>
      </c>
      <c r="T14" s="9" t="s">
        <v>15</v>
      </c>
      <c r="U14" s="26">
        <f t="shared" ref="U14:Z14" si="16">SUM(U6:U13)</f>
        <v>56</v>
      </c>
      <c r="V14" s="26">
        <f t="shared" si="16"/>
        <v>11</v>
      </c>
      <c r="W14" s="26">
        <f t="shared" si="16"/>
        <v>35</v>
      </c>
      <c r="X14" s="26">
        <f t="shared" si="16"/>
        <v>10</v>
      </c>
      <c r="Y14" s="26">
        <f t="shared" si="16"/>
        <v>0</v>
      </c>
      <c r="Z14" s="26">
        <f t="shared" si="16"/>
        <v>0</v>
      </c>
      <c r="AA14" s="18">
        <f t="shared" si="5"/>
        <v>1</v>
      </c>
      <c r="AB14" s="18">
        <f t="shared" si="6"/>
        <v>0.8214285714</v>
      </c>
      <c r="AC14" s="26">
        <f t="shared" ref="AC14:AF14" si="17">SUM(AC6:AC13)</f>
        <v>4</v>
      </c>
      <c r="AD14" s="26">
        <f t="shared" si="17"/>
        <v>4</v>
      </c>
      <c r="AE14" s="26">
        <f t="shared" si="17"/>
        <v>32</v>
      </c>
      <c r="AF14" s="26">
        <f t="shared" si="17"/>
        <v>32</v>
      </c>
      <c r="AG14" s="18">
        <f t="shared" si="7"/>
        <v>1</v>
      </c>
      <c r="AH14" s="27">
        <f t="shared" ref="AH14:AI14" si="18">SUM(AH6:AH13)</f>
        <v>32</v>
      </c>
      <c r="AI14" s="27">
        <f t="shared" si="18"/>
        <v>32</v>
      </c>
      <c r="AJ14" s="20">
        <f t="shared" si="8"/>
        <v>1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14.25" customHeight="1">
      <c r="A18" s="93">
        <v>1.0</v>
      </c>
      <c r="B18" s="92" t="s">
        <v>430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  <c r="AL18" s="131"/>
      <c r="AM18" s="93">
        <v>1.0</v>
      </c>
      <c r="AN18" s="32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149"/>
      <c r="BB18" s="149"/>
      <c r="BC18" s="150"/>
      <c r="BD18" s="150"/>
    </row>
    <row r="19" ht="14.25" customHeight="1">
      <c r="A19" s="93">
        <v>2.0</v>
      </c>
      <c r="B19" s="92" t="s">
        <v>431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31"/>
      <c r="AM19" s="93">
        <v>2.0</v>
      </c>
      <c r="AN19" s="32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4"/>
      <c r="BA19" s="149"/>
      <c r="BB19" s="149"/>
      <c r="BC19" s="150"/>
      <c r="BD19" s="150"/>
    </row>
    <row r="20" ht="14.25" customHeight="1"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95"/>
      <c r="AR20" s="95"/>
      <c r="AS20" s="95"/>
      <c r="AT20" s="95"/>
      <c r="AU20" s="95"/>
      <c r="AV20" s="95"/>
      <c r="AW20" s="95"/>
      <c r="AX20" s="95"/>
      <c r="AY20" s="95"/>
      <c r="AZ20" s="95"/>
      <c r="BA20" s="95"/>
      <c r="BB20" s="95"/>
      <c r="BC20" s="95"/>
      <c r="BD20" s="95"/>
    </row>
    <row r="21" ht="14.25" customHeight="1"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  <c r="BA21" s="95"/>
      <c r="BB21" s="95"/>
      <c r="BC21" s="95"/>
      <c r="BD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  <c r="AL22" s="112"/>
      <c r="AM22" s="63" t="s">
        <v>20</v>
      </c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6"/>
      <c r="BD22" s="95"/>
    </row>
    <row r="23" ht="14.25" customHeight="1">
      <c r="G23" s="67"/>
      <c r="Q23" s="68"/>
      <c r="AJ23" s="68"/>
      <c r="AL23" s="112"/>
      <c r="BC23" s="68"/>
      <c r="BD23" s="95"/>
    </row>
    <row r="24" ht="14.25" customHeight="1">
      <c r="A24" s="3" t="s">
        <v>309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310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  <c r="AL24" s="112"/>
      <c r="AM24" s="132" t="s">
        <v>311</v>
      </c>
      <c r="BC24" s="68"/>
      <c r="BD24" s="95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  <c r="AL25" s="112"/>
      <c r="AM25" s="96" t="s">
        <v>30</v>
      </c>
      <c r="BA25" s="70" t="s">
        <v>3</v>
      </c>
      <c r="BB25" s="33"/>
      <c r="BC25" s="34"/>
      <c r="BD25" s="95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  <c r="AL26" s="112"/>
      <c r="AM26" s="72" t="s">
        <v>4</v>
      </c>
      <c r="AN26" s="10" t="s">
        <v>5</v>
      </c>
      <c r="AO26" s="10" t="s">
        <v>6</v>
      </c>
      <c r="AP26" s="73">
        <v>4.0</v>
      </c>
      <c r="AQ26" s="73">
        <v>3.0</v>
      </c>
      <c r="AR26" s="73">
        <v>2.0</v>
      </c>
      <c r="AS26" s="10" t="s">
        <v>7</v>
      </c>
      <c r="AT26" s="10" t="s">
        <v>8</v>
      </c>
      <c r="AU26" s="10" t="s">
        <v>9</v>
      </c>
      <c r="AV26" s="10" t="s">
        <v>10</v>
      </c>
      <c r="AW26" s="10" t="s">
        <v>11</v>
      </c>
      <c r="AX26" s="10" t="s">
        <v>12</v>
      </c>
      <c r="AY26" s="10" t="s">
        <v>11</v>
      </c>
      <c r="AZ26" s="10" t="s">
        <v>13</v>
      </c>
      <c r="BA26" s="75" t="s">
        <v>12</v>
      </c>
      <c r="BB26" s="75" t="s">
        <v>11</v>
      </c>
      <c r="BC26" s="76" t="s">
        <v>14</v>
      </c>
      <c r="BD26" s="95"/>
    </row>
    <row r="27" ht="14.25" customHeight="1">
      <c r="A27" s="77" t="s">
        <v>429</v>
      </c>
      <c r="B27" s="78">
        <v>33.0</v>
      </c>
      <c r="C27" s="78">
        <v>1.0</v>
      </c>
      <c r="D27" s="78">
        <v>17.0</v>
      </c>
      <c r="E27" s="78">
        <v>14.0</v>
      </c>
      <c r="F27" s="78">
        <v>1.0</v>
      </c>
      <c r="G27" s="79"/>
      <c r="H27" s="80">
        <f t="shared" ref="H27:H35" si="22">(C27+D27+E27)/B27</f>
        <v>0.9696969697</v>
      </c>
      <c r="I27" s="80">
        <f t="shared" ref="I27:I35" si="23">(C27+D27)/B27</f>
        <v>0.5454545455</v>
      </c>
      <c r="J27" s="78">
        <v>2.0</v>
      </c>
      <c r="K27" s="78">
        <v>2.0</v>
      </c>
      <c r="L27" s="78">
        <v>47.0</v>
      </c>
      <c r="M27" s="78">
        <v>47.0</v>
      </c>
      <c r="N27" s="80">
        <f t="shared" ref="N27:N35" si="24">M27/L27</f>
        <v>1</v>
      </c>
      <c r="O27" s="78">
        <v>47.0</v>
      </c>
      <c r="P27" s="78">
        <v>31.0</v>
      </c>
      <c r="Q27" s="81">
        <f t="shared" ref="Q27:Q35" si="25">P27/O27</f>
        <v>0.6595744681</v>
      </c>
      <c r="T27" s="77" t="s">
        <v>105</v>
      </c>
      <c r="U27" s="78">
        <v>28.0</v>
      </c>
      <c r="V27" s="78"/>
      <c r="W27" s="78">
        <v>19.0</v>
      </c>
      <c r="X27" s="78">
        <v>7.0</v>
      </c>
      <c r="Y27" s="78">
        <v>2.0</v>
      </c>
      <c r="Z27" s="78"/>
      <c r="AA27" s="80">
        <f t="shared" ref="AA27:AA35" si="26">(V27+W27+X27)/U27</f>
        <v>0.9285714286</v>
      </c>
      <c r="AB27" s="80">
        <f t="shared" ref="AB27:AB35" si="27">(V27+W27)/U27</f>
        <v>0.6785714286</v>
      </c>
      <c r="AC27" s="78">
        <v>2.0</v>
      </c>
      <c r="AD27" s="78">
        <v>2.0</v>
      </c>
      <c r="AE27" s="78">
        <v>16.0</v>
      </c>
      <c r="AF27" s="78">
        <v>15.0</v>
      </c>
      <c r="AG27" s="80">
        <f t="shared" ref="AG27:AG35" si="28">AF27/AE27</f>
        <v>0.9375</v>
      </c>
      <c r="AH27" s="78">
        <v>16.0</v>
      </c>
      <c r="AI27" s="78">
        <v>15.0</v>
      </c>
      <c r="AJ27" s="81">
        <f t="shared" ref="AJ27:AJ35" si="29">AI27/AH27</f>
        <v>0.9375</v>
      </c>
      <c r="AK27" s="82"/>
      <c r="AL27" s="112"/>
      <c r="AM27" s="77"/>
      <c r="AN27" s="78"/>
      <c r="AO27" s="78"/>
      <c r="AP27" s="78"/>
      <c r="AQ27" s="78"/>
      <c r="AR27" s="78"/>
      <c r="AS27" s="78"/>
      <c r="AT27" s="80" t="str">
        <f t="shared" ref="AT27:AT35" si="30">(AO27+AP27+AQ27)/AN27</f>
        <v>#DIV/0!</v>
      </c>
      <c r="AU27" s="80" t="str">
        <f t="shared" ref="AU27:AU35" si="31">(AO27+AP27)/AN27</f>
        <v>#DIV/0!</v>
      </c>
      <c r="AV27" s="78"/>
      <c r="AW27" s="78"/>
      <c r="AX27" s="78"/>
      <c r="AY27" s="78"/>
      <c r="AZ27" s="80" t="str">
        <f t="shared" ref="AZ27:AZ35" si="32">AY27/AX27</f>
        <v>#DIV/0!</v>
      </c>
      <c r="BA27" s="78"/>
      <c r="BB27" s="78"/>
      <c r="BC27" s="81" t="str">
        <f t="shared" ref="BC27:BC35" si="33">BB27/BA27</f>
        <v>#DIV/0!</v>
      </c>
      <c r="BD27" s="95"/>
    </row>
    <row r="28" ht="14.25" customHeight="1">
      <c r="A28" s="77" t="s">
        <v>105</v>
      </c>
      <c r="B28" s="78">
        <v>28.0</v>
      </c>
      <c r="C28" s="78"/>
      <c r="D28" s="78">
        <v>18.0</v>
      </c>
      <c r="E28" s="78">
        <v>7.0</v>
      </c>
      <c r="F28" s="78">
        <v>3.0</v>
      </c>
      <c r="G28" s="79"/>
      <c r="H28" s="80">
        <f t="shared" si="22"/>
        <v>0.8928571429</v>
      </c>
      <c r="I28" s="80">
        <f t="shared" si="23"/>
        <v>0.6428571429</v>
      </c>
      <c r="J28" s="78">
        <v>2.0</v>
      </c>
      <c r="K28" s="78">
        <v>2.0</v>
      </c>
      <c r="L28" s="78">
        <v>32.0</v>
      </c>
      <c r="M28" s="78">
        <v>31.0</v>
      </c>
      <c r="N28" s="80">
        <f t="shared" si="24"/>
        <v>0.96875</v>
      </c>
      <c r="O28" s="78">
        <v>32.0</v>
      </c>
      <c r="P28" s="78">
        <v>28.0</v>
      </c>
      <c r="Q28" s="81">
        <f t="shared" si="25"/>
        <v>0.875</v>
      </c>
      <c r="T28" s="77" t="s">
        <v>96</v>
      </c>
      <c r="U28" s="78">
        <v>29.0</v>
      </c>
      <c r="V28" s="78"/>
      <c r="W28" s="78">
        <v>11.0</v>
      </c>
      <c r="X28" s="78">
        <v>14.0</v>
      </c>
      <c r="Y28" s="78">
        <v>4.0</v>
      </c>
      <c r="Z28" s="78"/>
      <c r="AA28" s="80">
        <f t="shared" si="26"/>
        <v>0.8620689655</v>
      </c>
      <c r="AB28" s="80">
        <f t="shared" si="27"/>
        <v>0.3793103448</v>
      </c>
      <c r="AC28" s="78">
        <v>2.0</v>
      </c>
      <c r="AD28" s="78">
        <v>2.0</v>
      </c>
      <c r="AE28" s="78">
        <v>24.0</v>
      </c>
      <c r="AF28" s="78">
        <v>24.0</v>
      </c>
      <c r="AG28" s="80">
        <f t="shared" si="28"/>
        <v>1</v>
      </c>
      <c r="AH28" s="78">
        <v>24.0</v>
      </c>
      <c r="AI28" s="78">
        <v>24.0</v>
      </c>
      <c r="AJ28" s="81">
        <f t="shared" si="29"/>
        <v>1</v>
      </c>
      <c r="AK28" s="82"/>
      <c r="AL28" s="112"/>
      <c r="AM28" s="77"/>
      <c r="AN28" s="78"/>
      <c r="AO28" s="78"/>
      <c r="AP28" s="78"/>
      <c r="AQ28" s="78"/>
      <c r="AR28" s="78"/>
      <c r="AS28" s="78"/>
      <c r="AT28" s="80" t="str">
        <f t="shared" si="30"/>
        <v>#DIV/0!</v>
      </c>
      <c r="AU28" s="80" t="str">
        <f t="shared" si="31"/>
        <v>#DIV/0!</v>
      </c>
      <c r="AV28" s="78"/>
      <c r="AW28" s="78"/>
      <c r="AX28" s="78"/>
      <c r="AY28" s="78"/>
      <c r="AZ28" s="80" t="str">
        <f t="shared" si="32"/>
        <v>#DIV/0!</v>
      </c>
      <c r="BA28" s="78"/>
      <c r="BB28" s="78"/>
      <c r="BC28" s="81" t="str">
        <f t="shared" si="33"/>
        <v>#DIV/0!</v>
      </c>
      <c r="BD28" s="95"/>
    </row>
    <row r="29" ht="14.25" customHeight="1">
      <c r="A29" s="77" t="s">
        <v>432</v>
      </c>
      <c r="B29" s="78">
        <v>29.0</v>
      </c>
      <c r="C29" s="78">
        <v>7.0</v>
      </c>
      <c r="D29" s="78">
        <v>18.0</v>
      </c>
      <c r="E29" s="78">
        <v>4.0</v>
      </c>
      <c r="F29" s="83"/>
      <c r="G29" s="84"/>
      <c r="H29" s="80">
        <f t="shared" si="22"/>
        <v>1</v>
      </c>
      <c r="I29" s="80">
        <f t="shared" si="23"/>
        <v>0.8620689655</v>
      </c>
      <c r="J29" s="78">
        <v>2.0</v>
      </c>
      <c r="K29" s="78">
        <v>2.0</v>
      </c>
      <c r="L29" s="78">
        <v>40.0</v>
      </c>
      <c r="M29" s="78">
        <v>40.0</v>
      </c>
      <c r="N29" s="80">
        <f t="shared" si="24"/>
        <v>1</v>
      </c>
      <c r="O29" s="78">
        <v>40.0</v>
      </c>
      <c r="P29" s="78">
        <v>40.0</v>
      </c>
      <c r="Q29" s="81">
        <f t="shared" si="25"/>
        <v>1</v>
      </c>
      <c r="T29" s="77"/>
      <c r="U29" s="83"/>
      <c r="V29" s="83"/>
      <c r="W29" s="83"/>
      <c r="X29" s="83"/>
      <c r="Y29" s="83"/>
      <c r="Z29" s="83"/>
      <c r="AA29" s="80" t="str">
        <f t="shared" si="26"/>
        <v>#DIV/0!</v>
      </c>
      <c r="AB29" s="80" t="str">
        <f t="shared" si="27"/>
        <v>#DIV/0!</v>
      </c>
      <c r="AC29" s="83"/>
      <c r="AD29" s="83"/>
      <c r="AE29" s="83"/>
      <c r="AF29" s="83"/>
      <c r="AG29" s="80" t="str">
        <f t="shared" si="28"/>
        <v>#DIV/0!</v>
      </c>
      <c r="AH29" s="83"/>
      <c r="AI29" s="83"/>
      <c r="AJ29" s="81" t="str">
        <f t="shared" si="29"/>
        <v>#DIV/0!</v>
      </c>
      <c r="AK29" s="82"/>
      <c r="AL29" s="112"/>
      <c r="AM29" s="77"/>
      <c r="AN29" s="83"/>
      <c r="AO29" s="83"/>
      <c r="AP29" s="83"/>
      <c r="AQ29" s="83"/>
      <c r="AR29" s="83"/>
      <c r="AS29" s="83"/>
      <c r="AT29" s="80" t="str">
        <f t="shared" si="30"/>
        <v>#DIV/0!</v>
      </c>
      <c r="AU29" s="80" t="str">
        <f t="shared" si="31"/>
        <v>#DIV/0!</v>
      </c>
      <c r="AV29" s="83"/>
      <c r="AW29" s="83"/>
      <c r="AX29" s="83"/>
      <c r="AY29" s="83"/>
      <c r="AZ29" s="80" t="str">
        <f t="shared" si="32"/>
        <v>#DIV/0!</v>
      </c>
      <c r="BA29" s="83"/>
      <c r="BB29" s="83"/>
      <c r="BC29" s="81" t="str">
        <f t="shared" si="33"/>
        <v>#DIV/0!</v>
      </c>
      <c r="BD29" s="95"/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22"/>
        <v>#DIV/0!</v>
      </c>
      <c r="I30" s="80" t="str">
        <f t="shared" si="23"/>
        <v>#DIV/0!</v>
      </c>
      <c r="J30" s="78"/>
      <c r="K30" s="78"/>
      <c r="L30" s="78"/>
      <c r="M30" s="78"/>
      <c r="N30" s="80" t="str">
        <f t="shared" si="24"/>
        <v>#DIV/0!</v>
      </c>
      <c r="O30" s="83"/>
      <c r="P30" s="83"/>
      <c r="Q30" s="81" t="str">
        <f t="shared" si="25"/>
        <v>#DIV/0!</v>
      </c>
      <c r="T30" s="77"/>
      <c r="U30" s="83"/>
      <c r="V30" s="83"/>
      <c r="W30" s="83"/>
      <c r="X30" s="83"/>
      <c r="Y30" s="83"/>
      <c r="Z30" s="83"/>
      <c r="AA30" s="80" t="str">
        <f t="shared" si="26"/>
        <v>#DIV/0!</v>
      </c>
      <c r="AB30" s="80" t="str">
        <f t="shared" si="27"/>
        <v>#DIV/0!</v>
      </c>
      <c r="AC30" s="83"/>
      <c r="AD30" s="83"/>
      <c r="AE30" s="83"/>
      <c r="AF30" s="83"/>
      <c r="AG30" s="80" t="str">
        <f t="shared" si="28"/>
        <v>#DIV/0!</v>
      </c>
      <c r="AH30" s="83"/>
      <c r="AI30" s="83"/>
      <c r="AJ30" s="81" t="str">
        <f t="shared" si="29"/>
        <v>#DIV/0!</v>
      </c>
      <c r="AK30" s="82"/>
      <c r="AL30" s="112"/>
      <c r="AM30" s="77"/>
      <c r="AN30" s="83"/>
      <c r="AO30" s="83"/>
      <c r="AP30" s="83"/>
      <c r="AQ30" s="83"/>
      <c r="AR30" s="83"/>
      <c r="AS30" s="83"/>
      <c r="AT30" s="80" t="str">
        <f t="shared" si="30"/>
        <v>#DIV/0!</v>
      </c>
      <c r="AU30" s="80" t="str">
        <f t="shared" si="31"/>
        <v>#DIV/0!</v>
      </c>
      <c r="AV30" s="83"/>
      <c r="AW30" s="83"/>
      <c r="AX30" s="83"/>
      <c r="AY30" s="83"/>
      <c r="AZ30" s="80" t="str">
        <f t="shared" si="32"/>
        <v>#DIV/0!</v>
      </c>
      <c r="BA30" s="83"/>
      <c r="BB30" s="83"/>
      <c r="BC30" s="81" t="str">
        <f t="shared" si="33"/>
        <v>#DIV/0!</v>
      </c>
      <c r="BD30" s="95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22"/>
        <v>#DIV/0!</v>
      </c>
      <c r="I31" s="80" t="str">
        <f t="shared" si="23"/>
        <v>#DIV/0!</v>
      </c>
      <c r="J31" s="83"/>
      <c r="K31" s="83"/>
      <c r="L31" s="83"/>
      <c r="M31" s="83"/>
      <c r="N31" s="80" t="str">
        <f t="shared" si="24"/>
        <v>#DIV/0!</v>
      </c>
      <c r="O31" s="83"/>
      <c r="P31" s="83"/>
      <c r="Q31" s="81" t="str">
        <f t="shared" si="25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26"/>
        <v>#DIV/0!</v>
      </c>
      <c r="AB31" s="80" t="str">
        <f t="shared" si="27"/>
        <v>#DIV/0!</v>
      </c>
      <c r="AC31" s="83"/>
      <c r="AD31" s="83"/>
      <c r="AE31" s="83"/>
      <c r="AF31" s="83"/>
      <c r="AG31" s="80" t="str">
        <f t="shared" si="28"/>
        <v>#DIV/0!</v>
      </c>
      <c r="AH31" s="83"/>
      <c r="AI31" s="83"/>
      <c r="AJ31" s="81" t="str">
        <f t="shared" si="29"/>
        <v>#DIV/0!</v>
      </c>
      <c r="AK31" s="82"/>
      <c r="AL31" s="112"/>
      <c r="AM31" s="85"/>
      <c r="AN31" s="83"/>
      <c r="AO31" s="83"/>
      <c r="AP31" s="83"/>
      <c r="AQ31" s="83"/>
      <c r="AR31" s="83"/>
      <c r="AS31" s="83"/>
      <c r="AT31" s="80" t="str">
        <f t="shared" si="30"/>
        <v>#DIV/0!</v>
      </c>
      <c r="AU31" s="80" t="str">
        <f t="shared" si="31"/>
        <v>#DIV/0!</v>
      </c>
      <c r="AV31" s="83"/>
      <c r="AW31" s="83"/>
      <c r="AX31" s="83"/>
      <c r="AY31" s="83"/>
      <c r="AZ31" s="80" t="str">
        <f t="shared" si="32"/>
        <v>#DIV/0!</v>
      </c>
      <c r="BA31" s="83"/>
      <c r="BB31" s="83"/>
      <c r="BC31" s="81" t="str">
        <f t="shared" si="33"/>
        <v>#DIV/0!</v>
      </c>
      <c r="BD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22"/>
        <v>#DIV/0!</v>
      </c>
      <c r="I32" s="80" t="str">
        <f t="shared" si="23"/>
        <v>#DIV/0!</v>
      </c>
      <c r="J32" s="83"/>
      <c r="K32" s="83"/>
      <c r="L32" s="83"/>
      <c r="M32" s="83"/>
      <c r="N32" s="80" t="str">
        <f t="shared" si="24"/>
        <v>#DIV/0!</v>
      </c>
      <c r="O32" s="83"/>
      <c r="P32" s="83"/>
      <c r="Q32" s="81" t="str">
        <f t="shared" si="25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26"/>
        <v>#DIV/0!</v>
      </c>
      <c r="AB32" s="80" t="str">
        <f t="shared" si="27"/>
        <v>#DIV/0!</v>
      </c>
      <c r="AC32" s="83"/>
      <c r="AD32" s="83"/>
      <c r="AE32" s="83"/>
      <c r="AF32" s="83"/>
      <c r="AG32" s="80" t="str">
        <f t="shared" si="28"/>
        <v>#DIV/0!</v>
      </c>
      <c r="AH32" s="83"/>
      <c r="AI32" s="83"/>
      <c r="AJ32" s="81" t="str">
        <f t="shared" si="29"/>
        <v>#DIV/0!</v>
      </c>
      <c r="AK32" s="82"/>
      <c r="AL32" s="112"/>
      <c r="AM32" s="85"/>
      <c r="AN32" s="83"/>
      <c r="AO32" s="83"/>
      <c r="AP32" s="83"/>
      <c r="AQ32" s="83"/>
      <c r="AR32" s="83"/>
      <c r="AS32" s="83"/>
      <c r="AT32" s="80" t="str">
        <f t="shared" si="30"/>
        <v>#DIV/0!</v>
      </c>
      <c r="AU32" s="80" t="str">
        <f t="shared" si="31"/>
        <v>#DIV/0!</v>
      </c>
      <c r="AV32" s="83"/>
      <c r="AW32" s="83"/>
      <c r="AX32" s="83"/>
      <c r="AY32" s="83"/>
      <c r="AZ32" s="80" t="str">
        <f t="shared" si="32"/>
        <v>#DIV/0!</v>
      </c>
      <c r="BA32" s="83"/>
      <c r="BB32" s="83"/>
      <c r="BC32" s="81" t="str">
        <f t="shared" si="33"/>
        <v>#DIV/0!</v>
      </c>
      <c r="BD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22"/>
        <v>#DIV/0!</v>
      </c>
      <c r="I33" s="80" t="str">
        <f t="shared" si="23"/>
        <v>#DIV/0!</v>
      </c>
      <c r="J33" s="83"/>
      <c r="K33" s="83"/>
      <c r="L33" s="83"/>
      <c r="M33" s="83"/>
      <c r="N33" s="80" t="str">
        <f t="shared" si="24"/>
        <v>#DIV/0!</v>
      </c>
      <c r="O33" s="83"/>
      <c r="P33" s="83"/>
      <c r="Q33" s="81" t="str">
        <f t="shared" si="25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26"/>
        <v>#DIV/0!</v>
      </c>
      <c r="AB33" s="80" t="str">
        <f t="shared" si="27"/>
        <v>#DIV/0!</v>
      </c>
      <c r="AC33" s="83"/>
      <c r="AD33" s="83"/>
      <c r="AE33" s="83"/>
      <c r="AF33" s="83"/>
      <c r="AG33" s="80" t="str">
        <f t="shared" si="28"/>
        <v>#DIV/0!</v>
      </c>
      <c r="AH33" s="83"/>
      <c r="AI33" s="83"/>
      <c r="AJ33" s="81" t="str">
        <f t="shared" si="29"/>
        <v>#DIV/0!</v>
      </c>
      <c r="AK33" s="82"/>
      <c r="AL33" s="112"/>
      <c r="AM33" s="85"/>
      <c r="AN33" s="83"/>
      <c r="AO33" s="83"/>
      <c r="AP33" s="83"/>
      <c r="AQ33" s="83"/>
      <c r="AR33" s="83"/>
      <c r="AS33" s="83"/>
      <c r="AT33" s="80" t="str">
        <f t="shared" si="30"/>
        <v>#DIV/0!</v>
      </c>
      <c r="AU33" s="80" t="str">
        <f t="shared" si="31"/>
        <v>#DIV/0!</v>
      </c>
      <c r="AV33" s="83"/>
      <c r="AW33" s="83"/>
      <c r="AX33" s="83"/>
      <c r="AY33" s="83"/>
      <c r="AZ33" s="80" t="str">
        <f t="shared" si="32"/>
        <v>#DIV/0!</v>
      </c>
      <c r="BA33" s="83"/>
      <c r="BB33" s="83"/>
      <c r="BC33" s="81" t="str">
        <f t="shared" si="33"/>
        <v>#DIV/0!</v>
      </c>
      <c r="BD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22"/>
        <v>#DIV/0!</v>
      </c>
      <c r="I34" s="80" t="str">
        <f t="shared" si="23"/>
        <v>#DIV/0!</v>
      </c>
      <c r="J34" s="83"/>
      <c r="K34" s="83"/>
      <c r="L34" s="83"/>
      <c r="M34" s="83"/>
      <c r="N34" s="80" t="str">
        <f t="shared" si="24"/>
        <v>#DIV/0!</v>
      </c>
      <c r="O34" s="83"/>
      <c r="P34" s="83"/>
      <c r="Q34" s="81" t="str">
        <f t="shared" si="25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26"/>
        <v>#DIV/0!</v>
      </c>
      <c r="AB34" s="80" t="str">
        <f t="shared" si="27"/>
        <v>#DIV/0!</v>
      </c>
      <c r="AC34" s="83"/>
      <c r="AD34" s="83"/>
      <c r="AE34" s="83"/>
      <c r="AF34" s="83"/>
      <c r="AG34" s="80" t="str">
        <f t="shared" si="28"/>
        <v>#DIV/0!</v>
      </c>
      <c r="AH34" s="83"/>
      <c r="AI34" s="83"/>
      <c r="AJ34" s="81" t="str">
        <f t="shared" si="29"/>
        <v>#DIV/0!</v>
      </c>
      <c r="AK34" s="82"/>
      <c r="AL34" s="112"/>
      <c r="AM34" s="85"/>
      <c r="AN34" s="83"/>
      <c r="AO34" s="83"/>
      <c r="AP34" s="83"/>
      <c r="AQ34" s="83"/>
      <c r="AR34" s="83"/>
      <c r="AS34" s="83"/>
      <c r="AT34" s="80" t="str">
        <f t="shared" si="30"/>
        <v>#DIV/0!</v>
      </c>
      <c r="AU34" s="80" t="str">
        <f t="shared" si="31"/>
        <v>#DIV/0!</v>
      </c>
      <c r="AV34" s="83"/>
      <c r="AW34" s="83"/>
      <c r="AX34" s="83"/>
      <c r="AY34" s="83"/>
      <c r="AZ34" s="80" t="str">
        <f t="shared" si="32"/>
        <v>#DIV/0!</v>
      </c>
      <c r="BA34" s="83"/>
      <c r="BB34" s="83"/>
      <c r="BC34" s="81" t="str">
        <f t="shared" si="33"/>
        <v>#DIV/0!</v>
      </c>
      <c r="BD34" s="95"/>
    </row>
    <row r="35" ht="14.25" customHeight="1">
      <c r="A35" s="72" t="s">
        <v>15</v>
      </c>
      <c r="B35" s="73">
        <f t="shared" ref="B35:G35" si="34">SUM(B27:B34)</f>
        <v>90</v>
      </c>
      <c r="C35" s="73">
        <f t="shared" si="34"/>
        <v>8</v>
      </c>
      <c r="D35" s="73">
        <f t="shared" si="34"/>
        <v>53</v>
      </c>
      <c r="E35" s="73">
        <f t="shared" si="34"/>
        <v>25</v>
      </c>
      <c r="F35" s="73">
        <f t="shared" si="34"/>
        <v>4</v>
      </c>
      <c r="G35" s="86">
        <f t="shared" si="34"/>
        <v>0</v>
      </c>
      <c r="H35" s="80">
        <f t="shared" si="22"/>
        <v>0.9555555556</v>
      </c>
      <c r="I35" s="80">
        <f t="shared" si="23"/>
        <v>0.6777777778</v>
      </c>
      <c r="J35" s="73">
        <f t="shared" ref="J35:M35" si="35">SUM(J27:J34)</f>
        <v>6</v>
      </c>
      <c r="K35" s="73">
        <f t="shared" si="35"/>
        <v>6</v>
      </c>
      <c r="L35" s="73">
        <f t="shared" si="35"/>
        <v>119</v>
      </c>
      <c r="M35" s="73">
        <f t="shared" si="35"/>
        <v>118</v>
      </c>
      <c r="N35" s="80">
        <f t="shared" si="24"/>
        <v>0.9915966387</v>
      </c>
      <c r="O35" s="87">
        <f t="shared" ref="O35:P35" si="36">SUM(O27:O34)</f>
        <v>119</v>
      </c>
      <c r="P35" s="87">
        <f t="shared" si="36"/>
        <v>99</v>
      </c>
      <c r="Q35" s="81">
        <f t="shared" si="25"/>
        <v>0.8319327731</v>
      </c>
      <c r="T35" s="72" t="s">
        <v>15</v>
      </c>
      <c r="U35" s="73">
        <f t="shared" ref="U35:Z35" si="37">SUM(U27:U34)</f>
        <v>57</v>
      </c>
      <c r="V35" s="73">
        <f t="shared" si="37"/>
        <v>0</v>
      </c>
      <c r="W35" s="73">
        <f t="shared" si="37"/>
        <v>30</v>
      </c>
      <c r="X35" s="73">
        <f t="shared" si="37"/>
        <v>21</v>
      </c>
      <c r="Y35" s="73">
        <f t="shared" si="37"/>
        <v>6</v>
      </c>
      <c r="Z35" s="73">
        <f t="shared" si="37"/>
        <v>0</v>
      </c>
      <c r="AA35" s="80">
        <f t="shared" si="26"/>
        <v>0.8947368421</v>
      </c>
      <c r="AB35" s="80">
        <f t="shared" si="27"/>
        <v>0.5263157895</v>
      </c>
      <c r="AC35" s="73">
        <f t="shared" ref="AC35:AF35" si="38">SUM(AC27:AC34)</f>
        <v>4</v>
      </c>
      <c r="AD35" s="73">
        <f t="shared" si="38"/>
        <v>4</v>
      </c>
      <c r="AE35" s="73">
        <f t="shared" si="38"/>
        <v>40</v>
      </c>
      <c r="AF35" s="73">
        <f t="shared" si="38"/>
        <v>39</v>
      </c>
      <c r="AG35" s="80">
        <f t="shared" si="28"/>
        <v>0.975</v>
      </c>
      <c r="AH35" s="87">
        <f t="shared" ref="AH35:AI35" si="39">SUM(AH27:AH34)</f>
        <v>40</v>
      </c>
      <c r="AI35" s="87">
        <f t="shared" si="39"/>
        <v>39</v>
      </c>
      <c r="AJ35" s="81">
        <f t="shared" si="29"/>
        <v>0.975</v>
      </c>
      <c r="AK35" s="82"/>
      <c r="AL35" s="112"/>
      <c r="AM35" s="72" t="s">
        <v>15</v>
      </c>
      <c r="AN35" s="73">
        <f t="shared" ref="AN35:AS35" si="40">SUM(AN27:AN34)</f>
        <v>0</v>
      </c>
      <c r="AO35" s="73">
        <f t="shared" si="40"/>
        <v>0</v>
      </c>
      <c r="AP35" s="73">
        <f t="shared" si="40"/>
        <v>0</v>
      </c>
      <c r="AQ35" s="73">
        <f t="shared" si="40"/>
        <v>0</v>
      </c>
      <c r="AR35" s="73">
        <f t="shared" si="40"/>
        <v>0</v>
      </c>
      <c r="AS35" s="73">
        <f t="shared" si="40"/>
        <v>0</v>
      </c>
      <c r="AT35" s="80" t="str">
        <f t="shared" si="30"/>
        <v>#DIV/0!</v>
      </c>
      <c r="AU35" s="80" t="str">
        <f t="shared" si="31"/>
        <v>#DIV/0!</v>
      </c>
      <c r="AV35" s="73">
        <f t="shared" ref="AV35:AY35" si="41">SUM(AV27:AV34)</f>
        <v>0</v>
      </c>
      <c r="AW35" s="73">
        <f t="shared" si="41"/>
        <v>0</v>
      </c>
      <c r="AX35" s="73">
        <f t="shared" si="41"/>
        <v>0</v>
      </c>
      <c r="AY35" s="73">
        <f t="shared" si="41"/>
        <v>0</v>
      </c>
      <c r="AZ35" s="80" t="str">
        <f t="shared" si="32"/>
        <v>#DIV/0!</v>
      </c>
      <c r="BA35" s="87">
        <f t="shared" ref="BA35:BB35" si="42">SUM(BA27:BA34)</f>
        <v>0</v>
      </c>
      <c r="BB35" s="87">
        <f t="shared" si="42"/>
        <v>0</v>
      </c>
      <c r="BC35" s="81" t="str">
        <f t="shared" si="33"/>
        <v>#DIV/0!</v>
      </c>
      <c r="BD35" s="95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  <c r="AL36" s="112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C36" s="68"/>
      <c r="BD36" s="95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89" t="s">
        <v>27</v>
      </c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  <c r="AL38" s="112"/>
      <c r="AM38" s="90" t="s">
        <v>4</v>
      </c>
      <c r="AN38" s="32" t="s">
        <v>16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4"/>
      <c r="BC38" s="68"/>
      <c r="BD38" s="95"/>
    </row>
    <row r="39" ht="14.25" customHeight="1">
      <c r="A39" s="91" t="s">
        <v>429</v>
      </c>
      <c r="B39" s="92" t="s">
        <v>433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 t="s">
        <v>105</v>
      </c>
      <c r="U39" s="92" t="s">
        <v>434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91"/>
      <c r="AN39" s="92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14.25" customHeight="1">
      <c r="A40" s="91" t="s">
        <v>105</v>
      </c>
      <c r="B40" s="92" t="s">
        <v>435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93"/>
      <c r="AN40" s="32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14.25" customHeight="1"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</row>
    <row r="42" ht="14.25" customHeight="1"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  <c r="AL43" s="112"/>
      <c r="AM43" s="63" t="s">
        <v>20</v>
      </c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6"/>
      <c r="BD43" s="95"/>
    </row>
    <row r="44" ht="14.25" customHeight="1">
      <c r="G44" s="67"/>
      <c r="Q44" s="68"/>
      <c r="AJ44" s="68"/>
      <c r="AL44" s="112"/>
      <c r="BC44" s="68"/>
      <c r="BD44" s="95"/>
    </row>
    <row r="45" ht="14.25" customHeight="1">
      <c r="A45" s="3" t="s">
        <v>309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310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  <c r="AL45" s="112"/>
      <c r="AM45" s="132" t="s">
        <v>311</v>
      </c>
      <c r="BC45" s="68"/>
      <c r="BD45" s="95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  <c r="AL46" s="112"/>
      <c r="AM46" s="96" t="s">
        <v>33</v>
      </c>
      <c r="BA46" s="70" t="s">
        <v>3</v>
      </c>
      <c r="BB46" s="33"/>
      <c r="BC46" s="34"/>
      <c r="BD46" s="95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  <c r="AL47" s="112"/>
      <c r="AM47" s="72" t="s">
        <v>4</v>
      </c>
      <c r="AN47" s="10" t="s">
        <v>5</v>
      </c>
      <c r="AO47" s="10" t="s">
        <v>6</v>
      </c>
      <c r="AP47" s="73">
        <v>4.0</v>
      </c>
      <c r="AQ47" s="73">
        <v>3.0</v>
      </c>
      <c r="AR47" s="73">
        <v>2.0</v>
      </c>
      <c r="AS47" s="10" t="s">
        <v>7</v>
      </c>
      <c r="AT47" s="10" t="s">
        <v>8</v>
      </c>
      <c r="AU47" s="10" t="s">
        <v>9</v>
      </c>
      <c r="AV47" s="10" t="s">
        <v>10</v>
      </c>
      <c r="AW47" s="10" t="s">
        <v>11</v>
      </c>
      <c r="AX47" s="10" t="s">
        <v>12</v>
      </c>
      <c r="AY47" s="10" t="s">
        <v>11</v>
      </c>
      <c r="AZ47" s="10" t="s">
        <v>13</v>
      </c>
      <c r="BA47" s="75" t="s">
        <v>12</v>
      </c>
      <c r="BB47" s="75" t="s">
        <v>11</v>
      </c>
      <c r="BC47" s="76" t="s">
        <v>14</v>
      </c>
      <c r="BD47" s="95"/>
    </row>
    <row r="48" ht="14.25" customHeight="1">
      <c r="A48" s="77" t="s">
        <v>429</v>
      </c>
      <c r="B48" s="78">
        <v>33.0</v>
      </c>
      <c r="C48" s="78">
        <v>2.0</v>
      </c>
      <c r="D48" s="78">
        <v>19.0</v>
      </c>
      <c r="E48" s="78">
        <v>10.0</v>
      </c>
      <c r="F48" s="78">
        <v>1.0</v>
      </c>
      <c r="G48" s="79">
        <v>1.0</v>
      </c>
      <c r="H48" s="80">
        <f t="shared" ref="H48:H56" si="43">(C48+D48+E48)/B48</f>
        <v>0.9393939394</v>
      </c>
      <c r="I48" s="80">
        <f t="shared" ref="I48:I56" si="44">(C48+D48)/B48</f>
        <v>0.6363636364</v>
      </c>
      <c r="J48" s="78">
        <v>1.0</v>
      </c>
      <c r="K48" s="78">
        <v>1.0</v>
      </c>
      <c r="L48" s="78">
        <v>46.0</v>
      </c>
      <c r="M48" s="78">
        <v>46.0</v>
      </c>
      <c r="N48" s="80">
        <f t="shared" ref="N48:N56" si="45">M48/L48</f>
        <v>1</v>
      </c>
      <c r="O48" s="78">
        <v>60.0</v>
      </c>
      <c r="P48" s="78">
        <v>46.0</v>
      </c>
      <c r="Q48" s="81">
        <f t="shared" ref="Q48:Q56" si="46">P48/O48</f>
        <v>0.7666666667</v>
      </c>
      <c r="T48" s="77" t="s">
        <v>105</v>
      </c>
      <c r="U48" s="78">
        <v>29.0</v>
      </c>
      <c r="V48" s="78">
        <v>2.0</v>
      </c>
      <c r="W48" s="78">
        <v>13.0</v>
      </c>
      <c r="X48" s="78">
        <v>14.0</v>
      </c>
      <c r="Y48" s="78"/>
      <c r="Z48" s="78"/>
      <c r="AA48" s="80">
        <f t="shared" ref="AA48:AA56" si="47">(V48+W48+X48)/U48</f>
        <v>1</v>
      </c>
      <c r="AB48" s="80">
        <f t="shared" ref="AB48:AB56" si="48">(V48+W48)/U48</f>
        <v>0.5172413793</v>
      </c>
      <c r="AC48" s="78">
        <v>1.0</v>
      </c>
      <c r="AD48" s="78">
        <v>1.0</v>
      </c>
      <c r="AE48" s="78">
        <v>20.0</v>
      </c>
      <c r="AF48" s="78">
        <v>15.0</v>
      </c>
      <c r="AG48" s="80">
        <f t="shared" ref="AG48:AG56" si="49">AF48/AE48</f>
        <v>0.75</v>
      </c>
      <c r="AH48" s="78">
        <v>20.0</v>
      </c>
      <c r="AI48" s="78">
        <v>15.0</v>
      </c>
      <c r="AJ48" s="81">
        <f t="shared" ref="AJ48:AJ56" si="50">AI48/AH48</f>
        <v>0.75</v>
      </c>
      <c r="AK48" s="82"/>
      <c r="AL48" s="112"/>
      <c r="AM48" s="77"/>
      <c r="AN48" s="78"/>
      <c r="AO48" s="78"/>
      <c r="AP48" s="78"/>
      <c r="AQ48" s="78"/>
      <c r="AR48" s="78"/>
      <c r="AS48" s="78"/>
      <c r="AT48" s="80" t="str">
        <f t="shared" ref="AT48:AT56" si="51">(AO48+AP48+AQ48)/AN48</f>
        <v>#DIV/0!</v>
      </c>
      <c r="AU48" s="80" t="str">
        <f t="shared" ref="AU48:AU56" si="52">(AO48+AP48)/AN48</f>
        <v>#DIV/0!</v>
      </c>
      <c r="AV48" s="78"/>
      <c r="AW48" s="78"/>
      <c r="AX48" s="78"/>
      <c r="AY48" s="78"/>
      <c r="AZ48" s="80" t="str">
        <f t="shared" ref="AZ48:AZ56" si="53">AY48/AX48</f>
        <v>#DIV/0!</v>
      </c>
      <c r="BA48" s="78"/>
      <c r="BB48" s="78"/>
      <c r="BC48" s="81" t="str">
        <f t="shared" ref="BC48:BC56" si="54">BB48/BA48</f>
        <v>#DIV/0!</v>
      </c>
      <c r="BD48" s="95"/>
    </row>
    <row r="49" ht="14.25" customHeight="1">
      <c r="A49" s="77" t="s">
        <v>105</v>
      </c>
      <c r="B49" s="78">
        <v>29.0</v>
      </c>
      <c r="C49" s="78"/>
      <c r="D49" s="78">
        <v>15.0</v>
      </c>
      <c r="E49" s="78">
        <v>13.0</v>
      </c>
      <c r="F49" s="78">
        <v>1.0</v>
      </c>
      <c r="G49" s="79"/>
      <c r="H49" s="80">
        <f t="shared" si="43"/>
        <v>0.9655172414</v>
      </c>
      <c r="I49" s="80">
        <f t="shared" si="44"/>
        <v>0.5172413793</v>
      </c>
      <c r="J49" s="78">
        <v>3.0</v>
      </c>
      <c r="K49" s="78">
        <v>3.0</v>
      </c>
      <c r="L49" s="78">
        <v>40.0</v>
      </c>
      <c r="M49" s="78">
        <v>31.0</v>
      </c>
      <c r="N49" s="80">
        <f t="shared" si="45"/>
        <v>0.775</v>
      </c>
      <c r="O49" s="78">
        <v>40.0</v>
      </c>
      <c r="P49" s="78">
        <v>31.0</v>
      </c>
      <c r="Q49" s="81">
        <f t="shared" si="46"/>
        <v>0.775</v>
      </c>
      <c r="T49" s="77" t="s">
        <v>96</v>
      </c>
      <c r="U49" s="78">
        <v>29.0</v>
      </c>
      <c r="V49" s="78">
        <v>9.0</v>
      </c>
      <c r="W49" s="78">
        <v>17.0</v>
      </c>
      <c r="X49" s="78">
        <v>3.0</v>
      </c>
      <c r="Y49" s="78"/>
      <c r="Z49" s="78"/>
      <c r="AA49" s="80">
        <f t="shared" si="47"/>
        <v>1</v>
      </c>
      <c r="AB49" s="80">
        <f t="shared" si="48"/>
        <v>0.8965517241</v>
      </c>
      <c r="AC49" s="78">
        <v>2.0</v>
      </c>
      <c r="AD49" s="78">
        <v>2.0</v>
      </c>
      <c r="AE49" s="78">
        <v>30.0</v>
      </c>
      <c r="AF49" s="78">
        <v>25.0</v>
      </c>
      <c r="AG49" s="80">
        <f t="shared" si="49"/>
        <v>0.8333333333</v>
      </c>
      <c r="AH49" s="78">
        <v>30.0</v>
      </c>
      <c r="AI49" s="78">
        <v>25.0</v>
      </c>
      <c r="AJ49" s="81">
        <f t="shared" si="50"/>
        <v>0.8333333333</v>
      </c>
      <c r="AK49" s="82"/>
      <c r="AL49" s="112"/>
      <c r="AM49" s="77"/>
      <c r="AN49" s="78"/>
      <c r="AO49" s="78"/>
      <c r="AP49" s="78"/>
      <c r="AQ49" s="78"/>
      <c r="AR49" s="78"/>
      <c r="AS49" s="78"/>
      <c r="AT49" s="80" t="str">
        <f t="shared" si="51"/>
        <v>#DIV/0!</v>
      </c>
      <c r="AU49" s="80" t="str">
        <f t="shared" si="52"/>
        <v>#DIV/0!</v>
      </c>
      <c r="AV49" s="78"/>
      <c r="AW49" s="78"/>
      <c r="AX49" s="78"/>
      <c r="AY49" s="78"/>
      <c r="AZ49" s="80" t="str">
        <f t="shared" si="53"/>
        <v>#DIV/0!</v>
      </c>
      <c r="BA49" s="78"/>
      <c r="BB49" s="78"/>
      <c r="BC49" s="81" t="str">
        <f t="shared" si="54"/>
        <v>#DIV/0!</v>
      </c>
      <c r="BD49" s="95"/>
    </row>
    <row r="50" ht="14.25" customHeight="1">
      <c r="A50" s="77" t="s">
        <v>432</v>
      </c>
      <c r="B50" s="78">
        <v>29.0</v>
      </c>
      <c r="C50" s="78">
        <v>7.0</v>
      </c>
      <c r="D50" s="78">
        <v>16.0</v>
      </c>
      <c r="E50" s="78">
        <v>6.0</v>
      </c>
      <c r="F50" s="78"/>
      <c r="G50" s="79"/>
      <c r="H50" s="80">
        <f t="shared" si="43"/>
        <v>1</v>
      </c>
      <c r="I50" s="80">
        <f t="shared" si="44"/>
        <v>0.7931034483</v>
      </c>
      <c r="J50" s="78">
        <v>3.0</v>
      </c>
      <c r="K50" s="78">
        <v>3.0</v>
      </c>
      <c r="L50" s="78">
        <v>50.0</v>
      </c>
      <c r="M50" s="78">
        <v>36.0</v>
      </c>
      <c r="N50" s="80">
        <f t="shared" si="45"/>
        <v>0.72</v>
      </c>
      <c r="O50" s="78">
        <v>50.0</v>
      </c>
      <c r="P50" s="78">
        <v>36.0</v>
      </c>
      <c r="Q50" s="81">
        <f t="shared" si="46"/>
        <v>0.72</v>
      </c>
      <c r="T50" s="77"/>
      <c r="U50" s="78"/>
      <c r="V50" s="78"/>
      <c r="W50" s="78"/>
      <c r="X50" s="78"/>
      <c r="Y50" s="78"/>
      <c r="Z50" s="78"/>
      <c r="AA50" s="80" t="str">
        <f t="shared" si="47"/>
        <v>#DIV/0!</v>
      </c>
      <c r="AB50" s="80" t="str">
        <f t="shared" si="48"/>
        <v>#DIV/0!</v>
      </c>
      <c r="AC50" s="78"/>
      <c r="AD50" s="78"/>
      <c r="AE50" s="78"/>
      <c r="AF50" s="78"/>
      <c r="AG50" s="80" t="str">
        <f t="shared" si="49"/>
        <v>#DIV/0!</v>
      </c>
      <c r="AH50" s="78"/>
      <c r="AI50" s="78"/>
      <c r="AJ50" s="81" t="str">
        <f t="shared" si="50"/>
        <v>#DIV/0!</v>
      </c>
      <c r="AK50" s="82"/>
      <c r="AL50" s="112"/>
      <c r="AM50" s="77"/>
      <c r="AN50" s="78"/>
      <c r="AO50" s="78"/>
      <c r="AP50" s="78"/>
      <c r="AQ50" s="78"/>
      <c r="AR50" s="78"/>
      <c r="AS50" s="78"/>
      <c r="AT50" s="80" t="str">
        <f t="shared" si="51"/>
        <v>#DIV/0!</v>
      </c>
      <c r="AU50" s="80" t="str">
        <f t="shared" si="52"/>
        <v>#DIV/0!</v>
      </c>
      <c r="AV50" s="78"/>
      <c r="AW50" s="78"/>
      <c r="AX50" s="78"/>
      <c r="AY50" s="78"/>
      <c r="AZ50" s="80" t="str">
        <f t="shared" si="53"/>
        <v>#DIV/0!</v>
      </c>
      <c r="BA50" s="78"/>
      <c r="BB50" s="78"/>
      <c r="BC50" s="81" t="str">
        <f t="shared" si="54"/>
        <v>#DIV/0!</v>
      </c>
      <c r="BD50" s="95"/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43"/>
        <v>#DIV/0!</v>
      </c>
      <c r="I51" s="80" t="str">
        <f t="shared" si="44"/>
        <v>#DIV/0!</v>
      </c>
      <c r="J51" s="78"/>
      <c r="K51" s="78"/>
      <c r="L51" s="78"/>
      <c r="M51" s="78"/>
      <c r="N51" s="80" t="str">
        <f t="shared" si="45"/>
        <v>#DIV/0!</v>
      </c>
      <c r="O51" s="83"/>
      <c r="P51" s="83"/>
      <c r="Q51" s="81" t="str">
        <f t="shared" si="46"/>
        <v>#DIV/0!</v>
      </c>
      <c r="T51" s="77"/>
      <c r="U51" s="78"/>
      <c r="V51" s="78"/>
      <c r="W51" s="78"/>
      <c r="X51" s="78"/>
      <c r="Y51" s="78"/>
      <c r="Z51" s="78"/>
      <c r="AA51" s="80" t="str">
        <f t="shared" si="47"/>
        <v>#DIV/0!</v>
      </c>
      <c r="AB51" s="80" t="str">
        <f t="shared" si="48"/>
        <v>#DIV/0!</v>
      </c>
      <c r="AC51" s="78"/>
      <c r="AD51" s="78"/>
      <c r="AE51" s="78"/>
      <c r="AF51" s="78"/>
      <c r="AG51" s="80" t="str">
        <f t="shared" si="49"/>
        <v>#DIV/0!</v>
      </c>
      <c r="AH51" s="78"/>
      <c r="AI51" s="78"/>
      <c r="AJ51" s="81" t="str">
        <f t="shared" si="50"/>
        <v>#DIV/0!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si="51"/>
        <v>#DIV/0!</v>
      </c>
      <c r="AU51" s="80" t="str">
        <f t="shared" si="52"/>
        <v>#DIV/0!</v>
      </c>
      <c r="AV51" s="78"/>
      <c r="AW51" s="78"/>
      <c r="AX51" s="78"/>
      <c r="AY51" s="78"/>
      <c r="AZ51" s="80" t="str">
        <f t="shared" si="53"/>
        <v>#DIV/0!</v>
      </c>
      <c r="BA51" s="78"/>
      <c r="BB51" s="78"/>
      <c r="BC51" s="81" t="str">
        <f t="shared" si="54"/>
        <v>#DIV/0!</v>
      </c>
      <c r="BD51" s="95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43"/>
        <v>#DIV/0!</v>
      </c>
      <c r="I52" s="80" t="str">
        <f t="shared" si="44"/>
        <v>#DIV/0!</v>
      </c>
      <c r="J52" s="83"/>
      <c r="K52" s="83"/>
      <c r="L52" s="83"/>
      <c r="M52" s="83"/>
      <c r="N52" s="80" t="str">
        <f t="shared" si="45"/>
        <v>#DIV/0!</v>
      </c>
      <c r="O52" s="83"/>
      <c r="P52" s="83"/>
      <c r="Q52" s="81" t="str">
        <f t="shared" si="46"/>
        <v>#DIV/0!</v>
      </c>
      <c r="T52" s="85"/>
      <c r="U52" s="83"/>
      <c r="V52" s="83"/>
      <c r="W52" s="83"/>
      <c r="X52" s="83"/>
      <c r="Y52" s="83"/>
      <c r="Z52" s="83"/>
      <c r="AA52" s="80" t="str">
        <f t="shared" si="47"/>
        <v>#DIV/0!</v>
      </c>
      <c r="AB52" s="80" t="str">
        <f t="shared" si="48"/>
        <v>#DIV/0!</v>
      </c>
      <c r="AC52" s="83"/>
      <c r="AD52" s="83"/>
      <c r="AE52" s="83"/>
      <c r="AF52" s="83"/>
      <c r="AG52" s="80" t="str">
        <f t="shared" si="49"/>
        <v>#DIV/0!</v>
      </c>
      <c r="AH52" s="83"/>
      <c r="AI52" s="83"/>
      <c r="AJ52" s="81" t="str">
        <f t="shared" si="50"/>
        <v>#DIV/0!</v>
      </c>
      <c r="AK52" s="82"/>
      <c r="AL52" s="112"/>
      <c r="AM52" s="85"/>
      <c r="AN52" s="83"/>
      <c r="AO52" s="83"/>
      <c r="AP52" s="83"/>
      <c r="AQ52" s="83"/>
      <c r="AR52" s="83"/>
      <c r="AS52" s="83"/>
      <c r="AT52" s="80" t="str">
        <f t="shared" si="51"/>
        <v>#DIV/0!</v>
      </c>
      <c r="AU52" s="80" t="str">
        <f t="shared" si="52"/>
        <v>#DIV/0!</v>
      </c>
      <c r="AV52" s="83"/>
      <c r="AW52" s="83"/>
      <c r="AX52" s="83"/>
      <c r="AY52" s="83"/>
      <c r="AZ52" s="80" t="str">
        <f t="shared" si="53"/>
        <v>#DIV/0!</v>
      </c>
      <c r="BA52" s="83"/>
      <c r="BB52" s="83"/>
      <c r="BC52" s="81" t="str">
        <f t="shared" si="54"/>
        <v>#DIV/0!</v>
      </c>
      <c r="BD52" s="95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43"/>
        <v>#DIV/0!</v>
      </c>
      <c r="I53" s="80" t="str">
        <f t="shared" si="44"/>
        <v>#DIV/0!</v>
      </c>
      <c r="J53" s="83"/>
      <c r="K53" s="83"/>
      <c r="L53" s="83"/>
      <c r="M53" s="83"/>
      <c r="N53" s="80" t="str">
        <f t="shared" si="45"/>
        <v>#DIV/0!</v>
      </c>
      <c r="O53" s="83"/>
      <c r="P53" s="83"/>
      <c r="Q53" s="81" t="str">
        <f t="shared" si="46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47"/>
        <v>#DIV/0!</v>
      </c>
      <c r="AB53" s="80" t="str">
        <f t="shared" si="48"/>
        <v>#DIV/0!</v>
      </c>
      <c r="AC53" s="83"/>
      <c r="AD53" s="83"/>
      <c r="AE53" s="83"/>
      <c r="AF53" s="83"/>
      <c r="AG53" s="80" t="str">
        <f t="shared" si="49"/>
        <v>#DIV/0!</v>
      </c>
      <c r="AH53" s="83"/>
      <c r="AI53" s="83"/>
      <c r="AJ53" s="81" t="str">
        <f t="shared" si="50"/>
        <v>#DIV/0!</v>
      </c>
      <c r="AK53" s="82"/>
      <c r="AL53" s="112"/>
      <c r="AM53" s="85"/>
      <c r="AN53" s="83"/>
      <c r="AO53" s="83"/>
      <c r="AP53" s="83"/>
      <c r="AQ53" s="83"/>
      <c r="AR53" s="83"/>
      <c r="AS53" s="83"/>
      <c r="AT53" s="80" t="str">
        <f t="shared" si="51"/>
        <v>#DIV/0!</v>
      </c>
      <c r="AU53" s="80" t="str">
        <f t="shared" si="52"/>
        <v>#DIV/0!</v>
      </c>
      <c r="AV53" s="83"/>
      <c r="AW53" s="83"/>
      <c r="AX53" s="83"/>
      <c r="AY53" s="83"/>
      <c r="AZ53" s="80" t="str">
        <f t="shared" si="53"/>
        <v>#DIV/0!</v>
      </c>
      <c r="BA53" s="83"/>
      <c r="BB53" s="83"/>
      <c r="BC53" s="81" t="str">
        <f t="shared" si="54"/>
        <v>#DIV/0!</v>
      </c>
      <c r="BD53" s="95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43"/>
        <v>#DIV/0!</v>
      </c>
      <c r="I54" s="80" t="str">
        <f t="shared" si="44"/>
        <v>#DIV/0!</v>
      </c>
      <c r="J54" s="83"/>
      <c r="K54" s="83"/>
      <c r="L54" s="83"/>
      <c r="M54" s="83"/>
      <c r="N54" s="80" t="str">
        <f t="shared" si="45"/>
        <v>#DIV/0!</v>
      </c>
      <c r="O54" s="83"/>
      <c r="P54" s="83"/>
      <c r="Q54" s="81" t="str">
        <f t="shared" si="46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47"/>
        <v>#DIV/0!</v>
      </c>
      <c r="AB54" s="80" t="str">
        <f t="shared" si="48"/>
        <v>#DIV/0!</v>
      </c>
      <c r="AC54" s="83"/>
      <c r="AD54" s="83"/>
      <c r="AE54" s="83"/>
      <c r="AF54" s="83"/>
      <c r="AG54" s="80" t="str">
        <f t="shared" si="49"/>
        <v>#DIV/0!</v>
      </c>
      <c r="AH54" s="83"/>
      <c r="AI54" s="83"/>
      <c r="AJ54" s="81" t="str">
        <f t="shared" si="50"/>
        <v>#DIV/0!</v>
      </c>
      <c r="AK54" s="82"/>
      <c r="AL54" s="112"/>
      <c r="AM54" s="85"/>
      <c r="AN54" s="83"/>
      <c r="AO54" s="83"/>
      <c r="AP54" s="83"/>
      <c r="AQ54" s="83"/>
      <c r="AR54" s="83"/>
      <c r="AS54" s="83"/>
      <c r="AT54" s="80" t="str">
        <f t="shared" si="51"/>
        <v>#DIV/0!</v>
      </c>
      <c r="AU54" s="80" t="str">
        <f t="shared" si="52"/>
        <v>#DIV/0!</v>
      </c>
      <c r="AV54" s="83"/>
      <c r="AW54" s="83"/>
      <c r="AX54" s="83"/>
      <c r="AY54" s="83"/>
      <c r="AZ54" s="80" t="str">
        <f t="shared" si="53"/>
        <v>#DIV/0!</v>
      </c>
      <c r="BA54" s="83"/>
      <c r="BB54" s="83"/>
      <c r="BC54" s="81" t="str">
        <f t="shared" si="54"/>
        <v>#DIV/0!</v>
      </c>
      <c r="BD54" s="95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43"/>
        <v>#DIV/0!</v>
      </c>
      <c r="I55" s="80" t="str">
        <f t="shared" si="44"/>
        <v>#DIV/0!</v>
      </c>
      <c r="J55" s="83"/>
      <c r="K55" s="83"/>
      <c r="L55" s="83"/>
      <c r="M55" s="83"/>
      <c r="N55" s="80" t="str">
        <f t="shared" si="45"/>
        <v>#DIV/0!</v>
      </c>
      <c r="O55" s="83"/>
      <c r="P55" s="83"/>
      <c r="Q55" s="81" t="str">
        <f t="shared" si="4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47"/>
        <v>#DIV/0!</v>
      </c>
      <c r="AB55" s="80" t="str">
        <f t="shared" si="48"/>
        <v>#DIV/0!</v>
      </c>
      <c r="AC55" s="83"/>
      <c r="AD55" s="83"/>
      <c r="AE55" s="83"/>
      <c r="AF55" s="83"/>
      <c r="AG55" s="80" t="str">
        <f t="shared" si="49"/>
        <v>#DIV/0!</v>
      </c>
      <c r="AH55" s="83"/>
      <c r="AI55" s="83"/>
      <c r="AJ55" s="81" t="str">
        <f t="shared" si="50"/>
        <v>#DIV/0!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72" t="s">
        <v>15</v>
      </c>
      <c r="B56" s="73">
        <f t="shared" ref="B56:G56" si="55">SUM(B48:B55)</f>
        <v>91</v>
      </c>
      <c r="C56" s="73">
        <f t="shared" si="55"/>
        <v>9</v>
      </c>
      <c r="D56" s="73">
        <f t="shared" si="55"/>
        <v>50</v>
      </c>
      <c r="E56" s="73">
        <f t="shared" si="55"/>
        <v>29</v>
      </c>
      <c r="F56" s="73">
        <f t="shared" si="55"/>
        <v>2</v>
      </c>
      <c r="G56" s="86">
        <f t="shared" si="55"/>
        <v>1</v>
      </c>
      <c r="H56" s="80">
        <f t="shared" si="43"/>
        <v>0.967032967</v>
      </c>
      <c r="I56" s="80">
        <f t="shared" si="44"/>
        <v>0.6483516484</v>
      </c>
      <c r="J56" s="73">
        <f t="shared" ref="J56:M56" si="56">SUM(J48:J55)</f>
        <v>7</v>
      </c>
      <c r="K56" s="73">
        <f t="shared" si="56"/>
        <v>7</v>
      </c>
      <c r="L56" s="73">
        <f t="shared" si="56"/>
        <v>136</v>
      </c>
      <c r="M56" s="73">
        <f t="shared" si="56"/>
        <v>113</v>
      </c>
      <c r="N56" s="80">
        <f t="shared" si="45"/>
        <v>0.8308823529</v>
      </c>
      <c r="O56" s="87">
        <f t="shared" ref="O56:P56" si="57">SUM(O48:O55)</f>
        <v>150</v>
      </c>
      <c r="P56" s="87">
        <f t="shared" si="57"/>
        <v>113</v>
      </c>
      <c r="Q56" s="81">
        <f t="shared" si="46"/>
        <v>0.7533333333</v>
      </c>
      <c r="T56" s="72" t="s">
        <v>15</v>
      </c>
      <c r="U56" s="73">
        <f t="shared" ref="U56:Z56" si="58">SUM(U48:U55)</f>
        <v>58</v>
      </c>
      <c r="V56" s="73">
        <f t="shared" si="58"/>
        <v>11</v>
      </c>
      <c r="W56" s="73">
        <f t="shared" si="58"/>
        <v>30</v>
      </c>
      <c r="X56" s="73">
        <f t="shared" si="58"/>
        <v>17</v>
      </c>
      <c r="Y56" s="73">
        <f t="shared" si="58"/>
        <v>0</v>
      </c>
      <c r="Z56" s="73">
        <f t="shared" si="58"/>
        <v>0</v>
      </c>
      <c r="AA56" s="80">
        <f t="shared" si="47"/>
        <v>1</v>
      </c>
      <c r="AB56" s="80">
        <f t="shared" si="48"/>
        <v>0.7068965517</v>
      </c>
      <c r="AC56" s="73">
        <f t="shared" ref="AC56:AF56" si="59">SUM(AC48:AC55)</f>
        <v>3</v>
      </c>
      <c r="AD56" s="73">
        <f t="shared" si="59"/>
        <v>3</v>
      </c>
      <c r="AE56" s="73">
        <f t="shared" si="59"/>
        <v>50</v>
      </c>
      <c r="AF56" s="73">
        <f t="shared" si="59"/>
        <v>40</v>
      </c>
      <c r="AG56" s="80">
        <f t="shared" si="49"/>
        <v>0.8</v>
      </c>
      <c r="AH56" s="87">
        <f t="shared" ref="AH56:AI56" si="60">SUM(AH48:AH55)</f>
        <v>50</v>
      </c>
      <c r="AI56" s="87">
        <f t="shared" si="60"/>
        <v>40</v>
      </c>
      <c r="AJ56" s="81">
        <f t="shared" si="50"/>
        <v>0.8</v>
      </c>
      <c r="AK56" s="82"/>
      <c r="AL56" s="112"/>
      <c r="AM56" s="72" t="s">
        <v>15</v>
      </c>
      <c r="AN56" s="73">
        <f t="shared" ref="AN56:AS56" si="61">SUM(AN48:AN55)</f>
        <v>0</v>
      </c>
      <c r="AO56" s="73">
        <f t="shared" si="61"/>
        <v>0</v>
      </c>
      <c r="AP56" s="73">
        <f t="shared" si="61"/>
        <v>0</v>
      </c>
      <c r="AQ56" s="73">
        <f t="shared" si="61"/>
        <v>0</v>
      </c>
      <c r="AR56" s="73">
        <f t="shared" si="61"/>
        <v>0</v>
      </c>
      <c r="AS56" s="73">
        <f t="shared" si="61"/>
        <v>0</v>
      </c>
      <c r="AT56" s="80" t="str">
        <f t="shared" si="51"/>
        <v>#DIV/0!</v>
      </c>
      <c r="AU56" s="80" t="str">
        <f t="shared" si="52"/>
        <v>#DIV/0!</v>
      </c>
      <c r="AV56" s="73">
        <f t="shared" ref="AV56:AY56" si="62">SUM(AV48:AV55)</f>
        <v>0</v>
      </c>
      <c r="AW56" s="73">
        <f t="shared" si="62"/>
        <v>0</v>
      </c>
      <c r="AX56" s="73">
        <f t="shared" si="62"/>
        <v>0</v>
      </c>
      <c r="AY56" s="73">
        <f t="shared" si="62"/>
        <v>0</v>
      </c>
      <c r="AZ56" s="80" t="str">
        <f t="shared" si="53"/>
        <v>#DIV/0!</v>
      </c>
      <c r="BA56" s="87">
        <f t="shared" ref="BA56:BB56" si="63">SUM(BA48:BA55)</f>
        <v>0</v>
      </c>
      <c r="BB56" s="87">
        <f t="shared" si="63"/>
        <v>0</v>
      </c>
      <c r="BC56" s="81" t="str">
        <f t="shared" si="54"/>
        <v>#DIV/0!</v>
      </c>
      <c r="BD56" s="95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  <c r="AL57" s="112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C57" s="68"/>
      <c r="BD57" s="95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  <c r="AL58" s="112"/>
      <c r="AM58" s="89" t="s">
        <v>27</v>
      </c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C58" s="68"/>
      <c r="BD58" s="95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  <c r="AL59" s="112"/>
      <c r="AM59" s="90" t="s">
        <v>4</v>
      </c>
      <c r="AN59" s="32" t="s">
        <v>16</v>
      </c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4"/>
      <c r="BC59" s="68"/>
      <c r="BD59" s="95"/>
    </row>
    <row r="60" ht="14.25" customHeight="1">
      <c r="A60" s="92" t="s">
        <v>436</v>
      </c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4"/>
      <c r="N60" s="168"/>
      <c r="Q60" s="68"/>
      <c r="T60" s="91"/>
      <c r="U60" s="92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  <c r="AL60" s="112"/>
      <c r="AM60" s="91"/>
      <c r="AN60" s="92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4"/>
      <c r="BC60" s="68"/>
      <c r="BD60" s="95"/>
    </row>
    <row r="61" ht="14.25" customHeight="1">
      <c r="A61" s="91" t="s">
        <v>105</v>
      </c>
      <c r="B61" s="92" t="s">
        <v>437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  <c r="AL61" s="112"/>
      <c r="AM61" s="93"/>
      <c r="AN61" s="32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4"/>
      <c r="BC61" s="68"/>
      <c r="BD61" s="95"/>
    </row>
    <row r="62" ht="14.25" customHeight="1"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</row>
    <row r="63" ht="14.25" customHeight="1"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  <c r="AL64" s="112"/>
      <c r="BC64" s="95"/>
      <c r="BD64" s="95"/>
    </row>
    <row r="65" ht="14.25" customHeight="1">
      <c r="G65" s="67"/>
      <c r="Q65" s="68"/>
      <c r="AJ65" s="68"/>
      <c r="AL65" s="112"/>
      <c r="BC65" s="95"/>
      <c r="BD65" s="95"/>
    </row>
    <row r="66" ht="14.25" customHeight="1">
      <c r="A66" s="3" t="s">
        <v>309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310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  <c r="AL66" s="112"/>
      <c r="AM66" s="132" t="s">
        <v>311</v>
      </c>
      <c r="BC66" s="68"/>
      <c r="BD66" s="95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  <c r="AL67" s="112"/>
      <c r="AM67" s="96" t="s">
        <v>38</v>
      </c>
      <c r="BA67" s="70" t="s">
        <v>3</v>
      </c>
      <c r="BB67" s="33"/>
      <c r="BC67" s="34"/>
      <c r="BD67" s="95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  <c r="AL68" s="112"/>
      <c r="AM68" s="72" t="s">
        <v>4</v>
      </c>
      <c r="AN68" s="10" t="s">
        <v>5</v>
      </c>
      <c r="AO68" s="10" t="s">
        <v>6</v>
      </c>
      <c r="AP68" s="73">
        <v>4.0</v>
      </c>
      <c r="AQ68" s="73">
        <v>3.0</v>
      </c>
      <c r="AR68" s="73">
        <v>2.0</v>
      </c>
      <c r="AS68" s="10" t="s">
        <v>7</v>
      </c>
      <c r="AT68" s="10" t="s">
        <v>8</v>
      </c>
      <c r="AU68" s="10" t="s">
        <v>9</v>
      </c>
      <c r="AV68" s="10" t="s">
        <v>10</v>
      </c>
      <c r="AW68" s="10" t="s">
        <v>11</v>
      </c>
      <c r="AX68" s="10" t="s">
        <v>12</v>
      </c>
      <c r="AY68" s="10" t="s">
        <v>11</v>
      </c>
      <c r="AZ68" s="10" t="s">
        <v>13</v>
      </c>
      <c r="BA68" s="75" t="s">
        <v>12</v>
      </c>
      <c r="BB68" s="75" t="s">
        <v>11</v>
      </c>
      <c r="BC68" s="76" t="s">
        <v>14</v>
      </c>
      <c r="BD68" s="95"/>
    </row>
    <row r="69" ht="14.25" customHeight="1">
      <c r="A69" s="77" t="s">
        <v>105</v>
      </c>
      <c r="B69" s="78">
        <v>29.0</v>
      </c>
      <c r="C69" s="78">
        <v>3.0</v>
      </c>
      <c r="D69" s="78">
        <v>14.0</v>
      </c>
      <c r="E69" s="78">
        <v>10.0</v>
      </c>
      <c r="F69" s="78">
        <v>2.0</v>
      </c>
      <c r="G69" s="79"/>
      <c r="H69" s="80">
        <f t="shared" ref="H69:H77" si="64">(C69+D69+E69)/B69</f>
        <v>0.9310344828</v>
      </c>
      <c r="I69" s="80">
        <f t="shared" ref="I69:I77" si="65">(C69+D69)/B69</f>
        <v>0.5862068966</v>
      </c>
      <c r="J69" s="78">
        <v>3.0</v>
      </c>
      <c r="K69" s="78">
        <v>3.0</v>
      </c>
      <c r="L69" s="78">
        <v>32.0</v>
      </c>
      <c r="M69" s="78">
        <v>27.0</v>
      </c>
      <c r="N69" s="80">
        <f t="shared" ref="N69:N77" si="66">M69/L69</f>
        <v>0.84375</v>
      </c>
      <c r="O69" s="78">
        <v>32.0</v>
      </c>
      <c r="P69" s="78">
        <v>27.0</v>
      </c>
      <c r="Q69" s="81">
        <f t="shared" ref="Q69:Q77" si="67">P69/O69</f>
        <v>0.84375</v>
      </c>
      <c r="T69" s="77" t="s">
        <v>105</v>
      </c>
      <c r="U69" s="78">
        <v>29.0</v>
      </c>
      <c r="V69" s="78">
        <v>2.0</v>
      </c>
      <c r="W69" s="78">
        <v>15.0</v>
      </c>
      <c r="X69" s="78">
        <v>9.0</v>
      </c>
      <c r="Y69" s="78">
        <v>3.0</v>
      </c>
      <c r="Z69" s="79"/>
      <c r="AA69" s="80">
        <f t="shared" ref="AA69:AA77" si="68">(V69+W69+X69)/U69</f>
        <v>0.8965517241</v>
      </c>
      <c r="AB69" s="80">
        <f t="shared" ref="AB69:AB77" si="69">(V69+W69)/U69</f>
        <v>0.5862068966</v>
      </c>
      <c r="AC69" s="78">
        <v>1.0</v>
      </c>
      <c r="AD69" s="78">
        <v>1.0</v>
      </c>
      <c r="AE69" s="78">
        <v>13.0</v>
      </c>
      <c r="AF69" s="78">
        <v>13.0</v>
      </c>
      <c r="AG69" s="80">
        <f t="shared" ref="AG69:AG77" si="70">AF69/AE69</f>
        <v>1</v>
      </c>
      <c r="AH69" s="78">
        <v>13.0</v>
      </c>
      <c r="AI69" s="78">
        <v>13.0</v>
      </c>
      <c r="AJ69" s="81">
        <f t="shared" ref="AJ69:AJ77" si="71">AI69/AH69</f>
        <v>1</v>
      </c>
      <c r="AK69" s="82"/>
      <c r="AL69" s="112"/>
      <c r="AM69" s="77" t="s">
        <v>105</v>
      </c>
      <c r="AN69" s="78">
        <v>28.0</v>
      </c>
      <c r="AO69" s="78">
        <v>7.0</v>
      </c>
      <c r="AP69" s="78">
        <v>17.0</v>
      </c>
      <c r="AQ69" s="78">
        <v>5.0</v>
      </c>
      <c r="AR69" s="78"/>
      <c r="AS69" s="78"/>
      <c r="AT69" s="80">
        <f t="shared" ref="AT69:AT77" si="72">(AO69+AP69+AQ69)/AN69</f>
        <v>1.035714286</v>
      </c>
      <c r="AU69" s="80">
        <f t="shared" ref="AU69:AU77" si="73">(AO69+AP69)/AN69</f>
        <v>0.8571428571</v>
      </c>
      <c r="AV69" s="78">
        <v>1.0</v>
      </c>
      <c r="AW69" s="78">
        <v>1.0</v>
      </c>
      <c r="AX69" s="78">
        <v>18.0</v>
      </c>
      <c r="AY69" s="78">
        <v>15.0</v>
      </c>
      <c r="AZ69" s="80">
        <f t="shared" ref="AZ69:AZ77" si="74">AY69/AX69</f>
        <v>0.8333333333</v>
      </c>
      <c r="BA69" s="78">
        <v>18.0</v>
      </c>
      <c r="BB69" s="78">
        <v>15.0</v>
      </c>
      <c r="BC69" s="81">
        <f t="shared" ref="BC69:BC77" si="75">BB69/BA69</f>
        <v>0.8333333333</v>
      </c>
      <c r="BD69" s="95"/>
    </row>
    <row r="70" ht="14.25" customHeight="1">
      <c r="A70" s="77" t="s">
        <v>96</v>
      </c>
      <c r="B70" s="78">
        <v>29.0</v>
      </c>
      <c r="C70" s="78">
        <v>5.0</v>
      </c>
      <c r="D70" s="78">
        <v>18.0</v>
      </c>
      <c r="E70" s="78">
        <v>6.0</v>
      </c>
      <c r="F70" s="78"/>
      <c r="G70" s="79"/>
      <c r="H70" s="80">
        <f t="shared" si="64"/>
        <v>1</v>
      </c>
      <c r="I70" s="80">
        <f t="shared" si="65"/>
        <v>0.7931034483</v>
      </c>
      <c r="J70" s="78">
        <v>3.0</v>
      </c>
      <c r="K70" s="78">
        <v>3.0</v>
      </c>
      <c r="L70" s="78">
        <v>40.0</v>
      </c>
      <c r="M70" s="78">
        <v>33.0</v>
      </c>
      <c r="N70" s="80">
        <f t="shared" si="66"/>
        <v>0.825</v>
      </c>
      <c r="O70" s="78">
        <v>40.0</v>
      </c>
      <c r="P70" s="78">
        <v>33.0</v>
      </c>
      <c r="Q70" s="81">
        <f t="shared" si="67"/>
        <v>0.825</v>
      </c>
      <c r="T70" s="77" t="s">
        <v>96</v>
      </c>
      <c r="U70" s="78">
        <v>29.0</v>
      </c>
      <c r="V70" s="78">
        <v>12.0</v>
      </c>
      <c r="W70" s="78">
        <v>15.0</v>
      </c>
      <c r="X70" s="78">
        <v>2.0</v>
      </c>
      <c r="Y70" s="78"/>
      <c r="Z70" s="79"/>
      <c r="AA70" s="80">
        <f t="shared" si="68"/>
        <v>1</v>
      </c>
      <c r="AB70" s="80">
        <f t="shared" si="69"/>
        <v>0.9310344828</v>
      </c>
      <c r="AC70" s="78">
        <v>1.0</v>
      </c>
      <c r="AD70" s="78">
        <v>1.0</v>
      </c>
      <c r="AE70" s="78">
        <v>16.0</v>
      </c>
      <c r="AF70" s="78">
        <v>16.0</v>
      </c>
      <c r="AG70" s="80">
        <f t="shared" si="70"/>
        <v>1</v>
      </c>
      <c r="AH70" s="78">
        <v>16.0</v>
      </c>
      <c r="AI70" s="78">
        <v>16.0</v>
      </c>
      <c r="AJ70" s="81">
        <f t="shared" si="71"/>
        <v>1</v>
      </c>
      <c r="AK70" s="82"/>
      <c r="AL70" s="112"/>
      <c r="AM70" s="77" t="s">
        <v>96</v>
      </c>
      <c r="AN70" s="78">
        <v>29.0</v>
      </c>
      <c r="AO70" s="78">
        <v>18.0</v>
      </c>
      <c r="AP70" s="78">
        <v>1.0</v>
      </c>
      <c r="AQ70" s="78">
        <v>9.0</v>
      </c>
      <c r="AR70" s="78"/>
      <c r="AS70" s="78"/>
      <c r="AT70" s="80">
        <f t="shared" si="72"/>
        <v>0.9655172414</v>
      </c>
      <c r="AU70" s="80">
        <f t="shared" si="73"/>
        <v>0.6551724138</v>
      </c>
      <c r="AV70" s="78">
        <v>1.0</v>
      </c>
      <c r="AW70" s="78">
        <v>1.0</v>
      </c>
      <c r="AX70" s="78">
        <v>18.0</v>
      </c>
      <c r="AY70" s="78">
        <v>15.0</v>
      </c>
      <c r="AZ70" s="80">
        <f t="shared" si="74"/>
        <v>0.8333333333</v>
      </c>
      <c r="BA70" s="78">
        <v>18.0</v>
      </c>
      <c r="BB70" s="78">
        <v>15.0</v>
      </c>
      <c r="BC70" s="81">
        <f t="shared" si="75"/>
        <v>0.8333333333</v>
      </c>
      <c r="BD70" s="95"/>
    </row>
    <row r="71" ht="14.25" customHeight="1">
      <c r="A71" s="77" t="s">
        <v>429</v>
      </c>
      <c r="B71" s="78">
        <v>33.0</v>
      </c>
      <c r="C71" s="78">
        <v>1.0</v>
      </c>
      <c r="D71" s="78">
        <v>11.0</v>
      </c>
      <c r="E71" s="78">
        <v>20.0</v>
      </c>
      <c r="F71" s="78">
        <v>1.0</v>
      </c>
      <c r="G71" s="79"/>
      <c r="H71" s="80">
        <f t="shared" si="64"/>
        <v>0.9696969697</v>
      </c>
      <c r="I71" s="80">
        <f t="shared" si="65"/>
        <v>0.3636363636</v>
      </c>
      <c r="J71" s="78">
        <v>3.0</v>
      </c>
      <c r="K71" s="78">
        <v>3.0</v>
      </c>
      <c r="L71" s="78">
        <v>40.0</v>
      </c>
      <c r="M71" s="78">
        <v>39.0</v>
      </c>
      <c r="N71" s="80">
        <f t="shared" si="66"/>
        <v>0.975</v>
      </c>
      <c r="O71" s="78">
        <v>40.0</v>
      </c>
      <c r="P71" s="78">
        <v>39.0</v>
      </c>
      <c r="Q71" s="81">
        <f t="shared" si="67"/>
        <v>0.975</v>
      </c>
      <c r="T71" s="77"/>
      <c r="U71" s="78"/>
      <c r="V71" s="78"/>
      <c r="W71" s="78"/>
      <c r="X71" s="78"/>
      <c r="Y71" s="78"/>
      <c r="Z71" s="79"/>
      <c r="AA71" s="80" t="str">
        <f t="shared" si="68"/>
        <v>#DIV/0!</v>
      </c>
      <c r="AB71" s="80" t="str">
        <f t="shared" si="69"/>
        <v>#DIV/0!</v>
      </c>
      <c r="AC71" s="78"/>
      <c r="AD71" s="78"/>
      <c r="AE71" s="78"/>
      <c r="AF71" s="78"/>
      <c r="AG71" s="80" t="str">
        <f t="shared" si="70"/>
        <v>#DIV/0!</v>
      </c>
      <c r="AH71" s="78"/>
      <c r="AI71" s="78"/>
      <c r="AJ71" s="81" t="str">
        <f t="shared" si="71"/>
        <v>#DIV/0!</v>
      </c>
      <c r="AK71" s="82"/>
      <c r="AL71" s="112"/>
      <c r="AM71" s="77"/>
      <c r="AN71" s="78"/>
      <c r="AO71" s="78"/>
      <c r="AP71" s="78"/>
      <c r="AQ71" s="78"/>
      <c r="AR71" s="78"/>
      <c r="AS71" s="78"/>
      <c r="AT71" s="80" t="str">
        <f t="shared" si="72"/>
        <v>#DIV/0!</v>
      </c>
      <c r="AU71" s="80" t="str">
        <f t="shared" si="73"/>
        <v>#DIV/0!</v>
      </c>
      <c r="AV71" s="78"/>
      <c r="AW71" s="78"/>
      <c r="AX71" s="78"/>
      <c r="AY71" s="78"/>
      <c r="AZ71" s="80" t="str">
        <f t="shared" si="74"/>
        <v>#DIV/0!</v>
      </c>
      <c r="BA71" s="78"/>
      <c r="BB71" s="78"/>
      <c r="BC71" s="81" t="str">
        <f t="shared" si="75"/>
        <v>#DIV/0!</v>
      </c>
      <c r="BD71" s="95"/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64"/>
        <v>#DIV/0!</v>
      </c>
      <c r="I72" s="80" t="str">
        <f t="shared" si="65"/>
        <v>#DIV/0!</v>
      </c>
      <c r="J72" s="78"/>
      <c r="K72" s="78"/>
      <c r="L72" s="78"/>
      <c r="M72" s="78"/>
      <c r="N72" s="80" t="str">
        <f t="shared" si="66"/>
        <v>#DIV/0!</v>
      </c>
      <c r="O72" s="83"/>
      <c r="P72" s="83"/>
      <c r="Q72" s="81" t="str">
        <f t="shared" si="67"/>
        <v>#DIV/0!</v>
      </c>
      <c r="T72" s="85"/>
      <c r="U72" s="83"/>
      <c r="V72" s="83"/>
      <c r="W72" s="83"/>
      <c r="X72" s="83"/>
      <c r="Y72" s="83"/>
      <c r="Z72" s="84"/>
      <c r="AA72" s="80" t="str">
        <f t="shared" si="68"/>
        <v>#DIV/0!</v>
      </c>
      <c r="AB72" s="80" t="str">
        <f t="shared" si="69"/>
        <v>#DIV/0!</v>
      </c>
      <c r="AC72" s="78"/>
      <c r="AD72" s="78"/>
      <c r="AE72" s="78"/>
      <c r="AF72" s="78"/>
      <c r="AG72" s="80" t="str">
        <f t="shared" si="70"/>
        <v>#DIV/0!</v>
      </c>
      <c r="AH72" s="83"/>
      <c r="AI72" s="83"/>
      <c r="AJ72" s="81" t="str">
        <f t="shared" si="71"/>
        <v>#DIV/0!</v>
      </c>
      <c r="AK72" s="82"/>
      <c r="AL72" s="112"/>
      <c r="AM72" s="77"/>
      <c r="AN72" s="78"/>
      <c r="AO72" s="78"/>
      <c r="AP72" s="78"/>
      <c r="AQ72" s="78"/>
      <c r="AR72" s="78"/>
      <c r="AS72" s="78"/>
      <c r="AT72" s="80" t="str">
        <f t="shared" si="72"/>
        <v>#DIV/0!</v>
      </c>
      <c r="AU72" s="80" t="str">
        <f t="shared" si="73"/>
        <v>#DIV/0!</v>
      </c>
      <c r="AV72" s="78"/>
      <c r="AW72" s="78"/>
      <c r="AX72" s="78"/>
      <c r="AY72" s="78"/>
      <c r="AZ72" s="80" t="str">
        <f t="shared" si="74"/>
        <v>#DIV/0!</v>
      </c>
      <c r="BA72" s="78"/>
      <c r="BB72" s="78"/>
      <c r="BC72" s="81" t="str">
        <f t="shared" si="75"/>
        <v>#DIV/0!</v>
      </c>
      <c r="BD72" s="95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64"/>
        <v>#DIV/0!</v>
      </c>
      <c r="I73" s="80" t="str">
        <f t="shared" si="65"/>
        <v>#DIV/0!</v>
      </c>
      <c r="J73" s="83"/>
      <c r="K73" s="83"/>
      <c r="L73" s="83"/>
      <c r="M73" s="83"/>
      <c r="N73" s="80" t="str">
        <f t="shared" si="66"/>
        <v>#DIV/0!</v>
      </c>
      <c r="O73" s="83"/>
      <c r="P73" s="83"/>
      <c r="Q73" s="81" t="str">
        <f t="shared" si="67"/>
        <v>#DIV/0!</v>
      </c>
      <c r="T73" s="85"/>
      <c r="U73" s="78"/>
      <c r="V73" s="83"/>
      <c r="W73" s="83"/>
      <c r="X73" s="78"/>
      <c r="Y73" s="78"/>
      <c r="Z73" s="84"/>
      <c r="AA73" s="80" t="str">
        <f t="shared" si="68"/>
        <v>#DIV/0!</v>
      </c>
      <c r="AB73" s="80" t="str">
        <f t="shared" si="69"/>
        <v>#DIV/0!</v>
      </c>
      <c r="AC73" s="83"/>
      <c r="AD73" s="83"/>
      <c r="AE73" s="83"/>
      <c r="AF73" s="83"/>
      <c r="AG73" s="80" t="str">
        <f t="shared" si="70"/>
        <v>#DIV/0!</v>
      </c>
      <c r="AH73" s="83"/>
      <c r="AI73" s="83"/>
      <c r="AJ73" s="81" t="str">
        <f t="shared" si="71"/>
        <v>#DIV/0!</v>
      </c>
      <c r="AK73" s="82"/>
      <c r="AL73" s="112"/>
      <c r="AM73" s="85"/>
      <c r="AN73" s="83"/>
      <c r="AO73" s="83"/>
      <c r="AP73" s="83"/>
      <c r="AQ73" s="83"/>
      <c r="AR73" s="83"/>
      <c r="AS73" s="83"/>
      <c r="AT73" s="80" t="str">
        <f t="shared" si="72"/>
        <v>#DIV/0!</v>
      </c>
      <c r="AU73" s="80" t="str">
        <f t="shared" si="73"/>
        <v>#DIV/0!</v>
      </c>
      <c r="AV73" s="83"/>
      <c r="AW73" s="83"/>
      <c r="AX73" s="83"/>
      <c r="AY73" s="83"/>
      <c r="AZ73" s="80" t="str">
        <f t="shared" si="74"/>
        <v>#DIV/0!</v>
      </c>
      <c r="BA73" s="83"/>
      <c r="BB73" s="83"/>
      <c r="BC73" s="81" t="str">
        <f t="shared" si="75"/>
        <v>#DIV/0!</v>
      </c>
      <c r="BD73" s="95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64"/>
        <v>#DIV/0!</v>
      </c>
      <c r="I74" s="80" t="str">
        <f t="shared" si="65"/>
        <v>#DIV/0!</v>
      </c>
      <c r="J74" s="83"/>
      <c r="K74" s="83"/>
      <c r="L74" s="83"/>
      <c r="M74" s="83"/>
      <c r="N74" s="80" t="str">
        <f t="shared" si="66"/>
        <v>#DIV/0!</v>
      </c>
      <c r="O74" s="83"/>
      <c r="P74" s="83"/>
      <c r="Q74" s="81" t="str">
        <f t="shared" si="67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68"/>
        <v>#DIV/0!</v>
      </c>
      <c r="AB74" s="80" t="str">
        <f t="shared" si="69"/>
        <v>#DIV/0!</v>
      </c>
      <c r="AC74" s="83"/>
      <c r="AD74" s="83"/>
      <c r="AE74" s="83"/>
      <c r="AF74" s="83"/>
      <c r="AG74" s="80" t="str">
        <f t="shared" si="70"/>
        <v>#DIV/0!</v>
      </c>
      <c r="AH74" s="83"/>
      <c r="AI74" s="83"/>
      <c r="AJ74" s="81" t="str">
        <f t="shared" si="71"/>
        <v>#DIV/0!</v>
      </c>
      <c r="AK74" s="82"/>
      <c r="AL74" s="112"/>
      <c r="AM74" s="85"/>
      <c r="AN74" s="83"/>
      <c r="AO74" s="83"/>
      <c r="AP74" s="83"/>
      <c r="AQ74" s="83"/>
      <c r="AR74" s="83"/>
      <c r="AS74" s="83"/>
      <c r="AT74" s="80" t="str">
        <f t="shared" si="72"/>
        <v>#DIV/0!</v>
      </c>
      <c r="AU74" s="80" t="str">
        <f t="shared" si="73"/>
        <v>#DIV/0!</v>
      </c>
      <c r="AV74" s="83"/>
      <c r="AW74" s="83"/>
      <c r="AX74" s="83"/>
      <c r="AY74" s="83"/>
      <c r="AZ74" s="80" t="str">
        <f t="shared" si="74"/>
        <v>#DIV/0!</v>
      </c>
      <c r="BA74" s="83"/>
      <c r="BB74" s="83"/>
      <c r="BC74" s="81" t="str">
        <f t="shared" si="75"/>
        <v>#DIV/0!</v>
      </c>
      <c r="BD74" s="95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64"/>
        <v>#DIV/0!</v>
      </c>
      <c r="I75" s="80" t="str">
        <f t="shared" si="65"/>
        <v>#DIV/0!</v>
      </c>
      <c r="J75" s="83"/>
      <c r="K75" s="83"/>
      <c r="L75" s="83"/>
      <c r="M75" s="83"/>
      <c r="N75" s="80" t="str">
        <f t="shared" si="66"/>
        <v>#DIV/0!</v>
      </c>
      <c r="O75" s="83"/>
      <c r="P75" s="83"/>
      <c r="Q75" s="81" t="str">
        <f t="shared" si="67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68"/>
        <v>#DIV/0!</v>
      </c>
      <c r="AB75" s="80" t="str">
        <f t="shared" si="69"/>
        <v>#DIV/0!</v>
      </c>
      <c r="AC75" s="83"/>
      <c r="AD75" s="83"/>
      <c r="AE75" s="83"/>
      <c r="AF75" s="83"/>
      <c r="AG75" s="80" t="str">
        <f t="shared" si="70"/>
        <v>#DIV/0!</v>
      </c>
      <c r="AH75" s="83"/>
      <c r="AI75" s="83"/>
      <c r="AJ75" s="81" t="str">
        <f t="shared" si="71"/>
        <v>#DIV/0!</v>
      </c>
      <c r="AK75" s="82"/>
      <c r="AL75" s="112"/>
      <c r="AM75" s="85"/>
      <c r="AN75" s="83"/>
      <c r="AO75" s="83"/>
      <c r="AP75" s="83"/>
      <c r="AQ75" s="83"/>
      <c r="AR75" s="83"/>
      <c r="AS75" s="83"/>
      <c r="AT75" s="80" t="str">
        <f t="shared" si="72"/>
        <v>#DIV/0!</v>
      </c>
      <c r="AU75" s="80" t="str">
        <f t="shared" si="73"/>
        <v>#DIV/0!</v>
      </c>
      <c r="AV75" s="83"/>
      <c r="AW75" s="83"/>
      <c r="AX75" s="83"/>
      <c r="AY75" s="83"/>
      <c r="AZ75" s="80" t="str">
        <f t="shared" si="74"/>
        <v>#DIV/0!</v>
      </c>
      <c r="BA75" s="83"/>
      <c r="BB75" s="83"/>
      <c r="BC75" s="81" t="str">
        <f t="shared" si="75"/>
        <v>#DIV/0!</v>
      </c>
      <c r="BD75" s="95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64"/>
        <v>#DIV/0!</v>
      </c>
      <c r="I76" s="80" t="str">
        <f t="shared" si="65"/>
        <v>#DIV/0!</v>
      </c>
      <c r="J76" s="83"/>
      <c r="K76" s="83"/>
      <c r="L76" s="83"/>
      <c r="M76" s="83"/>
      <c r="N76" s="80" t="str">
        <f t="shared" si="66"/>
        <v>#DIV/0!</v>
      </c>
      <c r="O76" s="83"/>
      <c r="P76" s="83"/>
      <c r="Q76" s="81" t="str">
        <f t="shared" si="67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68"/>
        <v>#DIV/0!</v>
      </c>
      <c r="AB76" s="80" t="str">
        <f t="shared" si="69"/>
        <v>#DIV/0!</v>
      </c>
      <c r="AC76" s="83"/>
      <c r="AD76" s="83"/>
      <c r="AE76" s="83"/>
      <c r="AF76" s="83"/>
      <c r="AG76" s="80" t="str">
        <f t="shared" si="70"/>
        <v>#DIV/0!</v>
      </c>
      <c r="AH76" s="83"/>
      <c r="AI76" s="83"/>
      <c r="AJ76" s="81" t="str">
        <f t="shared" si="71"/>
        <v>#DIV/0!</v>
      </c>
      <c r="AK76" s="82"/>
      <c r="AL76" s="112"/>
      <c r="AM76" s="85"/>
      <c r="AN76" s="83"/>
      <c r="AO76" s="83"/>
      <c r="AP76" s="83"/>
      <c r="AQ76" s="83"/>
      <c r="AR76" s="83"/>
      <c r="AS76" s="83"/>
      <c r="AT76" s="80" t="str">
        <f t="shared" si="72"/>
        <v>#DIV/0!</v>
      </c>
      <c r="AU76" s="80" t="str">
        <f t="shared" si="73"/>
        <v>#DIV/0!</v>
      </c>
      <c r="AV76" s="83"/>
      <c r="AW76" s="83"/>
      <c r="AX76" s="83"/>
      <c r="AY76" s="83"/>
      <c r="AZ76" s="80" t="str">
        <f t="shared" si="74"/>
        <v>#DIV/0!</v>
      </c>
      <c r="BA76" s="83"/>
      <c r="BB76" s="83"/>
      <c r="BC76" s="81" t="str">
        <f t="shared" si="75"/>
        <v>#DIV/0!</v>
      </c>
      <c r="BD76" s="95"/>
    </row>
    <row r="77" ht="14.25" customHeight="1">
      <c r="A77" s="72" t="s">
        <v>15</v>
      </c>
      <c r="B77" s="73">
        <f t="shared" ref="B77:G77" si="76">SUM(B69:B76)</f>
        <v>91</v>
      </c>
      <c r="C77" s="73">
        <f t="shared" si="76"/>
        <v>9</v>
      </c>
      <c r="D77" s="73">
        <f t="shared" si="76"/>
        <v>43</v>
      </c>
      <c r="E77" s="73">
        <f t="shared" si="76"/>
        <v>36</v>
      </c>
      <c r="F77" s="73">
        <f t="shared" si="76"/>
        <v>3</v>
      </c>
      <c r="G77" s="86">
        <f t="shared" si="76"/>
        <v>0</v>
      </c>
      <c r="H77" s="80">
        <f t="shared" si="64"/>
        <v>0.967032967</v>
      </c>
      <c r="I77" s="80">
        <f t="shared" si="65"/>
        <v>0.5714285714</v>
      </c>
      <c r="J77" s="73">
        <f t="shared" ref="J77:M77" si="77">SUM(J69:J76)</f>
        <v>9</v>
      </c>
      <c r="K77" s="73">
        <f t="shared" si="77"/>
        <v>9</v>
      </c>
      <c r="L77" s="73">
        <f t="shared" si="77"/>
        <v>112</v>
      </c>
      <c r="M77" s="73">
        <f t="shared" si="77"/>
        <v>99</v>
      </c>
      <c r="N77" s="80">
        <f t="shared" si="66"/>
        <v>0.8839285714</v>
      </c>
      <c r="O77" s="87">
        <f t="shared" ref="O77:P77" si="78">SUM(O69:O76)</f>
        <v>112</v>
      </c>
      <c r="P77" s="87">
        <f t="shared" si="78"/>
        <v>99</v>
      </c>
      <c r="Q77" s="81">
        <f t="shared" si="67"/>
        <v>0.8839285714</v>
      </c>
      <c r="T77" s="72" t="s">
        <v>15</v>
      </c>
      <c r="U77" s="73">
        <f t="shared" ref="U77:Z77" si="79">SUM(U69:U76)</f>
        <v>58</v>
      </c>
      <c r="V77" s="73">
        <f t="shared" si="79"/>
        <v>14</v>
      </c>
      <c r="W77" s="73">
        <f t="shared" si="79"/>
        <v>30</v>
      </c>
      <c r="X77" s="73">
        <f t="shared" si="79"/>
        <v>11</v>
      </c>
      <c r="Y77" s="73">
        <f t="shared" si="79"/>
        <v>3</v>
      </c>
      <c r="Z77" s="86">
        <f t="shared" si="79"/>
        <v>0</v>
      </c>
      <c r="AA77" s="80">
        <f t="shared" si="68"/>
        <v>0.9482758621</v>
      </c>
      <c r="AB77" s="80">
        <f t="shared" si="69"/>
        <v>0.7586206897</v>
      </c>
      <c r="AC77" s="73">
        <f t="shared" ref="AC77:AF77" si="80">SUM(AC69:AC76)</f>
        <v>2</v>
      </c>
      <c r="AD77" s="73">
        <f t="shared" si="80"/>
        <v>2</v>
      </c>
      <c r="AE77" s="73">
        <f t="shared" si="80"/>
        <v>29</v>
      </c>
      <c r="AF77" s="73">
        <f t="shared" si="80"/>
        <v>29</v>
      </c>
      <c r="AG77" s="80">
        <f t="shared" si="70"/>
        <v>1</v>
      </c>
      <c r="AH77" s="87">
        <f t="shared" ref="AH77:AI77" si="81">SUM(AH69:AH76)</f>
        <v>29</v>
      </c>
      <c r="AI77" s="87">
        <f t="shared" si="81"/>
        <v>29</v>
      </c>
      <c r="AJ77" s="81">
        <f t="shared" si="71"/>
        <v>1</v>
      </c>
      <c r="AK77" s="82"/>
      <c r="AL77" s="112"/>
      <c r="AM77" s="72" t="s">
        <v>15</v>
      </c>
      <c r="AN77" s="73">
        <f t="shared" ref="AN77:AS77" si="82">SUM(AN69:AN76)</f>
        <v>57</v>
      </c>
      <c r="AO77" s="73">
        <f t="shared" si="82"/>
        <v>25</v>
      </c>
      <c r="AP77" s="73">
        <f t="shared" si="82"/>
        <v>18</v>
      </c>
      <c r="AQ77" s="73">
        <f t="shared" si="82"/>
        <v>14</v>
      </c>
      <c r="AR77" s="73">
        <f t="shared" si="82"/>
        <v>0</v>
      </c>
      <c r="AS77" s="73">
        <f t="shared" si="82"/>
        <v>0</v>
      </c>
      <c r="AT77" s="80">
        <f t="shared" si="72"/>
        <v>1</v>
      </c>
      <c r="AU77" s="80">
        <f t="shared" si="73"/>
        <v>0.7543859649</v>
      </c>
      <c r="AV77" s="73">
        <f t="shared" ref="AV77:AY77" si="83">SUM(AV69:AV76)</f>
        <v>2</v>
      </c>
      <c r="AW77" s="73">
        <f t="shared" si="83"/>
        <v>2</v>
      </c>
      <c r="AX77" s="73">
        <f t="shared" si="83"/>
        <v>36</v>
      </c>
      <c r="AY77" s="73">
        <f t="shared" si="83"/>
        <v>30</v>
      </c>
      <c r="AZ77" s="80">
        <f t="shared" si="74"/>
        <v>0.8333333333</v>
      </c>
      <c r="BA77" s="87">
        <f t="shared" ref="BA77:BB77" si="84">SUM(BA69:BA76)</f>
        <v>36</v>
      </c>
      <c r="BB77" s="87">
        <f t="shared" si="84"/>
        <v>30</v>
      </c>
      <c r="BC77" s="81">
        <f t="shared" si="75"/>
        <v>0.8333333333</v>
      </c>
      <c r="BD77" s="95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  <c r="AL78" s="112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C78" s="68"/>
      <c r="BD78" s="95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  <c r="AL79" s="112"/>
      <c r="AM79" s="89" t="s">
        <v>27</v>
      </c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C79" s="68"/>
      <c r="BD79" s="95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  <c r="AL80" s="112"/>
      <c r="AM80" s="90" t="s">
        <v>4</v>
      </c>
      <c r="AN80" s="32" t="s">
        <v>16</v>
      </c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4"/>
      <c r="BC80" s="68"/>
      <c r="BD80" s="95"/>
    </row>
    <row r="81" ht="14.25" customHeight="1">
      <c r="A81" s="91" t="s">
        <v>429</v>
      </c>
      <c r="B81" s="92" t="s">
        <v>438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 t="s">
        <v>105</v>
      </c>
      <c r="U81" s="92" t="s">
        <v>439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  <c r="AL81" s="112"/>
      <c r="AM81" s="91"/>
      <c r="AN81" s="92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4"/>
      <c r="BC81" s="68"/>
      <c r="BD81" s="95"/>
    </row>
    <row r="82" ht="14.25" customHeight="1">
      <c r="A82" s="91" t="s">
        <v>105</v>
      </c>
      <c r="B82" s="92" t="s">
        <v>440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  <c r="AL82" s="112"/>
      <c r="AM82" s="93"/>
      <c r="AN82" s="32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4"/>
      <c r="BC82" s="68"/>
      <c r="BD82" s="95"/>
    </row>
    <row r="83" ht="14.25" customHeight="1">
      <c r="Q83" s="94"/>
      <c r="AJ83" s="94"/>
      <c r="AK83" s="95"/>
      <c r="AL83" s="112"/>
      <c r="BC83" s="95"/>
      <c r="BD83" s="95"/>
    </row>
    <row r="84" ht="14.25" customHeight="1">
      <c r="Q84" s="94"/>
      <c r="AJ84" s="94"/>
      <c r="AK84" s="95"/>
      <c r="AL84" s="112"/>
      <c r="BC84" s="95"/>
      <c r="BD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  <c r="AL85" s="112"/>
      <c r="BC85" s="95"/>
      <c r="BD85" s="95"/>
    </row>
    <row r="86" ht="14.25" customHeight="1">
      <c r="G86" s="67"/>
      <c r="Q86" s="68"/>
      <c r="AJ86" s="68"/>
      <c r="AL86" s="112"/>
      <c r="BC86" s="95"/>
      <c r="BD86" s="95"/>
    </row>
    <row r="87" ht="14.25" customHeight="1">
      <c r="A87" s="3" t="s">
        <v>309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310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  <c r="AL87" s="112"/>
      <c r="AM87" s="132" t="s">
        <v>311</v>
      </c>
      <c r="BC87" s="68"/>
      <c r="BD87" s="95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  <c r="AL88" s="112"/>
      <c r="AM88" s="96" t="s">
        <v>18</v>
      </c>
      <c r="BA88" s="70" t="s">
        <v>3</v>
      </c>
      <c r="BB88" s="33"/>
      <c r="BC88" s="34"/>
      <c r="BD88" s="95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  <c r="AL89" s="112"/>
      <c r="AM89" s="72" t="s">
        <v>4</v>
      </c>
      <c r="AN89" s="10" t="s">
        <v>5</v>
      </c>
      <c r="AO89" s="10" t="s">
        <v>6</v>
      </c>
      <c r="AP89" s="73">
        <v>4.0</v>
      </c>
      <c r="AQ89" s="73">
        <v>3.0</v>
      </c>
      <c r="AR89" s="73">
        <v>2.0</v>
      </c>
      <c r="AS89" s="45" t="s">
        <v>19</v>
      </c>
      <c r="AT89" s="10" t="s">
        <v>8</v>
      </c>
      <c r="AU89" s="10" t="s">
        <v>9</v>
      </c>
      <c r="AV89" s="10" t="s">
        <v>10</v>
      </c>
      <c r="AW89" s="10" t="s">
        <v>11</v>
      </c>
      <c r="AX89" s="10" t="s">
        <v>12</v>
      </c>
      <c r="AY89" s="10" t="s">
        <v>11</v>
      </c>
      <c r="AZ89" s="10" t="s">
        <v>13</v>
      </c>
      <c r="BA89" s="75" t="s">
        <v>12</v>
      </c>
      <c r="BB89" s="75" t="s">
        <v>11</v>
      </c>
      <c r="BC89" s="76" t="s">
        <v>14</v>
      </c>
      <c r="BD89" s="95"/>
    </row>
    <row r="90" ht="14.25" customHeight="1">
      <c r="A90" s="77" t="s">
        <v>429</v>
      </c>
      <c r="B90" s="78">
        <v>33.0</v>
      </c>
      <c r="C90" s="78">
        <v>2.0</v>
      </c>
      <c r="D90" s="78">
        <v>14.0</v>
      </c>
      <c r="E90" s="78">
        <v>10.0</v>
      </c>
      <c r="F90" s="78"/>
      <c r="G90" s="79">
        <v>7.0</v>
      </c>
      <c r="H90" s="80">
        <f t="shared" ref="H90:H98" si="85">(C90+D90+E90)/B90</f>
        <v>0.7878787879</v>
      </c>
      <c r="I90" s="80">
        <f t="shared" ref="I90:I98" si="86">(C90+D90)/B90</f>
        <v>0.4848484848</v>
      </c>
      <c r="J90" s="78">
        <v>8.0</v>
      </c>
      <c r="K90" s="78">
        <v>8.0</v>
      </c>
      <c r="L90" s="78">
        <v>170.0</v>
      </c>
      <c r="M90" s="78">
        <v>170.0</v>
      </c>
      <c r="N90" s="80">
        <f t="shared" ref="N90:N98" si="87">M90/L90</f>
        <v>1</v>
      </c>
      <c r="O90" s="78">
        <v>170.0</v>
      </c>
      <c r="P90" s="78">
        <v>170.0</v>
      </c>
      <c r="Q90" s="81">
        <f t="shared" ref="Q90:Q98" si="88">P90/O90</f>
        <v>1</v>
      </c>
      <c r="T90" s="77" t="s">
        <v>105</v>
      </c>
      <c r="U90" s="78">
        <v>29.0</v>
      </c>
      <c r="V90" s="78"/>
      <c r="W90" s="78">
        <v>18.0</v>
      </c>
      <c r="X90" s="78">
        <v>2.0</v>
      </c>
      <c r="Y90" s="78"/>
      <c r="Z90" s="79">
        <v>9.0</v>
      </c>
      <c r="AA90" s="80">
        <f t="shared" ref="AA90:AA98" si="89">(V90+W90+X90)/U90</f>
        <v>0.6896551724</v>
      </c>
      <c r="AB90" s="80">
        <f t="shared" ref="AB90:AB98" si="90">(V90+W90)/U90</f>
        <v>0.6206896552</v>
      </c>
      <c r="AC90" s="78">
        <v>6.0</v>
      </c>
      <c r="AD90" s="78">
        <v>6.0</v>
      </c>
      <c r="AE90" s="78">
        <v>55.0</v>
      </c>
      <c r="AF90" s="78">
        <v>55.0</v>
      </c>
      <c r="AG90" s="80">
        <f t="shared" ref="AG90:AG98" si="91">AF90/AE90</f>
        <v>1</v>
      </c>
      <c r="AH90" s="78">
        <v>55.0</v>
      </c>
      <c r="AI90" s="78">
        <v>55.0</v>
      </c>
      <c r="AJ90" s="81">
        <f t="shared" ref="AJ90:AJ98" si="92">AI90/AH90</f>
        <v>1</v>
      </c>
      <c r="AK90" s="82"/>
      <c r="AL90" s="112"/>
      <c r="AM90" s="77" t="s">
        <v>441</v>
      </c>
      <c r="AN90" s="78">
        <v>28.0</v>
      </c>
      <c r="AO90" s="78">
        <v>4.0</v>
      </c>
      <c r="AP90" s="78">
        <v>19.0</v>
      </c>
      <c r="AQ90" s="78">
        <v>6.0</v>
      </c>
      <c r="AR90" s="78"/>
      <c r="AS90" s="78"/>
      <c r="AT90" s="80">
        <f t="shared" ref="AT90:AT98" si="93">(AO90+AP90+AQ90)/AN90</f>
        <v>1.035714286</v>
      </c>
      <c r="AU90" s="80">
        <f t="shared" ref="AU90:AU98" si="94">(AO90+AP90)/AN90</f>
        <v>0.8214285714</v>
      </c>
      <c r="AV90" s="78">
        <v>2.0</v>
      </c>
      <c r="AW90" s="78">
        <v>2.0</v>
      </c>
      <c r="AX90" s="78">
        <v>34.0</v>
      </c>
      <c r="AY90" s="78">
        <v>30.0</v>
      </c>
      <c r="AZ90" s="80">
        <f t="shared" ref="AZ90:AZ98" si="95">AY90/AX90</f>
        <v>0.8823529412</v>
      </c>
      <c r="BA90" s="78">
        <v>34.0</v>
      </c>
      <c r="BB90" s="78">
        <v>30.0</v>
      </c>
      <c r="BC90" s="81">
        <f t="shared" ref="BC90:BC98" si="96">BB90/BA90</f>
        <v>0.8823529412</v>
      </c>
      <c r="BD90" s="95"/>
    </row>
    <row r="91" ht="14.25" customHeight="1">
      <c r="A91" s="77" t="s">
        <v>105</v>
      </c>
      <c r="B91" s="78">
        <v>29.0</v>
      </c>
      <c r="C91" s="78"/>
      <c r="D91" s="78">
        <v>16.0</v>
      </c>
      <c r="E91" s="78">
        <v>10.0</v>
      </c>
      <c r="F91" s="78"/>
      <c r="G91" s="79">
        <v>3.0</v>
      </c>
      <c r="H91" s="80">
        <f t="shared" si="85"/>
        <v>0.8965517241</v>
      </c>
      <c r="I91" s="80">
        <f t="shared" si="86"/>
        <v>0.5517241379</v>
      </c>
      <c r="J91" s="78">
        <v>10.0</v>
      </c>
      <c r="K91" s="78">
        <v>10.0</v>
      </c>
      <c r="L91" s="78">
        <v>115.0</v>
      </c>
      <c r="M91" s="78">
        <v>115.0</v>
      </c>
      <c r="N91" s="80">
        <f t="shared" si="87"/>
        <v>1</v>
      </c>
      <c r="O91" s="78">
        <v>115.0</v>
      </c>
      <c r="P91" s="78">
        <v>115.0</v>
      </c>
      <c r="Q91" s="81">
        <f t="shared" si="88"/>
        <v>1</v>
      </c>
      <c r="T91" s="77" t="s">
        <v>96</v>
      </c>
      <c r="U91" s="78">
        <v>29.0</v>
      </c>
      <c r="V91" s="78">
        <v>11.0</v>
      </c>
      <c r="W91" s="78">
        <v>15.0</v>
      </c>
      <c r="X91" s="78">
        <v>3.0</v>
      </c>
      <c r="Y91" s="78"/>
      <c r="Z91" s="79"/>
      <c r="AA91" s="80">
        <f t="shared" si="89"/>
        <v>1</v>
      </c>
      <c r="AB91" s="80">
        <f t="shared" si="90"/>
        <v>0.8965517241</v>
      </c>
      <c r="AC91" s="78">
        <v>7.0</v>
      </c>
      <c r="AD91" s="78">
        <v>7.0</v>
      </c>
      <c r="AE91" s="78">
        <v>89.0</v>
      </c>
      <c r="AF91" s="78">
        <v>89.0</v>
      </c>
      <c r="AG91" s="80">
        <f t="shared" si="91"/>
        <v>1</v>
      </c>
      <c r="AH91" s="78">
        <v>89.0</v>
      </c>
      <c r="AI91" s="78">
        <v>89.0</v>
      </c>
      <c r="AJ91" s="81">
        <f t="shared" si="92"/>
        <v>1</v>
      </c>
      <c r="AK91" s="82"/>
      <c r="AL91" s="112"/>
      <c r="AM91" s="77" t="s">
        <v>96</v>
      </c>
      <c r="AN91" s="78">
        <v>29.0</v>
      </c>
      <c r="AO91" s="78">
        <v>17.0</v>
      </c>
      <c r="AP91" s="78">
        <v>11.0</v>
      </c>
      <c r="AQ91" s="78">
        <v>1.0</v>
      </c>
      <c r="AR91" s="78"/>
      <c r="AS91" s="78"/>
      <c r="AT91" s="80">
        <f t="shared" si="93"/>
        <v>1</v>
      </c>
      <c r="AU91" s="80">
        <f t="shared" si="94"/>
        <v>0.9655172414</v>
      </c>
      <c r="AV91" s="78">
        <v>2.0</v>
      </c>
      <c r="AW91" s="78">
        <v>2.0</v>
      </c>
      <c r="AX91" s="78">
        <v>34.0</v>
      </c>
      <c r="AY91" s="78">
        <v>30.0</v>
      </c>
      <c r="AZ91" s="80">
        <f t="shared" si="95"/>
        <v>0.8823529412</v>
      </c>
      <c r="BA91" s="78">
        <v>34.0</v>
      </c>
      <c r="BB91" s="78">
        <v>30.0</v>
      </c>
      <c r="BC91" s="81">
        <f t="shared" si="96"/>
        <v>0.8823529412</v>
      </c>
      <c r="BD91" s="95"/>
    </row>
    <row r="92" ht="14.25" customHeight="1">
      <c r="A92" s="77" t="s">
        <v>96</v>
      </c>
      <c r="B92" s="78">
        <v>29.0</v>
      </c>
      <c r="C92" s="78">
        <v>7.0</v>
      </c>
      <c r="D92" s="78">
        <v>17.0</v>
      </c>
      <c r="E92" s="78">
        <v>5.0</v>
      </c>
      <c r="F92" s="78"/>
      <c r="G92" s="79"/>
      <c r="H92" s="80">
        <f t="shared" si="85"/>
        <v>1</v>
      </c>
      <c r="I92" s="80">
        <f t="shared" si="86"/>
        <v>0.8275862069</v>
      </c>
      <c r="J92" s="78">
        <v>10.0</v>
      </c>
      <c r="K92" s="78">
        <v>10.0</v>
      </c>
      <c r="L92" s="78">
        <v>142.0</v>
      </c>
      <c r="M92" s="78">
        <v>142.0</v>
      </c>
      <c r="N92" s="80">
        <f t="shared" si="87"/>
        <v>1</v>
      </c>
      <c r="O92" s="78">
        <v>142.0</v>
      </c>
      <c r="P92" s="78">
        <v>142.0</v>
      </c>
      <c r="Q92" s="81">
        <f t="shared" si="88"/>
        <v>1</v>
      </c>
      <c r="T92" s="77"/>
      <c r="U92" s="78"/>
      <c r="V92" s="78"/>
      <c r="W92" s="78"/>
      <c r="X92" s="78"/>
      <c r="Y92" s="78"/>
      <c r="Z92" s="79"/>
      <c r="AA92" s="80" t="str">
        <f t="shared" si="89"/>
        <v>#DIV/0!</v>
      </c>
      <c r="AB92" s="80" t="str">
        <f t="shared" si="90"/>
        <v>#DIV/0!</v>
      </c>
      <c r="AC92" s="78"/>
      <c r="AD92" s="78"/>
      <c r="AE92" s="78"/>
      <c r="AF92" s="78"/>
      <c r="AG92" s="80" t="str">
        <f t="shared" si="91"/>
        <v>#DIV/0!</v>
      </c>
      <c r="AH92" s="78"/>
      <c r="AI92" s="78"/>
      <c r="AJ92" s="81" t="str">
        <f t="shared" si="92"/>
        <v>#DIV/0!</v>
      </c>
      <c r="AK92" s="82"/>
      <c r="AL92" s="112"/>
      <c r="AM92" s="77"/>
      <c r="AN92" s="78"/>
      <c r="AO92" s="78"/>
      <c r="AP92" s="78"/>
      <c r="AQ92" s="78"/>
      <c r="AR92" s="78"/>
      <c r="AS92" s="78"/>
      <c r="AT92" s="80" t="str">
        <f t="shared" si="93"/>
        <v>#DIV/0!</v>
      </c>
      <c r="AU92" s="80" t="str">
        <f t="shared" si="94"/>
        <v>#DIV/0!</v>
      </c>
      <c r="AV92" s="78"/>
      <c r="AW92" s="78"/>
      <c r="AX92" s="78"/>
      <c r="AY92" s="78"/>
      <c r="AZ92" s="80" t="str">
        <f t="shared" si="95"/>
        <v>#DIV/0!</v>
      </c>
      <c r="BA92" s="78"/>
      <c r="BB92" s="78"/>
      <c r="BC92" s="81" t="str">
        <f t="shared" si="96"/>
        <v>#DIV/0!</v>
      </c>
      <c r="BD92" s="95"/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85"/>
        <v>#DIV/0!</v>
      </c>
      <c r="I93" s="80" t="str">
        <f t="shared" si="86"/>
        <v>#DIV/0!</v>
      </c>
      <c r="J93" s="78"/>
      <c r="K93" s="78"/>
      <c r="L93" s="78"/>
      <c r="M93" s="78"/>
      <c r="N93" s="80" t="str">
        <f t="shared" si="87"/>
        <v>#DIV/0!</v>
      </c>
      <c r="O93" s="83"/>
      <c r="P93" s="83"/>
      <c r="Q93" s="81" t="str">
        <f t="shared" si="88"/>
        <v>#DIV/0!</v>
      </c>
      <c r="T93" s="85"/>
      <c r="U93" s="83"/>
      <c r="V93" s="83"/>
      <c r="W93" s="83"/>
      <c r="X93" s="83"/>
      <c r="Y93" s="83"/>
      <c r="Z93" s="84"/>
      <c r="AA93" s="80" t="str">
        <f t="shared" si="89"/>
        <v>#DIV/0!</v>
      </c>
      <c r="AB93" s="80" t="str">
        <f t="shared" si="90"/>
        <v>#DIV/0!</v>
      </c>
      <c r="AC93" s="78"/>
      <c r="AD93" s="78"/>
      <c r="AE93" s="78"/>
      <c r="AF93" s="78"/>
      <c r="AG93" s="80" t="str">
        <f t="shared" si="91"/>
        <v>#DIV/0!</v>
      </c>
      <c r="AH93" s="83"/>
      <c r="AI93" s="83"/>
      <c r="AJ93" s="81" t="str">
        <f t="shared" si="92"/>
        <v>#DIV/0!</v>
      </c>
      <c r="AK93" s="82"/>
      <c r="AL93" s="112"/>
      <c r="AM93" s="77"/>
      <c r="AN93" s="78"/>
      <c r="AO93" s="78"/>
      <c r="AP93" s="78"/>
      <c r="AQ93" s="78"/>
      <c r="AR93" s="78"/>
      <c r="AS93" s="78"/>
      <c r="AT93" s="80" t="str">
        <f t="shared" si="93"/>
        <v>#DIV/0!</v>
      </c>
      <c r="AU93" s="80" t="str">
        <f t="shared" si="94"/>
        <v>#DIV/0!</v>
      </c>
      <c r="AV93" s="78"/>
      <c r="AW93" s="78"/>
      <c r="AX93" s="78"/>
      <c r="AY93" s="78"/>
      <c r="AZ93" s="80" t="str">
        <f t="shared" si="95"/>
        <v>#DIV/0!</v>
      </c>
      <c r="BA93" s="78"/>
      <c r="BB93" s="78"/>
      <c r="BC93" s="81" t="str">
        <f t="shared" si="96"/>
        <v>#DIV/0!</v>
      </c>
      <c r="BD93" s="95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85"/>
        <v>#DIV/0!</v>
      </c>
      <c r="I94" s="80" t="str">
        <f t="shared" si="86"/>
        <v>#DIV/0!</v>
      </c>
      <c r="J94" s="83"/>
      <c r="K94" s="83"/>
      <c r="L94" s="83"/>
      <c r="M94" s="83"/>
      <c r="N94" s="80" t="str">
        <f t="shared" si="87"/>
        <v>#DIV/0!</v>
      </c>
      <c r="O94" s="83"/>
      <c r="P94" s="83"/>
      <c r="Q94" s="81" t="str">
        <f t="shared" si="88"/>
        <v>#DIV/0!</v>
      </c>
      <c r="T94" s="85"/>
      <c r="U94" s="78"/>
      <c r="V94" s="83"/>
      <c r="W94" s="83"/>
      <c r="X94" s="78"/>
      <c r="Y94" s="78"/>
      <c r="Z94" s="84"/>
      <c r="AA94" s="80" t="str">
        <f t="shared" si="89"/>
        <v>#DIV/0!</v>
      </c>
      <c r="AB94" s="80" t="str">
        <f t="shared" si="90"/>
        <v>#DIV/0!</v>
      </c>
      <c r="AC94" s="83"/>
      <c r="AD94" s="83"/>
      <c r="AE94" s="83"/>
      <c r="AF94" s="83"/>
      <c r="AG94" s="80" t="str">
        <f t="shared" si="91"/>
        <v>#DIV/0!</v>
      </c>
      <c r="AH94" s="83"/>
      <c r="AI94" s="83"/>
      <c r="AJ94" s="81" t="str">
        <f t="shared" si="92"/>
        <v>#DIV/0!</v>
      </c>
      <c r="AK94" s="82"/>
      <c r="AL94" s="112"/>
      <c r="AM94" s="85"/>
      <c r="AN94" s="83"/>
      <c r="AO94" s="83"/>
      <c r="AP94" s="83"/>
      <c r="AQ94" s="83"/>
      <c r="AR94" s="83"/>
      <c r="AS94" s="83"/>
      <c r="AT94" s="80" t="str">
        <f t="shared" si="93"/>
        <v>#DIV/0!</v>
      </c>
      <c r="AU94" s="80" t="str">
        <f t="shared" si="94"/>
        <v>#DIV/0!</v>
      </c>
      <c r="AV94" s="83"/>
      <c r="AW94" s="83"/>
      <c r="AX94" s="83"/>
      <c r="AY94" s="83"/>
      <c r="AZ94" s="80" t="str">
        <f t="shared" si="95"/>
        <v>#DIV/0!</v>
      </c>
      <c r="BA94" s="83"/>
      <c r="BB94" s="83"/>
      <c r="BC94" s="81" t="str">
        <f t="shared" si="96"/>
        <v>#DIV/0!</v>
      </c>
      <c r="BD94" s="95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85"/>
        <v>#DIV/0!</v>
      </c>
      <c r="I95" s="80" t="str">
        <f t="shared" si="86"/>
        <v>#DIV/0!</v>
      </c>
      <c r="J95" s="83"/>
      <c r="K95" s="83"/>
      <c r="L95" s="83"/>
      <c r="M95" s="83"/>
      <c r="N95" s="80" t="str">
        <f t="shared" si="87"/>
        <v>#DIV/0!</v>
      </c>
      <c r="O95" s="83"/>
      <c r="P95" s="83"/>
      <c r="Q95" s="81" t="str">
        <f t="shared" si="88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89"/>
        <v>#DIV/0!</v>
      </c>
      <c r="AB95" s="80" t="str">
        <f t="shared" si="90"/>
        <v>#DIV/0!</v>
      </c>
      <c r="AC95" s="83"/>
      <c r="AD95" s="83"/>
      <c r="AE95" s="83"/>
      <c r="AF95" s="83"/>
      <c r="AG95" s="80" t="str">
        <f t="shared" si="91"/>
        <v>#DIV/0!</v>
      </c>
      <c r="AH95" s="83"/>
      <c r="AI95" s="83"/>
      <c r="AJ95" s="81" t="str">
        <f t="shared" si="92"/>
        <v>#DIV/0!</v>
      </c>
      <c r="AK95" s="82"/>
      <c r="AL95" s="112"/>
      <c r="AM95" s="85"/>
      <c r="AN95" s="83"/>
      <c r="AO95" s="83"/>
      <c r="AP95" s="83"/>
      <c r="AQ95" s="83"/>
      <c r="AR95" s="83"/>
      <c r="AS95" s="83"/>
      <c r="AT95" s="80" t="str">
        <f t="shared" si="93"/>
        <v>#DIV/0!</v>
      </c>
      <c r="AU95" s="80" t="str">
        <f t="shared" si="94"/>
        <v>#DIV/0!</v>
      </c>
      <c r="AV95" s="83"/>
      <c r="AW95" s="83"/>
      <c r="AX95" s="83"/>
      <c r="AY95" s="83"/>
      <c r="AZ95" s="80" t="str">
        <f t="shared" si="95"/>
        <v>#DIV/0!</v>
      </c>
      <c r="BA95" s="83"/>
      <c r="BB95" s="83"/>
      <c r="BC95" s="81" t="str">
        <f t="shared" si="96"/>
        <v>#DIV/0!</v>
      </c>
      <c r="BD95" s="95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85"/>
        <v>#DIV/0!</v>
      </c>
      <c r="I96" s="80" t="str">
        <f t="shared" si="86"/>
        <v>#DIV/0!</v>
      </c>
      <c r="J96" s="83"/>
      <c r="K96" s="83"/>
      <c r="L96" s="83"/>
      <c r="M96" s="83"/>
      <c r="N96" s="80" t="str">
        <f t="shared" si="87"/>
        <v>#DIV/0!</v>
      </c>
      <c r="O96" s="83"/>
      <c r="P96" s="83"/>
      <c r="Q96" s="81" t="str">
        <f t="shared" si="88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89"/>
        <v>#DIV/0!</v>
      </c>
      <c r="AB96" s="80" t="str">
        <f t="shared" si="90"/>
        <v>#DIV/0!</v>
      </c>
      <c r="AC96" s="83"/>
      <c r="AD96" s="83"/>
      <c r="AE96" s="83"/>
      <c r="AF96" s="83"/>
      <c r="AG96" s="80" t="str">
        <f t="shared" si="91"/>
        <v>#DIV/0!</v>
      </c>
      <c r="AH96" s="83"/>
      <c r="AI96" s="83"/>
      <c r="AJ96" s="81" t="str">
        <f t="shared" si="92"/>
        <v>#DIV/0!</v>
      </c>
      <c r="AK96" s="82"/>
      <c r="AL96" s="112"/>
      <c r="AM96" s="85"/>
      <c r="AN96" s="83"/>
      <c r="AO96" s="83"/>
      <c r="AP96" s="83"/>
      <c r="AQ96" s="83"/>
      <c r="AR96" s="83"/>
      <c r="AS96" s="83"/>
      <c r="AT96" s="80" t="str">
        <f t="shared" si="93"/>
        <v>#DIV/0!</v>
      </c>
      <c r="AU96" s="80" t="str">
        <f t="shared" si="94"/>
        <v>#DIV/0!</v>
      </c>
      <c r="AV96" s="83"/>
      <c r="AW96" s="83"/>
      <c r="AX96" s="83"/>
      <c r="AY96" s="83"/>
      <c r="AZ96" s="80" t="str">
        <f t="shared" si="95"/>
        <v>#DIV/0!</v>
      </c>
      <c r="BA96" s="83"/>
      <c r="BB96" s="83"/>
      <c r="BC96" s="81" t="str">
        <f t="shared" si="96"/>
        <v>#DIV/0!</v>
      </c>
      <c r="BD96" s="95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85"/>
        <v>#DIV/0!</v>
      </c>
      <c r="I97" s="80" t="str">
        <f t="shared" si="86"/>
        <v>#DIV/0!</v>
      </c>
      <c r="J97" s="83"/>
      <c r="K97" s="83"/>
      <c r="L97" s="83"/>
      <c r="M97" s="83"/>
      <c r="N97" s="80" t="str">
        <f t="shared" si="87"/>
        <v>#DIV/0!</v>
      </c>
      <c r="O97" s="83"/>
      <c r="P97" s="83"/>
      <c r="Q97" s="81" t="str">
        <f t="shared" si="88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89"/>
        <v>#DIV/0!</v>
      </c>
      <c r="AB97" s="80" t="str">
        <f t="shared" si="90"/>
        <v>#DIV/0!</v>
      </c>
      <c r="AC97" s="83"/>
      <c r="AD97" s="83"/>
      <c r="AE97" s="83"/>
      <c r="AF97" s="83"/>
      <c r="AG97" s="80" t="str">
        <f t="shared" si="91"/>
        <v>#DIV/0!</v>
      </c>
      <c r="AH97" s="83"/>
      <c r="AI97" s="83"/>
      <c r="AJ97" s="81" t="str">
        <f t="shared" si="92"/>
        <v>#DIV/0!</v>
      </c>
      <c r="AK97" s="82"/>
      <c r="AL97" s="112"/>
      <c r="AM97" s="85"/>
      <c r="AN97" s="83"/>
      <c r="AO97" s="83"/>
      <c r="AP97" s="83"/>
      <c r="AQ97" s="83"/>
      <c r="AR97" s="83"/>
      <c r="AS97" s="83"/>
      <c r="AT97" s="80" t="str">
        <f t="shared" si="93"/>
        <v>#DIV/0!</v>
      </c>
      <c r="AU97" s="80" t="str">
        <f t="shared" si="94"/>
        <v>#DIV/0!</v>
      </c>
      <c r="AV97" s="83"/>
      <c r="AW97" s="83"/>
      <c r="AX97" s="83"/>
      <c r="AY97" s="83"/>
      <c r="AZ97" s="80" t="str">
        <f t="shared" si="95"/>
        <v>#DIV/0!</v>
      </c>
      <c r="BA97" s="83"/>
      <c r="BB97" s="83"/>
      <c r="BC97" s="81" t="str">
        <f t="shared" si="96"/>
        <v>#DIV/0!</v>
      </c>
      <c r="BD97" s="95"/>
    </row>
    <row r="98" ht="14.25" customHeight="1">
      <c r="A98" s="72" t="s">
        <v>15</v>
      </c>
      <c r="B98" s="73">
        <f t="shared" ref="B98:G98" si="97">SUM(B90:B97)</f>
        <v>91</v>
      </c>
      <c r="C98" s="73">
        <f t="shared" si="97"/>
        <v>9</v>
      </c>
      <c r="D98" s="73">
        <f t="shared" si="97"/>
        <v>47</v>
      </c>
      <c r="E98" s="73">
        <f t="shared" si="97"/>
        <v>25</v>
      </c>
      <c r="F98" s="73">
        <f t="shared" si="97"/>
        <v>0</v>
      </c>
      <c r="G98" s="86">
        <f t="shared" si="97"/>
        <v>10</v>
      </c>
      <c r="H98" s="80">
        <f t="shared" si="85"/>
        <v>0.8901098901</v>
      </c>
      <c r="I98" s="80">
        <f t="shared" si="86"/>
        <v>0.6153846154</v>
      </c>
      <c r="J98" s="73">
        <f t="shared" ref="J98:M98" si="98">SUM(J90:J97)</f>
        <v>28</v>
      </c>
      <c r="K98" s="73">
        <f t="shared" si="98"/>
        <v>28</v>
      </c>
      <c r="L98" s="73">
        <f t="shared" si="98"/>
        <v>427</v>
      </c>
      <c r="M98" s="73">
        <f t="shared" si="98"/>
        <v>427</v>
      </c>
      <c r="N98" s="80">
        <f t="shared" si="87"/>
        <v>1</v>
      </c>
      <c r="O98" s="87">
        <f t="shared" ref="O98:P98" si="99">SUM(O90:O97)</f>
        <v>427</v>
      </c>
      <c r="P98" s="87">
        <f t="shared" si="99"/>
        <v>427</v>
      </c>
      <c r="Q98" s="81">
        <f t="shared" si="88"/>
        <v>1</v>
      </c>
      <c r="T98" s="72" t="s">
        <v>15</v>
      </c>
      <c r="U98" s="73">
        <f t="shared" ref="U98:Z98" si="100">SUM(U90:U97)</f>
        <v>58</v>
      </c>
      <c r="V98" s="73">
        <f t="shared" si="100"/>
        <v>11</v>
      </c>
      <c r="W98" s="73">
        <f t="shared" si="100"/>
        <v>33</v>
      </c>
      <c r="X98" s="73">
        <f t="shared" si="100"/>
        <v>5</v>
      </c>
      <c r="Y98" s="73">
        <f t="shared" si="100"/>
        <v>0</v>
      </c>
      <c r="Z98" s="86">
        <f t="shared" si="100"/>
        <v>9</v>
      </c>
      <c r="AA98" s="80">
        <f t="shared" si="89"/>
        <v>0.8448275862</v>
      </c>
      <c r="AB98" s="80">
        <f t="shared" si="90"/>
        <v>0.7586206897</v>
      </c>
      <c r="AC98" s="73">
        <f t="shared" ref="AC98:AF98" si="101">SUM(AC90:AC97)</f>
        <v>13</v>
      </c>
      <c r="AD98" s="73">
        <f t="shared" si="101"/>
        <v>13</v>
      </c>
      <c r="AE98" s="73">
        <f t="shared" si="101"/>
        <v>144</v>
      </c>
      <c r="AF98" s="73">
        <f t="shared" si="101"/>
        <v>144</v>
      </c>
      <c r="AG98" s="80">
        <f t="shared" si="91"/>
        <v>1</v>
      </c>
      <c r="AH98" s="87">
        <f t="shared" ref="AH98:AI98" si="102">SUM(AH90:AH97)</f>
        <v>144</v>
      </c>
      <c r="AI98" s="87">
        <f t="shared" si="102"/>
        <v>144</v>
      </c>
      <c r="AJ98" s="81">
        <f t="shared" si="92"/>
        <v>1</v>
      </c>
      <c r="AK98" s="82"/>
      <c r="AL98" s="112"/>
      <c r="AM98" s="72" t="s">
        <v>15</v>
      </c>
      <c r="AN98" s="73">
        <f t="shared" ref="AN98:AS98" si="103">SUM(AN90:AN97)</f>
        <v>57</v>
      </c>
      <c r="AO98" s="73">
        <f t="shared" si="103"/>
        <v>21</v>
      </c>
      <c r="AP98" s="73">
        <f t="shared" si="103"/>
        <v>30</v>
      </c>
      <c r="AQ98" s="73">
        <f t="shared" si="103"/>
        <v>7</v>
      </c>
      <c r="AR98" s="73">
        <f t="shared" si="103"/>
        <v>0</v>
      </c>
      <c r="AS98" s="73">
        <f t="shared" si="103"/>
        <v>0</v>
      </c>
      <c r="AT98" s="80">
        <f t="shared" si="93"/>
        <v>1.01754386</v>
      </c>
      <c r="AU98" s="80">
        <f t="shared" si="94"/>
        <v>0.8947368421</v>
      </c>
      <c r="AV98" s="73">
        <f t="shared" ref="AV98:AY98" si="104">SUM(AV90:AV97)</f>
        <v>4</v>
      </c>
      <c r="AW98" s="73">
        <f t="shared" si="104"/>
        <v>4</v>
      </c>
      <c r="AX98" s="73">
        <f t="shared" si="104"/>
        <v>68</v>
      </c>
      <c r="AY98" s="73">
        <f t="shared" si="104"/>
        <v>60</v>
      </c>
      <c r="AZ98" s="80">
        <f t="shared" si="95"/>
        <v>0.8823529412</v>
      </c>
      <c r="BA98" s="87">
        <f t="shared" ref="BA98:BB98" si="105">SUM(BA90:BA97)</f>
        <v>68</v>
      </c>
      <c r="BB98" s="87">
        <f t="shared" si="105"/>
        <v>60</v>
      </c>
      <c r="BC98" s="81">
        <f t="shared" si="96"/>
        <v>0.8823529412</v>
      </c>
      <c r="BD98" s="95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  <c r="AL99" s="112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C99" s="68"/>
      <c r="BD99" s="95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  <c r="AL100" s="112"/>
      <c r="AM100" s="89" t="s">
        <v>27</v>
      </c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C100" s="68"/>
      <c r="BD100" s="95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  <c r="AL101" s="112"/>
      <c r="AM101" s="90" t="s">
        <v>4</v>
      </c>
      <c r="AN101" s="32" t="s">
        <v>16</v>
      </c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4"/>
      <c r="BC101" s="68"/>
      <c r="BD101" s="95"/>
    </row>
    <row r="102" ht="14.25" customHeight="1">
      <c r="A102" s="91"/>
      <c r="B102" s="92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/>
      <c r="U102" s="92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  <c r="AL102" s="112"/>
      <c r="AM102" s="91"/>
      <c r="AN102" s="92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4"/>
      <c r="BC102" s="68"/>
      <c r="BD102" s="95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  <c r="AL103" s="112"/>
      <c r="AM103" s="93"/>
      <c r="AN103" s="32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4"/>
      <c r="BC103" s="68"/>
      <c r="BD103" s="95"/>
    </row>
    <row r="104" ht="14.25" customHeight="1"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</row>
    <row r="105" ht="14.25" customHeight="1"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</row>
    <row r="106" ht="14.25" customHeight="1"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</row>
    <row r="107" ht="14.25" customHeight="1"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</row>
    <row r="108" ht="14.25" customHeight="1"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</row>
    <row r="109" ht="14.25" customHeight="1"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</row>
    <row r="110" ht="14.25" customHeight="1"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</row>
    <row r="111" ht="14.25" customHeight="1"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</row>
    <row r="112" ht="14.25" customHeight="1"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</row>
    <row r="113" ht="14.25" customHeight="1"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</row>
    <row r="114" ht="14.25" customHeight="1"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</row>
    <row r="115" ht="14.25" customHeight="1"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</row>
    <row r="116" ht="14.25" customHeight="1"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</row>
    <row r="117" ht="14.25" customHeight="1"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</row>
    <row r="118" ht="14.25" customHeight="1"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</row>
    <row r="119" ht="14.25" customHeight="1"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</row>
    <row r="120" ht="14.25" customHeight="1"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</row>
    <row r="121" ht="14.25" customHeight="1"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</row>
    <row r="122" ht="14.25" customHeight="1"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</row>
    <row r="123" ht="14.25" customHeight="1"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</row>
    <row r="124" ht="14.25" customHeight="1"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</row>
    <row r="125" ht="14.25" customHeight="1"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</row>
    <row r="126" ht="14.25" customHeight="1"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</row>
    <row r="127" ht="14.25" customHeight="1"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</row>
    <row r="128" ht="14.25" customHeight="1"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</row>
    <row r="129" ht="14.25" customHeight="1"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</row>
    <row r="130" ht="14.25" customHeight="1"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</row>
    <row r="131" ht="14.25" customHeight="1"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</row>
    <row r="132" ht="14.25" customHeight="1"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</row>
    <row r="133" ht="14.25" customHeight="1"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</row>
    <row r="134" ht="14.25" customHeight="1"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</row>
    <row r="135" ht="14.25" customHeight="1"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</row>
    <row r="136" ht="14.25" customHeight="1"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</row>
    <row r="137" ht="14.25" customHeight="1"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</row>
    <row r="138" ht="14.25" customHeight="1"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</row>
    <row r="139" ht="14.25" customHeight="1"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</row>
    <row r="140" ht="14.25" customHeight="1"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</row>
    <row r="141" ht="14.25" customHeight="1"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</row>
    <row r="142" ht="14.25" customHeight="1"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</row>
    <row r="143" ht="14.25" customHeight="1"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</row>
    <row r="144" ht="14.25" customHeight="1"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</row>
    <row r="145" ht="14.25" customHeight="1"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</row>
    <row r="146" ht="14.25" customHeight="1"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</row>
    <row r="147" ht="14.25" customHeight="1"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</row>
    <row r="148" ht="14.25" customHeight="1"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</row>
    <row r="149" ht="14.25" customHeight="1"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</row>
    <row r="150" ht="14.25" customHeight="1"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</row>
    <row r="151" ht="14.25" customHeight="1"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</row>
    <row r="152" ht="14.25" customHeight="1"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</row>
    <row r="153" ht="14.25" customHeight="1"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</row>
    <row r="154" ht="14.25" customHeight="1"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</row>
    <row r="155" ht="14.25" customHeight="1"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</row>
    <row r="156" ht="14.25" customHeight="1"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</row>
    <row r="157" ht="14.25" customHeight="1"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</row>
    <row r="158" ht="14.25" customHeight="1"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</row>
    <row r="159" ht="14.25" customHeight="1"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</row>
    <row r="160" ht="14.25" customHeight="1"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</row>
    <row r="161" ht="14.25" customHeight="1"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</row>
    <row r="162" ht="14.25" customHeight="1"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</row>
    <row r="163" ht="14.25" customHeight="1"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</row>
    <row r="164" ht="14.25" customHeight="1"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</row>
    <row r="165" ht="14.25" customHeight="1"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</row>
    <row r="166" ht="14.25" customHeight="1"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</row>
    <row r="167" ht="14.25" customHeight="1"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</row>
    <row r="168" ht="14.25" customHeight="1"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</row>
    <row r="169" ht="14.25" customHeight="1"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</row>
    <row r="170" ht="14.25" customHeight="1"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</row>
    <row r="171" ht="14.25" customHeight="1"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</row>
    <row r="172" ht="14.25" customHeight="1"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</row>
    <row r="173" ht="14.25" customHeight="1"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</row>
    <row r="174" ht="14.25" customHeight="1"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</row>
    <row r="175" ht="14.25" customHeight="1"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</row>
    <row r="176" ht="14.25" customHeight="1"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</row>
    <row r="177" ht="14.25" customHeight="1"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</row>
    <row r="178" ht="14.25" customHeight="1"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</row>
    <row r="179" ht="14.25" customHeight="1"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</row>
    <row r="180" ht="14.25" customHeight="1"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</row>
    <row r="181" ht="14.25" customHeight="1"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</row>
    <row r="182" ht="14.25" customHeight="1"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</row>
    <row r="183" ht="14.25" customHeight="1"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</row>
    <row r="184" ht="14.25" customHeight="1"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</row>
    <row r="185" ht="14.25" customHeight="1"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</row>
    <row r="186" ht="14.25" customHeight="1"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</row>
    <row r="187" ht="14.25" customHeight="1"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</row>
    <row r="188" ht="14.25" customHeight="1"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</row>
    <row r="189" ht="14.25" customHeight="1"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</row>
    <row r="190" ht="14.25" customHeight="1"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</row>
    <row r="191" ht="14.25" customHeight="1"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</row>
    <row r="192" ht="14.25" customHeight="1"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</row>
    <row r="193" ht="14.25" customHeight="1"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</row>
    <row r="194" ht="14.25" customHeight="1"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</row>
    <row r="195" ht="14.25" customHeight="1"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</row>
    <row r="196" ht="14.25" customHeight="1"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</row>
    <row r="197" ht="14.25" customHeight="1"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</row>
    <row r="198" ht="14.25" customHeight="1"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</row>
    <row r="199" ht="14.25" customHeight="1"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</row>
    <row r="200" ht="14.25" customHeight="1"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</row>
    <row r="201" ht="14.25" customHeight="1"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</row>
    <row r="202" ht="14.25" customHeight="1"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</row>
    <row r="203" ht="14.25" customHeight="1"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</row>
    <row r="204" ht="14.25" customHeight="1"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</row>
    <row r="205" ht="14.25" customHeight="1"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</row>
    <row r="206" ht="14.25" customHeight="1"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</row>
    <row r="207" ht="14.25" customHeight="1"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</row>
    <row r="208" ht="14.25" customHeight="1"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</row>
    <row r="209" ht="14.25" customHeight="1"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</row>
    <row r="210" ht="14.25" customHeight="1"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</row>
    <row r="211" ht="14.25" customHeight="1"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</row>
    <row r="212" ht="14.25" customHeight="1"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</row>
    <row r="213" ht="14.25" customHeight="1"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</row>
    <row r="214" ht="14.25" customHeight="1"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</row>
    <row r="215" ht="14.25" customHeight="1"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</row>
    <row r="216" ht="14.25" customHeight="1"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</row>
    <row r="217" ht="14.25" customHeight="1"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</row>
    <row r="218" ht="14.25" customHeight="1"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</row>
    <row r="219" ht="14.25" customHeight="1"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</row>
    <row r="220" ht="14.25" customHeight="1"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</row>
    <row r="221" ht="14.25" customHeight="1"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</row>
    <row r="222" ht="14.25" customHeight="1"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</row>
    <row r="223" ht="14.25" customHeight="1"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</row>
    <row r="224" ht="14.25" customHeight="1"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</row>
    <row r="225" ht="14.25" customHeight="1"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</row>
    <row r="226" ht="14.25" customHeight="1"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</row>
    <row r="227" ht="14.25" customHeight="1"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</row>
    <row r="228" ht="14.25" customHeight="1"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</row>
    <row r="229" ht="14.25" customHeight="1"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</row>
    <row r="230" ht="14.25" customHeight="1"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</row>
    <row r="231" ht="14.25" customHeight="1"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</row>
    <row r="232" ht="14.25" customHeight="1"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</row>
    <row r="233" ht="14.25" customHeight="1"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</row>
    <row r="234" ht="14.25" customHeight="1"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</row>
    <row r="235" ht="14.25" customHeight="1"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</row>
    <row r="236" ht="14.25" customHeight="1"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</row>
    <row r="237" ht="14.25" customHeight="1"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</row>
    <row r="238" ht="14.25" customHeight="1"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</row>
    <row r="239" ht="14.25" customHeight="1"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</row>
    <row r="240" ht="14.25" customHeight="1"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</row>
    <row r="241" ht="14.25" customHeight="1"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</row>
    <row r="242" ht="14.25" customHeight="1"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</row>
    <row r="243" ht="14.25" customHeight="1"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</row>
    <row r="244" ht="14.25" customHeight="1"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</row>
    <row r="245" ht="14.25" customHeight="1"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</row>
    <row r="246" ht="14.25" customHeight="1"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</row>
    <row r="247" ht="14.25" customHeight="1"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</row>
    <row r="248" ht="14.25" customHeight="1"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</row>
    <row r="249" ht="14.25" customHeight="1"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</row>
    <row r="250" ht="14.25" customHeight="1"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</row>
    <row r="251" ht="14.25" customHeight="1"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</row>
    <row r="252" ht="14.25" customHeight="1"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</row>
    <row r="253" ht="14.25" customHeight="1"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</row>
    <row r="254" ht="14.25" customHeight="1"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</row>
    <row r="255" ht="14.25" customHeight="1"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</row>
    <row r="256" ht="14.25" customHeight="1"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</row>
    <row r="257" ht="14.25" customHeight="1"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</row>
    <row r="258" ht="14.25" customHeight="1"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</row>
    <row r="259" ht="14.25" customHeight="1"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</row>
    <row r="260" ht="14.25" customHeight="1"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</row>
    <row r="261" ht="14.25" customHeight="1"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</row>
    <row r="262" ht="14.25" customHeight="1"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</row>
    <row r="263" ht="14.25" customHeight="1"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</row>
    <row r="264" ht="14.25" customHeight="1"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</row>
    <row r="265" ht="14.25" customHeight="1"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</row>
    <row r="266" ht="14.25" customHeight="1"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</row>
    <row r="267" ht="14.25" customHeight="1"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</row>
    <row r="268" ht="14.25" customHeight="1"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</row>
    <row r="269" ht="14.25" customHeight="1"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</row>
    <row r="270" ht="14.25" customHeight="1"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</row>
    <row r="271" ht="14.25" customHeight="1"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</row>
    <row r="272" ht="14.25" customHeight="1"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</row>
    <row r="273" ht="14.25" customHeight="1"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</row>
    <row r="274" ht="14.25" customHeight="1"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</row>
    <row r="275" ht="14.25" customHeight="1"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</row>
    <row r="276" ht="14.25" customHeight="1"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</row>
    <row r="277" ht="14.25" customHeight="1"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</row>
    <row r="278" ht="14.25" customHeight="1"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</row>
    <row r="279" ht="14.25" customHeight="1"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</row>
    <row r="280" ht="14.25" customHeight="1"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</row>
    <row r="281" ht="14.25" customHeight="1"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</row>
    <row r="282" ht="14.25" customHeight="1"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</row>
    <row r="283" ht="14.25" customHeight="1"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</row>
    <row r="284" ht="14.25" customHeight="1"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</row>
    <row r="285" ht="14.25" customHeight="1"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</row>
    <row r="286" ht="14.25" customHeight="1"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</row>
    <row r="287" ht="14.25" customHeight="1"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</row>
    <row r="288" ht="14.25" customHeight="1"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</row>
    <row r="289" ht="14.25" customHeight="1"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</row>
    <row r="290" ht="14.25" customHeight="1"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</row>
    <row r="291" ht="14.25" customHeight="1"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</row>
    <row r="292" ht="14.25" customHeight="1"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</row>
    <row r="293" ht="14.25" customHeight="1"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</row>
    <row r="294" ht="14.25" customHeight="1"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</row>
    <row r="295" ht="14.25" customHeight="1"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</row>
    <row r="296" ht="14.25" customHeight="1"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</row>
    <row r="297" ht="14.25" customHeight="1"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</row>
    <row r="298" ht="14.25" customHeight="1"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</row>
    <row r="299" ht="14.25" customHeight="1"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</row>
    <row r="300" ht="14.25" customHeight="1"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</row>
    <row r="301" ht="14.25" customHeight="1"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</row>
    <row r="302" ht="14.25" customHeight="1"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</row>
    <row r="303" ht="14.25" customHeight="1"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</row>
    <row r="304" ht="14.25" customHeight="1"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</row>
    <row r="305" ht="14.25" customHeight="1"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</row>
    <row r="306" ht="14.25" customHeight="1"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</row>
    <row r="307" ht="14.25" customHeight="1"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</row>
    <row r="308" ht="14.25" customHeight="1"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</row>
    <row r="309" ht="14.25" customHeight="1"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</row>
    <row r="310" ht="14.25" customHeight="1"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</row>
    <row r="311" ht="14.25" customHeight="1"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</row>
    <row r="312" ht="14.25" customHeight="1"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</row>
    <row r="313" ht="14.25" customHeight="1"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</row>
    <row r="314" ht="14.25" customHeight="1"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</row>
    <row r="315" ht="14.25" customHeight="1"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</row>
    <row r="316" ht="14.25" customHeight="1"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</row>
    <row r="317" ht="14.25" customHeight="1"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</row>
    <row r="318" ht="14.25" customHeight="1"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</row>
    <row r="319" ht="14.25" customHeight="1"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</row>
    <row r="320" ht="14.25" customHeight="1"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</row>
    <row r="321" ht="14.25" customHeight="1"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</row>
    <row r="322" ht="14.25" customHeight="1"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</row>
    <row r="323" ht="14.25" customHeight="1"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</row>
    <row r="324" ht="14.25" customHeight="1"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</row>
    <row r="325" ht="14.25" customHeight="1"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</row>
    <row r="326" ht="14.25" customHeight="1"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</row>
    <row r="327" ht="14.25" customHeight="1"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</row>
    <row r="328" ht="14.25" customHeight="1"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</row>
    <row r="329" ht="14.25" customHeight="1"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</row>
    <row r="330" ht="14.25" customHeight="1"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</row>
    <row r="331" ht="14.25" customHeight="1"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</row>
    <row r="332" ht="14.25" customHeight="1"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</row>
    <row r="333" ht="14.25" customHeight="1"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</row>
    <row r="334" ht="14.25" customHeight="1"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</row>
    <row r="335" ht="14.25" customHeight="1"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</row>
    <row r="336" ht="14.25" customHeight="1"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</row>
    <row r="337" ht="14.25" customHeight="1"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</row>
    <row r="338" ht="14.25" customHeight="1"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</row>
    <row r="339" ht="14.25" customHeight="1"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</row>
    <row r="340" ht="14.25" customHeight="1"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</row>
    <row r="341" ht="14.25" customHeight="1"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</row>
    <row r="342" ht="14.25" customHeight="1"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</row>
    <row r="343" ht="14.25" customHeight="1"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</row>
    <row r="344" ht="14.25" customHeight="1"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</row>
    <row r="345" ht="14.25" customHeight="1"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</row>
    <row r="346" ht="14.25" customHeight="1"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</row>
    <row r="347" ht="14.25" customHeight="1"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</row>
    <row r="348" ht="14.25" customHeight="1"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</row>
    <row r="349" ht="14.25" customHeight="1"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</row>
    <row r="350" ht="14.25" customHeight="1"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</row>
    <row r="351" ht="14.25" customHeight="1"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</row>
    <row r="352" ht="14.25" customHeight="1"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</row>
    <row r="353" ht="14.25" customHeight="1"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</row>
    <row r="354" ht="14.25" customHeight="1"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</row>
    <row r="355" ht="14.25" customHeight="1"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</row>
    <row r="356" ht="14.25" customHeight="1"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</row>
    <row r="357" ht="14.25" customHeight="1"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</row>
    <row r="358" ht="14.25" customHeight="1"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</row>
    <row r="359" ht="14.25" customHeight="1"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</row>
    <row r="360" ht="14.25" customHeight="1"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</row>
    <row r="361" ht="14.25" customHeight="1"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</row>
    <row r="362" ht="14.25" customHeight="1"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</row>
    <row r="363" ht="14.25" customHeight="1"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</row>
    <row r="364" ht="14.25" customHeight="1"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</row>
    <row r="365" ht="14.25" customHeight="1"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</row>
    <row r="366" ht="14.25" customHeight="1"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</row>
    <row r="367" ht="14.25" customHeight="1"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</row>
    <row r="368" ht="14.25" customHeight="1"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</row>
    <row r="369" ht="14.25" customHeight="1"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</row>
    <row r="370" ht="14.25" customHeight="1"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</row>
    <row r="371" ht="14.25" customHeight="1"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</row>
    <row r="372" ht="14.25" customHeight="1"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</row>
    <row r="373" ht="14.25" customHeight="1"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</row>
    <row r="374" ht="14.25" customHeight="1"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</row>
    <row r="375" ht="14.25" customHeight="1"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</row>
    <row r="376" ht="14.25" customHeight="1"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</row>
    <row r="377" ht="14.25" customHeight="1"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</row>
    <row r="378" ht="14.25" customHeight="1"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</row>
    <row r="379" ht="14.25" customHeight="1"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</row>
    <row r="380" ht="14.25" customHeight="1"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</row>
    <row r="381" ht="14.25" customHeight="1"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</row>
    <row r="382" ht="14.25" customHeight="1"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</row>
    <row r="383" ht="14.25" customHeight="1"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</row>
    <row r="384" ht="14.25" customHeight="1"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</row>
    <row r="385" ht="14.25" customHeight="1"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</row>
    <row r="386" ht="14.25" customHeight="1"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</row>
    <row r="387" ht="14.25" customHeight="1"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</row>
    <row r="388" ht="14.25" customHeight="1"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</row>
    <row r="389" ht="14.25" customHeight="1"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</row>
    <row r="390" ht="14.25" customHeight="1"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</row>
    <row r="391" ht="14.25" customHeight="1"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</row>
    <row r="392" ht="14.25" customHeight="1"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</row>
    <row r="393" ht="14.25" customHeight="1"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</row>
    <row r="394" ht="14.25" customHeight="1"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</row>
    <row r="395" ht="14.25" customHeight="1"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</row>
    <row r="396" ht="14.25" customHeight="1"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</row>
    <row r="397" ht="14.25" customHeight="1"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</row>
    <row r="398" ht="14.25" customHeight="1"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</row>
    <row r="399" ht="14.25" customHeight="1"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</row>
    <row r="400" ht="14.25" customHeight="1"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</row>
    <row r="401" ht="14.25" customHeight="1"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</row>
    <row r="402" ht="14.25" customHeight="1"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</row>
    <row r="403" ht="14.25" customHeight="1"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</row>
    <row r="404" ht="14.25" customHeight="1"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</row>
    <row r="405" ht="14.25" customHeight="1"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</row>
    <row r="406" ht="14.25" customHeight="1"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</row>
    <row r="407" ht="14.25" customHeight="1"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</row>
    <row r="408" ht="14.25" customHeight="1"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</row>
    <row r="409" ht="14.25" customHeight="1"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</row>
    <row r="410" ht="14.25" customHeight="1"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</row>
    <row r="411" ht="14.25" customHeight="1"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</row>
    <row r="412" ht="14.25" customHeight="1"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</row>
    <row r="413" ht="14.25" customHeight="1"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</row>
    <row r="414" ht="14.25" customHeight="1"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</row>
    <row r="415" ht="14.25" customHeight="1"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</row>
    <row r="416" ht="14.25" customHeight="1"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</row>
    <row r="417" ht="14.25" customHeight="1"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</row>
    <row r="418" ht="14.25" customHeight="1"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</row>
    <row r="419" ht="14.25" customHeight="1"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</row>
    <row r="420" ht="14.25" customHeight="1"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</row>
    <row r="421" ht="14.25" customHeight="1"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</row>
    <row r="422" ht="14.25" customHeight="1"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</row>
    <row r="423" ht="14.25" customHeight="1"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</row>
    <row r="424" ht="14.25" customHeight="1"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</row>
    <row r="425" ht="14.25" customHeight="1"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</row>
    <row r="426" ht="14.25" customHeight="1"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</row>
    <row r="427" ht="14.25" customHeight="1"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</row>
    <row r="428" ht="14.25" customHeight="1"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</row>
    <row r="429" ht="14.25" customHeight="1"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</row>
    <row r="430" ht="14.25" customHeight="1"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</row>
    <row r="431" ht="14.25" customHeight="1"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</row>
    <row r="432" ht="14.25" customHeight="1"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</row>
    <row r="433" ht="14.25" customHeight="1"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</row>
    <row r="434" ht="14.25" customHeight="1"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</row>
    <row r="435" ht="14.25" customHeight="1"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</row>
    <row r="436" ht="14.25" customHeight="1"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</row>
    <row r="437" ht="14.25" customHeight="1"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</row>
    <row r="438" ht="14.25" customHeight="1"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</row>
    <row r="439" ht="14.25" customHeight="1"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</row>
    <row r="440" ht="14.25" customHeight="1"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</row>
    <row r="441" ht="14.25" customHeight="1"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</row>
    <row r="442" ht="14.25" customHeight="1"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</row>
    <row r="443" ht="14.25" customHeight="1"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</row>
    <row r="444" ht="14.25" customHeight="1"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</row>
    <row r="445" ht="14.25" customHeight="1"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</row>
    <row r="446" ht="14.25" customHeight="1"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</row>
    <row r="447" ht="14.25" customHeight="1"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</row>
    <row r="448" ht="14.25" customHeight="1"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</row>
    <row r="449" ht="14.25" customHeight="1"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</row>
    <row r="450" ht="14.25" customHeight="1"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</row>
    <row r="451" ht="14.25" customHeight="1"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</row>
    <row r="452" ht="14.25" customHeight="1"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</row>
    <row r="453" ht="14.25" customHeight="1"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</row>
    <row r="454" ht="14.25" customHeight="1"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</row>
    <row r="455" ht="14.25" customHeight="1"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</row>
    <row r="456" ht="14.25" customHeight="1"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</row>
    <row r="457" ht="14.25" customHeight="1"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</row>
    <row r="458" ht="14.25" customHeight="1"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</row>
    <row r="459" ht="14.25" customHeight="1"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</row>
    <row r="460" ht="14.25" customHeight="1"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</row>
    <row r="461" ht="14.25" customHeight="1"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</row>
    <row r="462" ht="14.25" customHeight="1"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</row>
    <row r="463" ht="14.25" customHeight="1"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</row>
    <row r="464" ht="14.25" customHeight="1"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</row>
    <row r="465" ht="14.25" customHeight="1"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</row>
    <row r="466" ht="14.25" customHeight="1"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</row>
    <row r="467" ht="14.25" customHeight="1"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</row>
    <row r="468" ht="14.25" customHeight="1"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</row>
    <row r="469" ht="14.25" customHeight="1"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</row>
    <row r="470" ht="14.25" customHeight="1"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</row>
    <row r="471" ht="14.25" customHeight="1"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</row>
    <row r="472" ht="14.25" customHeight="1"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</row>
    <row r="473" ht="14.25" customHeight="1"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</row>
    <row r="474" ht="14.25" customHeight="1"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</row>
    <row r="475" ht="14.25" customHeight="1"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</row>
    <row r="476" ht="14.25" customHeight="1"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</row>
    <row r="477" ht="14.25" customHeight="1"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</row>
    <row r="478" ht="14.25" customHeight="1"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</row>
    <row r="479" ht="14.25" customHeight="1"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</row>
    <row r="480" ht="14.25" customHeight="1"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</row>
    <row r="481" ht="14.25" customHeight="1"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</row>
    <row r="482" ht="14.25" customHeight="1"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</row>
    <row r="483" ht="14.25" customHeight="1"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</row>
    <row r="484" ht="14.25" customHeight="1"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</row>
    <row r="485" ht="14.25" customHeight="1"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</row>
    <row r="486" ht="14.25" customHeight="1"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</row>
    <row r="487" ht="14.25" customHeight="1"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</row>
    <row r="488" ht="14.25" customHeight="1"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</row>
    <row r="489" ht="14.25" customHeight="1"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</row>
    <row r="490" ht="14.25" customHeight="1"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</row>
    <row r="491" ht="14.25" customHeight="1"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</row>
    <row r="492" ht="14.25" customHeight="1"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</row>
    <row r="493" ht="14.25" customHeight="1"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</row>
    <row r="494" ht="14.25" customHeight="1"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</row>
    <row r="495" ht="14.25" customHeight="1"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</row>
    <row r="496" ht="14.25" customHeight="1"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</row>
    <row r="497" ht="14.25" customHeight="1"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</row>
    <row r="498" ht="14.25" customHeight="1"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</row>
    <row r="499" ht="14.25" customHeight="1"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</row>
    <row r="500" ht="14.25" customHeight="1"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</row>
    <row r="501" ht="14.25" customHeight="1"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</row>
    <row r="502" ht="14.25" customHeight="1"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</row>
    <row r="503" ht="14.25" customHeight="1"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</row>
    <row r="504" ht="14.25" customHeight="1"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</row>
    <row r="505" ht="14.25" customHeight="1"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</row>
    <row r="506" ht="14.25" customHeight="1"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</row>
    <row r="507" ht="14.25" customHeight="1"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</row>
    <row r="508" ht="14.25" customHeight="1"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</row>
    <row r="509" ht="14.25" customHeight="1"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</row>
    <row r="510" ht="14.25" customHeight="1"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</row>
    <row r="511" ht="14.25" customHeight="1"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</row>
    <row r="512" ht="14.25" customHeight="1"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</row>
    <row r="513" ht="14.25" customHeight="1"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</row>
    <row r="514" ht="14.25" customHeight="1"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</row>
    <row r="515" ht="14.25" customHeight="1"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</row>
    <row r="516" ht="14.25" customHeight="1"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</row>
    <row r="517" ht="14.25" customHeight="1"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</row>
    <row r="518" ht="14.25" customHeight="1"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</row>
    <row r="519" ht="14.25" customHeight="1"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</row>
    <row r="520" ht="14.25" customHeight="1"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</row>
    <row r="521" ht="14.25" customHeight="1"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</row>
    <row r="522" ht="14.25" customHeight="1"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</row>
    <row r="523" ht="14.25" customHeight="1"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</row>
    <row r="524" ht="14.25" customHeight="1"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</row>
    <row r="525" ht="14.25" customHeight="1"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</row>
    <row r="526" ht="14.25" customHeight="1"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</row>
    <row r="527" ht="14.25" customHeight="1"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</row>
    <row r="528" ht="14.25" customHeight="1"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</row>
    <row r="529" ht="14.25" customHeight="1"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</row>
    <row r="530" ht="14.25" customHeight="1"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</row>
    <row r="531" ht="14.25" customHeight="1"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</row>
    <row r="532" ht="14.25" customHeight="1"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</row>
    <row r="533" ht="14.25" customHeight="1"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</row>
    <row r="534" ht="14.25" customHeight="1"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</row>
    <row r="535" ht="14.25" customHeight="1"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</row>
    <row r="536" ht="14.25" customHeight="1"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</row>
    <row r="537" ht="14.25" customHeight="1"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</row>
    <row r="538" ht="14.25" customHeight="1"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</row>
    <row r="539" ht="14.25" customHeight="1"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</row>
    <row r="540" ht="14.25" customHeight="1"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</row>
    <row r="541" ht="14.25" customHeight="1"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</row>
    <row r="542" ht="14.25" customHeight="1"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</row>
    <row r="543" ht="14.25" customHeight="1"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</row>
    <row r="544" ht="14.25" customHeight="1"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</row>
    <row r="545" ht="14.25" customHeight="1"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</row>
    <row r="546" ht="14.25" customHeight="1"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</row>
    <row r="547" ht="14.25" customHeight="1"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</row>
    <row r="548" ht="14.25" customHeight="1"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</row>
    <row r="549" ht="14.25" customHeight="1"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</row>
    <row r="550" ht="14.25" customHeight="1"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</row>
    <row r="551" ht="14.25" customHeight="1"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</row>
    <row r="552" ht="14.25" customHeight="1"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</row>
    <row r="553" ht="14.25" customHeight="1"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</row>
    <row r="554" ht="14.25" customHeight="1"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</row>
    <row r="555" ht="14.25" customHeight="1"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</row>
    <row r="556" ht="14.25" customHeight="1"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</row>
    <row r="557" ht="14.25" customHeight="1"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</row>
    <row r="558" ht="14.25" customHeight="1"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</row>
    <row r="559" ht="14.25" customHeight="1"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</row>
    <row r="560" ht="14.25" customHeight="1"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</row>
    <row r="561" ht="14.25" customHeight="1"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</row>
    <row r="562" ht="14.25" customHeight="1"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</row>
    <row r="563" ht="14.25" customHeight="1"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</row>
    <row r="564" ht="14.25" customHeight="1"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</row>
    <row r="565" ht="14.25" customHeight="1"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</row>
    <row r="566" ht="14.25" customHeight="1"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</row>
    <row r="567" ht="14.25" customHeight="1"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</row>
    <row r="568" ht="14.25" customHeight="1"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</row>
    <row r="569" ht="14.25" customHeight="1"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</row>
    <row r="570" ht="14.25" customHeight="1"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</row>
    <row r="571" ht="14.25" customHeight="1"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</row>
    <row r="572" ht="14.25" customHeight="1"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</row>
    <row r="573" ht="14.25" customHeight="1"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</row>
    <row r="574" ht="14.25" customHeight="1"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</row>
    <row r="575" ht="14.25" customHeight="1"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</row>
    <row r="576" ht="14.25" customHeight="1"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</row>
    <row r="577" ht="14.25" customHeight="1"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</row>
    <row r="578" ht="14.25" customHeight="1"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</row>
    <row r="579" ht="14.25" customHeight="1"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</row>
    <row r="580" ht="14.25" customHeight="1"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</row>
    <row r="581" ht="14.25" customHeight="1"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</row>
    <row r="582" ht="14.25" customHeight="1"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</row>
    <row r="583" ht="14.25" customHeight="1"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</row>
    <row r="584" ht="14.25" customHeight="1"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</row>
    <row r="585" ht="14.25" customHeight="1"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</row>
    <row r="586" ht="14.25" customHeight="1"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</row>
    <row r="587" ht="14.25" customHeight="1"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</row>
    <row r="588" ht="14.25" customHeight="1"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</row>
    <row r="589" ht="14.25" customHeight="1"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</row>
    <row r="590" ht="14.25" customHeight="1"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</row>
    <row r="591" ht="14.25" customHeight="1"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</row>
    <row r="592" ht="14.25" customHeight="1"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</row>
    <row r="593" ht="14.25" customHeight="1"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</row>
    <row r="594" ht="14.25" customHeight="1"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</row>
    <row r="595" ht="14.25" customHeight="1"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</row>
    <row r="596" ht="14.25" customHeight="1"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</row>
    <row r="597" ht="14.25" customHeight="1"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</row>
    <row r="598" ht="14.25" customHeight="1"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</row>
    <row r="599" ht="14.25" customHeight="1"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</row>
    <row r="600" ht="14.25" customHeight="1"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</row>
    <row r="601" ht="14.25" customHeight="1"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</row>
    <row r="602" ht="14.25" customHeight="1"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</row>
    <row r="603" ht="14.25" customHeight="1"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</row>
    <row r="604" ht="14.25" customHeight="1"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</row>
    <row r="605" ht="14.25" customHeight="1"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</row>
    <row r="606" ht="14.25" customHeight="1"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</row>
    <row r="607" ht="14.25" customHeight="1"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</row>
    <row r="608" ht="14.25" customHeight="1"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</row>
    <row r="609" ht="14.25" customHeight="1"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</row>
    <row r="610" ht="14.25" customHeight="1"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</row>
    <row r="611" ht="14.25" customHeight="1"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</row>
    <row r="612" ht="14.25" customHeight="1"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</row>
    <row r="613" ht="14.25" customHeight="1"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</row>
    <row r="614" ht="14.25" customHeight="1"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</row>
    <row r="615" ht="14.25" customHeight="1"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</row>
    <row r="616" ht="14.25" customHeight="1"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</row>
    <row r="617" ht="14.25" customHeight="1"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</row>
    <row r="618" ht="14.25" customHeight="1"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</row>
    <row r="619" ht="14.25" customHeight="1"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</row>
    <row r="620" ht="14.25" customHeight="1"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</row>
    <row r="621" ht="14.25" customHeight="1"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</row>
    <row r="622" ht="14.25" customHeight="1"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</row>
    <row r="623" ht="14.25" customHeight="1"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</row>
    <row r="624" ht="14.25" customHeight="1"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</row>
    <row r="625" ht="14.25" customHeight="1"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</row>
    <row r="626" ht="14.25" customHeight="1"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</row>
    <row r="627" ht="14.25" customHeight="1"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</row>
    <row r="628" ht="14.25" customHeight="1"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</row>
    <row r="629" ht="14.25" customHeight="1"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</row>
    <row r="630" ht="14.25" customHeight="1"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</row>
    <row r="631" ht="14.25" customHeight="1"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</row>
    <row r="632" ht="14.25" customHeight="1"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</row>
    <row r="633" ht="14.25" customHeight="1"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</row>
    <row r="634" ht="14.25" customHeight="1"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</row>
    <row r="635" ht="14.25" customHeight="1"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</row>
    <row r="636" ht="14.25" customHeight="1"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</row>
    <row r="637" ht="14.25" customHeight="1"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</row>
    <row r="638" ht="14.25" customHeight="1"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</row>
    <row r="639" ht="14.25" customHeight="1"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</row>
    <row r="640" ht="14.25" customHeight="1"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</row>
    <row r="641" ht="14.25" customHeight="1"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</row>
    <row r="642" ht="14.25" customHeight="1"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</row>
    <row r="643" ht="14.25" customHeight="1"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</row>
    <row r="644" ht="14.25" customHeight="1"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</row>
    <row r="645" ht="14.25" customHeight="1"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</row>
    <row r="646" ht="14.25" customHeight="1"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</row>
    <row r="647" ht="14.25" customHeight="1"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</row>
    <row r="648" ht="14.25" customHeight="1"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</row>
    <row r="649" ht="14.25" customHeight="1"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</row>
    <row r="650" ht="14.25" customHeight="1"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</row>
    <row r="651" ht="14.25" customHeight="1"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</row>
    <row r="652" ht="14.25" customHeight="1"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</row>
    <row r="653" ht="14.25" customHeight="1"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</row>
    <row r="654" ht="14.25" customHeight="1"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</row>
    <row r="655" ht="14.25" customHeight="1"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</row>
    <row r="656" ht="14.25" customHeight="1"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</row>
    <row r="657" ht="14.25" customHeight="1"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</row>
    <row r="658" ht="14.25" customHeight="1"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</row>
    <row r="659" ht="14.25" customHeight="1"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</row>
    <row r="660" ht="14.25" customHeight="1"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</row>
    <row r="661" ht="14.25" customHeight="1"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</row>
    <row r="662" ht="14.25" customHeight="1"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</row>
    <row r="663" ht="14.25" customHeight="1"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</row>
    <row r="664" ht="14.25" customHeight="1"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</row>
    <row r="665" ht="14.25" customHeight="1"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</row>
    <row r="666" ht="14.25" customHeight="1"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</row>
    <row r="667" ht="14.25" customHeight="1"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</row>
    <row r="668" ht="14.25" customHeight="1"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</row>
    <row r="669" ht="14.25" customHeight="1"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</row>
    <row r="670" ht="14.25" customHeight="1"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</row>
    <row r="671" ht="14.25" customHeight="1"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</row>
    <row r="672" ht="14.25" customHeight="1"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</row>
    <row r="673" ht="14.25" customHeight="1"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</row>
    <row r="674" ht="14.25" customHeight="1"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</row>
    <row r="675" ht="14.25" customHeight="1"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</row>
    <row r="676" ht="14.25" customHeight="1"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</row>
    <row r="677" ht="14.25" customHeight="1"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</row>
    <row r="678" ht="14.25" customHeight="1"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</row>
    <row r="679" ht="14.25" customHeight="1"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</row>
    <row r="680" ht="14.25" customHeight="1"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</row>
    <row r="681" ht="14.25" customHeight="1"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</row>
    <row r="682" ht="14.25" customHeight="1"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</row>
    <row r="683" ht="14.25" customHeight="1"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</row>
    <row r="684" ht="14.25" customHeight="1"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</row>
    <row r="685" ht="14.25" customHeight="1"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</row>
    <row r="686" ht="14.25" customHeight="1"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</row>
    <row r="687" ht="14.25" customHeight="1"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</row>
    <row r="688" ht="14.25" customHeight="1"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</row>
    <row r="689" ht="14.25" customHeight="1"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</row>
    <row r="690" ht="14.25" customHeight="1"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</row>
    <row r="691" ht="14.25" customHeight="1"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</row>
    <row r="692" ht="14.25" customHeight="1"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</row>
    <row r="693" ht="14.25" customHeight="1"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</row>
    <row r="694" ht="14.25" customHeight="1"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</row>
    <row r="695" ht="14.25" customHeight="1"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</row>
    <row r="696" ht="14.25" customHeight="1"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</row>
    <row r="697" ht="14.25" customHeight="1"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</row>
    <row r="698" ht="14.25" customHeight="1"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</row>
    <row r="699" ht="14.25" customHeight="1"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</row>
    <row r="700" ht="14.25" customHeight="1"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</row>
    <row r="701" ht="14.25" customHeight="1"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</row>
    <row r="702" ht="14.25" customHeight="1"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</row>
    <row r="703" ht="14.25" customHeight="1"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</row>
    <row r="704" ht="14.25" customHeight="1"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</row>
    <row r="705" ht="14.25" customHeight="1"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</row>
    <row r="706" ht="14.25" customHeight="1"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</row>
    <row r="707" ht="14.25" customHeight="1"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</row>
    <row r="708" ht="14.25" customHeight="1"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</row>
    <row r="709" ht="14.25" customHeight="1"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</row>
    <row r="710" ht="14.25" customHeight="1"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</row>
    <row r="711" ht="14.25" customHeight="1"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</row>
    <row r="712" ht="14.25" customHeight="1"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</row>
    <row r="713" ht="14.25" customHeight="1"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</row>
    <row r="714" ht="14.25" customHeight="1"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</row>
    <row r="715" ht="14.25" customHeight="1"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</row>
    <row r="716" ht="14.25" customHeight="1"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</row>
    <row r="717" ht="14.25" customHeight="1"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</row>
    <row r="718" ht="14.25" customHeight="1"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</row>
    <row r="719" ht="14.25" customHeight="1"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</row>
    <row r="720" ht="14.25" customHeight="1"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</row>
    <row r="721" ht="14.25" customHeight="1"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</row>
    <row r="722" ht="14.25" customHeight="1"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</row>
    <row r="723" ht="14.25" customHeight="1"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</row>
    <row r="724" ht="14.25" customHeight="1"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</row>
    <row r="725" ht="14.25" customHeight="1"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</row>
    <row r="726" ht="14.25" customHeight="1"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</row>
    <row r="727" ht="14.25" customHeight="1"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</row>
    <row r="728" ht="14.25" customHeight="1"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</row>
    <row r="729" ht="14.25" customHeight="1"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</row>
    <row r="730" ht="14.25" customHeight="1"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</row>
    <row r="731" ht="14.25" customHeight="1"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</row>
    <row r="732" ht="14.25" customHeight="1"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</row>
    <row r="733" ht="14.25" customHeight="1"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</row>
    <row r="734" ht="14.25" customHeight="1"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</row>
    <row r="735" ht="14.25" customHeight="1"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</row>
    <row r="736" ht="14.25" customHeight="1"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</row>
    <row r="737" ht="14.25" customHeight="1"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</row>
    <row r="738" ht="14.25" customHeight="1"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</row>
    <row r="739" ht="14.25" customHeight="1"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</row>
    <row r="740" ht="14.25" customHeight="1"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</row>
    <row r="741" ht="14.25" customHeight="1"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</row>
    <row r="742" ht="14.25" customHeight="1"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</row>
    <row r="743" ht="14.25" customHeight="1"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</row>
    <row r="744" ht="14.25" customHeight="1"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</row>
    <row r="745" ht="14.25" customHeight="1"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</row>
    <row r="746" ht="14.25" customHeight="1"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</row>
    <row r="747" ht="14.25" customHeight="1"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</row>
    <row r="748" ht="14.25" customHeight="1"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</row>
    <row r="749" ht="14.25" customHeight="1"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</row>
    <row r="750" ht="14.25" customHeight="1"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</row>
    <row r="751" ht="14.25" customHeight="1"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</row>
    <row r="752" ht="14.25" customHeight="1"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</row>
    <row r="753" ht="14.25" customHeight="1"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</row>
    <row r="754" ht="14.25" customHeight="1"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</row>
    <row r="755" ht="14.25" customHeight="1"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</row>
    <row r="756" ht="14.25" customHeight="1"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</row>
    <row r="757" ht="14.25" customHeight="1"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</row>
    <row r="758" ht="14.25" customHeight="1"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</row>
    <row r="759" ht="14.25" customHeight="1"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</row>
    <row r="760" ht="14.25" customHeight="1"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</row>
    <row r="761" ht="14.25" customHeight="1"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</row>
    <row r="762" ht="14.25" customHeight="1"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</row>
    <row r="763" ht="14.25" customHeight="1"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</row>
    <row r="764" ht="14.25" customHeight="1"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</row>
    <row r="765" ht="14.25" customHeight="1"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</row>
    <row r="766" ht="14.25" customHeight="1"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</row>
    <row r="767" ht="14.25" customHeight="1"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</row>
    <row r="768" ht="14.25" customHeight="1"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</row>
    <row r="769" ht="14.25" customHeight="1"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</row>
    <row r="770" ht="14.25" customHeight="1"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</row>
    <row r="771" ht="14.25" customHeight="1"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</row>
    <row r="772" ht="14.25" customHeight="1"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</row>
    <row r="773" ht="14.25" customHeight="1"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</row>
    <row r="774" ht="14.25" customHeight="1"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</row>
    <row r="775" ht="14.25" customHeight="1"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</row>
    <row r="776" ht="14.25" customHeight="1"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</row>
    <row r="777" ht="14.25" customHeight="1"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</row>
    <row r="778" ht="14.25" customHeight="1"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</row>
    <row r="779" ht="14.25" customHeight="1"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</row>
    <row r="780" ht="14.25" customHeight="1"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</row>
    <row r="781" ht="14.25" customHeight="1"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</row>
    <row r="782" ht="14.25" customHeight="1"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</row>
    <row r="783" ht="14.25" customHeight="1"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</row>
    <row r="784" ht="14.25" customHeight="1"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</row>
    <row r="785" ht="14.25" customHeight="1"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</row>
    <row r="786" ht="14.25" customHeight="1"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</row>
    <row r="787" ht="14.25" customHeight="1"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</row>
    <row r="788" ht="14.25" customHeight="1"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</row>
    <row r="789" ht="14.25" customHeight="1"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</row>
    <row r="790" ht="14.25" customHeight="1"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</row>
    <row r="791" ht="14.25" customHeight="1"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</row>
    <row r="792" ht="14.25" customHeight="1"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</row>
    <row r="793" ht="14.25" customHeight="1"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</row>
    <row r="794" ht="14.25" customHeight="1"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</row>
    <row r="795" ht="14.25" customHeight="1"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</row>
    <row r="796" ht="14.25" customHeight="1"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</row>
    <row r="797" ht="14.25" customHeight="1"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</row>
    <row r="798" ht="14.25" customHeight="1"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</row>
    <row r="799" ht="14.25" customHeight="1"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</row>
    <row r="800" ht="14.25" customHeight="1"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</row>
    <row r="801" ht="14.25" customHeight="1"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</row>
    <row r="802" ht="14.25" customHeight="1"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</row>
    <row r="803" ht="14.25" customHeight="1"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</row>
    <row r="804" ht="14.25" customHeight="1"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</row>
    <row r="805" ht="14.25" customHeight="1"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</row>
    <row r="806" ht="14.25" customHeight="1"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</row>
    <row r="807" ht="14.25" customHeight="1"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</row>
    <row r="808" ht="14.25" customHeight="1"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</row>
    <row r="809" ht="14.25" customHeight="1"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</row>
    <row r="810" ht="14.25" customHeight="1"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</row>
    <row r="811" ht="14.25" customHeight="1"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</row>
    <row r="812" ht="14.25" customHeight="1"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</row>
    <row r="813" ht="14.25" customHeight="1"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</row>
    <row r="814" ht="14.25" customHeight="1"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</row>
    <row r="815" ht="14.25" customHeight="1"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</row>
    <row r="816" ht="14.25" customHeight="1"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</row>
    <row r="817" ht="14.25" customHeight="1"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</row>
    <row r="818" ht="14.25" customHeight="1"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</row>
    <row r="819" ht="14.25" customHeight="1"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</row>
    <row r="820" ht="14.25" customHeight="1"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</row>
    <row r="821" ht="14.25" customHeight="1"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</row>
    <row r="822" ht="14.25" customHeight="1"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</row>
    <row r="823" ht="14.25" customHeight="1"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</row>
    <row r="824" ht="14.25" customHeight="1"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</row>
    <row r="825" ht="14.25" customHeight="1"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</row>
    <row r="826" ht="14.25" customHeight="1"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</row>
    <row r="827" ht="14.25" customHeight="1"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</row>
    <row r="828" ht="14.25" customHeight="1"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</row>
    <row r="829" ht="14.25" customHeight="1"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</row>
    <row r="830" ht="14.25" customHeight="1"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</row>
    <row r="831" ht="14.25" customHeight="1"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</row>
    <row r="832" ht="14.25" customHeight="1"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</row>
    <row r="833" ht="14.25" customHeight="1"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</row>
    <row r="834" ht="14.25" customHeight="1"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</row>
    <row r="835" ht="14.25" customHeight="1"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</row>
    <row r="836" ht="14.25" customHeight="1"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</row>
    <row r="837" ht="14.25" customHeight="1"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</row>
    <row r="838" ht="14.25" customHeight="1"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</row>
    <row r="839" ht="14.25" customHeight="1"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</row>
    <row r="840" ht="14.25" customHeight="1"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</row>
    <row r="841" ht="14.25" customHeight="1"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</row>
    <row r="842" ht="14.25" customHeight="1"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</row>
    <row r="843" ht="14.25" customHeight="1"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</row>
    <row r="844" ht="14.25" customHeight="1"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</row>
    <row r="845" ht="14.25" customHeight="1"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</row>
    <row r="846" ht="14.25" customHeight="1"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</row>
    <row r="847" ht="14.25" customHeight="1"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</row>
    <row r="848" ht="14.25" customHeight="1"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</row>
    <row r="849" ht="14.25" customHeight="1"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</row>
    <row r="850" ht="14.25" customHeight="1"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</row>
    <row r="851" ht="14.25" customHeight="1"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</row>
    <row r="852" ht="14.25" customHeight="1"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</row>
    <row r="853" ht="14.25" customHeight="1"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</row>
    <row r="854" ht="14.25" customHeight="1"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</row>
    <row r="855" ht="14.25" customHeight="1"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</row>
    <row r="856" ht="14.25" customHeight="1"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</row>
    <row r="857" ht="14.25" customHeight="1"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</row>
    <row r="858" ht="14.25" customHeight="1"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</row>
    <row r="859" ht="14.25" customHeight="1"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</row>
    <row r="860" ht="14.25" customHeight="1"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</row>
    <row r="861" ht="14.25" customHeight="1"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</row>
    <row r="862" ht="14.25" customHeight="1"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</row>
    <row r="863" ht="14.25" customHeight="1"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</row>
    <row r="864" ht="14.25" customHeight="1"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</row>
    <row r="865" ht="14.25" customHeight="1"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</row>
    <row r="866" ht="14.25" customHeight="1"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</row>
    <row r="867" ht="14.25" customHeight="1"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</row>
    <row r="868" ht="14.25" customHeight="1"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</row>
    <row r="869" ht="14.25" customHeight="1"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</row>
    <row r="870" ht="14.25" customHeight="1"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</row>
    <row r="871" ht="14.25" customHeight="1"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</row>
    <row r="872" ht="14.25" customHeight="1"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</row>
    <row r="873" ht="14.25" customHeight="1"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</row>
    <row r="874" ht="14.25" customHeight="1"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</row>
    <row r="875" ht="14.25" customHeight="1"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</row>
    <row r="876" ht="14.25" customHeight="1"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</row>
    <row r="877" ht="14.25" customHeight="1"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</row>
    <row r="878" ht="14.25" customHeight="1"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</row>
    <row r="879" ht="14.25" customHeight="1"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</row>
    <row r="880" ht="14.25" customHeight="1"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</row>
    <row r="881" ht="14.25" customHeight="1"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</row>
    <row r="882" ht="14.25" customHeight="1"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</row>
    <row r="883" ht="14.25" customHeight="1"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</row>
    <row r="884" ht="14.25" customHeight="1"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</row>
    <row r="885" ht="14.25" customHeight="1"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</row>
    <row r="886" ht="14.25" customHeight="1"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</row>
    <row r="887" ht="14.25" customHeight="1"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</row>
    <row r="888" ht="14.25" customHeight="1"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</row>
    <row r="889" ht="14.25" customHeight="1"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</row>
    <row r="890" ht="14.25" customHeight="1"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</row>
    <row r="891" ht="14.25" customHeight="1"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</row>
    <row r="892" ht="14.25" customHeight="1"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</row>
    <row r="893" ht="14.25" customHeight="1"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</row>
    <row r="894" ht="14.25" customHeight="1"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</row>
    <row r="895" ht="14.25" customHeight="1"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</row>
    <row r="896" ht="14.25" customHeight="1"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</row>
    <row r="897" ht="14.25" customHeight="1"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</row>
    <row r="898" ht="14.25" customHeight="1"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</row>
    <row r="899" ht="14.25" customHeight="1"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</row>
    <row r="900" ht="14.25" customHeight="1"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</row>
    <row r="901" ht="14.25" customHeight="1"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</row>
    <row r="902" ht="14.25" customHeight="1"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</row>
    <row r="903" ht="14.25" customHeight="1"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</row>
    <row r="904" ht="14.25" customHeight="1"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</row>
    <row r="905" ht="14.25" customHeight="1"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</row>
    <row r="906" ht="14.25" customHeight="1"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</row>
    <row r="907" ht="14.25" customHeight="1"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</row>
    <row r="908" ht="14.25" customHeight="1"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</row>
  </sheetData>
  <mergeCells count="89">
    <mergeCell ref="A3:N3"/>
    <mergeCell ref="T3:AG3"/>
    <mergeCell ref="AM3:AZ3"/>
    <mergeCell ref="O4:Q4"/>
    <mergeCell ref="T4:AG4"/>
    <mergeCell ref="AH4:AJ4"/>
    <mergeCell ref="AM4:AZ4"/>
    <mergeCell ref="A4:N4"/>
    <mergeCell ref="B17:N17"/>
    <mergeCell ref="U17:AG17"/>
    <mergeCell ref="AN17:AZ17"/>
    <mergeCell ref="B18:N18"/>
    <mergeCell ref="AN18:AZ18"/>
    <mergeCell ref="B19:N19"/>
    <mergeCell ref="AN19:AZ19"/>
    <mergeCell ref="T25:AG25"/>
    <mergeCell ref="AH25:AJ25"/>
    <mergeCell ref="BA25:BC25"/>
    <mergeCell ref="U18:AG18"/>
    <mergeCell ref="U19:AG19"/>
    <mergeCell ref="A24:N24"/>
    <mergeCell ref="T24:AG24"/>
    <mergeCell ref="AM24:AZ24"/>
    <mergeCell ref="O25:Q25"/>
    <mergeCell ref="AM25:AZ25"/>
    <mergeCell ref="A25:N25"/>
    <mergeCell ref="B38:N38"/>
    <mergeCell ref="U38:AG38"/>
    <mergeCell ref="AN38:AZ38"/>
    <mergeCell ref="B39:N39"/>
    <mergeCell ref="AN39:AZ39"/>
    <mergeCell ref="B40:N40"/>
    <mergeCell ref="AN40:AZ40"/>
    <mergeCell ref="T46:AG46"/>
    <mergeCell ref="AH46:AJ46"/>
    <mergeCell ref="BA46:BC46"/>
    <mergeCell ref="U60:AG60"/>
    <mergeCell ref="U61:AG61"/>
    <mergeCell ref="AM88:AZ88"/>
    <mergeCell ref="BA88:BC88"/>
    <mergeCell ref="A87:N87"/>
    <mergeCell ref="T87:AG87"/>
    <mergeCell ref="AM87:AZ87"/>
    <mergeCell ref="A88:N88"/>
    <mergeCell ref="O88:Q88"/>
    <mergeCell ref="T88:AG88"/>
    <mergeCell ref="AH88:AJ88"/>
    <mergeCell ref="U39:AG39"/>
    <mergeCell ref="U40:AG40"/>
    <mergeCell ref="A45:N45"/>
    <mergeCell ref="T45:AG45"/>
    <mergeCell ref="AM45:AZ45"/>
    <mergeCell ref="O46:Q46"/>
    <mergeCell ref="AM46:AZ46"/>
    <mergeCell ref="A46:N46"/>
    <mergeCell ref="B59:N59"/>
    <mergeCell ref="U59:AG59"/>
    <mergeCell ref="AN59:AZ59"/>
    <mergeCell ref="A60:M60"/>
    <mergeCell ref="AN60:AZ60"/>
    <mergeCell ref="AN61:AZ61"/>
    <mergeCell ref="AM66:AZ66"/>
    <mergeCell ref="AM67:AZ67"/>
    <mergeCell ref="BA67:BC67"/>
    <mergeCell ref="B61:N61"/>
    <mergeCell ref="A66:N66"/>
    <mergeCell ref="T66:AG66"/>
    <mergeCell ref="A67:N67"/>
    <mergeCell ref="O67:Q67"/>
    <mergeCell ref="T67:AG67"/>
    <mergeCell ref="AH67:AJ67"/>
    <mergeCell ref="AN81:AZ81"/>
    <mergeCell ref="AN82:AZ82"/>
    <mergeCell ref="B80:N80"/>
    <mergeCell ref="U80:AG80"/>
    <mergeCell ref="AN80:AZ80"/>
    <mergeCell ref="B81:N81"/>
    <mergeCell ref="U81:AG81"/>
    <mergeCell ref="B82:N82"/>
    <mergeCell ref="U82:AG82"/>
    <mergeCell ref="AN102:AZ102"/>
    <mergeCell ref="AN103:AZ103"/>
    <mergeCell ref="B101:N101"/>
    <mergeCell ref="U101:AG101"/>
    <mergeCell ref="AN101:AZ101"/>
    <mergeCell ref="B102:N102"/>
    <mergeCell ref="U102:AG102"/>
    <mergeCell ref="B103:N103"/>
    <mergeCell ref="U103:AG103"/>
  </mergeCells>
  <conditionalFormatting sqref="BC1:BD19 BD22:BD40 BD43:BD61 BC64:BC65 BD64:BD103 BC83:BC86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13" width="8.71"/>
    <col customWidth="1" min="14" max="14" width="8.57"/>
    <col customWidth="1" min="15" max="19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442</v>
      </c>
      <c r="B6" s="16">
        <v>29.0</v>
      </c>
      <c r="C6" s="16">
        <v>2.0</v>
      </c>
      <c r="D6" s="16">
        <v>15.0</v>
      </c>
      <c r="E6" s="16">
        <v>12.0</v>
      </c>
      <c r="F6" s="17">
        <v>0.0</v>
      </c>
      <c r="G6" s="24"/>
      <c r="H6" s="18">
        <f t="shared" ref="H6:H14" si="1">(C6+D6+E6)/B6</f>
        <v>1</v>
      </c>
      <c r="I6" s="18">
        <f t="shared" ref="I6:I14" si="2">(C6+D6)/B6</f>
        <v>0.5862068966</v>
      </c>
      <c r="J6" s="16">
        <v>3.0</v>
      </c>
      <c r="K6" s="16">
        <v>1.0</v>
      </c>
      <c r="L6" s="16">
        <v>48.0</v>
      </c>
      <c r="M6" s="16">
        <v>45.0</v>
      </c>
      <c r="N6" s="18">
        <f t="shared" ref="N6:N14" si="3">M6/L6</f>
        <v>0.9375</v>
      </c>
      <c r="O6" s="19">
        <v>48.0</v>
      </c>
      <c r="P6" s="19">
        <v>45.0</v>
      </c>
      <c r="Q6" s="20">
        <f t="shared" ref="Q6:Q14" si="4">P6/O6</f>
        <v>0.9375</v>
      </c>
    </row>
    <row r="7" ht="14.25" customHeight="1">
      <c r="A7" s="15" t="s">
        <v>225</v>
      </c>
      <c r="B7" s="16">
        <v>22.0</v>
      </c>
      <c r="C7" s="17">
        <v>2.0</v>
      </c>
      <c r="D7" s="16">
        <v>9.0</v>
      </c>
      <c r="E7" s="16">
        <v>10.0</v>
      </c>
      <c r="F7" s="17">
        <v>1.0</v>
      </c>
      <c r="G7" s="24"/>
      <c r="H7" s="18">
        <f t="shared" si="1"/>
        <v>0.9545454545</v>
      </c>
      <c r="I7" s="18">
        <f t="shared" si="2"/>
        <v>0.5</v>
      </c>
      <c r="J7" s="16">
        <v>3.0</v>
      </c>
      <c r="K7" s="16">
        <v>2.0</v>
      </c>
      <c r="L7" s="16">
        <v>48.0</v>
      </c>
      <c r="M7" s="16">
        <v>47.0</v>
      </c>
      <c r="N7" s="18">
        <f t="shared" si="3"/>
        <v>0.9791666667</v>
      </c>
      <c r="O7" s="19">
        <v>48.0</v>
      </c>
      <c r="P7" s="19">
        <v>47.0</v>
      </c>
      <c r="Q7" s="20">
        <f t="shared" si="4"/>
        <v>0.9791666667</v>
      </c>
    </row>
    <row r="8" ht="14.25" customHeight="1">
      <c r="A8" s="154" t="s">
        <v>227</v>
      </c>
      <c r="B8" s="16">
        <v>21.0</v>
      </c>
      <c r="C8" s="16">
        <v>5.0</v>
      </c>
      <c r="D8" s="16">
        <v>14.0</v>
      </c>
      <c r="E8" s="16">
        <v>2.0</v>
      </c>
      <c r="F8" s="17">
        <v>0.0</v>
      </c>
      <c r="G8" s="24"/>
      <c r="H8" s="18">
        <f t="shared" si="1"/>
        <v>1</v>
      </c>
      <c r="I8" s="18">
        <f t="shared" si="2"/>
        <v>0.9047619048</v>
      </c>
      <c r="J8" s="16">
        <v>3.0</v>
      </c>
      <c r="K8" s="16">
        <v>2.0</v>
      </c>
      <c r="L8" s="16">
        <v>48.0</v>
      </c>
      <c r="M8" s="16">
        <v>48.0</v>
      </c>
      <c r="N8" s="18">
        <f t="shared" si="3"/>
        <v>1</v>
      </c>
      <c r="O8" s="19">
        <v>48.0</v>
      </c>
      <c r="P8" s="19">
        <v>48.0</v>
      </c>
      <c r="Q8" s="20">
        <f t="shared" si="4"/>
        <v>1</v>
      </c>
    </row>
    <row r="9" ht="14.25" customHeight="1">
      <c r="A9" s="15" t="s">
        <v>228</v>
      </c>
      <c r="B9" s="17">
        <v>29.0</v>
      </c>
      <c r="C9" s="17">
        <v>8.0</v>
      </c>
      <c r="D9" s="17">
        <v>17.0</v>
      </c>
      <c r="E9" s="17">
        <v>3.0</v>
      </c>
      <c r="F9" s="17">
        <v>1.0</v>
      </c>
      <c r="G9" s="24"/>
      <c r="H9" s="18">
        <f t="shared" si="1"/>
        <v>0.9655172414</v>
      </c>
      <c r="I9" s="18">
        <f t="shared" si="2"/>
        <v>0.8620689655</v>
      </c>
      <c r="J9" s="17">
        <v>3.0</v>
      </c>
      <c r="K9" s="17">
        <v>2.0</v>
      </c>
      <c r="L9" s="17">
        <v>48.0</v>
      </c>
      <c r="M9" s="17">
        <v>47.0</v>
      </c>
      <c r="N9" s="18">
        <f t="shared" si="3"/>
        <v>0.9791666667</v>
      </c>
      <c r="O9" s="19">
        <v>48.0</v>
      </c>
      <c r="P9" s="19">
        <v>47.0</v>
      </c>
      <c r="Q9" s="20">
        <f t="shared" si="4"/>
        <v>0.9791666667</v>
      </c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101</v>
      </c>
      <c r="C14" s="26">
        <f t="shared" si="5"/>
        <v>17</v>
      </c>
      <c r="D14" s="26">
        <f t="shared" si="5"/>
        <v>55</v>
      </c>
      <c r="E14" s="26">
        <f t="shared" si="5"/>
        <v>27</v>
      </c>
      <c r="F14" s="26">
        <f t="shared" si="5"/>
        <v>2</v>
      </c>
      <c r="G14" s="26">
        <f t="shared" si="5"/>
        <v>0</v>
      </c>
      <c r="H14" s="18">
        <f t="shared" si="1"/>
        <v>0.9801980198</v>
      </c>
      <c r="I14" s="18">
        <f t="shared" si="2"/>
        <v>0.7128712871</v>
      </c>
      <c r="J14" s="26">
        <f t="shared" ref="J14:M14" si="6">SUM(J6:J13)</f>
        <v>12</v>
      </c>
      <c r="K14" s="26">
        <f t="shared" si="6"/>
        <v>7</v>
      </c>
      <c r="L14" s="26">
        <f t="shared" si="6"/>
        <v>192</v>
      </c>
      <c r="M14" s="26">
        <f t="shared" si="6"/>
        <v>187</v>
      </c>
      <c r="N14" s="18">
        <f t="shared" si="3"/>
        <v>0.9739583333</v>
      </c>
      <c r="O14" s="27">
        <f t="shared" ref="O14:P14" si="7">SUM(O6:O13)</f>
        <v>192</v>
      </c>
      <c r="P14" s="27">
        <f t="shared" si="7"/>
        <v>187</v>
      </c>
      <c r="Q14" s="20">
        <f t="shared" si="4"/>
        <v>0.9739583333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1" t="s">
        <v>443</v>
      </c>
      <c r="B18" s="92" t="s">
        <v>444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1" t="s">
        <v>445</v>
      </c>
      <c r="B19" s="92" t="s">
        <v>446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Q20" s="95"/>
      <c r="R20" s="95"/>
      <c r="S20" s="95"/>
    </row>
    <row r="21" ht="14.25" customHeight="1">
      <c r="Q21" s="95"/>
      <c r="R21" s="95"/>
      <c r="S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95"/>
      <c r="S22" s="95"/>
    </row>
    <row r="23" ht="14.25" customHeight="1">
      <c r="G23" s="67"/>
      <c r="Q23" s="68"/>
      <c r="R23" s="95"/>
      <c r="S23" s="95"/>
    </row>
    <row r="24" ht="14.25" customHeight="1">
      <c r="A24" s="3" t="s">
        <v>309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R24" s="95"/>
      <c r="S24" s="95"/>
    </row>
    <row r="25" ht="14.25" customHeight="1">
      <c r="A25" s="96" t="s">
        <v>30</v>
      </c>
      <c r="O25" s="70" t="s">
        <v>3</v>
      </c>
      <c r="P25" s="33"/>
      <c r="Q25" s="34"/>
      <c r="R25" s="95"/>
      <c r="S25" s="95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R26" s="95"/>
      <c r="S26" s="95"/>
    </row>
    <row r="27" ht="14.25" customHeight="1">
      <c r="A27" s="77" t="s">
        <v>226</v>
      </c>
      <c r="B27" s="78">
        <v>29.0</v>
      </c>
      <c r="C27" s="78">
        <v>3.0</v>
      </c>
      <c r="D27" s="78">
        <v>13.0</v>
      </c>
      <c r="E27" s="78">
        <v>13.0</v>
      </c>
      <c r="F27" s="78">
        <v>0.0</v>
      </c>
      <c r="G27" s="79">
        <v>0.0</v>
      </c>
      <c r="H27" s="80">
        <f t="shared" ref="H27:H35" si="8">(C27+D27+E27)/B27</f>
        <v>1</v>
      </c>
      <c r="I27" s="80">
        <f t="shared" ref="I27:I35" si="9">(C27+D27)/B27</f>
        <v>0.5517241379</v>
      </c>
      <c r="J27" s="78">
        <v>5.0</v>
      </c>
      <c r="K27" s="78">
        <v>6.0</v>
      </c>
      <c r="L27" s="78">
        <v>48.0</v>
      </c>
      <c r="M27" s="78">
        <v>48.0</v>
      </c>
      <c r="N27" s="80">
        <f t="shared" ref="N27:N35" si="10">M27/L27</f>
        <v>1</v>
      </c>
      <c r="O27" s="78">
        <v>48.0</v>
      </c>
      <c r="P27" s="78">
        <v>48.0</v>
      </c>
      <c r="Q27" s="81">
        <f t="shared" ref="Q27:Q35" si="11">P27/O27</f>
        <v>1</v>
      </c>
      <c r="R27" s="95"/>
      <c r="S27" s="95"/>
    </row>
    <row r="28" ht="14.25" customHeight="1">
      <c r="A28" s="77" t="s">
        <v>225</v>
      </c>
      <c r="B28" s="78">
        <v>22.0</v>
      </c>
      <c r="C28" s="78">
        <v>2.0</v>
      </c>
      <c r="D28" s="78">
        <v>10.0</v>
      </c>
      <c r="E28" s="78">
        <v>9.0</v>
      </c>
      <c r="F28" s="78">
        <v>1.0</v>
      </c>
      <c r="G28" s="79">
        <v>0.0</v>
      </c>
      <c r="H28" s="80">
        <f t="shared" si="8"/>
        <v>0.9545454545</v>
      </c>
      <c r="I28" s="80">
        <f t="shared" si="9"/>
        <v>0.5454545455</v>
      </c>
      <c r="J28" s="78">
        <v>5.0</v>
      </c>
      <c r="K28" s="78">
        <v>5.0</v>
      </c>
      <c r="L28" s="78">
        <v>48.0</v>
      </c>
      <c r="M28" s="78">
        <v>49.0</v>
      </c>
      <c r="N28" s="80">
        <f t="shared" si="10"/>
        <v>1.020833333</v>
      </c>
      <c r="O28" s="78">
        <v>49.0</v>
      </c>
      <c r="P28" s="78">
        <v>49.0</v>
      </c>
      <c r="Q28" s="81">
        <f t="shared" si="11"/>
        <v>1</v>
      </c>
      <c r="R28" s="95"/>
      <c r="S28" s="95"/>
    </row>
    <row r="29" ht="14.25" customHeight="1">
      <c r="A29" s="77" t="s">
        <v>227</v>
      </c>
      <c r="B29" s="78">
        <v>21.0</v>
      </c>
      <c r="C29" s="78">
        <v>6.0</v>
      </c>
      <c r="D29" s="78">
        <v>14.0</v>
      </c>
      <c r="E29" s="78">
        <v>1.0</v>
      </c>
      <c r="F29" s="78">
        <v>0.0</v>
      </c>
      <c r="G29" s="79">
        <v>0.0</v>
      </c>
      <c r="H29" s="80">
        <f t="shared" si="8"/>
        <v>1</v>
      </c>
      <c r="I29" s="80">
        <f t="shared" si="9"/>
        <v>0.9523809524</v>
      </c>
      <c r="J29" s="78">
        <v>5.0</v>
      </c>
      <c r="K29" s="78">
        <v>4.0</v>
      </c>
      <c r="L29" s="78">
        <v>48.0</v>
      </c>
      <c r="M29" s="78">
        <v>48.0</v>
      </c>
      <c r="N29" s="80">
        <f t="shared" si="10"/>
        <v>1</v>
      </c>
      <c r="O29" s="78">
        <v>48.0</v>
      </c>
      <c r="P29" s="78">
        <v>48.0</v>
      </c>
      <c r="Q29" s="81">
        <f t="shared" si="11"/>
        <v>1</v>
      </c>
      <c r="R29" s="95"/>
      <c r="S29" s="95"/>
    </row>
    <row r="30" ht="14.25" customHeight="1">
      <c r="A30" s="77" t="s">
        <v>228</v>
      </c>
      <c r="B30" s="78">
        <v>29.0</v>
      </c>
      <c r="C30" s="78">
        <v>4.0</v>
      </c>
      <c r="D30" s="78">
        <v>21.0</v>
      </c>
      <c r="E30" s="78">
        <v>4.0</v>
      </c>
      <c r="F30" s="78">
        <v>0.0</v>
      </c>
      <c r="G30" s="79">
        <v>0.0</v>
      </c>
      <c r="H30" s="80">
        <f t="shared" si="8"/>
        <v>1</v>
      </c>
      <c r="I30" s="80">
        <f t="shared" si="9"/>
        <v>0.8620689655</v>
      </c>
      <c r="J30" s="78">
        <v>5.0</v>
      </c>
      <c r="K30" s="78">
        <v>4.0</v>
      </c>
      <c r="L30" s="78">
        <v>48.0</v>
      </c>
      <c r="M30" s="78">
        <v>50.0</v>
      </c>
      <c r="N30" s="80">
        <f t="shared" si="10"/>
        <v>1.041666667</v>
      </c>
      <c r="O30" s="78">
        <v>50.0</v>
      </c>
      <c r="P30" s="78">
        <v>50.0</v>
      </c>
      <c r="Q30" s="81">
        <f t="shared" si="11"/>
        <v>1</v>
      </c>
      <c r="R30" s="95"/>
      <c r="S30" s="95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8"/>
        <v>#DIV/0!</v>
      </c>
      <c r="I31" s="80" t="str">
        <f t="shared" si="9"/>
        <v>#DIV/0!</v>
      </c>
      <c r="J31" s="83"/>
      <c r="K31" s="83"/>
      <c r="L31" s="83"/>
      <c r="M31" s="83"/>
      <c r="N31" s="80" t="str">
        <f t="shared" si="10"/>
        <v>#DIV/0!</v>
      </c>
      <c r="O31" s="83"/>
      <c r="P31" s="83"/>
      <c r="Q31" s="81" t="str">
        <f t="shared" si="11"/>
        <v>#DIV/0!</v>
      </c>
      <c r="R31" s="95"/>
      <c r="S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8"/>
        <v>#DIV/0!</v>
      </c>
      <c r="I32" s="80" t="str">
        <f t="shared" si="9"/>
        <v>#DIV/0!</v>
      </c>
      <c r="J32" s="83"/>
      <c r="K32" s="83"/>
      <c r="L32" s="83"/>
      <c r="M32" s="83"/>
      <c r="N32" s="80" t="str">
        <f t="shared" si="10"/>
        <v>#DIV/0!</v>
      </c>
      <c r="O32" s="83"/>
      <c r="P32" s="83"/>
      <c r="Q32" s="81" t="str">
        <f t="shared" si="11"/>
        <v>#DIV/0!</v>
      </c>
      <c r="R32" s="95"/>
      <c r="S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8"/>
        <v>#DIV/0!</v>
      </c>
      <c r="I33" s="80" t="str">
        <f t="shared" si="9"/>
        <v>#DIV/0!</v>
      </c>
      <c r="J33" s="83"/>
      <c r="K33" s="83"/>
      <c r="L33" s="83"/>
      <c r="M33" s="83"/>
      <c r="N33" s="80" t="str">
        <f t="shared" si="10"/>
        <v>#DIV/0!</v>
      </c>
      <c r="O33" s="83"/>
      <c r="P33" s="83"/>
      <c r="Q33" s="81" t="str">
        <f t="shared" si="11"/>
        <v>#DIV/0!</v>
      </c>
      <c r="R33" s="95"/>
      <c r="S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8"/>
        <v>#DIV/0!</v>
      </c>
      <c r="I34" s="80" t="str">
        <f t="shared" si="9"/>
        <v>#DIV/0!</v>
      </c>
      <c r="J34" s="83"/>
      <c r="K34" s="83"/>
      <c r="L34" s="83"/>
      <c r="M34" s="83"/>
      <c r="N34" s="80" t="str">
        <f t="shared" si="10"/>
        <v>#DIV/0!</v>
      </c>
      <c r="O34" s="83"/>
      <c r="P34" s="83"/>
      <c r="Q34" s="81" t="str">
        <f t="shared" si="11"/>
        <v>#DIV/0!</v>
      </c>
      <c r="R34" s="95"/>
      <c r="S34" s="95"/>
    </row>
    <row r="35" ht="14.25" customHeight="1">
      <c r="A35" s="72" t="s">
        <v>15</v>
      </c>
      <c r="B35" s="73">
        <f t="shared" ref="B35:G35" si="12">SUM(B27:B34)</f>
        <v>101</v>
      </c>
      <c r="C35" s="73">
        <f t="shared" si="12"/>
        <v>15</v>
      </c>
      <c r="D35" s="73">
        <f t="shared" si="12"/>
        <v>58</v>
      </c>
      <c r="E35" s="73">
        <f t="shared" si="12"/>
        <v>27</v>
      </c>
      <c r="F35" s="73">
        <f t="shared" si="12"/>
        <v>1</v>
      </c>
      <c r="G35" s="86">
        <f t="shared" si="12"/>
        <v>0</v>
      </c>
      <c r="H35" s="80">
        <f t="shared" si="8"/>
        <v>0.9900990099</v>
      </c>
      <c r="I35" s="80">
        <f t="shared" si="9"/>
        <v>0.7227722772</v>
      </c>
      <c r="J35" s="73">
        <f t="shared" ref="J35:M35" si="13">SUM(J27:J34)</f>
        <v>20</v>
      </c>
      <c r="K35" s="73">
        <f t="shared" si="13"/>
        <v>19</v>
      </c>
      <c r="L35" s="73">
        <f t="shared" si="13"/>
        <v>192</v>
      </c>
      <c r="M35" s="73">
        <f t="shared" si="13"/>
        <v>195</v>
      </c>
      <c r="N35" s="80">
        <f t="shared" si="10"/>
        <v>1.015625</v>
      </c>
      <c r="O35" s="87">
        <f t="shared" ref="O35:P35" si="14">SUM(O27:O34)</f>
        <v>195</v>
      </c>
      <c r="P35" s="87">
        <f t="shared" si="14"/>
        <v>195</v>
      </c>
      <c r="Q35" s="81">
        <f t="shared" si="11"/>
        <v>1</v>
      </c>
      <c r="R35" s="95"/>
      <c r="S35" s="95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R36" s="95"/>
      <c r="S36" s="95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R37" s="95"/>
      <c r="S37" s="95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R38" s="95"/>
      <c r="S38" s="95"/>
    </row>
    <row r="39" ht="14.25" customHeight="1">
      <c r="A39" s="91" t="s">
        <v>225</v>
      </c>
      <c r="B39" s="92" t="s">
        <v>447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R39" s="95"/>
      <c r="S39" s="95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R40" s="95"/>
      <c r="S40" s="95"/>
    </row>
    <row r="41" ht="14.25" customHeight="1">
      <c r="Q41" s="95"/>
      <c r="R41" s="95"/>
      <c r="S41" s="95"/>
    </row>
    <row r="42" ht="14.25" customHeight="1">
      <c r="Q42" s="95"/>
      <c r="R42" s="95"/>
      <c r="S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</row>
    <row r="44" ht="14.25" customHeight="1">
      <c r="G44" s="67"/>
      <c r="Q44" s="68"/>
    </row>
    <row r="45" ht="14.25" customHeight="1">
      <c r="A45" s="3" t="s">
        <v>309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5.0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77" t="s">
        <v>232</v>
      </c>
      <c r="B48" s="78">
        <v>29.0</v>
      </c>
      <c r="C48" s="78">
        <v>1.0</v>
      </c>
      <c r="D48" s="78">
        <v>13.0</v>
      </c>
      <c r="E48" s="78">
        <v>15.0</v>
      </c>
      <c r="F48" s="78">
        <v>0.0</v>
      </c>
      <c r="G48" s="79">
        <v>0.0</v>
      </c>
      <c r="H48" s="80">
        <f t="shared" ref="H48:H56" si="15">(C48+D48+E48)/B48</f>
        <v>1</v>
      </c>
      <c r="I48" s="80">
        <f t="shared" ref="I48:I56" si="16">(C48+D48)/B48</f>
        <v>0.4827586207</v>
      </c>
      <c r="J48" s="78">
        <v>4.0</v>
      </c>
      <c r="K48" s="78">
        <v>2.0</v>
      </c>
      <c r="L48" s="78">
        <v>60.0</v>
      </c>
      <c r="M48" s="78">
        <v>60.0</v>
      </c>
      <c r="N48" s="80">
        <f t="shared" ref="N48:N56" si="17">M48/L48</f>
        <v>1</v>
      </c>
      <c r="O48" s="78">
        <v>60.0</v>
      </c>
      <c r="P48" s="78">
        <v>60.0</v>
      </c>
      <c r="Q48" s="81">
        <f t="shared" ref="Q48:Q56" si="18">P48/O48</f>
        <v>1</v>
      </c>
    </row>
    <row r="49" ht="14.25" customHeight="1">
      <c r="A49" s="77" t="s">
        <v>443</v>
      </c>
      <c r="B49" s="78">
        <v>22.0</v>
      </c>
      <c r="C49" s="78">
        <v>2.0</v>
      </c>
      <c r="D49" s="78">
        <v>10.0</v>
      </c>
      <c r="E49" s="78">
        <v>9.0</v>
      </c>
      <c r="F49" s="78">
        <v>1.0</v>
      </c>
      <c r="G49" s="79">
        <v>0.0</v>
      </c>
      <c r="H49" s="80">
        <f t="shared" si="15"/>
        <v>0.9545454545</v>
      </c>
      <c r="I49" s="80">
        <f t="shared" si="16"/>
        <v>0.5454545455</v>
      </c>
      <c r="J49" s="78">
        <v>4.0</v>
      </c>
      <c r="K49" s="78">
        <v>2.0</v>
      </c>
      <c r="L49" s="78">
        <v>60.0</v>
      </c>
      <c r="M49" s="78">
        <v>57.0</v>
      </c>
      <c r="N49" s="80">
        <f t="shared" si="17"/>
        <v>0.95</v>
      </c>
      <c r="O49" s="78">
        <v>60.0</v>
      </c>
      <c r="P49" s="78">
        <v>57.0</v>
      </c>
      <c r="Q49" s="81">
        <f t="shared" si="18"/>
        <v>0.95</v>
      </c>
    </row>
    <row r="50" ht="14.25" customHeight="1">
      <c r="A50" s="77" t="s">
        <v>448</v>
      </c>
      <c r="B50" s="78">
        <v>21.0</v>
      </c>
      <c r="C50" s="78">
        <v>4.0</v>
      </c>
      <c r="D50" s="78">
        <v>14.0</v>
      </c>
      <c r="E50" s="78">
        <v>3.0</v>
      </c>
      <c r="F50" s="78">
        <v>0.0</v>
      </c>
      <c r="G50" s="79">
        <v>0.0</v>
      </c>
      <c r="H50" s="80">
        <f t="shared" si="15"/>
        <v>1</v>
      </c>
      <c r="I50" s="80">
        <f t="shared" si="16"/>
        <v>0.8571428571</v>
      </c>
      <c r="J50" s="78">
        <v>4.0</v>
      </c>
      <c r="K50" s="78">
        <v>3.0</v>
      </c>
      <c r="L50" s="78">
        <v>60.0</v>
      </c>
      <c r="M50" s="78">
        <v>59.0</v>
      </c>
      <c r="N50" s="80">
        <f t="shared" si="17"/>
        <v>0.9833333333</v>
      </c>
      <c r="O50" s="78">
        <v>60.0</v>
      </c>
      <c r="P50" s="78">
        <v>59.0</v>
      </c>
      <c r="Q50" s="81">
        <f t="shared" si="18"/>
        <v>0.9833333333</v>
      </c>
    </row>
    <row r="51" ht="14.25" customHeight="1">
      <c r="A51" s="77" t="s">
        <v>445</v>
      </c>
      <c r="B51" s="78">
        <v>29.0</v>
      </c>
      <c r="C51" s="78">
        <v>7.0</v>
      </c>
      <c r="D51" s="78">
        <v>18.0</v>
      </c>
      <c r="E51" s="78">
        <v>3.0</v>
      </c>
      <c r="F51" s="78">
        <v>1.0</v>
      </c>
      <c r="G51" s="79">
        <v>0.0</v>
      </c>
      <c r="H51" s="80">
        <f t="shared" si="15"/>
        <v>0.9655172414</v>
      </c>
      <c r="I51" s="80">
        <f t="shared" si="16"/>
        <v>0.8620689655</v>
      </c>
      <c r="J51" s="78">
        <v>4.0</v>
      </c>
      <c r="K51" s="78">
        <v>3.0</v>
      </c>
      <c r="L51" s="78">
        <v>60.0</v>
      </c>
      <c r="M51" s="78">
        <v>61.0</v>
      </c>
      <c r="N51" s="80">
        <f t="shared" si="17"/>
        <v>1.016666667</v>
      </c>
      <c r="O51" s="78">
        <v>60.0</v>
      </c>
      <c r="P51" s="78">
        <v>61.0</v>
      </c>
      <c r="Q51" s="81">
        <f t="shared" si="18"/>
        <v>1.016666667</v>
      </c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15"/>
        <v>#DIV/0!</v>
      </c>
      <c r="I52" s="80" t="str">
        <f t="shared" si="16"/>
        <v>#DIV/0!</v>
      </c>
      <c r="J52" s="83"/>
      <c r="K52" s="83"/>
      <c r="L52" s="83"/>
      <c r="M52" s="83"/>
      <c r="N52" s="80" t="str">
        <f t="shared" si="17"/>
        <v>#DIV/0!</v>
      </c>
      <c r="O52" s="83"/>
      <c r="P52" s="83"/>
      <c r="Q52" s="81" t="str">
        <f t="shared" si="18"/>
        <v>#DIV/0!</v>
      </c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15"/>
        <v>#DIV/0!</v>
      </c>
      <c r="I53" s="80" t="str">
        <f t="shared" si="16"/>
        <v>#DIV/0!</v>
      </c>
      <c r="J53" s="83"/>
      <c r="K53" s="83"/>
      <c r="L53" s="83"/>
      <c r="M53" s="83"/>
      <c r="N53" s="80" t="str">
        <f t="shared" si="17"/>
        <v>#DIV/0!</v>
      </c>
      <c r="O53" s="83"/>
      <c r="P53" s="83"/>
      <c r="Q53" s="81" t="str">
        <f t="shared" si="18"/>
        <v>#DIV/0!</v>
      </c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15"/>
        <v>#DIV/0!</v>
      </c>
      <c r="I54" s="80" t="str">
        <f t="shared" si="16"/>
        <v>#DIV/0!</v>
      </c>
      <c r="J54" s="83"/>
      <c r="K54" s="83"/>
      <c r="L54" s="83"/>
      <c r="M54" s="83"/>
      <c r="N54" s="80" t="str">
        <f t="shared" si="17"/>
        <v>#DIV/0!</v>
      </c>
      <c r="O54" s="83"/>
      <c r="P54" s="83"/>
      <c r="Q54" s="81" t="str">
        <f t="shared" si="18"/>
        <v>#DIV/0!</v>
      </c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15"/>
        <v>#DIV/0!</v>
      </c>
      <c r="I55" s="80" t="str">
        <f t="shared" si="16"/>
        <v>#DIV/0!</v>
      </c>
      <c r="J55" s="83"/>
      <c r="K55" s="83"/>
      <c r="L55" s="83"/>
      <c r="M55" s="83"/>
      <c r="N55" s="80" t="str">
        <f t="shared" si="17"/>
        <v>#DIV/0!</v>
      </c>
      <c r="O55" s="83"/>
      <c r="P55" s="83"/>
      <c r="Q55" s="81" t="str">
        <f t="shared" si="18"/>
        <v>#DIV/0!</v>
      </c>
    </row>
    <row r="56" ht="14.25" customHeight="1">
      <c r="A56" s="72" t="s">
        <v>15</v>
      </c>
      <c r="B56" s="73">
        <f t="shared" ref="B56:G56" si="19">SUM(B48:B55)</f>
        <v>101</v>
      </c>
      <c r="C56" s="73">
        <f t="shared" si="19"/>
        <v>14</v>
      </c>
      <c r="D56" s="73">
        <f t="shared" si="19"/>
        <v>55</v>
      </c>
      <c r="E56" s="73">
        <f t="shared" si="19"/>
        <v>30</v>
      </c>
      <c r="F56" s="73">
        <f t="shared" si="19"/>
        <v>2</v>
      </c>
      <c r="G56" s="86">
        <f t="shared" si="19"/>
        <v>0</v>
      </c>
      <c r="H56" s="80">
        <f t="shared" si="15"/>
        <v>0.9801980198</v>
      </c>
      <c r="I56" s="80">
        <f t="shared" si="16"/>
        <v>0.6831683168</v>
      </c>
      <c r="J56" s="73">
        <f t="shared" ref="J56:M56" si="20">SUM(J48:J55)</f>
        <v>16</v>
      </c>
      <c r="K56" s="73">
        <f t="shared" si="20"/>
        <v>10</v>
      </c>
      <c r="L56" s="73">
        <f t="shared" si="20"/>
        <v>240</v>
      </c>
      <c r="M56" s="73">
        <f t="shared" si="20"/>
        <v>237</v>
      </c>
      <c r="N56" s="80">
        <f t="shared" si="17"/>
        <v>0.9875</v>
      </c>
      <c r="O56" s="87">
        <f t="shared" ref="O56:P56" si="21">SUM(O48:O55)</f>
        <v>240</v>
      </c>
      <c r="P56" s="87">
        <f t="shared" si="21"/>
        <v>237</v>
      </c>
      <c r="Q56" s="81">
        <f t="shared" si="18"/>
        <v>0.9875</v>
      </c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</row>
    <row r="60" ht="14.25" customHeight="1">
      <c r="A60" s="91" t="s">
        <v>443</v>
      </c>
      <c r="B60" s="92" t="s">
        <v>447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91" t="s">
        <v>445</v>
      </c>
      <c r="B61" s="92" t="s">
        <v>449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Q62" s="95"/>
      <c r="R62" s="95"/>
      <c r="S62" s="95"/>
    </row>
    <row r="63" ht="14.25" customHeight="1">
      <c r="Q63" s="95"/>
      <c r="R63" s="95"/>
      <c r="S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95"/>
      <c r="S64" s="95"/>
    </row>
    <row r="65" ht="14.25" customHeight="1">
      <c r="G65" s="67"/>
      <c r="Q65" s="68"/>
      <c r="R65" s="95"/>
      <c r="S65" s="95"/>
    </row>
    <row r="66" ht="14.25" customHeight="1">
      <c r="A66" s="3" t="s">
        <v>309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R66" s="95"/>
      <c r="S66" s="95"/>
    </row>
    <row r="67" ht="14.25" customHeight="1">
      <c r="A67" s="96" t="s">
        <v>38</v>
      </c>
      <c r="O67" s="70" t="s">
        <v>3</v>
      </c>
      <c r="P67" s="33"/>
      <c r="Q67" s="34"/>
      <c r="R67" s="95"/>
      <c r="S67" s="95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R68" s="95"/>
      <c r="S68" s="95"/>
    </row>
    <row r="69" ht="14.25" customHeight="1">
      <c r="A69" s="77" t="s">
        <v>232</v>
      </c>
      <c r="B69" s="78">
        <v>29.0</v>
      </c>
      <c r="C69" s="78">
        <v>1.0</v>
      </c>
      <c r="D69" s="78">
        <v>15.0</v>
      </c>
      <c r="E69" s="78">
        <v>9.0</v>
      </c>
      <c r="F69" s="78">
        <v>3.0</v>
      </c>
      <c r="G69" s="79"/>
      <c r="H69" s="80">
        <f t="shared" ref="H69:H77" si="22">(C69+D69+E69)/B69</f>
        <v>0.8620689655</v>
      </c>
      <c r="I69" s="80">
        <f t="shared" ref="I69:I77" si="23">(C69+D69)/B69</f>
        <v>0.5517241379</v>
      </c>
      <c r="J69" s="78">
        <v>3.0</v>
      </c>
      <c r="K69" s="78">
        <v>3.0</v>
      </c>
      <c r="L69" s="78">
        <v>40.0</v>
      </c>
      <c r="M69" s="78">
        <v>42.0</v>
      </c>
      <c r="N69" s="80">
        <f t="shared" ref="N69:N77" si="24">M69/L69</f>
        <v>1.05</v>
      </c>
      <c r="O69" s="78">
        <v>40.0</v>
      </c>
      <c r="P69" s="78">
        <v>42.0</v>
      </c>
      <c r="Q69" s="81">
        <f t="shared" ref="Q69:Q77" si="25">P69/O69</f>
        <v>1.05</v>
      </c>
      <c r="R69" s="95"/>
      <c r="S69" s="95"/>
    </row>
    <row r="70" ht="14.25" customHeight="1">
      <c r="A70" s="77" t="s">
        <v>443</v>
      </c>
      <c r="B70" s="78">
        <v>22.0</v>
      </c>
      <c r="C70" s="78">
        <v>3.0</v>
      </c>
      <c r="D70" s="78">
        <v>6.0</v>
      </c>
      <c r="E70" s="78">
        <v>13.0</v>
      </c>
      <c r="F70" s="78"/>
      <c r="G70" s="79"/>
      <c r="H70" s="80">
        <f t="shared" si="22"/>
        <v>1</v>
      </c>
      <c r="I70" s="80">
        <f t="shared" si="23"/>
        <v>0.4090909091</v>
      </c>
      <c r="J70" s="78">
        <v>3.0</v>
      </c>
      <c r="K70" s="78">
        <v>3.0</v>
      </c>
      <c r="L70" s="78">
        <v>40.0</v>
      </c>
      <c r="M70" s="78">
        <v>37.0</v>
      </c>
      <c r="N70" s="80">
        <f t="shared" si="24"/>
        <v>0.925</v>
      </c>
      <c r="O70" s="78">
        <v>40.0</v>
      </c>
      <c r="P70" s="78">
        <v>37.0</v>
      </c>
      <c r="Q70" s="81">
        <f t="shared" si="25"/>
        <v>0.925</v>
      </c>
      <c r="R70" s="95"/>
      <c r="S70" s="95"/>
    </row>
    <row r="71" ht="14.25" customHeight="1">
      <c r="A71" s="77" t="s">
        <v>448</v>
      </c>
      <c r="B71" s="78">
        <v>21.0</v>
      </c>
      <c r="C71" s="78">
        <v>6.0</v>
      </c>
      <c r="D71" s="78">
        <v>14.0</v>
      </c>
      <c r="E71" s="78">
        <v>1.0</v>
      </c>
      <c r="F71" s="78"/>
      <c r="G71" s="79"/>
      <c r="H71" s="80">
        <f t="shared" si="22"/>
        <v>1</v>
      </c>
      <c r="I71" s="80">
        <f t="shared" si="23"/>
        <v>0.9523809524</v>
      </c>
      <c r="J71" s="78">
        <v>3.0</v>
      </c>
      <c r="K71" s="78">
        <v>3.0</v>
      </c>
      <c r="L71" s="78">
        <v>40.0</v>
      </c>
      <c r="M71" s="78">
        <v>31.0</v>
      </c>
      <c r="N71" s="80">
        <f t="shared" si="24"/>
        <v>0.775</v>
      </c>
      <c r="O71" s="78">
        <v>40.0</v>
      </c>
      <c r="P71" s="78">
        <v>31.0</v>
      </c>
      <c r="Q71" s="81">
        <f t="shared" si="25"/>
        <v>0.775</v>
      </c>
      <c r="R71" s="95"/>
      <c r="S71" s="95"/>
    </row>
    <row r="72" ht="14.25" customHeight="1">
      <c r="A72" s="77" t="s">
        <v>445</v>
      </c>
      <c r="B72" s="78">
        <v>29.0</v>
      </c>
      <c r="C72" s="78">
        <v>8.0</v>
      </c>
      <c r="D72" s="78">
        <v>18.0</v>
      </c>
      <c r="E72" s="78">
        <v>2.0</v>
      </c>
      <c r="F72" s="78">
        <v>1.0</v>
      </c>
      <c r="G72" s="84"/>
      <c r="H72" s="80">
        <f t="shared" si="22"/>
        <v>0.9655172414</v>
      </c>
      <c r="I72" s="80">
        <f t="shared" si="23"/>
        <v>0.8965517241</v>
      </c>
      <c r="J72" s="78">
        <v>3.0</v>
      </c>
      <c r="K72" s="78">
        <v>3.0</v>
      </c>
      <c r="L72" s="78">
        <v>40.0</v>
      </c>
      <c r="M72" s="78">
        <v>45.0</v>
      </c>
      <c r="N72" s="80">
        <f t="shared" si="24"/>
        <v>1.125</v>
      </c>
      <c r="O72" s="78">
        <v>40.0</v>
      </c>
      <c r="P72" s="78">
        <v>45.0</v>
      </c>
      <c r="Q72" s="81">
        <f t="shared" si="25"/>
        <v>1.125</v>
      </c>
      <c r="R72" s="95"/>
      <c r="S72" s="95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22"/>
        <v>#DIV/0!</v>
      </c>
      <c r="I73" s="80" t="str">
        <f t="shared" si="23"/>
        <v>#DIV/0!</v>
      </c>
      <c r="J73" s="83"/>
      <c r="K73" s="83"/>
      <c r="L73" s="83"/>
      <c r="M73" s="83"/>
      <c r="N73" s="80" t="str">
        <f t="shared" si="24"/>
        <v>#DIV/0!</v>
      </c>
      <c r="O73" s="83"/>
      <c r="P73" s="83"/>
      <c r="Q73" s="81" t="str">
        <f t="shared" si="25"/>
        <v>#DIV/0!</v>
      </c>
      <c r="R73" s="95"/>
      <c r="S73" s="95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22"/>
        <v>#DIV/0!</v>
      </c>
      <c r="I74" s="80" t="str">
        <f t="shared" si="23"/>
        <v>#DIV/0!</v>
      </c>
      <c r="J74" s="83"/>
      <c r="K74" s="83"/>
      <c r="L74" s="83"/>
      <c r="M74" s="83"/>
      <c r="N74" s="80" t="str">
        <f t="shared" si="24"/>
        <v>#DIV/0!</v>
      </c>
      <c r="O74" s="83"/>
      <c r="P74" s="83"/>
      <c r="Q74" s="81" t="str">
        <f t="shared" si="25"/>
        <v>#DIV/0!</v>
      </c>
      <c r="R74" s="95"/>
      <c r="S74" s="95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22"/>
        <v>#DIV/0!</v>
      </c>
      <c r="I75" s="80" t="str">
        <f t="shared" si="23"/>
        <v>#DIV/0!</v>
      </c>
      <c r="J75" s="83"/>
      <c r="K75" s="83"/>
      <c r="L75" s="83"/>
      <c r="M75" s="83"/>
      <c r="N75" s="80" t="str">
        <f t="shared" si="24"/>
        <v>#DIV/0!</v>
      </c>
      <c r="O75" s="83"/>
      <c r="P75" s="83"/>
      <c r="Q75" s="81" t="str">
        <f t="shared" si="25"/>
        <v>#DIV/0!</v>
      </c>
      <c r="R75" s="95"/>
      <c r="S75" s="95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22"/>
        <v>#DIV/0!</v>
      </c>
      <c r="I76" s="80" t="str">
        <f t="shared" si="23"/>
        <v>#DIV/0!</v>
      </c>
      <c r="J76" s="83"/>
      <c r="K76" s="83"/>
      <c r="L76" s="83"/>
      <c r="M76" s="83"/>
      <c r="N76" s="80" t="str">
        <f t="shared" si="24"/>
        <v>#DIV/0!</v>
      </c>
      <c r="O76" s="83"/>
      <c r="P76" s="83"/>
      <c r="Q76" s="81" t="str">
        <f t="shared" si="25"/>
        <v>#DIV/0!</v>
      </c>
      <c r="R76" s="95"/>
      <c r="S76" s="95"/>
    </row>
    <row r="77" ht="14.25" customHeight="1">
      <c r="A77" s="72" t="s">
        <v>15</v>
      </c>
      <c r="B77" s="73">
        <f t="shared" ref="B77:G77" si="26">SUM(B69:B76)</f>
        <v>101</v>
      </c>
      <c r="C77" s="73">
        <f t="shared" si="26"/>
        <v>18</v>
      </c>
      <c r="D77" s="73">
        <f t="shared" si="26"/>
        <v>53</v>
      </c>
      <c r="E77" s="73">
        <f t="shared" si="26"/>
        <v>25</v>
      </c>
      <c r="F77" s="73">
        <f t="shared" si="26"/>
        <v>4</v>
      </c>
      <c r="G77" s="86">
        <f t="shared" si="26"/>
        <v>0</v>
      </c>
      <c r="H77" s="80">
        <f t="shared" si="22"/>
        <v>0.9504950495</v>
      </c>
      <c r="I77" s="80">
        <f t="shared" si="23"/>
        <v>0.702970297</v>
      </c>
      <c r="J77" s="73">
        <f t="shared" ref="J77:M77" si="27">SUM(J69:J76)</f>
        <v>12</v>
      </c>
      <c r="K77" s="73">
        <f t="shared" si="27"/>
        <v>12</v>
      </c>
      <c r="L77" s="73">
        <f t="shared" si="27"/>
        <v>160</v>
      </c>
      <c r="M77" s="73">
        <f t="shared" si="27"/>
        <v>155</v>
      </c>
      <c r="N77" s="80">
        <f t="shared" si="24"/>
        <v>0.96875</v>
      </c>
      <c r="O77" s="87">
        <f t="shared" ref="O77:P77" si="28">SUM(O69:O76)</f>
        <v>160</v>
      </c>
      <c r="P77" s="87">
        <f t="shared" si="28"/>
        <v>155</v>
      </c>
      <c r="Q77" s="81">
        <f t="shared" si="25"/>
        <v>0.96875</v>
      </c>
      <c r="R77" s="95"/>
      <c r="S77" s="95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R78" s="95"/>
      <c r="S78" s="95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R79" s="95"/>
      <c r="S79" s="95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R80" s="95"/>
      <c r="S80" s="95"/>
    </row>
    <row r="81" ht="14.25" customHeight="1">
      <c r="A81" s="91"/>
      <c r="B81" s="92" t="s">
        <v>450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R81" s="95"/>
      <c r="S81" s="95"/>
    </row>
    <row r="82" ht="14.25" customHeight="1">
      <c r="A82" s="91"/>
      <c r="B82" s="92" t="s">
        <v>451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R82" s="95"/>
      <c r="S82" s="95"/>
    </row>
    <row r="83" ht="14.25" customHeight="1">
      <c r="Q83" s="94"/>
      <c r="R83" s="95"/>
      <c r="S83" s="95"/>
    </row>
    <row r="84" ht="14.25" customHeight="1">
      <c r="Q84" s="94"/>
      <c r="R84" s="95"/>
      <c r="S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95"/>
      <c r="S85" s="95"/>
    </row>
    <row r="86" ht="14.25" customHeight="1">
      <c r="G86" s="67"/>
      <c r="Q86" s="68"/>
      <c r="R86" s="95"/>
      <c r="S86" s="95"/>
    </row>
    <row r="87" ht="14.25" customHeight="1">
      <c r="A87" s="3" t="s">
        <v>309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R87" s="95"/>
      <c r="S87" s="95"/>
    </row>
    <row r="88" ht="14.25" customHeight="1">
      <c r="A88" s="96" t="s">
        <v>18</v>
      </c>
      <c r="O88" s="70" t="s">
        <v>3</v>
      </c>
      <c r="P88" s="33"/>
      <c r="Q88" s="34"/>
      <c r="R88" s="95"/>
      <c r="S88" s="95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R89" s="95"/>
      <c r="S89" s="95"/>
    </row>
    <row r="90" ht="14.25" customHeight="1">
      <c r="A90" s="77" t="s">
        <v>226</v>
      </c>
      <c r="B90" s="78">
        <v>29.0</v>
      </c>
      <c r="C90" s="78">
        <v>1.0</v>
      </c>
      <c r="D90" s="78">
        <v>14.0</v>
      </c>
      <c r="E90" s="78">
        <v>6.0</v>
      </c>
      <c r="F90" s="78"/>
      <c r="G90" s="79">
        <v>8.0</v>
      </c>
      <c r="H90" s="80">
        <f t="shared" ref="H90:H98" si="29">(C90+D90+E90)/B90</f>
        <v>0.724137931</v>
      </c>
      <c r="I90" s="80">
        <f t="shared" ref="I90:I98" si="30">(C90+D90)/B90</f>
        <v>0.5172413793</v>
      </c>
      <c r="J90" s="78">
        <v>15.0</v>
      </c>
      <c r="K90" s="78">
        <v>12.0</v>
      </c>
      <c r="L90" s="78">
        <v>204.0</v>
      </c>
      <c r="M90" s="78">
        <f t="shared" ref="M90:M93" si="31">SUM(M6,M27,M48,M69)</f>
        <v>195</v>
      </c>
      <c r="N90" s="80">
        <f t="shared" ref="N90:N98" si="32">M90/L90</f>
        <v>0.9558823529</v>
      </c>
      <c r="O90" s="78">
        <v>204.0</v>
      </c>
      <c r="P90" s="78">
        <v>195.0</v>
      </c>
      <c r="Q90" s="81">
        <f t="shared" ref="Q90:Q98" si="33">P90/O90</f>
        <v>0.9558823529</v>
      </c>
      <c r="R90" s="95"/>
      <c r="S90" s="95"/>
    </row>
    <row r="91" ht="14.25" customHeight="1">
      <c r="A91" s="77" t="s">
        <v>225</v>
      </c>
      <c r="B91" s="78">
        <v>22.0</v>
      </c>
      <c r="C91" s="78">
        <v>2.0</v>
      </c>
      <c r="D91" s="78">
        <v>9.0</v>
      </c>
      <c r="E91" s="78">
        <v>8.0</v>
      </c>
      <c r="F91" s="78">
        <v>1.0</v>
      </c>
      <c r="G91" s="79">
        <v>2.0</v>
      </c>
      <c r="H91" s="80">
        <f t="shared" si="29"/>
        <v>0.8636363636</v>
      </c>
      <c r="I91" s="80">
        <f t="shared" si="30"/>
        <v>0.5</v>
      </c>
      <c r="J91" s="78">
        <v>15.0</v>
      </c>
      <c r="K91" s="78">
        <v>12.0</v>
      </c>
      <c r="L91" s="78">
        <v>204.0</v>
      </c>
      <c r="M91" s="78">
        <f t="shared" si="31"/>
        <v>190</v>
      </c>
      <c r="N91" s="80">
        <f t="shared" si="32"/>
        <v>0.931372549</v>
      </c>
      <c r="O91" s="78">
        <v>204.0</v>
      </c>
      <c r="P91" s="78">
        <v>190.0</v>
      </c>
      <c r="Q91" s="81">
        <f t="shared" si="33"/>
        <v>0.931372549</v>
      </c>
      <c r="R91" s="95"/>
      <c r="S91" s="95"/>
    </row>
    <row r="92" ht="14.25" customHeight="1">
      <c r="A92" s="77" t="s">
        <v>227</v>
      </c>
      <c r="B92" s="78">
        <v>21.0</v>
      </c>
      <c r="C92" s="78">
        <v>5.0</v>
      </c>
      <c r="D92" s="78">
        <v>13.0</v>
      </c>
      <c r="E92" s="78">
        <v>2.0</v>
      </c>
      <c r="F92" s="78"/>
      <c r="G92" s="79">
        <v>1.0</v>
      </c>
      <c r="H92" s="80">
        <f t="shared" si="29"/>
        <v>0.9523809524</v>
      </c>
      <c r="I92" s="80">
        <f t="shared" si="30"/>
        <v>0.8571428571</v>
      </c>
      <c r="J92" s="78">
        <v>15.0</v>
      </c>
      <c r="K92" s="78">
        <v>12.0</v>
      </c>
      <c r="L92" s="78">
        <v>204.0</v>
      </c>
      <c r="M92" s="78">
        <f t="shared" si="31"/>
        <v>186</v>
      </c>
      <c r="N92" s="80">
        <f t="shared" si="32"/>
        <v>0.9117647059</v>
      </c>
      <c r="O92" s="78">
        <v>204.0</v>
      </c>
      <c r="P92" s="78">
        <v>186.0</v>
      </c>
      <c r="Q92" s="81">
        <f t="shared" si="33"/>
        <v>0.9117647059</v>
      </c>
      <c r="R92" s="95"/>
      <c r="S92" s="95"/>
    </row>
    <row r="93" ht="14.25" customHeight="1">
      <c r="A93" s="77" t="s">
        <v>228</v>
      </c>
      <c r="B93" s="78">
        <v>29.0</v>
      </c>
      <c r="C93" s="78">
        <v>8.0</v>
      </c>
      <c r="D93" s="78">
        <v>16.0</v>
      </c>
      <c r="E93" s="78">
        <v>4.0</v>
      </c>
      <c r="F93" s="83"/>
      <c r="G93" s="79">
        <v>1.0</v>
      </c>
      <c r="H93" s="80">
        <f t="shared" si="29"/>
        <v>0.9655172414</v>
      </c>
      <c r="I93" s="80">
        <f t="shared" si="30"/>
        <v>0.8275862069</v>
      </c>
      <c r="J93" s="78">
        <v>15.0</v>
      </c>
      <c r="K93" s="78">
        <v>12.0</v>
      </c>
      <c r="L93" s="78">
        <v>204.0</v>
      </c>
      <c r="M93" s="78">
        <f t="shared" si="31"/>
        <v>203</v>
      </c>
      <c r="N93" s="80">
        <f t="shared" si="32"/>
        <v>0.9950980392</v>
      </c>
      <c r="O93" s="78">
        <v>204.0</v>
      </c>
      <c r="P93" s="78">
        <v>203.0</v>
      </c>
      <c r="Q93" s="81">
        <f t="shared" si="33"/>
        <v>0.9950980392</v>
      </c>
      <c r="R93" s="95"/>
      <c r="S93" s="95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29"/>
        <v>#DIV/0!</v>
      </c>
      <c r="I94" s="80" t="str">
        <f t="shared" si="30"/>
        <v>#DIV/0!</v>
      </c>
      <c r="J94" s="83"/>
      <c r="K94" s="83"/>
      <c r="L94" s="83"/>
      <c r="M94" s="83"/>
      <c r="N94" s="80" t="str">
        <f t="shared" si="32"/>
        <v>#DIV/0!</v>
      </c>
      <c r="O94" s="83"/>
      <c r="P94" s="83"/>
      <c r="Q94" s="81" t="str">
        <f t="shared" si="33"/>
        <v>#DIV/0!</v>
      </c>
      <c r="R94" s="95"/>
      <c r="S94" s="95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29"/>
        <v>#DIV/0!</v>
      </c>
      <c r="I95" s="80" t="str">
        <f t="shared" si="30"/>
        <v>#DIV/0!</v>
      </c>
      <c r="J95" s="83"/>
      <c r="K95" s="83"/>
      <c r="L95" s="83"/>
      <c r="M95" s="83"/>
      <c r="N95" s="80" t="str">
        <f t="shared" si="32"/>
        <v>#DIV/0!</v>
      </c>
      <c r="O95" s="83"/>
      <c r="P95" s="83"/>
      <c r="Q95" s="81" t="str">
        <f t="shared" si="33"/>
        <v>#DIV/0!</v>
      </c>
      <c r="R95" s="95"/>
      <c r="S95" s="95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29"/>
        <v>#DIV/0!</v>
      </c>
      <c r="I96" s="80" t="str">
        <f t="shared" si="30"/>
        <v>#DIV/0!</v>
      </c>
      <c r="J96" s="83"/>
      <c r="K96" s="83"/>
      <c r="L96" s="83"/>
      <c r="M96" s="83"/>
      <c r="N96" s="80" t="str">
        <f t="shared" si="32"/>
        <v>#DIV/0!</v>
      </c>
      <c r="O96" s="83"/>
      <c r="P96" s="83"/>
      <c r="Q96" s="81" t="str">
        <f t="shared" si="33"/>
        <v>#DIV/0!</v>
      </c>
      <c r="R96" s="95"/>
      <c r="S96" s="95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29"/>
        <v>#DIV/0!</v>
      </c>
      <c r="I97" s="80" t="str">
        <f t="shared" si="30"/>
        <v>#DIV/0!</v>
      </c>
      <c r="J97" s="83"/>
      <c r="K97" s="83"/>
      <c r="L97" s="83"/>
      <c r="M97" s="83"/>
      <c r="N97" s="80" t="str">
        <f t="shared" si="32"/>
        <v>#DIV/0!</v>
      </c>
      <c r="O97" s="83"/>
      <c r="P97" s="83"/>
      <c r="Q97" s="81" t="str">
        <f t="shared" si="33"/>
        <v>#DIV/0!</v>
      </c>
      <c r="R97" s="95"/>
      <c r="S97" s="95"/>
    </row>
    <row r="98" ht="14.25" customHeight="1">
      <c r="A98" s="72" t="s">
        <v>15</v>
      </c>
      <c r="B98" s="73">
        <f t="shared" ref="B98:G98" si="34">SUM(B90:B97)</f>
        <v>101</v>
      </c>
      <c r="C98" s="73">
        <f t="shared" si="34"/>
        <v>16</v>
      </c>
      <c r="D98" s="73">
        <f t="shared" si="34"/>
        <v>52</v>
      </c>
      <c r="E98" s="73">
        <f t="shared" si="34"/>
        <v>20</v>
      </c>
      <c r="F98" s="73">
        <f t="shared" si="34"/>
        <v>1</v>
      </c>
      <c r="G98" s="86">
        <f t="shared" si="34"/>
        <v>12</v>
      </c>
      <c r="H98" s="80">
        <f t="shared" si="29"/>
        <v>0.8712871287</v>
      </c>
      <c r="I98" s="80">
        <f t="shared" si="30"/>
        <v>0.6732673267</v>
      </c>
      <c r="J98" s="73">
        <f t="shared" ref="J98:M98" si="35">SUM(J90:J97)</f>
        <v>60</v>
      </c>
      <c r="K98" s="73">
        <f t="shared" si="35"/>
        <v>48</v>
      </c>
      <c r="L98" s="73">
        <f t="shared" si="35"/>
        <v>816</v>
      </c>
      <c r="M98" s="73">
        <f t="shared" si="35"/>
        <v>774</v>
      </c>
      <c r="N98" s="80">
        <f t="shared" si="32"/>
        <v>0.9485294118</v>
      </c>
      <c r="O98" s="87">
        <f t="shared" ref="O98:P98" si="36">SUM(O90:O97)</f>
        <v>816</v>
      </c>
      <c r="P98" s="87">
        <f t="shared" si="36"/>
        <v>774</v>
      </c>
      <c r="Q98" s="81">
        <f t="shared" si="33"/>
        <v>0.9485294118</v>
      </c>
      <c r="R98" s="95"/>
      <c r="S98" s="95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R99" s="95"/>
      <c r="S99" s="95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R100" s="95"/>
      <c r="S100" s="95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R101" s="95"/>
      <c r="S101" s="95"/>
    </row>
    <row r="102" ht="14.25" customHeight="1">
      <c r="A102" s="91"/>
      <c r="B102" s="92" t="s">
        <v>452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R102" s="95"/>
      <c r="S102" s="95"/>
    </row>
    <row r="103" ht="14.25" customHeight="1">
      <c r="A103" s="91"/>
      <c r="B103" s="92" t="s">
        <v>453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R103" s="95"/>
      <c r="S103" s="95"/>
    </row>
    <row r="104" ht="14.25" customHeight="1">
      <c r="Q104" s="95"/>
      <c r="R104" s="95"/>
      <c r="S104" s="95"/>
    </row>
    <row r="105" ht="14.25" customHeight="1">
      <c r="Q105" s="95"/>
      <c r="R105" s="95"/>
      <c r="S105" s="95"/>
    </row>
    <row r="106" ht="14.25" customHeight="1">
      <c r="Q106" s="95"/>
      <c r="R106" s="95"/>
      <c r="S106" s="95"/>
    </row>
    <row r="107" ht="14.25" customHeight="1">
      <c r="Q107" s="95"/>
      <c r="R107" s="95"/>
      <c r="S107" s="95"/>
    </row>
    <row r="108" ht="14.25" customHeight="1">
      <c r="Q108" s="95"/>
      <c r="R108" s="95"/>
      <c r="S108" s="95"/>
    </row>
    <row r="109" ht="14.25" customHeight="1">
      <c r="Q109" s="95"/>
      <c r="R109" s="95"/>
      <c r="S109" s="95"/>
    </row>
    <row r="110" ht="14.25" customHeight="1">
      <c r="Q110" s="95"/>
      <c r="R110" s="95"/>
      <c r="S110" s="95"/>
    </row>
    <row r="111" ht="14.25" customHeight="1">
      <c r="Q111" s="95"/>
      <c r="R111" s="95"/>
      <c r="S111" s="95"/>
    </row>
    <row r="112" ht="14.25" customHeight="1">
      <c r="Q112" s="95"/>
      <c r="R112" s="95"/>
      <c r="S112" s="95"/>
    </row>
    <row r="113" ht="14.25" customHeight="1">
      <c r="Q113" s="95"/>
      <c r="R113" s="95"/>
      <c r="S113" s="95"/>
    </row>
    <row r="114" ht="14.25" customHeight="1">
      <c r="Q114" s="95"/>
      <c r="R114" s="95"/>
      <c r="S114" s="95"/>
    </row>
    <row r="115" ht="14.25" customHeight="1">
      <c r="Q115" s="95"/>
      <c r="R115" s="95"/>
      <c r="S115" s="95"/>
    </row>
    <row r="116" ht="14.25" customHeight="1">
      <c r="Q116" s="95"/>
      <c r="R116" s="95"/>
      <c r="S116" s="95"/>
    </row>
    <row r="117" ht="14.25" customHeight="1">
      <c r="Q117" s="95"/>
      <c r="R117" s="95"/>
      <c r="S117" s="95"/>
    </row>
    <row r="118" ht="14.25" customHeight="1">
      <c r="Q118" s="95"/>
      <c r="R118" s="95"/>
      <c r="S118" s="95"/>
    </row>
    <row r="119" ht="14.25" customHeight="1">
      <c r="Q119" s="95"/>
      <c r="R119" s="95"/>
      <c r="S119" s="95"/>
    </row>
    <row r="120" ht="14.25" customHeight="1">
      <c r="Q120" s="95"/>
      <c r="R120" s="95"/>
      <c r="S120" s="95"/>
    </row>
    <row r="121" ht="14.25" customHeight="1">
      <c r="Q121" s="95"/>
      <c r="R121" s="95"/>
      <c r="S121" s="95"/>
    </row>
    <row r="122" ht="14.25" customHeight="1">
      <c r="Q122" s="95"/>
      <c r="R122" s="95"/>
      <c r="S122" s="95"/>
    </row>
    <row r="123" ht="14.25" customHeight="1">
      <c r="Q123" s="95"/>
      <c r="R123" s="95"/>
      <c r="S123" s="95"/>
    </row>
    <row r="124" ht="14.25" customHeight="1">
      <c r="Q124" s="95"/>
      <c r="R124" s="95"/>
      <c r="S124" s="95"/>
    </row>
    <row r="125" ht="14.25" customHeight="1">
      <c r="Q125" s="95"/>
      <c r="R125" s="95"/>
      <c r="S125" s="95"/>
    </row>
    <row r="126" ht="14.25" customHeight="1">
      <c r="Q126" s="95"/>
      <c r="R126" s="95"/>
      <c r="S126" s="95"/>
    </row>
    <row r="127" ht="14.25" customHeight="1">
      <c r="Q127" s="95"/>
      <c r="R127" s="95"/>
      <c r="S127" s="95"/>
    </row>
    <row r="128" ht="14.25" customHeight="1">
      <c r="Q128" s="95"/>
      <c r="R128" s="95"/>
      <c r="S128" s="95"/>
    </row>
    <row r="129" ht="14.25" customHeight="1">
      <c r="Q129" s="95"/>
      <c r="R129" s="95"/>
      <c r="S129" s="95"/>
    </row>
    <row r="130" ht="14.25" customHeight="1">
      <c r="Q130" s="95"/>
      <c r="R130" s="95"/>
      <c r="S130" s="95"/>
    </row>
    <row r="131" ht="14.25" customHeight="1">
      <c r="Q131" s="95"/>
      <c r="R131" s="95"/>
      <c r="S131" s="95"/>
    </row>
    <row r="132" ht="14.25" customHeight="1">
      <c r="Q132" s="95"/>
      <c r="R132" s="95"/>
      <c r="S132" s="95"/>
    </row>
    <row r="133" ht="14.25" customHeight="1">
      <c r="Q133" s="95"/>
      <c r="R133" s="95"/>
      <c r="S133" s="95"/>
    </row>
    <row r="134" ht="14.25" customHeight="1">
      <c r="Q134" s="95"/>
      <c r="R134" s="95"/>
      <c r="S134" s="95"/>
    </row>
    <row r="135" ht="14.25" customHeight="1">
      <c r="Q135" s="95"/>
      <c r="R135" s="95"/>
      <c r="S135" s="95"/>
    </row>
    <row r="136" ht="14.25" customHeight="1">
      <c r="Q136" s="95"/>
      <c r="R136" s="95"/>
      <c r="S136" s="95"/>
    </row>
    <row r="137" ht="14.25" customHeight="1">
      <c r="Q137" s="95"/>
      <c r="R137" s="95"/>
      <c r="S137" s="95"/>
    </row>
    <row r="138" ht="14.25" customHeight="1">
      <c r="Q138" s="95"/>
      <c r="R138" s="95"/>
      <c r="S138" s="95"/>
    </row>
    <row r="139" ht="14.25" customHeight="1">
      <c r="Q139" s="95"/>
      <c r="R139" s="95"/>
      <c r="S139" s="95"/>
    </row>
    <row r="140" ht="14.25" customHeight="1">
      <c r="Q140" s="95"/>
      <c r="R140" s="95"/>
      <c r="S140" s="95"/>
    </row>
    <row r="141" ht="14.25" customHeight="1">
      <c r="Q141" s="95"/>
      <c r="R141" s="95"/>
      <c r="S141" s="95"/>
    </row>
    <row r="142" ht="14.25" customHeight="1">
      <c r="Q142" s="95"/>
      <c r="R142" s="95"/>
      <c r="S142" s="95"/>
    </row>
    <row r="143" ht="14.25" customHeight="1">
      <c r="Q143" s="95"/>
      <c r="R143" s="95"/>
      <c r="S143" s="95"/>
    </row>
    <row r="144" ht="14.25" customHeight="1">
      <c r="Q144" s="95"/>
      <c r="R144" s="95"/>
      <c r="S144" s="95"/>
    </row>
    <row r="145" ht="14.25" customHeight="1">
      <c r="Q145" s="95"/>
      <c r="R145" s="95"/>
      <c r="S145" s="95"/>
    </row>
    <row r="146" ht="14.25" customHeight="1">
      <c r="Q146" s="95"/>
      <c r="R146" s="95"/>
      <c r="S146" s="95"/>
    </row>
    <row r="147" ht="14.25" customHeight="1">
      <c r="Q147" s="95"/>
      <c r="R147" s="95"/>
      <c r="S147" s="95"/>
    </row>
    <row r="148" ht="14.25" customHeight="1">
      <c r="Q148" s="95"/>
      <c r="R148" s="95"/>
      <c r="S148" s="95"/>
    </row>
    <row r="149" ht="14.25" customHeight="1">
      <c r="Q149" s="95"/>
      <c r="R149" s="95"/>
      <c r="S149" s="95"/>
    </row>
    <row r="150" ht="14.25" customHeight="1">
      <c r="Q150" s="95"/>
      <c r="R150" s="95"/>
      <c r="S150" s="95"/>
    </row>
    <row r="151" ht="14.25" customHeight="1">
      <c r="Q151" s="95"/>
      <c r="R151" s="95"/>
      <c r="S151" s="95"/>
    </row>
    <row r="152" ht="14.25" customHeight="1">
      <c r="Q152" s="95"/>
      <c r="R152" s="95"/>
      <c r="S152" s="95"/>
    </row>
    <row r="153" ht="14.25" customHeight="1">
      <c r="Q153" s="95"/>
      <c r="R153" s="95"/>
      <c r="S153" s="95"/>
    </row>
    <row r="154" ht="14.25" customHeight="1">
      <c r="Q154" s="95"/>
      <c r="R154" s="95"/>
      <c r="S154" s="95"/>
    </row>
    <row r="155" ht="14.25" customHeight="1">
      <c r="Q155" s="95"/>
      <c r="R155" s="95"/>
      <c r="S155" s="95"/>
    </row>
    <row r="156" ht="14.25" customHeight="1">
      <c r="Q156" s="95"/>
      <c r="R156" s="95"/>
      <c r="S156" s="95"/>
    </row>
    <row r="157" ht="14.25" customHeight="1">
      <c r="Q157" s="95"/>
      <c r="R157" s="95"/>
      <c r="S157" s="95"/>
    </row>
    <row r="158" ht="14.25" customHeight="1">
      <c r="Q158" s="95"/>
      <c r="R158" s="95"/>
      <c r="S158" s="95"/>
    </row>
    <row r="159" ht="14.25" customHeight="1">
      <c r="Q159" s="95"/>
      <c r="R159" s="95"/>
      <c r="S159" s="95"/>
    </row>
    <row r="160" ht="14.25" customHeight="1">
      <c r="Q160" s="95"/>
      <c r="R160" s="95"/>
      <c r="S160" s="95"/>
    </row>
    <row r="161" ht="14.25" customHeight="1">
      <c r="Q161" s="95"/>
      <c r="R161" s="95"/>
      <c r="S161" s="95"/>
    </row>
    <row r="162" ht="14.25" customHeight="1">
      <c r="Q162" s="95"/>
      <c r="R162" s="95"/>
      <c r="S162" s="95"/>
    </row>
    <row r="163" ht="14.25" customHeight="1">
      <c r="Q163" s="95"/>
      <c r="R163" s="95"/>
      <c r="S163" s="95"/>
    </row>
    <row r="164" ht="14.25" customHeight="1">
      <c r="Q164" s="95"/>
      <c r="R164" s="95"/>
      <c r="S164" s="95"/>
    </row>
    <row r="165" ht="14.25" customHeight="1">
      <c r="Q165" s="95"/>
      <c r="R165" s="95"/>
      <c r="S165" s="95"/>
    </row>
    <row r="166" ht="14.25" customHeight="1">
      <c r="Q166" s="95"/>
      <c r="R166" s="95"/>
      <c r="S166" s="95"/>
    </row>
    <row r="167" ht="14.25" customHeight="1">
      <c r="Q167" s="95"/>
      <c r="R167" s="95"/>
      <c r="S167" s="95"/>
    </row>
    <row r="168" ht="14.25" customHeight="1">
      <c r="Q168" s="95"/>
      <c r="R168" s="95"/>
      <c r="S168" s="95"/>
    </row>
    <row r="169" ht="14.25" customHeight="1">
      <c r="Q169" s="95"/>
      <c r="R169" s="95"/>
      <c r="S169" s="95"/>
    </row>
    <row r="170" ht="14.25" customHeight="1">
      <c r="Q170" s="95"/>
      <c r="R170" s="95"/>
      <c r="S170" s="95"/>
    </row>
    <row r="171" ht="14.25" customHeight="1">
      <c r="Q171" s="95"/>
      <c r="R171" s="95"/>
      <c r="S171" s="95"/>
    </row>
    <row r="172" ht="14.25" customHeight="1">
      <c r="Q172" s="95"/>
      <c r="R172" s="95"/>
      <c r="S172" s="95"/>
    </row>
    <row r="173" ht="14.25" customHeight="1">
      <c r="Q173" s="95"/>
      <c r="R173" s="95"/>
      <c r="S173" s="95"/>
    </row>
    <row r="174" ht="14.25" customHeight="1">
      <c r="Q174" s="95"/>
      <c r="R174" s="95"/>
      <c r="S174" s="95"/>
    </row>
    <row r="175" ht="14.25" customHeight="1">
      <c r="Q175" s="95"/>
      <c r="R175" s="95"/>
      <c r="S175" s="95"/>
    </row>
    <row r="176" ht="14.25" customHeight="1">
      <c r="Q176" s="95"/>
      <c r="R176" s="95"/>
      <c r="S176" s="95"/>
    </row>
    <row r="177" ht="14.25" customHeight="1">
      <c r="Q177" s="95"/>
      <c r="R177" s="95"/>
      <c r="S177" s="95"/>
    </row>
    <row r="178" ht="14.25" customHeight="1">
      <c r="Q178" s="95"/>
      <c r="R178" s="95"/>
      <c r="S178" s="95"/>
    </row>
    <row r="179" ht="14.25" customHeight="1">
      <c r="Q179" s="95"/>
      <c r="R179" s="95"/>
      <c r="S179" s="95"/>
    </row>
    <row r="180" ht="14.25" customHeight="1">
      <c r="Q180" s="95"/>
      <c r="R180" s="95"/>
      <c r="S180" s="95"/>
    </row>
    <row r="181" ht="14.25" customHeight="1">
      <c r="Q181" s="95"/>
      <c r="R181" s="95"/>
      <c r="S181" s="95"/>
    </row>
    <row r="182" ht="14.25" customHeight="1">
      <c r="Q182" s="95"/>
      <c r="R182" s="95"/>
      <c r="S182" s="95"/>
    </row>
    <row r="183" ht="14.25" customHeight="1">
      <c r="Q183" s="95"/>
      <c r="R183" s="95"/>
      <c r="S183" s="95"/>
    </row>
    <row r="184" ht="14.25" customHeight="1">
      <c r="Q184" s="95"/>
      <c r="R184" s="95"/>
      <c r="S184" s="95"/>
    </row>
    <row r="185" ht="14.25" customHeight="1">
      <c r="Q185" s="95"/>
      <c r="R185" s="95"/>
      <c r="S185" s="95"/>
    </row>
    <row r="186" ht="14.25" customHeight="1">
      <c r="Q186" s="95"/>
      <c r="R186" s="95"/>
      <c r="S186" s="95"/>
    </row>
    <row r="187" ht="14.25" customHeight="1">
      <c r="Q187" s="95"/>
      <c r="R187" s="95"/>
      <c r="S187" s="95"/>
    </row>
    <row r="188" ht="14.25" customHeight="1">
      <c r="Q188" s="95"/>
      <c r="R188" s="95"/>
      <c r="S188" s="95"/>
    </row>
    <row r="189" ht="14.25" customHeight="1">
      <c r="Q189" s="95"/>
      <c r="R189" s="95"/>
      <c r="S189" s="95"/>
    </row>
    <row r="190" ht="14.25" customHeight="1">
      <c r="Q190" s="95"/>
      <c r="R190" s="95"/>
      <c r="S190" s="95"/>
    </row>
    <row r="191" ht="14.25" customHeight="1">
      <c r="Q191" s="95"/>
      <c r="R191" s="95"/>
      <c r="S191" s="95"/>
    </row>
    <row r="192" ht="14.25" customHeight="1">
      <c r="Q192" s="95"/>
      <c r="R192" s="95"/>
      <c r="S192" s="95"/>
    </row>
    <row r="193" ht="14.25" customHeight="1">
      <c r="Q193" s="95"/>
      <c r="R193" s="95"/>
      <c r="S193" s="95"/>
    </row>
    <row r="194" ht="14.25" customHeight="1">
      <c r="Q194" s="95"/>
      <c r="R194" s="95"/>
      <c r="S194" s="95"/>
    </row>
    <row r="195" ht="14.25" customHeight="1">
      <c r="Q195" s="95"/>
      <c r="R195" s="95"/>
      <c r="S195" s="95"/>
    </row>
    <row r="196" ht="14.25" customHeight="1">
      <c r="Q196" s="95"/>
      <c r="R196" s="95"/>
      <c r="S196" s="95"/>
    </row>
    <row r="197" ht="14.25" customHeight="1">
      <c r="Q197" s="95"/>
      <c r="R197" s="95"/>
      <c r="S197" s="95"/>
    </row>
    <row r="198" ht="14.25" customHeight="1">
      <c r="Q198" s="95"/>
      <c r="R198" s="95"/>
      <c r="S198" s="95"/>
    </row>
    <row r="199" ht="14.25" customHeight="1">
      <c r="Q199" s="95"/>
      <c r="R199" s="95"/>
      <c r="S199" s="95"/>
    </row>
    <row r="200" ht="14.25" customHeight="1">
      <c r="Q200" s="95"/>
      <c r="R200" s="95"/>
      <c r="S200" s="95"/>
    </row>
    <row r="201" ht="14.25" customHeight="1">
      <c r="Q201" s="95"/>
      <c r="R201" s="95"/>
      <c r="S201" s="95"/>
    </row>
    <row r="202" ht="14.25" customHeight="1">
      <c r="Q202" s="95"/>
      <c r="R202" s="95"/>
      <c r="S202" s="95"/>
    </row>
    <row r="203" ht="14.25" customHeight="1">
      <c r="Q203" s="95"/>
      <c r="R203" s="95"/>
      <c r="S203" s="95"/>
    </row>
    <row r="204" ht="14.25" customHeight="1">
      <c r="Q204" s="95"/>
      <c r="R204" s="95"/>
      <c r="S204" s="95"/>
    </row>
    <row r="205" ht="14.25" customHeight="1">
      <c r="Q205" s="95"/>
      <c r="R205" s="95"/>
      <c r="S205" s="95"/>
    </row>
    <row r="206" ht="14.25" customHeight="1">
      <c r="Q206" s="95"/>
      <c r="R206" s="95"/>
      <c r="S206" s="95"/>
    </row>
    <row r="207" ht="14.25" customHeight="1">
      <c r="Q207" s="95"/>
      <c r="R207" s="95"/>
      <c r="S207" s="95"/>
    </row>
    <row r="208" ht="14.25" customHeight="1">
      <c r="Q208" s="95"/>
      <c r="R208" s="95"/>
      <c r="S208" s="95"/>
    </row>
    <row r="209" ht="14.25" customHeight="1">
      <c r="Q209" s="95"/>
      <c r="R209" s="95"/>
      <c r="S209" s="95"/>
    </row>
    <row r="210" ht="14.25" customHeight="1">
      <c r="Q210" s="95"/>
      <c r="R210" s="95"/>
      <c r="S210" s="95"/>
    </row>
    <row r="211" ht="14.25" customHeight="1">
      <c r="Q211" s="95"/>
      <c r="R211" s="95"/>
      <c r="S211" s="95"/>
    </row>
    <row r="212" ht="14.25" customHeight="1">
      <c r="Q212" s="95"/>
      <c r="R212" s="95"/>
      <c r="S212" s="95"/>
    </row>
    <row r="213" ht="14.25" customHeight="1">
      <c r="Q213" s="95"/>
      <c r="R213" s="95"/>
      <c r="S213" s="95"/>
    </row>
    <row r="214" ht="14.25" customHeight="1">
      <c r="Q214" s="95"/>
      <c r="R214" s="95"/>
      <c r="S214" s="95"/>
    </row>
    <row r="215" ht="14.25" customHeight="1">
      <c r="Q215" s="95"/>
      <c r="R215" s="95"/>
      <c r="S215" s="95"/>
    </row>
    <row r="216" ht="14.25" customHeight="1">
      <c r="Q216" s="95"/>
      <c r="R216" s="95"/>
      <c r="S216" s="95"/>
    </row>
    <row r="217" ht="14.25" customHeight="1">
      <c r="Q217" s="95"/>
      <c r="R217" s="95"/>
      <c r="S217" s="95"/>
    </row>
    <row r="218" ht="14.25" customHeight="1">
      <c r="Q218" s="95"/>
      <c r="R218" s="95"/>
      <c r="S218" s="95"/>
    </row>
    <row r="219" ht="14.25" customHeight="1">
      <c r="Q219" s="95"/>
      <c r="R219" s="95"/>
      <c r="S219" s="95"/>
    </row>
    <row r="220" ht="14.25" customHeight="1">
      <c r="Q220" s="95"/>
      <c r="R220" s="95"/>
      <c r="S220" s="95"/>
    </row>
    <row r="221" ht="14.25" customHeight="1">
      <c r="Q221" s="95"/>
      <c r="R221" s="95"/>
      <c r="S221" s="95"/>
    </row>
    <row r="222" ht="14.25" customHeight="1">
      <c r="Q222" s="95"/>
      <c r="R222" s="95"/>
      <c r="S222" s="95"/>
    </row>
    <row r="223" ht="14.25" customHeight="1">
      <c r="Q223" s="95"/>
      <c r="R223" s="95"/>
      <c r="S223" s="95"/>
    </row>
    <row r="224" ht="14.25" customHeight="1">
      <c r="Q224" s="95"/>
      <c r="R224" s="95"/>
      <c r="S224" s="95"/>
    </row>
    <row r="225" ht="14.25" customHeight="1">
      <c r="Q225" s="95"/>
      <c r="R225" s="95"/>
      <c r="S225" s="95"/>
    </row>
    <row r="226" ht="14.25" customHeight="1">
      <c r="Q226" s="95"/>
      <c r="R226" s="95"/>
      <c r="S226" s="95"/>
    </row>
    <row r="227" ht="14.25" customHeight="1">
      <c r="Q227" s="95"/>
      <c r="R227" s="95"/>
      <c r="S227" s="95"/>
    </row>
    <row r="228" ht="14.25" customHeight="1">
      <c r="Q228" s="95"/>
      <c r="R228" s="95"/>
      <c r="S228" s="95"/>
    </row>
    <row r="229" ht="14.25" customHeight="1">
      <c r="Q229" s="95"/>
      <c r="R229" s="95"/>
      <c r="S229" s="95"/>
    </row>
    <row r="230" ht="14.25" customHeight="1">
      <c r="Q230" s="95"/>
      <c r="R230" s="95"/>
      <c r="S230" s="95"/>
    </row>
    <row r="231" ht="14.25" customHeight="1">
      <c r="Q231" s="95"/>
      <c r="R231" s="95"/>
      <c r="S231" s="95"/>
    </row>
    <row r="232" ht="14.25" customHeight="1">
      <c r="Q232" s="95"/>
      <c r="R232" s="95"/>
      <c r="S232" s="95"/>
    </row>
    <row r="233" ht="14.25" customHeight="1">
      <c r="Q233" s="95"/>
      <c r="R233" s="95"/>
      <c r="S233" s="95"/>
    </row>
    <row r="234" ht="14.25" customHeight="1">
      <c r="Q234" s="95"/>
      <c r="R234" s="95"/>
      <c r="S234" s="95"/>
    </row>
    <row r="235" ht="14.25" customHeight="1">
      <c r="Q235" s="95"/>
      <c r="R235" s="95"/>
      <c r="S235" s="95"/>
    </row>
    <row r="236" ht="14.25" customHeight="1">
      <c r="Q236" s="95"/>
      <c r="R236" s="95"/>
      <c r="S236" s="95"/>
    </row>
    <row r="237" ht="14.25" customHeight="1">
      <c r="Q237" s="95"/>
      <c r="R237" s="95"/>
      <c r="S237" s="95"/>
    </row>
    <row r="238" ht="14.25" customHeight="1">
      <c r="Q238" s="95"/>
      <c r="R238" s="95"/>
      <c r="S238" s="95"/>
    </row>
    <row r="239" ht="14.25" customHeight="1">
      <c r="Q239" s="95"/>
      <c r="R239" s="95"/>
      <c r="S239" s="95"/>
    </row>
    <row r="240" ht="14.25" customHeight="1">
      <c r="Q240" s="95"/>
      <c r="R240" s="95"/>
      <c r="S240" s="95"/>
    </row>
    <row r="241" ht="14.25" customHeight="1">
      <c r="Q241" s="95"/>
      <c r="R241" s="95"/>
      <c r="S241" s="95"/>
    </row>
    <row r="242" ht="14.25" customHeight="1">
      <c r="Q242" s="95"/>
      <c r="R242" s="95"/>
      <c r="S242" s="95"/>
    </row>
    <row r="243" ht="14.25" customHeight="1">
      <c r="Q243" s="95"/>
      <c r="R243" s="95"/>
      <c r="S243" s="95"/>
    </row>
    <row r="244" ht="14.25" customHeight="1">
      <c r="Q244" s="95"/>
      <c r="R244" s="95"/>
      <c r="S244" s="95"/>
    </row>
    <row r="245" ht="14.25" customHeight="1">
      <c r="Q245" s="95"/>
      <c r="R245" s="95"/>
      <c r="S245" s="95"/>
    </row>
    <row r="246" ht="14.25" customHeight="1">
      <c r="Q246" s="95"/>
      <c r="R246" s="95"/>
      <c r="S246" s="95"/>
    </row>
    <row r="247" ht="14.25" customHeight="1">
      <c r="Q247" s="95"/>
      <c r="R247" s="95"/>
      <c r="S247" s="95"/>
    </row>
    <row r="248" ht="14.25" customHeight="1">
      <c r="Q248" s="95"/>
      <c r="R248" s="95"/>
      <c r="S248" s="95"/>
    </row>
    <row r="249" ht="14.25" customHeight="1">
      <c r="Q249" s="95"/>
      <c r="R249" s="95"/>
      <c r="S249" s="95"/>
    </row>
    <row r="250" ht="14.25" customHeight="1">
      <c r="Q250" s="95"/>
      <c r="R250" s="95"/>
      <c r="S250" s="95"/>
    </row>
    <row r="251" ht="14.25" customHeight="1">
      <c r="Q251" s="95"/>
      <c r="R251" s="95"/>
      <c r="S251" s="95"/>
    </row>
    <row r="252" ht="14.25" customHeight="1">
      <c r="Q252" s="95"/>
      <c r="R252" s="95"/>
      <c r="S252" s="95"/>
    </row>
    <row r="253" ht="14.25" customHeight="1">
      <c r="Q253" s="95"/>
      <c r="R253" s="95"/>
      <c r="S253" s="95"/>
    </row>
    <row r="254" ht="14.25" customHeight="1">
      <c r="Q254" s="95"/>
      <c r="R254" s="95"/>
      <c r="S254" s="95"/>
    </row>
    <row r="255" ht="14.25" customHeight="1">
      <c r="Q255" s="95"/>
      <c r="R255" s="95"/>
      <c r="S255" s="95"/>
    </row>
    <row r="256" ht="14.25" customHeight="1">
      <c r="Q256" s="95"/>
      <c r="R256" s="95"/>
      <c r="S256" s="95"/>
    </row>
    <row r="257" ht="14.25" customHeight="1">
      <c r="Q257" s="95"/>
      <c r="R257" s="95"/>
      <c r="S257" s="95"/>
    </row>
    <row r="258" ht="14.25" customHeight="1">
      <c r="Q258" s="95"/>
      <c r="R258" s="95"/>
      <c r="S258" s="95"/>
    </row>
    <row r="259" ht="14.25" customHeight="1">
      <c r="Q259" s="95"/>
      <c r="R259" s="95"/>
      <c r="S259" s="95"/>
    </row>
    <row r="260" ht="14.25" customHeight="1">
      <c r="Q260" s="95"/>
      <c r="R260" s="95"/>
      <c r="S260" s="95"/>
    </row>
    <row r="261" ht="14.25" customHeight="1">
      <c r="Q261" s="95"/>
      <c r="R261" s="95"/>
      <c r="S261" s="95"/>
    </row>
    <row r="262" ht="14.25" customHeight="1">
      <c r="Q262" s="95"/>
      <c r="R262" s="95"/>
      <c r="S262" s="95"/>
    </row>
    <row r="263" ht="14.25" customHeight="1">
      <c r="Q263" s="95"/>
      <c r="R263" s="95"/>
      <c r="S263" s="95"/>
    </row>
    <row r="264" ht="14.25" customHeight="1">
      <c r="Q264" s="95"/>
      <c r="R264" s="95"/>
      <c r="S264" s="95"/>
    </row>
    <row r="265" ht="14.25" customHeight="1">
      <c r="Q265" s="95"/>
      <c r="R265" s="95"/>
      <c r="S265" s="95"/>
    </row>
    <row r="266" ht="14.25" customHeight="1">
      <c r="Q266" s="95"/>
      <c r="R266" s="95"/>
      <c r="S266" s="95"/>
    </row>
    <row r="267" ht="14.25" customHeight="1">
      <c r="Q267" s="95"/>
      <c r="R267" s="95"/>
      <c r="S267" s="95"/>
    </row>
    <row r="268" ht="14.25" customHeight="1">
      <c r="Q268" s="95"/>
      <c r="R268" s="95"/>
      <c r="S268" s="95"/>
    </row>
    <row r="269" ht="14.25" customHeight="1">
      <c r="Q269" s="95"/>
      <c r="R269" s="95"/>
      <c r="S269" s="95"/>
    </row>
    <row r="270" ht="14.25" customHeight="1">
      <c r="Q270" s="95"/>
      <c r="R270" s="95"/>
      <c r="S270" s="95"/>
    </row>
    <row r="271" ht="14.25" customHeight="1">
      <c r="Q271" s="95"/>
      <c r="R271" s="95"/>
      <c r="S271" s="95"/>
    </row>
    <row r="272" ht="14.25" customHeight="1">
      <c r="Q272" s="95"/>
      <c r="R272" s="95"/>
      <c r="S272" s="95"/>
    </row>
    <row r="273" ht="14.25" customHeight="1">
      <c r="Q273" s="95"/>
      <c r="R273" s="95"/>
      <c r="S273" s="95"/>
    </row>
    <row r="274" ht="14.25" customHeight="1">
      <c r="Q274" s="95"/>
      <c r="R274" s="95"/>
      <c r="S274" s="95"/>
    </row>
    <row r="275" ht="14.25" customHeight="1">
      <c r="Q275" s="95"/>
      <c r="R275" s="95"/>
      <c r="S275" s="95"/>
    </row>
    <row r="276" ht="14.25" customHeight="1">
      <c r="Q276" s="95"/>
      <c r="R276" s="95"/>
      <c r="S276" s="95"/>
    </row>
    <row r="277" ht="14.25" customHeight="1">
      <c r="Q277" s="95"/>
      <c r="R277" s="95"/>
      <c r="S277" s="95"/>
    </row>
    <row r="278" ht="14.25" customHeight="1">
      <c r="Q278" s="95"/>
      <c r="R278" s="95"/>
      <c r="S278" s="95"/>
    </row>
    <row r="279" ht="14.25" customHeight="1">
      <c r="Q279" s="95"/>
      <c r="R279" s="95"/>
      <c r="S279" s="95"/>
    </row>
    <row r="280" ht="14.25" customHeight="1">
      <c r="Q280" s="95"/>
      <c r="R280" s="95"/>
      <c r="S280" s="95"/>
    </row>
    <row r="281" ht="14.25" customHeight="1">
      <c r="Q281" s="95"/>
      <c r="R281" s="95"/>
      <c r="S281" s="95"/>
    </row>
    <row r="282" ht="14.25" customHeight="1">
      <c r="Q282" s="95"/>
      <c r="R282" s="95"/>
      <c r="S282" s="95"/>
    </row>
    <row r="283" ht="14.25" customHeight="1">
      <c r="Q283" s="95"/>
      <c r="R283" s="95"/>
      <c r="S283" s="95"/>
    </row>
    <row r="284" ht="14.25" customHeight="1">
      <c r="Q284" s="95"/>
      <c r="R284" s="95"/>
      <c r="S284" s="95"/>
    </row>
    <row r="285" ht="14.25" customHeight="1">
      <c r="Q285" s="95"/>
      <c r="R285" s="95"/>
      <c r="S285" s="95"/>
    </row>
    <row r="286" ht="14.25" customHeight="1">
      <c r="Q286" s="95"/>
      <c r="R286" s="95"/>
      <c r="S286" s="95"/>
    </row>
    <row r="287" ht="14.25" customHeight="1">
      <c r="Q287" s="95"/>
      <c r="R287" s="95"/>
      <c r="S287" s="95"/>
    </row>
    <row r="288" ht="14.25" customHeight="1">
      <c r="Q288" s="95"/>
      <c r="R288" s="95"/>
      <c r="S288" s="95"/>
    </row>
    <row r="289" ht="14.25" customHeight="1">
      <c r="Q289" s="95"/>
      <c r="R289" s="95"/>
      <c r="S289" s="95"/>
    </row>
    <row r="290" ht="14.25" customHeight="1">
      <c r="Q290" s="95"/>
      <c r="R290" s="95"/>
      <c r="S290" s="95"/>
    </row>
    <row r="291" ht="14.25" customHeight="1">
      <c r="Q291" s="95"/>
      <c r="R291" s="95"/>
      <c r="S291" s="95"/>
    </row>
    <row r="292" ht="14.25" customHeight="1">
      <c r="Q292" s="95"/>
      <c r="R292" s="95"/>
      <c r="S292" s="95"/>
    </row>
    <row r="293" ht="14.25" customHeight="1">
      <c r="Q293" s="95"/>
      <c r="R293" s="95"/>
      <c r="S293" s="95"/>
    </row>
    <row r="294" ht="14.25" customHeight="1">
      <c r="Q294" s="95"/>
      <c r="R294" s="95"/>
      <c r="S294" s="95"/>
    </row>
    <row r="295" ht="14.25" customHeight="1">
      <c r="Q295" s="95"/>
      <c r="R295" s="95"/>
      <c r="S295" s="95"/>
    </row>
    <row r="296" ht="14.25" customHeight="1">
      <c r="Q296" s="95"/>
      <c r="R296" s="95"/>
      <c r="S296" s="95"/>
    </row>
    <row r="297" ht="14.25" customHeight="1">
      <c r="Q297" s="95"/>
      <c r="R297" s="95"/>
      <c r="S297" s="95"/>
    </row>
    <row r="298" ht="14.25" customHeight="1">
      <c r="Q298" s="95"/>
      <c r="R298" s="95"/>
      <c r="S298" s="95"/>
    </row>
    <row r="299" ht="14.25" customHeight="1">
      <c r="Q299" s="95"/>
      <c r="R299" s="95"/>
      <c r="S299" s="95"/>
    </row>
    <row r="300" ht="14.25" customHeight="1">
      <c r="Q300" s="95"/>
      <c r="R300" s="95"/>
      <c r="S300" s="95"/>
    </row>
    <row r="301" ht="14.25" customHeight="1">
      <c r="Q301" s="95"/>
      <c r="R301" s="95"/>
      <c r="S301" s="95"/>
    </row>
    <row r="302" ht="14.25" customHeight="1">
      <c r="Q302" s="95"/>
      <c r="R302" s="95"/>
      <c r="S302" s="95"/>
    </row>
    <row r="303" ht="14.25" customHeight="1">
      <c r="Q303" s="95"/>
      <c r="R303" s="95"/>
      <c r="S303" s="95"/>
    </row>
    <row r="304" ht="14.25" customHeight="1">
      <c r="Q304" s="95"/>
      <c r="R304" s="95"/>
      <c r="S304" s="95"/>
    </row>
    <row r="305" ht="14.25" customHeight="1">
      <c r="Q305" s="95"/>
      <c r="R305" s="95"/>
      <c r="S305" s="95"/>
    </row>
    <row r="306" ht="14.25" customHeight="1">
      <c r="Q306" s="95"/>
      <c r="R306" s="95"/>
      <c r="S306" s="95"/>
    </row>
    <row r="307" ht="14.25" customHeight="1">
      <c r="Q307" s="95"/>
      <c r="R307" s="95"/>
      <c r="S307" s="95"/>
    </row>
    <row r="308" ht="14.25" customHeight="1">
      <c r="Q308" s="95"/>
      <c r="R308" s="95"/>
      <c r="S308" s="95"/>
    </row>
    <row r="309" ht="14.25" customHeight="1">
      <c r="Q309" s="95"/>
      <c r="R309" s="95"/>
      <c r="S309" s="95"/>
    </row>
    <row r="310" ht="14.25" customHeight="1">
      <c r="Q310" s="95"/>
      <c r="R310" s="95"/>
      <c r="S310" s="95"/>
    </row>
    <row r="311" ht="14.25" customHeight="1">
      <c r="Q311" s="95"/>
      <c r="R311" s="95"/>
      <c r="S311" s="95"/>
    </row>
    <row r="312" ht="14.25" customHeight="1">
      <c r="Q312" s="95"/>
      <c r="R312" s="95"/>
      <c r="S312" s="95"/>
    </row>
    <row r="313" ht="14.25" customHeight="1">
      <c r="Q313" s="95"/>
      <c r="R313" s="95"/>
      <c r="S313" s="95"/>
    </row>
    <row r="314" ht="14.25" customHeight="1">
      <c r="Q314" s="95"/>
      <c r="R314" s="95"/>
      <c r="S314" s="95"/>
    </row>
    <row r="315" ht="14.25" customHeight="1">
      <c r="Q315" s="95"/>
      <c r="R315" s="95"/>
      <c r="S315" s="95"/>
    </row>
    <row r="316" ht="14.25" customHeight="1">
      <c r="Q316" s="95"/>
      <c r="R316" s="95"/>
      <c r="S316" s="95"/>
    </row>
    <row r="317" ht="14.25" customHeight="1">
      <c r="Q317" s="95"/>
      <c r="R317" s="95"/>
      <c r="S317" s="95"/>
    </row>
    <row r="318" ht="14.25" customHeight="1">
      <c r="Q318" s="95"/>
      <c r="R318" s="95"/>
      <c r="S318" s="95"/>
    </row>
    <row r="319" ht="14.25" customHeight="1">
      <c r="Q319" s="95"/>
      <c r="R319" s="95"/>
      <c r="S319" s="95"/>
    </row>
    <row r="320" ht="14.25" customHeight="1">
      <c r="Q320" s="95"/>
      <c r="R320" s="95"/>
      <c r="S320" s="95"/>
    </row>
    <row r="321" ht="14.25" customHeight="1">
      <c r="Q321" s="95"/>
      <c r="R321" s="95"/>
      <c r="S321" s="95"/>
    </row>
    <row r="322" ht="14.25" customHeight="1">
      <c r="Q322" s="95"/>
      <c r="R322" s="95"/>
      <c r="S322" s="95"/>
    </row>
    <row r="323" ht="14.25" customHeight="1">
      <c r="Q323" s="95"/>
      <c r="R323" s="95"/>
      <c r="S323" s="95"/>
    </row>
    <row r="324" ht="14.25" customHeight="1">
      <c r="Q324" s="95"/>
      <c r="R324" s="95"/>
      <c r="S324" s="95"/>
    </row>
    <row r="325" ht="14.25" customHeight="1">
      <c r="Q325" s="95"/>
      <c r="R325" s="95"/>
      <c r="S325" s="95"/>
    </row>
    <row r="326" ht="14.25" customHeight="1">
      <c r="Q326" s="95"/>
      <c r="R326" s="95"/>
      <c r="S326" s="95"/>
    </row>
    <row r="327" ht="14.25" customHeight="1">
      <c r="Q327" s="95"/>
      <c r="R327" s="95"/>
      <c r="S327" s="95"/>
    </row>
    <row r="328" ht="14.25" customHeight="1">
      <c r="Q328" s="95"/>
      <c r="R328" s="95"/>
      <c r="S328" s="95"/>
    </row>
    <row r="329" ht="14.25" customHeight="1">
      <c r="Q329" s="95"/>
      <c r="R329" s="95"/>
      <c r="S329" s="95"/>
    </row>
    <row r="330" ht="14.25" customHeight="1">
      <c r="Q330" s="95"/>
      <c r="R330" s="95"/>
      <c r="S330" s="95"/>
    </row>
    <row r="331" ht="14.25" customHeight="1">
      <c r="Q331" s="95"/>
      <c r="R331" s="95"/>
      <c r="S331" s="95"/>
    </row>
    <row r="332" ht="14.25" customHeight="1">
      <c r="Q332" s="95"/>
      <c r="R332" s="95"/>
      <c r="S332" s="95"/>
    </row>
    <row r="333" ht="14.25" customHeight="1">
      <c r="Q333" s="95"/>
      <c r="R333" s="95"/>
      <c r="S333" s="95"/>
    </row>
    <row r="334" ht="14.25" customHeight="1">
      <c r="Q334" s="95"/>
      <c r="R334" s="95"/>
      <c r="S334" s="95"/>
    </row>
    <row r="335" ht="14.25" customHeight="1">
      <c r="Q335" s="95"/>
      <c r="R335" s="95"/>
      <c r="S335" s="95"/>
    </row>
    <row r="336" ht="14.25" customHeight="1">
      <c r="Q336" s="95"/>
      <c r="R336" s="95"/>
      <c r="S336" s="95"/>
    </row>
    <row r="337" ht="14.25" customHeight="1">
      <c r="Q337" s="95"/>
      <c r="R337" s="95"/>
      <c r="S337" s="95"/>
    </row>
    <row r="338" ht="14.25" customHeight="1">
      <c r="Q338" s="95"/>
      <c r="R338" s="95"/>
      <c r="S338" s="95"/>
    </row>
    <row r="339" ht="14.25" customHeight="1">
      <c r="Q339" s="95"/>
      <c r="R339" s="95"/>
      <c r="S339" s="95"/>
    </row>
    <row r="340" ht="14.25" customHeight="1">
      <c r="Q340" s="95"/>
      <c r="R340" s="95"/>
      <c r="S340" s="95"/>
    </row>
    <row r="341" ht="14.25" customHeight="1">
      <c r="Q341" s="95"/>
      <c r="R341" s="95"/>
      <c r="S341" s="95"/>
    </row>
    <row r="342" ht="14.25" customHeight="1">
      <c r="Q342" s="95"/>
      <c r="R342" s="95"/>
      <c r="S342" s="95"/>
    </row>
    <row r="343" ht="14.25" customHeight="1">
      <c r="Q343" s="95"/>
      <c r="R343" s="95"/>
      <c r="S343" s="95"/>
    </row>
    <row r="344" ht="14.25" customHeight="1">
      <c r="Q344" s="95"/>
      <c r="R344" s="95"/>
      <c r="S344" s="95"/>
    </row>
    <row r="345" ht="14.25" customHeight="1">
      <c r="Q345" s="95"/>
      <c r="R345" s="95"/>
      <c r="S345" s="95"/>
    </row>
    <row r="346" ht="14.25" customHeight="1">
      <c r="Q346" s="95"/>
      <c r="R346" s="95"/>
      <c r="S346" s="95"/>
    </row>
    <row r="347" ht="14.25" customHeight="1">
      <c r="Q347" s="95"/>
      <c r="R347" s="95"/>
      <c r="S347" s="95"/>
    </row>
    <row r="348" ht="14.25" customHeight="1">
      <c r="Q348" s="95"/>
      <c r="R348" s="95"/>
      <c r="S348" s="95"/>
    </row>
    <row r="349" ht="14.25" customHeight="1">
      <c r="Q349" s="95"/>
      <c r="R349" s="95"/>
      <c r="S349" s="95"/>
    </row>
    <row r="350" ht="14.25" customHeight="1">
      <c r="Q350" s="95"/>
      <c r="R350" s="95"/>
      <c r="S350" s="95"/>
    </row>
    <row r="351" ht="14.25" customHeight="1">
      <c r="Q351" s="95"/>
      <c r="R351" s="95"/>
      <c r="S351" s="95"/>
    </row>
    <row r="352" ht="14.25" customHeight="1">
      <c r="Q352" s="95"/>
      <c r="R352" s="95"/>
      <c r="S352" s="95"/>
    </row>
    <row r="353" ht="14.25" customHeight="1">
      <c r="Q353" s="95"/>
      <c r="R353" s="95"/>
      <c r="S353" s="95"/>
    </row>
    <row r="354" ht="14.25" customHeight="1">
      <c r="Q354" s="95"/>
      <c r="R354" s="95"/>
      <c r="S354" s="95"/>
    </row>
    <row r="355" ht="14.25" customHeight="1">
      <c r="Q355" s="95"/>
      <c r="R355" s="95"/>
      <c r="S355" s="95"/>
    </row>
    <row r="356" ht="14.25" customHeight="1">
      <c r="Q356" s="95"/>
      <c r="R356" s="95"/>
      <c r="S356" s="95"/>
    </row>
    <row r="357" ht="14.25" customHeight="1">
      <c r="Q357" s="95"/>
      <c r="R357" s="95"/>
      <c r="S357" s="95"/>
    </row>
    <row r="358" ht="14.25" customHeight="1">
      <c r="Q358" s="95"/>
      <c r="R358" s="95"/>
      <c r="S358" s="95"/>
    </row>
    <row r="359" ht="14.25" customHeight="1">
      <c r="Q359" s="95"/>
      <c r="R359" s="95"/>
      <c r="S359" s="95"/>
    </row>
    <row r="360" ht="14.25" customHeight="1">
      <c r="Q360" s="95"/>
      <c r="R360" s="95"/>
      <c r="S360" s="95"/>
    </row>
    <row r="361" ht="14.25" customHeight="1">
      <c r="Q361" s="95"/>
      <c r="R361" s="95"/>
      <c r="S361" s="95"/>
    </row>
    <row r="362" ht="14.25" customHeight="1">
      <c r="Q362" s="95"/>
      <c r="R362" s="95"/>
      <c r="S362" s="95"/>
    </row>
    <row r="363" ht="14.25" customHeight="1">
      <c r="Q363" s="95"/>
      <c r="R363" s="95"/>
      <c r="S363" s="95"/>
    </row>
    <row r="364" ht="14.25" customHeight="1">
      <c r="Q364" s="95"/>
      <c r="R364" s="95"/>
      <c r="S364" s="95"/>
    </row>
    <row r="365" ht="14.25" customHeight="1">
      <c r="Q365" s="95"/>
      <c r="R365" s="95"/>
      <c r="S365" s="95"/>
    </row>
    <row r="366" ht="14.25" customHeight="1">
      <c r="Q366" s="95"/>
      <c r="R366" s="95"/>
      <c r="S366" s="95"/>
    </row>
    <row r="367" ht="14.25" customHeight="1">
      <c r="Q367" s="95"/>
      <c r="R367" s="95"/>
      <c r="S367" s="95"/>
    </row>
    <row r="368" ht="14.25" customHeight="1">
      <c r="Q368" s="95"/>
      <c r="R368" s="95"/>
      <c r="S368" s="95"/>
    </row>
    <row r="369" ht="14.25" customHeight="1">
      <c r="Q369" s="95"/>
      <c r="R369" s="95"/>
      <c r="S369" s="95"/>
    </row>
    <row r="370" ht="14.25" customHeight="1">
      <c r="Q370" s="95"/>
      <c r="R370" s="95"/>
      <c r="S370" s="95"/>
    </row>
    <row r="371" ht="14.25" customHeight="1">
      <c r="Q371" s="95"/>
      <c r="R371" s="95"/>
      <c r="S371" s="95"/>
    </row>
    <row r="372" ht="14.25" customHeight="1">
      <c r="Q372" s="95"/>
      <c r="R372" s="95"/>
      <c r="S372" s="95"/>
    </row>
    <row r="373" ht="14.25" customHeight="1">
      <c r="Q373" s="95"/>
      <c r="R373" s="95"/>
      <c r="S373" s="95"/>
    </row>
    <row r="374" ht="14.25" customHeight="1">
      <c r="Q374" s="95"/>
      <c r="R374" s="95"/>
      <c r="S374" s="95"/>
    </row>
    <row r="375" ht="14.25" customHeight="1">
      <c r="Q375" s="95"/>
      <c r="R375" s="95"/>
      <c r="S375" s="95"/>
    </row>
    <row r="376" ht="14.25" customHeight="1">
      <c r="Q376" s="95"/>
      <c r="R376" s="95"/>
      <c r="S376" s="95"/>
    </row>
    <row r="377" ht="14.25" customHeight="1">
      <c r="Q377" s="95"/>
      <c r="R377" s="95"/>
      <c r="S377" s="95"/>
    </row>
    <row r="378" ht="14.25" customHeight="1">
      <c r="Q378" s="95"/>
      <c r="R378" s="95"/>
      <c r="S378" s="95"/>
    </row>
    <row r="379" ht="14.25" customHeight="1">
      <c r="Q379" s="95"/>
      <c r="R379" s="95"/>
      <c r="S379" s="95"/>
    </row>
    <row r="380" ht="14.25" customHeight="1">
      <c r="Q380" s="95"/>
      <c r="R380" s="95"/>
      <c r="S380" s="95"/>
    </row>
    <row r="381" ht="14.25" customHeight="1">
      <c r="Q381" s="95"/>
      <c r="R381" s="95"/>
      <c r="S381" s="95"/>
    </row>
    <row r="382" ht="14.25" customHeight="1">
      <c r="Q382" s="95"/>
      <c r="R382" s="95"/>
      <c r="S382" s="95"/>
    </row>
    <row r="383" ht="14.25" customHeight="1">
      <c r="Q383" s="95"/>
      <c r="R383" s="95"/>
      <c r="S383" s="95"/>
    </row>
    <row r="384" ht="14.25" customHeight="1">
      <c r="Q384" s="95"/>
      <c r="R384" s="95"/>
      <c r="S384" s="95"/>
    </row>
    <row r="385" ht="14.25" customHeight="1">
      <c r="Q385" s="95"/>
      <c r="R385" s="95"/>
      <c r="S385" s="95"/>
    </row>
    <row r="386" ht="14.25" customHeight="1">
      <c r="Q386" s="95"/>
      <c r="R386" s="95"/>
      <c r="S386" s="95"/>
    </row>
    <row r="387" ht="14.25" customHeight="1">
      <c r="Q387" s="95"/>
      <c r="R387" s="95"/>
      <c r="S387" s="95"/>
    </row>
    <row r="388" ht="14.25" customHeight="1">
      <c r="Q388" s="95"/>
      <c r="R388" s="95"/>
      <c r="S388" s="95"/>
    </row>
    <row r="389" ht="14.25" customHeight="1">
      <c r="Q389" s="95"/>
      <c r="R389" s="95"/>
      <c r="S389" s="95"/>
    </row>
    <row r="390" ht="14.25" customHeight="1">
      <c r="Q390" s="95"/>
      <c r="R390" s="95"/>
      <c r="S390" s="95"/>
    </row>
    <row r="391" ht="14.25" customHeight="1">
      <c r="Q391" s="95"/>
      <c r="R391" s="95"/>
      <c r="S391" s="95"/>
    </row>
    <row r="392" ht="14.25" customHeight="1">
      <c r="Q392" s="95"/>
      <c r="R392" s="95"/>
      <c r="S392" s="95"/>
    </row>
    <row r="393" ht="14.25" customHeight="1">
      <c r="Q393" s="95"/>
      <c r="R393" s="95"/>
      <c r="S393" s="95"/>
    </row>
    <row r="394" ht="14.25" customHeight="1">
      <c r="Q394" s="95"/>
      <c r="R394" s="95"/>
      <c r="S394" s="95"/>
    </row>
    <row r="395" ht="14.25" customHeight="1">
      <c r="Q395" s="95"/>
      <c r="R395" s="95"/>
      <c r="S395" s="95"/>
    </row>
    <row r="396" ht="14.25" customHeight="1">
      <c r="Q396" s="95"/>
      <c r="R396" s="95"/>
      <c r="S396" s="95"/>
    </row>
    <row r="397" ht="14.25" customHeight="1">
      <c r="Q397" s="95"/>
      <c r="R397" s="95"/>
      <c r="S397" s="95"/>
    </row>
    <row r="398" ht="14.25" customHeight="1">
      <c r="Q398" s="95"/>
      <c r="R398" s="95"/>
      <c r="S398" s="95"/>
    </row>
    <row r="399" ht="14.25" customHeight="1">
      <c r="Q399" s="95"/>
      <c r="R399" s="95"/>
      <c r="S399" s="95"/>
    </row>
    <row r="400" ht="14.25" customHeight="1">
      <c r="Q400" s="95"/>
      <c r="R400" s="95"/>
      <c r="S400" s="95"/>
    </row>
    <row r="401" ht="14.25" customHeight="1">
      <c r="Q401" s="95"/>
      <c r="R401" s="95"/>
      <c r="S401" s="95"/>
    </row>
    <row r="402" ht="14.25" customHeight="1">
      <c r="Q402" s="95"/>
      <c r="R402" s="95"/>
      <c r="S402" s="95"/>
    </row>
    <row r="403" ht="14.25" customHeight="1">
      <c r="Q403" s="95"/>
      <c r="R403" s="95"/>
      <c r="S403" s="95"/>
    </row>
    <row r="404" ht="14.25" customHeight="1">
      <c r="Q404" s="95"/>
      <c r="R404" s="95"/>
      <c r="S404" s="95"/>
    </row>
    <row r="405" ht="14.25" customHeight="1">
      <c r="Q405" s="95"/>
      <c r="R405" s="95"/>
      <c r="S405" s="95"/>
    </row>
    <row r="406" ht="14.25" customHeight="1">
      <c r="Q406" s="95"/>
      <c r="R406" s="95"/>
      <c r="S406" s="95"/>
    </row>
    <row r="407" ht="14.25" customHeight="1">
      <c r="Q407" s="95"/>
      <c r="R407" s="95"/>
      <c r="S407" s="95"/>
    </row>
    <row r="408" ht="14.25" customHeight="1">
      <c r="Q408" s="95"/>
      <c r="R408" s="95"/>
      <c r="S408" s="95"/>
    </row>
    <row r="409" ht="14.25" customHeight="1">
      <c r="Q409" s="95"/>
      <c r="R409" s="95"/>
      <c r="S409" s="95"/>
    </row>
    <row r="410" ht="14.25" customHeight="1">
      <c r="Q410" s="95"/>
      <c r="R410" s="95"/>
      <c r="S410" s="95"/>
    </row>
    <row r="411" ht="14.25" customHeight="1">
      <c r="Q411" s="95"/>
      <c r="R411" s="95"/>
      <c r="S411" s="95"/>
    </row>
    <row r="412" ht="14.25" customHeight="1">
      <c r="Q412" s="95"/>
      <c r="R412" s="95"/>
      <c r="S412" s="95"/>
    </row>
    <row r="413" ht="14.25" customHeight="1">
      <c r="Q413" s="95"/>
      <c r="R413" s="95"/>
      <c r="S413" s="95"/>
    </row>
    <row r="414" ht="14.25" customHeight="1">
      <c r="Q414" s="95"/>
      <c r="R414" s="95"/>
      <c r="S414" s="95"/>
    </row>
    <row r="415" ht="14.25" customHeight="1">
      <c r="Q415" s="95"/>
      <c r="R415" s="95"/>
      <c r="S415" s="95"/>
    </row>
    <row r="416" ht="14.25" customHeight="1">
      <c r="Q416" s="95"/>
      <c r="R416" s="95"/>
      <c r="S416" s="95"/>
    </row>
    <row r="417" ht="14.25" customHeight="1">
      <c r="Q417" s="95"/>
      <c r="R417" s="95"/>
      <c r="S417" s="95"/>
    </row>
    <row r="418" ht="14.25" customHeight="1">
      <c r="Q418" s="95"/>
      <c r="R418" s="95"/>
      <c r="S418" s="95"/>
    </row>
    <row r="419" ht="14.25" customHeight="1">
      <c r="Q419" s="95"/>
      <c r="R419" s="95"/>
      <c r="S419" s="95"/>
    </row>
    <row r="420" ht="14.25" customHeight="1">
      <c r="Q420" s="95"/>
      <c r="R420" s="95"/>
      <c r="S420" s="95"/>
    </row>
    <row r="421" ht="14.25" customHeight="1">
      <c r="Q421" s="95"/>
      <c r="R421" s="95"/>
      <c r="S421" s="95"/>
    </row>
    <row r="422" ht="14.25" customHeight="1">
      <c r="Q422" s="95"/>
      <c r="R422" s="95"/>
      <c r="S422" s="95"/>
    </row>
    <row r="423" ht="14.25" customHeight="1">
      <c r="Q423" s="95"/>
      <c r="R423" s="95"/>
      <c r="S423" s="95"/>
    </row>
    <row r="424" ht="14.25" customHeight="1">
      <c r="Q424" s="95"/>
      <c r="R424" s="95"/>
      <c r="S424" s="95"/>
    </row>
    <row r="425" ht="14.25" customHeight="1">
      <c r="Q425" s="95"/>
      <c r="R425" s="95"/>
      <c r="S425" s="95"/>
    </row>
    <row r="426" ht="14.25" customHeight="1">
      <c r="Q426" s="95"/>
      <c r="R426" s="95"/>
      <c r="S426" s="95"/>
    </row>
    <row r="427" ht="14.25" customHeight="1">
      <c r="Q427" s="95"/>
      <c r="R427" s="95"/>
      <c r="S427" s="95"/>
    </row>
    <row r="428" ht="14.25" customHeight="1">
      <c r="Q428" s="95"/>
      <c r="R428" s="95"/>
      <c r="S428" s="95"/>
    </row>
    <row r="429" ht="14.25" customHeight="1">
      <c r="Q429" s="95"/>
      <c r="R429" s="95"/>
      <c r="S429" s="95"/>
    </row>
    <row r="430" ht="14.25" customHeight="1">
      <c r="Q430" s="95"/>
      <c r="R430" s="95"/>
      <c r="S430" s="95"/>
    </row>
    <row r="431" ht="14.25" customHeight="1">
      <c r="Q431" s="95"/>
      <c r="R431" s="95"/>
      <c r="S431" s="95"/>
    </row>
    <row r="432" ht="14.25" customHeight="1">
      <c r="Q432" s="95"/>
      <c r="R432" s="95"/>
      <c r="S432" s="95"/>
    </row>
    <row r="433" ht="14.25" customHeight="1">
      <c r="Q433" s="95"/>
      <c r="R433" s="95"/>
      <c r="S433" s="95"/>
    </row>
    <row r="434" ht="14.25" customHeight="1">
      <c r="Q434" s="95"/>
      <c r="R434" s="95"/>
      <c r="S434" s="95"/>
    </row>
    <row r="435" ht="14.25" customHeight="1">
      <c r="Q435" s="95"/>
      <c r="R435" s="95"/>
      <c r="S435" s="95"/>
    </row>
    <row r="436" ht="14.25" customHeight="1">
      <c r="Q436" s="95"/>
      <c r="R436" s="95"/>
      <c r="S436" s="95"/>
    </row>
    <row r="437" ht="14.25" customHeight="1">
      <c r="Q437" s="95"/>
      <c r="R437" s="95"/>
      <c r="S437" s="95"/>
    </row>
    <row r="438" ht="14.25" customHeight="1">
      <c r="Q438" s="95"/>
      <c r="R438" s="95"/>
      <c r="S438" s="95"/>
    </row>
    <row r="439" ht="14.25" customHeight="1">
      <c r="Q439" s="95"/>
      <c r="R439" s="95"/>
      <c r="S439" s="95"/>
    </row>
    <row r="440" ht="14.25" customHeight="1">
      <c r="Q440" s="95"/>
      <c r="R440" s="95"/>
      <c r="S440" s="95"/>
    </row>
    <row r="441" ht="14.25" customHeight="1">
      <c r="Q441" s="95"/>
      <c r="R441" s="95"/>
      <c r="S441" s="95"/>
    </row>
    <row r="442" ht="14.25" customHeight="1">
      <c r="Q442" s="95"/>
      <c r="R442" s="95"/>
      <c r="S442" s="95"/>
    </row>
    <row r="443" ht="14.25" customHeight="1">
      <c r="Q443" s="95"/>
      <c r="R443" s="95"/>
      <c r="S443" s="95"/>
    </row>
    <row r="444" ht="14.25" customHeight="1">
      <c r="Q444" s="95"/>
      <c r="R444" s="95"/>
      <c r="S444" s="95"/>
    </row>
    <row r="445" ht="14.25" customHeight="1">
      <c r="Q445" s="95"/>
      <c r="R445" s="95"/>
      <c r="S445" s="95"/>
    </row>
    <row r="446" ht="14.25" customHeight="1">
      <c r="Q446" s="95"/>
      <c r="R446" s="95"/>
      <c r="S446" s="95"/>
    </row>
    <row r="447" ht="14.25" customHeight="1">
      <c r="Q447" s="95"/>
      <c r="R447" s="95"/>
      <c r="S447" s="95"/>
    </row>
    <row r="448" ht="14.25" customHeight="1">
      <c r="Q448" s="95"/>
      <c r="R448" s="95"/>
      <c r="S448" s="95"/>
    </row>
    <row r="449" ht="14.25" customHeight="1">
      <c r="Q449" s="95"/>
      <c r="R449" s="95"/>
      <c r="S449" s="95"/>
    </row>
    <row r="450" ht="14.25" customHeight="1">
      <c r="Q450" s="95"/>
      <c r="R450" s="95"/>
      <c r="S450" s="95"/>
    </row>
    <row r="451" ht="14.25" customHeight="1">
      <c r="Q451" s="95"/>
      <c r="R451" s="95"/>
      <c r="S451" s="95"/>
    </row>
    <row r="452" ht="14.25" customHeight="1">
      <c r="Q452" s="95"/>
      <c r="R452" s="95"/>
      <c r="S452" s="95"/>
    </row>
    <row r="453" ht="14.25" customHeight="1">
      <c r="Q453" s="95"/>
      <c r="R453" s="95"/>
      <c r="S453" s="95"/>
    </row>
    <row r="454" ht="14.25" customHeight="1">
      <c r="Q454" s="95"/>
      <c r="R454" s="95"/>
      <c r="S454" s="95"/>
    </row>
    <row r="455" ht="14.25" customHeight="1">
      <c r="Q455" s="95"/>
      <c r="R455" s="95"/>
      <c r="S455" s="95"/>
    </row>
    <row r="456" ht="14.25" customHeight="1">
      <c r="Q456" s="95"/>
      <c r="R456" s="95"/>
      <c r="S456" s="95"/>
    </row>
    <row r="457" ht="14.25" customHeight="1">
      <c r="Q457" s="95"/>
      <c r="R457" s="95"/>
      <c r="S457" s="95"/>
    </row>
    <row r="458" ht="14.25" customHeight="1">
      <c r="Q458" s="95"/>
      <c r="R458" s="95"/>
      <c r="S458" s="95"/>
    </row>
    <row r="459" ht="14.25" customHeight="1">
      <c r="Q459" s="95"/>
      <c r="R459" s="95"/>
      <c r="S459" s="95"/>
    </row>
    <row r="460" ht="14.25" customHeight="1">
      <c r="Q460" s="95"/>
      <c r="R460" s="95"/>
      <c r="S460" s="95"/>
    </row>
    <row r="461" ht="14.25" customHeight="1">
      <c r="Q461" s="95"/>
      <c r="R461" s="95"/>
      <c r="S461" s="95"/>
    </row>
    <row r="462" ht="14.25" customHeight="1">
      <c r="Q462" s="95"/>
      <c r="R462" s="95"/>
      <c r="S462" s="95"/>
    </row>
    <row r="463" ht="14.25" customHeight="1">
      <c r="Q463" s="95"/>
      <c r="R463" s="95"/>
      <c r="S463" s="95"/>
    </row>
    <row r="464" ht="14.25" customHeight="1">
      <c r="Q464" s="95"/>
      <c r="R464" s="95"/>
      <c r="S464" s="95"/>
    </row>
    <row r="465" ht="14.25" customHeight="1">
      <c r="Q465" s="95"/>
      <c r="R465" s="95"/>
      <c r="S465" s="95"/>
    </row>
    <row r="466" ht="14.25" customHeight="1">
      <c r="Q466" s="95"/>
      <c r="R466" s="95"/>
      <c r="S466" s="95"/>
    </row>
    <row r="467" ht="14.25" customHeight="1">
      <c r="Q467" s="95"/>
      <c r="R467" s="95"/>
      <c r="S467" s="95"/>
    </row>
    <row r="468" ht="14.25" customHeight="1">
      <c r="Q468" s="95"/>
      <c r="R468" s="95"/>
      <c r="S468" s="95"/>
    </row>
    <row r="469" ht="14.25" customHeight="1">
      <c r="Q469" s="95"/>
      <c r="R469" s="95"/>
      <c r="S469" s="95"/>
    </row>
    <row r="470" ht="14.25" customHeight="1">
      <c r="Q470" s="95"/>
      <c r="R470" s="95"/>
      <c r="S470" s="95"/>
    </row>
    <row r="471" ht="14.25" customHeight="1">
      <c r="Q471" s="95"/>
      <c r="R471" s="95"/>
      <c r="S471" s="95"/>
    </row>
    <row r="472" ht="14.25" customHeight="1">
      <c r="Q472" s="95"/>
      <c r="R472" s="95"/>
      <c r="S472" s="95"/>
    </row>
    <row r="473" ht="14.25" customHeight="1">
      <c r="Q473" s="95"/>
      <c r="R473" s="95"/>
      <c r="S473" s="95"/>
    </row>
    <row r="474" ht="14.25" customHeight="1">
      <c r="Q474" s="95"/>
      <c r="R474" s="95"/>
      <c r="S474" s="95"/>
    </row>
    <row r="475" ht="14.25" customHeight="1">
      <c r="Q475" s="95"/>
      <c r="R475" s="95"/>
      <c r="S475" s="95"/>
    </row>
    <row r="476" ht="14.25" customHeight="1">
      <c r="Q476" s="95"/>
      <c r="R476" s="95"/>
      <c r="S476" s="95"/>
    </row>
    <row r="477" ht="14.25" customHeight="1">
      <c r="Q477" s="95"/>
      <c r="R477" s="95"/>
      <c r="S477" s="95"/>
    </row>
    <row r="478" ht="14.25" customHeight="1">
      <c r="Q478" s="95"/>
      <c r="R478" s="95"/>
      <c r="S478" s="95"/>
    </row>
    <row r="479" ht="14.25" customHeight="1">
      <c r="Q479" s="95"/>
      <c r="R479" s="95"/>
      <c r="S479" s="95"/>
    </row>
    <row r="480" ht="14.25" customHeight="1">
      <c r="Q480" s="95"/>
      <c r="R480" s="95"/>
      <c r="S480" s="95"/>
    </row>
    <row r="481" ht="14.25" customHeight="1">
      <c r="Q481" s="95"/>
      <c r="R481" s="95"/>
      <c r="S481" s="95"/>
    </row>
    <row r="482" ht="14.25" customHeight="1">
      <c r="Q482" s="95"/>
      <c r="R482" s="95"/>
      <c r="S482" s="95"/>
    </row>
    <row r="483" ht="14.25" customHeight="1">
      <c r="Q483" s="95"/>
      <c r="R483" s="95"/>
      <c r="S483" s="95"/>
    </row>
    <row r="484" ht="14.25" customHeight="1">
      <c r="Q484" s="95"/>
      <c r="R484" s="95"/>
      <c r="S484" s="95"/>
    </row>
    <row r="485" ht="14.25" customHeight="1">
      <c r="Q485" s="95"/>
      <c r="R485" s="95"/>
      <c r="S485" s="95"/>
    </row>
    <row r="486" ht="14.25" customHeight="1">
      <c r="Q486" s="95"/>
      <c r="R486" s="95"/>
      <c r="S486" s="95"/>
    </row>
    <row r="487" ht="14.25" customHeight="1">
      <c r="Q487" s="95"/>
      <c r="R487" s="95"/>
      <c r="S487" s="95"/>
    </row>
    <row r="488" ht="14.25" customHeight="1">
      <c r="Q488" s="95"/>
      <c r="R488" s="95"/>
      <c r="S488" s="95"/>
    </row>
    <row r="489" ht="14.25" customHeight="1">
      <c r="Q489" s="95"/>
      <c r="R489" s="95"/>
      <c r="S489" s="95"/>
    </row>
    <row r="490" ht="14.25" customHeight="1">
      <c r="Q490" s="95"/>
      <c r="R490" s="95"/>
      <c r="S490" s="95"/>
    </row>
    <row r="491" ht="14.25" customHeight="1">
      <c r="Q491" s="95"/>
      <c r="R491" s="95"/>
      <c r="S491" s="95"/>
    </row>
    <row r="492" ht="14.25" customHeight="1">
      <c r="Q492" s="95"/>
      <c r="R492" s="95"/>
      <c r="S492" s="95"/>
    </row>
    <row r="493" ht="14.25" customHeight="1">
      <c r="Q493" s="95"/>
      <c r="R493" s="95"/>
      <c r="S493" s="95"/>
    </row>
    <row r="494" ht="14.25" customHeight="1">
      <c r="Q494" s="95"/>
      <c r="R494" s="95"/>
      <c r="S494" s="95"/>
    </row>
    <row r="495" ht="14.25" customHeight="1">
      <c r="Q495" s="95"/>
      <c r="R495" s="95"/>
      <c r="S495" s="95"/>
    </row>
    <row r="496" ht="14.25" customHeight="1">
      <c r="Q496" s="95"/>
      <c r="R496" s="95"/>
      <c r="S496" s="95"/>
    </row>
    <row r="497" ht="14.25" customHeight="1">
      <c r="Q497" s="95"/>
      <c r="R497" s="95"/>
      <c r="S497" s="95"/>
    </row>
    <row r="498" ht="14.25" customHeight="1">
      <c r="Q498" s="95"/>
      <c r="R498" s="95"/>
      <c r="S498" s="95"/>
    </row>
    <row r="499" ht="14.25" customHeight="1">
      <c r="Q499" s="95"/>
      <c r="R499" s="95"/>
      <c r="S499" s="95"/>
    </row>
    <row r="500" ht="14.25" customHeight="1">
      <c r="Q500" s="95"/>
      <c r="R500" s="95"/>
      <c r="S500" s="95"/>
    </row>
    <row r="501" ht="14.25" customHeight="1">
      <c r="Q501" s="95"/>
      <c r="R501" s="95"/>
      <c r="S501" s="95"/>
    </row>
    <row r="502" ht="14.25" customHeight="1">
      <c r="Q502" s="95"/>
      <c r="R502" s="95"/>
      <c r="S502" s="95"/>
    </row>
    <row r="503" ht="14.25" customHeight="1">
      <c r="Q503" s="95"/>
      <c r="R503" s="95"/>
      <c r="S503" s="95"/>
    </row>
    <row r="504" ht="14.25" customHeight="1">
      <c r="Q504" s="95"/>
      <c r="R504" s="95"/>
      <c r="S504" s="95"/>
    </row>
    <row r="505" ht="14.25" customHeight="1">
      <c r="Q505" s="95"/>
      <c r="R505" s="95"/>
      <c r="S505" s="95"/>
    </row>
    <row r="506" ht="14.25" customHeight="1">
      <c r="Q506" s="95"/>
      <c r="R506" s="95"/>
      <c r="S506" s="95"/>
    </row>
    <row r="507" ht="14.25" customHeight="1">
      <c r="Q507" s="95"/>
      <c r="R507" s="95"/>
      <c r="S507" s="95"/>
    </row>
    <row r="508" ht="14.25" customHeight="1">
      <c r="Q508" s="95"/>
      <c r="R508" s="95"/>
      <c r="S508" s="95"/>
    </row>
    <row r="509" ht="14.25" customHeight="1">
      <c r="Q509" s="95"/>
      <c r="R509" s="95"/>
      <c r="S509" s="95"/>
    </row>
    <row r="510" ht="14.25" customHeight="1">
      <c r="Q510" s="95"/>
      <c r="R510" s="95"/>
      <c r="S510" s="95"/>
    </row>
    <row r="511" ht="14.25" customHeight="1">
      <c r="Q511" s="95"/>
      <c r="R511" s="95"/>
      <c r="S511" s="95"/>
    </row>
    <row r="512" ht="14.25" customHeight="1">
      <c r="Q512" s="95"/>
      <c r="R512" s="95"/>
      <c r="S512" s="95"/>
    </row>
    <row r="513" ht="14.25" customHeight="1">
      <c r="Q513" s="95"/>
      <c r="R513" s="95"/>
      <c r="S513" s="95"/>
    </row>
    <row r="514" ht="14.25" customHeight="1">
      <c r="Q514" s="95"/>
      <c r="R514" s="95"/>
      <c r="S514" s="95"/>
    </row>
    <row r="515" ht="14.25" customHeight="1">
      <c r="Q515" s="95"/>
      <c r="R515" s="95"/>
      <c r="S515" s="95"/>
    </row>
    <row r="516" ht="14.25" customHeight="1">
      <c r="Q516" s="95"/>
      <c r="R516" s="95"/>
      <c r="S516" s="95"/>
    </row>
    <row r="517" ht="14.25" customHeight="1">
      <c r="Q517" s="95"/>
      <c r="R517" s="95"/>
      <c r="S517" s="95"/>
    </row>
    <row r="518" ht="14.25" customHeight="1">
      <c r="Q518" s="95"/>
      <c r="R518" s="95"/>
      <c r="S518" s="95"/>
    </row>
    <row r="519" ht="14.25" customHeight="1">
      <c r="Q519" s="95"/>
      <c r="R519" s="95"/>
      <c r="S519" s="95"/>
    </row>
    <row r="520" ht="14.25" customHeight="1">
      <c r="Q520" s="95"/>
      <c r="R520" s="95"/>
      <c r="S520" s="95"/>
    </row>
    <row r="521" ht="14.25" customHeight="1">
      <c r="Q521" s="95"/>
      <c r="R521" s="95"/>
      <c r="S521" s="95"/>
    </row>
    <row r="522" ht="14.25" customHeight="1">
      <c r="Q522" s="95"/>
      <c r="R522" s="95"/>
      <c r="S522" s="95"/>
    </row>
    <row r="523" ht="14.25" customHeight="1">
      <c r="Q523" s="95"/>
      <c r="R523" s="95"/>
      <c r="S523" s="95"/>
    </row>
    <row r="524" ht="14.25" customHeight="1">
      <c r="Q524" s="95"/>
      <c r="R524" s="95"/>
      <c r="S524" s="95"/>
    </row>
    <row r="525" ht="14.25" customHeight="1">
      <c r="Q525" s="95"/>
      <c r="R525" s="95"/>
      <c r="S525" s="95"/>
    </row>
    <row r="526" ht="14.25" customHeight="1">
      <c r="Q526" s="95"/>
      <c r="R526" s="95"/>
      <c r="S526" s="95"/>
    </row>
    <row r="527" ht="14.25" customHeight="1">
      <c r="Q527" s="95"/>
      <c r="R527" s="95"/>
      <c r="S527" s="95"/>
    </row>
    <row r="528" ht="14.25" customHeight="1">
      <c r="Q528" s="95"/>
      <c r="R528" s="95"/>
      <c r="S528" s="95"/>
    </row>
    <row r="529" ht="14.25" customHeight="1">
      <c r="Q529" s="95"/>
      <c r="R529" s="95"/>
      <c r="S529" s="95"/>
    </row>
    <row r="530" ht="14.25" customHeight="1">
      <c r="Q530" s="95"/>
      <c r="R530" s="95"/>
      <c r="S530" s="95"/>
    </row>
    <row r="531" ht="14.25" customHeight="1">
      <c r="Q531" s="95"/>
      <c r="R531" s="95"/>
      <c r="S531" s="95"/>
    </row>
    <row r="532" ht="14.25" customHeight="1">
      <c r="Q532" s="95"/>
      <c r="R532" s="95"/>
      <c r="S532" s="95"/>
    </row>
    <row r="533" ht="14.25" customHeight="1">
      <c r="Q533" s="95"/>
      <c r="R533" s="95"/>
      <c r="S533" s="95"/>
    </row>
    <row r="534" ht="14.25" customHeight="1">
      <c r="Q534" s="95"/>
      <c r="R534" s="95"/>
      <c r="S534" s="95"/>
    </row>
    <row r="535" ht="14.25" customHeight="1">
      <c r="Q535" s="95"/>
      <c r="R535" s="95"/>
      <c r="S535" s="95"/>
    </row>
    <row r="536" ht="14.25" customHeight="1">
      <c r="Q536" s="95"/>
      <c r="R536" s="95"/>
      <c r="S536" s="95"/>
    </row>
    <row r="537" ht="14.25" customHeight="1">
      <c r="Q537" s="95"/>
      <c r="R537" s="95"/>
      <c r="S537" s="95"/>
    </row>
    <row r="538" ht="14.25" customHeight="1">
      <c r="Q538" s="95"/>
      <c r="R538" s="95"/>
      <c r="S538" s="95"/>
    </row>
    <row r="539" ht="14.25" customHeight="1">
      <c r="Q539" s="95"/>
      <c r="R539" s="95"/>
      <c r="S539" s="95"/>
    </row>
    <row r="540" ht="14.25" customHeight="1">
      <c r="Q540" s="95"/>
      <c r="R540" s="95"/>
      <c r="S540" s="95"/>
    </row>
    <row r="541" ht="14.25" customHeight="1">
      <c r="Q541" s="95"/>
      <c r="R541" s="95"/>
      <c r="S541" s="95"/>
    </row>
    <row r="542" ht="14.25" customHeight="1">
      <c r="Q542" s="95"/>
      <c r="R542" s="95"/>
      <c r="S542" s="95"/>
    </row>
    <row r="543" ht="14.25" customHeight="1">
      <c r="Q543" s="95"/>
      <c r="R543" s="95"/>
      <c r="S543" s="95"/>
    </row>
    <row r="544" ht="14.25" customHeight="1">
      <c r="Q544" s="95"/>
      <c r="R544" s="95"/>
      <c r="S544" s="95"/>
    </row>
    <row r="545" ht="14.25" customHeight="1">
      <c r="Q545" s="95"/>
      <c r="R545" s="95"/>
      <c r="S545" s="95"/>
    </row>
    <row r="546" ht="14.25" customHeight="1">
      <c r="Q546" s="95"/>
      <c r="R546" s="95"/>
      <c r="S546" s="95"/>
    </row>
    <row r="547" ht="14.25" customHeight="1">
      <c r="Q547" s="95"/>
      <c r="R547" s="95"/>
      <c r="S547" s="95"/>
    </row>
    <row r="548" ht="14.25" customHeight="1">
      <c r="Q548" s="95"/>
      <c r="R548" s="95"/>
      <c r="S548" s="95"/>
    </row>
    <row r="549" ht="14.25" customHeight="1">
      <c r="Q549" s="95"/>
      <c r="R549" s="95"/>
      <c r="S549" s="95"/>
    </row>
    <row r="550" ht="14.25" customHeight="1">
      <c r="Q550" s="95"/>
      <c r="R550" s="95"/>
      <c r="S550" s="95"/>
    </row>
    <row r="551" ht="14.25" customHeight="1">
      <c r="Q551" s="95"/>
      <c r="R551" s="95"/>
      <c r="S551" s="95"/>
    </row>
    <row r="552" ht="14.25" customHeight="1">
      <c r="Q552" s="95"/>
      <c r="R552" s="95"/>
      <c r="S552" s="95"/>
    </row>
    <row r="553" ht="14.25" customHeight="1">
      <c r="Q553" s="95"/>
      <c r="R553" s="95"/>
      <c r="S553" s="95"/>
    </row>
    <row r="554" ht="14.25" customHeight="1">
      <c r="Q554" s="95"/>
      <c r="R554" s="95"/>
      <c r="S554" s="95"/>
    </row>
    <row r="555" ht="14.25" customHeight="1">
      <c r="Q555" s="95"/>
      <c r="R555" s="95"/>
      <c r="S555" s="95"/>
    </row>
    <row r="556" ht="14.25" customHeight="1">
      <c r="Q556" s="95"/>
      <c r="R556" s="95"/>
      <c r="S556" s="95"/>
    </row>
    <row r="557" ht="14.25" customHeight="1">
      <c r="Q557" s="95"/>
      <c r="R557" s="95"/>
      <c r="S557" s="95"/>
    </row>
    <row r="558" ht="14.25" customHeight="1">
      <c r="Q558" s="95"/>
      <c r="R558" s="95"/>
      <c r="S558" s="95"/>
    </row>
    <row r="559" ht="14.25" customHeight="1">
      <c r="Q559" s="95"/>
      <c r="R559" s="95"/>
      <c r="S559" s="95"/>
    </row>
    <row r="560" ht="14.25" customHeight="1">
      <c r="Q560" s="95"/>
      <c r="R560" s="95"/>
      <c r="S560" s="95"/>
    </row>
    <row r="561" ht="14.25" customHeight="1">
      <c r="Q561" s="95"/>
      <c r="R561" s="95"/>
      <c r="S561" s="95"/>
    </row>
    <row r="562" ht="14.25" customHeight="1">
      <c r="Q562" s="95"/>
      <c r="R562" s="95"/>
      <c r="S562" s="95"/>
    </row>
    <row r="563" ht="14.25" customHeight="1">
      <c r="Q563" s="95"/>
      <c r="R563" s="95"/>
      <c r="S563" s="95"/>
    </row>
    <row r="564" ht="14.25" customHeight="1">
      <c r="Q564" s="95"/>
      <c r="R564" s="95"/>
      <c r="S564" s="95"/>
    </row>
    <row r="565" ht="14.25" customHeight="1">
      <c r="Q565" s="95"/>
      <c r="R565" s="95"/>
      <c r="S565" s="95"/>
    </row>
    <row r="566" ht="14.25" customHeight="1">
      <c r="Q566" s="95"/>
      <c r="R566" s="95"/>
      <c r="S566" s="95"/>
    </row>
    <row r="567" ht="14.25" customHeight="1">
      <c r="Q567" s="95"/>
      <c r="R567" s="95"/>
      <c r="S567" s="95"/>
    </row>
    <row r="568" ht="14.25" customHeight="1">
      <c r="Q568" s="95"/>
      <c r="R568" s="95"/>
      <c r="S568" s="95"/>
    </row>
    <row r="569" ht="14.25" customHeight="1">
      <c r="Q569" s="95"/>
      <c r="R569" s="95"/>
      <c r="S569" s="95"/>
    </row>
    <row r="570" ht="14.25" customHeight="1">
      <c r="Q570" s="95"/>
      <c r="R570" s="95"/>
      <c r="S570" s="95"/>
    </row>
    <row r="571" ht="14.25" customHeight="1">
      <c r="Q571" s="95"/>
      <c r="R571" s="95"/>
      <c r="S571" s="95"/>
    </row>
    <row r="572" ht="14.25" customHeight="1">
      <c r="Q572" s="95"/>
      <c r="R572" s="95"/>
      <c r="S572" s="95"/>
    </row>
    <row r="573" ht="14.25" customHeight="1">
      <c r="Q573" s="95"/>
      <c r="R573" s="95"/>
      <c r="S573" s="95"/>
    </row>
    <row r="574" ht="14.25" customHeight="1">
      <c r="Q574" s="95"/>
      <c r="R574" s="95"/>
      <c r="S574" s="95"/>
    </row>
    <row r="575" ht="14.25" customHeight="1">
      <c r="Q575" s="95"/>
      <c r="R575" s="95"/>
      <c r="S575" s="95"/>
    </row>
    <row r="576" ht="14.25" customHeight="1">
      <c r="Q576" s="95"/>
      <c r="R576" s="95"/>
      <c r="S576" s="95"/>
    </row>
    <row r="577" ht="14.25" customHeight="1">
      <c r="Q577" s="95"/>
      <c r="R577" s="95"/>
      <c r="S577" s="95"/>
    </row>
    <row r="578" ht="14.25" customHeight="1">
      <c r="Q578" s="95"/>
      <c r="R578" s="95"/>
      <c r="S578" s="95"/>
    </row>
    <row r="579" ht="14.25" customHeight="1">
      <c r="Q579" s="95"/>
      <c r="R579" s="95"/>
      <c r="S579" s="95"/>
    </row>
    <row r="580" ht="14.25" customHeight="1">
      <c r="Q580" s="95"/>
      <c r="R580" s="95"/>
      <c r="S580" s="95"/>
    </row>
    <row r="581" ht="14.25" customHeight="1">
      <c r="Q581" s="95"/>
      <c r="R581" s="95"/>
      <c r="S581" s="95"/>
    </row>
    <row r="582" ht="14.25" customHeight="1">
      <c r="Q582" s="95"/>
      <c r="R582" s="95"/>
      <c r="S582" s="95"/>
    </row>
    <row r="583" ht="14.25" customHeight="1">
      <c r="Q583" s="95"/>
      <c r="R583" s="95"/>
      <c r="S583" s="95"/>
    </row>
    <row r="584" ht="14.25" customHeight="1">
      <c r="Q584" s="95"/>
      <c r="R584" s="95"/>
      <c r="S584" s="95"/>
    </row>
    <row r="585" ht="14.25" customHeight="1">
      <c r="Q585" s="95"/>
      <c r="R585" s="95"/>
      <c r="S585" s="95"/>
    </row>
    <row r="586" ht="14.25" customHeight="1">
      <c r="Q586" s="95"/>
      <c r="R586" s="95"/>
      <c r="S586" s="95"/>
    </row>
    <row r="587" ht="14.25" customHeight="1">
      <c r="Q587" s="95"/>
      <c r="R587" s="95"/>
      <c r="S587" s="95"/>
    </row>
    <row r="588" ht="14.25" customHeight="1">
      <c r="Q588" s="95"/>
      <c r="R588" s="95"/>
      <c r="S588" s="95"/>
    </row>
    <row r="589" ht="14.25" customHeight="1">
      <c r="Q589" s="95"/>
      <c r="R589" s="95"/>
      <c r="S589" s="95"/>
    </row>
    <row r="590" ht="14.25" customHeight="1">
      <c r="Q590" s="95"/>
      <c r="R590" s="95"/>
      <c r="S590" s="95"/>
    </row>
    <row r="591" ht="14.25" customHeight="1">
      <c r="Q591" s="95"/>
      <c r="R591" s="95"/>
      <c r="S591" s="95"/>
    </row>
    <row r="592" ht="14.25" customHeight="1">
      <c r="Q592" s="95"/>
      <c r="R592" s="95"/>
      <c r="S592" s="95"/>
    </row>
    <row r="593" ht="14.25" customHeight="1">
      <c r="Q593" s="95"/>
      <c r="R593" s="95"/>
      <c r="S593" s="95"/>
    </row>
    <row r="594" ht="14.25" customHeight="1">
      <c r="Q594" s="95"/>
      <c r="R594" s="95"/>
      <c r="S594" s="95"/>
    </row>
    <row r="595" ht="14.25" customHeight="1">
      <c r="Q595" s="95"/>
      <c r="R595" s="95"/>
      <c r="S595" s="95"/>
    </row>
    <row r="596" ht="14.25" customHeight="1">
      <c r="Q596" s="95"/>
      <c r="R596" s="95"/>
      <c r="S596" s="95"/>
    </row>
    <row r="597" ht="14.25" customHeight="1">
      <c r="Q597" s="95"/>
      <c r="R597" s="95"/>
      <c r="S597" s="95"/>
    </row>
    <row r="598" ht="14.25" customHeight="1">
      <c r="Q598" s="95"/>
      <c r="R598" s="95"/>
      <c r="S598" s="95"/>
    </row>
    <row r="599" ht="14.25" customHeight="1">
      <c r="Q599" s="95"/>
      <c r="R599" s="95"/>
      <c r="S599" s="95"/>
    </row>
    <row r="600" ht="14.25" customHeight="1">
      <c r="Q600" s="95"/>
      <c r="R600" s="95"/>
      <c r="S600" s="95"/>
    </row>
    <row r="601" ht="14.25" customHeight="1">
      <c r="Q601" s="95"/>
      <c r="R601" s="95"/>
      <c r="S601" s="95"/>
    </row>
    <row r="602" ht="14.25" customHeight="1">
      <c r="Q602" s="95"/>
      <c r="R602" s="95"/>
      <c r="S602" s="95"/>
    </row>
    <row r="603" ht="14.25" customHeight="1">
      <c r="Q603" s="95"/>
      <c r="R603" s="95"/>
      <c r="S603" s="95"/>
    </row>
    <row r="604" ht="14.25" customHeight="1">
      <c r="Q604" s="95"/>
      <c r="R604" s="95"/>
      <c r="S604" s="95"/>
    </row>
    <row r="605" ht="14.25" customHeight="1">
      <c r="Q605" s="95"/>
      <c r="R605" s="95"/>
      <c r="S605" s="95"/>
    </row>
    <row r="606" ht="14.25" customHeight="1">
      <c r="Q606" s="95"/>
      <c r="R606" s="95"/>
      <c r="S606" s="95"/>
    </row>
    <row r="607" ht="14.25" customHeight="1">
      <c r="Q607" s="95"/>
      <c r="R607" s="95"/>
      <c r="S607" s="95"/>
    </row>
    <row r="608" ht="14.25" customHeight="1">
      <c r="Q608" s="95"/>
      <c r="R608" s="95"/>
      <c r="S608" s="95"/>
    </row>
    <row r="609" ht="14.25" customHeight="1">
      <c r="Q609" s="95"/>
      <c r="R609" s="95"/>
      <c r="S609" s="95"/>
    </row>
    <row r="610" ht="14.25" customHeight="1">
      <c r="Q610" s="95"/>
      <c r="R610" s="95"/>
      <c r="S610" s="95"/>
    </row>
    <row r="611" ht="14.25" customHeight="1">
      <c r="Q611" s="95"/>
      <c r="R611" s="95"/>
      <c r="S611" s="95"/>
    </row>
    <row r="612" ht="14.25" customHeight="1">
      <c r="Q612" s="95"/>
      <c r="R612" s="95"/>
      <c r="S612" s="95"/>
    </row>
    <row r="613" ht="14.25" customHeight="1">
      <c r="Q613" s="95"/>
      <c r="R613" s="95"/>
      <c r="S613" s="95"/>
    </row>
    <row r="614" ht="14.25" customHeight="1">
      <c r="Q614" s="95"/>
      <c r="R614" s="95"/>
      <c r="S614" s="95"/>
    </row>
    <row r="615" ht="14.25" customHeight="1">
      <c r="Q615" s="95"/>
      <c r="R615" s="95"/>
      <c r="S615" s="95"/>
    </row>
    <row r="616" ht="14.25" customHeight="1">
      <c r="Q616" s="95"/>
      <c r="R616" s="95"/>
      <c r="S616" s="95"/>
    </row>
    <row r="617" ht="14.25" customHeight="1">
      <c r="Q617" s="95"/>
      <c r="R617" s="95"/>
      <c r="S617" s="95"/>
    </row>
    <row r="618" ht="14.25" customHeight="1">
      <c r="Q618" s="95"/>
      <c r="R618" s="95"/>
      <c r="S618" s="95"/>
    </row>
    <row r="619" ht="14.25" customHeight="1">
      <c r="Q619" s="95"/>
      <c r="R619" s="95"/>
      <c r="S619" s="95"/>
    </row>
    <row r="620" ht="14.25" customHeight="1">
      <c r="Q620" s="95"/>
      <c r="R620" s="95"/>
      <c r="S620" s="95"/>
    </row>
    <row r="621" ht="14.25" customHeight="1">
      <c r="Q621" s="95"/>
      <c r="R621" s="95"/>
      <c r="S621" s="95"/>
    </row>
    <row r="622" ht="14.25" customHeight="1">
      <c r="Q622" s="95"/>
      <c r="R622" s="95"/>
      <c r="S622" s="95"/>
    </row>
    <row r="623" ht="14.25" customHeight="1">
      <c r="Q623" s="95"/>
      <c r="R623" s="95"/>
      <c r="S623" s="95"/>
    </row>
    <row r="624" ht="14.25" customHeight="1">
      <c r="Q624" s="95"/>
      <c r="R624" s="95"/>
      <c r="S624" s="95"/>
    </row>
    <row r="625" ht="14.25" customHeight="1">
      <c r="Q625" s="95"/>
      <c r="R625" s="95"/>
      <c r="S625" s="95"/>
    </row>
    <row r="626" ht="14.25" customHeight="1">
      <c r="Q626" s="95"/>
      <c r="R626" s="95"/>
      <c r="S626" s="95"/>
    </row>
    <row r="627" ht="14.25" customHeight="1">
      <c r="Q627" s="95"/>
      <c r="R627" s="95"/>
      <c r="S627" s="95"/>
    </row>
    <row r="628" ht="14.25" customHeight="1">
      <c r="Q628" s="95"/>
      <c r="R628" s="95"/>
      <c r="S628" s="95"/>
    </row>
    <row r="629" ht="14.25" customHeight="1">
      <c r="Q629" s="95"/>
      <c r="R629" s="95"/>
      <c r="S629" s="95"/>
    </row>
    <row r="630" ht="14.25" customHeight="1">
      <c r="Q630" s="95"/>
      <c r="R630" s="95"/>
      <c r="S630" s="95"/>
    </row>
    <row r="631" ht="14.25" customHeight="1">
      <c r="Q631" s="95"/>
      <c r="R631" s="95"/>
      <c r="S631" s="95"/>
    </row>
    <row r="632" ht="14.25" customHeight="1">
      <c r="Q632" s="95"/>
      <c r="R632" s="95"/>
      <c r="S632" s="95"/>
    </row>
    <row r="633" ht="14.25" customHeight="1">
      <c r="Q633" s="95"/>
      <c r="R633" s="95"/>
      <c r="S633" s="95"/>
    </row>
    <row r="634" ht="14.25" customHeight="1">
      <c r="Q634" s="95"/>
      <c r="R634" s="95"/>
      <c r="S634" s="95"/>
    </row>
    <row r="635" ht="14.25" customHeight="1">
      <c r="Q635" s="95"/>
      <c r="R635" s="95"/>
      <c r="S635" s="95"/>
    </row>
    <row r="636" ht="14.25" customHeight="1">
      <c r="Q636" s="95"/>
      <c r="R636" s="95"/>
      <c r="S636" s="95"/>
    </row>
    <row r="637" ht="14.25" customHeight="1">
      <c r="Q637" s="95"/>
      <c r="R637" s="95"/>
      <c r="S637" s="95"/>
    </row>
    <row r="638" ht="14.25" customHeight="1">
      <c r="Q638" s="95"/>
      <c r="R638" s="95"/>
      <c r="S638" s="95"/>
    </row>
    <row r="639" ht="14.25" customHeight="1">
      <c r="Q639" s="95"/>
      <c r="R639" s="95"/>
      <c r="S639" s="95"/>
    </row>
    <row r="640" ht="14.25" customHeight="1">
      <c r="Q640" s="95"/>
      <c r="R640" s="95"/>
      <c r="S640" s="95"/>
    </row>
    <row r="641" ht="14.25" customHeight="1">
      <c r="Q641" s="95"/>
      <c r="R641" s="95"/>
      <c r="S641" s="95"/>
    </row>
    <row r="642" ht="14.25" customHeight="1">
      <c r="Q642" s="95"/>
      <c r="R642" s="95"/>
      <c r="S642" s="95"/>
    </row>
    <row r="643" ht="14.25" customHeight="1">
      <c r="Q643" s="95"/>
      <c r="R643" s="95"/>
      <c r="S643" s="95"/>
    </row>
    <row r="644" ht="14.25" customHeight="1">
      <c r="Q644" s="95"/>
      <c r="R644" s="95"/>
      <c r="S644" s="95"/>
    </row>
    <row r="645" ht="14.25" customHeight="1">
      <c r="Q645" s="95"/>
      <c r="R645" s="95"/>
      <c r="S645" s="95"/>
    </row>
    <row r="646" ht="14.25" customHeight="1">
      <c r="Q646" s="95"/>
      <c r="R646" s="95"/>
      <c r="S646" s="95"/>
    </row>
    <row r="647" ht="14.25" customHeight="1">
      <c r="Q647" s="95"/>
      <c r="R647" s="95"/>
      <c r="S647" s="95"/>
    </row>
    <row r="648" ht="14.25" customHeight="1">
      <c r="Q648" s="95"/>
      <c r="R648" s="95"/>
      <c r="S648" s="95"/>
    </row>
    <row r="649" ht="14.25" customHeight="1">
      <c r="Q649" s="95"/>
      <c r="R649" s="95"/>
      <c r="S649" s="95"/>
    </row>
    <row r="650" ht="14.25" customHeight="1">
      <c r="Q650" s="95"/>
      <c r="R650" s="95"/>
      <c r="S650" s="95"/>
    </row>
    <row r="651" ht="14.25" customHeight="1">
      <c r="Q651" s="95"/>
      <c r="R651" s="95"/>
      <c r="S651" s="95"/>
    </row>
    <row r="652" ht="14.25" customHeight="1">
      <c r="Q652" s="95"/>
      <c r="R652" s="95"/>
      <c r="S652" s="95"/>
    </row>
    <row r="653" ht="14.25" customHeight="1">
      <c r="Q653" s="95"/>
      <c r="R653" s="95"/>
      <c r="S653" s="95"/>
    </row>
    <row r="654" ht="14.25" customHeight="1">
      <c r="Q654" s="95"/>
      <c r="R654" s="95"/>
      <c r="S654" s="95"/>
    </row>
    <row r="655" ht="14.25" customHeight="1">
      <c r="Q655" s="95"/>
      <c r="R655" s="95"/>
      <c r="S655" s="95"/>
    </row>
    <row r="656" ht="14.25" customHeight="1">
      <c r="Q656" s="95"/>
      <c r="R656" s="95"/>
      <c r="S656" s="95"/>
    </row>
    <row r="657" ht="14.25" customHeight="1">
      <c r="Q657" s="95"/>
      <c r="R657" s="95"/>
      <c r="S657" s="95"/>
    </row>
    <row r="658" ht="14.25" customHeight="1">
      <c r="Q658" s="95"/>
      <c r="R658" s="95"/>
      <c r="S658" s="95"/>
    </row>
    <row r="659" ht="14.25" customHeight="1">
      <c r="Q659" s="95"/>
      <c r="R659" s="95"/>
      <c r="S659" s="95"/>
    </row>
    <row r="660" ht="14.25" customHeight="1">
      <c r="Q660" s="95"/>
      <c r="R660" s="95"/>
      <c r="S660" s="95"/>
    </row>
    <row r="661" ht="14.25" customHeight="1">
      <c r="Q661" s="95"/>
      <c r="R661" s="95"/>
      <c r="S661" s="95"/>
    </row>
    <row r="662" ht="14.25" customHeight="1">
      <c r="Q662" s="95"/>
      <c r="R662" s="95"/>
      <c r="S662" s="95"/>
    </row>
    <row r="663" ht="14.25" customHeight="1">
      <c r="Q663" s="95"/>
      <c r="R663" s="95"/>
      <c r="S663" s="95"/>
    </row>
    <row r="664" ht="14.25" customHeight="1">
      <c r="Q664" s="95"/>
      <c r="R664" s="95"/>
      <c r="S664" s="95"/>
    </row>
    <row r="665" ht="14.25" customHeight="1">
      <c r="Q665" s="95"/>
      <c r="R665" s="95"/>
      <c r="S665" s="95"/>
    </row>
    <row r="666" ht="14.25" customHeight="1">
      <c r="Q666" s="95"/>
      <c r="R666" s="95"/>
      <c r="S666" s="95"/>
    </row>
    <row r="667" ht="14.25" customHeight="1">
      <c r="Q667" s="95"/>
      <c r="R667" s="95"/>
      <c r="S667" s="95"/>
    </row>
    <row r="668" ht="14.25" customHeight="1">
      <c r="Q668" s="95"/>
      <c r="R668" s="95"/>
      <c r="S668" s="95"/>
    </row>
    <row r="669" ht="14.25" customHeight="1">
      <c r="Q669" s="95"/>
      <c r="R669" s="95"/>
      <c r="S669" s="95"/>
    </row>
    <row r="670" ht="14.25" customHeight="1">
      <c r="Q670" s="95"/>
      <c r="R670" s="95"/>
      <c r="S670" s="95"/>
    </row>
    <row r="671" ht="14.25" customHeight="1">
      <c r="Q671" s="95"/>
      <c r="R671" s="95"/>
      <c r="S671" s="95"/>
    </row>
    <row r="672" ht="14.25" customHeight="1">
      <c r="Q672" s="95"/>
      <c r="R672" s="95"/>
      <c r="S672" s="95"/>
    </row>
    <row r="673" ht="14.25" customHeight="1">
      <c r="Q673" s="95"/>
      <c r="R673" s="95"/>
      <c r="S673" s="95"/>
    </row>
    <row r="674" ht="14.25" customHeight="1">
      <c r="Q674" s="95"/>
      <c r="R674" s="95"/>
      <c r="S674" s="95"/>
    </row>
    <row r="675" ht="14.25" customHeight="1">
      <c r="Q675" s="95"/>
      <c r="R675" s="95"/>
      <c r="S675" s="95"/>
    </row>
    <row r="676" ht="14.25" customHeight="1">
      <c r="Q676" s="95"/>
      <c r="R676" s="95"/>
      <c r="S676" s="95"/>
    </row>
    <row r="677" ht="14.25" customHeight="1">
      <c r="Q677" s="95"/>
      <c r="R677" s="95"/>
      <c r="S677" s="95"/>
    </row>
    <row r="678" ht="14.25" customHeight="1">
      <c r="Q678" s="95"/>
      <c r="R678" s="95"/>
      <c r="S678" s="95"/>
    </row>
    <row r="679" ht="14.25" customHeight="1">
      <c r="Q679" s="95"/>
      <c r="R679" s="95"/>
      <c r="S679" s="95"/>
    </row>
    <row r="680" ht="14.25" customHeight="1">
      <c r="Q680" s="95"/>
      <c r="R680" s="95"/>
      <c r="S680" s="95"/>
    </row>
    <row r="681" ht="14.25" customHeight="1">
      <c r="Q681" s="95"/>
      <c r="R681" s="95"/>
      <c r="S681" s="95"/>
    </row>
    <row r="682" ht="14.25" customHeight="1">
      <c r="Q682" s="95"/>
      <c r="R682" s="95"/>
      <c r="S682" s="95"/>
    </row>
    <row r="683" ht="14.25" customHeight="1">
      <c r="Q683" s="95"/>
      <c r="R683" s="95"/>
      <c r="S683" s="95"/>
    </row>
    <row r="684" ht="14.25" customHeight="1">
      <c r="Q684" s="95"/>
      <c r="R684" s="95"/>
      <c r="S684" s="95"/>
    </row>
    <row r="685" ht="14.25" customHeight="1">
      <c r="Q685" s="95"/>
      <c r="R685" s="95"/>
      <c r="S685" s="95"/>
    </row>
    <row r="686" ht="14.25" customHeight="1">
      <c r="Q686" s="95"/>
      <c r="R686" s="95"/>
      <c r="S686" s="95"/>
    </row>
    <row r="687" ht="14.25" customHeight="1">
      <c r="Q687" s="95"/>
      <c r="R687" s="95"/>
      <c r="S687" s="95"/>
    </row>
    <row r="688" ht="14.25" customHeight="1">
      <c r="Q688" s="95"/>
      <c r="R688" s="95"/>
      <c r="S688" s="95"/>
    </row>
    <row r="689" ht="14.25" customHeight="1">
      <c r="Q689" s="95"/>
      <c r="R689" s="95"/>
      <c r="S689" s="95"/>
    </row>
    <row r="690" ht="14.25" customHeight="1">
      <c r="Q690" s="95"/>
      <c r="R690" s="95"/>
      <c r="S690" s="95"/>
    </row>
    <row r="691" ht="14.25" customHeight="1">
      <c r="Q691" s="95"/>
      <c r="R691" s="95"/>
      <c r="S691" s="95"/>
    </row>
    <row r="692" ht="14.25" customHeight="1">
      <c r="Q692" s="95"/>
      <c r="R692" s="95"/>
      <c r="S692" s="95"/>
    </row>
    <row r="693" ht="14.25" customHeight="1">
      <c r="Q693" s="95"/>
      <c r="R693" s="95"/>
      <c r="S693" s="95"/>
    </row>
    <row r="694" ht="14.25" customHeight="1">
      <c r="Q694" s="95"/>
      <c r="R694" s="95"/>
      <c r="S694" s="95"/>
    </row>
    <row r="695" ht="14.25" customHeight="1">
      <c r="Q695" s="95"/>
      <c r="R695" s="95"/>
      <c r="S695" s="95"/>
    </row>
    <row r="696" ht="14.25" customHeight="1">
      <c r="Q696" s="95"/>
      <c r="R696" s="95"/>
      <c r="S696" s="95"/>
    </row>
    <row r="697" ht="14.25" customHeight="1">
      <c r="Q697" s="95"/>
      <c r="R697" s="95"/>
      <c r="S697" s="95"/>
    </row>
    <row r="698" ht="14.25" customHeight="1">
      <c r="Q698" s="95"/>
      <c r="R698" s="95"/>
      <c r="S698" s="95"/>
    </row>
    <row r="699" ht="14.25" customHeight="1">
      <c r="Q699" s="95"/>
      <c r="R699" s="95"/>
      <c r="S699" s="95"/>
    </row>
    <row r="700" ht="14.25" customHeight="1">
      <c r="Q700" s="95"/>
      <c r="R700" s="95"/>
      <c r="S700" s="95"/>
    </row>
    <row r="701" ht="14.25" customHeight="1">
      <c r="Q701" s="95"/>
      <c r="R701" s="95"/>
      <c r="S701" s="95"/>
    </row>
    <row r="702" ht="14.25" customHeight="1">
      <c r="Q702" s="95"/>
      <c r="R702" s="95"/>
      <c r="S702" s="95"/>
    </row>
    <row r="703" ht="14.25" customHeight="1">
      <c r="Q703" s="95"/>
      <c r="R703" s="95"/>
      <c r="S703" s="95"/>
    </row>
    <row r="704" ht="14.25" customHeight="1">
      <c r="Q704" s="95"/>
      <c r="R704" s="95"/>
      <c r="S704" s="95"/>
    </row>
    <row r="705" ht="14.25" customHeight="1">
      <c r="Q705" s="95"/>
      <c r="R705" s="95"/>
      <c r="S705" s="95"/>
    </row>
    <row r="706" ht="14.25" customHeight="1">
      <c r="Q706" s="95"/>
      <c r="R706" s="95"/>
      <c r="S706" s="95"/>
    </row>
    <row r="707" ht="14.25" customHeight="1">
      <c r="Q707" s="95"/>
      <c r="R707" s="95"/>
      <c r="S707" s="95"/>
    </row>
    <row r="708" ht="14.25" customHeight="1">
      <c r="Q708" s="95"/>
      <c r="R708" s="95"/>
      <c r="S708" s="95"/>
    </row>
    <row r="709" ht="14.25" customHeight="1">
      <c r="Q709" s="95"/>
      <c r="R709" s="95"/>
      <c r="S709" s="95"/>
    </row>
    <row r="710" ht="14.25" customHeight="1">
      <c r="Q710" s="95"/>
      <c r="R710" s="95"/>
      <c r="S710" s="95"/>
    </row>
    <row r="711" ht="14.25" customHeight="1">
      <c r="Q711" s="95"/>
      <c r="R711" s="95"/>
      <c r="S711" s="95"/>
    </row>
    <row r="712" ht="14.25" customHeight="1">
      <c r="Q712" s="95"/>
      <c r="R712" s="95"/>
      <c r="S712" s="95"/>
    </row>
    <row r="713" ht="14.25" customHeight="1">
      <c r="Q713" s="95"/>
      <c r="R713" s="95"/>
      <c r="S713" s="95"/>
    </row>
    <row r="714" ht="14.25" customHeight="1">
      <c r="Q714" s="95"/>
      <c r="R714" s="95"/>
      <c r="S714" s="95"/>
    </row>
    <row r="715" ht="14.25" customHeight="1">
      <c r="Q715" s="95"/>
      <c r="R715" s="95"/>
      <c r="S715" s="95"/>
    </row>
    <row r="716" ht="14.25" customHeight="1">
      <c r="Q716" s="95"/>
      <c r="R716" s="95"/>
      <c r="S716" s="95"/>
    </row>
    <row r="717" ht="14.25" customHeight="1">
      <c r="Q717" s="95"/>
      <c r="R717" s="95"/>
      <c r="S717" s="95"/>
    </row>
    <row r="718" ht="14.25" customHeight="1">
      <c r="Q718" s="95"/>
      <c r="R718" s="95"/>
      <c r="S718" s="95"/>
    </row>
    <row r="719" ht="14.25" customHeight="1">
      <c r="Q719" s="95"/>
      <c r="R719" s="95"/>
      <c r="S719" s="95"/>
    </row>
    <row r="720" ht="14.25" customHeight="1">
      <c r="Q720" s="95"/>
      <c r="R720" s="95"/>
      <c r="S720" s="95"/>
    </row>
    <row r="721" ht="14.25" customHeight="1">
      <c r="Q721" s="95"/>
      <c r="R721" s="95"/>
      <c r="S721" s="95"/>
    </row>
    <row r="722" ht="14.25" customHeight="1">
      <c r="Q722" s="95"/>
      <c r="R722" s="95"/>
      <c r="S722" s="95"/>
    </row>
    <row r="723" ht="14.25" customHeight="1">
      <c r="Q723" s="95"/>
      <c r="R723" s="95"/>
      <c r="S723" s="95"/>
    </row>
    <row r="724" ht="14.25" customHeight="1">
      <c r="Q724" s="95"/>
      <c r="R724" s="95"/>
      <c r="S724" s="95"/>
    </row>
    <row r="725" ht="14.25" customHeight="1">
      <c r="Q725" s="95"/>
      <c r="R725" s="95"/>
      <c r="S725" s="95"/>
    </row>
    <row r="726" ht="14.25" customHeight="1">
      <c r="Q726" s="95"/>
      <c r="R726" s="95"/>
      <c r="S726" s="95"/>
    </row>
    <row r="727" ht="14.25" customHeight="1">
      <c r="Q727" s="95"/>
      <c r="R727" s="95"/>
      <c r="S727" s="95"/>
    </row>
    <row r="728" ht="14.25" customHeight="1">
      <c r="Q728" s="95"/>
      <c r="R728" s="95"/>
      <c r="S728" s="95"/>
    </row>
    <row r="729" ht="14.25" customHeight="1">
      <c r="Q729" s="95"/>
      <c r="R729" s="95"/>
      <c r="S729" s="95"/>
    </row>
    <row r="730" ht="14.25" customHeight="1">
      <c r="Q730" s="95"/>
      <c r="R730" s="95"/>
      <c r="S730" s="95"/>
    </row>
    <row r="731" ht="14.25" customHeight="1">
      <c r="Q731" s="95"/>
      <c r="R731" s="95"/>
      <c r="S731" s="95"/>
    </row>
    <row r="732" ht="14.25" customHeight="1">
      <c r="Q732" s="95"/>
      <c r="R732" s="95"/>
      <c r="S732" s="95"/>
    </row>
    <row r="733" ht="14.25" customHeight="1">
      <c r="Q733" s="95"/>
      <c r="R733" s="95"/>
      <c r="S733" s="95"/>
    </row>
    <row r="734" ht="14.25" customHeight="1">
      <c r="Q734" s="95"/>
      <c r="R734" s="95"/>
      <c r="S734" s="95"/>
    </row>
    <row r="735" ht="14.25" customHeight="1">
      <c r="Q735" s="95"/>
      <c r="R735" s="95"/>
      <c r="S735" s="95"/>
    </row>
    <row r="736" ht="14.25" customHeight="1">
      <c r="Q736" s="95"/>
      <c r="R736" s="95"/>
      <c r="S736" s="95"/>
    </row>
    <row r="737" ht="14.25" customHeight="1">
      <c r="Q737" s="95"/>
      <c r="R737" s="95"/>
      <c r="S737" s="95"/>
    </row>
    <row r="738" ht="14.25" customHeight="1">
      <c r="Q738" s="95"/>
      <c r="R738" s="95"/>
      <c r="S738" s="95"/>
    </row>
    <row r="739" ht="14.25" customHeight="1">
      <c r="Q739" s="95"/>
      <c r="R739" s="95"/>
      <c r="S739" s="95"/>
    </row>
    <row r="740" ht="14.25" customHeight="1">
      <c r="Q740" s="95"/>
      <c r="R740" s="95"/>
      <c r="S740" s="95"/>
    </row>
    <row r="741" ht="14.25" customHeight="1">
      <c r="Q741" s="95"/>
      <c r="R741" s="95"/>
      <c r="S741" s="95"/>
    </row>
    <row r="742" ht="14.25" customHeight="1">
      <c r="Q742" s="95"/>
      <c r="R742" s="95"/>
      <c r="S742" s="95"/>
    </row>
    <row r="743" ht="14.25" customHeight="1">
      <c r="Q743" s="95"/>
      <c r="R743" s="95"/>
      <c r="S743" s="95"/>
    </row>
    <row r="744" ht="14.25" customHeight="1">
      <c r="Q744" s="95"/>
      <c r="R744" s="95"/>
      <c r="S744" s="95"/>
    </row>
    <row r="745" ht="14.25" customHeight="1">
      <c r="Q745" s="95"/>
      <c r="R745" s="95"/>
      <c r="S745" s="95"/>
    </row>
    <row r="746" ht="14.25" customHeight="1">
      <c r="Q746" s="95"/>
      <c r="R746" s="95"/>
      <c r="S746" s="95"/>
    </row>
    <row r="747" ht="14.25" customHeight="1">
      <c r="Q747" s="95"/>
      <c r="R747" s="95"/>
      <c r="S747" s="95"/>
    </row>
    <row r="748" ht="14.25" customHeight="1">
      <c r="Q748" s="95"/>
      <c r="R748" s="95"/>
      <c r="S748" s="95"/>
    </row>
    <row r="749" ht="14.25" customHeight="1">
      <c r="Q749" s="95"/>
      <c r="R749" s="95"/>
      <c r="S749" s="95"/>
    </row>
    <row r="750" ht="14.25" customHeight="1">
      <c r="Q750" s="95"/>
      <c r="R750" s="95"/>
      <c r="S750" s="95"/>
    </row>
    <row r="751" ht="14.25" customHeight="1">
      <c r="Q751" s="95"/>
      <c r="R751" s="95"/>
      <c r="S751" s="95"/>
    </row>
    <row r="752" ht="14.25" customHeight="1">
      <c r="Q752" s="95"/>
      <c r="R752" s="95"/>
      <c r="S752" s="95"/>
    </row>
    <row r="753" ht="14.25" customHeight="1">
      <c r="Q753" s="95"/>
      <c r="R753" s="95"/>
      <c r="S753" s="95"/>
    </row>
    <row r="754" ht="14.25" customHeight="1">
      <c r="Q754" s="95"/>
      <c r="R754" s="95"/>
      <c r="S754" s="95"/>
    </row>
    <row r="755" ht="14.25" customHeight="1">
      <c r="Q755" s="95"/>
      <c r="R755" s="95"/>
      <c r="S755" s="95"/>
    </row>
    <row r="756" ht="14.25" customHeight="1">
      <c r="Q756" s="95"/>
      <c r="R756" s="95"/>
      <c r="S756" s="95"/>
    </row>
    <row r="757" ht="14.25" customHeight="1">
      <c r="Q757" s="95"/>
      <c r="R757" s="95"/>
      <c r="S757" s="95"/>
    </row>
    <row r="758" ht="14.25" customHeight="1">
      <c r="Q758" s="95"/>
      <c r="R758" s="95"/>
      <c r="S758" s="95"/>
    </row>
    <row r="759" ht="14.25" customHeight="1">
      <c r="Q759" s="95"/>
      <c r="R759" s="95"/>
      <c r="S759" s="95"/>
    </row>
    <row r="760" ht="14.25" customHeight="1">
      <c r="Q760" s="95"/>
      <c r="R760" s="95"/>
      <c r="S760" s="95"/>
    </row>
    <row r="761" ht="14.25" customHeight="1">
      <c r="Q761" s="95"/>
      <c r="R761" s="95"/>
      <c r="S761" s="95"/>
    </row>
    <row r="762" ht="14.25" customHeight="1">
      <c r="Q762" s="95"/>
      <c r="R762" s="95"/>
      <c r="S762" s="95"/>
    </row>
    <row r="763" ht="14.25" customHeight="1">
      <c r="Q763" s="95"/>
      <c r="R763" s="95"/>
      <c r="S763" s="95"/>
    </row>
    <row r="764" ht="14.25" customHeight="1">
      <c r="Q764" s="95"/>
      <c r="R764" s="95"/>
      <c r="S764" s="95"/>
    </row>
    <row r="765" ht="14.25" customHeight="1">
      <c r="Q765" s="95"/>
      <c r="R765" s="95"/>
      <c r="S765" s="95"/>
    </row>
    <row r="766" ht="14.25" customHeight="1">
      <c r="Q766" s="95"/>
      <c r="R766" s="95"/>
      <c r="S766" s="95"/>
    </row>
    <row r="767" ht="14.25" customHeight="1">
      <c r="Q767" s="95"/>
      <c r="R767" s="95"/>
      <c r="S767" s="95"/>
    </row>
    <row r="768" ht="14.25" customHeight="1">
      <c r="Q768" s="95"/>
      <c r="R768" s="95"/>
      <c r="S768" s="95"/>
    </row>
    <row r="769" ht="14.25" customHeight="1">
      <c r="Q769" s="95"/>
      <c r="R769" s="95"/>
      <c r="S769" s="95"/>
    </row>
    <row r="770" ht="14.25" customHeight="1">
      <c r="Q770" s="95"/>
      <c r="R770" s="95"/>
      <c r="S770" s="95"/>
    </row>
    <row r="771" ht="14.25" customHeight="1">
      <c r="Q771" s="95"/>
      <c r="R771" s="95"/>
      <c r="S771" s="95"/>
    </row>
    <row r="772" ht="14.25" customHeight="1">
      <c r="Q772" s="95"/>
      <c r="R772" s="95"/>
      <c r="S772" s="95"/>
    </row>
    <row r="773" ht="14.25" customHeight="1">
      <c r="Q773" s="95"/>
      <c r="R773" s="95"/>
      <c r="S773" s="95"/>
    </row>
    <row r="774" ht="14.25" customHeight="1">
      <c r="Q774" s="95"/>
      <c r="R774" s="95"/>
      <c r="S774" s="95"/>
    </row>
    <row r="775" ht="14.25" customHeight="1">
      <c r="Q775" s="95"/>
      <c r="R775" s="95"/>
      <c r="S775" s="95"/>
    </row>
    <row r="776" ht="14.25" customHeight="1">
      <c r="Q776" s="95"/>
      <c r="R776" s="95"/>
      <c r="S776" s="95"/>
    </row>
    <row r="777" ht="14.25" customHeight="1">
      <c r="Q777" s="95"/>
      <c r="R777" s="95"/>
      <c r="S777" s="95"/>
    </row>
    <row r="778" ht="14.25" customHeight="1">
      <c r="Q778" s="95"/>
      <c r="R778" s="95"/>
      <c r="S778" s="95"/>
    </row>
    <row r="779" ht="14.25" customHeight="1">
      <c r="Q779" s="95"/>
      <c r="R779" s="95"/>
      <c r="S779" s="95"/>
    </row>
    <row r="780" ht="14.25" customHeight="1">
      <c r="Q780" s="95"/>
      <c r="R780" s="95"/>
      <c r="S780" s="95"/>
    </row>
    <row r="781" ht="14.25" customHeight="1">
      <c r="Q781" s="95"/>
      <c r="R781" s="95"/>
      <c r="S781" s="95"/>
    </row>
    <row r="782" ht="14.25" customHeight="1">
      <c r="Q782" s="95"/>
      <c r="R782" s="95"/>
      <c r="S782" s="95"/>
    </row>
    <row r="783" ht="14.25" customHeight="1">
      <c r="Q783" s="95"/>
      <c r="R783" s="95"/>
      <c r="S783" s="95"/>
    </row>
    <row r="784" ht="14.25" customHeight="1">
      <c r="Q784" s="95"/>
      <c r="R784" s="95"/>
      <c r="S784" s="95"/>
    </row>
    <row r="785" ht="14.25" customHeight="1">
      <c r="Q785" s="95"/>
      <c r="R785" s="95"/>
      <c r="S785" s="95"/>
    </row>
    <row r="786" ht="14.25" customHeight="1">
      <c r="Q786" s="95"/>
      <c r="R786" s="95"/>
      <c r="S786" s="95"/>
    </row>
    <row r="787" ht="14.25" customHeight="1">
      <c r="Q787" s="95"/>
      <c r="R787" s="95"/>
      <c r="S787" s="95"/>
    </row>
    <row r="788" ht="14.25" customHeight="1">
      <c r="Q788" s="95"/>
      <c r="R788" s="95"/>
      <c r="S788" s="95"/>
    </row>
    <row r="789" ht="14.25" customHeight="1">
      <c r="Q789" s="95"/>
      <c r="R789" s="95"/>
      <c r="S789" s="95"/>
    </row>
    <row r="790" ht="14.25" customHeight="1">
      <c r="Q790" s="95"/>
      <c r="R790" s="95"/>
      <c r="S790" s="95"/>
    </row>
    <row r="791" ht="14.25" customHeight="1">
      <c r="Q791" s="95"/>
      <c r="R791" s="95"/>
      <c r="S791" s="95"/>
    </row>
    <row r="792" ht="14.25" customHeight="1">
      <c r="Q792" s="95"/>
      <c r="R792" s="95"/>
      <c r="S792" s="95"/>
    </row>
    <row r="793" ht="14.25" customHeight="1">
      <c r="Q793" s="95"/>
      <c r="R793" s="95"/>
      <c r="S793" s="95"/>
    </row>
    <row r="794" ht="14.25" customHeight="1">
      <c r="Q794" s="95"/>
      <c r="R794" s="95"/>
      <c r="S794" s="95"/>
    </row>
    <row r="795" ht="14.25" customHeight="1">
      <c r="Q795" s="95"/>
      <c r="R795" s="95"/>
      <c r="S795" s="95"/>
    </row>
    <row r="796" ht="14.25" customHeight="1">
      <c r="Q796" s="95"/>
      <c r="R796" s="95"/>
      <c r="S796" s="95"/>
    </row>
    <row r="797" ht="14.25" customHeight="1">
      <c r="Q797" s="95"/>
      <c r="R797" s="95"/>
      <c r="S797" s="95"/>
    </row>
    <row r="798" ht="14.25" customHeight="1">
      <c r="Q798" s="95"/>
      <c r="R798" s="95"/>
      <c r="S798" s="95"/>
    </row>
    <row r="799" ht="14.25" customHeight="1">
      <c r="Q799" s="95"/>
      <c r="R799" s="95"/>
      <c r="S799" s="95"/>
    </row>
    <row r="800" ht="14.25" customHeight="1">
      <c r="Q800" s="95"/>
      <c r="R800" s="95"/>
      <c r="S800" s="95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59:N59"/>
    <mergeCell ref="B60:N60"/>
    <mergeCell ref="B61:N61"/>
    <mergeCell ref="A66:N66"/>
    <mergeCell ref="A67:N67"/>
    <mergeCell ref="O67:Q67"/>
    <mergeCell ref="B102:N102"/>
    <mergeCell ref="B103:N103"/>
    <mergeCell ref="B80:N80"/>
    <mergeCell ref="B81:N81"/>
    <mergeCell ref="B82:N82"/>
    <mergeCell ref="A87:N87"/>
    <mergeCell ref="A88:N88"/>
    <mergeCell ref="O88:Q88"/>
    <mergeCell ref="B101:N101"/>
  </mergeCells>
  <printOptions/>
  <pageMargins bottom="0.75" footer="0.0" header="0.0" left="0.7" right="0.7" top="0.75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454</v>
      </c>
      <c r="B6" s="16">
        <v>26.0</v>
      </c>
      <c r="C6" s="16">
        <v>4.0</v>
      </c>
      <c r="D6" s="16">
        <v>21.0</v>
      </c>
      <c r="E6" s="16">
        <v>1.0</v>
      </c>
      <c r="F6" s="17">
        <v>0.0</v>
      </c>
      <c r="G6" s="17">
        <v>0.0</v>
      </c>
      <c r="H6" s="18">
        <f t="shared" ref="H6:H14" si="1">(C6+D6+E6)/B6</f>
        <v>1</v>
      </c>
      <c r="I6" s="18">
        <f t="shared" ref="I6:I14" si="2">(C6+D6)/B6</f>
        <v>0.9615384615</v>
      </c>
      <c r="J6" s="16">
        <v>3.0</v>
      </c>
      <c r="K6" s="16">
        <v>2.0</v>
      </c>
      <c r="L6" s="16">
        <v>48.0</v>
      </c>
      <c r="M6" s="16">
        <v>47.0</v>
      </c>
      <c r="N6" s="18">
        <f t="shared" ref="N6:N14" si="3">M6/L6</f>
        <v>0.9791666667</v>
      </c>
      <c r="O6" s="16">
        <v>48.0</v>
      </c>
      <c r="P6" s="19">
        <v>47.0</v>
      </c>
      <c r="Q6" s="20">
        <f t="shared" ref="Q6:Q14" si="4">P6/O6</f>
        <v>0.9791666667</v>
      </c>
      <c r="T6" s="15" t="s">
        <v>455</v>
      </c>
      <c r="U6" s="16">
        <v>30.0</v>
      </c>
      <c r="V6" s="16">
        <v>11.0</v>
      </c>
      <c r="W6" s="16">
        <v>12.0</v>
      </c>
      <c r="X6" s="16">
        <v>7.0</v>
      </c>
      <c r="Y6" s="17">
        <v>0.0</v>
      </c>
      <c r="Z6" s="17">
        <v>0.0</v>
      </c>
      <c r="AA6" s="18">
        <f t="shared" ref="AA6:AA14" si="5">(V6+W6+X6)/U6</f>
        <v>1</v>
      </c>
      <c r="AB6" s="18">
        <f t="shared" ref="AB6:AB14" si="6">(V6+W6)/U6</f>
        <v>0.7666666667</v>
      </c>
      <c r="AC6" s="16">
        <v>0.0</v>
      </c>
      <c r="AD6" s="16">
        <v>0.0</v>
      </c>
      <c r="AE6" s="16">
        <v>24.0</v>
      </c>
      <c r="AF6" s="16">
        <v>18.0</v>
      </c>
      <c r="AG6" s="18">
        <f t="shared" ref="AG6:AG14" si="7">AF6/AE6</f>
        <v>0.75</v>
      </c>
      <c r="AH6" s="19">
        <v>24.0</v>
      </c>
      <c r="AI6" s="19">
        <v>18.0</v>
      </c>
      <c r="AJ6" s="20">
        <f t="shared" ref="AJ6:AJ14" si="8">AI6/AH6</f>
        <v>0.75</v>
      </c>
      <c r="AK6" s="95"/>
      <c r="AL6" s="112"/>
      <c r="AM6" s="85"/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15" t="s">
        <v>103</v>
      </c>
      <c r="B7" s="16">
        <v>26.0</v>
      </c>
      <c r="C7" s="17">
        <v>0.0</v>
      </c>
      <c r="D7" s="16">
        <v>12.0</v>
      </c>
      <c r="E7" s="16">
        <v>14.0</v>
      </c>
      <c r="F7" s="17">
        <v>0.0</v>
      </c>
      <c r="G7" s="17">
        <v>0.0</v>
      </c>
      <c r="H7" s="18">
        <f t="shared" si="1"/>
        <v>1</v>
      </c>
      <c r="I7" s="18">
        <f t="shared" si="2"/>
        <v>0.4615384615</v>
      </c>
      <c r="J7" s="16">
        <v>3.0</v>
      </c>
      <c r="K7" s="16">
        <v>2.0</v>
      </c>
      <c r="L7" s="16">
        <v>48.0</v>
      </c>
      <c r="M7" s="16">
        <v>47.0</v>
      </c>
      <c r="N7" s="18">
        <f t="shared" si="3"/>
        <v>0.9791666667</v>
      </c>
      <c r="O7" s="16">
        <v>48.0</v>
      </c>
      <c r="P7" s="19">
        <v>47.0</v>
      </c>
      <c r="Q7" s="20">
        <f t="shared" si="4"/>
        <v>0.9791666667</v>
      </c>
      <c r="T7" s="25"/>
      <c r="U7" s="23"/>
      <c r="V7" s="24"/>
      <c r="W7" s="23"/>
      <c r="X7" s="23"/>
      <c r="Y7" s="24"/>
      <c r="Z7" s="24"/>
      <c r="AA7" s="18" t="str">
        <f t="shared" si="5"/>
        <v>#DIV/0!</v>
      </c>
      <c r="AB7" s="18" t="str">
        <f t="shared" si="6"/>
        <v>#DIV/0!</v>
      </c>
      <c r="AC7" s="23"/>
      <c r="AD7" s="23"/>
      <c r="AE7" s="23"/>
      <c r="AF7" s="23"/>
      <c r="AG7" s="18" t="str">
        <f t="shared" si="7"/>
        <v>#DIV/0!</v>
      </c>
      <c r="AH7" s="21"/>
      <c r="AI7" s="21"/>
      <c r="AJ7" s="20" t="str">
        <f t="shared" si="8"/>
        <v>#DIV/0!</v>
      </c>
      <c r="AK7" s="95"/>
      <c r="AL7" s="112"/>
      <c r="AM7" s="85"/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154" t="s">
        <v>104</v>
      </c>
      <c r="B8" s="16">
        <v>26.0</v>
      </c>
      <c r="C8" s="16">
        <v>0.0</v>
      </c>
      <c r="D8" s="16">
        <v>10.0</v>
      </c>
      <c r="E8" s="16">
        <v>16.0</v>
      </c>
      <c r="F8" s="17">
        <v>0.0</v>
      </c>
      <c r="G8" s="17">
        <v>0.0</v>
      </c>
      <c r="H8" s="18">
        <f t="shared" si="1"/>
        <v>1</v>
      </c>
      <c r="I8" s="18">
        <f t="shared" si="2"/>
        <v>0.3846153846</v>
      </c>
      <c r="J8" s="16">
        <v>3.0</v>
      </c>
      <c r="K8" s="16">
        <v>2.0</v>
      </c>
      <c r="L8" s="16">
        <v>48.0</v>
      </c>
      <c r="M8" s="16">
        <v>47.0</v>
      </c>
      <c r="N8" s="18">
        <f t="shared" si="3"/>
        <v>0.9791666667</v>
      </c>
      <c r="O8" s="16">
        <v>48.0</v>
      </c>
      <c r="P8" s="19">
        <v>47.0</v>
      </c>
      <c r="Q8" s="20">
        <f t="shared" si="4"/>
        <v>0.9791666667</v>
      </c>
      <c r="T8" s="22"/>
      <c r="U8" s="23"/>
      <c r="V8" s="23"/>
      <c r="W8" s="23"/>
      <c r="X8" s="23"/>
      <c r="Y8" s="24"/>
      <c r="Z8" s="24"/>
      <c r="AA8" s="18" t="str">
        <f t="shared" si="5"/>
        <v>#DIV/0!</v>
      </c>
      <c r="AB8" s="18" t="str">
        <f t="shared" si="6"/>
        <v>#DIV/0!</v>
      </c>
      <c r="AC8" s="23"/>
      <c r="AD8" s="23"/>
      <c r="AE8" s="23"/>
      <c r="AF8" s="23"/>
      <c r="AG8" s="18" t="str">
        <f t="shared" si="7"/>
        <v>#DIV/0!</v>
      </c>
      <c r="AH8" s="21"/>
      <c r="AI8" s="21"/>
      <c r="AJ8" s="20" t="str">
        <f t="shared" si="8"/>
        <v>#DIV/0!</v>
      </c>
      <c r="AK8" s="95"/>
      <c r="AL8" s="112"/>
      <c r="AM8" s="85"/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15" t="s">
        <v>455</v>
      </c>
      <c r="B9" s="17">
        <v>30.0</v>
      </c>
      <c r="C9" s="17">
        <v>8.0</v>
      </c>
      <c r="D9" s="17">
        <v>15.0</v>
      </c>
      <c r="E9" s="17">
        <v>7.0</v>
      </c>
      <c r="F9" s="17">
        <v>0.0</v>
      </c>
      <c r="G9" s="17">
        <v>0.0</v>
      </c>
      <c r="H9" s="18">
        <f t="shared" si="1"/>
        <v>1</v>
      </c>
      <c r="I9" s="18">
        <f t="shared" si="2"/>
        <v>0.7666666667</v>
      </c>
      <c r="J9" s="17">
        <v>2.0</v>
      </c>
      <c r="K9" s="17">
        <v>2.0</v>
      </c>
      <c r="L9" s="17">
        <v>40.0</v>
      </c>
      <c r="M9" s="17">
        <v>40.0</v>
      </c>
      <c r="N9" s="18">
        <f t="shared" si="3"/>
        <v>1</v>
      </c>
      <c r="O9" s="17">
        <v>40.0</v>
      </c>
      <c r="P9" s="19">
        <v>40.0</v>
      </c>
      <c r="Q9" s="20">
        <f t="shared" si="4"/>
        <v>1</v>
      </c>
      <c r="T9" s="25"/>
      <c r="U9" s="24"/>
      <c r="V9" s="24"/>
      <c r="W9" s="24"/>
      <c r="X9" s="24"/>
      <c r="Y9" s="24"/>
      <c r="Z9" s="24"/>
      <c r="AA9" s="18" t="str">
        <f t="shared" si="5"/>
        <v>#DIV/0!</v>
      </c>
      <c r="AB9" s="18" t="str">
        <f t="shared" si="6"/>
        <v>#DIV/0!</v>
      </c>
      <c r="AC9" s="24"/>
      <c r="AD9" s="24"/>
      <c r="AE9" s="24"/>
      <c r="AF9" s="24"/>
      <c r="AG9" s="18" t="str">
        <f t="shared" si="7"/>
        <v>#DIV/0!</v>
      </c>
      <c r="AH9" s="21"/>
      <c r="AI9" s="21"/>
      <c r="AJ9" s="20" t="str">
        <f t="shared" si="8"/>
        <v>#DIV/0!</v>
      </c>
      <c r="AK9" s="95"/>
      <c r="AL9" s="112"/>
      <c r="AM9" s="85"/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T10" s="25"/>
      <c r="U10" s="24"/>
      <c r="V10" s="24"/>
      <c r="W10" s="24"/>
      <c r="X10" s="24"/>
      <c r="Y10" s="24"/>
      <c r="Z10" s="24"/>
      <c r="AA10" s="18" t="str">
        <f t="shared" si="5"/>
        <v>#DIV/0!</v>
      </c>
      <c r="AB10" s="18" t="str">
        <f t="shared" si="6"/>
        <v>#DIV/0!</v>
      </c>
      <c r="AC10" s="24"/>
      <c r="AD10" s="24"/>
      <c r="AE10" s="24"/>
      <c r="AF10" s="24"/>
      <c r="AG10" s="18" t="str">
        <f t="shared" si="7"/>
        <v>#DIV/0!</v>
      </c>
      <c r="AH10" s="21"/>
      <c r="AI10" s="21"/>
      <c r="AJ10" s="20" t="str">
        <f t="shared" si="8"/>
        <v>#DIV/0!</v>
      </c>
      <c r="AK10" s="95"/>
      <c r="AL10" s="112"/>
      <c r="AM10" s="85"/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95"/>
      <c r="AL11" s="112"/>
      <c r="AM11" s="85"/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95"/>
      <c r="AL12" s="112"/>
      <c r="AM12" s="85"/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95"/>
      <c r="AL13" s="112"/>
      <c r="AM13" s="85"/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108</v>
      </c>
      <c r="C14" s="26">
        <f t="shared" si="13"/>
        <v>12</v>
      </c>
      <c r="D14" s="26">
        <f t="shared" si="13"/>
        <v>58</v>
      </c>
      <c r="E14" s="26">
        <f t="shared" si="13"/>
        <v>38</v>
      </c>
      <c r="F14" s="26">
        <f t="shared" si="13"/>
        <v>0</v>
      </c>
      <c r="G14" s="26">
        <f t="shared" si="13"/>
        <v>0</v>
      </c>
      <c r="H14" s="18">
        <f t="shared" si="1"/>
        <v>1</v>
      </c>
      <c r="I14" s="18">
        <f t="shared" si="2"/>
        <v>0.6481481481</v>
      </c>
      <c r="J14" s="26">
        <f t="shared" ref="J14:M14" si="14">SUM(J6:J13)</f>
        <v>11</v>
      </c>
      <c r="K14" s="26">
        <f t="shared" si="14"/>
        <v>8</v>
      </c>
      <c r="L14" s="26">
        <f t="shared" si="14"/>
        <v>184</v>
      </c>
      <c r="M14" s="26">
        <f t="shared" si="14"/>
        <v>181</v>
      </c>
      <c r="N14" s="18">
        <f t="shared" si="3"/>
        <v>0.9836956522</v>
      </c>
      <c r="O14" s="27">
        <f t="shared" ref="O14:P14" si="15">SUM(O6:O13)</f>
        <v>184</v>
      </c>
      <c r="P14" s="27">
        <f t="shared" si="15"/>
        <v>181</v>
      </c>
      <c r="Q14" s="20">
        <f t="shared" si="4"/>
        <v>0.9836956522</v>
      </c>
      <c r="T14" s="9" t="s">
        <v>15</v>
      </c>
      <c r="U14" s="26">
        <f t="shared" ref="U14:Z14" si="16">SUM(U6:U13)</f>
        <v>30</v>
      </c>
      <c r="V14" s="26">
        <f t="shared" si="16"/>
        <v>11</v>
      </c>
      <c r="W14" s="26">
        <f t="shared" si="16"/>
        <v>12</v>
      </c>
      <c r="X14" s="26">
        <f t="shared" si="16"/>
        <v>7</v>
      </c>
      <c r="Y14" s="26">
        <f t="shared" si="16"/>
        <v>0</v>
      </c>
      <c r="Z14" s="26">
        <f t="shared" si="16"/>
        <v>0</v>
      </c>
      <c r="AA14" s="18">
        <f t="shared" si="5"/>
        <v>1</v>
      </c>
      <c r="AB14" s="18">
        <f t="shared" si="6"/>
        <v>0.7666666667</v>
      </c>
      <c r="AC14" s="26">
        <f t="shared" ref="AC14:AF14" si="17">SUM(AC6:AC13)</f>
        <v>0</v>
      </c>
      <c r="AD14" s="26">
        <f t="shared" si="17"/>
        <v>0</v>
      </c>
      <c r="AE14" s="26">
        <f t="shared" si="17"/>
        <v>24</v>
      </c>
      <c r="AF14" s="26">
        <f t="shared" si="17"/>
        <v>18</v>
      </c>
      <c r="AG14" s="18">
        <f t="shared" si="7"/>
        <v>0.75</v>
      </c>
      <c r="AH14" s="27">
        <f t="shared" ref="AH14:AI14" si="18">SUM(AH6:AH13)</f>
        <v>24</v>
      </c>
      <c r="AI14" s="27">
        <f t="shared" si="18"/>
        <v>18</v>
      </c>
      <c r="AJ14" s="20">
        <f t="shared" si="8"/>
        <v>0.75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14.25" customHeight="1">
      <c r="A18" s="93">
        <v>1.0</v>
      </c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  <c r="AL18" s="131"/>
      <c r="AM18" s="93">
        <v>1.0</v>
      </c>
      <c r="AN18" s="32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149"/>
      <c r="BB18" s="149"/>
      <c r="BC18" s="150"/>
      <c r="BD18" s="150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31"/>
      <c r="AM19" s="93">
        <v>2.0</v>
      </c>
      <c r="AN19" s="32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4"/>
      <c r="BA19" s="149"/>
      <c r="BB19" s="149"/>
      <c r="BC19" s="150"/>
      <c r="BD19" s="150"/>
    </row>
    <row r="20" ht="14.25" customHeight="1">
      <c r="Q20" s="95"/>
      <c r="AK20" s="112"/>
      <c r="AL20" s="112"/>
    </row>
    <row r="21" ht="14.25" customHeight="1">
      <c r="Q21" s="95"/>
      <c r="AK21" s="112"/>
      <c r="AL21" s="112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  <c r="AL22" s="112"/>
      <c r="AM22" s="63" t="s">
        <v>20</v>
      </c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6"/>
      <c r="BD22" s="95"/>
    </row>
    <row r="23" ht="14.25" customHeight="1">
      <c r="G23" s="67"/>
      <c r="Q23" s="68"/>
      <c r="AJ23" s="68"/>
      <c r="AL23" s="112"/>
      <c r="BC23" s="68"/>
      <c r="BD23" s="95"/>
    </row>
    <row r="24" ht="14.25" customHeight="1">
      <c r="A24" s="3" t="s">
        <v>309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310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  <c r="AL24" s="112"/>
      <c r="AM24" s="132" t="s">
        <v>311</v>
      </c>
      <c r="BC24" s="68"/>
      <c r="BD24" s="95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  <c r="AL25" s="112"/>
      <c r="AM25" s="96" t="s">
        <v>30</v>
      </c>
      <c r="BA25" s="70" t="s">
        <v>3</v>
      </c>
      <c r="BB25" s="33"/>
      <c r="BC25" s="34"/>
      <c r="BD25" s="95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119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1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1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  <c r="AL26" s="112"/>
      <c r="AM26" s="72" t="s">
        <v>4</v>
      </c>
      <c r="AN26" s="10" t="s">
        <v>5</v>
      </c>
      <c r="AO26" s="10" t="s">
        <v>6</v>
      </c>
      <c r="AP26" s="73">
        <v>4.0</v>
      </c>
      <c r="AQ26" s="73">
        <v>3.0</v>
      </c>
      <c r="AR26" s="73">
        <v>2.0</v>
      </c>
      <c r="AS26" s="10" t="s">
        <v>7</v>
      </c>
      <c r="AT26" s="10" t="s">
        <v>8</v>
      </c>
      <c r="AU26" s="10" t="s">
        <v>9</v>
      </c>
      <c r="AV26" s="10" t="s">
        <v>10</v>
      </c>
      <c r="AW26" s="10" t="s">
        <v>11</v>
      </c>
      <c r="AX26" s="10" t="s">
        <v>12</v>
      </c>
      <c r="AY26" s="10" t="s">
        <v>11</v>
      </c>
      <c r="AZ26" s="10" t="s">
        <v>13</v>
      </c>
      <c r="BA26" s="75" t="s">
        <v>12</v>
      </c>
      <c r="BB26" s="75" t="s">
        <v>11</v>
      </c>
      <c r="BC26" s="76" t="s">
        <v>14</v>
      </c>
      <c r="BD26" s="95"/>
    </row>
    <row r="27" ht="14.25" customHeight="1">
      <c r="A27" s="15" t="s">
        <v>454</v>
      </c>
      <c r="B27" s="16">
        <v>26.0</v>
      </c>
      <c r="C27" s="78">
        <v>4.0</v>
      </c>
      <c r="D27" s="78">
        <v>21.0</v>
      </c>
      <c r="E27" s="78">
        <v>1.0</v>
      </c>
      <c r="F27" s="78">
        <v>0.0</v>
      </c>
      <c r="G27" s="79">
        <v>0.0</v>
      </c>
      <c r="H27" s="80">
        <f t="shared" ref="H27:H35" si="22">(C27+D27+E27)/B27</f>
        <v>1</v>
      </c>
      <c r="I27" s="80">
        <f t="shared" ref="I27:I35" si="23">(C27+D27)/B27</f>
        <v>0.9615384615</v>
      </c>
      <c r="J27" s="78">
        <v>3.0</v>
      </c>
      <c r="K27" s="78">
        <v>3.0</v>
      </c>
      <c r="L27" s="78">
        <v>48.0</v>
      </c>
      <c r="M27" s="78">
        <v>47.0</v>
      </c>
      <c r="N27" s="80">
        <f t="shared" ref="N27:N35" si="24">M27/L27</f>
        <v>0.9791666667</v>
      </c>
      <c r="O27" s="78">
        <v>48.0</v>
      </c>
      <c r="P27" s="78">
        <v>47.0</v>
      </c>
      <c r="Q27" s="81">
        <f t="shared" ref="Q27:Q35" si="25">P27/O27</f>
        <v>0.9791666667</v>
      </c>
      <c r="T27" s="15" t="s">
        <v>455</v>
      </c>
      <c r="U27" s="16">
        <v>30.0</v>
      </c>
      <c r="V27" s="78">
        <v>9.0</v>
      </c>
      <c r="W27" s="78">
        <v>15.0</v>
      </c>
      <c r="X27" s="78">
        <v>5.0</v>
      </c>
      <c r="Y27" s="78">
        <v>0.0</v>
      </c>
      <c r="Z27" s="78">
        <v>1.0</v>
      </c>
      <c r="AA27" s="80">
        <f t="shared" ref="AA27:AA35" si="26">(V27+W27+X27)/U27</f>
        <v>0.9666666667</v>
      </c>
      <c r="AB27" s="80">
        <f t="shared" ref="AB27:AB35" si="27">(V27+W27)/U27</f>
        <v>0.8</v>
      </c>
      <c r="AC27" s="78">
        <v>2.0</v>
      </c>
      <c r="AD27" s="78">
        <v>2.0</v>
      </c>
      <c r="AE27" s="78">
        <v>24.0</v>
      </c>
      <c r="AF27" s="78">
        <v>23.0</v>
      </c>
      <c r="AG27" s="80">
        <f t="shared" ref="AG27:AG35" si="28">AF27/AE27</f>
        <v>0.9583333333</v>
      </c>
      <c r="AH27" s="78">
        <v>24.0</v>
      </c>
      <c r="AI27" s="78">
        <v>23.0</v>
      </c>
      <c r="AJ27" s="81">
        <f t="shared" ref="AJ27:AJ35" si="29">AI27/AH27</f>
        <v>0.9583333333</v>
      </c>
      <c r="AK27" s="82"/>
      <c r="AL27" s="112"/>
      <c r="AM27" s="77" t="s">
        <v>455</v>
      </c>
      <c r="AN27" s="78">
        <v>30.0</v>
      </c>
      <c r="AO27" s="78">
        <v>12.0</v>
      </c>
      <c r="AP27" s="78">
        <v>14.0</v>
      </c>
      <c r="AQ27" s="78">
        <v>4.0</v>
      </c>
      <c r="AR27" s="78">
        <v>0.0</v>
      </c>
      <c r="AS27" s="78">
        <v>0.0</v>
      </c>
      <c r="AT27" s="80">
        <f t="shared" ref="AT27:AT35" si="30">(AO27+AP27+AQ27)/AN27</f>
        <v>1</v>
      </c>
      <c r="AU27" s="80">
        <f t="shared" ref="AU27:AU35" si="31">(AO27+AP27)/AN27</f>
        <v>0.8666666667</v>
      </c>
      <c r="AV27" s="78">
        <v>0.0</v>
      </c>
      <c r="AW27" s="78">
        <v>1.0</v>
      </c>
      <c r="AX27" s="78">
        <v>16.0</v>
      </c>
      <c r="AY27" s="78">
        <v>15.0</v>
      </c>
      <c r="AZ27" s="80">
        <f t="shared" ref="AZ27:AZ35" si="32">AY27/AX27</f>
        <v>0.9375</v>
      </c>
      <c r="BA27" s="78">
        <v>16.0</v>
      </c>
      <c r="BB27" s="78">
        <v>15.0</v>
      </c>
      <c r="BC27" s="81">
        <f t="shared" ref="BC27:BC35" si="33">BB27/BA27</f>
        <v>0.9375</v>
      </c>
      <c r="BD27" s="95"/>
    </row>
    <row r="28" ht="14.25" customHeight="1">
      <c r="A28" s="15" t="s">
        <v>103</v>
      </c>
      <c r="B28" s="16">
        <v>26.0</v>
      </c>
      <c r="C28" s="78">
        <v>2.0</v>
      </c>
      <c r="D28" s="78">
        <v>9.0</v>
      </c>
      <c r="E28" s="78">
        <v>14.0</v>
      </c>
      <c r="F28" s="78">
        <v>1.0</v>
      </c>
      <c r="G28" s="79">
        <v>0.0</v>
      </c>
      <c r="H28" s="80">
        <f t="shared" si="22"/>
        <v>0.9615384615</v>
      </c>
      <c r="I28" s="80">
        <f t="shared" si="23"/>
        <v>0.4230769231</v>
      </c>
      <c r="J28" s="78">
        <v>5.0</v>
      </c>
      <c r="K28" s="78">
        <v>5.0</v>
      </c>
      <c r="L28" s="78">
        <v>48.0</v>
      </c>
      <c r="M28" s="78">
        <v>48.0</v>
      </c>
      <c r="N28" s="80">
        <f t="shared" si="24"/>
        <v>1</v>
      </c>
      <c r="O28" s="78">
        <v>48.0</v>
      </c>
      <c r="P28" s="78">
        <v>48.0</v>
      </c>
      <c r="Q28" s="81">
        <f t="shared" si="25"/>
        <v>1</v>
      </c>
      <c r="T28" s="77"/>
      <c r="U28" s="78"/>
      <c r="V28" s="78"/>
      <c r="W28" s="78"/>
      <c r="X28" s="78"/>
      <c r="Y28" s="78"/>
      <c r="Z28" s="78"/>
      <c r="AA28" s="80" t="str">
        <f t="shared" si="26"/>
        <v>#DIV/0!</v>
      </c>
      <c r="AB28" s="80" t="str">
        <f t="shared" si="27"/>
        <v>#DIV/0!</v>
      </c>
      <c r="AC28" s="78"/>
      <c r="AD28" s="78"/>
      <c r="AE28" s="78"/>
      <c r="AF28" s="78"/>
      <c r="AG28" s="80" t="str">
        <f t="shared" si="28"/>
        <v>#DIV/0!</v>
      </c>
      <c r="AH28" s="78"/>
      <c r="AI28" s="78"/>
      <c r="AJ28" s="81" t="str">
        <f t="shared" si="29"/>
        <v>#DIV/0!</v>
      </c>
      <c r="AK28" s="82"/>
      <c r="AL28" s="112"/>
      <c r="AM28" s="77"/>
      <c r="AN28" s="78"/>
      <c r="AO28" s="78"/>
      <c r="AP28" s="78"/>
      <c r="AQ28" s="78"/>
      <c r="AR28" s="78"/>
      <c r="AS28" s="78"/>
      <c r="AT28" s="80" t="str">
        <f t="shared" si="30"/>
        <v>#DIV/0!</v>
      </c>
      <c r="AU28" s="80" t="str">
        <f t="shared" si="31"/>
        <v>#DIV/0!</v>
      </c>
      <c r="AV28" s="78"/>
      <c r="AW28" s="78"/>
      <c r="AX28" s="78"/>
      <c r="AY28" s="78"/>
      <c r="AZ28" s="80" t="str">
        <f t="shared" si="32"/>
        <v>#DIV/0!</v>
      </c>
      <c r="BA28" s="78"/>
      <c r="BB28" s="78"/>
      <c r="BC28" s="81" t="str">
        <f t="shared" si="33"/>
        <v>#DIV/0!</v>
      </c>
      <c r="BD28" s="95"/>
    </row>
    <row r="29" ht="14.25" customHeight="1">
      <c r="A29" s="154" t="s">
        <v>104</v>
      </c>
      <c r="B29" s="16">
        <v>26.0</v>
      </c>
      <c r="C29" s="78">
        <v>1.0</v>
      </c>
      <c r="D29" s="78">
        <v>11.0</v>
      </c>
      <c r="E29" s="78">
        <v>14.0</v>
      </c>
      <c r="F29" s="78">
        <v>0.0</v>
      </c>
      <c r="G29" s="79">
        <v>0.0</v>
      </c>
      <c r="H29" s="80">
        <f t="shared" si="22"/>
        <v>1</v>
      </c>
      <c r="I29" s="80">
        <f t="shared" si="23"/>
        <v>0.4615384615</v>
      </c>
      <c r="J29" s="78">
        <v>5.0</v>
      </c>
      <c r="K29" s="78">
        <v>5.0</v>
      </c>
      <c r="L29" s="78">
        <v>48.0</v>
      </c>
      <c r="M29" s="78">
        <v>47.0</v>
      </c>
      <c r="N29" s="80">
        <f t="shared" si="24"/>
        <v>0.9791666667</v>
      </c>
      <c r="O29" s="78">
        <v>48.0</v>
      </c>
      <c r="P29" s="78">
        <v>47.0</v>
      </c>
      <c r="Q29" s="81">
        <f t="shared" si="25"/>
        <v>0.9791666667</v>
      </c>
      <c r="T29" s="77"/>
      <c r="U29" s="83"/>
      <c r="V29" s="83"/>
      <c r="W29" s="83"/>
      <c r="X29" s="83"/>
      <c r="Y29" s="83"/>
      <c r="Z29" s="83"/>
      <c r="AA29" s="80" t="str">
        <f t="shared" si="26"/>
        <v>#DIV/0!</v>
      </c>
      <c r="AB29" s="80" t="str">
        <f t="shared" si="27"/>
        <v>#DIV/0!</v>
      </c>
      <c r="AC29" s="83"/>
      <c r="AD29" s="83"/>
      <c r="AE29" s="83"/>
      <c r="AF29" s="83"/>
      <c r="AG29" s="80" t="str">
        <f t="shared" si="28"/>
        <v>#DIV/0!</v>
      </c>
      <c r="AH29" s="83"/>
      <c r="AI29" s="83"/>
      <c r="AJ29" s="81" t="str">
        <f t="shared" si="29"/>
        <v>#DIV/0!</v>
      </c>
      <c r="AK29" s="82"/>
      <c r="AL29" s="112"/>
      <c r="AM29" s="77"/>
      <c r="AN29" s="83"/>
      <c r="AO29" s="83"/>
      <c r="AP29" s="83"/>
      <c r="AQ29" s="83"/>
      <c r="AR29" s="83"/>
      <c r="AS29" s="83"/>
      <c r="AT29" s="80" t="str">
        <f t="shared" si="30"/>
        <v>#DIV/0!</v>
      </c>
      <c r="AU29" s="80" t="str">
        <f t="shared" si="31"/>
        <v>#DIV/0!</v>
      </c>
      <c r="AV29" s="83"/>
      <c r="AW29" s="83"/>
      <c r="AX29" s="83"/>
      <c r="AY29" s="83"/>
      <c r="AZ29" s="80" t="str">
        <f t="shared" si="32"/>
        <v>#DIV/0!</v>
      </c>
      <c r="BA29" s="83"/>
      <c r="BB29" s="83"/>
      <c r="BC29" s="81" t="str">
        <f t="shared" si="33"/>
        <v>#DIV/0!</v>
      </c>
      <c r="BD29" s="95"/>
    </row>
    <row r="30" ht="14.25" customHeight="1">
      <c r="A30" s="15" t="s">
        <v>455</v>
      </c>
      <c r="B30" s="17">
        <v>30.0</v>
      </c>
      <c r="C30" s="78">
        <v>6.0</v>
      </c>
      <c r="D30" s="78">
        <v>17.0</v>
      </c>
      <c r="E30" s="78">
        <v>6.0</v>
      </c>
      <c r="F30" s="78">
        <v>0.0</v>
      </c>
      <c r="G30" s="79">
        <v>1.0</v>
      </c>
      <c r="H30" s="80">
        <f t="shared" si="22"/>
        <v>0.9666666667</v>
      </c>
      <c r="I30" s="80">
        <f t="shared" si="23"/>
        <v>0.7666666667</v>
      </c>
      <c r="J30" s="78">
        <v>2.0</v>
      </c>
      <c r="K30" s="78">
        <v>2.0</v>
      </c>
      <c r="L30" s="78">
        <v>40.0</v>
      </c>
      <c r="M30" s="78">
        <v>38.0</v>
      </c>
      <c r="N30" s="80">
        <f t="shared" si="24"/>
        <v>0.95</v>
      </c>
      <c r="O30" s="78">
        <v>40.0</v>
      </c>
      <c r="P30" s="78">
        <v>38.0</v>
      </c>
      <c r="Q30" s="81">
        <f t="shared" si="25"/>
        <v>0.95</v>
      </c>
      <c r="T30" s="77"/>
      <c r="U30" s="83"/>
      <c r="V30" s="83"/>
      <c r="W30" s="83"/>
      <c r="X30" s="83"/>
      <c r="Y30" s="83"/>
      <c r="Z30" s="83"/>
      <c r="AA30" s="80" t="str">
        <f t="shared" si="26"/>
        <v>#DIV/0!</v>
      </c>
      <c r="AB30" s="80" t="str">
        <f t="shared" si="27"/>
        <v>#DIV/0!</v>
      </c>
      <c r="AC30" s="83"/>
      <c r="AD30" s="83"/>
      <c r="AE30" s="83"/>
      <c r="AF30" s="83"/>
      <c r="AG30" s="80" t="str">
        <f t="shared" si="28"/>
        <v>#DIV/0!</v>
      </c>
      <c r="AH30" s="83"/>
      <c r="AI30" s="83"/>
      <c r="AJ30" s="81" t="str">
        <f t="shared" si="29"/>
        <v>#DIV/0!</v>
      </c>
      <c r="AK30" s="82"/>
      <c r="AL30" s="112"/>
      <c r="AM30" s="77"/>
      <c r="AN30" s="83"/>
      <c r="AO30" s="83"/>
      <c r="AP30" s="83"/>
      <c r="AQ30" s="83"/>
      <c r="AR30" s="83"/>
      <c r="AS30" s="83"/>
      <c r="AT30" s="80" t="str">
        <f t="shared" si="30"/>
        <v>#DIV/0!</v>
      </c>
      <c r="AU30" s="80" t="str">
        <f t="shared" si="31"/>
        <v>#DIV/0!</v>
      </c>
      <c r="AV30" s="83"/>
      <c r="AW30" s="83"/>
      <c r="AX30" s="83"/>
      <c r="AY30" s="83"/>
      <c r="AZ30" s="80" t="str">
        <f t="shared" si="32"/>
        <v>#DIV/0!</v>
      </c>
      <c r="BA30" s="83"/>
      <c r="BB30" s="83"/>
      <c r="BC30" s="81" t="str">
        <f t="shared" si="33"/>
        <v>#DIV/0!</v>
      </c>
      <c r="BD30" s="95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22"/>
        <v>#DIV/0!</v>
      </c>
      <c r="I31" s="80" t="str">
        <f t="shared" si="23"/>
        <v>#DIV/0!</v>
      </c>
      <c r="J31" s="83"/>
      <c r="K31" s="83"/>
      <c r="L31" s="83"/>
      <c r="M31" s="83"/>
      <c r="N31" s="80" t="str">
        <f t="shared" si="24"/>
        <v>#DIV/0!</v>
      </c>
      <c r="O31" s="83"/>
      <c r="P31" s="83"/>
      <c r="Q31" s="81" t="str">
        <f t="shared" si="25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26"/>
        <v>#DIV/0!</v>
      </c>
      <c r="AB31" s="80" t="str">
        <f t="shared" si="27"/>
        <v>#DIV/0!</v>
      </c>
      <c r="AC31" s="83"/>
      <c r="AD31" s="83"/>
      <c r="AE31" s="83"/>
      <c r="AF31" s="83"/>
      <c r="AG31" s="80" t="str">
        <f t="shared" si="28"/>
        <v>#DIV/0!</v>
      </c>
      <c r="AH31" s="83"/>
      <c r="AI31" s="83"/>
      <c r="AJ31" s="81" t="str">
        <f t="shared" si="29"/>
        <v>#DIV/0!</v>
      </c>
      <c r="AK31" s="82"/>
      <c r="AL31" s="112"/>
      <c r="AM31" s="85"/>
      <c r="AN31" s="83"/>
      <c r="AO31" s="83"/>
      <c r="AP31" s="83"/>
      <c r="AQ31" s="83"/>
      <c r="AR31" s="83"/>
      <c r="AS31" s="83"/>
      <c r="AT31" s="80" t="str">
        <f t="shared" si="30"/>
        <v>#DIV/0!</v>
      </c>
      <c r="AU31" s="80" t="str">
        <f t="shared" si="31"/>
        <v>#DIV/0!</v>
      </c>
      <c r="AV31" s="83"/>
      <c r="AW31" s="83"/>
      <c r="AX31" s="83"/>
      <c r="AY31" s="83"/>
      <c r="AZ31" s="80" t="str">
        <f t="shared" si="32"/>
        <v>#DIV/0!</v>
      </c>
      <c r="BA31" s="83"/>
      <c r="BB31" s="83"/>
      <c r="BC31" s="81" t="str">
        <f t="shared" si="33"/>
        <v>#DIV/0!</v>
      </c>
      <c r="BD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22"/>
        <v>#DIV/0!</v>
      </c>
      <c r="I32" s="80" t="str">
        <f t="shared" si="23"/>
        <v>#DIV/0!</v>
      </c>
      <c r="J32" s="83"/>
      <c r="K32" s="83"/>
      <c r="L32" s="83"/>
      <c r="M32" s="83"/>
      <c r="N32" s="80" t="str">
        <f t="shared" si="24"/>
        <v>#DIV/0!</v>
      </c>
      <c r="O32" s="83"/>
      <c r="P32" s="83"/>
      <c r="Q32" s="81" t="str">
        <f t="shared" si="25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26"/>
        <v>#DIV/0!</v>
      </c>
      <c r="AB32" s="80" t="str">
        <f t="shared" si="27"/>
        <v>#DIV/0!</v>
      </c>
      <c r="AC32" s="83"/>
      <c r="AD32" s="83"/>
      <c r="AE32" s="83"/>
      <c r="AF32" s="83"/>
      <c r="AG32" s="80" t="str">
        <f t="shared" si="28"/>
        <v>#DIV/0!</v>
      </c>
      <c r="AH32" s="83"/>
      <c r="AI32" s="83"/>
      <c r="AJ32" s="81" t="str">
        <f t="shared" si="29"/>
        <v>#DIV/0!</v>
      </c>
      <c r="AK32" s="82"/>
      <c r="AL32" s="112"/>
      <c r="AM32" s="85"/>
      <c r="AN32" s="83"/>
      <c r="AO32" s="83"/>
      <c r="AP32" s="83"/>
      <c r="AQ32" s="83"/>
      <c r="AR32" s="83"/>
      <c r="AS32" s="83"/>
      <c r="AT32" s="80" t="str">
        <f t="shared" si="30"/>
        <v>#DIV/0!</v>
      </c>
      <c r="AU32" s="80" t="str">
        <f t="shared" si="31"/>
        <v>#DIV/0!</v>
      </c>
      <c r="AV32" s="83"/>
      <c r="AW32" s="83"/>
      <c r="AX32" s="83"/>
      <c r="AY32" s="83"/>
      <c r="AZ32" s="80" t="str">
        <f t="shared" si="32"/>
        <v>#DIV/0!</v>
      </c>
      <c r="BA32" s="83"/>
      <c r="BB32" s="83"/>
      <c r="BC32" s="81" t="str">
        <f t="shared" si="33"/>
        <v>#DIV/0!</v>
      </c>
      <c r="BD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22"/>
        <v>#DIV/0!</v>
      </c>
      <c r="I33" s="80" t="str">
        <f t="shared" si="23"/>
        <v>#DIV/0!</v>
      </c>
      <c r="J33" s="83"/>
      <c r="K33" s="83"/>
      <c r="L33" s="83"/>
      <c r="M33" s="83"/>
      <c r="N33" s="80" t="str">
        <f t="shared" si="24"/>
        <v>#DIV/0!</v>
      </c>
      <c r="O33" s="83"/>
      <c r="P33" s="83"/>
      <c r="Q33" s="81" t="str">
        <f t="shared" si="25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26"/>
        <v>#DIV/0!</v>
      </c>
      <c r="AB33" s="80" t="str">
        <f t="shared" si="27"/>
        <v>#DIV/0!</v>
      </c>
      <c r="AC33" s="83"/>
      <c r="AD33" s="83"/>
      <c r="AE33" s="83"/>
      <c r="AF33" s="83"/>
      <c r="AG33" s="80" t="str">
        <f t="shared" si="28"/>
        <v>#DIV/0!</v>
      </c>
      <c r="AH33" s="83"/>
      <c r="AI33" s="83"/>
      <c r="AJ33" s="81" t="str">
        <f t="shared" si="29"/>
        <v>#DIV/0!</v>
      </c>
      <c r="AK33" s="82"/>
      <c r="AL33" s="112"/>
      <c r="AM33" s="85"/>
      <c r="AN33" s="83"/>
      <c r="AO33" s="83"/>
      <c r="AP33" s="83"/>
      <c r="AQ33" s="83"/>
      <c r="AR33" s="83"/>
      <c r="AS33" s="83"/>
      <c r="AT33" s="80" t="str">
        <f t="shared" si="30"/>
        <v>#DIV/0!</v>
      </c>
      <c r="AU33" s="80" t="str">
        <f t="shared" si="31"/>
        <v>#DIV/0!</v>
      </c>
      <c r="AV33" s="83"/>
      <c r="AW33" s="83"/>
      <c r="AX33" s="83"/>
      <c r="AY33" s="83"/>
      <c r="AZ33" s="80" t="str">
        <f t="shared" si="32"/>
        <v>#DIV/0!</v>
      </c>
      <c r="BA33" s="83"/>
      <c r="BB33" s="83"/>
      <c r="BC33" s="81" t="str">
        <f t="shared" si="33"/>
        <v>#DIV/0!</v>
      </c>
      <c r="BD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22"/>
        <v>#DIV/0!</v>
      </c>
      <c r="I34" s="80" t="str">
        <f t="shared" si="23"/>
        <v>#DIV/0!</v>
      </c>
      <c r="J34" s="83"/>
      <c r="K34" s="83"/>
      <c r="L34" s="83"/>
      <c r="M34" s="83"/>
      <c r="N34" s="80" t="str">
        <f t="shared" si="24"/>
        <v>#DIV/0!</v>
      </c>
      <c r="O34" s="83"/>
      <c r="P34" s="83"/>
      <c r="Q34" s="81" t="str">
        <f t="shared" si="25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26"/>
        <v>#DIV/0!</v>
      </c>
      <c r="AB34" s="80" t="str">
        <f t="shared" si="27"/>
        <v>#DIV/0!</v>
      </c>
      <c r="AC34" s="83"/>
      <c r="AD34" s="83"/>
      <c r="AE34" s="83"/>
      <c r="AF34" s="83"/>
      <c r="AG34" s="80" t="str">
        <f t="shared" si="28"/>
        <v>#DIV/0!</v>
      </c>
      <c r="AH34" s="83"/>
      <c r="AI34" s="83"/>
      <c r="AJ34" s="81" t="str">
        <f t="shared" si="29"/>
        <v>#DIV/0!</v>
      </c>
      <c r="AK34" s="82"/>
      <c r="AL34" s="112"/>
      <c r="AM34" s="85"/>
      <c r="AN34" s="83"/>
      <c r="AO34" s="83"/>
      <c r="AP34" s="83"/>
      <c r="AQ34" s="83"/>
      <c r="AR34" s="83"/>
      <c r="AS34" s="83"/>
      <c r="AT34" s="80" t="str">
        <f t="shared" si="30"/>
        <v>#DIV/0!</v>
      </c>
      <c r="AU34" s="80" t="str">
        <f t="shared" si="31"/>
        <v>#DIV/0!</v>
      </c>
      <c r="AV34" s="83"/>
      <c r="AW34" s="83"/>
      <c r="AX34" s="83"/>
      <c r="AY34" s="83"/>
      <c r="AZ34" s="80" t="str">
        <f t="shared" si="32"/>
        <v>#DIV/0!</v>
      </c>
      <c r="BA34" s="83"/>
      <c r="BB34" s="83"/>
      <c r="BC34" s="81" t="str">
        <f t="shared" si="33"/>
        <v>#DIV/0!</v>
      </c>
      <c r="BD34" s="95"/>
    </row>
    <row r="35" ht="14.25" customHeight="1">
      <c r="A35" s="72" t="s">
        <v>15</v>
      </c>
      <c r="B35" s="73">
        <f t="shared" ref="B35:G35" si="34">SUM(B27:B34)</f>
        <v>108</v>
      </c>
      <c r="C35" s="73">
        <f t="shared" si="34"/>
        <v>13</v>
      </c>
      <c r="D35" s="73">
        <f t="shared" si="34"/>
        <v>58</v>
      </c>
      <c r="E35" s="73">
        <f t="shared" si="34"/>
        <v>35</v>
      </c>
      <c r="F35" s="73">
        <f t="shared" si="34"/>
        <v>1</v>
      </c>
      <c r="G35" s="86">
        <f t="shared" si="34"/>
        <v>1</v>
      </c>
      <c r="H35" s="80">
        <f t="shared" si="22"/>
        <v>0.9814814815</v>
      </c>
      <c r="I35" s="80">
        <f t="shared" si="23"/>
        <v>0.6574074074</v>
      </c>
      <c r="J35" s="73">
        <f t="shared" ref="J35:M35" si="35">SUM(J27:J34)</f>
        <v>15</v>
      </c>
      <c r="K35" s="73">
        <f t="shared" si="35"/>
        <v>15</v>
      </c>
      <c r="L35" s="73">
        <f t="shared" si="35"/>
        <v>184</v>
      </c>
      <c r="M35" s="73">
        <f t="shared" si="35"/>
        <v>180</v>
      </c>
      <c r="N35" s="80">
        <f t="shared" si="24"/>
        <v>0.9782608696</v>
      </c>
      <c r="O35" s="87">
        <f t="shared" ref="O35:P35" si="36">SUM(O27:O34)</f>
        <v>184</v>
      </c>
      <c r="P35" s="87">
        <f t="shared" si="36"/>
        <v>180</v>
      </c>
      <c r="Q35" s="81">
        <f t="shared" si="25"/>
        <v>0.9782608696</v>
      </c>
      <c r="T35" s="72" t="s">
        <v>15</v>
      </c>
      <c r="U35" s="73">
        <f t="shared" ref="U35:Z35" si="37">SUM(U27:U34)</f>
        <v>30</v>
      </c>
      <c r="V35" s="73">
        <f t="shared" si="37"/>
        <v>9</v>
      </c>
      <c r="W35" s="73">
        <f t="shared" si="37"/>
        <v>15</v>
      </c>
      <c r="X35" s="73">
        <f t="shared" si="37"/>
        <v>5</v>
      </c>
      <c r="Y35" s="73">
        <f t="shared" si="37"/>
        <v>0</v>
      </c>
      <c r="Z35" s="73">
        <f t="shared" si="37"/>
        <v>1</v>
      </c>
      <c r="AA35" s="80">
        <f t="shared" si="26"/>
        <v>0.9666666667</v>
      </c>
      <c r="AB35" s="80">
        <f t="shared" si="27"/>
        <v>0.8</v>
      </c>
      <c r="AC35" s="73">
        <f t="shared" ref="AC35:AF35" si="38">SUM(AC27:AC34)</f>
        <v>2</v>
      </c>
      <c r="AD35" s="73">
        <f t="shared" si="38"/>
        <v>2</v>
      </c>
      <c r="AE35" s="73">
        <f t="shared" si="38"/>
        <v>24</v>
      </c>
      <c r="AF35" s="73">
        <f t="shared" si="38"/>
        <v>23</v>
      </c>
      <c r="AG35" s="80">
        <f t="shared" si="28"/>
        <v>0.9583333333</v>
      </c>
      <c r="AH35" s="87">
        <f t="shared" ref="AH35:AI35" si="39">SUM(AH27:AH34)</f>
        <v>24</v>
      </c>
      <c r="AI35" s="87">
        <f t="shared" si="39"/>
        <v>23</v>
      </c>
      <c r="AJ35" s="81">
        <f t="shared" si="29"/>
        <v>0.9583333333</v>
      </c>
      <c r="AK35" s="82"/>
      <c r="AL35" s="112"/>
      <c r="AM35" s="72" t="s">
        <v>15</v>
      </c>
      <c r="AN35" s="73">
        <f t="shared" ref="AN35:AS35" si="40">SUM(AN27:AN34)</f>
        <v>30</v>
      </c>
      <c r="AO35" s="73">
        <f t="shared" si="40"/>
        <v>12</v>
      </c>
      <c r="AP35" s="73">
        <f t="shared" si="40"/>
        <v>14</v>
      </c>
      <c r="AQ35" s="73">
        <f t="shared" si="40"/>
        <v>4</v>
      </c>
      <c r="AR35" s="73">
        <f t="shared" si="40"/>
        <v>0</v>
      </c>
      <c r="AS35" s="73">
        <f t="shared" si="40"/>
        <v>0</v>
      </c>
      <c r="AT35" s="80">
        <f t="shared" si="30"/>
        <v>1</v>
      </c>
      <c r="AU35" s="80">
        <f t="shared" si="31"/>
        <v>0.8666666667</v>
      </c>
      <c r="AV35" s="73">
        <f t="shared" ref="AV35:AY35" si="41">SUM(AV27:AV34)</f>
        <v>0</v>
      </c>
      <c r="AW35" s="73">
        <f t="shared" si="41"/>
        <v>1</v>
      </c>
      <c r="AX35" s="73">
        <f t="shared" si="41"/>
        <v>16</v>
      </c>
      <c r="AY35" s="73">
        <f t="shared" si="41"/>
        <v>15</v>
      </c>
      <c r="AZ35" s="80">
        <f t="shared" si="32"/>
        <v>0.9375</v>
      </c>
      <c r="BA35" s="87">
        <f t="shared" ref="BA35:BB35" si="42">SUM(BA27:BA34)</f>
        <v>16</v>
      </c>
      <c r="BB35" s="87">
        <f t="shared" si="42"/>
        <v>15</v>
      </c>
      <c r="BC35" s="81">
        <f t="shared" si="33"/>
        <v>0.9375</v>
      </c>
      <c r="BD35" s="95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  <c r="AL36" s="112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C36" s="68"/>
      <c r="BD36" s="95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89" t="s">
        <v>27</v>
      </c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  <c r="AL38" s="112"/>
      <c r="AM38" s="90" t="s">
        <v>4</v>
      </c>
      <c r="AN38" s="32" t="s">
        <v>16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4"/>
      <c r="BC38" s="68"/>
      <c r="BD38" s="95"/>
    </row>
    <row r="39" ht="14.25" customHeight="1">
      <c r="A39" s="91" t="s">
        <v>103</v>
      </c>
      <c r="B39" s="92" t="s">
        <v>456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 t="s">
        <v>455</v>
      </c>
      <c r="U39" s="92" t="s">
        <v>457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91"/>
      <c r="AN39" s="92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14.25" customHeight="1">
      <c r="A40" s="91" t="s">
        <v>455</v>
      </c>
      <c r="B40" s="92" t="s">
        <v>457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93"/>
      <c r="AN40" s="32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14.25" customHeight="1">
      <c r="Q41" s="95"/>
      <c r="AK41" s="112"/>
      <c r="AL41" s="112"/>
    </row>
    <row r="42" ht="14.25" customHeight="1">
      <c r="Q42" s="95"/>
      <c r="AK42" s="112"/>
      <c r="AL42" s="112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  <c r="AL43" s="112"/>
      <c r="AM43" s="63" t="s">
        <v>20</v>
      </c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6"/>
      <c r="BD43" s="95"/>
    </row>
    <row r="44" ht="14.25" customHeight="1">
      <c r="G44" s="67"/>
      <c r="Q44" s="68"/>
      <c r="AJ44" s="68"/>
      <c r="AL44" s="112"/>
      <c r="BC44" s="68"/>
      <c r="BD44" s="95"/>
    </row>
    <row r="45" ht="14.25" customHeight="1">
      <c r="A45" s="3" t="s">
        <v>309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310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  <c r="AL45" s="112"/>
      <c r="AM45" s="132" t="s">
        <v>311</v>
      </c>
      <c r="BC45" s="68"/>
      <c r="BD45" s="95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  <c r="AL46" s="112"/>
      <c r="AM46" s="96" t="s">
        <v>33</v>
      </c>
      <c r="BA46" s="70" t="s">
        <v>3</v>
      </c>
      <c r="BB46" s="33"/>
      <c r="BC46" s="34"/>
      <c r="BD46" s="95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  <c r="AL47" s="112"/>
      <c r="AM47" s="72" t="s">
        <v>4</v>
      </c>
      <c r="AN47" s="10" t="s">
        <v>5</v>
      </c>
      <c r="AO47" s="10" t="s">
        <v>6</v>
      </c>
      <c r="AP47" s="73">
        <v>4.0</v>
      </c>
      <c r="AQ47" s="73">
        <v>3.0</v>
      </c>
      <c r="AR47" s="73">
        <v>2.0</v>
      </c>
      <c r="AS47" s="10" t="s">
        <v>7</v>
      </c>
      <c r="AT47" s="10" t="s">
        <v>8</v>
      </c>
      <c r="AU47" s="10" t="s">
        <v>9</v>
      </c>
      <c r="AV47" s="10" t="s">
        <v>10</v>
      </c>
      <c r="AW47" s="10" t="s">
        <v>11</v>
      </c>
      <c r="AX47" s="10" t="s">
        <v>12</v>
      </c>
      <c r="AY47" s="10" t="s">
        <v>11</v>
      </c>
      <c r="AZ47" s="10" t="s">
        <v>13</v>
      </c>
      <c r="BA47" s="75" t="s">
        <v>12</v>
      </c>
      <c r="BB47" s="75" t="s">
        <v>11</v>
      </c>
      <c r="BC47" s="76" t="s">
        <v>14</v>
      </c>
      <c r="BD47" s="95"/>
    </row>
    <row r="48" ht="14.25" customHeight="1">
      <c r="A48" s="15" t="s">
        <v>454</v>
      </c>
      <c r="B48" s="16">
        <v>26.0</v>
      </c>
      <c r="C48" s="78">
        <v>5.0</v>
      </c>
      <c r="D48" s="78">
        <v>19.0</v>
      </c>
      <c r="E48" s="78">
        <v>2.0</v>
      </c>
      <c r="F48" s="78">
        <v>0.0</v>
      </c>
      <c r="G48" s="79">
        <v>0.0</v>
      </c>
      <c r="H48" s="80">
        <f t="shared" ref="H48:H56" si="43">(C48+D48+E48)/B48</f>
        <v>1</v>
      </c>
      <c r="I48" s="80">
        <f t="shared" ref="I48:I56" si="44">(C48+D48)/B48</f>
        <v>0.9230769231</v>
      </c>
      <c r="J48" s="78">
        <v>4.0</v>
      </c>
      <c r="K48" s="78">
        <v>4.0</v>
      </c>
      <c r="L48" s="78">
        <v>60.0</v>
      </c>
      <c r="M48" s="78">
        <v>58.0</v>
      </c>
      <c r="N48" s="80">
        <f t="shared" ref="N48:N56" si="45">M48/L48</f>
        <v>0.9666666667</v>
      </c>
      <c r="O48" s="78">
        <v>60.0</v>
      </c>
      <c r="P48" s="78">
        <v>58.0</v>
      </c>
      <c r="Q48" s="81">
        <f t="shared" ref="Q48:Q56" si="46">P48/O48</f>
        <v>0.9666666667</v>
      </c>
      <c r="T48" s="15" t="s">
        <v>455</v>
      </c>
      <c r="U48" s="16">
        <v>30.0</v>
      </c>
      <c r="V48" s="78">
        <v>7.0</v>
      </c>
      <c r="W48" s="78">
        <v>15.0</v>
      </c>
      <c r="X48" s="78">
        <v>8.0</v>
      </c>
      <c r="Y48" s="78">
        <v>0.0</v>
      </c>
      <c r="Z48" s="78">
        <v>0.0</v>
      </c>
      <c r="AA48" s="80">
        <f t="shared" ref="AA48:AA56" si="47">(V48+W48+X48)/U48</f>
        <v>1</v>
      </c>
      <c r="AB48" s="80">
        <f t="shared" ref="AB48:AB56" si="48">(V48+W48)/U48</f>
        <v>0.7333333333</v>
      </c>
      <c r="AC48" s="78">
        <v>2.0</v>
      </c>
      <c r="AD48" s="78">
        <v>2.0</v>
      </c>
      <c r="AE48" s="78">
        <v>30.0</v>
      </c>
      <c r="AF48" s="78">
        <v>31.0</v>
      </c>
      <c r="AG48" s="80">
        <f t="shared" ref="AG48:AG56" si="49">AF48/AE48</f>
        <v>1.033333333</v>
      </c>
      <c r="AH48" s="78">
        <v>30.0</v>
      </c>
      <c r="AI48" s="78">
        <v>31.0</v>
      </c>
      <c r="AJ48" s="81">
        <f t="shared" ref="AJ48:AJ56" si="50">AI48/AH48</f>
        <v>1.033333333</v>
      </c>
      <c r="AK48" s="82"/>
      <c r="AL48" s="112"/>
      <c r="AM48" s="77"/>
      <c r="AN48" s="78"/>
      <c r="AO48" s="78"/>
      <c r="AP48" s="78"/>
      <c r="AQ48" s="78"/>
      <c r="AR48" s="78"/>
      <c r="AS48" s="78"/>
      <c r="AT48" s="80" t="str">
        <f t="shared" ref="AT48:AT56" si="51">(AO48+AP48+AQ48)/AN48</f>
        <v>#DIV/0!</v>
      </c>
      <c r="AU48" s="80" t="str">
        <f t="shared" ref="AU48:AU56" si="52">(AO48+AP48)/AN48</f>
        <v>#DIV/0!</v>
      </c>
      <c r="AV48" s="78"/>
      <c r="AW48" s="78"/>
      <c r="AX48" s="78"/>
      <c r="AY48" s="78"/>
      <c r="AZ48" s="80" t="str">
        <f t="shared" ref="AZ48:AZ56" si="53">AY48/AX48</f>
        <v>#DIV/0!</v>
      </c>
      <c r="BA48" s="78"/>
      <c r="BB48" s="78"/>
      <c r="BC48" s="81" t="str">
        <f t="shared" ref="BC48:BC56" si="54">BB48/BA48</f>
        <v>#DIV/0!</v>
      </c>
      <c r="BD48" s="95"/>
    </row>
    <row r="49" ht="14.25" customHeight="1">
      <c r="A49" s="15" t="s">
        <v>103</v>
      </c>
      <c r="B49" s="16">
        <v>26.0</v>
      </c>
      <c r="C49" s="78">
        <v>0.0</v>
      </c>
      <c r="D49" s="78">
        <v>9.0</v>
      </c>
      <c r="E49" s="78">
        <v>16.0</v>
      </c>
      <c r="F49" s="78">
        <v>1.0</v>
      </c>
      <c r="G49" s="79">
        <v>0.0</v>
      </c>
      <c r="H49" s="80">
        <f t="shared" si="43"/>
        <v>0.9615384615</v>
      </c>
      <c r="I49" s="80">
        <f t="shared" si="44"/>
        <v>0.3461538462</v>
      </c>
      <c r="J49" s="78">
        <v>4.0</v>
      </c>
      <c r="K49" s="78">
        <v>4.0</v>
      </c>
      <c r="L49" s="78">
        <v>60.0</v>
      </c>
      <c r="M49" s="78">
        <v>59.0</v>
      </c>
      <c r="N49" s="80">
        <f t="shared" si="45"/>
        <v>0.9833333333</v>
      </c>
      <c r="O49" s="78">
        <v>60.0</v>
      </c>
      <c r="P49" s="78">
        <v>59.0</v>
      </c>
      <c r="Q49" s="81">
        <f t="shared" si="46"/>
        <v>0.9833333333</v>
      </c>
      <c r="T49" s="77"/>
      <c r="U49" s="78"/>
      <c r="V49" s="78"/>
      <c r="W49" s="78"/>
      <c r="X49" s="78"/>
      <c r="Y49" s="78"/>
      <c r="Z49" s="78"/>
      <c r="AA49" s="80" t="str">
        <f t="shared" si="47"/>
        <v>#DIV/0!</v>
      </c>
      <c r="AB49" s="80" t="str">
        <f t="shared" si="48"/>
        <v>#DIV/0!</v>
      </c>
      <c r="AC49" s="78"/>
      <c r="AD49" s="78"/>
      <c r="AE49" s="78"/>
      <c r="AF49" s="78"/>
      <c r="AG49" s="80" t="str">
        <f t="shared" si="49"/>
        <v>#DIV/0!</v>
      </c>
      <c r="AH49" s="78"/>
      <c r="AI49" s="78"/>
      <c r="AJ49" s="81" t="str">
        <f t="shared" si="50"/>
        <v>#DIV/0!</v>
      </c>
      <c r="AK49" s="82"/>
      <c r="AL49" s="112"/>
      <c r="AM49" s="77"/>
      <c r="AN49" s="78"/>
      <c r="AO49" s="78"/>
      <c r="AP49" s="78"/>
      <c r="AQ49" s="78"/>
      <c r="AR49" s="78"/>
      <c r="AS49" s="78"/>
      <c r="AT49" s="80" t="str">
        <f t="shared" si="51"/>
        <v>#DIV/0!</v>
      </c>
      <c r="AU49" s="80" t="str">
        <f t="shared" si="52"/>
        <v>#DIV/0!</v>
      </c>
      <c r="AV49" s="78"/>
      <c r="AW49" s="78"/>
      <c r="AX49" s="78"/>
      <c r="AY49" s="78"/>
      <c r="AZ49" s="80" t="str">
        <f t="shared" si="53"/>
        <v>#DIV/0!</v>
      </c>
      <c r="BA49" s="78"/>
      <c r="BB49" s="78"/>
      <c r="BC49" s="81" t="str">
        <f t="shared" si="54"/>
        <v>#DIV/0!</v>
      </c>
      <c r="BD49" s="95"/>
    </row>
    <row r="50" ht="14.25" customHeight="1">
      <c r="A50" s="154" t="s">
        <v>104</v>
      </c>
      <c r="B50" s="16">
        <v>26.0</v>
      </c>
      <c r="C50" s="78">
        <v>2.0</v>
      </c>
      <c r="D50" s="78">
        <v>9.0</v>
      </c>
      <c r="E50" s="78">
        <v>15.0</v>
      </c>
      <c r="F50" s="78">
        <v>0.0</v>
      </c>
      <c r="G50" s="79">
        <v>0.0</v>
      </c>
      <c r="H50" s="80">
        <f t="shared" si="43"/>
        <v>1</v>
      </c>
      <c r="I50" s="80">
        <f t="shared" si="44"/>
        <v>0.4230769231</v>
      </c>
      <c r="J50" s="78">
        <v>4.0</v>
      </c>
      <c r="K50" s="78">
        <v>4.0</v>
      </c>
      <c r="L50" s="78">
        <v>60.0</v>
      </c>
      <c r="M50" s="78">
        <v>60.0</v>
      </c>
      <c r="N50" s="80">
        <f t="shared" si="45"/>
        <v>1</v>
      </c>
      <c r="O50" s="78">
        <v>60.0</v>
      </c>
      <c r="P50" s="78">
        <v>60.0</v>
      </c>
      <c r="Q50" s="81">
        <f t="shared" si="46"/>
        <v>1</v>
      </c>
      <c r="T50" s="77"/>
      <c r="U50" s="78"/>
      <c r="V50" s="78"/>
      <c r="W50" s="78"/>
      <c r="X50" s="78"/>
      <c r="Y50" s="78"/>
      <c r="Z50" s="78"/>
      <c r="AA50" s="80" t="str">
        <f t="shared" si="47"/>
        <v>#DIV/0!</v>
      </c>
      <c r="AB50" s="80" t="str">
        <f t="shared" si="48"/>
        <v>#DIV/0!</v>
      </c>
      <c r="AC50" s="78"/>
      <c r="AD50" s="78"/>
      <c r="AE50" s="78"/>
      <c r="AF50" s="78"/>
      <c r="AG50" s="80" t="str">
        <f t="shared" si="49"/>
        <v>#DIV/0!</v>
      </c>
      <c r="AH50" s="78"/>
      <c r="AI50" s="78"/>
      <c r="AJ50" s="81" t="str">
        <f t="shared" si="50"/>
        <v>#DIV/0!</v>
      </c>
      <c r="AK50" s="82"/>
      <c r="AL50" s="112"/>
      <c r="AM50" s="77"/>
      <c r="AN50" s="78"/>
      <c r="AO50" s="78"/>
      <c r="AP50" s="78"/>
      <c r="AQ50" s="78"/>
      <c r="AR50" s="78"/>
      <c r="AS50" s="78"/>
      <c r="AT50" s="80" t="str">
        <f t="shared" si="51"/>
        <v>#DIV/0!</v>
      </c>
      <c r="AU50" s="80" t="str">
        <f t="shared" si="52"/>
        <v>#DIV/0!</v>
      </c>
      <c r="AV50" s="78"/>
      <c r="AW50" s="78"/>
      <c r="AX50" s="78"/>
      <c r="AY50" s="78"/>
      <c r="AZ50" s="80" t="str">
        <f t="shared" si="53"/>
        <v>#DIV/0!</v>
      </c>
      <c r="BA50" s="78"/>
      <c r="BB50" s="78"/>
      <c r="BC50" s="81" t="str">
        <f t="shared" si="54"/>
        <v>#DIV/0!</v>
      </c>
      <c r="BD50" s="95"/>
    </row>
    <row r="51" ht="14.25" customHeight="1">
      <c r="A51" s="15" t="s">
        <v>455</v>
      </c>
      <c r="B51" s="17">
        <v>30.0</v>
      </c>
      <c r="C51" s="78">
        <v>6.0</v>
      </c>
      <c r="D51" s="78">
        <v>17.0</v>
      </c>
      <c r="E51" s="78">
        <v>7.0</v>
      </c>
      <c r="F51" s="78">
        <v>0.0</v>
      </c>
      <c r="G51" s="79">
        <v>0.0</v>
      </c>
      <c r="H51" s="80">
        <f t="shared" si="43"/>
        <v>1</v>
      </c>
      <c r="I51" s="80">
        <f t="shared" si="44"/>
        <v>0.7666666667</v>
      </c>
      <c r="J51" s="78">
        <v>3.0</v>
      </c>
      <c r="K51" s="78">
        <v>3.0</v>
      </c>
      <c r="L51" s="78">
        <v>50.0</v>
      </c>
      <c r="M51" s="78">
        <v>49.0</v>
      </c>
      <c r="N51" s="80">
        <f t="shared" si="45"/>
        <v>0.98</v>
      </c>
      <c r="O51" s="78">
        <v>50.0</v>
      </c>
      <c r="P51" s="78">
        <v>49.0</v>
      </c>
      <c r="Q51" s="81">
        <f t="shared" si="46"/>
        <v>0.98</v>
      </c>
      <c r="T51" s="77"/>
      <c r="U51" s="78"/>
      <c r="V51" s="78"/>
      <c r="W51" s="78"/>
      <c r="X51" s="78"/>
      <c r="Y51" s="78"/>
      <c r="Z51" s="78"/>
      <c r="AA51" s="80" t="str">
        <f t="shared" si="47"/>
        <v>#DIV/0!</v>
      </c>
      <c r="AB51" s="80" t="str">
        <f t="shared" si="48"/>
        <v>#DIV/0!</v>
      </c>
      <c r="AC51" s="78"/>
      <c r="AD51" s="78"/>
      <c r="AE51" s="78"/>
      <c r="AF51" s="78"/>
      <c r="AG51" s="80" t="str">
        <f t="shared" si="49"/>
        <v>#DIV/0!</v>
      </c>
      <c r="AH51" s="78"/>
      <c r="AI51" s="78"/>
      <c r="AJ51" s="81" t="str">
        <f t="shared" si="50"/>
        <v>#DIV/0!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si="51"/>
        <v>#DIV/0!</v>
      </c>
      <c r="AU51" s="80" t="str">
        <f t="shared" si="52"/>
        <v>#DIV/0!</v>
      </c>
      <c r="AV51" s="78"/>
      <c r="AW51" s="78"/>
      <c r="AX51" s="78"/>
      <c r="AY51" s="78"/>
      <c r="AZ51" s="80" t="str">
        <f t="shared" si="53"/>
        <v>#DIV/0!</v>
      </c>
      <c r="BA51" s="78"/>
      <c r="BB51" s="78"/>
      <c r="BC51" s="81" t="str">
        <f t="shared" si="54"/>
        <v>#DIV/0!</v>
      </c>
      <c r="BD51" s="95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43"/>
        <v>#DIV/0!</v>
      </c>
      <c r="I52" s="80" t="str">
        <f t="shared" si="44"/>
        <v>#DIV/0!</v>
      </c>
      <c r="J52" s="83"/>
      <c r="K52" s="83"/>
      <c r="L52" s="83"/>
      <c r="M52" s="83"/>
      <c r="N52" s="80" t="str">
        <f t="shared" si="45"/>
        <v>#DIV/0!</v>
      </c>
      <c r="O52" s="83"/>
      <c r="P52" s="83"/>
      <c r="Q52" s="81" t="str">
        <f t="shared" si="46"/>
        <v>#DIV/0!</v>
      </c>
      <c r="T52" s="85"/>
      <c r="U52" s="83"/>
      <c r="V52" s="83"/>
      <c r="W52" s="83"/>
      <c r="X52" s="83"/>
      <c r="Y52" s="83"/>
      <c r="Z52" s="83"/>
      <c r="AA52" s="80" t="str">
        <f t="shared" si="47"/>
        <v>#DIV/0!</v>
      </c>
      <c r="AB52" s="80" t="str">
        <f t="shared" si="48"/>
        <v>#DIV/0!</v>
      </c>
      <c r="AC52" s="83"/>
      <c r="AD52" s="83"/>
      <c r="AE52" s="83"/>
      <c r="AF52" s="83"/>
      <c r="AG52" s="80" t="str">
        <f t="shared" si="49"/>
        <v>#DIV/0!</v>
      </c>
      <c r="AH52" s="83"/>
      <c r="AI52" s="83"/>
      <c r="AJ52" s="81" t="str">
        <f t="shared" si="50"/>
        <v>#DIV/0!</v>
      </c>
      <c r="AK52" s="82"/>
      <c r="AL52" s="112"/>
      <c r="AM52" s="85"/>
      <c r="AN52" s="83"/>
      <c r="AO52" s="83"/>
      <c r="AP52" s="83"/>
      <c r="AQ52" s="83"/>
      <c r="AR52" s="83"/>
      <c r="AS52" s="83"/>
      <c r="AT52" s="80" t="str">
        <f t="shared" si="51"/>
        <v>#DIV/0!</v>
      </c>
      <c r="AU52" s="80" t="str">
        <f t="shared" si="52"/>
        <v>#DIV/0!</v>
      </c>
      <c r="AV52" s="83"/>
      <c r="AW52" s="83"/>
      <c r="AX52" s="83"/>
      <c r="AY52" s="83"/>
      <c r="AZ52" s="80" t="str">
        <f t="shared" si="53"/>
        <v>#DIV/0!</v>
      </c>
      <c r="BA52" s="83"/>
      <c r="BB52" s="83"/>
      <c r="BC52" s="81" t="str">
        <f t="shared" si="54"/>
        <v>#DIV/0!</v>
      </c>
      <c r="BD52" s="95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43"/>
        <v>#DIV/0!</v>
      </c>
      <c r="I53" s="80" t="str">
        <f t="shared" si="44"/>
        <v>#DIV/0!</v>
      </c>
      <c r="J53" s="83"/>
      <c r="K53" s="83"/>
      <c r="L53" s="83"/>
      <c r="M53" s="83"/>
      <c r="N53" s="80" t="str">
        <f t="shared" si="45"/>
        <v>#DIV/0!</v>
      </c>
      <c r="O53" s="83"/>
      <c r="P53" s="83"/>
      <c r="Q53" s="81" t="str">
        <f t="shared" si="46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47"/>
        <v>#DIV/0!</v>
      </c>
      <c r="AB53" s="80" t="str">
        <f t="shared" si="48"/>
        <v>#DIV/0!</v>
      </c>
      <c r="AC53" s="83"/>
      <c r="AD53" s="83"/>
      <c r="AE53" s="83"/>
      <c r="AF53" s="83"/>
      <c r="AG53" s="80" t="str">
        <f t="shared" si="49"/>
        <v>#DIV/0!</v>
      </c>
      <c r="AH53" s="83"/>
      <c r="AI53" s="83"/>
      <c r="AJ53" s="81" t="str">
        <f t="shared" si="50"/>
        <v>#DIV/0!</v>
      </c>
      <c r="AK53" s="82"/>
      <c r="AL53" s="112"/>
      <c r="AM53" s="85"/>
      <c r="AN53" s="83"/>
      <c r="AO53" s="83"/>
      <c r="AP53" s="83"/>
      <c r="AQ53" s="83"/>
      <c r="AR53" s="83"/>
      <c r="AS53" s="83"/>
      <c r="AT53" s="80" t="str">
        <f t="shared" si="51"/>
        <v>#DIV/0!</v>
      </c>
      <c r="AU53" s="80" t="str">
        <f t="shared" si="52"/>
        <v>#DIV/0!</v>
      </c>
      <c r="AV53" s="83"/>
      <c r="AW53" s="83"/>
      <c r="AX53" s="83"/>
      <c r="AY53" s="83"/>
      <c r="AZ53" s="80" t="str">
        <f t="shared" si="53"/>
        <v>#DIV/0!</v>
      </c>
      <c r="BA53" s="83"/>
      <c r="BB53" s="83"/>
      <c r="BC53" s="81" t="str">
        <f t="shared" si="54"/>
        <v>#DIV/0!</v>
      </c>
      <c r="BD53" s="95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43"/>
        <v>#DIV/0!</v>
      </c>
      <c r="I54" s="80" t="str">
        <f t="shared" si="44"/>
        <v>#DIV/0!</v>
      </c>
      <c r="J54" s="83"/>
      <c r="K54" s="83"/>
      <c r="L54" s="83"/>
      <c r="M54" s="83"/>
      <c r="N54" s="80" t="str">
        <f t="shared" si="45"/>
        <v>#DIV/0!</v>
      </c>
      <c r="O54" s="83"/>
      <c r="P54" s="83"/>
      <c r="Q54" s="81" t="str">
        <f t="shared" si="46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47"/>
        <v>#DIV/0!</v>
      </c>
      <c r="AB54" s="80" t="str">
        <f t="shared" si="48"/>
        <v>#DIV/0!</v>
      </c>
      <c r="AC54" s="83"/>
      <c r="AD54" s="83"/>
      <c r="AE54" s="83"/>
      <c r="AF54" s="83"/>
      <c r="AG54" s="80" t="str">
        <f t="shared" si="49"/>
        <v>#DIV/0!</v>
      </c>
      <c r="AH54" s="83"/>
      <c r="AI54" s="83"/>
      <c r="AJ54" s="81" t="str">
        <f t="shared" si="50"/>
        <v>#DIV/0!</v>
      </c>
      <c r="AK54" s="82"/>
      <c r="AL54" s="112"/>
      <c r="AM54" s="85"/>
      <c r="AN54" s="83"/>
      <c r="AO54" s="83"/>
      <c r="AP54" s="83"/>
      <c r="AQ54" s="83"/>
      <c r="AR54" s="83"/>
      <c r="AS54" s="83"/>
      <c r="AT54" s="80" t="str">
        <f t="shared" si="51"/>
        <v>#DIV/0!</v>
      </c>
      <c r="AU54" s="80" t="str">
        <f t="shared" si="52"/>
        <v>#DIV/0!</v>
      </c>
      <c r="AV54" s="83"/>
      <c r="AW54" s="83"/>
      <c r="AX54" s="83"/>
      <c r="AY54" s="83"/>
      <c r="AZ54" s="80" t="str">
        <f t="shared" si="53"/>
        <v>#DIV/0!</v>
      </c>
      <c r="BA54" s="83"/>
      <c r="BB54" s="83"/>
      <c r="BC54" s="81" t="str">
        <f t="shared" si="54"/>
        <v>#DIV/0!</v>
      </c>
      <c r="BD54" s="95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43"/>
        <v>#DIV/0!</v>
      </c>
      <c r="I55" s="80" t="str">
        <f t="shared" si="44"/>
        <v>#DIV/0!</v>
      </c>
      <c r="J55" s="83"/>
      <c r="K55" s="83"/>
      <c r="L55" s="83"/>
      <c r="M55" s="83"/>
      <c r="N55" s="80" t="str">
        <f t="shared" si="45"/>
        <v>#DIV/0!</v>
      </c>
      <c r="O55" s="83"/>
      <c r="P55" s="83"/>
      <c r="Q55" s="81" t="str">
        <f t="shared" si="4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47"/>
        <v>#DIV/0!</v>
      </c>
      <c r="AB55" s="80" t="str">
        <f t="shared" si="48"/>
        <v>#DIV/0!</v>
      </c>
      <c r="AC55" s="83"/>
      <c r="AD55" s="83"/>
      <c r="AE55" s="83"/>
      <c r="AF55" s="83"/>
      <c r="AG55" s="80" t="str">
        <f t="shared" si="49"/>
        <v>#DIV/0!</v>
      </c>
      <c r="AH55" s="83"/>
      <c r="AI55" s="83"/>
      <c r="AJ55" s="81" t="str">
        <f t="shared" si="50"/>
        <v>#DIV/0!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72" t="s">
        <v>15</v>
      </c>
      <c r="B56" s="73">
        <f t="shared" ref="B56:G56" si="55">SUM(B48:B55)</f>
        <v>108</v>
      </c>
      <c r="C56" s="73">
        <f t="shared" si="55"/>
        <v>13</v>
      </c>
      <c r="D56" s="73">
        <f t="shared" si="55"/>
        <v>54</v>
      </c>
      <c r="E56" s="73">
        <f t="shared" si="55"/>
        <v>40</v>
      </c>
      <c r="F56" s="73">
        <f t="shared" si="55"/>
        <v>1</v>
      </c>
      <c r="G56" s="86">
        <f t="shared" si="55"/>
        <v>0</v>
      </c>
      <c r="H56" s="80">
        <f t="shared" si="43"/>
        <v>0.9907407407</v>
      </c>
      <c r="I56" s="80">
        <f t="shared" si="44"/>
        <v>0.6203703704</v>
      </c>
      <c r="J56" s="73">
        <f t="shared" ref="J56:M56" si="56">SUM(J48:J55)</f>
        <v>15</v>
      </c>
      <c r="K56" s="73">
        <f t="shared" si="56"/>
        <v>15</v>
      </c>
      <c r="L56" s="73">
        <f t="shared" si="56"/>
        <v>230</v>
      </c>
      <c r="M56" s="73">
        <f t="shared" si="56"/>
        <v>226</v>
      </c>
      <c r="N56" s="80">
        <f t="shared" si="45"/>
        <v>0.9826086957</v>
      </c>
      <c r="O56" s="87">
        <f t="shared" ref="O56:P56" si="57">SUM(O48:O55)</f>
        <v>230</v>
      </c>
      <c r="P56" s="87">
        <f t="shared" si="57"/>
        <v>226</v>
      </c>
      <c r="Q56" s="81">
        <f t="shared" si="46"/>
        <v>0.9826086957</v>
      </c>
      <c r="T56" s="72" t="s">
        <v>15</v>
      </c>
      <c r="U56" s="73">
        <f t="shared" ref="U56:Z56" si="58">SUM(U48:U55)</f>
        <v>30</v>
      </c>
      <c r="V56" s="73">
        <f t="shared" si="58"/>
        <v>7</v>
      </c>
      <c r="W56" s="73">
        <f t="shared" si="58"/>
        <v>15</v>
      </c>
      <c r="X56" s="73">
        <f t="shared" si="58"/>
        <v>8</v>
      </c>
      <c r="Y56" s="73">
        <f t="shared" si="58"/>
        <v>0</v>
      </c>
      <c r="Z56" s="73">
        <f t="shared" si="58"/>
        <v>0</v>
      </c>
      <c r="AA56" s="80">
        <f t="shared" si="47"/>
        <v>1</v>
      </c>
      <c r="AB56" s="80">
        <f t="shared" si="48"/>
        <v>0.7333333333</v>
      </c>
      <c r="AC56" s="73">
        <f t="shared" ref="AC56:AF56" si="59">SUM(AC48:AC55)</f>
        <v>2</v>
      </c>
      <c r="AD56" s="73">
        <f t="shared" si="59"/>
        <v>2</v>
      </c>
      <c r="AE56" s="73">
        <f t="shared" si="59"/>
        <v>30</v>
      </c>
      <c r="AF56" s="73">
        <f t="shared" si="59"/>
        <v>31</v>
      </c>
      <c r="AG56" s="80">
        <f t="shared" si="49"/>
        <v>1.033333333</v>
      </c>
      <c r="AH56" s="87">
        <f t="shared" ref="AH56:AI56" si="60">SUM(AH48:AH55)</f>
        <v>30</v>
      </c>
      <c r="AI56" s="87">
        <f t="shared" si="60"/>
        <v>31</v>
      </c>
      <c r="AJ56" s="81">
        <f t="shared" si="50"/>
        <v>1.033333333</v>
      </c>
      <c r="AK56" s="82"/>
      <c r="AL56" s="112"/>
      <c r="AM56" s="72" t="s">
        <v>15</v>
      </c>
      <c r="AN56" s="73">
        <f t="shared" ref="AN56:AS56" si="61">SUM(AN48:AN55)</f>
        <v>0</v>
      </c>
      <c r="AO56" s="73">
        <f t="shared" si="61"/>
        <v>0</v>
      </c>
      <c r="AP56" s="73">
        <f t="shared" si="61"/>
        <v>0</v>
      </c>
      <c r="AQ56" s="73">
        <f t="shared" si="61"/>
        <v>0</v>
      </c>
      <c r="AR56" s="73">
        <f t="shared" si="61"/>
        <v>0</v>
      </c>
      <c r="AS56" s="73">
        <f t="shared" si="61"/>
        <v>0</v>
      </c>
      <c r="AT56" s="80" t="str">
        <f t="shared" si="51"/>
        <v>#DIV/0!</v>
      </c>
      <c r="AU56" s="80" t="str">
        <f t="shared" si="52"/>
        <v>#DIV/0!</v>
      </c>
      <c r="AV56" s="73">
        <f t="shared" ref="AV56:AY56" si="62">SUM(AV48:AV55)</f>
        <v>0</v>
      </c>
      <c r="AW56" s="73">
        <f t="shared" si="62"/>
        <v>0</v>
      </c>
      <c r="AX56" s="73">
        <f t="shared" si="62"/>
        <v>0</v>
      </c>
      <c r="AY56" s="73">
        <f t="shared" si="62"/>
        <v>0</v>
      </c>
      <c r="AZ56" s="80" t="str">
        <f t="shared" si="53"/>
        <v>#DIV/0!</v>
      </c>
      <c r="BA56" s="87">
        <f t="shared" ref="BA56:BB56" si="63">SUM(BA48:BA55)</f>
        <v>0</v>
      </c>
      <c r="BB56" s="87">
        <f t="shared" si="63"/>
        <v>0</v>
      </c>
      <c r="BC56" s="81" t="str">
        <f t="shared" si="54"/>
        <v>#DIV/0!</v>
      </c>
      <c r="BD56" s="95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  <c r="AL57" s="112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C57" s="68"/>
      <c r="BD57" s="95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  <c r="AL58" s="112"/>
      <c r="AM58" s="89" t="s">
        <v>27</v>
      </c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C58" s="68"/>
      <c r="BD58" s="95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  <c r="AL59" s="112"/>
      <c r="AM59" s="90" t="s">
        <v>4</v>
      </c>
      <c r="AN59" s="32" t="s">
        <v>16</v>
      </c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4"/>
      <c r="BC59" s="68"/>
      <c r="BD59" s="95"/>
    </row>
    <row r="60" ht="14.25" customHeight="1">
      <c r="A60" s="91" t="s">
        <v>103</v>
      </c>
      <c r="B60" s="92" t="s">
        <v>458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/>
      <c r="U60" s="92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  <c r="AL60" s="112"/>
      <c r="AM60" s="91"/>
      <c r="AN60" s="92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4"/>
      <c r="BC60" s="68"/>
      <c r="BD60" s="95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  <c r="AL61" s="112"/>
      <c r="AM61" s="93"/>
      <c r="AN61" s="32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4"/>
      <c r="BC61" s="68"/>
      <c r="BD61" s="95"/>
    </row>
    <row r="62" ht="14.25" customHeight="1">
      <c r="Q62" s="95"/>
      <c r="AK62" s="112"/>
      <c r="AL62" s="112"/>
    </row>
    <row r="63" ht="14.25" customHeight="1">
      <c r="Q63" s="95"/>
      <c r="AK63" s="112"/>
      <c r="AL63" s="112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  <c r="AL64" s="112"/>
      <c r="BC64" s="95"/>
      <c r="BD64" s="95"/>
    </row>
    <row r="65" ht="14.25" customHeight="1">
      <c r="G65" s="67"/>
      <c r="Q65" s="68"/>
      <c r="AJ65" s="68"/>
      <c r="AL65" s="112"/>
      <c r="BC65" s="95"/>
      <c r="BD65" s="95"/>
    </row>
    <row r="66" ht="14.25" customHeight="1">
      <c r="A66" s="3" t="s">
        <v>309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310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  <c r="AL66" s="112"/>
      <c r="AM66" s="132" t="s">
        <v>311</v>
      </c>
      <c r="BC66" s="68"/>
      <c r="BD66" s="95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  <c r="AL67" s="112"/>
      <c r="AM67" s="96" t="s">
        <v>38</v>
      </c>
      <c r="BA67" s="70" t="s">
        <v>3</v>
      </c>
      <c r="BB67" s="33"/>
      <c r="BC67" s="34"/>
      <c r="BD67" s="95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  <c r="AL68" s="112"/>
      <c r="AM68" s="72" t="s">
        <v>4</v>
      </c>
      <c r="AN68" s="10" t="s">
        <v>5</v>
      </c>
      <c r="AO68" s="10" t="s">
        <v>6</v>
      </c>
      <c r="AP68" s="73">
        <v>4.0</v>
      </c>
      <c r="AQ68" s="73">
        <v>3.0</v>
      </c>
      <c r="AR68" s="73">
        <v>2.0</v>
      </c>
      <c r="AS68" s="10" t="s">
        <v>7</v>
      </c>
      <c r="AT68" s="10" t="s">
        <v>8</v>
      </c>
      <c r="AU68" s="10" t="s">
        <v>9</v>
      </c>
      <c r="AV68" s="10" t="s">
        <v>10</v>
      </c>
      <c r="AW68" s="10" t="s">
        <v>11</v>
      </c>
      <c r="AX68" s="10" t="s">
        <v>12</v>
      </c>
      <c r="AY68" s="10" t="s">
        <v>11</v>
      </c>
      <c r="AZ68" s="10" t="s">
        <v>13</v>
      </c>
      <c r="BA68" s="75" t="s">
        <v>12</v>
      </c>
      <c r="BB68" s="75" t="s">
        <v>11</v>
      </c>
      <c r="BC68" s="76" t="s">
        <v>14</v>
      </c>
      <c r="BD68" s="95"/>
    </row>
    <row r="69" ht="14.25" customHeight="1">
      <c r="A69" s="15" t="s">
        <v>454</v>
      </c>
      <c r="B69" s="16">
        <v>26.0</v>
      </c>
      <c r="C69" s="78">
        <v>9.0</v>
      </c>
      <c r="D69" s="78">
        <v>12.0</v>
      </c>
      <c r="E69" s="78">
        <v>5.0</v>
      </c>
      <c r="F69" s="78">
        <v>0.0</v>
      </c>
      <c r="G69" s="79">
        <v>0.0</v>
      </c>
      <c r="H69" s="80">
        <f t="shared" ref="H69:H77" si="64">(C69+D69+E69)/B69</f>
        <v>1</v>
      </c>
      <c r="I69" s="80">
        <f t="shared" ref="I69:I77" si="65">(C69+D69)/B69</f>
        <v>0.8076923077</v>
      </c>
      <c r="J69" s="78">
        <v>4.0</v>
      </c>
      <c r="K69" s="78">
        <v>4.0</v>
      </c>
      <c r="L69" s="78">
        <v>48.0</v>
      </c>
      <c r="M69" s="78">
        <v>39.0</v>
      </c>
      <c r="N69" s="80">
        <f t="shared" ref="N69:N77" si="66">M69/L69</f>
        <v>0.8125</v>
      </c>
      <c r="O69" s="78">
        <v>48.0</v>
      </c>
      <c r="P69" s="78">
        <v>39.0</v>
      </c>
      <c r="Q69" s="81">
        <f t="shared" ref="Q69:Q77" si="67">P69/O69</f>
        <v>0.8125</v>
      </c>
      <c r="T69" s="15" t="s">
        <v>455</v>
      </c>
      <c r="U69" s="16">
        <v>30.0</v>
      </c>
      <c r="V69" s="78">
        <v>8.0</v>
      </c>
      <c r="W69" s="78">
        <v>15.0</v>
      </c>
      <c r="X69" s="78">
        <v>6.0</v>
      </c>
      <c r="Y69" s="78">
        <v>0.0</v>
      </c>
      <c r="Z69" s="79">
        <v>1.0</v>
      </c>
      <c r="AA69" s="80">
        <f t="shared" ref="AA69:AA77" si="68">(V69+W69+X69)/U69</f>
        <v>0.9666666667</v>
      </c>
      <c r="AB69" s="80">
        <f t="shared" ref="AB69:AB77" si="69">(V69+W69)/U69</f>
        <v>0.7666666667</v>
      </c>
      <c r="AC69" s="78">
        <v>2.0</v>
      </c>
      <c r="AD69" s="78">
        <v>2.0</v>
      </c>
      <c r="AE69" s="78">
        <v>24.0</v>
      </c>
      <c r="AF69" s="78">
        <v>25.0</v>
      </c>
      <c r="AG69" s="80">
        <f t="shared" ref="AG69:AG77" si="70">AF69/AE69</f>
        <v>1.041666667</v>
      </c>
      <c r="AH69" s="78"/>
      <c r="AI69" s="78"/>
      <c r="AJ69" s="81" t="str">
        <f t="shared" ref="AJ69:AJ77" si="71">AI69/AH69</f>
        <v>#DIV/0!</v>
      </c>
      <c r="AK69" s="82"/>
      <c r="AL69" s="112"/>
      <c r="AM69" s="15" t="s">
        <v>455</v>
      </c>
      <c r="AN69" s="16">
        <v>30.0</v>
      </c>
      <c r="AO69" s="78">
        <v>10.0</v>
      </c>
      <c r="AP69" s="78">
        <v>17.0</v>
      </c>
      <c r="AQ69" s="78">
        <v>3.0</v>
      </c>
      <c r="AR69" s="78">
        <v>0.0</v>
      </c>
      <c r="AS69" s="78">
        <v>0.0</v>
      </c>
      <c r="AT69" s="80">
        <f t="shared" ref="AT69:AT77" si="72">(AO69+AP69+AQ69)/AN69</f>
        <v>1</v>
      </c>
      <c r="AU69" s="80">
        <f t="shared" ref="AU69:AU77" si="73">(AO69+AP69)/AN69</f>
        <v>0.9</v>
      </c>
      <c r="AV69" s="78">
        <v>1.0</v>
      </c>
      <c r="AW69" s="78">
        <v>1.0</v>
      </c>
      <c r="AX69" s="78">
        <v>18.0</v>
      </c>
      <c r="AY69" s="78">
        <v>15.0</v>
      </c>
      <c r="AZ69" s="80">
        <f t="shared" ref="AZ69:AZ77" si="74">AY69/AX69</f>
        <v>0.8333333333</v>
      </c>
      <c r="BA69" s="78">
        <v>18.0</v>
      </c>
      <c r="BB69" s="78">
        <v>15.0</v>
      </c>
      <c r="BC69" s="81">
        <f t="shared" ref="BC69:BC77" si="75">BB69/BA69</f>
        <v>0.8333333333</v>
      </c>
      <c r="BD69" s="95"/>
    </row>
    <row r="70" ht="14.25" customHeight="1">
      <c r="A70" s="15" t="s">
        <v>103</v>
      </c>
      <c r="B70" s="16">
        <v>26.0</v>
      </c>
      <c r="C70" s="78">
        <v>2.0</v>
      </c>
      <c r="D70" s="78">
        <v>8.0</v>
      </c>
      <c r="E70" s="78">
        <v>14.0</v>
      </c>
      <c r="F70" s="78">
        <v>2.0</v>
      </c>
      <c r="G70" s="79">
        <v>0.0</v>
      </c>
      <c r="H70" s="80">
        <f t="shared" si="64"/>
        <v>0.9230769231</v>
      </c>
      <c r="I70" s="80">
        <f t="shared" si="65"/>
        <v>0.3846153846</v>
      </c>
      <c r="J70" s="78">
        <v>3.0</v>
      </c>
      <c r="K70" s="78">
        <v>3.0</v>
      </c>
      <c r="L70" s="78">
        <v>48.0</v>
      </c>
      <c r="M70" s="78">
        <v>42.0</v>
      </c>
      <c r="N70" s="80">
        <f t="shared" si="66"/>
        <v>0.875</v>
      </c>
      <c r="O70" s="78">
        <v>48.0</v>
      </c>
      <c r="P70" s="78">
        <v>42.0</v>
      </c>
      <c r="Q70" s="81">
        <f t="shared" si="67"/>
        <v>0.875</v>
      </c>
      <c r="T70" s="77"/>
      <c r="U70" s="78"/>
      <c r="V70" s="78"/>
      <c r="W70" s="78"/>
      <c r="X70" s="78"/>
      <c r="Y70" s="78"/>
      <c r="Z70" s="79"/>
      <c r="AA70" s="80" t="str">
        <f t="shared" si="68"/>
        <v>#DIV/0!</v>
      </c>
      <c r="AB70" s="80" t="str">
        <f t="shared" si="69"/>
        <v>#DIV/0!</v>
      </c>
      <c r="AC70" s="78"/>
      <c r="AD70" s="78"/>
      <c r="AE70" s="78"/>
      <c r="AF70" s="78"/>
      <c r="AG70" s="80" t="str">
        <f t="shared" si="70"/>
        <v>#DIV/0!</v>
      </c>
      <c r="AH70" s="78"/>
      <c r="AI70" s="78"/>
      <c r="AJ70" s="81" t="str">
        <f t="shared" si="71"/>
        <v>#DIV/0!</v>
      </c>
      <c r="AK70" s="82"/>
      <c r="AL70" s="112"/>
      <c r="AM70" s="77"/>
      <c r="AN70" s="78"/>
      <c r="AO70" s="78"/>
      <c r="AP70" s="78"/>
      <c r="AQ70" s="78"/>
      <c r="AR70" s="78"/>
      <c r="AS70" s="78"/>
      <c r="AT70" s="80" t="str">
        <f t="shared" si="72"/>
        <v>#DIV/0!</v>
      </c>
      <c r="AU70" s="80" t="str">
        <f t="shared" si="73"/>
        <v>#DIV/0!</v>
      </c>
      <c r="AV70" s="78"/>
      <c r="AW70" s="78"/>
      <c r="AX70" s="78"/>
      <c r="AY70" s="78"/>
      <c r="AZ70" s="80" t="str">
        <f t="shared" si="74"/>
        <v>#DIV/0!</v>
      </c>
      <c r="BA70" s="78"/>
      <c r="BB70" s="78"/>
      <c r="BC70" s="81" t="str">
        <f t="shared" si="75"/>
        <v>#DIV/0!</v>
      </c>
      <c r="BD70" s="95"/>
    </row>
    <row r="71" ht="14.25" customHeight="1">
      <c r="A71" s="154" t="s">
        <v>104</v>
      </c>
      <c r="B71" s="16">
        <v>26.0</v>
      </c>
      <c r="C71" s="78">
        <v>1.0</v>
      </c>
      <c r="D71" s="78">
        <v>11.0</v>
      </c>
      <c r="E71" s="78">
        <v>14.0</v>
      </c>
      <c r="F71" s="78">
        <v>0.0</v>
      </c>
      <c r="G71" s="79">
        <v>0.0</v>
      </c>
      <c r="H71" s="80">
        <f t="shared" si="64"/>
        <v>1</v>
      </c>
      <c r="I71" s="80">
        <f t="shared" si="65"/>
        <v>0.4615384615</v>
      </c>
      <c r="J71" s="78">
        <v>3.0</v>
      </c>
      <c r="K71" s="78">
        <v>3.0</v>
      </c>
      <c r="L71" s="78">
        <v>48.0</v>
      </c>
      <c r="M71" s="78">
        <v>39.0</v>
      </c>
      <c r="N71" s="80">
        <f t="shared" si="66"/>
        <v>0.8125</v>
      </c>
      <c r="O71" s="78">
        <v>48.0</v>
      </c>
      <c r="P71" s="78">
        <v>39.0</v>
      </c>
      <c r="Q71" s="81">
        <f t="shared" si="67"/>
        <v>0.8125</v>
      </c>
      <c r="T71" s="77"/>
      <c r="U71" s="78"/>
      <c r="V71" s="78"/>
      <c r="W71" s="78"/>
      <c r="X71" s="78"/>
      <c r="Y71" s="78"/>
      <c r="Z71" s="79"/>
      <c r="AA71" s="80" t="str">
        <f t="shared" si="68"/>
        <v>#DIV/0!</v>
      </c>
      <c r="AB71" s="80" t="str">
        <f t="shared" si="69"/>
        <v>#DIV/0!</v>
      </c>
      <c r="AC71" s="78"/>
      <c r="AD71" s="78"/>
      <c r="AE71" s="78"/>
      <c r="AF71" s="78"/>
      <c r="AG71" s="80" t="str">
        <f t="shared" si="70"/>
        <v>#DIV/0!</v>
      </c>
      <c r="AH71" s="78"/>
      <c r="AI71" s="78"/>
      <c r="AJ71" s="81" t="str">
        <f t="shared" si="71"/>
        <v>#DIV/0!</v>
      </c>
      <c r="AK71" s="82"/>
      <c r="AL71" s="112"/>
      <c r="AM71" s="77"/>
      <c r="AN71" s="78"/>
      <c r="AO71" s="78"/>
      <c r="AP71" s="78"/>
      <c r="AQ71" s="78"/>
      <c r="AR71" s="78"/>
      <c r="AS71" s="78"/>
      <c r="AT71" s="80" t="str">
        <f t="shared" si="72"/>
        <v>#DIV/0!</v>
      </c>
      <c r="AU71" s="80" t="str">
        <f t="shared" si="73"/>
        <v>#DIV/0!</v>
      </c>
      <c r="AV71" s="78"/>
      <c r="AW71" s="78"/>
      <c r="AX71" s="78"/>
      <c r="AY71" s="78"/>
      <c r="AZ71" s="80" t="str">
        <f t="shared" si="74"/>
        <v>#DIV/0!</v>
      </c>
      <c r="BA71" s="78"/>
      <c r="BB71" s="78"/>
      <c r="BC71" s="81" t="str">
        <f t="shared" si="75"/>
        <v>#DIV/0!</v>
      </c>
      <c r="BD71" s="95"/>
    </row>
    <row r="72" ht="14.25" customHeight="1">
      <c r="A72" s="15" t="s">
        <v>455</v>
      </c>
      <c r="B72" s="17">
        <v>30.0</v>
      </c>
      <c r="C72" s="78">
        <v>6.0</v>
      </c>
      <c r="D72" s="78">
        <v>14.0</v>
      </c>
      <c r="E72" s="78">
        <v>9.0</v>
      </c>
      <c r="F72" s="78">
        <v>1.0</v>
      </c>
      <c r="G72" s="79">
        <v>0.0</v>
      </c>
      <c r="H72" s="80">
        <f t="shared" si="64"/>
        <v>0.9666666667</v>
      </c>
      <c r="I72" s="80">
        <f t="shared" si="65"/>
        <v>0.6666666667</v>
      </c>
      <c r="J72" s="78">
        <v>3.0</v>
      </c>
      <c r="K72" s="78">
        <v>3.0</v>
      </c>
      <c r="L72" s="78">
        <v>40.0</v>
      </c>
      <c r="M72" s="78">
        <v>33.0</v>
      </c>
      <c r="N72" s="80">
        <f t="shared" si="66"/>
        <v>0.825</v>
      </c>
      <c r="O72" s="78">
        <v>40.0</v>
      </c>
      <c r="P72" s="78">
        <v>33.0</v>
      </c>
      <c r="Q72" s="81">
        <f t="shared" si="67"/>
        <v>0.825</v>
      </c>
      <c r="T72" s="85"/>
      <c r="U72" s="83"/>
      <c r="V72" s="83"/>
      <c r="W72" s="83"/>
      <c r="X72" s="83"/>
      <c r="Y72" s="83"/>
      <c r="Z72" s="84"/>
      <c r="AA72" s="80" t="str">
        <f t="shared" si="68"/>
        <v>#DIV/0!</v>
      </c>
      <c r="AB72" s="80" t="str">
        <f t="shared" si="69"/>
        <v>#DIV/0!</v>
      </c>
      <c r="AC72" s="78"/>
      <c r="AD72" s="78"/>
      <c r="AE72" s="78"/>
      <c r="AF72" s="78"/>
      <c r="AG72" s="80" t="str">
        <f t="shared" si="70"/>
        <v>#DIV/0!</v>
      </c>
      <c r="AH72" s="83"/>
      <c r="AI72" s="83"/>
      <c r="AJ72" s="81" t="str">
        <f t="shared" si="71"/>
        <v>#DIV/0!</v>
      </c>
      <c r="AK72" s="82"/>
      <c r="AL72" s="112"/>
      <c r="AM72" s="77"/>
      <c r="AN72" s="78"/>
      <c r="AO72" s="78"/>
      <c r="AP72" s="78"/>
      <c r="AQ72" s="78"/>
      <c r="AR72" s="78"/>
      <c r="AS72" s="78"/>
      <c r="AT72" s="80" t="str">
        <f t="shared" si="72"/>
        <v>#DIV/0!</v>
      </c>
      <c r="AU72" s="80" t="str">
        <f t="shared" si="73"/>
        <v>#DIV/0!</v>
      </c>
      <c r="AV72" s="78"/>
      <c r="AW72" s="78"/>
      <c r="AX72" s="78"/>
      <c r="AY72" s="78"/>
      <c r="AZ72" s="80" t="str">
        <f t="shared" si="74"/>
        <v>#DIV/0!</v>
      </c>
      <c r="BA72" s="78"/>
      <c r="BB72" s="78"/>
      <c r="BC72" s="81" t="str">
        <f t="shared" si="75"/>
        <v>#DIV/0!</v>
      </c>
      <c r="BD72" s="95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64"/>
        <v>#DIV/0!</v>
      </c>
      <c r="I73" s="80" t="str">
        <f t="shared" si="65"/>
        <v>#DIV/0!</v>
      </c>
      <c r="J73" s="83"/>
      <c r="K73" s="83"/>
      <c r="L73" s="83"/>
      <c r="M73" s="83"/>
      <c r="N73" s="80" t="str">
        <f t="shared" si="66"/>
        <v>#DIV/0!</v>
      </c>
      <c r="O73" s="83"/>
      <c r="P73" s="83"/>
      <c r="Q73" s="81" t="str">
        <f t="shared" si="67"/>
        <v>#DIV/0!</v>
      </c>
      <c r="T73" s="85"/>
      <c r="U73" s="78"/>
      <c r="V73" s="83"/>
      <c r="W73" s="83"/>
      <c r="X73" s="78"/>
      <c r="Y73" s="78"/>
      <c r="Z73" s="84"/>
      <c r="AA73" s="80" t="str">
        <f t="shared" si="68"/>
        <v>#DIV/0!</v>
      </c>
      <c r="AB73" s="80" t="str">
        <f t="shared" si="69"/>
        <v>#DIV/0!</v>
      </c>
      <c r="AC73" s="83"/>
      <c r="AD73" s="83"/>
      <c r="AE73" s="83"/>
      <c r="AF73" s="83"/>
      <c r="AG73" s="80" t="str">
        <f t="shared" si="70"/>
        <v>#DIV/0!</v>
      </c>
      <c r="AH73" s="83"/>
      <c r="AI73" s="83"/>
      <c r="AJ73" s="81" t="str">
        <f t="shared" si="71"/>
        <v>#DIV/0!</v>
      </c>
      <c r="AK73" s="82"/>
      <c r="AL73" s="112"/>
      <c r="AM73" s="85"/>
      <c r="AN73" s="83"/>
      <c r="AO73" s="83"/>
      <c r="AP73" s="83"/>
      <c r="AQ73" s="83"/>
      <c r="AR73" s="83"/>
      <c r="AS73" s="83"/>
      <c r="AT73" s="80" t="str">
        <f t="shared" si="72"/>
        <v>#DIV/0!</v>
      </c>
      <c r="AU73" s="80" t="str">
        <f t="shared" si="73"/>
        <v>#DIV/0!</v>
      </c>
      <c r="AV73" s="83"/>
      <c r="AW73" s="83"/>
      <c r="AX73" s="83"/>
      <c r="AY73" s="83"/>
      <c r="AZ73" s="80" t="str">
        <f t="shared" si="74"/>
        <v>#DIV/0!</v>
      </c>
      <c r="BA73" s="83"/>
      <c r="BB73" s="83"/>
      <c r="BC73" s="81" t="str">
        <f t="shared" si="75"/>
        <v>#DIV/0!</v>
      </c>
      <c r="BD73" s="95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64"/>
        <v>#DIV/0!</v>
      </c>
      <c r="I74" s="80" t="str">
        <f t="shared" si="65"/>
        <v>#DIV/0!</v>
      </c>
      <c r="J74" s="83"/>
      <c r="K74" s="83"/>
      <c r="L74" s="83"/>
      <c r="M74" s="83"/>
      <c r="N74" s="80" t="str">
        <f t="shared" si="66"/>
        <v>#DIV/0!</v>
      </c>
      <c r="O74" s="83"/>
      <c r="P74" s="83"/>
      <c r="Q74" s="81" t="str">
        <f t="shared" si="67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68"/>
        <v>#DIV/0!</v>
      </c>
      <c r="AB74" s="80" t="str">
        <f t="shared" si="69"/>
        <v>#DIV/0!</v>
      </c>
      <c r="AC74" s="83"/>
      <c r="AD74" s="83"/>
      <c r="AE74" s="83"/>
      <c r="AF74" s="83"/>
      <c r="AG74" s="80" t="str">
        <f t="shared" si="70"/>
        <v>#DIV/0!</v>
      </c>
      <c r="AH74" s="83"/>
      <c r="AI74" s="83"/>
      <c r="AJ74" s="81" t="str">
        <f t="shared" si="71"/>
        <v>#DIV/0!</v>
      </c>
      <c r="AK74" s="82"/>
      <c r="AL74" s="112"/>
      <c r="AM74" s="85"/>
      <c r="AN74" s="83"/>
      <c r="AO74" s="83"/>
      <c r="AP74" s="83"/>
      <c r="AQ74" s="83"/>
      <c r="AR74" s="83"/>
      <c r="AS74" s="83"/>
      <c r="AT74" s="80" t="str">
        <f t="shared" si="72"/>
        <v>#DIV/0!</v>
      </c>
      <c r="AU74" s="80" t="str">
        <f t="shared" si="73"/>
        <v>#DIV/0!</v>
      </c>
      <c r="AV74" s="83"/>
      <c r="AW74" s="83"/>
      <c r="AX74" s="83"/>
      <c r="AY74" s="83"/>
      <c r="AZ74" s="80" t="str">
        <f t="shared" si="74"/>
        <v>#DIV/0!</v>
      </c>
      <c r="BA74" s="83"/>
      <c r="BB74" s="83"/>
      <c r="BC74" s="81" t="str">
        <f t="shared" si="75"/>
        <v>#DIV/0!</v>
      </c>
      <c r="BD74" s="95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64"/>
        <v>#DIV/0!</v>
      </c>
      <c r="I75" s="80" t="str">
        <f t="shared" si="65"/>
        <v>#DIV/0!</v>
      </c>
      <c r="J75" s="83"/>
      <c r="K75" s="83"/>
      <c r="L75" s="83"/>
      <c r="M75" s="83"/>
      <c r="N75" s="80" t="str">
        <f t="shared" si="66"/>
        <v>#DIV/0!</v>
      </c>
      <c r="O75" s="83"/>
      <c r="P75" s="83"/>
      <c r="Q75" s="81" t="str">
        <f t="shared" si="67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68"/>
        <v>#DIV/0!</v>
      </c>
      <c r="AB75" s="80" t="str">
        <f t="shared" si="69"/>
        <v>#DIV/0!</v>
      </c>
      <c r="AC75" s="83"/>
      <c r="AD75" s="83"/>
      <c r="AE75" s="83"/>
      <c r="AF75" s="83"/>
      <c r="AG75" s="80" t="str">
        <f t="shared" si="70"/>
        <v>#DIV/0!</v>
      </c>
      <c r="AH75" s="83"/>
      <c r="AI75" s="83"/>
      <c r="AJ75" s="81" t="str">
        <f t="shared" si="71"/>
        <v>#DIV/0!</v>
      </c>
      <c r="AK75" s="82"/>
      <c r="AL75" s="112"/>
      <c r="AM75" s="85"/>
      <c r="AN75" s="83"/>
      <c r="AO75" s="83"/>
      <c r="AP75" s="83"/>
      <c r="AQ75" s="83"/>
      <c r="AR75" s="83"/>
      <c r="AS75" s="83"/>
      <c r="AT75" s="80" t="str">
        <f t="shared" si="72"/>
        <v>#DIV/0!</v>
      </c>
      <c r="AU75" s="80" t="str">
        <f t="shared" si="73"/>
        <v>#DIV/0!</v>
      </c>
      <c r="AV75" s="83"/>
      <c r="AW75" s="83"/>
      <c r="AX75" s="83"/>
      <c r="AY75" s="83"/>
      <c r="AZ75" s="80" t="str">
        <f t="shared" si="74"/>
        <v>#DIV/0!</v>
      </c>
      <c r="BA75" s="83"/>
      <c r="BB75" s="83"/>
      <c r="BC75" s="81" t="str">
        <f t="shared" si="75"/>
        <v>#DIV/0!</v>
      </c>
      <c r="BD75" s="95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64"/>
        <v>#DIV/0!</v>
      </c>
      <c r="I76" s="80" t="str">
        <f t="shared" si="65"/>
        <v>#DIV/0!</v>
      </c>
      <c r="J76" s="83"/>
      <c r="K76" s="83"/>
      <c r="L76" s="83"/>
      <c r="M76" s="83"/>
      <c r="N76" s="80" t="str">
        <f t="shared" si="66"/>
        <v>#DIV/0!</v>
      </c>
      <c r="O76" s="83"/>
      <c r="P76" s="83"/>
      <c r="Q76" s="81" t="str">
        <f t="shared" si="67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68"/>
        <v>#DIV/0!</v>
      </c>
      <c r="AB76" s="80" t="str">
        <f t="shared" si="69"/>
        <v>#DIV/0!</v>
      </c>
      <c r="AC76" s="83"/>
      <c r="AD76" s="83"/>
      <c r="AE76" s="83"/>
      <c r="AF76" s="83"/>
      <c r="AG76" s="80" t="str">
        <f t="shared" si="70"/>
        <v>#DIV/0!</v>
      </c>
      <c r="AH76" s="83"/>
      <c r="AI76" s="83"/>
      <c r="AJ76" s="81" t="str">
        <f t="shared" si="71"/>
        <v>#DIV/0!</v>
      </c>
      <c r="AK76" s="82"/>
      <c r="AL76" s="112"/>
      <c r="AM76" s="85"/>
      <c r="AN76" s="83"/>
      <c r="AO76" s="83"/>
      <c r="AP76" s="83"/>
      <c r="AQ76" s="83"/>
      <c r="AR76" s="83"/>
      <c r="AS76" s="83"/>
      <c r="AT76" s="80" t="str">
        <f t="shared" si="72"/>
        <v>#DIV/0!</v>
      </c>
      <c r="AU76" s="80" t="str">
        <f t="shared" si="73"/>
        <v>#DIV/0!</v>
      </c>
      <c r="AV76" s="83"/>
      <c r="AW76" s="83"/>
      <c r="AX76" s="83"/>
      <c r="AY76" s="83"/>
      <c r="AZ76" s="80" t="str">
        <f t="shared" si="74"/>
        <v>#DIV/0!</v>
      </c>
      <c r="BA76" s="83"/>
      <c r="BB76" s="83"/>
      <c r="BC76" s="81" t="str">
        <f t="shared" si="75"/>
        <v>#DIV/0!</v>
      </c>
      <c r="BD76" s="95"/>
    </row>
    <row r="77" ht="14.25" customHeight="1">
      <c r="A77" s="72" t="s">
        <v>15</v>
      </c>
      <c r="B77" s="73">
        <f t="shared" ref="B77:G77" si="76">SUM(B69:B76)</f>
        <v>108</v>
      </c>
      <c r="C77" s="73">
        <f t="shared" si="76"/>
        <v>18</v>
      </c>
      <c r="D77" s="73">
        <f t="shared" si="76"/>
        <v>45</v>
      </c>
      <c r="E77" s="73">
        <f t="shared" si="76"/>
        <v>42</v>
      </c>
      <c r="F77" s="73">
        <f t="shared" si="76"/>
        <v>3</v>
      </c>
      <c r="G77" s="86">
        <f t="shared" si="76"/>
        <v>0</v>
      </c>
      <c r="H77" s="80">
        <f t="shared" si="64"/>
        <v>0.9722222222</v>
      </c>
      <c r="I77" s="80">
        <f t="shared" si="65"/>
        <v>0.5833333333</v>
      </c>
      <c r="J77" s="73">
        <f t="shared" ref="J77:M77" si="77">SUM(J69:J76)</f>
        <v>13</v>
      </c>
      <c r="K77" s="73">
        <f t="shared" si="77"/>
        <v>13</v>
      </c>
      <c r="L77" s="73">
        <f t="shared" si="77"/>
        <v>184</v>
      </c>
      <c r="M77" s="73">
        <f t="shared" si="77"/>
        <v>153</v>
      </c>
      <c r="N77" s="80">
        <f t="shared" si="66"/>
        <v>0.8315217391</v>
      </c>
      <c r="O77" s="87">
        <f t="shared" ref="O77:P77" si="78">SUM(O69:O76)</f>
        <v>184</v>
      </c>
      <c r="P77" s="87">
        <f t="shared" si="78"/>
        <v>153</v>
      </c>
      <c r="Q77" s="81">
        <f t="shared" si="67"/>
        <v>0.8315217391</v>
      </c>
      <c r="T77" s="72" t="s">
        <v>15</v>
      </c>
      <c r="U77" s="73">
        <f t="shared" ref="U77:Z77" si="79">SUM(U69:U76)</f>
        <v>30</v>
      </c>
      <c r="V77" s="73">
        <f t="shared" si="79"/>
        <v>8</v>
      </c>
      <c r="W77" s="73">
        <f t="shared" si="79"/>
        <v>15</v>
      </c>
      <c r="X77" s="73">
        <f t="shared" si="79"/>
        <v>6</v>
      </c>
      <c r="Y77" s="73">
        <f t="shared" si="79"/>
        <v>0</v>
      </c>
      <c r="Z77" s="86">
        <f t="shared" si="79"/>
        <v>1</v>
      </c>
      <c r="AA77" s="80">
        <f t="shared" si="68"/>
        <v>0.9666666667</v>
      </c>
      <c r="AB77" s="80">
        <f t="shared" si="69"/>
        <v>0.7666666667</v>
      </c>
      <c r="AC77" s="73">
        <f t="shared" ref="AC77:AF77" si="80">SUM(AC69:AC76)</f>
        <v>2</v>
      </c>
      <c r="AD77" s="73">
        <f t="shared" si="80"/>
        <v>2</v>
      </c>
      <c r="AE77" s="73">
        <f t="shared" si="80"/>
        <v>24</v>
      </c>
      <c r="AF77" s="73">
        <f t="shared" si="80"/>
        <v>25</v>
      </c>
      <c r="AG77" s="80">
        <f t="shared" si="70"/>
        <v>1.041666667</v>
      </c>
      <c r="AH77" s="87">
        <f t="shared" ref="AH77:AI77" si="81">SUM(AH69:AH76)</f>
        <v>0</v>
      </c>
      <c r="AI77" s="87">
        <f t="shared" si="81"/>
        <v>0</v>
      </c>
      <c r="AJ77" s="81" t="str">
        <f t="shared" si="71"/>
        <v>#DIV/0!</v>
      </c>
      <c r="AK77" s="82"/>
      <c r="AL77" s="112"/>
      <c r="AM77" s="72" t="s">
        <v>15</v>
      </c>
      <c r="AN77" s="73">
        <f t="shared" ref="AN77:AS77" si="82">SUM(AN69:AN76)</f>
        <v>30</v>
      </c>
      <c r="AO77" s="73">
        <f t="shared" si="82"/>
        <v>10</v>
      </c>
      <c r="AP77" s="73">
        <f t="shared" si="82"/>
        <v>17</v>
      </c>
      <c r="AQ77" s="73">
        <f t="shared" si="82"/>
        <v>3</v>
      </c>
      <c r="AR77" s="73">
        <f t="shared" si="82"/>
        <v>0</v>
      </c>
      <c r="AS77" s="73">
        <f t="shared" si="82"/>
        <v>0</v>
      </c>
      <c r="AT77" s="80">
        <f t="shared" si="72"/>
        <v>1</v>
      </c>
      <c r="AU77" s="80">
        <f t="shared" si="73"/>
        <v>0.9</v>
      </c>
      <c r="AV77" s="73">
        <f t="shared" ref="AV77:AY77" si="83">SUM(AV69:AV76)</f>
        <v>1</v>
      </c>
      <c r="AW77" s="73">
        <f t="shared" si="83"/>
        <v>1</v>
      </c>
      <c r="AX77" s="73">
        <f t="shared" si="83"/>
        <v>18</v>
      </c>
      <c r="AY77" s="73">
        <f t="shared" si="83"/>
        <v>15</v>
      </c>
      <c r="AZ77" s="80">
        <f t="shared" si="74"/>
        <v>0.8333333333</v>
      </c>
      <c r="BA77" s="87">
        <f t="shared" ref="BA77:BB77" si="84">SUM(BA69:BA76)</f>
        <v>18</v>
      </c>
      <c r="BB77" s="87">
        <f t="shared" si="84"/>
        <v>15</v>
      </c>
      <c r="BC77" s="81">
        <f t="shared" si="75"/>
        <v>0.8333333333</v>
      </c>
      <c r="BD77" s="95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  <c r="AL78" s="112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C78" s="68"/>
      <c r="BD78" s="95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  <c r="AL79" s="112"/>
      <c r="AM79" s="89" t="s">
        <v>27</v>
      </c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C79" s="68"/>
      <c r="BD79" s="95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  <c r="AL80" s="112"/>
      <c r="AM80" s="90" t="s">
        <v>4</v>
      </c>
      <c r="AN80" s="32" t="s">
        <v>16</v>
      </c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4"/>
      <c r="BC80" s="68"/>
      <c r="BD80" s="95"/>
    </row>
    <row r="81" ht="14.25" customHeight="1">
      <c r="A81" s="91" t="s">
        <v>459</v>
      </c>
      <c r="B81" s="99" t="s">
        <v>460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 t="s">
        <v>455</v>
      </c>
      <c r="U81" s="99" t="s">
        <v>461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  <c r="AL81" s="112"/>
      <c r="AM81" s="91"/>
      <c r="AN81" s="92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4"/>
      <c r="BC81" s="68"/>
      <c r="BD81" s="95"/>
    </row>
    <row r="82" ht="14.25" customHeight="1">
      <c r="A82" s="91" t="s">
        <v>455</v>
      </c>
      <c r="B82" s="99" t="s">
        <v>462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  <c r="AL82" s="112"/>
      <c r="AM82" s="93"/>
      <c r="AN82" s="32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4"/>
      <c r="BC82" s="68"/>
      <c r="BD82" s="95"/>
    </row>
    <row r="83" ht="14.25" customHeight="1">
      <c r="Q83" s="94"/>
      <c r="AJ83" s="94"/>
      <c r="AK83" s="95"/>
      <c r="AL83" s="112"/>
      <c r="BC83" s="95"/>
      <c r="BD83" s="95"/>
    </row>
    <row r="84" ht="14.25" customHeight="1">
      <c r="Q84" s="94"/>
      <c r="AJ84" s="94"/>
      <c r="AK84" s="95"/>
      <c r="AL84" s="112"/>
      <c r="BC84" s="95"/>
      <c r="BD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  <c r="AL85" s="112"/>
      <c r="BC85" s="95"/>
      <c r="BD85" s="95"/>
    </row>
    <row r="86" ht="14.25" customHeight="1">
      <c r="G86" s="67"/>
      <c r="Q86" s="68"/>
      <c r="AJ86" s="68"/>
      <c r="AL86" s="112"/>
      <c r="BC86" s="95"/>
      <c r="BD86" s="95"/>
    </row>
    <row r="87" ht="14.25" customHeight="1">
      <c r="A87" s="3" t="s">
        <v>309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310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  <c r="AL87" s="112"/>
      <c r="AM87" s="132" t="s">
        <v>311</v>
      </c>
      <c r="BC87" s="68"/>
      <c r="BD87" s="95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  <c r="AL88" s="112"/>
      <c r="AM88" s="96" t="s">
        <v>18</v>
      </c>
      <c r="BA88" s="70" t="s">
        <v>3</v>
      </c>
      <c r="BB88" s="33"/>
      <c r="BC88" s="34"/>
      <c r="BD88" s="95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  <c r="AL89" s="112"/>
      <c r="AM89" s="72" t="s">
        <v>4</v>
      </c>
      <c r="AN89" s="10" t="s">
        <v>5</v>
      </c>
      <c r="AO89" s="10" t="s">
        <v>6</v>
      </c>
      <c r="AP89" s="73">
        <v>4.0</v>
      </c>
      <c r="AQ89" s="73">
        <v>3.0</v>
      </c>
      <c r="AR89" s="73">
        <v>2.0</v>
      </c>
      <c r="AS89" s="10" t="s">
        <v>7</v>
      </c>
      <c r="AT89" s="10" t="s">
        <v>8</v>
      </c>
      <c r="AU89" s="10" t="s">
        <v>9</v>
      </c>
      <c r="AV89" s="10" t="s">
        <v>10</v>
      </c>
      <c r="AW89" s="10" t="s">
        <v>11</v>
      </c>
      <c r="AX89" s="10" t="s">
        <v>12</v>
      </c>
      <c r="AY89" s="10" t="s">
        <v>11</v>
      </c>
      <c r="AZ89" s="10" t="s">
        <v>13</v>
      </c>
      <c r="BA89" s="75" t="s">
        <v>12</v>
      </c>
      <c r="BB89" s="75" t="s">
        <v>11</v>
      </c>
      <c r="BC89" s="76" t="s">
        <v>14</v>
      </c>
      <c r="BD89" s="95"/>
    </row>
    <row r="90" ht="14.25" customHeight="1">
      <c r="A90" s="160" t="s">
        <v>454</v>
      </c>
      <c r="B90" s="169">
        <v>26.0</v>
      </c>
      <c r="C90" s="78">
        <v>5.0</v>
      </c>
      <c r="D90" s="78">
        <v>20.0</v>
      </c>
      <c r="E90" s="78">
        <v>1.0</v>
      </c>
      <c r="F90" s="78">
        <v>0.0</v>
      </c>
      <c r="G90" s="79">
        <v>0.0</v>
      </c>
      <c r="H90" s="80">
        <f t="shared" ref="H90:H98" si="85">(C90+D90+E90)/B90</f>
        <v>1</v>
      </c>
      <c r="I90" s="80">
        <f t="shared" ref="I90:I98" si="86">(C90+D90)/B90</f>
        <v>0.9615384615</v>
      </c>
      <c r="J90" s="78">
        <v>14.0</v>
      </c>
      <c r="K90" s="78">
        <v>13.0</v>
      </c>
      <c r="L90" s="78">
        <v>204.0</v>
      </c>
      <c r="M90" s="78">
        <v>191.0</v>
      </c>
      <c r="N90" s="80">
        <f t="shared" ref="N90:N98" si="87">M90/L90</f>
        <v>0.9362745098</v>
      </c>
      <c r="O90" s="78">
        <v>204.0</v>
      </c>
      <c r="P90" s="78">
        <v>191.0</v>
      </c>
      <c r="Q90" s="81">
        <f t="shared" ref="Q90:Q98" si="88">P90/O90</f>
        <v>0.9362745098</v>
      </c>
      <c r="T90" s="15" t="s">
        <v>455</v>
      </c>
      <c r="U90" s="16">
        <v>30.0</v>
      </c>
      <c r="V90" s="78">
        <v>9.0</v>
      </c>
      <c r="W90" s="78">
        <v>15.0</v>
      </c>
      <c r="X90" s="78">
        <v>5.0</v>
      </c>
      <c r="Y90" s="78">
        <v>0.0</v>
      </c>
      <c r="Z90" s="79">
        <v>1.0</v>
      </c>
      <c r="AA90" s="80">
        <f t="shared" ref="AA90:AA98" si="89">(V90+W90+X90)/U90</f>
        <v>0.9666666667</v>
      </c>
      <c r="AB90" s="80">
        <f t="shared" ref="AB90:AB98" si="90">(V90+W90)/U90</f>
        <v>0.8</v>
      </c>
      <c r="AC90" s="78">
        <v>6.0</v>
      </c>
      <c r="AD90" s="78">
        <v>6.0</v>
      </c>
      <c r="AE90" s="78">
        <v>102.0</v>
      </c>
      <c r="AF90" s="78">
        <v>100.0</v>
      </c>
      <c r="AG90" s="80">
        <f t="shared" ref="AG90:AG98" si="91">AF90/AE90</f>
        <v>0.9803921569</v>
      </c>
      <c r="AH90" s="78">
        <v>102.0</v>
      </c>
      <c r="AI90" s="78">
        <v>100.0</v>
      </c>
      <c r="AJ90" s="81">
        <f t="shared" ref="AJ90:AJ98" si="92">AI90/AH90</f>
        <v>0.9803921569</v>
      </c>
      <c r="AK90" s="82"/>
      <c r="AL90" s="112"/>
      <c r="AM90" s="15" t="s">
        <v>455</v>
      </c>
      <c r="AN90" s="16">
        <v>30.0</v>
      </c>
      <c r="AO90" s="78">
        <v>10.0</v>
      </c>
      <c r="AP90" s="78">
        <v>18.0</v>
      </c>
      <c r="AQ90" s="78">
        <v>2.0</v>
      </c>
      <c r="AR90" s="78">
        <v>0.0</v>
      </c>
      <c r="AS90" s="78">
        <v>0.0</v>
      </c>
      <c r="AT90" s="80">
        <f t="shared" ref="AT90:AT98" si="93">(AO90+AP90+AQ90)/AN90</f>
        <v>1</v>
      </c>
      <c r="AU90" s="80">
        <f t="shared" ref="AU90:AU98" si="94">(AO90+AP90)/AN90</f>
        <v>0.9333333333</v>
      </c>
      <c r="AV90" s="78">
        <v>2.0</v>
      </c>
      <c r="AW90" s="78">
        <v>2.0</v>
      </c>
      <c r="AX90" s="78">
        <v>34.0</v>
      </c>
      <c r="AY90" s="78">
        <v>30.0</v>
      </c>
      <c r="AZ90" s="80">
        <f t="shared" ref="AZ90:AZ98" si="95">AY90/AX90</f>
        <v>0.8823529412</v>
      </c>
      <c r="BA90" s="78">
        <v>34.0</v>
      </c>
      <c r="BB90" s="78">
        <v>30.0</v>
      </c>
      <c r="BC90" s="81">
        <f t="shared" ref="BC90:BC98" si="96">BB90/BA90</f>
        <v>0.8823529412</v>
      </c>
      <c r="BD90" s="95"/>
    </row>
    <row r="91" ht="14.25" customHeight="1">
      <c r="A91" s="160" t="s">
        <v>103</v>
      </c>
      <c r="B91" s="169">
        <v>26.0</v>
      </c>
      <c r="C91" s="78">
        <v>0.0</v>
      </c>
      <c r="D91" s="78">
        <v>9.0</v>
      </c>
      <c r="E91" s="78">
        <v>14.0</v>
      </c>
      <c r="F91" s="78">
        <v>0.0</v>
      </c>
      <c r="G91" s="79">
        <v>3.0</v>
      </c>
      <c r="H91" s="80">
        <f t="shared" si="85"/>
        <v>0.8846153846</v>
      </c>
      <c r="I91" s="80">
        <f t="shared" si="86"/>
        <v>0.3461538462</v>
      </c>
      <c r="J91" s="78">
        <v>15.0</v>
      </c>
      <c r="K91" s="78">
        <v>14.0</v>
      </c>
      <c r="L91" s="78">
        <v>204.0</v>
      </c>
      <c r="M91" s="78">
        <v>196.0</v>
      </c>
      <c r="N91" s="80">
        <f t="shared" si="87"/>
        <v>0.9607843137</v>
      </c>
      <c r="O91" s="78">
        <v>204.0</v>
      </c>
      <c r="P91" s="78">
        <v>196.0</v>
      </c>
      <c r="Q91" s="81">
        <f t="shared" si="88"/>
        <v>0.9607843137</v>
      </c>
      <c r="T91" s="77"/>
      <c r="U91" s="78"/>
      <c r="V91" s="78"/>
      <c r="W91" s="78"/>
      <c r="X91" s="78"/>
      <c r="Y91" s="78"/>
      <c r="Z91" s="79"/>
      <c r="AA91" s="80" t="str">
        <f t="shared" si="89"/>
        <v>#DIV/0!</v>
      </c>
      <c r="AB91" s="80" t="str">
        <f t="shared" si="90"/>
        <v>#DIV/0!</v>
      </c>
      <c r="AC91" s="78"/>
      <c r="AD91" s="78"/>
      <c r="AE91" s="78"/>
      <c r="AF91" s="78"/>
      <c r="AG91" s="80" t="str">
        <f t="shared" si="91"/>
        <v>#DIV/0!</v>
      </c>
      <c r="AH91" s="78"/>
      <c r="AI91" s="78"/>
      <c r="AJ91" s="81" t="str">
        <f t="shared" si="92"/>
        <v>#DIV/0!</v>
      </c>
      <c r="AK91" s="82"/>
      <c r="AL91" s="112"/>
      <c r="AM91" s="77"/>
      <c r="AN91" s="78"/>
      <c r="AO91" s="78"/>
      <c r="AP91" s="78"/>
      <c r="AQ91" s="78"/>
      <c r="AR91" s="78"/>
      <c r="AS91" s="78"/>
      <c r="AT91" s="80" t="str">
        <f t="shared" si="93"/>
        <v>#DIV/0!</v>
      </c>
      <c r="AU91" s="80" t="str">
        <f t="shared" si="94"/>
        <v>#DIV/0!</v>
      </c>
      <c r="AV91" s="78"/>
      <c r="AW91" s="78"/>
      <c r="AX91" s="78"/>
      <c r="AY91" s="78"/>
      <c r="AZ91" s="80" t="str">
        <f t="shared" si="95"/>
        <v>#DIV/0!</v>
      </c>
      <c r="BA91" s="78"/>
      <c r="BB91" s="78"/>
      <c r="BC91" s="81" t="str">
        <f t="shared" si="96"/>
        <v>#DIV/0!</v>
      </c>
      <c r="BD91" s="95"/>
    </row>
    <row r="92" ht="14.25" customHeight="1">
      <c r="A92" s="160" t="s">
        <v>104</v>
      </c>
      <c r="B92" s="169">
        <v>26.0</v>
      </c>
      <c r="C92" s="78">
        <v>1.0</v>
      </c>
      <c r="D92" s="78">
        <v>11.0</v>
      </c>
      <c r="E92" s="78">
        <v>13.0</v>
      </c>
      <c r="F92" s="78">
        <v>0.0</v>
      </c>
      <c r="G92" s="79">
        <v>1.0</v>
      </c>
      <c r="H92" s="80">
        <f t="shared" si="85"/>
        <v>0.9615384615</v>
      </c>
      <c r="I92" s="80">
        <f t="shared" si="86"/>
        <v>0.4615384615</v>
      </c>
      <c r="J92" s="78">
        <v>15.0</v>
      </c>
      <c r="K92" s="78">
        <v>14.0</v>
      </c>
      <c r="L92" s="78">
        <v>204.0</v>
      </c>
      <c r="M92" s="78">
        <v>193.0</v>
      </c>
      <c r="N92" s="80">
        <f t="shared" si="87"/>
        <v>0.9460784314</v>
      </c>
      <c r="O92" s="78">
        <v>204.0</v>
      </c>
      <c r="P92" s="78">
        <v>193.0</v>
      </c>
      <c r="Q92" s="81">
        <f t="shared" si="88"/>
        <v>0.9460784314</v>
      </c>
      <c r="T92" s="77"/>
      <c r="U92" s="78"/>
      <c r="V92" s="78"/>
      <c r="W92" s="78"/>
      <c r="X92" s="78"/>
      <c r="Y92" s="78"/>
      <c r="Z92" s="79"/>
      <c r="AA92" s="80" t="str">
        <f t="shared" si="89"/>
        <v>#DIV/0!</v>
      </c>
      <c r="AB92" s="80" t="str">
        <f t="shared" si="90"/>
        <v>#DIV/0!</v>
      </c>
      <c r="AC92" s="78"/>
      <c r="AD92" s="78"/>
      <c r="AE92" s="78"/>
      <c r="AF92" s="78"/>
      <c r="AG92" s="80" t="str">
        <f t="shared" si="91"/>
        <v>#DIV/0!</v>
      </c>
      <c r="AH92" s="78"/>
      <c r="AI92" s="78"/>
      <c r="AJ92" s="81" t="str">
        <f t="shared" si="92"/>
        <v>#DIV/0!</v>
      </c>
      <c r="AK92" s="82"/>
      <c r="AL92" s="112"/>
      <c r="AM92" s="77"/>
      <c r="AN92" s="78"/>
      <c r="AO92" s="78"/>
      <c r="AP92" s="78"/>
      <c r="AQ92" s="78"/>
      <c r="AR92" s="78"/>
      <c r="AS92" s="78"/>
      <c r="AT92" s="80" t="str">
        <f t="shared" si="93"/>
        <v>#DIV/0!</v>
      </c>
      <c r="AU92" s="80" t="str">
        <f t="shared" si="94"/>
        <v>#DIV/0!</v>
      </c>
      <c r="AV92" s="78"/>
      <c r="AW92" s="78"/>
      <c r="AX92" s="78"/>
      <c r="AY92" s="78"/>
      <c r="AZ92" s="80" t="str">
        <f t="shared" si="95"/>
        <v>#DIV/0!</v>
      </c>
      <c r="BA92" s="78"/>
      <c r="BB92" s="78"/>
      <c r="BC92" s="81" t="str">
        <f t="shared" si="96"/>
        <v>#DIV/0!</v>
      </c>
      <c r="BD92" s="95"/>
    </row>
    <row r="93" ht="14.25" customHeight="1">
      <c r="A93" s="161" t="s">
        <v>455</v>
      </c>
      <c r="B93" s="170">
        <v>30.0</v>
      </c>
      <c r="C93" s="78">
        <v>7.0</v>
      </c>
      <c r="D93" s="78">
        <v>15.0</v>
      </c>
      <c r="E93" s="78">
        <v>8.0</v>
      </c>
      <c r="F93" s="78">
        <v>0.0</v>
      </c>
      <c r="G93" s="79">
        <v>0.0</v>
      </c>
      <c r="H93" s="80">
        <f t="shared" si="85"/>
        <v>1</v>
      </c>
      <c r="I93" s="80">
        <f t="shared" si="86"/>
        <v>0.7333333333</v>
      </c>
      <c r="J93" s="78">
        <v>10.0</v>
      </c>
      <c r="K93" s="78">
        <v>10.0</v>
      </c>
      <c r="L93" s="78">
        <v>170.0</v>
      </c>
      <c r="M93" s="78">
        <v>160.0</v>
      </c>
      <c r="N93" s="80">
        <f t="shared" si="87"/>
        <v>0.9411764706</v>
      </c>
      <c r="O93" s="78">
        <v>170.0</v>
      </c>
      <c r="P93" s="78">
        <v>160.0</v>
      </c>
      <c r="Q93" s="81">
        <f t="shared" si="88"/>
        <v>0.9411764706</v>
      </c>
      <c r="T93" s="85"/>
      <c r="U93" s="83"/>
      <c r="V93" s="83"/>
      <c r="W93" s="83"/>
      <c r="X93" s="83"/>
      <c r="Y93" s="83"/>
      <c r="Z93" s="84"/>
      <c r="AA93" s="80" t="str">
        <f t="shared" si="89"/>
        <v>#DIV/0!</v>
      </c>
      <c r="AB93" s="80" t="str">
        <f t="shared" si="90"/>
        <v>#DIV/0!</v>
      </c>
      <c r="AC93" s="78"/>
      <c r="AD93" s="78"/>
      <c r="AE93" s="78"/>
      <c r="AF93" s="78"/>
      <c r="AG93" s="80" t="str">
        <f t="shared" si="91"/>
        <v>#DIV/0!</v>
      </c>
      <c r="AH93" s="83"/>
      <c r="AI93" s="83"/>
      <c r="AJ93" s="81" t="str">
        <f t="shared" si="92"/>
        <v>#DIV/0!</v>
      </c>
      <c r="AK93" s="82"/>
      <c r="AL93" s="112"/>
      <c r="AM93" s="77"/>
      <c r="AN93" s="78"/>
      <c r="AO93" s="78"/>
      <c r="AP93" s="78"/>
      <c r="AQ93" s="78"/>
      <c r="AR93" s="78"/>
      <c r="AS93" s="78"/>
      <c r="AT93" s="80" t="str">
        <f t="shared" si="93"/>
        <v>#DIV/0!</v>
      </c>
      <c r="AU93" s="80" t="str">
        <f t="shared" si="94"/>
        <v>#DIV/0!</v>
      </c>
      <c r="AV93" s="78"/>
      <c r="AW93" s="78"/>
      <c r="AX93" s="78"/>
      <c r="AY93" s="78"/>
      <c r="AZ93" s="80" t="str">
        <f t="shared" si="95"/>
        <v>#DIV/0!</v>
      </c>
      <c r="BA93" s="78"/>
      <c r="BB93" s="78"/>
      <c r="BC93" s="81" t="str">
        <f t="shared" si="96"/>
        <v>#DIV/0!</v>
      </c>
      <c r="BD93" s="95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85"/>
        <v>#DIV/0!</v>
      </c>
      <c r="I94" s="80" t="str">
        <f t="shared" si="86"/>
        <v>#DIV/0!</v>
      </c>
      <c r="J94" s="83"/>
      <c r="K94" s="83"/>
      <c r="L94" s="83"/>
      <c r="M94" s="83"/>
      <c r="N94" s="80" t="str">
        <f t="shared" si="87"/>
        <v>#DIV/0!</v>
      </c>
      <c r="O94" s="83"/>
      <c r="P94" s="83"/>
      <c r="Q94" s="81" t="str">
        <f t="shared" si="88"/>
        <v>#DIV/0!</v>
      </c>
      <c r="T94" s="85"/>
      <c r="U94" s="78"/>
      <c r="V94" s="83"/>
      <c r="W94" s="83"/>
      <c r="X94" s="78"/>
      <c r="Y94" s="78"/>
      <c r="Z94" s="84"/>
      <c r="AA94" s="80" t="str">
        <f t="shared" si="89"/>
        <v>#DIV/0!</v>
      </c>
      <c r="AB94" s="80" t="str">
        <f t="shared" si="90"/>
        <v>#DIV/0!</v>
      </c>
      <c r="AC94" s="83"/>
      <c r="AD94" s="83"/>
      <c r="AE94" s="83"/>
      <c r="AF94" s="83"/>
      <c r="AG94" s="80" t="str">
        <f t="shared" si="91"/>
        <v>#DIV/0!</v>
      </c>
      <c r="AH94" s="83"/>
      <c r="AI94" s="83"/>
      <c r="AJ94" s="81" t="str">
        <f t="shared" si="92"/>
        <v>#DIV/0!</v>
      </c>
      <c r="AK94" s="82"/>
      <c r="AL94" s="112"/>
      <c r="AM94" s="85"/>
      <c r="AN94" s="83"/>
      <c r="AO94" s="83"/>
      <c r="AP94" s="83"/>
      <c r="AQ94" s="83"/>
      <c r="AR94" s="83"/>
      <c r="AS94" s="83"/>
      <c r="AT94" s="80" t="str">
        <f t="shared" si="93"/>
        <v>#DIV/0!</v>
      </c>
      <c r="AU94" s="80" t="str">
        <f t="shared" si="94"/>
        <v>#DIV/0!</v>
      </c>
      <c r="AV94" s="83"/>
      <c r="AW94" s="83"/>
      <c r="AX94" s="83"/>
      <c r="AY94" s="83"/>
      <c r="AZ94" s="80" t="str">
        <f t="shared" si="95"/>
        <v>#DIV/0!</v>
      </c>
      <c r="BA94" s="83"/>
      <c r="BB94" s="83"/>
      <c r="BC94" s="81" t="str">
        <f t="shared" si="96"/>
        <v>#DIV/0!</v>
      </c>
      <c r="BD94" s="95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85"/>
        <v>#DIV/0!</v>
      </c>
      <c r="I95" s="80" t="str">
        <f t="shared" si="86"/>
        <v>#DIV/0!</v>
      </c>
      <c r="J95" s="83"/>
      <c r="K95" s="83"/>
      <c r="L95" s="83"/>
      <c r="M95" s="83"/>
      <c r="N95" s="80" t="str">
        <f t="shared" si="87"/>
        <v>#DIV/0!</v>
      </c>
      <c r="O95" s="83"/>
      <c r="P95" s="83"/>
      <c r="Q95" s="81" t="str">
        <f t="shared" si="88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89"/>
        <v>#DIV/0!</v>
      </c>
      <c r="AB95" s="80" t="str">
        <f t="shared" si="90"/>
        <v>#DIV/0!</v>
      </c>
      <c r="AC95" s="83"/>
      <c r="AD95" s="83"/>
      <c r="AE95" s="83"/>
      <c r="AF95" s="83"/>
      <c r="AG95" s="80" t="str">
        <f t="shared" si="91"/>
        <v>#DIV/0!</v>
      </c>
      <c r="AH95" s="83"/>
      <c r="AI95" s="83"/>
      <c r="AJ95" s="81" t="str">
        <f t="shared" si="92"/>
        <v>#DIV/0!</v>
      </c>
      <c r="AK95" s="82"/>
      <c r="AL95" s="112"/>
      <c r="AM95" s="85"/>
      <c r="AN95" s="83"/>
      <c r="AO95" s="83"/>
      <c r="AP95" s="83"/>
      <c r="AQ95" s="83"/>
      <c r="AR95" s="83"/>
      <c r="AS95" s="83"/>
      <c r="AT95" s="80" t="str">
        <f t="shared" si="93"/>
        <v>#DIV/0!</v>
      </c>
      <c r="AU95" s="80" t="str">
        <f t="shared" si="94"/>
        <v>#DIV/0!</v>
      </c>
      <c r="AV95" s="83"/>
      <c r="AW95" s="83"/>
      <c r="AX95" s="83"/>
      <c r="AY95" s="83"/>
      <c r="AZ95" s="80" t="str">
        <f t="shared" si="95"/>
        <v>#DIV/0!</v>
      </c>
      <c r="BA95" s="83"/>
      <c r="BB95" s="83"/>
      <c r="BC95" s="81" t="str">
        <f t="shared" si="96"/>
        <v>#DIV/0!</v>
      </c>
      <c r="BD95" s="95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85"/>
        <v>#DIV/0!</v>
      </c>
      <c r="I96" s="80" t="str">
        <f t="shared" si="86"/>
        <v>#DIV/0!</v>
      </c>
      <c r="J96" s="83"/>
      <c r="K96" s="83"/>
      <c r="L96" s="83"/>
      <c r="M96" s="83"/>
      <c r="N96" s="80" t="str">
        <f t="shared" si="87"/>
        <v>#DIV/0!</v>
      </c>
      <c r="O96" s="83"/>
      <c r="P96" s="83"/>
      <c r="Q96" s="81" t="str">
        <f t="shared" si="88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89"/>
        <v>#DIV/0!</v>
      </c>
      <c r="AB96" s="80" t="str">
        <f t="shared" si="90"/>
        <v>#DIV/0!</v>
      </c>
      <c r="AC96" s="83"/>
      <c r="AD96" s="83"/>
      <c r="AE96" s="83"/>
      <c r="AF96" s="83"/>
      <c r="AG96" s="80" t="str">
        <f t="shared" si="91"/>
        <v>#DIV/0!</v>
      </c>
      <c r="AH96" s="83"/>
      <c r="AI96" s="83"/>
      <c r="AJ96" s="81" t="str">
        <f t="shared" si="92"/>
        <v>#DIV/0!</v>
      </c>
      <c r="AK96" s="82"/>
      <c r="AL96" s="112"/>
      <c r="AM96" s="85"/>
      <c r="AN96" s="83"/>
      <c r="AO96" s="83"/>
      <c r="AP96" s="83"/>
      <c r="AQ96" s="83"/>
      <c r="AR96" s="83"/>
      <c r="AS96" s="83"/>
      <c r="AT96" s="80" t="str">
        <f t="shared" si="93"/>
        <v>#DIV/0!</v>
      </c>
      <c r="AU96" s="80" t="str">
        <f t="shared" si="94"/>
        <v>#DIV/0!</v>
      </c>
      <c r="AV96" s="83"/>
      <c r="AW96" s="83"/>
      <c r="AX96" s="83"/>
      <c r="AY96" s="83"/>
      <c r="AZ96" s="80" t="str">
        <f t="shared" si="95"/>
        <v>#DIV/0!</v>
      </c>
      <c r="BA96" s="83"/>
      <c r="BB96" s="83"/>
      <c r="BC96" s="81" t="str">
        <f t="shared" si="96"/>
        <v>#DIV/0!</v>
      </c>
      <c r="BD96" s="95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85"/>
        <v>#DIV/0!</v>
      </c>
      <c r="I97" s="80" t="str">
        <f t="shared" si="86"/>
        <v>#DIV/0!</v>
      </c>
      <c r="J97" s="83"/>
      <c r="K97" s="83"/>
      <c r="L97" s="83"/>
      <c r="M97" s="83"/>
      <c r="N97" s="80" t="str">
        <f t="shared" si="87"/>
        <v>#DIV/0!</v>
      </c>
      <c r="O97" s="83"/>
      <c r="P97" s="83"/>
      <c r="Q97" s="81" t="str">
        <f t="shared" si="88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89"/>
        <v>#DIV/0!</v>
      </c>
      <c r="AB97" s="80" t="str">
        <f t="shared" si="90"/>
        <v>#DIV/0!</v>
      </c>
      <c r="AC97" s="83"/>
      <c r="AD97" s="83"/>
      <c r="AE97" s="83"/>
      <c r="AF97" s="83"/>
      <c r="AG97" s="80" t="str">
        <f t="shared" si="91"/>
        <v>#DIV/0!</v>
      </c>
      <c r="AH97" s="83"/>
      <c r="AI97" s="83"/>
      <c r="AJ97" s="81" t="str">
        <f t="shared" si="92"/>
        <v>#DIV/0!</v>
      </c>
      <c r="AK97" s="82"/>
      <c r="AL97" s="112"/>
      <c r="AM97" s="85"/>
      <c r="AN97" s="83"/>
      <c r="AO97" s="83"/>
      <c r="AP97" s="83"/>
      <c r="AQ97" s="83"/>
      <c r="AR97" s="83"/>
      <c r="AS97" s="83"/>
      <c r="AT97" s="80" t="str">
        <f t="shared" si="93"/>
        <v>#DIV/0!</v>
      </c>
      <c r="AU97" s="80" t="str">
        <f t="shared" si="94"/>
        <v>#DIV/0!</v>
      </c>
      <c r="AV97" s="83"/>
      <c r="AW97" s="83"/>
      <c r="AX97" s="83"/>
      <c r="AY97" s="83"/>
      <c r="AZ97" s="80" t="str">
        <f t="shared" si="95"/>
        <v>#DIV/0!</v>
      </c>
      <c r="BA97" s="83"/>
      <c r="BB97" s="83"/>
      <c r="BC97" s="81" t="str">
        <f t="shared" si="96"/>
        <v>#DIV/0!</v>
      </c>
      <c r="BD97" s="95"/>
    </row>
    <row r="98" ht="14.25" customHeight="1">
      <c r="A98" s="72" t="s">
        <v>15</v>
      </c>
      <c r="B98" s="73">
        <f t="shared" ref="B98:G98" si="97">SUM(B90:B97)</f>
        <v>108</v>
      </c>
      <c r="C98" s="73">
        <f t="shared" si="97"/>
        <v>13</v>
      </c>
      <c r="D98" s="73">
        <f t="shared" si="97"/>
        <v>55</v>
      </c>
      <c r="E98" s="73">
        <f t="shared" si="97"/>
        <v>36</v>
      </c>
      <c r="F98" s="73">
        <f t="shared" si="97"/>
        <v>0</v>
      </c>
      <c r="G98" s="86">
        <f t="shared" si="97"/>
        <v>4</v>
      </c>
      <c r="H98" s="80">
        <f t="shared" si="85"/>
        <v>0.962962963</v>
      </c>
      <c r="I98" s="80">
        <f t="shared" si="86"/>
        <v>0.6296296296</v>
      </c>
      <c r="J98" s="73">
        <f t="shared" ref="J98:M98" si="98">SUM(J90:J97)</f>
        <v>54</v>
      </c>
      <c r="K98" s="73">
        <f t="shared" si="98"/>
        <v>51</v>
      </c>
      <c r="L98" s="73">
        <f t="shared" si="98"/>
        <v>782</v>
      </c>
      <c r="M98" s="73">
        <f t="shared" si="98"/>
        <v>740</v>
      </c>
      <c r="N98" s="80">
        <f t="shared" si="87"/>
        <v>0.9462915601</v>
      </c>
      <c r="O98" s="87">
        <f t="shared" ref="O98:P98" si="99">SUM(O90:O97)</f>
        <v>782</v>
      </c>
      <c r="P98" s="87">
        <f t="shared" si="99"/>
        <v>740</v>
      </c>
      <c r="Q98" s="81">
        <f t="shared" si="88"/>
        <v>0.9462915601</v>
      </c>
      <c r="T98" s="72" t="s">
        <v>15</v>
      </c>
      <c r="U98" s="73">
        <f t="shared" ref="U98:Z98" si="100">SUM(U90:U97)</f>
        <v>30</v>
      </c>
      <c r="V98" s="73">
        <f t="shared" si="100"/>
        <v>9</v>
      </c>
      <c r="W98" s="73">
        <f t="shared" si="100"/>
        <v>15</v>
      </c>
      <c r="X98" s="73">
        <f t="shared" si="100"/>
        <v>5</v>
      </c>
      <c r="Y98" s="73">
        <f t="shared" si="100"/>
        <v>0</v>
      </c>
      <c r="Z98" s="86">
        <f t="shared" si="100"/>
        <v>1</v>
      </c>
      <c r="AA98" s="80">
        <f t="shared" si="89"/>
        <v>0.9666666667</v>
      </c>
      <c r="AB98" s="80">
        <f t="shared" si="90"/>
        <v>0.8</v>
      </c>
      <c r="AC98" s="73">
        <f t="shared" ref="AC98:AF98" si="101">SUM(AC90:AC97)</f>
        <v>6</v>
      </c>
      <c r="AD98" s="73">
        <f t="shared" si="101"/>
        <v>6</v>
      </c>
      <c r="AE98" s="73">
        <f t="shared" si="101"/>
        <v>102</v>
      </c>
      <c r="AF98" s="73">
        <f t="shared" si="101"/>
        <v>100</v>
      </c>
      <c r="AG98" s="80">
        <f t="shared" si="91"/>
        <v>0.9803921569</v>
      </c>
      <c r="AH98" s="87">
        <f t="shared" ref="AH98:AI98" si="102">SUM(AH90:AH97)</f>
        <v>102</v>
      </c>
      <c r="AI98" s="87">
        <f t="shared" si="102"/>
        <v>100</v>
      </c>
      <c r="AJ98" s="81">
        <f t="shared" si="92"/>
        <v>0.9803921569</v>
      </c>
      <c r="AK98" s="82"/>
      <c r="AL98" s="112"/>
      <c r="AM98" s="72" t="s">
        <v>15</v>
      </c>
      <c r="AN98" s="73">
        <f t="shared" ref="AN98:AS98" si="103">SUM(AN90:AN97)</f>
        <v>30</v>
      </c>
      <c r="AO98" s="73">
        <f t="shared" si="103"/>
        <v>10</v>
      </c>
      <c r="AP98" s="73">
        <f t="shared" si="103"/>
        <v>18</v>
      </c>
      <c r="AQ98" s="73">
        <f t="shared" si="103"/>
        <v>2</v>
      </c>
      <c r="AR98" s="73">
        <f t="shared" si="103"/>
        <v>0</v>
      </c>
      <c r="AS98" s="73">
        <f t="shared" si="103"/>
        <v>0</v>
      </c>
      <c r="AT98" s="80">
        <f t="shared" si="93"/>
        <v>1</v>
      </c>
      <c r="AU98" s="80">
        <f t="shared" si="94"/>
        <v>0.9333333333</v>
      </c>
      <c r="AV98" s="73">
        <f t="shared" ref="AV98:AY98" si="104">SUM(AV90:AV97)</f>
        <v>2</v>
      </c>
      <c r="AW98" s="73">
        <f t="shared" si="104"/>
        <v>2</v>
      </c>
      <c r="AX98" s="73">
        <f t="shared" si="104"/>
        <v>34</v>
      </c>
      <c r="AY98" s="73">
        <f t="shared" si="104"/>
        <v>30</v>
      </c>
      <c r="AZ98" s="80">
        <f t="shared" si="95"/>
        <v>0.8823529412</v>
      </c>
      <c r="BA98" s="87">
        <f t="shared" ref="BA98:BB98" si="105">SUM(BA90:BA97)</f>
        <v>34</v>
      </c>
      <c r="BB98" s="87">
        <f t="shared" si="105"/>
        <v>30</v>
      </c>
      <c r="BC98" s="81">
        <f t="shared" si="96"/>
        <v>0.8823529412</v>
      </c>
      <c r="BD98" s="95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  <c r="AL99" s="112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C99" s="68"/>
      <c r="BD99" s="95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  <c r="AL100" s="112"/>
      <c r="AM100" s="89" t="s">
        <v>27</v>
      </c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C100" s="68"/>
      <c r="BD100" s="95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  <c r="AL101" s="112"/>
      <c r="AM101" s="90" t="s">
        <v>4</v>
      </c>
      <c r="AN101" s="32" t="s">
        <v>16</v>
      </c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4"/>
      <c r="BC101" s="68"/>
      <c r="BD101" s="95"/>
    </row>
    <row r="102" ht="14.25" customHeight="1">
      <c r="A102" s="91" t="s">
        <v>459</v>
      </c>
      <c r="B102" s="99" t="s">
        <v>463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 t="s">
        <v>455</v>
      </c>
      <c r="U102" s="99" t="s">
        <v>464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  <c r="AL102" s="112"/>
      <c r="AM102" s="91"/>
      <c r="AN102" s="92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4"/>
      <c r="BC102" s="68"/>
      <c r="BD102" s="95"/>
    </row>
    <row r="103" ht="14.25" customHeight="1">
      <c r="A103" s="91" t="s">
        <v>104</v>
      </c>
      <c r="B103" s="99" t="s">
        <v>465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  <c r="AL103" s="112"/>
      <c r="AM103" s="93"/>
      <c r="AN103" s="32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4"/>
      <c r="BC103" s="68"/>
      <c r="BD103" s="95"/>
    </row>
    <row r="104" ht="14.25" customHeight="1">
      <c r="Q104" s="95"/>
      <c r="AK104" s="112"/>
      <c r="AL104" s="112"/>
    </row>
    <row r="105" ht="14.25" customHeight="1">
      <c r="Q105" s="95"/>
      <c r="AK105" s="112"/>
      <c r="AL105" s="112"/>
    </row>
    <row r="106" ht="14.25" customHeight="1">
      <c r="Q106" s="95"/>
      <c r="AK106" s="112"/>
      <c r="AL106" s="112"/>
    </row>
    <row r="107" ht="14.25" customHeight="1">
      <c r="Q107" s="95"/>
      <c r="AK107" s="112"/>
      <c r="AL107" s="112"/>
    </row>
    <row r="108" ht="14.25" customHeight="1">
      <c r="Q108" s="95"/>
      <c r="AK108" s="112"/>
      <c r="AL108" s="112"/>
    </row>
    <row r="109" ht="14.25" customHeight="1">
      <c r="Q109" s="95"/>
      <c r="AK109" s="112"/>
      <c r="AL109" s="112"/>
    </row>
    <row r="110" ht="14.25" customHeight="1">
      <c r="Q110" s="95"/>
      <c r="AK110" s="112"/>
      <c r="AL110" s="112"/>
    </row>
    <row r="111" ht="14.25" customHeight="1">
      <c r="Q111" s="95"/>
      <c r="AK111" s="112"/>
      <c r="AL111" s="112"/>
    </row>
    <row r="112" ht="14.25" customHeight="1">
      <c r="Q112" s="95"/>
      <c r="AK112" s="112"/>
      <c r="AL112" s="112"/>
    </row>
    <row r="113" ht="14.25" customHeight="1">
      <c r="Q113" s="95"/>
      <c r="AK113" s="112"/>
      <c r="AL113" s="112"/>
    </row>
    <row r="114" ht="14.25" customHeight="1">
      <c r="Q114" s="95"/>
      <c r="AK114" s="112"/>
      <c r="AL114" s="112"/>
    </row>
    <row r="115" ht="14.25" customHeight="1">
      <c r="Q115" s="95"/>
      <c r="AK115" s="112"/>
      <c r="AL115" s="112"/>
    </row>
    <row r="116" ht="14.25" customHeight="1">
      <c r="Q116" s="95"/>
      <c r="AK116" s="112"/>
      <c r="AL116" s="112"/>
    </row>
    <row r="117" ht="14.25" customHeight="1">
      <c r="Q117" s="95"/>
      <c r="AK117" s="112"/>
      <c r="AL117" s="112"/>
    </row>
    <row r="118" ht="14.25" customHeight="1">
      <c r="Q118" s="95"/>
      <c r="AK118" s="112"/>
      <c r="AL118" s="112"/>
    </row>
    <row r="119" ht="14.25" customHeight="1">
      <c r="Q119" s="95"/>
      <c r="AK119" s="112"/>
      <c r="AL119" s="112"/>
    </row>
    <row r="120" ht="14.25" customHeight="1">
      <c r="Q120" s="95"/>
      <c r="AK120" s="112"/>
      <c r="AL120" s="112"/>
    </row>
    <row r="121" ht="14.25" customHeight="1">
      <c r="Q121" s="95"/>
      <c r="AK121" s="112"/>
      <c r="AL121" s="112"/>
    </row>
    <row r="122" ht="14.25" customHeight="1">
      <c r="Q122" s="95"/>
      <c r="AK122" s="112"/>
      <c r="AL122" s="112"/>
    </row>
    <row r="123" ht="14.25" customHeight="1">
      <c r="Q123" s="95"/>
      <c r="AK123" s="112"/>
      <c r="AL123" s="112"/>
    </row>
    <row r="124" ht="14.25" customHeight="1">
      <c r="Q124" s="95"/>
      <c r="AK124" s="112"/>
      <c r="AL124" s="112"/>
    </row>
    <row r="125" ht="14.25" customHeight="1">
      <c r="Q125" s="95"/>
      <c r="AK125" s="112"/>
      <c r="AL125" s="112"/>
    </row>
    <row r="126" ht="14.25" customHeight="1">
      <c r="Q126" s="95"/>
      <c r="AK126" s="112"/>
      <c r="AL126" s="112"/>
    </row>
    <row r="127" ht="14.25" customHeight="1">
      <c r="Q127" s="95"/>
      <c r="AK127" s="112"/>
      <c r="AL127" s="112"/>
    </row>
    <row r="128" ht="14.25" customHeight="1">
      <c r="Q128" s="95"/>
      <c r="AK128" s="112"/>
      <c r="AL128" s="112"/>
    </row>
    <row r="129" ht="14.25" customHeight="1">
      <c r="Q129" s="95"/>
      <c r="AK129" s="112"/>
      <c r="AL129" s="112"/>
    </row>
    <row r="130" ht="14.25" customHeight="1">
      <c r="Q130" s="95"/>
      <c r="AK130" s="112"/>
      <c r="AL130" s="112"/>
    </row>
    <row r="131" ht="14.25" customHeight="1">
      <c r="Q131" s="95"/>
      <c r="AK131" s="112"/>
      <c r="AL131" s="112"/>
    </row>
    <row r="132" ht="14.25" customHeight="1">
      <c r="Q132" s="95"/>
      <c r="AK132" s="112"/>
      <c r="AL132" s="112"/>
    </row>
    <row r="133" ht="14.25" customHeight="1">
      <c r="Q133" s="95"/>
      <c r="AK133" s="112"/>
      <c r="AL133" s="112"/>
    </row>
    <row r="134" ht="14.25" customHeight="1">
      <c r="Q134" s="95"/>
      <c r="AK134" s="112"/>
      <c r="AL134" s="112"/>
    </row>
    <row r="135" ht="14.25" customHeight="1">
      <c r="Q135" s="95"/>
      <c r="AK135" s="112"/>
      <c r="AL135" s="112"/>
    </row>
    <row r="136" ht="14.25" customHeight="1">
      <c r="Q136" s="95"/>
      <c r="AK136" s="112"/>
      <c r="AL136" s="112"/>
    </row>
    <row r="137" ht="14.25" customHeight="1">
      <c r="Q137" s="95"/>
      <c r="AK137" s="112"/>
      <c r="AL137" s="112"/>
    </row>
    <row r="138" ht="14.25" customHeight="1">
      <c r="Q138" s="95"/>
      <c r="AK138" s="112"/>
      <c r="AL138" s="112"/>
    </row>
    <row r="139" ht="14.25" customHeight="1">
      <c r="Q139" s="95"/>
      <c r="AK139" s="112"/>
      <c r="AL139" s="112"/>
    </row>
    <row r="140" ht="14.25" customHeight="1">
      <c r="Q140" s="95"/>
      <c r="AK140" s="112"/>
      <c r="AL140" s="112"/>
    </row>
    <row r="141" ht="14.25" customHeight="1">
      <c r="Q141" s="95"/>
      <c r="AK141" s="112"/>
      <c r="AL141" s="112"/>
    </row>
    <row r="142" ht="14.25" customHeight="1">
      <c r="Q142" s="95"/>
      <c r="AK142" s="112"/>
      <c r="AL142" s="112"/>
    </row>
    <row r="143" ht="14.25" customHeight="1">
      <c r="Q143" s="95"/>
      <c r="AK143" s="112"/>
      <c r="AL143" s="112"/>
    </row>
    <row r="144" ht="14.25" customHeight="1">
      <c r="Q144" s="95"/>
      <c r="AK144" s="112"/>
      <c r="AL144" s="112"/>
    </row>
    <row r="145" ht="14.25" customHeight="1">
      <c r="Q145" s="95"/>
      <c r="AK145" s="112"/>
      <c r="AL145" s="112"/>
    </row>
    <row r="146" ht="14.25" customHeight="1">
      <c r="Q146" s="95"/>
      <c r="AK146" s="112"/>
      <c r="AL146" s="112"/>
    </row>
    <row r="147" ht="14.25" customHeight="1">
      <c r="Q147" s="95"/>
      <c r="AK147" s="112"/>
      <c r="AL147" s="112"/>
    </row>
    <row r="148" ht="14.25" customHeight="1">
      <c r="Q148" s="95"/>
      <c r="AK148" s="112"/>
      <c r="AL148" s="112"/>
    </row>
    <row r="149" ht="14.25" customHeight="1">
      <c r="Q149" s="95"/>
      <c r="AK149" s="112"/>
      <c r="AL149" s="112"/>
    </row>
    <row r="150" ht="14.25" customHeight="1">
      <c r="Q150" s="95"/>
      <c r="AK150" s="112"/>
      <c r="AL150" s="112"/>
    </row>
    <row r="151" ht="14.25" customHeight="1">
      <c r="Q151" s="95"/>
      <c r="AK151" s="112"/>
      <c r="AL151" s="112"/>
    </row>
    <row r="152" ht="14.25" customHeight="1">
      <c r="Q152" s="95"/>
      <c r="AK152" s="112"/>
      <c r="AL152" s="112"/>
    </row>
    <row r="153" ht="14.25" customHeight="1">
      <c r="Q153" s="95"/>
      <c r="AK153" s="112"/>
      <c r="AL153" s="112"/>
    </row>
    <row r="154" ht="14.25" customHeight="1">
      <c r="Q154" s="95"/>
      <c r="AK154" s="112"/>
      <c r="AL154" s="112"/>
    </row>
    <row r="155" ht="14.25" customHeight="1">
      <c r="Q155" s="95"/>
      <c r="AK155" s="112"/>
      <c r="AL155" s="112"/>
    </row>
    <row r="156" ht="14.25" customHeight="1">
      <c r="Q156" s="95"/>
      <c r="AK156" s="112"/>
      <c r="AL156" s="112"/>
    </row>
    <row r="157" ht="14.25" customHeight="1">
      <c r="Q157" s="95"/>
      <c r="AK157" s="112"/>
      <c r="AL157" s="112"/>
    </row>
    <row r="158" ht="14.25" customHeight="1">
      <c r="Q158" s="95"/>
      <c r="AK158" s="112"/>
      <c r="AL158" s="112"/>
    </row>
    <row r="159" ht="14.25" customHeight="1">
      <c r="Q159" s="95"/>
      <c r="AK159" s="112"/>
      <c r="AL159" s="112"/>
    </row>
    <row r="160" ht="14.25" customHeight="1">
      <c r="Q160" s="95"/>
      <c r="AK160" s="112"/>
      <c r="AL160" s="112"/>
    </row>
    <row r="161" ht="14.25" customHeight="1">
      <c r="Q161" s="95"/>
      <c r="AK161" s="112"/>
      <c r="AL161" s="112"/>
    </row>
    <row r="162" ht="14.25" customHeight="1">
      <c r="Q162" s="95"/>
      <c r="AK162" s="112"/>
      <c r="AL162" s="112"/>
    </row>
    <row r="163" ht="14.25" customHeight="1">
      <c r="Q163" s="95"/>
      <c r="AK163" s="112"/>
      <c r="AL163" s="112"/>
    </row>
    <row r="164" ht="14.25" customHeight="1">
      <c r="Q164" s="95"/>
      <c r="AK164" s="112"/>
      <c r="AL164" s="112"/>
    </row>
    <row r="165" ht="14.25" customHeight="1">
      <c r="Q165" s="95"/>
      <c r="AK165" s="112"/>
      <c r="AL165" s="112"/>
    </row>
    <row r="166" ht="14.25" customHeight="1">
      <c r="Q166" s="95"/>
      <c r="AK166" s="112"/>
      <c r="AL166" s="112"/>
    </row>
    <row r="167" ht="14.25" customHeight="1">
      <c r="Q167" s="95"/>
      <c r="AK167" s="112"/>
      <c r="AL167" s="112"/>
    </row>
    <row r="168" ht="14.25" customHeight="1">
      <c r="Q168" s="95"/>
      <c r="AK168" s="112"/>
      <c r="AL168" s="112"/>
    </row>
    <row r="169" ht="14.25" customHeight="1">
      <c r="Q169" s="95"/>
      <c r="AK169" s="112"/>
      <c r="AL169" s="112"/>
    </row>
    <row r="170" ht="14.25" customHeight="1">
      <c r="Q170" s="95"/>
      <c r="AK170" s="112"/>
      <c r="AL170" s="112"/>
    </row>
    <row r="171" ht="14.25" customHeight="1">
      <c r="Q171" s="95"/>
      <c r="AK171" s="112"/>
      <c r="AL171" s="112"/>
    </row>
    <row r="172" ht="14.25" customHeight="1">
      <c r="Q172" s="95"/>
      <c r="AK172" s="112"/>
      <c r="AL172" s="112"/>
    </row>
    <row r="173" ht="14.25" customHeight="1">
      <c r="Q173" s="95"/>
      <c r="AK173" s="112"/>
      <c r="AL173" s="112"/>
    </row>
    <row r="174" ht="14.25" customHeight="1">
      <c r="Q174" s="95"/>
      <c r="AK174" s="112"/>
      <c r="AL174" s="112"/>
    </row>
    <row r="175" ht="14.25" customHeight="1">
      <c r="Q175" s="95"/>
      <c r="AK175" s="112"/>
      <c r="AL175" s="112"/>
    </row>
    <row r="176" ht="14.25" customHeight="1">
      <c r="Q176" s="95"/>
      <c r="AK176" s="112"/>
      <c r="AL176" s="112"/>
    </row>
    <row r="177" ht="14.25" customHeight="1">
      <c r="Q177" s="95"/>
      <c r="AK177" s="112"/>
      <c r="AL177" s="112"/>
    </row>
    <row r="178" ht="14.25" customHeight="1">
      <c r="Q178" s="95"/>
      <c r="AK178" s="112"/>
      <c r="AL178" s="112"/>
    </row>
    <row r="179" ht="14.25" customHeight="1">
      <c r="Q179" s="95"/>
      <c r="AK179" s="112"/>
      <c r="AL179" s="112"/>
    </row>
    <row r="180" ht="14.25" customHeight="1">
      <c r="Q180" s="95"/>
      <c r="AK180" s="112"/>
      <c r="AL180" s="112"/>
    </row>
    <row r="181" ht="14.25" customHeight="1">
      <c r="Q181" s="95"/>
      <c r="AK181" s="112"/>
      <c r="AL181" s="112"/>
    </row>
    <row r="182" ht="14.25" customHeight="1">
      <c r="Q182" s="95"/>
      <c r="AK182" s="112"/>
      <c r="AL182" s="112"/>
    </row>
    <row r="183" ht="14.25" customHeight="1">
      <c r="Q183" s="95"/>
      <c r="AK183" s="112"/>
      <c r="AL183" s="112"/>
    </row>
    <row r="184" ht="14.25" customHeight="1">
      <c r="Q184" s="95"/>
      <c r="AK184" s="112"/>
      <c r="AL184" s="112"/>
    </row>
    <row r="185" ht="14.25" customHeight="1">
      <c r="Q185" s="95"/>
      <c r="AK185" s="112"/>
      <c r="AL185" s="112"/>
    </row>
    <row r="186" ht="14.25" customHeight="1">
      <c r="Q186" s="95"/>
      <c r="AK186" s="112"/>
      <c r="AL186" s="112"/>
    </row>
    <row r="187" ht="14.25" customHeight="1">
      <c r="Q187" s="95"/>
      <c r="AK187" s="112"/>
      <c r="AL187" s="112"/>
    </row>
    <row r="188" ht="14.25" customHeight="1">
      <c r="Q188" s="95"/>
      <c r="AK188" s="112"/>
      <c r="AL188" s="112"/>
    </row>
    <row r="189" ht="14.25" customHeight="1">
      <c r="Q189" s="95"/>
      <c r="AK189" s="112"/>
      <c r="AL189" s="112"/>
    </row>
    <row r="190" ht="14.25" customHeight="1">
      <c r="Q190" s="95"/>
      <c r="AK190" s="112"/>
      <c r="AL190" s="112"/>
    </row>
    <row r="191" ht="14.25" customHeight="1">
      <c r="Q191" s="95"/>
      <c r="AK191" s="112"/>
      <c r="AL191" s="112"/>
    </row>
    <row r="192" ht="14.25" customHeight="1">
      <c r="Q192" s="95"/>
      <c r="AK192" s="112"/>
      <c r="AL192" s="112"/>
    </row>
    <row r="193" ht="14.25" customHeight="1">
      <c r="Q193" s="95"/>
      <c r="AK193" s="112"/>
      <c r="AL193" s="112"/>
    </row>
    <row r="194" ht="14.25" customHeight="1">
      <c r="Q194" s="95"/>
      <c r="AK194" s="112"/>
      <c r="AL194" s="112"/>
    </row>
    <row r="195" ht="14.25" customHeight="1">
      <c r="Q195" s="95"/>
      <c r="AK195" s="112"/>
      <c r="AL195" s="112"/>
    </row>
    <row r="196" ht="14.25" customHeight="1">
      <c r="Q196" s="95"/>
      <c r="AK196" s="112"/>
      <c r="AL196" s="112"/>
    </row>
    <row r="197" ht="14.25" customHeight="1">
      <c r="Q197" s="95"/>
      <c r="AK197" s="112"/>
      <c r="AL197" s="112"/>
    </row>
    <row r="198" ht="14.25" customHeight="1">
      <c r="Q198" s="95"/>
      <c r="AK198" s="112"/>
      <c r="AL198" s="112"/>
    </row>
    <row r="199" ht="14.25" customHeight="1">
      <c r="Q199" s="95"/>
      <c r="AK199" s="112"/>
      <c r="AL199" s="112"/>
    </row>
    <row r="200" ht="14.25" customHeight="1">
      <c r="Q200" s="95"/>
      <c r="AK200" s="112"/>
      <c r="AL200" s="112"/>
    </row>
    <row r="201" ht="14.25" customHeight="1">
      <c r="Q201" s="95"/>
      <c r="AK201" s="112"/>
      <c r="AL201" s="112"/>
    </row>
    <row r="202" ht="14.25" customHeight="1">
      <c r="Q202" s="95"/>
      <c r="AK202" s="112"/>
      <c r="AL202" s="112"/>
    </row>
    <row r="203" ht="14.25" customHeight="1">
      <c r="Q203" s="95"/>
      <c r="AK203" s="112"/>
      <c r="AL203" s="112"/>
    </row>
    <row r="204" ht="14.25" customHeight="1">
      <c r="Q204" s="95"/>
      <c r="AK204" s="112"/>
      <c r="AL204" s="112"/>
    </row>
    <row r="205" ht="14.25" customHeight="1">
      <c r="Q205" s="95"/>
      <c r="AK205" s="112"/>
      <c r="AL205" s="112"/>
    </row>
    <row r="206" ht="14.25" customHeight="1">
      <c r="Q206" s="95"/>
      <c r="AK206" s="112"/>
      <c r="AL206" s="112"/>
    </row>
    <row r="207" ht="14.25" customHeight="1">
      <c r="Q207" s="95"/>
      <c r="AK207" s="112"/>
      <c r="AL207" s="112"/>
    </row>
    <row r="208" ht="14.25" customHeight="1">
      <c r="Q208" s="95"/>
      <c r="AK208" s="112"/>
      <c r="AL208" s="112"/>
    </row>
    <row r="209" ht="14.25" customHeight="1">
      <c r="Q209" s="95"/>
      <c r="AK209" s="112"/>
      <c r="AL209" s="112"/>
    </row>
    <row r="210" ht="14.25" customHeight="1">
      <c r="Q210" s="95"/>
      <c r="AK210" s="112"/>
      <c r="AL210" s="112"/>
    </row>
    <row r="211" ht="14.25" customHeight="1">
      <c r="Q211" s="95"/>
      <c r="AK211" s="112"/>
      <c r="AL211" s="112"/>
    </row>
    <row r="212" ht="14.25" customHeight="1">
      <c r="Q212" s="95"/>
      <c r="AK212" s="112"/>
      <c r="AL212" s="112"/>
    </row>
    <row r="213" ht="14.25" customHeight="1">
      <c r="Q213" s="95"/>
      <c r="AK213" s="112"/>
      <c r="AL213" s="112"/>
    </row>
    <row r="214" ht="14.25" customHeight="1">
      <c r="Q214" s="95"/>
      <c r="AK214" s="112"/>
      <c r="AL214" s="112"/>
    </row>
    <row r="215" ht="14.25" customHeight="1">
      <c r="Q215" s="95"/>
      <c r="AK215" s="112"/>
      <c r="AL215" s="112"/>
    </row>
    <row r="216" ht="14.25" customHeight="1">
      <c r="Q216" s="95"/>
      <c r="AK216" s="112"/>
      <c r="AL216" s="112"/>
    </row>
    <row r="217" ht="14.25" customHeight="1">
      <c r="Q217" s="95"/>
      <c r="AK217" s="112"/>
      <c r="AL217" s="112"/>
    </row>
    <row r="218" ht="14.25" customHeight="1">
      <c r="Q218" s="95"/>
      <c r="AK218" s="112"/>
      <c r="AL218" s="112"/>
    </row>
    <row r="219" ht="14.25" customHeight="1">
      <c r="Q219" s="95"/>
      <c r="AK219" s="112"/>
      <c r="AL219" s="112"/>
    </row>
    <row r="220" ht="14.25" customHeight="1">
      <c r="Q220" s="95"/>
      <c r="AK220" s="112"/>
      <c r="AL220" s="112"/>
    </row>
    <row r="221" ht="14.25" customHeight="1">
      <c r="Q221" s="95"/>
      <c r="AK221" s="112"/>
      <c r="AL221" s="112"/>
    </row>
    <row r="222" ht="14.25" customHeight="1">
      <c r="Q222" s="95"/>
      <c r="AK222" s="112"/>
      <c r="AL222" s="112"/>
    </row>
    <row r="223" ht="14.25" customHeight="1">
      <c r="Q223" s="95"/>
      <c r="AK223" s="112"/>
      <c r="AL223" s="112"/>
    </row>
    <row r="224" ht="14.25" customHeight="1">
      <c r="Q224" s="95"/>
      <c r="AK224" s="112"/>
      <c r="AL224" s="112"/>
    </row>
    <row r="225" ht="14.25" customHeight="1">
      <c r="Q225" s="95"/>
      <c r="AK225" s="112"/>
      <c r="AL225" s="112"/>
    </row>
    <row r="226" ht="14.25" customHeight="1">
      <c r="Q226" s="95"/>
      <c r="AK226" s="112"/>
      <c r="AL226" s="112"/>
    </row>
    <row r="227" ht="14.25" customHeight="1">
      <c r="Q227" s="95"/>
      <c r="AK227" s="112"/>
      <c r="AL227" s="112"/>
    </row>
    <row r="228" ht="14.25" customHeight="1">
      <c r="Q228" s="95"/>
      <c r="AK228" s="112"/>
      <c r="AL228" s="112"/>
    </row>
    <row r="229" ht="14.25" customHeight="1">
      <c r="Q229" s="95"/>
      <c r="AK229" s="112"/>
      <c r="AL229" s="112"/>
    </row>
    <row r="230" ht="14.25" customHeight="1">
      <c r="Q230" s="95"/>
      <c r="AK230" s="112"/>
      <c r="AL230" s="112"/>
    </row>
    <row r="231" ht="14.25" customHeight="1">
      <c r="Q231" s="95"/>
      <c r="AK231" s="112"/>
      <c r="AL231" s="112"/>
    </row>
    <row r="232" ht="14.25" customHeight="1">
      <c r="Q232" s="95"/>
      <c r="AK232" s="112"/>
      <c r="AL232" s="112"/>
    </row>
    <row r="233" ht="14.25" customHeight="1">
      <c r="Q233" s="95"/>
      <c r="AK233" s="112"/>
      <c r="AL233" s="112"/>
    </row>
    <row r="234" ht="14.25" customHeight="1">
      <c r="Q234" s="95"/>
      <c r="AK234" s="112"/>
      <c r="AL234" s="112"/>
    </row>
    <row r="235" ht="14.25" customHeight="1">
      <c r="Q235" s="95"/>
      <c r="AK235" s="112"/>
      <c r="AL235" s="112"/>
    </row>
    <row r="236" ht="14.25" customHeight="1">
      <c r="Q236" s="95"/>
      <c r="AK236" s="112"/>
      <c r="AL236" s="112"/>
    </row>
    <row r="237" ht="14.25" customHeight="1">
      <c r="Q237" s="95"/>
      <c r="AK237" s="112"/>
      <c r="AL237" s="112"/>
    </row>
    <row r="238" ht="14.25" customHeight="1">
      <c r="Q238" s="95"/>
      <c r="AK238" s="112"/>
      <c r="AL238" s="112"/>
    </row>
    <row r="239" ht="14.25" customHeight="1">
      <c r="Q239" s="95"/>
      <c r="AK239" s="112"/>
      <c r="AL239" s="112"/>
    </row>
    <row r="240" ht="14.25" customHeight="1">
      <c r="Q240" s="95"/>
      <c r="AK240" s="112"/>
      <c r="AL240" s="112"/>
    </row>
    <row r="241" ht="14.25" customHeight="1">
      <c r="Q241" s="95"/>
      <c r="AK241" s="112"/>
      <c r="AL241" s="112"/>
    </row>
    <row r="242" ht="14.25" customHeight="1">
      <c r="Q242" s="95"/>
      <c r="AK242" s="112"/>
      <c r="AL242" s="112"/>
    </row>
    <row r="243" ht="14.25" customHeight="1">
      <c r="Q243" s="95"/>
      <c r="AK243" s="112"/>
      <c r="AL243" s="112"/>
    </row>
    <row r="244" ht="14.25" customHeight="1">
      <c r="Q244" s="95"/>
      <c r="AK244" s="112"/>
      <c r="AL244" s="112"/>
    </row>
    <row r="245" ht="14.25" customHeight="1">
      <c r="Q245" s="95"/>
      <c r="AK245" s="112"/>
      <c r="AL245" s="112"/>
    </row>
    <row r="246" ht="14.25" customHeight="1">
      <c r="Q246" s="95"/>
      <c r="AK246" s="112"/>
      <c r="AL246" s="112"/>
    </row>
    <row r="247" ht="14.25" customHeight="1">
      <c r="Q247" s="95"/>
      <c r="AK247" s="112"/>
      <c r="AL247" s="112"/>
    </row>
    <row r="248" ht="14.25" customHeight="1">
      <c r="Q248" s="95"/>
      <c r="AK248" s="112"/>
      <c r="AL248" s="112"/>
    </row>
    <row r="249" ht="14.25" customHeight="1">
      <c r="Q249" s="95"/>
      <c r="AK249" s="112"/>
      <c r="AL249" s="112"/>
    </row>
    <row r="250" ht="14.25" customHeight="1">
      <c r="Q250" s="95"/>
      <c r="AK250" s="112"/>
      <c r="AL250" s="112"/>
    </row>
    <row r="251" ht="14.25" customHeight="1">
      <c r="Q251" s="95"/>
      <c r="AK251" s="112"/>
      <c r="AL251" s="112"/>
    </row>
    <row r="252" ht="14.25" customHeight="1">
      <c r="Q252" s="95"/>
      <c r="AK252" s="112"/>
      <c r="AL252" s="112"/>
    </row>
    <row r="253" ht="14.25" customHeight="1">
      <c r="Q253" s="95"/>
      <c r="AK253" s="112"/>
      <c r="AL253" s="112"/>
    </row>
    <row r="254" ht="14.25" customHeight="1">
      <c r="Q254" s="95"/>
      <c r="AK254" s="112"/>
      <c r="AL254" s="112"/>
    </row>
    <row r="255" ht="14.25" customHeight="1">
      <c r="Q255" s="95"/>
      <c r="AK255" s="112"/>
      <c r="AL255" s="112"/>
    </row>
    <row r="256" ht="14.25" customHeight="1">
      <c r="Q256" s="95"/>
      <c r="AK256" s="112"/>
      <c r="AL256" s="112"/>
    </row>
    <row r="257" ht="14.25" customHeight="1">
      <c r="Q257" s="95"/>
      <c r="AK257" s="112"/>
      <c r="AL257" s="112"/>
    </row>
    <row r="258" ht="14.25" customHeight="1">
      <c r="Q258" s="95"/>
      <c r="AK258" s="112"/>
      <c r="AL258" s="112"/>
    </row>
    <row r="259" ht="14.25" customHeight="1">
      <c r="Q259" s="95"/>
      <c r="AK259" s="112"/>
      <c r="AL259" s="112"/>
    </row>
    <row r="260" ht="14.25" customHeight="1">
      <c r="Q260" s="95"/>
      <c r="AK260" s="112"/>
      <c r="AL260" s="112"/>
    </row>
    <row r="261" ht="14.25" customHeight="1">
      <c r="Q261" s="95"/>
      <c r="AK261" s="112"/>
      <c r="AL261" s="112"/>
    </row>
    <row r="262" ht="14.25" customHeight="1">
      <c r="Q262" s="95"/>
      <c r="AK262" s="112"/>
      <c r="AL262" s="112"/>
    </row>
    <row r="263" ht="14.25" customHeight="1">
      <c r="Q263" s="95"/>
      <c r="AK263" s="112"/>
      <c r="AL263" s="112"/>
    </row>
    <row r="264" ht="14.25" customHeight="1">
      <c r="Q264" s="95"/>
      <c r="AK264" s="112"/>
      <c r="AL264" s="112"/>
    </row>
    <row r="265" ht="14.25" customHeight="1">
      <c r="Q265" s="95"/>
      <c r="AK265" s="112"/>
      <c r="AL265" s="112"/>
    </row>
    <row r="266" ht="14.25" customHeight="1">
      <c r="Q266" s="95"/>
      <c r="AK266" s="112"/>
      <c r="AL266" s="112"/>
    </row>
    <row r="267" ht="14.25" customHeight="1">
      <c r="Q267" s="95"/>
      <c r="AK267" s="112"/>
      <c r="AL267" s="112"/>
    </row>
    <row r="268" ht="14.25" customHeight="1">
      <c r="Q268" s="95"/>
      <c r="AK268" s="112"/>
      <c r="AL268" s="112"/>
    </row>
    <row r="269" ht="14.25" customHeight="1">
      <c r="Q269" s="95"/>
      <c r="AK269" s="112"/>
      <c r="AL269" s="112"/>
    </row>
    <row r="270" ht="14.25" customHeight="1">
      <c r="Q270" s="95"/>
      <c r="AK270" s="112"/>
      <c r="AL270" s="112"/>
    </row>
    <row r="271" ht="14.25" customHeight="1">
      <c r="Q271" s="95"/>
      <c r="AK271" s="112"/>
      <c r="AL271" s="112"/>
    </row>
    <row r="272" ht="14.25" customHeight="1">
      <c r="Q272" s="95"/>
      <c r="AK272" s="112"/>
      <c r="AL272" s="112"/>
    </row>
    <row r="273" ht="14.25" customHeight="1">
      <c r="Q273" s="95"/>
      <c r="AK273" s="112"/>
      <c r="AL273" s="112"/>
    </row>
    <row r="274" ht="14.25" customHeight="1">
      <c r="Q274" s="95"/>
      <c r="AK274" s="112"/>
      <c r="AL274" s="112"/>
    </row>
    <row r="275" ht="14.25" customHeight="1">
      <c r="Q275" s="95"/>
      <c r="AK275" s="112"/>
      <c r="AL275" s="112"/>
    </row>
    <row r="276" ht="14.25" customHeight="1">
      <c r="Q276" s="95"/>
      <c r="AK276" s="112"/>
      <c r="AL276" s="112"/>
    </row>
    <row r="277" ht="14.25" customHeight="1">
      <c r="Q277" s="95"/>
      <c r="AK277" s="112"/>
      <c r="AL277" s="112"/>
    </row>
    <row r="278" ht="14.25" customHeight="1">
      <c r="Q278" s="95"/>
      <c r="AK278" s="112"/>
      <c r="AL278" s="112"/>
    </row>
    <row r="279" ht="14.25" customHeight="1">
      <c r="Q279" s="95"/>
      <c r="AK279" s="112"/>
      <c r="AL279" s="112"/>
    </row>
    <row r="280" ht="14.25" customHeight="1">
      <c r="Q280" s="95"/>
      <c r="AK280" s="112"/>
      <c r="AL280" s="112"/>
    </row>
    <row r="281" ht="14.25" customHeight="1">
      <c r="Q281" s="95"/>
      <c r="AK281" s="112"/>
      <c r="AL281" s="112"/>
    </row>
    <row r="282" ht="14.25" customHeight="1">
      <c r="Q282" s="95"/>
      <c r="AK282" s="112"/>
      <c r="AL282" s="112"/>
    </row>
    <row r="283" ht="14.25" customHeight="1">
      <c r="Q283" s="95"/>
      <c r="AK283" s="112"/>
      <c r="AL283" s="112"/>
    </row>
    <row r="284" ht="14.25" customHeight="1">
      <c r="Q284" s="95"/>
      <c r="AK284" s="112"/>
      <c r="AL284" s="112"/>
    </row>
    <row r="285" ht="14.25" customHeight="1">
      <c r="Q285" s="95"/>
      <c r="AK285" s="112"/>
      <c r="AL285" s="112"/>
    </row>
    <row r="286" ht="14.25" customHeight="1">
      <c r="Q286" s="95"/>
      <c r="AK286" s="112"/>
      <c r="AL286" s="112"/>
    </row>
    <row r="287" ht="14.25" customHeight="1">
      <c r="Q287" s="95"/>
      <c r="AK287" s="112"/>
      <c r="AL287" s="112"/>
    </row>
    <row r="288" ht="14.25" customHeight="1">
      <c r="Q288" s="95"/>
      <c r="AK288" s="112"/>
      <c r="AL288" s="112"/>
    </row>
    <row r="289" ht="14.25" customHeight="1">
      <c r="Q289" s="95"/>
      <c r="AK289" s="112"/>
      <c r="AL289" s="112"/>
    </row>
    <row r="290" ht="14.25" customHeight="1">
      <c r="Q290" s="95"/>
      <c r="AK290" s="112"/>
      <c r="AL290" s="112"/>
    </row>
    <row r="291" ht="14.25" customHeight="1">
      <c r="Q291" s="95"/>
      <c r="AK291" s="112"/>
      <c r="AL291" s="112"/>
    </row>
    <row r="292" ht="14.25" customHeight="1">
      <c r="Q292" s="95"/>
      <c r="AK292" s="112"/>
      <c r="AL292" s="112"/>
    </row>
    <row r="293" ht="14.25" customHeight="1">
      <c r="Q293" s="95"/>
      <c r="AK293" s="112"/>
      <c r="AL293" s="112"/>
    </row>
    <row r="294" ht="14.25" customHeight="1">
      <c r="Q294" s="95"/>
      <c r="AK294" s="112"/>
      <c r="AL294" s="112"/>
    </row>
    <row r="295" ht="14.25" customHeight="1">
      <c r="Q295" s="95"/>
      <c r="AK295" s="112"/>
      <c r="AL295" s="112"/>
    </row>
    <row r="296" ht="14.25" customHeight="1">
      <c r="Q296" s="95"/>
      <c r="AK296" s="112"/>
      <c r="AL296" s="112"/>
    </row>
    <row r="297" ht="14.25" customHeight="1">
      <c r="Q297" s="95"/>
      <c r="AK297" s="112"/>
      <c r="AL297" s="112"/>
    </row>
    <row r="298" ht="14.25" customHeight="1">
      <c r="Q298" s="95"/>
      <c r="AK298" s="112"/>
      <c r="AL298" s="112"/>
    </row>
    <row r="299" ht="14.25" customHeight="1">
      <c r="Q299" s="95"/>
      <c r="AK299" s="112"/>
      <c r="AL299" s="112"/>
    </row>
    <row r="300" ht="14.25" customHeight="1">
      <c r="Q300" s="95"/>
      <c r="AK300" s="112"/>
      <c r="AL300" s="112"/>
    </row>
    <row r="301" ht="14.25" customHeight="1">
      <c r="Q301" s="95"/>
      <c r="AK301" s="112"/>
      <c r="AL301" s="112"/>
    </row>
    <row r="302" ht="14.25" customHeight="1">
      <c r="Q302" s="95"/>
      <c r="AK302" s="112"/>
      <c r="AL302" s="112"/>
    </row>
    <row r="303" ht="14.25" customHeight="1">
      <c r="Q303" s="95"/>
      <c r="AK303" s="112"/>
      <c r="AL303" s="112"/>
    </row>
    <row r="304" ht="14.25" customHeight="1">
      <c r="Q304" s="95"/>
      <c r="AK304" s="112"/>
      <c r="AL304" s="112"/>
    </row>
    <row r="305" ht="14.25" customHeight="1">
      <c r="Q305" s="95"/>
      <c r="AK305" s="112"/>
      <c r="AL305" s="112"/>
    </row>
    <row r="306" ht="14.25" customHeight="1">
      <c r="Q306" s="95"/>
      <c r="AK306" s="112"/>
      <c r="AL306" s="112"/>
    </row>
    <row r="307" ht="14.25" customHeight="1">
      <c r="Q307" s="95"/>
      <c r="AK307" s="112"/>
      <c r="AL307" s="112"/>
    </row>
    <row r="308" ht="14.25" customHeight="1">
      <c r="Q308" s="95"/>
      <c r="AK308" s="112"/>
      <c r="AL308" s="112"/>
    </row>
    <row r="309" ht="14.25" customHeight="1">
      <c r="Q309" s="95"/>
      <c r="AK309" s="112"/>
      <c r="AL309" s="112"/>
    </row>
    <row r="310" ht="14.25" customHeight="1">
      <c r="Q310" s="95"/>
      <c r="AK310" s="112"/>
      <c r="AL310" s="112"/>
    </row>
    <row r="311" ht="14.25" customHeight="1">
      <c r="Q311" s="95"/>
      <c r="AK311" s="112"/>
      <c r="AL311" s="112"/>
    </row>
    <row r="312" ht="14.25" customHeight="1">
      <c r="Q312" s="95"/>
      <c r="AK312" s="112"/>
      <c r="AL312" s="112"/>
    </row>
    <row r="313" ht="14.25" customHeight="1">
      <c r="Q313" s="95"/>
      <c r="AK313" s="112"/>
      <c r="AL313" s="112"/>
    </row>
    <row r="314" ht="14.25" customHeight="1">
      <c r="Q314" s="95"/>
      <c r="AK314" s="112"/>
      <c r="AL314" s="112"/>
    </row>
    <row r="315" ht="14.25" customHeight="1">
      <c r="Q315" s="95"/>
      <c r="AK315" s="112"/>
      <c r="AL315" s="112"/>
    </row>
    <row r="316" ht="14.25" customHeight="1">
      <c r="Q316" s="95"/>
      <c r="AK316" s="112"/>
      <c r="AL316" s="112"/>
    </row>
    <row r="317" ht="14.25" customHeight="1">
      <c r="Q317" s="95"/>
      <c r="AK317" s="112"/>
      <c r="AL317" s="112"/>
    </row>
    <row r="318" ht="14.25" customHeight="1">
      <c r="Q318" s="95"/>
      <c r="AK318" s="112"/>
      <c r="AL318" s="112"/>
    </row>
    <row r="319" ht="14.25" customHeight="1">
      <c r="Q319" s="95"/>
      <c r="AK319" s="112"/>
      <c r="AL319" s="112"/>
    </row>
    <row r="320" ht="14.25" customHeight="1">
      <c r="Q320" s="95"/>
      <c r="AK320" s="112"/>
      <c r="AL320" s="112"/>
    </row>
    <row r="321" ht="14.25" customHeight="1">
      <c r="Q321" s="95"/>
      <c r="AK321" s="112"/>
      <c r="AL321" s="112"/>
    </row>
    <row r="322" ht="14.25" customHeight="1">
      <c r="Q322" s="95"/>
      <c r="AK322" s="112"/>
      <c r="AL322" s="112"/>
    </row>
    <row r="323" ht="14.25" customHeight="1">
      <c r="Q323" s="95"/>
      <c r="AK323" s="112"/>
      <c r="AL323" s="112"/>
    </row>
    <row r="324" ht="14.25" customHeight="1">
      <c r="Q324" s="95"/>
      <c r="AK324" s="112"/>
      <c r="AL324" s="112"/>
    </row>
    <row r="325" ht="14.25" customHeight="1">
      <c r="Q325" s="95"/>
      <c r="AK325" s="112"/>
      <c r="AL325" s="112"/>
    </row>
    <row r="326" ht="14.25" customHeight="1">
      <c r="Q326" s="95"/>
      <c r="AK326" s="112"/>
      <c r="AL326" s="112"/>
    </row>
    <row r="327" ht="14.25" customHeight="1">
      <c r="Q327" s="95"/>
      <c r="AK327" s="112"/>
      <c r="AL327" s="112"/>
    </row>
    <row r="328" ht="14.25" customHeight="1">
      <c r="Q328" s="95"/>
      <c r="AK328" s="112"/>
      <c r="AL328" s="112"/>
    </row>
    <row r="329" ht="14.25" customHeight="1">
      <c r="Q329" s="95"/>
      <c r="AK329" s="112"/>
      <c r="AL329" s="112"/>
    </row>
    <row r="330" ht="14.25" customHeight="1">
      <c r="Q330" s="95"/>
      <c r="AK330" s="112"/>
      <c r="AL330" s="112"/>
    </row>
    <row r="331" ht="14.25" customHeight="1">
      <c r="Q331" s="95"/>
      <c r="AK331" s="112"/>
      <c r="AL331" s="112"/>
    </row>
    <row r="332" ht="14.25" customHeight="1">
      <c r="Q332" s="95"/>
      <c r="AK332" s="112"/>
      <c r="AL332" s="112"/>
    </row>
    <row r="333" ht="14.25" customHeight="1">
      <c r="Q333" s="95"/>
      <c r="AK333" s="112"/>
      <c r="AL333" s="112"/>
    </row>
    <row r="334" ht="14.25" customHeight="1">
      <c r="Q334" s="95"/>
      <c r="AK334" s="112"/>
      <c r="AL334" s="112"/>
    </row>
    <row r="335" ht="14.25" customHeight="1">
      <c r="Q335" s="95"/>
      <c r="AK335" s="112"/>
      <c r="AL335" s="112"/>
    </row>
    <row r="336" ht="14.25" customHeight="1">
      <c r="Q336" s="95"/>
      <c r="AK336" s="112"/>
      <c r="AL336" s="112"/>
    </row>
    <row r="337" ht="14.25" customHeight="1">
      <c r="Q337" s="95"/>
      <c r="AK337" s="112"/>
      <c r="AL337" s="112"/>
    </row>
    <row r="338" ht="14.25" customHeight="1">
      <c r="Q338" s="95"/>
      <c r="AK338" s="112"/>
      <c r="AL338" s="112"/>
    </row>
    <row r="339" ht="14.25" customHeight="1">
      <c r="Q339" s="95"/>
      <c r="AK339" s="112"/>
      <c r="AL339" s="112"/>
    </row>
    <row r="340" ht="14.25" customHeight="1">
      <c r="Q340" s="95"/>
      <c r="AK340" s="112"/>
      <c r="AL340" s="112"/>
    </row>
    <row r="341" ht="14.25" customHeight="1">
      <c r="Q341" s="95"/>
      <c r="AK341" s="112"/>
      <c r="AL341" s="112"/>
    </row>
    <row r="342" ht="14.25" customHeight="1">
      <c r="Q342" s="95"/>
      <c r="AK342" s="112"/>
      <c r="AL342" s="112"/>
    </row>
    <row r="343" ht="14.25" customHeight="1">
      <c r="Q343" s="95"/>
      <c r="AK343" s="112"/>
      <c r="AL343" s="112"/>
    </row>
    <row r="344" ht="14.25" customHeight="1">
      <c r="Q344" s="95"/>
      <c r="AK344" s="112"/>
      <c r="AL344" s="112"/>
    </row>
    <row r="345" ht="14.25" customHeight="1">
      <c r="Q345" s="95"/>
      <c r="AK345" s="112"/>
      <c r="AL345" s="112"/>
    </row>
    <row r="346" ht="14.25" customHeight="1">
      <c r="Q346" s="95"/>
      <c r="AK346" s="112"/>
      <c r="AL346" s="112"/>
    </row>
    <row r="347" ht="14.25" customHeight="1">
      <c r="Q347" s="95"/>
      <c r="AK347" s="112"/>
      <c r="AL347" s="112"/>
    </row>
    <row r="348" ht="14.25" customHeight="1">
      <c r="Q348" s="95"/>
      <c r="AK348" s="112"/>
      <c r="AL348" s="112"/>
    </row>
    <row r="349" ht="14.25" customHeight="1">
      <c r="Q349" s="95"/>
      <c r="AK349" s="112"/>
      <c r="AL349" s="112"/>
    </row>
    <row r="350" ht="14.25" customHeight="1">
      <c r="Q350" s="95"/>
      <c r="AK350" s="112"/>
      <c r="AL350" s="112"/>
    </row>
    <row r="351" ht="14.25" customHeight="1">
      <c r="Q351" s="95"/>
      <c r="AK351" s="112"/>
      <c r="AL351" s="112"/>
    </row>
    <row r="352" ht="14.25" customHeight="1">
      <c r="Q352" s="95"/>
      <c r="AK352" s="112"/>
      <c r="AL352" s="112"/>
    </row>
    <row r="353" ht="14.25" customHeight="1">
      <c r="Q353" s="95"/>
      <c r="AK353" s="112"/>
      <c r="AL353" s="112"/>
    </row>
    <row r="354" ht="14.25" customHeight="1">
      <c r="Q354" s="95"/>
      <c r="AK354" s="112"/>
      <c r="AL354" s="112"/>
    </row>
    <row r="355" ht="14.25" customHeight="1">
      <c r="Q355" s="95"/>
      <c r="AK355" s="112"/>
      <c r="AL355" s="112"/>
    </row>
    <row r="356" ht="14.25" customHeight="1">
      <c r="Q356" s="95"/>
      <c r="AK356" s="112"/>
      <c r="AL356" s="112"/>
    </row>
    <row r="357" ht="14.25" customHeight="1">
      <c r="Q357" s="95"/>
      <c r="AK357" s="112"/>
      <c r="AL357" s="112"/>
    </row>
    <row r="358" ht="14.25" customHeight="1">
      <c r="Q358" s="95"/>
      <c r="AK358" s="112"/>
      <c r="AL358" s="112"/>
    </row>
    <row r="359" ht="14.25" customHeight="1">
      <c r="Q359" s="95"/>
      <c r="AK359" s="112"/>
      <c r="AL359" s="112"/>
    </row>
    <row r="360" ht="14.25" customHeight="1">
      <c r="Q360" s="95"/>
      <c r="AK360" s="112"/>
      <c r="AL360" s="112"/>
    </row>
    <row r="361" ht="14.25" customHeight="1">
      <c r="Q361" s="95"/>
      <c r="AK361" s="112"/>
      <c r="AL361" s="112"/>
    </row>
    <row r="362" ht="14.25" customHeight="1">
      <c r="Q362" s="95"/>
      <c r="AK362" s="112"/>
      <c r="AL362" s="112"/>
    </row>
    <row r="363" ht="14.25" customHeight="1">
      <c r="Q363" s="95"/>
      <c r="AK363" s="112"/>
      <c r="AL363" s="112"/>
    </row>
    <row r="364" ht="14.25" customHeight="1">
      <c r="Q364" s="95"/>
      <c r="AK364" s="112"/>
      <c r="AL364" s="112"/>
    </row>
    <row r="365" ht="14.25" customHeight="1">
      <c r="Q365" s="95"/>
      <c r="AK365" s="112"/>
      <c r="AL365" s="112"/>
    </row>
    <row r="366" ht="14.25" customHeight="1">
      <c r="Q366" s="95"/>
      <c r="AK366" s="112"/>
      <c r="AL366" s="112"/>
    </row>
    <row r="367" ht="14.25" customHeight="1">
      <c r="Q367" s="95"/>
      <c r="AK367" s="112"/>
      <c r="AL367" s="112"/>
    </row>
    <row r="368" ht="14.25" customHeight="1">
      <c r="Q368" s="95"/>
      <c r="AK368" s="112"/>
      <c r="AL368" s="112"/>
    </row>
    <row r="369" ht="14.25" customHeight="1">
      <c r="Q369" s="95"/>
      <c r="AK369" s="112"/>
      <c r="AL369" s="112"/>
    </row>
    <row r="370" ht="14.25" customHeight="1">
      <c r="Q370" s="95"/>
      <c r="AK370" s="112"/>
      <c r="AL370" s="112"/>
    </row>
    <row r="371" ht="14.25" customHeight="1">
      <c r="Q371" s="95"/>
      <c r="AK371" s="112"/>
      <c r="AL371" s="112"/>
    </row>
    <row r="372" ht="14.25" customHeight="1">
      <c r="Q372" s="95"/>
      <c r="AK372" s="112"/>
      <c r="AL372" s="112"/>
    </row>
    <row r="373" ht="14.25" customHeight="1">
      <c r="Q373" s="95"/>
      <c r="AK373" s="112"/>
      <c r="AL373" s="112"/>
    </row>
    <row r="374" ht="14.25" customHeight="1">
      <c r="Q374" s="95"/>
      <c r="AK374" s="112"/>
      <c r="AL374" s="112"/>
    </row>
    <row r="375" ht="14.25" customHeight="1">
      <c r="Q375" s="95"/>
      <c r="AK375" s="112"/>
      <c r="AL375" s="112"/>
    </row>
    <row r="376" ht="14.25" customHeight="1">
      <c r="Q376" s="95"/>
      <c r="AK376" s="112"/>
      <c r="AL376" s="112"/>
    </row>
    <row r="377" ht="14.25" customHeight="1">
      <c r="Q377" s="95"/>
      <c r="AK377" s="112"/>
      <c r="AL377" s="112"/>
    </row>
    <row r="378" ht="14.25" customHeight="1">
      <c r="Q378" s="95"/>
      <c r="AK378" s="112"/>
      <c r="AL378" s="112"/>
    </row>
    <row r="379" ht="14.25" customHeight="1">
      <c r="Q379" s="95"/>
      <c r="AK379" s="112"/>
      <c r="AL379" s="112"/>
    </row>
    <row r="380" ht="14.25" customHeight="1">
      <c r="Q380" s="95"/>
      <c r="AK380" s="112"/>
      <c r="AL380" s="112"/>
    </row>
    <row r="381" ht="14.25" customHeight="1">
      <c r="Q381" s="95"/>
      <c r="AK381" s="112"/>
      <c r="AL381" s="112"/>
    </row>
    <row r="382" ht="14.25" customHeight="1">
      <c r="Q382" s="95"/>
      <c r="AK382" s="112"/>
      <c r="AL382" s="112"/>
    </row>
    <row r="383" ht="14.25" customHeight="1">
      <c r="Q383" s="95"/>
      <c r="AK383" s="112"/>
      <c r="AL383" s="112"/>
    </row>
    <row r="384" ht="14.25" customHeight="1">
      <c r="Q384" s="95"/>
      <c r="AK384" s="112"/>
      <c r="AL384" s="112"/>
    </row>
    <row r="385" ht="14.25" customHeight="1">
      <c r="Q385" s="95"/>
      <c r="AK385" s="112"/>
      <c r="AL385" s="112"/>
    </row>
    <row r="386" ht="14.25" customHeight="1">
      <c r="Q386" s="95"/>
      <c r="AK386" s="112"/>
      <c r="AL386" s="112"/>
    </row>
    <row r="387" ht="14.25" customHeight="1">
      <c r="Q387" s="95"/>
      <c r="AK387" s="112"/>
      <c r="AL387" s="112"/>
    </row>
    <row r="388" ht="14.25" customHeight="1">
      <c r="Q388" s="95"/>
      <c r="AK388" s="112"/>
      <c r="AL388" s="112"/>
    </row>
    <row r="389" ht="14.25" customHeight="1">
      <c r="Q389" s="95"/>
      <c r="AK389" s="112"/>
      <c r="AL389" s="112"/>
    </row>
    <row r="390" ht="14.25" customHeight="1">
      <c r="Q390" s="95"/>
      <c r="AK390" s="112"/>
      <c r="AL390" s="112"/>
    </row>
    <row r="391" ht="14.25" customHeight="1">
      <c r="Q391" s="95"/>
      <c r="AK391" s="112"/>
      <c r="AL391" s="112"/>
    </row>
    <row r="392" ht="14.25" customHeight="1">
      <c r="Q392" s="95"/>
      <c r="AK392" s="112"/>
      <c r="AL392" s="112"/>
    </row>
    <row r="393" ht="14.25" customHeight="1">
      <c r="Q393" s="95"/>
      <c r="AK393" s="112"/>
      <c r="AL393" s="112"/>
    </row>
    <row r="394" ht="14.25" customHeight="1">
      <c r="Q394" s="95"/>
      <c r="AK394" s="112"/>
      <c r="AL394" s="112"/>
    </row>
    <row r="395" ht="14.25" customHeight="1">
      <c r="Q395" s="95"/>
      <c r="AK395" s="112"/>
      <c r="AL395" s="112"/>
    </row>
    <row r="396" ht="14.25" customHeight="1">
      <c r="Q396" s="95"/>
      <c r="AK396" s="112"/>
      <c r="AL396" s="112"/>
    </row>
    <row r="397" ht="14.25" customHeight="1">
      <c r="Q397" s="95"/>
      <c r="AK397" s="112"/>
      <c r="AL397" s="112"/>
    </row>
    <row r="398" ht="14.25" customHeight="1">
      <c r="Q398" s="95"/>
      <c r="AK398" s="112"/>
      <c r="AL398" s="112"/>
    </row>
    <row r="399" ht="14.25" customHeight="1">
      <c r="Q399" s="95"/>
      <c r="AK399" s="112"/>
      <c r="AL399" s="112"/>
    </row>
    <row r="400" ht="14.25" customHeight="1">
      <c r="Q400" s="95"/>
      <c r="AK400" s="112"/>
      <c r="AL400" s="112"/>
    </row>
    <row r="401" ht="14.25" customHeight="1">
      <c r="Q401" s="95"/>
      <c r="AK401" s="112"/>
      <c r="AL401" s="112"/>
    </row>
    <row r="402" ht="14.25" customHeight="1">
      <c r="Q402" s="95"/>
      <c r="AK402" s="112"/>
      <c r="AL402" s="112"/>
    </row>
    <row r="403" ht="14.25" customHeight="1">
      <c r="Q403" s="95"/>
      <c r="AK403" s="112"/>
      <c r="AL403" s="112"/>
    </row>
    <row r="404" ht="14.25" customHeight="1">
      <c r="Q404" s="95"/>
      <c r="AK404" s="112"/>
      <c r="AL404" s="112"/>
    </row>
    <row r="405" ht="14.25" customHeight="1">
      <c r="Q405" s="95"/>
      <c r="AK405" s="112"/>
      <c r="AL405" s="112"/>
    </row>
    <row r="406" ht="14.25" customHeight="1">
      <c r="Q406" s="95"/>
      <c r="AK406" s="112"/>
      <c r="AL406" s="112"/>
    </row>
    <row r="407" ht="14.25" customHeight="1">
      <c r="Q407" s="95"/>
      <c r="AK407" s="112"/>
      <c r="AL407" s="112"/>
    </row>
    <row r="408" ht="14.25" customHeight="1">
      <c r="Q408" s="95"/>
      <c r="AK408" s="112"/>
      <c r="AL408" s="112"/>
    </row>
    <row r="409" ht="14.25" customHeight="1">
      <c r="Q409" s="95"/>
      <c r="AK409" s="112"/>
      <c r="AL409" s="112"/>
    </row>
    <row r="410" ht="14.25" customHeight="1">
      <c r="Q410" s="95"/>
      <c r="AK410" s="112"/>
      <c r="AL410" s="112"/>
    </row>
    <row r="411" ht="14.25" customHeight="1">
      <c r="Q411" s="95"/>
      <c r="AK411" s="112"/>
      <c r="AL411" s="112"/>
    </row>
    <row r="412" ht="14.25" customHeight="1">
      <c r="Q412" s="95"/>
      <c r="AK412" s="112"/>
      <c r="AL412" s="112"/>
    </row>
    <row r="413" ht="14.25" customHeight="1">
      <c r="Q413" s="95"/>
      <c r="AK413" s="112"/>
      <c r="AL413" s="112"/>
    </row>
    <row r="414" ht="14.25" customHeight="1">
      <c r="Q414" s="95"/>
      <c r="AK414" s="112"/>
      <c r="AL414" s="112"/>
    </row>
    <row r="415" ht="14.25" customHeight="1">
      <c r="Q415" s="95"/>
      <c r="AK415" s="112"/>
      <c r="AL415" s="112"/>
    </row>
    <row r="416" ht="14.25" customHeight="1">
      <c r="Q416" s="95"/>
      <c r="AK416" s="112"/>
      <c r="AL416" s="112"/>
    </row>
    <row r="417" ht="14.25" customHeight="1">
      <c r="Q417" s="95"/>
      <c r="AK417" s="112"/>
      <c r="AL417" s="112"/>
    </row>
    <row r="418" ht="14.25" customHeight="1">
      <c r="Q418" s="95"/>
      <c r="AK418" s="112"/>
      <c r="AL418" s="112"/>
    </row>
    <row r="419" ht="14.25" customHeight="1">
      <c r="Q419" s="95"/>
      <c r="AK419" s="112"/>
      <c r="AL419" s="112"/>
    </row>
    <row r="420" ht="14.25" customHeight="1">
      <c r="Q420" s="95"/>
      <c r="AK420" s="112"/>
      <c r="AL420" s="112"/>
    </row>
    <row r="421" ht="14.25" customHeight="1">
      <c r="Q421" s="95"/>
      <c r="AK421" s="112"/>
      <c r="AL421" s="112"/>
    </row>
    <row r="422" ht="14.25" customHeight="1">
      <c r="Q422" s="95"/>
      <c r="AK422" s="112"/>
      <c r="AL422" s="112"/>
    </row>
    <row r="423" ht="14.25" customHeight="1">
      <c r="Q423" s="95"/>
      <c r="AK423" s="112"/>
      <c r="AL423" s="112"/>
    </row>
    <row r="424" ht="14.25" customHeight="1">
      <c r="Q424" s="95"/>
      <c r="AK424" s="112"/>
      <c r="AL424" s="112"/>
    </row>
    <row r="425" ht="14.25" customHeight="1">
      <c r="Q425" s="95"/>
      <c r="AK425" s="112"/>
      <c r="AL425" s="112"/>
    </row>
    <row r="426" ht="14.25" customHeight="1">
      <c r="Q426" s="95"/>
      <c r="AK426" s="112"/>
      <c r="AL426" s="112"/>
    </row>
    <row r="427" ht="14.25" customHeight="1">
      <c r="Q427" s="95"/>
      <c r="AK427" s="112"/>
      <c r="AL427" s="112"/>
    </row>
    <row r="428" ht="14.25" customHeight="1">
      <c r="Q428" s="95"/>
      <c r="AK428" s="112"/>
      <c r="AL428" s="112"/>
    </row>
    <row r="429" ht="14.25" customHeight="1">
      <c r="Q429" s="95"/>
      <c r="AK429" s="112"/>
      <c r="AL429" s="112"/>
    </row>
    <row r="430" ht="14.25" customHeight="1">
      <c r="Q430" s="95"/>
      <c r="AK430" s="112"/>
      <c r="AL430" s="112"/>
    </row>
    <row r="431" ht="14.25" customHeight="1">
      <c r="Q431" s="95"/>
      <c r="AK431" s="112"/>
      <c r="AL431" s="112"/>
    </row>
    <row r="432" ht="14.25" customHeight="1">
      <c r="Q432" s="95"/>
      <c r="AK432" s="112"/>
      <c r="AL432" s="112"/>
    </row>
    <row r="433" ht="14.25" customHeight="1">
      <c r="Q433" s="95"/>
      <c r="AK433" s="112"/>
      <c r="AL433" s="112"/>
    </row>
    <row r="434" ht="14.25" customHeight="1">
      <c r="Q434" s="95"/>
      <c r="AK434" s="112"/>
      <c r="AL434" s="112"/>
    </row>
    <row r="435" ht="14.25" customHeight="1">
      <c r="Q435" s="95"/>
      <c r="AK435" s="112"/>
      <c r="AL435" s="112"/>
    </row>
    <row r="436" ht="14.25" customHeight="1">
      <c r="Q436" s="95"/>
      <c r="AK436" s="112"/>
      <c r="AL436" s="112"/>
    </row>
    <row r="437" ht="14.25" customHeight="1">
      <c r="Q437" s="95"/>
      <c r="AK437" s="112"/>
      <c r="AL437" s="112"/>
    </row>
    <row r="438" ht="14.25" customHeight="1">
      <c r="Q438" s="95"/>
      <c r="AK438" s="112"/>
      <c r="AL438" s="112"/>
    </row>
    <row r="439" ht="14.25" customHeight="1">
      <c r="Q439" s="95"/>
      <c r="AK439" s="112"/>
      <c r="AL439" s="112"/>
    </row>
    <row r="440" ht="14.25" customHeight="1">
      <c r="Q440" s="95"/>
      <c r="AK440" s="112"/>
      <c r="AL440" s="112"/>
    </row>
    <row r="441" ht="14.25" customHeight="1">
      <c r="Q441" s="95"/>
      <c r="AK441" s="112"/>
      <c r="AL441" s="112"/>
    </row>
    <row r="442" ht="14.25" customHeight="1">
      <c r="Q442" s="95"/>
      <c r="AK442" s="112"/>
      <c r="AL442" s="112"/>
    </row>
    <row r="443" ht="14.25" customHeight="1">
      <c r="Q443" s="95"/>
      <c r="AK443" s="112"/>
      <c r="AL443" s="112"/>
    </row>
    <row r="444" ht="14.25" customHeight="1">
      <c r="Q444" s="95"/>
      <c r="AK444" s="112"/>
      <c r="AL444" s="112"/>
    </row>
    <row r="445" ht="14.25" customHeight="1">
      <c r="Q445" s="95"/>
      <c r="AK445" s="112"/>
      <c r="AL445" s="112"/>
    </row>
    <row r="446" ht="14.25" customHeight="1">
      <c r="Q446" s="95"/>
      <c r="AK446" s="112"/>
      <c r="AL446" s="112"/>
    </row>
    <row r="447" ht="14.25" customHeight="1">
      <c r="Q447" s="95"/>
      <c r="AK447" s="112"/>
      <c r="AL447" s="112"/>
    </row>
    <row r="448" ht="14.25" customHeight="1">
      <c r="Q448" s="95"/>
      <c r="AK448" s="112"/>
      <c r="AL448" s="112"/>
    </row>
    <row r="449" ht="14.25" customHeight="1">
      <c r="Q449" s="95"/>
      <c r="AK449" s="112"/>
      <c r="AL449" s="112"/>
    </row>
    <row r="450" ht="14.25" customHeight="1">
      <c r="Q450" s="95"/>
      <c r="AK450" s="112"/>
      <c r="AL450" s="112"/>
    </row>
    <row r="451" ht="14.25" customHeight="1">
      <c r="Q451" s="95"/>
      <c r="AK451" s="112"/>
      <c r="AL451" s="112"/>
    </row>
    <row r="452" ht="14.25" customHeight="1">
      <c r="Q452" s="95"/>
      <c r="AK452" s="112"/>
      <c r="AL452" s="112"/>
    </row>
    <row r="453" ht="14.25" customHeight="1">
      <c r="Q453" s="95"/>
      <c r="AK453" s="112"/>
      <c r="AL453" s="112"/>
    </row>
    <row r="454" ht="14.25" customHeight="1">
      <c r="Q454" s="95"/>
      <c r="AK454" s="112"/>
      <c r="AL454" s="112"/>
    </row>
    <row r="455" ht="14.25" customHeight="1">
      <c r="Q455" s="95"/>
      <c r="AK455" s="112"/>
      <c r="AL455" s="112"/>
    </row>
    <row r="456" ht="14.25" customHeight="1">
      <c r="Q456" s="95"/>
      <c r="AK456" s="112"/>
      <c r="AL456" s="112"/>
    </row>
    <row r="457" ht="14.25" customHeight="1">
      <c r="Q457" s="95"/>
      <c r="AK457" s="112"/>
      <c r="AL457" s="112"/>
    </row>
    <row r="458" ht="14.25" customHeight="1">
      <c r="Q458" s="95"/>
      <c r="AK458" s="112"/>
      <c r="AL458" s="112"/>
    </row>
    <row r="459" ht="14.25" customHeight="1">
      <c r="Q459" s="95"/>
      <c r="AK459" s="112"/>
      <c r="AL459" s="112"/>
    </row>
    <row r="460" ht="14.25" customHeight="1">
      <c r="Q460" s="95"/>
      <c r="AK460" s="112"/>
      <c r="AL460" s="112"/>
    </row>
    <row r="461" ht="14.25" customHeight="1">
      <c r="Q461" s="95"/>
      <c r="AK461" s="112"/>
      <c r="AL461" s="112"/>
    </row>
    <row r="462" ht="14.25" customHeight="1">
      <c r="Q462" s="95"/>
      <c r="AK462" s="112"/>
      <c r="AL462" s="112"/>
    </row>
    <row r="463" ht="14.25" customHeight="1">
      <c r="Q463" s="95"/>
      <c r="AK463" s="112"/>
      <c r="AL463" s="112"/>
    </row>
    <row r="464" ht="14.25" customHeight="1">
      <c r="Q464" s="95"/>
      <c r="AK464" s="112"/>
      <c r="AL464" s="112"/>
    </row>
    <row r="465" ht="14.25" customHeight="1">
      <c r="Q465" s="95"/>
      <c r="AK465" s="112"/>
      <c r="AL465" s="112"/>
    </row>
    <row r="466" ht="14.25" customHeight="1">
      <c r="Q466" s="95"/>
      <c r="AK466" s="112"/>
      <c r="AL466" s="112"/>
    </row>
    <row r="467" ht="14.25" customHeight="1">
      <c r="Q467" s="95"/>
      <c r="AK467" s="112"/>
      <c r="AL467" s="112"/>
    </row>
    <row r="468" ht="14.25" customHeight="1">
      <c r="Q468" s="95"/>
      <c r="AK468" s="112"/>
      <c r="AL468" s="112"/>
    </row>
    <row r="469" ht="14.25" customHeight="1">
      <c r="Q469" s="95"/>
      <c r="AK469" s="112"/>
      <c r="AL469" s="112"/>
    </row>
    <row r="470" ht="14.25" customHeight="1">
      <c r="Q470" s="95"/>
      <c r="AK470" s="112"/>
      <c r="AL470" s="112"/>
    </row>
    <row r="471" ht="14.25" customHeight="1">
      <c r="Q471" s="95"/>
      <c r="AK471" s="112"/>
      <c r="AL471" s="112"/>
    </row>
    <row r="472" ht="14.25" customHeight="1">
      <c r="Q472" s="95"/>
      <c r="AK472" s="112"/>
      <c r="AL472" s="112"/>
    </row>
    <row r="473" ht="14.25" customHeight="1">
      <c r="Q473" s="95"/>
      <c r="AK473" s="112"/>
      <c r="AL473" s="112"/>
    </row>
    <row r="474" ht="14.25" customHeight="1">
      <c r="Q474" s="95"/>
      <c r="AK474" s="112"/>
      <c r="AL474" s="112"/>
    </row>
    <row r="475" ht="14.25" customHeight="1">
      <c r="Q475" s="95"/>
      <c r="AK475" s="112"/>
      <c r="AL475" s="112"/>
    </row>
    <row r="476" ht="14.25" customHeight="1">
      <c r="Q476" s="95"/>
      <c r="AK476" s="112"/>
      <c r="AL476" s="112"/>
    </row>
    <row r="477" ht="14.25" customHeight="1">
      <c r="Q477" s="95"/>
      <c r="AK477" s="112"/>
      <c r="AL477" s="112"/>
    </row>
    <row r="478" ht="14.25" customHeight="1">
      <c r="Q478" s="95"/>
      <c r="AK478" s="112"/>
      <c r="AL478" s="112"/>
    </row>
    <row r="479" ht="14.25" customHeight="1">
      <c r="Q479" s="95"/>
      <c r="AK479" s="112"/>
      <c r="AL479" s="112"/>
    </row>
    <row r="480" ht="14.25" customHeight="1">
      <c r="Q480" s="95"/>
      <c r="AK480" s="112"/>
      <c r="AL480" s="112"/>
    </row>
    <row r="481" ht="14.25" customHeight="1">
      <c r="Q481" s="95"/>
      <c r="AK481" s="112"/>
      <c r="AL481" s="112"/>
    </row>
    <row r="482" ht="14.25" customHeight="1">
      <c r="Q482" s="95"/>
      <c r="AK482" s="112"/>
      <c r="AL482" s="112"/>
    </row>
    <row r="483" ht="14.25" customHeight="1">
      <c r="Q483" s="95"/>
      <c r="AK483" s="112"/>
      <c r="AL483" s="112"/>
    </row>
    <row r="484" ht="14.25" customHeight="1">
      <c r="Q484" s="95"/>
      <c r="AK484" s="112"/>
      <c r="AL484" s="112"/>
    </row>
    <row r="485" ht="14.25" customHeight="1">
      <c r="Q485" s="95"/>
      <c r="AK485" s="112"/>
      <c r="AL485" s="112"/>
    </row>
    <row r="486" ht="14.25" customHeight="1">
      <c r="Q486" s="95"/>
      <c r="AK486" s="112"/>
      <c r="AL486" s="112"/>
    </row>
    <row r="487" ht="14.25" customHeight="1">
      <c r="Q487" s="95"/>
      <c r="AK487" s="112"/>
      <c r="AL487" s="112"/>
    </row>
    <row r="488" ht="14.25" customHeight="1">
      <c r="Q488" s="95"/>
      <c r="AK488" s="112"/>
      <c r="AL488" s="112"/>
    </row>
    <row r="489" ht="14.25" customHeight="1">
      <c r="Q489" s="95"/>
      <c r="AK489" s="112"/>
      <c r="AL489" s="112"/>
    </row>
    <row r="490" ht="14.25" customHeight="1">
      <c r="Q490" s="95"/>
      <c r="AK490" s="112"/>
      <c r="AL490" s="112"/>
    </row>
    <row r="491" ht="14.25" customHeight="1">
      <c r="Q491" s="95"/>
      <c r="AK491" s="112"/>
      <c r="AL491" s="112"/>
    </row>
    <row r="492" ht="14.25" customHeight="1">
      <c r="Q492" s="95"/>
      <c r="AK492" s="112"/>
      <c r="AL492" s="112"/>
    </row>
    <row r="493" ht="14.25" customHeight="1">
      <c r="Q493" s="95"/>
      <c r="AK493" s="112"/>
      <c r="AL493" s="112"/>
    </row>
    <row r="494" ht="14.25" customHeight="1">
      <c r="Q494" s="95"/>
      <c r="AK494" s="112"/>
      <c r="AL494" s="112"/>
    </row>
    <row r="495" ht="14.25" customHeight="1">
      <c r="Q495" s="95"/>
      <c r="AK495" s="112"/>
      <c r="AL495" s="112"/>
    </row>
    <row r="496" ht="14.25" customHeight="1">
      <c r="Q496" s="95"/>
      <c r="AK496" s="112"/>
      <c r="AL496" s="112"/>
    </row>
    <row r="497" ht="14.25" customHeight="1">
      <c r="Q497" s="95"/>
      <c r="AK497" s="112"/>
      <c r="AL497" s="112"/>
    </row>
    <row r="498" ht="14.25" customHeight="1">
      <c r="Q498" s="95"/>
      <c r="AK498" s="112"/>
      <c r="AL498" s="112"/>
    </row>
    <row r="499" ht="14.25" customHeight="1">
      <c r="Q499" s="95"/>
      <c r="AK499" s="112"/>
      <c r="AL499" s="112"/>
    </row>
    <row r="500" ht="14.25" customHeight="1">
      <c r="Q500" s="95"/>
      <c r="AK500" s="112"/>
      <c r="AL500" s="112"/>
    </row>
    <row r="501" ht="14.25" customHeight="1">
      <c r="Q501" s="95"/>
      <c r="AK501" s="112"/>
      <c r="AL501" s="112"/>
    </row>
    <row r="502" ht="14.25" customHeight="1">
      <c r="Q502" s="95"/>
      <c r="AK502" s="112"/>
      <c r="AL502" s="112"/>
    </row>
    <row r="503" ht="14.25" customHeight="1">
      <c r="Q503" s="95"/>
      <c r="AK503" s="112"/>
      <c r="AL503" s="112"/>
    </row>
    <row r="504" ht="14.25" customHeight="1">
      <c r="Q504" s="95"/>
      <c r="AK504" s="112"/>
      <c r="AL504" s="112"/>
    </row>
    <row r="505" ht="14.25" customHeight="1">
      <c r="Q505" s="95"/>
      <c r="AK505" s="112"/>
      <c r="AL505" s="112"/>
    </row>
    <row r="506" ht="14.25" customHeight="1">
      <c r="Q506" s="95"/>
      <c r="AK506" s="112"/>
      <c r="AL506" s="112"/>
    </row>
    <row r="507" ht="14.25" customHeight="1">
      <c r="Q507" s="95"/>
      <c r="AK507" s="112"/>
      <c r="AL507" s="112"/>
    </row>
    <row r="508" ht="14.25" customHeight="1">
      <c r="Q508" s="95"/>
      <c r="AK508" s="112"/>
      <c r="AL508" s="112"/>
    </row>
    <row r="509" ht="14.25" customHeight="1">
      <c r="Q509" s="95"/>
      <c r="AK509" s="112"/>
      <c r="AL509" s="112"/>
    </row>
    <row r="510" ht="14.25" customHeight="1">
      <c r="Q510" s="95"/>
      <c r="AK510" s="112"/>
      <c r="AL510" s="112"/>
    </row>
    <row r="511" ht="14.25" customHeight="1">
      <c r="Q511" s="95"/>
      <c r="AK511" s="112"/>
      <c r="AL511" s="112"/>
    </row>
    <row r="512" ht="14.25" customHeight="1">
      <c r="Q512" s="95"/>
      <c r="AK512" s="112"/>
      <c r="AL512" s="112"/>
    </row>
    <row r="513" ht="14.25" customHeight="1">
      <c r="Q513" s="95"/>
      <c r="AK513" s="112"/>
      <c r="AL513" s="112"/>
    </row>
    <row r="514" ht="14.25" customHeight="1">
      <c r="Q514" s="95"/>
      <c r="AK514" s="112"/>
      <c r="AL514" s="112"/>
    </row>
    <row r="515" ht="14.25" customHeight="1">
      <c r="Q515" s="95"/>
      <c r="AK515" s="112"/>
      <c r="AL515" s="112"/>
    </row>
    <row r="516" ht="14.25" customHeight="1">
      <c r="Q516" s="95"/>
      <c r="AK516" s="112"/>
      <c r="AL516" s="112"/>
    </row>
    <row r="517" ht="14.25" customHeight="1">
      <c r="Q517" s="95"/>
      <c r="AK517" s="112"/>
      <c r="AL517" s="112"/>
    </row>
    <row r="518" ht="14.25" customHeight="1">
      <c r="Q518" s="95"/>
      <c r="AK518" s="112"/>
      <c r="AL518" s="112"/>
    </row>
    <row r="519" ht="14.25" customHeight="1">
      <c r="Q519" s="95"/>
      <c r="AK519" s="112"/>
      <c r="AL519" s="112"/>
    </row>
    <row r="520" ht="14.25" customHeight="1">
      <c r="Q520" s="95"/>
      <c r="AK520" s="112"/>
      <c r="AL520" s="112"/>
    </row>
    <row r="521" ht="14.25" customHeight="1">
      <c r="Q521" s="95"/>
      <c r="AK521" s="112"/>
      <c r="AL521" s="112"/>
    </row>
    <row r="522" ht="14.25" customHeight="1">
      <c r="Q522" s="95"/>
      <c r="AK522" s="112"/>
      <c r="AL522" s="112"/>
    </row>
    <row r="523" ht="14.25" customHeight="1">
      <c r="Q523" s="95"/>
      <c r="AK523" s="112"/>
      <c r="AL523" s="112"/>
    </row>
    <row r="524" ht="14.25" customHeight="1">
      <c r="Q524" s="95"/>
      <c r="AK524" s="112"/>
      <c r="AL524" s="112"/>
    </row>
    <row r="525" ht="14.25" customHeight="1">
      <c r="Q525" s="95"/>
      <c r="AK525" s="112"/>
      <c r="AL525" s="112"/>
    </row>
    <row r="526" ht="14.25" customHeight="1">
      <c r="Q526" s="95"/>
      <c r="AK526" s="112"/>
      <c r="AL526" s="112"/>
    </row>
    <row r="527" ht="14.25" customHeight="1">
      <c r="Q527" s="95"/>
      <c r="AK527" s="112"/>
      <c r="AL527" s="112"/>
    </row>
    <row r="528" ht="14.25" customHeight="1">
      <c r="Q528" s="95"/>
      <c r="AK528" s="112"/>
      <c r="AL528" s="112"/>
    </row>
    <row r="529" ht="14.25" customHeight="1">
      <c r="Q529" s="95"/>
      <c r="AK529" s="112"/>
      <c r="AL529" s="112"/>
    </row>
    <row r="530" ht="14.25" customHeight="1">
      <c r="Q530" s="95"/>
      <c r="AK530" s="112"/>
      <c r="AL530" s="112"/>
    </row>
    <row r="531" ht="14.25" customHeight="1">
      <c r="Q531" s="95"/>
      <c r="AK531" s="112"/>
      <c r="AL531" s="112"/>
    </row>
    <row r="532" ht="14.25" customHeight="1">
      <c r="Q532" s="95"/>
      <c r="AK532" s="112"/>
      <c r="AL532" s="112"/>
    </row>
    <row r="533" ht="14.25" customHeight="1">
      <c r="Q533" s="95"/>
      <c r="AK533" s="112"/>
      <c r="AL533" s="112"/>
    </row>
    <row r="534" ht="14.25" customHeight="1">
      <c r="Q534" s="95"/>
      <c r="AK534" s="112"/>
      <c r="AL534" s="112"/>
    </row>
    <row r="535" ht="14.25" customHeight="1">
      <c r="Q535" s="95"/>
      <c r="AK535" s="112"/>
      <c r="AL535" s="112"/>
    </row>
    <row r="536" ht="14.25" customHeight="1">
      <c r="Q536" s="95"/>
      <c r="AK536" s="112"/>
      <c r="AL536" s="112"/>
    </row>
    <row r="537" ht="14.25" customHeight="1">
      <c r="Q537" s="95"/>
      <c r="AK537" s="112"/>
      <c r="AL537" s="112"/>
    </row>
    <row r="538" ht="14.25" customHeight="1">
      <c r="Q538" s="95"/>
      <c r="AK538" s="112"/>
      <c r="AL538" s="112"/>
    </row>
    <row r="539" ht="14.25" customHeight="1">
      <c r="Q539" s="95"/>
      <c r="AK539" s="112"/>
      <c r="AL539" s="112"/>
    </row>
    <row r="540" ht="14.25" customHeight="1">
      <c r="Q540" s="95"/>
      <c r="AK540" s="112"/>
      <c r="AL540" s="112"/>
    </row>
    <row r="541" ht="14.25" customHeight="1">
      <c r="Q541" s="95"/>
      <c r="AK541" s="112"/>
      <c r="AL541" s="112"/>
    </row>
    <row r="542" ht="14.25" customHeight="1">
      <c r="Q542" s="95"/>
      <c r="AK542" s="112"/>
      <c r="AL542" s="112"/>
    </row>
    <row r="543" ht="14.25" customHeight="1">
      <c r="Q543" s="95"/>
      <c r="AK543" s="112"/>
      <c r="AL543" s="112"/>
    </row>
    <row r="544" ht="14.25" customHeight="1">
      <c r="Q544" s="95"/>
      <c r="AK544" s="112"/>
      <c r="AL544" s="112"/>
    </row>
    <row r="545" ht="14.25" customHeight="1">
      <c r="Q545" s="95"/>
      <c r="AK545" s="112"/>
      <c r="AL545" s="112"/>
    </row>
    <row r="546" ht="14.25" customHeight="1">
      <c r="Q546" s="95"/>
      <c r="AK546" s="112"/>
      <c r="AL546" s="112"/>
    </row>
    <row r="547" ht="14.25" customHeight="1">
      <c r="Q547" s="95"/>
      <c r="AK547" s="112"/>
      <c r="AL547" s="112"/>
    </row>
    <row r="548" ht="14.25" customHeight="1">
      <c r="Q548" s="95"/>
      <c r="AK548" s="112"/>
      <c r="AL548" s="112"/>
    </row>
    <row r="549" ht="14.25" customHeight="1">
      <c r="Q549" s="95"/>
      <c r="AK549" s="112"/>
      <c r="AL549" s="112"/>
    </row>
    <row r="550" ht="14.25" customHeight="1">
      <c r="Q550" s="95"/>
      <c r="AK550" s="112"/>
      <c r="AL550" s="112"/>
    </row>
    <row r="551" ht="14.25" customHeight="1">
      <c r="Q551" s="95"/>
      <c r="AK551" s="112"/>
      <c r="AL551" s="112"/>
    </row>
    <row r="552" ht="14.25" customHeight="1">
      <c r="Q552" s="95"/>
      <c r="AK552" s="112"/>
      <c r="AL552" s="112"/>
    </row>
    <row r="553" ht="14.25" customHeight="1">
      <c r="Q553" s="95"/>
      <c r="AK553" s="112"/>
      <c r="AL553" s="112"/>
    </row>
    <row r="554" ht="14.25" customHeight="1">
      <c r="Q554" s="95"/>
      <c r="AK554" s="112"/>
      <c r="AL554" s="112"/>
    </row>
    <row r="555" ht="14.25" customHeight="1">
      <c r="Q555" s="95"/>
      <c r="AK555" s="112"/>
      <c r="AL555" s="112"/>
    </row>
    <row r="556" ht="14.25" customHeight="1">
      <c r="Q556" s="95"/>
      <c r="AK556" s="112"/>
      <c r="AL556" s="112"/>
    </row>
    <row r="557" ht="14.25" customHeight="1">
      <c r="Q557" s="95"/>
      <c r="AK557" s="112"/>
      <c r="AL557" s="112"/>
    </row>
    <row r="558" ht="14.25" customHeight="1">
      <c r="Q558" s="95"/>
      <c r="AK558" s="112"/>
      <c r="AL558" s="112"/>
    </row>
    <row r="559" ht="14.25" customHeight="1">
      <c r="Q559" s="95"/>
      <c r="AK559" s="112"/>
      <c r="AL559" s="112"/>
    </row>
    <row r="560" ht="14.25" customHeight="1">
      <c r="Q560" s="95"/>
      <c r="AK560" s="112"/>
      <c r="AL560" s="112"/>
    </row>
    <row r="561" ht="14.25" customHeight="1">
      <c r="Q561" s="95"/>
      <c r="AK561" s="112"/>
      <c r="AL561" s="112"/>
    </row>
    <row r="562" ht="14.25" customHeight="1">
      <c r="Q562" s="95"/>
      <c r="AK562" s="112"/>
      <c r="AL562" s="112"/>
    </row>
    <row r="563" ht="14.25" customHeight="1">
      <c r="Q563" s="95"/>
      <c r="AK563" s="112"/>
      <c r="AL563" s="112"/>
    </row>
    <row r="564" ht="14.25" customHeight="1">
      <c r="Q564" s="95"/>
      <c r="AK564" s="112"/>
      <c r="AL564" s="112"/>
    </row>
    <row r="565" ht="14.25" customHeight="1">
      <c r="Q565" s="95"/>
      <c r="AK565" s="112"/>
      <c r="AL565" s="112"/>
    </row>
    <row r="566" ht="14.25" customHeight="1">
      <c r="Q566" s="95"/>
      <c r="AK566" s="112"/>
      <c r="AL566" s="112"/>
    </row>
    <row r="567" ht="14.25" customHeight="1">
      <c r="Q567" s="95"/>
      <c r="AK567" s="112"/>
      <c r="AL567" s="112"/>
    </row>
    <row r="568" ht="14.25" customHeight="1">
      <c r="Q568" s="95"/>
      <c r="AK568" s="112"/>
      <c r="AL568" s="112"/>
    </row>
    <row r="569" ht="14.25" customHeight="1">
      <c r="Q569" s="95"/>
      <c r="AK569" s="112"/>
      <c r="AL569" s="112"/>
    </row>
    <row r="570" ht="14.25" customHeight="1">
      <c r="Q570" s="95"/>
      <c r="AK570" s="112"/>
      <c r="AL570" s="112"/>
    </row>
    <row r="571" ht="14.25" customHeight="1">
      <c r="Q571" s="95"/>
      <c r="AK571" s="112"/>
      <c r="AL571" s="112"/>
    </row>
    <row r="572" ht="14.25" customHeight="1">
      <c r="Q572" s="95"/>
      <c r="AK572" s="112"/>
      <c r="AL572" s="112"/>
    </row>
    <row r="573" ht="14.25" customHeight="1">
      <c r="Q573" s="95"/>
      <c r="AK573" s="112"/>
      <c r="AL573" s="112"/>
    </row>
    <row r="574" ht="14.25" customHeight="1">
      <c r="Q574" s="95"/>
      <c r="AK574" s="112"/>
      <c r="AL574" s="112"/>
    </row>
    <row r="575" ht="14.25" customHeight="1">
      <c r="Q575" s="95"/>
      <c r="AK575" s="112"/>
      <c r="AL575" s="112"/>
    </row>
    <row r="576" ht="14.25" customHeight="1">
      <c r="Q576" s="95"/>
      <c r="AK576" s="112"/>
      <c r="AL576" s="112"/>
    </row>
    <row r="577" ht="14.25" customHeight="1">
      <c r="Q577" s="95"/>
      <c r="AK577" s="112"/>
      <c r="AL577" s="112"/>
    </row>
    <row r="578" ht="14.25" customHeight="1">
      <c r="Q578" s="95"/>
      <c r="AK578" s="112"/>
      <c r="AL578" s="112"/>
    </row>
    <row r="579" ht="14.25" customHeight="1">
      <c r="Q579" s="95"/>
      <c r="AK579" s="112"/>
      <c r="AL579" s="112"/>
    </row>
    <row r="580" ht="14.25" customHeight="1">
      <c r="Q580" s="95"/>
      <c r="AK580" s="112"/>
      <c r="AL580" s="112"/>
    </row>
    <row r="581" ht="14.25" customHeight="1">
      <c r="Q581" s="95"/>
      <c r="AK581" s="112"/>
      <c r="AL581" s="112"/>
    </row>
    <row r="582" ht="14.25" customHeight="1">
      <c r="Q582" s="95"/>
      <c r="AK582" s="112"/>
      <c r="AL582" s="112"/>
    </row>
    <row r="583" ht="14.25" customHeight="1">
      <c r="Q583" s="95"/>
      <c r="AK583" s="112"/>
      <c r="AL583" s="112"/>
    </row>
    <row r="584" ht="14.25" customHeight="1">
      <c r="Q584" s="95"/>
      <c r="AK584" s="112"/>
      <c r="AL584" s="112"/>
    </row>
    <row r="585" ht="14.25" customHeight="1">
      <c r="Q585" s="95"/>
      <c r="AK585" s="112"/>
      <c r="AL585" s="112"/>
    </row>
    <row r="586" ht="14.25" customHeight="1">
      <c r="Q586" s="95"/>
      <c r="AK586" s="112"/>
      <c r="AL586" s="112"/>
    </row>
    <row r="587" ht="14.25" customHeight="1">
      <c r="Q587" s="95"/>
      <c r="AK587" s="112"/>
      <c r="AL587" s="112"/>
    </row>
    <row r="588" ht="14.25" customHeight="1">
      <c r="Q588" s="95"/>
      <c r="AK588" s="112"/>
      <c r="AL588" s="112"/>
    </row>
    <row r="589" ht="14.25" customHeight="1">
      <c r="Q589" s="95"/>
      <c r="AK589" s="112"/>
      <c r="AL589" s="112"/>
    </row>
    <row r="590" ht="14.25" customHeight="1">
      <c r="Q590" s="95"/>
      <c r="AK590" s="112"/>
      <c r="AL590" s="112"/>
    </row>
    <row r="591" ht="14.25" customHeight="1">
      <c r="Q591" s="95"/>
      <c r="AK591" s="112"/>
      <c r="AL591" s="112"/>
    </row>
    <row r="592" ht="14.25" customHeight="1">
      <c r="Q592" s="95"/>
      <c r="AK592" s="112"/>
      <c r="AL592" s="112"/>
    </row>
    <row r="593" ht="14.25" customHeight="1">
      <c r="Q593" s="95"/>
      <c r="AK593" s="112"/>
      <c r="AL593" s="112"/>
    </row>
    <row r="594" ht="14.25" customHeight="1">
      <c r="Q594" s="95"/>
      <c r="AK594" s="112"/>
      <c r="AL594" s="112"/>
    </row>
    <row r="595" ht="14.25" customHeight="1">
      <c r="Q595" s="95"/>
      <c r="AK595" s="112"/>
      <c r="AL595" s="112"/>
    </row>
    <row r="596" ht="14.25" customHeight="1">
      <c r="Q596" s="95"/>
      <c r="AK596" s="112"/>
      <c r="AL596" s="112"/>
    </row>
    <row r="597" ht="14.25" customHeight="1">
      <c r="Q597" s="95"/>
      <c r="AK597" s="112"/>
      <c r="AL597" s="112"/>
    </row>
    <row r="598" ht="14.25" customHeight="1">
      <c r="Q598" s="95"/>
      <c r="AK598" s="112"/>
      <c r="AL598" s="112"/>
    </row>
    <row r="599" ht="14.25" customHeight="1">
      <c r="Q599" s="95"/>
      <c r="AK599" s="112"/>
      <c r="AL599" s="112"/>
    </row>
    <row r="600" ht="14.25" customHeight="1">
      <c r="Q600" s="95"/>
      <c r="AK600" s="112"/>
      <c r="AL600" s="112"/>
    </row>
    <row r="601" ht="14.25" customHeight="1">
      <c r="Q601" s="95"/>
      <c r="AK601" s="112"/>
      <c r="AL601" s="112"/>
    </row>
    <row r="602" ht="14.25" customHeight="1">
      <c r="Q602" s="95"/>
      <c r="AK602" s="112"/>
      <c r="AL602" s="112"/>
    </row>
    <row r="603" ht="14.25" customHeight="1">
      <c r="Q603" s="95"/>
      <c r="AK603" s="112"/>
      <c r="AL603" s="112"/>
    </row>
    <row r="604" ht="14.25" customHeight="1">
      <c r="Q604" s="95"/>
      <c r="AK604" s="112"/>
      <c r="AL604" s="112"/>
    </row>
    <row r="605" ht="14.25" customHeight="1">
      <c r="Q605" s="95"/>
      <c r="AK605" s="112"/>
      <c r="AL605" s="112"/>
    </row>
    <row r="606" ht="14.25" customHeight="1">
      <c r="Q606" s="95"/>
      <c r="AK606" s="112"/>
      <c r="AL606" s="112"/>
    </row>
    <row r="607" ht="14.25" customHeight="1">
      <c r="Q607" s="95"/>
      <c r="AK607" s="112"/>
      <c r="AL607" s="112"/>
    </row>
    <row r="608" ht="14.25" customHeight="1">
      <c r="Q608" s="95"/>
      <c r="AK608" s="112"/>
      <c r="AL608" s="112"/>
    </row>
    <row r="609" ht="14.25" customHeight="1">
      <c r="Q609" s="95"/>
      <c r="AK609" s="112"/>
      <c r="AL609" s="112"/>
    </row>
    <row r="610" ht="14.25" customHeight="1">
      <c r="Q610" s="95"/>
      <c r="AK610" s="112"/>
      <c r="AL610" s="112"/>
    </row>
    <row r="611" ht="14.25" customHeight="1">
      <c r="Q611" s="95"/>
      <c r="AK611" s="112"/>
      <c r="AL611" s="112"/>
    </row>
    <row r="612" ht="14.25" customHeight="1">
      <c r="Q612" s="95"/>
      <c r="AK612" s="112"/>
      <c r="AL612" s="112"/>
    </row>
    <row r="613" ht="14.25" customHeight="1">
      <c r="Q613" s="95"/>
      <c r="AK613" s="112"/>
      <c r="AL613" s="112"/>
    </row>
    <row r="614" ht="14.25" customHeight="1">
      <c r="Q614" s="95"/>
      <c r="AK614" s="112"/>
      <c r="AL614" s="112"/>
    </row>
    <row r="615" ht="14.25" customHeight="1">
      <c r="Q615" s="95"/>
      <c r="AK615" s="112"/>
      <c r="AL615" s="112"/>
    </row>
    <row r="616" ht="14.25" customHeight="1">
      <c r="Q616" s="95"/>
      <c r="AK616" s="112"/>
      <c r="AL616" s="112"/>
    </row>
    <row r="617" ht="14.25" customHeight="1">
      <c r="Q617" s="95"/>
      <c r="AK617" s="112"/>
      <c r="AL617" s="112"/>
    </row>
    <row r="618" ht="14.25" customHeight="1">
      <c r="Q618" s="95"/>
      <c r="AK618" s="112"/>
      <c r="AL618" s="112"/>
    </row>
    <row r="619" ht="14.25" customHeight="1">
      <c r="Q619" s="95"/>
      <c r="AK619" s="112"/>
      <c r="AL619" s="112"/>
    </row>
    <row r="620" ht="14.25" customHeight="1">
      <c r="Q620" s="95"/>
      <c r="AK620" s="112"/>
      <c r="AL620" s="112"/>
    </row>
    <row r="621" ht="14.25" customHeight="1">
      <c r="Q621" s="95"/>
      <c r="AK621" s="112"/>
      <c r="AL621" s="112"/>
    </row>
    <row r="622" ht="14.25" customHeight="1">
      <c r="Q622" s="95"/>
      <c r="AK622" s="112"/>
      <c r="AL622" s="112"/>
    </row>
    <row r="623" ht="14.25" customHeight="1">
      <c r="Q623" s="95"/>
      <c r="AK623" s="112"/>
      <c r="AL623" s="112"/>
    </row>
    <row r="624" ht="14.25" customHeight="1">
      <c r="Q624" s="95"/>
      <c r="AK624" s="112"/>
      <c r="AL624" s="112"/>
    </row>
    <row r="625" ht="14.25" customHeight="1">
      <c r="Q625" s="95"/>
      <c r="AK625" s="112"/>
      <c r="AL625" s="112"/>
    </row>
    <row r="626" ht="14.25" customHeight="1">
      <c r="Q626" s="95"/>
      <c r="AK626" s="112"/>
      <c r="AL626" s="112"/>
    </row>
    <row r="627" ht="14.25" customHeight="1">
      <c r="Q627" s="95"/>
      <c r="AK627" s="112"/>
      <c r="AL627" s="112"/>
    </row>
    <row r="628" ht="14.25" customHeight="1">
      <c r="Q628" s="95"/>
      <c r="AK628" s="112"/>
      <c r="AL628" s="112"/>
    </row>
    <row r="629" ht="14.25" customHeight="1">
      <c r="Q629" s="95"/>
      <c r="AK629" s="112"/>
      <c r="AL629" s="112"/>
    </row>
    <row r="630" ht="14.25" customHeight="1">
      <c r="Q630" s="95"/>
      <c r="AK630" s="112"/>
      <c r="AL630" s="112"/>
    </row>
    <row r="631" ht="14.25" customHeight="1">
      <c r="Q631" s="95"/>
      <c r="AK631" s="112"/>
      <c r="AL631" s="112"/>
    </row>
    <row r="632" ht="14.25" customHeight="1">
      <c r="Q632" s="95"/>
      <c r="AK632" s="112"/>
      <c r="AL632" s="112"/>
    </row>
    <row r="633" ht="14.25" customHeight="1">
      <c r="Q633" s="95"/>
      <c r="AK633" s="112"/>
      <c r="AL633" s="112"/>
    </row>
    <row r="634" ht="14.25" customHeight="1">
      <c r="Q634" s="95"/>
      <c r="AK634" s="112"/>
      <c r="AL634" s="112"/>
    </row>
    <row r="635" ht="14.25" customHeight="1">
      <c r="Q635" s="95"/>
      <c r="AK635" s="112"/>
      <c r="AL635" s="112"/>
    </row>
    <row r="636" ht="14.25" customHeight="1">
      <c r="Q636" s="95"/>
      <c r="AK636" s="112"/>
      <c r="AL636" s="112"/>
    </row>
    <row r="637" ht="14.25" customHeight="1">
      <c r="Q637" s="95"/>
      <c r="AK637" s="112"/>
      <c r="AL637" s="112"/>
    </row>
    <row r="638" ht="14.25" customHeight="1">
      <c r="Q638" s="95"/>
      <c r="AK638" s="112"/>
      <c r="AL638" s="112"/>
    </row>
    <row r="639" ht="14.25" customHeight="1">
      <c r="Q639" s="95"/>
      <c r="AK639" s="112"/>
      <c r="AL639" s="112"/>
    </row>
    <row r="640" ht="14.25" customHeight="1">
      <c r="Q640" s="95"/>
      <c r="AK640" s="112"/>
      <c r="AL640" s="112"/>
    </row>
    <row r="641" ht="14.25" customHeight="1">
      <c r="Q641" s="95"/>
      <c r="AK641" s="112"/>
      <c r="AL641" s="112"/>
    </row>
    <row r="642" ht="14.25" customHeight="1">
      <c r="Q642" s="95"/>
      <c r="AK642" s="112"/>
      <c r="AL642" s="112"/>
    </row>
    <row r="643" ht="14.25" customHeight="1">
      <c r="Q643" s="95"/>
      <c r="AK643" s="112"/>
      <c r="AL643" s="112"/>
    </row>
    <row r="644" ht="14.25" customHeight="1">
      <c r="Q644" s="95"/>
      <c r="AK644" s="112"/>
      <c r="AL644" s="112"/>
    </row>
    <row r="645" ht="14.25" customHeight="1">
      <c r="Q645" s="95"/>
      <c r="AK645" s="112"/>
      <c r="AL645" s="112"/>
    </row>
    <row r="646" ht="14.25" customHeight="1">
      <c r="Q646" s="95"/>
      <c r="AK646" s="112"/>
      <c r="AL646" s="112"/>
    </row>
    <row r="647" ht="14.25" customHeight="1">
      <c r="Q647" s="95"/>
      <c r="AK647" s="112"/>
      <c r="AL647" s="112"/>
    </row>
    <row r="648" ht="14.25" customHeight="1">
      <c r="Q648" s="95"/>
      <c r="AK648" s="112"/>
      <c r="AL648" s="112"/>
    </row>
    <row r="649" ht="14.25" customHeight="1">
      <c r="Q649" s="95"/>
      <c r="AK649" s="112"/>
      <c r="AL649" s="112"/>
    </row>
    <row r="650" ht="14.25" customHeight="1">
      <c r="Q650" s="95"/>
      <c r="AK650" s="112"/>
      <c r="AL650" s="112"/>
    </row>
    <row r="651" ht="14.25" customHeight="1">
      <c r="Q651" s="95"/>
      <c r="AK651" s="112"/>
      <c r="AL651" s="112"/>
    </row>
    <row r="652" ht="14.25" customHeight="1">
      <c r="Q652" s="95"/>
      <c r="AK652" s="112"/>
      <c r="AL652" s="112"/>
    </row>
    <row r="653" ht="14.25" customHeight="1">
      <c r="Q653" s="95"/>
      <c r="AK653" s="112"/>
      <c r="AL653" s="112"/>
    </row>
    <row r="654" ht="14.25" customHeight="1">
      <c r="Q654" s="95"/>
      <c r="AK654" s="112"/>
      <c r="AL654" s="112"/>
    </row>
    <row r="655" ht="14.25" customHeight="1">
      <c r="Q655" s="95"/>
      <c r="AK655" s="112"/>
      <c r="AL655" s="112"/>
    </row>
    <row r="656" ht="14.25" customHeight="1">
      <c r="Q656" s="95"/>
      <c r="AK656" s="112"/>
      <c r="AL656" s="112"/>
    </row>
    <row r="657" ht="14.25" customHeight="1">
      <c r="Q657" s="95"/>
      <c r="AK657" s="112"/>
      <c r="AL657" s="112"/>
    </row>
    <row r="658" ht="14.25" customHeight="1">
      <c r="Q658" s="95"/>
      <c r="AK658" s="112"/>
      <c r="AL658" s="112"/>
    </row>
    <row r="659" ht="14.25" customHeight="1">
      <c r="Q659" s="95"/>
      <c r="AK659" s="112"/>
      <c r="AL659" s="112"/>
    </row>
    <row r="660" ht="14.25" customHeight="1">
      <c r="Q660" s="95"/>
      <c r="AK660" s="112"/>
      <c r="AL660" s="112"/>
    </row>
    <row r="661" ht="14.25" customHeight="1">
      <c r="Q661" s="95"/>
      <c r="AK661" s="112"/>
      <c r="AL661" s="112"/>
    </row>
    <row r="662" ht="14.25" customHeight="1">
      <c r="Q662" s="95"/>
      <c r="AK662" s="112"/>
      <c r="AL662" s="112"/>
    </row>
    <row r="663" ht="14.25" customHeight="1">
      <c r="Q663" s="95"/>
      <c r="AK663" s="112"/>
      <c r="AL663" s="112"/>
    </row>
    <row r="664" ht="14.25" customHeight="1">
      <c r="Q664" s="95"/>
      <c r="AK664" s="112"/>
      <c r="AL664" s="112"/>
    </row>
    <row r="665" ht="14.25" customHeight="1">
      <c r="Q665" s="95"/>
      <c r="AK665" s="112"/>
      <c r="AL665" s="112"/>
    </row>
    <row r="666" ht="14.25" customHeight="1">
      <c r="Q666" s="95"/>
      <c r="AK666" s="112"/>
      <c r="AL666" s="112"/>
    </row>
    <row r="667" ht="14.25" customHeight="1">
      <c r="Q667" s="95"/>
      <c r="AK667" s="112"/>
      <c r="AL667" s="112"/>
    </row>
    <row r="668" ht="14.25" customHeight="1">
      <c r="Q668" s="95"/>
      <c r="AK668" s="112"/>
      <c r="AL668" s="112"/>
    </row>
    <row r="669" ht="14.25" customHeight="1">
      <c r="Q669" s="95"/>
      <c r="AK669" s="112"/>
      <c r="AL669" s="112"/>
    </row>
    <row r="670" ht="14.25" customHeight="1">
      <c r="Q670" s="95"/>
      <c r="AK670" s="112"/>
      <c r="AL670" s="112"/>
    </row>
    <row r="671" ht="14.25" customHeight="1">
      <c r="Q671" s="95"/>
      <c r="AK671" s="112"/>
      <c r="AL671" s="112"/>
    </row>
    <row r="672" ht="14.25" customHeight="1">
      <c r="Q672" s="95"/>
      <c r="AK672" s="112"/>
      <c r="AL672" s="112"/>
    </row>
    <row r="673" ht="14.25" customHeight="1">
      <c r="Q673" s="95"/>
      <c r="AK673" s="112"/>
      <c r="AL673" s="112"/>
    </row>
    <row r="674" ht="14.25" customHeight="1">
      <c r="Q674" s="95"/>
      <c r="AK674" s="112"/>
      <c r="AL674" s="112"/>
    </row>
    <row r="675" ht="14.25" customHeight="1">
      <c r="Q675" s="95"/>
      <c r="AK675" s="112"/>
      <c r="AL675" s="112"/>
    </row>
    <row r="676" ht="14.25" customHeight="1">
      <c r="Q676" s="95"/>
      <c r="AK676" s="112"/>
      <c r="AL676" s="112"/>
    </row>
    <row r="677" ht="14.25" customHeight="1">
      <c r="Q677" s="95"/>
      <c r="AK677" s="112"/>
      <c r="AL677" s="112"/>
    </row>
    <row r="678" ht="14.25" customHeight="1">
      <c r="Q678" s="95"/>
      <c r="AK678" s="112"/>
      <c r="AL678" s="112"/>
    </row>
    <row r="679" ht="14.25" customHeight="1">
      <c r="Q679" s="95"/>
      <c r="AK679" s="112"/>
      <c r="AL679" s="112"/>
    </row>
    <row r="680" ht="14.25" customHeight="1">
      <c r="Q680" s="95"/>
      <c r="AK680" s="112"/>
      <c r="AL680" s="112"/>
    </row>
    <row r="681" ht="14.25" customHeight="1">
      <c r="Q681" s="95"/>
      <c r="AK681" s="112"/>
      <c r="AL681" s="112"/>
    </row>
    <row r="682" ht="14.25" customHeight="1">
      <c r="Q682" s="95"/>
      <c r="AK682" s="112"/>
      <c r="AL682" s="112"/>
    </row>
    <row r="683" ht="14.25" customHeight="1">
      <c r="Q683" s="95"/>
      <c r="AK683" s="112"/>
      <c r="AL683" s="112"/>
    </row>
    <row r="684" ht="14.25" customHeight="1">
      <c r="Q684" s="95"/>
      <c r="AK684" s="112"/>
      <c r="AL684" s="112"/>
    </row>
    <row r="685" ht="14.25" customHeight="1">
      <c r="Q685" s="95"/>
      <c r="AK685" s="112"/>
      <c r="AL685" s="112"/>
    </row>
    <row r="686" ht="14.25" customHeight="1">
      <c r="Q686" s="95"/>
      <c r="AK686" s="112"/>
      <c r="AL686" s="112"/>
    </row>
    <row r="687" ht="14.25" customHeight="1">
      <c r="Q687" s="95"/>
      <c r="AK687" s="112"/>
      <c r="AL687" s="112"/>
    </row>
    <row r="688" ht="14.25" customHeight="1">
      <c r="Q688" s="95"/>
      <c r="AK688" s="112"/>
      <c r="AL688" s="112"/>
    </row>
    <row r="689" ht="14.25" customHeight="1">
      <c r="Q689" s="95"/>
      <c r="AK689" s="112"/>
      <c r="AL689" s="112"/>
    </row>
    <row r="690" ht="14.25" customHeight="1">
      <c r="Q690" s="95"/>
      <c r="AK690" s="112"/>
      <c r="AL690" s="112"/>
    </row>
    <row r="691" ht="14.25" customHeight="1">
      <c r="Q691" s="95"/>
      <c r="AK691" s="112"/>
      <c r="AL691" s="112"/>
    </row>
    <row r="692" ht="14.25" customHeight="1">
      <c r="Q692" s="95"/>
      <c r="AK692" s="112"/>
      <c r="AL692" s="112"/>
    </row>
    <row r="693" ht="14.25" customHeight="1">
      <c r="Q693" s="95"/>
      <c r="AK693" s="112"/>
      <c r="AL693" s="112"/>
    </row>
    <row r="694" ht="14.25" customHeight="1">
      <c r="Q694" s="95"/>
      <c r="AK694" s="112"/>
      <c r="AL694" s="112"/>
    </row>
    <row r="695" ht="14.25" customHeight="1">
      <c r="Q695" s="95"/>
      <c r="AK695" s="112"/>
      <c r="AL695" s="112"/>
    </row>
    <row r="696" ht="14.25" customHeight="1">
      <c r="Q696" s="95"/>
      <c r="AK696" s="112"/>
      <c r="AL696" s="112"/>
    </row>
    <row r="697" ht="14.25" customHeight="1">
      <c r="Q697" s="95"/>
      <c r="AK697" s="112"/>
      <c r="AL697" s="112"/>
    </row>
    <row r="698" ht="14.25" customHeight="1">
      <c r="Q698" s="95"/>
      <c r="AK698" s="112"/>
      <c r="AL698" s="112"/>
    </row>
    <row r="699" ht="14.25" customHeight="1">
      <c r="Q699" s="95"/>
      <c r="AK699" s="112"/>
      <c r="AL699" s="112"/>
    </row>
    <row r="700" ht="14.25" customHeight="1">
      <c r="Q700" s="95"/>
      <c r="AK700" s="112"/>
      <c r="AL700" s="112"/>
    </row>
    <row r="701" ht="14.25" customHeight="1">
      <c r="Q701" s="95"/>
      <c r="AK701" s="112"/>
      <c r="AL701" s="112"/>
    </row>
    <row r="702" ht="14.25" customHeight="1">
      <c r="Q702" s="95"/>
      <c r="AK702" s="112"/>
      <c r="AL702" s="112"/>
    </row>
    <row r="703" ht="14.25" customHeight="1">
      <c r="Q703" s="95"/>
      <c r="AK703" s="112"/>
      <c r="AL703" s="112"/>
    </row>
    <row r="704" ht="14.25" customHeight="1">
      <c r="Q704" s="95"/>
      <c r="AK704" s="112"/>
      <c r="AL704" s="112"/>
    </row>
    <row r="705" ht="14.25" customHeight="1">
      <c r="Q705" s="95"/>
      <c r="AK705" s="112"/>
      <c r="AL705" s="112"/>
    </row>
    <row r="706" ht="14.25" customHeight="1">
      <c r="Q706" s="95"/>
      <c r="AK706" s="112"/>
      <c r="AL706" s="112"/>
    </row>
    <row r="707" ht="14.25" customHeight="1">
      <c r="Q707" s="95"/>
      <c r="AK707" s="112"/>
      <c r="AL707" s="112"/>
    </row>
    <row r="708" ht="14.25" customHeight="1">
      <c r="Q708" s="95"/>
      <c r="AK708" s="112"/>
      <c r="AL708" s="112"/>
    </row>
    <row r="709" ht="14.25" customHeight="1">
      <c r="Q709" s="95"/>
      <c r="AK709" s="112"/>
      <c r="AL709" s="112"/>
    </row>
    <row r="710" ht="14.25" customHeight="1">
      <c r="Q710" s="95"/>
      <c r="AK710" s="112"/>
      <c r="AL710" s="112"/>
    </row>
    <row r="711" ht="14.25" customHeight="1">
      <c r="Q711" s="95"/>
      <c r="AK711" s="112"/>
      <c r="AL711" s="112"/>
    </row>
    <row r="712" ht="14.25" customHeight="1">
      <c r="Q712" s="95"/>
      <c r="AK712" s="112"/>
      <c r="AL712" s="112"/>
    </row>
    <row r="713" ht="14.25" customHeight="1">
      <c r="Q713" s="95"/>
      <c r="AK713" s="112"/>
      <c r="AL713" s="112"/>
    </row>
    <row r="714" ht="14.25" customHeight="1">
      <c r="Q714" s="95"/>
      <c r="AK714" s="112"/>
      <c r="AL714" s="112"/>
    </row>
    <row r="715" ht="14.25" customHeight="1">
      <c r="Q715" s="95"/>
      <c r="AK715" s="112"/>
      <c r="AL715" s="112"/>
    </row>
    <row r="716" ht="14.25" customHeight="1">
      <c r="Q716" s="95"/>
      <c r="AK716" s="112"/>
      <c r="AL716" s="112"/>
    </row>
    <row r="717" ht="14.25" customHeight="1">
      <c r="Q717" s="95"/>
      <c r="AK717" s="112"/>
      <c r="AL717" s="112"/>
    </row>
    <row r="718" ht="14.25" customHeight="1">
      <c r="Q718" s="95"/>
      <c r="AK718" s="112"/>
      <c r="AL718" s="112"/>
    </row>
    <row r="719" ht="14.25" customHeight="1">
      <c r="Q719" s="95"/>
      <c r="AK719" s="112"/>
      <c r="AL719" s="112"/>
    </row>
    <row r="720" ht="14.25" customHeight="1">
      <c r="Q720" s="95"/>
      <c r="AK720" s="112"/>
      <c r="AL720" s="112"/>
    </row>
    <row r="721" ht="14.25" customHeight="1">
      <c r="Q721" s="95"/>
      <c r="AK721" s="112"/>
      <c r="AL721" s="112"/>
    </row>
    <row r="722" ht="14.25" customHeight="1">
      <c r="Q722" s="95"/>
      <c r="AK722" s="112"/>
      <c r="AL722" s="112"/>
    </row>
    <row r="723" ht="14.25" customHeight="1">
      <c r="Q723" s="95"/>
      <c r="AK723" s="112"/>
      <c r="AL723" s="112"/>
    </row>
    <row r="724" ht="14.25" customHeight="1">
      <c r="Q724" s="95"/>
      <c r="AK724" s="112"/>
      <c r="AL724" s="112"/>
    </row>
    <row r="725" ht="14.25" customHeight="1">
      <c r="Q725" s="95"/>
      <c r="AK725" s="112"/>
      <c r="AL725" s="112"/>
    </row>
    <row r="726" ht="14.25" customHeight="1">
      <c r="Q726" s="95"/>
      <c r="AK726" s="112"/>
      <c r="AL726" s="112"/>
    </row>
    <row r="727" ht="14.25" customHeight="1">
      <c r="Q727" s="95"/>
      <c r="AK727" s="112"/>
      <c r="AL727" s="112"/>
    </row>
    <row r="728" ht="14.25" customHeight="1">
      <c r="Q728" s="95"/>
      <c r="AK728" s="112"/>
      <c r="AL728" s="112"/>
    </row>
    <row r="729" ht="14.25" customHeight="1">
      <c r="Q729" s="95"/>
      <c r="AK729" s="112"/>
      <c r="AL729" s="112"/>
    </row>
    <row r="730" ht="14.25" customHeight="1">
      <c r="Q730" s="95"/>
      <c r="AK730" s="112"/>
      <c r="AL730" s="112"/>
    </row>
    <row r="731" ht="14.25" customHeight="1">
      <c r="Q731" s="95"/>
      <c r="AK731" s="112"/>
      <c r="AL731" s="112"/>
    </row>
    <row r="732" ht="14.25" customHeight="1">
      <c r="Q732" s="95"/>
      <c r="AK732" s="112"/>
      <c r="AL732" s="112"/>
    </row>
    <row r="733" ht="14.25" customHeight="1">
      <c r="Q733" s="95"/>
      <c r="AK733" s="112"/>
      <c r="AL733" s="112"/>
    </row>
    <row r="734" ht="14.25" customHeight="1">
      <c r="Q734" s="95"/>
      <c r="AK734" s="112"/>
      <c r="AL734" s="112"/>
    </row>
    <row r="735" ht="14.25" customHeight="1">
      <c r="Q735" s="95"/>
      <c r="AK735" s="112"/>
      <c r="AL735" s="112"/>
    </row>
    <row r="736" ht="14.25" customHeight="1">
      <c r="Q736" s="95"/>
      <c r="AK736" s="112"/>
      <c r="AL736" s="112"/>
    </row>
    <row r="737" ht="14.25" customHeight="1">
      <c r="Q737" s="95"/>
      <c r="AK737" s="112"/>
      <c r="AL737" s="112"/>
    </row>
    <row r="738" ht="14.25" customHeight="1">
      <c r="Q738" s="95"/>
      <c r="AK738" s="112"/>
      <c r="AL738" s="112"/>
    </row>
    <row r="739" ht="14.25" customHeight="1">
      <c r="Q739" s="95"/>
      <c r="AK739" s="112"/>
      <c r="AL739" s="112"/>
    </row>
    <row r="740" ht="14.25" customHeight="1">
      <c r="Q740" s="95"/>
      <c r="AK740" s="112"/>
      <c r="AL740" s="112"/>
    </row>
    <row r="741" ht="14.25" customHeight="1">
      <c r="Q741" s="95"/>
      <c r="AK741" s="112"/>
      <c r="AL741" s="112"/>
    </row>
    <row r="742" ht="14.25" customHeight="1">
      <c r="Q742" s="95"/>
      <c r="AK742" s="112"/>
      <c r="AL742" s="112"/>
    </row>
    <row r="743" ht="14.25" customHeight="1">
      <c r="Q743" s="95"/>
      <c r="AK743" s="112"/>
      <c r="AL743" s="112"/>
    </row>
    <row r="744" ht="14.25" customHeight="1">
      <c r="Q744" s="95"/>
      <c r="AK744" s="112"/>
      <c r="AL744" s="112"/>
    </row>
    <row r="745" ht="14.25" customHeight="1">
      <c r="Q745" s="95"/>
      <c r="AK745" s="112"/>
      <c r="AL745" s="112"/>
    </row>
    <row r="746" ht="14.25" customHeight="1">
      <c r="Q746" s="95"/>
      <c r="AK746" s="112"/>
      <c r="AL746" s="112"/>
    </row>
    <row r="747" ht="14.25" customHeight="1">
      <c r="Q747" s="95"/>
      <c r="AK747" s="112"/>
      <c r="AL747" s="112"/>
    </row>
    <row r="748" ht="14.25" customHeight="1">
      <c r="Q748" s="95"/>
      <c r="AK748" s="112"/>
      <c r="AL748" s="112"/>
    </row>
    <row r="749" ht="14.25" customHeight="1">
      <c r="Q749" s="95"/>
      <c r="AK749" s="112"/>
      <c r="AL749" s="112"/>
    </row>
    <row r="750" ht="14.25" customHeight="1">
      <c r="Q750" s="95"/>
      <c r="AK750" s="112"/>
      <c r="AL750" s="112"/>
    </row>
    <row r="751" ht="14.25" customHeight="1">
      <c r="Q751" s="95"/>
      <c r="AK751" s="112"/>
      <c r="AL751" s="112"/>
    </row>
    <row r="752" ht="14.25" customHeight="1">
      <c r="Q752" s="95"/>
      <c r="AK752" s="112"/>
      <c r="AL752" s="112"/>
    </row>
    <row r="753" ht="14.25" customHeight="1">
      <c r="Q753" s="95"/>
      <c r="AK753" s="112"/>
      <c r="AL753" s="112"/>
    </row>
    <row r="754" ht="14.25" customHeight="1">
      <c r="Q754" s="95"/>
      <c r="AK754" s="112"/>
      <c r="AL754" s="112"/>
    </row>
    <row r="755" ht="14.25" customHeight="1">
      <c r="Q755" s="95"/>
      <c r="AK755" s="112"/>
      <c r="AL755" s="112"/>
    </row>
    <row r="756" ht="14.25" customHeight="1">
      <c r="Q756" s="95"/>
      <c r="AK756" s="112"/>
      <c r="AL756" s="112"/>
    </row>
    <row r="757" ht="14.25" customHeight="1">
      <c r="Q757" s="95"/>
      <c r="AK757" s="112"/>
      <c r="AL757" s="112"/>
    </row>
    <row r="758" ht="14.25" customHeight="1">
      <c r="Q758" s="95"/>
      <c r="AK758" s="112"/>
      <c r="AL758" s="112"/>
    </row>
    <row r="759" ht="14.25" customHeight="1">
      <c r="Q759" s="95"/>
      <c r="AK759" s="112"/>
      <c r="AL759" s="112"/>
    </row>
    <row r="760" ht="14.25" customHeight="1">
      <c r="Q760" s="95"/>
      <c r="AK760" s="112"/>
      <c r="AL760" s="112"/>
    </row>
    <row r="761" ht="14.25" customHeight="1">
      <c r="Q761" s="95"/>
      <c r="AK761" s="112"/>
      <c r="AL761" s="112"/>
    </row>
    <row r="762" ht="14.25" customHeight="1">
      <c r="Q762" s="95"/>
      <c r="AK762" s="112"/>
      <c r="AL762" s="112"/>
    </row>
    <row r="763" ht="14.25" customHeight="1">
      <c r="Q763" s="95"/>
      <c r="AK763" s="112"/>
      <c r="AL763" s="112"/>
    </row>
    <row r="764" ht="14.25" customHeight="1">
      <c r="Q764" s="95"/>
      <c r="AK764" s="112"/>
      <c r="AL764" s="112"/>
    </row>
    <row r="765" ht="14.25" customHeight="1">
      <c r="Q765" s="95"/>
      <c r="AK765" s="112"/>
      <c r="AL765" s="112"/>
    </row>
    <row r="766" ht="14.25" customHeight="1">
      <c r="Q766" s="95"/>
      <c r="AK766" s="112"/>
      <c r="AL766" s="112"/>
    </row>
    <row r="767" ht="14.25" customHeight="1">
      <c r="Q767" s="95"/>
      <c r="AK767" s="112"/>
      <c r="AL767" s="112"/>
    </row>
    <row r="768" ht="14.25" customHeight="1">
      <c r="Q768" s="95"/>
      <c r="AK768" s="112"/>
      <c r="AL768" s="112"/>
    </row>
    <row r="769" ht="14.25" customHeight="1">
      <c r="Q769" s="95"/>
      <c r="AK769" s="112"/>
      <c r="AL769" s="112"/>
    </row>
    <row r="770" ht="14.25" customHeight="1">
      <c r="Q770" s="95"/>
      <c r="AK770" s="112"/>
      <c r="AL770" s="112"/>
    </row>
    <row r="771" ht="14.25" customHeight="1">
      <c r="Q771" s="95"/>
      <c r="AK771" s="112"/>
      <c r="AL771" s="112"/>
    </row>
    <row r="772" ht="14.25" customHeight="1">
      <c r="Q772" s="95"/>
      <c r="AK772" s="112"/>
      <c r="AL772" s="112"/>
    </row>
    <row r="773" ht="14.25" customHeight="1">
      <c r="Q773" s="95"/>
      <c r="AK773" s="112"/>
      <c r="AL773" s="112"/>
    </row>
    <row r="774" ht="14.25" customHeight="1">
      <c r="Q774" s="95"/>
      <c r="AK774" s="112"/>
      <c r="AL774" s="112"/>
    </row>
    <row r="775" ht="14.25" customHeight="1">
      <c r="Q775" s="95"/>
      <c r="AK775" s="112"/>
      <c r="AL775" s="112"/>
    </row>
    <row r="776" ht="14.25" customHeight="1">
      <c r="Q776" s="95"/>
      <c r="AK776" s="112"/>
      <c r="AL776" s="112"/>
    </row>
    <row r="777" ht="14.25" customHeight="1">
      <c r="Q777" s="95"/>
      <c r="AK777" s="112"/>
      <c r="AL777" s="112"/>
    </row>
    <row r="778" ht="14.25" customHeight="1">
      <c r="Q778" s="95"/>
      <c r="AK778" s="112"/>
      <c r="AL778" s="112"/>
    </row>
    <row r="779" ht="14.25" customHeight="1">
      <c r="Q779" s="95"/>
      <c r="AK779" s="112"/>
      <c r="AL779" s="112"/>
    </row>
    <row r="780" ht="14.25" customHeight="1">
      <c r="Q780" s="95"/>
      <c r="AK780" s="112"/>
      <c r="AL780" s="112"/>
    </row>
    <row r="781" ht="14.25" customHeight="1">
      <c r="Q781" s="95"/>
      <c r="AK781" s="112"/>
      <c r="AL781" s="112"/>
    </row>
    <row r="782" ht="14.25" customHeight="1">
      <c r="Q782" s="95"/>
      <c r="AK782" s="112"/>
      <c r="AL782" s="112"/>
    </row>
    <row r="783" ht="14.25" customHeight="1">
      <c r="Q783" s="95"/>
      <c r="AK783" s="112"/>
      <c r="AL783" s="112"/>
    </row>
    <row r="784" ht="14.25" customHeight="1">
      <c r="Q784" s="95"/>
      <c r="AK784" s="112"/>
      <c r="AL784" s="112"/>
    </row>
    <row r="785" ht="14.25" customHeight="1">
      <c r="Q785" s="95"/>
      <c r="AK785" s="112"/>
      <c r="AL785" s="112"/>
    </row>
    <row r="786" ht="14.25" customHeight="1">
      <c r="Q786" s="95"/>
      <c r="AK786" s="112"/>
      <c r="AL786" s="112"/>
    </row>
    <row r="787" ht="14.25" customHeight="1">
      <c r="Q787" s="95"/>
      <c r="AK787" s="112"/>
      <c r="AL787" s="112"/>
    </row>
    <row r="788" ht="14.25" customHeight="1">
      <c r="Q788" s="95"/>
      <c r="AK788" s="112"/>
      <c r="AL788" s="112"/>
    </row>
    <row r="789" ht="14.25" customHeight="1">
      <c r="Q789" s="95"/>
      <c r="AK789" s="112"/>
      <c r="AL789" s="112"/>
    </row>
    <row r="790" ht="14.25" customHeight="1">
      <c r="Q790" s="95"/>
      <c r="AK790" s="112"/>
      <c r="AL790" s="112"/>
    </row>
    <row r="791" ht="14.25" customHeight="1">
      <c r="Q791" s="95"/>
      <c r="AK791" s="112"/>
      <c r="AL791" s="112"/>
    </row>
    <row r="792" ht="14.25" customHeight="1">
      <c r="Q792" s="95"/>
      <c r="AK792" s="112"/>
      <c r="AL792" s="112"/>
    </row>
    <row r="793" ht="14.25" customHeight="1">
      <c r="Q793" s="95"/>
      <c r="AK793" s="112"/>
      <c r="AL793" s="112"/>
    </row>
    <row r="794" ht="14.25" customHeight="1">
      <c r="Q794" s="95"/>
      <c r="AK794" s="112"/>
      <c r="AL794" s="112"/>
    </row>
    <row r="795" ht="14.25" customHeight="1">
      <c r="Q795" s="95"/>
      <c r="AK795" s="112"/>
      <c r="AL795" s="112"/>
    </row>
    <row r="796" ht="14.25" customHeight="1">
      <c r="Q796" s="95"/>
      <c r="AK796" s="112"/>
      <c r="AL796" s="112"/>
    </row>
    <row r="797" ht="14.25" customHeight="1">
      <c r="Q797" s="95"/>
      <c r="AK797" s="112"/>
      <c r="AL797" s="112"/>
    </row>
    <row r="798" ht="14.25" customHeight="1">
      <c r="Q798" s="95"/>
      <c r="AK798" s="112"/>
      <c r="AL798" s="112"/>
    </row>
    <row r="799" ht="14.25" customHeight="1">
      <c r="Q799" s="95"/>
      <c r="AK799" s="112"/>
      <c r="AL799" s="112"/>
    </row>
    <row r="800" ht="14.25" customHeight="1">
      <c r="Q800" s="95"/>
      <c r="AK800" s="112"/>
      <c r="AL800" s="112"/>
    </row>
    <row r="801" ht="14.25" customHeight="1">
      <c r="Q801" s="95"/>
      <c r="AK801" s="112"/>
      <c r="AL801" s="112"/>
    </row>
    <row r="802" ht="14.25" customHeight="1">
      <c r="Q802" s="95"/>
      <c r="AK802" s="112"/>
      <c r="AL802" s="112"/>
    </row>
    <row r="803" ht="14.25" customHeight="1">
      <c r="Q803" s="95"/>
      <c r="AK803" s="112"/>
      <c r="AL803" s="112"/>
    </row>
    <row r="804" ht="14.25" customHeight="1">
      <c r="Q804" s="95"/>
      <c r="AK804" s="112"/>
      <c r="AL804" s="112"/>
    </row>
    <row r="805" ht="14.25" customHeight="1">
      <c r="Q805" s="95"/>
      <c r="AK805" s="112"/>
      <c r="AL805" s="112"/>
    </row>
    <row r="806" ht="14.25" customHeight="1">
      <c r="Q806" s="95"/>
      <c r="AK806" s="112"/>
      <c r="AL806" s="112"/>
    </row>
    <row r="807" ht="14.25" customHeight="1">
      <c r="Q807" s="95"/>
      <c r="AK807" s="112"/>
      <c r="AL807" s="112"/>
    </row>
    <row r="808" ht="14.25" customHeight="1">
      <c r="Q808" s="95"/>
      <c r="AK808" s="112"/>
      <c r="AL808" s="112"/>
    </row>
    <row r="809" ht="14.25" customHeight="1">
      <c r="Q809" s="95"/>
      <c r="AK809" s="112"/>
      <c r="AL809" s="112"/>
    </row>
    <row r="810" ht="14.25" customHeight="1">
      <c r="Q810" s="95"/>
      <c r="AK810" s="112"/>
      <c r="AL810" s="112"/>
    </row>
    <row r="811" ht="14.25" customHeight="1">
      <c r="Q811" s="95"/>
      <c r="AK811" s="112"/>
      <c r="AL811" s="112"/>
    </row>
    <row r="812" ht="14.25" customHeight="1">
      <c r="Q812" s="95"/>
      <c r="AK812" s="112"/>
      <c r="AL812" s="112"/>
    </row>
    <row r="813" ht="14.25" customHeight="1">
      <c r="Q813" s="95"/>
      <c r="AK813" s="112"/>
      <c r="AL813" s="112"/>
    </row>
    <row r="814" ht="14.25" customHeight="1">
      <c r="Q814" s="95"/>
      <c r="AK814" s="112"/>
      <c r="AL814" s="112"/>
    </row>
    <row r="815" ht="14.25" customHeight="1">
      <c r="Q815" s="95"/>
      <c r="AK815" s="112"/>
      <c r="AL815" s="112"/>
    </row>
    <row r="816" ht="14.25" customHeight="1">
      <c r="Q816" s="95"/>
      <c r="AK816" s="112"/>
      <c r="AL816" s="112"/>
    </row>
    <row r="817" ht="14.25" customHeight="1">
      <c r="Q817" s="95"/>
      <c r="AK817" s="112"/>
      <c r="AL817" s="112"/>
    </row>
    <row r="818" ht="14.25" customHeight="1">
      <c r="Q818" s="95"/>
      <c r="AK818" s="112"/>
      <c r="AL818" s="112"/>
    </row>
    <row r="819" ht="14.25" customHeight="1">
      <c r="Q819" s="95"/>
      <c r="AK819" s="112"/>
      <c r="AL819" s="112"/>
    </row>
    <row r="820" ht="14.25" customHeight="1">
      <c r="Q820" s="95"/>
      <c r="AK820" s="112"/>
      <c r="AL820" s="112"/>
    </row>
    <row r="821" ht="14.25" customHeight="1">
      <c r="Q821" s="95"/>
      <c r="AK821" s="112"/>
      <c r="AL821" s="112"/>
    </row>
    <row r="822" ht="14.25" customHeight="1">
      <c r="Q822" s="95"/>
      <c r="AK822" s="112"/>
      <c r="AL822" s="112"/>
    </row>
    <row r="823" ht="14.25" customHeight="1">
      <c r="Q823" s="95"/>
      <c r="AK823" s="112"/>
      <c r="AL823" s="112"/>
    </row>
    <row r="824" ht="14.25" customHeight="1">
      <c r="Q824" s="95"/>
      <c r="AK824" s="112"/>
      <c r="AL824" s="112"/>
    </row>
    <row r="825" ht="14.25" customHeight="1">
      <c r="Q825" s="95"/>
      <c r="AK825" s="112"/>
      <c r="AL825" s="112"/>
    </row>
    <row r="826" ht="14.25" customHeight="1">
      <c r="Q826" s="95"/>
      <c r="AK826" s="112"/>
      <c r="AL826" s="112"/>
    </row>
    <row r="827" ht="14.25" customHeight="1">
      <c r="Q827" s="95"/>
      <c r="AK827" s="112"/>
      <c r="AL827" s="112"/>
    </row>
    <row r="828" ht="14.25" customHeight="1">
      <c r="Q828" s="95"/>
      <c r="AK828" s="112"/>
      <c r="AL828" s="112"/>
    </row>
    <row r="829" ht="14.25" customHeight="1">
      <c r="Q829" s="95"/>
      <c r="AK829" s="112"/>
      <c r="AL829" s="112"/>
    </row>
    <row r="830" ht="14.25" customHeight="1">
      <c r="Q830" s="95"/>
      <c r="AK830" s="112"/>
      <c r="AL830" s="112"/>
    </row>
    <row r="831" ht="14.25" customHeight="1">
      <c r="Q831" s="95"/>
      <c r="AK831" s="112"/>
      <c r="AL831" s="112"/>
    </row>
    <row r="832" ht="14.25" customHeight="1">
      <c r="Q832" s="95"/>
      <c r="AK832" s="112"/>
      <c r="AL832" s="112"/>
    </row>
    <row r="833" ht="14.25" customHeight="1">
      <c r="Q833" s="95"/>
      <c r="AK833" s="112"/>
      <c r="AL833" s="112"/>
    </row>
    <row r="834" ht="14.25" customHeight="1">
      <c r="Q834" s="95"/>
      <c r="AK834" s="112"/>
      <c r="AL834" s="112"/>
    </row>
    <row r="835" ht="14.25" customHeight="1">
      <c r="Q835" s="95"/>
      <c r="AK835" s="112"/>
      <c r="AL835" s="112"/>
    </row>
    <row r="836" ht="14.25" customHeight="1">
      <c r="Q836" s="95"/>
      <c r="AK836" s="112"/>
      <c r="AL836" s="112"/>
    </row>
    <row r="837" ht="14.25" customHeight="1">
      <c r="Q837" s="95"/>
      <c r="AK837" s="112"/>
      <c r="AL837" s="112"/>
    </row>
    <row r="838" ht="14.25" customHeight="1">
      <c r="Q838" s="95"/>
      <c r="AK838" s="112"/>
      <c r="AL838" s="112"/>
    </row>
    <row r="839" ht="14.25" customHeight="1">
      <c r="Q839" s="95"/>
      <c r="AK839" s="112"/>
      <c r="AL839" s="112"/>
    </row>
    <row r="840" ht="14.25" customHeight="1">
      <c r="Q840" s="95"/>
      <c r="AK840" s="112"/>
      <c r="AL840" s="112"/>
    </row>
    <row r="841" ht="14.25" customHeight="1">
      <c r="Q841" s="95"/>
      <c r="AK841" s="112"/>
      <c r="AL841" s="112"/>
    </row>
    <row r="842" ht="14.25" customHeight="1">
      <c r="Q842" s="95"/>
      <c r="AK842" s="112"/>
      <c r="AL842" s="112"/>
    </row>
    <row r="843" ht="14.25" customHeight="1">
      <c r="Q843" s="95"/>
      <c r="AK843" s="112"/>
      <c r="AL843" s="112"/>
    </row>
    <row r="844" ht="14.25" customHeight="1">
      <c r="Q844" s="95"/>
      <c r="AK844" s="112"/>
      <c r="AL844" s="112"/>
    </row>
    <row r="845" ht="14.25" customHeight="1">
      <c r="Q845" s="95"/>
      <c r="AK845" s="112"/>
      <c r="AL845" s="112"/>
    </row>
    <row r="846" ht="14.25" customHeight="1">
      <c r="Q846" s="95"/>
      <c r="AK846" s="112"/>
      <c r="AL846" s="112"/>
    </row>
    <row r="847" ht="14.25" customHeight="1">
      <c r="Q847" s="95"/>
      <c r="AK847" s="112"/>
      <c r="AL847" s="112"/>
    </row>
    <row r="848" ht="14.25" customHeight="1">
      <c r="Q848" s="95"/>
      <c r="AK848" s="112"/>
      <c r="AL848" s="112"/>
    </row>
    <row r="849" ht="14.25" customHeight="1">
      <c r="Q849" s="95"/>
      <c r="AK849" s="112"/>
      <c r="AL849" s="112"/>
    </row>
    <row r="850" ht="14.25" customHeight="1">
      <c r="Q850" s="95"/>
      <c r="AK850" s="112"/>
      <c r="AL850" s="112"/>
    </row>
    <row r="851" ht="14.25" customHeight="1">
      <c r="Q851" s="95"/>
      <c r="AK851" s="112"/>
      <c r="AL851" s="112"/>
    </row>
    <row r="852" ht="14.25" customHeight="1">
      <c r="Q852" s="95"/>
      <c r="AK852" s="112"/>
      <c r="AL852" s="112"/>
    </row>
    <row r="853" ht="14.25" customHeight="1">
      <c r="Q853" s="95"/>
      <c r="AK853" s="112"/>
      <c r="AL853" s="112"/>
    </row>
    <row r="854" ht="14.25" customHeight="1">
      <c r="Q854" s="95"/>
      <c r="AK854" s="112"/>
      <c r="AL854" s="112"/>
    </row>
    <row r="855" ht="14.25" customHeight="1">
      <c r="Q855" s="95"/>
      <c r="AK855" s="112"/>
      <c r="AL855" s="112"/>
    </row>
    <row r="856" ht="14.25" customHeight="1">
      <c r="Q856" s="95"/>
      <c r="AK856" s="112"/>
      <c r="AL856" s="112"/>
    </row>
    <row r="857" ht="14.25" customHeight="1">
      <c r="Q857" s="95"/>
      <c r="AK857" s="112"/>
      <c r="AL857" s="112"/>
    </row>
    <row r="858" ht="14.25" customHeight="1">
      <c r="Q858" s="95"/>
      <c r="AK858" s="112"/>
      <c r="AL858" s="112"/>
    </row>
    <row r="859" ht="14.25" customHeight="1">
      <c r="Q859" s="95"/>
      <c r="AK859" s="112"/>
      <c r="AL859" s="112"/>
    </row>
    <row r="860" ht="14.25" customHeight="1">
      <c r="Q860" s="95"/>
      <c r="AK860" s="112"/>
      <c r="AL860" s="112"/>
    </row>
    <row r="861" ht="14.25" customHeight="1">
      <c r="Q861" s="95"/>
      <c r="AK861" s="112"/>
      <c r="AL861" s="112"/>
    </row>
    <row r="862" ht="14.25" customHeight="1">
      <c r="Q862" s="95"/>
      <c r="AK862" s="112"/>
      <c r="AL862" s="112"/>
    </row>
    <row r="863" ht="14.25" customHeight="1">
      <c r="Q863" s="95"/>
      <c r="AK863" s="112"/>
      <c r="AL863" s="112"/>
    </row>
    <row r="864" ht="14.25" customHeight="1">
      <c r="Q864" s="95"/>
      <c r="AK864" s="112"/>
      <c r="AL864" s="112"/>
    </row>
    <row r="865" ht="14.25" customHeight="1">
      <c r="Q865" s="95"/>
      <c r="AK865" s="112"/>
      <c r="AL865" s="112"/>
    </row>
    <row r="866" ht="14.25" customHeight="1">
      <c r="Q866" s="95"/>
      <c r="AK866" s="112"/>
      <c r="AL866" s="112"/>
    </row>
    <row r="867" ht="14.25" customHeight="1">
      <c r="Q867" s="95"/>
      <c r="AK867" s="112"/>
      <c r="AL867" s="112"/>
    </row>
    <row r="868" ht="14.25" customHeight="1">
      <c r="Q868" s="95"/>
      <c r="AK868" s="112"/>
      <c r="AL868" s="112"/>
    </row>
    <row r="869" ht="14.25" customHeight="1">
      <c r="Q869" s="95"/>
      <c r="AK869" s="112"/>
      <c r="AL869" s="112"/>
    </row>
    <row r="870" ht="14.25" customHeight="1">
      <c r="Q870" s="95"/>
      <c r="AK870" s="112"/>
      <c r="AL870" s="112"/>
    </row>
    <row r="871" ht="14.25" customHeight="1">
      <c r="Q871" s="95"/>
      <c r="AK871" s="112"/>
      <c r="AL871" s="112"/>
    </row>
    <row r="872" ht="14.25" customHeight="1">
      <c r="Q872" s="95"/>
      <c r="AK872" s="112"/>
      <c r="AL872" s="112"/>
    </row>
    <row r="873" ht="14.25" customHeight="1">
      <c r="Q873" s="95"/>
      <c r="AK873" s="112"/>
      <c r="AL873" s="112"/>
    </row>
    <row r="874" ht="14.25" customHeight="1">
      <c r="Q874" s="95"/>
      <c r="AK874" s="112"/>
      <c r="AL874" s="112"/>
    </row>
    <row r="875" ht="14.25" customHeight="1">
      <c r="Q875" s="95"/>
      <c r="AK875" s="112"/>
      <c r="AL875" s="112"/>
    </row>
    <row r="876" ht="14.25" customHeight="1">
      <c r="Q876" s="95"/>
      <c r="AK876" s="112"/>
      <c r="AL876" s="112"/>
    </row>
    <row r="877" ht="14.25" customHeight="1">
      <c r="Q877" s="95"/>
      <c r="AK877" s="112"/>
      <c r="AL877" s="112"/>
    </row>
    <row r="878" ht="14.25" customHeight="1">
      <c r="Q878" s="95"/>
      <c r="AK878" s="112"/>
      <c r="AL878" s="112"/>
    </row>
    <row r="879" ht="14.25" customHeight="1">
      <c r="Q879" s="95"/>
      <c r="AK879" s="112"/>
      <c r="AL879" s="112"/>
    </row>
    <row r="880" ht="14.25" customHeight="1">
      <c r="Q880" s="95"/>
      <c r="AK880" s="112"/>
      <c r="AL880" s="112"/>
    </row>
    <row r="881" ht="14.25" customHeight="1">
      <c r="Q881" s="95"/>
      <c r="AK881" s="112"/>
      <c r="AL881" s="112"/>
    </row>
    <row r="882" ht="14.25" customHeight="1">
      <c r="Q882" s="95"/>
      <c r="AK882" s="112"/>
      <c r="AL882" s="112"/>
    </row>
    <row r="883" ht="14.25" customHeight="1">
      <c r="Q883" s="95"/>
      <c r="AK883" s="112"/>
      <c r="AL883" s="112"/>
    </row>
    <row r="884" ht="14.25" customHeight="1">
      <c r="Q884" s="95"/>
      <c r="AK884" s="112"/>
      <c r="AL884" s="112"/>
    </row>
    <row r="885" ht="14.25" customHeight="1">
      <c r="Q885" s="95"/>
      <c r="AK885" s="112"/>
      <c r="AL885" s="112"/>
    </row>
    <row r="886" ht="14.25" customHeight="1">
      <c r="Q886" s="95"/>
      <c r="AK886" s="112"/>
      <c r="AL886" s="112"/>
    </row>
    <row r="887" ht="14.25" customHeight="1">
      <c r="Q887" s="95"/>
      <c r="AK887" s="112"/>
      <c r="AL887" s="112"/>
    </row>
    <row r="888" ht="14.25" customHeight="1">
      <c r="Q888" s="95"/>
      <c r="AK888" s="112"/>
      <c r="AL888" s="112"/>
    </row>
    <row r="889" ht="14.25" customHeight="1">
      <c r="Q889" s="95"/>
      <c r="AK889" s="112"/>
      <c r="AL889" s="112"/>
    </row>
    <row r="890" ht="14.25" customHeight="1">
      <c r="Q890" s="95"/>
      <c r="AK890" s="112"/>
      <c r="AL890" s="112"/>
    </row>
    <row r="891" ht="14.25" customHeight="1">
      <c r="Q891" s="95"/>
      <c r="AK891" s="112"/>
      <c r="AL891" s="112"/>
    </row>
    <row r="892" ht="14.25" customHeight="1">
      <c r="Q892" s="95"/>
      <c r="AK892" s="112"/>
      <c r="AL892" s="112"/>
    </row>
    <row r="893" ht="14.25" customHeight="1">
      <c r="Q893" s="95"/>
      <c r="AK893" s="112"/>
      <c r="AL893" s="112"/>
    </row>
    <row r="894" ht="14.25" customHeight="1">
      <c r="Q894" s="95"/>
      <c r="AK894" s="112"/>
      <c r="AL894" s="112"/>
    </row>
    <row r="895" ht="14.25" customHeight="1">
      <c r="Q895" s="95"/>
      <c r="AK895" s="112"/>
      <c r="AL895" s="112"/>
    </row>
    <row r="896" ht="14.25" customHeight="1">
      <c r="Q896" s="95"/>
      <c r="AK896" s="112"/>
      <c r="AL896" s="112"/>
    </row>
    <row r="897" ht="14.25" customHeight="1">
      <c r="Q897" s="95"/>
      <c r="AK897" s="112"/>
      <c r="AL897" s="112"/>
    </row>
    <row r="898" ht="14.25" customHeight="1">
      <c r="Q898" s="95"/>
      <c r="AK898" s="112"/>
      <c r="AL898" s="112"/>
    </row>
    <row r="899" ht="14.25" customHeight="1">
      <c r="Q899" s="95"/>
      <c r="AK899" s="112"/>
      <c r="AL899" s="112"/>
    </row>
    <row r="900" ht="14.25" customHeight="1">
      <c r="Q900" s="95"/>
      <c r="AK900" s="112"/>
      <c r="AL900" s="112"/>
    </row>
    <row r="901" ht="14.25" customHeight="1">
      <c r="Q901" s="95"/>
      <c r="AK901" s="112"/>
      <c r="AL901" s="112"/>
    </row>
    <row r="902" ht="14.25" customHeight="1">
      <c r="Q902" s="95"/>
      <c r="AK902" s="112"/>
      <c r="AL902" s="112"/>
    </row>
    <row r="903" ht="14.25" customHeight="1">
      <c r="Q903" s="95"/>
      <c r="AK903" s="112"/>
      <c r="AL903" s="112"/>
    </row>
    <row r="904" ht="14.25" customHeight="1">
      <c r="Q904" s="95"/>
      <c r="AK904" s="112"/>
      <c r="AL904" s="112"/>
    </row>
    <row r="905" ht="14.25" customHeight="1">
      <c r="Q905" s="95"/>
      <c r="AK905" s="112"/>
      <c r="AL905" s="112"/>
    </row>
    <row r="906" ht="14.25" customHeight="1">
      <c r="Q906" s="95"/>
      <c r="AK906" s="112"/>
      <c r="AL906" s="112"/>
    </row>
    <row r="907" ht="14.25" customHeight="1">
      <c r="Q907" s="95"/>
      <c r="AK907" s="112"/>
      <c r="AL907" s="112"/>
    </row>
  </sheetData>
  <mergeCells count="89">
    <mergeCell ref="A3:N3"/>
    <mergeCell ref="T3:AG3"/>
    <mergeCell ref="AM3:AZ3"/>
    <mergeCell ref="O4:Q4"/>
    <mergeCell ref="T4:AG4"/>
    <mergeCell ref="AH4:AJ4"/>
    <mergeCell ref="AM4:AZ4"/>
    <mergeCell ref="A4:N4"/>
    <mergeCell ref="B17:N17"/>
    <mergeCell ref="U17:AG17"/>
    <mergeCell ref="AN17:AZ17"/>
    <mergeCell ref="B18:N18"/>
    <mergeCell ref="AN18:AZ18"/>
    <mergeCell ref="B19:N19"/>
    <mergeCell ref="AN19:AZ19"/>
    <mergeCell ref="T25:AG25"/>
    <mergeCell ref="AH25:AJ25"/>
    <mergeCell ref="BA25:BC25"/>
    <mergeCell ref="U18:AG18"/>
    <mergeCell ref="U19:AG19"/>
    <mergeCell ref="A24:N24"/>
    <mergeCell ref="T24:AG24"/>
    <mergeCell ref="AM24:AZ24"/>
    <mergeCell ref="O25:Q25"/>
    <mergeCell ref="AM25:AZ25"/>
    <mergeCell ref="A25:N25"/>
    <mergeCell ref="B38:N38"/>
    <mergeCell ref="U38:AG38"/>
    <mergeCell ref="AN38:AZ38"/>
    <mergeCell ref="B39:N39"/>
    <mergeCell ref="AN39:AZ39"/>
    <mergeCell ref="B40:N40"/>
    <mergeCell ref="AN40:AZ40"/>
    <mergeCell ref="T46:AG46"/>
    <mergeCell ref="AH46:AJ46"/>
    <mergeCell ref="BA46:BC46"/>
    <mergeCell ref="U60:AG60"/>
    <mergeCell ref="U61:AG61"/>
    <mergeCell ref="AM88:AZ88"/>
    <mergeCell ref="BA88:BC88"/>
    <mergeCell ref="A87:N87"/>
    <mergeCell ref="T87:AG87"/>
    <mergeCell ref="AM87:AZ87"/>
    <mergeCell ref="A88:N88"/>
    <mergeCell ref="O88:Q88"/>
    <mergeCell ref="T88:AG88"/>
    <mergeCell ref="AH88:AJ88"/>
    <mergeCell ref="U39:AG39"/>
    <mergeCell ref="U40:AG40"/>
    <mergeCell ref="A45:N45"/>
    <mergeCell ref="T45:AG45"/>
    <mergeCell ref="AM45:AZ45"/>
    <mergeCell ref="O46:Q46"/>
    <mergeCell ref="AM46:AZ46"/>
    <mergeCell ref="A46:N46"/>
    <mergeCell ref="B59:N59"/>
    <mergeCell ref="U59:AG59"/>
    <mergeCell ref="AN59:AZ59"/>
    <mergeCell ref="B60:N60"/>
    <mergeCell ref="AN60:AZ60"/>
    <mergeCell ref="AN61:AZ61"/>
    <mergeCell ref="AM66:AZ66"/>
    <mergeCell ref="AM67:AZ67"/>
    <mergeCell ref="BA67:BC67"/>
    <mergeCell ref="B61:N61"/>
    <mergeCell ref="A66:N66"/>
    <mergeCell ref="T66:AG66"/>
    <mergeCell ref="A67:N67"/>
    <mergeCell ref="O67:Q67"/>
    <mergeCell ref="T67:AG67"/>
    <mergeCell ref="AH67:AJ67"/>
    <mergeCell ref="AN81:AZ81"/>
    <mergeCell ref="AN82:AZ82"/>
    <mergeCell ref="B80:N80"/>
    <mergeCell ref="U80:AG80"/>
    <mergeCell ref="AN80:AZ80"/>
    <mergeCell ref="B81:N81"/>
    <mergeCell ref="U81:AG81"/>
    <mergeCell ref="B82:N82"/>
    <mergeCell ref="U82:AG82"/>
    <mergeCell ref="AN102:AZ102"/>
    <mergeCell ref="AN103:AZ103"/>
    <mergeCell ref="B101:N101"/>
    <mergeCell ref="U101:AG101"/>
    <mergeCell ref="AN101:AZ101"/>
    <mergeCell ref="B102:N102"/>
    <mergeCell ref="U102:AG102"/>
    <mergeCell ref="B103:N103"/>
    <mergeCell ref="U103:AG103"/>
  </mergeCells>
  <conditionalFormatting sqref="BC1:BD19 BD22:BD40 BD43:BD61 BC64:BC65 BD64:BD103 BC83:BC86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13" width="8.71"/>
    <col customWidth="1" min="14" max="14" width="8.57"/>
    <col customWidth="1" min="15" max="19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169</v>
      </c>
      <c r="B6" s="16">
        <v>28.0</v>
      </c>
      <c r="C6" s="16">
        <v>1.0</v>
      </c>
      <c r="D6" s="16">
        <v>12.0</v>
      </c>
      <c r="E6" s="16">
        <v>11.0</v>
      </c>
      <c r="F6" s="17">
        <v>4.0</v>
      </c>
      <c r="G6" s="17">
        <v>0.0</v>
      </c>
      <c r="H6" s="18">
        <f t="shared" ref="H6:H14" si="1">(C6+D6+E6)/B6</f>
        <v>0.8571428571</v>
      </c>
      <c r="I6" s="18">
        <f t="shared" ref="I6:I14" si="2">(C6+D6)/B6</f>
        <v>0.4642857143</v>
      </c>
      <c r="J6" s="16">
        <v>3.0</v>
      </c>
      <c r="K6" s="16">
        <v>2.0</v>
      </c>
      <c r="L6" s="16">
        <v>48.0</v>
      </c>
      <c r="M6" s="16">
        <v>48.0</v>
      </c>
      <c r="N6" s="18">
        <f t="shared" ref="N6:N14" si="3">M6/L6</f>
        <v>1</v>
      </c>
      <c r="O6" s="19">
        <v>48.0</v>
      </c>
      <c r="P6" s="19">
        <v>48.0</v>
      </c>
      <c r="Q6" s="20">
        <f t="shared" ref="Q6:Q14" si="4">P6/O6</f>
        <v>1</v>
      </c>
    </row>
    <row r="7" ht="14.25" customHeight="1">
      <c r="A7" s="15" t="s">
        <v>170</v>
      </c>
      <c r="B7" s="16">
        <v>27.0</v>
      </c>
      <c r="C7" s="17">
        <v>2.0</v>
      </c>
      <c r="D7" s="16">
        <v>16.0</v>
      </c>
      <c r="E7" s="16">
        <v>8.0</v>
      </c>
      <c r="F7" s="17">
        <v>1.0</v>
      </c>
      <c r="G7" s="17">
        <v>0.0</v>
      </c>
      <c r="H7" s="18">
        <f t="shared" si="1"/>
        <v>0.962962963</v>
      </c>
      <c r="I7" s="18">
        <f t="shared" si="2"/>
        <v>0.6666666667</v>
      </c>
      <c r="J7" s="16">
        <v>3.0</v>
      </c>
      <c r="K7" s="16">
        <v>2.0</v>
      </c>
      <c r="L7" s="16">
        <v>48.0</v>
      </c>
      <c r="M7" s="16">
        <v>48.0</v>
      </c>
      <c r="N7" s="18">
        <f t="shared" si="3"/>
        <v>1</v>
      </c>
      <c r="O7" s="19">
        <v>48.0</v>
      </c>
      <c r="P7" s="19">
        <v>48.0</v>
      </c>
      <c r="Q7" s="20">
        <f t="shared" si="4"/>
        <v>1</v>
      </c>
    </row>
    <row r="8" ht="14.25" customHeight="1">
      <c r="A8" s="154" t="s">
        <v>45</v>
      </c>
      <c r="B8" s="16">
        <v>26.0</v>
      </c>
      <c r="C8" s="16">
        <v>4.0</v>
      </c>
      <c r="D8" s="16">
        <v>16.0</v>
      </c>
      <c r="E8" s="16">
        <v>5.0</v>
      </c>
      <c r="F8" s="17">
        <v>1.0</v>
      </c>
      <c r="G8" s="17">
        <v>0.0</v>
      </c>
      <c r="H8" s="18">
        <f t="shared" si="1"/>
        <v>0.9615384615</v>
      </c>
      <c r="I8" s="18">
        <f t="shared" si="2"/>
        <v>0.7692307692</v>
      </c>
      <c r="J8" s="16">
        <v>3.0</v>
      </c>
      <c r="K8" s="16">
        <v>2.0</v>
      </c>
      <c r="L8" s="16">
        <v>48.0</v>
      </c>
      <c r="M8" s="16">
        <v>48.0</v>
      </c>
      <c r="N8" s="18">
        <f t="shared" si="3"/>
        <v>1</v>
      </c>
      <c r="O8" s="19">
        <v>48.0</v>
      </c>
      <c r="P8" s="19">
        <v>48.0</v>
      </c>
      <c r="Q8" s="20">
        <f t="shared" si="4"/>
        <v>1</v>
      </c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81</v>
      </c>
      <c r="C14" s="26">
        <f t="shared" si="5"/>
        <v>7</v>
      </c>
      <c r="D14" s="26">
        <f t="shared" si="5"/>
        <v>44</v>
      </c>
      <c r="E14" s="26">
        <f t="shared" si="5"/>
        <v>24</v>
      </c>
      <c r="F14" s="26">
        <f t="shared" si="5"/>
        <v>6</v>
      </c>
      <c r="G14" s="26">
        <f t="shared" si="5"/>
        <v>0</v>
      </c>
      <c r="H14" s="18">
        <f t="shared" si="1"/>
        <v>0.9259259259</v>
      </c>
      <c r="I14" s="18">
        <f t="shared" si="2"/>
        <v>0.6296296296</v>
      </c>
      <c r="J14" s="26">
        <f t="shared" ref="J14:M14" si="6">SUM(J6:J13)</f>
        <v>9</v>
      </c>
      <c r="K14" s="26">
        <f t="shared" si="6"/>
        <v>6</v>
      </c>
      <c r="L14" s="26">
        <f t="shared" si="6"/>
        <v>144</v>
      </c>
      <c r="M14" s="26">
        <f t="shared" si="6"/>
        <v>144</v>
      </c>
      <c r="N14" s="18">
        <f t="shared" si="3"/>
        <v>1</v>
      </c>
      <c r="O14" s="27">
        <f t="shared" ref="O14:P14" si="7">SUM(O6:O13)</f>
        <v>144</v>
      </c>
      <c r="P14" s="27">
        <f t="shared" si="7"/>
        <v>144</v>
      </c>
      <c r="Q14" s="20">
        <f t="shared" si="4"/>
        <v>1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100" t="s">
        <v>466</v>
      </c>
      <c r="B18" s="99" t="s">
        <v>467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171" t="s">
        <v>468</v>
      </c>
      <c r="B19" s="99" t="s">
        <v>469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A20" s="101" t="s">
        <v>470</v>
      </c>
      <c r="B20" s="102" t="s">
        <v>471</v>
      </c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03"/>
      <c r="Q20" s="95"/>
      <c r="R20" s="95"/>
      <c r="S20" s="95"/>
    </row>
    <row r="21" ht="14.25" customHeight="1">
      <c r="Q21" s="95"/>
      <c r="R21" s="95"/>
      <c r="S21" s="95"/>
    </row>
    <row r="22" ht="14.25" customHeight="1">
      <c r="Q22" s="95"/>
      <c r="R22" s="95"/>
      <c r="S22" s="95"/>
    </row>
    <row r="23" ht="14.25" customHeight="1">
      <c r="A23" s="63" t="s">
        <v>20</v>
      </c>
      <c r="B23" s="64"/>
      <c r="C23" s="64"/>
      <c r="D23" s="64"/>
      <c r="E23" s="64"/>
      <c r="F23" s="64"/>
      <c r="G23" s="65"/>
      <c r="H23" s="64"/>
      <c r="I23" s="64"/>
      <c r="J23" s="64"/>
      <c r="K23" s="64"/>
      <c r="L23" s="64"/>
      <c r="M23" s="64"/>
      <c r="N23" s="64"/>
      <c r="O23" s="64"/>
      <c r="P23" s="64"/>
      <c r="Q23" s="66"/>
      <c r="R23" s="95"/>
      <c r="S23" s="95"/>
    </row>
    <row r="24" ht="14.25" customHeight="1">
      <c r="G24" s="67"/>
      <c r="Q24" s="68"/>
      <c r="R24" s="95"/>
      <c r="S24" s="95"/>
    </row>
    <row r="25" ht="14.25" customHeight="1">
      <c r="A25" s="3" t="s">
        <v>309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Q25" s="68"/>
      <c r="R25" s="95"/>
      <c r="S25" s="95"/>
    </row>
    <row r="26" ht="14.25" customHeight="1">
      <c r="A26" s="96" t="s">
        <v>30</v>
      </c>
      <c r="O26" s="70" t="s">
        <v>3</v>
      </c>
      <c r="P26" s="33"/>
      <c r="Q26" s="34"/>
      <c r="R26" s="95"/>
      <c r="S26" s="95"/>
    </row>
    <row r="27" ht="14.25" customHeight="1">
      <c r="A27" s="72" t="s">
        <v>4</v>
      </c>
      <c r="B27" s="10" t="s">
        <v>5</v>
      </c>
      <c r="C27" s="10" t="s">
        <v>6</v>
      </c>
      <c r="D27" s="73">
        <v>4.0</v>
      </c>
      <c r="E27" s="73">
        <v>3.0</v>
      </c>
      <c r="F27" s="73">
        <v>2.0</v>
      </c>
      <c r="G27" s="74" t="s">
        <v>7</v>
      </c>
      <c r="H27" s="10" t="s">
        <v>8</v>
      </c>
      <c r="I27" s="10" t="s">
        <v>9</v>
      </c>
      <c r="J27" s="10" t="s">
        <v>10</v>
      </c>
      <c r="K27" s="10" t="s">
        <v>11</v>
      </c>
      <c r="L27" s="10" t="s">
        <v>12</v>
      </c>
      <c r="M27" s="10" t="s">
        <v>11</v>
      </c>
      <c r="N27" s="10" t="s">
        <v>13</v>
      </c>
      <c r="O27" s="75" t="s">
        <v>12</v>
      </c>
      <c r="P27" s="75" t="s">
        <v>11</v>
      </c>
      <c r="Q27" s="76" t="s">
        <v>14</v>
      </c>
      <c r="R27" s="95"/>
      <c r="S27" s="95"/>
    </row>
    <row r="28" ht="14.25" customHeight="1">
      <c r="A28" s="77" t="s">
        <v>169</v>
      </c>
      <c r="B28" s="78">
        <v>27.0</v>
      </c>
      <c r="C28" s="78">
        <v>3.0</v>
      </c>
      <c r="D28" s="78">
        <v>13.0</v>
      </c>
      <c r="E28" s="78">
        <v>8.0</v>
      </c>
      <c r="F28" s="78">
        <v>3.0</v>
      </c>
      <c r="G28" s="79"/>
      <c r="H28" s="80">
        <f t="shared" ref="H28:H36" si="8">(C28+D28+E28)/B28</f>
        <v>0.8888888889</v>
      </c>
      <c r="I28" s="80">
        <f t="shared" ref="I28:I36" si="9">(C28+D28)/B28</f>
        <v>0.5925925926</v>
      </c>
      <c r="J28" s="78">
        <v>5.0</v>
      </c>
      <c r="K28" s="78">
        <v>4.0</v>
      </c>
      <c r="L28" s="78">
        <v>48.0</v>
      </c>
      <c r="M28" s="78">
        <v>44.0</v>
      </c>
      <c r="N28" s="80">
        <f t="shared" ref="N28:N36" si="10">M28/L28</f>
        <v>0.9166666667</v>
      </c>
      <c r="O28" s="78">
        <v>48.0</v>
      </c>
      <c r="P28" s="78">
        <v>44.0</v>
      </c>
      <c r="Q28" s="81">
        <f t="shared" ref="Q28:Q36" si="11">P28/O28</f>
        <v>0.9166666667</v>
      </c>
      <c r="R28" s="95"/>
      <c r="S28" s="95"/>
    </row>
    <row r="29" ht="14.25" customHeight="1">
      <c r="A29" s="77" t="s">
        <v>170</v>
      </c>
      <c r="B29" s="78">
        <v>27.0</v>
      </c>
      <c r="C29" s="78">
        <v>3.0</v>
      </c>
      <c r="D29" s="78">
        <v>11.0</v>
      </c>
      <c r="E29" s="78">
        <v>13.0</v>
      </c>
      <c r="F29" s="78">
        <v>2.0</v>
      </c>
      <c r="G29" s="79"/>
      <c r="H29" s="80">
        <f t="shared" si="8"/>
        <v>1</v>
      </c>
      <c r="I29" s="80">
        <f t="shared" si="9"/>
        <v>0.5185185185</v>
      </c>
      <c r="J29" s="78">
        <v>5.0</v>
      </c>
      <c r="K29" s="78">
        <v>4.0</v>
      </c>
      <c r="L29" s="78">
        <v>48.0</v>
      </c>
      <c r="M29" s="78">
        <v>48.0</v>
      </c>
      <c r="N29" s="80">
        <f t="shared" si="10"/>
        <v>1</v>
      </c>
      <c r="O29" s="78">
        <v>48.0</v>
      </c>
      <c r="P29" s="78">
        <v>48.0</v>
      </c>
      <c r="Q29" s="81">
        <f t="shared" si="11"/>
        <v>1</v>
      </c>
      <c r="R29" s="95"/>
      <c r="S29" s="95"/>
    </row>
    <row r="30" ht="14.25" customHeight="1">
      <c r="A30" s="77" t="s">
        <v>45</v>
      </c>
      <c r="B30" s="78">
        <v>26.0</v>
      </c>
      <c r="C30" s="78">
        <v>8.0</v>
      </c>
      <c r="D30" s="78">
        <v>12.0</v>
      </c>
      <c r="E30" s="78">
        <v>6.0</v>
      </c>
      <c r="F30" s="78">
        <v>0.0</v>
      </c>
      <c r="G30" s="84"/>
      <c r="H30" s="80">
        <f t="shared" si="8"/>
        <v>1</v>
      </c>
      <c r="I30" s="80">
        <f t="shared" si="9"/>
        <v>0.7692307692</v>
      </c>
      <c r="J30" s="78">
        <v>5.0</v>
      </c>
      <c r="K30" s="78">
        <v>4.0</v>
      </c>
      <c r="L30" s="78">
        <v>48.0</v>
      </c>
      <c r="M30" s="78">
        <v>44.0</v>
      </c>
      <c r="N30" s="80">
        <f t="shared" si="10"/>
        <v>0.9166666667</v>
      </c>
      <c r="O30" s="78">
        <v>48.0</v>
      </c>
      <c r="P30" s="78">
        <v>44.0</v>
      </c>
      <c r="Q30" s="81">
        <f t="shared" si="11"/>
        <v>0.9166666667</v>
      </c>
      <c r="R30" s="95"/>
      <c r="S30" s="95"/>
    </row>
    <row r="31" ht="14.25" customHeight="1">
      <c r="A31" s="85"/>
      <c r="B31" s="83"/>
      <c r="C31" s="83"/>
      <c r="D31" s="83"/>
      <c r="E31" s="83"/>
      <c r="F31" s="83"/>
      <c r="G31" s="84"/>
      <c r="H31" s="80" t="str">
        <f t="shared" si="8"/>
        <v>#DIV/0!</v>
      </c>
      <c r="I31" s="80" t="str">
        <f t="shared" si="9"/>
        <v>#DIV/0!</v>
      </c>
      <c r="J31" s="78"/>
      <c r="K31" s="78"/>
      <c r="L31" s="78"/>
      <c r="M31" s="78"/>
      <c r="N31" s="80" t="str">
        <f t="shared" si="10"/>
        <v>#DIV/0!</v>
      </c>
      <c r="O31" s="83"/>
      <c r="P31" s="83"/>
      <c r="Q31" s="81" t="str">
        <f t="shared" si="11"/>
        <v>#DIV/0!</v>
      </c>
      <c r="R31" s="95"/>
      <c r="S31" s="95"/>
    </row>
    <row r="32" ht="14.25" customHeight="1">
      <c r="A32" s="85"/>
      <c r="B32" s="78"/>
      <c r="C32" s="83"/>
      <c r="D32" s="83"/>
      <c r="E32" s="78"/>
      <c r="F32" s="78"/>
      <c r="G32" s="84"/>
      <c r="H32" s="80" t="str">
        <f t="shared" si="8"/>
        <v>#DIV/0!</v>
      </c>
      <c r="I32" s="80" t="str">
        <f t="shared" si="9"/>
        <v>#DIV/0!</v>
      </c>
      <c r="J32" s="83"/>
      <c r="K32" s="83"/>
      <c r="L32" s="83"/>
      <c r="M32" s="83"/>
      <c r="N32" s="80" t="str">
        <f t="shared" si="10"/>
        <v>#DIV/0!</v>
      </c>
      <c r="O32" s="83"/>
      <c r="P32" s="83"/>
      <c r="Q32" s="81" t="str">
        <f t="shared" si="11"/>
        <v>#DIV/0!</v>
      </c>
      <c r="R32" s="95"/>
      <c r="S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8"/>
        <v>#DIV/0!</v>
      </c>
      <c r="I33" s="80" t="str">
        <f t="shared" si="9"/>
        <v>#DIV/0!</v>
      </c>
      <c r="J33" s="83"/>
      <c r="K33" s="83"/>
      <c r="L33" s="83"/>
      <c r="M33" s="83"/>
      <c r="N33" s="80" t="str">
        <f t="shared" si="10"/>
        <v>#DIV/0!</v>
      </c>
      <c r="O33" s="83"/>
      <c r="P33" s="83"/>
      <c r="Q33" s="81" t="str">
        <f t="shared" si="11"/>
        <v>#DIV/0!</v>
      </c>
      <c r="R33" s="95"/>
      <c r="S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8"/>
        <v>#DIV/0!</v>
      </c>
      <c r="I34" s="80" t="str">
        <f t="shared" si="9"/>
        <v>#DIV/0!</v>
      </c>
      <c r="J34" s="83"/>
      <c r="K34" s="83"/>
      <c r="L34" s="83"/>
      <c r="M34" s="83"/>
      <c r="N34" s="80" t="str">
        <f t="shared" si="10"/>
        <v>#DIV/0!</v>
      </c>
      <c r="O34" s="83"/>
      <c r="P34" s="83"/>
      <c r="Q34" s="81" t="str">
        <f t="shared" si="11"/>
        <v>#DIV/0!</v>
      </c>
      <c r="R34" s="95"/>
      <c r="S34" s="95"/>
    </row>
    <row r="35" ht="14.25" customHeight="1">
      <c r="A35" s="85"/>
      <c r="B35" s="83"/>
      <c r="C35" s="83"/>
      <c r="D35" s="83"/>
      <c r="E35" s="83"/>
      <c r="F35" s="83"/>
      <c r="G35" s="84"/>
      <c r="H35" s="80" t="str">
        <f t="shared" si="8"/>
        <v>#DIV/0!</v>
      </c>
      <c r="I35" s="80" t="str">
        <f t="shared" si="9"/>
        <v>#DIV/0!</v>
      </c>
      <c r="J35" s="83"/>
      <c r="K35" s="83"/>
      <c r="L35" s="83"/>
      <c r="M35" s="83"/>
      <c r="N35" s="80" t="str">
        <f t="shared" si="10"/>
        <v>#DIV/0!</v>
      </c>
      <c r="O35" s="83"/>
      <c r="P35" s="83"/>
      <c r="Q35" s="81" t="str">
        <f t="shared" si="11"/>
        <v>#DIV/0!</v>
      </c>
      <c r="R35" s="95"/>
      <c r="S35" s="95"/>
    </row>
    <row r="36" ht="14.25" customHeight="1">
      <c r="A36" s="72" t="s">
        <v>15</v>
      </c>
      <c r="B36" s="73">
        <f t="shared" ref="B36:G36" si="12">SUM(B28:B35)</f>
        <v>80</v>
      </c>
      <c r="C36" s="73">
        <f t="shared" si="12"/>
        <v>14</v>
      </c>
      <c r="D36" s="73">
        <f t="shared" si="12"/>
        <v>36</v>
      </c>
      <c r="E36" s="73">
        <f t="shared" si="12"/>
        <v>27</v>
      </c>
      <c r="F36" s="73">
        <f t="shared" si="12"/>
        <v>5</v>
      </c>
      <c r="G36" s="86">
        <f t="shared" si="12"/>
        <v>0</v>
      </c>
      <c r="H36" s="80">
        <f t="shared" si="8"/>
        <v>0.9625</v>
      </c>
      <c r="I36" s="80">
        <f t="shared" si="9"/>
        <v>0.625</v>
      </c>
      <c r="J36" s="73">
        <f t="shared" ref="J36:M36" si="13">SUM(J28:J35)</f>
        <v>15</v>
      </c>
      <c r="K36" s="73">
        <f t="shared" si="13"/>
        <v>12</v>
      </c>
      <c r="L36" s="73">
        <f t="shared" si="13"/>
        <v>144</v>
      </c>
      <c r="M36" s="73">
        <f t="shared" si="13"/>
        <v>136</v>
      </c>
      <c r="N36" s="80">
        <f t="shared" si="10"/>
        <v>0.9444444444</v>
      </c>
      <c r="O36" s="87">
        <f t="shared" ref="O36:P36" si="14">SUM(O28:O35)</f>
        <v>144</v>
      </c>
      <c r="P36" s="87">
        <f t="shared" si="14"/>
        <v>136</v>
      </c>
      <c r="Q36" s="81">
        <f t="shared" si="11"/>
        <v>0.9444444444</v>
      </c>
      <c r="R36" s="95"/>
      <c r="S36" s="95"/>
    </row>
    <row r="37" ht="14.25" customHeight="1">
      <c r="A37" s="30"/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R37" s="95"/>
      <c r="S37" s="95"/>
    </row>
    <row r="38" ht="14.25" customHeight="1">
      <c r="A38" s="89" t="s">
        <v>27</v>
      </c>
      <c r="B38" s="30"/>
      <c r="C38" s="30"/>
      <c r="D38" s="30"/>
      <c r="E38" s="30"/>
      <c r="F38" s="30"/>
      <c r="G38" s="88"/>
      <c r="H38" s="30"/>
      <c r="I38" s="30"/>
      <c r="J38" s="30"/>
      <c r="K38" s="30"/>
      <c r="L38" s="30"/>
      <c r="M38" s="30"/>
      <c r="N38" s="30"/>
      <c r="Q38" s="68"/>
      <c r="R38" s="95"/>
      <c r="S38" s="95"/>
    </row>
    <row r="39" ht="14.25" customHeight="1">
      <c r="A39" s="90" t="s">
        <v>4</v>
      </c>
      <c r="B39" s="32" t="s">
        <v>16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R39" s="95"/>
      <c r="S39" s="95"/>
    </row>
    <row r="40" ht="14.25" customHeight="1">
      <c r="A40" s="100" t="s">
        <v>466</v>
      </c>
      <c r="B40" s="99" t="s">
        <v>472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R40" s="95"/>
      <c r="S40" s="95"/>
    </row>
    <row r="41" ht="14.25" customHeight="1">
      <c r="A41" s="171" t="s">
        <v>468</v>
      </c>
      <c r="B41" s="99" t="s">
        <v>473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4"/>
      <c r="Q41" s="68"/>
      <c r="R41" s="95"/>
      <c r="S41" s="95"/>
    </row>
    <row r="42" ht="14.25" customHeight="1">
      <c r="Q42" s="95"/>
      <c r="R42" s="95"/>
      <c r="S42" s="95"/>
    </row>
    <row r="43" ht="14.25" customHeight="1">
      <c r="Q43" s="95"/>
      <c r="R43" s="95"/>
      <c r="S43" s="95"/>
    </row>
    <row r="44" ht="14.25" customHeight="1">
      <c r="A44" s="63" t="s">
        <v>20</v>
      </c>
      <c r="B44" s="64"/>
      <c r="C44" s="64"/>
      <c r="D44" s="64"/>
      <c r="E44" s="64"/>
      <c r="F44" s="64"/>
      <c r="G44" s="65"/>
      <c r="H44" s="64"/>
      <c r="I44" s="64"/>
      <c r="J44" s="64"/>
      <c r="K44" s="64"/>
      <c r="L44" s="64"/>
      <c r="M44" s="64"/>
      <c r="N44" s="64"/>
      <c r="O44" s="64"/>
      <c r="P44" s="64"/>
      <c r="Q44" s="66"/>
      <c r="R44" s="64"/>
      <c r="S44" s="64"/>
    </row>
    <row r="45" ht="14.25" customHeight="1">
      <c r="G45" s="67"/>
      <c r="Q45" s="68"/>
    </row>
    <row r="46" ht="14.25" customHeight="1">
      <c r="A46" s="3" t="s">
        <v>309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Q46" s="68"/>
    </row>
    <row r="47" ht="15.0" customHeight="1">
      <c r="A47" s="96" t="s">
        <v>33</v>
      </c>
      <c r="O47" s="70" t="s">
        <v>3</v>
      </c>
      <c r="P47" s="33"/>
      <c r="Q47" s="34"/>
    </row>
    <row r="48" ht="14.25" customHeight="1">
      <c r="A48" s="72" t="s">
        <v>4</v>
      </c>
      <c r="B48" s="10" t="s">
        <v>5</v>
      </c>
      <c r="C48" s="10" t="s">
        <v>6</v>
      </c>
      <c r="D48" s="73">
        <v>4.0</v>
      </c>
      <c r="E48" s="73">
        <v>3.0</v>
      </c>
      <c r="F48" s="73">
        <v>2.0</v>
      </c>
      <c r="G48" s="74" t="s">
        <v>7</v>
      </c>
      <c r="H48" s="10" t="s">
        <v>8</v>
      </c>
      <c r="I48" s="10" t="s">
        <v>9</v>
      </c>
      <c r="J48" s="10" t="s">
        <v>10</v>
      </c>
      <c r="K48" s="10" t="s">
        <v>11</v>
      </c>
      <c r="L48" s="10" t="s">
        <v>12</v>
      </c>
      <c r="M48" s="10" t="s">
        <v>11</v>
      </c>
      <c r="N48" s="10" t="s">
        <v>13</v>
      </c>
      <c r="O48" s="75" t="s">
        <v>12</v>
      </c>
      <c r="P48" s="75" t="s">
        <v>11</v>
      </c>
      <c r="Q48" s="76" t="s">
        <v>14</v>
      </c>
    </row>
    <row r="49" ht="14.25" customHeight="1">
      <c r="A49" s="77" t="s">
        <v>169</v>
      </c>
      <c r="B49" s="78">
        <v>27.0</v>
      </c>
      <c r="C49" s="78">
        <v>3.0</v>
      </c>
      <c r="D49" s="78">
        <v>9.0</v>
      </c>
      <c r="E49" s="78">
        <v>13.0</v>
      </c>
      <c r="F49" s="78">
        <v>2.0</v>
      </c>
      <c r="G49" s="79">
        <v>0.0</v>
      </c>
      <c r="H49" s="80">
        <f t="shared" ref="H49:H57" si="15">(C49+D49+E49)/B49</f>
        <v>0.9259259259</v>
      </c>
      <c r="I49" s="80">
        <f t="shared" ref="I49:I57" si="16">(C49+D49)/B49</f>
        <v>0.4444444444</v>
      </c>
      <c r="J49" s="78">
        <v>3.0</v>
      </c>
      <c r="K49" s="78">
        <v>3.0</v>
      </c>
      <c r="L49" s="78">
        <v>60.0</v>
      </c>
      <c r="M49" s="78">
        <v>54.0</v>
      </c>
      <c r="N49" s="80">
        <f t="shared" ref="N49:N57" si="17">M49/L49</f>
        <v>0.9</v>
      </c>
      <c r="O49" s="78">
        <v>60.0</v>
      </c>
      <c r="P49" s="78">
        <v>54.0</v>
      </c>
      <c r="Q49" s="81">
        <f t="shared" ref="Q49:Q57" si="18">P49/O49</f>
        <v>0.9</v>
      </c>
    </row>
    <row r="50" ht="14.25" customHeight="1">
      <c r="A50" s="77" t="s">
        <v>170</v>
      </c>
      <c r="B50" s="78">
        <v>27.0</v>
      </c>
      <c r="C50" s="78">
        <v>3.0</v>
      </c>
      <c r="D50" s="78">
        <v>12.0</v>
      </c>
      <c r="E50" s="78">
        <v>8.0</v>
      </c>
      <c r="F50" s="78">
        <v>4.0</v>
      </c>
      <c r="G50" s="79">
        <v>0.0</v>
      </c>
      <c r="H50" s="80">
        <f t="shared" si="15"/>
        <v>0.8518518519</v>
      </c>
      <c r="I50" s="80">
        <f t="shared" si="16"/>
        <v>0.5555555556</v>
      </c>
      <c r="J50" s="78">
        <v>3.0</v>
      </c>
      <c r="K50" s="78">
        <v>3.0</v>
      </c>
      <c r="L50" s="78">
        <v>60.0</v>
      </c>
      <c r="M50" s="78">
        <v>54.0</v>
      </c>
      <c r="N50" s="80">
        <f t="shared" si="17"/>
        <v>0.9</v>
      </c>
      <c r="O50" s="78">
        <v>60.0</v>
      </c>
      <c r="P50" s="78">
        <v>54.0</v>
      </c>
      <c r="Q50" s="81">
        <f t="shared" si="18"/>
        <v>0.9</v>
      </c>
    </row>
    <row r="51" ht="14.25" customHeight="1">
      <c r="A51" s="77" t="s">
        <v>45</v>
      </c>
      <c r="B51" s="78">
        <v>26.0</v>
      </c>
      <c r="C51" s="78">
        <v>8.0</v>
      </c>
      <c r="D51" s="78">
        <v>12.0</v>
      </c>
      <c r="E51" s="78">
        <v>6.0</v>
      </c>
      <c r="F51" s="78">
        <v>0.0</v>
      </c>
      <c r="G51" s="79">
        <v>0.0</v>
      </c>
      <c r="H51" s="80">
        <f t="shared" si="15"/>
        <v>1</v>
      </c>
      <c r="I51" s="80">
        <f t="shared" si="16"/>
        <v>0.7692307692</v>
      </c>
      <c r="J51" s="78">
        <v>3.0</v>
      </c>
      <c r="K51" s="78">
        <v>3.0</v>
      </c>
      <c r="L51" s="78">
        <v>60.0</v>
      </c>
      <c r="M51" s="78">
        <v>54.0</v>
      </c>
      <c r="N51" s="80">
        <f t="shared" si="17"/>
        <v>0.9</v>
      </c>
      <c r="O51" s="78">
        <v>60.0</v>
      </c>
      <c r="P51" s="78">
        <v>54.0</v>
      </c>
      <c r="Q51" s="81">
        <f t="shared" si="18"/>
        <v>0.9</v>
      </c>
    </row>
    <row r="52" ht="14.25" customHeight="1">
      <c r="A52" s="85"/>
      <c r="B52" s="83"/>
      <c r="C52" s="83"/>
      <c r="D52" s="83"/>
      <c r="E52" s="83"/>
      <c r="F52" s="83"/>
      <c r="G52" s="84"/>
      <c r="H52" s="80" t="str">
        <f t="shared" si="15"/>
        <v>#DIV/0!</v>
      </c>
      <c r="I52" s="80" t="str">
        <f t="shared" si="16"/>
        <v>#DIV/0!</v>
      </c>
      <c r="J52" s="78"/>
      <c r="K52" s="78"/>
      <c r="L52" s="78"/>
      <c r="M52" s="78"/>
      <c r="N52" s="80" t="str">
        <f t="shared" si="17"/>
        <v>#DIV/0!</v>
      </c>
      <c r="O52" s="83"/>
      <c r="P52" s="83"/>
      <c r="Q52" s="81" t="str">
        <f t="shared" si="18"/>
        <v>#DIV/0!</v>
      </c>
    </row>
    <row r="53" ht="14.25" customHeight="1">
      <c r="A53" s="85"/>
      <c r="B53" s="78"/>
      <c r="C53" s="83"/>
      <c r="D53" s="83"/>
      <c r="E53" s="78"/>
      <c r="F53" s="78"/>
      <c r="G53" s="84"/>
      <c r="H53" s="80" t="str">
        <f t="shared" si="15"/>
        <v>#DIV/0!</v>
      </c>
      <c r="I53" s="80" t="str">
        <f t="shared" si="16"/>
        <v>#DIV/0!</v>
      </c>
      <c r="J53" s="83"/>
      <c r="K53" s="83"/>
      <c r="L53" s="83"/>
      <c r="M53" s="83"/>
      <c r="N53" s="80" t="str">
        <f t="shared" si="17"/>
        <v>#DIV/0!</v>
      </c>
      <c r="O53" s="83"/>
      <c r="P53" s="83"/>
      <c r="Q53" s="81" t="str">
        <f t="shared" si="18"/>
        <v>#DIV/0!</v>
      </c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15"/>
        <v>#DIV/0!</v>
      </c>
      <c r="I54" s="80" t="str">
        <f t="shared" si="16"/>
        <v>#DIV/0!</v>
      </c>
      <c r="J54" s="83"/>
      <c r="K54" s="83"/>
      <c r="L54" s="83"/>
      <c r="M54" s="83"/>
      <c r="N54" s="80" t="str">
        <f t="shared" si="17"/>
        <v>#DIV/0!</v>
      </c>
      <c r="O54" s="83"/>
      <c r="P54" s="83"/>
      <c r="Q54" s="81" t="str">
        <f t="shared" si="18"/>
        <v>#DIV/0!</v>
      </c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15"/>
        <v>#DIV/0!</v>
      </c>
      <c r="I55" s="80" t="str">
        <f t="shared" si="16"/>
        <v>#DIV/0!</v>
      </c>
      <c r="J55" s="83"/>
      <c r="K55" s="83"/>
      <c r="L55" s="83"/>
      <c r="M55" s="83"/>
      <c r="N55" s="80" t="str">
        <f t="shared" si="17"/>
        <v>#DIV/0!</v>
      </c>
      <c r="O55" s="83"/>
      <c r="P55" s="83"/>
      <c r="Q55" s="81" t="str">
        <f t="shared" si="18"/>
        <v>#DIV/0!</v>
      </c>
    </row>
    <row r="56" ht="14.25" customHeight="1">
      <c r="A56" s="85"/>
      <c r="B56" s="83"/>
      <c r="C56" s="83"/>
      <c r="D56" s="83"/>
      <c r="E56" s="83"/>
      <c r="F56" s="83"/>
      <c r="G56" s="84"/>
      <c r="H56" s="80" t="str">
        <f t="shared" si="15"/>
        <v>#DIV/0!</v>
      </c>
      <c r="I56" s="80" t="str">
        <f t="shared" si="16"/>
        <v>#DIV/0!</v>
      </c>
      <c r="J56" s="83"/>
      <c r="K56" s="83"/>
      <c r="L56" s="83"/>
      <c r="M56" s="83"/>
      <c r="N56" s="80" t="str">
        <f t="shared" si="17"/>
        <v>#DIV/0!</v>
      </c>
      <c r="O56" s="83"/>
      <c r="P56" s="83"/>
      <c r="Q56" s="81" t="str">
        <f t="shared" si="18"/>
        <v>#DIV/0!</v>
      </c>
    </row>
    <row r="57" ht="14.25" customHeight="1">
      <c r="A57" s="72" t="s">
        <v>15</v>
      </c>
      <c r="B57" s="73">
        <f t="shared" ref="B57:G57" si="19">SUM(B49:B56)</f>
        <v>80</v>
      </c>
      <c r="C57" s="73">
        <f t="shared" si="19"/>
        <v>14</v>
      </c>
      <c r="D57" s="73">
        <f t="shared" si="19"/>
        <v>33</v>
      </c>
      <c r="E57" s="73">
        <f t="shared" si="19"/>
        <v>27</v>
      </c>
      <c r="F57" s="73">
        <f t="shared" si="19"/>
        <v>6</v>
      </c>
      <c r="G57" s="86">
        <f t="shared" si="19"/>
        <v>0</v>
      </c>
      <c r="H57" s="80">
        <f t="shared" si="15"/>
        <v>0.925</v>
      </c>
      <c r="I57" s="80">
        <f t="shared" si="16"/>
        <v>0.5875</v>
      </c>
      <c r="J57" s="73">
        <f t="shared" ref="J57:M57" si="20">SUM(J49:J56)</f>
        <v>9</v>
      </c>
      <c r="K57" s="73">
        <f t="shared" si="20"/>
        <v>9</v>
      </c>
      <c r="L57" s="73">
        <f t="shared" si="20"/>
        <v>180</v>
      </c>
      <c r="M57" s="73">
        <f t="shared" si="20"/>
        <v>162</v>
      </c>
      <c r="N57" s="80">
        <f t="shared" si="17"/>
        <v>0.9</v>
      </c>
      <c r="O57" s="87">
        <f t="shared" ref="O57:P57" si="21">SUM(O49:O56)</f>
        <v>180</v>
      </c>
      <c r="P57" s="87">
        <f t="shared" si="21"/>
        <v>162</v>
      </c>
      <c r="Q57" s="81">
        <f t="shared" si="18"/>
        <v>0.9</v>
      </c>
    </row>
    <row r="58" ht="14.25" customHeight="1">
      <c r="A58" s="30"/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89" t="s">
        <v>27</v>
      </c>
      <c r="B59" s="30"/>
      <c r="C59" s="30"/>
      <c r="D59" s="30"/>
      <c r="E59" s="30"/>
      <c r="F59" s="30"/>
      <c r="G59" s="88"/>
      <c r="H59" s="30"/>
      <c r="I59" s="30"/>
      <c r="J59" s="30"/>
      <c r="K59" s="30"/>
      <c r="L59" s="30"/>
      <c r="M59" s="30"/>
      <c r="N59" s="30"/>
      <c r="Q59" s="68"/>
    </row>
    <row r="60" ht="14.25" customHeight="1">
      <c r="A60" s="90" t="s">
        <v>4</v>
      </c>
      <c r="B60" s="32" t="s">
        <v>16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91" t="s">
        <v>474</v>
      </c>
      <c r="B61" s="99" t="s">
        <v>475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A62" s="91" t="s">
        <v>476</v>
      </c>
      <c r="B62" s="99" t="s">
        <v>477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Q62" s="68"/>
    </row>
    <row r="63" ht="14.25" customHeight="1">
      <c r="Q63" s="95"/>
      <c r="R63" s="95"/>
      <c r="S63" s="95"/>
    </row>
    <row r="64" ht="14.25" customHeight="1">
      <c r="Q64" s="95"/>
      <c r="R64" s="95"/>
      <c r="S64" s="95"/>
    </row>
    <row r="65" ht="14.25" customHeight="1">
      <c r="A65" s="63" t="s">
        <v>20</v>
      </c>
      <c r="B65" s="64"/>
      <c r="C65" s="64"/>
      <c r="D65" s="64"/>
      <c r="E65" s="64"/>
      <c r="F65" s="64"/>
      <c r="G65" s="65"/>
      <c r="H65" s="64"/>
      <c r="I65" s="64"/>
      <c r="J65" s="64"/>
      <c r="K65" s="64"/>
      <c r="L65" s="64"/>
      <c r="M65" s="64"/>
      <c r="N65" s="64"/>
      <c r="O65" s="64"/>
      <c r="P65" s="64"/>
      <c r="Q65" s="66"/>
      <c r="R65" s="95"/>
      <c r="S65" s="95"/>
    </row>
    <row r="66" ht="14.25" customHeight="1">
      <c r="G66" s="67"/>
      <c r="Q66" s="68"/>
      <c r="R66" s="95"/>
      <c r="S66" s="95"/>
    </row>
    <row r="67" ht="14.25" customHeight="1">
      <c r="A67" s="3" t="s">
        <v>309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Q67" s="68"/>
      <c r="R67" s="95"/>
      <c r="S67" s="95"/>
    </row>
    <row r="68" ht="14.25" customHeight="1">
      <c r="A68" s="96" t="s">
        <v>38</v>
      </c>
      <c r="O68" s="70" t="s">
        <v>3</v>
      </c>
      <c r="P68" s="33"/>
      <c r="Q68" s="34"/>
      <c r="R68" s="95"/>
      <c r="S68" s="95"/>
    </row>
    <row r="69" ht="14.25" customHeight="1">
      <c r="A69" s="72" t="s">
        <v>4</v>
      </c>
      <c r="B69" s="10" t="s">
        <v>5</v>
      </c>
      <c r="C69" s="10" t="s">
        <v>6</v>
      </c>
      <c r="D69" s="73">
        <v>4.0</v>
      </c>
      <c r="E69" s="73">
        <v>3.0</v>
      </c>
      <c r="F69" s="73">
        <v>2.0</v>
      </c>
      <c r="G69" s="74" t="s">
        <v>7</v>
      </c>
      <c r="H69" s="10" t="s">
        <v>8</v>
      </c>
      <c r="I69" s="10" t="s">
        <v>9</v>
      </c>
      <c r="J69" s="10" t="s">
        <v>10</v>
      </c>
      <c r="K69" s="10" t="s">
        <v>11</v>
      </c>
      <c r="L69" s="10" t="s">
        <v>12</v>
      </c>
      <c r="M69" s="10" t="s">
        <v>11</v>
      </c>
      <c r="N69" s="10" t="s">
        <v>13</v>
      </c>
      <c r="O69" s="75" t="s">
        <v>12</v>
      </c>
      <c r="P69" s="75" t="s">
        <v>11</v>
      </c>
      <c r="Q69" s="76" t="s">
        <v>14</v>
      </c>
      <c r="R69" s="95"/>
      <c r="S69" s="95"/>
    </row>
    <row r="70" ht="14.25" customHeight="1">
      <c r="A70" s="77" t="s">
        <v>169</v>
      </c>
      <c r="B70" s="78">
        <v>27.0</v>
      </c>
      <c r="C70" s="78">
        <v>4.0</v>
      </c>
      <c r="D70" s="78">
        <v>5.0</v>
      </c>
      <c r="E70" s="78">
        <v>14.0</v>
      </c>
      <c r="F70" s="78">
        <v>4.0</v>
      </c>
      <c r="G70" s="79">
        <v>0.0</v>
      </c>
      <c r="H70" s="80">
        <f t="shared" ref="H70:H78" si="22">(C70+D70+E70)/B70</f>
        <v>0.8518518519</v>
      </c>
      <c r="I70" s="80">
        <f t="shared" ref="I70:I78" si="23">(C70+D70)/B70</f>
        <v>0.3333333333</v>
      </c>
      <c r="J70" s="78">
        <v>3.0</v>
      </c>
      <c r="K70" s="78">
        <v>3.0</v>
      </c>
      <c r="L70" s="78">
        <v>48.0</v>
      </c>
      <c r="M70" s="78">
        <v>55.0</v>
      </c>
      <c r="N70" s="80">
        <f t="shared" ref="N70:N78" si="24">M70/L70</f>
        <v>1.145833333</v>
      </c>
      <c r="O70" s="78">
        <v>48.0</v>
      </c>
      <c r="P70" s="78">
        <v>55.0</v>
      </c>
      <c r="Q70" s="81">
        <f t="shared" ref="Q70:Q78" si="25">P70/O70</f>
        <v>1.145833333</v>
      </c>
      <c r="R70" s="95"/>
      <c r="S70" s="95"/>
    </row>
    <row r="71" ht="14.25" customHeight="1">
      <c r="A71" s="77" t="s">
        <v>170</v>
      </c>
      <c r="B71" s="78">
        <v>27.0</v>
      </c>
      <c r="C71" s="78">
        <v>8.0</v>
      </c>
      <c r="D71" s="78">
        <v>7.0</v>
      </c>
      <c r="E71" s="78">
        <v>8.0</v>
      </c>
      <c r="F71" s="78">
        <v>4.0</v>
      </c>
      <c r="G71" s="79">
        <v>0.0</v>
      </c>
      <c r="H71" s="80">
        <f t="shared" si="22"/>
        <v>0.8518518519</v>
      </c>
      <c r="I71" s="80">
        <f t="shared" si="23"/>
        <v>0.5555555556</v>
      </c>
      <c r="J71" s="78">
        <v>3.0</v>
      </c>
      <c r="K71" s="78">
        <v>3.0</v>
      </c>
      <c r="L71" s="78">
        <v>48.0</v>
      </c>
      <c r="M71" s="78">
        <v>56.0</v>
      </c>
      <c r="N71" s="80">
        <f t="shared" si="24"/>
        <v>1.166666667</v>
      </c>
      <c r="O71" s="78">
        <v>48.0</v>
      </c>
      <c r="P71" s="78">
        <v>56.0</v>
      </c>
      <c r="Q71" s="81">
        <f t="shared" si="25"/>
        <v>1.166666667</v>
      </c>
      <c r="R71" s="95"/>
      <c r="S71" s="95"/>
    </row>
    <row r="72" ht="14.25" customHeight="1">
      <c r="A72" s="77" t="s">
        <v>45</v>
      </c>
      <c r="B72" s="78">
        <v>26.0</v>
      </c>
      <c r="C72" s="78">
        <v>10.0</v>
      </c>
      <c r="D72" s="78">
        <v>9.0</v>
      </c>
      <c r="E72" s="78">
        <v>6.0</v>
      </c>
      <c r="F72" s="78">
        <v>0.0</v>
      </c>
      <c r="G72" s="79">
        <v>1.0</v>
      </c>
      <c r="H72" s="80">
        <f t="shared" si="22"/>
        <v>0.9615384615</v>
      </c>
      <c r="I72" s="80">
        <f t="shared" si="23"/>
        <v>0.7307692308</v>
      </c>
      <c r="J72" s="78">
        <v>3.0</v>
      </c>
      <c r="K72" s="78">
        <v>3.0</v>
      </c>
      <c r="L72" s="78">
        <v>48.0</v>
      </c>
      <c r="M72" s="78">
        <v>53.0</v>
      </c>
      <c r="N72" s="80">
        <f t="shared" si="24"/>
        <v>1.104166667</v>
      </c>
      <c r="O72" s="78">
        <v>48.0</v>
      </c>
      <c r="P72" s="78">
        <v>53.0</v>
      </c>
      <c r="Q72" s="81">
        <f t="shared" si="25"/>
        <v>1.104166667</v>
      </c>
      <c r="R72" s="95"/>
      <c r="S72" s="95"/>
    </row>
    <row r="73" ht="14.25" customHeight="1">
      <c r="A73" s="85"/>
      <c r="B73" s="83"/>
      <c r="C73" s="83"/>
      <c r="D73" s="83"/>
      <c r="E73" s="83"/>
      <c r="F73" s="83"/>
      <c r="G73" s="84"/>
      <c r="H73" s="80" t="str">
        <f t="shared" si="22"/>
        <v>#DIV/0!</v>
      </c>
      <c r="I73" s="80" t="str">
        <f t="shared" si="23"/>
        <v>#DIV/0!</v>
      </c>
      <c r="J73" s="78"/>
      <c r="K73" s="78"/>
      <c r="L73" s="78"/>
      <c r="M73" s="78"/>
      <c r="N73" s="80" t="str">
        <f t="shared" si="24"/>
        <v>#DIV/0!</v>
      </c>
      <c r="O73" s="83"/>
      <c r="P73" s="83"/>
      <c r="Q73" s="81" t="str">
        <f t="shared" si="25"/>
        <v>#DIV/0!</v>
      </c>
      <c r="R73" s="95"/>
      <c r="S73" s="95"/>
    </row>
    <row r="74" ht="14.25" customHeight="1">
      <c r="A74" s="85"/>
      <c r="B74" s="78"/>
      <c r="C74" s="83"/>
      <c r="D74" s="83"/>
      <c r="E74" s="78"/>
      <c r="F74" s="78"/>
      <c r="G74" s="84"/>
      <c r="H74" s="80" t="str">
        <f t="shared" si="22"/>
        <v>#DIV/0!</v>
      </c>
      <c r="I74" s="80" t="str">
        <f t="shared" si="23"/>
        <v>#DIV/0!</v>
      </c>
      <c r="J74" s="83"/>
      <c r="K74" s="83"/>
      <c r="L74" s="83"/>
      <c r="M74" s="83"/>
      <c r="N74" s="80" t="str">
        <f t="shared" si="24"/>
        <v>#DIV/0!</v>
      </c>
      <c r="O74" s="83"/>
      <c r="P74" s="83"/>
      <c r="Q74" s="81" t="str">
        <f t="shared" si="25"/>
        <v>#DIV/0!</v>
      </c>
      <c r="R74" s="95"/>
      <c r="S74" s="95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22"/>
        <v>#DIV/0!</v>
      </c>
      <c r="I75" s="80" t="str">
        <f t="shared" si="23"/>
        <v>#DIV/0!</v>
      </c>
      <c r="J75" s="83"/>
      <c r="K75" s="83"/>
      <c r="L75" s="83"/>
      <c r="M75" s="83"/>
      <c r="N75" s="80" t="str">
        <f t="shared" si="24"/>
        <v>#DIV/0!</v>
      </c>
      <c r="O75" s="83"/>
      <c r="P75" s="83"/>
      <c r="Q75" s="81" t="str">
        <f t="shared" si="25"/>
        <v>#DIV/0!</v>
      </c>
      <c r="R75" s="95"/>
      <c r="S75" s="95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22"/>
        <v>#DIV/0!</v>
      </c>
      <c r="I76" s="80" t="str">
        <f t="shared" si="23"/>
        <v>#DIV/0!</v>
      </c>
      <c r="J76" s="83"/>
      <c r="K76" s="83"/>
      <c r="L76" s="83"/>
      <c r="M76" s="83"/>
      <c r="N76" s="80" t="str">
        <f t="shared" si="24"/>
        <v>#DIV/0!</v>
      </c>
      <c r="O76" s="83"/>
      <c r="P76" s="83"/>
      <c r="Q76" s="81" t="str">
        <f t="shared" si="25"/>
        <v>#DIV/0!</v>
      </c>
      <c r="R76" s="95"/>
      <c r="S76" s="95"/>
    </row>
    <row r="77" ht="14.25" customHeight="1">
      <c r="A77" s="85"/>
      <c r="B77" s="83"/>
      <c r="C77" s="83"/>
      <c r="D77" s="83"/>
      <c r="E77" s="83"/>
      <c r="F77" s="83"/>
      <c r="G77" s="84"/>
      <c r="H77" s="80" t="str">
        <f t="shared" si="22"/>
        <v>#DIV/0!</v>
      </c>
      <c r="I77" s="80" t="str">
        <f t="shared" si="23"/>
        <v>#DIV/0!</v>
      </c>
      <c r="J77" s="83"/>
      <c r="K77" s="83"/>
      <c r="L77" s="83"/>
      <c r="M77" s="83"/>
      <c r="N77" s="80" t="str">
        <f t="shared" si="24"/>
        <v>#DIV/0!</v>
      </c>
      <c r="O77" s="83"/>
      <c r="P77" s="83"/>
      <c r="Q77" s="81" t="str">
        <f t="shared" si="25"/>
        <v>#DIV/0!</v>
      </c>
      <c r="R77" s="95"/>
      <c r="S77" s="95"/>
    </row>
    <row r="78" ht="14.25" customHeight="1">
      <c r="A78" s="72" t="s">
        <v>15</v>
      </c>
      <c r="B78" s="73">
        <f t="shared" ref="B78:G78" si="26">SUM(B70:B77)</f>
        <v>80</v>
      </c>
      <c r="C78" s="73">
        <f t="shared" si="26"/>
        <v>22</v>
      </c>
      <c r="D78" s="73">
        <f t="shared" si="26"/>
        <v>21</v>
      </c>
      <c r="E78" s="73">
        <f t="shared" si="26"/>
        <v>28</v>
      </c>
      <c r="F78" s="73">
        <f t="shared" si="26"/>
        <v>8</v>
      </c>
      <c r="G78" s="86">
        <f t="shared" si="26"/>
        <v>1</v>
      </c>
      <c r="H78" s="80">
        <f t="shared" si="22"/>
        <v>0.8875</v>
      </c>
      <c r="I78" s="80">
        <f t="shared" si="23"/>
        <v>0.5375</v>
      </c>
      <c r="J78" s="73">
        <f t="shared" ref="J78:M78" si="27">SUM(J70:J77)</f>
        <v>9</v>
      </c>
      <c r="K78" s="73">
        <f t="shared" si="27"/>
        <v>9</v>
      </c>
      <c r="L78" s="73">
        <f t="shared" si="27"/>
        <v>144</v>
      </c>
      <c r="M78" s="73">
        <f t="shared" si="27"/>
        <v>164</v>
      </c>
      <c r="N78" s="80">
        <f t="shared" si="24"/>
        <v>1.138888889</v>
      </c>
      <c r="O78" s="87">
        <f t="shared" ref="O78:P78" si="28">SUM(O70:O77)</f>
        <v>144</v>
      </c>
      <c r="P78" s="87">
        <f t="shared" si="28"/>
        <v>164</v>
      </c>
      <c r="Q78" s="81">
        <f t="shared" si="25"/>
        <v>1.138888889</v>
      </c>
      <c r="R78" s="95"/>
      <c r="S78" s="95"/>
    </row>
    <row r="79" ht="14.25" customHeight="1">
      <c r="A79" s="30"/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R79" s="95"/>
      <c r="S79" s="95"/>
    </row>
    <row r="80" ht="14.25" customHeight="1">
      <c r="A80" s="89" t="s">
        <v>27</v>
      </c>
      <c r="B80" s="30"/>
      <c r="C80" s="30"/>
      <c r="D80" s="30"/>
      <c r="E80" s="30"/>
      <c r="F80" s="30"/>
      <c r="G80" s="88"/>
      <c r="H80" s="30"/>
      <c r="I80" s="30"/>
      <c r="J80" s="30"/>
      <c r="K80" s="30"/>
      <c r="L80" s="30"/>
      <c r="M80" s="30"/>
      <c r="N80" s="30"/>
      <c r="Q80" s="68"/>
      <c r="R80" s="95"/>
      <c r="S80" s="95"/>
    </row>
    <row r="81" ht="14.25" customHeight="1">
      <c r="A81" s="90" t="s">
        <v>4</v>
      </c>
      <c r="B81" s="32" t="s">
        <v>16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R81" s="95"/>
      <c r="S81" s="95"/>
    </row>
    <row r="82" ht="14.25" customHeight="1">
      <c r="A82" s="91" t="s">
        <v>169</v>
      </c>
      <c r="B82" s="99" t="s">
        <v>478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R82" s="95"/>
      <c r="S82" s="95"/>
    </row>
    <row r="83" ht="14.25" customHeight="1">
      <c r="A83" s="91" t="s">
        <v>170</v>
      </c>
      <c r="B83" s="99" t="s">
        <v>479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4"/>
      <c r="Q83" s="68"/>
      <c r="R83" s="95"/>
      <c r="S83" s="95"/>
    </row>
    <row r="84" ht="14.25" customHeight="1">
      <c r="A84" s="122" t="s">
        <v>45</v>
      </c>
      <c r="B84" s="106" t="s">
        <v>480</v>
      </c>
      <c r="Q84" s="94"/>
      <c r="R84" s="95"/>
      <c r="S84" s="95"/>
    </row>
    <row r="85" ht="14.25" customHeight="1">
      <c r="Q85" s="94"/>
      <c r="R85" s="95"/>
      <c r="S85" s="95"/>
    </row>
    <row r="86" ht="14.25" customHeight="1">
      <c r="A86" s="63" t="s">
        <v>20</v>
      </c>
      <c r="B86" s="64"/>
      <c r="C86" s="64"/>
      <c r="D86" s="64"/>
      <c r="E86" s="64"/>
      <c r="F86" s="64"/>
      <c r="G86" s="65"/>
      <c r="H86" s="64"/>
      <c r="I86" s="64"/>
      <c r="J86" s="64"/>
      <c r="K86" s="64"/>
      <c r="L86" s="64"/>
      <c r="M86" s="64"/>
      <c r="N86" s="64"/>
      <c r="O86" s="64"/>
      <c r="P86" s="64"/>
      <c r="Q86" s="66"/>
      <c r="R86" s="95"/>
      <c r="S86" s="95"/>
    </row>
    <row r="87" ht="14.25" customHeight="1">
      <c r="G87" s="67"/>
      <c r="Q87" s="68"/>
      <c r="R87" s="95"/>
      <c r="S87" s="95"/>
    </row>
    <row r="88" ht="14.25" customHeight="1">
      <c r="A88" s="3" t="s">
        <v>309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Q88" s="68"/>
      <c r="R88" s="95"/>
      <c r="S88" s="95"/>
    </row>
    <row r="89" ht="14.25" customHeight="1">
      <c r="A89" s="96" t="s">
        <v>18</v>
      </c>
      <c r="O89" s="70" t="s">
        <v>3</v>
      </c>
      <c r="P89" s="33"/>
      <c r="Q89" s="34"/>
      <c r="R89" s="95"/>
      <c r="S89" s="95"/>
    </row>
    <row r="90" ht="14.25" customHeight="1">
      <c r="A90" s="72" t="s">
        <v>4</v>
      </c>
      <c r="B90" s="10" t="s">
        <v>5</v>
      </c>
      <c r="C90" s="10" t="s">
        <v>6</v>
      </c>
      <c r="D90" s="73">
        <v>4.0</v>
      </c>
      <c r="E90" s="73">
        <v>3.0</v>
      </c>
      <c r="F90" s="73">
        <v>2.0</v>
      </c>
      <c r="G90" s="45" t="s">
        <v>19</v>
      </c>
      <c r="H90" s="10" t="s">
        <v>8</v>
      </c>
      <c r="I90" s="10" t="s">
        <v>9</v>
      </c>
      <c r="J90" s="10" t="s">
        <v>10</v>
      </c>
      <c r="K90" s="10" t="s">
        <v>11</v>
      </c>
      <c r="L90" s="10" t="s">
        <v>12</v>
      </c>
      <c r="M90" s="10" t="s">
        <v>11</v>
      </c>
      <c r="N90" s="10" t="s">
        <v>13</v>
      </c>
      <c r="O90" s="75" t="s">
        <v>12</v>
      </c>
      <c r="P90" s="75" t="s">
        <v>11</v>
      </c>
      <c r="Q90" s="76" t="s">
        <v>14</v>
      </c>
      <c r="R90" s="95"/>
      <c r="S90" s="95"/>
    </row>
    <row r="91" ht="14.25" customHeight="1">
      <c r="A91" s="77" t="s">
        <v>169</v>
      </c>
      <c r="B91" s="78">
        <v>27.0</v>
      </c>
      <c r="C91" s="78">
        <v>3.0</v>
      </c>
      <c r="D91" s="78">
        <v>10.0</v>
      </c>
      <c r="E91" s="78">
        <v>10.0</v>
      </c>
      <c r="F91" s="78">
        <v>2.0</v>
      </c>
      <c r="G91" s="79">
        <v>2.0</v>
      </c>
      <c r="H91" s="80">
        <f t="shared" ref="H91:H99" si="29">(C91+D91+E91)/B91</f>
        <v>0.8518518519</v>
      </c>
      <c r="I91" s="80">
        <f t="shared" ref="I91:I99" si="30">(C91+D91)/B91</f>
        <v>0.4814814815</v>
      </c>
      <c r="J91" s="78">
        <v>15.0</v>
      </c>
      <c r="K91" s="78">
        <v>12.0</v>
      </c>
      <c r="L91" s="78">
        <v>204.0</v>
      </c>
      <c r="M91" s="78">
        <v>201.0</v>
      </c>
      <c r="N91" s="80">
        <f t="shared" ref="N91:N99" si="31">M91/L91</f>
        <v>0.9852941176</v>
      </c>
      <c r="O91" s="78">
        <v>204.0</v>
      </c>
      <c r="P91" s="78">
        <v>204.0</v>
      </c>
      <c r="Q91" s="81">
        <f t="shared" ref="Q91:Q99" si="32">P91/O91</f>
        <v>1</v>
      </c>
      <c r="R91" s="95"/>
      <c r="S91" s="95"/>
    </row>
    <row r="92" ht="14.25" customHeight="1">
      <c r="A92" s="77" t="s">
        <v>170</v>
      </c>
      <c r="B92" s="78">
        <v>27.0</v>
      </c>
      <c r="C92" s="78">
        <v>3.0</v>
      </c>
      <c r="D92" s="78">
        <v>12.0</v>
      </c>
      <c r="E92" s="78">
        <v>5.0</v>
      </c>
      <c r="F92" s="78">
        <v>1.0</v>
      </c>
      <c r="G92" s="79">
        <v>6.0</v>
      </c>
      <c r="H92" s="80">
        <f t="shared" si="29"/>
        <v>0.7407407407</v>
      </c>
      <c r="I92" s="80">
        <f t="shared" si="30"/>
        <v>0.5555555556</v>
      </c>
      <c r="J92" s="78">
        <v>15.0</v>
      </c>
      <c r="K92" s="78">
        <v>12.0</v>
      </c>
      <c r="L92" s="78">
        <v>204.0</v>
      </c>
      <c r="M92" s="78">
        <v>206.0</v>
      </c>
      <c r="N92" s="80">
        <f t="shared" si="31"/>
        <v>1.009803922</v>
      </c>
      <c r="O92" s="78">
        <v>204.0</v>
      </c>
      <c r="P92" s="78">
        <v>204.0</v>
      </c>
      <c r="Q92" s="81">
        <f t="shared" si="32"/>
        <v>1</v>
      </c>
      <c r="R92" s="95"/>
      <c r="S92" s="95"/>
    </row>
    <row r="93" ht="14.25" customHeight="1">
      <c r="A93" s="77" t="s">
        <v>45</v>
      </c>
      <c r="B93" s="78">
        <v>26.0</v>
      </c>
      <c r="C93" s="78">
        <v>6.0</v>
      </c>
      <c r="D93" s="78">
        <v>12.0</v>
      </c>
      <c r="E93" s="78">
        <v>7.0</v>
      </c>
      <c r="F93" s="78">
        <v>0.0</v>
      </c>
      <c r="G93" s="79">
        <v>1.0</v>
      </c>
      <c r="H93" s="80">
        <f t="shared" si="29"/>
        <v>0.9615384615</v>
      </c>
      <c r="I93" s="80">
        <f t="shared" si="30"/>
        <v>0.6923076923</v>
      </c>
      <c r="J93" s="78">
        <v>15.0</v>
      </c>
      <c r="K93" s="78">
        <v>12.0</v>
      </c>
      <c r="L93" s="78">
        <v>204.0</v>
      </c>
      <c r="M93" s="78">
        <v>199.0</v>
      </c>
      <c r="N93" s="80">
        <f t="shared" si="31"/>
        <v>0.9754901961</v>
      </c>
      <c r="O93" s="78">
        <v>204.0</v>
      </c>
      <c r="P93" s="78">
        <v>204.0</v>
      </c>
      <c r="Q93" s="81">
        <f t="shared" si="32"/>
        <v>1</v>
      </c>
      <c r="R93" s="95"/>
      <c r="S93" s="95"/>
    </row>
    <row r="94" ht="14.25" customHeight="1">
      <c r="A94" s="85"/>
      <c r="B94" s="83"/>
      <c r="C94" s="83"/>
      <c r="D94" s="83"/>
      <c r="E94" s="83"/>
      <c r="F94" s="83"/>
      <c r="G94" s="84"/>
      <c r="H94" s="80" t="str">
        <f t="shared" si="29"/>
        <v>#DIV/0!</v>
      </c>
      <c r="I94" s="80" t="str">
        <f t="shared" si="30"/>
        <v>#DIV/0!</v>
      </c>
      <c r="J94" s="78"/>
      <c r="K94" s="78"/>
      <c r="L94" s="78"/>
      <c r="M94" s="78"/>
      <c r="N94" s="80" t="str">
        <f t="shared" si="31"/>
        <v>#DIV/0!</v>
      </c>
      <c r="O94" s="83"/>
      <c r="P94" s="83"/>
      <c r="Q94" s="81" t="str">
        <f t="shared" si="32"/>
        <v>#DIV/0!</v>
      </c>
      <c r="R94" s="95"/>
      <c r="S94" s="95"/>
    </row>
    <row r="95" ht="14.25" customHeight="1">
      <c r="A95" s="85"/>
      <c r="B95" s="78"/>
      <c r="C95" s="83"/>
      <c r="D95" s="83"/>
      <c r="E95" s="78"/>
      <c r="F95" s="78"/>
      <c r="G95" s="84"/>
      <c r="H95" s="80" t="str">
        <f t="shared" si="29"/>
        <v>#DIV/0!</v>
      </c>
      <c r="I95" s="80" t="str">
        <f t="shared" si="30"/>
        <v>#DIV/0!</v>
      </c>
      <c r="J95" s="83"/>
      <c r="K95" s="83"/>
      <c r="L95" s="83"/>
      <c r="M95" s="83"/>
      <c r="N95" s="80" t="str">
        <f t="shared" si="31"/>
        <v>#DIV/0!</v>
      </c>
      <c r="O95" s="83"/>
      <c r="P95" s="83"/>
      <c r="Q95" s="81" t="str">
        <f t="shared" si="32"/>
        <v>#DIV/0!</v>
      </c>
      <c r="R95" s="95"/>
      <c r="S95" s="95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29"/>
        <v>#DIV/0!</v>
      </c>
      <c r="I96" s="80" t="str">
        <f t="shared" si="30"/>
        <v>#DIV/0!</v>
      </c>
      <c r="J96" s="83"/>
      <c r="K96" s="83"/>
      <c r="L96" s="83"/>
      <c r="M96" s="83"/>
      <c r="N96" s="80" t="str">
        <f t="shared" si="31"/>
        <v>#DIV/0!</v>
      </c>
      <c r="O96" s="83"/>
      <c r="P96" s="83"/>
      <c r="Q96" s="81" t="str">
        <f t="shared" si="32"/>
        <v>#DIV/0!</v>
      </c>
      <c r="R96" s="95"/>
      <c r="S96" s="95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29"/>
        <v>#DIV/0!</v>
      </c>
      <c r="I97" s="80" t="str">
        <f t="shared" si="30"/>
        <v>#DIV/0!</v>
      </c>
      <c r="J97" s="83"/>
      <c r="K97" s="83"/>
      <c r="L97" s="83"/>
      <c r="M97" s="83"/>
      <c r="N97" s="80" t="str">
        <f t="shared" si="31"/>
        <v>#DIV/0!</v>
      </c>
      <c r="O97" s="83"/>
      <c r="P97" s="83"/>
      <c r="Q97" s="81" t="str">
        <f t="shared" si="32"/>
        <v>#DIV/0!</v>
      </c>
      <c r="R97" s="95"/>
      <c r="S97" s="95"/>
    </row>
    <row r="98" ht="14.25" customHeight="1">
      <c r="A98" s="85"/>
      <c r="B98" s="83"/>
      <c r="C98" s="83"/>
      <c r="D98" s="83"/>
      <c r="E98" s="83"/>
      <c r="F98" s="83"/>
      <c r="G98" s="84"/>
      <c r="H98" s="80" t="str">
        <f t="shared" si="29"/>
        <v>#DIV/0!</v>
      </c>
      <c r="I98" s="80" t="str">
        <f t="shared" si="30"/>
        <v>#DIV/0!</v>
      </c>
      <c r="J98" s="83"/>
      <c r="K98" s="83"/>
      <c r="L98" s="83"/>
      <c r="M98" s="83"/>
      <c r="N98" s="80" t="str">
        <f t="shared" si="31"/>
        <v>#DIV/0!</v>
      </c>
      <c r="O98" s="83"/>
      <c r="P98" s="83"/>
      <c r="Q98" s="81" t="str">
        <f t="shared" si="32"/>
        <v>#DIV/0!</v>
      </c>
      <c r="R98" s="95"/>
      <c r="S98" s="95"/>
    </row>
    <row r="99" ht="14.25" customHeight="1">
      <c r="A99" s="72" t="s">
        <v>15</v>
      </c>
      <c r="B99" s="73">
        <f t="shared" ref="B99:G99" si="33">SUM(B91:B98)</f>
        <v>80</v>
      </c>
      <c r="C99" s="73">
        <f t="shared" si="33"/>
        <v>12</v>
      </c>
      <c r="D99" s="73">
        <f t="shared" si="33"/>
        <v>34</v>
      </c>
      <c r="E99" s="73">
        <f t="shared" si="33"/>
        <v>22</v>
      </c>
      <c r="F99" s="73">
        <f t="shared" si="33"/>
        <v>3</v>
      </c>
      <c r="G99" s="86">
        <f t="shared" si="33"/>
        <v>9</v>
      </c>
      <c r="H99" s="80">
        <f t="shared" si="29"/>
        <v>0.85</v>
      </c>
      <c r="I99" s="80">
        <f t="shared" si="30"/>
        <v>0.575</v>
      </c>
      <c r="J99" s="73">
        <f t="shared" ref="J99:M99" si="34">SUM(J91:J98)</f>
        <v>45</v>
      </c>
      <c r="K99" s="73">
        <f t="shared" si="34"/>
        <v>36</v>
      </c>
      <c r="L99" s="73">
        <f t="shared" si="34"/>
        <v>612</v>
      </c>
      <c r="M99" s="73">
        <f t="shared" si="34"/>
        <v>606</v>
      </c>
      <c r="N99" s="80">
        <f t="shared" si="31"/>
        <v>0.9901960784</v>
      </c>
      <c r="O99" s="87">
        <f t="shared" ref="O99:P99" si="35">SUM(O91:O98)</f>
        <v>612</v>
      </c>
      <c r="P99" s="87">
        <f t="shared" si="35"/>
        <v>612</v>
      </c>
      <c r="Q99" s="81">
        <f t="shared" si="32"/>
        <v>1</v>
      </c>
      <c r="R99" s="95"/>
      <c r="S99" s="95"/>
    </row>
    <row r="100" ht="14.25" customHeight="1">
      <c r="A100" s="30"/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R100" s="95"/>
      <c r="S100" s="95"/>
    </row>
    <row r="101" ht="14.25" customHeight="1">
      <c r="A101" s="89" t="s">
        <v>27</v>
      </c>
      <c r="B101" s="30"/>
      <c r="C101" s="30"/>
      <c r="D101" s="30"/>
      <c r="E101" s="30"/>
      <c r="F101" s="30"/>
      <c r="G101" s="88"/>
      <c r="H101" s="30"/>
      <c r="I101" s="30"/>
      <c r="J101" s="30"/>
      <c r="K101" s="30"/>
      <c r="L101" s="30"/>
      <c r="M101" s="30"/>
      <c r="N101" s="30"/>
      <c r="Q101" s="68"/>
      <c r="R101" s="95"/>
      <c r="S101" s="95"/>
    </row>
    <row r="102" ht="14.25" customHeight="1">
      <c r="A102" s="90" t="s">
        <v>4</v>
      </c>
      <c r="B102" s="32" t="s">
        <v>16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R102" s="95"/>
      <c r="S102" s="95"/>
    </row>
    <row r="103" ht="14.25" customHeight="1">
      <c r="A103" s="91" t="s">
        <v>169</v>
      </c>
      <c r="B103" s="99" t="s">
        <v>481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R103" s="95"/>
      <c r="S103" s="95"/>
    </row>
    <row r="104" ht="14.25" customHeight="1">
      <c r="A104" s="91" t="s">
        <v>170</v>
      </c>
      <c r="B104" s="99" t="s">
        <v>482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  <c r="Q104" s="68"/>
      <c r="R104" s="95"/>
      <c r="S104" s="95"/>
    </row>
    <row r="105" ht="14.25" customHeight="1">
      <c r="A105" s="122" t="s">
        <v>45</v>
      </c>
      <c r="B105" s="106" t="s">
        <v>480</v>
      </c>
      <c r="Q105" s="95"/>
      <c r="R105" s="95"/>
      <c r="S105" s="95"/>
    </row>
    <row r="106" ht="14.25" customHeight="1">
      <c r="Q106" s="95"/>
      <c r="R106" s="95"/>
      <c r="S106" s="95"/>
    </row>
    <row r="107" ht="14.25" customHeight="1">
      <c r="Q107" s="95"/>
      <c r="R107" s="95"/>
      <c r="S107" s="95"/>
    </row>
    <row r="108" ht="14.25" customHeight="1">
      <c r="Q108" s="95"/>
      <c r="R108" s="95"/>
      <c r="S108" s="95"/>
    </row>
    <row r="109" ht="14.25" customHeight="1">
      <c r="Q109" s="95"/>
      <c r="R109" s="95"/>
      <c r="S109" s="95"/>
    </row>
    <row r="110" ht="14.25" customHeight="1">
      <c r="Q110" s="95"/>
      <c r="R110" s="95"/>
      <c r="S110" s="95"/>
    </row>
    <row r="111" ht="14.25" customHeight="1">
      <c r="Q111" s="95"/>
      <c r="R111" s="95"/>
      <c r="S111" s="95"/>
    </row>
    <row r="112" ht="14.25" customHeight="1">
      <c r="Q112" s="95"/>
      <c r="R112" s="95"/>
      <c r="S112" s="95"/>
    </row>
    <row r="113" ht="14.25" customHeight="1">
      <c r="Q113" s="95"/>
      <c r="R113" s="95"/>
      <c r="S113" s="95"/>
    </row>
    <row r="114" ht="14.25" customHeight="1">
      <c r="Q114" s="95"/>
      <c r="R114" s="95"/>
      <c r="S114" s="95"/>
    </row>
    <row r="115" ht="14.25" customHeight="1">
      <c r="Q115" s="95"/>
      <c r="R115" s="95"/>
      <c r="S115" s="95"/>
    </row>
    <row r="116" ht="14.25" customHeight="1">
      <c r="Q116" s="95"/>
      <c r="R116" s="95"/>
      <c r="S116" s="95"/>
    </row>
    <row r="117" ht="14.25" customHeight="1">
      <c r="Q117" s="95"/>
      <c r="R117" s="95"/>
      <c r="S117" s="95"/>
    </row>
    <row r="118" ht="14.25" customHeight="1">
      <c r="Q118" s="95"/>
      <c r="R118" s="95"/>
      <c r="S118" s="95"/>
    </row>
    <row r="119" ht="14.25" customHeight="1">
      <c r="Q119" s="95"/>
      <c r="R119" s="95"/>
      <c r="S119" s="95"/>
    </row>
    <row r="120" ht="14.25" customHeight="1">
      <c r="Q120" s="95"/>
      <c r="R120" s="95"/>
      <c r="S120" s="95"/>
    </row>
    <row r="121" ht="14.25" customHeight="1">
      <c r="Q121" s="95"/>
      <c r="R121" s="95"/>
      <c r="S121" s="95"/>
    </row>
    <row r="122" ht="14.25" customHeight="1">
      <c r="Q122" s="95"/>
      <c r="R122" s="95"/>
      <c r="S122" s="95"/>
    </row>
    <row r="123" ht="14.25" customHeight="1">
      <c r="Q123" s="95"/>
      <c r="R123" s="95"/>
      <c r="S123" s="95"/>
    </row>
    <row r="124" ht="14.25" customHeight="1">
      <c r="Q124" s="95"/>
      <c r="R124" s="95"/>
      <c r="S124" s="95"/>
    </row>
    <row r="125" ht="14.25" customHeight="1">
      <c r="Q125" s="95"/>
      <c r="R125" s="95"/>
      <c r="S125" s="95"/>
    </row>
    <row r="126" ht="14.25" customHeight="1">
      <c r="Q126" s="95"/>
      <c r="R126" s="95"/>
      <c r="S126" s="95"/>
    </row>
    <row r="127" ht="14.25" customHeight="1">
      <c r="Q127" s="95"/>
      <c r="R127" s="95"/>
      <c r="S127" s="95"/>
    </row>
    <row r="128" ht="14.25" customHeight="1">
      <c r="Q128" s="95"/>
      <c r="R128" s="95"/>
      <c r="S128" s="95"/>
    </row>
    <row r="129" ht="14.25" customHeight="1">
      <c r="Q129" s="95"/>
      <c r="R129" s="95"/>
      <c r="S129" s="95"/>
    </row>
    <row r="130" ht="14.25" customHeight="1">
      <c r="Q130" s="95"/>
      <c r="R130" s="95"/>
      <c r="S130" s="95"/>
    </row>
    <row r="131" ht="14.25" customHeight="1">
      <c r="Q131" s="95"/>
      <c r="R131" s="95"/>
      <c r="S131" s="95"/>
    </row>
    <row r="132" ht="14.25" customHeight="1">
      <c r="Q132" s="95"/>
      <c r="R132" s="95"/>
      <c r="S132" s="95"/>
    </row>
    <row r="133" ht="14.25" customHeight="1">
      <c r="Q133" s="95"/>
      <c r="R133" s="95"/>
      <c r="S133" s="95"/>
    </row>
    <row r="134" ht="14.25" customHeight="1">
      <c r="Q134" s="95"/>
      <c r="R134" s="95"/>
      <c r="S134" s="95"/>
    </row>
    <row r="135" ht="14.25" customHeight="1">
      <c r="Q135" s="95"/>
      <c r="R135" s="95"/>
      <c r="S135" s="95"/>
    </row>
    <row r="136" ht="14.25" customHeight="1">
      <c r="Q136" s="95"/>
      <c r="R136" s="95"/>
      <c r="S136" s="95"/>
    </row>
    <row r="137" ht="14.25" customHeight="1">
      <c r="Q137" s="95"/>
      <c r="R137" s="95"/>
      <c r="S137" s="95"/>
    </row>
    <row r="138" ht="14.25" customHeight="1">
      <c r="Q138" s="95"/>
      <c r="R138" s="95"/>
      <c r="S138" s="95"/>
    </row>
    <row r="139" ht="14.25" customHeight="1">
      <c r="Q139" s="95"/>
      <c r="R139" s="95"/>
      <c r="S139" s="95"/>
    </row>
    <row r="140" ht="14.25" customHeight="1">
      <c r="Q140" s="95"/>
      <c r="R140" s="95"/>
      <c r="S140" s="95"/>
    </row>
    <row r="141" ht="14.25" customHeight="1">
      <c r="Q141" s="95"/>
      <c r="R141" s="95"/>
      <c r="S141" s="95"/>
    </row>
    <row r="142" ht="14.25" customHeight="1">
      <c r="Q142" s="95"/>
      <c r="R142" s="95"/>
      <c r="S142" s="95"/>
    </row>
    <row r="143" ht="14.25" customHeight="1">
      <c r="Q143" s="95"/>
      <c r="R143" s="95"/>
      <c r="S143" s="95"/>
    </row>
    <row r="144" ht="14.25" customHeight="1">
      <c r="Q144" s="95"/>
      <c r="R144" s="95"/>
      <c r="S144" s="95"/>
    </row>
    <row r="145" ht="14.25" customHeight="1">
      <c r="Q145" s="95"/>
      <c r="R145" s="95"/>
      <c r="S145" s="95"/>
    </row>
    <row r="146" ht="14.25" customHeight="1">
      <c r="Q146" s="95"/>
      <c r="R146" s="95"/>
      <c r="S146" s="95"/>
    </row>
    <row r="147" ht="14.25" customHeight="1">
      <c r="Q147" s="95"/>
      <c r="R147" s="95"/>
      <c r="S147" s="95"/>
    </row>
    <row r="148" ht="14.25" customHeight="1">
      <c r="Q148" s="95"/>
      <c r="R148" s="95"/>
      <c r="S148" s="95"/>
    </row>
    <row r="149" ht="14.25" customHeight="1">
      <c r="Q149" s="95"/>
      <c r="R149" s="95"/>
      <c r="S149" s="95"/>
    </row>
    <row r="150" ht="14.25" customHeight="1">
      <c r="Q150" s="95"/>
      <c r="R150" s="95"/>
      <c r="S150" s="95"/>
    </row>
    <row r="151" ht="14.25" customHeight="1">
      <c r="Q151" s="95"/>
      <c r="R151" s="95"/>
      <c r="S151" s="95"/>
    </row>
    <row r="152" ht="14.25" customHeight="1">
      <c r="Q152" s="95"/>
      <c r="R152" s="95"/>
      <c r="S152" s="95"/>
    </row>
    <row r="153" ht="14.25" customHeight="1">
      <c r="Q153" s="95"/>
      <c r="R153" s="95"/>
      <c r="S153" s="95"/>
    </row>
    <row r="154" ht="14.25" customHeight="1">
      <c r="Q154" s="95"/>
      <c r="R154" s="95"/>
      <c r="S154" s="95"/>
    </row>
    <row r="155" ht="14.25" customHeight="1">
      <c r="Q155" s="95"/>
      <c r="R155" s="95"/>
      <c r="S155" s="95"/>
    </row>
    <row r="156" ht="14.25" customHeight="1">
      <c r="Q156" s="95"/>
      <c r="R156" s="95"/>
      <c r="S156" s="95"/>
    </row>
    <row r="157" ht="14.25" customHeight="1">
      <c r="Q157" s="95"/>
      <c r="R157" s="95"/>
      <c r="S157" s="95"/>
    </row>
    <row r="158" ht="14.25" customHeight="1">
      <c r="Q158" s="95"/>
      <c r="R158" s="95"/>
      <c r="S158" s="95"/>
    </row>
    <row r="159" ht="14.25" customHeight="1">
      <c r="Q159" s="95"/>
      <c r="R159" s="95"/>
      <c r="S159" s="95"/>
    </row>
    <row r="160" ht="14.25" customHeight="1">
      <c r="Q160" s="95"/>
      <c r="R160" s="95"/>
      <c r="S160" s="95"/>
    </row>
    <row r="161" ht="14.25" customHeight="1">
      <c r="Q161" s="95"/>
      <c r="R161" s="95"/>
      <c r="S161" s="95"/>
    </row>
    <row r="162" ht="14.25" customHeight="1">
      <c r="Q162" s="95"/>
      <c r="R162" s="95"/>
      <c r="S162" s="95"/>
    </row>
    <row r="163" ht="14.25" customHeight="1">
      <c r="Q163" s="95"/>
      <c r="R163" s="95"/>
      <c r="S163" s="95"/>
    </row>
    <row r="164" ht="14.25" customHeight="1">
      <c r="Q164" s="95"/>
      <c r="R164" s="95"/>
      <c r="S164" s="95"/>
    </row>
    <row r="165" ht="14.25" customHeight="1">
      <c r="Q165" s="95"/>
      <c r="R165" s="95"/>
      <c r="S165" s="95"/>
    </row>
    <row r="166" ht="14.25" customHeight="1">
      <c r="Q166" s="95"/>
      <c r="R166" s="95"/>
      <c r="S166" s="95"/>
    </row>
    <row r="167" ht="14.25" customHeight="1">
      <c r="Q167" s="95"/>
      <c r="R167" s="95"/>
      <c r="S167" s="95"/>
    </row>
    <row r="168" ht="14.25" customHeight="1">
      <c r="Q168" s="95"/>
      <c r="R168" s="95"/>
      <c r="S168" s="95"/>
    </row>
    <row r="169" ht="14.25" customHeight="1">
      <c r="Q169" s="95"/>
      <c r="R169" s="95"/>
      <c r="S169" s="95"/>
    </row>
    <row r="170" ht="14.25" customHeight="1">
      <c r="Q170" s="95"/>
      <c r="R170" s="95"/>
      <c r="S170" s="95"/>
    </row>
    <row r="171" ht="14.25" customHeight="1">
      <c r="Q171" s="95"/>
      <c r="R171" s="95"/>
      <c r="S171" s="95"/>
    </row>
    <row r="172" ht="14.25" customHeight="1">
      <c r="Q172" s="95"/>
      <c r="R172" s="95"/>
      <c r="S172" s="95"/>
    </row>
    <row r="173" ht="14.25" customHeight="1">
      <c r="Q173" s="95"/>
      <c r="R173" s="95"/>
      <c r="S173" s="95"/>
    </row>
    <row r="174" ht="14.25" customHeight="1">
      <c r="Q174" s="95"/>
      <c r="R174" s="95"/>
      <c r="S174" s="95"/>
    </row>
    <row r="175" ht="14.25" customHeight="1">
      <c r="Q175" s="95"/>
      <c r="R175" s="95"/>
      <c r="S175" s="95"/>
    </row>
    <row r="176" ht="14.25" customHeight="1">
      <c r="Q176" s="95"/>
      <c r="R176" s="95"/>
      <c r="S176" s="95"/>
    </row>
    <row r="177" ht="14.25" customHeight="1">
      <c r="Q177" s="95"/>
      <c r="R177" s="95"/>
      <c r="S177" s="95"/>
    </row>
    <row r="178" ht="14.25" customHeight="1">
      <c r="Q178" s="95"/>
      <c r="R178" s="95"/>
      <c r="S178" s="95"/>
    </row>
    <row r="179" ht="14.25" customHeight="1">
      <c r="Q179" s="95"/>
      <c r="R179" s="95"/>
      <c r="S179" s="95"/>
    </row>
    <row r="180" ht="14.25" customHeight="1">
      <c r="Q180" s="95"/>
      <c r="R180" s="95"/>
      <c r="S180" s="95"/>
    </row>
    <row r="181" ht="14.25" customHeight="1">
      <c r="Q181" s="95"/>
      <c r="R181" s="95"/>
      <c r="S181" s="95"/>
    </row>
    <row r="182" ht="14.25" customHeight="1">
      <c r="Q182" s="95"/>
      <c r="R182" s="95"/>
      <c r="S182" s="95"/>
    </row>
    <row r="183" ht="14.25" customHeight="1">
      <c r="Q183" s="95"/>
      <c r="R183" s="95"/>
      <c r="S183" s="95"/>
    </row>
    <row r="184" ht="14.25" customHeight="1">
      <c r="Q184" s="95"/>
      <c r="R184" s="95"/>
      <c r="S184" s="95"/>
    </row>
    <row r="185" ht="14.25" customHeight="1">
      <c r="Q185" s="95"/>
      <c r="R185" s="95"/>
      <c r="S185" s="95"/>
    </row>
    <row r="186" ht="14.25" customHeight="1">
      <c r="Q186" s="95"/>
      <c r="R186" s="95"/>
      <c r="S186" s="95"/>
    </row>
    <row r="187" ht="14.25" customHeight="1">
      <c r="Q187" s="95"/>
      <c r="R187" s="95"/>
      <c r="S187" s="95"/>
    </row>
    <row r="188" ht="14.25" customHeight="1">
      <c r="Q188" s="95"/>
      <c r="R188" s="95"/>
      <c r="S188" s="95"/>
    </row>
    <row r="189" ht="14.25" customHeight="1">
      <c r="Q189" s="95"/>
      <c r="R189" s="95"/>
      <c r="S189" s="95"/>
    </row>
    <row r="190" ht="14.25" customHeight="1">
      <c r="Q190" s="95"/>
      <c r="R190" s="95"/>
      <c r="S190" s="95"/>
    </row>
    <row r="191" ht="14.25" customHeight="1">
      <c r="Q191" s="95"/>
      <c r="R191" s="95"/>
      <c r="S191" s="95"/>
    </row>
    <row r="192" ht="14.25" customHeight="1">
      <c r="Q192" s="95"/>
      <c r="R192" s="95"/>
      <c r="S192" s="95"/>
    </row>
    <row r="193" ht="14.25" customHeight="1">
      <c r="Q193" s="95"/>
      <c r="R193" s="95"/>
      <c r="S193" s="95"/>
    </row>
    <row r="194" ht="14.25" customHeight="1">
      <c r="Q194" s="95"/>
      <c r="R194" s="95"/>
      <c r="S194" s="95"/>
    </row>
    <row r="195" ht="14.25" customHeight="1">
      <c r="Q195" s="95"/>
      <c r="R195" s="95"/>
      <c r="S195" s="95"/>
    </row>
    <row r="196" ht="14.25" customHeight="1">
      <c r="Q196" s="95"/>
      <c r="R196" s="95"/>
      <c r="S196" s="95"/>
    </row>
    <row r="197" ht="14.25" customHeight="1">
      <c r="Q197" s="95"/>
      <c r="R197" s="95"/>
      <c r="S197" s="95"/>
    </row>
    <row r="198" ht="14.25" customHeight="1">
      <c r="Q198" s="95"/>
      <c r="R198" s="95"/>
      <c r="S198" s="95"/>
    </row>
    <row r="199" ht="14.25" customHeight="1">
      <c r="Q199" s="95"/>
      <c r="R199" s="95"/>
      <c r="S199" s="95"/>
    </row>
    <row r="200" ht="14.25" customHeight="1">
      <c r="Q200" s="95"/>
      <c r="R200" s="95"/>
      <c r="S200" s="95"/>
    </row>
    <row r="201" ht="14.25" customHeight="1">
      <c r="Q201" s="95"/>
      <c r="R201" s="95"/>
      <c r="S201" s="95"/>
    </row>
    <row r="202" ht="14.25" customHeight="1">
      <c r="Q202" s="95"/>
      <c r="R202" s="95"/>
      <c r="S202" s="95"/>
    </row>
    <row r="203" ht="14.25" customHeight="1">
      <c r="Q203" s="95"/>
      <c r="R203" s="95"/>
      <c r="S203" s="95"/>
    </row>
    <row r="204" ht="14.25" customHeight="1">
      <c r="Q204" s="95"/>
      <c r="R204" s="95"/>
      <c r="S204" s="95"/>
    </row>
    <row r="205" ht="14.25" customHeight="1">
      <c r="Q205" s="95"/>
      <c r="R205" s="95"/>
      <c r="S205" s="95"/>
    </row>
    <row r="206" ht="14.25" customHeight="1">
      <c r="Q206" s="95"/>
      <c r="R206" s="95"/>
      <c r="S206" s="95"/>
    </row>
    <row r="207" ht="14.25" customHeight="1">
      <c r="Q207" s="95"/>
      <c r="R207" s="95"/>
      <c r="S207" s="95"/>
    </row>
    <row r="208" ht="14.25" customHeight="1">
      <c r="Q208" s="95"/>
      <c r="R208" s="95"/>
      <c r="S208" s="95"/>
    </row>
    <row r="209" ht="14.25" customHeight="1">
      <c r="Q209" s="95"/>
      <c r="R209" s="95"/>
      <c r="S209" s="95"/>
    </row>
    <row r="210" ht="14.25" customHeight="1">
      <c r="Q210" s="95"/>
      <c r="R210" s="95"/>
      <c r="S210" s="95"/>
    </row>
    <row r="211" ht="14.25" customHeight="1">
      <c r="Q211" s="95"/>
      <c r="R211" s="95"/>
      <c r="S211" s="95"/>
    </row>
    <row r="212" ht="14.25" customHeight="1">
      <c r="Q212" s="95"/>
      <c r="R212" s="95"/>
      <c r="S212" s="95"/>
    </row>
    <row r="213" ht="14.25" customHeight="1">
      <c r="Q213" s="95"/>
      <c r="R213" s="95"/>
      <c r="S213" s="95"/>
    </row>
    <row r="214" ht="14.25" customHeight="1">
      <c r="Q214" s="95"/>
      <c r="R214" s="95"/>
      <c r="S214" s="95"/>
    </row>
    <row r="215" ht="14.25" customHeight="1">
      <c r="Q215" s="95"/>
      <c r="R215" s="95"/>
      <c r="S215" s="95"/>
    </row>
    <row r="216" ht="14.25" customHeight="1">
      <c r="Q216" s="95"/>
      <c r="R216" s="95"/>
      <c r="S216" s="95"/>
    </row>
    <row r="217" ht="14.25" customHeight="1">
      <c r="Q217" s="95"/>
      <c r="R217" s="95"/>
      <c r="S217" s="95"/>
    </row>
    <row r="218" ht="14.25" customHeight="1">
      <c r="Q218" s="95"/>
      <c r="R218" s="95"/>
      <c r="S218" s="95"/>
    </row>
    <row r="219" ht="14.25" customHeight="1">
      <c r="Q219" s="95"/>
      <c r="R219" s="95"/>
      <c r="S219" s="95"/>
    </row>
    <row r="220" ht="14.25" customHeight="1">
      <c r="Q220" s="95"/>
      <c r="R220" s="95"/>
      <c r="S220" s="95"/>
    </row>
    <row r="221" ht="14.25" customHeight="1">
      <c r="Q221" s="95"/>
      <c r="R221" s="95"/>
      <c r="S221" s="95"/>
    </row>
    <row r="222" ht="14.25" customHeight="1">
      <c r="Q222" s="95"/>
      <c r="R222" s="95"/>
      <c r="S222" s="95"/>
    </row>
    <row r="223" ht="14.25" customHeight="1">
      <c r="Q223" s="95"/>
      <c r="R223" s="95"/>
      <c r="S223" s="95"/>
    </row>
    <row r="224" ht="14.25" customHeight="1">
      <c r="Q224" s="95"/>
      <c r="R224" s="95"/>
      <c r="S224" s="95"/>
    </row>
    <row r="225" ht="14.25" customHeight="1">
      <c r="Q225" s="95"/>
      <c r="R225" s="95"/>
      <c r="S225" s="95"/>
    </row>
    <row r="226" ht="14.25" customHeight="1">
      <c r="Q226" s="95"/>
      <c r="R226" s="95"/>
      <c r="S226" s="95"/>
    </row>
    <row r="227" ht="14.25" customHeight="1">
      <c r="Q227" s="95"/>
      <c r="R227" s="95"/>
      <c r="S227" s="95"/>
    </row>
    <row r="228" ht="14.25" customHeight="1">
      <c r="Q228" s="95"/>
      <c r="R228" s="95"/>
      <c r="S228" s="95"/>
    </row>
    <row r="229" ht="14.25" customHeight="1">
      <c r="Q229" s="95"/>
      <c r="R229" s="95"/>
      <c r="S229" s="95"/>
    </row>
    <row r="230" ht="14.25" customHeight="1">
      <c r="Q230" s="95"/>
      <c r="R230" s="95"/>
      <c r="S230" s="95"/>
    </row>
    <row r="231" ht="14.25" customHeight="1">
      <c r="Q231" s="95"/>
      <c r="R231" s="95"/>
      <c r="S231" s="95"/>
    </row>
    <row r="232" ht="14.25" customHeight="1">
      <c r="Q232" s="95"/>
      <c r="R232" s="95"/>
      <c r="S232" s="95"/>
    </row>
    <row r="233" ht="14.25" customHeight="1">
      <c r="Q233" s="95"/>
      <c r="R233" s="95"/>
      <c r="S233" s="95"/>
    </row>
    <row r="234" ht="14.25" customHeight="1">
      <c r="Q234" s="95"/>
      <c r="R234" s="95"/>
      <c r="S234" s="95"/>
    </row>
    <row r="235" ht="14.25" customHeight="1">
      <c r="Q235" s="95"/>
      <c r="R235" s="95"/>
      <c r="S235" s="95"/>
    </row>
    <row r="236" ht="14.25" customHeight="1">
      <c r="Q236" s="95"/>
      <c r="R236" s="95"/>
      <c r="S236" s="95"/>
    </row>
    <row r="237" ht="14.25" customHeight="1">
      <c r="Q237" s="95"/>
      <c r="R237" s="95"/>
      <c r="S237" s="95"/>
    </row>
    <row r="238" ht="14.25" customHeight="1">
      <c r="Q238" s="95"/>
      <c r="R238" s="95"/>
      <c r="S238" s="95"/>
    </row>
    <row r="239" ht="14.25" customHeight="1">
      <c r="Q239" s="95"/>
      <c r="R239" s="95"/>
      <c r="S239" s="95"/>
    </row>
    <row r="240" ht="14.25" customHeight="1">
      <c r="Q240" s="95"/>
      <c r="R240" s="95"/>
      <c r="S240" s="95"/>
    </row>
    <row r="241" ht="14.25" customHeight="1">
      <c r="Q241" s="95"/>
      <c r="R241" s="95"/>
      <c r="S241" s="95"/>
    </row>
    <row r="242" ht="14.25" customHeight="1">
      <c r="Q242" s="95"/>
      <c r="R242" s="95"/>
      <c r="S242" s="95"/>
    </row>
    <row r="243" ht="14.25" customHeight="1">
      <c r="Q243" s="95"/>
      <c r="R243" s="95"/>
      <c r="S243" s="95"/>
    </row>
    <row r="244" ht="14.25" customHeight="1">
      <c r="Q244" s="95"/>
      <c r="R244" s="95"/>
      <c r="S244" s="95"/>
    </row>
    <row r="245" ht="14.25" customHeight="1">
      <c r="Q245" s="95"/>
      <c r="R245" s="95"/>
      <c r="S245" s="95"/>
    </row>
    <row r="246" ht="14.25" customHeight="1">
      <c r="Q246" s="95"/>
      <c r="R246" s="95"/>
      <c r="S246" s="95"/>
    </row>
    <row r="247" ht="14.25" customHeight="1">
      <c r="Q247" s="95"/>
      <c r="R247" s="95"/>
      <c r="S247" s="95"/>
    </row>
    <row r="248" ht="14.25" customHeight="1">
      <c r="Q248" s="95"/>
      <c r="R248" s="95"/>
      <c r="S248" s="95"/>
    </row>
    <row r="249" ht="14.25" customHeight="1">
      <c r="Q249" s="95"/>
      <c r="R249" s="95"/>
      <c r="S249" s="95"/>
    </row>
    <row r="250" ht="14.25" customHeight="1">
      <c r="Q250" s="95"/>
      <c r="R250" s="95"/>
      <c r="S250" s="95"/>
    </row>
    <row r="251" ht="14.25" customHeight="1">
      <c r="Q251" s="95"/>
      <c r="R251" s="95"/>
      <c r="S251" s="95"/>
    </row>
    <row r="252" ht="14.25" customHeight="1">
      <c r="Q252" s="95"/>
      <c r="R252" s="95"/>
      <c r="S252" s="95"/>
    </row>
    <row r="253" ht="14.25" customHeight="1">
      <c r="Q253" s="95"/>
      <c r="R253" s="95"/>
      <c r="S253" s="95"/>
    </row>
    <row r="254" ht="14.25" customHeight="1">
      <c r="Q254" s="95"/>
      <c r="R254" s="95"/>
      <c r="S254" s="95"/>
    </row>
    <row r="255" ht="14.25" customHeight="1">
      <c r="Q255" s="95"/>
      <c r="R255" s="95"/>
      <c r="S255" s="95"/>
    </row>
    <row r="256" ht="14.25" customHeight="1">
      <c r="Q256" s="95"/>
      <c r="R256" s="95"/>
      <c r="S256" s="95"/>
    </row>
    <row r="257" ht="14.25" customHeight="1">
      <c r="Q257" s="95"/>
      <c r="R257" s="95"/>
      <c r="S257" s="95"/>
    </row>
    <row r="258" ht="14.25" customHeight="1">
      <c r="Q258" s="95"/>
      <c r="R258" s="95"/>
      <c r="S258" s="95"/>
    </row>
    <row r="259" ht="14.25" customHeight="1">
      <c r="Q259" s="95"/>
      <c r="R259" s="95"/>
      <c r="S259" s="95"/>
    </row>
    <row r="260" ht="14.25" customHeight="1">
      <c r="Q260" s="95"/>
      <c r="R260" s="95"/>
      <c r="S260" s="95"/>
    </row>
    <row r="261" ht="14.25" customHeight="1">
      <c r="Q261" s="95"/>
      <c r="R261" s="95"/>
      <c r="S261" s="95"/>
    </row>
    <row r="262" ht="14.25" customHeight="1">
      <c r="Q262" s="95"/>
      <c r="R262" s="95"/>
      <c r="S262" s="95"/>
    </row>
    <row r="263" ht="14.25" customHeight="1">
      <c r="Q263" s="95"/>
      <c r="R263" s="95"/>
      <c r="S263" s="95"/>
    </row>
    <row r="264" ht="14.25" customHeight="1">
      <c r="Q264" s="95"/>
      <c r="R264" s="95"/>
      <c r="S264" s="95"/>
    </row>
    <row r="265" ht="14.25" customHeight="1">
      <c r="Q265" s="95"/>
      <c r="R265" s="95"/>
      <c r="S265" s="95"/>
    </row>
    <row r="266" ht="14.25" customHeight="1">
      <c r="Q266" s="95"/>
      <c r="R266" s="95"/>
      <c r="S266" s="95"/>
    </row>
    <row r="267" ht="14.25" customHeight="1">
      <c r="Q267" s="95"/>
      <c r="R267" s="95"/>
      <c r="S267" s="95"/>
    </row>
    <row r="268" ht="14.25" customHeight="1">
      <c r="Q268" s="95"/>
      <c r="R268" s="95"/>
      <c r="S268" s="95"/>
    </row>
    <row r="269" ht="14.25" customHeight="1">
      <c r="Q269" s="95"/>
      <c r="R269" s="95"/>
      <c r="S269" s="95"/>
    </row>
    <row r="270" ht="14.25" customHeight="1">
      <c r="Q270" s="95"/>
      <c r="R270" s="95"/>
      <c r="S270" s="95"/>
    </row>
    <row r="271" ht="14.25" customHeight="1">
      <c r="Q271" s="95"/>
      <c r="R271" s="95"/>
      <c r="S271" s="95"/>
    </row>
    <row r="272" ht="14.25" customHeight="1">
      <c r="Q272" s="95"/>
      <c r="R272" s="95"/>
      <c r="S272" s="95"/>
    </row>
    <row r="273" ht="14.25" customHeight="1">
      <c r="Q273" s="95"/>
      <c r="R273" s="95"/>
      <c r="S273" s="95"/>
    </row>
    <row r="274" ht="14.25" customHeight="1">
      <c r="Q274" s="95"/>
      <c r="R274" s="95"/>
      <c r="S274" s="95"/>
    </row>
    <row r="275" ht="14.25" customHeight="1">
      <c r="Q275" s="95"/>
      <c r="R275" s="95"/>
      <c r="S275" s="95"/>
    </row>
    <row r="276" ht="14.25" customHeight="1">
      <c r="Q276" s="95"/>
      <c r="R276" s="95"/>
      <c r="S276" s="95"/>
    </row>
    <row r="277" ht="14.25" customHeight="1">
      <c r="Q277" s="95"/>
      <c r="R277" s="95"/>
      <c r="S277" s="95"/>
    </row>
    <row r="278" ht="14.25" customHeight="1">
      <c r="Q278" s="95"/>
      <c r="R278" s="95"/>
      <c r="S278" s="95"/>
    </row>
    <row r="279" ht="14.25" customHeight="1">
      <c r="Q279" s="95"/>
      <c r="R279" s="95"/>
      <c r="S279" s="95"/>
    </row>
    <row r="280" ht="14.25" customHeight="1">
      <c r="Q280" s="95"/>
      <c r="R280" s="95"/>
      <c r="S280" s="95"/>
    </row>
    <row r="281" ht="14.25" customHeight="1">
      <c r="Q281" s="95"/>
      <c r="R281" s="95"/>
      <c r="S281" s="95"/>
    </row>
    <row r="282" ht="14.25" customHeight="1">
      <c r="Q282" s="95"/>
      <c r="R282" s="95"/>
      <c r="S282" s="95"/>
    </row>
    <row r="283" ht="14.25" customHeight="1">
      <c r="Q283" s="95"/>
      <c r="R283" s="95"/>
      <c r="S283" s="95"/>
    </row>
    <row r="284" ht="14.25" customHeight="1">
      <c r="Q284" s="95"/>
      <c r="R284" s="95"/>
      <c r="S284" s="95"/>
    </row>
    <row r="285" ht="14.25" customHeight="1">
      <c r="Q285" s="95"/>
      <c r="R285" s="95"/>
      <c r="S285" s="95"/>
    </row>
    <row r="286" ht="14.25" customHeight="1">
      <c r="Q286" s="95"/>
      <c r="R286" s="95"/>
      <c r="S286" s="95"/>
    </row>
    <row r="287" ht="14.25" customHeight="1">
      <c r="Q287" s="95"/>
      <c r="R287" s="95"/>
      <c r="S287" s="95"/>
    </row>
    <row r="288" ht="14.25" customHeight="1">
      <c r="Q288" s="95"/>
      <c r="R288" s="95"/>
      <c r="S288" s="95"/>
    </row>
    <row r="289" ht="14.25" customHeight="1">
      <c r="Q289" s="95"/>
      <c r="R289" s="95"/>
      <c r="S289" s="95"/>
    </row>
    <row r="290" ht="14.25" customHeight="1">
      <c r="Q290" s="95"/>
      <c r="R290" s="95"/>
      <c r="S290" s="95"/>
    </row>
    <row r="291" ht="14.25" customHeight="1">
      <c r="Q291" s="95"/>
      <c r="R291" s="95"/>
      <c r="S291" s="95"/>
    </row>
    <row r="292" ht="14.25" customHeight="1">
      <c r="Q292" s="95"/>
      <c r="R292" s="95"/>
      <c r="S292" s="95"/>
    </row>
    <row r="293" ht="14.25" customHeight="1">
      <c r="Q293" s="95"/>
      <c r="R293" s="95"/>
      <c r="S293" s="95"/>
    </row>
    <row r="294" ht="14.25" customHeight="1">
      <c r="Q294" s="95"/>
      <c r="R294" s="95"/>
      <c r="S294" s="95"/>
    </row>
    <row r="295" ht="14.25" customHeight="1">
      <c r="Q295" s="95"/>
      <c r="R295" s="95"/>
      <c r="S295" s="95"/>
    </row>
    <row r="296" ht="14.25" customHeight="1">
      <c r="Q296" s="95"/>
      <c r="R296" s="95"/>
      <c r="S296" s="95"/>
    </row>
    <row r="297" ht="14.25" customHeight="1">
      <c r="Q297" s="95"/>
      <c r="R297" s="95"/>
      <c r="S297" s="95"/>
    </row>
    <row r="298" ht="14.25" customHeight="1">
      <c r="Q298" s="95"/>
      <c r="R298" s="95"/>
      <c r="S298" s="95"/>
    </row>
    <row r="299" ht="14.25" customHeight="1">
      <c r="Q299" s="95"/>
      <c r="R299" s="95"/>
      <c r="S299" s="95"/>
    </row>
    <row r="300" ht="14.25" customHeight="1">
      <c r="Q300" s="95"/>
      <c r="R300" s="95"/>
      <c r="S300" s="95"/>
    </row>
    <row r="301" ht="14.25" customHeight="1">
      <c r="Q301" s="95"/>
      <c r="R301" s="95"/>
      <c r="S301" s="95"/>
    </row>
    <row r="302" ht="14.25" customHeight="1">
      <c r="Q302" s="95"/>
      <c r="R302" s="95"/>
      <c r="S302" s="95"/>
    </row>
    <row r="303" ht="14.25" customHeight="1">
      <c r="Q303" s="95"/>
      <c r="R303" s="95"/>
      <c r="S303" s="95"/>
    </row>
    <row r="304" ht="14.25" customHeight="1">
      <c r="Q304" s="95"/>
      <c r="R304" s="95"/>
      <c r="S304" s="95"/>
    </row>
    <row r="305" ht="14.25" customHeight="1">
      <c r="Q305" s="95"/>
      <c r="R305" s="95"/>
      <c r="S305" s="95"/>
    </row>
    <row r="306" ht="14.25" customHeight="1">
      <c r="Q306" s="95"/>
      <c r="R306" s="95"/>
      <c r="S306" s="95"/>
    </row>
    <row r="307" ht="14.25" customHeight="1">
      <c r="Q307" s="95"/>
      <c r="R307" s="95"/>
      <c r="S307" s="95"/>
    </row>
    <row r="308" ht="14.25" customHeight="1">
      <c r="Q308" s="95"/>
      <c r="R308" s="95"/>
      <c r="S308" s="95"/>
    </row>
    <row r="309" ht="14.25" customHeight="1">
      <c r="Q309" s="95"/>
      <c r="R309" s="95"/>
      <c r="S309" s="95"/>
    </row>
    <row r="310" ht="14.25" customHeight="1">
      <c r="Q310" s="95"/>
      <c r="R310" s="95"/>
      <c r="S310" s="95"/>
    </row>
    <row r="311" ht="14.25" customHeight="1">
      <c r="Q311" s="95"/>
      <c r="R311" s="95"/>
      <c r="S311" s="95"/>
    </row>
    <row r="312" ht="14.25" customHeight="1">
      <c r="Q312" s="95"/>
      <c r="R312" s="95"/>
      <c r="S312" s="95"/>
    </row>
    <row r="313" ht="14.25" customHeight="1">
      <c r="Q313" s="95"/>
      <c r="R313" s="95"/>
      <c r="S313" s="95"/>
    </row>
    <row r="314" ht="14.25" customHeight="1">
      <c r="Q314" s="95"/>
      <c r="R314" s="95"/>
      <c r="S314" s="95"/>
    </row>
    <row r="315" ht="14.25" customHeight="1">
      <c r="Q315" s="95"/>
      <c r="R315" s="95"/>
      <c r="S315" s="95"/>
    </row>
    <row r="316" ht="14.25" customHeight="1">
      <c r="Q316" s="95"/>
      <c r="R316" s="95"/>
      <c r="S316" s="95"/>
    </row>
    <row r="317" ht="14.25" customHeight="1">
      <c r="Q317" s="95"/>
      <c r="R317" s="95"/>
      <c r="S317" s="95"/>
    </row>
    <row r="318" ht="14.25" customHeight="1">
      <c r="Q318" s="95"/>
      <c r="R318" s="95"/>
      <c r="S318" s="95"/>
    </row>
    <row r="319" ht="14.25" customHeight="1">
      <c r="Q319" s="95"/>
      <c r="R319" s="95"/>
      <c r="S319" s="95"/>
    </row>
    <row r="320" ht="14.25" customHeight="1">
      <c r="Q320" s="95"/>
      <c r="R320" s="95"/>
      <c r="S320" s="95"/>
    </row>
    <row r="321" ht="14.25" customHeight="1">
      <c r="Q321" s="95"/>
      <c r="R321" s="95"/>
      <c r="S321" s="95"/>
    </row>
    <row r="322" ht="14.25" customHeight="1">
      <c r="Q322" s="95"/>
      <c r="R322" s="95"/>
      <c r="S322" s="95"/>
    </row>
    <row r="323" ht="14.25" customHeight="1">
      <c r="Q323" s="95"/>
      <c r="R323" s="95"/>
      <c r="S323" s="95"/>
    </row>
    <row r="324" ht="14.25" customHeight="1">
      <c r="Q324" s="95"/>
      <c r="R324" s="95"/>
      <c r="S324" s="95"/>
    </row>
    <row r="325" ht="14.25" customHeight="1">
      <c r="Q325" s="95"/>
      <c r="R325" s="95"/>
      <c r="S325" s="95"/>
    </row>
    <row r="326" ht="14.25" customHeight="1">
      <c r="Q326" s="95"/>
      <c r="R326" s="95"/>
      <c r="S326" s="95"/>
    </row>
    <row r="327" ht="14.25" customHeight="1">
      <c r="Q327" s="95"/>
      <c r="R327" s="95"/>
      <c r="S327" s="95"/>
    </row>
    <row r="328" ht="14.25" customHeight="1">
      <c r="Q328" s="95"/>
      <c r="R328" s="95"/>
      <c r="S328" s="95"/>
    </row>
    <row r="329" ht="14.25" customHeight="1">
      <c r="Q329" s="95"/>
      <c r="R329" s="95"/>
      <c r="S329" s="95"/>
    </row>
    <row r="330" ht="14.25" customHeight="1">
      <c r="Q330" s="95"/>
      <c r="R330" s="95"/>
      <c r="S330" s="95"/>
    </row>
    <row r="331" ht="14.25" customHeight="1">
      <c r="Q331" s="95"/>
      <c r="R331" s="95"/>
      <c r="S331" s="95"/>
    </row>
    <row r="332" ht="14.25" customHeight="1">
      <c r="Q332" s="95"/>
      <c r="R332" s="95"/>
      <c r="S332" s="95"/>
    </row>
    <row r="333" ht="14.25" customHeight="1">
      <c r="Q333" s="95"/>
      <c r="R333" s="95"/>
      <c r="S333" s="95"/>
    </row>
    <row r="334" ht="14.25" customHeight="1">
      <c r="Q334" s="95"/>
      <c r="R334" s="95"/>
      <c r="S334" s="95"/>
    </row>
    <row r="335" ht="14.25" customHeight="1">
      <c r="Q335" s="95"/>
      <c r="R335" s="95"/>
      <c r="S335" s="95"/>
    </row>
    <row r="336" ht="14.25" customHeight="1">
      <c r="Q336" s="95"/>
      <c r="R336" s="95"/>
      <c r="S336" s="95"/>
    </row>
    <row r="337" ht="14.25" customHeight="1">
      <c r="Q337" s="95"/>
      <c r="R337" s="95"/>
      <c r="S337" s="95"/>
    </row>
    <row r="338" ht="14.25" customHeight="1">
      <c r="Q338" s="95"/>
      <c r="R338" s="95"/>
      <c r="S338" s="95"/>
    </row>
    <row r="339" ht="14.25" customHeight="1">
      <c r="Q339" s="95"/>
      <c r="R339" s="95"/>
      <c r="S339" s="95"/>
    </row>
    <row r="340" ht="14.25" customHeight="1">
      <c r="Q340" s="95"/>
      <c r="R340" s="95"/>
      <c r="S340" s="95"/>
    </row>
    <row r="341" ht="14.25" customHeight="1">
      <c r="Q341" s="95"/>
      <c r="R341" s="95"/>
      <c r="S341" s="95"/>
    </row>
    <row r="342" ht="14.25" customHeight="1">
      <c r="Q342" s="95"/>
      <c r="R342" s="95"/>
      <c r="S342" s="95"/>
    </row>
    <row r="343" ht="14.25" customHeight="1">
      <c r="Q343" s="95"/>
      <c r="R343" s="95"/>
      <c r="S343" s="95"/>
    </row>
    <row r="344" ht="14.25" customHeight="1">
      <c r="Q344" s="95"/>
      <c r="R344" s="95"/>
      <c r="S344" s="95"/>
    </row>
    <row r="345" ht="14.25" customHeight="1">
      <c r="Q345" s="95"/>
      <c r="R345" s="95"/>
      <c r="S345" s="95"/>
    </row>
    <row r="346" ht="14.25" customHeight="1">
      <c r="Q346" s="95"/>
      <c r="R346" s="95"/>
      <c r="S346" s="95"/>
    </row>
    <row r="347" ht="14.25" customHeight="1">
      <c r="Q347" s="95"/>
      <c r="R347" s="95"/>
      <c r="S347" s="95"/>
    </row>
    <row r="348" ht="14.25" customHeight="1">
      <c r="Q348" s="95"/>
      <c r="R348" s="95"/>
      <c r="S348" s="95"/>
    </row>
    <row r="349" ht="14.25" customHeight="1">
      <c r="Q349" s="95"/>
      <c r="R349" s="95"/>
      <c r="S349" s="95"/>
    </row>
    <row r="350" ht="14.25" customHeight="1">
      <c r="Q350" s="95"/>
      <c r="R350" s="95"/>
      <c r="S350" s="95"/>
    </row>
    <row r="351" ht="14.25" customHeight="1">
      <c r="Q351" s="95"/>
      <c r="R351" s="95"/>
      <c r="S351" s="95"/>
    </row>
    <row r="352" ht="14.25" customHeight="1">
      <c r="Q352" s="95"/>
      <c r="R352" s="95"/>
      <c r="S352" s="95"/>
    </row>
    <row r="353" ht="14.25" customHeight="1">
      <c r="Q353" s="95"/>
      <c r="R353" s="95"/>
      <c r="S353" s="95"/>
    </row>
    <row r="354" ht="14.25" customHeight="1">
      <c r="Q354" s="95"/>
      <c r="R354" s="95"/>
      <c r="S354" s="95"/>
    </row>
    <row r="355" ht="14.25" customHeight="1">
      <c r="Q355" s="95"/>
      <c r="R355" s="95"/>
      <c r="S355" s="95"/>
    </row>
    <row r="356" ht="14.25" customHeight="1">
      <c r="Q356" s="95"/>
      <c r="R356" s="95"/>
      <c r="S356" s="95"/>
    </row>
    <row r="357" ht="14.25" customHeight="1">
      <c r="Q357" s="95"/>
      <c r="R357" s="95"/>
      <c r="S357" s="95"/>
    </row>
    <row r="358" ht="14.25" customHeight="1">
      <c r="Q358" s="95"/>
      <c r="R358" s="95"/>
      <c r="S358" s="95"/>
    </row>
    <row r="359" ht="14.25" customHeight="1">
      <c r="Q359" s="95"/>
      <c r="R359" s="95"/>
      <c r="S359" s="95"/>
    </row>
    <row r="360" ht="14.25" customHeight="1">
      <c r="Q360" s="95"/>
      <c r="R360" s="95"/>
      <c r="S360" s="95"/>
    </row>
    <row r="361" ht="14.25" customHeight="1">
      <c r="Q361" s="95"/>
      <c r="R361" s="95"/>
      <c r="S361" s="95"/>
    </row>
    <row r="362" ht="14.25" customHeight="1">
      <c r="Q362" s="95"/>
      <c r="R362" s="95"/>
      <c r="S362" s="95"/>
    </row>
    <row r="363" ht="14.25" customHeight="1">
      <c r="Q363" s="95"/>
      <c r="R363" s="95"/>
      <c r="S363" s="95"/>
    </row>
    <row r="364" ht="14.25" customHeight="1">
      <c r="Q364" s="95"/>
      <c r="R364" s="95"/>
      <c r="S364" s="95"/>
    </row>
    <row r="365" ht="14.25" customHeight="1">
      <c r="Q365" s="95"/>
      <c r="R365" s="95"/>
      <c r="S365" s="95"/>
    </row>
    <row r="366" ht="14.25" customHeight="1">
      <c r="Q366" s="95"/>
      <c r="R366" s="95"/>
      <c r="S366" s="95"/>
    </row>
    <row r="367" ht="14.25" customHeight="1">
      <c r="Q367" s="95"/>
      <c r="R367" s="95"/>
      <c r="S367" s="95"/>
    </row>
    <row r="368" ht="14.25" customHeight="1">
      <c r="Q368" s="95"/>
      <c r="R368" s="95"/>
      <c r="S368" s="95"/>
    </row>
    <row r="369" ht="14.25" customHeight="1">
      <c r="Q369" s="95"/>
      <c r="R369" s="95"/>
      <c r="S369" s="95"/>
    </row>
    <row r="370" ht="14.25" customHeight="1">
      <c r="Q370" s="95"/>
      <c r="R370" s="95"/>
      <c r="S370" s="95"/>
    </row>
    <row r="371" ht="14.25" customHeight="1">
      <c r="Q371" s="95"/>
      <c r="R371" s="95"/>
      <c r="S371" s="95"/>
    </row>
    <row r="372" ht="14.25" customHeight="1">
      <c r="Q372" s="95"/>
      <c r="R372" s="95"/>
      <c r="S372" s="95"/>
    </row>
    <row r="373" ht="14.25" customHeight="1">
      <c r="Q373" s="95"/>
      <c r="R373" s="95"/>
      <c r="S373" s="95"/>
    </row>
    <row r="374" ht="14.25" customHeight="1">
      <c r="Q374" s="95"/>
      <c r="R374" s="95"/>
      <c r="S374" s="95"/>
    </row>
    <row r="375" ht="14.25" customHeight="1">
      <c r="Q375" s="95"/>
      <c r="R375" s="95"/>
      <c r="S375" s="95"/>
    </row>
    <row r="376" ht="14.25" customHeight="1">
      <c r="Q376" s="95"/>
      <c r="R376" s="95"/>
      <c r="S376" s="95"/>
    </row>
    <row r="377" ht="14.25" customHeight="1">
      <c r="Q377" s="95"/>
      <c r="R377" s="95"/>
      <c r="S377" s="95"/>
    </row>
    <row r="378" ht="14.25" customHeight="1">
      <c r="Q378" s="95"/>
      <c r="R378" s="95"/>
      <c r="S378" s="95"/>
    </row>
    <row r="379" ht="14.25" customHeight="1">
      <c r="Q379" s="95"/>
      <c r="R379" s="95"/>
      <c r="S379" s="95"/>
    </row>
    <row r="380" ht="14.25" customHeight="1">
      <c r="Q380" s="95"/>
      <c r="R380" s="95"/>
      <c r="S380" s="95"/>
    </row>
    <row r="381" ht="14.25" customHeight="1">
      <c r="Q381" s="95"/>
      <c r="R381" s="95"/>
      <c r="S381" s="95"/>
    </row>
    <row r="382" ht="14.25" customHeight="1">
      <c r="Q382" s="95"/>
      <c r="R382" s="95"/>
      <c r="S382" s="95"/>
    </row>
    <row r="383" ht="14.25" customHeight="1">
      <c r="Q383" s="95"/>
      <c r="R383" s="95"/>
      <c r="S383" s="95"/>
    </row>
    <row r="384" ht="14.25" customHeight="1">
      <c r="Q384" s="95"/>
      <c r="R384" s="95"/>
      <c r="S384" s="95"/>
    </row>
    <row r="385" ht="14.25" customHeight="1">
      <c r="Q385" s="95"/>
      <c r="R385" s="95"/>
      <c r="S385" s="95"/>
    </row>
    <row r="386" ht="14.25" customHeight="1">
      <c r="Q386" s="95"/>
      <c r="R386" s="95"/>
      <c r="S386" s="95"/>
    </row>
    <row r="387" ht="14.25" customHeight="1">
      <c r="Q387" s="95"/>
      <c r="R387" s="95"/>
      <c r="S387" s="95"/>
    </row>
    <row r="388" ht="14.25" customHeight="1">
      <c r="Q388" s="95"/>
      <c r="R388" s="95"/>
      <c r="S388" s="95"/>
    </row>
    <row r="389" ht="14.25" customHeight="1">
      <c r="Q389" s="95"/>
      <c r="R389" s="95"/>
      <c r="S389" s="95"/>
    </row>
    <row r="390" ht="14.25" customHeight="1">
      <c r="Q390" s="95"/>
      <c r="R390" s="95"/>
      <c r="S390" s="95"/>
    </row>
    <row r="391" ht="14.25" customHeight="1">
      <c r="Q391" s="95"/>
      <c r="R391" s="95"/>
      <c r="S391" s="95"/>
    </row>
    <row r="392" ht="14.25" customHeight="1">
      <c r="Q392" s="95"/>
      <c r="R392" s="95"/>
      <c r="S392" s="95"/>
    </row>
    <row r="393" ht="14.25" customHeight="1">
      <c r="Q393" s="95"/>
      <c r="R393" s="95"/>
      <c r="S393" s="95"/>
    </row>
    <row r="394" ht="14.25" customHeight="1">
      <c r="Q394" s="95"/>
      <c r="R394" s="95"/>
      <c r="S394" s="95"/>
    </row>
    <row r="395" ht="14.25" customHeight="1">
      <c r="Q395" s="95"/>
      <c r="R395" s="95"/>
      <c r="S395" s="95"/>
    </row>
    <row r="396" ht="14.25" customHeight="1">
      <c r="Q396" s="95"/>
      <c r="R396" s="95"/>
      <c r="S396" s="95"/>
    </row>
    <row r="397" ht="14.25" customHeight="1">
      <c r="Q397" s="95"/>
      <c r="R397" s="95"/>
      <c r="S397" s="95"/>
    </row>
    <row r="398" ht="14.25" customHeight="1">
      <c r="Q398" s="95"/>
      <c r="R398" s="95"/>
      <c r="S398" s="95"/>
    </row>
    <row r="399" ht="14.25" customHeight="1">
      <c r="Q399" s="95"/>
      <c r="R399" s="95"/>
      <c r="S399" s="95"/>
    </row>
    <row r="400" ht="14.25" customHeight="1">
      <c r="Q400" s="95"/>
      <c r="R400" s="95"/>
      <c r="S400" s="95"/>
    </row>
    <row r="401" ht="14.25" customHeight="1">
      <c r="Q401" s="95"/>
      <c r="R401" s="95"/>
      <c r="S401" s="95"/>
    </row>
    <row r="402" ht="14.25" customHeight="1">
      <c r="Q402" s="95"/>
      <c r="R402" s="95"/>
      <c r="S402" s="95"/>
    </row>
    <row r="403" ht="14.25" customHeight="1">
      <c r="Q403" s="95"/>
      <c r="R403" s="95"/>
      <c r="S403" s="95"/>
    </row>
    <row r="404" ht="14.25" customHeight="1">
      <c r="Q404" s="95"/>
      <c r="R404" s="95"/>
      <c r="S404" s="95"/>
    </row>
    <row r="405" ht="14.25" customHeight="1">
      <c r="Q405" s="95"/>
      <c r="R405" s="95"/>
      <c r="S405" s="95"/>
    </row>
    <row r="406" ht="14.25" customHeight="1">
      <c r="Q406" s="95"/>
      <c r="R406" s="95"/>
      <c r="S406" s="95"/>
    </row>
    <row r="407" ht="14.25" customHeight="1">
      <c r="Q407" s="95"/>
      <c r="R407" s="95"/>
      <c r="S407" s="95"/>
    </row>
    <row r="408" ht="14.25" customHeight="1">
      <c r="Q408" s="95"/>
      <c r="R408" s="95"/>
      <c r="S408" s="95"/>
    </row>
    <row r="409" ht="14.25" customHeight="1">
      <c r="Q409" s="95"/>
      <c r="R409" s="95"/>
      <c r="S409" s="95"/>
    </row>
    <row r="410" ht="14.25" customHeight="1">
      <c r="Q410" s="95"/>
      <c r="R410" s="95"/>
      <c r="S410" s="95"/>
    </row>
    <row r="411" ht="14.25" customHeight="1">
      <c r="Q411" s="95"/>
      <c r="R411" s="95"/>
      <c r="S411" s="95"/>
    </row>
    <row r="412" ht="14.25" customHeight="1">
      <c r="Q412" s="95"/>
      <c r="R412" s="95"/>
      <c r="S412" s="95"/>
    </row>
    <row r="413" ht="14.25" customHeight="1">
      <c r="Q413" s="95"/>
      <c r="R413" s="95"/>
      <c r="S413" s="95"/>
    </row>
    <row r="414" ht="14.25" customHeight="1">
      <c r="Q414" s="95"/>
      <c r="R414" s="95"/>
      <c r="S414" s="95"/>
    </row>
    <row r="415" ht="14.25" customHeight="1">
      <c r="Q415" s="95"/>
      <c r="R415" s="95"/>
      <c r="S415" s="95"/>
    </row>
    <row r="416" ht="14.25" customHeight="1">
      <c r="Q416" s="95"/>
      <c r="R416" s="95"/>
      <c r="S416" s="95"/>
    </row>
    <row r="417" ht="14.25" customHeight="1">
      <c r="Q417" s="95"/>
      <c r="R417" s="95"/>
      <c r="S417" s="95"/>
    </row>
    <row r="418" ht="14.25" customHeight="1">
      <c r="Q418" s="95"/>
      <c r="R418" s="95"/>
      <c r="S418" s="95"/>
    </row>
    <row r="419" ht="14.25" customHeight="1">
      <c r="Q419" s="95"/>
      <c r="R419" s="95"/>
      <c r="S419" s="95"/>
    </row>
    <row r="420" ht="14.25" customHeight="1">
      <c r="Q420" s="95"/>
      <c r="R420" s="95"/>
      <c r="S420" s="95"/>
    </row>
    <row r="421" ht="14.25" customHeight="1">
      <c r="Q421" s="95"/>
      <c r="R421" s="95"/>
      <c r="S421" s="95"/>
    </row>
    <row r="422" ht="14.25" customHeight="1">
      <c r="Q422" s="95"/>
      <c r="R422" s="95"/>
      <c r="S422" s="95"/>
    </row>
    <row r="423" ht="14.25" customHeight="1">
      <c r="Q423" s="95"/>
      <c r="R423" s="95"/>
      <c r="S423" s="95"/>
    </row>
    <row r="424" ht="14.25" customHeight="1">
      <c r="Q424" s="95"/>
      <c r="R424" s="95"/>
      <c r="S424" s="95"/>
    </row>
    <row r="425" ht="14.25" customHeight="1">
      <c r="Q425" s="95"/>
      <c r="R425" s="95"/>
      <c r="S425" s="95"/>
    </row>
    <row r="426" ht="14.25" customHeight="1">
      <c r="Q426" s="95"/>
      <c r="R426" s="95"/>
      <c r="S426" s="95"/>
    </row>
    <row r="427" ht="14.25" customHeight="1">
      <c r="Q427" s="95"/>
      <c r="R427" s="95"/>
      <c r="S427" s="95"/>
    </row>
    <row r="428" ht="14.25" customHeight="1">
      <c r="Q428" s="95"/>
      <c r="R428" s="95"/>
      <c r="S428" s="95"/>
    </row>
    <row r="429" ht="14.25" customHeight="1">
      <c r="Q429" s="95"/>
      <c r="R429" s="95"/>
      <c r="S429" s="95"/>
    </row>
    <row r="430" ht="14.25" customHeight="1">
      <c r="Q430" s="95"/>
      <c r="R430" s="95"/>
      <c r="S430" s="95"/>
    </row>
    <row r="431" ht="14.25" customHeight="1">
      <c r="Q431" s="95"/>
      <c r="R431" s="95"/>
      <c r="S431" s="95"/>
    </row>
    <row r="432" ht="14.25" customHeight="1">
      <c r="Q432" s="95"/>
      <c r="R432" s="95"/>
      <c r="S432" s="95"/>
    </row>
    <row r="433" ht="14.25" customHeight="1">
      <c r="Q433" s="95"/>
      <c r="R433" s="95"/>
      <c r="S433" s="95"/>
    </row>
    <row r="434" ht="14.25" customHeight="1">
      <c r="Q434" s="95"/>
      <c r="R434" s="95"/>
      <c r="S434" s="95"/>
    </row>
    <row r="435" ht="14.25" customHeight="1">
      <c r="Q435" s="95"/>
      <c r="R435" s="95"/>
      <c r="S435" s="95"/>
    </row>
    <row r="436" ht="14.25" customHeight="1">
      <c r="Q436" s="95"/>
      <c r="R436" s="95"/>
      <c r="S436" s="95"/>
    </row>
    <row r="437" ht="14.25" customHeight="1">
      <c r="Q437" s="95"/>
      <c r="R437" s="95"/>
      <c r="S437" s="95"/>
    </row>
    <row r="438" ht="14.25" customHeight="1">
      <c r="Q438" s="95"/>
      <c r="R438" s="95"/>
      <c r="S438" s="95"/>
    </row>
    <row r="439" ht="14.25" customHeight="1">
      <c r="Q439" s="95"/>
      <c r="R439" s="95"/>
      <c r="S439" s="95"/>
    </row>
    <row r="440" ht="14.25" customHeight="1">
      <c r="Q440" s="95"/>
      <c r="R440" s="95"/>
      <c r="S440" s="95"/>
    </row>
    <row r="441" ht="14.25" customHeight="1">
      <c r="Q441" s="95"/>
      <c r="R441" s="95"/>
      <c r="S441" s="95"/>
    </row>
    <row r="442" ht="14.25" customHeight="1">
      <c r="Q442" s="95"/>
      <c r="R442" s="95"/>
      <c r="S442" s="95"/>
    </row>
    <row r="443" ht="14.25" customHeight="1">
      <c r="Q443" s="95"/>
      <c r="R443" s="95"/>
      <c r="S443" s="95"/>
    </row>
    <row r="444" ht="14.25" customHeight="1">
      <c r="Q444" s="95"/>
      <c r="R444" s="95"/>
      <c r="S444" s="95"/>
    </row>
    <row r="445" ht="14.25" customHeight="1">
      <c r="Q445" s="95"/>
      <c r="R445" s="95"/>
      <c r="S445" s="95"/>
    </row>
    <row r="446" ht="14.25" customHeight="1">
      <c r="Q446" s="95"/>
      <c r="R446" s="95"/>
      <c r="S446" s="95"/>
    </row>
    <row r="447" ht="14.25" customHeight="1">
      <c r="Q447" s="95"/>
      <c r="R447" s="95"/>
      <c r="S447" s="95"/>
    </row>
    <row r="448" ht="14.25" customHeight="1">
      <c r="Q448" s="95"/>
      <c r="R448" s="95"/>
      <c r="S448" s="95"/>
    </row>
    <row r="449" ht="14.25" customHeight="1">
      <c r="Q449" s="95"/>
      <c r="R449" s="95"/>
      <c r="S449" s="95"/>
    </row>
    <row r="450" ht="14.25" customHeight="1">
      <c r="Q450" s="95"/>
      <c r="R450" s="95"/>
      <c r="S450" s="95"/>
    </row>
    <row r="451" ht="14.25" customHeight="1">
      <c r="Q451" s="95"/>
      <c r="R451" s="95"/>
      <c r="S451" s="95"/>
    </row>
    <row r="452" ht="14.25" customHeight="1">
      <c r="Q452" s="95"/>
      <c r="R452" s="95"/>
      <c r="S452" s="95"/>
    </row>
    <row r="453" ht="14.25" customHeight="1">
      <c r="Q453" s="95"/>
      <c r="R453" s="95"/>
      <c r="S453" s="95"/>
    </row>
    <row r="454" ht="14.25" customHeight="1">
      <c r="Q454" s="95"/>
      <c r="R454" s="95"/>
      <c r="S454" s="95"/>
    </row>
    <row r="455" ht="14.25" customHeight="1">
      <c r="Q455" s="95"/>
      <c r="R455" s="95"/>
      <c r="S455" s="95"/>
    </row>
    <row r="456" ht="14.25" customHeight="1">
      <c r="Q456" s="95"/>
      <c r="R456" s="95"/>
      <c r="S456" s="95"/>
    </row>
    <row r="457" ht="14.25" customHeight="1">
      <c r="Q457" s="95"/>
      <c r="R457" s="95"/>
      <c r="S457" s="95"/>
    </row>
    <row r="458" ht="14.25" customHeight="1">
      <c r="Q458" s="95"/>
      <c r="R458" s="95"/>
      <c r="S458" s="95"/>
    </row>
    <row r="459" ht="14.25" customHeight="1">
      <c r="Q459" s="95"/>
      <c r="R459" s="95"/>
      <c r="S459" s="95"/>
    </row>
    <row r="460" ht="14.25" customHeight="1">
      <c r="Q460" s="95"/>
      <c r="R460" s="95"/>
      <c r="S460" s="95"/>
    </row>
    <row r="461" ht="14.25" customHeight="1">
      <c r="Q461" s="95"/>
      <c r="R461" s="95"/>
      <c r="S461" s="95"/>
    </row>
    <row r="462" ht="14.25" customHeight="1">
      <c r="Q462" s="95"/>
      <c r="R462" s="95"/>
      <c r="S462" s="95"/>
    </row>
    <row r="463" ht="14.25" customHeight="1">
      <c r="Q463" s="95"/>
      <c r="R463" s="95"/>
      <c r="S463" s="95"/>
    </row>
    <row r="464" ht="14.25" customHeight="1">
      <c r="Q464" s="95"/>
      <c r="R464" s="95"/>
      <c r="S464" s="95"/>
    </row>
    <row r="465" ht="14.25" customHeight="1">
      <c r="Q465" s="95"/>
      <c r="R465" s="95"/>
      <c r="S465" s="95"/>
    </row>
    <row r="466" ht="14.25" customHeight="1">
      <c r="Q466" s="95"/>
      <c r="R466" s="95"/>
      <c r="S466" s="95"/>
    </row>
    <row r="467" ht="14.25" customHeight="1">
      <c r="Q467" s="95"/>
      <c r="R467" s="95"/>
      <c r="S467" s="95"/>
    </row>
    <row r="468" ht="14.25" customHeight="1">
      <c r="Q468" s="95"/>
      <c r="R468" s="95"/>
      <c r="S468" s="95"/>
    </row>
    <row r="469" ht="14.25" customHeight="1">
      <c r="Q469" s="95"/>
      <c r="R469" s="95"/>
      <c r="S469" s="95"/>
    </row>
    <row r="470" ht="14.25" customHeight="1">
      <c r="Q470" s="95"/>
      <c r="R470" s="95"/>
      <c r="S470" s="95"/>
    </row>
    <row r="471" ht="14.25" customHeight="1">
      <c r="Q471" s="95"/>
      <c r="R471" s="95"/>
      <c r="S471" s="95"/>
    </row>
    <row r="472" ht="14.25" customHeight="1">
      <c r="Q472" s="95"/>
      <c r="R472" s="95"/>
      <c r="S472" s="95"/>
    </row>
    <row r="473" ht="14.25" customHeight="1">
      <c r="Q473" s="95"/>
      <c r="R473" s="95"/>
      <c r="S473" s="95"/>
    </row>
    <row r="474" ht="14.25" customHeight="1">
      <c r="Q474" s="95"/>
      <c r="R474" s="95"/>
      <c r="S474" s="95"/>
    </row>
    <row r="475" ht="14.25" customHeight="1">
      <c r="Q475" s="95"/>
      <c r="R475" s="95"/>
      <c r="S475" s="95"/>
    </row>
    <row r="476" ht="14.25" customHeight="1">
      <c r="Q476" s="95"/>
      <c r="R476" s="95"/>
      <c r="S476" s="95"/>
    </row>
    <row r="477" ht="14.25" customHeight="1">
      <c r="Q477" s="95"/>
      <c r="R477" s="95"/>
      <c r="S477" s="95"/>
    </row>
    <row r="478" ht="14.25" customHeight="1">
      <c r="Q478" s="95"/>
      <c r="R478" s="95"/>
      <c r="S478" s="95"/>
    </row>
    <row r="479" ht="14.25" customHeight="1">
      <c r="Q479" s="95"/>
      <c r="R479" s="95"/>
      <c r="S479" s="95"/>
    </row>
    <row r="480" ht="14.25" customHeight="1">
      <c r="Q480" s="95"/>
      <c r="R480" s="95"/>
      <c r="S480" s="95"/>
    </row>
    <row r="481" ht="14.25" customHeight="1">
      <c r="Q481" s="95"/>
      <c r="R481" s="95"/>
      <c r="S481" s="95"/>
    </row>
    <row r="482" ht="14.25" customHeight="1">
      <c r="Q482" s="95"/>
      <c r="R482" s="95"/>
      <c r="S482" s="95"/>
    </row>
    <row r="483" ht="14.25" customHeight="1">
      <c r="Q483" s="95"/>
      <c r="R483" s="95"/>
      <c r="S483" s="95"/>
    </row>
    <row r="484" ht="14.25" customHeight="1">
      <c r="Q484" s="95"/>
      <c r="R484" s="95"/>
      <c r="S484" s="95"/>
    </row>
    <row r="485" ht="14.25" customHeight="1">
      <c r="Q485" s="95"/>
      <c r="R485" s="95"/>
      <c r="S485" s="95"/>
    </row>
    <row r="486" ht="14.25" customHeight="1">
      <c r="Q486" s="95"/>
      <c r="R486" s="95"/>
      <c r="S486" s="95"/>
    </row>
    <row r="487" ht="14.25" customHeight="1">
      <c r="Q487" s="95"/>
      <c r="R487" s="95"/>
      <c r="S487" s="95"/>
    </row>
    <row r="488" ht="14.25" customHeight="1">
      <c r="Q488" s="95"/>
      <c r="R488" s="95"/>
      <c r="S488" s="95"/>
    </row>
    <row r="489" ht="14.25" customHeight="1">
      <c r="Q489" s="95"/>
      <c r="R489" s="95"/>
      <c r="S489" s="95"/>
    </row>
    <row r="490" ht="14.25" customHeight="1">
      <c r="Q490" s="95"/>
      <c r="R490" s="95"/>
      <c r="S490" s="95"/>
    </row>
    <row r="491" ht="14.25" customHeight="1">
      <c r="Q491" s="95"/>
      <c r="R491" s="95"/>
      <c r="S491" s="95"/>
    </row>
    <row r="492" ht="14.25" customHeight="1">
      <c r="Q492" s="95"/>
      <c r="R492" s="95"/>
      <c r="S492" s="95"/>
    </row>
    <row r="493" ht="14.25" customHeight="1">
      <c r="Q493" s="95"/>
      <c r="R493" s="95"/>
      <c r="S493" s="95"/>
    </row>
    <row r="494" ht="14.25" customHeight="1">
      <c r="Q494" s="95"/>
      <c r="R494" s="95"/>
      <c r="S494" s="95"/>
    </row>
    <row r="495" ht="14.25" customHeight="1">
      <c r="Q495" s="95"/>
      <c r="R495" s="95"/>
      <c r="S495" s="95"/>
    </row>
    <row r="496" ht="14.25" customHeight="1">
      <c r="Q496" s="95"/>
      <c r="R496" s="95"/>
      <c r="S496" s="95"/>
    </row>
    <row r="497" ht="14.25" customHeight="1">
      <c r="Q497" s="95"/>
      <c r="R497" s="95"/>
      <c r="S497" s="95"/>
    </row>
    <row r="498" ht="14.25" customHeight="1">
      <c r="Q498" s="95"/>
      <c r="R498" s="95"/>
      <c r="S498" s="95"/>
    </row>
    <row r="499" ht="14.25" customHeight="1">
      <c r="Q499" s="95"/>
      <c r="R499" s="95"/>
      <c r="S499" s="95"/>
    </row>
    <row r="500" ht="14.25" customHeight="1">
      <c r="Q500" s="95"/>
      <c r="R500" s="95"/>
      <c r="S500" s="95"/>
    </row>
    <row r="501" ht="14.25" customHeight="1">
      <c r="Q501" s="95"/>
      <c r="R501" s="95"/>
      <c r="S501" s="95"/>
    </row>
    <row r="502" ht="14.25" customHeight="1">
      <c r="Q502" s="95"/>
      <c r="R502" s="95"/>
      <c r="S502" s="95"/>
    </row>
    <row r="503" ht="14.25" customHeight="1">
      <c r="Q503" s="95"/>
      <c r="R503" s="95"/>
      <c r="S503" s="95"/>
    </row>
    <row r="504" ht="14.25" customHeight="1">
      <c r="Q504" s="95"/>
      <c r="R504" s="95"/>
      <c r="S504" s="95"/>
    </row>
    <row r="505" ht="14.25" customHeight="1">
      <c r="Q505" s="95"/>
      <c r="R505" s="95"/>
      <c r="S505" s="95"/>
    </row>
    <row r="506" ht="14.25" customHeight="1">
      <c r="Q506" s="95"/>
      <c r="R506" s="95"/>
      <c r="S506" s="95"/>
    </row>
    <row r="507" ht="14.25" customHeight="1">
      <c r="Q507" s="95"/>
      <c r="R507" s="95"/>
      <c r="S507" s="95"/>
    </row>
    <row r="508" ht="14.25" customHeight="1">
      <c r="Q508" s="95"/>
      <c r="R508" s="95"/>
      <c r="S508" s="95"/>
    </row>
    <row r="509" ht="14.25" customHeight="1">
      <c r="Q509" s="95"/>
      <c r="R509" s="95"/>
      <c r="S509" s="95"/>
    </row>
    <row r="510" ht="14.25" customHeight="1">
      <c r="Q510" s="95"/>
      <c r="R510" s="95"/>
      <c r="S510" s="95"/>
    </row>
    <row r="511" ht="14.25" customHeight="1">
      <c r="Q511" s="95"/>
      <c r="R511" s="95"/>
      <c r="S511" s="95"/>
    </row>
    <row r="512" ht="14.25" customHeight="1">
      <c r="Q512" s="95"/>
      <c r="R512" s="95"/>
      <c r="S512" s="95"/>
    </row>
    <row r="513" ht="14.25" customHeight="1">
      <c r="Q513" s="95"/>
      <c r="R513" s="95"/>
      <c r="S513" s="95"/>
    </row>
    <row r="514" ht="14.25" customHeight="1">
      <c r="Q514" s="95"/>
      <c r="R514" s="95"/>
      <c r="S514" s="95"/>
    </row>
    <row r="515" ht="14.25" customHeight="1">
      <c r="Q515" s="95"/>
      <c r="R515" s="95"/>
      <c r="S515" s="95"/>
    </row>
    <row r="516" ht="14.25" customHeight="1">
      <c r="Q516" s="95"/>
      <c r="R516" s="95"/>
      <c r="S516" s="95"/>
    </row>
    <row r="517" ht="14.25" customHeight="1">
      <c r="Q517" s="95"/>
      <c r="R517" s="95"/>
      <c r="S517" s="95"/>
    </row>
    <row r="518" ht="14.25" customHeight="1">
      <c r="Q518" s="95"/>
      <c r="R518" s="95"/>
      <c r="S518" s="95"/>
    </row>
    <row r="519" ht="14.25" customHeight="1">
      <c r="Q519" s="95"/>
      <c r="R519" s="95"/>
      <c r="S519" s="95"/>
    </row>
    <row r="520" ht="14.25" customHeight="1">
      <c r="Q520" s="95"/>
      <c r="R520" s="95"/>
      <c r="S520" s="95"/>
    </row>
    <row r="521" ht="14.25" customHeight="1">
      <c r="Q521" s="95"/>
      <c r="R521" s="95"/>
      <c r="S521" s="95"/>
    </row>
    <row r="522" ht="14.25" customHeight="1">
      <c r="Q522" s="95"/>
      <c r="R522" s="95"/>
      <c r="S522" s="95"/>
    </row>
    <row r="523" ht="14.25" customHeight="1">
      <c r="Q523" s="95"/>
      <c r="R523" s="95"/>
      <c r="S523" s="95"/>
    </row>
    <row r="524" ht="14.25" customHeight="1">
      <c r="Q524" s="95"/>
      <c r="R524" s="95"/>
      <c r="S524" s="95"/>
    </row>
    <row r="525" ht="14.25" customHeight="1">
      <c r="Q525" s="95"/>
      <c r="R525" s="95"/>
      <c r="S525" s="95"/>
    </row>
    <row r="526" ht="14.25" customHeight="1">
      <c r="Q526" s="95"/>
      <c r="R526" s="95"/>
      <c r="S526" s="95"/>
    </row>
    <row r="527" ht="14.25" customHeight="1">
      <c r="Q527" s="95"/>
      <c r="R527" s="95"/>
      <c r="S527" s="95"/>
    </row>
    <row r="528" ht="14.25" customHeight="1">
      <c r="Q528" s="95"/>
      <c r="R528" s="95"/>
      <c r="S528" s="95"/>
    </row>
    <row r="529" ht="14.25" customHeight="1">
      <c r="Q529" s="95"/>
      <c r="R529" s="95"/>
      <c r="S529" s="95"/>
    </row>
    <row r="530" ht="14.25" customHeight="1">
      <c r="Q530" s="95"/>
      <c r="R530" s="95"/>
      <c r="S530" s="95"/>
    </row>
    <row r="531" ht="14.25" customHeight="1">
      <c r="Q531" s="95"/>
      <c r="R531" s="95"/>
      <c r="S531" s="95"/>
    </row>
    <row r="532" ht="14.25" customHeight="1">
      <c r="Q532" s="95"/>
      <c r="R532" s="95"/>
      <c r="S532" s="95"/>
    </row>
    <row r="533" ht="14.25" customHeight="1">
      <c r="Q533" s="95"/>
      <c r="R533" s="95"/>
      <c r="S533" s="95"/>
    </row>
    <row r="534" ht="14.25" customHeight="1">
      <c r="Q534" s="95"/>
      <c r="R534" s="95"/>
      <c r="S534" s="95"/>
    </row>
    <row r="535" ht="14.25" customHeight="1">
      <c r="Q535" s="95"/>
      <c r="R535" s="95"/>
      <c r="S535" s="95"/>
    </row>
    <row r="536" ht="14.25" customHeight="1">
      <c r="Q536" s="95"/>
      <c r="R536" s="95"/>
      <c r="S536" s="95"/>
    </row>
    <row r="537" ht="14.25" customHeight="1">
      <c r="Q537" s="95"/>
      <c r="R537" s="95"/>
      <c r="S537" s="95"/>
    </row>
    <row r="538" ht="14.25" customHeight="1">
      <c r="Q538" s="95"/>
      <c r="R538" s="95"/>
      <c r="S538" s="95"/>
    </row>
    <row r="539" ht="14.25" customHeight="1">
      <c r="Q539" s="95"/>
      <c r="R539" s="95"/>
      <c r="S539" s="95"/>
    </row>
    <row r="540" ht="14.25" customHeight="1">
      <c r="Q540" s="95"/>
      <c r="R540" s="95"/>
      <c r="S540" s="95"/>
    </row>
    <row r="541" ht="14.25" customHeight="1">
      <c r="Q541" s="95"/>
      <c r="R541" s="95"/>
      <c r="S541" s="95"/>
    </row>
    <row r="542" ht="14.25" customHeight="1">
      <c r="Q542" s="95"/>
      <c r="R542" s="95"/>
      <c r="S542" s="95"/>
    </row>
    <row r="543" ht="14.25" customHeight="1">
      <c r="Q543" s="95"/>
      <c r="R543" s="95"/>
      <c r="S543" s="95"/>
    </row>
    <row r="544" ht="14.25" customHeight="1">
      <c r="Q544" s="95"/>
      <c r="R544" s="95"/>
      <c r="S544" s="95"/>
    </row>
    <row r="545" ht="14.25" customHeight="1">
      <c r="Q545" s="95"/>
      <c r="R545" s="95"/>
      <c r="S545" s="95"/>
    </row>
    <row r="546" ht="14.25" customHeight="1">
      <c r="Q546" s="95"/>
      <c r="R546" s="95"/>
      <c r="S546" s="95"/>
    </row>
    <row r="547" ht="14.25" customHeight="1">
      <c r="Q547" s="95"/>
      <c r="R547" s="95"/>
      <c r="S547" s="95"/>
    </row>
    <row r="548" ht="14.25" customHeight="1">
      <c r="Q548" s="95"/>
      <c r="R548" s="95"/>
      <c r="S548" s="95"/>
    </row>
    <row r="549" ht="14.25" customHeight="1">
      <c r="Q549" s="95"/>
      <c r="R549" s="95"/>
      <c r="S549" s="95"/>
    </row>
    <row r="550" ht="14.25" customHeight="1">
      <c r="Q550" s="95"/>
      <c r="R550" s="95"/>
      <c r="S550" s="95"/>
    </row>
    <row r="551" ht="14.25" customHeight="1">
      <c r="Q551" s="95"/>
      <c r="R551" s="95"/>
      <c r="S551" s="95"/>
    </row>
    <row r="552" ht="14.25" customHeight="1">
      <c r="Q552" s="95"/>
      <c r="R552" s="95"/>
      <c r="S552" s="95"/>
    </row>
    <row r="553" ht="14.25" customHeight="1">
      <c r="Q553" s="95"/>
      <c r="R553" s="95"/>
      <c r="S553" s="95"/>
    </row>
    <row r="554" ht="14.25" customHeight="1">
      <c r="Q554" s="95"/>
      <c r="R554" s="95"/>
      <c r="S554" s="95"/>
    </row>
    <row r="555" ht="14.25" customHeight="1">
      <c r="Q555" s="95"/>
      <c r="R555" s="95"/>
      <c r="S555" s="95"/>
    </row>
    <row r="556" ht="14.25" customHeight="1">
      <c r="Q556" s="95"/>
      <c r="R556" s="95"/>
      <c r="S556" s="95"/>
    </row>
    <row r="557" ht="14.25" customHeight="1">
      <c r="Q557" s="95"/>
      <c r="R557" s="95"/>
      <c r="S557" s="95"/>
    </row>
    <row r="558" ht="14.25" customHeight="1">
      <c r="Q558" s="95"/>
      <c r="R558" s="95"/>
      <c r="S558" s="95"/>
    </row>
    <row r="559" ht="14.25" customHeight="1">
      <c r="Q559" s="95"/>
      <c r="R559" s="95"/>
      <c r="S559" s="95"/>
    </row>
    <row r="560" ht="14.25" customHeight="1">
      <c r="Q560" s="95"/>
      <c r="R560" s="95"/>
      <c r="S560" s="95"/>
    </row>
    <row r="561" ht="14.25" customHeight="1">
      <c r="Q561" s="95"/>
      <c r="R561" s="95"/>
      <c r="S561" s="95"/>
    </row>
    <row r="562" ht="14.25" customHeight="1">
      <c r="Q562" s="95"/>
      <c r="R562" s="95"/>
      <c r="S562" s="95"/>
    </row>
    <row r="563" ht="14.25" customHeight="1">
      <c r="Q563" s="95"/>
      <c r="R563" s="95"/>
      <c r="S563" s="95"/>
    </row>
    <row r="564" ht="14.25" customHeight="1">
      <c r="Q564" s="95"/>
      <c r="R564" s="95"/>
      <c r="S564" s="95"/>
    </row>
    <row r="565" ht="14.25" customHeight="1">
      <c r="Q565" s="95"/>
      <c r="R565" s="95"/>
      <c r="S565" s="95"/>
    </row>
    <row r="566" ht="14.25" customHeight="1">
      <c r="Q566" s="95"/>
      <c r="R566" s="95"/>
      <c r="S566" s="95"/>
    </row>
    <row r="567" ht="14.25" customHeight="1">
      <c r="Q567" s="95"/>
      <c r="R567" s="95"/>
      <c r="S567" s="95"/>
    </row>
    <row r="568" ht="14.25" customHeight="1">
      <c r="Q568" s="95"/>
      <c r="R568" s="95"/>
      <c r="S568" s="95"/>
    </row>
    <row r="569" ht="14.25" customHeight="1">
      <c r="Q569" s="95"/>
      <c r="R569" s="95"/>
      <c r="S569" s="95"/>
    </row>
    <row r="570" ht="14.25" customHeight="1">
      <c r="Q570" s="95"/>
      <c r="R570" s="95"/>
      <c r="S570" s="95"/>
    </row>
    <row r="571" ht="14.25" customHeight="1">
      <c r="Q571" s="95"/>
      <c r="R571" s="95"/>
      <c r="S571" s="95"/>
    </row>
    <row r="572" ht="14.25" customHeight="1">
      <c r="Q572" s="95"/>
      <c r="R572" s="95"/>
      <c r="S572" s="95"/>
    </row>
    <row r="573" ht="14.25" customHeight="1">
      <c r="Q573" s="95"/>
      <c r="R573" s="95"/>
      <c r="S573" s="95"/>
    </row>
    <row r="574" ht="14.25" customHeight="1">
      <c r="Q574" s="95"/>
      <c r="R574" s="95"/>
      <c r="S574" s="95"/>
    </row>
    <row r="575" ht="14.25" customHeight="1">
      <c r="Q575" s="95"/>
      <c r="R575" s="95"/>
      <c r="S575" s="95"/>
    </row>
    <row r="576" ht="14.25" customHeight="1">
      <c r="Q576" s="95"/>
      <c r="R576" s="95"/>
      <c r="S576" s="95"/>
    </row>
    <row r="577" ht="14.25" customHeight="1">
      <c r="Q577" s="95"/>
      <c r="R577" s="95"/>
      <c r="S577" s="95"/>
    </row>
    <row r="578" ht="14.25" customHeight="1">
      <c r="Q578" s="95"/>
      <c r="R578" s="95"/>
      <c r="S578" s="95"/>
    </row>
    <row r="579" ht="14.25" customHeight="1">
      <c r="Q579" s="95"/>
      <c r="R579" s="95"/>
      <c r="S579" s="95"/>
    </row>
    <row r="580" ht="14.25" customHeight="1">
      <c r="Q580" s="95"/>
      <c r="R580" s="95"/>
      <c r="S580" s="95"/>
    </row>
    <row r="581" ht="14.25" customHeight="1">
      <c r="Q581" s="95"/>
      <c r="R581" s="95"/>
      <c r="S581" s="95"/>
    </row>
    <row r="582" ht="14.25" customHeight="1">
      <c r="Q582" s="95"/>
      <c r="R582" s="95"/>
      <c r="S582" s="95"/>
    </row>
    <row r="583" ht="14.25" customHeight="1">
      <c r="Q583" s="95"/>
      <c r="R583" s="95"/>
      <c r="S583" s="95"/>
    </row>
    <row r="584" ht="14.25" customHeight="1">
      <c r="Q584" s="95"/>
      <c r="R584" s="95"/>
      <c r="S584" s="95"/>
    </row>
    <row r="585" ht="14.25" customHeight="1">
      <c r="Q585" s="95"/>
      <c r="R585" s="95"/>
      <c r="S585" s="95"/>
    </row>
    <row r="586" ht="14.25" customHeight="1">
      <c r="Q586" s="95"/>
      <c r="R586" s="95"/>
      <c r="S586" s="95"/>
    </row>
    <row r="587" ht="14.25" customHeight="1">
      <c r="Q587" s="95"/>
      <c r="R587" s="95"/>
      <c r="S587" s="95"/>
    </row>
    <row r="588" ht="14.25" customHeight="1">
      <c r="Q588" s="95"/>
      <c r="R588" s="95"/>
      <c r="S588" s="95"/>
    </row>
    <row r="589" ht="14.25" customHeight="1">
      <c r="Q589" s="95"/>
      <c r="R589" s="95"/>
      <c r="S589" s="95"/>
    </row>
    <row r="590" ht="14.25" customHeight="1">
      <c r="Q590" s="95"/>
      <c r="R590" s="95"/>
      <c r="S590" s="95"/>
    </row>
    <row r="591" ht="14.25" customHeight="1">
      <c r="Q591" s="95"/>
      <c r="R591" s="95"/>
      <c r="S591" s="95"/>
    </row>
    <row r="592" ht="14.25" customHeight="1">
      <c r="Q592" s="95"/>
      <c r="R592" s="95"/>
      <c r="S592" s="95"/>
    </row>
    <row r="593" ht="14.25" customHeight="1">
      <c r="Q593" s="95"/>
      <c r="R593" s="95"/>
      <c r="S593" s="95"/>
    </row>
    <row r="594" ht="14.25" customHeight="1">
      <c r="Q594" s="95"/>
      <c r="R594" s="95"/>
      <c r="S594" s="95"/>
    </row>
    <row r="595" ht="14.25" customHeight="1">
      <c r="Q595" s="95"/>
      <c r="R595" s="95"/>
      <c r="S595" s="95"/>
    </row>
    <row r="596" ht="14.25" customHeight="1">
      <c r="Q596" s="95"/>
      <c r="R596" s="95"/>
      <c r="S596" s="95"/>
    </row>
    <row r="597" ht="14.25" customHeight="1">
      <c r="Q597" s="95"/>
      <c r="R597" s="95"/>
      <c r="S597" s="95"/>
    </row>
    <row r="598" ht="14.25" customHeight="1">
      <c r="Q598" s="95"/>
      <c r="R598" s="95"/>
      <c r="S598" s="95"/>
    </row>
    <row r="599" ht="14.25" customHeight="1">
      <c r="Q599" s="95"/>
      <c r="R599" s="95"/>
      <c r="S599" s="95"/>
    </row>
    <row r="600" ht="14.25" customHeight="1">
      <c r="Q600" s="95"/>
      <c r="R600" s="95"/>
      <c r="S600" s="95"/>
    </row>
    <row r="601" ht="14.25" customHeight="1">
      <c r="Q601" s="95"/>
      <c r="R601" s="95"/>
      <c r="S601" s="95"/>
    </row>
    <row r="602" ht="14.25" customHeight="1">
      <c r="Q602" s="95"/>
      <c r="R602" s="95"/>
      <c r="S602" s="95"/>
    </row>
    <row r="603" ht="14.25" customHeight="1">
      <c r="Q603" s="95"/>
      <c r="R603" s="95"/>
      <c r="S603" s="95"/>
    </row>
    <row r="604" ht="14.25" customHeight="1">
      <c r="Q604" s="95"/>
      <c r="R604" s="95"/>
      <c r="S604" s="95"/>
    </row>
    <row r="605" ht="14.25" customHeight="1">
      <c r="Q605" s="95"/>
      <c r="R605" s="95"/>
      <c r="S605" s="95"/>
    </row>
    <row r="606" ht="14.25" customHeight="1">
      <c r="Q606" s="95"/>
      <c r="R606" s="95"/>
      <c r="S606" s="95"/>
    </row>
    <row r="607" ht="14.25" customHeight="1">
      <c r="Q607" s="95"/>
      <c r="R607" s="95"/>
      <c r="S607" s="95"/>
    </row>
    <row r="608" ht="14.25" customHeight="1">
      <c r="Q608" s="95"/>
      <c r="R608" s="95"/>
      <c r="S608" s="95"/>
    </row>
    <row r="609" ht="14.25" customHeight="1">
      <c r="Q609" s="95"/>
      <c r="R609" s="95"/>
      <c r="S609" s="95"/>
    </row>
    <row r="610" ht="14.25" customHeight="1">
      <c r="Q610" s="95"/>
      <c r="R610" s="95"/>
      <c r="S610" s="95"/>
    </row>
    <row r="611" ht="14.25" customHeight="1">
      <c r="Q611" s="95"/>
      <c r="R611" s="95"/>
      <c r="S611" s="95"/>
    </row>
    <row r="612" ht="14.25" customHeight="1">
      <c r="Q612" s="95"/>
      <c r="R612" s="95"/>
      <c r="S612" s="95"/>
    </row>
    <row r="613" ht="14.25" customHeight="1">
      <c r="Q613" s="95"/>
      <c r="R613" s="95"/>
      <c r="S613" s="95"/>
    </row>
    <row r="614" ht="14.25" customHeight="1">
      <c r="Q614" s="95"/>
      <c r="R614" s="95"/>
      <c r="S614" s="95"/>
    </row>
    <row r="615" ht="14.25" customHeight="1">
      <c r="Q615" s="95"/>
      <c r="R615" s="95"/>
      <c r="S615" s="95"/>
    </row>
    <row r="616" ht="14.25" customHeight="1">
      <c r="Q616" s="95"/>
      <c r="R616" s="95"/>
      <c r="S616" s="95"/>
    </row>
    <row r="617" ht="14.25" customHeight="1">
      <c r="Q617" s="95"/>
      <c r="R617" s="95"/>
      <c r="S617" s="95"/>
    </row>
    <row r="618" ht="14.25" customHeight="1">
      <c r="Q618" s="95"/>
      <c r="R618" s="95"/>
      <c r="S618" s="95"/>
    </row>
    <row r="619" ht="14.25" customHeight="1">
      <c r="Q619" s="95"/>
      <c r="R619" s="95"/>
      <c r="S619" s="95"/>
    </row>
    <row r="620" ht="14.25" customHeight="1">
      <c r="Q620" s="95"/>
      <c r="R620" s="95"/>
      <c r="S620" s="95"/>
    </row>
    <row r="621" ht="14.25" customHeight="1">
      <c r="Q621" s="95"/>
      <c r="R621" s="95"/>
      <c r="S621" s="95"/>
    </row>
    <row r="622" ht="14.25" customHeight="1">
      <c r="Q622" s="95"/>
      <c r="R622" s="95"/>
      <c r="S622" s="95"/>
    </row>
    <row r="623" ht="14.25" customHeight="1">
      <c r="Q623" s="95"/>
      <c r="R623" s="95"/>
      <c r="S623" s="95"/>
    </row>
    <row r="624" ht="14.25" customHeight="1">
      <c r="Q624" s="95"/>
      <c r="R624" s="95"/>
      <c r="S624" s="95"/>
    </row>
    <row r="625" ht="14.25" customHeight="1">
      <c r="Q625" s="95"/>
      <c r="R625" s="95"/>
      <c r="S625" s="95"/>
    </row>
    <row r="626" ht="14.25" customHeight="1">
      <c r="Q626" s="95"/>
      <c r="R626" s="95"/>
      <c r="S626" s="95"/>
    </row>
    <row r="627" ht="14.25" customHeight="1">
      <c r="Q627" s="95"/>
      <c r="R627" s="95"/>
      <c r="S627" s="95"/>
    </row>
    <row r="628" ht="14.25" customHeight="1">
      <c r="Q628" s="95"/>
      <c r="R628" s="95"/>
      <c r="S628" s="95"/>
    </row>
    <row r="629" ht="14.25" customHeight="1">
      <c r="Q629" s="95"/>
      <c r="R629" s="95"/>
      <c r="S629" s="95"/>
    </row>
    <row r="630" ht="14.25" customHeight="1">
      <c r="Q630" s="95"/>
      <c r="R630" s="95"/>
      <c r="S630" s="95"/>
    </row>
    <row r="631" ht="14.25" customHeight="1">
      <c r="Q631" s="95"/>
      <c r="R631" s="95"/>
      <c r="S631" s="95"/>
    </row>
    <row r="632" ht="14.25" customHeight="1">
      <c r="Q632" s="95"/>
      <c r="R632" s="95"/>
      <c r="S632" s="95"/>
    </row>
    <row r="633" ht="14.25" customHeight="1">
      <c r="Q633" s="95"/>
      <c r="R633" s="95"/>
      <c r="S633" s="95"/>
    </row>
    <row r="634" ht="14.25" customHeight="1">
      <c r="Q634" s="95"/>
      <c r="R634" s="95"/>
      <c r="S634" s="95"/>
    </row>
    <row r="635" ht="14.25" customHeight="1">
      <c r="Q635" s="95"/>
      <c r="R635" s="95"/>
      <c r="S635" s="95"/>
    </row>
    <row r="636" ht="14.25" customHeight="1">
      <c r="Q636" s="95"/>
      <c r="R636" s="95"/>
      <c r="S636" s="95"/>
    </row>
    <row r="637" ht="14.25" customHeight="1">
      <c r="Q637" s="95"/>
      <c r="R637" s="95"/>
      <c r="S637" s="95"/>
    </row>
    <row r="638" ht="14.25" customHeight="1">
      <c r="Q638" s="95"/>
      <c r="R638" s="95"/>
      <c r="S638" s="95"/>
    </row>
    <row r="639" ht="14.25" customHeight="1">
      <c r="Q639" s="95"/>
      <c r="R639" s="95"/>
      <c r="S639" s="95"/>
    </row>
    <row r="640" ht="14.25" customHeight="1">
      <c r="Q640" s="95"/>
      <c r="R640" s="95"/>
      <c r="S640" s="95"/>
    </row>
    <row r="641" ht="14.25" customHeight="1">
      <c r="Q641" s="95"/>
      <c r="R641" s="95"/>
      <c r="S641" s="95"/>
    </row>
    <row r="642" ht="14.25" customHeight="1">
      <c r="Q642" s="95"/>
      <c r="R642" s="95"/>
      <c r="S642" s="95"/>
    </row>
    <row r="643" ht="14.25" customHeight="1">
      <c r="Q643" s="95"/>
      <c r="R643" s="95"/>
      <c r="S643" s="95"/>
    </row>
    <row r="644" ht="14.25" customHeight="1">
      <c r="Q644" s="95"/>
      <c r="R644" s="95"/>
      <c r="S644" s="95"/>
    </row>
    <row r="645" ht="14.25" customHeight="1">
      <c r="Q645" s="95"/>
      <c r="R645" s="95"/>
      <c r="S645" s="95"/>
    </row>
    <row r="646" ht="14.25" customHeight="1">
      <c r="Q646" s="95"/>
      <c r="R646" s="95"/>
      <c r="S646" s="95"/>
    </row>
    <row r="647" ht="14.25" customHeight="1">
      <c r="Q647" s="95"/>
      <c r="R647" s="95"/>
      <c r="S647" s="95"/>
    </row>
    <row r="648" ht="14.25" customHeight="1">
      <c r="Q648" s="95"/>
      <c r="R648" s="95"/>
      <c r="S648" s="95"/>
    </row>
    <row r="649" ht="14.25" customHeight="1">
      <c r="Q649" s="95"/>
      <c r="R649" s="95"/>
      <c r="S649" s="95"/>
    </row>
    <row r="650" ht="14.25" customHeight="1">
      <c r="Q650" s="95"/>
      <c r="R650" s="95"/>
      <c r="S650" s="95"/>
    </row>
    <row r="651" ht="14.25" customHeight="1">
      <c r="Q651" s="95"/>
      <c r="R651" s="95"/>
      <c r="S651" s="95"/>
    </row>
    <row r="652" ht="14.25" customHeight="1">
      <c r="Q652" s="95"/>
      <c r="R652" s="95"/>
      <c r="S652" s="95"/>
    </row>
    <row r="653" ht="14.25" customHeight="1">
      <c r="Q653" s="95"/>
      <c r="R653" s="95"/>
      <c r="S653" s="95"/>
    </row>
    <row r="654" ht="14.25" customHeight="1">
      <c r="Q654" s="95"/>
      <c r="R654" s="95"/>
      <c r="S654" s="95"/>
    </row>
    <row r="655" ht="14.25" customHeight="1">
      <c r="Q655" s="95"/>
      <c r="R655" s="95"/>
      <c r="S655" s="95"/>
    </row>
    <row r="656" ht="14.25" customHeight="1">
      <c r="Q656" s="95"/>
      <c r="R656" s="95"/>
      <c r="S656" s="95"/>
    </row>
    <row r="657" ht="14.25" customHeight="1">
      <c r="Q657" s="95"/>
      <c r="R657" s="95"/>
      <c r="S657" s="95"/>
    </row>
    <row r="658" ht="14.25" customHeight="1">
      <c r="Q658" s="95"/>
      <c r="R658" s="95"/>
      <c r="S658" s="95"/>
    </row>
    <row r="659" ht="14.25" customHeight="1">
      <c r="Q659" s="95"/>
      <c r="R659" s="95"/>
      <c r="S659" s="95"/>
    </row>
    <row r="660" ht="14.25" customHeight="1">
      <c r="Q660" s="95"/>
      <c r="R660" s="95"/>
      <c r="S660" s="95"/>
    </row>
    <row r="661" ht="14.25" customHeight="1">
      <c r="Q661" s="95"/>
      <c r="R661" s="95"/>
      <c r="S661" s="95"/>
    </row>
    <row r="662" ht="14.25" customHeight="1">
      <c r="Q662" s="95"/>
      <c r="R662" s="95"/>
      <c r="S662" s="95"/>
    </row>
    <row r="663" ht="14.25" customHeight="1">
      <c r="Q663" s="95"/>
      <c r="R663" s="95"/>
      <c r="S663" s="95"/>
    </row>
    <row r="664" ht="14.25" customHeight="1">
      <c r="Q664" s="95"/>
      <c r="R664" s="95"/>
      <c r="S664" s="95"/>
    </row>
    <row r="665" ht="14.25" customHeight="1">
      <c r="Q665" s="95"/>
      <c r="R665" s="95"/>
      <c r="S665" s="95"/>
    </row>
    <row r="666" ht="14.25" customHeight="1">
      <c r="Q666" s="95"/>
      <c r="R666" s="95"/>
      <c r="S666" s="95"/>
    </row>
    <row r="667" ht="14.25" customHeight="1">
      <c r="Q667" s="95"/>
      <c r="R667" s="95"/>
      <c r="S667" s="95"/>
    </row>
    <row r="668" ht="14.25" customHeight="1">
      <c r="Q668" s="95"/>
      <c r="R668" s="95"/>
      <c r="S668" s="95"/>
    </row>
    <row r="669" ht="14.25" customHeight="1">
      <c r="Q669" s="95"/>
      <c r="R669" s="95"/>
      <c r="S669" s="95"/>
    </row>
    <row r="670" ht="14.25" customHeight="1">
      <c r="Q670" s="95"/>
      <c r="R670" s="95"/>
      <c r="S670" s="95"/>
    </row>
    <row r="671" ht="14.25" customHeight="1">
      <c r="Q671" s="95"/>
      <c r="R671" s="95"/>
      <c r="S671" s="95"/>
    </row>
    <row r="672" ht="14.25" customHeight="1">
      <c r="Q672" s="95"/>
      <c r="R672" s="95"/>
      <c r="S672" s="95"/>
    </row>
    <row r="673" ht="14.25" customHeight="1">
      <c r="Q673" s="95"/>
      <c r="R673" s="95"/>
      <c r="S673" s="95"/>
    </row>
    <row r="674" ht="14.25" customHeight="1">
      <c r="Q674" s="95"/>
      <c r="R674" s="95"/>
      <c r="S674" s="95"/>
    </row>
    <row r="675" ht="14.25" customHeight="1">
      <c r="Q675" s="95"/>
      <c r="R675" s="95"/>
      <c r="S675" s="95"/>
    </row>
    <row r="676" ht="14.25" customHeight="1">
      <c r="Q676" s="95"/>
      <c r="R676" s="95"/>
      <c r="S676" s="95"/>
    </row>
    <row r="677" ht="14.25" customHeight="1">
      <c r="Q677" s="95"/>
      <c r="R677" s="95"/>
      <c r="S677" s="95"/>
    </row>
    <row r="678" ht="14.25" customHeight="1">
      <c r="Q678" s="95"/>
      <c r="R678" s="95"/>
      <c r="S678" s="95"/>
    </row>
    <row r="679" ht="14.25" customHeight="1">
      <c r="Q679" s="95"/>
      <c r="R679" s="95"/>
      <c r="S679" s="95"/>
    </row>
    <row r="680" ht="14.25" customHeight="1">
      <c r="Q680" s="95"/>
      <c r="R680" s="95"/>
      <c r="S680" s="95"/>
    </row>
    <row r="681" ht="14.25" customHeight="1">
      <c r="Q681" s="95"/>
      <c r="R681" s="95"/>
      <c r="S681" s="95"/>
    </row>
    <row r="682" ht="14.25" customHeight="1">
      <c r="Q682" s="95"/>
      <c r="R682" s="95"/>
      <c r="S682" s="95"/>
    </row>
    <row r="683" ht="14.25" customHeight="1">
      <c r="Q683" s="95"/>
      <c r="R683" s="95"/>
      <c r="S683" s="95"/>
    </row>
    <row r="684" ht="14.25" customHeight="1">
      <c r="Q684" s="95"/>
      <c r="R684" s="95"/>
      <c r="S684" s="95"/>
    </row>
    <row r="685" ht="14.25" customHeight="1">
      <c r="Q685" s="95"/>
      <c r="R685" s="95"/>
      <c r="S685" s="95"/>
    </row>
    <row r="686" ht="14.25" customHeight="1">
      <c r="Q686" s="95"/>
      <c r="R686" s="95"/>
      <c r="S686" s="95"/>
    </row>
    <row r="687" ht="14.25" customHeight="1">
      <c r="Q687" s="95"/>
      <c r="R687" s="95"/>
      <c r="S687" s="95"/>
    </row>
    <row r="688" ht="14.25" customHeight="1">
      <c r="Q688" s="95"/>
      <c r="R688" s="95"/>
      <c r="S688" s="95"/>
    </row>
    <row r="689" ht="14.25" customHeight="1">
      <c r="Q689" s="95"/>
      <c r="R689" s="95"/>
      <c r="S689" s="95"/>
    </row>
    <row r="690" ht="14.25" customHeight="1">
      <c r="Q690" s="95"/>
      <c r="R690" s="95"/>
      <c r="S690" s="95"/>
    </row>
    <row r="691" ht="14.25" customHeight="1">
      <c r="Q691" s="95"/>
      <c r="R691" s="95"/>
      <c r="S691" s="95"/>
    </row>
    <row r="692" ht="14.25" customHeight="1">
      <c r="Q692" s="95"/>
      <c r="R692" s="95"/>
      <c r="S692" s="95"/>
    </row>
    <row r="693" ht="14.25" customHeight="1">
      <c r="Q693" s="95"/>
      <c r="R693" s="95"/>
      <c r="S693" s="95"/>
    </row>
    <row r="694" ht="14.25" customHeight="1">
      <c r="Q694" s="95"/>
      <c r="R694" s="95"/>
      <c r="S694" s="95"/>
    </row>
    <row r="695" ht="14.25" customHeight="1">
      <c r="Q695" s="95"/>
      <c r="R695" s="95"/>
      <c r="S695" s="95"/>
    </row>
    <row r="696" ht="14.25" customHeight="1">
      <c r="Q696" s="95"/>
      <c r="R696" s="95"/>
      <c r="S696" s="95"/>
    </row>
    <row r="697" ht="14.25" customHeight="1">
      <c r="Q697" s="95"/>
      <c r="R697" s="95"/>
      <c r="S697" s="95"/>
    </row>
    <row r="698" ht="14.25" customHeight="1">
      <c r="Q698" s="95"/>
      <c r="R698" s="95"/>
      <c r="S698" s="95"/>
    </row>
    <row r="699" ht="14.25" customHeight="1">
      <c r="Q699" s="95"/>
      <c r="R699" s="95"/>
      <c r="S699" s="95"/>
    </row>
    <row r="700" ht="14.25" customHeight="1">
      <c r="Q700" s="95"/>
      <c r="R700" s="95"/>
      <c r="S700" s="95"/>
    </row>
    <row r="701" ht="14.25" customHeight="1">
      <c r="Q701" s="95"/>
      <c r="R701" s="95"/>
      <c r="S701" s="95"/>
    </row>
    <row r="702" ht="14.25" customHeight="1">
      <c r="Q702" s="95"/>
      <c r="R702" s="95"/>
      <c r="S702" s="95"/>
    </row>
    <row r="703" ht="14.25" customHeight="1">
      <c r="Q703" s="95"/>
      <c r="R703" s="95"/>
      <c r="S703" s="95"/>
    </row>
    <row r="704" ht="14.25" customHeight="1">
      <c r="Q704" s="95"/>
      <c r="R704" s="95"/>
      <c r="S704" s="95"/>
    </row>
    <row r="705" ht="14.25" customHeight="1">
      <c r="Q705" s="95"/>
      <c r="R705" s="95"/>
      <c r="S705" s="95"/>
    </row>
    <row r="706" ht="14.25" customHeight="1">
      <c r="Q706" s="95"/>
      <c r="R706" s="95"/>
      <c r="S706" s="95"/>
    </row>
    <row r="707" ht="14.25" customHeight="1">
      <c r="Q707" s="95"/>
      <c r="R707" s="95"/>
      <c r="S707" s="95"/>
    </row>
    <row r="708" ht="14.25" customHeight="1">
      <c r="Q708" s="95"/>
      <c r="R708" s="95"/>
      <c r="S708" s="95"/>
    </row>
    <row r="709" ht="14.25" customHeight="1">
      <c r="Q709" s="95"/>
      <c r="R709" s="95"/>
      <c r="S709" s="95"/>
    </row>
    <row r="710" ht="14.25" customHeight="1">
      <c r="Q710" s="95"/>
      <c r="R710" s="95"/>
      <c r="S710" s="95"/>
    </row>
    <row r="711" ht="14.25" customHeight="1">
      <c r="Q711" s="95"/>
      <c r="R711" s="95"/>
      <c r="S711" s="95"/>
    </row>
    <row r="712" ht="14.25" customHeight="1">
      <c r="Q712" s="95"/>
      <c r="R712" s="95"/>
      <c r="S712" s="95"/>
    </row>
    <row r="713" ht="14.25" customHeight="1">
      <c r="Q713" s="95"/>
      <c r="R713" s="95"/>
      <c r="S713" s="95"/>
    </row>
    <row r="714" ht="14.25" customHeight="1">
      <c r="Q714" s="95"/>
      <c r="R714" s="95"/>
      <c r="S714" s="95"/>
    </row>
    <row r="715" ht="14.25" customHeight="1">
      <c r="Q715" s="95"/>
      <c r="R715" s="95"/>
      <c r="S715" s="95"/>
    </row>
    <row r="716" ht="14.25" customHeight="1">
      <c r="Q716" s="95"/>
      <c r="R716" s="95"/>
      <c r="S716" s="95"/>
    </row>
    <row r="717" ht="14.25" customHeight="1">
      <c r="Q717" s="95"/>
      <c r="R717" s="95"/>
      <c r="S717" s="95"/>
    </row>
    <row r="718" ht="14.25" customHeight="1">
      <c r="Q718" s="95"/>
      <c r="R718" s="95"/>
      <c r="S718" s="95"/>
    </row>
    <row r="719" ht="14.25" customHeight="1">
      <c r="Q719" s="95"/>
      <c r="R719" s="95"/>
      <c r="S719" s="95"/>
    </row>
    <row r="720" ht="14.25" customHeight="1">
      <c r="Q720" s="95"/>
      <c r="R720" s="95"/>
      <c r="S720" s="95"/>
    </row>
    <row r="721" ht="14.25" customHeight="1">
      <c r="Q721" s="95"/>
      <c r="R721" s="95"/>
      <c r="S721" s="95"/>
    </row>
    <row r="722" ht="14.25" customHeight="1">
      <c r="Q722" s="95"/>
      <c r="R722" s="95"/>
      <c r="S722" s="95"/>
    </row>
    <row r="723" ht="14.25" customHeight="1">
      <c r="Q723" s="95"/>
      <c r="R723" s="95"/>
      <c r="S723" s="95"/>
    </row>
    <row r="724" ht="14.25" customHeight="1">
      <c r="Q724" s="95"/>
      <c r="R724" s="95"/>
      <c r="S724" s="95"/>
    </row>
    <row r="725" ht="14.25" customHeight="1">
      <c r="Q725" s="95"/>
      <c r="R725" s="95"/>
      <c r="S725" s="95"/>
    </row>
    <row r="726" ht="14.25" customHeight="1">
      <c r="Q726" s="95"/>
      <c r="R726" s="95"/>
      <c r="S726" s="95"/>
    </row>
    <row r="727" ht="14.25" customHeight="1">
      <c r="Q727" s="95"/>
      <c r="R727" s="95"/>
      <c r="S727" s="95"/>
    </row>
    <row r="728" ht="14.25" customHeight="1">
      <c r="Q728" s="95"/>
      <c r="R728" s="95"/>
      <c r="S728" s="95"/>
    </row>
    <row r="729" ht="14.25" customHeight="1">
      <c r="Q729" s="95"/>
      <c r="R729" s="95"/>
      <c r="S729" s="95"/>
    </row>
    <row r="730" ht="14.25" customHeight="1">
      <c r="Q730" s="95"/>
      <c r="R730" s="95"/>
      <c r="S730" s="95"/>
    </row>
    <row r="731" ht="14.25" customHeight="1">
      <c r="Q731" s="95"/>
      <c r="R731" s="95"/>
      <c r="S731" s="95"/>
    </row>
    <row r="732" ht="14.25" customHeight="1">
      <c r="Q732" s="95"/>
      <c r="R732" s="95"/>
      <c r="S732" s="95"/>
    </row>
    <row r="733" ht="14.25" customHeight="1">
      <c r="Q733" s="95"/>
      <c r="R733" s="95"/>
      <c r="S733" s="95"/>
    </row>
    <row r="734" ht="14.25" customHeight="1">
      <c r="Q734" s="95"/>
      <c r="R734" s="95"/>
      <c r="S734" s="95"/>
    </row>
    <row r="735" ht="14.25" customHeight="1">
      <c r="Q735" s="95"/>
      <c r="R735" s="95"/>
      <c r="S735" s="95"/>
    </row>
    <row r="736" ht="14.25" customHeight="1">
      <c r="Q736" s="95"/>
      <c r="R736" s="95"/>
      <c r="S736" s="95"/>
    </row>
    <row r="737" ht="14.25" customHeight="1">
      <c r="Q737" s="95"/>
      <c r="R737" s="95"/>
      <c r="S737" s="95"/>
    </row>
    <row r="738" ht="14.25" customHeight="1">
      <c r="Q738" s="95"/>
      <c r="R738" s="95"/>
      <c r="S738" s="95"/>
    </row>
    <row r="739" ht="14.25" customHeight="1">
      <c r="Q739" s="95"/>
      <c r="R739" s="95"/>
      <c r="S739" s="95"/>
    </row>
    <row r="740" ht="14.25" customHeight="1">
      <c r="Q740" s="95"/>
      <c r="R740" s="95"/>
      <c r="S740" s="95"/>
    </row>
    <row r="741" ht="14.25" customHeight="1">
      <c r="Q741" s="95"/>
      <c r="R741" s="95"/>
      <c r="S741" s="95"/>
    </row>
    <row r="742" ht="14.25" customHeight="1">
      <c r="Q742" s="95"/>
      <c r="R742" s="95"/>
      <c r="S742" s="95"/>
    </row>
    <row r="743" ht="14.25" customHeight="1">
      <c r="Q743" s="95"/>
      <c r="R743" s="95"/>
      <c r="S743" s="95"/>
    </row>
    <row r="744" ht="14.25" customHeight="1">
      <c r="Q744" s="95"/>
      <c r="R744" s="95"/>
      <c r="S744" s="95"/>
    </row>
    <row r="745" ht="14.25" customHeight="1">
      <c r="Q745" s="95"/>
      <c r="R745" s="95"/>
      <c r="S745" s="95"/>
    </row>
    <row r="746" ht="14.25" customHeight="1">
      <c r="Q746" s="95"/>
      <c r="R746" s="95"/>
      <c r="S746" s="95"/>
    </row>
    <row r="747" ht="14.25" customHeight="1">
      <c r="Q747" s="95"/>
      <c r="R747" s="95"/>
      <c r="S747" s="95"/>
    </row>
    <row r="748" ht="14.25" customHeight="1">
      <c r="Q748" s="95"/>
      <c r="R748" s="95"/>
      <c r="S748" s="95"/>
    </row>
    <row r="749" ht="14.25" customHeight="1">
      <c r="Q749" s="95"/>
      <c r="R749" s="95"/>
      <c r="S749" s="95"/>
    </row>
    <row r="750" ht="14.25" customHeight="1">
      <c r="Q750" s="95"/>
      <c r="R750" s="95"/>
      <c r="S750" s="95"/>
    </row>
    <row r="751" ht="14.25" customHeight="1">
      <c r="Q751" s="95"/>
      <c r="R751" s="95"/>
      <c r="S751" s="95"/>
    </row>
    <row r="752" ht="14.25" customHeight="1">
      <c r="Q752" s="95"/>
      <c r="R752" s="95"/>
      <c r="S752" s="95"/>
    </row>
    <row r="753" ht="14.25" customHeight="1">
      <c r="Q753" s="95"/>
      <c r="R753" s="95"/>
      <c r="S753" s="95"/>
    </row>
    <row r="754" ht="14.25" customHeight="1">
      <c r="Q754" s="95"/>
      <c r="R754" s="95"/>
      <c r="S754" s="95"/>
    </row>
    <row r="755" ht="14.25" customHeight="1">
      <c r="Q755" s="95"/>
      <c r="R755" s="95"/>
      <c r="S755" s="95"/>
    </row>
    <row r="756" ht="14.25" customHeight="1">
      <c r="Q756" s="95"/>
      <c r="R756" s="95"/>
      <c r="S756" s="95"/>
    </row>
    <row r="757" ht="14.25" customHeight="1">
      <c r="Q757" s="95"/>
      <c r="R757" s="95"/>
      <c r="S757" s="95"/>
    </row>
    <row r="758" ht="14.25" customHeight="1">
      <c r="Q758" s="95"/>
      <c r="R758" s="95"/>
      <c r="S758" s="95"/>
    </row>
    <row r="759" ht="14.25" customHeight="1">
      <c r="Q759" s="95"/>
      <c r="R759" s="95"/>
      <c r="S759" s="95"/>
    </row>
    <row r="760" ht="14.25" customHeight="1">
      <c r="Q760" s="95"/>
      <c r="R760" s="95"/>
      <c r="S760" s="95"/>
    </row>
    <row r="761" ht="14.25" customHeight="1">
      <c r="Q761" s="95"/>
      <c r="R761" s="95"/>
      <c r="S761" s="95"/>
    </row>
    <row r="762" ht="14.25" customHeight="1">
      <c r="Q762" s="95"/>
      <c r="R762" s="95"/>
      <c r="S762" s="95"/>
    </row>
    <row r="763" ht="14.25" customHeight="1">
      <c r="Q763" s="95"/>
      <c r="R763" s="95"/>
      <c r="S763" s="95"/>
    </row>
    <row r="764" ht="14.25" customHeight="1">
      <c r="Q764" s="95"/>
      <c r="R764" s="95"/>
      <c r="S764" s="95"/>
    </row>
    <row r="765" ht="14.25" customHeight="1">
      <c r="Q765" s="95"/>
      <c r="R765" s="95"/>
      <c r="S765" s="95"/>
    </row>
    <row r="766" ht="14.25" customHeight="1">
      <c r="Q766" s="95"/>
      <c r="R766" s="95"/>
      <c r="S766" s="95"/>
    </row>
    <row r="767" ht="14.25" customHeight="1">
      <c r="Q767" s="95"/>
      <c r="R767" s="95"/>
      <c r="S767" s="95"/>
    </row>
    <row r="768" ht="14.25" customHeight="1">
      <c r="Q768" s="95"/>
      <c r="R768" s="95"/>
      <c r="S768" s="95"/>
    </row>
    <row r="769" ht="14.25" customHeight="1">
      <c r="Q769" s="95"/>
      <c r="R769" s="95"/>
      <c r="S769" s="95"/>
    </row>
    <row r="770" ht="14.25" customHeight="1">
      <c r="Q770" s="95"/>
      <c r="R770" s="95"/>
      <c r="S770" s="95"/>
    </row>
    <row r="771" ht="14.25" customHeight="1">
      <c r="Q771" s="95"/>
      <c r="R771" s="95"/>
      <c r="S771" s="95"/>
    </row>
    <row r="772" ht="14.25" customHeight="1">
      <c r="Q772" s="95"/>
      <c r="R772" s="95"/>
      <c r="S772" s="95"/>
    </row>
    <row r="773" ht="14.25" customHeight="1">
      <c r="Q773" s="95"/>
      <c r="R773" s="95"/>
      <c r="S773" s="95"/>
    </row>
    <row r="774" ht="14.25" customHeight="1">
      <c r="Q774" s="95"/>
      <c r="R774" s="95"/>
      <c r="S774" s="95"/>
    </row>
    <row r="775" ht="14.25" customHeight="1">
      <c r="Q775" s="95"/>
      <c r="R775" s="95"/>
      <c r="S775" s="95"/>
    </row>
    <row r="776" ht="14.25" customHeight="1">
      <c r="Q776" s="95"/>
      <c r="R776" s="95"/>
      <c r="S776" s="95"/>
    </row>
    <row r="777" ht="14.25" customHeight="1">
      <c r="Q777" s="95"/>
      <c r="R777" s="95"/>
      <c r="S777" s="95"/>
    </row>
    <row r="778" ht="14.25" customHeight="1">
      <c r="Q778" s="95"/>
      <c r="R778" s="95"/>
      <c r="S778" s="95"/>
    </row>
    <row r="779" ht="14.25" customHeight="1">
      <c r="Q779" s="95"/>
      <c r="R779" s="95"/>
      <c r="S779" s="95"/>
    </row>
    <row r="780" ht="14.25" customHeight="1">
      <c r="Q780" s="95"/>
      <c r="R780" s="95"/>
      <c r="S780" s="95"/>
    </row>
    <row r="781" ht="14.25" customHeight="1">
      <c r="Q781" s="95"/>
      <c r="R781" s="95"/>
      <c r="S781" s="95"/>
    </row>
    <row r="782" ht="14.25" customHeight="1">
      <c r="Q782" s="95"/>
      <c r="R782" s="95"/>
      <c r="S782" s="95"/>
    </row>
    <row r="783" ht="14.25" customHeight="1">
      <c r="Q783" s="95"/>
      <c r="R783" s="95"/>
      <c r="S783" s="95"/>
    </row>
    <row r="784" ht="14.25" customHeight="1">
      <c r="Q784" s="95"/>
      <c r="R784" s="95"/>
      <c r="S784" s="95"/>
    </row>
    <row r="785" ht="14.25" customHeight="1">
      <c r="Q785" s="95"/>
      <c r="R785" s="95"/>
      <c r="S785" s="95"/>
    </row>
    <row r="786" ht="14.25" customHeight="1">
      <c r="Q786" s="95"/>
      <c r="R786" s="95"/>
      <c r="S786" s="95"/>
    </row>
    <row r="787" ht="14.25" customHeight="1">
      <c r="Q787" s="95"/>
      <c r="R787" s="95"/>
      <c r="S787" s="95"/>
    </row>
    <row r="788" ht="14.25" customHeight="1">
      <c r="Q788" s="95"/>
      <c r="R788" s="95"/>
      <c r="S788" s="95"/>
    </row>
    <row r="789" ht="14.25" customHeight="1">
      <c r="Q789" s="95"/>
      <c r="R789" s="95"/>
      <c r="S789" s="95"/>
    </row>
    <row r="790" ht="14.25" customHeight="1">
      <c r="Q790" s="95"/>
      <c r="R790" s="95"/>
      <c r="S790" s="95"/>
    </row>
    <row r="791" ht="14.25" customHeight="1">
      <c r="Q791" s="95"/>
      <c r="R791" s="95"/>
      <c r="S791" s="95"/>
    </row>
    <row r="792" ht="14.25" customHeight="1">
      <c r="Q792" s="95"/>
      <c r="R792" s="95"/>
      <c r="S792" s="95"/>
    </row>
    <row r="793" ht="14.25" customHeight="1">
      <c r="Q793" s="95"/>
      <c r="R793" s="95"/>
      <c r="S793" s="95"/>
    </row>
    <row r="794" ht="14.25" customHeight="1">
      <c r="Q794" s="95"/>
      <c r="R794" s="95"/>
      <c r="S794" s="95"/>
    </row>
    <row r="795" ht="14.25" customHeight="1">
      <c r="Q795" s="95"/>
      <c r="R795" s="95"/>
      <c r="S795" s="95"/>
    </row>
    <row r="796" ht="14.25" customHeight="1">
      <c r="Q796" s="95"/>
      <c r="R796" s="95"/>
      <c r="S796" s="95"/>
    </row>
    <row r="797" ht="14.25" customHeight="1">
      <c r="Q797" s="95"/>
      <c r="R797" s="95"/>
      <c r="S797" s="95"/>
    </row>
    <row r="798" ht="14.25" customHeight="1">
      <c r="Q798" s="95"/>
      <c r="R798" s="95"/>
      <c r="S798" s="95"/>
    </row>
    <row r="799" ht="14.25" customHeight="1">
      <c r="Q799" s="95"/>
      <c r="R799" s="95"/>
      <c r="S799" s="95"/>
    </row>
    <row r="800" ht="14.25" customHeight="1">
      <c r="Q800" s="95"/>
      <c r="R800" s="95"/>
      <c r="S800" s="95"/>
    </row>
    <row r="801" ht="14.25" customHeight="1">
      <c r="Q801" s="95"/>
      <c r="R801" s="95"/>
      <c r="S801" s="95"/>
    </row>
    <row r="802" ht="14.25" customHeight="1">
      <c r="Q802" s="95"/>
      <c r="R802" s="95"/>
      <c r="S802" s="95"/>
    </row>
    <row r="803" ht="14.25" customHeight="1">
      <c r="Q803" s="95"/>
      <c r="R803" s="95"/>
      <c r="S803" s="95"/>
    </row>
    <row r="804" ht="14.25" customHeight="1">
      <c r="Q804" s="95"/>
      <c r="R804" s="95"/>
      <c r="S804" s="95"/>
    </row>
    <row r="805" ht="14.25" customHeight="1">
      <c r="Q805" s="95"/>
      <c r="R805" s="95"/>
      <c r="S805" s="95"/>
    </row>
    <row r="806" ht="14.25" customHeight="1">
      <c r="Q806" s="95"/>
      <c r="R806" s="95"/>
      <c r="S806" s="95"/>
    </row>
    <row r="807" ht="14.25" customHeight="1">
      <c r="Q807" s="95"/>
      <c r="R807" s="95"/>
      <c r="S807" s="95"/>
    </row>
    <row r="808" ht="14.25" customHeight="1">
      <c r="Q808" s="95"/>
      <c r="R808" s="95"/>
      <c r="S808" s="95"/>
    </row>
    <row r="809" ht="14.25" customHeight="1">
      <c r="Q809" s="95"/>
      <c r="R809" s="95"/>
      <c r="S809" s="95"/>
    </row>
    <row r="810" ht="14.25" customHeight="1">
      <c r="Q810" s="95"/>
      <c r="R810" s="95"/>
      <c r="S810" s="95"/>
    </row>
    <row r="811" ht="14.25" customHeight="1">
      <c r="Q811" s="95"/>
      <c r="R811" s="95"/>
      <c r="S811" s="95"/>
    </row>
    <row r="812" ht="14.25" customHeight="1">
      <c r="Q812" s="95"/>
      <c r="R812" s="95"/>
      <c r="S812" s="95"/>
    </row>
    <row r="813" ht="14.25" customHeight="1">
      <c r="Q813" s="95"/>
      <c r="R813" s="95"/>
      <c r="S813" s="95"/>
    </row>
    <row r="814" ht="14.25" customHeight="1">
      <c r="Q814" s="95"/>
      <c r="R814" s="95"/>
      <c r="S814" s="95"/>
    </row>
    <row r="815" ht="14.25" customHeight="1">
      <c r="Q815" s="95"/>
      <c r="R815" s="95"/>
      <c r="S815" s="95"/>
    </row>
    <row r="816" ht="14.25" customHeight="1">
      <c r="Q816" s="95"/>
      <c r="R816" s="95"/>
      <c r="S816" s="95"/>
    </row>
    <row r="817" ht="14.25" customHeight="1">
      <c r="Q817" s="95"/>
      <c r="R817" s="95"/>
      <c r="S817" s="95"/>
    </row>
    <row r="818" ht="14.25" customHeight="1">
      <c r="Q818" s="95"/>
      <c r="R818" s="95"/>
      <c r="S818" s="95"/>
    </row>
    <row r="819" ht="14.25" customHeight="1">
      <c r="Q819" s="95"/>
      <c r="R819" s="95"/>
      <c r="S819" s="95"/>
    </row>
    <row r="820" ht="14.25" customHeight="1">
      <c r="Q820" s="95"/>
      <c r="R820" s="95"/>
      <c r="S820" s="95"/>
    </row>
    <row r="821" ht="14.25" customHeight="1">
      <c r="Q821" s="95"/>
      <c r="R821" s="95"/>
      <c r="S821" s="95"/>
    </row>
    <row r="822" ht="14.25" customHeight="1">
      <c r="Q822" s="95"/>
      <c r="R822" s="95"/>
      <c r="S822" s="95"/>
    </row>
    <row r="823" ht="14.25" customHeight="1">
      <c r="Q823" s="95"/>
      <c r="R823" s="95"/>
      <c r="S823" s="95"/>
    </row>
    <row r="824" ht="14.25" customHeight="1">
      <c r="Q824" s="95"/>
      <c r="R824" s="95"/>
      <c r="S824" s="95"/>
    </row>
    <row r="825" ht="14.25" customHeight="1">
      <c r="Q825" s="95"/>
      <c r="R825" s="95"/>
      <c r="S825" s="95"/>
    </row>
    <row r="826" ht="14.25" customHeight="1">
      <c r="Q826" s="95"/>
      <c r="R826" s="95"/>
      <c r="S826" s="95"/>
    </row>
    <row r="827" ht="14.25" customHeight="1">
      <c r="Q827" s="95"/>
      <c r="R827" s="95"/>
      <c r="S827" s="95"/>
    </row>
    <row r="828" ht="14.25" customHeight="1">
      <c r="Q828" s="95"/>
      <c r="R828" s="95"/>
      <c r="S828" s="95"/>
    </row>
    <row r="829" ht="14.25" customHeight="1">
      <c r="Q829" s="95"/>
      <c r="R829" s="95"/>
      <c r="S829" s="95"/>
    </row>
    <row r="830" ht="14.25" customHeight="1">
      <c r="Q830" s="95"/>
      <c r="R830" s="95"/>
      <c r="S830" s="95"/>
    </row>
    <row r="831" ht="14.25" customHeight="1">
      <c r="Q831" s="95"/>
      <c r="R831" s="95"/>
      <c r="S831" s="95"/>
    </row>
    <row r="832" ht="14.25" customHeight="1">
      <c r="Q832" s="95"/>
      <c r="R832" s="95"/>
      <c r="S832" s="95"/>
    </row>
    <row r="833" ht="14.25" customHeight="1">
      <c r="Q833" s="95"/>
      <c r="R833" s="95"/>
      <c r="S833" s="95"/>
    </row>
    <row r="834" ht="14.25" customHeight="1">
      <c r="Q834" s="95"/>
      <c r="R834" s="95"/>
      <c r="S834" s="95"/>
    </row>
    <row r="835" ht="14.25" customHeight="1">
      <c r="Q835" s="95"/>
      <c r="R835" s="95"/>
      <c r="S835" s="95"/>
    </row>
    <row r="836" ht="14.25" customHeight="1">
      <c r="Q836" s="95"/>
      <c r="R836" s="95"/>
      <c r="S836" s="95"/>
    </row>
    <row r="837" ht="14.25" customHeight="1">
      <c r="Q837" s="95"/>
      <c r="R837" s="95"/>
      <c r="S837" s="95"/>
    </row>
    <row r="838" ht="14.25" customHeight="1">
      <c r="Q838" s="95"/>
      <c r="R838" s="95"/>
      <c r="S838" s="95"/>
    </row>
    <row r="839" ht="14.25" customHeight="1">
      <c r="Q839" s="95"/>
      <c r="R839" s="95"/>
      <c r="S839" s="95"/>
    </row>
  </sheetData>
  <mergeCells count="32">
    <mergeCell ref="A3:N3"/>
    <mergeCell ref="A4:N4"/>
    <mergeCell ref="O4:Q4"/>
    <mergeCell ref="B17:N17"/>
    <mergeCell ref="B18:N18"/>
    <mergeCell ref="B19:N19"/>
    <mergeCell ref="A25:N25"/>
    <mergeCell ref="A26:N26"/>
    <mergeCell ref="O26:Q26"/>
    <mergeCell ref="B39:N39"/>
    <mergeCell ref="B40:N40"/>
    <mergeCell ref="B41:N41"/>
    <mergeCell ref="A46:N46"/>
    <mergeCell ref="O47:Q47"/>
    <mergeCell ref="A47:N47"/>
    <mergeCell ref="B60:N60"/>
    <mergeCell ref="B61:N61"/>
    <mergeCell ref="B62:N62"/>
    <mergeCell ref="A67:N67"/>
    <mergeCell ref="A68:N68"/>
    <mergeCell ref="O68:Q68"/>
    <mergeCell ref="B102:N102"/>
    <mergeCell ref="B103:N103"/>
    <mergeCell ref="B104:N104"/>
    <mergeCell ref="B105:N105"/>
    <mergeCell ref="B81:N81"/>
    <mergeCell ref="B82:N82"/>
    <mergeCell ref="B83:N83"/>
    <mergeCell ref="B84:N84"/>
    <mergeCell ref="A88:N88"/>
    <mergeCell ref="A89:N89"/>
    <mergeCell ref="O89:Q89"/>
  </mergeCells>
  <printOptions/>
  <pageMargins bottom="0.75" footer="0.0" header="0.0" left="0.7" right="0.7" top="0.7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106</v>
      </c>
      <c r="B6" s="16">
        <v>25.0</v>
      </c>
      <c r="C6" s="23"/>
      <c r="D6" s="16">
        <v>7.0</v>
      </c>
      <c r="E6" s="16">
        <v>11.0</v>
      </c>
      <c r="F6" s="17">
        <v>6.0</v>
      </c>
      <c r="G6" s="17">
        <v>1.0</v>
      </c>
      <c r="H6" s="18">
        <f t="shared" ref="H6:H14" si="1">(C6+D6+E6)/B6</f>
        <v>0.72</v>
      </c>
      <c r="I6" s="18">
        <f t="shared" ref="I6:I14" si="2">(C6+D6)/B6</f>
        <v>0.28</v>
      </c>
      <c r="J6" s="16">
        <v>2.0</v>
      </c>
      <c r="K6" s="16">
        <v>2.0</v>
      </c>
      <c r="L6" s="16">
        <v>21.0</v>
      </c>
      <c r="M6" s="16">
        <v>21.0</v>
      </c>
      <c r="N6" s="18">
        <f t="shared" ref="N6:N14" si="3">M6/L6</f>
        <v>1</v>
      </c>
      <c r="O6" s="19">
        <v>21.0</v>
      </c>
      <c r="P6" s="19">
        <v>21.0</v>
      </c>
      <c r="Q6" s="20">
        <f t="shared" ref="Q6:Q14" si="4">P6/O6</f>
        <v>1</v>
      </c>
      <c r="T6" s="15" t="s">
        <v>106</v>
      </c>
      <c r="U6" s="16">
        <v>25.0</v>
      </c>
      <c r="V6" s="16">
        <v>1.0</v>
      </c>
      <c r="W6" s="16">
        <v>6.0</v>
      </c>
      <c r="X6" s="16">
        <v>14.0</v>
      </c>
      <c r="Y6" s="17">
        <v>2.0</v>
      </c>
      <c r="Z6" s="17">
        <v>2.0</v>
      </c>
      <c r="AA6" s="18">
        <f t="shared" ref="AA6:AA14" si="5">(V6+W6+X6)/U6</f>
        <v>0.84</v>
      </c>
      <c r="AB6" s="18">
        <f t="shared" ref="AB6:AB14" si="6">(V6+W6)/U6</f>
        <v>0.28</v>
      </c>
      <c r="AC6" s="16">
        <v>1.0</v>
      </c>
      <c r="AD6" s="16">
        <v>1.0</v>
      </c>
      <c r="AE6" s="16">
        <v>14.0</v>
      </c>
      <c r="AF6" s="16">
        <v>10.0</v>
      </c>
      <c r="AG6" s="18">
        <f t="shared" ref="AG6:AG14" si="7">AF6/AE6</f>
        <v>0.7142857143</v>
      </c>
      <c r="AH6" s="19">
        <v>10.0</v>
      </c>
      <c r="AI6" s="19">
        <v>10.0</v>
      </c>
      <c r="AJ6" s="20">
        <f t="shared" ref="AJ6:AJ14" si="8">AI6/AH6</f>
        <v>1</v>
      </c>
      <c r="AK6" s="95"/>
      <c r="AL6" s="112"/>
      <c r="AM6" s="85"/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15" t="s">
        <v>483</v>
      </c>
      <c r="B7" s="16">
        <v>22.0</v>
      </c>
      <c r="C7" s="24"/>
      <c r="D7" s="16">
        <v>6.0</v>
      </c>
      <c r="E7" s="16">
        <v>11.0</v>
      </c>
      <c r="F7" s="17">
        <v>5.0</v>
      </c>
      <c r="G7" s="17"/>
      <c r="H7" s="18">
        <f t="shared" si="1"/>
        <v>0.7727272727</v>
      </c>
      <c r="I7" s="18">
        <f t="shared" si="2"/>
        <v>0.2727272727</v>
      </c>
      <c r="J7" s="16">
        <v>2.0</v>
      </c>
      <c r="K7" s="16">
        <v>2.0</v>
      </c>
      <c r="L7" s="16">
        <v>21.0</v>
      </c>
      <c r="M7" s="16">
        <v>19.0</v>
      </c>
      <c r="N7" s="18">
        <f t="shared" si="3"/>
        <v>0.9047619048</v>
      </c>
      <c r="O7" s="19">
        <v>19.0</v>
      </c>
      <c r="P7" s="19">
        <v>19.0</v>
      </c>
      <c r="Q7" s="20">
        <f t="shared" si="4"/>
        <v>1</v>
      </c>
      <c r="T7" s="15" t="s">
        <v>483</v>
      </c>
      <c r="U7" s="16">
        <v>22.0</v>
      </c>
      <c r="V7" s="17">
        <v>1.0</v>
      </c>
      <c r="W7" s="16">
        <v>4.0</v>
      </c>
      <c r="X7" s="16">
        <v>15.0</v>
      </c>
      <c r="Y7" s="17">
        <v>2.0</v>
      </c>
      <c r="Z7" s="17">
        <v>0.0</v>
      </c>
      <c r="AA7" s="18">
        <f t="shared" si="5"/>
        <v>0.9090909091</v>
      </c>
      <c r="AB7" s="18">
        <f t="shared" si="6"/>
        <v>0.2272727273</v>
      </c>
      <c r="AC7" s="16">
        <v>1.0</v>
      </c>
      <c r="AD7" s="16">
        <v>1.0</v>
      </c>
      <c r="AE7" s="16">
        <v>14.0</v>
      </c>
      <c r="AF7" s="16">
        <v>12.0</v>
      </c>
      <c r="AG7" s="18">
        <f t="shared" si="7"/>
        <v>0.8571428571</v>
      </c>
      <c r="AH7" s="19">
        <v>12.0</v>
      </c>
      <c r="AI7" s="19">
        <v>12.0</v>
      </c>
      <c r="AJ7" s="20">
        <f t="shared" si="8"/>
        <v>1</v>
      </c>
      <c r="AK7" s="95"/>
      <c r="AL7" s="112"/>
      <c r="AM7" s="85"/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154" t="s">
        <v>484</v>
      </c>
      <c r="B8" s="16">
        <v>24.0</v>
      </c>
      <c r="C8" s="23"/>
      <c r="D8" s="16">
        <v>8.0</v>
      </c>
      <c r="E8" s="16">
        <v>13.0</v>
      </c>
      <c r="F8" s="17">
        <v>3.0</v>
      </c>
      <c r="G8" s="24"/>
      <c r="H8" s="18">
        <f t="shared" si="1"/>
        <v>0.875</v>
      </c>
      <c r="I8" s="18">
        <f t="shared" si="2"/>
        <v>0.3333333333</v>
      </c>
      <c r="J8" s="16">
        <v>2.0</v>
      </c>
      <c r="K8" s="16">
        <v>2.0</v>
      </c>
      <c r="L8" s="16">
        <v>21.0</v>
      </c>
      <c r="M8" s="16">
        <v>21.0</v>
      </c>
      <c r="N8" s="18">
        <f t="shared" si="3"/>
        <v>1</v>
      </c>
      <c r="O8" s="19">
        <v>21.0</v>
      </c>
      <c r="P8" s="19">
        <v>21.0</v>
      </c>
      <c r="Q8" s="20">
        <f t="shared" si="4"/>
        <v>1</v>
      </c>
      <c r="T8" s="154" t="s">
        <v>484</v>
      </c>
      <c r="U8" s="16">
        <v>24.0</v>
      </c>
      <c r="V8" s="16">
        <v>1.0</v>
      </c>
      <c r="W8" s="16">
        <v>8.0</v>
      </c>
      <c r="X8" s="16">
        <v>13.0</v>
      </c>
      <c r="Y8" s="17">
        <v>0.0</v>
      </c>
      <c r="Z8" s="17">
        <v>2.0</v>
      </c>
      <c r="AA8" s="18">
        <f t="shared" si="5"/>
        <v>0.9166666667</v>
      </c>
      <c r="AB8" s="18">
        <f t="shared" si="6"/>
        <v>0.375</v>
      </c>
      <c r="AC8" s="16">
        <v>1.0</v>
      </c>
      <c r="AD8" s="16">
        <v>1.0</v>
      </c>
      <c r="AE8" s="16">
        <v>14.0</v>
      </c>
      <c r="AF8" s="16">
        <v>10.0</v>
      </c>
      <c r="AG8" s="18">
        <f t="shared" si="7"/>
        <v>0.7142857143</v>
      </c>
      <c r="AH8" s="19">
        <v>10.0</v>
      </c>
      <c r="AI8" s="19">
        <v>10.0</v>
      </c>
      <c r="AJ8" s="20">
        <f t="shared" si="8"/>
        <v>1</v>
      </c>
      <c r="AK8" s="95"/>
      <c r="AL8" s="112"/>
      <c r="AM8" s="85"/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T9" s="25"/>
      <c r="U9" s="24"/>
      <c r="V9" s="24"/>
      <c r="W9" s="24"/>
      <c r="X9" s="24"/>
      <c r="Y9" s="24"/>
      <c r="Z9" s="24"/>
      <c r="AA9" s="18" t="str">
        <f t="shared" si="5"/>
        <v>#DIV/0!</v>
      </c>
      <c r="AB9" s="18" t="str">
        <f t="shared" si="6"/>
        <v>#DIV/0!</v>
      </c>
      <c r="AC9" s="24"/>
      <c r="AD9" s="24"/>
      <c r="AE9" s="24"/>
      <c r="AF9" s="24"/>
      <c r="AG9" s="18" t="str">
        <f t="shared" si="7"/>
        <v>#DIV/0!</v>
      </c>
      <c r="AH9" s="21"/>
      <c r="AI9" s="21"/>
      <c r="AJ9" s="20" t="str">
        <f t="shared" si="8"/>
        <v>#DIV/0!</v>
      </c>
      <c r="AK9" s="95"/>
      <c r="AL9" s="112"/>
      <c r="AM9" s="85"/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T10" s="25"/>
      <c r="U10" s="24"/>
      <c r="V10" s="24"/>
      <c r="W10" s="24"/>
      <c r="X10" s="24"/>
      <c r="Y10" s="24"/>
      <c r="Z10" s="24"/>
      <c r="AA10" s="18" t="str">
        <f t="shared" si="5"/>
        <v>#DIV/0!</v>
      </c>
      <c r="AB10" s="18" t="str">
        <f t="shared" si="6"/>
        <v>#DIV/0!</v>
      </c>
      <c r="AC10" s="24"/>
      <c r="AD10" s="24"/>
      <c r="AE10" s="24"/>
      <c r="AF10" s="24"/>
      <c r="AG10" s="18" t="str">
        <f t="shared" si="7"/>
        <v>#DIV/0!</v>
      </c>
      <c r="AH10" s="21"/>
      <c r="AI10" s="21"/>
      <c r="AJ10" s="20" t="str">
        <f t="shared" si="8"/>
        <v>#DIV/0!</v>
      </c>
      <c r="AK10" s="95"/>
      <c r="AL10" s="112"/>
      <c r="AM10" s="85"/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95"/>
      <c r="AL11" s="112"/>
      <c r="AM11" s="85"/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95"/>
      <c r="AL12" s="112"/>
      <c r="AM12" s="85"/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95"/>
      <c r="AL13" s="112"/>
      <c r="AM13" s="85"/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71</v>
      </c>
      <c r="C14" s="26">
        <f t="shared" si="13"/>
        <v>0</v>
      </c>
      <c r="D14" s="26">
        <f t="shared" si="13"/>
        <v>21</v>
      </c>
      <c r="E14" s="26">
        <f t="shared" si="13"/>
        <v>35</v>
      </c>
      <c r="F14" s="26">
        <f t="shared" si="13"/>
        <v>14</v>
      </c>
      <c r="G14" s="26">
        <f t="shared" si="13"/>
        <v>1</v>
      </c>
      <c r="H14" s="18">
        <f t="shared" si="1"/>
        <v>0.7887323944</v>
      </c>
      <c r="I14" s="18">
        <f t="shared" si="2"/>
        <v>0.2957746479</v>
      </c>
      <c r="J14" s="26">
        <f t="shared" ref="J14:M14" si="14">SUM(J6:J13)</f>
        <v>6</v>
      </c>
      <c r="K14" s="26">
        <f t="shared" si="14"/>
        <v>6</v>
      </c>
      <c r="L14" s="26">
        <f t="shared" si="14"/>
        <v>63</v>
      </c>
      <c r="M14" s="26">
        <f t="shared" si="14"/>
        <v>61</v>
      </c>
      <c r="N14" s="18">
        <f t="shared" si="3"/>
        <v>0.9682539683</v>
      </c>
      <c r="O14" s="27">
        <f t="shared" ref="O14:P14" si="15">SUM(O6:O13)</f>
        <v>61</v>
      </c>
      <c r="P14" s="27">
        <f t="shared" si="15"/>
        <v>61</v>
      </c>
      <c r="Q14" s="20">
        <f t="shared" si="4"/>
        <v>1</v>
      </c>
      <c r="T14" s="9" t="s">
        <v>15</v>
      </c>
      <c r="U14" s="26">
        <f t="shared" ref="U14:Z14" si="16">SUM(U6:U13)</f>
        <v>71</v>
      </c>
      <c r="V14" s="26">
        <f t="shared" si="16"/>
        <v>3</v>
      </c>
      <c r="W14" s="26">
        <f t="shared" si="16"/>
        <v>18</v>
      </c>
      <c r="X14" s="26">
        <f t="shared" si="16"/>
        <v>42</v>
      </c>
      <c r="Y14" s="26">
        <f t="shared" si="16"/>
        <v>4</v>
      </c>
      <c r="Z14" s="26">
        <f t="shared" si="16"/>
        <v>4</v>
      </c>
      <c r="AA14" s="18">
        <f t="shared" si="5"/>
        <v>0.8873239437</v>
      </c>
      <c r="AB14" s="18">
        <f t="shared" si="6"/>
        <v>0.2957746479</v>
      </c>
      <c r="AC14" s="26">
        <f t="shared" ref="AC14:AF14" si="17">SUM(AC6:AC13)</f>
        <v>3</v>
      </c>
      <c r="AD14" s="26">
        <f t="shared" si="17"/>
        <v>3</v>
      </c>
      <c r="AE14" s="26">
        <f t="shared" si="17"/>
        <v>42</v>
      </c>
      <c r="AF14" s="26">
        <f t="shared" si="17"/>
        <v>32</v>
      </c>
      <c r="AG14" s="18">
        <f t="shared" si="7"/>
        <v>0.7619047619</v>
      </c>
      <c r="AH14" s="27">
        <f t="shared" ref="AH14:AI14" si="18">SUM(AH6:AH13)</f>
        <v>32</v>
      </c>
      <c r="AI14" s="27">
        <f t="shared" si="18"/>
        <v>32</v>
      </c>
      <c r="AJ14" s="20">
        <f t="shared" si="8"/>
        <v>1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92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25.5" customHeight="1">
      <c r="A18" s="91" t="s">
        <v>106</v>
      </c>
      <c r="B18" s="173" t="s">
        <v>485</v>
      </c>
      <c r="C18" s="156"/>
      <c r="D18" s="156"/>
      <c r="E18" s="156"/>
      <c r="F18" s="156"/>
      <c r="G18" s="156"/>
      <c r="H18" s="156"/>
      <c r="I18" s="156"/>
      <c r="J18" s="156"/>
      <c r="K18" s="156"/>
      <c r="L18" s="156"/>
      <c r="M18" s="156"/>
      <c r="N18" s="157"/>
      <c r="T18" s="91" t="s">
        <v>106</v>
      </c>
      <c r="U18" s="174" t="s">
        <v>486</v>
      </c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  <c r="AF18" s="156"/>
      <c r="AG18" s="157"/>
      <c r="AL18" s="131"/>
      <c r="AM18" s="93">
        <v>1.0</v>
      </c>
      <c r="AN18" s="32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149"/>
      <c r="BB18" s="149"/>
      <c r="BC18" s="150"/>
      <c r="BD18" s="150"/>
    </row>
    <row r="19" ht="29.25" customHeight="1">
      <c r="A19" s="91" t="s">
        <v>483</v>
      </c>
      <c r="B19" s="106" t="s">
        <v>487</v>
      </c>
      <c r="C19" s="175" t="s">
        <v>488</v>
      </c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7"/>
      <c r="T19" s="91" t="s">
        <v>483</v>
      </c>
      <c r="U19" s="176" t="s">
        <v>489</v>
      </c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7"/>
      <c r="AL19" s="131"/>
      <c r="AM19" s="93">
        <v>2.0</v>
      </c>
      <c r="AN19" s="32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4"/>
      <c r="BA19" s="149"/>
      <c r="BB19" s="149"/>
      <c r="BC19" s="150"/>
      <c r="BD19" s="150"/>
    </row>
    <row r="20" ht="14.25" customHeight="1">
      <c r="A20" s="106" t="s">
        <v>484</v>
      </c>
      <c r="B20" s="106" t="s">
        <v>490</v>
      </c>
      <c r="Q20" s="95"/>
      <c r="R20" s="95"/>
      <c r="T20" s="106" t="s">
        <v>484</v>
      </c>
      <c r="U20" s="176" t="s">
        <v>491</v>
      </c>
      <c r="AJ20" s="95"/>
      <c r="AK20" s="95"/>
    </row>
    <row r="21" ht="14.25" customHeight="1">
      <c r="B21" s="176"/>
      <c r="Q21" s="95"/>
      <c r="R21" s="95"/>
      <c r="AJ21" s="95"/>
      <c r="AK21" s="95"/>
    </row>
    <row r="22" ht="14.25" customHeight="1">
      <c r="Q22" s="95"/>
      <c r="R22" s="95"/>
      <c r="AJ22" s="95"/>
      <c r="AK22" s="95"/>
    </row>
    <row r="23" ht="14.25" customHeight="1">
      <c r="A23" s="63" t="s">
        <v>20</v>
      </c>
      <c r="B23" s="64"/>
      <c r="C23" s="64"/>
      <c r="D23" s="64"/>
      <c r="E23" s="64"/>
      <c r="F23" s="64"/>
      <c r="G23" s="65"/>
      <c r="H23" s="64"/>
      <c r="I23" s="64"/>
      <c r="J23" s="64"/>
      <c r="K23" s="64"/>
      <c r="L23" s="64"/>
      <c r="M23" s="64"/>
      <c r="N23" s="64"/>
      <c r="O23" s="64"/>
      <c r="P23" s="64"/>
      <c r="Q23" s="66"/>
      <c r="R23" s="64"/>
      <c r="S23" s="64"/>
      <c r="T23" s="63" t="s">
        <v>20</v>
      </c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6"/>
      <c r="AK23" s="64"/>
      <c r="AL23" s="112"/>
      <c r="AM23" s="63" t="s">
        <v>20</v>
      </c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6"/>
      <c r="BD23" s="95"/>
    </row>
    <row r="24" ht="14.25" customHeight="1">
      <c r="G24" s="67"/>
      <c r="Q24" s="68"/>
      <c r="AJ24" s="68"/>
      <c r="AL24" s="112"/>
      <c r="BC24" s="68"/>
      <c r="BD24" s="95"/>
    </row>
    <row r="25" ht="14.25" customHeight="1">
      <c r="A25" s="3" t="s">
        <v>309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Q25" s="68"/>
      <c r="T25" s="3" t="s">
        <v>310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J25" s="68"/>
      <c r="AL25" s="112"/>
      <c r="AM25" s="132" t="s">
        <v>311</v>
      </c>
      <c r="BC25" s="68"/>
      <c r="BD25" s="95"/>
    </row>
    <row r="26" ht="15.0" customHeight="1">
      <c r="A26" s="96" t="s">
        <v>30</v>
      </c>
      <c r="O26" s="70" t="s">
        <v>3</v>
      </c>
      <c r="P26" s="33"/>
      <c r="Q26" s="34"/>
      <c r="T26" s="96" t="s">
        <v>30</v>
      </c>
      <c r="AH26" s="70" t="s">
        <v>3</v>
      </c>
      <c r="AI26" s="33"/>
      <c r="AJ26" s="34"/>
      <c r="AK26" s="71"/>
      <c r="AL26" s="112"/>
      <c r="AM26" s="96" t="s">
        <v>30</v>
      </c>
      <c r="BA26" s="70" t="s">
        <v>3</v>
      </c>
      <c r="BB26" s="33"/>
      <c r="BC26" s="34"/>
      <c r="BD26" s="95"/>
    </row>
    <row r="27" ht="14.25" customHeight="1">
      <c r="A27" s="72" t="s">
        <v>4</v>
      </c>
      <c r="B27" s="10" t="s">
        <v>5</v>
      </c>
      <c r="C27" s="10" t="s">
        <v>6</v>
      </c>
      <c r="D27" s="73">
        <v>4.0</v>
      </c>
      <c r="E27" s="73">
        <v>3.0</v>
      </c>
      <c r="F27" s="73">
        <v>2.0</v>
      </c>
      <c r="G27" s="74" t="s">
        <v>7</v>
      </c>
      <c r="H27" s="10" t="s">
        <v>8</v>
      </c>
      <c r="I27" s="10" t="s">
        <v>9</v>
      </c>
      <c r="J27" s="10" t="s">
        <v>10</v>
      </c>
      <c r="K27" s="10" t="s">
        <v>11</v>
      </c>
      <c r="L27" s="10" t="s">
        <v>12</v>
      </c>
      <c r="M27" s="10" t="s">
        <v>11</v>
      </c>
      <c r="N27" s="10" t="s">
        <v>13</v>
      </c>
      <c r="O27" s="75" t="s">
        <v>12</v>
      </c>
      <c r="P27" s="75" t="s">
        <v>11</v>
      </c>
      <c r="Q27" s="76" t="s">
        <v>14</v>
      </c>
      <c r="T27" s="72" t="s">
        <v>4</v>
      </c>
      <c r="U27" s="10" t="s">
        <v>5</v>
      </c>
      <c r="V27" s="10" t="s">
        <v>6</v>
      </c>
      <c r="W27" s="73">
        <v>4.0</v>
      </c>
      <c r="X27" s="73">
        <v>3.0</v>
      </c>
      <c r="Y27" s="73">
        <v>2.0</v>
      </c>
      <c r="Z27" s="10" t="s">
        <v>7</v>
      </c>
      <c r="AA27" s="10" t="s">
        <v>8</v>
      </c>
      <c r="AB27" s="10" t="s">
        <v>9</v>
      </c>
      <c r="AC27" s="10" t="s">
        <v>10</v>
      </c>
      <c r="AD27" s="10" t="s">
        <v>11</v>
      </c>
      <c r="AE27" s="10" t="s">
        <v>12</v>
      </c>
      <c r="AF27" s="10" t="s">
        <v>11</v>
      </c>
      <c r="AG27" s="10" t="s">
        <v>13</v>
      </c>
      <c r="AH27" s="75" t="s">
        <v>12</v>
      </c>
      <c r="AI27" s="75" t="s">
        <v>11</v>
      </c>
      <c r="AJ27" s="76" t="s">
        <v>14</v>
      </c>
      <c r="AK27" s="71"/>
      <c r="AL27" s="112"/>
      <c r="AM27" s="72" t="s">
        <v>4</v>
      </c>
      <c r="AN27" s="10" t="s">
        <v>5</v>
      </c>
      <c r="AO27" s="10" t="s">
        <v>6</v>
      </c>
      <c r="AP27" s="73">
        <v>4.0</v>
      </c>
      <c r="AQ27" s="73">
        <v>3.0</v>
      </c>
      <c r="AR27" s="73">
        <v>2.0</v>
      </c>
      <c r="AS27" s="10" t="s">
        <v>7</v>
      </c>
      <c r="AT27" s="10" t="s">
        <v>8</v>
      </c>
      <c r="AU27" s="10" t="s">
        <v>9</v>
      </c>
      <c r="AV27" s="10" t="s">
        <v>10</v>
      </c>
      <c r="AW27" s="10" t="s">
        <v>11</v>
      </c>
      <c r="AX27" s="10" t="s">
        <v>12</v>
      </c>
      <c r="AY27" s="10" t="s">
        <v>11</v>
      </c>
      <c r="AZ27" s="10" t="s">
        <v>13</v>
      </c>
      <c r="BA27" s="75" t="s">
        <v>12</v>
      </c>
      <c r="BB27" s="75" t="s">
        <v>11</v>
      </c>
      <c r="BC27" s="76" t="s">
        <v>14</v>
      </c>
      <c r="BD27" s="95"/>
    </row>
    <row r="28" ht="14.25" customHeight="1">
      <c r="A28" s="77" t="s">
        <v>106</v>
      </c>
      <c r="B28" s="78">
        <v>25.0</v>
      </c>
      <c r="C28" s="78">
        <v>0.0</v>
      </c>
      <c r="D28" s="78">
        <v>3.0</v>
      </c>
      <c r="E28" s="78">
        <v>19.0</v>
      </c>
      <c r="F28" s="78">
        <v>3.0</v>
      </c>
      <c r="G28" s="79">
        <v>0.0</v>
      </c>
      <c r="H28" s="80">
        <f t="shared" ref="H28:H36" si="22">(C28+D28+E28)/B28</f>
        <v>0.88</v>
      </c>
      <c r="I28" s="80">
        <f t="shared" ref="I28:I36" si="23">(C28+D28)/B28</f>
        <v>0.12</v>
      </c>
      <c r="J28" s="78">
        <v>2.0</v>
      </c>
      <c r="K28" s="78">
        <v>2.0</v>
      </c>
      <c r="L28" s="78">
        <v>32.0</v>
      </c>
      <c r="M28" s="78">
        <v>32.0</v>
      </c>
      <c r="N28" s="80">
        <f t="shared" ref="N28:N36" si="24">M28/L28</f>
        <v>1</v>
      </c>
      <c r="O28" s="78">
        <v>32.0</v>
      </c>
      <c r="P28" s="78">
        <v>32.0</v>
      </c>
      <c r="Q28" s="81">
        <f t="shared" ref="Q28:Q36" si="25">P28/O28</f>
        <v>1</v>
      </c>
      <c r="T28" s="77" t="s">
        <v>106</v>
      </c>
      <c r="U28" s="78">
        <v>25.0</v>
      </c>
      <c r="V28" s="78">
        <v>0.0</v>
      </c>
      <c r="W28" s="78">
        <v>3.0</v>
      </c>
      <c r="X28" s="78">
        <v>15.0</v>
      </c>
      <c r="Y28" s="78">
        <v>7.0</v>
      </c>
      <c r="Z28" s="78">
        <v>0.0</v>
      </c>
      <c r="AA28" s="80">
        <f t="shared" ref="AA28:AA36" si="26">(V28+W28+X28)/U28</f>
        <v>0.72</v>
      </c>
      <c r="AB28" s="80">
        <f t="shared" ref="AB28:AB36" si="27">(V28+W28)/U28</f>
        <v>0.12</v>
      </c>
      <c r="AC28" s="78">
        <v>1.0</v>
      </c>
      <c r="AD28" s="78">
        <v>1.0</v>
      </c>
      <c r="AE28" s="78">
        <v>16.0</v>
      </c>
      <c r="AF28" s="78">
        <v>15.0</v>
      </c>
      <c r="AG28" s="80">
        <f t="shared" ref="AG28:AG36" si="28">AF28/AE28</f>
        <v>0.9375</v>
      </c>
      <c r="AH28" s="78">
        <v>15.0</v>
      </c>
      <c r="AI28" s="78">
        <v>15.0</v>
      </c>
      <c r="AJ28" s="81">
        <f t="shared" ref="AJ28:AJ36" si="29">AI28/AH28</f>
        <v>1</v>
      </c>
      <c r="AK28" s="82"/>
      <c r="AL28" s="112"/>
      <c r="AM28" s="77" t="s">
        <v>106</v>
      </c>
      <c r="AN28" s="78">
        <v>25.0</v>
      </c>
      <c r="AO28" s="78">
        <v>1.0</v>
      </c>
      <c r="AP28" s="78">
        <v>9.0</v>
      </c>
      <c r="AQ28" s="78">
        <v>14.0</v>
      </c>
      <c r="AR28" s="78">
        <v>0.0</v>
      </c>
      <c r="AS28" s="78">
        <v>1.0</v>
      </c>
      <c r="AT28" s="80">
        <f t="shared" ref="AT28:AT36" si="30">(AO28+AP28+AQ28)/AN28</f>
        <v>0.96</v>
      </c>
      <c r="AU28" s="80">
        <f t="shared" ref="AU28:AU36" si="31">(AO28+AP28)/AN28</f>
        <v>0.4</v>
      </c>
      <c r="AV28" s="78"/>
      <c r="AW28" s="78"/>
      <c r="AX28" s="78">
        <v>16.0</v>
      </c>
      <c r="AY28" s="78">
        <v>14.0</v>
      </c>
      <c r="AZ28" s="80">
        <f t="shared" ref="AZ28:AZ36" si="32">AY28/AX28</f>
        <v>0.875</v>
      </c>
      <c r="BA28" s="78"/>
      <c r="BB28" s="78">
        <v>14.0</v>
      </c>
      <c r="BC28" s="81" t="str">
        <f t="shared" ref="BC28:BC36" si="33">BB28/BA28</f>
        <v>#DIV/0!</v>
      </c>
      <c r="BD28" s="95"/>
    </row>
    <row r="29" ht="14.25" customHeight="1">
      <c r="A29" s="77" t="s">
        <v>483</v>
      </c>
      <c r="B29" s="78">
        <v>23.0</v>
      </c>
      <c r="C29" s="78">
        <v>1.0</v>
      </c>
      <c r="D29" s="78">
        <v>2.0</v>
      </c>
      <c r="E29" s="78">
        <v>14.0</v>
      </c>
      <c r="F29" s="78">
        <v>5.0</v>
      </c>
      <c r="G29" s="79">
        <v>1.0</v>
      </c>
      <c r="H29" s="80">
        <f t="shared" si="22"/>
        <v>0.7391304348</v>
      </c>
      <c r="I29" s="80">
        <f t="shared" si="23"/>
        <v>0.1304347826</v>
      </c>
      <c r="J29" s="78">
        <v>2.0</v>
      </c>
      <c r="K29" s="78">
        <v>2.0</v>
      </c>
      <c r="L29" s="78">
        <v>32.0</v>
      </c>
      <c r="M29" s="78">
        <v>31.0</v>
      </c>
      <c r="N29" s="80">
        <f t="shared" si="24"/>
        <v>0.96875</v>
      </c>
      <c r="O29" s="78">
        <v>31.0</v>
      </c>
      <c r="P29" s="78">
        <v>31.0</v>
      </c>
      <c r="Q29" s="81">
        <f t="shared" si="25"/>
        <v>1</v>
      </c>
      <c r="T29" s="77" t="s">
        <v>483</v>
      </c>
      <c r="U29" s="78">
        <v>23.0</v>
      </c>
      <c r="V29" s="78">
        <v>1.0</v>
      </c>
      <c r="W29" s="78">
        <v>2.0</v>
      </c>
      <c r="X29" s="78">
        <v>13.0</v>
      </c>
      <c r="Y29" s="78">
        <v>6.0</v>
      </c>
      <c r="Z29" s="78">
        <v>1.0</v>
      </c>
      <c r="AA29" s="80">
        <f t="shared" si="26"/>
        <v>0.6956521739</v>
      </c>
      <c r="AB29" s="80">
        <f t="shared" si="27"/>
        <v>0.1304347826</v>
      </c>
      <c r="AC29" s="78">
        <v>1.0</v>
      </c>
      <c r="AD29" s="78">
        <v>1.0</v>
      </c>
      <c r="AE29" s="78">
        <v>16.0</v>
      </c>
      <c r="AF29" s="78">
        <v>17.0</v>
      </c>
      <c r="AG29" s="80">
        <f t="shared" si="28"/>
        <v>1.0625</v>
      </c>
      <c r="AH29" s="78">
        <v>17.0</v>
      </c>
      <c r="AI29" s="78">
        <v>17.0</v>
      </c>
      <c r="AJ29" s="81">
        <f t="shared" si="29"/>
        <v>1</v>
      </c>
      <c r="AK29" s="82"/>
      <c r="AL29" s="112"/>
      <c r="AM29" s="77" t="s">
        <v>483</v>
      </c>
      <c r="AN29" s="78">
        <v>23.0</v>
      </c>
      <c r="AO29" s="78">
        <v>1.0</v>
      </c>
      <c r="AP29" s="78">
        <v>2.0</v>
      </c>
      <c r="AQ29" s="78">
        <v>19.0</v>
      </c>
      <c r="AR29" s="78">
        <v>0.0</v>
      </c>
      <c r="AS29" s="78">
        <v>0.0</v>
      </c>
      <c r="AT29" s="80">
        <f t="shared" si="30"/>
        <v>0.9565217391</v>
      </c>
      <c r="AU29" s="80">
        <f t="shared" si="31"/>
        <v>0.1304347826</v>
      </c>
      <c r="AV29" s="78"/>
      <c r="AW29" s="78"/>
      <c r="AX29" s="78">
        <v>16.0</v>
      </c>
      <c r="AY29" s="78">
        <v>14.0</v>
      </c>
      <c r="AZ29" s="80">
        <f t="shared" si="32"/>
        <v>0.875</v>
      </c>
      <c r="BA29" s="78"/>
      <c r="BB29" s="78">
        <v>14.0</v>
      </c>
      <c r="BC29" s="81" t="str">
        <f t="shared" si="33"/>
        <v>#DIV/0!</v>
      </c>
      <c r="BD29" s="95"/>
    </row>
    <row r="30" ht="14.25" customHeight="1">
      <c r="A30" s="77" t="s">
        <v>484</v>
      </c>
      <c r="B30" s="78">
        <v>24.0</v>
      </c>
      <c r="C30" s="78">
        <v>2.0</v>
      </c>
      <c r="D30" s="78">
        <v>8.0</v>
      </c>
      <c r="E30" s="78">
        <v>11.0</v>
      </c>
      <c r="F30" s="78">
        <v>3.0</v>
      </c>
      <c r="G30" s="79">
        <v>0.0</v>
      </c>
      <c r="H30" s="80">
        <f t="shared" si="22"/>
        <v>0.875</v>
      </c>
      <c r="I30" s="80">
        <f t="shared" si="23"/>
        <v>0.4166666667</v>
      </c>
      <c r="J30" s="78">
        <v>2.0</v>
      </c>
      <c r="K30" s="78">
        <v>2.0</v>
      </c>
      <c r="L30" s="78">
        <v>32.0</v>
      </c>
      <c r="M30" s="78">
        <v>31.0</v>
      </c>
      <c r="N30" s="80">
        <f t="shared" si="24"/>
        <v>0.96875</v>
      </c>
      <c r="O30" s="78">
        <v>31.0</v>
      </c>
      <c r="P30" s="78">
        <v>31.0</v>
      </c>
      <c r="Q30" s="81">
        <f t="shared" si="25"/>
        <v>1</v>
      </c>
      <c r="T30" s="77" t="s">
        <v>484</v>
      </c>
      <c r="U30" s="78">
        <v>24.0</v>
      </c>
      <c r="V30" s="78">
        <v>0.0</v>
      </c>
      <c r="W30" s="78">
        <v>8.0</v>
      </c>
      <c r="X30" s="78">
        <v>13.0</v>
      </c>
      <c r="Y30" s="78">
        <v>3.0</v>
      </c>
      <c r="Z30" s="78">
        <v>0.0</v>
      </c>
      <c r="AA30" s="80">
        <f t="shared" si="26"/>
        <v>0.875</v>
      </c>
      <c r="AB30" s="80">
        <f t="shared" si="27"/>
        <v>0.3333333333</v>
      </c>
      <c r="AC30" s="78">
        <v>1.0</v>
      </c>
      <c r="AD30" s="78">
        <v>1.0</v>
      </c>
      <c r="AE30" s="78">
        <v>16.0</v>
      </c>
      <c r="AF30" s="78">
        <v>16.0</v>
      </c>
      <c r="AG30" s="80">
        <f t="shared" si="28"/>
        <v>1</v>
      </c>
      <c r="AH30" s="78">
        <v>16.0</v>
      </c>
      <c r="AI30" s="78">
        <v>16.0</v>
      </c>
      <c r="AJ30" s="81">
        <f t="shared" si="29"/>
        <v>1</v>
      </c>
      <c r="AK30" s="82"/>
      <c r="AL30" s="112"/>
      <c r="AM30" s="77" t="s">
        <v>484</v>
      </c>
      <c r="AN30" s="78">
        <v>24.0</v>
      </c>
      <c r="AO30" s="78">
        <v>0.0</v>
      </c>
      <c r="AP30" s="78">
        <v>13.0</v>
      </c>
      <c r="AQ30" s="78">
        <v>10.0</v>
      </c>
      <c r="AR30" s="78">
        <v>1.0</v>
      </c>
      <c r="AS30" s="78">
        <v>0.0</v>
      </c>
      <c r="AT30" s="80">
        <f t="shared" si="30"/>
        <v>0.9583333333</v>
      </c>
      <c r="AU30" s="80">
        <f t="shared" si="31"/>
        <v>0.5416666667</v>
      </c>
      <c r="AV30" s="83"/>
      <c r="AW30" s="83"/>
      <c r="AX30" s="78">
        <v>16.0</v>
      </c>
      <c r="AY30" s="78">
        <v>15.0</v>
      </c>
      <c r="AZ30" s="80">
        <f t="shared" si="32"/>
        <v>0.9375</v>
      </c>
      <c r="BA30" s="78"/>
      <c r="BB30" s="78">
        <v>15.0</v>
      </c>
      <c r="BC30" s="81" t="str">
        <f t="shared" si="33"/>
        <v>#DIV/0!</v>
      </c>
      <c r="BD30" s="95"/>
    </row>
    <row r="31" ht="14.25" customHeight="1">
      <c r="A31" s="85"/>
      <c r="B31" s="83"/>
      <c r="C31" s="83"/>
      <c r="D31" s="83"/>
      <c r="E31" s="83"/>
      <c r="F31" s="83"/>
      <c r="G31" s="84"/>
      <c r="H31" s="80" t="str">
        <f t="shared" si="22"/>
        <v>#DIV/0!</v>
      </c>
      <c r="I31" s="80" t="str">
        <f t="shared" si="23"/>
        <v>#DIV/0!</v>
      </c>
      <c r="J31" s="78"/>
      <c r="K31" s="78"/>
      <c r="L31" s="78"/>
      <c r="M31" s="78"/>
      <c r="N31" s="80" t="str">
        <f t="shared" si="24"/>
        <v>#DIV/0!</v>
      </c>
      <c r="O31" s="83"/>
      <c r="P31" s="83"/>
      <c r="Q31" s="81" t="str">
        <f t="shared" si="25"/>
        <v>#DIV/0!</v>
      </c>
      <c r="T31" s="77"/>
      <c r="U31" s="83"/>
      <c r="V31" s="83"/>
      <c r="W31" s="83"/>
      <c r="X31" s="83"/>
      <c r="Y31" s="83"/>
      <c r="Z31" s="83"/>
      <c r="AA31" s="80" t="str">
        <f t="shared" si="26"/>
        <v>#DIV/0!</v>
      </c>
      <c r="AB31" s="80" t="str">
        <f t="shared" si="27"/>
        <v>#DIV/0!</v>
      </c>
      <c r="AC31" s="83"/>
      <c r="AD31" s="83"/>
      <c r="AE31" s="83"/>
      <c r="AF31" s="83"/>
      <c r="AG31" s="80" t="str">
        <f t="shared" si="28"/>
        <v>#DIV/0!</v>
      </c>
      <c r="AH31" s="83"/>
      <c r="AI31" s="83"/>
      <c r="AJ31" s="81" t="str">
        <f t="shared" si="29"/>
        <v>#DIV/0!</v>
      </c>
      <c r="AK31" s="82"/>
      <c r="AL31" s="112"/>
      <c r="AM31" s="77"/>
      <c r="AN31" s="83"/>
      <c r="AO31" s="83"/>
      <c r="AP31" s="83"/>
      <c r="AQ31" s="83"/>
      <c r="AR31" s="83"/>
      <c r="AS31" s="83"/>
      <c r="AT31" s="80" t="str">
        <f t="shared" si="30"/>
        <v>#DIV/0!</v>
      </c>
      <c r="AU31" s="80" t="str">
        <f t="shared" si="31"/>
        <v>#DIV/0!</v>
      </c>
      <c r="AV31" s="83"/>
      <c r="AW31" s="83"/>
      <c r="AX31" s="83"/>
      <c r="AY31" s="83"/>
      <c r="AZ31" s="80" t="str">
        <f t="shared" si="32"/>
        <v>#DIV/0!</v>
      </c>
      <c r="BA31" s="83"/>
      <c r="BB31" s="83"/>
      <c r="BC31" s="81" t="str">
        <f t="shared" si="33"/>
        <v>#DIV/0!</v>
      </c>
      <c r="BD31" s="95"/>
    </row>
    <row r="32" ht="14.25" customHeight="1">
      <c r="A32" s="85"/>
      <c r="B32" s="78"/>
      <c r="C32" s="83"/>
      <c r="D32" s="83"/>
      <c r="E32" s="78"/>
      <c r="F32" s="78"/>
      <c r="G32" s="84"/>
      <c r="H32" s="80" t="str">
        <f t="shared" si="22"/>
        <v>#DIV/0!</v>
      </c>
      <c r="I32" s="80" t="str">
        <f t="shared" si="23"/>
        <v>#DIV/0!</v>
      </c>
      <c r="J32" s="83"/>
      <c r="K32" s="83"/>
      <c r="L32" s="83"/>
      <c r="M32" s="83"/>
      <c r="N32" s="80" t="str">
        <f t="shared" si="24"/>
        <v>#DIV/0!</v>
      </c>
      <c r="O32" s="83"/>
      <c r="P32" s="83"/>
      <c r="Q32" s="81" t="str">
        <f t="shared" si="25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26"/>
        <v>#DIV/0!</v>
      </c>
      <c r="AB32" s="80" t="str">
        <f t="shared" si="27"/>
        <v>#DIV/0!</v>
      </c>
      <c r="AC32" s="83"/>
      <c r="AD32" s="83"/>
      <c r="AE32" s="83"/>
      <c r="AF32" s="83"/>
      <c r="AG32" s="80" t="str">
        <f t="shared" si="28"/>
        <v>#DIV/0!</v>
      </c>
      <c r="AH32" s="83"/>
      <c r="AI32" s="83"/>
      <c r="AJ32" s="81" t="str">
        <f t="shared" si="29"/>
        <v>#DIV/0!</v>
      </c>
      <c r="AK32" s="82"/>
      <c r="AL32" s="112"/>
      <c r="AM32" s="85"/>
      <c r="AN32" s="83"/>
      <c r="AO32" s="83"/>
      <c r="AP32" s="83"/>
      <c r="AQ32" s="83"/>
      <c r="AR32" s="83"/>
      <c r="AS32" s="83"/>
      <c r="AT32" s="80" t="str">
        <f t="shared" si="30"/>
        <v>#DIV/0!</v>
      </c>
      <c r="AU32" s="80" t="str">
        <f t="shared" si="31"/>
        <v>#DIV/0!</v>
      </c>
      <c r="AV32" s="83"/>
      <c r="AW32" s="83"/>
      <c r="AX32" s="83"/>
      <c r="AY32" s="83"/>
      <c r="AZ32" s="80" t="str">
        <f t="shared" si="32"/>
        <v>#DIV/0!</v>
      </c>
      <c r="BA32" s="83"/>
      <c r="BB32" s="83"/>
      <c r="BC32" s="81" t="str">
        <f t="shared" si="33"/>
        <v>#DIV/0!</v>
      </c>
      <c r="BD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22"/>
        <v>#DIV/0!</v>
      </c>
      <c r="I33" s="80" t="str">
        <f t="shared" si="23"/>
        <v>#DIV/0!</v>
      </c>
      <c r="J33" s="83"/>
      <c r="K33" s="83"/>
      <c r="L33" s="83"/>
      <c r="M33" s="83"/>
      <c r="N33" s="80" t="str">
        <f t="shared" si="24"/>
        <v>#DIV/0!</v>
      </c>
      <c r="O33" s="83"/>
      <c r="P33" s="83"/>
      <c r="Q33" s="81" t="str">
        <f t="shared" si="25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26"/>
        <v>#DIV/0!</v>
      </c>
      <c r="AB33" s="80" t="str">
        <f t="shared" si="27"/>
        <v>#DIV/0!</v>
      </c>
      <c r="AC33" s="83"/>
      <c r="AD33" s="83"/>
      <c r="AE33" s="83"/>
      <c r="AF33" s="83"/>
      <c r="AG33" s="80" t="str">
        <f t="shared" si="28"/>
        <v>#DIV/0!</v>
      </c>
      <c r="AH33" s="83"/>
      <c r="AI33" s="83"/>
      <c r="AJ33" s="81" t="str">
        <f t="shared" si="29"/>
        <v>#DIV/0!</v>
      </c>
      <c r="AK33" s="82"/>
      <c r="AL33" s="112"/>
      <c r="AM33" s="85"/>
      <c r="AN33" s="83"/>
      <c r="AO33" s="83"/>
      <c r="AP33" s="83"/>
      <c r="AQ33" s="83"/>
      <c r="AR33" s="83"/>
      <c r="AS33" s="83"/>
      <c r="AT33" s="80" t="str">
        <f t="shared" si="30"/>
        <v>#DIV/0!</v>
      </c>
      <c r="AU33" s="80" t="str">
        <f t="shared" si="31"/>
        <v>#DIV/0!</v>
      </c>
      <c r="AV33" s="83"/>
      <c r="AW33" s="83"/>
      <c r="AX33" s="83"/>
      <c r="AY33" s="83"/>
      <c r="AZ33" s="80" t="str">
        <f t="shared" si="32"/>
        <v>#DIV/0!</v>
      </c>
      <c r="BA33" s="83"/>
      <c r="BB33" s="83"/>
      <c r="BC33" s="81" t="str">
        <f t="shared" si="33"/>
        <v>#DIV/0!</v>
      </c>
      <c r="BD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22"/>
        <v>#DIV/0!</v>
      </c>
      <c r="I34" s="80" t="str">
        <f t="shared" si="23"/>
        <v>#DIV/0!</v>
      </c>
      <c r="J34" s="83"/>
      <c r="K34" s="83"/>
      <c r="L34" s="83"/>
      <c r="M34" s="83"/>
      <c r="N34" s="80" t="str">
        <f t="shared" si="24"/>
        <v>#DIV/0!</v>
      </c>
      <c r="O34" s="83"/>
      <c r="P34" s="83"/>
      <c r="Q34" s="81" t="str">
        <f t="shared" si="25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26"/>
        <v>#DIV/0!</v>
      </c>
      <c r="AB34" s="80" t="str">
        <f t="shared" si="27"/>
        <v>#DIV/0!</v>
      </c>
      <c r="AC34" s="83"/>
      <c r="AD34" s="83"/>
      <c r="AE34" s="83"/>
      <c r="AF34" s="83"/>
      <c r="AG34" s="80" t="str">
        <f t="shared" si="28"/>
        <v>#DIV/0!</v>
      </c>
      <c r="AH34" s="83"/>
      <c r="AI34" s="83"/>
      <c r="AJ34" s="81" t="str">
        <f t="shared" si="29"/>
        <v>#DIV/0!</v>
      </c>
      <c r="AK34" s="82"/>
      <c r="AL34" s="112"/>
      <c r="AM34" s="85"/>
      <c r="AN34" s="83"/>
      <c r="AO34" s="83"/>
      <c r="AP34" s="83"/>
      <c r="AQ34" s="83"/>
      <c r="AR34" s="83"/>
      <c r="AS34" s="83"/>
      <c r="AT34" s="80" t="str">
        <f t="shared" si="30"/>
        <v>#DIV/0!</v>
      </c>
      <c r="AU34" s="80" t="str">
        <f t="shared" si="31"/>
        <v>#DIV/0!</v>
      </c>
      <c r="AV34" s="83"/>
      <c r="AW34" s="83"/>
      <c r="AX34" s="83"/>
      <c r="AY34" s="83"/>
      <c r="AZ34" s="80" t="str">
        <f t="shared" si="32"/>
        <v>#DIV/0!</v>
      </c>
      <c r="BA34" s="83"/>
      <c r="BB34" s="83"/>
      <c r="BC34" s="81" t="str">
        <f t="shared" si="33"/>
        <v>#DIV/0!</v>
      </c>
      <c r="BD34" s="95"/>
    </row>
    <row r="35" ht="14.25" customHeight="1">
      <c r="A35" s="85"/>
      <c r="B35" s="83"/>
      <c r="C35" s="83"/>
      <c r="D35" s="83"/>
      <c r="E35" s="83"/>
      <c r="F35" s="83"/>
      <c r="G35" s="84"/>
      <c r="H35" s="80" t="str">
        <f t="shared" si="22"/>
        <v>#DIV/0!</v>
      </c>
      <c r="I35" s="80" t="str">
        <f t="shared" si="23"/>
        <v>#DIV/0!</v>
      </c>
      <c r="J35" s="83"/>
      <c r="K35" s="83"/>
      <c r="L35" s="83"/>
      <c r="M35" s="83"/>
      <c r="N35" s="80" t="str">
        <f t="shared" si="24"/>
        <v>#DIV/0!</v>
      </c>
      <c r="O35" s="83"/>
      <c r="P35" s="83"/>
      <c r="Q35" s="81" t="str">
        <f t="shared" si="25"/>
        <v>#DIV/0!</v>
      </c>
      <c r="T35" s="85"/>
      <c r="U35" s="83"/>
      <c r="V35" s="83"/>
      <c r="W35" s="83"/>
      <c r="X35" s="83"/>
      <c r="Y35" s="83"/>
      <c r="Z35" s="83"/>
      <c r="AA35" s="80" t="str">
        <f t="shared" si="26"/>
        <v>#DIV/0!</v>
      </c>
      <c r="AB35" s="80" t="str">
        <f t="shared" si="27"/>
        <v>#DIV/0!</v>
      </c>
      <c r="AC35" s="83"/>
      <c r="AD35" s="83"/>
      <c r="AE35" s="83"/>
      <c r="AF35" s="83"/>
      <c r="AG35" s="80" t="str">
        <f t="shared" si="28"/>
        <v>#DIV/0!</v>
      </c>
      <c r="AH35" s="83"/>
      <c r="AI35" s="83"/>
      <c r="AJ35" s="81" t="str">
        <f t="shared" si="29"/>
        <v>#DIV/0!</v>
      </c>
      <c r="AK35" s="82"/>
      <c r="AL35" s="112"/>
      <c r="AM35" s="85"/>
      <c r="AN35" s="83"/>
      <c r="AO35" s="83"/>
      <c r="AP35" s="83"/>
      <c r="AQ35" s="83"/>
      <c r="AR35" s="83"/>
      <c r="AS35" s="83"/>
      <c r="AT35" s="80" t="str">
        <f t="shared" si="30"/>
        <v>#DIV/0!</v>
      </c>
      <c r="AU35" s="80" t="str">
        <f t="shared" si="31"/>
        <v>#DIV/0!</v>
      </c>
      <c r="AV35" s="83"/>
      <c r="AW35" s="83"/>
      <c r="AX35" s="83"/>
      <c r="AY35" s="83"/>
      <c r="AZ35" s="80" t="str">
        <f t="shared" si="32"/>
        <v>#DIV/0!</v>
      </c>
      <c r="BA35" s="83"/>
      <c r="BB35" s="83"/>
      <c r="BC35" s="81" t="str">
        <f t="shared" si="33"/>
        <v>#DIV/0!</v>
      </c>
      <c r="BD35" s="95"/>
    </row>
    <row r="36" ht="14.25" customHeight="1">
      <c r="A36" s="72" t="s">
        <v>15</v>
      </c>
      <c r="B36" s="73">
        <f t="shared" ref="B36:G36" si="34">SUM(B28:B35)</f>
        <v>72</v>
      </c>
      <c r="C36" s="73">
        <f t="shared" si="34"/>
        <v>3</v>
      </c>
      <c r="D36" s="73">
        <f t="shared" si="34"/>
        <v>13</v>
      </c>
      <c r="E36" s="73">
        <f t="shared" si="34"/>
        <v>44</v>
      </c>
      <c r="F36" s="73">
        <f t="shared" si="34"/>
        <v>11</v>
      </c>
      <c r="G36" s="86">
        <f t="shared" si="34"/>
        <v>1</v>
      </c>
      <c r="H36" s="80">
        <f t="shared" si="22"/>
        <v>0.8333333333</v>
      </c>
      <c r="I36" s="80">
        <f t="shared" si="23"/>
        <v>0.2222222222</v>
      </c>
      <c r="J36" s="73">
        <f t="shared" ref="J36:M36" si="35">SUM(J28:J35)</f>
        <v>6</v>
      </c>
      <c r="K36" s="73">
        <f t="shared" si="35"/>
        <v>6</v>
      </c>
      <c r="L36" s="73">
        <f t="shared" si="35"/>
        <v>96</v>
      </c>
      <c r="M36" s="73">
        <f t="shared" si="35"/>
        <v>94</v>
      </c>
      <c r="N36" s="80">
        <f t="shared" si="24"/>
        <v>0.9791666667</v>
      </c>
      <c r="O36" s="87">
        <f t="shared" ref="O36:P36" si="36">SUM(O28:O35)</f>
        <v>94</v>
      </c>
      <c r="P36" s="87">
        <f t="shared" si="36"/>
        <v>94</v>
      </c>
      <c r="Q36" s="81">
        <f t="shared" si="25"/>
        <v>1</v>
      </c>
      <c r="T36" s="72" t="s">
        <v>15</v>
      </c>
      <c r="U36" s="73">
        <f t="shared" ref="U36:Z36" si="37">SUM(U28:U35)</f>
        <v>72</v>
      </c>
      <c r="V36" s="73">
        <f t="shared" si="37"/>
        <v>1</v>
      </c>
      <c r="W36" s="73">
        <f t="shared" si="37"/>
        <v>13</v>
      </c>
      <c r="X36" s="73">
        <f t="shared" si="37"/>
        <v>41</v>
      </c>
      <c r="Y36" s="73">
        <f t="shared" si="37"/>
        <v>16</v>
      </c>
      <c r="Z36" s="73">
        <f t="shared" si="37"/>
        <v>1</v>
      </c>
      <c r="AA36" s="80">
        <f t="shared" si="26"/>
        <v>0.7638888889</v>
      </c>
      <c r="AB36" s="80">
        <f t="shared" si="27"/>
        <v>0.1944444444</v>
      </c>
      <c r="AC36" s="73">
        <f t="shared" ref="AC36:AF36" si="38">SUM(AC28:AC35)</f>
        <v>3</v>
      </c>
      <c r="AD36" s="73">
        <f t="shared" si="38"/>
        <v>3</v>
      </c>
      <c r="AE36" s="73">
        <f t="shared" si="38"/>
        <v>48</v>
      </c>
      <c r="AF36" s="73">
        <f t="shared" si="38"/>
        <v>48</v>
      </c>
      <c r="AG36" s="80">
        <f t="shared" si="28"/>
        <v>1</v>
      </c>
      <c r="AH36" s="87">
        <f t="shared" ref="AH36:AI36" si="39">SUM(AH28:AH35)</f>
        <v>48</v>
      </c>
      <c r="AI36" s="87">
        <f t="shared" si="39"/>
        <v>48</v>
      </c>
      <c r="AJ36" s="81">
        <f t="shared" si="29"/>
        <v>1</v>
      </c>
      <c r="AK36" s="82"/>
      <c r="AL36" s="112"/>
      <c r="AM36" s="72" t="s">
        <v>15</v>
      </c>
      <c r="AN36" s="73">
        <f t="shared" ref="AN36:AS36" si="40">SUM(AN28:AN35)</f>
        <v>72</v>
      </c>
      <c r="AO36" s="73">
        <f t="shared" si="40"/>
        <v>2</v>
      </c>
      <c r="AP36" s="73">
        <f t="shared" si="40"/>
        <v>24</v>
      </c>
      <c r="AQ36" s="73">
        <f t="shared" si="40"/>
        <v>43</v>
      </c>
      <c r="AR36" s="73">
        <f t="shared" si="40"/>
        <v>1</v>
      </c>
      <c r="AS36" s="73">
        <f t="shared" si="40"/>
        <v>1</v>
      </c>
      <c r="AT36" s="80">
        <f t="shared" si="30"/>
        <v>0.9583333333</v>
      </c>
      <c r="AU36" s="80">
        <f t="shared" si="31"/>
        <v>0.3611111111</v>
      </c>
      <c r="AV36" s="73">
        <f t="shared" ref="AV36:AY36" si="41">SUM(AV28:AV35)</f>
        <v>0</v>
      </c>
      <c r="AW36" s="73">
        <f t="shared" si="41"/>
        <v>0</v>
      </c>
      <c r="AX36" s="73">
        <f t="shared" si="41"/>
        <v>48</v>
      </c>
      <c r="AY36" s="73">
        <f t="shared" si="41"/>
        <v>43</v>
      </c>
      <c r="AZ36" s="80">
        <f t="shared" si="32"/>
        <v>0.8958333333</v>
      </c>
      <c r="BA36" s="87">
        <f t="shared" ref="BA36:BB36" si="42">SUM(BA28:BA35)</f>
        <v>0</v>
      </c>
      <c r="BB36" s="87">
        <f t="shared" si="42"/>
        <v>43</v>
      </c>
      <c r="BC36" s="81" t="str">
        <f t="shared" si="33"/>
        <v>#DIV/0!</v>
      </c>
      <c r="BD36" s="95"/>
    </row>
    <row r="37" ht="14.25" customHeight="1">
      <c r="A37" s="30"/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89" t="s">
        <v>27</v>
      </c>
      <c r="B38" s="30"/>
      <c r="C38" s="30"/>
      <c r="D38" s="30"/>
      <c r="E38" s="30"/>
      <c r="F38" s="30"/>
      <c r="G38" s="88"/>
      <c r="H38" s="30"/>
      <c r="I38" s="30"/>
      <c r="J38" s="30"/>
      <c r="K38" s="30"/>
      <c r="L38" s="30"/>
      <c r="M38" s="30"/>
      <c r="N38" s="30"/>
      <c r="Q38" s="68"/>
      <c r="T38" s="89" t="s">
        <v>27</v>
      </c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J38" s="68"/>
      <c r="AL38" s="112"/>
      <c r="AM38" s="89" t="s">
        <v>27</v>
      </c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C38" s="68"/>
      <c r="BD38" s="95"/>
    </row>
    <row r="39" ht="14.25" customHeight="1">
      <c r="A39" s="90" t="s">
        <v>4</v>
      </c>
      <c r="B39" s="32" t="s">
        <v>16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0" t="s">
        <v>4</v>
      </c>
      <c r="U39" s="32" t="s">
        <v>16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90" t="s">
        <v>4</v>
      </c>
      <c r="AN39" s="32" t="s">
        <v>16</v>
      </c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14.25" customHeight="1">
      <c r="A40" s="91" t="s">
        <v>106</v>
      </c>
      <c r="B40" s="106" t="s">
        <v>492</v>
      </c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68"/>
      <c r="Q40" s="68"/>
      <c r="T40" s="91" t="s">
        <v>106</v>
      </c>
      <c r="U40" s="92" t="s">
        <v>493</v>
      </c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91" t="s">
        <v>484</v>
      </c>
      <c r="AN40" s="92" t="s">
        <v>494</v>
      </c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14.25" customHeight="1">
      <c r="A41" s="91" t="s">
        <v>483</v>
      </c>
      <c r="B41" s="176" t="s">
        <v>495</v>
      </c>
      <c r="C41" s="156"/>
      <c r="D41" s="156"/>
      <c r="E41" s="156"/>
      <c r="F41" s="156"/>
      <c r="G41" s="156"/>
      <c r="H41" s="156"/>
      <c r="I41" s="156"/>
      <c r="J41" s="156"/>
      <c r="K41" s="156"/>
      <c r="L41" s="156"/>
      <c r="M41" s="156"/>
      <c r="N41" s="157"/>
      <c r="Q41" s="68"/>
      <c r="T41" s="91" t="s">
        <v>296</v>
      </c>
      <c r="U41" s="92" t="s">
        <v>496</v>
      </c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4"/>
      <c r="AJ41" s="68"/>
      <c r="AL41" s="112"/>
      <c r="AM41" s="91" t="s">
        <v>106</v>
      </c>
      <c r="AN41" s="92" t="s">
        <v>497</v>
      </c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4"/>
      <c r="BC41" s="68"/>
      <c r="BD41" s="95"/>
    </row>
    <row r="42" ht="14.25" customHeight="1">
      <c r="A42" s="106" t="s">
        <v>484</v>
      </c>
      <c r="B42" s="106" t="s">
        <v>498</v>
      </c>
      <c r="Q42" s="95"/>
      <c r="R42" s="95"/>
      <c r="T42" s="106" t="s">
        <v>484</v>
      </c>
      <c r="U42" s="106" t="s">
        <v>499</v>
      </c>
      <c r="AJ42" s="95"/>
      <c r="AK42" s="95"/>
    </row>
    <row r="43" ht="14.25" customHeight="1">
      <c r="Q43" s="95"/>
      <c r="R43" s="95"/>
      <c r="AJ43" s="95"/>
      <c r="AK43" s="95"/>
    </row>
    <row r="44" ht="14.25" customHeight="1">
      <c r="Q44" s="95"/>
      <c r="R44" s="95"/>
      <c r="AJ44" s="95"/>
      <c r="AK44" s="95"/>
    </row>
    <row r="45" ht="14.25" customHeight="1">
      <c r="A45" s="63" t="s">
        <v>20</v>
      </c>
      <c r="B45" s="64"/>
      <c r="C45" s="64"/>
      <c r="D45" s="64"/>
      <c r="E45" s="64"/>
      <c r="F45" s="64"/>
      <c r="G45" s="65"/>
      <c r="H45" s="64"/>
      <c r="I45" s="64"/>
      <c r="J45" s="64"/>
      <c r="K45" s="64"/>
      <c r="L45" s="64"/>
      <c r="M45" s="64"/>
      <c r="N45" s="64"/>
      <c r="O45" s="64"/>
      <c r="P45" s="64"/>
      <c r="Q45" s="66"/>
      <c r="R45" s="64"/>
      <c r="S45" s="64"/>
      <c r="T45" s="63" t="s">
        <v>20</v>
      </c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6"/>
      <c r="AK45" s="64"/>
      <c r="AL45" s="112"/>
      <c r="AM45" s="63" t="s">
        <v>20</v>
      </c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6"/>
      <c r="BD45" s="95"/>
    </row>
    <row r="46" ht="14.25" customHeight="1">
      <c r="G46" s="67"/>
      <c r="Q46" s="68"/>
      <c r="AJ46" s="68"/>
      <c r="AL46" s="112"/>
      <c r="BC46" s="68"/>
      <c r="BD46" s="95"/>
    </row>
    <row r="47" ht="14.25" customHeight="1">
      <c r="A47" s="3" t="s">
        <v>309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Q47" s="68"/>
      <c r="T47" s="3" t="s">
        <v>310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J47" s="68"/>
      <c r="AL47" s="112"/>
      <c r="AM47" s="132" t="s">
        <v>311</v>
      </c>
      <c r="BC47" s="68"/>
      <c r="BD47" s="95"/>
    </row>
    <row r="48" ht="15.0" customHeight="1">
      <c r="A48" s="96" t="s">
        <v>33</v>
      </c>
      <c r="O48" s="70" t="s">
        <v>3</v>
      </c>
      <c r="P48" s="33"/>
      <c r="Q48" s="34"/>
      <c r="T48" s="96" t="s">
        <v>33</v>
      </c>
      <c r="AH48" s="70" t="s">
        <v>3</v>
      </c>
      <c r="AI48" s="33"/>
      <c r="AJ48" s="34"/>
      <c r="AK48" s="71"/>
      <c r="AL48" s="112"/>
      <c r="AM48" s="96" t="s">
        <v>33</v>
      </c>
      <c r="BA48" s="70" t="s">
        <v>3</v>
      </c>
      <c r="BB48" s="33"/>
      <c r="BC48" s="34"/>
      <c r="BD48" s="95"/>
    </row>
    <row r="49" ht="14.25" customHeight="1">
      <c r="A49" s="72" t="s">
        <v>4</v>
      </c>
      <c r="B49" s="10" t="s">
        <v>5</v>
      </c>
      <c r="C49" s="10" t="s">
        <v>6</v>
      </c>
      <c r="D49" s="73">
        <v>4.0</v>
      </c>
      <c r="E49" s="73">
        <v>3.0</v>
      </c>
      <c r="F49" s="73">
        <v>2.0</v>
      </c>
      <c r="G49" s="74" t="s">
        <v>7</v>
      </c>
      <c r="H49" s="10" t="s">
        <v>8</v>
      </c>
      <c r="I49" s="10" t="s">
        <v>9</v>
      </c>
      <c r="J49" s="10" t="s">
        <v>10</v>
      </c>
      <c r="K49" s="10" t="s">
        <v>11</v>
      </c>
      <c r="L49" s="10" t="s">
        <v>12</v>
      </c>
      <c r="M49" s="10" t="s">
        <v>11</v>
      </c>
      <c r="N49" s="10" t="s">
        <v>13</v>
      </c>
      <c r="O49" s="75" t="s">
        <v>12</v>
      </c>
      <c r="P49" s="75" t="s">
        <v>11</v>
      </c>
      <c r="Q49" s="76" t="s">
        <v>14</v>
      </c>
      <c r="T49" s="72" t="s">
        <v>4</v>
      </c>
      <c r="U49" s="10" t="s">
        <v>5</v>
      </c>
      <c r="V49" s="10" t="s">
        <v>6</v>
      </c>
      <c r="W49" s="73">
        <v>4.0</v>
      </c>
      <c r="X49" s="73">
        <v>3.0</v>
      </c>
      <c r="Y49" s="73">
        <v>2.0</v>
      </c>
      <c r="Z49" s="10" t="s">
        <v>7</v>
      </c>
      <c r="AA49" s="10" t="s">
        <v>8</v>
      </c>
      <c r="AB49" s="10" t="s">
        <v>9</v>
      </c>
      <c r="AC49" s="10" t="s">
        <v>10</v>
      </c>
      <c r="AD49" s="10" t="s">
        <v>11</v>
      </c>
      <c r="AE49" s="10" t="s">
        <v>12</v>
      </c>
      <c r="AF49" s="10" t="s">
        <v>11</v>
      </c>
      <c r="AG49" s="10" t="s">
        <v>13</v>
      </c>
      <c r="AH49" s="75" t="s">
        <v>12</v>
      </c>
      <c r="AI49" s="75" t="s">
        <v>11</v>
      </c>
      <c r="AJ49" s="76" t="s">
        <v>14</v>
      </c>
      <c r="AK49" s="71"/>
      <c r="AL49" s="112"/>
      <c r="AM49" s="72" t="s">
        <v>4</v>
      </c>
      <c r="AN49" s="10" t="s">
        <v>5</v>
      </c>
      <c r="AO49" s="10" t="s">
        <v>6</v>
      </c>
      <c r="AP49" s="73">
        <v>4.0</v>
      </c>
      <c r="AQ49" s="73">
        <v>3.0</v>
      </c>
      <c r="AR49" s="73">
        <v>2.0</v>
      </c>
      <c r="AS49" s="10" t="s">
        <v>7</v>
      </c>
      <c r="AT49" s="10" t="s">
        <v>8</v>
      </c>
      <c r="AU49" s="10" t="s">
        <v>9</v>
      </c>
      <c r="AV49" s="10" t="s">
        <v>10</v>
      </c>
      <c r="AW49" s="10" t="s">
        <v>11</v>
      </c>
      <c r="AX49" s="10" t="s">
        <v>12</v>
      </c>
      <c r="AY49" s="10" t="s">
        <v>11</v>
      </c>
      <c r="AZ49" s="10" t="s">
        <v>13</v>
      </c>
      <c r="BA49" s="75" t="s">
        <v>12</v>
      </c>
      <c r="BB49" s="75" t="s">
        <v>11</v>
      </c>
      <c r="BC49" s="76" t="s">
        <v>14</v>
      </c>
      <c r="BD49" s="95"/>
    </row>
    <row r="50" ht="14.25" customHeight="1">
      <c r="A50" s="77" t="s">
        <v>500</v>
      </c>
      <c r="B50" s="78">
        <v>26.0</v>
      </c>
      <c r="C50" s="78">
        <v>0.0</v>
      </c>
      <c r="D50" s="78">
        <v>10.0</v>
      </c>
      <c r="E50" s="78">
        <v>15.0</v>
      </c>
      <c r="F50" s="78">
        <v>1.0</v>
      </c>
      <c r="G50" s="79">
        <v>0.0</v>
      </c>
      <c r="H50" s="80">
        <f t="shared" ref="H50:H58" si="43">(C50+D50+E50)/B50</f>
        <v>0.9615384615</v>
      </c>
      <c r="I50" s="80">
        <f t="shared" ref="I50:I58" si="44">(C50+D50)/B50</f>
        <v>0.3846153846</v>
      </c>
      <c r="J50" s="78">
        <v>2.0</v>
      </c>
      <c r="K50" s="78">
        <v>2.0</v>
      </c>
      <c r="L50" s="78">
        <v>40.0</v>
      </c>
      <c r="M50" s="78">
        <v>40.0</v>
      </c>
      <c r="N50" s="80">
        <f t="shared" ref="N50:N58" si="45">M50/L50</f>
        <v>1</v>
      </c>
      <c r="O50" s="78">
        <v>40.0</v>
      </c>
      <c r="P50" s="78">
        <v>40.0</v>
      </c>
      <c r="Q50" s="81">
        <f t="shared" ref="Q50:Q58" si="46">P50/O50</f>
        <v>1</v>
      </c>
      <c r="T50" s="77" t="s">
        <v>500</v>
      </c>
      <c r="U50" s="78">
        <v>26.0</v>
      </c>
      <c r="V50" s="78"/>
      <c r="W50" s="78">
        <v>7.0</v>
      </c>
      <c r="X50" s="78">
        <v>18.0</v>
      </c>
      <c r="Y50" s="78"/>
      <c r="Z50" s="78">
        <v>1.0</v>
      </c>
      <c r="AA50" s="80">
        <f t="shared" ref="AA50:AA58" si="47">(V50+W50+X50)/U50</f>
        <v>0.9615384615</v>
      </c>
      <c r="AB50" s="80">
        <f t="shared" ref="AB50:AB58" si="48">(V50+W50)/U50</f>
        <v>0.2692307692</v>
      </c>
      <c r="AC50" s="78">
        <v>1.0</v>
      </c>
      <c r="AD50" s="78">
        <v>1.0</v>
      </c>
      <c r="AE50" s="78">
        <v>20.0</v>
      </c>
      <c r="AF50" s="78">
        <v>20.0</v>
      </c>
      <c r="AG50" s="80">
        <f t="shared" ref="AG50:AG58" si="49">AF50/AE50</f>
        <v>1</v>
      </c>
      <c r="AH50" s="78">
        <v>20.0</v>
      </c>
      <c r="AI50" s="78">
        <v>20.0</v>
      </c>
      <c r="AJ50" s="81">
        <f t="shared" ref="AJ50:AJ58" si="50">AI50/AH50</f>
        <v>1</v>
      </c>
      <c r="AK50" s="82"/>
      <c r="AL50" s="112"/>
      <c r="AM50" s="77"/>
      <c r="AN50" s="78"/>
      <c r="AO50" s="78"/>
      <c r="AP50" s="78"/>
      <c r="AQ50" s="78"/>
      <c r="AR50" s="78"/>
      <c r="AS50" s="78"/>
      <c r="AT50" s="80" t="str">
        <f t="shared" ref="AT50:AT58" si="51">(AO50+AP50+AQ50)/AN50</f>
        <v>#DIV/0!</v>
      </c>
      <c r="AU50" s="80" t="str">
        <f t="shared" ref="AU50:AU58" si="52">(AO50+AP50)/AN50</f>
        <v>#DIV/0!</v>
      </c>
      <c r="AV50" s="78"/>
      <c r="AW50" s="78"/>
      <c r="AX50" s="78"/>
      <c r="AY50" s="78"/>
      <c r="AZ50" s="80" t="str">
        <f t="shared" ref="AZ50:AZ58" si="53">AY50/AX50</f>
        <v>#DIV/0!</v>
      </c>
      <c r="BA50" s="78"/>
      <c r="BB50" s="78"/>
      <c r="BC50" s="81" t="str">
        <f t="shared" ref="BC50:BC58" si="54">BB50/BA50</f>
        <v>#DIV/0!</v>
      </c>
      <c r="BD50" s="95"/>
    </row>
    <row r="51" ht="14.25" customHeight="1">
      <c r="A51" s="77" t="s">
        <v>296</v>
      </c>
      <c r="B51" s="78">
        <v>24.0</v>
      </c>
      <c r="C51" s="78">
        <v>1.0</v>
      </c>
      <c r="D51" s="78">
        <v>5.0</v>
      </c>
      <c r="E51" s="78">
        <v>17.0</v>
      </c>
      <c r="F51" s="78">
        <v>1.0</v>
      </c>
      <c r="G51" s="79">
        <v>0.0</v>
      </c>
      <c r="H51" s="80">
        <f t="shared" si="43"/>
        <v>0.9583333333</v>
      </c>
      <c r="I51" s="80">
        <f t="shared" si="44"/>
        <v>0.25</v>
      </c>
      <c r="J51" s="78">
        <v>2.0</v>
      </c>
      <c r="K51" s="78">
        <v>2.0</v>
      </c>
      <c r="L51" s="78">
        <v>40.0</v>
      </c>
      <c r="M51" s="78">
        <v>39.0</v>
      </c>
      <c r="N51" s="80">
        <f t="shared" si="45"/>
        <v>0.975</v>
      </c>
      <c r="O51" s="78">
        <v>39.0</v>
      </c>
      <c r="P51" s="78">
        <v>39.0</v>
      </c>
      <c r="Q51" s="81">
        <f t="shared" si="46"/>
        <v>1</v>
      </c>
      <c r="T51" s="77" t="s">
        <v>296</v>
      </c>
      <c r="U51" s="78">
        <v>24.0</v>
      </c>
      <c r="V51" s="78">
        <v>1.0</v>
      </c>
      <c r="W51" s="78">
        <v>2.0</v>
      </c>
      <c r="X51" s="78">
        <v>17.0</v>
      </c>
      <c r="Y51" s="78">
        <v>4.0</v>
      </c>
      <c r="Z51" s="78"/>
      <c r="AA51" s="80">
        <f t="shared" si="47"/>
        <v>0.8333333333</v>
      </c>
      <c r="AB51" s="80">
        <f t="shared" si="48"/>
        <v>0.125</v>
      </c>
      <c r="AC51" s="78">
        <v>1.0</v>
      </c>
      <c r="AD51" s="78">
        <v>1.0</v>
      </c>
      <c r="AE51" s="78">
        <v>20.0</v>
      </c>
      <c r="AF51" s="78">
        <v>20.0</v>
      </c>
      <c r="AG51" s="80">
        <f t="shared" si="49"/>
        <v>1</v>
      </c>
      <c r="AH51" s="78">
        <v>20.0</v>
      </c>
      <c r="AI51" s="78">
        <v>20.0</v>
      </c>
      <c r="AJ51" s="81">
        <f t="shared" si="50"/>
        <v>1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si="51"/>
        <v>#DIV/0!</v>
      </c>
      <c r="AU51" s="80" t="str">
        <f t="shared" si="52"/>
        <v>#DIV/0!</v>
      </c>
      <c r="AV51" s="78"/>
      <c r="AW51" s="78"/>
      <c r="AX51" s="78"/>
      <c r="AY51" s="78"/>
      <c r="AZ51" s="80" t="str">
        <f t="shared" si="53"/>
        <v>#DIV/0!</v>
      </c>
      <c r="BA51" s="78"/>
      <c r="BB51" s="78"/>
      <c r="BC51" s="81" t="str">
        <f t="shared" si="54"/>
        <v>#DIV/0!</v>
      </c>
      <c r="BD51" s="95"/>
    </row>
    <row r="52" ht="14.25" customHeight="1">
      <c r="A52" s="77" t="s">
        <v>297</v>
      </c>
      <c r="B52" s="78">
        <v>24.0</v>
      </c>
      <c r="C52" s="78">
        <v>4.0</v>
      </c>
      <c r="D52" s="78">
        <v>7.0</v>
      </c>
      <c r="E52" s="78">
        <v>12.0</v>
      </c>
      <c r="F52" s="78">
        <v>1.0</v>
      </c>
      <c r="G52" s="79">
        <v>0.0</v>
      </c>
      <c r="H52" s="80">
        <f t="shared" si="43"/>
        <v>0.9583333333</v>
      </c>
      <c r="I52" s="80">
        <f t="shared" si="44"/>
        <v>0.4583333333</v>
      </c>
      <c r="J52" s="78">
        <v>2.0</v>
      </c>
      <c r="K52" s="78">
        <v>2.0</v>
      </c>
      <c r="L52" s="78">
        <v>40.0</v>
      </c>
      <c r="M52" s="78">
        <v>43.0</v>
      </c>
      <c r="N52" s="80">
        <f t="shared" si="45"/>
        <v>1.075</v>
      </c>
      <c r="O52" s="78">
        <v>43.0</v>
      </c>
      <c r="P52" s="78">
        <v>43.0</v>
      </c>
      <c r="Q52" s="81">
        <f t="shared" si="46"/>
        <v>1</v>
      </c>
      <c r="T52" s="77" t="s">
        <v>297</v>
      </c>
      <c r="U52" s="78">
        <v>24.0</v>
      </c>
      <c r="V52" s="78">
        <v>2.0</v>
      </c>
      <c r="W52" s="78">
        <v>5.0</v>
      </c>
      <c r="X52" s="78">
        <v>16.0</v>
      </c>
      <c r="Y52" s="78">
        <v>1.0</v>
      </c>
      <c r="Z52" s="78"/>
      <c r="AA52" s="80">
        <f t="shared" si="47"/>
        <v>0.9583333333</v>
      </c>
      <c r="AB52" s="80">
        <f t="shared" si="48"/>
        <v>0.2916666667</v>
      </c>
      <c r="AC52" s="78">
        <v>1.0</v>
      </c>
      <c r="AD52" s="78">
        <v>1.0</v>
      </c>
      <c r="AE52" s="78">
        <v>20.0</v>
      </c>
      <c r="AF52" s="78">
        <v>17.0</v>
      </c>
      <c r="AG52" s="80">
        <f t="shared" si="49"/>
        <v>0.85</v>
      </c>
      <c r="AH52" s="78">
        <v>17.0</v>
      </c>
      <c r="AI52" s="78">
        <v>17.0</v>
      </c>
      <c r="AJ52" s="81">
        <f t="shared" si="50"/>
        <v>1</v>
      </c>
      <c r="AK52" s="82"/>
      <c r="AL52" s="112"/>
      <c r="AM52" s="77"/>
      <c r="AN52" s="78"/>
      <c r="AO52" s="78"/>
      <c r="AP52" s="78"/>
      <c r="AQ52" s="78"/>
      <c r="AR52" s="78"/>
      <c r="AS52" s="78"/>
      <c r="AT52" s="80" t="str">
        <f t="shared" si="51"/>
        <v>#DIV/0!</v>
      </c>
      <c r="AU52" s="80" t="str">
        <f t="shared" si="52"/>
        <v>#DIV/0!</v>
      </c>
      <c r="AV52" s="78"/>
      <c r="AW52" s="78"/>
      <c r="AX52" s="78"/>
      <c r="AY52" s="78"/>
      <c r="AZ52" s="80" t="str">
        <f t="shared" si="53"/>
        <v>#DIV/0!</v>
      </c>
      <c r="BA52" s="78"/>
      <c r="BB52" s="78"/>
      <c r="BC52" s="81" t="str">
        <f t="shared" si="54"/>
        <v>#DIV/0!</v>
      </c>
      <c r="BD52" s="95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43"/>
        <v>#DIV/0!</v>
      </c>
      <c r="I53" s="80" t="str">
        <f t="shared" si="44"/>
        <v>#DIV/0!</v>
      </c>
      <c r="J53" s="78"/>
      <c r="K53" s="78"/>
      <c r="L53" s="78"/>
      <c r="M53" s="78"/>
      <c r="N53" s="80" t="str">
        <f t="shared" si="45"/>
        <v>#DIV/0!</v>
      </c>
      <c r="O53" s="83"/>
      <c r="P53" s="83"/>
      <c r="Q53" s="81" t="str">
        <f t="shared" si="46"/>
        <v>#DIV/0!</v>
      </c>
      <c r="T53" s="77"/>
      <c r="U53" s="78"/>
      <c r="V53" s="78"/>
      <c r="W53" s="78"/>
      <c r="X53" s="78"/>
      <c r="Y53" s="78"/>
      <c r="Z53" s="78"/>
      <c r="AA53" s="80" t="str">
        <f t="shared" si="47"/>
        <v>#DIV/0!</v>
      </c>
      <c r="AB53" s="80" t="str">
        <f t="shared" si="48"/>
        <v>#DIV/0!</v>
      </c>
      <c r="AC53" s="78"/>
      <c r="AD53" s="78"/>
      <c r="AE53" s="78"/>
      <c r="AF53" s="78"/>
      <c r="AG53" s="80" t="str">
        <f t="shared" si="49"/>
        <v>#DIV/0!</v>
      </c>
      <c r="AH53" s="78"/>
      <c r="AI53" s="78"/>
      <c r="AJ53" s="81" t="str">
        <f t="shared" si="50"/>
        <v>#DIV/0!</v>
      </c>
      <c r="AK53" s="82"/>
      <c r="AL53" s="112"/>
      <c r="AM53" s="77"/>
      <c r="AN53" s="78"/>
      <c r="AO53" s="78"/>
      <c r="AP53" s="78"/>
      <c r="AQ53" s="78"/>
      <c r="AR53" s="78"/>
      <c r="AS53" s="78"/>
      <c r="AT53" s="80" t="str">
        <f t="shared" si="51"/>
        <v>#DIV/0!</v>
      </c>
      <c r="AU53" s="80" t="str">
        <f t="shared" si="52"/>
        <v>#DIV/0!</v>
      </c>
      <c r="AV53" s="78"/>
      <c r="AW53" s="78"/>
      <c r="AX53" s="78"/>
      <c r="AY53" s="78"/>
      <c r="AZ53" s="80" t="str">
        <f t="shared" si="53"/>
        <v>#DIV/0!</v>
      </c>
      <c r="BA53" s="78"/>
      <c r="BB53" s="78"/>
      <c r="BC53" s="81" t="str">
        <f t="shared" si="54"/>
        <v>#DIV/0!</v>
      </c>
      <c r="BD53" s="95"/>
    </row>
    <row r="54" ht="14.25" customHeight="1">
      <c r="A54" s="85"/>
      <c r="B54" s="78"/>
      <c r="C54" s="83"/>
      <c r="D54" s="83"/>
      <c r="E54" s="78"/>
      <c r="F54" s="78"/>
      <c r="G54" s="84"/>
      <c r="H54" s="80" t="str">
        <f t="shared" si="43"/>
        <v>#DIV/0!</v>
      </c>
      <c r="I54" s="80" t="str">
        <f t="shared" si="44"/>
        <v>#DIV/0!</v>
      </c>
      <c r="J54" s="83"/>
      <c r="K54" s="83"/>
      <c r="L54" s="83"/>
      <c r="M54" s="83"/>
      <c r="N54" s="80" t="str">
        <f t="shared" si="45"/>
        <v>#DIV/0!</v>
      </c>
      <c r="O54" s="83"/>
      <c r="P54" s="83"/>
      <c r="Q54" s="81" t="str">
        <f t="shared" si="46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47"/>
        <v>#DIV/0!</v>
      </c>
      <c r="AB54" s="80" t="str">
        <f t="shared" si="48"/>
        <v>#DIV/0!</v>
      </c>
      <c r="AC54" s="83"/>
      <c r="AD54" s="83"/>
      <c r="AE54" s="83"/>
      <c r="AF54" s="83"/>
      <c r="AG54" s="80" t="str">
        <f t="shared" si="49"/>
        <v>#DIV/0!</v>
      </c>
      <c r="AH54" s="83"/>
      <c r="AI54" s="83"/>
      <c r="AJ54" s="81" t="str">
        <f t="shared" si="50"/>
        <v>#DIV/0!</v>
      </c>
      <c r="AK54" s="82"/>
      <c r="AL54" s="112"/>
      <c r="AM54" s="85"/>
      <c r="AN54" s="83"/>
      <c r="AO54" s="83"/>
      <c r="AP54" s="83"/>
      <c r="AQ54" s="83"/>
      <c r="AR54" s="83"/>
      <c r="AS54" s="83"/>
      <c r="AT54" s="80" t="str">
        <f t="shared" si="51"/>
        <v>#DIV/0!</v>
      </c>
      <c r="AU54" s="80" t="str">
        <f t="shared" si="52"/>
        <v>#DIV/0!</v>
      </c>
      <c r="AV54" s="83"/>
      <c r="AW54" s="83"/>
      <c r="AX54" s="83"/>
      <c r="AY54" s="83"/>
      <c r="AZ54" s="80" t="str">
        <f t="shared" si="53"/>
        <v>#DIV/0!</v>
      </c>
      <c r="BA54" s="83"/>
      <c r="BB54" s="83"/>
      <c r="BC54" s="81" t="str">
        <f t="shared" si="54"/>
        <v>#DIV/0!</v>
      </c>
      <c r="BD54" s="95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43"/>
        <v>#DIV/0!</v>
      </c>
      <c r="I55" s="80" t="str">
        <f t="shared" si="44"/>
        <v>#DIV/0!</v>
      </c>
      <c r="J55" s="83"/>
      <c r="K55" s="83"/>
      <c r="L55" s="83"/>
      <c r="M55" s="83"/>
      <c r="N55" s="80" t="str">
        <f t="shared" si="45"/>
        <v>#DIV/0!</v>
      </c>
      <c r="O55" s="83"/>
      <c r="P55" s="83"/>
      <c r="Q55" s="81" t="str">
        <f t="shared" si="4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47"/>
        <v>#DIV/0!</v>
      </c>
      <c r="AB55" s="80" t="str">
        <f t="shared" si="48"/>
        <v>#DIV/0!</v>
      </c>
      <c r="AC55" s="83"/>
      <c r="AD55" s="83"/>
      <c r="AE55" s="83"/>
      <c r="AF55" s="83"/>
      <c r="AG55" s="80" t="str">
        <f t="shared" si="49"/>
        <v>#DIV/0!</v>
      </c>
      <c r="AH55" s="83"/>
      <c r="AI55" s="83"/>
      <c r="AJ55" s="81" t="str">
        <f t="shared" si="50"/>
        <v>#DIV/0!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85"/>
      <c r="B56" s="83"/>
      <c r="C56" s="83"/>
      <c r="D56" s="83"/>
      <c r="E56" s="83"/>
      <c r="F56" s="83"/>
      <c r="G56" s="84"/>
      <c r="H56" s="80" t="str">
        <f t="shared" si="43"/>
        <v>#DIV/0!</v>
      </c>
      <c r="I56" s="80" t="str">
        <f t="shared" si="44"/>
        <v>#DIV/0!</v>
      </c>
      <c r="J56" s="83"/>
      <c r="K56" s="83"/>
      <c r="L56" s="83"/>
      <c r="M56" s="83"/>
      <c r="N56" s="80" t="str">
        <f t="shared" si="45"/>
        <v>#DIV/0!</v>
      </c>
      <c r="O56" s="83"/>
      <c r="P56" s="83"/>
      <c r="Q56" s="81" t="str">
        <f t="shared" si="46"/>
        <v>#DIV/0!</v>
      </c>
      <c r="T56" s="85"/>
      <c r="U56" s="83"/>
      <c r="V56" s="83"/>
      <c r="W56" s="83"/>
      <c r="X56" s="83"/>
      <c r="Y56" s="83"/>
      <c r="Z56" s="83"/>
      <c r="AA56" s="80" t="str">
        <f t="shared" si="47"/>
        <v>#DIV/0!</v>
      </c>
      <c r="AB56" s="80" t="str">
        <f t="shared" si="48"/>
        <v>#DIV/0!</v>
      </c>
      <c r="AC56" s="83"/>
      <c r="AD56" s="83"/>
      <c r="AE56" s="83"/>
      <c r="AF56" s="83"/>
      <c r="AG56" s="80" t="str">
        <f t="shared" si="49"/>
        <v>#DIV/0!</v>
      </c>
      <c r="AH56" s="83"/>
      <c r="AI56" s="83"/>
      <c r="AJ56" s="81" t="str">
        <f t="shared" si="50"/>
        <v>#DIV/0!</v>
      </c>
      <c r="AK56" s="82"/>
      <c r="AL56" s="112"/>
      <c r="AM56" s="85"/>
      <c r="AN56" s="83"/>
      <c r="AO56" s="83"/>
      <c r="AP56" s="83"/>
      <c r="AQ56" s="83"/>
      <c r="AR56" s="83"/>
      <c r="AS56" s="83"/>
      <c r="AT56" s="80" t="str">
        <f t="shared" si="51"/>
        <v>#DIV/0!</v>
      </c>
      <c r="AU56" s="80" t="str">
        <f t="shared" si="52"/>
        <v>#DIV/0!</v>
      </c>
      <c r="AV56" s="83"/>
      <c r="AW56" s="83"/>
      <c r="AX56" s="83"/>
      <c r="AY56" s="83"/>
      <c r="AZ56" s="80" t="str">
        <f t="shared" si="53"/>
        <v>#DIV/0!</v>
      </c>
      <c r="BA56" s="83"/>
      <c r="BB56" s="83"/>
      <c r="BC56" s="81" t="str">
        <f t="shared" si="54"/>
        <v>#DIV/0!</v>
      </c>
      <c r="BD56" s="95"/>
    </row>
    <row r="57" ht="14.25" customHeight="1">
      <c r="A57" s="85"/>
      <c r="B57" s="83"/>
      <c r="C57" s="83"/>
      <c r="D57" s="83"/>
      <c r="E57" s="83"/>
      <c r="F57" s="83"/>
      <c r="G57" s="84"/>
      <c r="H57" s="80" t="str">
        <f t="shared" si="43"/>
        <v>#DIV/0!</v>
      </c>
      <c r="I57" s="80" t="str">
        <f t="shared" si="44"/>
        <v>#DIV/0!</v>
      </c>
      <c r="J57" s="83"/>
      <c r="K57" s="83"/>
      <c r="L57" s="83"/>
      <c r="M57" s="83"/>
      <c r="N57" s="80" t="str">
        <f t="shared" si="45"/>
        <v>#DIV/0!</v>
      </c>
      <c r="O57" s="83"/>
      <c r="P57" s="83"/>
      <c r="Q57" s="81" t="str">
        <f t="shared" si="46"/>
        <v>#DIV/0!</v>
      </c>
      <c r="T57" s="85"/>
      <c r="U57" s="83"/>
      <c r="V57" s="83"/>
      <c r="W57" s="83"/>
      <c r="X57" s="83"/>
      <c r="Y57" s="83"/>
      <c r="Z57" s="83"/>
      <c r="AA57" s="80" t="str">
        <f t="shared" si="47"/>
        <v>#DIV/0!</v>
      </c>
      <c r="AB57" s="80" t="str">
        <f t="shared" si="48"/>
        <v>#DIV/0!</v>
      </c>
      <c r="AC57" s="83"/>
      <c r="AD57" s="83"/>
      <c r="AE57" s="83"/>
      <c r="AF57" s="83"/>
      <c r="AG57" s="80" t="str">
        <f t="shared" si="49"/>
        <v>#DIV/0!</v>
      </c>
      <c r="AH57" s="83"/>
      <c r="AI57" s="83"/>
      <c r="AJ57" s="81" t="str">
        <f t="shared" si="50"/>
        <v>#DIV/0!</v>
      </c>
      <c r="AK57" s="82"/>
      <c r="AL57" s="112"/>
      <c r="AM57" s="85"/>
      <c r="AN57" s="83"/>
      <c r="AO57" s="83"/>
      <c r="AP57" s="83"/>
      <c r="AQ57" s="83"/>
      <c r="AR57" s="83"/>
      <c r="AS57" s="83"/>
      <c r="AT57" s="80" t="str">
        <f t="shared" si="51"/>
        <v>#DIV/0!</v>
      </c>
      <c r="AU57" s="80" t="str">
        <f t="shared" si="52"/>
        <v>#DIV/0!</v>
      </c>
      <c r="AV57" s="83"/>
      <c r="AW57" s="83"/>
      <c r="AX57" s="83"/>
      <c r="AY57" s="83"/>
      <c r="AZ57" s="80" t="str">
        <f t="shared" si="53"/>
        <v>#DIV/0!</v>
      </c>
      <c r="BA57" s="83"/>
      <c r="BB57" s="83"/>
      <c r="BC57" s="81" t="str">
        <f t="shared" si="54"/>
        <v>#DIV/0!</v>
      </c>
      <c r="BD57" s="95"/>
    </row>
    <row r="58" ht="14.25" customHeight="1">
      <c r="A58" s="72" t="s">
        <v>15</v>
      </c>
      <c r="B58" s="73">
        <f t="shared" ref="B58:G58" si="55">SUM(B50:B57)</f>
        <v>74</v>
      </c>
      <c r="C58" s="73">
        <f t="shared" si="55"/>
        <v>5</v>
      </c>
      <c r="D58" s="73">
        <f t="shared" si="55"/>
        <v>22</v>
      </c>
      <c r="E58" s="73">
        <f t="shared" si="55"/>
        <v>44</v>
      </c>
      <c r="F58" s="73">
        <f t="shared" si="55"/>
        <v>3</v>
      </c>
      <c r="G58" s="86">
        <f t="shared" si="55"/>
        <v>0</v>
      </c>
      <c r="H58" s="80">
        <f t="shared" si="43"/>
        <v>0.9594594595</v>
      </c>
      <c r="I58" s="80">
        <f t="shared" si="44"/>
        <v>0.3648648649</v>
      </c>
      <c r="J58" s="73">
        <f t="shared" ref="J58:M58" si="56">SUM(J50:J57)</f>
        <v>6</v>
      </c>
      <c r="K58" s="73">
        <f t="shared" si="56"/>
        <v>6</v>
      </c>
      <c r="L58" s="73">
        <f t="shared" si="56"/>
        <v>120</v>
      </c>
      <c r="M58" s="73">
        <f t="shared" si="56"/>
        <v>122</v>
      </c>
      <c r="N58" s="80">
        <f t="shared" si="45"/>
        <v>1.016666667</v>
      </c>
      <c r="O58" s="87">
        <f t="shared" ref="O58:P58" si="57">SUM(O50:O57)</f>
        <v>122</v>
      </c>
      <c r="P58" s="87">
        <f t="shared" si="57"/>
        <v>122</v>
      </c>
      <c r="Q58" s="81">
        <f t="shared" si="46"/>
        <v>1</v>
      </c>
      <c r="T58" s="72" t="s">
        <v>15</v>
      </c>
      <c r="U58" s="73">
        <f t="shared" ref="U58:Z58" si="58">SUM(U50:U57)</f>
        <v>74</v>
      </c>
      <c r="V58" s="73">
        <f t="shared" si="58"/>
        <v>3</v>
      </c>
      <c r="W58" s="73">
        <f t="shared" si="58"/>
        <v>14</v>
      </c>
      <c r="X58" s="73">
        <f t="shared" si="58"/>
        <v>51</v>
      </c>
      <c r="Y58" s="73">
        <f t="shared" si="58"/>
        <v>5</v>
      </c>
      <c r="Z58" s="73">
        <f t="shared" si="58"/>
        <v>1</v>
      </c>
      <c r="AA58" s="80">
        <f t="shared" si="47"/>
        <v>0.9189189189</v>
      </c>
      <c r="AB58" s="80">
        <f t="shared" si="48"/>
        <v>0.2297297297</v>
      </c>
      <c r="AC58" s="73">
        <f t="shared" ref="AC58:AF58" si="59">SUM(AC50:AC57)</f>
        <v>3</v>
      </c>
      <c r="AD58" s="73">
        <f t="shared" si="59"/>
        <v>3</v>
      </c>
      <c r="AE58" s="73">
        <f t="shared" si="59"/>
        <v>60</v>
      </c>
      <c r="AF58" s="73">
        <f t="shared" si="59"/>
        <v>57</v>
      </c>
      <c r="AG58" s="80">
        <f t="shared" si="49"/>
        <v>0.95</v>
      </c>
      <c r="AH58" s="87">
        <f t="shared" ref="AH58:AI58" si="60">SUM(AH50:AH57)</f>
        <v>57</v>
      </c>
      <c r="AI58" s="87">
        <f t="shared" si="60"/>
        <v>57</v>
      </c>
      <c r="AJ58" s="81">
        <f t="shared" si="50"/>
        <v>1</v>
      </c>
      <c r="AK58" s="82"/>
      <c r="AL58" s="112"/>
      <c r="AM58" s="72" t="s">
        <v>15</v>
      </c>
      <c r="AN58" s="73">
        <f t="shared" ref="AN58:AS58" si="61">SUM(AN50:AN57)</f>
        <v>0</v>
      </c>
      <c r="AO58" s="73">
        <f t="shared" si="61"/>
        <v>0</v>
      </c>
      <c r="AP58" s="73">
        <f t="shared" si="61"/>
        <v>0</v>
      </c>
      <c r="AQ58" s="73">
        <f t="shared" si="61"/>
        <v>0</v>
      </c>
      <c r="AR58" s="73">
        <f t="shared" si="61"/>
        <v>0</v>
      </c>
      <c r="AS58" s="73">
        <f t="shared" si="61"/>
        <v>0</v>
      </c>
      <c r="AT58" s="80" t="str">
        <f t="shared" si="51"/>
        <v>#DIV/0!</v>
      </c>
      <c r="AU58" s="80" t="str">
        <f t="shared" si="52"/>
        <v>#DIV/0!</v>
      </c>
      <c r="AV58" s="73">
        <f t="shared" ref="AV58:AY58" si="62">SUM(AV50:AV57)</f>
        <v>0</v>
      </c>
      <c r="AW58" s="73">
        <f t="shared" si="62"/>
        <v>0</v>
      </c>
      <c r="AX58" s="73">
        <f t="shared" si="62"/>
        <v>0</v>
      </c>
      <c r="AY58" s="73">
        <f t="shared" si="62"/>
        <v>0</v>
      </c>
      <c r="AZ58" s="80" t="str">
        <f t="shared" si="53"/>
        <v>#DIV/0!</v>
      </c>
      <c r="BA58" s="87">
        <f t="shared" ref="BA58:BB58" si="63">SUM(BA50:BA57)</f>
        <v>0</v>
      </c>
      <c r="BB58" s="87">
        <f t="shared" si="63"/>
        <v>0</v>
      </c>
      <c r="BC58" s="81" t="str">
        <f t="shared" si="54"/>
        <v>#DIV/0!</v>
      </c>
      <c r="BD58" s="95"/>
    </row>
    <row r="59" ht="14.25" customHeight="1">
      <c r="A59" s="30"/>
      <c r="B59" s="30"/>
      <c r="C59" s="30"/>
      <c r="D59" s="30"/>
      <c r="E59" s="30"/>
      <c r="F59" s="30"/>
      <c r="G59" s="88"/>
      <c r="H59" s="30"/>
      <c r="I59" s="30"/>
      <c r="J59" s="30"/>
      <c r="K59" s="30"/>
      <c r="L59" s="30"/>
      <c r="M59" s="30"/>
      <c r="N59" s="30"/>
      <c r="Q59" s="68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J59" s="68"/>
      <c r="AL59" s="112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C59" s="68"/>
      <c r="BD59" s="95"/>
    </row>
    <row r="60" ht="14.25" customHeight="1">
      <c r="A60" s="89" t="s">
        <v>27</v>
      </c>
      <c r="B60" s="30"/>
      <c r="C60" s="30"/>
      <c r="D60" s="30"/>
      <c r="E60" s="30"/>
      <c r="F60" s="30"/>
      <c r="G60" s="88"/>
      <c r="H60" s="30"/>
      <c r="I60" s="30"/>
      <c r="J60" s="30"/>
      <c r="K60" s="30"/>
      <c r="L60" s="30"/>
      <c r="M60" s="30"/>
      <c r="N60" s="30"/>
      <c r="Q60" s="68"/>
      <c r="T60" s="89" t="s">
        <v>27</v>
      </c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J60" s="68"/>
      <c r="AL60" s="112"/>
      <c r="AM60" s="89" t="s">
        <v>27</v>
      </c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C60" s="68"/>
      <c r="BD60" s="95"/>
    </row>
    <row r="61" ht="14.25" customHeight="1">
      <c r="A61" s="90" t="s">
        <v>4</v>
      </c>
      <c r="B61" s="32" t="s">
        <v>16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0" t="s">
        <v>4</v>
      </c>
      <c r="U61" s="32" t="s">
        <v>16</v>
      </c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  <c r="AL61" s="112"/>
      <c r="AM61" s="90" t="s">
        <v>4</v>
      </c>
      <c r="AN61" s="32" t="s">
        <v>16</v>
      </c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4"/>
      <c r="BC61" s="68"/>
      <c r="BD61" s="95"/>
    </row>
    <row r="62" ht="14.25" customHeight="1">
      <c r="A62" s="91" t="s">
        <v>106</v>
      </c>
      <c r="B62" s="92" t="s">
        <v>501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Q62" s="68"/>
      <c r="T62" s="91" t="s">
        <v>500</v>
      </c>
      <c r="U62" s="92" t="s">
        <v>502</v>
      </c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4"/>
      <c r="AJ62" s="68"/>
      <c r="AL62" s="112"/>
      <c r="AM62" s="91"/>
      <c r="AN62" s="92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4"/>
      <c r="BC62" s="68"/>
      <c r="BD62" s="95"/>
    </row>
    <row r="63" ht="14.25" customHeight="1">
      <c r="A63" s="91" t="s">
        <v>503</v>
      </c>
      <c r="B63" s="92" t="s">
        <v>504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Q63" s="68"/>
      <c r="T63" s="91" t="s">
        <v>503</v>
      </c>
      <c r="U63" s="92" t="s">
        <v>505</v>
      </c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4"/>
      <c r="AJ63" s="68"/>
      <c r="AL63" s="112"/>
      <c r="AM63" s="93"/>
      <c r="AN63" s="32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4"/>
      <c r="BC63" s="68"/>
      <c r="BD63" s="95"/>
    </row>
    <row r="64" ht="14.25" customHeight="1">
      <c r="Q64" s="95"/>
      <c r="R64" s="95"/>
      <c r="AJ64" s="95"/>
      <c r="AK64" s="95"/>
    </row>
    <row r="65" ht="14.25" customHeight="1">
      <c r="B65" s="176"/>
      <c r="Q65" s="95"/>
      <c r="R65" s="95"/>
      <c r="AJ65" s="95"/>
      <c r="AK65" s="95"/>
    </row>
    <row r="66" ht="14.25" customHeight="1">
      <c r="A66" s="63" t="s">
        <v>20</v>
      </c>
      <c r="B66" s="64"/>
      <c r="C66" s="64"/>
      <c r="D66" s="64"/>
      <c r="E66" s="64"/>
      <c r="F66" s="64"/>
      <c r="G66" s="65"/>
      <c r="H66" s="64"/>
      <c r="I66" s="64"/>
      <c r="J66" s="64"/>
      <c r="K66" s="64"/>
      <c r="L66" s="64"/>
      <c r="M66" s="64"/>
      <c r="N66" s="64"/>
      <c r="O66" s="64"/>
      <c r="P66" s="64"/>
      <c r="Q66" s="66"/>
      <c r="R66" s="64"/>
      <c r="S66" s="64"/>
      <c r="T66" s="63" t="s">
        <v>20</v>
      </c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6"/>
      <c r="AK66" s="64"/>
      <c r="AL66" s="112"/>
      <c r="BC66" s="95"/>
      <c r="BD66" s="95"/>
    </row>
    <row r="67" ht="14.25" customHeight="1">
      <c r="G67" s="67"/>
      <c r="Q67" s="68"/>
      <c r="AJ67" s="68"/>
      <c r="AL67" s="112"/>
      <c r="BC67" s="95"/>
      <c r="BD67" s="95"/>
    </row>
    <row r="68" ht="14.25" customHeight="1">
      <c r="A68" s="3" t="s">
        <v>309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Q68" s="68"/>
      <c r="T68" s="3" t="s">
        <v>310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J68" s="68"/>
      <c r="AL68" s="112"/>
      <c r="AM68" s="132" t="s">
        <v>311</v>
      </c>
      <c r="BC68" s="68"/>
      <c r="BD68" s="95"/>
    </row>
    <row r="69" ht="15.0" customHeight="1">
      <c r="A69" s="96" t="s">
        <v>38</v>
      </c>
      <c r="O69" s="70" t="s">
        <v>3</v>
      </c>
      <c r="P69" s="33"/>
      <c r="Q69" s="34"/>
      <c r="T69" s="96" t="s">
        <v>38</v>
      </c>
      <c r="AH69" s="70" t="s">
        <v>3</v>
      </c>
      <c r="AI69" s="33"/>
      <c r="AJ69" s="34"/>
      <c r="AK69" s="71"/>
      <c r="AL69" s="112"/>
      <c r="AM69" s="96" t="s">
        <v>38</v>
      </c>
      <c r="BA69" s="70" t="s">
        <v>3</v>
      </c>
      <c r="BB69" s="33"/>
      <c r="BC69" s="34"/>
      <c r="BD69" s="95"/>
    </row>
    <row r="70" ht="14.25" customHeight="1">
      <c r="A70" s="72" t="s">
        <v>4</v>
      </c>
      <c r="B70" s="10" t="s">
        <v>5</v>
      </c>
      <c r="C70" s="10" t="s">
        <v>6</v>
      </c>
      <c r="D70" s="73">
        <v>4.0</v>
      </c>
      <c r="E70" s="73">
        <v>3.0</v>
      </c>
      <c r="F70" s="73">
        <v>2.0</v>
      </c>
      <c r="G70" s="74" t="s">
        <v>7</v>
      </c>
      <c r="H70" s="10" t="s">
        <v>8</v>
      </c>
      <c r="I70" s="10" t="s">
        <v>9</v>
      </c>
      <c r="J70" s="10" t="s">
        <v>10</v>
      </c>
      <c r="K70" s="10" t="s">
        <v>11</v>
      </c>
      <c r="L70" s="10" t="s">
        <v>12</v>
      </c>
      <c r="M70" s="10" t="s">
        <v>11</v>
      </c>
      <c r="N70" s="10" t="s">
        <v>13</v>
      </c>
      <c r="O70" s="75" t="s">
        <v>12</v>
      </c>
      <c r="P70" s="75" t="s">
        <v>11</v>
      </c>
      <c r="Q70" s="76" t="s">
        <v>14</v>
      </c>
      <c r="T70" s="72" t="s">
        <v>4</v>
      </c>
      <c r="U70" s="10" t="s">
        <v>5</v>
      </c>
      <c r="V70" s="10" t="s">
        <v>6</v>
      </c>
      <c r="W70" s="73">
        <v>4.0</v>
      </c>
      <c r="X70" s="73">
        <v>3.0</v>
      </c>
      <c r="Y70" s="73">
        <v>2.0</v>
      </c>
      <c r="Z70" s="74" t="s">
        <v>7</v>
      </c>
      <c r="AA70" s="10" t="s">
        <v>8</v>
      </c>
      <c r="AB70" s="10" t="s">
        <v>9</v>
      </c>
      <c r="AC70" s="10" t="s">
        <v>10</v>
      </c>
      <c r="AD70" s="10" t="s">
        <v>11</v>
      </c>
      <c r="AE70" s="10" t="s">
        <v>12</v>
      </c>
      <c r="AF70" s="10" t="s">
        <v>11</v>
      </c>
      <c r="AG70" s="10" t="s">
        <v>13</v>
      </c>
      <c r="AH70" s="75" t="s">
        <v>12</v>
      </c>
      <c r="AI70" s="75" t="s">
        <v>11</v>
      </c>
      <c r="AJ70" s="76" t="s">
        <v>14</v>
      </c>
      <c r="AK70" s="71"/>
      <c r="AL70" s="112"/>
      <c r="AM70" s="72" t="s">
        <v>4</v>
      </c>
      <c r="AN70" s="10" t="s">
        <v>5</v>
      </c>
      <c r="AO70" s="10" t="s">
        <v>6</v>
      </c>
      <c r="AP70" s="73">
        <v>4.0</v>
      </c>
      <c r="AQ70" s="73">
        <v>3.0</v>
      </c>
      <c r="AR70" s="73">
        <v>2.0</v>
      </c>
      <c r="AS70" s="10" t="s">
        <v>7</v>
      </c>
      <c r="AT70" s="10" t="s">
        <v>8</v>
      </c>
      <c r="AU70" s="10" t="s">
        <v>9</v>
      </c>
      <c r="AV70" s="10" t="s">
        <v>10</v>
      </c>
      <c r="AW70" s="10" t="s">
        <v>11</v>
      </c>
      <c r="AX70" s="10" t="s">
        <v>12</v>
      </c>
      <c r="AY70" s="10" t="s">
        <v>11</v>
      </c>
      <c r="AZ70" s="10" t="s">
        <v>13</v>
      </c>
      <c r="BA70" s="75" t="s">
        <v>12</v>
      </c>
      <c r="BB70" s="75" t="s">
        <v>11</v>
      </c>
      <c r="BC70" s="76" t="s">
        <v>14</v>
      </c>
      <c r="BD70" s="95"/>
    </row>
    <row r="71" ht="14.25" customHeight="1">
      <c r="A71" s="77" t="s">
        <v>500</v>
      </c>
      <c r="B71" s="78">
        <v>26.0</v>
      </c>
      <c r="C71" s="78">
        <v>0.0</v>
      </c>
      <c r="D71" s="78">
        <v>7.0</v>
      </c>
      <c r="E71" s="78">
        <v>13.0</v>
      </c>
      <c r="F71" s="78">
        <v>5.0</v>
      </c>
      <c r="G71" s="79">
        <v>1.0</v>
      </c>
      <c r="H71" s="80">
        <f t="shared" ref="H71:H79" si="64">(C71+D71+E71)/B71</f>
        <v>0.7692307692</v>
      </c>
      <c r="I71" s="80">
        <f t="shared" ref="I71:I79" si="65">(C71+D71)/B71</f>
        <v>0.2692307692</v>
      </c>
      <c r="J71" s="78">
        <v>2.0</v>
      </c>
      <c r="K71" s="78">
        <v>2.0</v>
      </c>
      <c r="L71" s="78"/>
      <c r="M71" s="78">
        <v>20.0</v>
      </c>
      <c r="N71" s="80" t="str">
        <f t="shared" ref="N71:N79" si="66">M71/L71</f>
        <v>#DIV/0!</v>
      </c>
      <c r="O71" s="78"/>
      <c r="P71" s="78">
        <v>20.0</v>
      </c>
      <c r="Q71" s="81" t="str">
        <f t="shared" ref="Q71:Q79" si="67">P71/O71</f>
        <v>#DIV/0!</v>
      </c>
      <c r="T71" s="77" t="s">
        <v>106</v>
      </c>
      <c r="U71" s="78">
        <v>26.0</v>
      </c>
      <c r="V71" s="78"/>
      <c r="W71" s="78">
        <v>6.0</v>
      </c>
      <c r="X71" s="78">
        <v>16.0</v>
      </c>
      <c r="Y71" s="78">
        <v>3.0</v>
      </c>
      <c r="Z71" s="79">
        <v>1.0</v>
      </c>
      <c r="AA71" s="80">
        <f t="shared" ref="AA71:AA79" si="68">(V71+W71+X71)/U71</f>
        <v>0.8461538462</v>
      </c>
      <c r="AB71" s="80">
        <f t="shared" ref="AB71:AB79" si="69">(V71+W71)/U71</f>
        <v>0.2307692308</v>
      </c>
      <c r="AC71" s="78">
        <v>1.0</v>
      </c>
      <c r="AD71" s="78">
        <v>1.0</v>
      </c>
      <c r="AE71" s="78"/>
      <c r="AF71" s="78">
        <v>18.0</v>
      </c>
      <c r="AG71" s="80" t="str">
        <f t="shared" ref="AG71:AG79" si="70">AF71/AE71</f>
        <v>#DIV/0!</v>
      </c>
      <c r="AH71" s="78"/>
      <c r="AI71" s="78">
        <v>18.0</v>
      </c>
      <c r="AJ71" s="81" t="str">
        <f t="shared" ref="AJ71:AJ79" si="71">AI71/AH71</f>
        <v>#DIV/0!</v>
      </c>
      <c r="AK71" s="82"/>
      <c r="AL71" s="112"/>
      <c r="AM71" s="77" t="s">
        <v>106</v>
      </c>
      <c r="AN71" s="78">
        <v>26.0</v>
      </c>
      <c r="AO71" s="78"/>
      <c r="AP71" s="78">
        <v>5.0</v>
      </c>
      <c r="AQ71" s="78">
        <v>16.0</v>
      </c>
      <c r="AR71" s="78">
        <v>3.0</v>
      </c>
      <c r="AS71" s="78">
        <v>2.0</v>
      </c>
      <c r="AT71" s="80">
        <f t="shared" ref="AT71:AT79" si="72">(AO71+AP71+AQ71)/AN71</f>
        <v>0.8076923077</v>
      </c>
      <c r="AU71" s="80">
        <f t="shared" ref="AU71:AU79" si="73">(AO71+AP71)/AN71</f>
        <v>0.1923076923</v>
      </c>
      <c r="AV71" s="78">
        <v>1.0</v>
      </c>
      <c r="AW71" s="78">
        <v>1.0</v>
      </c>
      <c r="AX71" s="78"/>
      <c r="AY71" s="78">
        <v>16.0</v>
      </c>
      <c r="AZ71" s="80" t="str">
        <f t="shared" ref="AZ71:AZ79" si="74">AY71/AX71</f>
        <v>#DIV/0!</v>
      </c>
      <c r="BA71" s="78"/>
      <c r="BB71" s="78">
        <v>16.0</v>
      </c>
      <c r="BC71" s="81" t="str">
        <f t="shared" ref="BC71:BC79" si="75">BB71/BA71</f>
        <v>#DIV/0!</v>
      </c>
      <c r="BD71" s="95"/>
    </row>
    <row r="72" ht="14.25" customHeight="1">
      <c r="A72" s="77" t="s">
        <v>296</v>
      </c>
      <c r="B72" s="78">
        <v>24.0</v>
      </c>
      <c r="C72" s="78">
        <v>0.0</v>
      </c>
      <c r="D72" s="78">
        <v>2.0</v>
      </c>
      <c r="E72" s="78">
        <v>13.0</v>
      </c>
      <c r="F72" s="78">
        <v>8.0</v>
      </c>
      <c r="G72" s="79">
        <v>1.0</v>
      </c>
      <c r="H72" s="80">
        <f t="shared" si="64"/>
        <v>0.625</v>
      </c>
      <c r="I72" s="80">
        <f t="shared" si="65"/>
        <v>0.08333333333</v>
      </c>
      <c r="J72" s="78">
        <v>2.0</v>
      </c>
      <c r="K72" s="78">
        <v>2.0</v>
      </c>
      <c r="L72" s="78"/>
      <c r="M72" s="78">
        <v>22.0</v>
      </c>
      <c r="N72" s="80" t="str">
        <f t="shared" si="66"/>
        <v>#DIV/0!</v>
      </c>
      <c r="O72" s="78"/>
      <c r="P72" s="78">
        <v>22.0</v>
      </c>
      <c r="Q72" s="81" t="str">
        <f t="shared" si="67"/>
        <v>#DIV/0!</v>
      </c>
      <c r="T72" s="77" t="s">
        <v>483</v>
      </c>
      <c r="U72" s="78">
        <v>24.0</v>
      </c>
      <c r="V72" s="78"/>
      <c r="W72" s="78">
        <v>2.0</v>
      </c>
      <c r="X72" s="78">
        <v>12.0</v>
      </c>
      <c r="Y72" s="78">
        <v>9.0</v>
      </c>
      <c r="Z72" s="79">
        <v>1.0</v>
      </c>
      <c r="AA72" s="80">
        <f t="shared" si="68"/>
        <v>0.5833333333</v>
      </c>
      <c r="AB72" s="80">
        <f t="shared" si="69"/>
        <v>0.08333333333</v>
      </c>
      <c r="AC72" s="78">
        <v>1.0</v>
      </c>
      <c r="AD72" s="78">
        <v>1.0</v>
      </c>
      <c r="AE72" s="78"/>
      <c r="AF72" s="78">
        <v>15.0</v>
      </c>
      <c r="AG72" s="80" t="str">
        <f t="shared" si="70"/>
        <v>#DIV/0!</v>
      </c>
      <c r="AH72" s="78"/>
      <c r="AI72" s="78">
        <v>15.0</v>
      </c>
      <c r="AJ72" s="81" t="str">
        <f t="shared" si="71"/>
        <v>#DIV/0!</v>
      </c>
      <c r="AK72" s="82"/>
      <c r="AL72" s="112"/>
      <c r="AM72" s="77" t="s">
        <v>483</v>
      </c>
      <c r="AN72" s="78">
        <v>24.0</v>
      </c>
      <c r="AO72" s="78">
        <v>0.0</v>
      </c>
      <c r="AP72" s="78">
        <v>2.0</v>
      </c>
      <c r="AQ72" s="78">
        <v>15.0</v>
      </c>
      <c r="AR72" s="78">
        <v>7.0</v>
      </c>
      <c r="AS72" s="78"/>
      <c r="AT72" s="80">
        <f t="shared" si="72"/>
        <v>0.7083333333</v>
      </c>
      <c r="AU72" s="80">
        <f t="shared" si="73"/>
        <v>0.08333333333</v>
      </c>
      <c r="AV72" s="78">
        <v>1.0</v>
      </c>
      <c r="AW72" s="78">
        <v>1.0</v>
      </c>
      <c r="AX72" s="78"/>
      <c r="AY72" s="78">
        <v>14.0</v>
      </c>
      <c r="AZ72" s="80" t="str">
        <f t="shared" si="74"/>
        <v>#DIV/0!</v>
      </c>
      <c r="BA72" s="78"/>
      <c r="BB72" s="78">
        <v>14.0</v>
      </c>
      <c r="BC72" s="81" t="str">
        <f t="shared" si="75"/>
        <v>#DIV/0!</v>
      </c>
      <c r="BD72" s="95"/>
    </row>
    <row r="73" ht="14.25" customHeight="1">
      <c r="A73" s="77" t="s">
        <v>297</v>
      </c>
      <c r="B73" s="78">
        <v>24.0</v>
      </c>
      <c r="C73" s="78">
        <v>2.0</v>
      </c>
      <c r="D73" s="78">
        <v>3.0</v>
      </c>
      <c r="E73" s="78">
        <v>13.0</v>
      </c>
      <c r="F73" s="78">
        <v>6.0</v>
      </c>
      <c r="G73" s="79">
        <v>0.0</v>
      </c>
      <c r="H73" s="80">
        <f t="shared" si="64"/>
        <v>0.75</v>
      </c>
      <c r="I73" s="80">
        <f t="shared" si="65"/>
        <v>0.2083333333</v>
      </c>
      <c r="J73" s="78">
        <v>2.0</v>
      </c>
      <c r="K73" s="78">
        <v>2.0</v>
      </c>
      <c r="L73" s="78"/>
      <c r="M73" s="78">
        <v>18.0</v>
      </c>
      <c r="N73" s="80" t="str">
        <f t="shared" si="66"/>
        <v>#DIV/0!</v>
      </c>
      <c r="O73" s="78"/>
      <c r="P73" s="78">
        <v>18.0</v>
      </c>
      <c r="Q73" s="81" t="str">
        <f t="shared" si="67"/>
        <v>#DIV/0!</v>
      </c>
      <c r="T73" s="77" t="s">
        <v>484</v>
      </c>
      <c r="U73" s="78">
        <v>24.0</v>
      </c>
      <c r="V73" s="78">
        <v>2.0</v>
      </c>
      <c r="W73" s="78">
        <v>3.0</v>
      </c>
      <c r="X73" s="78">
        <v>15.0</v>
      </c>
      <c r="Y73" s="78">
        <v>4.0</v>
      </c>
      <c r="Z73" s="79"/>
      <c r="AA73" s="80">
        <f t="shared" si="68"/>
        <v>0.8333333333</v>
      </c>
      <c r="AB73" s="80">
        <f t="shared" si="69"/>
        <v>0.2083333333</v>
      </c>
      <c r="AC73" s="78">
        <v>1.0</v>
      </c>
      <c r="AD73" s="78">
        <v>1.0</v>
      </c>
      <c r="AE73" s="78"/>
      <c r="AF73" s="78">
        <v>16.0</v>
      </c>
      <c r="AG73" s="80" t="str">
        <f t="shared" si="70"/>
        <v>#DIV/0!</v>
      </c>
      <c r="AH73" s="78"/>
      <c r="AI73" s="78">
        <v>16.0</v>
      </c>
      <c r="AJ73" s="81" t="str">
        <f t="shared" si="71"/>
        <v>#DIV/0!</v>
      </c>
      <c r="AK73" s="82"/>
      <c r="AL73" s="112"/>
      <c r="AM73" s="77" t="s">
        <v>484</v>
      </c>
      <c r="AN73" s="78">
        <v>24.0</v>
      </c>
      <c r="AO73" s="78">
        <v>2.0</v>
      </c>
      <c r="AP73" s="78">
        <v>9.0</v>
      </c>
      <c r="AQ73" s="78">
        <v>12.0</v>
      </c>
      <c r="AR73" s="78">
        <v>1.0</v>
      </c>
      <c r="AS73" s="78"/>
      <c r="AT73" s="80">
        <f t="shared" si="72"/>
        <v>0.9583333333</v>
      </c>
      <c r="AU73" s="80">
        <f t="shared" si="73"/>
        <v>0.4583333333</v>
      </c>
      <c r="AV73" s="78">
        <v>1.0</v>
      </c>
      <c r="AW73" s="78">
        <v>1.0</v>
      </c>
      <c r="AX73" s="78"/>
      <c r="AY73" s="78">
        <v>18.0</v>
      </c>
      <c r="AZ73" s="80" t="str">
        <f t="shared" si="74"/>
        <v>#DIV/0!</v>
      </c>
      <c r="BA73" s="78"/>
      <c r="BB73" s="78">
        <v>18.0</v>
      </c>
      <c r="BC73" s="81" t="str">
        <f t="shared" si="75"/>
        <v>#DIV/0!</v>
      </c>
      <c r="BD73" s="95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64"/>
        <v>#DIV/0!</v>
      </c>
      <c r="I74" s="80" t="str">
        <f t="shared" si="65"/>
        <v>#DIV/0!</v>
      </c>
      <c r="J74" s="78"/>
      <c r="K74" s="78"/>
      <c r="L74" s="78"/>
      <c r="M74" s="78"/>
      <c r="N74" s="80" t="str">
        <f t="shared" si="66"/>
        <v>#DIV/0!</v>
      </c>
      <c r="O74" s="83"/>
      <c r="P74" s="83"/>
      <c r="Q74" s="81" t="str">
        <f t="shared" si="67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68"/>
        <v>#DIV/0!</v>
      </c>
      <c r="AB74" s="80" t="str">
        <f t="shared" si="69"/>
        <v>#DIV/0!</v>
      </c>
      <c r="AC74" s="78"/>
      <c r="AD74" s="78"/>
      <c r="AE74" s="78"/>
      <c r="AF74" s="78"/>
      <c r="AG74" s="80" t="str">
        <f t="shared" si="70"/>
        <v>#DIV/0!</v>
      </c>
      <c r="AH74" s="83"/>
      <c r="AI74" s="83"/>
      <c r="AJ74" s="81" t="str">
        <f t="shared" si="71"/>
        <v>#DIV/0!</v>
      </c>
      <c r="AK74" s="82"/>
      <c r="AL74" s="112"/>
      <c r="AM74" s="77"/>
      <c r="AN74" s="78"/>
      <c r="AO74" s="78"/>
      <c r="AP74" s="78"/>
      <c r="AQ74" s="78"/>
      <c r="AR74" s="78"/>
      <c r="AS74" s="78"/>
      <c r="AT74" s="80" t="str">
        <f t="shared" si="72"/>
        <v>#DIV/0!</v>
      </c>
      <c r="AU74" s="80" t="str">
        <f t="shared" si="73"/>
        <v>#DIV/0!</v>
      </c>
      <c r="AV74" s="78"/>
      <c r="AW74" s="78"/>
      <c r="AX74" s="78"/>
      <c r="AY74" s="78"/>
      <c r="AZ74" s="80" t="str">
        <f t="shared" si="74"/>
        <v>#DIV/0!</v>
      </c>
      <c r="BA74" s="78"/>
      <c r="BB74" s="78"/>
      <c r="BC74" s="81" t="str">
        <f t="shared" si="75"/>
        <v>#DIV/0!</v>
      </c>
      <c r="BD74" s="95"/>
    </row>
    <row r="75" ht="14.25" customHeight="1">
      <c r="A75" s="85"/>
      <c r="B75" s="78"/>
      <c r="C75" s="83"/>
      <c r="D75" s="83"/>
      <c r="E75" s="78"/>
      <c r="F75" s="78"/>
      <c r="G75" s="84"/>
      <c r="H75" s="80" t="str">
        <f t="shared" si="64"/>
        <v>#DIV/0!</v>
      </c>
      <c r="I75" s="80" t="str">
        <f t="shared" si="65"/>
        <v>#DIV/0!</v>
      </c>
      <c r="J75" s="83"/>
      <c r="K75" s="83"/>
      <c r="L75" s="83"/>
      <c r="M75" s="83"/>
      <c r="N75" s="80" t="str">
        <f t="shared" si="66"/>
        <v>#DIV/0!</v>
      </c>
      <c r="O75" s="83"/>
      <c r="P75" s="83"/>
      <c r="Q75" s="81" t="str">
        <f t="shared" si="67"/>
        <v>#DIV/0!</v>
      </c>
      <c r="T75" s="85"/>
      <c r="U75" s="78"/>
      <c r="V75" s="83"/>
      <c r="W75" s="83"/>
      <c r="X75" s="78"/>
      <c r="Y75" s="78"/>
      <c r="Z75" s="84"/>
      <c r="AA75" s="80" t="str">
        <f t="shared" si="68"/>
        <v>#DIV/0!</v>
      </c>
      <c r="AB75" s="80" t="str">
        <f t="shared" si="69"/>
        <v>#DIV/0!</v>
      </c>
      <c r="AC75" s="83"/>
      <c r="AD75" s="83"/>
      <c r="AE75" s="83"/>
      <c r="AF75" s="83"/>
      <c r="AG75" s="80" t="str">
        <f t="shared" si="70"/>
        <v>#DIV/0!</v>
      </c>
      <c r="AH75" s="83"/>
      <c r="AI75" s="83"/>
      <c r="AJ75" s="81" t="str">
        <f t="shared" si="71"/>
        <v>#DIV/0!</v>
      </c>
      <c r="AK75" s="82"/>
      <c r="AL75" s="112"/>
      <c r="AM75" s="85"/>
      <c r="AN75" s="83"/>
      <c r="AO75" s="83"/>
      <c r="AP75" s="83"/>
      <c r="AQ75" s="83"/>
      <c r="AR75" s="83"/>
      <c r="AS75" s="83"/>
      <c r="AT75" s="80" t="str">
        <f t="shared" si="72"/>
        <v>#DIV/0!</v>
      </c>
      <c r="AU75" s="80" t="str">
        <f t="shared" si="73"/>
        <v>#DIV/0!</v>
      </c>
      <c r="AV75" s="83"/>
      <c r="AW75" s="83"/>
      <c r="AX75" s="83"/>
      <c r="AY75" s="83"/>
      <c r="AZ75" s="80" t="str">
        <f t="shared" si="74"/>
        <v>#DIV/0!</v>
      </c>
      <c r="BA75" s="83"/>
      <c r="BB75" s="83"/>
      <c r="BC75" s="81" t="str">
        <f t="shared" si="75"/>
        <v>#DIV/0!</v>
      </c>
      <c r="BD75" s="95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64"/>
        <v>#DIV/0!</v>
      </c>
      <c r="I76" s="80" t="str">
        <f t="shared" si="65"/>
        <v>#DIV/0!</v>
      </c>
      <c r="J76" s="83"/>
      <c r="K76" s="83"/>
      <c r="L76" s="83"/>
      <c r="M76" s="83"/>
      <c r="N76" s="80" t="str">
        <f t="shared" si="66"/>
        <v>#DIV/0!</v>
      </c>
      <c r="O76" s="83"/>
      <c r="P76" s="83"/>
      <c r="Q76" s="81" t="str">
        <f t="shared" si="67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68"/>
        <v>#DIV/0!</v>
      </c>
      <c r="AB76" s="80" t="str">
        <f t="shared" si="69"/>
        <v>#DIV/0!</v>
      </c>
      <c r="AC76" s="83"/>
      <c r="AD76" s="83"/>
      <c r="AE76" s="83"/>
      <c r="AF76" s="83"/>
      <c r="AG76" s="80" t="str">
        <f t="shared" si="70"/>
        <v>#DIV/0!</v>
      </c>
      <c r="AH76" s="83"/>
      <c r="AI76" s="83"/>
      <c r="AJ76" s="81" t="str">
        <f t="shared" si="71"/>
        <v>#DIV/0!</v>
      </c>
      <c r="AK76" s="82"/>
      <c r="AL76" s="112"/>
      <c r="AM76" s="85"/>
      <c r="AN76" s="83"/>
      <c r="AO76" s="83"/>
      <c r="AP76" s="83"/>
      <c r="AQ76" s="83"/>
      <c r="AR76" s="83"/>
      <c r="AS76" s="83"/>
      <c r="AT76" s="80" t="str">
        <f t="shared" si="72"/>
        <v>#DIV/0!</v>
      </c>
      <c r="AU76" s="80" t="str">
        <f t="shared" si="73"/>
        <v>#DIV/0!</v>
      </c>
      <c r="AV76" s="83"/>
      <c r="AW76" s="83"/>
      <c r="AX76" s="83"/>
      <c r="AY76" s="83"/>
      <c r="AZ76" s="80" t="str">
        <f t="shared" si="74"/>
        <v>#DIV/0!</v>
      </c>
      <c r="BA76" s="83"/>
      <c r="BB76" s="83"/>
      <c r="BC76" s="81" t="str">
        <f t="shared" si="75"/>
        <v>#DIV/0!</v>
      </c>
      <c r="BD76" s="95"/>
    </row>
    <row r="77" ht="14.25" customHeight="1">
      <c r="A77" s="85"/>
      <c r="B77" s="83"/>
      <c r="C77" s="83"/>
      <c r="D77" s="83"/>
      <c r="E77" s="83"/>
      <c r="F77" s="83"/>
      <c r="G77" s="84"/>
      <c r="H77" s="80" t="str">
        <f t="shared" si="64"/>
        <v>#DIV/0!</v>
      </c>
      <c r="I77" s="80" t="str">
        <f t="shared" si="65"/>
        <v>#DIV/0!</v>
      </c>
      <c r="J77" s="83"/>
      <c r="K77" s="83"/>
      <c r="L77" s="83"/>
      <c r="M77" s="83"/>
      <c r="N77" s="80" t="str">
        <f t="shared" si="66"/>
        <v>#DIV/0!</v>
      </c>
      <c r="O77" s="83"/>
      <c r="P77" s="83"/>
      <c r="Q77" s="81" t="str">
        <f t="shared" si="67"/>
        <v>#DIV/0!</v>
      </c>
      <c r="T77" s="85"/>
      <c r="U77" s="83"/>
      <c r="V77" s="83"/>
      <c r="W77" s="83"/>
      <c r="X77" s="83"/>
      <c r="Y77" s="83"/>
      <c r="Z77" s="84"/>
      <c r="AA77" s="80" t="str">
        <f t="shared" si="68"/>
        <v>#DIV/0!</v>
      </c>
      <c r="AB77" s="80" t="str">
        <f t="shared" si="69"/>
        <v>#DIV/0!</v>
      </c>
      <c r="AC77" s="83"/>
      <c r="AD77" s="83"/>
      <c r="AE77" s="83"/>
      <c r="AF77" s="83"/>
      <c r="AG77" s="80" t="str">
        <f t="shared" si="70"/>
        <v>#DIV/0!</v>
      </c>
      <c r="AH77" s="83"/>
      <c r="AI77" s="83"/>
      <c r="AJ77" s="81" t="str">
        <f t="shared" si="71"/>
        <v>#DIV/0!</v>
      </c>
      <c r="AK77" s="82"/>
      <c r="AL77" s="112"/>
      <c r="AM77" s="85"/>
      <c r="AN77" s="83"/>
      <c r="AO77" s="83"/>
      <c r="AP77" s="83"/>
      <c r="AQ77" s="83"/>
      <c r="AR77" s="83"/>
      <c r="AS77" s="83"/>
      <c r="AT77" s="80" t="str">
        <f t="shared" si="72"/>
        <v>#DIV/0!</v>
      </c>
      <c r="AU77" s="80" t="str">
        <f t="shared" si="73"/>
        <v>#DIV/0!</v>
      </c>
      <c r="AV77" s="83"/>
      <c r="AW77" s="83"/>
      <c r="AX77" s="83"/>
      <c r="AY77" s="83"/>
      <c r="AZ77" s="80" t="str">
        <f t="shared" si="74"/>
        <v>#DIV/0!</v>
      </c>
      <c r="BA77" s="83"/>
      <c r="BB77" s="83"/>
      <c r="BC77" s="81" t="str">
        <f t="shared" si="75"/>
        <v>#DIV/0!</v>
      </c>
      <c r="BD77" s="95"/>
    </row>
    <row r="78" ht="14.25" customHeight="1">
      <c r="A78" s="85"/>
      <c r="B78" s="83"/>
      <c r="C78" s="83"/>
      <c r="D78" s="83"/>
      <c r="E78" s="83"/>
      <c r="F78" s="83"/>
      <c r="G78" s="84"/>
      <c r="H78" s="80" t="str">
        <f t="shared" si="64"/>
        <v>#DIV/0!</v>
      </c>
      <c r="I78" s="80" t="str">
        <f t="shared" si="65"/>
        <v>#DIV/0!</v>
      </c>
      <c r="J78" s="83"/>
      <c r="K78" s="83"/>
      <c r="L78" s="83"/>
      <c r="M78" s="83"/>
      <c r="N78" s="80" t="str">
        <f t="shared" si="66"/>
        <v>#DIV/0!</v>
      </c>
      <c r="O78" s="83"/>
      <c r="P78" s="83"/>
      <c r="Q78" s="81" t="str">
        <f t="shared" si="67"/>
        <v>#DIV/0!</v>
      </c>
      <c r="T78" s="85"/>
      <c r="U78" s="83"/>
      <c r="V78" s="83"/>
      <c r="W78" s="83"/>
      <c r="X78" s="83"/>
      <c r="Y78" s="83"/>
      <c r="Z78" s="84"/>
      <c r="AA78" s="80" t="str">
        <f t="shared" si="68"/>
        <v>#DIV/0!</v>
      </c>
      <c r="AB78" s="80" t="str">
        <f t="shared" si="69"/>
        <v>#DIV/0!</v>
      </c>
      <c r="AC78" s="83"/>
      <c r="AD78" s="83"/>
      <c r="AE78" s="83"/>
      <c r="AF78" s="83"/>
      <c r="AG78" s="80" t="str">
        <f t="shared" si="70"/>
        <v>#DIV/0!</v>
      </c>
      <c r="AH78" s="83"/>
      <c r="AI78" s="83"/>
      <c r="AJ78" s="81" t="str">
        <f t="shared" si="71"/>
        <v>#DIV/0!</v>
      </c>
      <c r="AK78" s="82"/>
      <c r="AL78" s="112"/>
      <c r="AM78" s="85"/>
      <c r="AN78" s="83"/>
      <c r="AO78" s="83"/>
      <c r="AP78" s="83"/>
      <c r="AQ78" s="83"/>
      <c r="AR78" s="83"/>
      <c r="AS78" s="83"/>
      <c r="AT78" s="80" t="str">
        <f t="shared" si="72"/>
        <v>#DIV/0!</v>
      </c>
      <c r="AU78" s="80" t="str">
        <f t="shared" si="73"/>
        <v>#DIV/0!</v>
      </c>
      <c r="AV78" s="83"/>
      <c r="AW78" s="83"/>
      <c r="AX78" s="83"/>
      <c r="AY78" s="83"/>
      <c r="AZ78" s="80" t="str">
        <f t="shared" si="74"/>
        <v>#DIV/0!</v>
      </c>
      <c r="BA78" s="83"/>
      <c r="BB78" s="83"/>
      <c r="BC78" s="81" t="str">
        <f t="shared" si="75"/>
        <v>#DIV/0!</v>
      </c>
      <c r="BD78" s="95"/>
    </row>
    <row r="79" ht="14.25" customHeight="1">
      <c r="A79" s="72" t="s">
        <v>15</v>
      </c>
      <c r="B79" s="73">
        <f t="shared" ref="B79:G79" si="76">SUM(B71:B78)</f>
        <v>74</v>
      </c>
      <c r="C79" s="73">
        <f t="shared" si="76"/>
        <v>2</v>
      </c>
      <c r="D79" s="73">
        <f t="shared" si="76"/>
        <v>12</v>
      </c>
      <c r="E79" s="73">
        <f t="shared" si="76"/>
        <v>39</v>
      </c>
      <c r="F79" s="73">
        <f t="shared" si="76"/>
        <v>19</v>
      </c>
      <c r="G79" s="86">
        <f t="shared" si="76"/>
        <v>2</v>
      </c>
      <c r="H79" s="80">
        <f t="shared" si="64"/>
        <v>0.7162162162</v>
      </c>
      <c r="I79" s="80">
        <f t="shared" si="65"/>
        <v>0.1891891892</v>
      </c>
      <c r="J79" s="73">
        <f t="shared" ref="J79:M79" si="77">SUM(J71:J78)</f>
        <v>6</v>
      </c>
      <c r="K79" s="73">
        <f t="shared" si="77"/>
        <v>6</v>
      </c>
      <c r="L79" s="73">
        <f t="shared" si="77"/>
        <v>0</v>
      </c>
      <c r="M79" s="73">
        <f t="shared" si="77"/>
        <v>60</v>
      </c>
      <c r="N79" s="80" t="str">
        <f t="shared" si="66"/>
        <v>#DIV/0!</v>
      </c>
      <c r="O79" s="87">
        <f t="shared" ref="O79:P79" si="78">SUM(O71:O78)</f>
        <v>0</v>
      </c>
      <c r="P79" s="87">
        <f t="shared" si="78"/>
        <v>60</v>
      </c>
      <c r="Q79" s="81" t="str">
        <f t="shared" si="67"/>
        <v>#DIV/0!</v>
      </c>
      <c r="T79" s="72" t="s">
        <v>15</v>
      </c>
      <c r="U79" s="73">
        <f t="shared" ref="U79:Z79" si="79">SUM(U71:U78)</f>
        <v>74</v>
      </c>
      <c r="V79" s="73">
        <f t="shared" si="79"/>
        <v>2</v>
      </c>
      <c r="W79" s="73">
        <f t="shared" si="79"/>
        <v>11</v>
      </c>
      <c r="X79" s="73">
        <f t="shared" si="79"/>
        <v>43</v>
      </c>
      <c r="Y79" s="73">
        <f t="shared" si="79"/>
        <v>16</v>
      </c>
      <c r="Z79" s="86">
        <f t="shared" si="79"/>
        <v>2</v>
      </c>
      <c r="AA79" s="80">
        <f t="shared" si="68"/>
        <v>0.7567567568</v>
      </c>
      <c r="AB79" s="80">
        <f t="shared" si="69"/>
        <v>0.1756756757</v>
      </c>
      <c r="AC79" s="73">
        <f t="shared" ref="AC79:AF79" si="80">SUM(AC71:AC78)</f>
        <v>3</v>
      </c>
      <c r="AD79" s="73">
        <f t="shared" si="80"/>
        <v>3</v>
      </c>
      <c r="AE79" s="73">
        <f t="shared" si="80"/>
        <v>0</v>
      </c>
      <c r="AF79" s="73">
        <f t="shared" si="80"/>
        <v>49</v>
      </c>
      <c r="AG79" s="80" t="str">
        <f t="shared" si="70"/>
        <v>#DIV/0!</v>
      </c>
      <c r="AH79" s="87">
        <f t="shared" ref="AH79:AI79" si="81">SUM(AH71:AH78)</f>
        <v>0</v>
      </c>
      <c r="AI79" s="87">
        <f t="shared" si="81"/>
        <v>49</v>
      </c>
      <c r="AJ79" s="81" t="str">
        <f t="shared" si="71"/>
        <v>#DIV/0!</v>
      </c>
      <c r="AK79" s="82"/>
      <c r="AL79" s="112"/>
      <c r="AM79" s="72" t="s">
        <v>15</v>
      </c>
      <c r="AN79" s="73">
        <f t="shared" ref="AN79:AS79" si="82">SUM(AN71:AN78)</f>
        <v>74</v>
      </c>
      <c r="AO79" s="73">
        <f t="shared" si="82"/>
        <v>2</v>
      </c>
      <c r="AP79" s="73">
        <f t="shared" si="82"/>
        <v>16</v>
      </c>
      <c r="AQ79" s="73">
        <f t="shared" si="82"/>
        <v>43</v>
      </c>
      <c r="AR79" s="73">
        <f t="shared" si="82"/>
        <v>11</v>
      </c>
      <c r="AS79" s="73">
        <f t="shared" si="82"/>
        <v>2</v>
      </c>
      <c r="AT79" s="80">
        <f t="shared" si="72"/>
        <v>0.8243243243</v>
      </c>
      <c r="AU79" s="80">
        <f t="shared" si="73"/>
        <v>0.2432432432</v>
      </c>
      <c r="AV79" s="73">
        <f t="shared" ref="AV79:AY79" si="83">SUM(AV71:AV78)</f>
        <v>3</v>
      </c>
      <c r="AW79" s="73">
        <f t="shared" si="83"/>
        <v>3</v>
      </c>
      <c r="AX79" s="73">
        <f t="shared" si="83"/>
        <v>0</v>
      </c>
      <c r="AY79" s="73">
        <f t="shared" si="83"/>
        <v>48</v>
      </c>
      <c r="AZ79" s="80" t="str">
        <f t="shared" si="74"/>
        <v>#DIV/0!</v>
      </c>
      <c r="BA79" s="87">
        <f t="shared" ref="BA79:BB79" si="84">SUM(BA71:BA78)</f>
        <v>0</v>
      </c>
      <c r="BB79" s="87">
        <f t="shared" si="84"/>
        <v>48</v>
      </c>
      <c r="BC79" s="81" t="str">
        <f t="shared" si="75"/>
        <v>#DIV/0!</v>
      </c>
      <c r="BD79" s="95"/>
    </row>
    <row r="80" ht="14.25" customHeight="1">
      <c r="A80" s="30"/>
      <c r="B80" s="30"/>
      <c r="C80" s="30"/>
      <c r="D80" s="30"/>
      <c r="E80" s="30"/>
      <c r="F80" s="30"/>
      <c r="G80" s="88"/>
      <c r="H80" s="30"/>
      <c r="I80" s="30"/>
      <c r="J80" s="30"/>
      <c r="K80" s="30"/>
      <c r="L80" s="30"/>
      <c r="M80" s="30"/>
      <c r="N80" s="30"/>
      <c r="Q80" s="68"/>
      <c r="T80" s="30"/>
      <c r="U80" s="30"/>
      <c r="V80" s="30"/>
      <c r="W80" s="30"/>
      <c r="X80" s="30"/>
      <c r="Y80" s="30"/>
      <c r="Z80" s="88"/>
      <c r="AA80" s="30"/>
      <c r="AB80" s="30"/>
      <c r="AC80" s="30"/>
      <c r="AD80" s="30"/>
      <c r="AE80" s="30"/>
      <c r="AF80" s="30"/>
      <c r="AG80" s="30"/>
      <c r="AJ80" s="68"/>
      <c r="AL80" s="112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C80" s="68"/>
      <c r="BD80" s="95"/>
    </row>
    <row r="81" ht="14.25" customHeight="1">
      <c r="A81" s="89" t="s">
        <v>27</v>
      </c>
      <c r="B81" s="30"/>
      <c r="C81" s="30"/>
      <c r="D81" s="30"/>
      <c r="E81" s="30"/>
      <c r="F81" s="30"/>
      <c r="G81" s="88"/>
      <c r="H81" s="30"/>
      <c r="I81" s="30"/>
      <c r="J81" s="30"/>
      <c r="K81" s="30"/>
      <c r="L81" s="30"/>
      <c r="M81" s="30"/>
      <c r="N81" s="30"/>
      <c r="Q81" s="68"/>
      <c r="T81" s="89" t="s">
        <v>27</v>
      </c>
      <c r="U81" s="30"/>
      <c r="V81" s="30"/>
      <c r="W81" s="30"/>
      <c r="X81" s="30"/>
      <c r="Y81" s="30"/>
      <c r="Z81" s="88"/>
      <c r="AA81" s="30"/>
      <c r="AB81" s="30"/>
      <c r="AC81" s="30"/>
      <c r="AD81" s="30"/>
      <c r="AE81" s="30"/>
      <c r="AF81" s="30"/>
      <c r="AG81" s="30"/>
      <c r="AJ81" s="68"/>
      <c r="AL81" s="112"/>
      <c r="AM81" s="89" t="s">
        <v>27</v>
      </c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C81" s="68"/>
      <c r="BD81" s="95"/>
    </row>
    <row r="82" ht="14.25" customHeight="1">
      <c r="A82" s="90" t="s">
        <v>4</v>
      </c>
      <c r="B82" s="32" t="s">
        <v>16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0" t="s">
        <v>4</v>
      </c>
      <c r="U82" s="32" t="s">
        <v>16</v>
      </c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  <c r="AL82" s="112"/>
      <c r="AM82" s="90" t="s">
        <v>4</v>
      </c>
      <c r="AN82" s="32" t="s">
        <v>16</v>
      </c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4"/>
      <c r="BC82" s="68"/>
      <c r="BD82" s="95"/>
    </row>
    <row r="83" ht="14.25" customHeight="1">
      <c r="A83" s="91" t="s">
        <v>106</v>
      </c>
      <c r="B83" s="92" t="s">
        <v>506</v>
      </c>
      <c r="C83" s="177"/>
      <c r="D83" s="177"/>
      <c r="E83" s="177"/>
      <c r="F83" s="177"/>
      <c r="G83" s="177"/>
      <c r="H83" s="177"/>
      <c r="I83" s="177"/>
      <c r="J83" s="177"/>
      <c r="K83" s="177"/>
      <c r="L83" s="177"/>
      <c r="M83" s="177"/>
      <c r="N83" s="168"/>
      <c r="Q83" s="68"/>
      <c r="T83" s="91" t="s">
        <v>106</v>
      </c>
      <c r="U83" s="92" t="s">
        <v>507</v>
      </c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4"/>
      <c r="AJ83" s="68"/>
      <c r="AL83" s="112"/>
      <c r="AM83" s="91" t="s">
        <v>106</v>
      </c>
      <c r="AN83" s="92" t="s">
        <v>508</v>
      </c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4"/>
      <c r="BC83" s="68"/>
      <c r="BD83" s="95"/>
    </row>
    <row r="84" ht="14.25" customHeight="1">
      <c r="A84" s="91" t="s">
        <v>483</v>
      </c>
      <c r="B84" s="92" t="s">
        <v>509</v>
      </c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Q84" s="68"/>
      <c r="T84" s="91" t="s">
        <v>483</v>
      </c>
      <c r="U84" s="92" t="s">
        <v>510</v>
      </c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4"/>
      <c r="AJ84" s="68"/>
      <c r="AL84" s="112"/>
      <c r="AM84" s="91" t="s">
        <v>483</v>
      </c>
      <c r="AN84" s="92" t="s">
        <v>511</v>
      </c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4"/>
      <c r="BC84" s="68"/>
      <c r="BD84" s="95"/>
    </row>
    <row r="85" ht="14.25" customHeight="1">
      <c r="A85" s="106" t="s">
        <v>484</v>
      </c>
      <c r="B85" s="106" t="s">
        <v>512</v>
      </c>
      <c r="Q85" s="94"/>
      <c r="T85" s="106" t="s">
        <v>484</v>
      </c>
      <c r="U85" s="106" t="s">
        <v>513</v>
      </c>
      <c r="AJ85" s="94"/>
      <c r="AK85" s="95"/>
      <c r="AL85" s="112"/>
      <c r="AM85" s="106" t="s">
        <v>484</v>
      </c>
      <c r="AN85" s="106" t="s">
        <v>514</v>
      </c>
      <c r="BC85" s="95"/>
      <c r="BD85" s="95"/>
    </row>
    <row r="86" ht="14.25" customHeight="1">
      <c r="Q86" s="94"/>
      <c r="AJ86" s="94"/>
      <c r="AK86" s="95"/>
      <c r="AL86" s="112"/>
      <c r="BC86" s="95"/>
      <c r="BD86" s="95"/>
    </row>
    <row r="87" ht="14.25" customHeight="1">
      <c r="A87" s="63" t="s">
        <v>20</v>
      </c>
      <c r="B87" s="64"/>
      <c r="C87" s="64"/>
      <c r="D87" s="64"/>
      <c r="E87" s="64"/>
      <c r="F87" s="64"/>
      <c r="G87" s="65"/>
      <c r="H87" s="64"/>
      <c r="I87" s="64"/>
      <c r="J87" s="64"/>
      <c r="K87" s="64"/>
      <c r="L87" s="64"/>
      <c r="M87" s="64"/>
      <c r="N87" s="64"/>
      <c r="O87" s="64"/>
      <c r="P87" s="64"/>
      <c r="Q87" s="66"/>
      <c r="R87" s="64"/>
      <c r="S87" s="64"/>
      <c r="T87" s="63" t="s">
        <v>20</v>
      </c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6"/>
      <c r="AK87" s="64"/>
      <c r="AL87" s="112"/>
      <c r="BC87" s="95"/>
      <c r="BD87" s="95"/>
    </row>
    <row r="88" ht="14.25" customHeight="1">
      <c r="G88" s="67"/>
      <c r="Q88" s="68"/>
      <c r="AJ88" s="68"/>
      <c r="AL88" s="112"/>
      <c r="BC88" s="95"/>
      <c r="BD88" s="95"/>
    </row>
    <row r="89" ht="14.25" customHeight="1">
      <c r="A89" s="3" t="s">
        <v>309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Q89" s="68"/>
      <c r="T89" s="3" t="s">
        <v>310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J89" s="68"/>
      <c r="AL89" s="112"/>
      <c r="AM89" s="132" t="s">
        <v>311</v>
      </c>
      <c r="BC89" s="68"/>
      <c r="BD89" s="95"/>
    </row>
    <row r="90" ht="15.0" customHeight="1">
      <c r="A90" s="96" t="s">
        <v>18</v>
      </c>
      <c r="O90" s="70" t="s">
        <v>3</v>
      </c>
      <c r="P90" s="33"/>
      <c r="Q90" s="34"/>
      <c r="T90" s="96" t="s">
        <v>18</v>
      </c>
      <c r="AH90" s="70" t="s">
        <v>3</v>
      </c>
      <c r="AI90" s="33"/>
      <c r="AJ90" s="34"/>
      <c r="AK90" s="71"/>
      <c r="AL90" s="112"/>
      <c r="AM90" s="96" t="s">
        <v>18</v>
      </c>
      <c r="BA90" s="70" t="s">
        <v>3</v>
      </c>
      <c r="BB90" s="33"/>
      <c r="BC90" s="34"/>
      <c r="BD90" s="95"/>
    </row>
    <row r="91" ht="14.25" customHeight="1">
      <c r="A91" s="72" t="s">
        <v>4</v>
      </c>
      <c r="B91" s="10" t="s">
        <v>5</v>
      </c>
      <c r="C91" s="10" t="s">
        <v>6</v>
      </c>
      <c r="D91" s="73">
        <v>4.0</v>
      </c>
      <c r="E91" s="73">
        <v>3.0</v>
      </c>
      <c r="F91" s="73">
        <v>2.0</v>
      </c>
      <c r="G91" s="45" t="s">
        <v>19</v>
      </c>
      <c r="H91" s="10" t="s">
        <v>8</v>
      </c>
      <c r="I91" s="10" t="s">
        <v>9</v>
      </c>
      <c r="J91" s="10" t="s">
        <v>10</v>
      </c>
      <c r="K91" s="10" t="s">
        <v>11</v>
      </c>
      <c r="L91" s="10" t="s">
        <v>12</v>
      </c>
      <c r="M91" s="10" t="s">
        <v>11</v>
      </c>
      <c r="N91" s="10" t="s">
        <v>13</v>
      </c>
      <c r="O91" s="75" t="s">
        <v>12</v>
      </c>
      <c r="P91" s="75" t="s">
        <v>11</v>
      </c>
      <c r="Q91" s="76" t="s">
        <v>14</v>
      </c>
      <c r="T91" s="72" t="s">
        <v>4</v>
      </c>
      <c r="U91" s="10" t="s">
        <v>5</v>
      </c>
      <c r="V91" s="10" t="s">
        <v>6</v>
      </c>
      <c r="W91" s="73">
        <v>4.0</v>
      </c>
      <c r="X91" s="73">
        <v>3.0</v>
      </c>
      <c r="Y91" s="73">
        <v>2.0</v>
      </c>
      <c r="Z91" s="45" t="s">
        <v>19</v>
      </c>
      <c r="AA91" s="10" t="s">
        <v>8</v>
      </c>
      <c r="AB91" s="10" t="s">
        <v>9</v>
      </c>
      <c r="AC91" s="10" t="s">
        <v>10</v>
      </c>
      <c r="AD91" s="10" t="s">
        <v>11</v>
      </c>
      <c r="AE91" s="10" t="s">
        <v>12</v>
      </c>
      <c r="AF91" s="10" t="s">
        <v>11</v>
      </c>
      <c r="AG91" s="10" t="s">
        <v>13</v>
      </c>
      <c r="AH91" s="75" t="s">
        <v>12</v>
      </c>
      <c r="AI91" s="75" t="s">
        <v>11</v>
      </c>
      <c r="AJ91" s="76" t="s">
        <v>14</v>
      </c>
      <c r="AK91" s="71"/>
      <c r="AL91" s="112"/>
      <c r="AM91" s="72" t="s">
        <v>4</v>
      </c>
      <c r="AN91" s="10" t="s">
        <v>5</v>
      </c>
      <c r="AO91" s="10" t="s">
        <v>6</v>
      </c>
      <c r="AP91" s="73">
        <v>4.0</v>
      </c>
      <c r="AQ91" s="73">
        <v>3.0</v>
      </c>
      <c r="AR91" s="73">
        <v>2.0</v>
      </c>
      <c r="AS91" s="45" t="s">
        <v>19</v>
      </c>
      <c r="AT91" s="10" t="s">
        <v>8</v>
      </c>
      <c r="AU91" s="10" t="s">
        <v>9</v>
      </c>
      <c r="AV91" s="10" t="s">
        <v>10</v>
      </c>
      <c r="AW91" s="10" t="s">
        <v>11</v>
      </c>
      <c r="AX91" s="10" t="s">
        <v>12</v>
      </c>
      <c r="AY91" s="10" t="s">
        <v>11</v>
      </c>
      <c r="AZ91" s="10" t="s">
        <v>13</v>
      </c>
      <c r="BA91" s="75" t="s">
        <v>12</v>
      </c>
      <c r="BB91" s="75" t="s">
        <v>11</v>
      </c>
      <c r="BC91" s="76" t="s">
        <v>14</v>
      </c>
      <c r="BD91" s="95"/>
    </row>
    <row r="92" ht="14.25" customHeight="1">
      <c r="A92" s="77" t="s">
        <v>106</v>
      </c>
      <c r="B92" s="78">
        <v>26.0</v>
      </c>
      <c r="C92" s="78"/>
      <c r="D92" s="78">
        <v>7.0</v>
      </c>
      <c r="E92" s="78">
        <v>15.0</v>
      </c>
      <c r="F92" s="78"/>
      <c r="G92" s="79">
        <v>4.0</v>
      </c>
      <c r="H92" s="80">
        <f t="shared" ref="H92:H100" si="85">(C92+D92+E92)/B92</f>
        <v>0.8461538462</v>
      </c>
      <c r="I92" s="80">
        <f t="shared" ref="I92:I100" si="86">(C92+D92)/B92</f>
        <v>0.2692307692</v>
      </c>
      <c r="J92" s="78">
        <v>8.0</v>
      </c>
      <c r="K92" s="78">
        <v>8.0</v>
      </c>
      <c r="L92" s="78"/>
      <c r="M92" s="78">
        <v>113.0</v>
      </c>
      <c r="N92" s="80" t="str">
        <f t="shared" ref="N92:N100" si="87">M92/L92</f>
        <v>#DIV/0!</v>
      </c>
      <c r="O92" s="78"/>
      <c r="P92" s="78">
        <v>113.0</v>
      </c>
      <c r="Q92" s="81" t="str">
        <f t="shared" ref="Q92:Q100" si="88">P92/O92</f>
        <v>#DIV/0!</v>
      </c>
      <c r="T92" s="77" t="s">
        <v>106</v>
      </c>
      <c r="U92" s="78">
        <v>26.0</v>
      </c>
      <c r="V92" s="78"/>
      <c r="W92" s="78">
        <v>6.0</v>
      </c>
      <c r="X92" s="78">
        <v>17.0</v>
      </c>
      <c r="Y92" s="78"/>
      <c r="Z92" s="79">
        <v>3.0</v>
      </c>
      <c r="AA92" s="80">
        <f t="shared" ref="AA92:AA100" si="89">(V92+W92+X92)/U92</f>
        <v>0.8846153846</v>
      </c>
      <c r="AB92" s="80">
        <f t="shared" ref="AB92:AB100" si="90">(V92+W92)/U92</f>
        <v>0.2307692308</v>
      </c>
      <c r="AC92" s="78">
        <v>4.0</v>
      </c>
      <c r="AD92" s="78">
        <v>4.0</v>
      </c>
      <c r="AE92" s="78"/>
      <c r="AF92" s="78">
        <v>63.0</v>
      </c>
      <c r="AG92" s="80" t="str">
        <f t="shared" ref="AG92:AG100" si="91">AF92/AE92</f>
        <v>#DIV/0!</v>
      </c>
      <c r="AH92" s="78"/>
      <c r="AI92" s="78">
        <v>63.0</v>
      </c>
      <c r="AJ92" s="81" t="str">
        <f t="shared" ref="AJ92:AJ100" si="92">AI92/AH92</f>
        <v>#DIV/0!</v>
      </c>
      <c r="AK92" s="82"/>
      <c r="AL92" s="112"/>
      <c r="AM92" s="77" t="s">
        <v>106</v>
      </c>
      <c r="AN92" s="78">
        <v>26.0</v>
      </c>
      <c r="AO92" s="78">
        <v>1.0</v>
      </c>
      <c r="AP92" s="78">
        <v>9.0</v>
      </c>
      <c r="AQ92" s="78">
        <v>15.0</v>
      </c>
      <c r="AR92" s="78"/>
      <c r="AS92" s="78">
        <v>1.0</v>
      </c>
      <c r="AT92" s="80">
        <f t="shared" ref="AT92:AT100" si="93">(AO92+AP92+AQ92)/AN92</f>
        <v>0.9615384615</v>
      </c>
      <c r="AU92" s="80">
        <f t="shared" ref="AU92:AU100" si="94">(AO92+AP92)/AN92</f>
        <v>0.3846153846</v>
      </c>
      <c r="AV92" s="78">
        <v>1.0</v>
      </c>
      <c r="AW92" s="78">
        <v>1.0</v>
      </c>
      <c r="AX92" s="78"/>
      <c r="AY92" s="78">
        <v>30.0</v>
      </c>
      <c r="AZ92" s="80" t="str">
        <f t="shared" ref="AZ92:AZ100" si="95">AY92/AX92</f>
        <v>#DIV/0!</v>
      </c>
      <c r="BA92" s="78"/>
      <c r="BB92" s="78">
        <v>30.0</v>
      </c>
      <c r="BC92" s="81" t="str">
        <f t="shared" ref="BC92:BC100" si="96">BB92/BA92</f>
        <v>#DIV/0!</v>
      </c>
      <c r="BD92" s="95"/>
    </row>
    <row r="93" ht="14.25" customHeight="1">
      <c r="A93" s="77" t="s">
        <v>483</v>
      </c>
      <c r="B93" s="78">
        <v>24.0</v>
      </c>
      <c r="C93" s="78"/>
      <c r="D93" s="78">
        <v>6.0</v>
      </c>
      <c r="E93" s="78">
        <v>11.0</v>
      </c>
      <c r="F93" s="78"/>
      <c r="G93" s="79">
        <v>7.0</v>
      </c>
      <c r="H93" s="80">
        <f t="shared" si="85"/>
        <v>0.7083333333</v>
      </c>
      <c r="I93" s="80">
        <f t="shared" si="86"/>
        <v>0.25</v>
      </c>
      <c r="J93" s="78">
        <v>8.0</v>
      </c>
      <c r="K93" s="78">
        <v>8.0</v>
      </c>
      <c r="L93" s="78"/>
      <c r="M93" s="78">
        <v>111.0</v>
      </c>
      <c r="N93" s="80" t="str">
        <f t="shared" si="87"/>
        <v>#DIV/0!</v>
      </c>
      <c r="O93" s="78"/>
      <c r="P93" s="78">
        <v>111.0</v>
      </c>
      <c r="Q93" s="81" t="str">
        <f t="shared" si="88"/>
        <v>#DIV/0!</v>
      </c>
      <c r="T93" s="77" t="s">
        <v>483</v>
      </c>
      <c r="U93" s="78">
        <v>24.0</v>
      </c>
      <c r="V93" s="78">
        <v>1.0</v>
      </c>
      <c r="W93" s="78"/>
      <c r="X93" s="78">
        <v>15.0</v>
      </c>
      <c r="Y93" s="78"/>
      <c r="Z93" s="79">
        <v>8.0</v>
      </c>
      <c r="AA93" s="80">
        <f t="shared" si="89"/>
        <v>0.6666666667</v>
      </c>
      <c r="AB93" s="80">
        <f t="shared" si="90"/>
        <v>0.04166666667</v>
      </c>
      <c r="AC93" s="78">
        <v>4.0</v>
      </c>
      <c r="AD93" s="78">
        <v>4.0</v>
      </c>
      <c r="AE93" s="78"/>
      <c r="AF93" s="78">
        <v>64.0</v>
      </c>
      <c r="AG93" s="80" t="str">
        <f t="shared" si="91"/>
        <v>#DIV/0!</v>
      </c>
      <c r="AH93" s="78"/>
      <c r="AI93" s="78">
        <v>64.0</v>
      </c>
      <c r="AJ93" s="81" t="str">
        <f t="shared" si="92"/>
        <v>#DIV/0!</v>
      </c>
      <c r="AK93" s="82"/>
      <c r="AL93" s="112"/>
      <c r="AM93" s="77" t="s">
        <v>483</v>
      </c>
      <c r="AN93" s="78">
        <v>24.0</v>
      </c>
      <c r="AO93" s="78">
        <v>1.0</v>
      </c>
      <c r="AP93" s="78">
        <v>2.0</v>
      </c>
      <c r="AQ93" s="78">
        <v>20.0</v>
      </c>
      <c r="AR93" s="78">
        <v>1.0</v>
      </c>
      <c r="AS93" s="78"/>
      <c r="AT93" s="80">
        <f t="shared" si="93"/>
        <v>0.9583333333</v>
      </c>
      <c r="AU93" s="80">
        <f t="shared" si="94"/>
        <v>0.125</v>
      </c>
      <c r="AV93" s="78">
        <v>1.0</v>
      </c>
      <c r="AW93" s="78">
        <v>1.0</v>
      </c>
      <c r="AX93" s="78"/>
      <c r="AY93" s="78">
        <v>28.0</v>
      </c>
      <c r="AZ93" s="80" t="str">
        <f t="shared" si="95"/>
        <v>#DIV/0!</v>
      </c>
      <c r="BA93" s="78"/>
      <c r="BB93" s="78">
        <v>28.0</v>
      </c>
      <c r="BC93" s="81" t="str">
        <f t="shared" si="96"/>
        <v>#DIV/0!</v>
      </c>
      <c r="BD93" s="95"/>
    </row>
    <row r="94" ht="14.25" customHeight="1">
      <c r="A94" s="77" t="s">
        <v>484</v>
      </c>
      <c r="B94" s="78">
        <v>24.0</v>
      </c>
      <c r="C94" s="78">
        <v>2.0</v>
      </c>
      <c r="D94" s="78">
        <v>8.0</v>
      </c>
      <c r="E94" s="78">
        <v>12.0</v>
      </c>
      <c r="F94" s="78"/>
      <c r="G94" s="79">
        <v>3.0</v>
      </c>
      <c r="H94" s="80">
        <f t="shared" si="85"/>
        <v>0.9166666667</v>
      </c>
      <c r="I94" s="80">
        <f t="shared" si="86"/>
        <v>0.4166666667</v>
      </c>
      <c r="J94" s="78">
        <v>8.0</v>
      </c>
      <c r="K94" s="78">
        <v>8.0</v>
      </c>
      <c r="L94" s="78"/>
      <c r="M94" s="78">
        <v>113.0</v>
      </c>
      <c r="N94" s="80" t="str">
        <f t="shared" si="87"/>
        <v>#DIV/0!</v>
      </c>
      <c r="O94" s="78"/>
      <c r="P94" s="78">
        <v>113.0</v>
      </c>
      <c r="Q94" s="81" t="str">
        <f t="shared" si="88"/>
        <v>#DIV/0!</v>
      </c>
      <c r="T94" s="77" t="s">
        <v>484</v>
      </c>
      <c r="U94" s="78">
        <v>24.0</v>
      </c>
      <c r="V94" s="78">
        <v>2.0</v>
      </c>
      <c r="W94" s="78">
        <v>5.0</v>
      </c>
      <c r="X94" s="78">
        <v>14.0</v>
      </c>
      <c r="Y94" s="78"/>
      <c r="Z94" s="79">
        <v>3.0</v>
      </c>
      <c r="AA94" s="80">
        <f t="shared" si="89"/>
        <v>0.875</v>
      </c>
      <c r="AB94" s="80">
        <f t="shared" si="90"/>
        <v>0.2916666667</v>
      </c>
      <c r="AC94" s="78">
        <v>4.0</v>
      </c>
      <c r="AD94" s="78">
        <v>4.0</v>
      </c>
      <c r="AE94" s="78"/>
      <c r="AF94" s="78">
        <v>59.0</v>
      </c>
      <c r="AG94" s="80" t="str">
        <f t="shared" si="91"/>
        <v>#DIV/0!</v>
      </c>
      <c r="AH94" s="78"/>
      <c r="AI94" s="78">
        <v>59.0</v>
      </c>
      <c r="AJ94" s="81" t="str">
        <f t="shared" si="92"/>
        <v>#DIV/0!</v>
      </c>
      <c r="AK94" s="82"/>
      <c r="AL94" s="112"/>
      <c r="AM94" s="77" t="s">
        <v>484</v>
      </c>
      <c r="AN94" s="78">
        <v>24.0</v>
      </c>
      <c r="AO94" s="78">
        <v>2.0</v>
      </c>
      <c r="AP94" s="78">
        <v>9.0</v>
      </c>
      <c r="AQ94" s="78">
        <v>12.0</v>
      </c>
      <c r="AR94" s="78">
        <v>1.0</v>
      </c>
      <c r="AS94" s="78"/>
      <c r="AT94" s="80">
        <f t="shared" si="93"/>
        <v>0.9583333333</v>
      </c>
      <c r="AU94" s="80">
        <f t="shared" si="94"/>
        <v>0.4583333333</v>
      </c>
      <c r="AV94" s="78">
        <v>1.0</v>
      </c>
      <c r="AW94" s="78">
        <v>1.0</v>
      </c>
      <c r="AX94" s="78"/>
      <c r="AY94" s="78">
        <v>33.0</v>
      </c>
      <c r="AZ94" s="80" t="str">
        <f t="shared" si="95"/>
        <v>#DIV/0!</v>
      </c>
      <c r="BA94" s="78"/>
      <c r="BB94" s="78">
        <v>33.0</v>
      </c>
      <c r="BC94" s="81" t="str">
        <f t="shared" si="96"/>
        <v>#DIV/0!</v>
      </c>
      <c r="BD94" s="95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85"/>
        <v>#DIV/0!</v>
      </c>
      <c r="I95" s="80" t="str">
        <f t="shared" si="86"/>
        <v>#DIV/0!</v>
      </c>
      <c r="J95" s="78"/>
      <c r="K95" s="78"/>
      <c r="L95" s="78"/>
      <c r="M95" s="78"/>
      <c r="N95" s="80" t="str">
        <f t="shared" si="87"/>
        <v>#DIV/0!</v>
      </c>
      <c r="O95" s="83"/>
      <c r="P95" s="83"/>
      <c r="Q95" s="81" t="str">
        <f t="shared" si="88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89"/>
        <v>#DIV/0!</v>
      </c>
      <c r="AB95" s="80" t="str">
        <f t="shared" si="90"/>
        <v>#DIV/0!</v>
      </c>
      <c r="AC95" s="78"/>
      <c r="AD95" s="78"/>
      <c r="AE95" s="78"/>
      <c r="AF95" s="78"/>
      <c r="AG95" s="80" t="str">
        <f t="shared" si="91"/>
        <v>#DIV/0!</v>
      </c>
      <c r="AH95" s="83"/>
      <c r="AI95" s="83"/>
      <c r="AJ95" s="81" t="str">
        <f t="shared" si="92"/>
        <v>#DIV/0!</v>
      </c>
      <c r="AK95" s="82"/>
      <c r="AL95" s="112"/>
      <c r="AM95" s="77"/>
      <c r="AN95" s="78"/>
      <c r="AO95" s="78"/>
      <c r="AP95" s="78"/>
      <c r="AQ95" s="78"/>
      <c r="AR95" s="78"/>
      <c r="AS95" s="78"/>
      <c r="AT95" s="80" t="str">
        <f t="shared" si="93"/>
        <v>#DIV/0!</v>
      </c>
      <c r="AU95" s="80" t="str">
        <f t="shared" si="94"/>
        <v>#DIV/0!</v>
      </c>
      <c r="AV95" s="78"/>
      <c r="AW95" s="78"/>
      <c r="AX95" s="78"/>
      <c r="AY95" s="78"/>
      <c r="AZ95" s="80" t="str">
        <f t="shared" si="95"/>
        <v>#DIV/0!</v>
      </c>
      <c r="BA95" s="78"/>
      <c r="BB95" s="78"/>
      <c r="BC95" s="81" t="str">
        <f t="shared" si="96"/>
        <v>#DIV/0!</v>
      </c>
      <c r="BD95" s="95"/>
    </row>
    <row r="96" ht="14.25" customHeight="1">
      <c r="A96" s="85"/>
      <c r="B96" s="78"/>
      <c r="C96" s="83"/>
      <c r="D96" s="83"/>
      <c r="E96" s="78"/>
      <c r="F96" s="78"/>
      <c r="G96" s="84"/>
      <c r="H96" s="80" t="str">
        <f t="shared" si="85"/>
        <v>#DIV/0!</v>
      </c>
      <c r="I96" s="80" t="str">
        <f t="shared" si="86"/>
        <v>#DIV/0!</v>
      </c>
      <c r="J96" s="83"/>
      <c r="K96" s="83"/>
      <c r="L96" s="83"/>
      <c r="M96" s="83"/>
      <c r="N96" s="80" t="str">
        <f t="shared" si="87"/>
        <v>#DIV/0!</v>
      </c>
      <c r="O96" s="83"/>
      <c r="P96" s="83"/>
      <c r="Q96" s="81" t="str">
        <f t="shared" si="88"/>
        <v>#DIV/0!</v>
      </c>
      <c r="T96" s="85"/>
      <c r="U96" s="78"/>
      <c r="V96" s="83"/>
      <c r="W96" s="83"/>
      <c r="X96" s="78"/>
      <c r="Y96" s="78"/>
      <c r="Z96" s="84"/>
      <c r="AA96" s="80" t="str">
        <f t="shared" si="89"/>
        <v>#DIV/0!</v>
      </c>
      <c r="AB96" s="80" t="str">
        <f t="shared" si="90"/>
        <v>#DIV/0!</v>
      </c>
      <c r="AC96" s="83"/>
      <c r="AD96" s="83"/>
      <c r="AE96" s="83"/>
      <c r="AF96" s="83"/>
      <c r="AG96" s="80" t="str">
        <f t="shared" si="91"/>
        <v>#DIV/0!</v>
      </c>
      <c r="AH96" s="83"/>
      <c r="AI96" s="83"/>
      <c r="AJ96" s="81" t="str">
        <f t="shared" si="92"/>
        <v>#DIV/0!</v>
      </c>
      <c r="AK96" s="82"/>
      <c r="AL96" s="112"/>
      <c r="AM96" s="85"/>
      <c r="AN96" s="83"/>
      <c r="AO96" s="83"/>
      <c r="AP96" s="83"/>
      <c r="AQ96" s="83"/>
      <c r="AR96" s="83"/>
      <c r="AS96" s="83"/>
      <c r="AT96" s="80" t="str">
        <f t="shared" si="93"/>
        <v>#DIV/0!</v>
      </c>
      <c r="AU96" s="80" t="str">
        <f t="shared" si="94"/>
        <v>#DIV/0!</v>
      </c>
      <c r="AV96" s="83"/>
      <c r="AW96" s="83"/>
      <c r="AX96" s="83"/>
      <c r="AY96" s="83"/>
      <c r="AZ96" s="80" t="str">
        <f t="shared" si="95"/>
        <v>#DIV/0!</v>
      </c>
      <c r="BA96" s="83"/>
      <c r="BB96" s="83"/>
      <c r="BC96" s="81" t="str">
        <f t="shared" si="96"/>
        <v>#DIV/0!</v>
      </c>
      <c r="BD96" s="95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85"/>
        <v>#DIV/0!</v>
      </c>
      <c r="I97" s="80" t="str">
        <f t="shared" si="86"/>
        <v>#DIV/0!</v>
      </c>
      <c r="J97" s="83"/>
      <c r="K97" s="83"/>
      <c r="L97" s="83"/>
      <c r="M97" s="83"/>
      <c r="N97" s="80" t="str">
        <f t="shared" si="87"/>
        <v>#DIV/0!</v>
      </c>
      <c r="O97" s="83"/>
      <c r="P97" s="83"/>
      <c r="Q97" s="81" t="str">
        <f t="shared" si="88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89"/>
        <v>#DIV/0!</v>
      </c>
      <c r="AB97" s="80" t="str">
        <f t="shared" si="90"/>
        <v>#DIV/0!</v>
      </c>
      <c r="AC97" s="83"/>
      <c r="AD97" s="83"/>
      <c r="AE97" s="83"/>
      <c r="AF97" s="83"/>
      <c r="AG97" s="80" t="str">
        <f t="shared" si="91"/>
        <v>#DIV/0!</v>
      </c>
      <c r="AH97" s="83"/>
      <c r="AI97" s="83"/>
      <c r="AJ97" s="81" t="str">
        <f t="shared" si="92"/>
        <v>#DIV/0!</v>
      </c>
      <c r="AK97" s="82"/>
      <c r="AL97" s="112"/>
      <c r="AM97" s="85"/>
      <c r="AN97" s="83"/>
      <c r="AO97" s="83"/>
      <c r="AP97" s="83"/>
      <c r="AQ97" s="83"/>
      <c r="AR97" s="83"/>
      <c r="AS97" s="83"/>
      <c r="AT97" s="80" t="str">
        <f t="shared" si="93"/>
        <v>#DIV/0!</v>
      </c>
      <c r="AU97" s="80" t="str">
        <f t="shared" si="94"/>
        <v>#DIV/0!</v>
      </c>
      <c r="AV97" s="83"/>
      <c r="AW97" s="83"/>
      <c r="AX97" s="83"/>
      <c r="AY97" s="83"/>
      <c r="AZ97" s="80" t="str">
        <f t="shared" si="95"/>
        <v>#DIV/0!</v>
      </c>
      <c r="BA97" s="83"/>
      <c r="BB97" s="83"/>
      <c r="BC97" s="81" t="str">
        <f t="shared" si="96"/>
        <v>#DIV/0!</v>
      </c>
      <c r="BD97" s="95"/>
    </row>
    <row r="98" ht="14.25" customHeight="1">
      <c r="A98" s="85"/>
      <c r="B98" s="83"/>
      <c r="C98" s="83"/>
      <c r="D98" s="83"/>
      <c r="E98" s="83"/>
      <c r="F98" s="83"/>
      <c r="G98" s="84"/>
      <c r="H98" s="80" t="str">
        <f t="shared" si="85"/>
        <v>#DIV/0!</v>
      </c>
      <c r="I98" s="80" t="str">
        <f t="shared" si="86"/>
        <v>#DIV/0!</v>
      </c>
      <c r="J98" s="83"/>
      <c r="K98" s="83"/>
      <c r="L98" s="83"/>
      <c r="M98" s="83"/>
      <c r="N98" s="80" t="str">
        <f t="shared" si="87"/>
        <v>#DIV/0!</v>
      </c>
      <c r="O98" s="83"/>
      <c r="P98" s="83"/>
      <c r="Q98" s="81" t="str">
        <f t="shared" si="88"/>
        <v>#DIV/0!</v>
      </c>
      <c r="T98" s="85"/>
      <c r="U98" s="83"/>
      <c r="V98" s="83"/>
      <c r="W98" s="83"/>
      <c r="X98" s="83"/>
      <c r="Y98" s="83"/>
      <c r="Z98" s="84"/>
      <c r="AA98" s="80" t="str">
        <f t="shared" si="89"/>
        <v>#DIV/0!</v>
      </c>
      <c r="AB98" s="80" t="str">
        <f t="shared" si="90"/>
        <v>#DIV/0!</v>
      </c>
      <c r="AC98" s="83"/>
      <c r="AD98" s="83"/>
      <c r="AE98" s="83"/>
      <c r="AF98" s="83"/>
      <c r="AG98" s="80" t="str">
        <f t="shared" si="91"/>
        <v>#DIV/0!</v>
      </c>
      <c r="AH98" s="83"/>
      <c r="AI98" s="83"/>
      <c r="AJ98" s="81" t="str">
        <f t="shared" si="92"/>
        <v>#DIV/0!</v>
      </c>
      <c r="AK98" s="82"/>
      <c r="AL98" s="112"/>
      <c r="AM98" s="85"/>
      <c r="AN98" s="83"/>
      <c r="AO98" s="83"/>
      <c r="AP98" s="83"/>
      <c r="AQ98" s="83"/>
      <c r="AR98" s="83"/>
      <c r="AS98" s="83"/>
      <c r="AT98" s="80" t="str">
        <f t="shared" si="93"/>
        <v>#DIV/0!</v>
      </c>
      <c r="AU98" s="80" t="str">
        <f t="shared" si="94"/>
        <v>#DIV/0!</v>
      </c>
      <c r="AV98" s="83"/>
      <c r="AW98" s="83"/>
      <c r="AX98" s="83"/>
      <c r="AY98" s="83"/>
      <c r="AZ98" s="80" t="str">
        <f t="shared" si="95"/>
        <v>#DIV/0!</v>
      </c>
      <c r="BA98" s="83"/>
      <c r="BB98" s="83"/>
      <c r="BC98" s="81" t="str">
        <f t="shared" si="96"/>
        <v>#DIV/0!</v>
      </c>
      <c r="BD98" s="95"/>
    </row>
    <row r="99" ht="14.25" customHeight="1">
      <c r="A99" s="85"/>
      <c r="B99" s="83"/>
      <c r="C99" s="83"/>
      <c r="D99" s="83"/>
      <c r="E99" s="83"/>
      <c r="F99" s="83"/>
      <c r="G99" s="84"/>
      <c r="H99" s="80" t="str">
        <f t="shared" si="85"/>
        <v>#DIV/0!</v>
      </c>
      <c r="I99" s="80" t="str">
        <f t="shared" si="86"/>
        <v>#DIV/0!</v>
      </c>
      <c r="J99" s="83"/>
      <c r="K99" s="83"/>
      <c r="L99" s="83"/>
      <c r="M99" s="83"/>
      <c r="N99" s="80" t="str">
        <f t="shared" si="87"/>
        <v>#DIV/0!</v>
      </c>
      <c r="O99" s="83"/>
      <c r="P99" s="83"/>
      <c r="Q99" s="81" t="str">
        <f t="shared" si="88"/>
        <v>#DIV/0!</v>
      </c>
      <c r="T99" s="85"/>
      <c r="U99" s="83"/>
      <c r="V99" s="83"/>
      <c r="W99" s="83"/>
      <c r="X99" s="83"/>
      <c r="Y99" s="83"/>
      <c r="Z99" s="84"/>
      <c r="AA99" s="80" t="str">
        <f t="shared" si="89"/>
        <v>#DIV/0!</v>
      </c>
      <c r="AB99" s="80" t="str">
        <f t="shared" si="90"/>
        <v>#DIV/0!</v>
      </c>
      <c r="AC99" s="83"/>
      <c r="AD99" s="83"/>
      <c r="AE99" s="83"/>
      <c r="AF99" s="83"/>
      <c r="AG99" s="80" t="str">
        <f t="shared" si="91"/>
        <v>#DIV/0!</v>
      </c>
      <c r="AH99" s="83"/>
      <c r="AI99" s="83"/>
      <c r="AJ99" s="81" t="str">
        <f t="shared" si="92"/>
        <v>#DIV/0!</v>
      </c>
      <c r="AK99" s="82"/>
      <c r="AL99" s="112"/>
      <c r="AM99" s="85"/>
      <c r="AN99" s="83"/>
      <c r="AO99" s="83"/>
      <c r="AP99" s="83"/>
      <c r="AQ99" s="83"/>
      <c r="AR99" s="83"/>
      <c r="AS99" s="83"/>
      <c r="AT99" s="80" t="str">
        <f t="shared" si="93"/>
        <v>#DIV/0!</v>
      </c>
      <c r="AU99" s="80" t="str">
        <f t="shared" si="94"/>
        <v>#DIV/0!</v>
      </c>
      <c r="AV99" s="83"/>
      <c r="AW99" s="83"/>
      <c r="AX99" s="83"/>
      <c r="AY99" s="83"/>
      <c r="AZ99" s="80" t="str">
        <f t="shared" si="95"/>
        <v>#DIV/0!</v>
      </c>
      <c r="BA99" s="83"/>
      <c r="BB99" s="83"/>
      <c r="BC99" s="81" t="str">
        <f t="shared" si="96"/>
        <v>#DIV/0!</v>
      </c>
      <c r="BD99" s="95"/>
    </row>
    <row r="100" ht="14.25" customHeight="1">
      <c r="A100" s="72" t="s">
        <v>15</v>
      </c>
      <c r="B100" s="73">
        <f t="shared" ref="B100:G100" si="97">SUM(B92:B99)</f>
        <v>74</v>
      </c>
      <c r="C100" s="73">
        <f t="shared" si="97"/>
        <v>2</v>
      </c>
      <c r="D100" s="73">
        <f t="shared" si="97"/>
        <v>21</v>
      </c>
      <c r="E100" s="73">
        <f t="shared" si="97"/>
        <v>38</v>
      </c>
      <c r="F100" s="73">
        <f t="shared" si="97"/>
        <v>0</v>
      </c>
      <c r="G100" s="86">
        <f t="shared" si="97"/>
        <v>14</v>
      </c>
      <c r="H100" s="80">
        <f t="shared" si="85"/>
        <v>0.8243243243</v>
      </c>
      <c r="I100" s="80">
        <f t="shared" si="86"/>
        <v>0.3108108108</v>
      </c>
      <c r="J100" s="73">
        <f t="shared" ref="J100:M100" si="98">SUM(J92:J99)</f>
        <v>24</v>
      </c>
      <c r="K100" s="73">
        <f t="shared" si="98"/>
        <v>24</v>
      </c>
      <c r="L100" s="73">
        <f t="shared" si="98"/>
        <v>0</v>
      </c>
      <c r="M100" s="73">
        <f t="shared" si="98"/>
        <v>337</v>
      </c>
      <c r="N100" s="80" t="str">
        <f t="shared" si="87"/>
        <v>#DIV/0!</v>
      </c>
      <c r="O100" s="87">
        <f t="shared" ref="O100:P100" si="99">SUM(O92:O99)</f>
        <v>0</v>
      </c>
      <c r="P100" s="87">
        <f t="shared" si="99"/>
        <v>337</v>
      </c>
      <c r="Q100" s="81" t="str">
        <f t="shared" si="88"/>
        <v>#DIV/0!</v>
      </c>
      <c r="T100" s="72" t="s">
        <v>15</v>
      </c>
      <c r="U100" s="73">
        <f t="shared" ref="U100:Z100" si="100">SUM(U92:U99)</f>
        <v>74</v>
      </c>
      <c r="V100" s="73">
        <f t="shared" si="100"/>
        <v>3</v>
      </c>
      <c r="W100" s="73">
        <f t="shared" si="100"/>
        <v>11</v>
      </c>
      <c r="X100" s="73">
        <f t="shared" si="100"/>
        <v>46</v>
      </c>
      <c r="Y100" s="73">
        <f t="shared" si="100"/>
        <v>0</v>
      </c>
      <c r="Z100" s="86">
        <f t="shared" si="100"/>
        <v>14</v>
      </c>
      <c r="AA100" s="80">
        <f t="shared" si="89"/>
        <v>0.8108108108</v>
      </c>
      <c r="AB100" s="80">
        <f t="shared" si="90"/>
        <v>0.1891891892</v>
      </c>
      <c r="AC100" s="73">
        <f t="shared" ref="AC100:AF100" si="101">SUM(AC92:AC99)</f>
        <v>12</v>
      </c>
      <c r="AD100" s="73">
        <f t="shared" si="101"/>
        <v>12</v>
      </c>
      <c r="AE100" s="73">
        <f t="shared" si="101"/>
        <v>0</v>
      </c>
      <c r="AF100" s="73">
        <f t="shared" si="101"/>
        <v>186</v>
      </c>
      <c r="AG100" s="80" t="str">
        <f t="shared" si="91"/>
        <v>#DIV/0!</v>
      </c>
      <c r="AH100" s="87">
        <f t="shared" ref="AH100:AI100" si="102">SUM(AH92:AH99)</f>
        <v>0</v>
      </c>
      <c r="AI100" s="87">
        <f t="shared" si="102"/>
        <v>186</v>
      </c>
      <c r="AJ100" s="81" t="str">
        <f t="shared" si="92"/>
        <v>#DIV/0!</v>
      </c>
      <c r="AK100" s="82"/>
      <c r="AL100" s="112"/>
      <c r="AM100" s="72" t="s">
        <v>15</v>
      </c>
      <c r="AN100" s="73">
        <f t="shared" ref="AN100:AS100" si="103">SUM(AN92:AN99)</f>
        <v>74</v>
      </c>
      <c r="AO100" s="73">
        <f t="shared" si="103"/>
        <v>4</v>
      </c>
      <c r="AP100" s="73">
        <f t="shared" si="103"/>
        <v>20</v>
      </c>
      <c r="AQ100" s="73">
        <f t="shared" si="103"/>
        <v>47</v>
      </c>
      <c r="AR100" s="73">
        <f t="shared" si="103"/>
        <v>2</v>
      </c>
      <c r="AS100" s="73">
        <f t="shared" si="103"/>
        <v>1</v>
      </c>
      <c r="AT100" s="80">
        <f t="shared" si="93"/>
        <v>0.9594594595</v>
      </c>
      <c r="AU100" s="80">
        <f t="shared" si="94"/>
        <v>0.3243243243</v>
      </c>
      <c r="AV100" s="73">
        <f t="shared" ref="AV100:AY100" si="104">SUM(AV92:AV99)</f>
        <v>3</v>
      </c>
      <c r="AW100" s="73">
        <f t="shared" si="104"/>
        <v>3</v>
      </c>
      <c r="AX100" s="73">
        <f t="shared" si="104"/>
        <v>0</v>
      </c>
      <c r="AY100" s="73">
        <f t="shared" si="104"/>
        <v>91</v>
      </c>
      <c r="AZ100" s="80" t="str">
        <f t="shared" si="95"/>
        <v>#DIV/0!</v>
      </c>
      <c r="BA100" s="87">
        <f t="shared" ref="BA100:BB100" si="105">SUM(BA92:BA99)</f>
        <v>0</v>
      </c>
      <c r="BB100" s="87">
        <f t="shared" si="105"/>
        <v>91</v>
      </c>
      <c r="BC100" s="81" t="str">
        <f t="shared" si="96"/>
        <v>#DIV/0!</v>
      </c>
      <c r="BD100" s="95"/>
    </row>
    <row r="101" ht="14.25" customHeight="1">
      <c r="A101" s="30"/>
      <c r="B101" s="30"/>
      <c r="C101" s="30"/>
      <c r="D101" s="30"/>
      <c r="E101" s="30"/>
      <c r="F101" s="30"/>
      <c r="G101" s="88"/>
      <c r="H101" s="30"/>
      <c r="I101" s="30"/>
      <c r="J101" s="30"/>
      <c r="K101" s="30"/>
      <c r="L101" s="30"/>
      <c r="M101" s="30"/>
      <c r="N101" s="30"/>
      <c r="Q101" s="68"/>
      <c r="T101" s="30"/>
      <c r="U101" s="30"/>
      <c r="V101" s="30"/>
      <c r="W101" s="30"/>
      <c r="X101" s="30"/>
      <c r="Y101" s="30"/>
      <c r="Z101" s="88"/>
      <c r="AA101" s="30"/>
      <c r="AB101" s="30"/>
      <c r="AC101" s="30"/>
      <c r="AD101" s="30"/>
      <c r="AE101" s="30"/>
      <c r="AF101" s="30"/>
      <c r="AG101" s="30"/>
      <c r="AJ101" s="68"/>
      <c r="AL101" s="112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C101" s="68"/>
      <c r="BD101" s="95"/>
    </row>
    <row r="102" ht="14.25" customHeight="1">
      <c r="A102" s="89" t="s">
        <v>27</v>
      </c>
      <c r="B102" s="30"/>
      <c r="C102" s="30"/>
      <c r="D102" s="30"/>
      <c r="E102" s="30"/>
      <c r="F102" s="30"/>
      <c r="G102" s="88"/>
      <c r="H102" s="30"/>
      <c r="I102" s="30"/>
      <c r="J102" s="30"/>
      <c r="K102" s="30"/>
      <c r="L102" s="30"/>
      <c r="M102" s="30"/>
      <c r="N102" s="30"/>
      <c r="Q102" s="68"/>
      <c r="T102" s="89" t="s">
        <v>27</v>
      </c>
      <c r="U102" s="30"/>
      <c r="V102" s="30"/>
      <c r="W102" s="30"/>
      <c r="X102" s="30"/>
      <c r="Y102" s="30"/>
      <c r="Z102" s="88"/>
      <c r="AA102" s="30"/>
      <c r="AB102" s="30"/>
      <c r="AC102" s="30"/>
      <c r="AD102" s="30"/>
      <c r="AE102" s="30"/>
      <c r="AF102" s="30"/>
      <c r="AG102" s="30"/>
      <c r="AJ102" s="68"/>
      <c r="AL102" s="112"/>
      <c r="AM102" s="89" t="s">
        <v>27</v>
      </c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C102" s="68"/>
      <c r="BD102" s="95"/>
    </row>
    <row r="103" ht="14.25" customHeight="1">
      <c r="A103" s="90" t="s">
        <v>4</v>
      </c>
      <c r="B103" s="32" t="s">
        <v>16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0" t="s">
        <v>4</v>
      </c>
      <c r="U103" s="32" t="s">
        <v>16</v>
      </c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  <c r="AL103" s="112"/>
      <c r="AM103" s="90" t="s">
        <v>4</v>
      </c>
      <c r="AN103" s="32" t="s">
        <v>16</v>
      </c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4"/>
      <c r="BC103" s="68"/>
      <c r="BD103" s="95"/>
    </row>
    <row r="104" ht="14.25" customHeight="1">
      <c r="A104" s="91" t="s">
        <v>500</v>
      </c>
      <c r="B104" s="92" t="s">
        <v>515</v>
      </c>
      <c r="C104" s="177"/>
      <c r="D104" s="177"/>
      <c r="E104" s="177"/>
      <c r="F104" s="177"/>
      <c r="G104" s="177"/>
      <c r="H104" s="177"/>
      <c r="I104" s="177"/>
      <c r="J104" s="177"/>
      <c r="K104" s="177"/>
      <c r="L104" s="177"/>
      <c r="M104" s="177"/>
      <c r="N104" s="168"/>
      <c r="Q104" s="68"/>
      <c r="T104" s="91" t="s">
        <v>106</v>
      </c>
      <c r="U104" s="92" t="s">
        <v>516</v>
      </c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4"/>
      <c r="AJ104" s="68"/>
      <c r="AL104" s="112"/>
      <c r="AM104" s="91" t="s">
        <v>106</v>
      </c>
      <c r="AN104" s="92" t="s">
        <v>517</v>
      </c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4"/>
      <c r="BC104" s="68"/>
      <c r="BD104" s="95"/>
    </row>
    <row r="105" ht="14.25" customHeight="1">
      <c r="A105" s="91" t="s">
        <v>483</v>
      </c>
      <c r="B105" s="92" t="s">
        <v>518</v>
      </c>
      <c r="C105" s="177"/>
      <c r="D105" s="177"/>
      <c r="E105" s="177"/>
      <c r="F105" s="177"/>
      <c r="G105" s="177"/>
      <c r="H105" s="177"/>
      <c r="I105" s="177"/>
      <c r="J105" s="177"/>
      <c r="K105" s="177"/>
      <c r="L105" s="177"/>
      <c r="M105" s="177"/>
      <c r="N105" s="168"/>
      <c r="Q105" s="68"/>
      <c r="T105" s="91" t="s">
        <v>483</v>
      </c>
      <c r="U105" s="92" t="s">
        <v>519</v>
      </c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4"/>
      <c r="AJ105" s="68"/>
      <c r="AL105" s="112"/>
      <c r="AM105" s="91" t="s">
        <v>484</v>
      </c>
      <c r="AN105" s="92" t="s">
        <v>520</v>
      </c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4"/>
      <c r="BC105" s="68"/>
      <c r="BD105" s="95"/>
    </row>
    <row r="106" ht="14.25" customHeight="1">
      <c r="A106" s="106" t="s">
        <v>484</v>
      </c>
      <c r="B106" s="106" t="s">
        <v>521</v>
      </c>
      <c r="Q106" s="95"/>
      <c r="R106" s="95"/>
      <c r="T106" s="106" t="s">
        <v>484</v>
      </c>
      <c r="U106" s="106" t="s">
        <v>522</v>
      </c>
      <c r="AJ106" s="95"/>
      <c r="AK106" s="95"/>
      <c r="AM106" s="106" t="s">
        <v>483</v>
      </c>
      <c r="AN106" s="106" t="s">
        <v>523</v>
      </c>
    </row>
    <row r="107" ht="14.25" customHeight="1">
      <c r="Q107" s="95"/>
      <c r="R107" s="95"/>
      <c r="AJ107" s="95"/>
      <c r="AK107" s="95"/>
    </row>
    <row r="108" ht="14.25" customHeight="1">
      <c r="Q108" s="95"/>
      <c r="R108" s="95"/>
      <c r="AJ108" s="95"/>
      <c r="AK108" s="95"/>
    </row>
    <row r="109" ht="14.25" customHeight="1">
      <c r="Q109" s="95"/>
      <c r="R109" s="95"/>
      <c r="AJ109" s="95"/>
      <c r="AK109" s="95"/>
    </row>
    <row r="110" ht="14.25" customHeight="1">
      <c r="Q110" s="95"/>
      <c r="R110" s="95"/>
      <c r="AJ110" s="95"/>
      <c r="AK110" s="95"/>
    </row>
    <row r="111" ht="14.25" customHeight="1">
      <c r="Q111" s="95"/>
      <c r="R111" s="95"/>
      <c r="AJ111" s="95"/>
      <c r="AK111" s="95"/>
    </row>
    <row r="112" ht="14.25" customHeight="1">
      <c r="Q112" s="95"/>
      <c r="R112" s="95"/>
      <c r="AJ112" s="95"/>
      <c r="AK112" s="95"/>
    </row>
    <row r="113" ht="14.25" customHeight="1">
      <c r="Q113" s="95"/>
      <c r="R113" s="95"/>
      <c r="AJ113" s="95"/>
      <c r="AK113" s="95"/>
    </row>
    <row r="114" ht="14.25" customHeight="1">
      <c r="Q114" s="95"/>
      <c r="R114" s="95"/>
      <c r="AJ114" s="95"/>
      <c r="AK114" s="95"/>
    </row>
    <row r="115" ht="14.25" customHeight="1">
      <c r="Q115" s="95"/>
      <c r="R115" s="95"/>
      <c r="AJ115" s="95"/>
      <c r="AK115" s="95"/>
    </row>
    <row r="116" ht="14.25" customHeight="1">
      <c r="Q116" s="95"/>
      <c r="R116" s="95"/>
      <c r="AJ116" s="95"/>
      <c r="AK116" s="95"/>
    </row>
    <row r="117" ht="14.25" customHeight="1">
      <c r="Q117" s="95"/>
      <c r="R117" s="95"/>
      <c r="AJ117" s="95"/>
      <c r="AK117" s="95"/>
    </row>
    <row r="118" ht="14.25" customHeight="1">
      <c r="Q118" s="95"/>
      <c r="R118" s="95"/>
      <c r="AJ118" s="95"/>
      <c r="AK118" s="95"/>
    </row>
    <row r="119" ht="14.25" customHeight="1">
      <c r="Q119" s="95"/>
      <c r="R119" s="95"/>
      <c r="AJ119" s="95"/>
      <c r="AK119" s="95"/>
    </row>
    <row r="120" ht="14.25" customHeight="1">
      <c r="Q120" s="95"/>
      <c r="R120" s="95"/>
      <c r="AJ120" s="95"/>
      <c r="AK120" s="95"/>
    </row>
    <row r="121" ht="14.25" customHeight="1">
      <c r="Q121" s="95"/>
      <c r="R121" s="95"/>
      <c r="AJ121" s="95"/>
      <c r="AK121" s="95"/>
    </row>
    <row r="122" ht="14.25" customHeight="1">
      <c r="Q122" s="95"/>
      <c r="R122" s="95"/>
      <c r="AJ122" s="95"/>
      <c r="AK122" s="95"/>
    </row>
    <row r="123" ht="14.25" customHeight="1">
      <c r="Q123" s="95"/>
      <c r="R123" s="95"/>
      <c r="AJ123" s="95"/>
      <c r="AK123" s="95"/>
    </row>
    <row r="124" ht="14.25" customHeight="1">
      <c r="Q124" s="95"/>
      <c r="R124" s="95"/>
      <c r="AJ124" s="95"/>
      <c r="AK124" s="95"/>
    </row>
    <row r="125" ht="14.25" customHeight="1">
      <c r="Q125" s="95"/>
      <c r="R125" s="95"/>
      <c r="AJ125" s="95"/>
      <c r="AK125" s="95"/>
    </row>
    <row r="126" ht="14.25" customHeight="1">
      <c r="Q126" s="95"/>
      <c r="R126" s="95"/>
      <c r="AJ126" s="95"/>
      <c r="AK126" s="95"/>
    </row>
    <row r="127" ht="14.25" customHeight="1">
      <c r="Q127" s="95"/>
      <c r="R127" s="95"/>
      <c r="AJ127" s="95"/>
      <c r="AK127" s="95"/>
    </row>
    <row r="128" ht="14.25" customHeight="1">
      <c r="Q128" s="95"/>
      <c r="R128" s="95"/>
      <c r="AJ128" s="95"/>
      <c r="AK128" s="95"/>
    </row>
    <row r="129" ht="14.25" customHeight="1">
      <c r="Q129" s="95"/>
      <c r="R129" s="95"/>
      <c r="AJ129" s="95"/>
      <c r="AK129" s="95"/>
    </row>
    <row r="130" ht="14.25" customHeight="1">
      <c r="Q130" s="95"/>
      <c r="R130" s="95"/>
      <c r="AJ130" s="95"/>
      <c r="AK130" s="95"/>
    </row>
    <row r="131" ht="14.25" customHeight="1">
      <c r="Q131" s="95"/>
      <c r="R131" s="95"/>
      <c r="AJ131" s="95"/>
      <c r="AK131" s="95"/>
    </row>
    <row r="132" ht="14.25" customHeight="1">
      <c r="Q132" s="95"/>
      <c r="R132" s="95"/>
      <c r="AJ132" s="95"/>
      <c r="AK132" s="95"/>
    </row>
    <row r="133" ht="14.25" customHeight="1">
      <c r="Q133" s="95"/>
      <c r="R133" s="95"/>
      <c r="AJ133" s="95"/>
      <c r="AK133" s="95"/>
    </row>
    <row r="134" ht="14.25" customHeight="1">
      <c r="Q134" s="95"/>
      <c r="R134" s="95"/>
      <c r="AJ134" s="95"/>
      <c r="AK134" s="95"/>
    </row>
    <row r="135" ht="14.25" customHeight="1">
      <c r="Q135" s="95"/>
      <c r="R135" s="95"/>
      <c r="AJ135" s="95"/>
      <c r="AK135" s="95"/>
    </row>
    <row r="136" ht="14.25" customHeight="1">
      <c r="Q136" s="95"/>
      <c r="R136" s="95"/>
      <c r="AJ136" s="95"/>
      <c r="AK136" s="95"/>
    </row>
    <row r="137" ht="14.25" customHeight="1">
      <c r="Q137" s="95"/>
      <c r="R137" s="95"/>
      <c r="AJ137" s="95"/>
      <c r="AK137" s="95"/>
    </row>
    <row r="138" ht="14.25" customHeight="1">
      <c r="Q138" s="95"/>
      <c r="R138" s="95"/>
      <c r="AJ138" s="95"/>
      <c r="AK138" s="95"/>
    </row>
    <row r="139" ht="14.25" customHeight="1">
      <c r="Q139" s="95"/>
      <c r="R139" s="95"/>
      <c r="AJ139" s="95"/>
      <c r="AK139" s="95"/>
    </row>
    <row r="140" ht="14.25" customHeight="1">
      <c r="Q140" s="95"/>
      <c r="R140" s="95"/>
      <c r="AJ140" s="95"/>
      <c r="AK140" s="95"/>
    </row>
    <row r="141" ht="14.25" customHeight="1">
      <c r="Q141" s="95"/>
      <c r="R141" s="95"/>
      <c r="AJ141" s="95"/>
      <c r="AK141" s="95"/>
    </row>
    <row r="142" ht="14.25" customHeight="1">
      <c r="Q142" s="95"/>
      <c r="R142" s="95"/>
      <c r="AJ142" s="95"/>
      <c r="AK142" s="95"/>
    </row>
    <row r="143" ht="14.25" customHeight="1">
      <c r="Q143" s="95"/>
      <c r="R143" s="95"/>
      <c r="AJ143" s="95"/>
      <c r="AK143" s="95"/>
    </row>
    <row r="144" ht="14.25" customHeight="1">
      <c r="Q144" s="95"/>
      <c r="R144" s="95"/>
      <c r="AJ144" s="95"/>
      <c r="AK144" s="95"/>
    </row>
    <row r="145" ht="14.25" customHeight="1">
      <c r="Q145" s="95"/>
      <c r="R145" s="95"/>
      <c r="AJ145" s="95"/>
      <c r="AK145" s="95"/>
    </row>
    <row r="146" ht="14.25" customHeight="1">
      <c r="Q146" s="95"/>
      <c r="R146" s="95"/>
      <c r="AJ146" s="95"/>
      <c r="AK146" s="95"/>
    </row>
    <row r="147" ht="14.25" customHeight="1">
      <c r="Q147" s="95"/>
      <c r="R147" s="95"/>
      <c r="AJ147" s="95"/>
      <c r="AK147" s="95"/>
    </row>
    <row r="148" ht="14.25" customHeight="1">
      <c r="Q148" s="95"/>
      <c r="R148" s="95"/>
      <c r="AJ148" s="95"/>
      <c r="AK148" s="95"/>
    </row>
    <row r="149" ht="14.25" customHeight="1">
      <c r="Q149" s="95"/>
      <c r="R149" s="95"/>
      <c r="AJ149" s="95"/>
      <c r="AK149" s="95"/>
    </row>
    <row r="150" ht="14.25" customHeight="1">
      <c r="Q150" s="95"/>
      <c r="R150" s="95"/>
      <c r="AJ150" s="95"/>
      <c r="AK150" s="95"/>
    </row>
    <row r="151" ht="14.25" customHeight="1">
      <c r="Q151" s="95"/>
      <c r="R151" s="95"/>
      <c r="AJ151" s="95"/>
      <c r="AK151" s="95"/>
    </row>
    <row r="152" ht="14.25" customHeight="1">
      <c r="Q152" s="95"/>
      <c r="R152" s="95"/>
      <c r="AJ152" s="95"/>
      <c r="AK152" s="95"/>
    </row>
    <row r="153" ht="14.25" customHeight="1">
      <c r="Q153" s="95"/>
      <c r="R153" s="95"/>
      <c r="AJ153" s="95"/>
      <c r="AK153" s="95"/>
    </row>
    <row r="154" ht="14.25" customHeight="1">
      <c r="Q154" s="95"/>
      <c r="R154" s="95"/>
      <c r="AJ154" s="95"/>
      <c r="AK154" s="95"/>
    </row>
    <row r="155" ht="14.25" customHeight="1">
      <c r="Q155" s="95"/>
      <c r="R155" s="95"/>
      <c r="AJ155" s="95"/>
      <c r="AK155" s="95"/>
    </row>
    <row r="156" ht="14.25" customHeight="1">
      <c r="Q156" s="95"/>
      <c r="R156" s="95"/>
      <c r="AJ156" s="95"/>
      <c r="AK156" s="95"/>
    </row>
    <row r="157" ht="14.25" customHeight="1">
      <c r="Q157" s="95"/>
      <c r="R157" s="95"/>
      <c r="AJ157" s="95"/>
      <c r="AK157" s="95"/>
    </row>
    <row r="158" ht="14.25" customHeight="1">
      <c r="Q158" s="95"/>
      <c r="R158" s="95"/>
      <c r="AJ158" s="95"/>
      <c r="AK158" s="95"/>
    </row>
    <row r="159" ht="14.25" customHeight="1">
      <c r="Q159" s="95"/>
      <c r="R159" s="95"/>
      <c r="AJ159" s="95"/>
      <c r="AK159" s="95"/>
    </row>
    <row r="160" ht="14.25" customHeight="1">
      <c r="Q160" s="95"/>
      <c r="R160" s="95"/>
      <c r="AJ160" s="95"/>
      <c r="AK160" s="95"/>
    </row>
    <row r="161" ht="14.25" customHeight="1">
      <c r="Q161" s="95"/>
      <c r="R161" s="95"/>
      <c r="AJ161" s="95"/>
      <c r="AK161" s="95"/>
    </row>
    <row r="162" ht="14.25" customHeight="1">
      <c r="Q162" s="95"/>
      <c r="R162" s="95"/>
      <c r="AJ162" s="95"/>
      <c r="AK162" s="95"/>
    </row>
    <row r="163" ht="14.25" customHeight="1">
      <c r="Q163" s="95"/>
      <c r="R163" s="95"/>
      <c r="AJ163" s="95"/>
      <c r="AK163" s="95"/>
    </row>
    <row r="164" ht="14.25" customHeight="1">
      <c r="Q164" s="95"/>
      <c r="R164" s="95"/>
      <c r="AJ164" s="95"/>
      <c r="AK164" s="95"/>
    </row>
    <row r="165" ht="14.25" customHeight="1">
      <c r="Q165" s="95"/>
      <c r="R165" s="95"/>
      <c r="AJ165" s="95"/>
      <c r="AK165" s="95"/>
    </row>
    <row r="166" ht="14.25" customHeight="1">
      <c r="Q166" s="95"/>
      <c r="R166" s="95"/>
      <c r="AJ166" s="95"/>
      <c r="AK166" s="95"/>
    </row>
    <row r="167" ht="14.25" customHeight="1">
      <c r="Q167" s="95"/>
      <c r="R167" s="95"/>
      <c r="AJ167" s="95"/>
      <c r="AK167" s="95"/>
    </row>
    <row r="168" ht="14.25" customHeight="1">
      <c r="Q168" s="95"/>
      <c r="R168" s="95"/>
      <c r="AJ168" s="95"/>
      <c r="AK168" s="95"/>
    </row>
    <row r="169" ht="14.25" customHeight="1">
      <c r="Q169" s="95"/>
      <c r="R169" s="95"/>
      <c r="AJ169" s="95"/>
      <c r="AK169" s="95"/>
    </row>
    <row r="170" ht="14.25" customHeight="1">
      <c r="Q170" s="95"/>
      <c r="R170" s="95"/>
      <c r="AJ170" s="95"/>
      <c r="AK170" s="95"/>
    </row>
    <row r="171" ht="14.25" customHeight="1">
      <c r="Q171" s="95"/>
      <c r="R171" s="95"/>
      <c r="AJ171" s="95"/>
      <c r="AK171" s="95"/>
    </row>
    <row r="172" ht="14.25" customHeight="1">
      <c r="Q172" s="95"/>
      <c r="R172" s="95"/>
      <c r="AJ172" s="95"/>
      <c r="AK172" s="95"/>
    </row>
    <row r="173" ht="14.25" customHeight="1">
      <c r="Q173" s="95"/>
      <c r="R173" s="95"/>
      <c r="AJ173" s="95"/>
      <c r="AK173" s="95"/>
    </row>
    <row r="174" ht="14.25" customHeight="1">
      <c r="Q174" s="95"/>
      <c r="R174" s="95"/>
      <c r="AJ174" s="95"/>
      <c r="AK174" s="95"/>
    </row>
    <row r="175" ht="14.25" customHeight="1">
      <c r="Q175" s="95"/>
      <c r="R175" s="95"/>
      <c r="AJ175" s="95"/>
      <c r="AK175" s="95"/>
    </row>
    <row r="176" ht="14.25" customHeight="1">
      <c r="Q176" s="95"/>
      <c r="R176" s="95"/>
      <c r="AJ176" s="95"/>
      <c r="AK176" s="95"/>
    </row>
    <row r="177" ht="14.25" customHeight="1">
      <c r="Q177" s="95"/>
      <c r="R177" s="95"/>
      <c r="AJ177" s="95"/>
      <c r="AK177" s="95"/>
    </row>
    <row r="178" ht="14.25" customHeight="1">
      <c r="Q178" s="95"/>
      <c r="R178" s="95"/>
      <c r="AJ178" s="95"/>
      <c r="AK178" s="95"/>
    </row>
    <row r="179" ht="14.25" customHeight="1">
      <c r="Q179" s="95"/>
      <c r="R179" s="95"/>
      <c r="AJ179" s="95"/>
      <c r="AK179" s="95"/>
    </row>
    <row r="180" ht="14.25" customHeight="1">
      <c r="Q180" s="95"/>
      <c r="R180" s="95"/>
      <c r="AJ180" s="95"/>
      <c r="AK180" s="95"/>
    </row>
    <row r="181" ht="14.25" customHeight="1">
      <c r="Q181" s="95"/>
      <c r="R181" s="95"/>
      <c r="AJ181" s="95"/>
      <c r="AK181" s="95"/>
    </row>
    <row r="182" ht="14.25" customHeight="1">
      <c r="Q182" s="95"/>
      <c r="R182" s="95"/>
      <c r="AJ182" s="95"/>
      <c r="AK182" s="95"/>
    </row>
    <row r="183" ht="14.25" customHeight="1">
      <c r="Q183" s="95"/>
      <c r="R183" s="95"/>
      <c r="AJ183" s="95"/>
      <c r="AK183" s="95"/>
    </row>
    <row r="184" ht="14.25" customHeight="1">
      <c r="Q184" s="95"/>
      <c r="R184" s="95"/>
      <c r="AJ184" s="95"/>
      <c r="AK184" s="95"/>
    </row>
    <row r="185" ht="14.25" customHeight="1">
      <c r="Q185" s="95"/>
      <c r="R185" s="95"/>
      <c r="AJ185" s="95"/>
      <c r="AK185" s="95"/>
    </row>
    <row r="186" ht="14.25" customHeight="1">
      <c r="Q186" s="95"/>
      <c r="R186" s="95"/>
      <c r="AJ186" s="95"/>
      <c r="AK186" s="95"/>
    </row>
    <row r="187" ht="14.25" customHeight="1">
      <c r="Q187" s="95"/>
      <c r="R187" s="95"/>
      <c r="AJ187" s="95"/>
      <c r="AK187" s="95"/>
    </row>
    <row r="188" ht="14.25" customHeight="1">
      <c r="Q188" s="95"/>
      <c r="R188" s="95"/>
      <c r="AJ188" s="95"/>
      <c r="AK188" s="95"/>
    </row>
    <row r="189" ht="14.25" customHeight="1">
      <c r="Q189" s="95"/>
      <c r="R189" s="95"/>
      <c r="AJ189" s="95"/>
      <c r="AK189" s="95"/>
    </row>
    <row r="190" ht="14.25" customHeight="1">
      <c r="Q190" s="95"/>
      <c r="R190" s="95"/>
      <c r="AJ190" s="95"/>
      <c r="AK190" s="95"/>
    </row>
    <row r="191" ht="14.25" customHeight="1">
      <c r="Q191" s="95"/>
      <c r="R191" s="95"/>
      <c r="AJ191" s="95"/>
      <c r="AK191" s="95"/>
    </row>
    <row r="192" ht="14.25" customHeight="1">
      <c r="Q192" s="95"/>
      <c r="R192" s="95"/>
      <c r="AJ192" s="95"/>
      <c r="AK192" s="95"/>
    </row>
    <row r="193" ht="14.25" customHeight="1">
      <c r="Q193" s="95"/>
      <c r="R193" s="95"/>
      <c r="AJ193" s="95"/>
      <c r="AK193" s="95"/>
    </row>
    <row r="194" ht="14.25" customHeight="1">
      <c r="Q194" s="95"/>
      <c r="R194" s="95"/>
      <c r="AJ194" s="95"/>
      <c r="AK194" s="95"/>
    </row>
    <row r="195" ht="14.25" customHeight="1">
      <c r="Q195" s="95"/>
      <c r="R195" s="95"/>
      <c r="AJ195" s="95"/>
      <c r="AK195" s="95"/>
    </row>
    <row r="196" ht="14.25" customHeight="1">
      <c r="Q196" s="95"/>
      <c r="R196" s="95"/>
      <c r="AJ196" s="95"/>
      <c r="AK196" s="95"/>
    </row>
    <row r="197" ht="14.25" customHeight="1">
      <c r="Q197" s="95"/>
      <c r="R197" s="95"/>
      <c r="AJ197" s="95"/>
      <c r="AK197" s="95"/>
    </row>
    <row r="198" ht="14.25" customHeight="1">
      <c r="Q198" s="95"/>
      <c r="R198" s="95"/>
      <c r="AJ198" s="95"/>
      <c r="AK198" s="95"/>
    </row>
    <row r="199" ht="14.25" customHeight="1">
      <c r="Q199" s="95"/>
      <c r="R199" s="95"/>
      <c r="AJ199" s="95"/>
      <c r="AK199" s="95"/>
    </row>
    <row r="200" ht="14.25" customHeight="1">
      <c r="Q200" s="95"/>
      <c r="R200" s="95"/>
      <c r="AJ200" s="95"/>
      <c r="AK200" s="95"/>
    </row>
    <row r="201" ht="14.25" customHeight="1">
      <c r="Q201" s="95"/>
      <c r="R201" s="95"/>
      <c r="AJ201" s="95"/>
      <c r="AK201" s="95"/>
    </row>
    <row r="202" ht="14.25" customHeight="1">
      <c r="Q202" s="95"/>
      <c r="R202" s="95"/>
      <c r="AJ202" s="95"/>
      <c r="AK202" s="95"/>
    </row>
    <row r="203" ht="14.25" customHeight="1">
      <c r="Q203" s="95"/>
      <c r="R203" s="95"/>
      <c r="AJ203" s="95"/>
      <c r="AK203" s="95"/>
    </row>
    <row r="204" ht="14.25" customHeight="1">
      <c r="Q204" s="95"/>
      <c r="R204" s="95"/>
      <c r="AJ204" s="95"/>
      <c r="AK204" s="95"/>
    </row>
    <row r="205" ht="14.25" customHeight="1">
      <c r="Q205" s="95"/>
      <c r="R205" s="95"/>
      <c r="AJ205" s="95"/>
      <c r="AK205" s="95"/>
    </row>
    <row r="206" ht="14.25" customHeight="1">
      <c r="Q206" s="95"/>
      <c r="R206" s="95"/>
      <c r="AJ206" s="95"/>
      <c r="AK206" s="95"/>
    </row>
    <row r="207" ht="14.25" customHeight="1">
      <c r="Q207" s="95"/>
      <c r="R207" s="95"/>
      <c r="AJ207" s="95"/>
      <c r="AK207" s="95"/>
    </row>
    <row r="208" ht="14.25" customHeight="1">
      <c r="Q208" s="95"/>
      <c r="R208" s="95"/>
      <c r="AJ208" s="95"/>
      <c r="AK208" s="95"/>
    </row>
    <row r="209" ht="14.25" customHeight="1">
      <c r="Q209" s="95"/>
      <c r="R209" s="95"/>
      <c r="AJ209" s="95"/>
      <c r="AK209" s="95"/>
    </row>
    <row r="210" ht="14.25" customHeight="1">
      <c r="Q210" s="95"/>
      <c r="R210" s="95"/>
      <c r="AJ210" s="95"/>
      <c r="AK210" s="95"/>
    </row>
    <row r="211" ht="14.25" customHeight="1">
      <c r="Q211" s="95"/>
      <c r="R211" s="95"/>
      <c r="AJ211" s="95"/>
      <c r="AK211" s="95"/>
    </row>
    <row r="212" ht="14.25" customHeight="1">
      <c r="Q212" s="95"/>
      <c r="R212" s="95"/>
      <c r="AJ212" s="95"/>
      <c r="AK212" s="95"/>
    </row>
    <row r="213" ht="14.25" customHeight="1">
      <c r="Q213" s="95"/>
      <c r="R213" s="95"/>
      <c r="AJ213" s="95"/>
      <c r="AK213" s="95"/>
    </row>
    <row r="214" ht="14.25" customHeight="1">
      <c r="Q214" s="95"/>
      <c r="R214" s="95"/>
      <c r="AJ214" s="95"/>
      <c r="AK214" s="95"/>
    </row>
    <row r="215" ht="14.25" customHeight="1">
      <c r="Q215" s="95"/>
      <c r="R215" s="95"/>
      <c r="AJ215" s="95"/>
      <c r="AK215" s="95"/>
    </row>
    <row r="216" ht="14.25" customHeight="1">
      <c r="Q216" s="95"/>
      <c r="R216" s="95"/>
      <c r="AJ216" s="95"/>
      <c r="AK216" s="95"/>
    </row>
    <row r="217" ht="14.25" customHeight="1">
      <c r="Q217" s="95"/>
      <c r="R217" s="95"/>
      <c r="AJ217" s="95"/>
      <c r="AK217" s="95"/>
    </row>
    <row r="218" ht="14.25" customHeight="1">
      <c r="Q218" s="95"/>
      <c r="R218" s="95"/>
      <c r="AJ218" s="95"/>
      <c r="AK218" s="95"/>
    </row>
    <row r="219" ht="14.25" customHeight="1">
      <c r="Q219" s="95"/>
      <c r="R219" s="95"/>
      <c r="AJ219" s="95"/>
      <c r="AK219" s="95"/>
    </row>
    <row r="220" ht="14.25" customHeight="1">
      <c r="Q220" s="95"/>
      <c r="R220" s="95"/>
      <c r="AJ220" s="95"/>
      <c r="AK220" s="95"/>
    </row>
    <row r="221" ht="14.25" customHeight="1">
      <c r="Q221" s="95"/>
      <c r="R221" s="95"/>
      <c r="AJ221" s="95"/>
      <c r="AK221" s="95"/>
    </row>
    <row r="222" ht="14.25" customHeight="1">
      <c r="Q222" s="95"/>
      <c r="R222" s="95"/>
      <c r="AJ222" s="95"/>
      <c r="AK222" s="95"/>
    </row>
    <row r="223" ht="14.25" customHeight="1">
      <c r="Q223" s="95"/>
      <c r="R223" s="95"/>
      <c r="AJ223" s="95"/>
      <c r="AK223" s="95"/>
    </row>
    <row r="224" ht="14.25" customHeight="1">
      <c r="Q224" s="95"/>
      <c r="R224" s="95"/>
      <c r="AJ224" s="95"/>
      <c r="AK224" s="95"/>
    </row>
    <row r="225" ht="14.25" customHeight="1">
      <c r="Q225" s="95"/>
      <c r="R225" s="95"/>
      <c r="AJ225" s="95"/>
      <c r="AK225" s="95"/>
    </row>
    <row r="226" ht="14.25" customHeight="1">
      <c r="Q226" s="95"/>
      <c r="R226" s="95"/>
      <c r="AJ226" s="95"/>
      <c r="AK226" s="95"/>
    </row>
    <row r="227" ht="14.25" customHeight="1">
      <c r="Q227" s="95"/>
      <c r="R227" s="95"/>
      <c r="AJ227" s="95"/>
      <c r="AK227" s="95"/>
    </row>
    <row r="228" ht="14.25" customHeight="1">
      <c r="Q228" s="95"/>
      <c r="R228" s="95"/>
      <c r="AJ228" s="95"/>
      <c r="AK228" s="95"/>
    </row>
    <row r="229" ht="14.25" customHeight="1">
      <c r="Q229" s="95"/>
      <c r="R229" s="95"/>
      <c r="AJ229" s="95"/>
      <c r="AK229" s="95"/>
    </row>
    <row r="230" ht="14.25" customHeight="1">
      <c r="Q230" s="95"/>
      <c r="R230" s="95"/>
      <c r="AJ230" s="95"/>
      <c r="AK230" s="95"/>
    </row>
    <row r="231" ht="14.25" customHeight="1">
      <c r="Q231" s="95"/>
      <c r="R231" s="95"/>
      <c r="AJ231" s="95"/>
      <c r="AK231" s="95"/>
    </row>
    <row r="232" ht="14.25" customHeight="1">
      <c r="Q232" s="95"/>
      <c r="R232" s="95"/>
      <c r="AJ232" s="95"/>
      <c r="AK232" s="95"/>
    </row>
    <row r="233" ht="14.25" customHeight="1">
      <c r="Q233" s="95"/>
      <c r="R233" s="95"/>
      <c r="AJ233" s="95"/>
      <c r="AK233" s="95"/>
    </row>
    <row r="234" ht="14.25" customHeight="1">
      <c r="Q234" s="95"/>
      <c r="R234" s="95"/>
      <c r="AJ234" s="95"/>
      <c r="AK234" s="95"/>
    </row>
    <row r="235" ht="14.25" customHeight="1">
      <c r="Q235" s="95"/>
      <c r="R235" s="95"/>
      <c r="AJ235" s="95"/>
      <c r="AK235" s="95"/>
    </row>
    <row r="236" ht="14.25" customHeight="1">
      <c r="Q236" s="95"/>
      <c r="R236" s="95"/>
      <c r="AJ236" s="95"/>
      <c r="AK236" s="95"/>
    </row>
    <row r="237" ht="14.25" customHeight="1">
      <c r="Q237" s="95"/>
      <c r="R237" s="95"/>
      <c r="AJ237" s="95"/>
      <c r="AK237" s="95"/>
    </row>
    <row r="238" ht="14.25" customHeight="1">
      <c r="Q238" s="95"/>
      <c r="R238" s="95"/>
      <c r="AJ238" s="95"/>
      <c r="AK238" s="95"/>
    </row>
    <row r="239" ht="14.25" customHeight="1">
      <c r="Q239" s="95"/>
      <c r="R239" s="95"/>
      <c r="AJ239" s="95"/>
      <c r="AK239" s="95"/>
    </row>
    <row r="240" ht="14.25" customHeight="1">
      <c r="Q240" s="95"/>
      <c r="R240" s="95"/>
      <c r="AJ240" s="95"/>
      <c r="AK240" s="95"/>
    </row>
    <row r="241" ht="14.25" customHeight="1">
      <c r="Q241" s="95"/>
      <c r="R241" s="95"/>
      <c r="AJ241" s="95"/>
      <c r="AK241" s="95"/>
    </row>
    <row r="242" ht="14.25" customHeight="1">
      <c r="Q242" s="95"/>
      <c r="R242" s="95"/>
      <c r="AJ242" s="95"/>
      <c r="AK242" s="95"/>
    </row>
    <row r="243" ht="14.25" customHeight="1">
      <c r="Q243" s="95"/>
      <c r="R243" s="95"/>
      <c r="AJ243" s="95"/>
      <c r="AK243" s="95"/>
    </row>
    <row r="244" ht="14.25" customHeight="1">
      <c r="Q244" s="95"/>
      <c r="R244" s="95"/>
      <c r="AJ244" s="95"/>
      <c r="AK244" s="95"/>
    </row>
    <row r="245" ht="14.25" customHeight="1">
      <c r="Q245" s="95"/>
      <c r="R245" s="95"/>
      <c r="AJ245" s="95"/>
      <c r="AK245" s="95"/>
    </row>
    <row r="246" ht="14.25" customHeight="1">
      <c r="Q246" s="95"/>
      <c r="R246" s="95"/>
      <c r="AJ246" s="95"/>
      <c r="AK246" s="95"/>
    </row>
    <row r="247" ht="14.25" customHeight="1">
      <c r="Q247" s="95"/>
      <c r="R247" s="95"/>
      <c r="AJ247" s="95"/>
      <c r="AK247" s="95"/>
    </row>
    <row r="248" ht="14.25" customHeight="1">
      <c r="Q248" s="95"/>
      <c r="R248" s="95"/>
      <c r="AJ248" s="95"/>
      <c r="AK248" s="95"/>
    </row>
    <row r="249" ht="14.25" customHeight="1">
      <c r="Q249" s="95"/>
      <c r="R249" s="95"/>
      <c r="AJ249" s="95"/>
      <c r="AK249" s="95"/>
    </row>
    <row r="250" ht="14.25" customHeight="1">
      <c r="Q250" s="95"/>
      <c r="R250" s="95"/>
      <c r="AJ250" s="95"/>
      <c r="AK250" s="95"/>
    </row>
    <row r="251" ht="14.25" customHeight="1">
      <c r="Q251" s="95"/>
      <c r="R251" s="95"/>
      <c r="AJ251" s="95"/>
      <c r="AK251" s="95"/>
    </row>
    <row r="252" ht="14.25" customHeight="1">
      <c r="Q252" s="95"/>
      <c r="R252" s="95"/>
      <c r="AJ252" s="95"/>
      <c r="AK252" s="95"/>
    </row>
    <row r="253" ht="14.25" customHeight="1">
      <c r="Q253" s="95"/>
      <c r="R253" s="95"/>
      <c r="AJ253" s="95"/>
      <c r="AK253" s="95"/>
    </row>
    <row r="254" ht="14.25" customHeight="1">
      <c r="Q254" s="95"/>
      <c r="R254" s="95"/>
      <c r="AJ254" s="95"/>
      <c r="AK254" s="95"/>
    </row>
    <row r="255" ht="14.25" customHeight="1">
      <c r="Q255" s="95"/>
      <c r="R255" s="95"/>
      <c r="AJ255" s="95"/>
      <c r="AK255" s="95"/>
    </row>
    <row r="256" ht="14.25" customHeight="1">
      <c r="Q256" s="95"/>
      <c r="R256" s="95"/>
      <c r="AJ256" s="95"/>
      <c r="AK256" s="95"/>
    </row>
    <row r="257" ht="14.25" customHeight="1">
      <c r="Q257" s="95"/>
      <c r="R257" s="95"/>
      <c r="AJ257" s="95"/>
      <c r="AK257" s="95"/>
    </row>
    <row r="258" ht="14.25" customHeight="1">
      <c r="Q258" s="95"/>
      <c r="R258" s="95"/>
      <c r="AJ258" s="95"/>
      <c r="AK258" s="95"/>
    </row>
    <row r="259" ht="14.25" customHeight="1">
      <c r="Q259" s="95"/>
      <c r="R259" s="95"/>
      <c r="AJ259" s="95"/>
      <c r="AK259" s="95"/>
    </row>
    <row r="260" ht="14.25" customHeight="1">
      <c r="Q260" s="95"/>
      <c r="R260" s="95"/>
      <c r="AJ260" s="95"/>
      <c r="AK260" s="95"/>
    </row>
    <row r="261" ht="14.25" customHeight="1">
      <c r="Q261" s="95"/>
      <c r="R261" s="95"/>
      <c r="AJ261" s="95"/>
      <c r="AK261" s="95"/>
    </row>
    <row r="262" ht="14.25" customHeight="1">
      <c r="Q262" s="95"/>
      <c r="R262" s="95"/>
      <c r="AJ262" s="95"/>
      <c r="AK262" s="95"/>
    </row>
    <row r="263" ht="14.25" customHeight="1">
      <c r="Q263" s="95"/>
      <c r="R263" s="95"/>
      <c r="AJ263" s="95"/>
      <c r="AK263" s="95"/>
    </row>
    <row r="264" ht="14.25" customHeight="1">
      <c r="Q264" s="95"/>
      <c r="R264" s="95"/>
      <c r="AJ264" s="95"/>
      <c r="AK264" s="95"/>
    </row>
    <row r="265" ht="14.25" customHeight="1">
      <c r="Q265" s="95"/>
      <c r="R265" s="95"/>
      <c r="AJ265" s="95"/>
      <c r="AK265" s="95"/>
    </row>
    <row r="266" ht="14.25" customHeight="1">
      <c r="Q266" s="95"/>
      <c r="R266" s="95"/>
      <c r="AJ266" s="95"/>
      <c r="AK266" s="95"/>
    </row>
    <row r="267" ht="14.25" customHeight="1">
      <c r="Q267" s="95"/>
      <c r="R267" s="95"/>
      <c r="AJ267" s="95"/>
      <c r="AK267" s="95"/>
    </row>
    <row r="268" ht="14.25" customHeight="1">
      <c r="Q268" s="95"/>
      <c r="R268" s="95"/>
      <c r="AJ268" s="95"/>
      <c r="AK268" s="95"/>
    </row>
    <row r="269" ht="14.25" customHeight="1">
      <c r="Q269" s="95"/>
      <c r="R269" s="95"/>
      <c r="AJ269" s="95"/>
      <c r="AK269" s="95"/>
    </row>
    <row r="270" ht="14.25" customHeight="1">
      <c r="Q270" s="95"/>
      <c r="R270" s="95"/>
      <c r="AJ270" s="95"/>
      <c r="AK270" s="95"/>
    </row>
    <row r="271" ht="14.25" customHeight="1">
      <c r="Q271" s="95"/>
      <c r="R271" s="95"/>
      <c r="AJ271" s="95"/>
      <c r="AK271" s="95"/>
    </row>
    <row r="272" ht="14.25" customHeight="1">
      <c r="Q272" s="95"/>
      <c r="R272" s="95"/>
      <c r="AJ272" s="95"/>
      <c r="AK272" s="95"/>
    </row>
    <row r="273" ht="14.25" customHeight="1">
      <c r="Q273" s="95"/>
      <c r="R273" s="95"/>
      <c r="AJ273" s="95"/>
      <c r="AK273" s="95"/>
    </row>
    <row r="274" ht="14.25" customHeight="1">
      <c r="Q274" s="95"/>
      <c r="R274" s="95"/>
      <c r="AJ274" s="95"/>
      <c r="AK274" s="95"/>
    </row>
    <row r="275" ht="14.25" customHeight="1">
      <c r="Q275" s="95"/>
      <c r="R275" s="95"/>
      <c r="AJ275" s="95"/>
      <c r="AK275" s="95"/>
    </row>
    <row r="276" ht="14.25" customHeight="1">
      <c r="Q276" s="95"/>
      <c r="R276" s="95"/>
      <c r="AJ276" s="95"/>
      <c r="AK276" s="95"/>
    </row>
    <row r="277" ht="14.25" customHeight="1">
      <c r="Q277" s="95"/>
      <c r="R277" s="95"/>
      <c r="AJ277" s="95"/>
      <c r="AK277" s="95"/>
    </row>
    <row r="278" ht="14.25" customHeight="1">
      <c r="Q278" s="95"/>
      <c r="R278" s="95"/>
      <c r="AJ278" s="95"/>
      <c r="AK278" s="95"/>
    </row>
    <row r="279" ht="14.25" customHeight="1">
      <c r="Q279" s="95"/>
      <c r="R279" s="95"/>
      <c r="AJ279" s="95"/>
      <c r="AK279" s="95"/>
    </row>
    <row r="280" ht="14.25" customHeight="1">
      <c r="Q280" s="95"/>
      <c r="R280" s="95"/>
      <c r="AJ280" s="95"/>
      <c r="AK280" s="95"/>
    </row>
    <row r="281" ht="14.25" customHeight="1">
      <c r="Q281" s="95"/>
      <c r="R281" s="95"/>
      <c r="AJ281" s="95"/>
      <c r="AK281" s="95"/>
    </row>
    <row r="282" ht="14.25" customHeight="1">
      <c r="Q282" s="95"/>
      <c r="R282" s="95"/>
      <c r="AJ282" s="95"/>
      <c r="AK282" s="95"/>
    </row>
    <row r="283" ht="14.25" customHeight="1">
      <c r="Q283" s="95"/>
      <c r="R283" s="95"/>
      <c r="AJ283" s="95"/>
      <c r="AK283" s="95"/>
    </row>
    <row r="284" ht="14.25" customHeight="1">
      <c r="Q284" s="95"/>
      <c r="R284" s="95"/>
      <c r="AJ284" s="95"/>
      <c r="AK284" s="95"/>
    </row>
    <row r="285" ht="14.25" customHeight="1">
      <c r="Q285" s="95"/>
      <c r="R285" s="95"/>
      <c r="AJ285" s="95"/>
      <c r="AK285" s="95"/>
    </row>
    <row r="286" ht="14.25" customHeight="1">
      <c r="Q286" s="95"/>
      <c r="R286" s="95"/>
      <c r="AJ286" s="95"/>
      <c r="AK286" s="95"/>
    </row>
    <row r="287" ht="14.25" customHeight="1">
      <c r="Q287" s="95"/>
      <c r="R287" s="95"/>
      <c r="AJ287" s="95"/>
      <c r="AK287" s="95"/>
    </row>
    <row r="288" ht="14.25" customHeight="1">
      <c r="Q288" s="95"/>
      <c r="R288" s="95"/>
      <c r="AJ288" s="95"/>
      <c r="AK288" s="95"/>
    </row>
    <row r="289" ht="14.25" customHeight="1">
      <c r="Q289" s="95"/>
      <c r="R289" s="95"/>
      <c r="AJ289" s="95"/>
      <c r="AK289" s="95"/>
    </row>
    <row r="290" ht="14.25" customHeight="1">
      <c r="Q290" s="95"/>
      <c r="R290" s="95"/>
      <c r="AJ290" s="95"/>
      <c r="AK290" s="95"/>
    </row>
    <row r="291" ht="14.25" customHeight="1">
      <c r="Q291" s="95"/>
      <c r="R291" s="95"/>
      <c r="AJ291" s="95"/>
      <c r="AK291" s="95"/>
    </row>
    <row r="292" ht="14.25" customHeight="1">
      <c r="Q292" s="95"/>
      <c r="R292" s="95"/>
      <c r="AJ292" s="95"/>
      <c r="AK292" s="95"/>
    </row>
    <row r="293" ht="14.25" customHeight="1">
      <c r="Q293" s="95"/>
      <c r="R293" s="95"/>
      <c r="AJ293" s="95"/>
      <c r="AK293" s="95"/>
    </row>
    <row r="294" ht="14.25" customHeight="1">
      <c r="Q294" s="95"/>
      <c r="R294" s="95"/>
      <c r="AJ294" s="95"/>
      <c r="AK294" s="95"/>
    </row>
    <row r="295" ht="14.25" customHeight="1">
      <c r="Q295" s="95"/>
      <c r="R295" s="95"/>
      <c r="AJ295" s="95"/>
      <c r="AK295" s="95"/>
    </row>
    <row r="296" ht="14.25" customHeight="1">
      <c r="Q296" s="95"/>
      <c r="R296" s="95"/>
      <c r="AJ296" s="95"/>
      <c r="AK296" s="95"/>
    </row>
    <row r="297" ht="14.25" customHeight="1">
      <c r="Q297" s="95"/>
      <c r="R297" s="95"/>
      <c r="AJ297" s="95"/>
      <c r="AK297" s="95"/>
    </row>
    <row r="298" ht="14.25" customHeight="1">
      <c r="Q298" s="95"/>
      <c r="R298" s="95"/>
      <c r="AJ298" s="95"/>
      <c r="AK298" s="95"/>
    </row>
    <row r="299" ht="14.25" customHeight="1">
      <c r="Q299" s="95"/>
      <c r="R299" s="95"/>
      <c r="AJ299" s="95"/>
      <c r="AK299" s="95"/>
    </row>
    <row r="300" ht="14.25" customHeight="1">
      <c r="Q300" s="95"/>
      <c r="R300" s="95"/>
      <c r="AJ300" s="95"/>
      <c r="AK300" s="95"/>
    </row>
    <row r="301" ht="14.25" customHeight="1">
      <c r="Q301" s="95"/>
      <c r="R301" s="95"/>
      <c r="AJ301" s="95"/>
      <c r="AK301" s="95"/>
    </row>
    <row r="302" ht="14.25" customHeight="1">
      <c r="Q302" s="95"/>
      <c r="R302" s="95"/>
      <c r="AJ302" s="95"/>
      <c r="AK302" s="95"/>
    </row>
    <row r="303" ht="14.25" customHeight="1">
      <c r="Q303" s="95"/>
      <c r="R303" s="95"/>
      <c r="AJ303" s="95"/>
      <c r="AK303" s="95"/>
    </row>
    <row r="304" ht="14.25" customHeight="1">
      <c r="Q304" s="95"/>
      <c r="R304" s="95"/>
      <c r="AJ304" s="95"/>
      <c r="AK304" s="95"/>
    </row>
    <row r="305" ht="14.25" customHeight="1">
      <c r="Q305" s="95"/>
      <c r="R305" s="95"/>
      <c r="AJ305" s="95"/>
      <c r="AK305" s="95"/>
    </row>
    <row r="306" ht="14.25" customHeight="1">
      <c r="Q306" s="95"/>
      <c r="R306" s="95"/>
      <c r="AJ306" s="95"/>
      <c r="AK306" s="95"/>
    </row>
    <row r="307" ht="14.25" customHeight="1">
      <c r="Q307" s="95"/>
      <c r="R307" s="95"/>
      <c r="AJ307" s="95"/>
      <c r="AK307" s="95"/>
    </row>
    <row r="308" ht="14.25" customHeight="1">
      <c r="Q308" s="95"/>
      <c r="R308" s="95"/>
      <c r="AJ308" s="95"/>
      <c r="AK308" s="95"/>
    </row>
    <row r="309" ht="14.25" customHeight="1">
      <c r="Q309" s="95"/>
      <c r="R309" s="95"/>
      <c r="AJ309" s="95"/>
      <c r="AK309" s="95"/>
    </row>
    <row r="310" ht="14.25" customHeight="1">
      <c r="Q310" s="95"/>
      <c r="R310" s="95"/>
      <c r="AJ310" s="95"/>
      <c r="AK310" s="95"/>
    </row>
    <row r="311" ht="14.25" customHeight="1">
      <c r="Q311" s="95"/>
      <c r="R311" s="95"/>
      <c r="AJ311" s="95"/>
      <c r="AK311" s="95"/>
    </row>
    <row r="312" ht="14.25" customHeight="1">
      <c r="Q312" s="95"/>
      <c r="R312" s="95"/>
      <c r="AJ312" s="95"/>
      <c r="AK312" s="95"/>
    </row>
    <row r="313" ht="14.25" customHeight="1">
      <c r="Q313" s="95"/>
      <c r="R313" s="95"/>
      <c r="AJ313" s="95"/>
      <c r="AK313" s="95"/>
    </row>
    <row r="314" ht="14.25" customHeight="1">
      <c r="Q314" s="95"/>
      <c r="R314" s="95"/>
      <c r="AJ314" s="95"/>
      <c r="AK314" s="95"/>
    </row>
    <row r="315" ht="14.25" customHeight="1">
      <c r="Q315" s="95"/>
      <c r="R315" s="95"/>
      <c r="AJ315" s="95"/>
      <c r="AK315" s="95"/>
    </row>
    <row r="316" ht="14.25" customHeight="1">
      <c r="Q316" s="95"/>
      <c r="R316" s="95"/>
      <c r="AJ316" s="95"/>
      <c r="AK316" s="95"/>
    </row>
    <row r="317" ht="14.25" customHeight="1">
      <c r="Q317" s="95"/>
      <c r="R317" s="95"/>
      <c r="AJ317" s="95"/>
      <c r="AK317" s="95"/>
    </row>
    <row r="318" ht="14.25" customHeight="1">
      <c r="Q318" s="95"/>
      <c r="R318" s="95"/>
      <c r="AJ318" s="95"/>
      <c r="AK318" s="95"/>
    </row>
    <row r="319" ht="14.25" customHeight="1">
      <c r="Q319" s="95"/>
      <c r="R319" s="95"/>
      <c r="AJ319" s="95"/>
      <c r="AK319" s="95"/>
    </row>
    <row r="320" ht="14.25" customHeight="1">
      <c r="Q320" s="95"/>
      <c r="R320" s="95"/>
      <c r="AJ320" s="95"/>
      <c r="AK320" s="95"/>
    </row>
    <row r="321" ht="14.25" customHeight="1">
      <c r="Q321" s="95"/>
      <c r="R321" s="95"/>
      <c r="AJ321" s="95"/>
      <c r="AK321" s="95"/>
    </row>
    <row r="322" ht="14.25" customHeight="1">
      <c r="Q322" s="95"/>
      <c r="R322" s="95"/>
      <c r="AJ322" s="95"/>
      <c r="AK322" s="95"/>
    </row>
    <row r="323" ht="14.25" customHeight="1">
      <c r="Q323" s="95"/>
      <c r="R323" s="95"/>
      <c r="AJ323" s="95"/>
      <c r="AK323" s="95"/>
    </row>
    <row r="324" ht="14.25" customHeight="1">
      <c r="Q324" s="95"/>
      <c r="R324" s="95"/>
      <c r="AJ324" s="95"/>
      <c r="AK324" s="95"/>
    </row>
    <row r="325" ht="14.25" customHeight="1">
      <c r="Q325" s="95"/>
      <c r="R325" s="95"/>
      <c r="AJ325" s="95"/>
      <c r="AK325" s="95"/>
    </row>
    <row r="326" ht="14.25" customHeight="1">
      <c r="Q326" s="95"/>
      <c r="R326" s="95"/>
      <c r="AJ326" s="95"/>
      <c r="AK326" s="95"/>
    </row>
    <row r="327" ht="14.25" customHeight="1">
      <c r="Q327" s="95"/>
      <c r="R327" s="95"/>
      <c r="AJ327" s="95"/>
      <c r="AK327" s="95"/>
    </row>
    <row r="328" ht="14.25" customHeight="1">
      <c r="Q328" s="95"/>
      <c r="R328" s="95"/>
      <c r="AJ328" s="95"/>
      <c r="AK328" s="95"/>
    </row>
    <row r="329" ht="14.25" customHeight="1">
      <c r="Q329" s="95"/>
      <c r="R329" s="95"/>
      <c r="AJ329" s="95"/>
      <c r="AK329" s="95"/>
    </row>
    <row r="330" ht="14.25" customHeight="1">
      <c r="Q330" s="95"/>
      <c r="R330" s="95"/>
      <c r="AJ330" s="95"/>
      <c r="AK330" s="95"/>
    </row>
    <row r="331" ht="14.25" customHeight="1">
      <c r="Q331" s="95"/>
      <c r="R331" s="95"/>
      <c r="AJ331" s="95"/>
      <c r="AK331" s="95"/>
    </row>
    <row r="332" ht="14.25" customHeight="1">
      <c r="Q332" s="95"/>
      <c r="R332" s="95"/>
      <c r="AJ332" s="95"/>
      <c r="AK332" s="95"/>
    </row>
    <row r="333" ht="14.25" customHeight="1">
      <c r="Q333" s="95"/>
      <c r="R333" s="95"/>
      <c r="AJ333" s="95"/>
      <c r="AK333" s="95"/>
    </row>
    <row r="334" ht="14.25" customHeight="1">
      <c r="Q334" s="95"/>
      <c r="R334" s="95"/>
      <c r="AJ334" s="95"/>
      <c r="AK334" s="95"/>
    </row>
    <row r="335" ht="14.25" customHeight="1">
      <c r="Q335" s="95"/>
      <c r="R335" s="95"/>
      <c r="AJ335" s="95"/>
      <c r="AK335" s="95"/>
    </row>
    <row r="336" ht="14.25" customHeight="1">
      <c r="Q336" s="95"/>
      <c r="R336" s="95"/>
      <c r="AJ336" s="95"/>
      <c r="AK336" s="95"/>
    </row>
    <row r="337" ht="14.25" customHeight="1">
      <c r="Q337" s="95"/>
      <c r="R337" s="95"/>
      <c r="AJ337" s="95"/>
      <c r="AK337" s="95"/>
    </row>
    <row r="338" ht="14.25" customHeight="1">
      <c r="Q338" s="95"/>
      <c r="R338" s="95"/>
      <c r="AJ338" s="95"/>
      <c r="AK338" s="95"/>
    </row>
    <row r="339" ht="14.25" customHeight="1">
      <c r="Q339" s="95"/>
      <c r="R339" s="95"/>
      <c r="AJ339" s="95"/>
      <c r="AK339" s="95"/>
    </row>
    <row r="340" ht="14.25" customHeight="1">
      <c r="Q340" s="95"/>
      <c r="R340" s="95"/>
      <c r="AJ340" s="95"/>
      <c r="AK340" s="95"/>
    </row>
    <row r="341" ht="14.25" customHeight="1">
      <c r="Q341" s="95"/>
      <c r="R341" s="95"/>
      <c r="AJ341" s="95"/>
      <c r="AK341" s="95"/>
    </row>
    <row r="342" ht="14.25" customHeight="1">
      <c r="Q342" s="95"/>
      <c r="R342" s="95"/>
      <c r="AJ342" s="95"/>
      <c r="AK342" s="95"/>
    </row>
    <row r="343" ht="14.25" customHeight="1">
      <c r="Q343" s="95"/>
      <c r="R343" s="95"/>
      <c r="AJ343" s="95"/>
      <c r="AK343" s="95"/>
    </row>
    <row r="344" ht="14.25" customHeight="1">
      <c r="Q344" s="95"/>
      <c r="R344" s="95"/>
      <c r="AJ344" s="95"/>
      <c r="AK344" s="95"/>
    </row>
    <row r="345" ht="14.25" customHeight="1">
      <c r="Q345" s="95"/>
      <c r="R345" s="95"/>
      <c r="AJ345" s="95"/>
      <c r="AK345" s="95"/>
    </row>
    <row r="346" ht="14.25" customHeight="1">
      <c r="Q346" s="95"/>
      <c r="R346" s="95"/>
      <c r="AJ346" s="95"/>
      <c r="AK346" s="95"/>
    </row>
    <row r="347" ht="14.25" customHeight="1">
      <c r="Q347" s="95"/>
      <c r="R347" s="95"/>
      <c r="AJ347" s="95"/>
      <c r="AK347" s="95"/>
    </row>
    <row r="348" ht="14.25" customHeight="1">
      <c r="Q348" s="95"/>
      <c r="R348" s="95"/>
      <c r="AJ348" s="95"/>
      <c r="AK348" s="95"/>
    </row>
    <row r="349" ht="14.25" customHeight="1">
      <c r="Q349" s="95"/>
      <c r="R349" s="95"/>
      <c r="AJ349" s="95"/>
      <c r="AK349" s="95"/>
    </row>
    <row r="350" ht="14.25" customHeight="1">
      <c r="Q350" s="95"/>
      <c r="R350" s="95"/>
      <c r="AJ350" s="95"/>
      <c r="AK350" s="95"/>
    </row>
    <row r="351" ht="14.25" customHeight="1">
      <c r="Q351" s="95"/>
      <c r="R351" s="95"/>
      <c r="AJ351" s="95"/>
      <c r="AK351" s="95"/>
    </row>
    <row r="352" ht="14.25" customHeight="1">
      <c r="Q352" s="95"/>
      <c r="R352" s="95"/>
      <c r="AJ352" s="95"/>
      <c r="AK352" s="95"/>
    </row>
    <row r="353" ht="14.25" customHeight="1">
      <c r="Q353" s="95"/>
      <c r="R353" s="95"/>
      <c r="AJ353" s="95"/>
      <c r="AK353" s="95"/>
    </row>
    <row r="354" ht="14.25" customHeight="1">
      <c r="Q354" s="95"/>
      <c r="R354" s="95"/>
      <c r="AJ354" s="95"/>
      <c r="AK354" s="95"/>
    </row>
    <row r="355" ht="14.25" customHeight="1">
      <c r="Q355" s="95"/>
      <c r="R355" s="95"/>
      <c r="AJ355" s="95"/>
      <c r="AK355" s="95"/>
    </row>
    <row r="356" ht="14.25" customHeight="1">
      <c r="Q356" s="95"/>
      <c r="R356" s="95"/>
      <c r="AJ356" s="95"/>
      <c r="AK356" s="95"/>
    </row>
    <row r="357" ht="14.25" customHeight="1">
      <c r="Q357" s="95"/>
      <c r="R357" s="95"/>
      <c r="AJ357" s="95"/>
      <c r="AK357" s="95"/>
    </row>
    <row r="358" ht="14.25" customHeight="1">
      <c r="Q358" s="95"/>
      <c r="R358" s="95"/>
      <c r="AJ358" s="95"/>
      <c r="AK358" s="95"/>
    </row>
    <row r="359" ht="14.25" customHeight="1">
      <c r="Q359" s="95"/>
      <c r="R359" s="95"/>
      <c r="AJ359" s="95"/>
      <c r="AK359" s="95"/>
    </row>
    <row r="360" ht="14.25" customHeight="1">
      <c r="Q360" s="95"/>
      <c r="R360" s="95"/>
      <c r="AJ360" s="95"/>
      <c r="AK360" s="95"/>
    </row>
    <row r="361" ht="14.25" customHeight="1">
      <c r="Q361" s="95"/>
      <c r="R361" s="95"/>
      <c r="AJ361" s="95"/>
      <c r="AK361" s="95"/>
    </row>
    <row r="362" ht="14.25" customHeight="1">
      <c r="Q362" s="95"/>
      <c r="R362" s="95"/>
      <c r="AJ362" s="95"/>
      <c r="AK362" s="95"/>
    </row>
    <row r="363" ht="14.25" customHeight="1">
      <c r="Q363" s="95"/>
      <c r="R363" s="95"/>
      <c r="AJ363" s="95"/>
      <c r="AK363" s="95"/>
    </row>
    <row r="364" ht="14.25" customHeight="1">
      <c r="Q364" s="95"/>
      <c r="R364" s="95"/>
      <c r="AJ364" s="95"/>
      <c r="AK364" s="95"/>
    </row>
    <row r="365" ht="14.25" customHeight="1">
      <c r="Q365" s="95"/>
      <c r="R365" s="95"/>
      <c r="AJ365" s="95"/>
      <c r="AK365" s="95"/>
    </row>
    <row r="366" ht="14.25" customHeight="1">
      <c r="Q366" s="95"/>
      <c r="R366" s="95"/>
      <c r="AJ366" s="95"/>
      <c r="AK366" s="95"/>
    </row>
    <row r="367" ht="14.25" customHeight="1">
      <c r="Q367" s="95"/>
      <c r="R367" s="95"/>
      <c r="AJ367" s="95"/>
      <c r="AK367" s="95"/>
    </row>
    <row r="368" ht="14.25" customHeight="1">
      <c r="Q368" s="95"/>
      <c r="R368" s="95"/>
      <c r="AJ368" s="95"/>
      <c r="AK368" s="95"/>
    </row>
    <row r="369" ht="14.25" customHeight="1">
      <c r="Q369" s="95"/>
      <c r="R369" s="95"/>
      <c r="AJ369" s="95"/>
      <c r="AK369" s="95"/>
    </row>
    <row r="370" ht="14.25" customHeight="1">
      <c r="Q370" s="95"/>
      <c r="R370" s="95"/>
      <c r="AJ370" s="95"/>
      <c r="AK370" s="95"/>
    </row>
    <row r="371" ht="14.25" customHeight="1">
      <c r="Q371" s="95"/>
      <c r="R371" s="95"/>
      <c r="AJ371" s="95"/>
      <c r="AK371" s="95"/>
    </row>
    <row r="372" ht="14.25" customHeight="1">
      <c r="Q372" s="95"/>
      <c r="R372" s="95"/>
      <c r="AJ372" s="95"/>
      <c r="AK372" s="95"/>
    </row>
    <row r="373" ht="14.25" customHeight="1">
      <c r="Q373" s="95"/>
      <c r="R373" s="95"/>
      <c r="AJ373" s="95"/>
      <c r="AK373" s="95"/>
    </row>
    <row r="374" ht="14.25" customHeight="1">
      <c r="Q374" s="95"/>
      <c r="R374" s="95"/>
      <c r="AJ374" s="95"/>
      <c r="AK374" s="95"/>
    </row>
    <row r="375" ht="14.25" customHeight="1">
      <c r="Q375" s="95"/>
      <c r="R375" s="95"/>
      <c r="AJ375" s="95"/>
      <c r="AK375" s="95"/>
    </row>
    <row r="376" ht="14.25" customHeight="1">
      <c r="Q376" s="95"/>
      <c r="R376" s="95"/>
      <c r="AJ376" s="95"/>
      <c r="AK376" s="95"/>
    </row>
    <row r="377" ht="14.25" customHeight="1">
      <c r="Q377" s="95"/>
      <c r="R377" s="95"/>
      <c r="AJ377" s="95"/>
      <c r="AK377" s="95"/>
    </row>
    <row r="378" ht="14.25" customHeight="1">
      <c r="Q378" s="95"/>
      <c r="R378" s="95"/>
      <c r="AJ378" s="95"/>
      <c r="AK378" s="95"/>
    </row>
    <row r="379" ht="14.25" customHeight="1">
      <c r="Q379" s="95"/>
      <c r="R379" s="95"/>
      <c r="AJ379" s="95"/>
      <c r="AK379" s="95"/>
    </row>
    <row r="380" ht="14.25" customHeight="1">
      <c r="Q380" s="95"/>
      <c r="R380" s="95"/>
      <c r="AJ380" s="95"/>
      <c r="AK380" s="95"/>
    </row>
    <row r="381" ht="14.25" customHeight="1">
      <c r="Q381" s="95"/>
      <c r="R381" s="95"/>
      <c r="AJ381" s="95"/>
      <c r="AK381" s="95"/>
    </row>
    <row r="382" ht="14.25" customHeight="1">
      <c r="Q382" s="95"/>
      <c r="R382" s="95"/>
      <c r="AJ382" s="95"/>
      <c r="AK382" s="95"/>
    </row>
    <row r="383" ht="14.25" customHeight="1">
      <c r="Q383" s="95"/>
      <c r="R383" s="95"/>
      <c r="AJ383" s="95"/>
      <c r="AK383" s="95"/>
    </row>
    <row r="384" ht="14.25" customHeight="1">
      <c r="Q384" s="95"/>
      <c r="R384" s="95"/>
      <c r="AJ384" s="95"/>
      <c r="AK384" s="95"/>
    </row>
    <row r="385" ht="14.25" customHeight="1">
      <c r="Q385" s="95"/>
      <c r="R385" s="95"/>
      <c r="AJ385" s="95"/>
      <c r="AK385" s="95"/>
    </row>
    <row r="386" ht="14.25" customHeight="1">
      <c r="Q386" s="95"/>
      <c r="R386" s="95"/>
      <c r="AJ386" s="95"/>
      <c r="AK386" s="95"/>
    </row>
    <row r="387" ht="14.25" customHeight="1">
      <c r="Q387" s="95"/>
      <c r="R387" s="95"/>
      <c r="AJ387" s="95"/>
      <c r="AK387" s="95"/>
    </row>
    <row r="388" ht="14.25" customHeight="1">
      <c r="Q388" s="95"/>
      <c r="R388" s="95"/>
      <c r="AJ388" s="95"/>
      <c r="AK388" s="95"/>
    </row>
    <row r="389" ht="14.25" customHeight="1">
      <c r="Q389" s="95"/>
      <c r="R389" s="95"/>
      <c r="AJ389" s="95"/>
      <c r="AK389" s="95"/>
    </row>
    <row r="390" ht="14.25" customHeight="1">
      <c r="Q390" s="95"/>
      <c r="R390" s="95"/>
      <c r="AJ390" s="95"/>
      <c r="AK390" s="95"/>
    </row>
    <row r="391" ht="14.25" customHeight="1">
      <c r="Q391" s="95"/>
      <c r="R391" s="95"/>
      <c r="AJ391" s="95"/>
      <c r="AK391" s="95"/>
    </row>
    <row r="392" ht="14.25" customHeight="1">
      <c r="Q392" s="95"/>
      <c r="R392" s="95"/>
      <c r="AJ392" s="95"/>
      <c r="AK392" s="95"/>
    </row>
    <row r="393" ht="14.25" customHeight="1">
      <c r="Q393" s="95"/>
      <c r="R393" s="95"/>
      <c r="AJ393" s="95"/>
      <c r="AK393" s="95"/>
    </row>
    <row r="394" ht="14.25" customHeight="1">
      <c r="Q394" s="95"/>
      <c r="R394" s="95"/>
      <c r="AJ394" s="95"/>
      <c r="AK394" s="95"/>
    </row>
    <row r="395" ht="14.25" customHeight="1">
      <c r="Q395" s="95"/>
      <c r="R395" s="95"/>
      <c r="AJ395" s="95"/>
      <c r="AK395" s="95"/>
    </row>
    <row r="396" ht="14.25" customHeight="1">
      <c r="Q396" s="95"/>
      <c r="R396" s="95"/>
      <c r="AJ396" s="95"/>
      <c r="AK396" s="95"/>
    </row>
    <row r="397" ht="14.25" customHeight="1">
      <c r="Q397" s="95"/>
      <c r="R397" s="95"/>
      <c r="AJ397" s="95"/>
      <c r="AK397" s="95"/>
    </row>
    <row r="398" ht="14.25" customHeight="1">
      <c r="Q398" s="95"/>
      <c r="R398" s="95"/>
      <c r="AJ398" s="95"/>
      <c r="AK398" s="95"/>
    </row>
    <row r="399" ht="14.25" customHeight="1">
      <c r="Q399" s="95"/>
      <c r="R399" s="95"/>
      <c r="AJ399" s="95"/>
      <c r="AK399" s="95"/>
    </row>
    <row r="400" ht="14.25" customHeight="1">
      <c r="Q400" s="95"/>
      <c r="R400" s="95"/>
      <c r="AJ400" s="95"/>
      <c r="AK400" s="95"/>
    </row>
    <row r="401" ht="14.25" customHeight="1">
      <c r="Q401" s="95"/>
      <c r="R401" s="95"/>
      <c r="AJ401" s="95"/>
      <c r="AK401" s="95"/>
    </row>
    <row r="402" ht="14.25" customHeight="1">
      <c r="Q402" s="95"/>
      <c r="R402" s="95"/>
      <c r="AJ402" s="95"/>
      <c r="AK402" s="95"/>
    </row>
    <row r="403" ht="14.25" customHeight="1">
      <c r="Q403" s="95"/>
      <c r="R403" s="95"/>
      <c r="AJ403" s="95"/>
      <c r="AK403" s="95"/>
    </row>
    <row r="404" ht="14.25" customHeight="1">
      <c r="Q404" s="95"/>
      <c r="R404" s="95"/>
      <c r="AJ404" s="95"/>
      <c r="AK404" s="95"/>
    </row>
    <row r="405" ht="14.25" customHeight="1">
      <c r="Q405" s="95"/>
      <c r="R405" s="95"/>
      <c r="AJ405" s="95"/>
      <c r="AK405" s="95"/>
    </row>
    <row r="406" ht="14.25" customHeight="1">
      <c r="Q406" s="95"/>
      <c r="R406" s="95"/>
      <c r="AJ406" s="95"/>
      <c r="AK406" s="95"/>
    </row>
    <row r="407" ht="14.25" customHeight="1">
      <c r="Q407" s="95"/>
      <c r="R407" s="95"/>
      <c r="AJ407" s="95"/>
      <c r="AK407" s="95"/>
    </row>
    <row r="408" ht="14.25" customHeight="1">
      <c r="Q408" s="95"/>
      <c r="R408" s="95"/>
      <c r="AJ408" s="95"/>
      <c r="AK408" s="95"/>
    </row>
    <row r="409" ht="14.25" customHeight="1">
      <c r="Q409" s="95"/>
      <c r="R409" s="95"/>
      <c r="AJ409" s="95"/>
      <c r="AK409" s="95"/>
    </row>
    <row r="410" ht="14.25" customHeight="1">
      <c r="Q410" s="95"/>
      <c r="R410" s="95"/>
      <c r="AJ410" s="95"/>
      <c r="AK410" s="95"/>
    </row>
    <row r="411" ht="14.25" customHeight="1">
      <c r="Q411" s="95"/>
      <c r="R411" s="95"/>
      <c r="AJ411" s="95"/>
      <c r="AK411" s="95"/>
    </row>
    <row r="412" ht="14.25" customHeight="1">
      <c r="Q412" s="95"/>
      <c r="R412" s="95"/>
      <c r="AJ412" s="95"/>
      <c r="AK412" s="95"/>
    </row>
    <row r="413" ht="14.25" customHeight="1">
      <c r="Q413" s="95"/>
      <c r="R413" s="95"/>
      <c r="AJ413" s="95"/>
      <c r="AK413" s="95"/>
    </row>
    <row r="414" ht="14.25" customHeight="1">
      <c r="Q414" s="95"/>
      <c r="R414" s="95"/>
      <c r="AJ414" s="95"/>
      <c r="AK414" s="95"/>
    </row>
    <row r="415" ht="14.25" customHeight="1">
      <c r="Q415" s="95"/>
      <c r="R415" s="95"/>
      <c r="AJ415" s="95"/>
      <c r="AK415" s="95"/>
    </row>
    <row r="416" ht="14.25" customHeight="1">
      <c r="Q416" s="95"/>
      <c r="R416" s="95"/>
      <c r="AJ416" s="95"/>
      <c r="AK416" s="95"/>
    </row>
    <row r="417" ht="14.25" customHeight="1">
      <c r="Q417" s="95"/>
      <c r="R417" s="95"/>
      <c r="AJ417" s="95"/>
      <c r="AK417" s="95"/>
    </row>
    <row r="418" ht="14.25" customHeight="1">
      <c r="Q418" s="95"/>
      <c r="R418" s="95"/>
      <c r="AJ418" s="95"/>
      <c r="AK418" s="95"/>
    </row>
    <row r="419" ht="14.25" customHeight="1">
      <c r="Q419" s="95"/>
      <c r="R419" s="95"/>
      <c r="AJ419" s="95"/>
      <c r="AK419" s="95"/>
    </row>
    <row r="420" ht="14.25" customHeight="1">
      <c r="Q420" s="95"/>
      <c r="R420" s="95"/>
      <c r="AJ420" s="95"/>
      <c r="AK420" s="95"/>
    </row>
    <row r="421" ht="14.25" customHeight="1">
      <c r="Q421" s="95"/>
      <c r="R421" s="95"/>
      <c r="AJ421" s="95"/>
      <c r="AK421" s="95"/>
    </row>
    <row r="422" ht="14.25" customHeight="1">
      <c r="Q422" s="95"/>
      <c r="R422" s="95"/>
      <c r="AJ422" s="95"/>
      <c r="AK422" s="95"/>
    </row>
    <row r="423" ht="14.25" customHeight="1">
      <c r="Q423" s="95"/>
      <c r="R423" s="95"/>
      <c r="AJ423" s="95"/>
      <c r="AK423" s="95"/>
    </row>
    <row r="424" ht="14.25" customHeight="1">
      <c r="Q424" s="95"/>
      <c r="R424" s="95"/>
      <c r="AJ424" s="95"/>
      <c r="AK424" s="95"/>
    </row>
    <row r="425" ht="14.25" customHeight="1">
      <c r="Q425" s="95"/>
      <c r="R425" s="95"/>
      <c r="AJ425" s="95"/>
      <c r="AK425" s="95"/>
    </row>
    <row r="426" ht="14.25" customHeight="1">
      <c r="Q426" s="95"/>
      <c r="R426" s="95"/>
      <c r="AJ426" s="95"/>
      <c r="AK426" s="95"/>
    </row>
    <row r="427" ht="14.25" customHeight="1">
      <c r="Q427" s="95"/>
      <c r="R427" s="95"/>
      <c r="AJ427" s="95"/>
      <c r="AK427" s="95"/>
    </row>
    <row r="428" ht="14.25" customHeight="1">
      <c r="Q428" s="95"/>
      <c r="R428" s="95"/>
      <c r="AJ428" s="95"/>
      <c r="AK428" s="95"/>
    </row>
    <row r="429" ht="14.25" customHeight="1">
      <c r="Q429" s="95"/>
      <c r="R429" s="95"/>
      <c r="AJ429" s="95"/>
      <c r="AK429" s="95"/>
    </row>
    <row r="430" ht="14.25" customHeight="1">
      <c r="Q430" s="95"/>
      <c r="R430" s="95"/>
      <c r="AJ430" s="95"/>
      <c r="AK430" s="95"/>
    </row>
    <row r="431" ht="14.25" customHeight="1">
      <c r="Q431" s="95"/>
      <c r="R431" s="95"/>
      <c r="AJ431" s="95"/>
      <c r="AK431" s="95"/>
    </row>
    <row r="432" ht="14.25" customHeight="1">
      <c r="Q432" s="95"/>
      <c r="R432" s="95"/>
      <c r="AJ432" s="95"/>
      <c r="AK432" s="95"/>
    </row>
    <row r="433" ht="14.25" customHeight="1">
      <c r="Q433" s="95"/>
      <c r="R433" s="95"/>
      <c r="AJ433" s="95"/>
      <c r="AK433" s="95"/>
    </row>
    <row r="434" ht="14.25" customHeight="1">
      <c r="Q434" s="95"/>
      <c r="R434" s="95"/>
      <c r="AJ434" s="95"/>
      <c r="AK434" s="95"/>
    </row>
    <row r="435" ht="14.25" customHeight="1">
      <c r="Q435" s="95"/>
      <c r="R435" s="95"/>
      <c r="AJ435" s="95"/>
      <c r="AK435" s="95"/>
    </row>
    <row r="436" ht="14.25" customHeight="1">
      <c r="Q436" s="95"/>
      <c r="R436" s="95"/>
      <c r="AJ436" s="95"/>
      <c r="AK436" s="95"/>
    </row>
    <row r="437" ht="14.25" customHeight="1">
      <c r="Q437" s="95"/>
      <c r="R437" s="95"/>
      <c r="AJ437" s="95"/>
      <c r="AK437" s="95"/>
    </row>
    <row r="438" ht="14.25" customHeight="1">
      <c r="Q438" s="95"/>
      <c r="R438" s="95"/>
      <c r="AJ438" s="95"/>
      <c r="AK438" s="95"/>
    </row>
    <row r="439" ht="14.25" customHeight="1">
      <c r="Q439" s="95"/>
      <c r="R439" s="95"/>
      <c r="AJ439" s="95"/>
      <c r="AK439" s="95"/>
    </row>
    <row r="440" ht="14.25" customHeight="1">
      <c r="Q440" s="95"/>
      <c r="R440" s="95"/>
      <c r="AJ440" s="95"/>
      <c r="AK440" s="95"/>
    </row>
    <row r="441" ht="14.25" customHeight="1">
      <c r="Q441" s="95"/>
      <c r="R441" s="95"/>
      <c r="AJ441" s="95"/>
      <c r="AK441" s="95"/>
    </row>
    <row r="442" ht="14.25" customHeight="1">
      <c r="Q442" s="95"/>
      <c r="R442" s="95"/>
      <c r="AJ442" s="95"/>
      <c r="AK442" s="95"/>
    </row>
    <row r="443" ht="14.25" customHeight="1">
      <c r="Q443" s="95"/>
      <c r="R443" s="95"/>
      <c r="AJ443" s="95"/>
      <c r="AK443" s="95"/>
    </row>
    <row r="444" ht="14.25" customHeight="1">
      <c r="Q444" s="95"/>
      <c r="R444" s="95"/>
      <c r="AJ444" s="95"/>
      <c r="AK444" s="95"/>
    </row>
    <row r="445" ht="14.25" customHeight="1">
      <c r="Q445" s="95"/>
      <c r="R445" s="95"/>
      <c r="AJ445" s="95"/>
      <c r="AK445" s="95"/>
    </row>
    <row r="446" ht="14.25" customHeight="1">
      <c r="Q446" s="95"/>
      <c r="R446" s="95"/>
      <c r="AJ446" s="95"/>
      <c r="AK446" s="95"/>
    </row>
    <row r="447" ht="14.25" customHeight="1">
      <c r="Q447" s="95"/>
      <c r="R447" s="95"/>
      <c r="AJ447" s="95"/>
      <c r="AK447" s="95"/>
    </row>
    <row r="448" ht="14.25" customHeight="1">
      <c r="Q448" s="95"/>
      <c r="R448" s="95"/>
      <c r="AJ448" s="95"/>
      <c r="AK448" s="95"/>
    </row>
    <row r="449" ht="14.25" customHeight="1">
      <c r="Q449" s="95"/>
      <c r="R449" s="95"/>
      <c r="AJ449" s="95"/>
      <c r="AK449" s="95"/>
    </row>
    <row r="450" ht="14.25" customHeight="1">
      <c r="Q450" s="95"/>
      <c r="R450" s="95"/>
      <c r="AJ450" s="95"/>
      <c r="AK450" s="95"/>
    </row>
    <row r="451" ht="14.25" customHeight="1">
      <c r="Q451" s="95"/>
      <c r="R451" s="95"/>
      <c r="AJ451" s="95"/>
      <c r="AK451" s="95"/>
    </row>
    <row r="452" ht="14.25" customHeight="1">
      <c r="Q452" s="95"/>
      <c r="R452" s="95"/>
      <c r="AJ452" s="95"/>
      <c r="AK452" s="95"/>
    </row>
    <row r="453" ht="14.25" customHeight="1">
      <c r="Q453" s="95"/>
      <c r="R453" s="95"/>
      <c r="AJ453" s="95"/>
      <c r="AK453" s="95"/>
    </row>
    <row r="454" ht="14.25" customHeight="1">
      <c r="Q454" s="95"/>
      <c r="R454" s="95"/>
      <c r="AJ454" s="95"/>
      <c r="AK454" s="95"/>
    </row>
    <row r="455" ht="14.25" customHeight="1">
      <c r="Q455" s="95"/>
      <c r="R455" s="95"/>
      <c r="AJ455" s="95"/>
      <c r="AK455" s="95"/>
    </row>
    <row r="456" ht="14.25" customHeight="1">
      <c r="Q456" s="95"/>
      <c r="R456" s="95"/>
      <c r="AJ456" s="95"/>
      <c r="AK456" s="95"/>
    </row>
    <row r="457" ht="14.25" customHeight="1">
      <c r="Q457" s="95"/>
      <c r="R457" s="95"/>
      <c r="AJ457" s="95"/>
      <c r="AK457" s="95"/>
    </row>
    <row r="458" ht="14.25" customHeight="1">
      <c r="Q458" s="95"/>
      <c r="R458" s="95"/>
      <c r="AJ458" s="95"/>
      <c r="AK458" s="95"/>
    </row>
    <row r="459" ht="14.25" customHeight="1">
      <c r="Q459" s="95"/>
      <c r="R459" s="95"/>
      <c r="AJ459" s="95"/>
      <c r="AK459" s="95"/>
    </row>
    <row r="460" ht="14.25" customHeight="1">
      <c r="Q460" s="95"/>
      <c r="R460" s="95"/>
      <c r="AJ460" s="95"/>
      <c r="AK460" s="95"/>
    </row>
    <row r="461" ht="14.25" customHeight="1">
      <c r="Q461" s="95"/>
      <c r="R461" s="95"/>
      <c r="AJ461" s="95"/>
      <c r="AK461" s="95"/>
    </row>
    <row r="462" ht="14.25" customHeight="1">
      <c r="Q462" s="95"/>
      <c r="R462" s="95"/>
      <c r="AJ462" s="95"/>
      <c r="AK462" s="95"/>
    </row>
    <row r="463" ht="14.25" customHeight="1">
      <c r="Q463" s="95"/>
      <c r="R463" s="95"/>
      <c r="AJ463" s="95"/>
      <c r="AK463" s="95"/>
    </row>
    <row r="464" ht="14.25" customHeight="1">
      <c r="Q464" s="95"/>
      <c r="R464" s="95"/>
      <c r="AJ464" s="95"/>
      <c r="AK464" s="95"/>
    </row>
    <row r="465" ht="14.25" customHeight="1">
      <c r="Q465" s="95"/>
      <c r="R465" s="95"/>
      <c r="AJ465" s="95"/>
      <c r="AK465" s="95"/>
    </row>
    <row r="466" ht="14.25" customHeight="1">
      <c r="Q466" s="95"/>
      <c r="R466" s="95"/>
      <c r="AJ466" s="95"/>
      <c r="AK466" s="95"/>
    </row>
    <row r="467" ht="14.25" customHeight="1">
      <c r="Q467" s="95"/>
      <c r="R467" s="95"/>
      <c r="AJ467" s="95"/>
      <c r="AK467" s="95"/>
    </row>
    <row r="468" ht="14.25" customHeight="1">
      <c r="Q468" s="95"/>
      <c r="R468" s="95"/>
      <c r="AJ468" s="95"/>
      <c r="AK468" s="95"/>
    </row>
    <row r="469" ht="14.25" customHeight="1">
      <c r="Q469" s="95"/>
      <c r="R469" s="95"/>
      <c r="AJ469" s="95"/>
      <c r="AK469" s="95"/>
    </row>
    <row r="470" ht="14.25" customHeight="1">
      <c r="Q470" s="95"/>
      <c r="R470" s="95"/>
      <c r="AJ470" s="95"/>
      <c r="AK470" s="95"/>
    </row>
    <row r="471" ht="14.25" customHeight="1">
      <c r="Q471" s="95"/>
      <c r="R471" s="95"/>
      <c r="AJ471" s="95"/>
      <c r="AK471" s="95"/>
    </row>
    <row r="472" ht="14.25" customHeight="1">
      <c r="Q472" s="95"/>
      <c r="R472" s="95"/>
      <c r="AJ472" s="95"/>
      <c r="AK472" s="95"/>
    </row>
    <row r="473" ht="14.25" customHeight="1">
      <c r="Q473" s="95"/>
      <c r="R473" s="95"/>
      <c r="AJ473" s="95"/>
      <c r="AK473" s="95"/>
    </row>
    <row r="474" ht="14.25" customHeight="1">
      <c r="Q474" s="95"/>
      <c r="R474" s="95"/>
      <c r="AJ474" s="95"/>
      <c r="AK474" s="95"/>
    </row>
    <row r="475" ht="14.25" customHeight="1">
      <c r="Q475" s="95"/>
      <c r="R475" s="95"/>
      <c r="AJ475" s="95"/>
      <c r="AK475" s="95"/>
    </row>
    <row r="476" ht="14.25" customHeight="1">
      <c r="Q476" s="95"/>
      <c r="R476" s="95"/>
      <c r="AJ476" s="95"/>
      <c r="AK476" s="95"/>
    </row>
    <row r="477" ht="14.25" customHeight="1">
      <c r="Q477" s="95"/>
      <c r="R477" s="95"/>
      <c r="AJ477" s="95"/>
      <c r="AK477" s="95"/>
    </row>
    <row r="478" ht="14.25" customHeight="1">
      <c r="Q478" s="95"/>
      <c r="R478" s="95"/>
      <c r="AJ478" s="95"/>
      <c r="AK478" s="95"/>
    </row>
    <row r="479" ht="14.25" customHeight="1">
      <c r="Q479" s="95"/>
      <c r="R479" s="95"/>
      <c r="AJ479" s="95"/>
      <c r="AK479" s="95"/>
    </row>
    <row r="480" ht="14.25" customHeight="1">
      <c r="Q480" s="95"/>
      <c r="R480" s="95"/>
      <c r="AJ480" s="95"/>
      <c r="AK480" s="95"/>
    </row>
    <row r="481" ht="14.25" customHeight="1">
      <c r="Q481" s="95"/>
      <c r="R481" s="95"/>
      <c r="AJ481" s="95"/>
      <c r="AK481" s="95"/>
    </row>
    <row r="482" ht="14.25" customHeight="1">
      <c r="Q482" s="95"/>
      <c r="R482" s="95"/>
      <c r="AJ482" s="95"/>
      <c r="AK482" s="95"/>
    </row>
    <row r="483" ht="14.25" customHeight="1">
      <c r="Q483" s="95"/>
      <c r="R483" s="95"/>
      <c r="AJ483" s="95"/>
      <c r="AK483" s="95"/>
    </row>
    <row r="484" ht="14.25" customHeight="1">
      <c r="Q484" s="95"/>
      <c r="R484" s="95"/>
      <c r="AJ484" s="95"/>
      <c r="AK484" s="95"/>
    </row>
    <row r="485" ht="14.25" customHeight="1">
      <c r="Q485" s="95"/>
      <c r="R485" s="95"/>
      <c r="AJ485" s="95"/>
      <c r="AK485" s="95"/>
    </row>
    <row r="486" ht="14.25" customHeight="1">
      <c r="Q486" s="95"/>
      <c r="R486" s="95"/>
      <c r="AJ486" s="95"/>
      <c r="AK486" s="95"/>
    </row>
    <row r="487" ht="14.25" customHeight="1">
      <c r="Q487" s="95"/>
      <c r="R487" s="95"/>
      <c r="AJ487" s="95"/>
      <c r="AK487" s="95"/>
    </row>
    <row r="488" ht="14.25" customHeight="1">
      <c r="Q488" s="95"/>
      <c r="R488" s="95"/>
      <c r="AJ488" s="95"/>
      <c r="AK488" s="95"/>
    </row>
    <row r="489" ht="14.25" customHeight="1">
      <c r="Q489" s="95"/>
      <c r="R489" s="95"/>
      <c r="AJ489" s="95"/>
      <c r="AK489" s="95"/>
    </row>
    <row r="490" ht="14.25" customHeight="1">
      <c r="Q490" s="95"/>
      <c r="R490" s="95"/>
      <c r="AJ490" s="95"/>
      <c r="AK490" s="95"/>
    </row>
    <row r="491" ht="14.25" customHeight="1">
      <c r="Q491" s="95"/>
      <c r="R491" s="95"/>
      <c r="AJ491" s="95"/>
      <c r="AK491" s="95"/>
    </row>
    <row r="492" ht="14.25" customHeight="1">
      <c r="Q492" s="95"/>
      <c r="R492" s="95"/>
      <c r="AJ492" s="95"/>
      <c r="AK492" s="95"/>
    </row>
    <row r="493" ht="14.25" customHeight="1">
      <c r="Q493" s="95"/>
      <c r="R493" s="95"/>
      <c r="AJ493" s="95"/>
      <c r="AK493" s="95"/>
    </row>
    <row r="494" ht="14.25" customHeight="1">
      <c r="Q494" s="95"/>
      <c r="R494" s="95"/>
      <c r="AJ494" s="95"/>
      <c r="AK494" s="95"/>
    </row>
    <row r="495" ht="14.25" customHeight="1">
      <c r="Q495" s="95"/>
      <c r="R495" s="95"/>
      <c r="AJ495" s="95"/>
      <c r="AK495" s="95"/>
    </row>
    <row r="496" ht="14.25" customHeight="1">
      <c r="Q496" s="95"/>
      <c r="R496" s="95"/>
      <c r="AJ496" s="95"/>
      <c r="AK496" s="95"/>
    </row>
    <row r="497" ht="14.25" customHeight="1">
      <c r="Q497" s="95"/>
      <c r="R497" s="95"/>
      <c r="AJ497" s="95"/>
      <c r="AK497" s="95"/>
    </row>
    <row r="498" ht="14.25" customHeight="1">
      <c r="Q498" s="95"/>
      <c r="R498" s="95"/>
      <c r="AJ498" s="95"/>
      <c r="AK498" s="95"/>
    </row>
    <row r="499" ht="14.25" customHeight="1">
      <c r="Q499" s="95"/>
      <c r="R499" s="95"/>
      <c r="AJ499" s="95"/>
      <c r="AK499" s="95"/>
    </row>
    <row r="500" ht="14.25" customHeight="1">
      <c r="Q500" s="95"/>
      <c r="R500" s="95"/>
      <c r="AJ500" s="95"/>
      <c r="AK500" s="95"/>
    </row>
    <row r="501" ht="14.25" customHeight="1">
      <c r="Q501" s="95"/>
      <c r="R501" s="95"/>
      <c r="AJ501" s="95"/>
      <c r="AK501" s="95"/>
    </row>
    <row r="502" ht="14.25" customHeight="1">
      <c r="Q502" s="95"/>
      <c r="R502" s="95"/>
      <c r="AJ502" s="95"/>
      <c r="AK502" s="95"/>
    </row>
    <row r="503" ht="14.25" customHeight="1">
      <c r="Q503" s="95"/>
      <c r="R503" s="95"/>
      <c r="AJ503" s="95"/>
      <c r="AK503" s="95"/>
    </row>
    <row r="504" ht="14.25" customHeight="1">
      <c r="Q504" s="95"/>
      <c r="R504" s="95"/>
      <c r="AJ504" s="95"/>
      <c r="AK504" s="95"/>
    </row>
    <row r="505" ht="14.25" customHeight="1">
      <c r="Q505" s="95"/>
      <c r="R505" s="95"/>
      <c r="AJ505" s="95"/>
      <c r="AK505" s="95"/>
    </row>
    <row r="506" ht="14.25" customHeight="1">
      <c r="Q506" s="95"/>
      <c r="R506" s="95"/>
      <c r="AJ506" s="95"/>
      <c r="AK506" s="95"/>
    </row>
    <row r="507" ht="14.25" customHeight="1">
      <c r="Q507" s="95"/>
      <c r="R507" s="95"/>
      <c r="AJ507" s="95"/>
      <c r="AK507" s="95"/>
    </row>
    <row r="508" ht="14.25" customHeight="1">
      <c r="Q508" s="95"/>
      <c r="R508" s="95"/>
      <c r="AJ508" s="95"/>
      <c r="AK508" s="95"/>
    </row>
    <row r="509" ht="14.25" customHeight="1">
      <c r="Q509" s="95"/>
      <c r="R509" s="95"/>
      <c r="AJ509" s="95"/>
      <c r="AK509" s="95"/>
    </row>
    <row r="510" ht="14.25" customHeight="1">
      <c r="Q510" s="95"/>
      <c r="R510" s="95"/>
      <c r="AJ510" s="95"/>
      <c r="AK510" s="95"/>
    </row>
    <row r="511" ht="14.25" customHeight="1">
      <c r="Q511" s="95"/>
      <c r="R511" s="95"/>
      <c r="AJ511" s="95"/>
      <c r="AK511" s="95"/>
    </row>
    <row r="512" ht="14.25" customHeight="1">
      <c r="Q512" s="95"/>
      <c r="R512" s="95"/>
      <c r="AJ512" s="95"/>
      <c r="AK512" s="95"/>
    </row>
    <row r="513" ht="14.25" customHeight="1">
      <c r="Q513" s="95"/>
      <c r="R513" s="95"/>
      <c r="AJ513" s="95"/>
      <c r="AK513" s="95"/>
    </row>
    <row r="514" ht="14.25" customHeight="1">
      <c r="Q514" s="95"/>
      <c r="R514" s="95"/>
      <c r="AJ514" s="95"/>
      <c r="AK514" s="95"/>
    </row>
    <row r="515" ht="14.25" customHeight="1">
      <c r="Q515" s="95"/>
      <c r="R515" s="95"/>
      <c r="AJ515" s="95"/>
      <c r="AK515" s="95"/>
    </row>
    <row r="516" ht="14.25" customHeight="1">
      <c r="Q516" s="95"/>
      <c r="R516" s="95"/>
      <c r="AJ516" s="95"/>
      <c r="AK516" s="95"/>
    </row>
    <row r="517" ht="14.25" customHeight="1">
      <c r="Q517" s="95"/>
      <c r="R517" s="95"/>
      <c r="AJ517" s="95"/>
      <c r="AK517" s="95"/>
    </row>
    <row r="518" ht="14.25" customHeight="1">
      <c r="Q518" s="95"/>
      <c r="R518" s="95"/>
      <c r="AJ518" s="95"/>
      <c r="AK518" s="95"/>
    </row>
    <row r="519" ht="14.25" customHeight="1">
      <c r="Q519" s="95"/>
      <c r="R519" s="95"/>
      <c r="AJ519" s="95"/>
      <c r="AK519" s="95"/>
    </row>
    <row r="520" ht="14.25" customHeight="1">
      <c r="Q520" s="95"/>
      <c r="R520" s="95"/>
      <c r="AJ520" s="95"/>
      <c r="AK520" s="95"/>
    </row>
    <row r="521" ht="14.25" customHeight="1">
      <c r="Q521" s="95"/>
      <c r="R521" s="95"/>
      <c r="AJ521" s="95"/>
      <c r="AK521" s="95"/>
    </row>
    <row r="522" ht="14.25" customHeight="1">
      <c r="Q522" s="95"/>
      <c r="R522" s="95"/>
      <c r="AJ522" s="95"/>
      <c r="AK522" s="95"/>
    </row>
    <row r="523" ht="14.25" customHeight="1">
      <c r="Q523" s="95"/>
      <c r="R523" s="95"/>
      <c r="AJ523" s="95"/>
      <c r="AK523" s="95"/>
    </row>
    <row r="524" ht="14.25" customHeight="1">
      <c r="Q524" s="95"/>
      <c r="R524" s="95"/>
      <c r="AJ524" s="95"/>
      <c r="AK524" s="95"/>
    </row>
    <row r="525" ht="14.25" customHeight="1">
      <c r="Q525" s="95"/>
      <c r="R525" s="95"/>
      <c r="AJ525" s="95"/>
      <c r="AK525" s="95"/>
    </row>
    <row r="526" ht="14.25" customHeight="1">
      <c r="Q526" s="95"/>
      <c r="R526" s="95"/>
      <c r="AJ526" s="95"/>
      <c r="AK526" s="95"/>
    </row>
    <row r="527" ht="14.25" customHeight="1">
      <c r="Q527" s="95"/>
      <c r="R527" s="95"/>
      <c r="AJ527" s="95"/>
      <c r="AK527" s="95"/>
    </row>
    <row r="528" ht="14.25" customHeight="1">
      <c r="Q528" s="95"/>
      <c r="R528" s="95"/>
      <c r="AJ528" s="95"/>
      <c r="AK528" s="95"/>
    </row>
    <row r="529" ht="14.25" customHeight="1">
      <c r="Q529" s="95"/>
      <c r="R529" s="95"/>
      <c r="AJ529" s="95"/>
      <c r="AK529" s="95"/>
    </row>
    <row r="530" ht="14.25" customHeight="1">
      <c r="Q530" s="95"/>
      <c r="R530" s="95"/>
      <c r="AJ530" s="95"/>
      <c r="AK530" s="95"/>
    </row>
    <row r="531" ht="14.25" customHeight="1">
      <c r="Q531" s="95"/>
      <c r="R531" s="95"/>
      <c r="AJ531" s="95"/>
      <c r="AK531" s="95"/>
    </row>
    <row r="532" ht="14.25" customHeight="1">
      <c r="Q532" s="95"/>
      <c r="R532" s="95"/>
      <c r="AJ532" s="95"/>
      <c r="AK532" s="95"/>
    </row>
    <row r="533" ht="14.25" customHeight="1">
      <c r="Q533" s="95"/>
      <c r="R533" s="95"/>
      <c r="AJ533" s="95"/>
      <c r="AK533" s="95"/>
    </row>
    <row r="534" ht="14.25" customHeight="1">
      <c r="Q534" s="95"/>
      <c r="R534" s="95"/>
      <c r="AJ534" s="95"/>
      <c r="AK534" s="95"/>
    </row>
    <row r="535" ht="14.25" customHeight="1">
      <c r="Q535" s="95"/>
      <c r="R535" s="95"/>
      <c r="AJ535" s="95"/>
      <c r="AK535" s="95"/>
    </row>
    <row r="536" ht="14.25" customHeight="1">
      <c r="Q536" s="95"/>
      <c r="R536" s="95"/>
      <c r="AJ536" s="95"/>
      <c r="AK536" s="95"/>
    </row>
    <row r="537" ht="14.25" customHeight="1">
      <c r="Q537" s="95"/>
      <c r="R537" s="95"/>
      <c r="AJ537" s="95"/>
      <c r="AK537" s="95"/>
    </row>
    <row r="538" ht="14.25" customHeight="1">
      <c r="Q538" s="95"/>
      <c r="R538" s="95"/>
      <c r="AJ538" s="95"/>
      <c r="AK538" s="95"/>
    </row>
    <row r="539" ht="14.25" customHeight="1">
      <c r="Q539" s="95"/>
      <c r="R539" s="95"/>
      <c r="AJ539" s="95"/>
      <c r="AK539" s="95"/>
    </row>
    <row r="540" ht="14.25" customHeight="1">
      <c r="Q540" s="95"/>
      <c r="R540" s="95"/>
      <c r="AJ540" s="95"/>
      <c r="AK540" s="95"/>
    </row>
    <row r="541" ht="14.25" customHeight="1">
      <c r="Q541" s="95"/>
      <c r="R541" s="95"/>
      <c r="AJ541" s="95"/>
      <c r="AK541" s="95"/>
    </row>
    <row r="542" ht="14.25" customHeight="1">
      <c r="Q542" s="95"/>
      <c r="R542" s="95"/>
      <c r="AJ542" s="95"/>
      <c r="AK542" s="95"/>
    </row>
    <row r="543" ht="14.25" customHeight="1">
      <c r="Q543" s="95"/>
      <c r="R543" s="95"/>
      <c r="AJ543" s="95"/>
      <c r="AK543" s="95"/>
    </row>
    <row r="544" ht="14.25" customHeight="1">
      <c r="Q544" s="95"/>
      <c r="R544" s="95"/>
      <c r="AJ544" s="95"/>
      <c r="AK544" s="95"/>
    </row>
    <row r="545" ht="14.25" customHeight="1">
      <c r="Q545" s="95"/>
      <c r="R545" s="95"/>
      <c r="AJ545" s="95"/>
      <c r="AK545" s="95"/>
    </row>
    <row r="546" ht="14.25" customHeight="1">
      <c r="Q546" s="95"/>
      <c r="R546" s="95"/>
      <c r="AJ546" s="95"/>
      <c r="AK546" s="95"/>
    </row>
    <row r="547" ht="14.25" customHeight="1">
      <c r="Q547" s="95"/>
      <c r="R547" s="95"/>
      <c r="AJ547" s="95"/>
      <c r="AK547" s="95"/>
    </row>
    <row r="548" ht="14.25" customHeight="1">
      <c r="Q548" s="95"/>
      <c r="R548" s="95"/>
      <c r="AJ548" s="95"/>
      <c r="AK548" s="95"/>
    </row>
    <row r="549" ht="14.25" customHeight="1">
      <c r="Q549" s="95"/>
      <c r="R549" s="95"/>
      <c r="AJ549" s="95"/>
      <c r="AK549" s="95"/>
    </row>
    <row r="550" ht="14.25" customHeight="1">
      <c r="Q550" s="95"/>
      <c r="R550" s="95"/>
      <c r="AJ550" s="95"/>
      <c r="AK550" s="95"/>
    </row>
    <row r="551" ht="14.25" customHeight="1">
      <c r="Q551" s="95"/>
      <c r="R551" s="95"/>
      <c r="AJ551" s="95"/>
      <c r="AK551" s="95"/>
    </row>
    <row r="552" ht="14.25" customHeight="1">
      <c r="Q552" s="95"/>
      <c r="R552" s="95"/>
      <c r="AJ552" s="95"/>
      <c r="AK552" s="95"/>
    </row>
    <row r="553" ht="14.25" customHeight="1">
      <c r="Q553" s="95"/>
      <c r="R553" s="95"/>
      <c r="AJ553" s="95"/>
      <c r="AK553" s="95"/>
    </row>
    <row r="554" ht="14.25" customHeight="1">
      <c r="Q554" s="95"/>
      <c r="R554" s="95"/>
      <c r="AJ554" s="95"/>
      <c r="AK554" s="95"/>
    </row>
    <row r="555" ht="14.25" customHeight="1">
      <c r="Q555" s="95"/>
      <c r="R555" s="95"/>
      <c r="AJ555" s="95"/>
      <c r="AK555" s="95"/>
    </row>
    <row r="556" ht="14.25" customHeight="1">
      <c r="Q556" s="95"/>
      <c r="R556" s="95"/>
      <c r="AJ556" s="95"/>
      <c r="AK556" s="95"/>
    </row>
    <row r="557" ht="14.25" customHeight="1">
      <c r="Q557" s="95"/>
      <c r="R557" s="95"/>
      <c r="AJ557" s="95"/>
      <c r="AK557" s="95"/>
    </row>
    <row r="558" ht="14.25" customHeight="1">
      <c r="Q558" s="95"/>
      <c r="R558" s="95"/>
      <c r="AJ558" s="95"/>
      <c r="AK558" s="95"/>
    </row>
    <row r="559" ht="14.25" customHeight="1">
      <c r="Q559" s="95"/>
      <c r="R559" s="95"/>
      <c r="AJ559" s="95"/>
      <c r="AK559" s="95"/>
    </row>
    <row r="560" ht="14.25" customHeight="1">
      <c r="Q560" s="95"/>
      <c r="R560" s="95"/>
      <c r="AJ560" s="95"/>
      <c r="AK560" s="95"/>
    </row>
    <row r="561" ht="14.25" customHeight="1">
      <c r="Q561" s="95"/>
      <c r="R561" s="95"/>
      <c r="AJ561" s="95"/>
      <c r="AK561" s="95"/>
    </row>
    <row r="562" ht="14.25" customHeight="1">
      <c r="Q562" s="95"/>
      <c r="R562" s="95"/>
      <c r="AJ562" s="95"/>
      <c r="AK562" s="95"/>
    </row>
    <row r="563" ht="14.25" customHeight="1">
      <c r="Q563" s="95"/>
      <c r="R563" s="95"/>
      <c r="AJ563" s="95"/>
      <c r="AK563" s="95"/>
    </row>
    <row r="564" ht="14.25" customHeight="1">
      <c r="Q564" s="95"/>
      <c r="R564" s="95"/>
      <c r="AJ564" s="95"/>
      <c r="AK564" s="95"/>
    </row>
    <row r="565" ht="14.25" customHeight="1">
      <c r="Q565" s="95"/>
      <c r="R565" s="95"/>
      <c r="AJ565" s="95"/>
      <c r="AK565" s="95"/>
    </row>
    <row r="566" ht="14.25" customHeight="1">
      <c r="Q566" s="95"/>
      <c r="R566" s="95"/>
      <c r="AJ566" s="95"/>
      <c r="AK566" s="95"/>
    </row>
    <row r="567" ht="14.25" customHeight="1">
      <c r="Q567" s="95"/>
      <c r="R567" s="95"/>
      <c r="AJ567" s="95"/>
      <c r="AK567" s="95"/>
    </row>
    <row r="568" ht="14.25" customHeight="1">
      <c r="Q568" s="95"/>
      <c r="R568" s="95"/>
      <c r="AJ568" s="95"/>
      <c r="AK568" s="95"/>
    </row>
    <row r="569" ht="14.25" customHeight="1">
      <c r="Q569" s="95"/>
      <c r="R569" s="95"/>
      <c r="AJ569" s="95"/>
      <c r="AK569" s="95"/>
    </row>
    <row r="570" ht="14.25" customHeight="1">
      <c r="Q570" s="95"/>
      <c r="R570" s="95"/>
      <c r="AJ570" s="95"/>
      <c r="AK570" s="95"/>
    </row>
    <row r="571" ht="14.25" customHeight="1">
      <c r="Q571" s="95"/>
      <c r="R571" s="95"/>
      <c r="AJ571" s="95"/>
      <c r="AK571" s="95"/>
    </row>
    <row r="572" ht="14.25" customHeight="1">
      <c r="Q572" s="95"/>
      <c r="R572" s="95"/>
      <c r="AJ572" s="95"/>
      <c r="AK572" s="95"/>
    </row>
    <row r="573" ht="14.25" customHeight="1">
      <c r="Q573" s="95"/>
      <c r="R573" s="95"/>
      <c r="AJ573" s="95"/>
      <c r="AK573" s="95"/>
    </row>
    <row r="574" ht="14.25" customHeight="1">
      <c r="Q574" s="95"/>
      <c r="R574" s="95"/>
      <c r="AJ574" s="95"/>
      <c r="AK574" s="95"/>
    </row>
    <row r="575" ht="14.25" customHeight="1">
      <c r="Q575" s="95"/>
      <c r="R575" s="95"/>
      <c r="AJ575" s="95"/>
      <c r="AK575" s="95"/>
    </row>
    <row r="576" ht="14.25" customHeight="1">
      <c r="Q576" s="95"/>
      <c r="R576" s="95"/>
      <c r="AJ576" s="95"/>
      <c r="AK576" s="95"/>
    </row>
    <row r="577" ht="14.25" customHeight="1">
      <c r="Q577" s="95"/>
      <c r="R577" s="95"/>
      <c r="AJ577" s="95"/>
      <c r="AK577" s="95"/>
    </row>
    <row r="578" ht="14.25" customHeight="1">
      <c r="Q578" s="95"/>
      <c r="R578" s="95"/>
      <c r="AJ578" s="95"/>
      <c r="AK578" s="95"/>
    </row>
    <row r="579" ht="14.25" customHeight="1">
      <c r="Q579" s="95"/>
      <c r="R579" s="95"/>
      <c r="AJ579" s="95"/>
      <c r="AK579" s="95"/>
    </row>
    <row r="580" ht="14.25" customHeight="1">
      <c r="Q580" s="95"/>
      <c r="R580" s="95"/>
      <c r="AJ580" s="95"/>
      <c r="AK580" s="95"/>
    </row>
    <row r="581" ht="14.25" customHeight="1">
      <c r="Q581" s="95"/>
      <c r="R581" s="95"/>
      <c r="AJ581" s="95"/>
      <c r="AK581" s="95"/>
    </row>
    <row r="582" ht="14.25" customHeight="1">
      <c r="Q582" s="95"/>
      <c r="R582" s="95"/>
      <c r="AJ582" s="95"/>
      <c r="AK582" s="95"/>
    </row>
    <row r="583" ht="14.25" customHeight="1">
      <c r="Q583" s="95"/>
      <c r="R583" s="95"/>
      <c r="AJ583" s="95"/>
      <c r="AK583" s="95"/>
    </row>
    <row r="584" ht="14.25" customHeight="1">
      <c r="Q584" s="95"/>
      <c r="R584" s="95"/>
      <c r="AJ584" s="95"/>
      <c r="AK584" s="95"/>
    </row>
    <row r="585" ht="14.25" customHeight="1">
      <c r="Q585" s="95"/>
      <c r="R585" s="95"/>
      <c r="AJ585" s="95"/>
      <c r="AK585" s="95"/>
    </row>
    <row r="586" ht="14.25" customHeight="1">
      <c r="Q586" s="95"/>
      <c r="R586" s="95"/>
      <c r="AJ586" s="95"/>
      <c r="AK586" s="95"/>
    </row>
    <row r="587" ht="14.25" customHeight="1">
      <c r="Q587" s="95"/>
      <c r="R587" s="95"/>
      <c r="AJ587" s="95"/>
      <c r="AK587" s="95"/>
    </row>
    <row r="588" ht="14.25" customHeight="1">
      <c r="Q588" s="95"/>
      <c r="R588" s="95"/>
      <c r="AJ588" s="95"/>
      <c r="AK588" s="95"/>
    </row>
    <row r="589" ht="14.25" customHeight="1">
      <c r="Q589" s="95"/>
      <c r="R589" s="95"/>
      <c r="AJ589" s="95"/>
      <c r="AK589" s="95"/>
    </row>
    <row r="590" ht="14.25" customHeight="1">
      <c r="Q590" s="95"/>
      <c r="R590" s="95"/>
      <c r="AJ590" s="95"/>
      <c r="AK590" s="95"/>
    </row>
    <row r="591" ht="14.25" customHeight="1">
      <c r="Q591" s="95"/>
      <c r="R591" s="95"/>
      <c r="AJ591" s="95"/>
      <c r="AK591" s="95"/>
    </row>
    <row r="592" ht="14.25" customHeight="1">
      <c r="Q592" s="95"/>
      <c r="R592" s="95"/>
      <c r="AJ592" s="95"/>
      <c r="AK592" s="95"/>
    </row>
    <row r="593" ht="14.25" customHeight="1">
      <c r="Q593" s="95"/>
      <c r="R593" s="95"/>
      <c r="AJ593" s="95"/>
      <c r="AK593" s="95"/>
    </row>
    <row r="594" ht="14.25" customHeight="1">
      <c r="Q594" s="95"/>
      <c r="R594" s="95"/>
      <c r="AJ594" s="95"/>
      <c r="AK594" s="95"/>
    </row>
    <row r="595" ht="14.25" customHeight="1">
      <c r="Q595" s="95"/>
      <c r="R595" s="95"/>
      <c r="AJ595" s="95"/>
      <c r="AK595" s="95"/>
    </row>
    <row r="596" ht="14.25" customHeight="1">
      <c r="Q596" s="95"/>
      <c r="R596" s="95"/>
      <c r="AJ596" s="95"/>
      <c r="AK596" s="95"/>
    </row>
    <row r="597" ht="14.25" customHeight="1">
      <c r="Q597" s="95"/>
      <c r="R597" s="95"/>
      <c r="AJ597" s="95"/>
      <c r="AK597" s="95"/>
    </row>
    <row r="598" ht="14.25" customHeight="1">
      <c r="Q598" s="95"/>
      <c r="R598" s="95"/>
      <c r="AJ598" s="95"/>
      <c r="AK598" s="95"/>
    </row>
    <row r="599" ht="14.25" customHeight="1">
      <c r="Q599" s="95"/>
      <c r="R599" s="95"/>
      <c r="AJ599" s="95"/>
      <c r="AK599" s="95"/>
    </row>
    <row r="600" ht="14.25" customHeight="1">
      <c r="Q600" s="95"/>
      <c r="R600" s="95"/>
      <c r="AJ600" s="95"/>
      <c r="AK600" s="95"/>
    </row>
    <row r="601" ht="14.25" customHeight="1">
      <c r="Q601" s="95"/>
      <c r="R601" s="95"/>
      <c r="AJ601" s="95"/>
      <c r="AK601" s="95"/>
    </row>
    <row r="602" ht="14.25" customHeight="1">
      <c r="Q602" s="95"/>
      <c r="R602" s="95"/>
      <c r="AJ602" s="95"/>
      <c r="AK602" s="95"/>
    </row>
    <row r="603" ht="14.25" customHeight="1">
      <c r="Q603" s="95"/>
      <c r="R603" s="95"/>
      <c r="AJ603" s="95"/>
      <c r="AK603" s="95"/>
    </row>
    <row r="604" ht="14.25" customHeight="1">
      <c r="Q604" s="95"/>
      <c r="R604" s="95"/>
      <c r="AJ604" s="95"/>
      <c r="AK604" s="95"/>
    </row>
    <row r="605" ht="14.25" customHeight="1">
      <c r="Q605" s="95"/>
      <c r="R605" s="95"/>
      <c r="AJ605" s="95"/>
      <c r="AK605" s="95"/>
    </row>
    <row r="606" ht="14.25" customHeight="1">
      <c r="Q606" s="95"/>
      <c r="R606" s="95"/>
      <c r="AJ606" s="95"/>
      <c r="AK606" s="95"/>
    </row>
    <row r="607" ht="14.25" customHeight="1">
      <c r="Q607" s="95"/>
      <c r="R607" s="95"/>
      <c r="AJ607" s="95"/>
      <c r="AK607" s="95"/>
    </row>
    <row r="608" ht="14.25" customHeight="1">
      <c r="Q608" s="95"/>
      <c r="R608" s="95"/>
      <c r="AJ608" s="95"/>
      <c r="AK608" s="95"/>
    </row>
    <row r="609" ht="14.25" customHeight="1">
      <c r="Q609" s="95"/>
      <c r="R609" s="95"/>
      <c r="AJ609" s="95"/>
      <c r="AK609" s="95"/>
    </row>
    <row r="610" ht="14.25" customHeight="1">
      <c r="Q610" s="95"/>
      <c r="R610" s="95"/>
      <c r="AJ610" s="95"/>
      <c r="AK610" s="95"/>
    </row>
    <row r="611" ht="14.25" customHeight="1">
      <c r="Q611" s="95"/>
      <c r="R611" s="95"/>
      <c r="AJ611" s="95"/>
      <c r="AK611" s="95"/>
    </row>
    <row r="612" ht="14.25" customHeight="1">
      <c r="Q612" s="95"/>
      <c r="R612" s="95"/>
      <c r="AJ612" s="95"/>
      <c r="AK612" s="95"/>
    </row>
    <row r="613" ht="14.25" customHeight="1">
      <c r="Q613" s="95"/>
      <c r="R613" s="95"/>
      <c r="AJ613" s="95"/>
      <c r="AK613" s="95"/>
    </row>
    <row r="614" ht="14.25" customHeight="1">
      <c r="Q614" s="95"/>
      <c r="R614" s="95"/>
      <c r="AJ614" s="95"/>
      <c r="AK614" s="95"/>
    </row>
    <row r="615" ht="14.25" customHeight="1">
      <c r="Q615" s="95"/>
      <c r="R615" s="95"/>
      <c r="AJ615" s="95"/>
      <c r="AK615" s="95"/>
    </row>
    <row r="616" ht="14.25" customHeight="1">
      <c r="Q616" s="95"/>
      <c r="R616" s="95"/>
      <c r="AJ616" s="95"/>
      <c r="AK616" s="95"/>
    </row>
    <row r="617" ht="14.25" customHeight="1">
      <c r="Q617" s="95"/>
      <c r="R617" s="95"/>
      <c r="AJ617" s="95"/>
      <c r="AK617" s="95"/>
    </row>
    <row r="618" ht="14.25" customHeight="1">
      <c r="Q618" s="95"/>
      <c r="R618" s="95"/>
      <c r="AJ618" s="95"/>
      <c r="AK618" s="95"/>
    </row>
    <row r="619" ht="14.25" customHeight="1">
      <c r="Q619" s="95"/>
      <c r="R619" s="95"/>
      <c r="AJ619" s="95"/>
      <c r="AK619" s="95"/>
    </row>
    <row r="620" ht="14.25" customHeight="1">
      <c r="Q620" s="95"/>
      <c r="R620" s="95"/>
      <c r="AJ620" s="95"/>
      <c r="AK620" s="95"/>
    </row>
    <row r="621" ht="14.25" customHeight="1">
      <c r="Q621" s="95"/>
      <c r="R621" s="95"/>
      <c r="AJ621" s="95"/>
      <c r="AK621" s="95"/>
    </row>
    <row r="622" ht="14.25" customHeight="1">
      <c r="Q622" s="95"/>
      <c r="R622" s="95"/>
      <c r="AJ622" s="95"/>
      <c r="AK622" s="95"/>
    </row>
    <row r="623" ht="14.25" customHeight="1">
      <c r="Q623" s="95"/>
      <c r="R623" s="95"/>
      <c r="AJ623" s="95"/>
      <c r="AK623" s="95"/>
    </row>
    <row r="624" ht="14.25" customHeight="1">
      <c r="Q624" s="95"/>
      <c r="R624" s="95"/>
      <c r="AJ624" s="95"/>
      <c r="AK624" s="95"/>
    </row>
    <row r="625" ht="14.25" customHeight="1">
      <c r="Q625" s="95"/>
      <c r="R625" s="95"/>
      <c r="AJ625" s="95"/>
      <c r="AK625" s="95"/>
    </row>
    <row r="626" ht="14.25" customHeight="1">
      <c r="Q626" s="95"/>
      <c r="R626" s="95"/>
      <c r="AJ626" s="95"/>
      <c r="AK626" s="95"/>
    </row>
    <row r="627" ht="14.25" customHeight="1">
      <c r="Q627" s="95"/>
      <c r="R627" s="95"/>
      <c r="AJ627" s="95"/>
      <c r="AK627" s="95"/>
    </row>
    <row r="628" ht="14.25" customHeight="1">
      <c r="Q628" s="95"/>
      <c r="R628" s="95"/>
      <c r="AJ628" s="95"/>
      <c r="AK628" s="95"/>
    </row>
    <row r="629" ht="14.25" customHeight="1">
      <c r="Q629" s="95"/>
      <c r="R629" s="95"/>
      <c r="AJ629" s="95"/>
      <c r="AK629" s="95"/>
    </row>
    <row r="630" ht="14.25" customHeight="1">
      <c r="Q630" s="95"/>
      <c r="R630" s="95"/>
      <c r="AJ630" s="95"/>
      <c r="AK630" s="95"/>
    </row>
    <row r="631" ht="14.25" customHeight="1">
      <c r="Q631" s="95"/>
      <c r="R631" s="95"/>
      <c r="AJ631" s="95"/>
      <c r="AK631" s="95"/>
    </row>
    <row r="632" ht="14.25" customHeight="1">
      <c r="Q632" s="95"/>
      <c r="R632" s="95"/>
      <c r="AJ632" s="95"/>
      <c r="AK632" s="95"/>
    </row>
    <row r="633" ht="14.25" customHeight="1">
      <c r="Q633" s="95"/>
      <c r="R633" s="95"/>
      <c r="AJ633" s="95"/>
      <c r="AK633" s="95"/>
    </row>
    <row r="634" ht="14.25" customHeight="1">
      <c r="Q634" s="95"/>
      <c r="R634" s="95"/>
      <c r="AJ634" s="95"/>
      <c r="AK634" s="95"/>
    </row>
    <row r="635" ht="14.25" customHeight="1">
      <c r="Q635" s="95"/>
      <c r="R635" s="95"/>
      <c r="AJ635" s="95"/>
      <c r="AK635" s="95"/>
    </row>
    <row r="636" ht="14.25" customHeight="1">
      <c r="Q636" s="95"/>
      <c r="R636" s="95"/>
      <c r="AJ636" s="95"/>
      <c r="AK636" s="95"/>
    </row>
    <row r="637" ht="14.25" customHeight="1">
      <c r="Q637" s="95"/>
      <c r="R637" s="95"/>
      <c r="AJ637" s="95"/>
      <c r="AK637" s="95"/>
    </row>
    <row r="638" ht="14.25" customHeight="1">
      <c r="Q638" s="95"/>
      <c r="R638" s="95"/>
      <c r="AJ638" s="95"/>
      <c r="AK638" s="95"/>
    </row>
    <row r="639" ht="14.25" customHeight="1">
      <c r="Q639" s="95"/>
      <c r="R639" s="95"/>
      <c r="AJ639" s="95"/>
      <c r="AK639" s="95"/>
    </row>
    <row r="640" ht="14.25" customHeight="1">
      <c r="Q640" s="95"/>
      <c r="R640" s="95"/>
      <c r="AJ640" s="95"/>
      <c r="AK640" s="95"/>
    </row>
    <row r="641" ht="14.25" customHeight="1">
      <c r="Q641" s="95"/>
      <c r="R641" s="95"/>
      <c r="AJ641" s="95"/>
      <c r="AK641" s="95"/>
    </row>
    <row r="642" ht="14.25" customHeight="1">
      <c r="Q642" s="95"/>
      <c r="R642" s="95"/>
      <c r="AJ642" s="95"/>
      <c r="AK642" s="95"/>
    </row>
    <row r="643" ht="14.25" customHeight="1">
      <c r="Q643" s="95"/>
      <c r="R643" s="95"/>
      <c r="AJ643" s="95"/>
      <c r="AK643" s="95"/>
    </row>
    <row r="644" ht="14.25" customHeight="1">
      <c r="Q644" s="95"/>
      <c r="R644" s="95"/>
      <c r="AJ644" s="95"/>
      <c r="AK644" s="95"/>
    </row>
    <row r="645" ht="14.25" customHeight="1">
      <c r="Q645" s="95"/>
      <c r="R645" s="95"/>
      <c r="AJ645" s="95"/>
      <c r="AK645" s="95"/>
    </row>
    <row r="646" ht="14.25" customHeight="1">
      <c r="Q646" s="95"/>
      <c r="R646" s="95"/>
      <c r="AJ646" s="95"/>
      <c r="AK646" s="95"/>
    </row>
    <row r="647" ht="14.25" customHeight="1">
      <c r="Q647" s="95"/>
      <c r="R647" s="95"/>
      <c r="AJ647" s="95"/>
      <c r="AK647" s="95"/>
    </row>
    <row r="648" ht="14.25" customHeight="1">
      <c r="Q648" s="95"/>
      <c r="R648" s="95"/>
      <c r="AJ648" s="95"/>
      <c r="AK648" s="95"/>
    </row>
    <row r="649" ht="14.25" customHeight="1">
      <c r="Q649" s="95"/>
      <c r="R649" s="95"/>
      <c r="AJ649" s="95"/>
      <c r="AK649" s="95"/>
    </row>
    <row r="650" ht="14.25" customHeight="1">
      <c r="Q650" s="95"/>
      <c r="R650" s="95"/>
      <c r="AJ650" s="95"/>
      <c r="AK650" s="95"/>
    </row>
    <row r="651" ht="14.25" customHeight="1">
      <c r="Q651" s="95"/>
      <c r="R651" s="95"/>
      <c r="AJ651" s="95"/>
      <c r="AK651" s="95"/>
    </row>
    <row r="652" ht="14.25" customHeight="1">
      <c r="Q652" s="95"/>
      <c r="R652" s="95"/>
      <c r="AJ652" s="95"/>
      <c r="AK652" s="95"/>
    </row>
    <row r="653" ht="14.25" customHeight="1">
      <c r="Q653" s="95"/>
      <c r="R653" s="95"/>
      <c r="AJ653" s="95"/>
      <c r="AK653" s="95"/>
    </row>
    <row r="654" ht="14.25" customHeight="1">
      <c r="Q654" s="95"/>
      <c r="R654" s="95"/>
      <c r="AJ654" s="95"/>
      <c r="AK654" s="95"/>
    </row>
    <row r="655" ht="14.25" customHeight="1">
      <c r="Q655" s="95"/>
      <c r="R655" s="95"/>
      <c r="AJ655" s="95"/>
      <c r="AK655" s="95"/>
    </row>
    <row r="656" ht="14.25" customHeight="1">
      <c r="Q656" s="95"/>
      <c r="R656" s="95"/>
      <c r="AJ656" s="95"/>
      <c r="AK656" s="95"/>
    </row>
    <row r="657" ht="14.25" customHeight="1">
      <c r="Q657" s="95"/>
      <c r="R657" s="95"/>
      <c r="AJ657" s="95"/>
      <c r="AK657" s="95"/>
    </row>
    <row r="658" ht="14.25" customHeight="1">
      <c r="Q658" s="95"/>
      <c r="R658" s="95"/>
      <c r="AJ658" s="95"/>
      <c r="AK658" s="95"/>
    </row>
    <row r="659" ht="14.25" customHeight="1">
      <c r="Q659" s="95"/>
      <c r="R659" s="95"/>
      <c r="AJ659" s="95"/>
      <c r="AK659" s="95"/>
    </row>
    <row r="660" ht="14.25" customHeight="1">
      <c r="Q660" s="95"/>
      <c r="R660" s="95"/>
      <c r="AJ660" s="95"/>
      <c r="AK660" s="95"/>
    </row>
    <row r="661" ht="14.25" customHeight="1">
      <c r="Q661" s="95"/>
      <c r="R661" s="95"/>
      <c r="AJ661" s="95"/>
      <c r="AK661" s="95"/>
    </row>
    <row r="662" ht="14.25" customHeight="1">
      <c r="Q662" s="95"/>
      <c r="R662" s="95"/>
      <c r="AJ662" s="95"/>
      <c r="AK662" s="95"/>
    </row>
    <row r="663" ht="14.25" customHeight="1">
      <c r="Q663" s="95"/>
      <c r="R663" s="95"/>
      <c r="AJ663" s="95"/>
      <c r="AK663" s="95"/>
    </row>
    <row r="664" ht="14.25" customHeight="1">
      <c r="Q664" s="95"/>
      <c r="R664" s="95"/>
      <c r="AJ664" s="95"/>
      <c r="AK664" s="95"/>
    </row>
    <row r="665" ht="14.25" customHeight="1">
      <c r="Q665" s="95"/>
      <c r="R665" s="95"/>
      <c r="AJ665" s="95"/>
      <c r="AK665" s="95"/>
    </row>
    <row r="666" ht="14.25" customHeight="1">
      <c r="Q666" s="95"/>
      <c r="R666" s="95"/>
      <c r="AJ666" s="95"/>
      <c r="AK666" s="95"/>
    </row>
    <row r="667" ht="14.25" customHeight="1">
      <c r="Q667" s="95"/>
      <c r="R667" s="95"/>
      <c r="AJ667" s="95"/>
      <c r="AK667" s="95"/>
    </row>
    <row r="668" ht="14.25" customHeight="1">
      <c r="Q668" s="95"/>
      <c r="R668" s="95"/>
      <c r="AJ668" s="95"/>
      <c r="AK668" s="95"/>
    </row>
    <row r="669" ht="14.25" customHeight="1">
      <c r="Q669" s="95"/>
      <c r="R669" s="95"/>
      <c r="AJ669" s="95"/>
      <c r="AK669" s="95"/>
    </row>
    <row r="670" ht="14.25" customHeight="1">
      <c r="Q670" s="95"/>
      <c r="R670" s="95"/>
      <c r="AJ670" s="95"/>
      <c r="AK670" s="95"/>
    </row>
    <row r="671" ht="14.25" customHeight="1">
      <c r="Q671" s="95"/>
      <c r="R671" s="95"/>
      <c r="AJ671" s="95"/>
      <c r="AK671" s="95"/>
    </row>
    <row r="672" ht="14.25" customHeight="1">
      <c r="Q672" s="95"/>
      <c r="R672" s="95"/>
      <c r="AJ672" s="95"/>
      <c r="AK672" s="95"/>
    </row>
    <row r="673" ht="14.25" customHeight="1">
      <c r="Q673" s="95"/>
      <c r="R673" s="95"/>
      <c r="AJ673" s="95"/>
      <c r="AK673" s="95"/>
    </row>
    <row r="674" ht="14.25" customHeight="1">
      <c r="Q674" s="95"/>
      <c r="R674" s="95"/>
      <c r="AJ674" s="95"/>
      <c r="AK674" s="95"/>
    </row>
    <row r="675" ht="14.25" customHeight="1">
      <c r="Q675" s="95"/>
      <c r="R675" s="95"/>
      <c r="AJ675" s="95"/>
      <c r="AK675" s="95"/>
    </row>
    <row r="676" ht="14.25" customHeight="1">
      <c r="Q676" s="95"/>
      <c r="R676" s="95"/>
      <c r="AJ676" s="95"/>
      <c r="AK676" s="95"/>
    </row>
    <row r="677" ht="14.25" customHeight="1">
      <c r="Q677" s="95"/>
      <c r="R677" s="95"/>
      <c r="AJ677" s="95"/>
      <c r="AK677" s="95"/>
    </row>
    <row r="678" ht="14.25" customHeight="1">
      <c r="Q678" s="95"/>
      <c r="R678" s="95"/>
      <c r="AJ678" s="95"/>
      <c r="AK678" s="95"/>
    </row>
    <row r="679" ht="14.25" customHeight="1">
      <c r="Q679" s="95"/>
      <c r="R679" s="95"/>
      <c r="AJ679" s="95"/>
      <c r="AK679" s="95"/>
    </row>
    <row r="680" ht="14.25" customHeight="1">
      <c r="Q680" s="95"/>
      <c r="R680" s="95"/>
      <c r="AJ680" s="95"/>
      <c r="AK680" s="95"/>
    </row>
    <row r="681" ht="14.25" customHeight="1">
      <c r="Q681" s="95"/>
      <c r="R681" s="95"/>
      <c r="AJ681" s="95"/>
      <c r="AK681" s="95"/>
    </row>
    <row r="682" ht="14.25" customHeight="1">
      <c r="Q682" s="95"/>
      <c r="R682" s="95"/>
      <c r="AJ682" s="95"/>
      <c r="AK682" s="95"/>
    </row>
    <row r="683" ht="14.25" customHeight="1">
      <c r="Q683" s="95"/>
      <c r="R683" s="95"/>
      <c r="AJ683" s="95"/>
      <c r="AK683" s="95"/>
    </row>
    <row r="684" ht="14.25" customHeight="1">
      <c r="Q684" s="95"/>
      <c r="R684" s="95"/>
      <c r="AJ684" s="95"/>
      <c r="AK684" s="95"/>
    </row>
    <row r="685" ht="14.25" customHeight="1">
      <c r="Q685" s="95"/>
      <c r="R685" s="95"/>
      <c r="AJ685" s="95"/>
      <c r="AK685" s="95"/>
    </row>
    <row r="686" ht="14.25" customHeight="1">
      <c r="Q686" s="95"/>
      <c r="R686" s="95"/>
      <c r="AJ686" s="95"/>
      <c r="AK686" s="95"/>
    </row>
    <row r="687" ht="14.25" customHeight="1">
      <c r="Q687" s="95"/>
      <c r="R687" s="95"/>
      <c r="AJ687" s="95"/>
      <c r="AK687" s="95"/>
    </row>
    <row r="688" ht="14.25" customHeight="1">
      <c r="Q688" s="95"/>
      <c r="R688" s="95"/>
      <c r="AJ688" s="95"/>
      <c r="AK688" s="95"/>
    </row>
    <row r="689" ht="14.25" customHeight="1">
      <c r="Q689" s="95"/>
      <c r="R689" s="95"/>
      <c r="AJ689" s="95"/>
      <c r="AK689" s="95"/>
    </row>
    <row r="690" ht="14.25" customHeight="1">
      <c r="Q690" s="95"/>
      <c r="R690" s="95"/>
      <c r="AJ690" s="95"/>
      <c r="AK690" s="95"/>
    </row>
    <row r="691" ht="14.25" customHeight="1">
      <c r="Q691" s="95"/>
      <c r="R691" s="95"/>
      <c r="AJ691" s="95"/>
      <c r="AK691" s="95"/>
    </row>
    <row r="692" ht="14.25" customHeight="1">
      <c r="Q692" s="95"/>
      <c r="R692" s="95"/>
      <c r="AJ692" s="95"/>
      <c r="AK692" s="95"/>
    </row>
    <row r="693" ht="14.25" customHeight="1">
      <c r="Q693" s="95"/>
      <c r="R693" s="95"/>
      <c r="AJ693" s="95"/>
      <c r="AK693" s="95"/>
    </row>
    <row r="694" ht="14.25" customHeight="1">
      <c r="Q694" s="95"/>
      <c r="R694" s="95"/>
      <c r="AJ694" s="95"/>
      <c r="AK694" s="95"/>
    </row>
    <row r="695" ht="14.25" customHeight="1">
      <c r="Q695" s="95"/>
      <c r="R695" s="95"/>
      <c r="AJ695" s="95"/>
      <c r="AK695" s="95"/>
    </row>
    <row r="696" ht="14.25" customHeight="1">
      <c r="Q696" s="95"/>
      <c r="R696" s="95"/>
      <c r="AJ696" s="95"/>
      <c r="AK696" s="95"/>
    </row>
    <row r="697" ht="14.25" customHeight="1">
      <c r="Q697" s="95"/>
      <c r="R697" s="95"/>
      <c r="AJ697" s="95"/>
      <c r="AK697" s="95"/>
    </row>
    <row r="698" ht="14.25" customHeight="1">
      <c r="Q698" s="95"/>
      <c r="R698" s="95"/>
      <c r="AJ698" s="95"/>
      <c r="AK698" s="95"/>
    </row>
    <row r="699" ht="14.25" customHeight="1">
      <c r="Q699" s="95"/>
      <c r="R699" s="95"/>
      <c r="AJ699" s="95"/>
      <c r="AK699" s="95"/>
    </row>
    <row r="700" ht="14.25" customHeight="1">
      <c r="Q700" s="95"/>
      <c r="R700" s="95"/>
      <c r="AJ700" s="95"/>
      <c r="AK700" s="95"/>
    </row>
    <row r="701" ht="14.25" customHeight="1">
      <c r="Q701" s="95"/>
      <c r="R701" s="95"/>
      <c r="AJ701" s="95"/>
      <c r="AK701" s="95"/>
    </row>
    <row r="702" ht="14.25" customHeight="1">
      <c r="Q702" s="95"/>
      <c r="R702" s="95"/>
      <c r="AJ702" s="95"/>
      <c r="AK702" s="95"/>
    </row>
    <row r="703" ht="14.25" customHeight="1">
      <c r="Q703" s="95"/>
      <c r="R703" s="95"/>
      <c r="AJ703" s="95"/>
      <c r="AK703" s="95"/>
    </row>
    <row r="704" ht="14.25" customHeight="1">
      <c r="Q704" s="95"/>
      <c r="R704" s="95"/>
      <c r="AJ704" s="95"/>
      <c r="AK704" s="95"/>
    </row>
    <row r="705" ht="14.25" customHeight="1">
      <c r="Q705" s="95"/>
      <c r="R705" s="95"/>
      <c r="AJ705" s="95"/>
      <c r="AK705" s="95"/>
    </row>
    <row r="706" ht="14.25" customHeight="1">
      <c r="Q706" s="95"/>
      <c r="R706" s="95"/>
      <c r="AJ706" s="95"/>
      <c r="AK706" s="95"/>
    </row>
    <row r="707" ht="14.25" customHeight="1">
      <c r="Q707" s="95"/>
      <c r="R707" s="95"/>
      <c r="AJ707" s="95"/>
      <c r="AK707" s="95"/>
    </row>
    <row r="708" ht="14.25" customHeight="1">
      <c r="Q708" s="95"/>
      <c r="R708" s="95"/>
      <c r="AJ708" s="95"/>
      <c r="AK708" s="95"/>
    </row>
    <row r="709" ht="14.25" customHeight="1">
      <c r="Q709" s="95"/>
      <c r="R709" s="95"/>
      <c r="AJ709" s="95"/>
      <c r="AK709" s="95"/>
    </row>
    <row r="710" ht="14.25" customHeight="1">
      <c r="Q710" s="95"/>
      <c r="R710" s="95"/>
      <c r="AJ710" s="95"/>
      <c r="AK710" s="95"/>
    </row>
    <row r="711" ht="14.25" customHeight="1">
      <c r="Q711" s="95"/>
      <c r="R711" s="95"/>
      <c r="AJ711" s="95"/>
      <c r="AK711" s="95"/>
    </row>
    <row r="712" ht="14.25" customHeight="1">
      <c r="Q712" s="95"/>
      <c r="R712" s="95"/>
      <c r="AJ712" s="95"/>
      <c r="AK712" s="95"/>
    </row>
    <row r="713" ht="14.25" customHeight="1">
      <c r="Q713" s="95"/>
      <c r="R713" s="95"/>
      <c r="AJ713" s="95"/>
      <c r="AK713" s="95"/>
    </row>
    <row r="714" ht="14.25" customHeight="1">
      <c r="Q714" s="95"/>
      <c r="R714" s="95"/>
      <c r="AJ714" s="95"/>
      <c r="AK714" s="95"/>
    </row>
    <row r="715" ht="14.25" customHeight="1">
      <c r="Q715" s="95"/>
      <c r="R715" s="95"/>
      <c r="AJ715" s="95"/>
      <c r="AK715" s="95"/>
    </row>
    <row r="716" ht="14.25" customHeight="1">
      <c r="Q716" s="95"/>
      <c r="R716" s="95"/>
      <c r="AJ716" s="95"/>
      <c r="AK716" s="95"/>
    </row>
    <row r="717" ht="14.25" customHeight="1">
      <c r="Q717" s="95"/>
      <c r="R717" s="95"/>
      <c r="AJ717" s="95"/>
      <c r="AK717" s="95"/>
    </row>
    <row r="718" ht="14.25" customHeight="1">
      <c r="Q718" s="95"/>
      <c r="R718" s="95"/>
      <c r="AJ718" s="95"/>
      <c r="AK718" s="95"/>
    </row>
    <row r="719" ht="14.25" customHeight="1">
      <c r="Q719" s="95"/>
      <c r="R719" s="95"/>
      <c r="AJ719" s="95"/>
      <c r="AK719" s="95"/>
    </row>
    <row r="720" ht="14.25" customHeight="1">
      <c r="Q720" s="95"/>
      <c r="R720" s="95"/>
      <c r="AJ720" s="95"/>
      <c r="AK720" s="95"/>
    </row>
    <row r="721" ht="14.25" customHeight="1">
      <c r="Q721" s="95"/>
      <c r="R721" s="95"/>
      <c r="AJ721" s="95"/>
      <c r="AK721" s="95"/>
    </row>
    <row r="722" ht="14.25" customHeight="1">
      <c r="Q722" s="95"/>
      <c r="R722" s="95"/>
      <c r="AJ722" s="95"/>
      <c r="AK722" s="95"/>
    </row>
    <row r="723" ht="14.25" customHeight="1">
      <c r="Q723" s="95"/>
      <c r="R723" s="95"/>
      <c r="AJ723" s="95"/>
      <c r="AK723" s="95"/>
    </row>
    <row r="724" ht="14.25" customHeight="1">
      <c r="Q724" s="95"/>
      <c r="R724" s="95"/>
      <c r="AJ724" s="95"/>
      <c r="AK724" s="95"/>
    </row>
    <row r="725" ht="14.25" customHeight="1">
      <c r="Q725" s="95"/>
      <c r="R725" s="95"/>
      <c r="AJ725" s="95"/>
      <c r="AK725" s="95"/>
    </row>
    <row r="726" ht="14.25" customHeight="1">
      <c r="Q726" s="95"/>
      <c r="R726" s="95"/>
      <c r="AJ726" s="95"/>
      <c r="AK726" s="95"/>
    </row>
    <row r="727" ht="14.25" customHeight="1">
      <c r="Q727" s="95"/>
      <c r="R727" s="95"/>
      <c r="AJ727" s="95"/>
      <c r="AK727" s="95"/>
    </row>
    <row r="728" ht="14.25" customHeight="1">
      <c r="Q728" s="95"/>
      <c r="R728" s="95"/>
      <c r="AJ728" s="95"/>
      <c r="AK728" s="95"/>
    </row>
    <row r="729" ht="14.25" customHeight="1">
      <c r="Q729" s="95"/>
      <c r="R729" s="95"/>
      <c r="AJ729" s="95"/>
      <c r="AK729" s="95"/>
    </row>
    <row r="730" ht="14.25" customHeight="1">
      <c r="Q730" s="95"/>
      <c r="R730" s="95"/>
      <c r="AJ730" s="95"/>
      <c r="AK730" s="95"/>
    </row>
    <row r="731" ht="14.25" customHeight="1">
      <c r="Q731" s="95"/>
      <c r="R731" s="95"/>
      <c r="AJ731" s="95"/>
      <c r="AK731" s="95"/>
    </row>
    <row r="732" ht="14.25" customHeight="1">
      <c r="Q732" s="95"/>
      <c r="R732" s="95"/>
      <c r="AJ732" s="95"/>
      <c r="AK732" s="95"/>
    </row>
    <row r="733" ht="14.25" customHeight="1">
      <c r="Q733" s="95"/>
      <c r="R733" s="95"/>
      <c r="AJ733" s="95"/>
      <c r="AK733" s="95"/>
    </row>
    <row r="734" ht="14.25" customHeight="1">
      <c r="Q734" s="95"/>
      <c r="R734" s="95"/>
      <c r="AJ734" s="95"/>
      <c r="AK734" s="95"/>
    </row>
    <row r="735" ht="14.25" customHeight="1">
      <c r="Q735" s="95"/>
      <c r="R735" s="95"/>
      <c r="AJ735" s="95"/>
      <c r="AK735" s="95"/>
    </row>
    <row r="736" ht="14.25" customHeight="1">
      <c r="Q736" s="95"/>
      <c r="R736" s="95"/>
      <c r="AJ736" s="95"/>
      <c r="AK736" s="95"/>
    </row>
    <row r="737" ht="14.25" customHeight="1">
      <c r="Q737" s="95"/>
      <c r="R737" s="95"/>
      <c r="AJ737" s="95"/>
      <c r="AK737" s="95"/>
    </row>
    <row r="738" ht="14.25" customHeight="1">
      <c r="Q738" s="95"/>
      <c r="R738" s="95"/>
      <c r="AJ738" s="95"/>
      <c r="AK738" s="95"/>
    </row>
    <row r="739" ht="14.25" customHeight="1">
      <c r="Q739" s="95"/>
      <c r="R739" s="95"/>
      <c r="AJ739" s="95"/>
      <c r="AK739" s="95"/>
    </row>
    <row r="740" ht="14.25" customHeight="1">
      <c r="Q740" s="95"/>
      <c r="R740" s="95"/>
      <c r="AJ740" s="95"/>
      <c r="AK740" s="95"/>
    </row>
    <row r="741" ht="14.25" customHeight="1">
      <c r="Q741" s="95"/>
      <c r="R741" s="95"/>
      <c r="AJ741" s="95"/>
      <c r="AK741" s="95"/>
    </row>
    <row r="742" ht="14.25" customHeight="1">
      <c r="Q742" s="95"/>
      <c r="R742" s="95"/>
      <c r="AJ742" s="95"/>
      <c r="AK742" s="95"/>
    </row>
    <row r="743" ht="14.25" customHeight="1">
      <c r="Q743" s="95"/>
      <c r="R743" s="95"/>
      <c r="AJ743" s="95"/>
      <c r="AK743" s="95"/>
    </row>
    <row r="744" ht="14.25" customHeight="1">
      <c r="Q744" s="95"/>
      <c r="R744" s="95"/>
      <c r="AJ744" s="95"/>
      <c r="AK744" s="95"/>
    </row>
    <row r="745" ht="14.25" customHeight="1">
      <c r="Q745" s="95"/>
      <c r="R745" s="95"/>
      <c r="AJ745" s="95"/>
      <c r="AK745" s="95"/>
    </row>
    <row r="746" ht="14.25" customHeight="1">
      <c r="Q746" s="95"/>
      <c r="R746" s="95"/>
      <c r="AJ746" s="95"/>
      <c r="AK746" s="95"/>
    </row>
    <row r="747" ht="14.25" customHeight="1">
      <c r="Q747" s="95"/>
      <c r="R747" s="95"/>
      <c r="AJ747" s="95"/>
      <c r="AK747" s="95"/>
    </row>
    <row r="748" ht="14.25" customHeight="1">
      <c r="Q748" s="95"/>
      <c r="R748" s="95"/>
      <c r="AJ748" s="95"/>
      <c r="AK748" s="95"/>
    </row>
    <row r="749" ht="14.25" customHeight="1">
      <c r="Q749" s="95"/>
      <c r="R749" s="95"/>
      <c r="AJ749" s="95"/>
      <c r="AK749" s="95"/>
    </row>
    <row r="750" ht="14.25" customHeight="1">
      <c r="Q750" s="95"/>
      <c r="R750" s="95"/>
      <c r="AJ750" s="95"/>
      <c r="AK750" s="95"/>
    </row>
    <row r="751" ht="14.25" customHeight="1">
      <c r="Q751" s="95"/>
      <c r="R751" s="95"/>
      <c r="AJ751" s="95"/>
      <c r="AK751" s="95"/>
    </row>
    <row r="752" ht="14.25" customHeight="1">
      <c r="Q752" s="95"/>
      <c r="R752" s="95"/>
      <c r="AJ752" s="95"/>
      <c r="AK752" s="95"/>
    </row>
    <row r="753" ht="14.25" customHeight="1">
      <c r="Q753" s="95"/>
      <c r="R753" s="95"/>
      <c r="AJ753" s="95"/>
      <c r="AK753" s="95"/>
    </row>
    <row r="754" ht="14.25" customHeight="1">
      <c r="Q754" s="95"/>
      <c r="R754" s="95"/>
      <c r="AJ754" s="95"/>
      <c r="AK754" s="95"/>
    </row>
    <row r="755" ht="14.25" customHeight="1">
      <c r="Q755" s="95"/>
      <c r="R755" s="95"/>
      <c r="AJ755" s="95"/>
      <c r="AK755" s="95"/>
    </row>
    <row r="756" ht="14.25" customHeight="1">
      <c r="Q756" s="95"/>
      <c r="R756" s="95"/>
      <c r="AJ756" s="95"/>
      <c r="AK756" s="95"/>
    </row>
    <row r="757" ht="14.25" customHeight="1">
      <c r="Q757" s="95"/>
      <c r="R757" s="95"/>
      <c r="AJ757" s="95"/>
      <c r="AK757" s="95"/>
    </row>
    <row r="758" ht="14.25" customHeight="1">
      <c r="Q758" s="95"/>
      <c r="R758" s="95"/>
      <c r="AJ758" s="95"/>
      <c r="AK758" s="95"/>
    </row>
    <row r="759" ht="14.25" customHeight="1">
      <c r="Q759" s="95"/>
      <c r="R759" s="95"/>
      <c r="AJ759" s="95"/>
      <c r="AK759" s="95"/>
    </row>
    <row r="760" ht="14.25" customHeight="1">
      <c r="Q760" s="95"/>
      <c r="R760" s="95"/>
      <c r="AJ760" s="95"/>
      <c r="AK760" s="95"/>
    </row>
    <row r="761" ht="14.25" customHeight="1">
      <c r="Q761" s="95"/>
      <c r="R761" s="95"/>
      <c r="AJ761" s="95"/>
      <c r="AK761" s="95"/>
    </row>
    <row r="762" ht="14.25" customHeight="1">
      <c r="Q762" s="95"/>
      <c r="R762" s="95"/>
      <c r="AJ762" s="95"/>
      <c r="AK762" s="95"/>
    </row>
    <row r="763" ht="14.25" customHeight="1">
      <c r="Q763" s="95"/>
      <c r="R763" s="95"/>
      <c r="AJ763" s="95"/>
      <c r="AK763" s="95"/>
    </row>
    <row r="764" ht="14.25" customHeight="1">
      <c r="Q764" s="95"/>
      <c r="R764" s="95"/>
      <c r="AJ764" s="95"/>
      <c r="AK764" s="95"/>
    </row>
    <row r="765" ht="14.25" customHeight="1">
      <c r="Q765" s="95"/>
      <c r="R765" s="95"/>
      <c r="AJ765" s="95"/>
      <c r="AK765" s="95"/>
    </row>
    <row r="766" ht="14.25" customHeight="1">
      <c r="Q766" s="95"/>
      <c r="R766" s="95"/>
      <c r="AJ766" s="95"/>
      <c r="AK766" s="95"/>
    </row>
    <row r="767" ht="14.25" customHeight="1">
      <c r="Q767" s="95"/>
      <c r="R767" s="95"/>
      <c r="AJ767" s="95"/>
      <c r="AK767" s="95"/>
    </row>
    <row r="768" ht="14.25" customHeight="1">
      <c r="Q768" s="95"/>
      <c r="R768" s="95"/>
      <c r="AJ768" s="95"/>
      <c r="AK768" s="95"/>
    </row>
    <row r="769" ht="14.25" customHeight="1">
      <c r="Q769" s="95"/>
      <c r="R769" s="95"/>
      <c r="AJ769" s="95"/>
      <c r="AK769" s="95"/>
    </row>
    <row r="770" ht="14.25" customHeight="1">
      <c r="Q770" s="95"/>
      <c r="R770" s="95"/>
      <c r="AJ770" s="95"/>
      <c r="AK770" s="95"/>
    </row>
    <row r="771" ht="14.25" customHeight="1">
      <c r="Q771" s="95"/>
      <c r="R771" s="95"/>
      <c r="AJ771" s="95"/>
      <c r="AK771" s="95"/>
    </row>
    <row r="772" ht="14.25" customHeight="1">
      <c r="Q772" s="95"/>
      <c r="R772" s="95"/>
      <c r="AJ772" s="95"/>
      <c r="AK772" s="95"/>
    </row>
    <row r="773" ht="14.25" customHeight="1">
      <c r="Q773" s="95"/>
      <c r="R773" s="95"/>
      <c r="AJ773" s="95"/>
      <c r="AK773" s="95"/>
    </row>
    <row r="774" ht="14.25" customHeight="1">
      <c r="Q774" s="95"/>
      <c r="R774" s="95"/>
      <c r="AJ774" s="95"/>
      <c r="AK774" s="95"/>
    </row>
    <row r="775" ht="14.25" customHeight="1">
      <c r="Q775" s="95"/>
      <c r="R775" s="95"/>
      <c r="AJ775" s="95"/>
      <c r="AK775" s="95"/>
    </row>
    <row r="776" ht="14.25" customHeight="1">
      <c r="Q776" s="95"/>
      <c r="R776" s="95"/>
      <c r="AJ776" s="95"/>
      <c r="AK776" s="95"/>
    </row>
    <row r="777" ht="14.25" customHeight="1">
      <c r="Q777" s="95"/>
      <c r="R777" s="95"/>
      <c r="AJ777" s="95"/>
      <c r="AK777" s="95"/>
    </row>
    <row r="778" ht="14.25" customHeight="1">
      <c r="Q778" s="95"/>
      <c r="R778" s="95"/>
      <c r="AJ778" s="95"/>
      <c r="AK778" s="95"/>
    </row>
    <row r="779" ht="14.25" customHeight="1">
      <c r="Q779" s="95"/>
      <c r="R779" s="95"/>
      <c r="AJ779" s="95"/>
      <c r="AK779" s="95"/>
    </row>
    <row r="780" ht="14.25" customHeight="1">
      <c r="Q780" s="95"/>
      <c r="R780" s="95"/>
      <c r="AJ780" s="95"/>
      <c r="AK780" s="95"/>
    </row>
    <row r="781" ht="14.25" customHeight="1">
      <c r="Q781" s="95"/>
      <c r="R781" s="95"/>
      <c r="AJ781" s="95"/>
      <c r="AK781" s="95"/>
    </row>
    <row r="782" ht="14.25" customHeight="1">
      <c r="Q782" s="95"/>
      <c r="R782" s="95"/>
      <c r="AJ782" s="95"/>
      <c r="AK782" s="95"/>
    </row>
    <row r="783" ht="14.25" customHeight="1">
      <c r="Q783" s="95"/>
      <c r="R783" s="95"/>
      <c r="AJ783" s="95"/>
      <c r="AK783" s="95"/>
    </row>
    <row r="784" ht="14.25" customHeight="1">
      <c r="Q784" s="95"/>
      <c r="R784" s="95"/>
      <c r="AJ784" s="95"/>
      <c r="AK784" s="95"/>
    </row>
    <row r="785" ht="14.25" customHeight="1">
      <c r="Q785" s="95"/>
      <c r="R785" s="95"/>
      <c r="AJ785" s="95"/>
      <c r="AK785" s="95"/>
    </row>
    <row r="786" ht="14.25" customHeight="1">
      <c r="Q786" s="95"/>
      <c r="R786" s="95"/>
      <c r="AJ786" s="95"/>
      <c r="AK786" s="95"/>
    </row>
    <row r="787" ht="14.25" customHeight="1">
      <c r="Q787" s="95"/>
      <c r="R787" s="95"/>
      <c r="AJ787" s="95"/>
      <c r="AK787" s="95"/>
    </row>
    <row r="788" ht="14.25" customHeight="1">
      <c r="Q788" s="95"/>
      <c r="R788" s="95"/>
      <c r="AJ788" s="95"/>
      <c r="AK788" s="95"/>
    </row>
    <row r="789" ht="14.25" customHeight="1">
      <c r="Q789" s="95"/>
      <c r="R789" s="95"/>
      <c r="AJ789" s="95"/>
      <c r="AK789" s="95"/>
    </row>
    <row r="790" ht="14.25" customHeight="1">
      <c r="Q790" s="95"/>
      <c r="R790" s="95"/>
      <c r="AJ790" s="95"/>
      <c r="AK790" s="95"/>
    </row>
    <row r="791" ht="14.25" customHeight="1">
      <c r="Q791" s="95"/>
      <c r="R791" s="95"/>
      <c r="AJ791" s="95"/>
      <c r="AK791" s="95"/>
    </row>
    <row r="792" ht="14.25" customHeight="1">
      <c r="Q792" s="95"/>
      <c r="R792" s="95"/>
      <c r="AJ792" s="95"/>
      <c r="AK792" s="95"/>
    </row>
    <row r="793" ht="14.25" customHeight="1">
      <c r="Q793" s="95"/>
      <c r="R793" s="95"/>
      <c r="AJ793" s="95"/>
      <c r="AK793" s="95"/>
    </row>
    <row r="794" ht="14.25" customHeight="1">
      <c r="Q794" s="95"/>
      <c r="R794" s="95"/>
      <c r="AJ794" s="95"/>
      <c r="AK794" s="95"/>
    </row>
    <row r="795" ht="14.25" customHeight="1">
      <c r="Q795" s="95"/>
      <c r="R795" s="95"/>
      <c r="AJ795" s="95"/>
      <c r="AK795" s="95"/>
    </row>
    <row r="796" ht="14.25" customHeight="1">
      <c r="Q796" s="95"/>
      <c r="R796" s="95"/>
      <c r="AJ796" s="95"/>
      <c r="AK796" s="95"/>
    </row>
    <row r="797" ht="14.25" customHeight="1">
      <c r="Q797" s="95"/>
      <c r="R797" s="95"/>
      <c r="AJ797" s="95"/>
      <c r="AK797" s="95"/>
    </row>
    <row r="798" ht="14.25" customHeight="1">
      <c r="Q798" s="95"/>
      <c r="R798" s="95"/>
      <c r="AJ798" s="95"/>
      <c r="AK798" s="95"/>
    </row>
    <row r="799" ht="14.25" customHeight="1">
      <c r="Q799" s="95"/>
      <c r="R799" s="95"/>
      <c r="AJ799" s="95"/>
      <c r="AK799" s="95"/>
    </row>
    <row r="800" ht="14.25" customHeight="1">
      <c r="Q800" s="95"/>
      <c r="R800" s="95"/>
      <c r="AJ800" s="95"/>
      <c r="AK800" s="95"/>
    </row>
    <row r="801" ht="14.25" customHeight="1">
      <c r="Q801" s="95"/>
      <c r="R801" s="95"/>
      <c r="AJ801" s="95"/>
      <c r="AK801" s="95"/>
    </row>
    <row r="802" ht="14.25" customHeight="1">
      <c r="Q802" s="95"/>
      <c r="R802" s="95"/>
      <c r="AJ802" s="95"/>
      <c r="AK802" s="95"/>
    </row>
    <row r="803" ht="14.25" customHeight="1">
      <c r="Q803" s="95"/>
      <c r="R803" s="95"/>
      <c r="AJ803" s="95"/>
      <c r="AK803" s="95"/>
    </row>
    <row r="804" ht="14.25" customHeight="1">
      <c r="Q804" s="95"/>
      <c r="R804" s="95"/>
      <c r="AJ804" s="95"/>
      <c r="AK804" s="95"/>
    </row>
    <row r="805" ht="14.25" customHeight="1">
      <c r="Q805" s="95"/>
      <c r="R805" s="95"/>
      <c r="AJ805" s="95"/>
      <c r="AK805" s="95"/>
    </row>
    <row r="806" ht="14.25" customHeight="1">
      <c r="Q806" s="95"/>
      <c r="R806" s="95"/>
      <c r="AJ806" s="95"/>
      <c r="AK806" s="95"/>
    </row>
    <row r="807" ht="14.25" customHeight="1">
      <c r="Q807" s="95"/>
      <c r="R807" s="95"/>
      <c r="AJ807" s="95"/>
      <c r="AK807" s="95"/>
    </row>
    <row r="808" ht="14.25" customHeight="1">
      <c r="Q808" s="95"/>
      <c r="R808" s="95"/>
      <c r="AJ808" s="95"/>
      <c r="AK808" s="95"/>
    </row>
    <row r="809" ht="14.25" customHeight="1">
      <c r="Q809" s="95"/>
      <c r="R809" s="95"/>
      <c r="AJ809" s="95"/>
      <c r="AK809" s="95"/>
    </row>
    <row r="810" ht="14.25" customHeight="1">
      <c r="Q810" s="95"/>
      <c r="R810" s="95"/>
      <c r="AJ810" s="95"/>
      <c r="AK810" s="95"/>
    </row>
    <row r="811" ht="14.25" customHeight="1">
      <c r="Q811" s="95"/>
      <c r="R811" s="95"/>
      <c r="AJ811" s="95"/>
      <c r="AK811" s="95"/>
    </row>
    <row r="812" ht="14.25" customHeight="1">
      <c r="Q812" s="95"/>
      <c r="R812" s="95"/>
      <c r="AJ812" s="95"/>
      <c r="AK812" s="95"/>
    </row>
    <row r="813" ht="14.25" customHeight="1">
      <c r="Q813" s="95"/>
      <c r="R813" s="95"/>
      <c r="AJ813" s="95"/>
      <c r="AK813" s="95"/>
    </row>
    <row r="814" ht="14.25" customHeight="1">
      <c r="Q814" s="95"/>
      <c r="R814" s="95"/>
      <c r="AJ814" s="95"/>
      <c r="AK814" s="95"/>
    </row>
    <row r="815" ht="14.25" customHeight="1">
      <c r="Q815" s="95"/>
      <c r="R815" s="95"/>
      <c r="AJ815" s="95"/>
      <c r="AK815" s="95"/>
    </row>
    <row r="816" ht="14.25" customHeight="1">
      <c r="Q816" s="95"/>
      <c r="R816" s="95"/>
      <c r="AJ816" s="95"/>
      <c r="AK816" s="95"/>
    </row>
    <row r="817" ht="14.25" customHeight="1">
      <c r="Q817" s="95"/>
      <c r="R817" s="95"/>
      <c r="AJ817" s="95"/>
      <c r="AK817" s="95"/>
    </row>
    <row r="818" ht="14.25" customHeight="1">
      <c r="Q818" s="95"/>
      <c r="R818" s="95"/>
      <c r="AJ818" s="95"/>
      <c r="AK818" s="95"/>
    </row>
    <row r="819" ht="14.25" customHeight="1">
      <c r="Q819" s="95"/>
      <c r="R819" s="95"/>
      <c r="AJ819" s="95"/>
      <c r="AK819" s="95"/>
    </row>
    <row r="820" ht="14.25" customHeight="1">
      <c r="Q820" s="95"/>
      <c r="R820" s="95"/>
      <c r="AJ820" s="95"/>
      <c r="AK820" s="95"/>
    </row>
    <row r="821" ht="14.25" customHeight="1">
      <c r="Q821" s="95"/>
      <c r="R821" s="95"/>
      <c r="AJ821" s="95"/>
      <c r="AK821" s="95"/>
    </row>
    <row r="822" ht="14.25" customHeight="1">
      <c r="Q822" s="95"/>
      <c r="R822" s="95"/>
      <c r="AJ822" s="95"/>
      <c r="AK822" s="95"/>
    </row>
    <row r="823" ht="14.25" customHeight="1">
      <c r="Q823" s="95"/>
      <c r="R823" s="95"/>
      <c r="AJ823" s="95"/>
      <c r="AK823" s="95"/>
    </row>
    <row r="824" ht="14.25" customHeight="1">
      <c r="Q824" s="95"/>
      <c r="R824" s="95"/>
      <c r="AJ824" s="95"/>
      <c r="AK824" s="95"/>
    </row>
    <row r="825" ht="14.25" customHeight="1">
      <c r="Q825" s="95"/>
      <c r="R825" s="95"/>
      <c r="AJ825" s="95"/>
      <c r="AK825" s="95"/>
    </row>
    <row r="826" ht="14.25" customHeight="1">
      <c r="Q826" s="95"/>
      <c r="R826" s="95"/>
      <c r="AJ826" s="95"/>
      <c r="AK826" s="95"/>
    </row>
    <row r="827" ht="14.25" customHeight="1">
      <c r="Q827" s="95"/>
      <c r="R827" s="95"/>
      <c r="AJ827" s="95"/>
      <c r="AK827" s="95"/>
    </row>
    <row r="828" ht="14.25" customHeight="1">
      <c r="Q828" s="95"/>
      <c r="R828" s="95"/>
      <c r="AJ828" s="95"/>
      <c r="AK828" s="95"/>
    </row>
    <row r="829" ht="14.25" customHeight="1">
      <c r="Q829" s="95"/>
      <c r="R829" s="95"/>
      <c r="AJ829" s="95"/>
      <c r="AK829" s="95"/>
    </row>
    <row r="830" ht="14.25" customHeight="1">
      <c r="Q830" s="95"/>
      <c r="R830" s="95"/>
      <c r="AJ830" s="95"/>
      <c r="AK830" s="95"/>
    </row>
    <row r="831" ht="14.25" customHeight="1">
      <c r="Q831" s="95"/>
      <c r="R831" s="95"/>
      <c r="AJ831" s="95"/>
      <c r="AK831" s="95"/>
    </row>
    <row r="832" ht="14.25" customHeight="1">
      <c r="Q832" s="95"/>
      <c r="R832" s="95"/>
      <c r="AJ832" s="95"/>
      <c r="AK832" s="95"/>
    </row>
    <row r="833" ht="14.25" customHeight="1">
      <c r="Q833" s="95"/>
      <c r="R833" s="95"/>
      <c r="AJ833" s="95"/>
      <c r="AK833" s="95"/>
    </row>
    <row r="834" ht="14.25" customHeight="1">
      <c r="Q834" s="95"/>
      <c r="R834" s="95"/>
      <c r="AJ834" s="95"/>
      <c r="AK834" s="95"/>
    </row>
    <row r="835" ht="14.25" customHeight="1">
      <c r="Q835" s="95"/>
      <c r="R835" s="95"/>
      <c r="AJ835" s="95"/>
      <c r="AK835" s="95"/>
    </row>
    <row r="836" ht="14.25" customHeight="1">
      <c r="Q836" s="95"/>
      <c r="R836" s="95"/>
      <c r="AJ836" s="95"/>
      <c r="AK836" s="95"/>
    </row>
    <row r="837" ht="14.25" customHeight="1">
      <c r="Q837" s="95"/>
      <c r="R837" s="95"/>
      <c r="AJ837" s="95"/>
      <c r="AK837" s="95"/>
    </row>
    <row r="838" ht="14.25" customHeight="1">
      <c r="Q838" s="95"/>
      <c r="R838" s="95"/>
      <c r="AJ838" s="95"/>
      <c r="AK838" s="95"/>
    </row>
    <row r="839" ht="14.25" customHeight="1">
      <c r="Q839" s="95"/>
      <c r="R839" s="95"/>
      <c r="AJ839" s="95"/>
      <c r="AK839" s="95"/>
    </row>
    <row r="840" ht="14.25" customHeight="1">
      <c r="Q840" s="95"/>
      <c r="R840" s="95"/>
      <c r="AJ840" s="95"/>
      <c r="AK840" s="95"/>
    </row>
    <row r="841" ht="14.25" customHeight="1">
      <c r="Q841" s="95"/>
      <c r="R841" s="95"/>
      <c r="AJ841" s="95"/>
      <c r="AK841" s="95"/>
    </row>
    <row r="842" ht="14.25" customHeight="1">
      <c r="Q842" s="95"/>
      <c r="R842" s="95"/>
      <c r="AJ842" s="95"/>
      <c r="AK842" s="95"/>
    </row>
    <row r="843" ht="14.25" customHeight="1">
      <c r="Q843" s="95"/>
      <c r="R843" s="95"/>
      <c r="AJ843" s="95"/>
      <c r="AK843" s="95"/>
    </row>
    <row r="844" ht="14.25" customHeight="1">
      <c r="Q844" s="95"/>
      <c r="R844" s="95"/>
      <c r="AJ844" s="95"/>
      <c r="AK844" s="95"/>
    </row>
    <row r="845" ht="14.25" customHeight="1">
      <c r="Q845" s="95"/>
      <c r="R845" s="95"/>
      <c r="AJ845" s="95"/>
      <c r="AK845" s="95"/>
    </row>
    <row r="846" ht="14.25" customHeight="1">
      <c r="Q846" s="95"/>
      <c r="R846" s="95"/>
      <c r="AJ846" s="95"/>
      <c r="AK846" s="95"/>
    </row>
    <row r="847" ht="14.25" customHeight="1">
      <c r="Q847" s="95"/>
      <c r="R847" s="95"/>
      <c r="AJ847" s="95"/>
      <c r="AK847" s="95"/>
    </row>
    <row r="848" ht="14.25" customHeight="1">
      <c r="Q848" s="95"/>
      <c r="R848" s="95"/>
      <c r="AJ848" s="95"/>
      <c r="AK848" s="95"/>
    </row>
    <row r="849" ht="14.25" customHeight="1">
      <c r="Q849" s="95"/>
      <c r="R849" s="95"/>
      <c r="AJ849" s="95"/>
      <c r="AK849" s="95"/>
    </row>
    <row r="850" ht="14.25" customHeight="1">
      <c r="Q850" s="95"/>
      <c r="R850" s="95"/>
      <c r="AJ850" s="95"/>
      <c r="AK850" s="95"/>
    </row>
    <row r="851" ht="14.25" customHeight="1">
      <c r="Q851" s="95"/>
      <c r="R851" s="95"/>
      <c r="AJ851" s="95"/>
      <c r="AK851" s="95"/>
    </row>
    <row r="852" ht="14.25" customHeight="1">
      <c r="Q852" s="95"/>
      <c r="R852" s="95"/>
      <c r="AJ852" s="95"/>
      <c r="AK852" s="95"/>
    </row>
    <row r="853" ht="14.25" customHeight="1">
      <c r="Q853" s="95"/>
      <c r="R853" s="95"/>
      <c r="AJ853" s="95"/>
      <c r="AK853" s="95"/>
    </row>
    <row r="854" ht="14.25" customHeight="1">
      <c r="Q854" s="95"/>
      <c r="R854" s="95"/>
      <c r="AJ854" s="95"/>
      <c r="AK854" s="95"/>
    </row>
    <row r="855" ht="14.25" customHeight="1">
      <c r="Q855" s="95"/>
      <c r="R855" s="95"/>
      <c r="AJ855" s="95"/>
      <c r="AK855" s="95"/>
    </row>
    <row r="856" ht="14.25" customHeight="1">
      <c r="Q856" s="95"/>
      <c r="R856" s="95"/>
      <c r="AJ856" s="95"/>
      <c r="AK856" s="95"/>
    </row>
    <row r="857" ht="14.25" customHeight="1">
      <c r="Q857" s="95"/>
      <c r="R857" s="95"/>
      <c r="AJ857" s="95"/>
      <c r="AK857" s="95"/>
    </row>
    <row r="858" ht="14.25" customHeight="1">
      <c r="Q858" s="95"/>
      <c r="R858" s="95"/>
      <c r="AJ858" s="95"/>
      <c r="AK858" s="95"/>
    </row>
    <row r="859" ht="14.25" customHeight="1">
      <c r="Q859" s="95"/>
      <c r="R859" s="95"/>
      <c r="AJ859" s="95"/>
      <c r="AK859" s="95"/>
    </row>
    <row r="860" ht="14.25" customHeight="1">
      <c r="Q860" s="95"/>
      <c r="R860" s="95"/>
      <c r="AJ860" s="95"/>
      <c r="AK860" s="95"/>
    </row>
    <row r="861" ht="14.25" customHeight="1">
      <c r="Q861" s="95"/>
      <c r="R861" s="95"/>
      <c r="AJ861" s="95"/>
      <c r="AK861" s="95"/>
    </row>
    <row r="862" ht="14.25" customHeight="1">
      <c r="Q862" s="95"/>
      <c r="R862" s="95"/>
      <c r="AJ862" s="95"/>
      <c r="AK862" s="95"/>
    </row>
    <row r="863" ht="14.25" customHeight="1">
      <c r="Q863" s="95"/>
      <c r="R863" s="95"/>
      <c r="AJ863" s="95"/>
      <c r="AK863" s="95"/>
    </row>
    <row r="864" ht="14.25" customHeight="1">
      <c r="Q864" s="95"/>
      <c r="R864" s="95"/>
      <c r="AJ864" s="95"/>
      <c r="AK864" s="95"/>
    </row>
    <row r="865" ht="14.25" customHeight="1">
      <c r="Q865" s="95"/>
      <c r="R865" s="95"/>
      <c r="AJ865" s="95"/>
      <c r="AK865" s="95"/>
    </row>
    <row r="866" ht="14.25" customHeight="1">
      <c r="Q866" s="95"/>
      <c r="R866" s="95"/>
      <c r="AJ866" s="95"/>
      <c r="AK866" s="95"/>
    </row>
    <row r="867" ht="14.25" customHeight="1">
      <c r="Q867" s="95"/>
      <c r="R867" s="95"/>
      <c r="AJ867" s="95"/>
      <c r="AK867" s="95"/>
    </row>
    <row r="868" ht="14.25" customHeight="1">
      <c r="Q868" s="95"/>
      <c r="R868" s="95"/>
      <c r="AJ868" s="95"/>
      <c r="AK868" s="95"/>
    </row>
    <row r="869" ht="14.25" customHeight="1">
      <c r="Q869" s="95"/>
      <c r="R869" s="95"/>
      <c r="AJ869" s="95"/>
      <c r="AK869" s="95"/>
    </row>
    <row r="870" ht="14.25" customHeight="1">
      <c r="Q870" s="95"/>
      <c r="R870" s="95"/>
      <c r="AJ870" s="95"/>
      <c r="AK870" s="95"/>
    </row>
    <row r="871" ht="14.25" customHeight="1">
      <c r="Q871" s="95"/>
      <c r="R871" s="95"/>
      <c r="AJ871" s="95"/>
      <c r="AK871" s="95"/>
    </row>
    <row r="872" ht="14.25" customHeight="1">
      <c r="Q872" s="95"/>
      <c r="R872" s="95"/>
      <c r="AJ872" s="95"/>
      <c r="AK872" s="95"/>
    </row>
  </sheetData>
  <mergeCells count="79">
    <mergeCell ref="U61:AG61"/>
    <mergeCell ref="AN61:AZ61"/>
    <mergeCell ref="A48:N48"/>
    <mergeCell ref="O48:Q48"/>
    <mergeCell ref="T48:AG48"/>
    <mergeCell ref="AH48:AJ48"/>
    <mergeCell ref="AM48:AZ48"/>
    <mergeCell ref="BA48:BC48"/>
    <mergeCell ref="B61:N61"/>
    <mergeCell ref="T68:AG68"/>
    <mergeCell ref="AM68:AZ68"/>
    <mergeCell ref="B62:N62"/>
    <mergeCell ref="U62:AG62"/>
    <mergeCell ref="AN62:AZ62"/>
    <mergeCell ref="B63:N63"/>
    <mergeCell ref="U63:AG63"/>
    <mergeCell ref="AN63:AZ63"/>
    <mergeCell ref="A68:N68"/>
    <mergeCell ref="T89:AG89"/>
    <mergeCell ref="AM89:AZ89"/>
    <mergeCell ref="U82:AG82"/>
    <mergeCell ref="AN82:AZ82"/>
    <mergeCell ref="U83:AG83"/>
    <mergeCell ref="AN83:AZ83"/>
    <mergeCell ref="U84:AG84"/>
    <mergeCell ref="AN84:AZ84"/>
    <mergeCell ref="A89:N89"/>
    <mergeCell ref="U103:AG103"/>
    <mergeCell ref="AN103:AZ103"/>
    <mergeCell ref="U104:AG104"/>
    <mergeCell ref="AN104:AZ104"/>
    <mergeCell ref="U105:AG105"/>
    <mergeCell ref="AN105:AZ105"/>
    <mergeCell ref="A90:N90"/>
    <mergeCell ref="O90:Q90"/>
    <mergeCell ref="T90:AG90"/>
    <mergeCell ref="AH90:AJ90"/>
    <mergeCell ref="AM90:AZ90"/>
    <mergeCell ref="BA90:BC90"/>
    <mergeCell ref="B103:N103"/>
    <mergeCell ref="A3:N3"/>
    <mergeCell ref="T3:AG3"/>
    <mergeCell ref="AM3:AZ3"/>
    <mergeCell ref="O4:Q4"/>
    <mergeCell ref="T4:AG4"/>
    <mergeCell ref="AH4:AJ4"/>
    <mergeCell ref="AM4:AZ4"/>
    <mergeCell ref="T25:AG25"/>
    <mergeCell ref="AM25:AZ25"/>
    <mergeCell ref="A4:N4"/>
    <mergeCell ref="B17:N17"/>
    <mergeCell ref="U17:AG17"/>
    <mergeCell ref="AN17:AZ17"/>
    <mergeCell ref="AN18:AZ18"/>
    <mergeCell ref="AN19:AZ19"/>
    <mergeCell ref="A25:N25"/>
    <mergeCell ref="A26:N26"/>
    <mergeCell ref="O26:Q26"/>
    <mergeCell ref="T26:AG26"/>
    <mergeCell ref="AH26:AJ26"/>
    <mergeCell ref="AM26:AZ26"/>
    <mergeCell ref="BA26:BC26"/>
    <mergeCell ref="B39:N39"/>
    <mergeCell ref="T47:AG47"/>
    <mergeCell ref="AM47:AZ47"/>
    <mergeCell ref="U39:AG39"/>
    <mergeCell ref="AN39:AZ39"/>
    <mergeCell ref="U40:AG40"/>
    <mergeCell ref="AN40:AZ40"/>
    <mergeCell ref="U41:AG41"/>
    <mergeCell ref="AN41:AZ41"/>
    <mergeCell ref="A47:N47"/>
    <mergeCell ref="A69:N69"/>
    <mergeCell ref="O69:Q69"/>
    <mergeCell ref="T69:AG69"/>
    <mergeCell ref="AH69:AJ69"/>
    <mergeCell ref="AM69:AZ69"/>
    <mergeCell ref="BA69:BC69"/>
    <mergeCell ref="B82:N82"/>
  </mergeCells>
  <conditionalFormatting sqref="BC1:BD19 BD23:BD41 BD45:BD63 BC66:BC67 BD66:BD105 BC85:BC88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237</v>
      </c>
      <c r="B6" s="16">
        <v>33.0</v>
      </c>
      <c r="C6" s="16">
        <v>2.0</v>
      </c>
      <c r="D6" s="16">
        <v>18.0</v>
      </c>
      <c r="E6" s="16">
        <v>13.0</v>
      </c>
      <c r="F6" s="17">
        <v>0.0</v>
      </c>
      <c r="G6" s="17">
        <v>0.0</v>
      </c>
      <c r="H6" s="18">
        <f t="shared" ref="H6:H14" si="1">(C6+D6+E6)/B6</f>
        <v>1</v>
      </c>
      <c r="I6" s="18">
        <f t="shared" ref="I6:I14" si="2">(C6+D6)/B6</f>
        <v>0.6060606061</v>
      </c>
      <c r="J6" s="16">
        <v>3.0</v>
      </c>
      <c r="K6" s="16">
        <v>3.0</v>
      </c>
      <c r="L6" s="16">
        <v>48.0</v>
      </c>
      <c r="M6" s="16">
        <v>48.0</v>
      </c>
      <c r="N6" s="18">
        <f t="shared" ref="N6:N14" si="3">M6/L6</f>
        <v>1</v>
      </c>
      <c r="O6" s="19">
        <v>48.0</v>
      </c>
      <c r="P6" s="19">
        <v>48.0</v>
      </c>
      <c r="Q6" s="20">
        <f t="shared" ref="Q6:Q14" si="4">P6/O6</f>
        <v>1</v>
      </c>
      <c r="T6" s="25"/>
      <c r="U6" s="23"/>
      <c r="V6" s="23"/>
      <c r="W6" s="23"/>
      <c r="X6" s="23"/>
      <c r="Y6" s="24"/>
      <c r="Z6" s="24"/>
      <c r="AA6" s="18" t="str">
        <f t="shared" ref="AA6:AA14" si="5">(V6+W6+X6)/U6</f>
        <v>#DIV/0!</v>
      </c>
      <c r="AB6" s="18" t="str">
        <f t="shared" ref="AB6:AB14" si="6">(V6+W6)/U6</f>
        <v>#DIV/0!</v>
      </c>
      <c r="AC6" s="23"/>
      <c r="AD6" s="23"/>
      <c r="AE6" s="23"/>
      <c r="AF6" s="23"/>
      <c r="AG6" s="18" t="str">
        <f t="shared" ref="AG6:AG14" si="7">AF6/AE6</f>
        <v>#DIV/0!</v>
      </c>
      <c r="AH6" s="21"/>
      <c r="AI6" s="21"/>
      <c r="AJ6" s="20" t="str">
        <f t="shared" ref="AJ6:AJ14" si="8">AI6/AH6</f>
        <v>#DIV/0!</v>
      </c>
      <c r="AK6" s="95"/>
      <c r="AL6" s="112"/>
      <c r="AM6" s="85"/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15" t="s">
        <v>524</v>
      </c>
      <c r="B7" s="16">
        <v>33.0</v>
      </c>
      <c r="C7" s="17">
        <v>0.0</v>
      </c>
      <c r="D7" s="16">
        <v>11.0</v>
      </c>
      <c r="E7" s="16">
        <v>20.0</v>
      </c>
      <c r="F7" s="17">
        <v>2.0</v>
      </c>
      <c r="G7" s="17">
        <v>0.0</v>
      </c>
      <c r="H7" s="18">
        <f t="shared" si="1"/>
        <v>0.9393939394</v>
      </c>
      <c r="I7" s="18">
        <f t="shared" si="2"/>
        <v>0.3333333333</v>
      </c>
      <c r="J7" s="16">
        <v>3.0</v>
      </c>
      <c r="K7" s="16">
        <v>3.0</v>
      </c>
      <c r="L7" s="16">
        <v>48.0</v>
      </c>
      <c r="M7" s="16">
        <v>48.0</v>
      </c>
      <c r="N7" s="18">
        <f t="shared" si="3"/>
        <v>1</v>
      </c>
      <c r="O7" s="19">
        <v>48.0</v>
      </c>
      <c r="P7" s="19">
        <v>48.0</v>
      </c>
      <c r="Q7" s="20">
        <f t="shared" si="4"/>
        <v>1</v>
      </c>
      <c r="T7" s="25"/>
      <c r="U7" s="23"/>
      <c r="V7" s="24"/>
      <c r="W7" s="23"/>
      <c r="X7" s="23"/>
      <c r="Y7" s="24"/>
      <c r="Z7" s="24"/>
      <c r="AA7" s="18" t="str">
        <f t="shared" si="5"/>
        <v>#DIV/0!</v>
      </c>
      <c r="AB7" s="18" t="str">
        <f t="shared" si="6"/>
        <v>#DIV/0!</v>
      </c>
      <c r="AC7" s="23"/>
      <c r="AD7" s="23"/>
      <c r="AE7" s="23"/>
      <c r="AF7" s="23"/>
      <c r="AG7" s="18" t="str">
        <f t="shared" si="7"/>
        <v>#DIV/0!</v>
      </c>
      <c r="AH7" s="21"/>
      <c r="AI7" s="21"/>
      <c r="AJ7" s="20" t="str">
        <f t="shared" si="8"/>
        <v>#DIV/0!</v>
      </c>
      <c r="AK7" s="95"/>
      <c r="AL7" s="112"/>
      <c r="AM7" s="85"/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154" t="s">
        <v>525</v>
      </c>
      <c r="B8" s="16">
        <v>31.0</v>
      </c>
      <c r="C8" s="16">
        <v>0.0</v>
      </c>
      <c r="D8" s="16">
        <v>14.0</v>
      </c>
      <c r="E8" s="16">
        <v>17.0</v>
      </c>
      <c r="F8" s="17">
        <v>0.0</v>
      </c>
      <c r="G8" s="17">
        <v>0.0</v>
      </c>
      <c r="H8" s="18">
        <f t="shared" si="1"/>
        <v>1</v>
      </c>
      <c r="I8" s="18">
        <f t="shared" si="2"/>
        <v>0.4516129032</v>
      </c>
      <c r="J8" s="16">
        <v>3.0</v>
      </c>
      <c r="K8" s="16">
        <v>3.0</v>
      </c>
      <c r="L8" s="16">
        <v>48.0</v>
      </c>
      <c r="M8" s="16">
        <v>48.0</v>
      </c>
      <c r="N8" s="18">
        <f t="shared" si="3"/>
        <v>1</v>
      </c>
      <c r="O8" s="19">
        <v>48.0</v>
      </c>
      <c r="P8" s="19">
        <v>48.0</v>
      </c>
      <c r="Q8" s="20">
        <f t="shared" si="4"/>
        <v>1</v>
      </c>
      <c r="T8" s="22"/>
      <c r="U8" s="23"/>
      <c r="V8" s="23"/>
      <c r="W8" s="23"/>
      <c r="X8" s="23"/>
      <c r="Y8" s="24"/>
      <c r="Z8" s="24"/>
      <c r="AA8" s="18" t="str">
        <f t="shared" si="5"/>
        <v>#DIV/0!</v>
      </c>
      <c r="AB8" s="18" t="str">
        <f t="shared" si="6"/>
        <v>#DIV/0!</v>
      </c>
      <c r="AC8" s="23"/>
      <c r="AD8" s="23"/>
      <c r="AE8" s="23"/>
      <c r="AF8" s="23"/>
      <c r="AG8" s="18" t="str">
        <f t="shared" si="7"/>
        <v>#DIV/0!</v>
      </c>
      <c r="AH8" s="21"/>
      <c r="AI8" s="21"/>
      <c r="AJ8" s="20" t="str">
        <f t="shared" si="8"/>
        <v>#DIV/0!</v>
      </c>
      <c r="AK8" s="95"/>
      <c r="AL8" s="112"/>
      <c r="AM8" s="85"/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15" t="s">
        <v>526</v>
      </c>
      <c r="B9" s="17">
        <v>33.0</v>
      </c>
      <c r="C9" s="17">
        <v>0.0</v>
      </c>
      <c r="D9" s="17">
        <v>6.0</v>
      </c>
      <c r="E9" s="17">
        <v>26.0</v>
      </c>
      <c r="F9" s="17">
        <v>1.0</v>
      </c>
      <c r="G9" s="17">
        <v>0.0</v>
      </c>
      <c r="H9" s="18">
        <f t="shared" si="1"/>
        <v>0.9696969697</v>
      </c>
      <c r="I9" s="18">
        <f t="shared" si="2"/>
        <v>0.1818181818</v>
      </c>
      <c r="J9" s="17">
        <v>3.0</v>
      </c>
      <c r="K9" s="17">
        <v>3.0</v>
      </c>
      <c r="L9" s="17">
        <v>48.0</v>
      </c>
      <c r="M9" s="17">
        <v>48.0</v>
      </c>
      <c r="N9" s="18">
        <f t="shared" si="3"/>
        <v>1</v>
      </c>
      <c r="O9" s="19">
        <v>48.0</v>
      </c>
      <c r="P9" s="19">
        <v>48.0</v>
      </c>
      <c r="Q9" s="20">
        <f t="shared" si="4"/>
        <v>1</v>
      </c>
      <c r="T9" s="25"/>
      <c r="U9" s="24"/>
      <c r="V9" s="24"/>
      <c r="W9" s="24"/>
      <c r="X9" s="24"/>
      <c r="Y9" s="24"/>
      <c r="Z9" s="24"/>
      <c r="AA9" s="18" t="str">
        <f t="shared" si="5"/>
        <v>#DIV/0!</v>
      </c>
      <c r="AB9" s="18" t="str">
        <f t="shared" si="6"/>
        <v>#DIV/0!</v>
      </c>
      <c r="AC9" s="24"/>
      <c r="AD9" s="24"/>
      <c r="AE9" s="24"/>
      <c r="AF9" s="24"/>
      <c r="AG9" s="18" t="str">
        <f t="shared" si="7"/>
        <v>#DIV/0!</v>
      </c>
      <c r="AH9" s="21"/>
      <c r="AI9" s="21"/>
      <c r="AJ9" s="20" t="str">
        <f t="shared" si="8"/>
        <v>#DIV/0!</v>
      </c>
      <c r="AK9" s="95"/>
      <c r="AL9" s="112"/>
      <c r="AM9" s="85"/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T10" s="25"/>
      <c r="U10" s="24"/>
      <c r="V10" s="24"/>
      <c r="W10" s="24"/>
      <c r="X10" s="24"/>
      <c r="Y10" s="24"/>
      <c r="Z10" s="24"/>
      <c r="AA10" s="18" t="str">
        <f t="shared" si="5"/>
        <v>#DIV/0!</v>
      </c>
      <c r="AB10" s="18" t="str">
        <f t="shared" si="6"/>
        <v>#DIV/0!</v>
      </c>
      <c r="AC10" s="24"/>
      <c r="AD10" s="24"/>
      <c r="AE10" s="24"/>
      <c r="AF10" s="24"/>
      <c r="AG10" s="18" t="str">
        <f t="shared" si="7"/>
        <v>#DIV/0!</v>
      </c>
      <c r="AH10" s="21"/>
      <c r="AI10" s="21"/>
      <c r="AJ10" s="20" t="str">
        <f t="shared" si="8"/>
        <v>#DIV/0!</v>
      </c>
      <c r="AK10" s="95"/>
      <c r="AL10" s="112"/>
      <c r="AM10" s="85"/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95"/>
      <c r="AL11" s="112"/>
      <c r="AM11" s="85"/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95"/>
      <c r="AL12" s="112"/>
      <c r="AM12" s="85"/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95"/>
      <c r="AL13" s="112"/>
      <c r="AM13" s="85"/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130</v>
      </c>
      <c r="C14" s="26">
        <f t="shared" si="13"/>
        <v>2</v>
      </c>
      <c r="D14" s="26">
        <f t="shared" si="13"/>
        <v>49</v>
      </c>
      <c r="E14" s="26">
        <f t="shared" si="13"/>
        <v>76</v>
      </c>
      <c r="F14" s="26">
        <f t="shared" si="13"/>
        <v>3</v>
      </c>
      <c r="G14" s="26">
        <f t="shared" si="13"/>
        <v>0</v>
      </c>
      <c r="H14" s="18">
        <f t="shared" si="1"/>
        <v>0.9769230769</v>
      </c>
      <c r="I14" s="18">
        <f t="shared" si="2"/>
        <v>0.3923076923</v>
      </c>
      <c r="J14" s="26">
        <f t="shared" ref="J14:M14" si="14">SUM(J6:J13)</f>
        <v>12</v>
      </c>
      <c r="K14" s="26">
        <f t="shared" si="14"/>
        <v>12</v>
      </c>
      <c r="L14" s="26">
        <f t="shared" si="14"/>
        <v>192</v>
      </c>
      <c r="M14" s="26">
        <f t="shared" si="14"/>
        <v>192</v>
      </c>
      <c r="N14" s="18">
        <f t="shared" si="3"/>
        <v>1</v>
      </c>
      <c r="O14" s="27">
        <f t="shared" ref="O14:P14" si="15">SUM(O6:O13)</f>
        <v>192</v>
      </c>
      <c r="P14" s="27">
        <f t="shared" si="15"/>
        <v>192</v>
      </c>
      <c r="Q14" s="20">
        <f t="shared" si="4"/>
        <v>1</v>
      </c>
      <c r="T14" s="9" t="s">
        <v>15</v>
      </c>
      <c r="U14" s="26">
        <f t="shared" ref="U14:Z14" si="16">SUM(U6:U13)</f>
        <v>0</v>
      </c>
      <c r="V14" s="26">
        <f t="shared" si="16"/>
        <v>0</v>
      </c>
      <c r="W14" s="26">
        <f t="shared" si="16"/>
        <v>0</v>
      </c>
      <c r="X14" s="26">
        <f t="shared" si="16"/>
        <v>0</v>
      </c>
      <c r="Y14" s="26">
        <f t="shared" si="16"/>
        <v>0</v>
      </c>
      <c r="Z14" s="26">
        <f t="shared" si="16"/>
        <v>0</v>
      </c>
      <c r="AA14" s="18" t="str">
        <f t="shared" si="5"/>
        <v>#DIV/0!</v>
      </c>
      <c r="AB14" s="18" t="str">
        <f t="shared" si="6"/>
        <v>#DIV/0!</v>
      </c>
      <c r="AC14" s="26">
        <f t="shared" ref="AC14:AF14" si="17">SUM(AC6:AC13)</f>
        <v>0</v>
      </c>
      <c r="AD14" s="26">
        <f t="shared" si="17"/>
        <v>0</v>
      </c>
      <c r="AE14" s="26">
        <f t="shared" si="17"/>
        <v>0</v>
      </c>
      <c r="AF14" s="26">
        <f t="shared" si="17"/>
        <v>0</v>
      </c>
      <c r="AG14" s="18" t="str">
        <f t="shared" si="7"/>
        <v>#DIV/0!</v>
      </c>
      <c r="AH14" s="27">
        <f t="shared" ref="AH14:AI14" si="18">SUM(AH6:AH13)</f>
        <v>0</v>
      </c>
      <c r="AI14" s="27">
        <f t="shared" si="18"/>
        <v>0</v>
      </c>
      <c r="AJ14" s="20" t="str">
        <f t="shared" si="8"/>
        <v>#DIV/0!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178" t="s">
        <v>524</v>
      </c>
      <c r="B17" s="92" t="s">
        <v>527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14.25" customHeight="1">
      <c r="A18" s="91" t="s">
        <v>524</v>
      </c>
      <c r="B18" s="92" t="s">
        <v>528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  <c r="AL18" s="131"/>
      <c r="AM18" s="93">
        <v>1.0</v>
      </c>
      <c r="AN18" s="32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149"/>
      <c r="BB18" s="149"/>
      <c r="BC18" s="150"/>
      <c r="BD18" s="150"/>
    </row>
    <row r="19" ht="14.25" customHeight="1">
      <c r="A19" s="91" t="s">
        <v>526</v>
      </c>
      <c r="B19" s="92" t="s">
        <v>529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31"/>
      <c r="AM19" s="93">
        <v>2.0</v>
      </c>
      <c r="AN19" s="32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4"/>
      <c r="BA19" s="149"/>
      <c r="BB19" s="149"/>
      <c r="BC19" s="150"/>
      <c r="BD19" s="150"/>
    </row>
    <row r="20" ht="14.25" customHeight="1">
      <c r="Q20" s="95"/>
      <c r="R20" s="95"/>
      <c r="AJ20" s="95"/>
      <c r="AK20" s="95"/>
      <c r="AL20" s="112"/>
      <c r="BC20" s="95"/>
      <c r="BD20" s="95"/>
    </row>
    <row r="21" ht="14.25" customHeight="1">
      <c r="Q21" s="95"/>
      <c r="R21" s="95"/>
      <c r="AJ21" s="95"/>
      <c r="AK21" s="95"/>
      <c r="AL21" s="112"/>
      <c r="BC21" s="95"/>
      <c r="BD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  <c r="AL22" s="112"/>
      <c r="AM22" s="63" t="s">
        <v>20</v>
      </c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6"/>
      <c r="BD22" s="95"/>
    </row>
    <row r="23" ht="14.25" customHeight="1">
      <c r="G23" s="67"/>
      <c r="Q23" s="68"/>
      <c r="AJ23" s="68"/>
      <c r="AL23" s="112"/>
      <c r="BC23" s="68"/>
      <c r="BD23" s="95"/>
    </row>
    <row r="24" ht="14.25" customHeight="1">
      <c r="A24" s="3" t="s">
        <v>309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310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  <c r="AL24" s="112"/>
      <c r="AM24" s="132" t="s">
        <v>311</v>
      </c>
      <c r="BC24" s="68"/>
      <c r="BD24" s="95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  <c r="AL25" s="112"/>
      <c r="AM25" s="96" t="s">
        <v>30</v>
      </c>
      <c r="BA25" s="70" t="s">
        <v>3</v>
      </c>
      <c r="BB25" s="33"/>
      <c r="BC25" s="34"/>
      <c r="BD25" s="95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  <c r="AL26" s="112"/>
      <c r="AM26" s="72" t="s">
        <v>4</v>
      </c>
      <c r="AN26" s="10" t="s">
        <v>5</v>
      </c>
      <c r="AO26" s="10" t="s">
        <v>6</v>
      </c>
      <c r="AP26" s="73">
        <v>4.0</v>
      </c>
      <c r="AQ26" s="73">
        <v>3.0</v>
      </c>
      <c r="AR26" s="73">
        <v>2.0</v>
      </c>
      <c r="AS26" s="10" t="s">
        <v>7</v>
      </c>
      <c r="AT26" s="10" t="s">
        <v>8</v>
      </c>
      <c r="AU26" s="10" t="s">
        <v>9</v>
      </c>
      <c r="AV26" s="10" t="s">
        <v>10</v>
      </c>
      <c r="AW26" s="10" t="s">
        <v>11</v>
      </c>
      <c r="AX26" s="10" t="s">
        <v>12</v>
      </c>
      <c r="AY26" s="10" t="s">
        <v>11</v>
      </c>
      <c r="AZ26" s="10" t="s">
        <v>13</v>
      </c>
      <c r="BA26" s="75" t="s">
        <v>12</v>
      </c>
      <c r="BB26" s="75" t="s">
        <v>11</v>
      </c>
      <c r="BC26" s="76" t="s">
        <v>14</v>
      </c>
      <c r="BD26" s="95"/>
    </row>
    <row r="27" ht="14.25" customHeight="1">
      <c r="A27" s="77" t="s">
        <v>76</v>
      </c>
      <c r="B27" s="78">
        <v>33.0</v>
      </c>
      <c r="C27" s="78">
        <v>1.0</v>
      </c>
      <c r="D27" s="78">
        <v>18.0</v>
      </c>
      <c r="E27" s="78">
        <v>14.0</v>
      </c>
      <c r="F27" s="78">
        <v>0.0</v>
      </c>
      <c r="G27" s="79">
        <v>0.0</v>
      </c>
      <c r="H27" s="80">
        <f t="shared" ref="H27:H35" si="22">(C27+D27+E27)/B27</f>
        <v>1</v>
      </c>
      <c r="I27" s="80">
        <f t="shared" ref="I27:I35" si="23">(C27+D27)/B27</f>
        <v>0.5757575758</v>
      </c>
      <c r="J27" s="78"/>
      <c r="K27" s="78"/>
      <c r="L27" s="78"/>
      <c r="M27" s="78"/>
      <c r="N27" s="80" t="str">
        <f t="shared" ref="N27:N35" si="24">M27/L27</f>
        <v>#DIV/0!</v>
      </c>
      <c r="O27" s="78"/>
      <c r="P27" s="78"/>
      <c r="Q27" s="81" t="str">
        <f t="shared" ref="Q27:Q35" si="25">P27/O27</f>
        <v>#DIV/0!</v>
      </c>
      <c r="T27" s="77"/>
      <c r="U27" s="78"/>
      <c r="V27" s="78"/>
      <c r="W27" s="78"/>
      <c r="X27" s="78"/>
      <c r="Y27" s="78"/>
      <c r="Z27" s="78"/>
      <c r="AA27" s="80" t="str">
        <f t="shared" ref="AA27:AA35" si="26">(V27+W27+X27)/U27</f>
        <v>#DIV/0!</v>
      </c>
      <c r="AB27" s="80" t="str">
        <f t="shared" ref="AB27:AB35" si="27">(V27+W27)/U27</f>
        <v>#DIV/0!</v>
      </c>
      <c r="AC27" s="78"/>
      <c r="AD27" s="78"/>
      <c r="AE27" s="78"/>
      <c r="AF27" s="78"/>
      <c r="AG27" s="80" t="str">
        <f t="shared" ref="AG27:AG35" si="28">AF27/AE27</f>
        <v>#DIV/0!</v>
      </c>
      <c r="AH27" s="78"/>
      <c r="AI27" s="78"/>
      <c r="AJ27" s="81" t="str">
        <f t="shared" ref="AJ27:AJ35" si="29">AI27/AH27</f>
        <v>#DIV/0!</v>
      </c>
      <c r="AK27" s="82"/>
      <c r="AL27" s="112"/>
      <c r="AM27" s="77"/>
      <c r="AN27" s="78"/>
      <c r="AO27" s="78"/>
      <c r="AP27" s="78"/>
      <c r="AQ27" s="78"/>
      <c r="AR27" s="78"/>
      <c r="AS27" s="78"/>
      <c r="AT27" s="80" t="str">
        <f t="shared" ref="AT27:AT35" si="30">(AO27+AP27+AQ27)/AN27</f>
        <v>#DIV/0!</v>
      </c>
      <c r="AU27" s="80" t="str">
        <f t="shared" ref="AU27:AU35" si="31">(AO27+AP27)/AN27</f>
        <v>#DIV/0!</v>
      </c>
      <c r="AV27" s="78"/>
      <c r="AW27" s="78"/>
      <c r="AX27" s="78"/>
      <c r="AY27" s="78"/>
      <c r="AZ27" s="80" t="str">
        <f t="shared" ref="AZ27:AZ35" si="32">AY27/AX27</f>
        <v>#DIV/0!</v>
      </c>
      <c r="BA27" s="78"/>
      <c r="BB27" s="78"/>
      <c r="BC27" s="81" t="str">
        <f t="shared" ref="BC27:BC35" si="33">BB27/BA27</f>
        <v>#DIV/0!</v>
      </c>
      <c r="BD27" s="95"/>
    </row>
    <row r="28" ht="14.25" customHeight="1">
      <c r="A28" s="77" t="s">
        <v>46</v>
      </c>
      <c r="B28" s="78">
        <v>33.0</v>
      </c>
      <c r="C28" s="78">
        <v>1.0</v>
      </c>
      <c r="D28" s="78">
        <v>8.0</v>
      </c>
      <c r="E28" s="78">
        <v>22.0</v>
      </c>
      <c r="F28" s="78">
        <v>2.0</v>
      </c>
      <c r="G28" s="79">
        <v>0.0</v>
      </c>
      <c r="H28" s="80">
        <f t="shared" si="22"/>
        <v>0.9393939394</v>
      </c>
      <c r="I28" s="80">
        <f t="shared" si="23"/>
        <v>0.2727272727</v>
      </c>
      <c r="J28" s="78"/>
      <c r="K28" s="78"/>
      <c r="L28" s="78"/>
      <c r="M28" s="78"/>
      <c r="N28" s="80" t="str">
        <f t="shared" si="24"/>
        <v>#DIV/0!</v>
      </c>
      <c r="O28" s="78"/>
      <c r="P28" s="78"/>
      <c r="Q28" s="81" t="str">
        <f t="shared" si="25"/>
        <v>#DIV/0!</v>
      </c>
      <c r="T28" s="77"/>
      <c r="U28" s="78"/>
      <c r="V28" s="78"/>
      <c r="W28" s="78"/>
      <c r="X28" s="78"/>
      <c r="Y28" s="78"/>
      <c r="Z28" s="78"/>
      <c r="AA28" s="80" t="str">
        <f t="shared" si="26"/>
        <v>#DIV/0!</v>
      </c>
      <c r="AB28" s="80" t="str">
        <f t="shared" si="27"/>
        <v>#DIV/0!</v>
      </c>
      <c r="AC28" s="78"/>
      <c r="AD28" s="78"/>
      <c r="AE28" s="78"/>
      <c r="AF28" s="78"/>
      <c r="AG28" s="80" t="str">
        <f t="shared" si="28"/>
        <v>#DIV/0!</v>
      </c>
      <c r="AH28" s="78"/>
      <c r="AI28" s="78"/>
      <c r="AJ28" s="81" t="str">
        <f t="shared" si="29"/>
        <v>#DIV/0!</v>
      </c>
      <c r="AK28" s="82"/>
      <c r="AL28" s="112"/>
      <c r="AM28" s="77"/>
      <c r="AN28" s="78"/>
      <c r="AO28" s="78"/>
      <c r="AP28" s="78"/>
      <c r="AQ28" s="78"/>
      <c r="AR28" s="78"/>
      <c r="AS28" s="78"/>
      <c r="AT28" s="80" t="str">
        <f t="shared" si="30"/>
        <v>#DIV/0!</v>
      </c>
      <c r="AU28" s="80" t="str">
        <f t="shared" si="31"/>
        <v>#DIV/0!</v>
      </c>
      <c r="AV28" s="78"/>
      <c r="AW28" s="78"/>
      <c r="AX28" s="78"/>
      <c r="AY28" s="78"/>
      <c r="AZ28" s="80" t="str">
        <f t="shared" si="32"/>
        <v>#DIV/0!</v>
      </c>
      <c r="BA28" s="78"/>
      <c r="BB28" s="78"/>
      <c r="BC28" s="81" t="str">
        <f t="shared" si="33"/>
        <v>#DIV/0!</v>
      </c>
      <c r="BD28" s="95"/>
    </row>
    <row r="29" ht="14.25" customHeight="1">
      <c r="A29" s="77" t="s">
        <v>23</v>
      </c>
      <c r="B29" s="78">
        <v>31.0</v>
      </c>
      <c r="C29" s="78">
        <v>0.0</v>
      </c>
      <c r="D29" s="78">
        <v>12.0</v>
      </c>
      <c r="E29" s="78">
        <v>18.0</v>
      </c>
      <c r="F29" s="78">
        <v>1.0</v>
      </c>
      <c r="G29" s="79">
        <v>0.0</v>
      </c>
      <c r="H29" s="80">
        <f t="shared" si="22"/>
        <v>0.9677419355</v>
      </c>
      <c r="I29" s="80">
        <f t="shared" si="23"/>
        <v>0.3870967742</v>
      </c>
      <c r="J29" s="83"/>
      <c r="K29" s="83"/>
      <c r="L29" s="78"/>
      <c r="M29" s="83"/>
      <c r="N29" s="80" t="str">
        <f t="shared" si="24"/>
        <v>#DIV/0!</v>
      </c>
      <c r="O29" s="83"/>
      <c r="P29" s="83"/>
      <c r="Q29" s="81" t="str">
        <f t="shared" si="25"/>
        <v>#DIV/0!</v>
      </c>
      <c r="T29" s="77"/>
      <c r="U29" s="83"/>
      <c r="V29" s="83"/>
      <c r="W29" s="83"/>
      <c r="X29" s="83"/>
      <c r="Y29" s="83"/>
      <c r="Z29" s="83"/>
      <c r="AA29" s="80" t="str">
        <f t="shared" si="26"/>
        <v>#DIV/0!</v>
      </c>
      <c r="AB29" s="80" t="str">
        <f t="shared" si="27"/>
        <v>#DIV/0!</v>
      </c>
      <c r="AC29" s="83"/>
      <c r="AD29" s="83"/>
      <c r="AE29" s="83"/>
      <c r="AF29" s="83"/>
      <c r="AG29" s="80" t="str">
        <f t="shared" si="28"/>
        <v>#DIV/0!</v>
      </c>
      <c r="AH29" s="83"/>
      <c r="AI29" s="83"/>
      <c r="AJ29" s="81" t="str">
        <f t="shared" si="29"/>
        <v>#DIV/0!</v>
      </c>
      <c r="AK29" s="82"/>
      <c r="AL29" s="112"/>
      <c r="AM29" s="77"/>
      <c r="AN29" s="83"/>
      <c r="AO29" s="83"/>
      <c r="AP29" s="83"/>
      <c r="AQ29" s="83"/>
      <c r="AR29" s="83"/>
      <c r="AS29" s="83"/>
      <c r="AT29" s="80" t="str">
        <f t="shared" si="30"/>
        <v>#DIV/0!</v>
      </c>
      <c r="AU29" s="80" t="str">
        <f t="shared" si="31"/>
        <v>#DIV/0!</v>
      </c>
      <c r="AV29" s="83"/>
      <c r="AW29" s="83"/>
      <c r="AX29" s="83"/>
      <c r="AY29" s="83"/>
      <c r="AZ29" s="80" t="str">
        <f t="shared" si="32"/>
        <v>#DIV/0!</v>
      </c>
      <c r="BA29" s="83"/>
      <c r="BB29" s="83"/>
      <c r="BC29" s="81" t="str">
        <f t="shared" si="33"/>
        <v>#DIV/0!</v>
      </c>
      <c r="BD29" s="95"/>
    </row>
    <row r="30" ht="14.25" customHeight="1">
      <c r="A30" s="77" t="s">
        <v>73</v>
      </c>
      <c r="B30" s="78">
        <v>33.0</v>
      </c>
      <c r="C30" s="78">
        <v>0.0</v>
      </c>
      <c r="D30" s="78">
        <v>9.0</v>
      </c>
      <c r="E30" s="78">
        <v>21.0</v>
      </c>
      <c r="F30" s="78">
        <v>3.0</v>
      </c>
      <c r="G30" s="79">
        <v>0.0</v>
      </c>
      <c r="H30" s="80">
        <f t="shared" si="22"/>
        <v>0.9090909091</v>
      </c>
      <c r="I30" s="80">
        <f t="shared" si="23"/>
        <v>0.2727272727</v>
      </c>
      <c r="J30" s="78"/>
      <c r="K30" s="78"/>
      <c r="L30" s="78"/>
      <c r="M30" s="78"/>
      <c r="N30" s="80" t="str">
        <f t="shared" si="24"/>
        <v>#DIV/0!</v>
      </c>
      <c r="O30" s="83"/>
      <c r="P30" s="83"/>
      <c r="Q30" s="81" t="str">
        <f t="shared" si="25"/>
        <v>#DIV/0!</v>
      </c>
      <c r="T30" s="77"/>
      <c r="U30" s="83"/>
      <c r="V30" s="83"/>
      <c r="W30" s="83"/>
      <c r="X30" s="83"/>
      <c r="Y30" s="83"/>
      <c r="Z30" s="83"/>
      <c r="AA30" s="80" t="str">
        <f t="shared" si="26"/>
        <v>#DIV/0!</v>
      </c>
      <c r="AB30" s="80" t="str">
        <f t="shared" si="27"/>
        <v>#DIV/0!</v>
      </c>
      <c r="AC30" s="83"/>
      <c r="AD30" s="83"/>
      <c r="AE30" s="83"/>
      <c r="AF30" s="83"/>
      <c r="AG30" s="80" t="str">
        <f t="shared" si="28"/>
        <v>#DIV/0!</v>
      </c>
      <c r="AH30" s="83"/>
      <c r="AI30" s="83"/>
      <c r="AJ30" s="81" t="str">
        <f t="shared" si="29"/>
        <v>#DIV/0!</v>
      </c>
      <c r="AK30" s="82"/>
      <c r="AL30" s="112"/>
      <c r="AM30" s="77"/>
      <c r="AN30" s="83"/>
      <c r="AO30" s="83"/>
      <c r="AP30" s="83"/>
      <c r="AQ30" s="83"/>
      <c r="AR30" s="83"/>
      <c r="AS30" s="83"/>
      <c r="AT30" s="80" t="str">
        <f t="shared" si="30"/>
        <v>#DIV/0!</v>
      </c>
      <c r="AU30" s="80" t="str">
        <f t="shared" si="31"/>
        <v>#DIV/0!</v>
      </c>
      <c r="AV30" s="83"/>
      <c r="AW30" s="83"/>
      <c r="AX30" s="83"/>
      <c r="AY30" s="83"/>
      <c r="AZ30" s="80" t="str">
        <f t="shared" si="32"/>
        <v>#DIV/0!</v>
      </c>
      <c r="BA30" s="83"/>
      <c r="BB30" s="83"/>
      <c r="BC30" s="81" t="str">
        <f t="shared" si="33"/>
        <v>#DIV/0!</v>
      </c>
      <c r="BD30" s="95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22"/>
        <v>#DIV/0!</v>
      </c>
      <c r="I31" s="80" t="str">
        <f t="shared" si="23"/>
        <v>#DIV/0!</v>
      </c>
      <c r="J31" s="83"/>
      <c r="K31" s="83"/>
      <c r="L31" s="83"/>
      <c r="M31" s="83"/>
      <c r="N31" s="80" t="str">
        <f t="shared" si="24"/>
        <v>#DIV/0!</v>
      </c>
      <c r="O31" s="83"/>
      <c r="P31" s="83"/>
      <c r="Q31" s="81" t="str">
        <f t="shared" si="25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26"/>
        <v>#DIV/0!</v>
      </c>
      <c r="AB31" s="80" t="str">
        <f t="shared" si="27"/>
        <v>#DIV/0!</v>
      </c>
      <c r="AC31" s="83"/>
      <c r="AD31" s="83"/>
      <c r="AE31" s="83"/>
      <c r="AF31" s="83"/>
      <c r="AG31" s="80" t="str">
        <f t="shared" si="28"/>
        <v>#DIV/0!</v>
      </c>
      <c r="AH31" s="83"/>
      <c r="AI31" s="83"/>
      <c r="AJ31" s="81" t="str">
        <f t="shared" si="29"/>
        <v>#DIV/0!</v>
      </c>
      <c r="AK31" s="82"/>
      <c r="AL31" s="112"/>
      <c r="AM31" s="85"/>
      <c r="AN31" s="83"/>
      <c r="AO31" s="83"/>
      <c r="AP31" s="83"/>
      <c r="AQ31" s="83"/>
      <c r="AR31" s="83"/>
      <c r="AS31" s="83"/>
      <c r="AT31" s="80" t="str">
        <f t="shared" si="30"/>
        <v>#DIV/0!</v>
      </c>
      <c r="AU31" s="80" t="str">
        <f t="shared" si="31"/>
        <v>#DIV/0!</v>
      </c>
      <c r="AV31" s="83"/>
      <c r="AW31" s="83"/>
      <c r="AX31" s="83"/>
      <c r="AY31" s="83"/>
      <c r="AZ31" s="80" t="str">
        <f t="shared" si="32"/>
        <v>#DIV/0!</v>
      </c>
      <c r="BA31" s="83"/>
      <c r="BB31" s="83"/>
      <c r="BC31" s="81" t="str">
        <f t="shared" si="33"/>
        <v>#DIV/0!</v>
      </c>
      <c r="BD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22"/>
        <v>#DIV/0!</v>
      </c>
      <c r="I32" s="80" t="str">
        <f t="shared" si="23"/>
        <v>#DIV/0!</v>
      </c>
      <c r="J32" s="83"/>
      <c r="K32" s="83"/>
      <c r="L32" s="83"/>
      <c r="M32" s="83"/>
      <c r="N32" s="80" t="str">
        <f t="shared" si="24"/>
        <v>#DIV/0!</v>
      </c>
      <c r="O32" s="83"/>
      <c r="P32" s="83"/>
      <c r="Q32" s="81" t="str">
        <f t="shared" si="25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26"/>
        <v>#DIV/0!</v>
      </c>
      <c r="AB32" s="80" t="str">
        <f t="shared" si="27"/>
        <v>#DIV/0!</v>
      </c>
      <c r="AC32" s="83"/>
      <c r="AD32" s="83"/>
      <c r="AE32" s="83"/>
      <c r="AF32" s="83"/>
      <c r="AG32" s="80" t="str">
        <f t="shared" si="28"/>
        <v>#DIV/0!</v>
      </c>
      <c r="AH32" s="83"/>
      <c r="AI32" s="83"/>
      <c r="AJ32" s="81" t="str">
        <f t="shared" si="29"/>
        <v>#DIV/0!</v>
      </c>
      <c r="AK32" s="82"/>
      <c r="AL32" s="112"/>
      <c r="AM32" s="85"/>
      <c r="AN32" s="83"/>
      <c r="AO32" s="83"/>
      <c r="AP32" s="83"/>
      <c r="AQ32" s="83"/>
      <c r="AR32" s="83"/>
      <c r="AS32" s="83"/>
      <c r="AT32" s="80" t="str">
        <f t="shared" si="30"/>
        <v>#DIV/0!</v>
      </c>
      <c r="AU32" s="80" t="str">
        <f t="shared" si="31"/>
        <v>#DIV/0!</v>
      </c>
      <c r="AV32" s="83"/>
      <c r="AW32" s="83"/>
      <c r="AX32" s="83"/>
      <c r="AY32" s="83"/>
      <c r="AZ32" s="80" t="str">
        <f t="shared" si="32"/>
        <v>#DIV/0!</v>
      </c>
      <c r="BA32" s="83"/>
      <c r="BB32" s="83"/>
      <c r="BC32" s="81" t="str">
        <f t="shared" si="33"/>
        <v>#DIV/0!</v>
      </c>
      <c r="BD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22"/>
        <v>#DIV/0!</v>
      </c>
      <c r="I33" s="80" t="str">
        <f t="shared" si="23"/>
        <v>#DIV/0!</v>
      </c>
      <c r="J33" s="83"/>
      <c r="K33" s="83"/>
      <c r="L33" s="83"/>
      <c r="M33" s="83"/>
      <c r="N33" s="80" t="str">
        <f t="shared" si="24"/>
        <v>#DIV/0!</v>
      </c>
      <c r="O33" s="83"/>
      <c r="P33" s="83"/>
      <c r="Q33" s="81" t="str">
        <f t="shared" si="25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26"/>
        <v>#DIV/0!</v>
      </c>
      <c r="AB33" s="80" t="str">
        <f t="shared" si="27"/>
        <v>#DIV/0!</v>
      </c>
      <c r="AC33" s="83"/>
      <c r="AD33" s="83"/>
      <c r="AE33" s="83"/>
      <c r="AF33" s="83"/>
      <c r="AG33" s="80" t="str">
        <f t="shared" si="28"/>
        <v>#DIV/0!</v>
      </c>
      <c r="AH33" s="83"/>
      <c r="AI33" s="83"/>
      <c r="AJ33" s="81" t="str">
        <f t="shared" si="29"/>
        <v>#DIV/0!</v>
      </c>
      <c r="AK33" s="82"/>
      <c r="AL33" s="112"/>
      <c r="AM33" s="85"/>
      <c r="AN33" s="83"/>
      <c r="AO33" s="83"/>
      <c r="AP33" s="83"/>
      <c r="AQ33" s="83"/>
      <c r="AR33" s="83"/>
      <c r="AS33" s="83"/>
      <c r="AT33" s="80" t="str">
        <f t="shared" si="30"/>
        <v>#DIV/0!</v>
      </c>
      <c r="AU33" s="80" t="str">
        <f t="shared" si="31"/>
        <v>#DIV/0!</v>
      </c>
      <c r="AV33" s="83"/>
      <c r="AW33" s="83"/>
      <c r="AX33" s="83"/>
      <c r="AY33" s="83"/>
      <c r="AZ33" s="80" t="str">
        <f t="shared" si="32"/>
        <v>#DIV/0!</v>
      </c>
      <c r="BA33" s="83"/>
      <c r="BB33" s="83"/>
      <c r="BC33" s="81" t="str">
        <f t="shared" si="33"/>
        <v>#DIV/0!</v>
      </c>
      <c r="BD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22"/>
        <v>#DIV/0!</v>
      </c>
      <c r="I34" s="80" t="str">
        <f t="shared" si="23"/>
        <v>#DIV/0!</v>
      </c>
      <c r="J34" s="83"/>
      <c r="K34" s="83"/>
      <c r="L34" s="83"/>
      <c r="M34" s="83"/>
      <c r="N34" s="80" t="str">
        <f t="shared" si="24"/>
        <v>#DIV/0!</v>
      </c>
      <c r="O34" s="83"/>
      <c r="P34" s="83"/>
      <c r="Q34" s="81" t="str">
        <f t="shared" si="25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26"/>
        <v>#DIV/0!</v>
      </c>
      <c r="AB34" s="80" t="str">
        <f t="shared" si="27"/>
        <v>#DIV/0!</v>
      </c>
      <c r="AC34" s="83"/>
      <c r="AD34" s="83"/>
      <c r="AE34" s="83"/>
      <c r="AF34" s="83"/>
      <c r="AG34" s="80" t="str">
        <f t="shared" si="28"/>
        <v>#DIV/0!</v>
      </c>
      <c r="AH34" s="83"/>
      <c r="AI34" s="83"/>
      <c r="AJ34" s="81" t="str">
        <f t="shared" si="29"/>
        <v>#DIV/0!</v>
      </c>
      <c r="AK34" s="82"/>
      <c r="AL34" s="112"/>
      <c r="AM34" s="85"/>
      <c r="AN34" s="83"/>
      <c r="AO34" s="83"/>
      <c r="AP34" s="83"/>
      <c r="AQ34" s="83"/>
      <c r="AR34" s="83"/>
      <c r="AS34" s="83"/>
      <c r="AT34" s="80" t="str">
        <f t="shared" si="30"/>
        <v>#DIV/0!</v>
      </c>
      <c r="AU34" s="80" t="str">
        <f t="shared" si="31"/>
        <v>#DIV/0!</v>
      </c>
      <c r="AV34" s="83"/>
      <c r="AW34" s="83"/>
      <c r="AX34" s="83"/>
      <c r="AY34" s="83"/>
      <c r="AZ34" s="80" t="str">
        <f t="shared" si="32"/>
        <v>#DIV/0!</v>
      </c>
      <c r="BA34" s="83"/>
      <c r="BB34" s="83"/>
      <c r="BC34" s="81" t="str">
        <f t="shared" si="33"/>
        <v>#DIV/0!</v>
      </c>
      <c r="BD34" s="95"/>
    </row>
    <row r="35" ht="14.25" customHeight="1">
      <c r="A35" s="72" t="s">
        <v>15</v>
      </c>
      <c r="B35" s="73">
        <f t="shared" ref="B35:G35" si="34">SUM(B27:B34)</f>
        <v>130</v>
      </c>
      <c r="C35" s="73">
        <f t="shared" si="34"/>
        <v>2</v>
      </c>
      <c r="D35" s="73">
        <f t="shared" si="34"/>
        <v>47</v>
      </c>
      <c r="E35" s="73">
        <f t="shared" si="34"/>
        <v>75</v>
      </c>
      <c r="F35" s="73">
        <f t="shared" si="34"/>
        <v>6</v>
      </c>
      <c r="G35" s="86">
        <f t="shared" si="34"/>
        <v>0</v>
      </c>
      <c r="H35" s="80">
        <f t="shared" si="22"/>
        <v>0.9538461538</v>
      </c>
      <c r="I35" s="80">
        <f t="shared" si="23"/>
        <v>0.3769230769</v>
      </c>
      <c r="J35" s="73">
        <f t="shared" ref="J35:M35" si="35">SUM(J27:J34)</f>
        <v>0</v>
      </c>
      <c r="K35" s="73">
        <f t="shared" si="35"/>
        <v>0</v>
      </c>
      <c r="L35" s="73">
        <f t="shared" si="35"/>
        <v>0</v>
      </c>
      <c r="M35" s="73">
        <f t="shared" si="35"/>
        <v>0</v>
      </c>
      <c r="N35" s="80" t="str">
        <f t="shared" si="24"/>
        <v>#DIV/0!</v>
      </c>
      <c r="O35" s="87">
        <f t="shared" ref="O35:P35" si="36">SUM(O27:O34)</f>
        <v>0</v>
      </c>
      <c r="P35" s="87">
        <f t="shared" si="36"/>
        <v>0</v>
      </c>
      <c r="Q35" s="81" t="str">
        <f t="shared" si="25"/>
        <v>#DIV/0!</v>
      </c>
      <c r="T35" s="72" t="s">
        <v>15</v>
      </c>
      <c r="U35" s="73">
        <f t="shared" ref="U35:Z35" si="37">SUM(U27:U34)</f>
        <v>0</v>
      </c>
      <c r="V35" s="73">
        <f t="shared" si="37"/>
        <v>0</v>
      </c>
      <c r="W35" s="73">
        <f t="shared" si="37"/>
        <v>0</v>
      </c>
      <c r="X35" s="73">
        <f t="shared" si="37"/>
        <v>0</v>
      </c>
      <c r="Y35" s="73">
        <f t="shared" si="37"/>
        <v>0</v>
      </c>
      <c r="Z35" s="73">
        <f t="shared" si="37"/>
        <v>0</v>
      </c>
      <c r="AA35" s="80" t="str">
        <f t="shared" si="26"/>
        <v>#DIV/0!</v>
      </c>
      <c r="AB35" s="80" t="str">
        <f t="shared" si="27"/>
        <v>#DIV/0!</v>
      </c>
      <c r="AC35" s="73">
        <f t="shared" ref="AC35:AF35" si="38">SUM(AC27:AC34)</f>
        <v>0</v>
      </c>
      <c r="AD35" s="73">
        <f t="shared" si="38"/>
        <v>0</v>
      </c>
      <c r="AE35" s="73">
        <f t="shared" si="38"/>
        <v>0</v>
      </c>
      <c r="AF35" s="73">
        <f t="shared" si="38"/>
        <v>0</v>
      </c>
      <c r="AG35" s="80" t="str">
        <f t="shared" si="28"/>
        <v>#DIV/0!</v>
      </c>
      <c r="AH35" s="87">
        <f t="shared" ref="AH35:AI35" si="39">SUM(AH27:AH34)</f>
        <v>0</v>
      </c>
      <c r="AI35" s="87">
        <f t="shared" si="39"/>
        <v>0</v>
      </c>
      <c r="AJ35" s="81" t="str">
        <f t="shared" si="29"/>
        <v>#DIV/0!</v>
      </c>
      <c r="AK35" s="82"/>
      <c r="AL35" s="112"/>
      <c r="AM35" s="72" t="s">
        <v>15</v>
      </c>
      <c r="AN35" s="73">
        <f t="shared" ref="AN35:AS35" si="40">SUM(AN27:AN34)</f>
        <v>0</v>
      </c>
      <c r="AO35" s="73">
        <f t="shared" si="40"/>
        <v>0</v>
      </c>
      <c r="AP35" s="73">
        <f t="shared" si="40"/>
        <v>0</v>
      </c>
      <c r="AQ35" s="73">
        <f t="shared" si="40"/>
        <v>0</v>
      </c>
      <c r="AR35" s="73">
        <f t="shared" si="40"/>
        <v>0</v>
      </c>
      <c r="AS35" s="73">
        <f t="shared" si="40"/>
        <v>0</v>
      </c>
      <c r="AT35" s="80" t="str">
        <f t="shared" si="30"/>
        <v>#DIV/0!</v>
      </c>
      <c r="AU35" s="80" t="str">
        <f t="shared" si="31"/>
        <v>#DIV/0!</v>
      </c>
      <c r="AV35" s="73">
        <f t="shared" ref="AV35:AY35" si="41">SUM(AV27:AV34)</f>
        <v>0</v>
      </c>
      <c r="AW35" s="73">
        <f t="shared" si="41"/>
        <v>0</v>
      </c>
      <c r="AX35" s="73">
        <f t="shared" si="41"/>
        <v>0</v>
      </c>
      <c r="AY35" s="73">
        <f t="shared" si="41"/>
        <v>0</v>
      </c>
      <c r="AZ35" s="80" t="str">
        <f t="shared" si="32"/>
        <v>#DIV/0!</v>
      </c>
      <c r="BA35" s="87">
        <f t="shared" ref="BA35:BB35" si="42">SUM(BA27:BA34)</f>
        <v>0</v>
      </c>
      <c r="BB35" s="87">
        <f t="shared" si="42"/>
        <v>0</v>
      </c>
      <c r="BC35" s="81" t="str">
        <f t="shared" si="33"/>
        <v>#DIV/0!</v>
      </c>
      <c r="BD35" s="95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  <c r="AL36" s="112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C36" s="68"/>
      <c r="BD36" s="95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89" t="s">
        <v>27</v>
      </c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178" t="s">
        <v>73</v>
      </c>
      <c r="B38" s="92" t="s">
        <v>530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  <c r="AL38" s="112"/>
      <c r="AM38" s="90" t="s">
        <v>4</v>
      </c>
      <c r="AN38" s="32" t="s">
        <v>16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4"/>
      <c r="BC38" s="68"/>
      <c r="BD38" s="95"/>
    </row>
    <row r="39" ht="14.25" customHeight="1">
      <c r="A39" s="91" t="s">
        <v>73</v>
      </c>
      <c r="B39" s="92" t="s">
        <v>531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91"/>
      <c r="AN39" s="92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14.25" customHeight="1">
      <c r="A40" s="91" t="s">
        <v>73</v>
      </c>
      <c r="B40" s="92" t="s">
        <v>532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93"/>
      <c r="AN40" s="32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14.25" customHeight="1">
      <c r="A41" s="106" t="s">
        <v>74</v>
      </c>
      <c r="B41" s="106" t="s">
        <v>533</v>
      </c>
      <c r="Q41" s="95"/>
      <c r="R41" s="95"/>
      <c r="AJ41" s="95"/>
      <c r="AK41" s="95"/>
      <c r="AL41" s="112"/>
      <c r="BC41" s="95"/>
      <c r="BD41" s="95"/>
    </row>
    <row r="42" ht="14.25" customHeight="1">
      <c r="A42" s="106" t="s">
        <v>46</v>
      </c>
      <c r="B42" s="106" t="s">
        <v>534</v>
      </c>
      <c r="Q42" s="95"/>
      <c r="R42" s="95"/>
      <c r="AJ42" s="95"/>
      <c r="AK42" s="95"/>
      <c r="AL42" s="112"/>
      <c r="BC42" s="95"/>
      <c r="BD42" s="95"/>
    </row>
    <row r="43" ht="14.25" customHeight="1">
      <c r="A43" s="106" t="s">
        <v>46</v>
      </c>
      <c r="B43" s="106" t="s">
        <v>535</v>
      </c>
      <c r="Q43" s="95"/>
      <c r="R43" s="95"/>
      <c r="AJ43" s="95"/>
      <c r="AK43" s="95"/>
      <c r="AL43" s="112"/>
      <c r="BC43" s="95"/>
      <c r="BD43" s="95"/>
    </row>
    <row r="44" ht="14.25" customHeight="1">
      <c r="Q44" s="95"/>
      <c r="R44" s="95"/>
      <c r="AJ44" s="95"/>
      <c r="AK44" s="95"/>
      <c r="AL44" s="112"/>
      <c r="BC44" s="95"/>
      <c r="BD44" s="95"/>
    </row>
    <row r="45" ht="14.25" customHeight="1">
      <c r="Q45" s="95"/>
      <c r="R45" s="95"/>
      <c r="AJ45" s="95"/>
      <c r="AK45" s="95"/>
      <c r="AL45" s="112"/>
      <c r="BC45" s="95"/>
      <c r="BD45" s="95"/>
    </row>
    <row r="46" ht="14.25" customHeight="1">
      <c r="A46" s="63" t="s">
        <v>20</v>
      </c>
      <c r="B46" s="64"/>
      <c r="C46" s="64"/>
      <c r="D46" s="64"/>
      <c r="E46" s="64"/>
      <c r="F46" s="64"/>
      <c r="G46" s="65"/>
      <c r="H46" s="64"/>
      <c r="I46" s="64"/>
      <c r="J46" s="64"/>
      <c r="K46" s="64"/>
      <c r="L46" s="64"/>
      <c r="M46" s="64"/>
      <c r="N46" s="64"/>
      <c r="O46" s="64"/>
      <c r="P46" s="64"/>
      <c r="Q46" s="66"/>
      <c r="R46" s="64"/>
      <c r="S46" s="64"/>
      <c r="T46" s="63" t="s">
        <v>20</v>
      </c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6"/>
      <c r="AK46" s="64"/>
      <c r="AL46" s="112"/>
      <c r="AM46" s="63" t="s">
        <v>20</v>
      </c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6"/>
      <c r="BD46" s="95"/>
    </row>
    <row r="47" ht="14.25" customHeight="1">
      <c r="G47" s="67"/>
      <c r="Q47" s="68"/>
      <c r="AJ47" s="68"/>
      <c r="AL47" s="112"/>
      <c r="BC47" s="68"/>
      <c r="BD47" s="95"/>
    </row>
    <row r="48" ht="14.25" customHeight="1">
      <c r="A48" s="3" t="s">
        <v>309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Q48" s="68"/>
      <c r="T48" s="3" t="s">
        <v>310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J48" s="68"/>
      <c r="AL48" s="112"/>
      <c r="AM48" s="132" t="s">
        <v>311</v>
      </c>
      <c r="BC48" s="68"/>
      <c r="BD48" s="95"/>
    </row>
    <row r="49" ht="15.0" customHeight="1">
      <c r="A49" s="96" t="s">
        <v>33</v>
      </c>
      <c r="O49" s="70" t="s">
        <v>3</v>
      </c>
      <c r="P49" s="33"/>
      <c r="Q49" s="34"/>
      <c r="T49" s="96" t="s">
        <v>33</v>
      </c>
      <c r="AH49" s="70" t="s">
        <v>3</v>
      </c>
      <c r="AI49" s="33"/>
      <c r="AJ49" s="34"/>
      <c r="AK49" s="71"/>
      <c r="AL49" s="112"/>
      <c r="AM49" s="96" t="s">
        <v>33</v>
      </c>
      <c r="BA49" s="70" t="s">
        <v>3</v>
      </c>
      <c r="BB49" s="33"/>
      <c r="BC49" s="34"/>
      <c r="BD49" s="95"/>
    </row>
    <row r="50" ht="14.25" customHeight="1">
      <c r="A50" s="72" t="s">
        <v>4</v>
      </c>
      <c r="B50" s="10" t="s">
        <v>5</v>
      </c>
      <c r="C50" s="10" t="s">
        <v>6</v>
      </c>
      <c r="D50" s="73">
        <v>4.0</v>
      </c>
      <c r="E50" s="73">
        <v>3.0</v>
      </c>
      <c r="F50" s="73">
        <v>2.0</v>
      </c>
      <c r="G50" s="74" t="s">
        <v>7</v>
      </c>
      <c r="H50" s="10" t="s">
        <v>8</v>
      </c>
      <c r="I50" s="10" t="s">
        <v>9</v>
      </c>
      <c r="J50" s="10" t="s">
        <v>10</v>
      </c>
      <c r="K50" s="10" t="s">
        <v>11</v>
      </c>
      <c r="L50" s="10" t="s">
        <v>12</v>
      </c>
      <c r="M50" s="10" t="s">
        <v>11</v>
      </c>
      <c r="N50" s="10" t="s">
        <v>13</v>
      </c>
      <c r="O50" s="75" t="s">
        <v>12</v>
      </c>
      <c r="P50" s="75" t="s">
        <v>11</v>
      </c>
      <c r="Q50" s="76" t="s">
        <v>14</v>
      </c>
      <c r="T50" s="72" t="s">
        <v>4</v>
      </c>
      <c r="U50" s="10" t="s">
        <v>5</v>
      </c>
      <c r="V50" s="10" t="s">
        <v>6</v>
      </c>
      <c r="W50" s="73">
        <v>4.0</v>
      </c>
      <c r="X50" s="73">
        <v>3.0</v>
      </c>
      <c r="Y50" s="73">
        <v>2.0</v>
      </c>
      <c r="Z50" s="10" t="s">
        <v>7</v>
      </c>
      <c r="AA50" s="10" t="s">
        <v>8</v>
      </c>
      <c r="AB50" s="10" t="s">
        <v>9</v>
      </c>
      <c r="AC50" s="10" t="s">
        <v>10</v>
      </c>
      <c r="AD50" s="10" t="s">
        <v>11</v>
      </c>
      <c r="AE50" s="10" t="s">
        <v>12</v>
      </c>
      <c r="AF50" s="10" t="s">
        <v>11</v>
      </c>
      <c r="AG50" s="10" t="s">
        <v>13</v>
      </c>
      <c r="AH50" s="75" t="s">
        <v>12</v>
      </c>
      <c r="AI50" s="75" t="s">
        <v>11</v>
      </c>
      <c r="AJ50" s="76" t="s">
        <v>14</v>
      </c>
      <c r="AK50" s="71"/>
      <c r="AL50" s="112"/>
      <c r="AM50" s="72" t="s">
        <v>4</v>
      </c>
      <c r="AN50" s="10" t="s">
        <v>5</v>
      </c>
      <c r="AO50" s="10" t="s">
        <v>6</v>
      </c>
      <c r="AP50" s="73">
        <v>4.0</v>
      </c>
      <c r="AQ50" s="73">
        <v>3.0</v>
      </c>
      <c r="AR50" s="73">
        <v>2.0</v>
      </c>
      <c r="AS50" s="10" t="s">
        <v>7</v>
      </c>
      <c r="AT50" s="10" t="s">
        <v>8</v>
      </c>
      <c r="AU50" s="10" t="s">
        <v>9</v>
      </c>
      <c r="AV50" s="10" t="s">
        <v>10</v>
      </c>
      <c r="AW50" s="10" t="s">
        <v>11</v>
      </c>
      <c r="AX50" s="10" t="s">
        <v>12</v>
      </c>
      <c r="AY50" s="10" t="s">
        <v>11</v>
      </c>
      <c r="AZ50" s="10" t="s">
        <v>13</v>
      </c>
      <c r="BA50" s="75" t="s">
        <v>12</v>
      </c>
      <c r="BB50" s="75" t="s">
        <v>11</v>
      </c>
      <c r="BC50" s="76" t="s">
        <v>14</v>
      </c>
      <c r="BD50" s="95"/>
    </row>
    <row r="51" ht="14.25" customHeight="1">
      <c r="A51" s="77" t="s">
        <v>76</v>
      </c>
      <c r="B51" s="78">
        <v>33.0</v>
      </c>
      <c r="C51" s="78">
        <v>0.0</v>
      </c>
      <c r="D51" s="78">
        <v>14.0</v>
      </c>
      <c r="E51" s="78">
        <v>19.0</v>
      </c>
      <c r="F51" s="78">
        <v>0.0</v>
      </c>
      <c r="G51" s="79">
        <v>0.0</v>
      </c>
      <c r="H51" s="80">
        <f t="shared" ref="H51:H59" si="43">(C51+D51+E51)/B51</f>
        <v>1</v>
      </c>
      <c r="I51" s="80">
        <f t="shared" ref="I51:I59" si="44">(C51+D51)/B51</f>
        <v>0.4242424242</v>
      </c>
      <c r="J51" s="78">
        <v>4.0</v>
      </c>
      <c r="K51" s="78">
        <v>4.0</v>
      </c>
      <c r="L51" s="78"/>
      <c r="M51" s="78"/>
      <c r="N51" s="80" t="str">
        <f t="shared" ref="N51:N59" si="45">M51/L51</f>
        <v>#DIV/0!</v>
      </c>
      <c r="O51" s="78"/>
      <c r="P51" s="78"/>
      <c r="Q51" s="81" t="str">
        <f t="shared" ref="Q51:Q59" si="46">P51/O51</f>
        <v>#DIV/0!</v>
      </c>
      <c r="T51" s="77"/>
      <c r="U51" s="78"/>
      <c r="V51" s="78"/>
      <c r="W51" s="78"/>
      <c r="X51" s="78"/>
      <c r="Y51" s="78"/>
      <c r="Z51" s="78"/>
      <c r="AA51" s="80" t="str">
        <f t="shared" ref="AA51:AA59" si="47">(V51+W51+X51)/U51</f>
        <v>#DIV/0!</v>
      </c>
      <c r="AB51" s="80" t="str">
        <f t="shared" ref="AB51:AB59" si="48">(V51+W51)/U51</f>
        <v>#DIV/0!</v>
      </c>
      <c r="AC51" s="78"/>
      <c r="AD51" s="78"/>
      <c r="AE51" s="78"/>
      <c r="AF51" s="78"/>
      <c r="AG51" s="80" t="str">
        <f t="shared" ref="AG51:AG59" si="49">AF51/AE51</f>
        <v>#DIV/0!</v>
      </c>
      <c r="AH51" s="78"/>
      <c r="AI51" s="78"/>
      <c r="AJ51" s="81" t="str">
        <f t="shared" ref="AJ51:AJ59" si="50">AI51/AH51</f>
        <v>#DIV/0!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ref="AT51:AT59" si="51">(AO51+AP51+AQ51)/AN51</f>
        <v>#DIV/0!</v>
      </c>
      <c r="AU51" s="80" t="str">
        <f t="shared" ref="AU51:AU59" si="52">(AO51+AP51)/AN51</f>
        <v>#DIV/0!</v>
      </c>
      <c r="AV51" s="78"/>
      <c r="AW51" s="78"/>
      <c r="AX51" s="78"/>
      <c r="AY51" s="78"/>
      <c r="AZ51" s="80" t="str">
        <f t="shared" ref="AZ51:AZ59" si="53">AY51/AX51</f>
        <v>#DIV/0!</v>
      </c>
      <c r="BA51" s="78"/>
      <c r="BB51" s="78"/>
      <c r="BC51" s="81" t="str">
        <f t="shared" ref="BC51:BC59" si="54">BB51/BA51</f>
        <v>#DIV/0!</v>
      </c>
      <c r="BD51" s="95"/>
    </row>
    <row r="52" ht="14.25" customHeight="1">
      <c r="A52" s="77" t="s">
        <v>23</v>
      </c>
      <c r="B52" s="78">
        <v>30.0</v>
      </c>
      <c r="C52" s="78">
        <v>0.0</v>
      </c>
      <c r="D52" s="78">
        <v>18.0</v>
      </c>
      <c r="E52" s="78">
        <v>11.0</v>
      </c>
      <c r="F52" s="78">
        <v>0.0</v>
      </c>
      <c r="G52" s="79">
        <v>1.0</v>
      </c>
      <c r="H52" s="80">
        <f t="shared" si="43"/>
        <v>0.9666666667</v>
      </c>
      <c r="I52" s="80">
        <f t="shared" si="44"/>
        <v>0.6</v>
      </c>
      <c r="J52" s="78">
        <v>4.0</v>
      </c>
      <c r="K52" s="78">
        <v>4.0</v>
      </c>
      <c r="L52" s="78"/>
      <c r="M52" s="78"/>
      <c r="N52" s="80" t="str">
        <f t="shared" si="45"/>
        <v>#DIV/0!</v>
      </c>
      <c r="O52" s="78"/>
      <c r="P52" s="78"/>
      <c r="Q52" s="81" t="str">
        <f t="shared" si="46"/>
        <v>#DIV/0!</v>
      </c>
      <c r="T52" s="77"/>
      <c r="U52" s="78"/>
      <c r="V52" s="78"/>
      <c r="W52" s="78"/>
      <c r="X52" s="78"/>
      <c r="Y52" s="78"/>
      <c r="Z52" s="78"/>
      <c r="AA52" s="80" t="str">
        <f t="shared" si="47"/>
        <v>#DIV/0!</v>
      </c>
      <c r="AB52" s="80" t="str">
        <f t="shared" si="48"/>
        <v>#DIV/0!</v>
      </c>
      <c r="AC52" s="78"/>
      <c r="AD52" s="78"/>
      <c r="AE52" s="78"/>
      <c r="AF52" s="78"/>
      <c r="AG52" s="80" t="str">
        <f t="shared" si="49"/>
        <v>#DIV/0!</v>
      </c>
      <c r="AH52" s="78"/>
      <c r="AI52" s="78"/>
      <c r="AJ52" s="81" t="str">
        <f t="shared" si="50"/>
        <v>#DIV/0!</v>
      </c>
      <c r="AK52" s="82"/>
      <c r="AL52" s="112"/>
      <c r="AM52" s="77"/>
      <c r="AN52" s="78"/>
      <c r="AO52" s="78"/>
      <c r="AP52" s="78"/>
      <c r="AQ52" s="78"/>
      <c r="AR52" s="78"/>
      <c r="AS52" s="78"/>
      <c r="AT52" s="80" t="str">
        <f t="shared" si="51"/>
        <v>#DIV/0!</v>
      </c>
      <c r="AU52" s="80" t="str">
        <f t="shared" si="52"/>
        <v>#DIV/0!</v>
      </c>
      <c r="AV52" s="78"/>
      <c r="AW52" s="78"/>
      <c r="AX52" s="78"/>
      <c r="AY52" s="78"/>
      <c r="AZ52" s="80" t="str">
        <f t="shared" si="53"/>
        <v>#DIV/0!</v>
      </c>
      <c r="BA52" s="78"/>
      <c r="BB52" s="78"/>
      <c r="BC52" s="81" t="str">
        <f t="shared" si="54"/>
        <v>#DIV/0!</v>
      </c>
      <c r="BD52" s="95"/>
    </row>
    <row r="53" ht="14.25" customHeight="1">
      <c r="A53" s="77" t="s">
        <v>73</v>
      </c>
      <c r="B53" s="78">
        <v>33.0</v>
      </c>
      <c r="C53" s="78">
        <v>0.0</v>
      </c>
      <c r="D53" s="78">
        <v>9.0</v>
      </c>
      <c r="E53" s="78">
        <v>22.0</v>
      </c>
      <c r="F53" s="78">
        <v>2.0</v>
      </c>
      <c r="G53" s="79">
        <v>0.0</v>
      </c>
      <c r="H53" s="80">
        <f t="shared" si="43"/>
        <v>0.9393939394</v>
      </c>
      <c r="I53" s="80">
        <f t="shared" si="44"/>
        <v>0.2727272727</v>
      </c>
      <c r="J53" s="78">
        <v>4.0</v>
      </c>
      <c r="K53" s="78">
        <v>4.0</v>
      </c>
      <c r="L53" s="78"/>
      <c r="M53" s="78"/>
      <c r="N53" s="80" t="str">
        <f t="shared" si="45"/>
        <v>#DIV/0!</v>
      </c>
      <c r="O53" s="78"/>
      <c r="P53" s="78"/>
      <c r="Q53" s="81" t="str">
        <f t="shared" si="46"/>
        <v>#DIV/0!</v>
      </c>
      <c r="T53" s="77"/>
      <c r="U53" s="78"/>
      <c r="V53" s="78"/>
      <c r="W53" s="78"/>
      <c r="X53" s="78"/>
      <c r="Y53" s="78"/>
      <c r="Z53" s="78"/>
      <c r="AA53" s="80" t="str">
        <f t="shared" si="47"/>
        <v>#DIV/0!</v>
      </c>
      <c r="AB53" s="80" t="str">
        <f t="shared" si="48"/>
        <v>#DIV/0!</v>
      </c>
      <c r="AC53" s="78"/>
      <c r="AD53" s="78"/>
      <c r="AE53" s="78"/>
      <c r="AF53" s="78"/>
      <c r="AG53" s="80" t="str">
        <f t="shared" si="49"/>
        <v>#DIV/0!</v>
      </c>
      <c r="AH53" s="78"/>
      <c r="AI53" s="78"/>
      <c r="AJ53" s="81" t="str">
        <f t="shared" si="50"/>
        <v>#DIV/0!</v>
      </c>
      <c r="AK53" s="82"/>
      <c r="AL53" s="112"/>
      <c r="AM53" s="77"/>
      <c r="AN53" s="78"/>
      <c r="AO53" s="78"/>
      <c r="AP53" s="78"/>
      <c r="AQ53" s="78"/>
      <c r="AR53" s="78"/>
      <c r="AS53" s="78"/>
      <c r="AT53" s="80" t="str">
        <f t="shared" si="51"/>
        <v>#DIV/0!</v>
      </c>
      <c r="AU53" s="80" t="str">
        <f t="shared" si="52"/>
        <v>#DIV/0!</v>
      </c>
      <c r="AV53" s="78"/>
      <c r="AW53" s="78"/>
      <c r="AX53" s="78"/>
      <c r="AY53" s="78"/>
      <c r="AZ53" s="80" t="str">
        <f t="shared" si="53"/>
        <v>#DIV/0!</v>
      </c>
      <c r="BA53" s="78"/>
      <c r="BB53" s="78"/>
      <c r="BC53" s="81" t="str">
        <f t="shared" si="54"/>
        <v>#DIV/0!</v>
      </c>
      <c r="BD53" s="95"/>
    </row>
    <row r="54" ht="14.25" customHeight="1">
      <c r="A54" s="77" t="s">
        <v>46</v>
      </c>
      <c r="B54" s="78">
        <v>33.0</v>
      </c>
      <c r="C54" s="78">
        <v>2.0</v>
      </c>
      <c r="D54" s="78">
        <v>12.0</v>
      </c>
      <c r="E54" s="78">
        <v>18.0</v>
      </c>
      <c r="F54" s="78">
        <v>1.0</v>
      </c>
      <c r="G54" s="79">
        <v>0.0</v>
      </c>
      <c r="H54" s="80">
        <f t="shared" si="43"/>
        <v>0.9696969697</v>
      </c>
      <c r="I54" s="80">
        <f t="shared" si="44"/>
        <v>0.4242424242</v>
      </c>
      <c r="J54" s="78">
        <v>4.0</v>
      </c>
      <c r="K54" s="78">
        <v>4.0</v>
      </c>
      <c r="L54" s="78"/>
      <c r="M54" s="78"/>
      <c r="N54" s="80" t="str">
        <f t="shared" si="45"/>
        <v>#DIV/0!</v>
      </c>
      <c r="O54" s="83"/>
      <c r="P54" s="83"/>
      <c r="Q54" s="81" t="str">
        <f t="shared" si="46"/>
        <v>#DIV/0!</v>
      </c>
      <c r="T54" s="77"/>
      <c r="U54" s="78"/>
      <c r="V54" s="78"/>
      <c r="W54" s="78"/>
      <c r="X54" s="78"/>
      <c r="Y54" s="78"/>
      <c r="Z54" s="78"/>
      <c r="AA54" s="80" t="str">
        <f t="shared" si="47"/>
        <v>#DIV/0!</v>
      </c>
      <c r="AB54" s="80" t="str">
        <f t="shared" si="48"/>
        <v>#DIV/0!</v>
      </c>
      <c r="AC54" s="78"/>
      <c r="AD54" s="78"/>
      <c r="AE54" s="78"/>
      <c r="AF54" s="78"/>
      <c r="AG54" s="80" t="str">
        <f t="shared" si="49"/>
        <v>#DIV/0!</v>
      </c>
      <c r="AH54" s="78"/>
      <c r="AI54" s="78"/>
      <c r="AJ54" s="81" t="str">
        <f t="shared" si="50"/>
        <v>#DIV/0!</v>
      </c>
      <c r="AK54" s="82"/>
      <c r="AL54" s="112"/>
      <c r="AM54" s="77"/>
      <c r="AN54" s="78"/>
      <c r="AO54" s="78"/>
      <c r="AP54" s="78"/>
      <c r="AQ54" s="78"/>
      <c r="AR54" s="78"/>
      <c r="AS54" s="78"/>
      <c r="AT54" s="80" t="str">
        <f t="shared" si="51"/>
        <v>#DIV/0!</v>
      </c>
      <c r="AU54" s="80" t="str">
        <f t="shared" si="52"/>
        <v>#DIV/0!</v>
      </c>
      <c r="AV54" s="78"/>
      <c r="AW54" s="78"/>
      <c r="AX54" s="78"/>
      <c r="AY54" s="78"/>
      <c r="AZ54" s="80" t="str">
        <f t="shared" si="53"/>
        <v>#DIV/0!</v>
      </c>
      <c r="BA54" s="78"/>
      <c r="BB54" s="78"/>
      <c r="BC54" s="81" t="str">
        <f t="shared" si="54"/>
        <v>#DIV/0!</v>
      </c>
      <c r="BD54" s="95"/>
    </row>
    <row r="55" ht="14.25" customHeight="1">
      <c r="A55" s="85"/>
      <c r="B55" s="78"/>
      <c r="C55" s="83"/>
      <c r="D55" s="83"/>
      <c r="E55" s="78"/>
      <c r="F55" s="78"/>
      <c r="G55" s="84"/>
      <c r="H55" s="80" t="str">
        <f t="shared" si="43"/>
        <v>#DIV/0!</v>
      </c>
      <c r="I55" s="80" t="str">
        <f t="shared" si="44"/>
        <v>#DIV/0!</v>
      </c>
      <c r="J55" s="83"/>
      <c r="K55" s="83"/>
      <c r="L55" s="83"/>
      <c r="M55" s="83"/>
      <c r="N55" s="80" t="str">
        <f t="shared" si="45"/>
        <v>#DIV/0!</v>
      </c>
      <c r="O55" s="83"/>
      <c r="P55" s="83"/>
      <c r="Q55" s="81" t="str">
        <f t="shared" si="4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47"/>
        <v>#DIV/0!</v>
      </c>
      <c r="AB55" s="80" t="str">
        <f t="shared" si="48"/>
        <v>#DIV/0!</v>
      </c>
      <c r="AC55" s="83"/>
      <c r="AD55" s="83"/>
      <c r="AE55" s="83"/>
      <c r="AF55" s="83"/>
      <c r="AG55" s="80" t="str">
        <f t="shared" si="49"/>
        <v>#DIV/0!</v>
      </c>
      <c r="AH55" s="83"/>
      <c r="AI55" s="83"/>
      <c r="AJ55" s="81" t="str">
        <f t="shared" si="50"/>
        <v>#DIV/0!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85"/>
      <c r="B56" s="83"/>
      <c r="C56" s="83"/>
      <c r="D56" s="83"/>
      <c r="E56" s="83"/>
      <c r="F56" s="83"/>
      <c r="G56" s="84"/>
      <c r="H56" s="80" t="str">
        <f t="shared" si="43"/>
        <v>#DIV/0!</v>
      </c>
      <c r="I56" s="80" t="str">
        <f t="shared" si="44"/>
        <v>#DIV/0!</v>
      </c>
      <c r="J56" s="83"/>
      <c r="K56" s="83"/>
      <c r="L56" s="83"/>
      <c r="M56" s="83"/>
      <c r="N56" s="80" t="str">
        <f t="shared" si="45"/>
        <v>#DIV/0!</v>
      </c>
      <c r="O56" s="83"/>
      <c r="P56" s="83"/>
      <c r="Q56" s="81" t="str">
        <f t="shared" si="46"/>
        <v>#DIV/0!</v>
      </c>
      <c r="T56" s="85"/>
      <c r="U56" s="83"/>
      <c r="V56" s="83"/>
      <c r="W56" s="83"/>
      <c r="X56" s="83"/>
      <c r="Y56" s="83"/>
      <c r="Z56" s="83"/>
      <c r="AA56" s="80" t="str">
        <f t="shared" si="47"/>
        <v>#DIV/0!</v>
      </c>
      <c r="AB56" s="80" t="str">
        <f t="shared" si="48"/>
        <v>#DIV/0!</v>
      </c>
      <c r="AC56" s="83"/>
      <c r="AD56" s="83"/>
      <c r="AE56" s="83"/>
      <c r="AF56" s="83"/>
      <c r="AG56" s="80" t="str">
        <f t="shared" si="49"/>
        <v>#DIV/0!</v>
      </c>
      <c r="AH56" s="83"/>
      <c r="AI56" s="83"/>
      <c r="AJ56" s="81" t="str">
        <f t="shared" si="50"/>
        <v>#DIV/0!</v>
      </c>
      <c r="AK56" s="82"/>
      <c r="AL56" s="112"/>
      <c r="AM56" s="85"/>
      <c r="AN56" s="83"/>
      <c r="AO56" s="83"/>
      <c r="AP56" s="83"/>
      <c r="AQ56" s="83"/>
      <c r="AR56" s="83"/>
      <c r="AS56" s="83"/>
      <c r="AT56" s="80" t="str">
        <f t="shared" si="51"/>
        <v>#DIV/0!</v>
      </c>
      <c r="AU56" s="80" t="str">
        <f t="shared" si="52"/>
        <v>#DIV/0!</v>
      </c>
      <c r="AV56" s="83"/>
      <c r="AW56" s="83"/>
      <c r="AX56" s="83"/>
      <c r="AY56" s="83"/>
      <c r="AZ56" s="80" t="str">
        <f t="shared" si="53"/>
        <v>#DIV/0!</v>
      </c>
      <c r="BA56" s="83"/>
      <c r="BB56" s="83"/>
      <c r="BC56" s="81" t="str">
        <f t="shared" si="54"/>
        <v>#DIV/0!</v>
      </c>
      <c r="BD56" s="95"/>
    </row>
    <row r="57" ht="14.25" customHeight="1">
      <c r="A57" s="85"/>
      <c r="B57" s="83"/>
      <c r="C57" s="83"/>
      <c r="D57" s="83"/>
      <c r="E57" s="83"/>
      <c r="F57" s="83"/>
      <c r="G57" s="84"/>
      <c r="H57" s="80" t="str">
        <f t="shared" si="43"/>
        <v>#DIV/0!</v>
      </c>
      <c r="I57" s="80" t="str">
        <f t="shared" si="44"/>
        <v>#DIV/0!</v>
      </c>
      <c r="J57" s="83"/>
      <c r="K57" s="83"/>
      <c r="L57" s="83"/>
      <c r="M57" s="83"/>
      <c r="N57" s="80" t="str">
        <f t="shared" si="45"/>
        <v>#DIV/0!</v>
      </c>
      <c r="O57" s="83"/>
      <c r="P57" s="83"/>
      <c r="Q57" s="81" t="str">
        <f t="shared" si="46"/>
        <v>#DIV/0!</v>
      </c>
      <c r="T57" s="85"/>
      <c r="U57" s="83"/>
      <c r="V57" s="83"/>
      <c r="W57" s="83"/>
      <c r="X57" s="83"/>
      <c r="Y57" s="83"/>
      <c r="Z57" s="83"/>
      <c r="AA57" s="80" t="str">
        <f t="shared" si="47"/>
        <v>#DIV/0!</v>
      </c>
      <c r="AB57" s="80" t="str">
        <f t="shared" si="48"/>
        <v>#DIV/0!</v>
      </c>
      <c r="AC57" s="83"/>
      <c r="AD57" s="83"/>
      <c r="AE57" s="83"/>
      <c r="AF57" s="83"/>
      <c r="AG57" s="80" t="str">
        <f t="shared" si="49"/>
        <v>#DIV/0!</v>
      </c>
      <c r="AH57" s="83"/>
      <c r="AI57" s="83"/>
      <c r="AJ57" s="81" t="str">
        <f t="shared" si="50"/>
        <v>#DIV/0!</v>
      </c>
      <c r="AK57" s="82"/>
      <c r="AL57" s="112"/>
      <c r="AM57" s="85"/>
      <c r="AN57" s="83"/>
      <c r="AO57" s="83"/>
      <c r="AP57" s="83"/>
      <c r="AQ57" s="83"/>
      <c r="AR57" s="83"/>
      <c r="AS57" s="83"/>
      <c r="AT57" s="80" t="str">
        <f t="shared" si="51"/>
        <v>#DIV/0!</v>
      </c>
      <c r="AU57" s="80" t="str">
        <f t="shared" si="52"/>
        <v>#DIV/0!</v>
      </c>
      <c r="AV57" s="83"/>
      <c r="AW57" s="83"/>
      <c r="AX57" s="83"/>
      <c r="AY57" s="83"/>
      <c r="AZ57" s="80" t="str">
        <f t="shared" si="53"/>
        <v>#DIV/0!</v>
      </c>
      <c r="BA57" s="83"/>
      <c r="BB57" s="83"/>
      <c r="BC57" s="81" t="str">
        <f t="shared" si="54"/>
        <v>#DIV/0!</v>
      </c>
      <c r="BD57" s="95"/>
    </row>
    <row r="58" ht="14.25" customHeight="1">
      <c r="A58" s="85"/>
      <c r="B58" s="83"/>
      <c r="C58" s="83"/>
      <c r="D58" s="83"/>
      <c r="E58" s="83"/>
      <c r="F58" s="83"/>
      <c r="G58" s="84"/>
      <c r="H58" s="80" t="str">
        <f t="shared" si="43"/>
        <v>#DIV/0!</v>
      </c>
      <c r="I58" s="80" t="str">
        <f t="shared" si="44"/>
        <v>#DIV/0!</v>
      </c>
      <c r="J58" s="83"/>
      <c r="K58" s="83"/>
      <c r="L58" s="83"/>
      <c r="M58" s="83"/>
      <c r="N58" s="80" t="str">
        <f t="shared" si="45"/>
        <v>#DIV/0!</v>
      </c>
      <c r="O58" s="83"/>
      <c r="P58" s="83"/>
      <c r="Q58" s="81" t="str">
        <f t="shared" si="46"/>
        <v>#DIV/0!</v>
      </c>
      <c r="T58" s="85"/>
      <c r="U58" s="83"/>
      <c r="V58" s="83"/>
      <c r="W58" s="83"/>
      <c r="X58" s="83"/>
      <c r="Y58" s="83"/>
      <c r="Z58" s="83"/>
      <c r="AA58" s="80" t="str">
        <f t="shared" si="47"/>
        <v>#DIV/0!</v>
      </c>
      <c r="AB58" s="80" t="str">
        <f t="shared" si="48"/>
        <v>#DIV/0!</v>
      </c>
      <c r="AC58" s="83"/>
      <c r="AD58" s="83"/>
      <c r="AE58" s="83"/>
      <c r="AF58" s="83"/>
      <c r="AG58" s="80" t="str">
        <f t="shared" si="49"/>
        <v>#DIV/0!</v>
      </c>
      <c r="AH58" s="83"/>
      <c r="AI58" s="83"/>
      <c r="AJ58" s="81" t="str">
        <f t="shared" si="50"/>
        <v>#DIV/0!</v>
      </c>
      <c r="AK58" s="82"/>
      <c r="AL58" s="112"/>
      <c r="AM58" s="85"/>
      <c r="AN58" s="83"/>
      <c r="AO58" s="83"/>
      <c r="AP58" s="83"/>
      <c r="AQ58" s="83"/>
      <c r="AR58" s="83"/>
      <c r="AS58" s="83"/>
      <c r="AT58" s="80" t="str">
        <f t="shared" si="51"/>
        <v>#DIV/0!</v>
      </c>
      <c r="AU58" s="80" t="str">
        <f t="shared" si="52"/>
        <v>#DIV/0!</v>
      </c>
      <c r="AV58" s="83"/>
      <c r="AW58" s="83"/>
      <c r="AX58" s="83"/>
      <c r="AY58" s="83"/>
      <c r="AZ58" s="80" t="str">
        <f t="shared" si="53"/>
        <v>#DIV/0!</v>
      </c>
      <c r="BA58" s="83"/>
      <c r="BB58" s="83"/>
      <c r="BC58" s="81" t="str">
        <f t="shared" si="54"/>
        <v>#DIV/0!</v>
      </c>
      <c r="BD58" s="95"/>
    </row>
    <row r="59" ht="14.25" customHeight="1">
      <c r="A59" s="72" t="s">
        <v>15</v>
      </c>
      <c r="B59" s="73">
        <f t="shared" ref="B59:G59" si="55">SUM(B51:B58)</f>
        <v>129</v>
      </c>
      <c r="C59" s="73">
        <f t="shared" si="55"/>
        <v>2</v>
      </c>
      <c r="D59" s="73">
        <f t="shared" si="55"/>
        <v>53</v>
      </c>
      <c r="E59" s="73">
        <f t="shared" si="55"/>
        <v>70</v>
      </c>
      <c r="F59" s="73">
        <f t="shared" si="55"/>
        <v>3</v>
      </c>
      <c r="G59" s="86">
        <f t="shared" si="55"/>
        <v>1</v>
      </c>
      <c r="H59" s="80">
        <f t="shared" si="43"/>
        <v>0.9689922481</v>
      </c>
      <c r="I59" s="80">
        <f t="shared" si="44"/>
        <v>0.4263565891</v>
      </c>
      <c r="J59" s="73">
        <f t="shared" ref="J59:M59" si="56">SUM(J51:J58)</f>
        <v>16</v>
      </c>
      <c r="K59" s="73">
        <f t="shared" si="56"/>
        <v>16</v>
      </c>
      <c r="L59" s="73">
        <f t="shared" si="56"/>
        <v>0</v>
      </c>
      <c r="M59" s="73">
        <f t="shared" si="56"/>
        <v>0</v>
      </c>
      <c r="N59" s="80" t="str">
        <f t="shared" si="45"/>
        <v>#DIV/0!</v>
      </c>
      <c r="O59" s="87">
        <f t="shared" ref="O59:P59" si="57">SUM(O51:O58)</f>
        <v>0</v>
      </c>
      <c r="P59" s="87">
        <f t="shared" si="57"/>
        <v>0</v>
      </c>
      <c r="Q59" s="81" t="str">
        <f t="shared" si="46"/>
        <v>#DIV/0!</v>
      </c>
      <c r="T59" s="72" t="s">
        <v>15</v>
      </c>
      <c r="U59" s="73">
        <f t="shared" ref="U59:Z59" si="58">SUM(U51:U58)</f>
        <v>0</v>
      </c>
      <c r="V59" s="73">
        <f t="shared" si="58"/>
        <v>0</v>
      </c>
      <c r="W59" s="73">
        <f t="shared" si="58"/>
        <v>0</v>
      </c>
      <c r="X59" s="73">
        <f t="shared" si="58"/>
        <v>0</v>
      </c>
      <c r="Y59" s="73">
        <f t="shared" si="58"/>
        <v>0</v>
      </c>
      <c r="Z59" s="73">
        <f t="shared" si="58"/>
        <v>0</v>
      </c>
      <c r="AA59" s="80" t="str">
        <f t="shared" si="47"/>
        <v>#DIV/0!</v>
      </c>
      <c r="AB59" s="80" t="str">
        <f t="shared" si="48"/>
        <v>#DIV/0!</v>
      </c>
      <c r="AC59" s="73">
        <f t="shared" ref="AC59:AF59" si="59">SUM(AC51:AC58)</f>
        <v>0</v>
      </c>
      <c r="AD59" s="73">
        <f t="shared" si="59"/>
        <v>0</v>
      </c>
      <c r="AE59" s="73">
        <f t="shared" si="59"/>
        <v>0</v>
      </c>
      <c r="AF59" s="73">
        <f t="shared" si="59"/>
        <v>0</v>
      </c>
      <c r="AG59" s="80" t="str">
        <f t="shared" si="49"/>
        <v>#DIV/0!</v>
      </c>
      <c r="AH59" s="87">
        <f t="shared" ref="AH59:AI59" si="60">SUM(AH51:AH58)</f>
        <v>0</v>
      </c>
      <c r="AI59" s="87">
        <f t="shared" si="60"/>
        <v>0</v>
      </c>
      <c r="AJ59" s="81" t="str">
        <f t="shared" si="50"/>
        <v>#DIV/0!</v>
      </c>
      <c r="AK59" s="82"/>
      <c r="AL59" s="112"/>
      <c r="AM59" s="72" t="s">
        <v>15</v>
      </c>
      <c r="AN59" s="73">
        <f t="shared" ref="AN59:AS59" si="61">SUM(AN51:AN58)</f>
        <v>0</v>
      </c>
      <c r="AO59" s="73">
        <f t="shared" si="61"/>
        <v>0</v>
      </c>
      <c r="AP59" s="73">
        <f t="shared" si="61"/>
        <v>0</v>
      </c>
      <c r="AQ59" s="73">
        <f t="shared" si="61"/>
        <v>0</v>
      </c>
      <c r="AR59" s="73">
        <f t="shared" si="61"/>
        <v>0</v>
      </c>
      <c r="AS59" s="73">
        <f t="shared" si="61"/>
        <v>0</v>
      </c>
      <c r="AT59" s="80" t="str">
        <f t="shared" si="51"/>
        <v>#DIV/0!</v>
      </c>
      <c r="AU59" s="80" t="str">
        <f t="shared" si="52"/>
        <v>#DIV/0!</v>
      </c>
      <c r="AV59" s="73">
        <f t="shared" ref="AV59:AY59" si="62">SUM(AV51:AV58)</f>
        <v>0</v>
      </c>
      <c r="AW59" s="73">
        <f t="shared" si="62"/>
        <v>0</v>
      </c>
      <c r="AX59" s="73">
        <f t="shared" si="62"/>
        <v>0</v>
      </c>
      <c r="AY59" s="73">
        <f t="shared" si="62"/>
        <v>0</v>
      </c>
      <c r="AZ59" s="80" t="str">
        <f t="shared" si="53"/>
        <v>#DIV/0!</v>
      </c>
      <c r="BA59" s="87">
        <f t="shared" ref="BA59:BB59" si="63">SUM(BA51:BA58)</f>
        <v>0</v>
      </c>
      <c r="BB59" s="87">
        <f t="shared" si="63"/>
        <v>0</v>
      </c>
      <c r="BC59" s="81" t="str">
        <f t="shared" si="54"/>
        <v>#DIV/0!</v>
      </c>
      <c r="BD59" s="95"/>
    </row>
    <row r="60" ht="14.25" customHeight="1">
      <c r="A60" s="30"/>
      <c r="B60" s="30"/>
      <c r="C60" s="30"/>
      <c r="D60" s="30"/>
      <c r="E60" s="30"/>
      <c r="F60" s="30"/>
      <c r="G60" s="88"/>
      <c r="H60" s="30"/>
      <c r="I60" s="30"/>
      <c r="J60" s="30"/>
      <c r="K60" s="30"/>
      <c r="L60" s="30"/>
      <c r="M60" s="30"/>
      <c r="N60" s="30"/>
      <c r="Q60" s="68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J60" s="68"/>
      <c r="AL60" s="112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C60" s="68"/>
      <c r="BD60" s="95"/>
    </row>
    <row r="61" ht="14.25" customHeight="1">
      <c r="A61" s="89" t="s">
        <v>27</v>
      </c>
      <c r="B61" s="30"/>
      <c r="C61" s="30"/>
      <c r="D61" s="30"/>
      <c r="E61" s="30"/>
      <c r="F61" s="30"/>
      <c r="G61" s="88"/>
      <c r="H61" s="30"/>
      <c r="I61" s="30"/>
      <c r="J61" s="30"/>
      <c r="K61" s="30"/>
      <c r="L61" s="30"/>
      <c r="M61" s="30"/>
      <c r="N61" s="30"/>
      <c r="Q61" s="68"/>
      <c r="T61" s="89" t="s">
        <v>27</v>
      </c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J61" s="68"/>
      <c r="AL61" s="112"/>
      <c r="AM61" s="89" t="s">
        <v>27</v>
      </c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C61" s="68"/>
      <c r="BD61" s="95"/>
    </row>
    <row r="62" ht="14.25" customHeight="1">
      <c r="A62" s="90" t="s">
        <v>4</v>
      </c>
      <c r="B62" s="32" t="s">
        <v>16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Q62" s="68"/>
      <c r="T62" s="90" t="s">
        <v>4</v>
      </c>
      <c r="U62" s="32" t="s">
        <v>16</v>
      </c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4"/>
      <c r="AJ62" s="68"/>
      <c r="AL62" s="112"/>
      <c r="AM62" s="90" t="s">
        <v>4</v>
      </c>
      <c r="AN62" s="32" t="s">
        <v>16</v>
      </c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4"/>
      <c r="BC62" s="68"/>
      <c r="BD62" s="95"/>
    </row>
    <row r="63" ht="14.25" customHeight="1">
      <c r="A63" s="91" t="s">
        <v>73</v>
      </c>
      <c r="B63" s="92" t="s">
        <v>536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Q63" s="68"/>
      <c r="T63" s="91"/>
      <c r="U63" s="92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4"/>
      <c r="AJ63" s="68"/>
      <c r="AL63" s="112"/>
      <c r="AM63" s="91"/>
      <c r="AN63" s="92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4"/>
      <c r="BC63" s="68"/>
      <c r="BD63" s="95"/>
    </row>
    <row r="64" ht="14.25" customHeight="1">
      <c r="A64" s="91" t="s">
        <v>73</v>
      </c>
      <c r="B64" s="92" t="s">
        <v>537</v>
      </c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4"/>
      <c r="Q64" s="68"/>
      <c r="T64" s="93"/>
      <c r="U64" s="32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4"/>
      <c r="AJ64" s="68"/>
      <c r="AL64" s="112"/>
      <c r="AM64" s="93"/>
      <c r="AN64" s="32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4"/>
      <c r="BC64" s="68"/>
      <c r="BD64" s="95"/>
    </row>
    <row r="65" ht="14.25" customHeight="1">
      <c r="A65" s="106" t="s">
        <v>46</v>
      </c>
      <c r="B65" s="106" t="s">
        <v>538</v>
      </c>
      <c r="Q65" s="95"/>
      <c r="R65" s="95"/>
      <c r="AJ65" s="95"/>
      <c r="AK65" s="95"/>
      <c r="AL65" s="112"/>
      <c r="BC65" s="95"/>
      <c r="BD65" s="95"/>
    </row>
    <row r="66" ht="14.25" customHeight="1">
      <c r="Q66" s="95"/>
      <c r="R66" s="95"/>
      <c r="AJ66" s="95"/>
      <c r="AK66" s="95"/>
      <c r="AL66" s="112"/>
      <c r="BC66" s="95"/>
      <c r="BD66" s="95"/>
    </row>
    <row r="67" ht="14.25" customHeight="1">
      <c r="Q67" s="95"/>
      <c r="R67" s="95"/>
      <c r="AJ67" s="95"/>
      <c r="AK67" s="95"/>
      <c r="AL67" s="112"/>
      <c r="BC67" s="95"/>
      <c r="BD67" s="95"/>
    </row>
    <row r="68" ht="14.25" customHeight="1">
      <c r="A68" s="63" t="s">
        <v>20</v>
      </c>
      <c r="B68" s="64"/>
      <c r="C68" s="64"/>
      <c r="D68" s="64"/>
      <c r="E68" s="64"/>
      <c r="F68" s="64"/>
      <c r="G68" s="65"/>
      <c r="H68" s="64"/>
      <c r="I68" s="64"/>
      <c r="J68" s="64"/>
      <c r="K68" s="64"/>
      <c r="L68" s="64"/>
      <c r="M68" s="64"/>
      <c r="N68" s="64"/>
      <c r="O68" s="64"/>
      <c r="P68" s="64"/>
      <c r="Q68" s="66"/>
      <c r="R68" s="64"/>
      <c r="S68" s="64"/>
      <c r="T68" s="63" t="s">
        <v>20</v>
      </c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6"/>
      <c r="AK68" s="64"/>
      <c r="AL68" s="112"/>
      <c r="BC68" s="95"/>
      <c r="BD68" s="95"/>
    </row>
    <row r="69" ht="14.25" customHeight="1">
      <c r="G69" s="67"/>
      <c r="Q69" s="68"/>
      <c r="AJ69" s="68"/>
      <c r="AL69" s="112"/>
      <c r="BC69" s="95"/>
      <c r="BD69" s="95"/>
    </row>
    <row r="70" ht="14.25" customHeight="1">
      <c r="A70" s="3" t="s">
        <v>309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Q70" s="68"/>
      <c r="T70" s="3" t="s">
        <v>310</v>
      </c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J70" s="68"/>
      <c r="AL70" s="112"/>
      <c r="AM70" s="132" t="s">
        <v>311</v>
      </c>
      <c r="BC70" s="68"/>
      <c r="BD70" s="95"/>
    </row>
    <row r="71" ht="15.0" customHeight="1">
      <c r="A71" s="96" t="s">
        <v>38</v>
      </c>
      <c r="O71" s="70" t="s">
        <v>3</v>
      </c>
      <c r="P71" s="33"/>
      <c r="Q71" s="34"/>
      <c r="T71" s="96" t="s">
        <v>38</v>
      </c>
      <c r="AH71" s="70" t="s">
        <v>3</v>
      </c>
      <c r="AI71" s="33"/>
      <c r="AJ71" s="34"/>
      <c r="AK71" s="71"/>
      <c r="AL71" s="112"/>
      <c r="AM71" s="96" t="s">
        <v>38</v>
      </c>
      <c r="BA71" s="70" t="s">
        <v>3</v>
      </c>
      <c r="BB71" s="33"/>
      <c r="BC71" s="34"/>
      <c r="BD71" s="95"/>
    </row>
    <row r="72" ht="14.25" customHeight="1">
      <c r="A72" s="72" t="s">
        <v>4</v>
      </c>
      <c r="B72" s="10" t="s">
        <v>5</v>
      </c>
      <c r="C72" s="10" t="s">
        <v>6</v>
      </c>
      <c r="D72" s="73">
        <v>4.0</v>
      </c>
      <c r="E72" s="73">
        <v>3.0</v>
      </c>
      <c r="F72" s="73">
        <v>2.0</v>
      </c>
      <c r="G72" s="74" t="s">
        <v>7</v>
      </c>
      <c r="H72" s="10" t="s">
        <v>8</v>
      </c>
      <c r="I72" s="10" t="s">
        <v>9</v>
      </c>
      <c r="J72" s="10" t="s">
        <v>10</v>
      </c>
      <c r="K72" s="10" t="s">
        <v>11</v>
      </c>
      <c r="L72" s="10" t="s">
        <v>12</v>
      </c>
      <c r="M72" s="10" t="s">
        <v>11</v>
      </c>
      <c r="N72" s="10" t="s">
        <v>13</v>
      </c>
      <c r="O72" s="75" t="s">
        <v>12</v>
      </c>
      <c r="P72" s="75" t="s">
        <v>11</v>
      </c>
      <c r="Q72" s="76" t="s">
        <v>14</v>
      </c>
      <c r="T72" s="72" t="s">
        <v>4</v>
      </c>
      <c r="U72" s="10" t="s">
        <v>5</v>
      </c>
      <c r="V72" s="10" t="s">
        <v>6</v>
      </c>
      <c r="W72" s="73">
        <v>4.0</v>
      </c>
      <c r="X72" s="73">
        <v>3.0</v>
      </c>
      <c r="Y72" s="73">
        <v>2.0</v>
      </c>
      <c r="Z72" s="74" t="s">
        <v>7</v>
      </c>
      <c r="AA72" s="10" t="s">
        <v>8</v>
      </c>
      <c r="AB72" s="10" t="s">
        <v>9</v>
      </c>
      <c r="AC72" s="10" t="s">
        <v>10</v>
      </c>
      <c r="AD72" s="10" t="s">
        <v>11</v>
      </c>
      <c r="AE72" s="10" t="s">
        <v>12</v>
      </c>
      <c r="AF72" s="10" t="s">
        <v>11</v>
      </c>
      <c r="AG72" s="10" t="s">
        <v>13</v>
      </c>
      <c r="AH72" s="75" t="s">
        <v>12</v>
      </c>
      <c r="AI72" s="75" t="s">
        <v>11</v>
      </c>
      <c r="AJ72" s="76" t="s">
        <v>14</v>
      </c>
      <c r="AK72" s="71"/>
      <c r="AL72" s="112"/>
      <c r="AM72" s="72" t="s">
        <v>4</v>
      </c>
      <c r="AN72" s="10" t="s">
        <v>5</v>
      </c>
      <c r="AO72" s="10" t="s">
        <v>6</v>
      </c>
      <c r="AP72" s="73">
        <v>4.0</v>
      </c>
      <c r="AQ72" s="73">
        <v>3.0</v>
      </c>
      <c r="AR72" s="73">
        <v>2.0</v>
      </c>
      <c r="AS72" s="10" t="s">
        <v>7</v>
      </c>
      <c r="AT72" s="10" t="s">
        <v>8</v>
      </c>
      <c r="AU72" s="10" t="s">
        <v>9</v>
      </c>
      <c r="AV72" s="10" t="s">
        <v>10</v>
      </c>
      <c r="AW72" s="10" t="s">
        <v>11</v>
      </c>
      <c r="AX72" s="10" t="s">
        <v>12</v>
      </c>
      <c r="AY72" s="10" t="s">
        <v>11</v>
      </c>
      <c r="AZ72" s="10" t="s">
        <v>13</v>
      </c>
      <c r="BA72" s="75" t="s">
        <v>12</v>
      </c>
      <c r="BB72" s="75" t="s">
        <v>11</v>
      </c>
      <c r="BC72" s="76" t="s">
        <v>14</v>
      </c>
      <c r="BD72" s="95"/>
    </row>
    <row r="73" ht="14.25" customHeight="1">
      <c r="A73" s="77" t="s">
        <v>76</v>
      </c>
      <c r="B73" s="78">
        <v>33.0</v>
      </c>
      <c r="C73" s="78">
        <v>1.0</v>
      </c>
      <c r="D73" s="78">
        <v>17.0</v>
      </c>
      <c r="E73" s="78">
        <v>15.0</v>
      </c>
      <c r="F73" s="78">
        <v>0.0</v>
      </c>
      <c r="G73" s="79">
        <v>0.0</v>
      </c>
      <c r="H73" s="80">
        <f t="shared" ref="H73:H81" si="64">(C73+D73+E73)/B73</f>
        <v>1</v>
      </c>
      <c r="I73" s="80">
        <f t="shared" ref="I73:I81" si="65">(C73+D73)/B73</f>
        <v>0.5454545455</v>
      </c>
      <c r="J73" s="78">
        <v>3.0</v>
      </c>
      <c r="K73" s="78">
        <v>3.0</v>
      </c>
      <c r="L73" s="78">
        <v>48.0</v>
      </c>
      <c r="M73" s="78">
        <v>48.0</v>
      </c>
      <c r="N73" s="80">
        <f t="shared" ref="N73:N81" si="66">M73/L73</f>
        <v>1</v>
      </c>
      <c r="O73" s="78">
        <v>48.0</v>
      </c>
      <c r="P73" s="78">
        <v>48.0</v>
      </c>
      <c r="Q73" s="81">
        <f t="shared" ref="Q73:Q81" si="67">P73/O73</f>
        <v>1</v>
      </c>
      <c r="T73" s="77"/>
      <c r="U73" s="78"/>
      <c r="V73" s="78"/>
      <c r="W73" s="78"/>
      <c r="X73" s="78"/>
      <c r="Y73" s="78"/>
      <c r="Z73" s="79"/>
      <c r="AA73" s="80" t="str">
        <f t="shared" ref="AA73:AA81" si="68">(V73+W73+X73)/U73</f>
        <v>#DIV/0!</v>
      </c>
      <c r="AB73" s="80" t="str">
        <f t="shared" ref="AB73:AB81" si="69">(V73+W73)/U73</f>
        <v>#DIV/0!</v>
      </c>
      <c r="AC73" s="78"/>
      <c r="AD73" s="78"/>
      <c r="AE73" s="78"/>
      <c r="AF73" s="78"/>
      <c r="AG73" s="80" t="str">
        <f t="shared" ref="AG73:AG81" si="70">AF73/AE73</f>
        <v>#DIV/0!</v>
      </c>
      <c r="AH73" s="78"/>
      <c r="AI73" s="78"/>
      <c r="AJ73" s="81" t="str">
        <f t="shared" ref="AJ73:AJ81" si="71">AI73/AH73</f>
        <v>#DIV/0!</v>
      </c>
      <c r="AK73" s="82"/>
      <c r="AL73" s="112"/>
      <c r="AM73" s="77"/>
      <c r="AN73" s="78"/>
      <c r="AO73" s="78"/>
      <c r="AP73" s="78"/>
      <c r="AQ73" s="78"/>
      <c r="AR73" s="78"/>
      <c r="AS73" s="78"/>
      <c r="AT73" s="80" t="str">
        <f t="shared" ref="AT73:AT81" si="72">(AO73+AP73+AQ73)/AN73</f>
        <v>#DIV/0!</v>
      </c>
      <c r="AU73" s="80" t="str">
        <f t="shared" ref="AU73:AU81" si="73">(AO73+AP73)/AN73</f>
        <v>#DIV/0!</v>
      </c>
      <c r="AV73" s="78"/>
      <c r="AW73" s="78"/>
      <c r="AX73" s="78"/>
      <c r="AY73" s="78"/>
      <c r="AZ73" s="80" t="str">
        <f t="shared" ref="AZ73:AZ81" si="74">AY73/AX73</f>
        <v>#DIV/0!</v>
      </c>
      <c r="BA73" s="78"/>
      <c r="BB73" s="78"/>
      <c r="BC73" s="81" t="str">
        <f t="shared" ref="BC73:BC81" si="75">BB73/BA73</f>
        <v>#DIV/0!</v>
      </c>
      <c r="BD73" s="95"/>
    </row>
    <row r="74" ht="14.25" customHeight="1">
      <c r="A74" s="77" t="s">
        <v>23</v>
      </c>
      <c r="B74" s="78">
        <v>30.0</v>
      </c>
      <c r="C74" s="78">
        <v>0.0</v>
      </c>
      <c r="D74" s="78">
        <v>14.0</v>
      </c>
      <c r="E74" s="78">
        <v>15.0</v>
      </c>
      <c r="F74" s="78">
        <v>1.0</v>
      </c>
      <c r="G74" s="79">
        <v>0.0</v>
      </c>
      <c r="H74" s="80">
        <f t="shared" si="64"/>
        <v>0.9666666667</v>
      </c>
      <c r="I74" s="80">
        <f t="shared" si="65"/>
        <v>0.4666666667</v>
      </c>
      <c r="J74" s="78">
        <v>4.0</v>
      </c>
      <c r="K74" s="78">
        <v>4.0</v>
      </c>
      <c r="L74" s="78">
        <v>48.0</v>
      </c>
      <c r="M74" s="78">
        <v>48.0</v>
      </c>
      <c r="N74" s="80">
        <f t="shared" si="66"/>
        <v>1</v>
      </c>
      <c r="O74" s="78">
        <v>48.0</v>
      </c>
      <c r="P74" s="78">
        <v>48.0</v>
      </c>
      <c r="Q74" s="81">
        <f t="shared" si="67"/>
        <v>1</v>
      </c>
      <c r="T74" s="77"/>
      <c r="U74" s="78"/>
      <c r="V74" s="78"/>
      <c r="W74" s="78"/>
      <c r="X74" s="78"/>
      <c r="Y74" s="78"/>
      <c r="Z74" s="79"/>
      <c r="AA74" s="80" t="str">
        <f t="shared" si="68"/>
        <v>#DIV/0!</v>
      </c>
      <c r="AB74" s="80" t="str">
        <f t="shared" si="69"/>
        <v>#DIV/0!</v>
      </c>
      <c r="AC74" s="78"/>
      <c r="AD74" s="78"/>
      <c r="AE74" s="78"/>
      <c r="AF74" s="78"/>
      <c r="AG74" s="80" t="str">
        <f t="shared" si="70"/>
        <v>#DIV/0!</v>
      </c>
      <c r="AH74" s="78"/>
      <c r="AI74" s="78"/>
      <c r="AJ74" s="81" t="str">
        <f t="shared" si="71"/>
        <v>#DIV/0!</v>
      </c>
      <c r="AK74" s="82"/>
      <c r="AL74" s="112"/>
      <c r="AM74" s="77"/>
      <c r="AN74" s="78"/>
      <c r="AO74" s="78"/>
      <c r="AP74" s="78"/>
      <c r="AQ74" s="78"/>
      <c r="AR74" s="78"/>
      <c r="AS74" s="78"/>
      <c r="AT74" s="80" t="str">
        <f t="shared" si="72"/>
        <v>#DIV/0!</v>
      </c>
      <c r="AU74" s="80" t="str">
        <f t="shared" si="73"/>
        <v>#DIV/0!</v>
      </c>
      <c r="AV74" s="78"/>
      <c r="AW74" s="78"/>
      <c r="AX74" s="78"/>
      <c r="AY74" s="78"/>
      <c r="AZ74" s="80" t="str">
        <f t="shared" si="74"/>
        <v>#DIV/0!</v>
      </c>
      <c r="BA74" s="78"/>
      <c r="BB74" s="78"/>
      <c r="BC74" s="81" t="str">
        <f t="shared" si="75"/>
        <v>#DIV/0!</v>
      </c>
      <c r="BD74" s="95"/>
    </row>
    <row r="75" ht="14.25" customHeight="1">
      <c r="A75" s="77" t="s">
        <v>46</v>
      </c>
      <c r="B75" s="78">
        <v>33.0</v>
      </c>
      <c r="C75" s="78">
        <v>0.0</v>
      </c>
      <c r="D75" s="78">
        <v>10.0</v>
      </c>
      <c r="E75" s="78">
        <v>23.0</v>
      </c>
      <c r="F75" s="78">
        <v>0.0</v>
      </c>
      <c r="G75" s="79">
        <v>0.0</v>
      </c>
      <c r="H75" s="80">
        <f t="shared" si="64"/>
        <v>1</v>
      </c>
      <c r="I75" s="80">
        <f t="shared" si="65"/>
        <v>0.303030303</v>
      </c>
      <c r="J75" s="78">
        <v>4.0</v>
      </c>
      <c r="K75" s="78">
        <v>4.0</v>
      </c>
      <c r="L75" s="78">
        <v>48.0</v>
      </c>
      <c r="M75" s="78">
        <v>48.0</v>
      </c>
      <c r="N75" s="80">
        <f t="shared" si="66"/>
        <v>1</v>
      </c>
      <c r="O75" s="78">
        <v>48.0</v>
      </c>
      <c r="P75" s="78">
        <v>48.0</v>
      </c>
      <c r="Q75" s="81">
        <f t="shared" si="67"/>
        <v>1</v>
      </c>
      <c r="T75" s="77"/>
      <c r="U75" s="78"/>
      <c r="V75" s="78"/>
      <c r="W75" s="78"/>
      <c r="X75" s="78"/>
      <c r="Y75" s="78"/>
      <c r="Z75" s="79"/>
      <c r="AA75" s="80" t="str">
        <f t="shared" si="68"/>
        <v>#DIV/0!</v>
      </c>
      <c r="AB75" s="80" t="str">
        <f t="shared" si="69"/>
        <v>#DIV/0!</v>
      </c>
      <c r="AC75" s="78"/>
      <c r="AD75" s="78"/>
      <c r="AE75" s="78"/>
      <c r="AF75" s="78"/>
      <c r="AG75" s="80" t="str">
        <f t="shared" si="70"/>
        <v>#DIV/0!</v>
      </c>
      <c r="AH75" s="78"/>
      <c r="AI75" s="78"/>
      <c r="AJ75" s="81" t="str">
        <f t="shared" si="71"/>
        <v>#DIV/0!</v>
      </c>
      <c r="AK75" s="82"/>
      <c r="AL75" s="112"/>
      <c r="AM75" s="77"/>
      <c r="AN75" s="78"/>
      <c r="AO75" s="78"/>
      <c r="AP75" s="78"/>
      <c r="AQ75" s="78"/>
      <c r="AR75" s="78"/>
      <c r="AS75" s="78"/>
      <c r="AT75" s="80" t="str">
        <f t="shared" si="72"/>
        <v>#DIV/0!</v>
      </c>
      <c r="AU75" s="80" t="str">
        <f t="shared" si="73"/>
        <v>#DIV/0!</v>
      </c>
      <c r="AV75" s="78"/>
      <c r="AW75" s="78"/>
      <c r="AX75" s="78"/>
      <c r="AY75" s="78"/>
      <c r="AZ75" s="80" t="str">
        <f t="shared" si="74"/>
        <v>#DIV/0!</v>
      </c>
      <c r="BA75" s="78"/>
      <c r="BB75" s="78"/>
      <c r="BC75" s="81" t="str">
        <f t="shared" si="75"/>
        <v>#DIV/0!</v>
      </c>
      <c r="BD75" s="95"/>
    </row>
    <row r="76" ht="14.25" customHeight="1">
      <c r="A76" s="77" t="s">
        <v>73</v>
      </c>
      <c r="B76" s="78">
        <v>33.0</v>
      </c>
      <c r="C76" s="78">
        <v>1.0</v>
      </c>
      <c r="D76" s="78">
        <v>6.0</v>
      </c>
      <c r="E76" s="78">
        <v>21.0</v>
      </c>
      <c r="F76" s="78">
        <v>5.0</v>
      </c>
      <c r="G76" s="79">
        <v>0.0</v>
      </c>
      <c r="H76" s="80">
        <f t="shared" si="64"/>
        <v>0.8484848485</v>
      </c>
      <c r="I76" s="80">
        <f t="shared" si="65"/>
        <v>0.2121212121</v>
      </c>
      <c r="J76" s="78">
        <v>4.0</v>
      </c>
      <c r="K76" s="78">
        <v>4.0</v>
      </c>
      <c r="L76" s="78">
        <v>48.0</v>
      </c>
      <c r="M76" s="78">
        <v>48.0</v>
      </c>
      <c r="N76" s="80">
        <f t="shared" si="66"/>
        <v>1</v>
      </c>
      <c r="O76" s="78">
        <v>48.0</v>
      </c>
      <c r="P76" s="78">
        <v>48.0</v>
      </c>
      <c r="Q76" s="81">
        <f t="shared" si="67"/>
        <v>1</v>
      </c>
      <c r="T76" s="85"/>
      <c r="U76" s="83"/>
      <c r="V76" s="83"/>
      <c r="W76" s="83"/>
      <c r="X76" s="83"/>
      <c r="Y76" s="83"/>
      <c r="Z76" s="84"/>
      <c r="AA76" s="80" t="str">
        <f t="shared" si="68"/>
        <v>#DIV/0!</v>
      </c>
      <c r="AB76" s="80" t="str">
        <f t="shared" si="69"/>
        <v>#DIV/0!</v>
      </c>
      <c r="AC76" s="78"/>
      <c r="AD76" s="78"/>
      <c r="AE76" s="78"/>
      <c r="AF76" s="78"/>
      <c r="AG76" s="80" t="str">
        <f t="shared" si="70"/>
        <v>#DIV/0!</v>
      </c>
      <c r="AH76" s="83"/>
      <c r="AI76" s="83"/>
      <c r="AJ76" s="81" t="str">
        <f t="shared" si="71"/>
        <v>#DIV/0!</v>
      </c>
      <c r="AK76" s="82"/>
      <c r="AL76" s="112"/>
      <c r="AM76" s="77"/>
      <c r="AN76" s="78"/>
      <c r="AO76" s="78"/>
      <c r="AP76" s="78"/>
      <c r="AQ76" s="78"/>
      <c r="AR76" s="78"/>
      <c r="AS76" s="78"/>
      <c r="AT76" s="80" t="str">
        <f t="shared" si="72"/>
        <v>#DIV/0!</v>
      </c>
      <c r="AU76" s="80" t="str">
        <f t="shared" si="73"/>
        <v>#DIV/0!</v>
      </c>
      <c r="AV76" s="78"/>
      <c r="AW76" s="78"/>
      <c r="AX76" s="78"/>
      <c r="AY76" s="78"/>
      <c r="AZ76" s="80" t="str">
        <f t="shared" si="74"/>
        <v>#DIV/0!</v>
      </c>
      <c r="BA76" s="78"/>
      <c r="BB76" s="78"/>
      <c r="BC76" s="81" t="str">
        <f t="shared" si="75"/>
        <v>#DIV/0!</v>
      </c>
      <c r="BD76" s="95"/>
    </row>
    <row r="77" ht="14.25" customHeight="1">
      <c r="A77" s="85"/>
      <c r="B77" s="78"/>
      <c r="C77" s="83"/>
      <c r="D77" s="83"/>
      <c r="E77" s="78"/>
      <c r="F77" s="78"/>
      <c r="G77" s="84"/>
      <c r="H77" s="80" t="str">
        <f t="shared" si="64"/>
        <v>#DIV/0!</v>
      </c>
      <c r="I77" s="80" t="str">
        <f t="shared" si="65"/>
        <v>#DIV/0!</v>
      </c>
      <c r="J77" s="83"/>
      <c r="K77" s="83"/>
      <c r="L77" s="83"/>
      <c r="M77" s="83"/>
      <c r="N77" s="80" t="str">
        <f t="shared" si="66"/>
        <v>#DIV/0!</v>
      </c>
      <c r="O77" s="83"/>
      <c r="P77" s="83"/>
      <c r="Q77" s="81" t="str">
        <f t="shared" si="67"/>
        <v>#DIV/0!</v>
      </c>
      <c r="T77" s="85"/>
      <c r="U77" s="78"/>
      <c r="V77" s="83"/>
      <c r="W77" s="83"/>
      <c r="X77" s="78"/>
      <c r="Y77" s="78"/>
      <c r="Z77" s="84"/>
      <c r="AA77" s="80" t="str">
        <f t="shared" si="68"/>
        <v>#DIV/0!</v>
      </c>
      <c r="AB77" s="80" t="str">
        <f t="shared" si="69"/>
        <v>#DIV/0!</v>
      </c>
      <c r="AC77" s="83"/>
      <c r="AD77" s="83"/>
      <c r="AE77" s="83"/>
      <c r="AF77" s="83"/>
      <c r="AG77" s="80" t="str">
        <f t="shared" si="70"/>
        <v>#DIV/0!</v>
      </c>
      <c r="AH77" s="83"/>
      <c r="AI77" s="83"/>
      <c r="AJ77" s="81" t="str">
        <f t="shared" si="71"/>
        <v>#DIV/0!</v>
      </c>
      <c r="AK77" s="82"/>
      <c r="AL77" s="112"/>
      <c r="AM77" s="85"/>
      <c r="AN77" s="83"/>
      <c r="AO77" s="83"/>
      <c r="AP77" s="83"/>
      <c r="AQ77" s="83"/>
      <c r="AR77" s="83"/>
      <c r="AS77" s="83"/>
      <c r="AT77" s="80" t="str">
        <f t="shared" si="72"/>
        <v>#DIV/0!</v>
      </c>
      <c r="AU77" s="80" t="str">
        <f t="shared" si="73"/>
        <v>#DIV/0!</v>
      </c>
      <c r="AV77" s="83"/>
      <c r="AW77" s="83"/>
      <c r="AX77" s="83"/>
      <c r="AY77" s="83"/>
      <c r="AZ77" s="80" t="str">
        <f t="shared" si="74"/>
        <v>#DIV/0!</v>
      </c>
      <c r="BA77" s="83"/>
      <c r="BB77" s="83"/>
      <c r="BC77" s="81" t="str">
        <f t="shared" si="75"/>
        <v>#DIV/0!</v>
      </c>
      <c r="BD77" s="95"/>
    </row>
    <row r="78" ht="14.25" customHeight="1">
      <c r="A78" s="85"/>
      <c r="B78" s="83"/>
      <c r="C78" s="83"/>
      <c r="D78" s="83"/>
      <c r="E78" s="83"/>
      <c r="F78" s="83"/>
      <c r="G78" s="84"/>
      <c r="H78" s="80" t="str">
        <f t="shared" si="64"/>
        <v>#DIV/0!</v>
      </c>
      <c r="I78" s="80" t="str">
        <f t="shared" si="65"/>
        <v>#DIV/0!</v>
      </c>
      <c r="J78" s="83"/>
      <c r="K78" s="83"/>
      <c r="L78" s="83"/>
      <c r="M78" s="83"/>
      <c r="N78" s="80" t="str">
        <f t="shared" si="66"/>
        <v>#DIV/0!</v>
      </c>
      <c r="O78" s="83"/>
      <c r="P78" s="83"/>
      <c r="Q78" s="81" t="str">
        <f t="shared" si="67"/>
        <v>#DIV/0!</v>
      </c>
      <c r="T78" s="85"/>
      <c r="U78" s="83"/>
      <c r="V78" s="83"/>
      <c r="W78" s="83"/>
      <c r="X78" s="83"/>
      <c r="Y78" s="83"/>
      <c r="Z78" s="84"/>
      <c r="AA78" s="80" t="str">
        <f t="shared" si="68"/>
        <v>#DIV/0!</v>
      </c>
      <c r="AB78" s="80" t="str">
        <f t="shared" si="69"/>
        <v>#DIV/0!</v>
      </c>
      <c r="AC78" s="83"/>
      <c r="AD78" s="83"/>
      <c r="AE78" s="83"/>
      <c r="AF78" s="83"/>
      <c r="AG78" s="80" t="str">
        <f t="shared" si="70"/>
        <v>#DIV/0!</v>
      </c>
      <c r="AH78" s="83"/>
      <c r="AI78" s="83"/>
      <c r="AJ78" s="81" t="str">
        <f t="shared" si="71"/>
        <v>#DIV/0!</v>
      </c>
      <c r="AK78" s="82"/>
      <c r="AL78" s="112"/>
      <c r="AM78" s="85"/>
      <c r="AN78" s="83"/>
      <c r="AO78" s="83"/>
      <c r="AP78" s="83"/>
      <c r="AQ78" s="83"/>
      <c r="AR78" s="83"/>
      <c r="AS78" s="83"/>
      <c r="AT78" s="80" t="str">
        <f t="shared" si="72"/>
        <v>#DIV/0!</v>
      </c>
      <c r="AU78" s="80" t="str">
        <f t="shared" si="73"/>
        <v>#DIV/0!</v>
      </c>
      <c r="AV78" s="83"/>
      <c r="AW78" s="83"/>
      <c r="AX78" s="83"/>
      <c r="AY78" s="83"/>
      <c r="AZ78" s="80" t="str">
        <f t="shared" si="74"/>
        <v>#DIV/0!</v>
      </c>
      <c r="BA78" s="83"/>
      <c r="BB78" s="83"/>
      <c r="BC78" s="81" t="str">
        <f t="shared" si="75"/>
        <v>#DIV/0!</v>
      </c>
      <c r="BD78" s="95"/>
    </row>
    <row r="79" ht="14.25" customHeight="1">
      <c r="A79" s="85"/>
      <c r="B79" s="83"/>
      <c r="C79" s="83"/>
      <c r="D79" s="83"/>
      <c r="E79" s="83"/>
      <c r="F79" s="83"/>
      <c r="G79" s="84"/>
      <c r="H79" s="80" t="str">
        <f t="shared" si="64"/>
        <v>#DIV/0!</v>
      </c>
      <c r="I79" s="80" t="str">
        <f t="shared" si="65"/>
        <v>#DIV/0!</v>
      </c>
      <c r="J79" s="83"/>
      <c r="K79" s="83"/>
      <c r="L79" s="83"/>
      <c r="M79" s="83"/>
      <c r="N79" s="80" t="str">
        <f t="shared" si="66"/>
        <v>#DIV/0!</v>
      </c>
      <c r="O79" s="83"/>
      <c r="P79" s="83"/>
      <c r="Q79" s="81" t="str">
        <f t="shared" si="67"/>
        <v>#DIV/0!</v>
      </c>
      <c r="T79" s="85"/>
      <c r="U79" s="83"/>
      <c r="V79" s="83"/>
      <c r="W79" s="83"/>
      <c r="X79" s="83"/>
      <c r="Y79" s="83"/>
      <c r="Z79" s="84"/>
      <c r="AA79" s="80" t="str">
        <f t="shared" si="68"/>
        <v>#DIV/0!</v>
      </c>
      <c r="AB79" s="80" t="str">
        <f t="shared" si="69"/>
        <v>#DIV/0!</v>
      </c>
      <c r="AC79" s="83"/>
      <c r="AD79" s="83"/>
      <c r="AE79" s="83"/>
      <c r="AF79" s="83"/>
      <c r="AG79" s="80" t="str">
        <f t="shared" si="70"/>
        <v>#DIV/0!</v>
      </c>
      <c r="AH79" s="83"/>
      <c r="AI79" s="83"/>
      <c r="AJ79" s="81" t="str">
        <f t="shared" si="71"/>
        <v>#DIV/0!</v>
      </c>
      <c r="AK79" s="82"/>
      <c r="AL79" s="112"/>
      <c r="AM79" s="85"/>
      <c r="AN79" s="83"/>
      <c r="AO79" s="83"/>
      <c r="AP79" s="83"/>
      <c r="AQ79" s="83"/>
      <c r="AR79" s="83"/>
      <c r="AS79" s="83"/>
      <c r="AT79" s="80" t="str">
        <f t="shared" si="72"/>
        <v>#DIV/0!</v>
      </c>
      <c r="AU79" s="80" t="str">
        <f t="shared" si="73"/>
        <v>#DIV/0!</v>
      </c>
      <c r="AV79" s="83"/>
      <c r="AW79" s="83"/>
      <c r="AX79" s="83"/>
      <c r="AY79" s="83"/>
      <c r="AZ79" s="80" t="str">
        <f t="shared" si="74"/>
        <v>#DIV/0!</v>
      </c>
      <c r="BA79" s="83"/>
      <c r="BB79" s="83"/>
      <c r="BC79" s="81" t="str">
        <f t="shared" si="75"/>
        <v>#DIV/0!</v>
      </c>
      <c r="BD79" s="95"/>
    </row>
    <row r="80" ht="14.25" customHeight="1">
      <c r="A80" s="85"/>
      <c r="B80" s="83"/>
      <c r="C80" s="83"/>
      <c r="D80" s="83"/>
      <c r="E80" s="83"/>
      <c r="F80" s="83"/>
      <c r="G80" s="84"/>
      <c r="H80" s="80" t="str">
        <f t="shared" si="64"/>
        <v>#DIV/0!</v>
      </c>
      <c r="I80" s="80" t="str">
        <f t="shared" si="65"/>
        <v>#DIV/0!</v>
      </c>
      <c r="J80" s="83"/>
      <c r="K80" s="83"/>
      <c r="L80" s="83"/>
      <c r="M80" s="83"/>
      <c r="N80" s="80" t="str">
        <f t="shared" si="66"/>
        <v>#DIV/0!</v>
      </c>
      <c r="O80" s="83"/>
      <c r="P80" s="83"/>
      <c r="Q80" s="81" t="str">
        <f t="shared" si="67"/>
        <v>#DIV/0!</v>
      </c>
      <c r="T80" s="85"/>
      <c r="U80" s="83"/>
      <c r="V80" s="83"/>
      <c r="W80" s="83"/>
      <c r="X80" s="83"/>
      <c r="Y80" s="83"/>
      <c r="Z80" s="84"/>
      <c r="AA80" s="80" t="str">
        <f t="shared" si="68"/>
        <v>#DIV/0!</v>
      </c>
      <c r="AB80" s="80" t="str">
        <f t="shared" si="69"/>
        <v>#DIV/0!</v>
      </c>
      <c r="AC80" s="83"/>
      <c r="AD80" s="83"/>
      <c r="AE80" s="83"/>
      <c r="AF80" s="83"/>
      <c r="AG80" s="80" t="str">
        <f t="shared" si="70"/>
        <v>#DIV/0!</v>
      </c>
      <c r="AH80" s="83"/>
      <c r="AI80" s="83"/>
      <c r="AJ80" s="81" t="str">
        <f t="shared" si="71"/>
        <v>#DIV/0!</v>
      </c>
      <c r="AK80" s="82"/>
      <c r="AL80" s="112"/>
      <c r="AM80" s="85"/>
      <c r="AN80" s="83"/>
      <c r="AO80" s="83"/>
      <c r="AP80" s="83"/>
      <c r="AQ80" s="83"/>
      <c r="AR80" s="83"/>
      <c r="AS80" s="83"/>
      <c r="AT80" s="80" t="str">
        <f t="shared" si="72"/>
        <v>#DIV/0!</v>
      </c>
      <c r="AU80" s="80" t="str">
        <f t="shared" si="73"/>
        <v>#DIV/0!</v>
      </c>
      <c r="AV80" s="83"/>
      <c r="AW80" s="83"/>
      <c r="AX80" s="83"/>
      <c r="AY80" s="83"/>
      <c r="AZ80" s="80" t="str">
        <f t="shared" si="74"/>
        <v>#DIV/0!</v>
      </c>
      <c r="BA80" s="83"/>
      <c r="BB80" s="83"/>
      <c r="BC80" s="81" t="str">
        <f t="shared" si="75"/>
        <v>#DIV/0!</v>
      </c>
      <c r="BD80" s="95"/>
    </row>
    <row r="81" ht="14.25" customHeight="1">
      <c r="A81" s="72" t="s">
        <v>15</v>
      </c>
      <c r="B81" s="73">
        <f t="shared" ref="B81:G81" si="76">SUM(B73:B80)</f>
        <v>129</v>
      </c>
      <c r="C81" s="73">
        <f t="shared" si="76"/>
        <v>2</v>
      </c>
      <c r="D81" s="73">
        <f t="shared" si="76"/>
        <v>47</v>
      </c>
      <c r="E81" s="73">
        <f t="shared" si="76"/>
        <v>74</v>
      </c>
      <c r="F81" s="73">
        <f t="shared" si="76"/>
        <v>6</v>
      </c>
      <c r="G81" s="86">
        <f t="shared" si="76"/>
        <v>0</v>
      </c>
      <c r="H81" s="80">
        <f t="shared" si="64"/>
        <v>0.9534883721</v>
      </c>
      <c r="I81" s="80">
        <f t="shared" si="65"/>
        <v>0.3798449612</v>
      </c>
      <c r="J81" s="73">
        <f t="shared" ref="J81:M81" si="77">SUM(J73:J80)</f>
        <v>15</v>
      </c>
      <c r="K81" s="73">
        <f t="shared" si="77"/>
        <v>15</v>
      </c>
      <c r="L81" s="73">
        <f t="shared" si="77"/>
        <v>192</v>
      </c>
      <c r="M81" s="73">
        <f t="shared" si="77"/>
        <v>192</v>
      </c>
      <c r="N81" s="80">
        <f t="shared" si="66"/>
        <v>1</v>
      </c>
      <c r="O81" s="87">
        <f t="shared" ref="O81:P81" si="78">SUM(O73:O80)</f>
        <v>192</v>
      </c>
      <c r="P81" s="87">
        <f t="shared" si="78"/>
        <v>192</v>
      </c>
      <c r="Q81" s="81">
        <f t="shared" si="67"/>
        <v>1</v>
      </c>
      <c r="T81" s="72" t="s">
        <v>15</v>
      </c>
      <c r="U81" s="73">
        <f t="shared" ref="U81:Z81" si="79">SUM(U73:U80)</f>
        <v>0</v>
      </c>
      <c r="V81" s="73">
        <f t="shared" si="79"/>
        <v>0</v>
      </c>
      <c r="W81" s="73">
        <f t="shared" si="79"/>
        <v>0</v>
      </c>
      <c r="X81" s="73">
        <f t="shared" si="79"/>
        <v>0</v>
      </c>
      <c r="Y81" s="73">
        <f t="shared" si="79"/>
        <v>0</v>
      </c>
      <c r="Z81" s="86">
        <f t="shared" si="79"/>
        <v>0</v>
      </c>
      <c r="AA81" s="80" t="str">
        <f t="shared" si="68"/>
        <v>#DIV/0!</v>
      </c>
      <c r="AB81" s="80" t="str">
        <f t="shared" si="69"/>
        <v>#DIV/0!</v>
      </c>
      <c r="AC81" s="73">
        <f t="shared" ref="AC81:AF81" si="80">SUM(AC73:AC80)</f>
        <v>0</v>
      </c>
      <c r="AD81" s="73">
        <f t="shared" si="80"/>
        <v>0</v>
      </c>
      <c r="AE81" s="73">
        <f t="shared" si="80"/>
        <v>0</v>
      </c>
      <c r="AF81" s="73">
        <f t="shared" si="80"/>
        <v>0</v>
      </c>
      <c r="AG81" s="80" t="str">
        <f t="shared" si="70"/>
        <v>#DIV/0!</v>
      </c>
      <c r="AH81" s="87">
        <f t="shared" ref="AH81:AI81" si="81">SUM(AH73:AH80)</f>
        <v>0</v>
      </c>
      <c r="AI81" s="87">
        <f t="shared" si="81"/>
        <v>0</v>
      </c>
      <c r="AJ81" s="81" t="str">
        <f t="shared" si="71"/>
        <v>#DIV/0!</v>
      </c>
      <c r="AK81" s="82"/>
      <c r="AL81" s="112"/>
      <c r="AM81" s="72" t="s">
        <v>15</v>
      </c>
      <c r="AN81" s="73">
        <f t="shared" ref="AN81:AS81" si="82">SUM(AN73:AN80)</f>
        <v>0</v>
      </c>
      <c r="AO81" s="73">
        <f t="shared" si="82"/>
        <v>0</v>
      </c>
      <c r="AP81" s="73">
        <f t="shared" si="82"/>
        <v>0</v>
      </c>
      <c r="AQ81" s="73">
        <f t="shared" si="82"/>
        <v>0</v>
      </c>
      <c r="AR81" s="73">
        <f t="shared" si="82"/>
        <v>0</v>
      </c>
      <c r="AS81" s="73">
        <f t="shared" si="82"/>
        <v>0</v>
      </c>
      <c r="AT81" s="80" t="str">
        <f t="shared" si="72"/>
        <v>#DIV/0!</v>
      </c>
      <c r="AU81" s="80" t="str">
        <f t="shared" si="73"/>
        <v>#DIV/0!</v>
      </c>
      <c r="AV81" s="73">
        <f t="shared" ref="AV81:AY81" si="83">SUM(AV73:AV80)</f>
        <v>0</v>
      </c>
      <c r="AW81" s="73">
        <f t="shared" si="83"/>
        <v>0</v>
      </c>
      <c r="AX81" s="73">
        <f t="shared" si="83"/>
        <v>0</v>
      </c>
      <c r="AY81" s="73">
        <f t="shared" si="83"/>
        <v>0</v>
      </c>
      <c r="AZ81" s="80" t="str">
        <f t="shared" si="74"/>
        <v>#DIV/0!</v>
      </c>
      <c r="BA81" s="87">
        <f t="shared" ref="BA81:BB81" si="84">SUM(BA73:BA80)</f>
        <v>0</v>
      </c>
      <c r="BB81" s="87">
        <f t="shared" si="84"/>
        <v>0</v>
      </c>
      <c r="BC81" s="81" t="str">
        <f t="shared" si="75"/>
        <v>#DIV/0!</v>
      </c>
      <c r="BD81" s="95"/>
    </row>
    <row r="82" ht="14.25" customHeight="1">
      <c r="A82" s="30"/>
      <c r="B82" s="30"/>
      <c r="C82" s="30"/>
      <c r="D82" s="30"/>
      <c r="E82" s="30"/>
      <c r="F82" s="30"/>
      <c r="G82" s="88"/>
      <c r="H82" s="30"/>
      <c r="I82" s="30"/>
      <c r="J82" s="30"/>
      <c r="K82" s="30"/>
      <c r="L82" s="30"/>
      <c r="M82" s="30"/>
      <c r="N82" s="30"/>
      <c r="Q82" s="68"/>
      <c r="T82" s="30"/>
      <c r="U82" s="30"/>
      <c r="V82" s="30"/>
      <c r="W82" s="30"/>
      <c r="X82" s="30"/>
      <c r="Y82" s="30"/>
      <c r="Z82" s="88"/>
      <c r="AA82" s="30"/>
      <c r="AB82" s="30"/>
      <c r="AC82" s="30"/>
      <c r="AD82" s="30"/>
      <c r="AE82" s="30"/>
      <c r="AF82" s="30"/>
      <c r="AG82" s="30"/>
      <c r="AJ82" s="68"/>
      <c r="AL82" s="112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C82" s="68"/>
      <c r="BD82" s="95"/>
    </row>
    <row r="83" ht="14.25" customHeight="1">
      <c r="A83" s="89" t="s">
        <v>27</v>
      </c>
      <c r="B83" s="30"/>
      <c r="C83" s="30"/>
      <c r="D83" s="30"/>
      <c r="E83" s="30"/>
      <c r="F83" s="30"/>
      <c r="G83" s="88"/>
      <c r="H83" s="30"/>
      <c r="I83" s="30"/>
      <c r="J83" s="30"/>
      <c r="K83" s="30"/>
      <c r="L83" s="30"/>
      <c r="M83" s="30"/>
      <c r="N83" s="30"/>
      <c r="Q83" s="68"/>
      <c r="T83" s="89" t="s">
        <v>27</v>
      </c>
      <c r="U83" s="30"/>
      <c r="V83" s="30"/>
      <c r="W83" s="30"/>
      <c r="X83" s="30"/>
      <c r="Y83" s="30"/>
      <c r="Z83" s="88"/>
      <c r="AA83" s="30"/>
      <c r="AB83" s="30"/>
      <c r="AC83" s="30"/>
      <c r="AD83" s="30"/>
      <c r="AE83" s="30"/>
      <c r="AF83" s="30"/>
      <c r="AG83" s="30"/>
      <c r="AJ83" s="68"/>
      <c r="AL83" s="112"/>
      <c r="AM83" s="89" t="s">
        <v>27</v>
      </c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C83" s="68"/>
      <c r="BD83" s="95"/>
    </row>
    <row r="84" ht="14.25" customHeight="1">
      <c r="A84" s="90" t="s">
        <v>4</v>
      </c>
      <c r="B84" s="32" t="s">
        <v>16</v>
      </c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4"/>
      <c r="Q84" s="68"/>
      <c r="T84" s="90" t="s">
        <v>4</v>
      </c>
      <c r="U84" s="32" t="s">
        <v>16</v>
      </c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4"/>
      <c r="AJ84" s="68"/>
      <c r="AL84" s="112"/>
      <c r="AM84" s="90" t="s">
        <v>4</v>
      </c>
      <c r="AN84" s="32" t="s">
        <v>16</v>
      </c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4"/>
      <c r="BC84" s="68"/>
      <c r="BD84" s="95"/>
    </row>
    <row r="85" ht="14.25" customHeight="1">
      <c r="A85" s="91" t="s">
        <v>73</v>
      </c>
      <c r="B85" s="99" t="s">
        <v>536</v>
      </c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4"/>
      <c r="Q85" s="68"/>
      <c r="T85" s="91"/>
      <c r="U85" s="92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4"/>
      <c r="AJ85" s="68"/>
      <c r="AL85" s="112"/>
      <c r="AM85" s="91"/>
      <c r="AN85" s="92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4"/>
      <c r="BC85" s="68"/>
      <c r="BD85" s="95"/>
    </row>
    <row r="86" ht="14.25" customHeight="1">
      <c r="A86" s="91" t="s">
        <v>73</v>
      </c>
      <c r="B86" s="99" t="s">
        <v>537</v>
      </c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4"/>
      <c r="Q86" s="68"/>
      <c r="T86" s="91"/>
      <c r="U86" s="92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4"/>
      <c r="AJ86" s="68"/>
      <c r="AL86" s="112"/>
      <c r="AM86" s="93"/>
      <c r="AN86" s="32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4"/>
      <c r="BC86" s="68"/>
      <c r="BD86" s="95"/>
    </row>
    <row r="87" ht="14.25" customHeight="1">
      <c r="A87" s="106" t="s">
        <v>73</v>
      </c>
      <c r="B87" s="106" t="s">
        <v>539</v>
      </c>
      <c r="Q87" s="94"/>
      <c r="AJ87" s="94"/>
      <c r="AK87" s="95"/>
      <c r="AL87" s="112"/>
      <c r="BC87" s="95"/>
      <c r="BD87" s="95"/>
    </row>
    <row r="88" ht="14.25" customHeight="1">
      <c r="A88" s="106" t="s">
        <v>73</v>
      </c>
      <c r="B88" s="106" t="s">
        <v>540</v>
      </c>
      <c r="Q88" s="94"/>
      <c r="AJ88" s="94"/>
      <c r="AK88" s="95"/>
      <c r="AL88" s="112"/>
      <c r="BC88" s="95"/>
      <c r="BD88" s="95"/>
    </row>
    <row r="89" ht="14.25" customHeight="1">
      <c r="A89" s="106" t="s">
        <v>23</v>
      </c>
      <c r="B89" s="106" t="s">
        <v>541</v>
      </c>
      <c r="Q89" s="94"/>
      <c r="AJ89" s="94"/>
      <c r="AK89" s="95"/>
      <c r="AL89" s="112"/>
      <c r="BC89" s="95"/>
      <c r="BD89" s="95"/>
    </row>
    <row r="90" ht="14.25" customHeight="1">
      <c r="A90" s="106" t="s">
        <v>73</v>
      </c>
      <c r="B90" s="106" t="s">
        <v>542</v>
      </c>
      <c r="Q90" s="94"/>
      <c r="AJ90" s="94"/>
      <c r="AK90" s="95"/>
      <c r="AL90" s="112"/>
      <c r="BC90" s="95"/>
      <c r="BD90" s="95"/>
    </row>
    <row r="91" ht="14.25" customHeight="1">
      <c r="A91" s="63" t="s">
        <v>20</v>
      </c>
      <c r="B91" s="64"/>
      <c r="C91" s="64"/>
      <c r="D91" s="64"/>
      <c r="E91" s="64"/>
      <c r="F91" s="64"/>
      <c r="G91" s="65"/>
      <c r="H91" s="64"/>
      <c r="I91" s="64"/>
      <c r="J91" s="64"/>
      <c r="K91" s="64"/>
      <c r="L91" s="64"/>
      <c r="M91" s="64"/>
      <c r="N91" s="64"/>
      <c r="O91" s="64"/>
      <c r="P91" s="64"/>
      <c r="Q91" s="66"/>
      <c r="R91" s="64"/>
      <c r="S91" s="64"/>
      <c r="T91" s="63" t="s">
        <v>20</v>
      </c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6"/>
      <c r="AK91" s="64"/>
      <c r="AL91" s="112"/>
      <c r="BC91" s="95"/>
      <c r="BD91" s="95"/>
    </row>
    <row r="92" ht="14.25" customHeight="1">
      <c r="G92" s="67"/>
      <c r="Q92" s="68"/>
      <c r="AJ92" s="68"/>
      <c r="AL92" s="112"/>
      <c r="BC92" s="95"/>
      <c r="BD92" s="95"/>
    </row>
    <row r="93" ht="14.25" customHeight="1">
      <c r="A93" s="3" t="s">
        <v>309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Q93" s="68"/>
      <c r="T93" s="3" t="s">
        <v>310</v>
      </c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J93" s="68"/>
      <c r="AL93" s="112"/>
      <c r="AM93" s="132" t="s">
        <v>311</v>
      </c>
      <c r="BC93" s="68"/>
      <c r="BD93" s="95"/>
    </row>
    <row r="94" ht="15.0" customHeight="1">
      <c r="A94" s="96" t="s">
        <v>18</v>
      </c>
      <c r="O94" s="70" t="s">
        <v>3</v>
      </c>
      <c r="P94" s="33"/>
      <c r="Q94" s="34"/>
      <c r="T94" s="96" t="s">
        <v>18</v>
      </c>
      <c r="AH94" s="70" t="s">
        <v>3</v>
      </c>
      <c r="AI94" s="33"/>
      <c r="AJ94" s="34"/>
      <c r="AK94" s="71"/>
      <c r="AL94" s="112"/>
      <c r="AM94" s="96" t="s">
        <v>18</v>
      </c>
      <c r="BA94" s="70" t="s">
        <v>3</v>
      </c>
      <c r="BB94" s="33"/>
      <c r="BC94" s="34"/>
      <c r="BD94" s="95"/>
    </row>
    <row r="95" ht="14.25" customHeight="1">
      <c r="A95" s="72" t="s">
        <v>4</v>
      </c>
      <c r="B95" s="10" t="s">
        <v>5</v>
      </c>
      <c r="C95" s="10" t="s">
        <v>6</v>
      </c>
      <c r="D95" s="73">
        <v>4.0</v>
      </c>
      <c r="E95" s="73">
        <v>3.0</v>
      </c>
      <c r="F95" s="73">
        <v>2.0</v>
      </c>
      <c r="G95" s="45" t="s">
        <v>19</v>
      </c>
      <c r="H95" s="10" t="s">
        <v>8</v>
      </c>
      <c r="I95" s="10" t="s">
        <v>9</v>
      </c>
      <c r="J95" s="10" t="s">
        <v>10</v>
      </c>
      <c r="K95" s="10" t="s">
        <v>11</v>
      </c>
      <c r="L95" s="10" t="s">
        <v>12</v>
      </c>
      <c r="M95" s="10" t="s">
        <v>11</v>
      </c>
      <c r="N95" s="10" t="s">
        <v>13</v>
      </c>
      <c r="O95" s="75" t="s">
        <v>12</v>
      </c>
      <c r="P95" s="75" t="s">
        <v>11</v>
      </c>
      <c r="Q95" s="76" t="s">
        <v>14</v>
      </c>
      <c r="T95" s="72" t="s">
        <v>4</v>
      </c>
      <c r="U95" s="10" t="s">
        <v>5</v>
      </c>
      <c r="V95" s="10" t="s">
        <v>6</v>
      </c>
      <c r="W95" s="73">
        <v>4.0</v>
      </c>
      <c r="X95" s="73">
        <v>3.0</v>
      </c>
      <c r="Y95" s="73">
        <v>2.0</v>
      </c>
      <c r="Z95" s="45" t="s">
        <v>19</v>
      </c>
      <c r="AA95" s="10" t="s">
        <v>8</v>
      </c>
      <c r="AB95" s="10" t="s">
        <v>9</v>
      </c>
      <c r="AC95" s="10" t="s">
        <v>10</v>
      </c>
      <c r="AD95" s="10" t="s">
        <v>11</v>
      </c>
      <c r="AE95" s="10" t="s">
        <v>12</v>
      </c>
      <c r="AF95" s="10" t="s">
        <v>11</v>
      </c>
      <c r="AG95" s="10" t="s">
        <v>13</v>
      </c>
      <c r="AH95" s="75" t="s">
        <v>12</v>
      </c>
      <c r="AI95" s="75" t="s">
        <v>11</v>
      </c>
      <c r="AJ95" s="76" t="s">
        <v>14</v>
      </c>
      <c r="AK95" s="71"/>
      <c r="AL95" s="112"/>
      <c r="AM95" s="72" t="s">
        <v>4</v>
      </c>
      <c r="AN95" s="10" t="s">
        <v>5</v>
      </c>
      <c r="AO95" s="10" t="s">
        <v>6</v>
      </c>
      <c r="AP95" s="73">
        <v>4.0</v>
      </c>
      <c r="AQ95" s="73">
        <v>3.0</v>
      </c>
      <c r="AR95" s="73">
        <v>2.0</v>
      </c>
      <c r="AS95" s="45" t="s">
        <v>19</v>
      </c>
      <c r="AT95" s="10" t="s">
        <v>8</v>
      </c>
      <c r="AU95" s="10" t="s">
        <v>9</v>
      </c>
      <c r="AV95" s="10" t="s">
        <v>10</v>
      </c>
      <c r="AW95" s="10" t="s">
        <v>11</v>
      </c>
      <c r="AX95" s="10" t="s">
        <v>12</v>
      </c>
      <c r="AY95" s="10" t="s">
        <v>11</v>
      </c>
      <c r="AZ95" s="10" t="s">
        <v>13</v>
      </c>
      <c r="BA95" s="75" t="s">
        <v>12</v>
      </c>
      <c r="BB95" s="75" t="s">
        <v>11</v>
      </c>
      <c r="BC95" s="76" t="s">
        <v>14</v>
      </c>
      <c r="BD95" s="95"/>
    </row>
    <row r="96" ht="14.25" customHeight="1">
      <c r="A96" s="77" t="s">
        <v>76</v>
      </c>
      <c r="B96" s="78">
        <v>33.0</v>
      </c>
      <c r="C96" s="78">
        <v>0.0</v>
      </c>
      <c r="D96" s="78">
        <v>19.0</v>
      </c>
      <c r="E96" s="78">
        <v>11.0</v>
      </c>
      <c r="F96" s="78">
        <v>0.0</v>
      </c>
      <c r="G96" s="79">
        <v>3.0</v>
      </c>
      <c r="H96" s="80">
        <f t="shared" ref="H96:H104" si="85">(C96+D96+E96)/B96</f>
        <v>0.9090909091</v>
      </c>
      <c r="I96" s="80">
        <f t="shared" ref="I96:I104" si="86">(C96+D96)/B96</f>
        <v>0.5757575758</v>
      </c>
      <c r="J96" s="78">
        <v>13.0</v>
      </c>
      <c r="K96" s="78">
        <v>13.0</v>
      </c>
      <c r="L96" s="78">
        <v>204.0</v>
      </c>
      <c r="M96" s="78">
        <v>204.0</v>
      </c>
      <c r="N96" s="80">
        <f t="shared" ref="N96:N104" si="87">M96/L96</f>
        <v>1</v>
      </c>
      <c r="O96" s="78">
        <v>204.0</v>
      </c>
      <c r="P96" s="78">
        <v>204.0</v>
      </c>
      <c r="Q96" s="81">
        <f t="shared" ref="Q96:Q104" si="88">P96/O96</f>
        <v>1</v>
      </c>
      <c r="T96" s="77"/>
      <c r="U96" s="78"/>
      <c r="V96" s="78"/>
      <c r="W96" s="78"/>
      <c r="X96" s="78"/>
      <c r="Y96" s="78"/>
      <c r="Z96" s="79"/>
      <c r="AA96" s="80" t="str">
        <f t="shared" ref="AA96:AA104" si="89">(V96+W96+X96)/U96</f>
        <v>#DIV/0!</v>
      </c>
      <c r="AB96" s="80" t="str">
        <f t="shared" ref="AB96:AB104" si="90">(V96+W96)/U96</f>
        <v>#DIV/0!</v>
      </c>
      <c r="AC96" s="78"/>
      <c r="AD96" s="78"/>
      <c r="AE96" s="78"/>
      <c r="AF96" s="78"/>
      <c r="AG96" s="80" t="str">
        <f t="shared" ref="AG96:AG104" si="91">AF96/AE96</f>
        <v>#DIV/0!</v>
      </c>
      <c r="AH96" s="78"/>
      <c r="AI96" s="78"/>
      <c r="AJ96" s="81" t="str">
        <f t="shared" ref="AJ96:AJ104" si="92">AI96/AH96</f>
        <v>#DIV/0!</v>
      </c>
      <c r="AK96" s="82"/>
      <c r="AL96" s="112"/>
      <c r="AM96" s="77"/>
      <c r="AN96" s="78"/>
      <c r="AO96" s="78"/>
      <c r="AP96" s="78"/>
      <c r="AQ96" s="78"/>
      <c r="AR96" s="78"/>
      <c r="AS96" s="78"/>
      <c r="AT96" s="80" t="str">
        <f t="shared" ref="AT96:AT104" si="93">(AO96+AP96+AQ96)/AN96</f>
        <v>#DIV/0!</v>
      </c>
      <c r="AU96" s="80" t="str">
        <f t="shared" ref="AU96:AU104" si="94">(AO96+AP96)/AN96</f>
        <v>#DIV/0!</v>
      </c>
      <c r="AV96" s="78"/>
      <c r="AW96" s="78"/>
      <c r="AX96" s="78"/>
      <c r="AY96" s="78"/>
      <c r="AZ96" s="80" t="str">
        <f t="shared" ref="AZ96:AZ104" si="95">AY96/AX96</f>
        <v>#DIV/0!</v>
      </c>
      <c r="BA96" s="78"/>
      <c r="BB96" s="78"/>
      <c r="BC96" s="81" t="str">
        <f t="shared" ref="BC96:BC104" si="96">BB96/BA96</f>
        <v>#DIV/0!</v>
      </c>
      <c r="BD96" s="95"/>
    </row>
    <row r="97" ht="14.25" customHeight="1">
      <c r="A97" s="77" t="s">
        <v>73</v>
      </c>
      <c r="B97" s="78">
        <v>33.0</v>
      </c>
      <c r="C97" s="78">
        <v>0.0</v>
      </c>
      <c r="D97" s="78">
        <v>9.0</v>
      </c>
      <c r="E97" s="78">
        <v>21.0</v>
      </c>
      <c r="F97" s="78">
        <v>0.0</v>
      </c>
      <c r="G97" s="79">
        <v>3.0</v>
      </c>
      <c r="H97" s="80">
        <f t="shared" si="85"/>
        <v>0.9090909091</v>
      </c>
      <c r="I97" s="80">
        <f t="shared" si="86"/>
        <v>0.2727272727</v>
      </c>
      <c r="J97" s="78">
        <v>14.0</v>
      </c>
      <c r="K97" s="78">
        <v>14.0</v>
      </c>
      <c r="L97" s="78">
        <v>204.0</v>
      </c>
      <c r="M97" s="78">
        <v>204.0</v>
      </c>
      <c r="N97" s="80">
        <f t="shared" si="87"/>
        <v>1</v>
      </c>
      <c r="O97" s="78">
        <v>204.0</v>
      </c>
      <c r="P97" s="78">
        <v>204.0</v>
      </c>
      <c r="Q97" s="81">
        <f t="shared" si="88"/>
        <v>1</v>
      </c>
      <c r="T97" s="77"/>
      <c r="U97" s="78"/>
      <c r="V97" s="78"/>
      <c r="W97" s="78"/>
      <c r="X97" s="78"/>
      <c r="Y97" s="78"/>
      <c r="Z97" s="79"/>
      <c r="AA97" s="80" t="str">
        <f t="shared" si="89"/>
        <v>#DIV/0!</v>
      </c>
      <c r="AB97" s="80" t="str">
        <f t="shared" si="90"/>
        <v>#DIV/0!</v>
      </c>
      <c r="AC97" s="78"/>
      <c r="AD97" s="78"/>
      <c r="AE97" s="78"/>
      <c r="AF97" s="78"/>
      <c r="AG97" s="80" t="str">
        <f t="shared" si="91"/>
        <v>#DIV/0!</v>
      </c>
      <c r="AH97" s="78"/>
      <c r="AI97" s="78"/>
      <c r="AJ97" s="81" t="str">
        <f t="shared" si="92"/>
        <v>#DIV/0!</v>
      </c>
      <c r="AK97" s="82"/>
      <c r="AL97" s="112"/>
      <c r="AM97" s="77"/>
      <c r="AN97" s="78"/>
      <c r="AO97" s="78"/>
      <c r="AP97" s="78"/>
      <c r="AQ97" s="78"/>
      <c r="AR97" s="78"/>
      <c r="AS97" s="78"/>
      <c r="AT97" s="80" t="str">
        <f t="shared" si="93"/>
        <v>#DIV/0!</v>
      </c>
      <c r="AU97" s="80" t="str">
        <f t="shared" si="94"/>
        <v>#DIV/0!</v>
      </c>
      <c r="AV97" s="78"/>
      <c r="AW97" s="78"/>
      <c r="AX97" s="78"/>
      <c r="AY97" s="78"/>
      <c r="AZ97" s="80" t="str">
        <f t="shared" si="95"/>
        <v>#DIV/0!</v>
      </c>
      <c r="BA97" s="78"/>
      <c r="BB97" s="78"/>
      <c r="BC97" s="81" t="str">
        <f t="shared" si="96"/>
        <v>#DIV/0!</v>
      </c>
      <c r="BD97" s="95"/>
    </row>
    <row r="98" ht="14.25" customHeight="1">
      <c r="A98" s="77" t="s">
        <v>23</v>
      </c>
      <c r="B98" s="78">
        <v>30.0</v>
      </c>
      <c r="C98" s="78">
        <v>0.0</v>
      </c>
      <c r="D98" s="78">
        <v>15.0</v>
      </c>
      <c r="E98" s="78">
        <v>13.0</v>
      </c>
      <c r="F98" s="78">
        <v>0.0</v>
      </c>
      <c r="G98" s="79">
        <v>2.0</v>
      </c>
      <c r="H98" s="80">
        <f t="shared" si="85"/>
        <v>0.9333333333</v>
      </c>
      <c r="I98" s="80">
        <f t="shared" si="86"/>
        <v>0.5</v>
      </c>
      <c r="J98" s="78">
        <v>14.0</v>
      </c>
      <c r="K98" s="78">
        <v>14.0</v>
      </c>
      <c r="L98" s="78">
        <v>204.0</v>
      </c>
      <c r="M98" s="78">
        <v>204.0</v>
      </c>
      <c r="N98" s="80">
        <f t="shared" si="87"/>
        <v>1</v>
      </c>
      <c r="O98" s="78">
        <v>204.0</v>
      </c>
      <c r="P98" s="78">
        <v>204.0</v>
      </c>
      <c r="Q98" s="81">
        <f t="shared" si="88"/>
        <v>1</v>
      </c>
      <c r="T98" s="77"/>
      <c r="U98" s="78"/>
      <c r="V98" s="78"/>
      <c r="W98" s="78"/>
      <c r="X98" s="78"/>
      <c r="Y98" s="78"/>
      <c r="Z98" s="79"/>
      <c r="AA98" s="80" t="str">
        <f t="shared" si="89"/>
        <v>#DIV/0!</v>
      </c>
      <c r="AB98" s="80" t="str">
        <f t="shared" si="90"/>
        <v>#DIV/0!</v>
      </c>
      <c r="AC98" s="78"/>
      <c r="AD98" s="78"/>
      <c r="AE98" s="78"/>
      <c r="AF98" s="78"/>
      <c r="AG98" s="80" t="str">
        <f t="shared" si="91"/>
        <v>#DIV/0!</v>
      </c>
      <c r="AH98" s="78"/>
      <c r="AI98" s="78"/>
      <c r="AJ98" s="81" t="str">
        <f t="shared" si="92"/>
        <v>#DIV/0!</v>
      </c>
      <c r="AK98" s="82"/>
      <c r="AL98" s="112"/>
      <c r="AM98" s="77"/>
      <c r="AN98" s="78"/>
      <c r="AO98" s="78"/>
      <c r="AP98" s="78"/>
      <c r="AQ98" s="78"/>
      <c r="AR98" s="78"/>
      <c r="AS98" s="78"/>
      <c r="AT98" s="80" t="str">
        <f t="shared" si="93"/>
        <v>#DIV/0!</v>
      </c>
      <c r="AU98" s="80" t="str">
        <f t="shared" si="94"/>
        <v>#DIV/0!</v>
      </c>
      <c r="AV98" s="78"/>
      <c r="AW98" s="78"/>
      <c r="AX98" s="78"/>
      <c r="AY98" s="78"/>
      <c r="AZ98" s="80" t="str">
        <f t="shared" si="95"/>
        <v>#DIV/0!</v>
      </c>
      <c r="BA98" s="78"/>
      <c r="BB98" s="78"/>
      <c r="BC98" s="81" t="str">
        <f t="shared" si="96"/>
        <v>#DIV/0!</v>
      </c>
      <c r="BD98" s="95"/>
    </row>
    <row r="99" ht="14.25" customHeight="1">
      <c r="A99" s="77" t="s">
        <v>46</v>
      </c>
      <c r="B99" s="78">
        <v>33.0</v>
      </c>
      <c r="C99" s="78">
        <v>1.0</v>
      </c>
      <c r="D99" s="78">
        <v>9.0</v>
      </c>
      <c r="E99" s="78">
        <v>21.0</v>
      </c>
      <c r="F99" s="78">
        <v>0.0</v>
      </c>
      <c r="G99" s="79">
        <v>2.0</v>
      </c>
      <c r="H99" s="80">
        <f t="shared" si="85"/>
        <v>0.9393939394</v>
      </c>
      <c r="I99" s="80">
        <f t="shared" si="86"/>
        <v>0.303030303</v>
      </c>
      <c r="J99" s="78">
        <v>14.0</v>
      </c>
      <c r="K99" s="78">
        <v>14.0</v>
      </c>
      <c r="L99" s="78">
        <v>204.0</v>
      </c>
      <c r="M99" s="78">
        <v>204.0</v>
      </c>
      <c r="N99" s="80">
        <f t="shared" si="87"/>
        <v>1</v>
      </c>
      <c r="O99" s="78">
        <v>204.0</v>
      </c>
      <c r="P99" s="78">
        <v>204.0</v>
      </c>
      <c r="Q99" s="81">
        <f t="shared" si="88"/>
        <v>1</v>
      </c>
      <c r="T99" s="85"/>
      <c r="U99" s="83"/>
      <c r="V99" s="83"/>
      <c r="W99" s="83"/>
      <c r="X99" s="83"/>
      <c r="Y99" s="83"/>
      <c r="Z99" s="84"/>
      <c r="AA99" s="80" t="str">
        <f t="shared" si="89"/>
        <v>#DIV/0!</v>
      </c>
      <c r="AB99" s="80" t="str">
        <f t="shared" si="90"/>
        <v>#DIV/0!</v>
      </c>
      <c r="AC99" s="78"/>
      <c r="AD99" s="78"/>
      <c r="AE99" s="78"/>
      <c r="AF99" s="78"/>
      <c r="AG99" s="80" t="str">
        <f t="shared" si="91"/>
        <v>#DIV/0!</v>
      </c>
      <c r="AH99" s="83"/>
      <c r="AI99" s="83"/>
      <c r="AJ99" s="81" t="str">
        <f t="shared" si="92"/>
        <v>#DIV/0!</v>
      </c>
      <c r="AK99" s="82"/>
      <c r="AL99" s="112"/>
      <c r="AM99" s="77"/>
      <c r="AN99" s="78"/>
      <c r="AO99" s="78"/>
      <c r="AP99" s="78"/>
      <c r="AQ99" s="78"/>
      <c r="AR99" s="78"/>
      <c r="AS99" s="78"/>
      <c r="AT99" s="80" t="str">
        <f t="shared" si="93"/>
        <v>#DIV/0!</v>
      </c>
      <c r="AU99" s="80" t="str">
        <f t="shared" si="94"/>
        <v>#DIV/0!</v>
      </c>
      <c r="AV99" s="78"/>
      <c r="AW99" s="78"/>
      <c r="AX99" s="78"/>
      <c r="AY99" s="78"/>
      <c r="AZ99" s="80" t="str">
        <f t="shared" si="95"/>
        <v>#DIV/0!</v>
      </c>
      <c r="BA99" s="78"/>
      <c r="BB99" s="78"/>
      <c r="BC99" s="81" t="str">
        <f t="shared" si="96"/>
        <v>#DIV/0!</v>
      </c>
      <c r="BD99" s="95"/>
    </row>
    <row r="100" ht="14.25" customHeight="1">
      <c r="A100" s="85"/>
      <c r="B100" s="78"/>
      <c r="C100" s="83"/>
      <c r="D100" s="83"/>
      <c r="E100" s="78"/>
      <c r="F100" s="78"/>
      <c r="G100" s="84"/>
      <c r="H100" s="80" t="str">
        <f t="shared" si="85"/>
        <v>#DIV/0!</v>
      </c>
      <c r="I100" s="80" t="str">
        <f t="shared" si="86"/>
        <v>#DIV/0!</v>
      </c>
      <c r="J100" s="83"/>
      <c r="K100" s="83"/>
      <c r="L100" s="83"/>
      <c r="M100" s="83"/>
      <c r="N100" s="80" t="str">
        <f t="shared" si="87"/>
        <v>#DIV/0!</v>
      </c>
      <c r="O100" s="83"/>
      <c r="P100" s="83"/>
      <c r="Q100" s="81" t="str">
        <f t="shared" si="88"/>
        <v>#DIV/0!</v>
      </c>
      <c r="T100" s="85"/>
      <c r="U100" s="78"/>
      <c r="V100" s="83"/>
      <c r="W100" s="83"/>
      <c r="X100" s="78"/>
      <c r="Y100" s="78"/>
      <c r="Z100" s="84"/>
      <c r="AA100" s="80" t="str">
        <f t="shared" si="89"/>
        <v>#DIV/0!</v>
      </c>
      <c r="AB100" s="80" t="str">
        <f t="shared" si="90"/>
        <v>#DIV/0!</v>
      </c>
      <c r="AC100" s="83"/>
      <c r="AD100" s="83"/>
      <c r="AE100" s="83"/>
      <c r="AF100" s="83"/>
      <c r="AG100" s="80" t="str">
        <f t="shared" si="91"/>
        <v>#DIV/0!</v>
      </c>
      <c r="AH100" s="83"/>
      <c r="AI100" s="83"/>
      <c r="AJ100" s="81" t="str">
        <f t="shared" si="92"/>
        <v>#DIV/0!</v>
      </c>
      <c r="AK100" s="82"/>
      <c r="AL100" s="112"/>
      <c r="AM100" s="85"/>
      <c r="AN100" s="83"/>
      <c r="AO100" s="83"/>
      <c r="AP100" s="83"/>
      <c r="AQ100" s="83"/>
      <c r="AR100" s="83"/>
      <c r="AS100" s="83"/>
      <c r="AT100" s="80" t="str">
        <f t="shared" si="93"/>
        <v>#DIV/0!</v>
      </c>
      <c r="AU100" s="80" t="str">
        <f t="shared" si="94"/>
        <v>#DIV/0!</v>
      </c>
      <c r="AV100" s="83"/>
      <c r="AW100" s="83"/>
      <c r="AX100" s="83"/>
      <c r="AY100" s="83"/>
      <c r="AZ100" s="80" t="str">
        <f t="shared" si="95"/>
        <v>#DIV/0!</v>
      </c>
      <c r="BA100" s="83"/>
      <c r="BB100" s="83"/>
      <c r="BC100" s="81" t="str">
        <f t="shared" si="96"/>
        <v>#DIV/0!</v>
      </c>
      <c r="BD100" s="95"/>
    </row>
    <row r="101" ht="14.25" customHeight="1">
      <c r="A101" s="85"/>
      <c r="B101" s="83"/>
      <c r="C101" s="83"/>
      <c r="D101" s="83"/>
      <c r="E101" s="83"/>
      <c r="F101" s="83"/>
      <c r="G101" s="84"/>
      <c r="H101" s="80" t="str">
        <f t="shared" si="85"/>
        <v>#DIV/0!</v>
      </c>
      <c r="I101" s="80" t="str">
        <f t="shared" si="86"/>
        <v>#DIV/0!</v>
      </c>
      <c r="J101" s="83"/>
      <c r="K101" s="83"/>
      <c r="L101" s="83"/>
      <c r="M101" s="83"/>
      <c r="N101" s="80" t="str">
        <f t="shared" si="87"/>
        <v>#DIV/0!</v>
      </c>
      <c r="O101" s="83"/>
      <c r="P101" s="83"/>
      <c r="Q101" s="81" t="str">
        <f t="shared" si="88"/>
        <v>#DIV/0!</v>
      </c>
      <c r="T101" s="85"/>
      <c r="U101" s="83"/>
      <c r="V101" s="83"/>
      <c r="W101" s="83"/>
      <c r="X101" s="83"/>
      <c r="Y101" s="83"/>
      <c r="Z101" s="84"/>
      <c r="AA101" s="80" t="str">
        <f t="shared" si="89"/>
        <v>#DIV/0!</v>
      </c>
      <c r="AB101" s="80" t="str">
        <f t="shared" si="90"/>
        <v>#DIV/0!</v>
      </c>
      <c r="AC101" s="83"/>
      <c r="AD101" s="83"/>
      <c r="AE101" s="83"/>
      <c r="AF101" s="83"/>
      <c r="AG101" s="80" t="str">
        <f t="shared" si="91"/>
        <v>#DIV/0!</v>
      </c>
      <c r="AH101" s="83"/>
      <c r="AI101" s="83"/>
      <c r="AJ101" s="81" t="str">
        <f t="shared" si="92"/>
        <v>#DIV/0!</v>
      </c>
      <c r="AK101" s="82"/>
      <c r="AL101" s="112"/>
      <c r="AM101" s="85"/>
      <c r="AN101" s="83"/>
      <c r="AO101" s="83"/>
      <c r="AP101" s="83"/>
      <c r="AQ101" s="83"/>
      <c r="AR101" s="83"/>
      <c r="AS101" s="83"/>
      <c r="AT101" s="80" t="str">
        <f t="shared" si="93"/>
        <v>#DIV/0!</v>
      </c>
      <c r="AU101" s="80" t="str">
        <f t="shared" si="94"/>
        <v>#DIV/0!</v>
      </c>
      <c r="AV101" s="83"/>
      <c r="AW101" s="83"/>
      <c r="AX101" s="83"/>
      <c r="AY101" s="83"/>
      <c r="AZ101" s="80" t="str">
        <f t="shared" si="95"/>
        <v>#DIV/0!</v>
      </c>
      <c r="BA101" s="83"/>
      <c r="BB101" s="83"/>
      <c r="BC101" s="81" t="str">
        <f t="shared" si="96"/>
        <v>#DIV/0!</v>
      </c>
      <c r="BD101" s="95"/>
    </row>
    <row r="102" ht="14.25" customHeight="1">
      <c r="A102" s="85"/>
      <c r="B102" s="83"/>
      <c r="C102" s="83"/>
      <c r="D102" s="83"/>
      <c r="E102" s="83"/>
      <c r="F102" s="83"/>
      <c r="G102" s="84"/>
      <c r="H102" s="80" t="str">
        <f t="shared" si="85"/>
        <v>#DIV/0!</v>
      </c>
      <c r="I102" s="80" t="str">
        <f t="shared" si="86"/>
        <v>#DIV/0!</v>
      </c>
      <c r="J102" s="83"/>
      <c r="K102" s="83"/>
      <c r="L102" s="83"/>
      <c r="M102" s="83"/>
      <c r="N102" s="80" t="str">
        <f t="shared" si="87"/>
        <v>#DIV/0!</v>
      </c>
      <c r="O102" s="83"/>
      <c r="P102" s="83"/>
      <c r="Q102" s="81" t="str">
        <f t="shared" si="88"/>
        <v>#DIV/0!</v>
      </c>
      <c r="T102" s="85"/>
      <c r="U102" s="83"/>
      <c r="V102" s="83"/>
      <c r="W102" s="83"/>
      <c r="X102" s="83"/>
      <c r="Y102" s="83"/>
      <c r="Z102" s="84"/>
      <c r="AA102" s="80" t="str">
        <f t="shared" si="89"/>
        <v>#DIV/0!</v>
      </c>
      <c r="AB102" s="80" t="str">
        <f t="shared" si="90"/>
        <v>#DIV/0!</v>
      </c>
      <c r="AC102" s="83"/>
      <c r="AD102" s="83"/>
      <c r="AE102" s="83"/>
      <c r="AF102" s="83"/>
      <c r="AG102" s="80" t="str">
        <f t="shared" si="91"/>
        <v>#DIV/0!</v>
      </c>
      <c r="AH102" s="83"/>
      <c r="AI102" s="83"/>
      <c r="AJ102" s="81" t="str">
        <f t="shared" si="92"/>
        <v>#DIV/0!</v>
      </c>
      <c r="AK102" s="82"/>
      <c r="AL102" s="112"/>
      <c r="AM102" s="85"/>
      <c r="AN102" s="83"/>
      <c r="AO102" s="83"/>
      <c r="AP102" s="83"/>
      <c r="AQ102" s="83"/>
      <c r="AR102" s="83"/>
      <c r="AS102" s="83"/>
      <c r="AT102" s="80" t="str">
        <f t="shared" si="93"/>
        <v>#DIV/0!</v>
      </c>
      <c r="AU102" s="80" t="str">
        <f t="shared" si="94"/>
        <v>#DIV/0!</v>
      </c>
      <c r="AV102" s="83"/>
      <c r="AW102" s="83"/>
      <c r="AX102" s="83"/>
      <c r="AY102" s="83"/>
      <c r="AZ102" s="80" t="str">
        <f t="shared" si="95"/>
        <v>#DIV/0!</v>
      </c>
      <c r="BA102" s="83"/>
      <c r="BB102" s="83"/>
      <c r="BC102" s="81" t="str">
        <f t="shared" si="96"/>
        <v>#DIV/0!</v>
      </c>
      <c r="BD102" s="95"/>
    </row>
    <row r="103" ht="14.25" customHeight="1">
      <c r="A103" s="85"/>
      <c r="B103" s="83"/>
      <c r="C103" s="83"/>
      <c r="D103" s="83"/>
      <c r="E103" s="83"/>
      <c r="F103" s="83"/>
      <c r="G103" s="84"/>
      <c r="H103" s="80" t="str">
        <f t="shared" si="85"/>
        <v>#DIV/0!</v>
      </c>
      <c r="I103" s="80" t="str">
        <f t="shared" si="86"/>
        <v>#DIV/0!</v>
      </c>
      <c r="J103" s="83"/>
      <c r="K103" s="83"/>
      <c r="L103" s="83"/>
      <c r="M103" s="83"/>
      <c r="N103" s="80" t="str">
        <f t="shared" si="87"/>
        <v>#DIV/0!</v>
      </c>
      <c r="O103" s="83"/>
      <c r="P103" s="83"/>
      <c r="Q103" s="81" t="str">
        <f t="shared" si="88"/>
        <v>#DIV/0!</v>
      </c>
      <c r="T103" s="85"/>
      <c r="U103" s="83"/>
      <c r="V103" s="83"/>
      <c r="W103" s="83"/>
      <c r="X103" s="83"/>
      <c r="Y103" s="83"/>
      <c r="Z103" s="84"/>
      <c r="AA103" s="80" t="str">
        <f t="shared" si="89"/>
        <v>#DIV/0!</v>
      </c>
      <c r="AB103" s="80" t="str">
        <f t="shared" si="90"/>
        <v>#DIV/0!</v>
      </c>
      <c r="AC103" s="83"/>
      <c r="AD103" s="83"/>
      <c r="AE103" s="83"/>
      <c r="AF103" s="83"/>
      <c r="AG103" s="80" t="str">
        <f t="shared" si="91"/>
        <v>#DIV/0!</v>
      </c>
      <c r="AH103" s="83"/>
      <c r="AI103" s="83"/>
      <c r="AJ103" s="81" t="str">
        <f t="shared" si="92"/>
        <v>#DIV/0!</v>
      </c>
      <c r="AK103" s="82"/>
      <c r="AL103" s="112"/>
      <c r="AM103" s="85"/>
      <c r="AN103" s="83"/>
      <c r="AO103" s="83"/>
      <c r="AP103" s="83"/>
      <c r="AQ103" s="83"/>
      <c r="AR103" s="83"/>
      <c r="AS103" s="83"/>
      <c r="AT103" s="80" t="str">
        <f t="shared" si="93"/>
        <v>#DIV/0!</v>
      </c>
      <c r="AU103" s="80" t="str">
        <f t="shared" si="94"/>
        <v>#DIV/0!</v>
      </c>
      <c r="AV103" s="83"/>
      <c r="AW103" s="83"/>
      <c r="AX103" s="83"/>
      <c r="AY103" s="83"/>
      <c r="AZ103" s="80" t="str">
        <f t="shared" si="95"/>
        <v>#DIV/0!</v>
      </c>
      <c r="BA103" s="83"/>
      <c r="BB103" s="83"/>
      <c r="BC103" s="81" t="str">
        <f t="shared" si="96"/>
        <v>#DIV/0!</v>
      </c>
      <c r="BD103" s="95"/>
    </row>
    <row r="104" ht="14.25" customHeight="1">
      <c r="A104" s="72" t="s">
        <v>15</v>
      </c>
      <c r="B104" s="73">
        <f t="shared" ref="B104:G104" si="97">SUM(B96:B103)</f>
        <v>129</v>
      </c>
      <c r="C104" s="73">
        <f t="shared" si="97"/>
        <v>1</v>
      </c>
      <c r="D104" s="73">
        <f t="shared" si="97"/>
        <v>52</v>
      </c>
      <c r="E104" s="73">
        <f t="shared" si="97"/>
        <v>66</v>
      </c>
      <c r="F104" s="73">
        <f t="shared" si="97"/>
        <v>0</v>
      </c>
      <c r="G104" s="86">
        <f t="shared" si="97"/>
        <v>10</v>
      </c>
      <c r="H104" s="80">
        <f t="shared" si="85"/>
        <v>0.9224806202</v>
      </c>
      <c r="I104" s="80">
        <f t="shared" si="86"/>
        <v>0.4108527132</v>
      </c>
      <c r="J104" s="73">
        <f t="shared" ref="J104:M104" si="98">SUM(J96:J103)</f>
        <v>55</v>
      </c>
      <c r="K104" s="73">
        <f t="shared" si="98"/>
        <v>55</v>
      </c>
      <c r="L104" s="73">
        <f t="shared" si="98"/>
        <v>816</v>
      </c>
      <c r="M104" s="73">
        <f t="shared" si="98"/>
        <v>816</v>
      </c>
      <c r="N104" s="80">
        <f t="shared" si="87"/>
        <v>1</v>
      </c>
      <c r="O104" s="87">
        <f t="shared" ref="O104:P104" si="99">SUM(O96:O103)</f>
        <v>816</v>
      </c>
      <c r="P104" s="87">
        <f t="shared" si="99"/>
        <v>816</v>
      </c>
      <c r="Q104" s="81">
        <f t="shared" si="88"/>
        <v>1</v>
      </c>
      <c r="T104" s="72" t="s">
        <v>15</v>
      </c>
      <c r="U104" s="73">
        <f t="shared" ref="U104:Z104" si="100">SUM(U96:U103)</f>
        <v>0</v>
      </c>
      <c r="V104" s="73">
        <f t="shared" si="100"/>
        <v>0</v>
      </c>
      <c r="W104" s="73">
        <f t="shared" si="100"/>
        <v>0</v>
      </c>
      <c r="X104" s="73">
        <f t="shared" si="100"/>
        <v>0</v>
      </c>
      <c r="Y104" s="73">
        <f t="shared" si="100"/>
        <v>0</v>
      </c>
      <c r="Z104" s="86">
        <f t="shared" si="100"/>
        <v>0</v>
      </c>
      <c r="AA104" s="80" t="str">
        <f t="shared" si="89"/>
        <v>#DIV/0!</v>
      </c>
      <c r="AB104" s="80" t="str">
        <f t="shared" si="90"/>
        <v>#DIV/0!</v>
      </c>
      <c r="AC104" s="73">
        <f t="shared" ref="AC104:AF104" si="101">SUM(AC96:AC103)</f>
        <v>0</v>
      </c>
      <c r="AD104" s="73">
        <f t="shared" si="101"/>
        <v>0</v>
      </c>
      <c r="AE104" s="73">
        <f t="shared" si="101"/>
        <v>0</v>
      </c>
      <c r="AF104" s="73">
        <f t="shared" si="101"/>
        <v>0</v>
      </c>
      <c r="AG104" s="80" t="str">
        <f t="shared" si="91"/>
        <v>#DIV/0!</v>
      </c>
      <c r="AH104" s="87">
        <f t="shared" ref="AH104:AI104" si="102">SUM(AH96:AH103)</f>
        <v>0</v>
      </c>
      <c r="AI104" s="87">
        <f t="shared" si="102"/>
        <v>0</v>
      </c>
      <c r="AJ104" s="81" t="str">
        <f t="shared" si="92"/>
        <v>#DIV/0!</v>
      </c>
      <c r="AK104" s="82"/>
      <c r="AL104" s="112"/>
      <c r="AM104" s="72" t="s">
        <v>15</v>
      </c>
      <c r="AN104" s="73">
        <f t="shared" ref="AN104:AS104" si="103">SUM(AN96:AN103)</f>
        <v>0</v>
      </c>
      <c r="AO104" s="73">
        <f t="shared" si="103"/>
        <v>0</v>
      </c>
      <c r="AP104" s="73">
        <f t="shared" si="103"/>
        <v>0</v>
      </c>
      <c r="AQ104" s="73">
        <f t="shared" si="103"/>
        <v>0</v>
      </c>
      <c r="AR104" s="73">
        <f t="shared" si="103"/>
        <v>0</v>
      </c>
      <c r="AS104" s="73">
        <f t="shared" si="103"/>
        <v>0</v>
      </c>
      <c r="AT104" s="80" t="str">
        <f t="shared" si="93"/>
        <v>#DIV/0!</v>
      </c>
      <c r="AU104" s="80" t="str">
        <f t="shared" si="94"/>
        <v>#DIV/0!</v>
      </c>
      <c r="AV104" s="73">
        <f t="shared" ref="AV104:AY104" si="104">SUM(AV96:AV103)</f>
        <v>0</v>
      </c>
      <c r="AW104" s="73">
        <f t="shared" si="104"/>
        <v>0</v>
      </c>
      <c r="AX104" s="73">
        <f t="shared" si="104"/>
        <v>0</v>
      </c>
      <c r="AY104" s="73">
        <f t="shared" si="104"/>
        <v>0</v>
      </c>
      <c r="AZ104" s="80" t="str">
        <f t="shared" si="95"/>
        <v>#DIV/0!</v>
      </c>
      <c r="BA104" s="87">
        <f t="shared" ref="BA104:BB104" si="105">SUM(BA96:BA103)</f>
        <v>0</v>
      </c>
      <c r="BB104" s="87">
        <f t="shared" si="105"/>
        <v>0</v>
      </c>
      <c r="BC104" s="81" t="str">
        <f t="shared" si="96"/>
        <v>#DIV/0!</v>
      </c>
      <c r="BD104" s="95"/>
    </row>
    <row r="105" ht="14.25" customHeight="1">
      <c r="A105" s="30"/>
      <c r="B105" s="30"/>
      <c r="C105" s="30"/>
      <c r="D105" s="30"/>
      <c r="E105" s="30"/>
      <c r="F105" s="30"/>
      <c r="G105" s="88"/>
      <c r="H105" s="30"/>
      <c r="I105" s="30"/>
      <c r="J105" s="30"/>
      <c r="K105" s="30"/>
      <c r="L105" s="30"/>
      <c r="M105" s="30"/>
      <c r="N105" s="30"/>
      <c r="Q105" s="68"/>
      <c r="T105" s="30"/>
      <c r="U105" s="30"/>
      <c r="V105" s="30"/>
      <c r="W105" s="30"/>
      <c r="X105" s="30"/>
      <c r="Y105" s="30"/>
      <c r="Z105" s="88"/>
      <c r="AA105" s="30"/>
      <c r="AB105" s="30"/>
      <c r="AC105" s="30"/>
      <c r="AD105" s="30"/>
      <c r="AE105" s="30"/>
      <c r="AF105" s="30"/>
      <c r="AG105" s="30"/>
      <c r="AJ105" s="68"/>
      <c r="AL105" s="112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C105" s="68"/>
      <c r="BD105" s="95"/>
    </row>
    <row r="106" ht="14.25" customHeight="1">
      <c r="A106" s="89" t="s">
        <v>27</v>
      </c>
      <c r="B106" s="30"/>
      <c r="C106" s="30"/>
      <c r="D106" s="30"/>
      <c r="E106" s="30"/>
      <c r="F106" s="30"/>
      <c r="G106" s="88"/>
      <c r="H106" s="30"/>
      <c r="I106" s="30"/>
      <c r="J106" s="30"/>
      <c r="K106" s="30"/>
      <c r="L106" s="30"/>
      <c r="M106" s="30"/>
      <c r="N106" s="30"/>
      <c r="Q106" s="68"/>
      <c r="T106" s="89" t="s">
        <v>27</v>
      </c>
      <c r="U106" s="30"/>
      <c r="V106" s="30"/>
      <c r="W106" s="30"/>
      <c r="X106" s="30"/>
      <c r="Y106" s="30"/>
      <c r="Z106" s="88"/>
      <c r="AA106" s="30"/>
      <c r="AB106" s="30"/>
      <c r="AC106" s="30"/>
      <c r="AD106" s="30"/>
      <c r="AE106" s="30"/>
      <c r="AF106" s="30"/>
      <c r="AG106" s="30"/>
      <c r="AJ106" s="68"/>
      <c r="AL106" s="112"/>
      <c r="AM106" s="89" t="s">
        <v>27</v>
      </c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C106" s="68"/>
      <c r="BD106" s="95"/>
    </row>
    <row r="107" ht="14.25" customHeight="1">
      <c r="A107" s="90" t="s">
        <v>4</v>
      </c>
      <c r="B107" s="32" t="s">
        <v>16</v>
      </c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4"/>
      <c r="Q107" s="68"/>
      <c r="T107" s="90" t="s">
        <v>4</v>
      </c>
      <c r="U107" s="32" t="s">
        <v>16</v>
      </c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4"/>
      <c r="AJ107" s="68"/>
      <c r="AL107" s="112"/>
      <c r="AM107" s="90" t="s">
        <v>4</v>
      </c>
      <c r="AN107" s="32" t="s">
        <v>16</v>
      </c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4"/>
      <c r="BC107" s="68"/>
      <c r="BD107" s="95"/>
    </row>
    <row r="108" ht="14.25" customHeight="1">
      <c r="A108" s="91" t="s">
        <v>76</v>
      </c>
      <c r="B108" s="92" t="s">
        <v>543</v>
      </c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4"/>
      <c r="Q108" s="68"/>
      <c r="T108" s="91"/>
      <c r="U108" s="92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4"/>
      <c r="AJ108" s="68"/>
      <c r="AL108" s="112"/>
      <c r="AM108" s="91"/>
      <c r="AN108" s="92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4"/>
      <c r="BC108" s="68"/>
      <c r="BD108" s="95"/>
    </row>
    <row r="109" ht="14.25" customHeight="1">
      <c r="A109" s="91" t="s">
        <v>544</v>
      </c>
      <c r="B109" s="92" t="s">
        <v>545</v>
      </c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4"/>
      <c r="Q109" s="68"/>
      <c r="T109" s="91"/>
      <c r="U109" s="92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4"/>
      <c r="AJ109" s="68"/>
      <c r="AL109" s="112"/>
      <c r="AM109" s="93"/>
      <c r="AN109" s="32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4"/>
      <c r="BC109" s="68"/>
      <c r="BD109" s="95"/>
    </row>
    <row r="110" ht="14.25" customHeight="1">
      <c r="A110" s="106" t="s">
        <v>76</v>
      </c>
      <c r="B110" s="106" t="s">
        <v>546</v>
      </c>
      <c r="Q110" s="95"/>
      <c r="R110" s="95"/>
      <c r="AJ110" s="95"/>
      <c r="AK110" s="95"/>
      <c r="AL110" s="112"/>
      <c r="BC110" s="95"/>
      <c r="BD110" s="95"/>
    </row>
    <row r="111" ht="14.25" customHeight="1">
      <c r="A111" s="106" t="s">
        <v>23</v>
      </c>
      <c r="B111" s="106" t="s">
        <v>547</v>
      </c>
      <c r="Q111" s="95"/>
      <c r="R111" s="95"/>
      <c r="AJ111" s="95"/>
      <c r="AK111" s="95"/>
      <c r="AL111" s="112"/>
      <c r="BC111" s="95"/>
      <c r="BD111" s="95"/>
    </row>
    <row r="112" ht="14.25" customHeight="1">
      <c r="A112" s="106" t="s">
        <v>23</v>
      </c>
      <c r="B112" s="106" t="s">
        <v>548</v>
      </c>
      <c r="Q112" s="95"/>
      <c r="R112" s="95"/>
      <c r="AJ112" s="95"/>
      <c r="AK112" s="95"/>
      <c r="AL112" s="112"/>
      <c r="BC112" s="95"/>
      <c r="BD112" s="95"/>
    </row>
    <row r="113" ht="14.25" customHeight="1">
      <c r="A113" s="106" t="s">
        <v>73</v>
      </c>
      <c r="B113" s="106" t="s">
        <v>549</v>
      </c>
      <c r="Q113" s="95"/>
      <c r="R113" s="95"/>
      <c r="AJ113" s="95"/>
      <c r="AK113" s="95"/>
      <c r="AL113" s="112"/>
      <c r="BC113" s="95"/>
      <c r="BD113" s="95"/>
    </row>
    <row r="114" ht="14.25" customHeight="1">
      <c r="A114" s="106" t="s">
        <v>73</v>
      </c>
      <c r="B114" s="106" t="s">
        <v>550</v>
      </c>
      <c r="Q114" s="95"/>
      <c r="R114" s="95"/>
      <c r="AJ114" s="95"/>
      <c r="AK114" s="95"/>
      <c r="AL114" s="112"/>
      <c r="BC114" s="95"/>
      <c r="BD114" s="95"/>
    </row>
    <row r="115" ht="14.25" customHeight="1">
      <c r="A115" s="106" t="s">
        <v>73</v>
      </c>
      <c r="B115" s="106" t="s">
        <v>551</v>
      </c>
      <c r="Q115" s="95"/>
      <c r="R115" s="95"/>
      <c r="AJ115" s="95"/>
      <c r="AK115" s="95"/>
      <c r="AL115" s="112"/>
      <c r="BC115" s="95"/>
      <c r="BD115" s="95"/>
    </row>
    <row r="116" ht="14.25" customHeight="1">
      <c r="A116" s="106" t="s">
        <v>46</v>
      </c>
      <c r="B116" s="106" t="s">
        <v>552</v>
      </c>
      <c r="Q116" s="95"/>
      <c r="R116" s="95"/>
      <c r="AJ116" s="95"/>
      <c r="AK116" s="95"/>
      <c r="AL116" s="112"/>
      <c r="BC116" s="95"/>
      <c r="BD116" s="95"/>
    </row>
    <row r="117" ht="14.25" customHeight="1">
      <c r="A117" s="106" t="s">
        <v>46</v>
      </c>
      <c r="B117" s="106" t="s">
        <v>553</v>
      </c>
      <c r="Q117" s="95"/>
      <c r="R117" s="95"/>
      <c r="AJ117" s="95"/>
      <c r="AK117" s="95"/>
      <c r="AL117" s="112"/>
      <c r="BC117" s="95"/>
      <c r="BD117" s="95"/>
    </row>
    <row r="118" ht="14.25" customHeight="1">
      <c r="Q118" s="95"/>
      <c r="R118" s="95"/>
      <c r="AJ118" s="95"/>
      <c r="AK118" s="95"/>
      <c r="AL118" s="112"/>
      <c r="BC118" s="95"/>
      <c r="BD118" s="95"/>
    </row>
    <row r="119" ht="14.25" customHeight="1">
      <c r="Q119" s="95"/>
      <c r="R119" s="95"/>
      <c r="AJ119" s="95"/>
      <c r="AK119" s="95"/>
      <c r="AL119" s="112"/>
      <c r="BC119" s="95"/>
      <c r="BD119" s="95"/>
    </row>
    <row r="120" ht="14.25" customHeight="1">
      <c r="Q120" s="95"/>
      <c r="R120" s="95"/>
      <c r="AJ120" s="95"/>
      <c r="AK120" s="95"/>
      <c r="AL120" s="112"/>
      <c r="BC120" s="95"/>
      <c r="BD120" s="95"/>
    </row>
    <row r="121" ht="14.25" customHeight="1">
      <c r="Q121" s="95"/>
      <c r="R121" s="95"/>
      <c r="AJ121" s="95"/>
      <c r="AK121" s="95"/>
      <c r="AL121" s="112"/>
      <c r="BC121" s="95"/>
      <c r="BD121" s="95"/>
    </row>
    <row r="122" ht="14.25" customHeight="1">
      <c r="Q122" s="95"/>
      <c r="R122" s="95"/>
      <c r="AJ122" s="95"/>
      <c r="AK122" s="95"/>
      <c r="AL122" s="112"/>
      <c r="BC122" s="95"/>
      <c r="BD122" s="95"/>
    </row>
    <row r="123" ht="14.25" customHeight="1">
      <c r="Q123" s="95"/>
      <c r="R123" s="95"/>
      <c r="AJ123" s="95"/>
      <c r="AK123" s="95"/>
      <c r="AL123" s="112"/>
      <c r="BC123" s="95"/>
      <c r="BD123" s="95"/>
    </row>
    <row r="124" ht="14.25" customHeight="1">
      <c r="Q124" s="95"/>
      <c r="R124" s="95"/>
      <c r="AJ124" s="95"/>
      <c r="AK124" s="95"/>
      <c r="AL124" s="112"/>
      <c r="BC124" s="95"/>
      <c r="BD124" s="95"/>
    </row>
    <row r="125" ht="14.25" customHeight="1">
      <c r="Q125" s="95"/>
      <c r="R125" s="95"/>
      <c r="AJ125" s="95"/>
      <c r="AK125" s="95"/>
      <c r="AL125" s="112"/>
      <c r="BC125" s="95"/>
      <c r="BD125" s="95"/>
    </row>
    <row r="126" ht="14.25" customHeight="1">
      <c r="Q126" s="95"/>
      <c r="R126" s="95"/>
      <c r="AJ126" s="95"/>
      <c r="AK126" s="95"/>
      <c r="AL126" s="112"/>
      <c r="BC126" s="95"/>
      <c r="BD126" s="95"/>
    </row>
    <row r="127" ht="14.25" customHeight="1">
      <c r="Q127" s="95"/>
      <c r="R127" s="95"/>
      <c r="AJ127" s="95"/>
      <c r="AK127" s="95"/>
      <c r="AL127" s="112"/>
      <c r="BC127" s="95"/>
      <c r="BD127" s="95"/>
    </row>
    <row r="128" ht="14.25" customHeight="1">
      <c r="Q128" s="95"/>
      <c r="R128" s="95"/>
      <c r="AJ128" s="95"/>
      <c r="AK128" s="95"/>
      <c r="AL128" s="112"/>
      <c r="BC128" s="95"/>
      <c r="BD128" s="95"/>
    </row>
    <row r="129" ht="14.25" customHeight="1">
      <c r="Q129" s="95"/>
      <c r="R129" s="95"/>
      <c r="AJ129" s="95"/>
      <c r="AK129" s="95"/>
      <c r="AL129" s="112"/>
      <c r="BC129" s="95"/>
      <c r="BD129" s="95"/>
    </row>
    <row r="130" ht="14.25" customHeight="1">
      <c r="Q130" s="95"/>
      <c r="R130" s="95"/>
      <c r="AJ130" s="95"/>
      <c r="AK130" s="95"/>
      <c r="AL130" s="112"/>
      <c r="BC130" s="95"/>
      <c r="BD130" s="95"/>
    </row>
    <row r="131" ht="14.25" customHeight="1">
      <c r="Q131" s="95"/>
      <c r="R131" s="95"/>
      <c r="AJ131" s="95"/>
      <c r="AK131" s="95"/>
      <c r="AL131" s="112"/>
      <c r="BC131" s="95"/>
      <c r="BD131" s="95"/>
    </row>
    <row r="132" ht="14.25" customHeight="1">
      <c r="Q132" s="95"/>
      <c r="R132" s="95"/>
      <c r="AJ132" s="95"/>
      <c r="AK132" s="95"/>
      <c r="AL132" s="112"/>
      <c r="BC132" s="95"/>
      <c r="BD132" s="95"/>
    </row>
    <row r="133" ht="14.25" customHeight="1">
      <c r="Q133" s="95"/>
      <c r="R133" s="95"/>
      <c r="AJ133" s="95"/>
      <c r="AK133" s="95"/>
      <c r="AL133" s="112"/>
      <c r="BC133" s="95"/>
      <c r="BD133" s="95"/>
    </row>
    <row r="134" ht="14.25" customHeight="1">
      <c r="Q134" s="95"/>
      <c r="R134" s="95"/>
      <c r="AJ134" s="95"/>
      <c r="AK134" s="95"/>
      <c r="AL134" s="112"/>
      <c r="BC134" s="95"/>
      <c r="BD134" s="95"/>
    </row>
    <row r="135" ht="14.25" customHeight="1">
      <c r="Q135" s="95"/>
      <c r="R135" s="95"/>
      <c r="AJ135" s="95"/>
      <c r="AK135" s="95"/>
      <c r="AL135" s="112"/>
      <c r="BC135" s="95"/>
      <c r="BD135" s="95"/>
    </row>
    <row r="136" ht="14.25" customHeight="1">
      <c r="Q136" s="95"/>
      <c r="R136" s="95"/>
      <c r="AJ136" s="95"/>
      <c r="AK136" s="95"/>
      <c r="AL136" s="112"/>
      <c r="BC136" s="95"/>
      <c r="BD136" s="95"/>
    </row>
    <row r="137" ht="14.25" customHeight="1">
      <c r="Q137" s="95"/>
      <c r="R137" s="95"/>
      <c r="AJ137" s="95"/>
      <c r="AK137" s="95"/>
      <c r="AL137" s="112"/>
      <c r="BC137" s="95"/>
      <c r="BD137" s="95"/>
    </row>
    <row r="138" ht="14.25" customHeight="1">
      <c r="Q138" s="95"/>
      <c r="R138" s="95"/>
      <c r="AJ138" s="95"/>
      <c r="AK138" s="95"/>
      <c r="AL138" s="112"/>
      <c r="BC138" s="95"/>
      <c r="BD138" s="95"/>
    </row>
    <row r="139" ht="14.25" customHeight="1">
      <c r="Q139" s="95"/>
      <c r="R139" s="95"/>
      <c r="AJ139" s="95"/>
      <c r="AK139" s="95"/>
      <c r="AL139" s="112"/>
      <c r="BC139" s="95"/>
      <c r="BD139" s="95"/>
    </row>
    <row r="140" ht="14.25" customHeight="1">
      <c r="Q140" s="95"/>
      <c r="R140" s="95"/>
      <c r="AJ140" s="95"/>
      <c r="AK140" s="95"/>
      <c r="AL140" s="112"/>
      <c r="BC140" s="95"/>
      <c r="BD140" s="95"/>
    </row>
    <row r="141" ht="14.25" customHeight="1">
      <c r="Q141" s="95"/>
      <c r="R141" s="95"/>
      <c r="AJ141" s="95"/>
      <c r="AK141" s="95"/>
      <c r="AL141" s="112"/>
      <c r="BC141" s="95"/>
      <c r="BD141" s="95"/>
    </row>
    <row r="142" ht="14.25" customHeight="1">
      <c r="Q142" s="95"/>
      <c r="R142" s="95"/>
      <c r="AJ142" s="95"/>
      <c r="AK142" s="95"/>
      <c r="AL142" s="112"/>
      <c r="BC142" s="95"/>
      <c r="BD142" s="95"/>
    </row>
    <row r="143" ht="14.25" customHeight="1">
      <c r="Q143" s="95"/>
      <c r="R143" s="95"/>
      <c r="AJ143" s="95"/>
      <c r="AK143" s="95"/>
      <c r="AL143" s="112"/>
      <c r="BC143" s="95"/>
      <c r="BD143" s="95"/>
    </row>
    <row r="144" ht="14.25" customHeight="1">
      <c r="Q144" s="95"/>
      <c r="R144" s="95"/>
      <c r="AJ144" s="95"/>
      <c r="AK144" s="95"/>
      <c r="AL144" s="112"/>
      <c r="BC144" s="95"/>
      <c r="BD144" s="95"/>
    </row>
    <row r="145" ht="14.25" customHeight="1">
      <c r="Q145" s="95"/>
      <c r="R145" s="95"/>
      <c r="AJ145" s="95"/>
      <c r="AK145" s="95"/>
      <c r="AL145" s="112"/>
      <c r="BC145" s="95"/>
      <c r="BD145" s="95"/>
    </row>
    <row r="146" ht="14.25" customHeight="1">
      <c r="Q146" s="95"/>
      <c r="R146" s="95"/>
      <c r="AJ146" s="95"/>
      <c r="AK146" s="95"/>
      <c r="AL146" s="112"/>
      <c r="BC146" s="95"/>
      <c r="BD146" s="95"/>
    </row>
    <row r="147" ht="14.25" customHeight="1">
      <c r="Q147" s="95"/>
      <c r="R147" s="95"/>
      <c r="AJ147" s="95"/>
      <c r="AK147" s="95"/>
      <c r="AL147" s="112"/>
      <c r="BC147" s="95"/>
      <c r="BD147" s="95"/>
    </row>
    <row r="148" ht="14.25" customHeight="1">
      <c r="Q148" s="95"/>
      <c r="R148" s="95"/>
      <c r="AJ148" s="95"/>
      <c r="AK148" s="95"/>
      <c r="AL148" s="112"/>
      <c r="BC148" s="95"/>
      <c r="BD148" s="95"/>
    </row>
    <row r="149" ht="14.25" customHeight="1">
      <c r="Q149" s="95"/>
      <c r="R149" s="95"/>
      <c r="AJ149" s="95"/>
      <c r="AK149" s="95"/>
      <c r="AL149" s="112"/>
      <c r="BC149" s="95"/>
      <c r="BD149" s="95"/>
    </row>
    <row r="150" ht="14.25" customHeight="1">
      <c r="Q150" s="95"/>
      <c r="R150" s="95"/>
      <c r="AJ150" s="95"/>
      <c r="AK150" s="95"/>
      <c r="AL150" s="112"/>
      <c r="BC150" s="95"/>
      <c r="BD150" s="95"/>
    </row>
    <row r="151" ht="14.25" customHeight="1">
      <c r="Q151" s="95"/>
      <c r="R151" s="95"/>
      <c r="AJ151" s="95"/>
      <c r="AK151" s="95"/>
      <c r="AL151" s="112"/>
      <c r="BC151" s="95"/>
      <c r="BD151" s="95"/>
    </row>
    <row r="152" ht="14.25" customHeight="1">
      <c r="Q152" s="95"/>
      <c r="R152" s="95"/>
      <c r="AJ152" s="95"/>
      <c r="AK152" s="95"/>
      <c r="AL152" s="112"/>
      <c r="BC152" s="95"/>
      <c r="BD152" s="95"/>
    </row>
    <row r="153" ht="14.25" customHeight="1">
      <c r="Q153" s="95"/>
      <c r="R153" s="95"/>
      <c r="AJ153" s="95"/>
      <c r="AK153" s="95"/>
      <c r="AL153" s="112"/>
      <c r="BC153" s="95"/>
      <c r="BD153" s="95"/>
    </row>
    <row r="154" ht="14.25" customHeight="1">
      <c r="Q154" s="95"/>
      <c r="R154" s="95"/>
      <c r="AJ154" s="95"/>
      <c r="AK154" s="95"/>
      <c r="AL154" s="112"/>
      <c r="BC154" s="95"/>
      <c r="BD154" s="95"/>
    </row>
    <row r="155" ht="14.25" customHeight="1">
      <c r="Q155" s="95"/>
      <c r="R155" s="95"/>
      <c r="AJ155" s="95"/>
      <c r="AK155" s="95"/>
      <c r="AL155" s="112"/>
      <c r="BC155" s="95"/>
      <c r="BD155" s="95"/>
    </row>
    <row r="156" ht="14.25" customHeight="1">
      <c r="Q156" s="95"/>
      <c r="R156" s="95"/>
      <c r="AJ156" s="95"/>
      <c r="AK156" s="95"/>
      <c r="AL156" s="112"/>
      <c r="BC156" s="95"/>
      <c r="BD156" s="95"/>
    </row>
    <row r="157" ht="14.25" customHeight="1">
      <c r="Q157" s="95"/>
      <c r="R157" s="95"/>
      <c r="AJ157" s="95"/>
      <c r="AK157" s="95"/>
      <c r="AL157" s="112"/>
      <c r="BC157" s="95"/>
      <c r="BD157" s="95"/>
    </row>
    <row r="158" ht="14.25" customHeight="1">
      <c r="Q158" s="95"/>
      <c r="R158" s="95"/>
      <c r="AJ158" s="95"/>
      <c r="AK158" s="95"/>
      <c r="AL158" s="112"/>
      <c r="BC158" s="95"/>
      <c r="BD158" s="95"/>
    </row>
    <row r="159" ht="14.25" customHeight="1">
      <c r="Q159" s="95"/>
      <c r="R159" s="95"/>
      <c r="AJ159" s="95"/>
      <c r="AK159" s="95"/>
      <c r="AL159" s="112"/>
      <c r="BC159" s="95"/>
      <c r="BD159" s="95"/>
    </row>
    <row r="160" ht="14.25" customHeight="1">
      <c r="Q160" s="95"/>
      <c r="R160" s="95"/>
      <c r="AJ160" s="95"/>
      <c r="AK160" s="95"/>
      <c r="AL160" s="112"/>
      <c r="BC160" s="95"/>
      <c r="BD160" s="95"/>
    </row>
    <row r="161" ht="14.25" customHeight="1">
      <c r="Q161" s="95"/>
      <c r="R161" s="95"/>
      <c r="AJ161" s="95"/>
      <c r="AK161" s="95"/>
      <c r="AL161" s="112"/>
      <c r="BC161" s="95"/>
      <c r="BD161" s="95"/>
    </row>
    <row r="162" ht="14.25" customHeight="1">
      <c r="Q162" s="95"/>
      <c r="R162" s="95"/>
      <c r="AJ162" s="95"/>
      <c r="AK162" s="95"/>
      <c r="AL162" s="112"/>
      <c r="BC162" s="95"/>
      <c r="BD162" s="95"/>
    </row>
    <row r="163" ht="14.25" customHeight="1">
      <c r="Q163" s="95"/>
      <c r="R163" s="95"/>
      <c r="AJ163" s="95"/>
      <c r="AK163" s="95"/>
      <c r="AL163" s="112"/>
      <c r="BC163" s="95"/>
      <c r="BD163" s="95"/>
    </row>
    <row r="164" ht="14.25" customHeight="1">
      <c r="Q164" s="95"/>
      <c r="R164" s="95"/>
      <c r="AJ164" s="95"/>
      <c r="AK164" s="95"/>
      <c r="AL164" s="112"/>
      <c r="BC164" s="95"/>
      <c r="BD164" s="95"/>
    </row>
    <row r="165" ht="14.25" customHeight="1">
      <c r="Q165" s="95"/>
      <c r="R165" s="95"/>
      <c r="AJ165" s="95"/>
      <c r="AK165" s="95"/>
      <c r="AL165" s="112"/>
      <c r="BC165" s="95"/>
      <c r="BD165" s="95"/>
    </row>
    <row r="166" ht="14.25" customHeight="1">
      <c r="Q166" s="95"/>
      <c r="R166" s="95"/>
      <c r="AJ166" s="95"/>
      <c r="AK166" s="95"/>
      <c r="AL166" s="112"/>
      <c r="BC166" s="95"/>
      <c r="BD166" s="95"/>
    </row>
    <row r="167" ht="14.25" customHeight="1">
      <c r="Q167" s="95"/>
      <c r="R167" s="95"/>
      <c r="AJ167" s="95"/>
      <c r="AK167" s="95"/>
      <c r="AL167" s="112"/>
      <c r="BC167" s="95"/>
      <c r="BD167" s="95"/>
    </row>
    <row r="168" ht="14.25" customHeight="1">
      <c r="Q168" s="95"/>
      <c r="R168" s="95"/>
      <c r="AJ168" s="95"/>
      <c r="AK168" s="95"/>
      <c r="AL168" s="112"/>
      <c r="BC168" s="95"/>
      <c r="BD168" s="95"/>
    </row>
    <row r="169" ht="14.25" customHeight="1">
      <c r="Q169" s="95"/>
      <c r="R169" s="95"/>
      <c r="AJ169" s="95"/>
      <c r="AK169" s="95"/>
      <c r="AL169" s="112"/>
      <c r="BC169" s="95"/>
      <c r="BD169" s="95"/>
    </row>
    <row r="170" ht="14.25" customHeight="1">
      <c r="Q170" s="95"/>
      <c r="R170" s="95"/>
      <c r="AJ170" s="95"/>
      <c r="AK170" s="95"/>
      <c r="AL170" s="112"/>
      <c r="BC170" s="95"/>
      <c r="BD170" s="95"/>
    </row>
    <row r="171" ht="14.25" customHeight="1">
      <c r="Q171" s="95"/>
      <c r="R171" s="95"/>
      <c r="AJ171" s="95"/>
      <c r="AK171" s="95"/>
      <c r="AL171" s="112"/>
      <c r="BC171" s="95"/>
      <c r="BD171" s="95"/>
    </row>
    <row r="172" ht="14.25" customHeight="1">
      <c r="Q172" s="95"/>
      <c r="R172" s="95"/>
      <c r="AJ172" s="95"/>
      <c r="AK172" s="95"/>
      <c r="AL172" s="112"/>
      <c r="BC172" s="95"/>
      <c r="BD172" s="95"/>
    </row>
    <row r="173" ht="14.25" customHeight="1">
      <c r="Q173" s="95"/>
      <c r="R173" s="95"/>
      <c r="AJ173" s="95"/>
      <c r="AK173" s="95"/>
      <c r="AL173" s="112"/>
      <c r="BC173" s="95"/>
      <c r="BD173" s="95"/>
    </row>
    <row r="174" ht="14.25" customHeight="1">
      <c r="Q174" s="95"/>
      <c r="R174" s="95"/>
      <c r="AJ174" s="95"/>
      <c r="AK174" s="95"/>
      <c r="AL174" s="112"/>
      <c r="BC174" s="95"/>
      <c r="BD174" s="95"/>
    </row>
    <row r="175" ht="14.25" customHeight="1">
      <c r="Q175" s="95"/>
      <c r="R175" s="95"/>
      <c r="AJ175" s="95"/>
      <c r="AK175" s="95"/>
      <c r="AL175" s="112"/>
      <c r="BC175" s="95"/>
      <c r="BD175" s="95"/>
    </row>
    <row r="176" ht="14.25" customHeight="1">
      <c r="Q176" s="95"/>
      <c r="R176" s="95"/>
      <c r="AJ176" s="95"/>
      <c r="AK176" s="95"/>
      <c r="AL176" s="112"/>
      <c r="BC176" s="95"/>
      <c r="BD176" s="95"/>
    </row>
    <row r="177" ht="14.25" customHeight="1">
      <c r="Q177" s="95"/>
      <c r="R177" s="95"/>
      <c r="AJ177" s="95"/>
      <c r="AK177" s="95"/>
      <c r="AL177" s="112"/>
      <c r="BC177" s="95"/>
      <c r="BD177" s="95"/>
    </row>
    <row r="178" ht="14.25" customHeight="1">
      <c r="Q178" s="95"/>
      <c r="R178" s="95"/>
      <c r="AJ178" s="95"/>
      <c r="AK178" s="95"/>
      <c r="AL178" s="112"/>
      <c r="BC178" s="95"/>
      <c r="BD178" s="95"/>
    </row>
    <row r="179" ht="14.25" customHeight="1">
      <c r="Q179" s="95"/>
      <c r="R179" s="95"/>
      <c r="AJ179" s="95"/>
      <c r="AK179" s="95"/>
      <c r="AL179" s="112"/>
      <c r="BC179" s="95"/>
      <c r="BD179" s="95"/>
    </row>
    <row r="180" ht="14.25" customHeight="1">
      <c r="Q180" s="95"/>
      <c r="R180" s="95"/>
      <c r="AJ180" s="95"/>
      <c r="AK180" s="95"/>
      <c r="AL180" s="112"/>
      <c r="BC180" s="95"/>
      <c r="BD180" s="95"/>
    </row>
    <row r="181" ht="14.25" customHeight="1">
      <c r="Q181" s="95"/>
      <c r="R181" s="95"/>
      <c r="AJ181" s="95"/>
      <c r="AK181" s="95"/>
      <c r="AL181" s="112"/>
      <c r="BC181" s="95"/>
      <c r="BD181" s="95"/>
    </row>
    <row r="182" ht="14.25" customHeight="1">
      <c r="Q182" s="95"/>
      <c r="R182" s="95"/>
      <c r="AJ182" s="95"/>
      <c r="AK182" s="95"/>
      <c r="AL182" s="112"/>
      <c r="BC182" s="95"/>
      <c r="BD182" s="95"/>
    </row>
    <row r="183" ht="14.25" customHeight="1">
      <c r="Q183" s="95"/>
      <c r="R183" s="95"/>
      <c r="AJ183" s="95"/>
      <c r="AK183" s="95"/>
      <c r="AL183" s="112"/>
      <c r="BC183" s="95"/>
      <c r="BD183" s="95"/>
    </row>
    <row r="184" ht="14.25" customHeight="1">
      <c r="Q184" s="95"/>
      <c r="R184" s="95"/>
      <c r="AJ184" s="95"/>
      <c r="AK184" s="95"/>
      <c r="AL184" s="112"/>
      <c r="BC184" s="95"/>
      <c r="BD184" s="95"/>
    </row>
    <row r="185" ht="14.25" customHeight="1">
      <c r="Q185" s="95"/>
      <c r="R185" s="95"/>
      <c r="AJ185" s="95"/>
      <c r="AK185" s="95"/>
      <c r="AL185" s="112"/>
      <c r="BC185" s="95"/>
      <c r="BD185" s="95"/>
    </row>
    <row r="186" ht="14.25" customHeight="1">
      <c r="Q186" s="95"/>
      <c r="R186" s="95"/>
      <c r="AJ186" s="95"/>
      <c r="AK186" s="95"/>
      <c r="AL186" s="112"/>
      <c r="BC186" s="95"/>
      <c r="BD186" s="95"/>
    </row>
    <row r="187" ht="14.25" customHeight="1">
      <c r="Q187" s="95"/>
      <c r="R187" s="95"/>
      <c r="AJ187" s="95"/>
      <c r="AK187" s="95"/>
      <c r="AL187" s="112"/>
      <c r="BC187" s="95"/>
      <c r="BD187" s="95"/>
    </row>
    <row r="188" ht="14.25" customHeight="1">
      <c r="Q188" s="95"/>
      <c r="R188" s="95"/>
      <c r="AJ188" s="95"/>
      <c r="AK188" s="95"/>
      <c r="AL188" s="112"/>
      <c r="BC188" s="95"/>
      <c r="BD188" s="95"/>
    </row>
    <row r="189" ht="14.25" customHeight="1">
      <c r="Q189" s="95"/>
      <c r="R189" s="95"/>
      <c r="AJ189" s="95"/>
      <c r="AK189" s="95"/>
      <c r="AL189" s="112"/>
      <c r="BC189" s="95"/>
      <c r="BD189" s="95"/>
    </row>
    <row r="190" ht="14.25" customHeight="1">
      <c r="Q190" s="95"/>
      <c r="R190" s="95"/>
      <c r="AJ190" s="95"/>
      <c r="AK190" s="95"/>
      <c r="AL190" s="112"/>
      <c r="BC190" s="95"/>
      <c r="BD190" s="95"/>
    </row>
    <row r="191" ht="14.25" customHeight="1">
      <c r="Q191" s="95"/>
      <c r="R191" s="95"/>
      <c r="AJ191" s="95"/>
      <c r="AK191" s="95"/>
      <c r="AL191" s="112"/>
      <c r="BC191" s="95"/>
      <c r="BD191" s="95"/>
    </row>
    <row r="192" ht="14.25" customHeight="1">
      <c r="Q192" s="95"/>
      <c r="R192" s="95"/>
      <c r="AJ192" s="95"/>
      <c r="AK192" s="95"/>
      <c r="AL192" s="112"/>
      <c r="BC192" s="95"/>
      <c r="BD192" s="95"/>
    </row>
    <row r="193" ht="14.25" customHeight="1">
      <c r="Q193" s="95"/>
      <c r="R193" s="95"/>
      <c r="AJ193" s="95"/>
      <c r="AK193" s="95"/>
      <c r="AL193" s="112"/>
      <c r="BC193" s="95"/>
      <c r="BD193" s="95"/>
    </row>
    <row r="194" ht="14.25" customHeight="1">
      <c r="Q194" s="95"/>
      <c r="R194" s="95"/>
      <c r="AJ194" s="95"/>
      <c r="AK194" s="95"/>
      <c r="AL194" s="112"/>
      <c r="BC194" s="95"/>
      <c r="BD194" s="95"/>
    </row>
    <row r="195" ht="14.25" customHeight="1">
      <c r="Q195" s="95"/>
      <c r="R195" s="95"/>
      <c r="AJ195" s="95"/>
      <c r="AK195" s="95"/>
      <c r="AL195" s="112"/>
      <c r="BC195" s="95"/>
      <c r="BD195" s="95"/>
    </row>
    <row r="196" ht="14.25" customHeight="1">
      <c r="Q196" s="95"/>
      <c r="R196" s="95"/>
      <c r="AJ196" s="95"/>
      <c r="AK196" s="95"/>
      <c r="AL196" s="112"/>
      <c r="BC196" s="95"/>
      <c r="BD196" s="95"/>
    </row>
    <row r="197" ht="14.25" customHeight="1">
      <c r="Q197" s="95"/>
      <c r="R197" s="95"/>
      <c r="AJ197" s="95"/>
      <c r="AK197" s="95"/>
      <c r="AL197" s="112"/>
      <c r="BC197" s="95"/>
      <c r="BD197" s="95"/>
    </row>
    <row r="198" ht="14.25" customHeight="1">
      <c r="Q198" s="95"/>
      <c r="R198" s="95"/>
      <c r="AJ198" s="95"/>
      <c r="AK198" s="95"/>
      <c r="AL198" s="112"/>
      <c r="BC198" s="95"/>
      <c r="BD198" s="95"/>
    </row>
    <row r="199" ht="14.25" customHeight="1">
      <c r="Q199" s="95"/>
      <c r="R199" s="95"/>
      <c r="AJ199" s="95"/>
      <c r="AK199" s="95"/>
      <c r="AL199" s="112"/>
      <c r="BC199" s="95"/>
      <c r="BD199" s="95"/>
    </row>
    <row r="200" ht="14.25" customHeight="1">
      <c r="Q200" s="95"/>
      <c r="R200" s="95"/>
      <c r="AJ200" s="95"/>
      <c r="AK200" s="95"/>
      <c r="AL200" s="112"/>
      <c r="BC200" s="95"/>
      <c r="BD200" s="95"/>
    </row>
    <row r="201" ht="14.25" customHeight="1">
      <c r="Q201" s="95"/>
      <c r="R201" s="95"/>
      <c r="AJ201" s="95"/>
      <c r="AK201" s="95"/>
      <c r="AL201" s="112"/>
      <c r="BC201" s="95"/>
      <c r="BD201" s="95"/>
    </row>
    <row r="202" ht="14.25" customHeight="1">
      <c r="Q202" s="95"/>
      <c r="R202" s="95"/>
      <c r="AJ202" s="95"/>
      <c r="AK202" s="95"/>
      <c r="AL202" s="112"/>
      <c r="BC202" s="95"/>
      <c r="BD202" s="95"/>
    </row>
    <row r="203" ht="14.25" customHeight="1">
      <c r="Q203" s="95"/>
      <c r="R203" s="95"/>
      <c r="AJ203" s="95"/>
      <c r="AK203" s="95"/>
      <c r="AL203" s="112"/>
      <c r="BC203" s="95"/>
      <c r="BD203" s="95"/>
    </row>
    <row r="204" ht="14.25" customHeight="1">
      <c r="Q204" s="95"/>
      <c r="R204" s="95"/>
      <c r="AJ204" s="95"/>
      <c r="AK204" s="95"/>
      <c r="AL204" s="112"/>
      <c r="BC204" s="95"/>
      <c r="BD204" s="95"/>
    </row>
    <row r="205" ht="14.25" customHeight="1">
      <c r="Q205" s="95"/>
      <c r="R205" s="95"/>
      <c r="AJ205" s="95"/>
      <c r="AK205" s="95"/>
      <c r="AL205" s="112"/>
      <c r="BC205" s="95"/>
      <c r="BD205" s="95"/>
    </row>
    <row r="206" ht="14.25" customHeight="1">
      <c r="Q206" s="95"/>
      <c r="R206" s="95"/>
      <c r="AJ206" s="95"/>
      <c r="AK206" s="95"/>
      <c r="AL206" s="112"/>
      <c r="BC206" s="95"/>
      <c r="BD206" s="95"/>
    </row>
    <row r="207" ht="14.25" customHeight="1">
      <c r="Q207" s="95"/>
      <c r="R207" s="95"/>
      <c r="AJ207" s="95"/>
      <c r="AK207" s="95"/>
      <c r="AL207" s="112"/>
      <c r="BC207" s="95"/>
      <c r="BD207" s="95"/>
    </row>
    <row r="208" ht="14.25" customHeight="1">
      <c r="Q208" s="95"/>
      <c r="R208" s="95"/>
      <c r="AJ208" s="95"/>
      <c r="AK208" s="95"/>
      <c r="AL208" s="112"/>
      <c r="BC208" s="95"/>
      <c r="BD208" s="95"/>
    </row>
    <row r="209" ht="14.25" customHeight="1">
      <c r="Q209" s="95"/>
      <c r="R209" s="95"/>
      <c r="AJ209" s="95"/>
      <c r="AK209" s="95"/>
      <c r="AL209" s="112"/>
      <c r="BC209" s="95"/>
      <c r="BD209" s="95"/>
    </row>
    <row r="210" ht="14.25" customHeight="1">
      <c r="Q210" s="95"/>
      <c r="R210" s="95"/>
      <c r="AJ210" s="95"/>
      <c r="AK210" s="95"/>
      <c r="AL210" s="112"/>
      <c r="BC210" s="95"/>
      <c r="BD210" s="95"/>
    </row>
    <row r="211" ht="14.25" customHeight="1">
      <c r="Q211" s="95"/>
      <c r="R211" s="95"/>
      <c r="AJ211" s="95"/>
      <c r="AK211" s="95"/>
      <c r="AL211" s="112"/>
      <c r="BC211" s="95"/>
      <c r="BD211" s="95"/>
    </row>
    <row r="212" ht="14.25" customHeight="1">
      <c r="Q212" s="95"/>
      <c r="R212" s="95"/>
      <c r="AJ212" s="95"/>
      <c r="AK212" s="95"/>
      <c r="AL212" s="112"/>
      <c r="BC212" s="95"/>
      <c r="BD212" s="95"/>
    </row>
    <row r="213" ht="14.25" customHeight="1">
      <c r="Q213" s="95"/>
      <c r="R213" s="95"/>
      <c r="AJ213" s="95"/>
      <c r="AK213" s="95"/>
      <c r="AL213" s="112"/>
      <c r="BC213" s="95"/>
      <c r="BD213" s="95"/>
    </row>
    <row r="214" ht="14.25" customHeight="1">
      <c r="Q214" s="95"/>
      <c r="R214" s="95"/>
      <c r="AJ214" s="95"/>
      <c r="AK214" s="95"/>
      <c r="AL214" s="112"/>
      <c r="BC214" s="95"/>
      <c r="BD214" s="95"/>
    </row>
    <row r="215" ht="14.25" customHeight="1">
      <c r="Q215" s="95"/>
      <c r="R215" s="95"/>
      <c r="AJ215" s="95"/>
      <c r="AK215" s="95"/>
      <c r="AL215" s="112"/>
      <c r="BC215" s="95"/>
      <c r="BD215" s="95"/>
    </row>
    <row r="216" ht="14.25" customHeight="1">
      <c r="Q216" s="95"/>
      <c r="R216" s="95"/>
      <c r="AJ216" s="95"/>
      <c r="AK216" s="95"/>
      <c r="AL216" s="112"/>
      <c r="BC216" s="95"/>
      <c r="BD216" s="95"/>
    </row>
    <row r="217" ht="14.25" customHeight="1">
      <c r="Q217" s="95"/>
      <c r="R217" s="95"/>
      <c r="AJ217" s="95"/>
      <c r="AK217" s="95"/>
      <c r="AL217" s="112"/>
      <c r="BC217" s="95"/>
      <c r="BD217" s="95"/>
    </row>
    <row r="218" ht="14.25" customHeight="1">
      <c r="Q218" s="95"/>
      <c r="R218" s="95"/>
      <c r="AJ218" s="95"/>
      <c r="AK218" s="95"/>
      <c r="AL218" s="112"/>
      <c r="BC218" s="95"/>
      <c r="BD218" s="95"/>
    </row>
    <row r="219" ht="14.25" customHeight="1">
      <c r="Q219" s="95"/>
      <c r="R219" s="95"/>
      <c r="AJ219" s="95"/>
      <c r="AK219" s="95"/>
      <c r="AL219" s="112"/>
      <c r="BC219" s="95"/>
      <c r="BD219" s="95"/>
    </row>
    <row r="220" ht="14.25" customHeight="1">
      <c r="Q220" s="95"/>
      <c r="R220" s="95"/>
      <c r="AJ220" s="95"/>
      <c r="AK220" s="95"/>
      <c r="AL220" s="112"/>
      <c r="BC220" s="95"/>
      <c r="BD220" s="95"/>
    </row>
    <row r="221" ht="14.25" customHeight="1">
      <c r="Q221" s="95"/>
      <c r="R221" s="95"/>
      <c r="AJ221" s="95"/>
      <c r="AK221" s="95"/>
      <c r="AL221" s="112"/>
      <c r="BC221" s="95"/>
      <c r="BD221" s="95"/>
    </row>
    <row r="222" ht="14.25" customHeight="1">
      <c r="Q222" s="95"/>
      <c r="R222" s="95"/>
      <c r="AJ222" s="95"/>
      <c r="AK222" s="95"/>
      <c r="AL222" s="112"/>
      <c r="BC222" s="95"/>
      <c r="BD222" s="95"/>
    </row>
    <row r="223" ht="14.25" customHeight="1">
      <c r="Q223" s="95"/>
      <c r="R223" s="95"/>
      <c r="AJ223" s="95"/>
      <c r="AK223" s="95"/>
      <c r="AL223" s="112"/>
      <c r="BC223" s="95"/>
      <c r="BD223" s="95"/>
    </row>
    <row r="224" ht="14.25" customHeight="1">
      <c r="Q224" s="95"/>
      <c r="R224" s="95"/>
      <c r="AJ224" s="95"/>
      <c r="AK224" s="95"/>
      <c r="AL224" s="112"/>
      <c r="BC224" s="95"/>
      <c r="BD224" s="95"/>
    </row>
    <row r="225" ht="14.25" customHeight="1">
      <c r="Q225" s="95"/>
      <c r="R225" s="95"/>
      <c r="AJ225" s="95"/>
      <c r="AK225" s="95"/>
      <c r="AL225" s="112"/>
      <c r="BC225" s="95"/>
      <c r="BD225" s="95"/>
    </row>
    <row r="226" ht="14.25" customHeight="1">
      <c r="Q226" s="95"/>
      <c r="R226" s="95"/>
      <c r="AJ226" s="95"/>
      <c r="AK226" s="95"/>
      <c r="AL226" s="112"/>
      <c r="BC226" s="95"/>
      <c r="BD226" s="95"/>
    </row>
    <row r="227" ht="14.25" customHeight="1">
      <c r="Q227" s="95"/>
      <c r="R227" s="95"/>
      <c r="AJ227" s="95"/>
      <c r="AK227" s="95"/>
      <c r="AL227" s="112"/>
      <c r="BC227" s="95"/>
      <c r="BD227" s="95"/>
    </row>
    <row r="228" ht="14.25" customHeight="1">
      <c r="Q228" s="95"/>
      <c r="R228" s="95"/>
      <c r="AJ228" s="95"/>
      <c r="AK228" s="95"/>
      <c r="AL228" s="112"/>
      <c r="BC228" s="95"/>
      <c r="BD228" s="95"/>
    </row>
    <row r="229" ht="14.25" customHeight="1">
      <c r="Q229" s="95"/>
      <c r="R229" s="95"/>
      <c r="AJ229" s="95"/>
      <c r="AK229" s="95"/>
      <c r="AL229" s="112"/>
      <c r="BC229" s="95"/>
      <c r="BD229" s="95"/>
    </row>
    <row r="230" ht="14.25" customHeight="1">
      <c r="Q230" s="95"/>
      <c r="R230" s="95"/>
      <c r="AJ230" s="95"/>
      <c r="AK230" s="95"/>
      <c r="AL230" s="112"/>
      <c r="BC230" s="95"/>
      <c r="BD230" s="95"/>
    </row>
    <row r="231" ht="14.25" customHeight="1">
      <c r="Q231" s="95"/>
      <c r="R231" s="95"/>
      <c r="AJ231" s="95"/>
      <c r="AK231" s="95"/>
      <c r="AL231" s="112"/>
      <c r="BC231" s="95"/>
      <c r="BD231" s="95"/>
    </row>
    <row r="232" ht="14.25" customHeight="1">
      <c r="Q232" s="95"/>
      <c r="R232" s="95"/>
      <c r="AJ232" s="95"/>
      <c r="AK232" s="95"/>
      <c r="AL232" s="112"/>
      <c r="BC232" s="95"/>
      <c r="BD232" s="95"/>
    </row>
    <row r="233" ht="14.25" customHeight="1">
      <c r="Q233" s="95"/>
      <c r="R233" s="95"/>
      <c r="AJ233" s="95"/>
      <c r="AK233" s="95"/>
      <c r="AL233" s="112"/>
      <c r="BC233" s="95"/>
      <c r="BD233" s="95"/>
    </row>
    <row r="234" ht="14.25" customHeight="1">
      <c r="Q234" s="95"/>
      <c r="R234" s="95"/>
      <c r="AJ234" s="95"/>
      <c r="AK234" s="95"/>
      <c r="AL234" s="112"/>
      <c r="BC234" s="95"/>
      <c r="BD234" s="95"/>
    </row>
    <row r="235" ht="14.25" customHeight="1">
      <c r="Q235" s="95"/>
      <c r="R235" s="95"/>
      <c r="AJ235" s="95"/>
      <c r="AK235" s="95"/>
      <c r="AL235" s="112"/>
      <c r="BC235" s="95"/>
      <c r="BD235" s="95"/>
    </row>
    <row r="236" ht="14.25" customHeight="1">
      <c r="Q236" s="95"/>
      <c r="R236" s="95"/>
      <c r="AJ236" s="95"/>
      <c r="AK236" s="95"/>
      <c r="AL236" s="112"/>
      <c r="BC236" s="95"/>
      <c r="BD236" s="95"/>
    </row>
    <row r="237" ht="14.25" customHeight="1">
      <c r="Q237" s="95"/>
      <c r="R237" s="95"/>
      <c r="AJ237" s="95"/>
      <c r="AK237" s="95"/>
      <c r="AL237" s="112"/>
      <c r="BC237" s="95"/>
      <c r="BD237" s="95"/>
    </row>
    <row r="238" ht="14.25" customHeight="1">
      <c r="Q238" s="95"/>
      <c r="R238" s="95"/>
      <c r="AJ238" s="95"/>
      <c r="AK238" s="95"/>
      <c r="AL238" s="112"/>
      <c r="BC238" s="95"/>
      <c r="BD238" s="95"/>
    </row>
    <row r="239" ht="14.25" customHeight="1">
      <c r="Q239" s="95"/>
      <c r="R239" s="95"/>
      <c r="AJ239" s="95"/>
      <c r="AK239" s="95"/>
      <c r="AL239" s="112"/>
      <c r="BC239" s="95"/>
      <c r="BD239" s="95"/>
    </row>
    <row r="240" ht="14.25" customHeight="1">
      <c r="Q240" s="95"/>
      <c r="R240" s="95"/>
      <c r="AJ240" s="95"/>
      <c r="AK240" s="95"/>
      <c r="AL240" s="112"/>
      <c r="BC240" s="95"/>
      <c r="BD240" s="95"/>
    </row>
    <row r="241" ht="14.25" customHeight="1">
      <c r="Q241" s="95"/>
      <c r="R241" s="95"/>
      <c r="AJ241" s="95"/>
      <c r="AK241" s="95"/>
      <c r="AL241" s="112"/>
      <c r="BC241" s="95"/>
      <c r="BD241" s="95"/>
    </row>
    <row r="242" ht="14.25" customHeight="1">
      <c r="Q242" s="95"/>
      <c r="R242" s="95"/>
      <c r="AJ242" s="95"/>
      <c r="AK242" s="95"/>
      <c r="AL242" s="112"/>
      <c r="BC242" s="95"/>
      <c r="BD242" s="95"/>
    </row>
    <row r="243" ht="14.25" customHeight="1">
      <c r="Q243" s="95"/>
      <c r="R243" s="95"/>
      <c r="AJ243" s="95"/>
      <c r="AK243" s="95"/>
      <c r="AL243" s="112"/>
      <c r="BC243" s="95"/>
      <c r="BD243" s="95"/>
    </row>
    <row r="244" ht="14.25" customHeight="1">
      <c r="Q244" s="95"/>
      <c r="R244" s="95"/>
      <c r="AJ244" s="95"/>
      <c r="AK244" s="95"/>
      <c r="AL244" s="112"/>
      <c r="BC244" s="95"/>
      <c r="BD244" s="95"/>
    </row>
    <row r="245" ht="14.25" customHeight="1">
      <c r="Q245" s="95"/>
      <c r="R245" s="95"/>
      <c r="AJ245" s="95"/>
      <c r="AK245" s="95"/>
      <c r="AL245" s="112"/>
      <c r="BC245" s="95"/>
      <c r="BD245" s="95"/>
    </row>
    <row r="246" ht="14.25" customHeight="1">
      <c r="Q246" s="95"/>
      <c r="R246" s="95"/>
      <c r="AJ246" s="95"/>
      <c r="AK246" s="95"/>
      <c r="AL246" s="112"/>
      <c r="BC246" s="95"/>
      <c r="BD246" s="95"/>
    </row>
    <row r="247" ht="14.25" customHeight="1">
      <c r="Q247" s="95"/>
      <c r="R247" s="95"/>
      <c r="AJ247" s="95"/>
      <c r="AK247" s="95"/>
      <c r="AL247" s="112"/>
      <c r="BC247" s="95"/>
      <c r="BD247" s="95"/>
    </row>
    <row r="248" ht="14.25" customHeight="1">
      <c r="Q248" s="95"/>
      <c r="R248" s="95"/>
      <c r="AJ248" s="95"/>
      <c r="AK248" s="95"/>
      <c r="AL248" s="112"/>
      <c r="BC248" s="95"/>
      <c r="BD248" s="95"/>
    </row>
    <row r="249" ht="14.25" customHeight="1">
      <c r="Q249" s="95"/>
      <c r="R249" s="95"/>
      <c r="AJ249" s="95"/>
      <c r="AK249" s="95"/>
      <c r="AL249" s="112"/>
      <c r="BC249" s="95"/>
      <c r="BD249" s="95"/>
    </row>
    <row r="250" ht="14.25" customHeight="1">
      <c r="Q250" s="95"/>
      <c r="R250" s="95"/>
      <c r="AJ250" s="95"/>
      <c r="AK250" s="95"/>
      <c r="AL250" s="112"/>
      <c r="BC250" s="95"/>
      <c r="BD250" s="95"/>
    </row>
    <row r="251" ht="14.25" customHeight="1">
      <c r="Q251" s="95"/>
      <c r="R251" s="95"/>
      <c r="AJ251" s="95"/>
      <c r="AK251" s="95"/>
      <c r="AL251" s="112"/>
      <c r="BC251" s="95"/>
      <c r="BD251" s="95"/>
    </row>
    <row r="252" ht="14.25" customHeight="1">
      <c r="Q252" s="95"/>
      <c r="R252" s="95"/>
      <c r="AJ252" s="95"/>
      <c r="AK252" s="95"/>
      <c r="AL252" s="112"/>
      <c r="BC252" s="95"/>
      <c r="BD252" s="95"/>
    </row>
    <row r="253" ht="14.25" customHeight="1">
      <c r="Q253" s="95"/>
      <c r="R253" s="95"/>
      <c r="AJ253" s="95"/>
      <c r="AK253" s="95"/>
      <c r="AL253" s="112"/>
      <c r="BC253" s="95"/>
      <c r="BD253" s="95"/>
    </row>
    <row r="254" ht="14.25" customHeight="1">
      <c r="Q254" s="95"/>
      <c r="R254" s="95"/>
      <c r="AJ254" s="95"/>
      <c r="AK254" s="95"/>
      <c r="AL254" s="112"/>
      <c r="BC254" s="95"/>
      <c r="BD254" s="95"/>
    </row>
    <row r="255" ht="14.25" customHeight="1">
      <c r="Q255" s="95"/>
      <c r="R255" s="95"/>
      <c r="AJ255" s="95"/>
      <c r="AK255" s="95"/>
      <c r="AL255" s="112"/>
      <c r="BC255" s="95"/>
      <c r="BD255" s="95"/>
    </row>
    <row r="256" ht="14.25" customHeight="1">
      <c r="Q256" s="95"/>
      <c r="R256" s="95"/>
      <c r="AJ256" s="95"/>
      <c r="AK256" s="95"/>
      <c r="AL256" s="112"/>
      <c r="BC256" s="95"/>
      <c r="BD256" s="95"/>
    </row>
    <row r="257" ht="14.25" customHeight="1">
      <c r="Q257" s="95"/>
      <c r="R257" s="95"/>
      <c r="AJ257" s="95"/>
      <c r="AK257" s="95"/>
      <c r="AL257" s="112"/>
      <c r="BC257" s="95"/>
      <c r="BD257" s="95"/>
    </row>
    <row r="258" ht="14.25" customHeight="1">
      <c r="Q258" s="95"/>
      <c r="R258" s="95"/>
      <c r="AJ258" s="95"/>
      <c r="AK258" s="95"/>
      <c r="AL258" s="112"/>
      <c r="BC258" s="95"/>
      <c r="BD258" s="95"/>
    </row>
    <row r="259" ht="14.25" customHeight="1">
      <c r="Q259" s="95"/>
      <c r="R259" s="95"/>
      <c r="AJ259" s="95"/>
      <c r="AK259" s="95"/>
      <c r="AL259" s="112"/>
      <c r="BC259" s="95"/>
      <c r="BD259" s="95"/>
    </row>
    <row r="260" ht="14.25" customHeight="1">
      <c r="Q260" s="95"/>
      <c r="R260" s="95"/>
      <c r="AJ260" s="95"/>
      <c r="AK260" s="95"/>
      <c r="AL260" s="112"/>
      <c r="BC260" s="95"/>
      <c r="BD260" s="95"/>
    </row>
    <row r="261" ht="14.25" customHeight="1">
      <c r="Q261" s="95"/>
      <c r="R261" s="95"/>
      <c r="AJ261" s="95"/>
      <c r="AK261" s="95"/>
      <c r="AL261" s="112"/>
      <c r="BC261" s="95"/>
      <c r="BD261" s="95"/>
    </row>
    <row r="262" ht="14.25" customHeight="1">
      <c r="Q262" s="95"/>
      <c r="R262" s="95"/>
      <c r="AJ262" s="95"/>
      <c r="AK262" s="95"/>
      <c r="AL262" s="112"/>
      <c r="BC262" s="95"/>
      <c r="BD262" s="95"/>
    </row>
    <row r="263" ht="14.25" customHeight="1">
      <c r="Q263" s="95"/>
      <c r="R263" s="95"/>
      <c r="AJ263" s="95"/>
      <c r="AK263" s="95"/>
      <c r="AL263" s="112"/>
      <c r="BC263" s="95"/>
      <c r="BD263" s="95"/>
    </row>
    <row r="264" ht="14.25" customHeight="1">
      <c r="Q264" s="95"/>
      <c r="R264" s="95"/>
      <c r="AJ264" s="95"/>
      <c r="AK264" s="95"/>
      <c r="AL264" s="112"/>
      <c r="BC264" s="95"/>
      <c r="BD264" s="95"/>
    </row>
    <row r="265" ht="14.25" customHeight="1">
      <c r="Q265" s="95"/>
      <c r="R265" s="95"/>
      <c r="AJ265" s="95"/>
      <c r="AK265" s="95"/>
      <c r="AL265" s="112"/>
      <c r="BC265" s="95"/>
      <c r="BD265" s="95"/>
    </row>
    <row r="266" ht="14.25" customHeight="1">
      <c r="Q266" s="95"/>
      <c r="R266" s="95"/>
      <c r="AJ266" s="95"/>
      <c r="AK266" s="95"/>
      <c r="AL266" s="112"/>
      <c r="BC266" s="95"/>
      <c r="BD266" s="95"/>
    </row>
    <row r="267" ht="14.25" customHeight="1">
      <c r="Q267" s="95"/>
      <c r="R267" s="95"/>
      <c r="AJ267" s="95"/>
      <c r="AK267" s="95"/>
      <c r="AL267" s="112"/>
      <c r="BC267" s="95"/>
      <c r="BD267" s="95"/>
    </row>
    <row r="268" ht="14.25" customHeight="1">
      <c r="Q268" s="95"/>
      <c r="R268" s="95"/>
      <c r="AJ268" s="95"/>
      <c r="AK268" s="95"/>
      <c r="AL268" s="112"/>
      <c r="BC268" s="95"/>
      <c r="BD268" s="95"/>
    </row>
    <row r="269" ht="14.25" customHeight="1">
      <c r="Q269" s="95"/>
      <c r="R269" s="95"/>
      <c r="AJ269" s="95"/>
      <c r="AK269" s="95"/>
      <c r="AL269" s="112"/>
      <c r="BC269" s="95"/>
      <c r="BD269" s="95"/>
    </row>
    <row r="270" ht="14.25" customHeight="1">
      <c r="Q270" s="95"/>
      <c r="R270" s="95"/>
      <c r="AJ270" s="95"/>
      <c r="AK270" s="95"/>
      <c r="AL270" s="112"/>
      <c r="BC270" s="95"/>
      <c r="BD270" s="95"/>
    </row>
    <row r="271" ht="14.25" customHeight="1">
      <c r="Q271" s="95"/>
      <c r="R271" s="95"/>
      <c r="AJ271" s="95"/>
      <c r="AK271" s="95"/>
      <c r="AL271" s="112"/>
      <c r="BC271" s="95"/>
      <c r="BD271" s="95"/>
    </row>
    <row r="272" ht="14.25" customHeight="1">
      <c r="Q272" s="95"/>
      <c r="R272" s="95"/>
      <c r="AJ272" s="95"/>
      <c r="AK272" s="95"/>
      <c r="AL272" s="112"/>
      <c r="BC272" s="95"/>
      <c r="BD272" s="95"/>
    </row>
    <row r="273" ht="14.25" customHeight="1">
      <c r="Q273" s="95"/>
      <c r="R273" s="95"/>
      <c r="AJ273" s="95"/>
      <c r="AK273" s="95"/>
      <c r="AL273" s="112"/>
      <c r="BC273" s="95"/>
      <c r="BD273" s="95"/>
    </row>
    <row r="274" ht="14.25" customHeight="1">
      <c r="Q274" s="95"/>
      <c r="R274" s="95"/>
      <c r="AJ274" s="95"/>
      <c r="AK274" s="95"/>
      <c r="AL274" s="112"/>
      <c r="BC274" s="95"/>
      <c r="BD274" s="95"/>
    </row>
    <row r="275" ht="14.25" customHeight="1">
      <c r="Q275" s="95"/>
      <c r="R275" s="95"/>
      <c r="AJ275" s="95"/>
      <c r="AK275" s="95"/>
      <c r="AL275" s="112"/>
      <c r="BC275" s="95"/>
      <c r="BD275" s="95"/>
    </row>
    <row r="276" ht="14.25" customHeight="1">
      <c r="Q276" s="95"/>
      <c r="R276" s="95"/>
      <c r="AJ276" s="95"/>
      <c r="AK276" s="95"/>
      <c r="AL276" s="112"/>
      <c r="BC276" s="95"/>
      <c r="BD276" s="95"/>
    </row>
    <row r="277" ht="14.25" customHeight="1">
      <c r="Q277" s="95"/>
      <c r="R277" s="95"/>
      <c r="AJ277" s="95"/>
      <c r="AK277" s="95"/>
      <c r="AL277" s="112"/>
      <c r="BC277" s="95"/>
      <c r="BD277" s="95"/>
    </row>
    <row r="278" ht="14.25" customHeight="1">
      <c r="Q278" s="95"/>
      <c r="R278" s="95"/>
      <c r="AJ278" s="95"/>
      <c r="AK278" s="95"/>
      <c r="AL278" s="112"/>
      <c r="BC278" s="95"/>
      <c r="BD278" s="95"/>
    </row>
    <row r="279" ht="14.25" customHeight="1">
      <c r="Q279" s="95"/>
      <c r="R279" s="95"/>
      <c r="AJ279" s="95"/>
      <c r="AK279" s="95"/>
      <c r="AL279" s="112"/>
      <c r="BC279" s="95"/>
      <c r="BD279" s="95"/>
    </row>
    <row r="280" ht="14.25" customHeight="1">
      <c r="Q280" s="95"/>
      <c r="R280" s="95"/>
      <c r="AJ280" s="95"/>
      <c r="AK280" s="95"/>
      <c r="AL280" s="112"/>
      <c r="BC280" s="95"/>
      <c r="BD280" s="95"/>
    </row>
    <row r="281" ht="14.25" customHeight="1">
      <c r="Q281" s="95"/>
      <c r="R281" s="95"/>
      <c r="AJ281" s="95"/>
      <c r="AK281" s="95"/>
      <c r="AL281" s="112"/>
      <c r="BC281" s="95"/>
      <c r="BD281" s="95"/>
    </row>
    <row r="282" ht="14.25" customHeight="1">
      <c r="Q282" s="95"/>
      <c r="R282" s="95"/>
      <c r="AJ282" s="95"/>
      <c r="AK282" s="95"/>
      <c r="AL282" s="112"/>
      <c r="BC282" s="95"/>
      <c r="BD282" s="95"/>
    </row>
    <row r="283" ht="14.25" customHeight="1">
      <c r="Q283" s="95"/>
      <c r="R283" s="95"/>
      <c r="AJ283" s="95"/>
      <c r="AK283" s="95"/>
      <c r="AL283" s="112"/>
      <c r="BC283" s="95"/>
      <c r="BD283" s="95"/>
    </row>
    <row r="284" ht="14.25" customHeight="1">
      <c r="Q284" s="95"/>
      <c r="R284" s="95"/>
      <c r="AJ284" s="95"/>
      <c r="AK284" s="95"/>
      <c r="AL284" s="112"/>
      <c r="BC284" s="95"/>
      <c r="BD284" s="95"/>
    </row>
    <row r="285" ht="14.25" customHeight="1">
      <c r="Q285" s="95"/>
      <c r="R285" s="95"/>
      <c r="AJ285" s="95"/>
      <c r="AK285" s="95"/>
      <c r="AL285" s="112"/>
      <c r="BC285" s="95"/>
      <c r="BD285" s="95"/>
    </row>
    <row r="286" ht="14.25" customHeight="1">
      <c r="Q286" s="95"/>
      <c r="R286" s="95"/>
      <c r="AJ286" s="95"/>
      <c r="AK286" s="95"/>
      <c r="AL286" s="112"/>
      <c r="BC286" s="95"/>
      <c r="BD286" s="95"/>
    </row>
    <row r="287" ht="14.25" customHeight="1">
      <c r="Q287" s="95"/>
      <c r="R287" s="95"/>
      <c r="AJ287" s="95"/>
      <c r="AK287" s="95"/>
      <c r="AL287" s="112"/>
      <c r="BC287" s="95"/>
      <c r="BD287" s="95"/>
    </row>
    <row r="288" ht="14.25" customHeight="1">
      <c r="Q288" s="95"/>
      <c r="R288" s="95"/>
      <c r="AJ288" s="95"/>
      <c r="AK288" s="95"/>
      <c r="AL288" s="112"/>
      <c r="BC288" s="95"/>
      <c r="BD288" s="95"/>
    </row>
    <row r="289" ht="14.25" customHeight="1">
      <c r="Q289" s="95"/>
      <c r="R289" s="95"/>
      <c r="AJ289" s="95"/>
      <c r="AK289" s="95"/>
      <c r="AL289" s="112"/>
      <c r="BC289" s="95"/>
      <c r="BD289" s="95"/>
    </row>
    <row r="290" ht="14.25" customHeight="1">
      <c r="Q290" s="95"/>
      <c r="R290" s="95"/>
      <c r="AJ290" s="95"/>
      <c r="AK290" s="95"/>
      <c r="AL290" s="112"/>
      <c r="BC290" s="95"/>
      <c r="BD290" s="95"/>
    </row>
    <row r="291" ht="14.25" customHeight="1">
      <c r="Q291" s="95"/>
      <c r="R291" s="95"/>
      <c r="AJ291" s="95"/>
      <c r="AK291" s="95"/>
      <c r="AL291" s="112"/>
      <c r="BC291" s="95"/>
      <c r="BD291" s="95"/>
    </row>
    <row r="292" ht="14.25" customHeight="1">
      <c r="Q292" s="95"/>
      <c r="R292" s="95"/>
      <c r="AJ292" s="95"/>
      <c r="AK292" s="95"/>
      <c r="AL292" s="112"/>
      <c r="BC292" s="95"/>
      <c r="BD292" s="95"/>
    </row>
    <row r="293" ht="14.25" customHeight="1">
      <c r="Q293" s="95"/>
      <c r="R293" s="95"/>
      <c r="AJ293" s="95"/>
      <c r="AK293" s="95"/>
      <c r="AL293" s="112"/>
      <c r="BC293" s="95"/>
      <c r="BD293" s="95"/>
    </row>
    <row r="294" ht="14.25" customHeight="1">
      <c r="Q294" s="95"/>
      <c r="R294" s="95"/>
      <c r="AJ294" s="95"/>
      <c r="AK294" s="95"/>
      <c r="AL294" s="112"/>
      <c r="BC294" s="95"/>
      <c r="BD294" s="95"/>
    </row>
    <row r="295" ht="14.25" customHeight="1">
      <c r="Q295" s="95"/>
      <c r="R295" s="95"/>
      <c r="AJ295" s="95"/>
      <c r="AK295" s="95"/>
      <c r="AL295" s="112"/>
      <c r="BC295" s="95"/>
      <c r="BD295" s="95"/>
    </row>
    <row r="296" ht="14.25" customHeight="1">
      <c r="Q296" s="95"/>
      <c r="R296" s="95"/>
      <c r="AJ296" s="95"/>
      <c r="AK296" s="95"/>
      <c r="AL296" s="112"/>
      <c r="BC296" s="95"/>
      <c r="BD296" s="95"/>
    </row>
    <row r="297" ht="14.25" customHeight="1">
      <c r="Q297" s="95"/>
      <c r="R297" s="95"/>
      <c r="AJ297" s="95"/>
      <c r="AK297" s="95"/>
      <c r="AL297" s="112"/>
      <c r="BC297" s="95"/>
      <c r="BD297" s="95"/>
    </row>
    <row r="298" ht="14.25" customHeight="1">
      <c r="Q298" s="95"/>
      <c r="R298" s="95"/>
      <c r="AJ298" s="95"/>
      <c r="AK298" s="95"/>
      <c r="AL298" s="112"/>
      <c r="BC298" s="95"/>
      <c r="BD298" s="95"/>
    </row>
    <row r="299" ht="14.25" customHeight="1">
      <c r="Q299" s="95"/>
      <c r="R299" s="95"/>
      <c r="AJ299" s="95"/>
      <c r="AK299" s="95"/>
      <c r="AL299" s="112"/>
      <c r="BC299" s="95"/>
      <c r="BD299" s="95"/>
    </row>
    <row r="300" ht="14.25" customHeight="1">
      <c r="Q300" s="95"/>
      <c r="R300" s="95"/>
      <c r="AJ300" s="95"/>
      <c r="AK300" s="95"/>
      <c r="AL300" s="112"/>
      <c r="BC300" s="95"/>
      <c r="BD300" s="95"/>
    </row>
    <row r="301" ht="14.25" customHeight="1">
      <c r="Q301" s="95"/>
      <c r="R301" s="95"/>
      <c r="AJ301" s="95"/>
      <c r="AK301" s="95"/>
      <c r="AL301" s="112"/>
      <c r="BC301" s="95"/>
      <c r="BD301" s="95"/>
    </row>
    <row r="302" ht="14.25" customHeight="1">
      <c r="Q302" s="95"/>
      <c r="R302" s="95"/>
      <c r="AJ302" s="95"/>
      <c r="AK302" s="95"/>
      <c r="AL302" s="112"/>
      <c r="BC302" s="95"/>
      <c r="BD302" s="95"/>
    </row>
    <row r="303" ht="14.25" customHeight="1">
      <c r="Q303" s="95"/>
      <c r="R303" s="95"/>
      <c r="AJ303" s="95"/>
      <c r="AK303" s="95"/>
      <c r="AL303" s="112"/>
      <c r="BC303" s="95"/>
      <c r="BD303" s="95"/>
    </row>
    <row r="304" ht="14.25" customHeight="1">
      <c r="Q304" s="95"/>
      <c r="R304" s="95"/>
      <c r="AJ304" s="95"/>
      <c r="AK304" s="95"/>
      <c r="AL304" s="112"/>
      <c r="BC304" s="95"/>
      <c r="BD304" s="95"/>
    </row>
    <row r="305" ht="14.25" customHeight="1">
      <c r="Q305" s="95"/>
      <c r="R305" s="95"/>
      <c r="AJ305" s="95"/>
      <c r="AK305" s="95"/>
      <c r="AL305" s="112"/>
      <c r="BC305" s="95"/>
      <c r="BD305" s="95"/>
    </row>
    <row r="306" ht="14.25" customHeight="1">
      <c r="Q306" s="95"/>
      <c r="R306" s="95"/>
      <c r="AJ306" s="95"/>
      <c r="AK306" s="95"/>
      <c r="AL306" s="112"/>
      <c r="BC306" s="95"/>
      <c r="BD306" s="95"/>
    </row>
    <row r="307" ht="14.25" customHeight="1">
      <c r="Q307" s="95"/>
      <c r="R307" s="95"/>
      <c r="AJ307" s="95"/>
      <c r="AK307" s="95"/>
      <c r="AL307" s="112"/>
      <c r="BC307" s="95"/>
      <c r="BD307" s="95"/>
    </row>
    <row r="308" ht="14.25" customHeight="1">
      <c r="Q308" s="95"/>
      <c r="R308" s="95"/>
      <c r="AJ308" s="95"/>
      <c r="AK308" s="95"/>
      <c r="AL308" s="112"/>
      <c r="BC308" s="95"/>
      <c r="BD308" s="95"/>
    </row>
    <row r="309" ht="14.25" customHeight="1">
      <c r="Q309" s="95"/>
      <c r="R309" s="95"/>
      <c r="AJ309" s="95"/>
      <c r="AK309" s="95"/>
      <c r="AL309" s="112"/>
      <c r="BC309" s="95"/>
      <c r="BD309" s="95"/>
    </row>
    <row r="310" ht="14.25" customHeight="1">
      <c r="Q310" s="95"/>
      <c r="R310" s="95"/>
      <c r="AJ310" s="95"/>
      <c r="AK310" s="95"/>
      <c r="AL310" s="112"/>
      <c r="BC310" s="95"/>
      <c r="BD310" s="95"/>
    </row>
    <row r="311" ht="14.25" customHeight="1">
      <c r="Q311" s="95"/>
      <c r="R311" s="95"/>
      <c r="AJ311" s="95"/>
      <c r="AK311" s="95"/>
      <c r="AL311" s="112"/>
      <c r="BC311" s="95"/>
      <c r="BD311" s="95"/>
    </row>
    <row r="312" ht="14.25" customHeight="1">
      <c r="Q312" s="95"/>
      <c r="R312" s="95"/>
      <c r="AJ312" s="95"/>
      <c r="AK312" s="95"/>
      <c r="AL312" s="112"/>
      <c r="BC312" s="95"/>
      <c r="BD312" s="95"/>
    </row>
    <row r="313" ht="14.25" customHeight="1">
      <c r="Q313" s="95"/>
      <c r="R313" s="95"/>
      <c r="AJ313" s="95"/>
      <c r="AK313" s="95"/>
      <c r="AL313" s="112"/>
      <c r="BC313" s="95"/>
      <c r="BD313" s="95"/>
    </row>
    <row r="314" ht="14.25" customHeight="1">
      <c r="Q314" s="95"/>
      <c r="R314" s="95"/>
      <c r="AJ314" s="95"/>
      <c r="AK314" s="95"/>
      <c r="AL314" s="112"/>
      <c r="BC314" s="95"/>
      <c r="BD314" s="95"/>
    </row>
    <row r="315" ht="14.25" customHeight="1">
      <c r="Q315" s="95"/>
      <c r="R315" s="95"/>
      <c r="AJ315" s="95"/>
      <c r="AK315" s="95"/>
      <c r="AL315" s="112"/>
      <c r="BC315" s="95"/>
      <c r="BD315" s="95"/>
    </row>
    <row r="316" ht="14.25" customHeight="1">
      <c r="Q316" s="95"/>
      <c r="R316" s="95"/>
      <c r="AJ316" s="95"/>
      <c r="AK316" s="95"/>
      <c r="AL316" s="112"/>
      <c r="BC316" s="95"/>
      <c r="BD316" s="95"/>
    </row>
    <row r="317" ht="14.25" customHeight="1">
      <c r="Q317" s="95"/>
      <c r="R317" s="95"/>
      <c r="AJ317" s="95"/>
      <c r="AK317" s="95"/>
      <c r="AL317" s="112"/>
      <c r="BC317" s="95"/>
      <c r="BD317" s="95"/>
    </row>
    <row r="318" ht="14.25" customHeight="1">
      <c r="Q318" s="95"/>
      <c r="R318" s="95"/>
      <c r="AJ318" s="95"/>
      <c r="AK318" s="95"/>
      <c r="AL318" s="112"/>
      <c r="BC318" s="95"/>
      <c r="BD318" s="95"/>
    </row>
    <row r="319" ht="14.25" customHeight="1">
      <c r="Q319" s="95"/>
      <c r="R319" s="95"/>
      <c r="AJ319" s="95"/>
      <c r="AK319" s="95"/>
      <c r="AL319" s="112"/>
      <c r="BC319" s="95"/>
      <c r="BD319" s="95"/>
    </row>
    <row r="320" ht="14.25" customHeight="1">
      <c r="Q320" s="95"/>
      <c r="R320" s="95"/>
      <c r="AJ320" s="95"/>
      <c r="AK320" s="95"/>
      <c r="AL320" s="112"/>
      <c r="BC320" s="95"/>
      <c r="BD320" s="95"/>
    </row>
    <row r="321" ht="14.25" customHeight="1">
      <c r="Q321" s="95"/>
      <c r="R321" s="95"/>
      <c r="AJ321" s="95"/>
      <c r="AK321" s="95"/>
      <c r="AL321" s="112"/>
      <c r="BC321" s="95"/>
      <c r="BD321" s="95"/>
    </row>
    <row r="322" ht="14.25" customHeight="1">
      <c r="Q322" s="95"/>
      <c r="R322" s="95"/>
      <c r="AJ322" s="95"/>
      <c r="AK322" s="95"/>
      <c r="AL322" s="112"/>
      <c r="BC322" s="95"/>
      <c r="BD322" s="95"/>
    </row>
    <row r="323" ht="14.25" customHeight="1">
      <c r="Q323" s="95"/>
      <c r="R323" s="95"/>
      <c r="AJ323" s="95"/>
      <c r="AK323" s="95"/>
      <c r="AL323" s="112"/>
      <c r="BC323" s="95"/>
      <c r="BD323" s="95"/>
    </row>
    <row r="324" ht="14.25" customHeight="1">
      <c r="Q324" s="95"/>
      <c r="R324" s="95"/>
      <c r="AJ324" s="95"/>
      <c r="AK324" s="95"/>
      <c r="AL324" s="112"/>
      <c r="BC324" s="95"/>
      <c r="BD324" s="95"/>
    </row>
    <row r="325" ht="14.25" customHeight="1">
      <c r="Q325" s="95"/>
      <c r="R325" s="95"/>
      <c r="AJ325" s="95"/>
      <c r="AK325" s="95"/>
      <c r="AL325" s="112"/>
      <c r="BC325" s="95"/>
      <c r="BD325" s="95"/>
    </row>
    <row r="326" ht="14.25" customHeight="1">
      <c r="Q326" s="95"/>
      <c r="R326" s="95"/>
      <c r="AJ326" s="95"/>
      <c r="AK326" s="95"/>
      <c r="AL326" s="112"/>
      <c r="BC326" s="95"/>
      <c r="BD326" s="95"/>
    </row>
    <row r="327" ht="14.25" customHeight="1">
      <c r="Q327" s="95"/>
      <c r="R327" s="95"/>
      <c r="AJ327" s="95"/>
      <c r="AK327" s="95"/>
      <c r="AL327" s="112"/>
      <c r="BC327" s="95"/>
      <c r="BD327" s="95"/>
    </row>
    <row r="328" ht="14.25" customHeight="1">
      <c r="Q328" s="95"/>
      <c r="R328" s="95"/>
      <c r="AJ328" s="95"/>
      <c r="AK328" s="95"/>
      <c r="AL328" s="112"/>
      <c r="BC328" s="95"/>
      <c r="BD328" s="95"/>
    </row>
    <row r="329" ht="14.25" customHeight="1">
      <c r="Q329" s="95"/>
      <c r="R329" s="95"/>
      <c r="AJ329" s="95"/>
      <c r="AK329" s="95"/>
      <c r="AL329" s="112"/>
      <c r="BC329" s="95"/>
      <c r="BD329" s="95"/>
    </row>
    <row r="330" ht="14.25" customHeight="1">
      <c r="Q330" s="95"/>
      <c r="R330" s="95"/>
      <c r="AJ330" s="95"/>
      <c r="AK330" s="95"/>
      <c r="AL330" s="112"/>
      <c r="BC330" s="95"/>
      <c r="BD330" s="95"/>
    </row>
    <row r="331" ht="14.25" customHeight="1">
      <c r="Q331" s="95"/>
      <c r="R331" s="95"/>
      <c r="AJ331" s="95"/>
      <c r="AK331" s="95"/>
      <c r="AL331" s="112"/>
      <c r="BC331" s="95"/>
      <c r="BD331" s="95"/>
    </row>
    <row r="332" ht="14.25" customHeight="1">
      <c r="Q332" s="95"/>
      <c r="R332" s="95"/>
      <c r="AJ332" s="95"/>
      <c r="AK332" s="95"/>
      <c r="AL332" s="112"/>
      <c r="BC332" s="95"/>
      <c r="BD332" s="95"/>
    </row>
    <row r="333" ht="14.25" customHeight="1">
      <c r="Q333" s="95"/>
      <c r="R333" s="95"/>
      <c r="AJ333" s="95"/>
      <c r="AK333" s="95"/>
      <c r="AL333" s="112"/>
      <c r="BC333" s="95"/>
      <c r="BD333" s="95"/>
    </row>
    <row r="334" ht="14.25" customHeight="1">
      <c r="Q334" s="95"/>
      <c r="R334" s="95"/>
      <c r="AJ334" s="95"/>
      <c r="AK334" s="95"/>
      <c r="AL334" s="112"/>
      <c r="BC334" s="95"/>
      <c r="BD334" s="95"/>
    </row>
    <row r="335" ht="14.25" customHeight="1">
      <c r="Q335" s="95"/>
      <c r="R335" s="95"/>
      <c r="AJ335" s="95"/>
      <c r="AK335" s="95"/>
      <c r="AL335" s="112"/>
      <c r="BC335" s="95"/>
      <c r="BD335" s="95"/>
    </row>
    <row r="336" ht="14.25" customHeight="1">
      <c r="Q336" s="95"/>
      <c r="R336" s="95"/>
      <c r="AJ336" s="95"/>
      <c r="AK336" s="95"/>
      <c r="AL336" s="112"/>
      <c r="BC336" s="95"/>
      <c r="BD336" s="95"/>
    </row>
    <row r="337" ht="14.25" customHeight="1">
      <c r="Q337" s="95"/>
      <c r="R337" s="95"/>
      <c r="AJ337" s="95"/>
      <c r="AK337" s="95"/>
      <c r="AL337" s="112"/>
      <c r="BC337" s="95"/>
      <c r="BD337" s="95"/>
    </row>
    <row r="338" ht="14.25" customHeight="1">
      <c r="Q338" s="95"/>
      <c r="R338" s="95"/>
      <c r="AJ338" s="95"/>
      <c r="AK338" s="95"/>
      <c r="AL338" s="112"/>
      <c r="BC338" s="95"/>
      <c r="BD338" s="95"/>
    </row>
    <row r="339" ht="14.25" customHeight="1">
      <c r="Q339" s="95"/>
      <c r="R339" s="95"/>
      <c r="AJ339" s="95"/>
      <c r="AK339" s="95"/>
      <c r="AL339" s="112"/>
      <c r="BC339" s="95"/>
      <c r="BD339" s="95"/>
    </row>
    <row r="340" ht="14.25" customHeight="1">
      <c r="Q340" s="95"/>
      <c r="R340" s="95"/>
      <c r="AJ340" s="95"/>
      <c r="AK340" s="95"/>
      <c r="AL340" s="112"/>
      <c r="BC340" s="95"/>
      <c r="BD340" s="95"/>
    </row>
    <row r="341" ht="14.25" customHeight="1">
      <c r="Q341" s="95"/>
      <c r="R341" s="95"/>
      <c r="AJ341" s="95"/>
      <c r="AK341" s="95"/>
      <c r="AL341" s="112"/>
      <c r="BC341" s="95"/>
      <c r="BD341" s="95"/>
    </row>
    <row r="342" ht="14.25" customHeight="1">
      <c r="Q342" s="95"/>
      <c r="R342" s="95"/>
      <c r="AJ342" s="95"/>
      <c r="AK342" s="95"/>
      <c r="AL342" s="112"/>
      <c r="BC342" s="95"/>
      <c r="BD342" s="95"/>
    </row>
    <row r="343" ht="14.25" customHeight="1">
      <c r="Q343" s="95"/>
      <c r="R343" s="95"/>
      <c r="AJ343" s="95"/>
      <c r="AK343" s="95"/>
      <c r="AL343" s="112"/>
      <c r="BC343" s="95"/>
      <c r="BD343" s="95"/>
    </row>
    <row r="344" ht="14.25" customHeight="1">
      <c r="Q344" s="95"/>
      <c r="R344" s="95"/>
      <c r="AJ344" s="95"/>
      <c r="AK344" s="95"/>
      <c r="AL344" s="112"/>
      <c r="BC344" s="95"/>
      <c r="BD344" s="95"/>
    </row>
    <row r="345" ht="14.25" customHeight="1">
      <c r="Q345" s="95"/>
      <c r="R345" s="95"/>
      <c r="AJ345" s="95"/>
      <c r="AK345" s="95"/>
      <c r="AL345" s="112"/>
      <c r="BC345" s="95"/>
      <c r="BD345" s="95"/>
    </row>
    <row r="346" ht="14.25" customHeight="1">
      <c r="Q346" s="95"/>
      <c r="R346" s="95"/>
      <c r="AJ346" s="95"/>
      <c r="AK346" s="95"/>
      <c r="AL346" s="112"/>
      <c r="BC346" s="95"/>
      <c r="BD346" s="95"/>
    </row>
    <row r="347" ht="14.25" customHeight="1">
      <c r="Q347" s="95"/>
      <c r="R347" s="95"/>
      <c r="AJ347" s="95"/>
      <c r="AK347" s="95"/>
      <c r="AL347" s="112"/>
      <c r="BC347" s="95"/>
      <c r="BD347" s="95"/>
    </row>
    <row r="348" ht="14.25" customHeight="1">
      <c r="Q348" s="95"/>
      <c r="R348" s="95"/>
      <c r="AJ348" s="95"/>
      <c r="AK348" s="95"/>
      <c r="AL348" s="112"/>
      <c r="BC348" s="95"/>
      <c r="BD348" s="95"/>
    </row>
    <row r="349" ht="14.25" customHeight="1">
      <c r="Q349" s="95"/>
      <c r="R349" s="95"/>
      <c r="AJ349" s="95"/>
      <c r="AK349" s="95"/>
      <c r="AL349" s="112"/>
      <c r="BC349" s="95"/>
      <c r="BD349" s="95"/>
    </row>
    <row r="350" ht="14.25" customHeight="1">
      <c r="Q350" s="95"/>
      <c r="R350" s="95"/>
      <c r="AJ350" s="95"/>
      <c r="AK350" s="95"/>
      <c r="AL350" s="112"/>
      <c r="BC350" s="95"/>
      <c r="BD350" s="95"/>
    </row>
    <row r="351" ht="14.25" customHeight="1">
      <c r="Q351" s="95"/>
      <c r="R351" s="95"/>
      <c r="AJ351" s="95"/>
      <c r="AK351" s="95"/>
      <c r="AL351" s="112"/>
      <c r="BC351" s="95"/>
      <c r="BD351" s="95"/>
    </row>
    <row r="352" ht="14.25" customHeight="1">
      <c r="Q352" s="95"/>
      <c r="R352" s="95"/>
      <c r="AJ352" s="95"/>
      <c r="AK352" s="95"/>
      <c r="AL352" s="112"/>
      <c r="BC352" s="95"/>
      <c r="BD352" s="95"/>
    </row>
    <row r="353" ht="14.25" customHeight="1">
      <c r="Q353" s="95"/>
      <c r="R353" s="95"/>
      <c r="AJ353" s="95"/>
      <c r="AK353" s="95"/>
      <c r="AL353" s="112"/>
      <c r="BC353" s="95"/>
      <c r="BD353" s="95"/>
    </row>
    <row r="354" ht="14.25" customHeight="1">
      <c r="Q354" s="95"/>
      <c r="R354" s="95"/>
      <c r="AJ354" s="95"/>
      <c r="AK354" s="95"/>
      <c r="AL354" s="112"/>
      <c r="BC354" s="95"/>
      <c r="BD354" s="95"/>
    </row>
    <row r="355" ht="14.25" customHeight="1">
      <c r="Q355" s="95"/>
      <c r="R355" s="95"/>
      <c r="AJ355" s="95"/>
      <c r="AK355" s="95"/>
      <c r="AL355" s="112"/>
      <c r="BC355" s="95"/>
      <c r="BD355" s="95"/>
    </row>
    <row r="356" ht="14.25" customHeight="1">
      <c r="Q356" s="95"/>
      <c r="R356" s="95"/>
      <c r="AJ356" s="95"/>
      <c r="AK356" s="95"/>
      <c r="AL356" s="112"/>
      <c r="BC356" s="95"/>
      <c r="BD356" s="95"/>
    </row>
    <row r="357" ht="14.25" customHeight="1">
      <c r="Q357" s="95"/>
      <c r="R357" s="95"/>
      <c r="AJ357" s="95"/>
      <c r="AK357" s="95"/>
      <c r="AL357" s="112"/>
      <c r="BC357" s="95"/>
      <c r="BD357" s="95"/>
    </row>
    <row r="358" ht="14.25" customHeight="1">
      <c r="Q358" s="95"/>
      <c r="R358" s="95"/>
      <c r="AJ358" s="95"/>
      <c r="AK358" s="95"/>
      <c r="AL358" s="112"/>
      <c r="BC358" s="95"/>
      <c r="BD358" s="95"/>
    </row>
    <row r="359" ht="14.25" customHeight="1">
      <c r="Q359" s="95"/>
      <c r="R359" s="95"/>
      <c r="AJ359" s="95"/>
      <c r="AK359" s="95"/>
      <c r="AL359" s="112"/>
      <c r="BC359" s="95"/>
      <c r="BD359" s="95"/>
    </row>
    <row r="360" ht="14.25" customHeight="1">
      <c r="Q360" s="95"/>
      <c r="R360" s="95"/>
      <c r="AJ360" s="95"/>
      <c r="AK360" s="95"/>
      <c r="AL360" s="112"/>
      <c r="BC360" s="95"/>
      <c r="BD360" s="95"/>
    </row>
    <row r="361" ht="14.25" customHeight="1">
      <c r="Q361" s="95"/>
      <c r="R361" s="95"/>
      <c r="AJ361" s="95"/>
      <c r="AK361" s="95"/>
      <c r="AL361" s="112"/>
      <c r="BC361" s="95"/>
      <c r="BD361" s="95"/>
    </row>
    <row r="362" ht="14.25" customHeight="1">
      <c r="Q362" s="95"/>
      <c r="R362" s="95"/>
      <c r="AJ362" s="95"/>
      <c r="AK362" s="95"/>
      <c r="AL362" s="112"/>
      <c r="BC362" s="95"/>
      <c r="BD362" s="95"/>
    </row>
    <row r="363" ht="14.25" customHeight="1">
      <c r="Q363" s="95"/>
      <c r="R363" s="95"/>
      <c r="AJ363" s="95"/>
      <c r="AK363" s="95"/>
      <c r="AL363" s="112"/>
      <c r="BC363" s="95"/>
      <c r="BD363" s="95"/>
    </row>
    <row r="364" ht="14.25" customHeight="1">
      <c r="Q364" s="95"/>
      <c r="R364" s="95"/>
      <c r="AJ364" s="95"/>
      <c r="AK364" s="95"/>
      <c r="AL364" s="112"/>
      <c r="BC364" s="95"/>
      <c r="BD364" s="95"/>
    </row>
    <row r="365" ht="14.25" customHeight="1">
      <c r="Q365" s="95"/>
      <c r="R365" s="95"/>
      <c r="AJ365" s="95"/>
      <c r="AK365" s="95"/>
      <c r="AL365" s="112"/>
      <c r="BC365" s="95"/>
      <c r="BD365" s="95"/>
    </row>
    <row r="366" ht="14.25" customHeight="1">
      <c r="Q366" s="95"/>
      <c r="R366" s="95"/>
      <c r="AJ366" s="95"/>
      <c r="AK366" s="95"/>
      <c r="AL366" s="112"/>
      <c r="BC366" s="95"/>
      <c r="BD366" s="95"/>
    </row>
    <row r="367" ht="14.25" customHeight="1">
      <c r="Q367" s="95"/>
      <c r="R367" s="95"/>
      <c r="AJ367" s="95"/>
      <c r="AK367" s="95"/>
      <c r="AL367" s="112"/>
      <c r="BC367" s="95"/>
      <c r="BD367" s="95"/>
    </row>
    <row r="368" ht="14.25" customHeight="1">
      <c r="Q368" s="95"/>
      <c r="R368" s="95"/>
      <c r="AJ368" s="95"/>
      <c r="AK368" s="95"/>
      <c r="AL368" s="112"/>
      <c r="BC368" s="95"/>
      <c r="BD368" s="95"/>
    </row>
    <row r="369" ht="14.25" customHeight="1">
      <c r="Q369" s="95"/>
      <c r="R369" s="95"/>
      <c r="AJ369" s="95"/>
      <c r="AK369" s="95"/>
      <c r="AL369" s="112"/>
      <c r="BC369" s="95"/>
      <c r="BD369" s="95"/>
    </row>
    <row r="370" ht="14.25" customHeight="1">
      <c r="Q370" s="95"/>
      <c r="R370" s="95"/>
      <c r="AJ370" s="95"/>
      <c r="AK370" s="95"/>
      <c r="AL370" s="112"/>
      <c r="BC370" s="95"/>
      <c r="BD370" s="95"/>
    </row>
    <row r="371" ht="14.25" customHeight="1">
      <c r="Q371" s="95"/>
      <c r="R371" s="95"/>
      <c r="AJ371" s="95"/>
      <c r="AK371" s="95"/>
      <c r="AL371" s="112"/>
      <c r="BC371" s="95"/>
      <c r="BD371" s="95"/>
    </row>
    <row r="372" ht="14.25" customHeight="1">
      <c r="Q372" s="95"/>
      <c r="R372" s="95"/>
      <c r="AJ372" s="95"/>
      <c r="AK372" s="95"/>
      <c r="AL372" s="112"/>
      <c r="BC372" s="95"/>
      <c r="BD372" s="95"/>
    </row>
    <row r="373" ht="14.25" customHeight="1">
      <c r="Q373" s="95"/>
      <c r="R373" s="95"/>
      <c r="AJ373" s="95"/>
      <c r="AK373" s="95"/>
      <c r="AL373" s="112"/>
      <c r="BC373" s="95"/>
      <c r="BD373" s="95"/>
    </row>
    <row r="374" ht="14.25" customHeight="1">
      <c r="Q374" s="95"/>
      <c r="R374" s="95"/>
      <c r="AJ374" s="95"/>
      <c r="AK374" s="95"/>
      <c r="AL374" s="112"/>
      <c r="BC374" s="95"/>
      <c r="BD374" s="95"/>
    </row>
    <row r="375" ht="14.25" customHeight="1">
      <c r="Q375" s="95"/>
      <c r="R375" s="95"/>
      <c r="AJ375" s="95"/>
      <c r="AK375" s="95"/>
      <c r="AL375" s="112"/>
      <c r="BC375" s="95"/>
      <c r="BD375" s="95"/>
    </row>
    <row r="376" ht="14.25" customHeight="1">
      <c r="Q376" s="95"/>
      <c r="R376" s="95"/>
      <c r="AJ376" s="95"/>
      <c r="AK376" s="95"/>
      <c r="AL376" s="112"/>
      <c r="BC376" s="95"/>
      <c r="BD376" s="95"/>
    </row>
    <row r="377" ht="14.25" customHeight="1">
      <c r="Q377" s="95"/>
      <c r="R377" s="95"/>
      <c r="AJ377" s="95"/>
      <c r="AK377" s="95"/>
      <c r="AL377" s="112"/>
      <c r="BC377" s="95"/>
      <c r="BD377" s="95"/>
    </row>
    <row r="378" ht="14.25" customHeight="1">
      <c r="Q378" s="95"/>
      <c r="R378" s="95"/>
      <c r="AJ378" s="95"/>
      <c r="AK378" s="95"/>
      <c r="AL378" s="112"/>
      <c r="BC378" s="95"/>
      <c r="BD378" s="95"/>
    </row>
    <row r="379" ht="14.25" customHeight="1">
      <c r="Q379" s="95"/>
      <c r="R379" s="95"/>
      <c r="AJ379" s="95"/>
      <c r="AK379" s="95"/>
      <c r="AL379" s="112"/>
      <c r="BC379" s="95"/>
      <c r="BD379" s="95"/>
    </row>
    <row r="380" ht="14.25" customHeight="1">
      <c r="Q380" s="95"/>
      <c r="R380" s="95"/>
      <c r="AJ380" s="95"/>
      <c r="AK380" s="95"/>
      <c r="AL380" s="112"/>
      <c r="BC380" s="95"/>
      <c r="BD380" s="95"/>
    </row>
    <row r="381" ht="14.25" customHeight="1">
      <c r="Q381" s="95"/>
      <c r="R381" s="95"/>
      <c r="AJ381" s="95"/>
      <c r="AK381" s="95"/>
      <c r="AL381" s="112"/>
      <c r="BC381" s="95"/>
      <c r="BD381" s="95"/>
    </row>
    <row r="382" ht="14.25" customHeight="1">
      <c r="Q382" s="95"/>
      <c r="R382" s="95"/>
      <c r="AJ382" s="95"/>
      <c r="AK382" s="95"/>
      <c r="AL382" s="112"/>
      <c r="BC382" s="95"/>
      <c r="BD382" s="95"/>
    </row>
    <row r="383" ht="14.25" customHeight="1">
      <c r="Q383" s="95"/>
      <c r="R383" s="95"/>
      <c r="AJ383" s="95"/>
      <c r="AK383" s="95"/>
      <c r="AL383" s="112"/>
      <c r="BC383" s="95"/>
      <c r="BD383" s="95"/>
    </row>
    <row r="384" ht="14.25" customHeight="1">
      <c r="Q384" s="95"/>
      <c r="R384" s="95"/>
      <c r="AJ384" s="95"/>
      <c r="AK384" s="95"/>
      <c r="AL384" s="112"/>
      <c r="BC384" s="95"/>
      <c r="BD384" s="95"/>
    </row>
    <row r="385" ht="14.25" customHeight="1">
      <c r="Q385" s="95"/>
      <c r="R385" s="95"/>
      <c r="AJ385" s="95"/>
      <c r="AK385" s="95"/>
      <c r="AL385" s="112"/>
      <c r="BC385" s="95"/>
      <c r="BD385" s="95"/>
    </row>
    <row r="386" ht="14.25" customHeight="1">
      <c r="Q386" s="95"/>
      <c r="R386" s="95"/>
      <c r="AJ386" s="95"/>
      <c r="AK386" s="95"/>
      <c r="AL386" s="112"/>
      <c r="BC386" s="95"/>
      <c r="BD386" s="95"/>
    </row>
    <row r="387" ht="14.25" customHeight="1">
      <c r="Q387" s="95"/>
      <c r="R387" s="95"/>
      <c r="AJ387" s="95"/>
      <c r="AK387" s="95"/>
      <c r="AL387" s="112"/>
      <c r="BC387" s="95"/>
      <c r="BD387" s="95"/>
    </row>
    <row r="388" ht="14.25" customHeight="1">
      <c r="Q388" s="95"/>
      <c r="R388" s="95"/>
      <c r="AJ388" s="95"/>
      <c r="AK388" s="95"/>
      <c r="AL388" s="112"/>
      <c r="BC388" s="95"/>
      <c r="BD388" s="95"/>
    </row>
    <row r="389" ht="14.25" customHeight="1">
      <c r="Q389" s="95"/>
      <c r="R389" s="95"/>
      <c r="AJ389" s="95"/>
      <c r="AK389" s="95"/>
      <c r="AL389" s="112"/>
      <c r="BC389" s="95"/>
      <c r="BD389" s="95"/>
    </row>
    <row r="390" ht="14.25" customHeight="1">
      <c r="Q390" s="95"/>
      <c r="R390" s="95"/>
      <c r="AJ390" s="95"/>
      <c r="AK390" s="95"/>
      <c r="AL390" s="112"/>
      <c r="BC390" s="95"/>
      <c r="BD390" s="95"/>
    </row>
    <row r="391" ht="14.25" customHeight="1">
      <c r="Q391" s="95"/>
      <c r="R391" s="95"/>
      <c r="AJ391" s="95"/>
      <c r="AK391" s="95"/>
      <c r="AL391" s="112"/>
      <c r="BC391" s="95"/>
      <c r="BD391" s="95"/>
    </row>
    <row r="392" ht="14.25" customHeight="1">
      <c r="Q392" s="95"/>
      <c r="R392" s="95"/>
      <c r="AJ392" s="95"/>
      <c r="AK392" s="95"/>
      <c r="AL392" s="112"/>
      <c r="BC392" s="95"/>
      <c r="BD392" s="95"/>
    </row>
    <row r="393" ht="14.25" customHeight="1">
      <c r="Q393" s="95"/>
      <c r="R393" s="95"/>
      <c r="AJ393" s="95"/>
      <c r="AK393" s="95"/>
      <c r="AL393" s="112"/>
      <c r="BC393" s="95"/>
      <c r="BD393" s="95"/>
    </row>
    <row r="394" ht="14.25" customHeight="1">
      <c r="Q394" s="95"/>
      <c r="R394" s="95"/>
      <c r="AJ394" s="95"/>
      <c r="AK394" s="95"/>
      <c r="AL394" s="112"/>
      <c r="BC394" s="95"/>
      <c r="BD394" s="95"/>
    </row>
    <row r="395" ht="14.25" customHeight="1">
      <c r="Q395" s="95"/>
      <c r="R395" s="95"/>
      <c r="AJ395" s="95"/>
      <c r="AK395" s="95"/>
      <c r="AL395" s="112"/>
      <c r="BC395" s="95"/>
      <c r="BD395" s="95"/>
    </row>
    <row r="396" ht="14.25" customHeight="1">
      <c r="Q396" s="95"/>
      <c r="R396" s="95"/>
      <c r="AJ396" s="95"/>
      <c r="AK396" s="95"/>
      <c r="AL396" s="112"/>
      <c r="BC396" s="95"/>
      <c r="BD396" s="95"/>
    </row>
    <row r="397" ht="14.25" customHeight="1">
      <c r="Q397" s="95"/>
      <c r="R397" s="95"/>
      <c r="AJ397" s="95"/>
      <c r="AK397" s="95"/>
      <c r="AL397" s="112"/>
      <c r="BC397" s="95"/>
      <c r="BD397" s="95"/>
    </row>
    <row r="398" ht="14.25" customHeight="1">
      <c r="Q398" s="95"/>
      <c r="R398" s="95"/>
      <c r="AJ398" s="95"/>
      <c r="AK398" s="95"/>
      <c r="AL398" s="112"/>
      <c r="BC398" s="95"/>
      <c r="BD398" s="95"/>
    </row>
    <row r="399" ht="14.25" customHeight="1">
      <c r="Q399" s="95"/>
      <c r="R399" s="95"/>
      <c r="AJ399" s="95"/>
      <c r="AK399" s="95"/>
      <c r="AL399" s="112"/>
      <c r="BC399" s="95"/>
      <c r="BD399" s="95"/>
    </row>
    <row r="400" ht="14.25" customHeight="1">
      <c r="Q400" s="95"/>
      <c r="R400" s="95"/>
      <c r="AJ400" s="95"/>
      <c r="AK400" s="95"/>
      <c r="AL400" s="112"/>
      <c r="BC400" s="95"/>
      <c r="BD400" s="95"/>
    </row>
    <row r="401" ht="14.25" customHeight="1">
      <c r="Q401" s="95"/>
      <c r="R401" s="95"/>
      <c r="AJ401" s="95"/>
      <c r="AK401" s="95"/>
      <c r="AL401" s="112"/>
      <c r="BC401" s="95"/>
      <c r="BD401" s="95"/>
    </row>
    <row r="402" ht="14.25" customHeight="1">
      <c r="Q402" s="95"/>
      <c r="R402" s="95"/>
      <c r="AJ402" s="95"/>
      <c r="AK402" s="95"/>
      <c r="AL402" s="112"/>
      <c r="BC402" s="95"/>
      <c r="BD402" s="95"/>
    </row>
    <row r="403" ht="14.25" customHeight="1">
      <c r="Q403" s="95"/>
      <c r="R403" s="95"/>
      <c r="AJ403" s="95"/>
      <c r="AK403" s="95"/>
      <c r="AL403" s="112"/>
      <c r="BC403" s="95"/>
      <c r="BD403" s="95"/>
    </row>
    <row r="404" ht="14.25" customHeight="1">
      <c r="Q404" s="95"/>
      <c r="R404" s="95"/>
      <c r="AJ404" s="95"/>
      <c r="AK404" s="95"/>
      <c r="AL404" s="112"/>
      <c r="BC404" s="95"/>
      <c r="BD404" s="95"/>
    </row>
    <row r="405" ht="14.25" customHeight="1">
      <c r="Q405" s="95"/>
      <c r="R405" s="95"/>
      <c r="AJ405" s="95"/>
      <c r="AK405" s="95"/>
      <c r="AL405" s="112"/>
      <c r="BC405" s="95"/>
      <c r="BD405" s="95"/>
    </row>
    <row r="406" ht="14.25" customHeight="1">
      <c r="Q406" s="95"/>
      <c r="R406" s="95"/>
      <c r="AJ406" s="95"/>
      <c r="AK406" s="95"/>
      <c r="AL406" s="112"/>
      <c r="BC406" s="95"/>
      <c r="BD406" s="95"/>
    </row>
    <row r="407" ht="14.25" customHeight="1">
      <c r="Q407" s="95"/>
      <c r="R407" s="95"/>
      <c r="AJ407" s="95"/>
      <c r="AK407" s="95"/>
      <c r="AL407" s="112"/>
      <c r="BC407" s="95"/>
      <c r="BD407" s="95"/>
    </row>
    <row r="408" ht="14.25" customHeight="1">
      <c r="Q408" s="95"/>
      <c r="R408" s="95"/>
      <c r="AJ408" s="95"/>
      <c r="AK408" s="95"/>
      <c r="AL408" s="112"/>
      <c r="BC408" s="95"/>
      <c r="BD408" s="95"/>
    </row>
    <row r="409" ht="14.25" customHeight="1">
      <c r="Q409" s="95"/>
      <c r="R409" s="95"/>
      <c r="AJ409" s="95"/>
      <c r="AK409" s="95"/>
      <c r="AL409" s="112"/>
      <c r="BC409" s="95"/>
      <c r="BD409" s="95"/>
    </row>
    <row r="410" ht="14.25" customHeight="1">
      <c r="Q410" s="95"/>
      <c r="R410" s="95"/>
      <c r="AJ410" s="95"/>
      <c r="AK410" s="95"/>
      <c r="AL410" s="112"/>
      <c r="BC410" s="95"/>
      <c r="BD410" s="95"/>
    </row>
    <row r="411" ht="14.25" customHeight="1">
      <c r="Q411" s="95"/>
      <c r="R411" s="95"/>
      <c r="AJ411" s="95"/>
      <c r="AK411" s="95"/>
      <c r="AL411" s="112"/>
      <c r="BC411" s="95"/>
      <c r="BD411" s="95"/>
    </row>
    <row r="412" ht="14.25" customHeight="1">
      <c r="Q412" s="95"/>
      <c r="R412" s="95"/>
      <c r="AJ412" s="95"/>
      <c r="AK412" s="95"/>
      <c r="AL412" s="112"/>
      <c r="BC412" s="95"/>
      <c r="BD412" s="95"/>
    </row>
    <row r="413" ht="14.25" customHeight="1">
      <c r="Q413" s="95"/>
      <c r="R413" s="95"/>
      <c r="AJ413" s="95"/>
      <c r="AK413" s="95"/>
      <c r="AL413" s="112"/>
      <c r="BC413" s="95"/>
      <c r="BD413" s="95"/>
    </row>
    <row r="414" ht="14.25" customHeight="1">
      <c r="Q414" s="95"/>
      <c r="R414" s="95"/>
      <c r="AJ414" s="95"/>
      <c r="AK414" s="95"/>
      <c r="AL414" s="112"/>
      <c r="BC414" s="95"/>
      <c r="BD414" s="95"/>
    </row>
    <row r="415" ht="14.25" customHeight="1">
      <c r="Q415" s="95"/>
      <c r="R415" s="95"/>
      <c r="AJ415" s="95"/>
      <c r="AK415" s="95"/>
      <c r="AL415" s="112"/>
      <c r="BC415" s="95"/>
      <c r="BD415" s="95"/>
    </row>
    <row r="416" ht="14.25" customHeight="1">
      <c r="Q416" s="95"/>
      <c r="R416" s="95"/>
      <c r="AJ416" s="95"/>
      <c r="AK416" s="95"/>
      <c r="AL416" s="112"/>
      <c r="BC416" s="95"/>
      <c r="BD416" s="95"/>
    </row>
    <row r="417" ht="14.25" customHeight="1">
      <c r="Q417" s="95"/>
      <c r="R417" s="95"/>
      <c r="AJ417" s="95"/>
      <c r="AK417" s="95"/>
      <c r="AL417" s="112"/>
      <c r="BC417" s="95"/>
      <c r="BD417" s="95"/>
    </row>
    <row r="418" ht="14.25" customHeight="1">
      <c r="Q418" s="95"/>
      <c r="R418" s="95"/>
      <c r="AJ418" s="95"/>
      <c r="AK418" s="95"/>
      <c r="AL418" s="112"/>
      <c r="BC418" s="95"/>
      <c r="BD418" s="95"/>
    </row>
    <row r="419" ht="14.25" customHeight="1">
      <c r="Q419" s="95"/>
      <c r="R419" s="95"/>
      <c r="AJ419" s="95"/>
      <c r="AK419" s="95"/>
      <c r="AL419" s="112"/>
      <c r="BC419" s="95"/>
      <c r="BD419" s="95"/>
    </row>
    <row r="420" ht="14.25" customHeight="1">
      <c r="Q420" s="95"/>
      <c r="R420" s="95"/>
      <c r="AJ420" s="95"/>
      <c r="AK420" s="95"/>
      <c r="AL420" s="112"/>
      <c r="BC420" s="95"/>
      <c r="BD420" s="95"/>
    </row>
    <row r="421" ht="14.25" customHeight="1">
      <c r="Q421" s="95"/>
      <c r="R421" s="95"/>
      <c r="AJ421" s="95"/>
      <c r="AK421" s="95"/>
      <c r="AL421" s="112"/>
      <c r="BC421" s="95"/>
      <c r="BD421" s="95"/>
    </row>
    <row r="422" ht="14.25" customHeight="1">
      <c r="Q422" s="95"/>
      <c r="R422" s="95"/>
      <c r="AJ422" s="95"/>
      <c r="AK422" s="95"/>
      <c r="AL422" s="112"/>
      <c r="BC422" s="95"/>
      <c r="BD422" s="95"/>
    </row>
    <row r="423" ht="14.25" customHeight="1">
      <c r="Q423" s="95"/>
      <c r="R423" s="95"/>
      <c r="AJ423" s="95"/>
      <c r="AK423" s="95"/>
      <c r="AL423" s="112"/>
      <c r="BC423" s="95"/>
      <c r="BD423" s="95"/>
    </row>
    <row r="424" ht="14.25" customHeight="1">
      <c r="Q424" s="95"/>
      <c r="R424" s="95"/>
      <c r="AJ424" s="95"/>
      <c r="AK424" s="95"/>
      <c r="AL424" s="112"/>
      <c r="BC424" s="95"/>
      <c r="BD424" s="95"/>
    </row>
    <row r="425" ht="14.25" customHeight="1">
      <c r="Q425" s="95"/>
      <c r="R425" s="95"/>
      <c r="AJ425" s="95"/>
      <c r="AK425" s="95"/>
      <c r="AL425" s="112"/>
      <c r="BC425" s="95"/>
      <c r="BD425" s="95"/>
    </row>
    <row r="426" ht="14.25" customHeight="1">
      <c r="Q426" s="95"/>
      <c r="R426" s="95"/>
      <c r="AJ426" s="95"/>
      <c r="AK426" s="95"/>
      <c r="AL426" s="112"/>
      <c r="BC426" s="95"/>
      <c r="BD426" s="95"/>
    </row>
    <row r="427" ht="14.25" customHeight="1">
      <c r="Q427" s="95"/>
      <c r="R427" s="95"/>
      <c r="AJ427" s="95"/>
      <c r="AK427" s="95"/>
      <c r="AL427" s="112"/>
      <c r="BC427" s="95"/>
      <c r="BD427" s="95"/>
    </row>
    <row r="428" ht="14.25" customHeight="1">
      <c r="Q428" s="95"/>
      <c r="R428" s="95"/>
      <c r="AJ428" s="95"/>
      <c r="AK428" s="95"/>
      <c r="AL428" s="112"/>
      <c r="BC428" s="95"/>
      <c r="BD428" s="95"/>
    </row>
    <row r="429" ht="14.25" customHeight="1">
      <c r="Q429" s="95"/>
      <c r="R429" s="95"/>
      <c r="AJ429" s="95"/>
      <c r="AK429" s="95"/>
      <c r="AL429" s="112"/>
      <c r="BC429" s="95"/>
      <c r="BD429" s="95"/>
    </row>
    <row r="430" ht="14.25" customHeight="1">
      <c r="Q430" s="95"/>
      <c r="R430" s="95"/>
      <c r="AJ430" s="95"/>
      <c r="AK430" s="95"/>
      <c r="AL430" s="112"/>
      <c r="BC430" s="95"/>
      <c r="BD430" s="95"/>
    </row>
    <row r="431" ht="14.25" customHeight="1">
      <c r="Q431" s="95"/>
      <c r="R431" s="95"/>
      <c r="AJ431" s="95"/>
      <c r="AK431" s="95"/>
      <c r="AL431" s="112"/>
      <c r="BC431" s="95"/>
      <c r="BD431" s="95"/>
    </row>
    <row r="432" ht="14.25" customHeight="1">
      <c r="Q432" s="95"/>
      <c r="R432" s="95"/>
      <c r="AJ432" s="95"/>
      <c r="AK432" s="95"/>
      <c r="AL432" s="112"/>
      <c r="BC432" s="95"/>
      <c r="BD432" s="95"/>
    </row>
    <row r="433" ht="14.25" customHeight="1">
      <c r="Q433" s="95"/>
      <c r="R433" s="95"/>
      <c r="AJ433" s="95"/>
      <c r="AK433" s="95"/>
      <c r="AL433" s="112"/>
      <c r="BC433" s="95"/>
      <c r="BD433" s="95"/>
    </row>
    <row r="434" ht="14.25" customHeight="1">
      <c r="Q434" s="95"/>
      <c r="R434" s="95"/>
      <c r="AJ434" s="95"/>
      <c r="AK434" s="95"/>
      <c r="AL434" s="112"/>
      <c r="BC434" s="95"/>
      <c r="BD434" s="95"/>
    </row>
    <row r="435" ht="14.25" customHeight="1">
      <c r="Q435" s="95"/>
      <c r="R435" s="95"/>
      <c r="AJ435" s="95"/>
      <c r="AK435" s="95"/>
      <c r="AL435" s="112"/>
      <c r="BC435" s="95"/>
      <c r="BD435" s="95"/>
    </row>
    <row r="436" ht="14.25" customHeight="1">
      <c r="Q436" s="95"/>
      <c r="R436" s="95"/>
      <c r="AJ436" s="95"/>
      <c r="AK436" s="95"/>
      <c r="AL436" s="112"/>
      <c r="BC436" s="95"/>
      <c r="BD436" s="95"/>
    </row>
    <row r="437" ht="14.25" customHeight="1">
      <c r="Q437" s="95"/>
      <c r="R437" s="95"/>
      <c r="AJ437" s="95"/>
      <c r="AK437" s="95"/>
      <c r="AL437" s="112"/>
      <c r="BC437" s="95"/>
      <c r="BD437" s="95"/>
    </row>
    <row r="438" ht="14.25" customHeight="1">
      <c r="Q438" s="95"/>
      <c r="R438" s="95"/>
      <c r="AJ438" s="95"/>
      <c r="AK438" s="95"/>
      <c r="AL438" s="112"/>
      <c r="BC438" s="95"/>
      <c r="BD438" s="95"/>
    </row>
    <row r="439" ht="14.25" customHeight="1">
      <c r="Q439" s="95"/>
      <c r="R439" s="95"/>
      <c r="AJ439" s="95"/>
      <c r="AK439" s="95"/>
      <c r="AL439" s="112"/>
      <c r="BC439" s="95"/>
      <c r="BD439" s="95"/>
    </row>
    <row r="440" ht="14.25" customHeight="1">
      <c r="Q440" s="95"/>
      <c r="R440" s="95"/>
      <c r="AJ440" s="95"/>
      <c r="AK440" s="95"/>
      <c r="AL440" s="112"/>
      <c r="BC440" s="95"/>
      <c r="BD440" s="95"/>
    </row>
    <row r="441" ht="14.25" customHeight="1">
      <c r="Q441" s="95"/>
      <c r="R441" s="95"/>
      <c r="AJ441" s="95"/>
      <c r="AK441" s="95"/>
      <c r="AL441" s="112"/>
      <c r="BC441" s="95"/>
      <c r="BD441" s="95"/>
    </row>
    <row r="442" ht="14.25" customHeight="1">
      <c r="Q442" s="95"/>
      <c r="R442" s="95"/>
      <c r="AJ442" s="95"/>
      <c r="AK442" s="95"/>
      <c r="AL442" s="112"/>
      <c r="BC442" s="95"/>
      <c r="BD442" s="95"/>
    </row>
    <row r="443" ht="14.25" customHeight="1">
      <c r="Q443" s="95"/>
      <c r="R443" s="95"/>
      <c r="AJ443" s="95"/>
      <c r="AK443" s="95"/>
      <c r="AL443" s="112"/>
      <c r="BC443" s="95"/>
      <c r="BD443" s="95"/>
    </row>
    <row r="444" ht="14.25" customHeight="1">
      <c r="Q444" s="95"/>
      <c r="R444" s="95"/>
      <c r="AJ444" s="95"/>
      <c r="AK444" s="95"/>
      <c r="AL444" s="112"/>
      <c r="BC444" s="95"/>
      <c r="BD444" s="95"/>
    </row>
    <row r="445" ht="14.25" customHeight="1">
      <c r="Q445" s="95"/>
      <c r="R445" s="95"/>
      <c r="AJ445" s="95"/>
      <c r="AK445" s="95"/>
      <c r="AL445" s="112"/>
      <c r="BC445" s="95"/>
      <c r="BD445" s="95"/>
    </row>
    <row r="446" ht="14.25" customHeight="1">
      <c r="Q446" s="95"/>
      <c r="R446" s="95"/>
      <c r="AJ446" s="95"/>
      <c r="AK446" s="95"/>
      <c r="AL446" s="112"/>
      <c r="BC446" s="95"/>
      <c r="BD446" s="95"/>
    </row>
    <row r="447" ht="14.25" customHeight="1">
      <c r="Q447" s="95"/>
      <c r="R447" s="95"/>
      <c r="AJ447" s="95"/>
      <c r="AK447" s="95"/>
      <c r="AL447" s="112"/>
      <c r="BC447" s="95"/>
      <c r="BD447" s="95"/>
    </row>
    <row r="448" ht="14.25" customHeight="1">
      <c r="Q448" s="95"/>
      <c r="R448" s="95"/>
      <c r="AJ448" s="95"/>
      <c r="AK448" s="95"/>
      <c r="AL448" s="112"/>
      <c r="BC448" s="95"/>
      <c r="BD448" s="95"/>
    </row>
    <row r="449" ht="14.25" customHeight="1">
      <c r="Q449" s="95"/>
      <c r="R449" s="95"/>
      <c r="AJ449" s="95"/>
      <c r="AK449" s="95"/>
      <c r="AL449" s="112"/>
      <c r="BC449" s="95"/>
      <c r="BD449" s="95"/>
    </row>
    <row r="450" ht="14.25" customHeight="1">
      <c r="Q450" s="95"/>
      <c r="R450" s="95"/>
      <c r="AJ450" s="95"/>
      <c r="AK450" s="95"/>
      <c r="AL450" s="112"/>
      <c r="BC450" s="95"/>
      <c r="BD450" s="95"/>
    </row>
    <row r="451" ht="14.25" customHeight="1">
      <c r="Q451" s="95"/>
      <c r="R451" s="95"/>
      <c r="AJ451" s="95"/>
      <c r="AK451" s="95"/>
      <c r="AL451" s="112"/>
      <c r="BC451" s="95"/>
      <c r="BD451" s="95"/>
    </row>
    <row r="452" ht="14.25" customHeight="1">
      <c r="Q452" s="95"/>
      <c r="R452" s="95"/>
      <c r="AJ452" s="95"/>
      <c r="AK452" s="95"/>
      <c r="AL452" s="112"/>
      <c r="BC452" s="95"/>
      <c r="BD452" s="95"/>
    </row>
    <row r="453" ht="14.25" customHeight="1">
      <c r="Q453" s="95"/>
      <c r="R453" s="95"/>
      <c r="AJ453" s="95"/>
      <c r="AK453" s="95"/>
      <c r="AL453" s="112"/>
      <c r="BC453" s="95"/>
      <c r="BD453" s="95"/>
    </row>
    <row r="454" ht="14.25" customHeight="1">
      <c r="Q454" s="95"/>
      <c r="R454" s="95"/>
      <c r="AJ454" s="95"/>
      <c r="AK454" s="95"/>
      <c r="AL454" s="112"/>
      <c r="BC454" s="95"/>
      <c r="BD454" s="95"/>
    </row>
    <row r="455" ht="14.25" customHeight="1">
      <c r="Q455" s="95"/>
      <c r="R455" s="95"/>
      <c r="AJ455" s="95"/>
      <c r="AK455" s="95"/>
      <c r="AL455" s="112"/>
      <c r="BC455" s="95"/>
      <c r="BD455" s="95"/>
    </row>
    <row r="456" ht="14.25" customHeight="1">
      <c r="Q456" s="95"/>
      <c r="R456" s="95"/>
      <c r="AJ456" s="95"/>
      <c r="AK456" s="95"/>
      <c r="AL456" s="112"/>
      <c r="BC456" s="95"/>
      <c r="BD456" s="95"/>
    </row>
    <row r="457" ht="14.25" customHeight="1">
      <c r="Q457" s="95"/>
      <c r="R457" s="95"/>
      <c r="AJ457" s="95"/>
      <c r="AK457" s="95"/>
      <c r="AL457" s="112"/>
      <c r="BC457" s="95"/>
      <c r="BD457" s="95"/>
    </row>
    <row r="458" ht="14.25" customHeight="1">
      <c r="Q458" s="95"/>
      <c r="R458" s="95"/>
      <c r="AJ458" s="95"/>
      <c r="AK458" s="95"/>
      <c r="AL458" s="112"/>
      <c r="BC458" s="95"/>
      <c r="BD458" s="95"/>
    </row>
    <row r="459" ht="14.25" customHeight="1">
      <c r="Q459" s="95"/>
      <c r="R459" s="95"/>
      <c r="AJ459" s="95"/>
      <c r="AK459" s="95"/>
      <c r="AL459" s="112"/>
      <c r="BC459" s="95"/>
      <c r="BD459" s="95"/>
    </row>
    <row r="460" ht="14.25" customHeight="1">
      <c r="Q460" s="95"/>
      <c r="R460" s="95"/>
      <c r="AJ460" s="95"/>
      <c r="AK460" s="95"/>
      <c r="AL460" s="112"/>
      <c r="BC460" s="95"/>
      <c r="BD460" s="95"/>
    </row>
    <row r="461" ht="14.25" customHeight="1">
      <c r="Q461" s="95"/>
      <c r="R461" s="95"/>
      <c r="AJ461" s="95"/>
      <c r="AK461" s="95"/>
      <c r="AL461" s="112"/>
      <c r="BC461" s="95"/>
      <c r="BD461" s="95"/>
    </row>
    <row r="462" ht="14.25" customHeight="1">
      <c r="Q462" s="95"/>
      <c r="R462" s="95"/>
      <c r="AJ462" s="95"/>
      <c r="AK462" s="95"/>
      <c r="AL462" s="112"/>
      <c r="BC462" s="95"/>
      <c r="BD462" s="95"/>
    </row>
    <row r="463" ht="14.25" customHeight="1">
      <c r="Q463" s="95"/>
      <c r="R463" s="95"/>
      <c r="AJ463" s="95"/>
      <c r="AK463" s="95"/>
      <c r="AL463" s="112"/>
      <c r="BC463" s="95"/>
      <c r="BD463" s="95"/>
    </row>
    <row r="464" ht="14.25" customHeight="1">
      <c r="Q464" s="95"/>
      <c r="R464" s="95"/>
      <c r="AJ464" s="95"/>
      <c r="AK464" s="95"/>
      <c r="AL464" s="112"/>
      <c r="BC464" s="95"/>
      <c r="BD464" s="95"/>
    </row>
    <row r="465" ht="14.25" customHeight="1">
      <c r="Q465" s="95"/>
      <c r="R465" s="95"/>
      <c r="AJ465" s="95"/>
      <c r="AK465" s="95"/>
      <c r="AL465" s="112"/>
      <c r="BC465" s="95"/>
      <c r="BD465" s="95"/>
    </row>
    <row r="466" ht="14.25" customHeight="1">
      <c r="Q466" s="95"/>
      <c r="R466" s="95"/>
      <c r="AJ466" s="95"/>
      <c r="AK466" s="95"/>
      <c r="AL466" s="112"/>
      <c r="BC466" s="95"/>
      <c r="BD466" s="95"/>
    </row>
    <row r="467" ht="14.25" customHeight="1">
      <c r="Q467" s="95"/>
      <c r="R467" s="95"/>
      <c r="AJ467" s="95"/>
      <c r="AK467" s="95"/>
      <c r="AL467" s="112"/>
      <c r="BC467" s="95"/>
      <c r="BD467" s="95"/>
    </row>
    <row r="468" ht="14.25" customHeight="1">
      <c r="Q468" s="95"/>
      <c r="R468" s="95"/>
      <c r="AJ468" s="95"/>
      <c r="AK468" s="95"/>
      <c r="AL468" s="112"/>
      <c r="BC468" s="95"/>
      <c r="BD468" s="95"/>
    </row>
    <row r="469" ht="14.25" customHeight="1">
      <c r="Q469" s="95"/>
      <c r="R469" s="95"/>
      <c r="AJ469" s="95"/>
      <c r="AK469" s="95"/>
      <c r="AL469" s="112"/>
      <c r="BC469" s="95"/>
      <c r="BD469" s="95"/>
    </row>
    <row r="470" ht="14.25" customHeight="1">
      <c r="Q470" s="95"/>
      <c r="R470" s="95"/>
      <c r="AJ470" s="95"/>
      <c r="AK470" s="95"/>
      <c r="AL470" s="112"/>
      <c r="BC470" s="95"/>
      <c r="BD470" s="95"/>
    </row>
    <row r="471" ht="14.25" customHeight="1">
      <c r="Q471" s="95"/>
      <c r="R471" s="95"/>
      <c r="AJ471" s="95"/>
      <c r="AK471" s="95"/>
      <c r="AL471" s="112"/>
      <c r="BC471" s="95"/>
      <c r="BD471" s="95"/>
    </row>
    <row r="472" ht="14.25" customHeight="1">
      <c r="Q472" s="95"/>
      <c r="R472" s="95"/>
      <c r="AJ472" s="95"/>
      <c r="AK472" s="95"/>
      <c r="AL472" s="112"/>
      <c r="BC472" s="95"/>
      <c r="BD472" s="95"/>
    </row>
    <row r="473" ht="14.25" customHeight="1">
      <c r="Q473" s="95"/>
      <c r="R473" s="95"/>
      <c r="AJ473" s="95"/>
      <c r="AK473" s="95"/>
      <c r="AL473" s="112"/>
      <c r="BC473" s="95"/>
      <c r="BD473" s="95"/>
    </row>
    <row r="474" ht="14.25" customHeight="1">
      <c r="Q474" s="95"/>
      <c r="R474" s="95"/>
      <c r="AJ474" s="95"/>
      <c r="AK474" s="95"/>
      <c r="AL474" s="112"/>
      <c r="BC474" s="95"/>
      <c r="BD474" s="95"/>
    </row>
    <row r="475" ht="14.25" customHeight="1">
      <c r="Q475" s="95"/>
      <c r="R475" s="95"/>
      <c r="AJ475" s="95"/>
      <c r="AK475" s="95"/>
      <c r="AL475" s="112"/>
      <c r="BC475" s="95"/>
      <c r="BD475" s="95"/>
    </row>
    <row r="476" ht="14.25" customHeight="1">
      <c r="Q476" s="95"/>
      <c r="R476" s="95"/>
      <c r="AJ476" s="95"/>
      <c r="AK476" s="95"/>
      <c r="AL476" s="112"/>
      <c r="BC476" s="95"/>
      <c r="BD476" s="95"/>
    </row>
    <row r="477" ht="14.25" customHeight="1">
      <c r="Q477" s="95"/>
      <c r="R477" s="95"/>
      <c r="AJ477" s="95"/>
      <c r="AK477" s="95"/>
      <c r="AL477" s="112"/>
      <c r="BC477" s="95"/>
      <c r="BD477" s="95"/>
    </row>
    <row r="478" ht="14.25" customHeight="1">
      <c r="Q478" s="95"/>
      <c r="R478" s="95"/>
      <c r="AJ478" s="95"/>
      <c r="AK478" s="95"/>
      <c r="AL478" s="112"/>
      <c r="BC478" s="95"/>
      <c r="BD478" s="95"/>
    </row>
    <row r="479" ht="14.25" customHeight="1">
      <c r="Q479" s="95"/>
      <c r="R479" s="95"/>
      <c r="AJ479" s="95"/>
      <c r="AK479" s="95"/>
      <c r="AL479" s="112"/>
      <c r="BC479" s="95"/>
      <c r="BD479" s="95"/>
    </row>
    <row r="480" ht="14.25" customHeight="1">
      <c r="Q480" s="95"/>
      <c r="R480" s="95"/>
      <c r="AJ480" s="95"/>
      <c r="AK480" s="95"/>
      <c r="AL480" s="112"/>
      <c r="BC480" s="95"/>
      <c r="BD480" s="95"/>
    </row>
    <row r="481" ht="14.25" customHeight="1">
      <c r="Q481" s="95"/>
      <c r="R481" s="95"/>
      <c r="AJ481" s="95"/>
      <c r="AK481" s="95"/>
      <c r="AL481" s="112"/>
      <c r="BC481" s="95"/>
      <c r="BD481" s="95"/>
    </row>
    <row r="482" ht="14.25" customHeight="1">
      <c r="Q482" s="95"/>
      <c r="R482" s="95"/>
      <c r="AJ482" s="95"/>
      <c r="AK482" s="95"/>
      <c r="AL482" s="112"/>
      <c r="BC482" s="95"/>
      <c r="BD482" s="95"/>
    </row>
    <row r="483" ht="14.25" customHeight="1">
      <c r="Q483" s="95"/>
      <c r="R483" s="95"/>
      <c r="AJ483" s="95"/>
      <c r="AK483" s="95"/>
      <c r="AL483" s="112"/>
      <c r="BC483" s="95"/>
      <c r="BD483" s="95"/>
    </row>
    <row r="484" ht="14.25" customHeight="1">
      <c r="Q484" s="95"/>
      <c r="R484" s="95"/>
      <c r="AJ484" s="95"/>
      <c r="AK484" s="95"/>
      <c r="AL484" s="112"/>
      <c r="BC484" s="95"/>
      <c r="BD484" s="95"/>
    </row>
    <row r="485" ht="14.25" customHeight="1">
      <c r="Q485" s="95"/>
      <c r="R485" s="95"/>
      <c r="AJ485" s="95"/>
      <c r="AK485" s="95"/>
      <c r="AL485" s="112"/>
      <c r="BC485" s="95"/>
      <c r="BD485" s="95"/>
    </row>
    <row r="486" ht="14.25" customHeight="1">
      <c r="Q486" s="95"/>
      <c r="R486" s="95"/>
      <c r="AJ486" s="95"/>
      <c r="AK486" s="95"/>
      <c r="AL486" s="112"/>
      <c r="BC486" s="95"/>
      <c r="BD486" s="95"/>
    </row>
    <row r="487" ht="14.25" customHeight="1">
      <c r="Q487" s="95"/>
      <c r="R487" s="95"/>
      <c r="AJ487" s="95"/>
      <c r="AK487" s="95"/>
      <c r="AL487" s="112"/>
      <c r="BC487" s="95"/>
      <c r="BD487" s="95"/>
    </row>
    <row r="488" ht="14.25" customHeight="1">
      <c r="Q488" s="95"/>
      <c r="R488" s="95"/>
      <c r="AJ488" s="95"/>
      <c r="AK488" s="95"/>
      <c r="AL488" s="112"/>
      <c r="BC488" s="95"/>
      <c r="BD488" s="95"/>
    </row>
    <row r="489" ht="14.25" customHeight="1">
      <c r="Q489" s="95"/>
      <c r="R489" s="95"/>
      <c r="AJ489" s="95"/>
      <c r="AK489" s="95"/>
      <c r="AL489" s="112"/>
      <c r="BC489" s="95"/>
      <c r="BD489" s="95"/>
    </row>
    <row r="490" ht="14.25" customHeight="1">
      <c r="Q490" s="95"/>
      <c r="R490" s="95"/>
      <c r="AJ490" s="95"/>
      <c r="AK490" s="95"/>
      <c r="AL490" s="112"/>
      <c r="BC490" s="95"/>
      <c r="BD490" s="95"/>
    </row>
    <row r="491" ht="14.25" customHeight="1">
      <c r="Q491" s="95"/>
      <c r="R491" s="95"/>
      <c r="AJ491" s="95"/>
      <c r="AK491" s="95"/>
      <c r="AL491" s="112"/>
      <c r="BC491" s="95"/>
      <c r="BD491" s="95"/>
    </row>
    <row r="492" ht="14.25" customHeight="1">
      <c r="Q492" s="95"/>
      <c r="R492" s="95"/>
      <c r="AJ492" s="95"/>
      <c r="AK492" s="95"/>
      <c r="AL492" s="112"/>
      <c r="BC492" s="95"/>
      <c r="BD492" s="95"/>
    </row>
    <row r="493" ht="14.25" customHeight="1">
      <c r="Q493" s="95"/>
      <c r="R493" s="95"/>
      <c r="AJ493" s="95"/>
      <c r="AK493" s="95"/>
      <c r="AL493" s="112"/>
      <c r="BC493" s="95"/>
      <c r="BD493" s="95"/>
    </row>
    <row r="494" ht="14.25" customHeight="1">
      <c r="Q494" s="95"/>
      <c r="R494" s="95"/>
      <c r="AJ494" s="95"/>
      <c r="AK494" s="95"/>
      <c r="AL494" s="112"/>
      <c r="BC494" s="95"/>
      <c r="BD494" s="95"/>
    </row>
    <row r="495" ht="14.25" customHeight="1">
      <c r="Q495" s="95"/>
      <c r="R495" s="95"/>
      <c r="AJ495" s="95"/>
      <c r="AK495" s="95"/>
      <c r="AL495" s="112"/>
      <c r="BC495" s="95"/>
      <c r="BD495" s="95"/>
    </row>
    <row r="496" ht="14.25" customHeight="1">
      <c r="Q496" s="95"/>
      <c r="R496" s="95"/>
      <c r="AJ496" s="95"/>
      <c r="AK496" s="95"/>
      <c r="AL496" s="112"/>
      <c r="BC496" s="95"/>
      <c r="BD496" s="95"/>
    </row>
    <row r="497" ht="14.25" customHeight="1">
      <c r="Q497" s="95"/>
      <c r="R497" s="95"/>
      <c r="AJ497" s="95"/>
      <c r="AK497" s="95"/>
      <c r="AL497" s="112"/>
      <c r="BC497" s="95"/>
      <c r="BD497" s="95"/>
    </row>
    <row r="498" ht="14.25" customHeight="1">
      <c r="Q498" s="95"/>
      <c r="R498" s="95"/>
      <c r="AJ498" s="95"/>
      <c r="AK498" s="95"/>
      <c r="AL498" s="112"/>
      <c r="BC498" s="95"/>
      <c r="BD498" s="95"/>
    </row>
    <row r="499" ht="14.25" customHeight="1">
      <c r="Q499" s="95"/>
      <c r="R499" s="95"/>
      <c r="AJ499" s="95"/>
      <c r="AK499" s="95"/>
      <c r="AL499" s="112"/>
      <c r="BC499" s="95"/>
      <c r="BD499" s="95"/>
    </row>
    <row r="500" ht="14.25" customHeight="1">
      <c r="Q500" s="95"/>
      <c r="R500" s="95"/>
      <c r="AJ500" s="95"/>
      <c r="AK500" s="95"/>
      <c r="AL500" s="112"/>
      <c r="BC500" s="95"/>
      <c r="BD500" s="95"/>
    </row>
    <row r="501" ht="14.25" customHeight="1">
      <c r="Q501" s="95"/>
      <c r="R501" s="95"/>
      <c r="AJ501" s="95"/>
      <c r="AK501" s="95"/>
      <c r="AL501" s="112"/>
      <c r="BC501" s="95"/>
      <c r="BD501" s="95"/>
    </row>
    <row r="502" ht="14.25" customHeight="1">
      <c r="Q502" s="95"/>
      <c r="R502" s="95"/>
      <c r="AJ502" s="95"/>
      <c r="AK502" s="95"/>
      <c r="AL502" s="112"/>
      <c r="BC502" s="95"/>
      <c r="BD502" s="95"/>
    </row>
    <row r="503" ht="14.25" customHeight="1">
      <c r="Q503" s="95"/>
      <c r="R503" s="95"/>
      <c r="AJ503" s="95"/>
      <c r="AK503" s="95"/>
      <c r="AL503" s="112"/>
      <c r="BC503" s="95"/>
      <c r="BD503" s="95"/>
    </row>
    <row r="504" ht="14.25" customHeight="1">
      <c r="Q504" s="95"/>
      <c r="R504" s="95"/>
      <c r="AJ504" s="95"/>
      <c r="AK504" s="95"/>
      <c r="AL504" s="112"/>
      <c r="BC504" s="95"/>
      <c r="BD504" s="95"/>
    </row>
    <row r="505" ht="14.25" customHeight="1">
      <c r="Q505" s="95"/>
      <c r="R505" s="95"/>
      <c r="AJ505" s="95"/>
      <c r="AK505" s="95"/>
      <c r="AL505" s="112"/>
      <c r="BC505" s="95"/>
      <c r="BD505" s="95"/>
    </row>
    <row r="506" ht="14.25" customHeight="1">
      <c r="Q506" s="95"/>
      <c r="R506" s="95"/>
      <c r="AJ506" s="95"/>
      <c r="AK506" s="95"/>
      <c r="AL506" s="112"/>
      <c r="BC506" s="95"/>
      <c r="BD506" s="95"/>
    </row>
    <row r="507" ht="14.25" customHeight="1">
      <c r="Q507" s="95"/>
      <c r="R507" s="95"/>
      <c r="AJ507" s="95"/>
      <c r="AK507" s="95"/>
      <c r="AL507" s="112"/>
      <c r="BC507" s="95"/>
      <c r="BD507" s="95"/>
    </row>
    <row r="508" ht="14.25" customHeight="1">
      <c r="Q508" s="95"/>
      <c r="R508" s="95"/>
      <c r="AJ508" s="95"/>
      <c r="AK508" s="95"/>
      <c r="AL508" s="112"/>
      <c r="BC508" s="95"/>
      <c r="BD508" s="95"/>
    </row>
    <row r="509" ht="14.25" customHeight="1">
      <c r="Q509" s="95"/>
      <c r="R509" s="95"/>
      <c r="AJ509" s="95"/>
      <c r="AK509" s="95"/>
      <c r="AL509" s="112"/>
      <c r="BC509" s="95"/>
      <c r="BD509" s="95"/>
    </row>
    <row r="510" ht="14.25" customHeight="1">
      <c r="Q510" s="95"/>
      <c r="R510" s="95"/>
      <c r="AJ510" s="95"/>
      <c r="AK510" s="95"/>
      <c r="AL510" s="112"/>
      <c r="BC510" s="95"/>
      <c r="BD510" s="95"/>
    </row>
    <row r="511" ht="14.25" customHeight="1">
      <c r="Q511" s="95"/>
      <c r="R511" s="95"/>
      <c r="AJ511" s="95"/>
      <c r="AK511" s="95"/>
      <c r="AL511" s="112"/>
      <c r="BC511" s="95"/>
      <c r="BD511" s="95"/>
    </row>
    <row r="512" ht="14.25" customHeight="1">
      <c r="Q512" s="95"/>
      <c r="R512" s="95"/>
      <c r="AJ512" s="95"/>
      <c r="AK512" s="95"/>
      <c r="AL512" s="112"/>
      <c r="BC512" s="95"/>
      <c r="BD512" s="95"/>
    </row>
    <row r="513" ht="14.25" customHeight="1">
      <c r="Q513" s="95"/>
      <c r="R513" s="95"/>
      <c r="AJ513" s="95"/>
      <c r="AK513" s="95"/>
      <c r="AL513" s="112"/>
      <c r="BC513" s="95"/>
      <c r="BD513" s="95"/>
    </row>
    <row r="514" ht="14.25" customHeight="1">
      <c r="Q514" s="95"/>
      <c r="R514" s="95"/>
      <c r="AJ514" s="95"/>
      <c r="AK514" s="95"/>
      <c r="AL514" s="112"/>
      <c r="BC514" s="95"/>
      <c r="BD514" s="95"/>
    </row>
    <row r="515" ht="14.25" customHeight="1">
      <c r="Q515" s="95"/>
      <c r="R515" s="95"/>
      <c r="AJ515" s="95"/>
      <c r="AK515" s="95"/>
      <c r="AL515" s="112"/>
      <c r="BC515" s="95"/>
      <c r="BD515" s="95"/>
    </row>
    <row r="516" ht="14.25" customHeight="1">
      <c r="Q516" s="95"/>
      <c r="R516" s="95"/>
      <c r="AJ516" s="95"/>
      <c r="AK516" s="95"/>
      <c r="AL516" s="112"/>
      <c r="BC516" s="95"/>
      <c r="BD516" s="95"/>
    </row>
    <row r="517" ht="14.25" customHeight="1">
      <c r="Q517" s="95"/>
      <c r="R517" s="95"/>
      <c r="AJ517" s="95"/>
      <c r="AK517" s="95"/>
      <c r="AL517" s="112"/>
      <c r="BC517" s="95"/>
      <c r="BD517" s="95"/>
    </row>
    <row r="518" ht="14.25" customHeight="1">
      <c r="Q518" s="95"/>
      <c r="R518" s="95"/>
      <c r="AJ518" s="95"/>
      <c r="AK518" s="95"/>
      <c r="AL518" s="112"/>
      <c r="BC518" s="95"/>
      <c r="BD518" s="95"/>
    </row>
    <row r="519" ht="14.25" customHeight="1">
      <c r="Q519" s="95"/>
      <c r="R519" s="95"/>
      <c r="AJ519" s="95"/>
      <c r="AK519" s="95"/>
      <c r="AL519" s="112"/>
      <c r="BC519" s="95"/>
      <c r="BD519" s="95"/>
    </row>
    <row r="520" ht="14.25" customHeight="1">
      <c r="Q520" s="95"/>
      <c r="R520" s="95"/>
      <c r="AJ520" s="95"/>
      <c r="AK520" s="95"/>
      <c r="AL520" s="112"/>
      <c r="BC520" s="95"/>
      <c r="BD520" s="95"/>
    </row>
    <row r="521" ht="14.25" customHeight="1">
      <c r="Q521" s="95"/>
      <c r="R521" s="95"/>
      <c r="AJ521" s="95"/>
      <c r="AK521" s="95"/>
      <c r="AL521" s="112"/>
      <c r="BC521" s="95"/>
      <c r="BD521" s="95"/>
    </row>
    <row r="522" ht="14.25" customHeight="1">
      <c r="Q522" s="95"/>
      <c r="R522" s="95"/>
      <c r="AJ522" s="95"/>
      <c r="AK522" s="95"/>
      <c r="AL522" s="112"/>
      <c r="BC522" s="95"/>
      <c r="BD522" s="95"/>
    </row>
    <row r="523" ht="14.25" customHeight="1">
      <c r="Q523" s="95"/>
      <c r="R523" s="95"/>
      <c r="AJ523" s="95"/>
      <c r="AK523" s="95"/>
      <c r="AL523" s="112"/>
      <c r="BC523" s="95"/>
      <c r="BD523" s="95"/>
    </row>
    <row r="524" ht="14.25" customHeight="1">
      <c r="Q524" s="95"/>
      <c r="R524" s="95"/>
      <c r="AJ524" s="95"/>
      <c r="AK524" s="95"/>
      <c r="AL524" s="112"/>
      <c r="BC524" s="95"/>
      <c r="BD524" s="95"/>
    </row>
    <row r="525" ht="14.25" customHeight="1">
      <c r="Q525" s="95"/>
      <c r="R525" s="95"/>
      <c r="AJ525" s="95"/>
      <c r="AK525" s="95"/>
      <c r="AL525" s="112"/>
      <c r="BC525" s="95"/>
      <c r="BD525" s="95"/>
    </row>
    <row r="526" ht="14.25" customHeight="1">
      <c r="Q526" s="95"/>
      <c r="R526" s="95"/>
      <c r="AJ526" s="95"/>
      <c r="AK526" s="95"/>
      <c r="AL526" s="112"/>
      <c r="BC526" s="95"/>
      <c r="BD526" s="95"/>
    </row>
    <row r="527" ht="14.25" customHeight="1">
      <c r="Q527" s="95"/>
      <c r="R527" s="95"/>
      <c r="AJ527" s="95"/>
      <c r="AK527" s="95"/>
      <c r="AL527" s="112"/>
      <c r="BC527" s="95"/>
      <c r="BD527" s="95"/>
    </row>
    <row r="528" ht="14.25" customHeight="1">
      <c r="Q528" s="95"/>
      <c r="R528" s="95"/>
      <c r="AJ528" s="95"/>
      <c r="AK528" s="95"/>
      <c r="AL528" s="112"/>
      <c r="BC528" s="95"/>
      <c r="BD528" s="95"/>
    </row>
    <row r="529" ht="14.25" customHeight="1">
      <c r="Q529" s="95"/>
      <c r="R529" s="95"/>
      <c r="AJ529" s="95"/>
      <c r="AK529" s="95"/>
      <c r="AL529" s="112"/>
      <c r="BC529" s="95"/>
      <c r="BD529" s="95"/>
    </row>
    <row r="530" ht="14.25" customHeight="1">
      <c r="Q530" s="95"/>
      <c r="R530" s="95"/>
      <c r="AJ530" s="95"/>
      <c r="AK530" s="95"/>
      <c r="AL530" s="112"/>
      <c r="BC530" s="95"/>
      <c r="BD530" s="95"/>
    </row>
    <row r="531" ht="14.25" customHeight="1">
      <c r="Q531" s="95"/>
      <c r="R531" s="95"/>
      <c r="AJ531" s="95"/>
      <c r="AK531" s="95"/>
      <c r="AL531" s="112"/>
      <c r="BC531" s="95"/>
      <c r="BD531" s="95"/>
    </row>
    <row r="532" ht="14.25" customHeight="1">
      <c r="Q532" s="95"/>
      <c r="R532" s="95"/>
      <c r="AJ532" s="95"/>
      <c r="AK532" s="95"/>
      <c r="AL532" s="112"/>
      <c r="BC532" s="95"/>
      <c r="BD532" s="95"/>
    </row>
    <row r="533" ht="14.25" customHeight="1">
      <c r="Q533" s="95"/>
      <c r="R533" s="95"/>
      <c r="AJ533" s="95"/>
      <c r="AK533" s="95"/>
      <c r="AL533" s="112"/>
      <c r="BC533" s="95"/>
      <c r="BD533" s="95"/>
    </row>
    <row r="534" ht="14.25" customHeight="1">
      <c r="Q534" s="95"/>
      <c r="R534" s="95"/>
      <c r="AJ534" s="95"/>
      <c r="AK534" s="95"/>
      <c r="AL534" s="112"/>
      <c r="BC534" s="95"/>
      <c r="BD534" s="95"/>
    </row>
    <row r="535" ht="14.25" customHeight="1">
      <c r="Q535" s="95"/>
      <c r="R535" s="95"/>
      <c r="AJ535" s="95"/>
      <c r="AK535" s="95"/>
      <c r="AL535" s="112"/>
      <c r="BC535" s="95"/>
      <c r="BD535" s="95"/>
    </row>
    <row r="536" ht="14.25" customHeight="1">
      <c r="Q536" s="95"/>
      <c r="R536" s="95"/>
      <c r="AJ536" s="95"/>
      <c r="AK536" s="95"/>
      <c r="AL536" s="112"/>
      <c r="BC536" s="95"/>
      <c r="BD536" s="95"/>
    </row>
    <row r="537" ht="14.25" customHeight="1">
      <c r="Q537" s="95"/>
      <c r="R537" s="95"/>
      <c r="AJ537" s="95"/>
      <c r="AK537" s="95"/>
      <c r="AL537" s="112"/>
      <c r="BC537" s="95"/>
      <c r="BD537" s="95"/>
    </row>
    <row r="538" ht="14.25" customHeight="1">
      <c r="Q538" s="95"/>
      <c r="R538" s="95"/>
      <c r="AJ538" s="95"/>
      <c r="AK538" s="95"/>
      <c r="AL538" s="112"/>
      <c r="BC538" s="95"/>
      <c r="BD538" s="95"/>
    </row>
    <row r="539" ht="14.25" customHeight="1">
      <c r="Q539" s="95"/>
      <c r="R539" s="95"/>
      <c r="AJ539" s="95"/>
      <c r="AK539" s="95"/>
      <c r="AL539" s="112"/>
      <c r="BC539" s="95"/>
      <c r="BD539" s="95"/>
    </row>
    <row r="540" ht="14.25" customHeight="1">
      <c r="Q540" s="95"/>
      <c r="R540" s="95"/>
      <c r="AJ540" s="95"/>
      <c r="AK540" s="95"/>
      <c r="AL540" s="112"/>
      <c r="BC540" s="95"/>
      <c r="BD540" s="95"/>
    </row>
    <row r="541" ht="14.25" customHeight="1">
      <c r="Q541" s="95"/>
      <c r="R541" s="95"/>
      <c r="AJ541" s="95"/>
      <c r="AK541" s="95"/>
      <c r="AL541" s="112"/>
      <c r="BC541" s="95"/>
      <c r="BD541" s="95"/>
    </row>
    <row r="542" ht="14.25" customHeight="1">
      <c r="Q542" s="95"/>
      <c r="R542" s="95"/>
      <c r="AJ542" s="95"/>
      <c r="AK542" s="95"/>
      <c r="AL542" s="112"/>
      <c r="BC542" s="95"/>
      <c r="BD542" s="95"/>
    </row>
    <row r="543" ht="14.25" customHeight="1">
      <c r="Q543" s="95"/>
      <c r="R543" s="95"/>
      <c r="AJ543" s="95"/>
      <c r="AK543" s="95"/>
      <c r="AL543" s="112"/>
      <c r="BC543" s="95"/>
      <c r="BD543" s="95"/>
    </row>
    <row r="544" ht="14.25" customHeight="1">
      <c r="Q544" s="95"/>
      <c r="R544" s="95"/>
      <c r="AJ544" s="95"/>
      <c r="AK544" s="95"/>
      <c r="AL544" s="112"/>
      <c r="BC544" s="95"/>
      <c r="BD544" s="95"/>
    </row>
    <row r="545" ht="14.25" customHeight="1">
      <c r="Q545" s="95"/>
      <c r="R545" s="95"/>
      <c r="AJ545" s="95"/>
      <c r="AK545" s="95"/>
      <c r="AL545" s="112"/>
      <c r="BC545" s="95"/>
      <c r="BD545" s="95"/>
    </row>
    <row r="546" ht="14.25" customHeight="1">
      <c r="Q546" s="95"/>
      <c r="R546" s="95"/>
      <c r="AJ546" s="95"/>
      <c r="AK546" s="95"/>
      <c r="AL546" s="112"/>
      <c r="BC546" s="95"/>
      <c r="BD546" s="95"/>
    </row>
    <row r="547" ht="14.25" customHeight="1">
      <c r="Q547" s="95"/>
      <c r="R547" s="95"/>
      <c r="AJ547" s="95"/>
      <c r="AK547" s="95"/>
      <c r="AL547" s="112"/>
      <c r="BC547" s="95"/>
      <c r="BD547" s="95"/>
    </row>
    <row r="548" ht="14.25" customHeight="1">
      <c r="Q548" s="95"/>
      <c r="R548" s="95"/>
      <c r="AJ548" s="95"/>
      <c r="AK548" s="95"/>
      <c r="AL548" s="112"/>
      <c r="BC548" s="95"/>
      <c r="BD548" s="95"/>
    </row>
    <row r="549" ht="14.25" customHeight="1">
      <c r="Q549" s="95"/>
      <c r="R549" s="95"/>
      <c r="AJ549" s="95"/>
      <c r="AK549" s="95"/>
      <c r="AL549" s="112"/>
      <c r="BC549" s="95"/>
      <c r="BD549" s="95"/>
    </row>
    <row r="550" ht="14.25" customHeight="1">
      <c r="Q550" s="95"/>
      <c r="R550" s="95"/>
      <c r="AJ550" s="95"/>
      <c r="AK550" s="95"/>
      <c r="AL550" s="112"/>
      <c r="BC550" s="95"/>
      <c r="BD550" s="95"/>
    </row>
    <row r="551" ht="14.25" customHeight="1">
      <c r="Q551" s="95"/>
      <c r="R551" s="95"/>
      <c r="AJ551" s="95"/>
      <c r="AK551" s="95"/>
      <c r="AL551" s="112"/>
      <c r="BC551" s="95"/>
      <c r="BD551" s="95"/>
    </row>
    <row r="552" ht="14.25" customHeight="1">
      <c r="Q552" s="95"/>
      <c r="R552" s="95"/>
      <c r="AJ552" s="95"/>
      <c r="AK552" s="95"/>
      <c r="AL552" s="112"/>
      <c r="BC552" s="95"/>
      <c r="BD552" s="95"/>
    </row>
    <row r="553" ht="14.25" customHeight="1">
      <c r="Q553" s="95"/>
      <c r="R553" s="95"/>
      <c r="AJ553" s="95"/>
      <c r="AK553" s="95"/>
      <c r="AL553" s="112"/>
      <c r="BC553" s="95"/>
      <c r="BD553" s="95"/>
    </row>
    <row r="554" ht="14.25" customHeight="1">
      <c r="Q554" s="95"/>
      <c r="R554" s="95"/>
      <c r="AJ554" s="95"/>
      <c r="AK554" s="95"/>
      <c r="AL554" s="112"/>
      <c r="BC554" s="95"/>
      <c r="BD554" s="95"/>
    </row>
    <row r="555" ht="14.25" customHeight="1">
      <c r="Q555" s="95"/>
      <c r="R555" s="95"/>
      <c r="AJ555" s="95"/>
      <c r="AK555" s="95"/>
      <c r="AL555" s="112"/>
      <c r="BC555" s="95"/>
      <c r="BD555" s="95"/>
    </row>
    <row r="556" ht="14.25" customHeight="1">
      <c r="Q556" s="95"/>
      <c r="R556" s="95"/>
      <c r="AJ556" s="95"/>
      <c r="AK556" s="95"/>
      <c r="AL556" s="112"/>
      <c r="BC556" s="95"/>
      <c r="BD556" s="95"/>
    </row>
    <row r="557" ht="14.25" customHeight="1">
      <c r="Q557" s="95"/>
      <c r="R557" s="95"/>
      <c r="AJ557" s="95"/>
      <c r="AK557" s="95"/>
      <c r="AL557" s="112"/>
      <c r="BC557" s="95"/>
      <c r="BD557" s="95"/>
    </row>
    <row r="558" ht="14.25" customHeight="1">
      <c r="Q558" s="95"/>
      <c r="R558" s="95"/>
      <c r="AJ558" s="95"/>
      <c r="AK558" s="95"/>
      <c r="AL558" s="112"/>
      <c r="BC558" s="95"/>
      <c r="BD558" s="95"/>
    </row>
    <row r="559" ht="14.25" customHeight="1">
      <c r="Q559" s="95"/>
      <c r="R559" s="95"/>
      <c r="AJ559" s="95"/>
      <c r="AK559" s="95"/>
      <c r="AL559" s="112"/>
      <c r="BC559" s="95"/>
      <c r="BD559" s="95"/>
    </row>
    <row r="560" ht="14.25" customHeight="1">
      <c r="Q560" s="95"/>
      <c r="R560" s="95"/>
      <c r="AJ560" s="95"/>
      <c r="AK560" s="95"/>
      <c r="AL560" s="112"/>
      <c r="BC560" s="95"/>
      <c r="BD560" s="95"/>
    </row>
    <row r="561" ht="14.25" customHeight="1">
      <c r="Q561" s="95"/>
      <c r="R561" s="95"/>
      <c r="AJ561" s="95"/>
      <c r="AK561" s="95"/>
      <c r="AL561" s="112"/>
      <c r="BC561" s="95"/>
      <c r="BD561" s="95"/>
    </row>
    <row r="562" ht="14.25" customHeight="1">
      <c r="Q562" s="95"/>
      <c r="R562" s="95"/>
      <c r="AJ562" s="95"/>
      <c r="AK562" s="95"/>
      <c r="AL562" s="112"/>
      <c r="BC562" s="95"/>
      <c r="BD562" s="95"/>
    </row>
    <row r="563" ht="14.25" customHeight="1">
      <c r="Q563" s="95"/>
      <c r="R563" s="95"/>
      <c r="AJ563" s="95"/>
      <c r="AK563" s="95"/>
      <c r="AL563" s="112"/>
      <c r="BC563" s="95"/>
      <c r="BD563" s="95"/>
    </row>
    <row r="564" ht="14.25" customHeight="1">
      <c r="Q564" s="95"/>
      <c r="R564" s="95"/>
      <c r="AJ564" s="95"/>
      <c r="AK564" s="95"/>
      <c r="AL564" s="112"/>
      <c r="BC564" s="95"/>
      <c r="BD564" s="95"/>
    </row>
    <row r="565" ht="14.25" customHeight="1">
      <c r="Q565" s="95"/>
      <c r="R565" s="95"/>
      <c r="AJ565" s="95"/>
      <c r="AK565" s="95"/>
      <c r="AL565" s="112"/>
      <c r="BC565" s="95"/>
      <c r="BD565" s="95"/>
    </row>
    <row r="566" ht="14.25" customHeight="1">
      <c r="Q566" s="95"/>
      <c r="R566" s="95"/>
      <c r="AJ566" s="95"/>
      <c r="AK566" s="95"/>
      <c r="AL566" s="112"/>
      <c r="BC566" s="95"/>
      <c r="BD566" s="95"/>
    </row>
    <row r="567" ht="14.25" customHeight="1">
      <c r="Q567" s="95"/>
      <c r="R567" s="95"/>
      <c r="AJ567" s="95"/>
      <c r="AK567" s="95"/>
      <c r="AL567" s="112"/>
      <c r="BC567" s="95"/>
      <c r="BD567" s="95"/>
    </row>
    <row r="568" ht="14.25" customHeight="1">
      <c r="Q568" s="95"/>
      <c r="R568" s="95"/>
      <c r="AJ568" s="95"/>
      <c r="AK568" s="95"/>
      <c r="AL568" s="112"/>
      <c r="BC568" s="95"/>
      <c r="BD568" s="95"/>
    </row>
    <row r="569" ht="14.25" customHeight="1">
      <c r="Q569" s="95"/>
      <c r="R569" s="95"/>
      <c r="AJ569" s="95"/>
      <c r="AK569" s="95"/>
      <c r="AL569" s="112"/>
      <c r="BC569" s="95"/>
      <c r="BD569" s="95"/>
    </row>
    <row r="570" ht="14.25" customHeight="1">
      <c r="Q570" s="95"/>
      <c r="R570" s="95"/>
      <c r="AJ570" s="95"/>
      <c r="AK570" s="95"/>
      <c r="AL570" s="112"/>
      <c r="BC570" s="95"/>
      <c r="BD570" s="95"/>
    </row>
    <row r="571" ht="14.25" customHeight="1">
      <c r="Q571" s="95"/>
      <c r="R571" s="95"/>
      <c r="AJ571" s="95"/>
      <c r="AK571" s="95"/>
      <c r="AL571" s="112"/>
      <c r="BC571" s="95"/>
      <c r="BD571" s="95"/>
    </row>
    <row r="572" ht="14.25" customHeight="1">
      <c r="Q572" s="95"/>
      <c r="R572" s="95"/>
      <c r="AJ572" s="95"/>
      <c r="AK572" s="95"/>
      <c r="AL572" s="112"/>
      <c r="BC572" s="95"/>
      <c r="BD572" s="95"/>
    </row>
    <row r="573" ht="14.25" customHeight="1">
      <c r="Q573" s="95"/>
      <c r="R573" s="95"/>
      <c r="AJ573" s="95"/>
      <c r="AK573" s="95"/>
      <c r="AL573" s="112"/>
      <c r="BC573" s="95"/>
      <c r="BD573" s="95"/>
    </row>
    <row r="574" ht="14.25" customHeight="1">
      <c r="Q574" s="95"/>
      <c r="R574" s="95"/>
      <c r="AJ574" s="95"/>
      <c r="AK574" s="95"/>
      <c r="AL574" s="112"/>
      <c r="BC574" s="95"/>
      <c r="BD574" s="95"/>
    </row>
    <row r="575" ht="14.25" customHeight="1">
      <c r="Q575" s="95"/>
      <c r="R575" s="95"/>
      <c r="AJ575" s="95"/>
      <c r="AK575" s="95"/>
      <c r="AL575" s="112"/>
      <c r="BC575" s="95"/>
      <c r="BD575" s="95"/>
    </row>
    <row r="576" ht="14.25" customHeight="1">
      <c r="Q576" s="95"/>
      <c r="R576" s="95"/>
      <c r="AJ576" s="95"/>
      <c r="AK576" s="95"/>
      <c r="AL576" s="112"/>
      <c r="BC576" s="95"/>
      <c r="BD576" s="95"/>
    </row>
    <row r="577" ht="14.25" customHeight="1">
      <c r="Q577" s="95"/>
      <c r="R577" s="95"/>
      <c r="AJ577" s="95"/>
      <c r="AK577" s="95"/>
      <c r="AL577" s="112"/>
      <c r="BC577" s="95"/>
      <c r="BD577" s="95"/>
    </row>
    <row r="578" ht="14.25" customHeight="1">
      <c r="Q578" s="95"/>
      <c r="R578" s="95"/>
      <c r="AJ578" s="95"/>
      <c r="AK578" s="95"/>
      <c r="AL578" s="112"/>
      <c r="BC578" s="95"/>
      <c r="BD578" s="95"/>
    </row>
    <row r="579" ht="14.25" customHeight="1">
      <c r="Q579" s="95"/>
      <c r="R579" s="95"/>
      <c r="AJ579" s="95"/>
      <c r="AK579" s="95"/>
      <c r="AL579" s="112"/>
      <c r="BC579" s="95"/>
      <c r="BD579" s="95"/>
    </row>
    <row r="580" ht="14.25" customHeight="1">
      <c r="Q580" s="95"/>
      <c r="R580" s="95"/>
      <c r="AJ580" s="95"/>
      <c r="AK580" s="95"/>
      <c r="AL580" s="112"/>
      <c r="BC580" s="95"/>
      <c r="BD580" s="95"/>
    </row>
    <row r="581" ht="14.25" customHeight="1">
      <c r="Q581" s="95"/>
      <c r="R581" s="95"/>
      <c r="AJ581" s="95"/>
      <c r="AK581" s="95"/>
      <c r="AL581" s="112"/>
      <c r="BC581" s="95"/>
      <c r="BD581" s="95"/>
    </row>
    <row r="582" ht="14.25" customHeight="1">
      <c r="Q582" s="95"/>
      <c r="R582" s="95"/>
      <c r="AJ582" s="95"/>
      <c r="AK582" s="95"/>
      <c r="AL582" s="112"/>
      <c r="BC582" s="95"/>
      <c r="BD582" s="95"/>
    </row>
    <row r="583" ht="14.25" customHeight="1">
      <c r="Q583" s="95"/>
      <c r="R583" s="95"/>
      <c r="AJ583" s="95"/>
      <c r="AK583" s="95"/>
      <c r="AL583" s="112"/>
      <c r="BC583" s="95"/>
      <c r="BD583" s="95"/>
    </row>
    <row r="584" ht="14.25" customHeight="1">
      <c r="Q584" s="95"/>
      <c r="R584" s="95"/>
      <c r="AJ584" s="95"/>
      <c r="AK584" s="95"/>
      <c r="AL584" s="112"/>
      <c r="BC584" s="95"/>
      <c r="BD584" s="95"/>
    </row>
    <row r="585" ht="14.25" customHeight="1">
      <c r="Q585" s="95"/>
      <c r="R585" s="95"/>
      <c r="AJ585" s="95"/>
      <c r="AK585" s="95"/>
      <c r="AL585" s="112"/>
      <c r="BC585" s="95"/>
      <c r="BD585" s="95"/>
    </row>
    <row r="586" ht="14.25" customHeight="1">
      <c r="Q586" s="95"/>
      <c r="R586" s="95"/>
      <c r="AJ586" s="95"/>
      <c r="AK586" s="95"/>
      <c r="AL586" s="112"/>
      <c r="BC586" s="95"/>
      <c r="BD586" s="95"/>
    </row>
    <row r="587" ht="14.25" customHeight="1">
      <c r="Q587" s="95"/>
      <c r="R587" s="95"/>
      <c r="AJ587" s="95"/>
      <c r="AK587" s="95"/>
      <c r="AL587" s="112"/>
      <c r="BC587" s="95"/>
      <c r="BD587" s="95"/>
    </row>
    <row r="588" ht="14.25" customHeight="1">
      <c r="Q588" s="95"/>
      <c r="R588" s="95"/>
      <c r="AJ588" s="95"/>
      <c r="AK588" s="95"/>
      <c r="AL588" s="112"/>
      <c r="BC588" s="95"/>
      <c r="BD588" s="95"/>
    </row>
    <row r="589" ht="14.25" customHeight="1">
      <c r="Q589" s="95"/>
      <c r="R589" s="95"/>
      <c r="AJ589" s="95"/>
      <c r="AK589" s="95"/>
      <c r="AL589" s="112"/>
      <c r="BC589" s="95"/>
      <c r="BD589" s="95"/>
    </row>
    <row r="590" ht="14.25" customHeight="1">
      <c r="Q590" s="95"/>
      <c r="R590" s="95"/>
      <c r="AJ590" s="95"/>
      <c r="AK590" s="95"/>
      <c r="AL590" s="112"/>
      <c r="BC590" s="95"/>
      <c r="BD590" s="95"/>
    </row>
    <row r="591" ht="14.25" customHeight="1">
      <c r="Q591" s="95"/>
      <c r="R591" s="95"/>
      <c r="AJ591" s="95"/>
      <c r="AK591" s="95"/>
      <c r="AL591" s="112"/>
      <c r="BC591" s="95"/>
      <c r="BD591" s="95"/>
    </row>
    <row r="592" ht="14.25" customHeight="1">
      <c r="Q592" s="95"/>
      <c r="R592" s="95"/>
      <c r="AJ592" s="95"/>
      <c r="AK592" s="95"/>
      <c r="AL592" s="112"/>
      <c r="BC592" s="95"/>
      <c r="BD592" s="95"/>
    </row>
    <row r="593" ht="14.25" customHeight="1">
      <c r="Q593" s="95"/>
      <c r="R593" s="95"/>
      <c r="AJ593" s="95"/>
      <c r="AK593" s="95"/>
      <c r="AL593" s="112"/>
      <c r="BC593" s="95"/>
      <c r="BD593" s="95"/>
    </row>
    <row r="594" ht="14.25" customHeight="1">
      <c r="Q594" s="95"/>
      <c r="R594" s="95"/>
      <c r="AJ594" s="95"/>
      <c r="AK594" s="95"/>
      <c r="AL594" s="112"/>
      <c r="BC594" s="95"/>
      <c r="BD594" s="95"/>
    </row>
    <row r="595" ht="14.25" customHeight="1">
      <c r="Q595" s="95"/>
      <c r="R595" s="95"/>
      <c r="AJ595" s="95"/>
      <c r="AK595" s="95"/>
      <c r="AL595" s="112"/>
      <c r="BC595" s="95"/>
      <c r="BD595" s="95"/>
    </row>
    <row r="596" ht="14.25" customHeight="1">
      <c r="Q596" s="95"/>
      <c r="R596" s="95"/>
      <c r="AJ596" s="95"/>
      <c r="AK596" s="95"/>
      <c r="AL596" s="112"/>
      <c r="BC596" s="95"/>
      <c r="BD596" s="95"/>
    </row>
    <row r="597" ht="14.25" customHeight="1">
      <c r="Q597" s="95"/>
      <c r="R597" s="95"/>
      <c r="AJ597" s="95"/>
      <c r="AK597" s="95"/>
      <c r="AL597" s="112"/>
      <c r="BC597" s="95"/>
      <c r="BD597" s="95"/>
    </row>
    <row r="598" ht="14.25" customHeight="1">
      <c r="Q598" s="95"/>
      <c r="R598" s="95"/>
      <c r="AJ598" s="95"/>
      <c r="AK598" s="95"/>
      <c r="AL598" s="112"/>
      <c r="BC598" s="95"/>
      <c r="BD598" s="95"/>
    </row>
    <row r="599" ht="14.25" customHeight="1">
      <c r="Q599" s="95"/>
      <c r="R599" s="95"/>
      <c r="AJ599" s="95"/>
      <c r="AK599" s="95"/>
      <c r="AL599" s="112"/>
      <c r="BC599" s="95"/>
      <c r="BD599" s="95"/>
    </row>
    <row r="600" ht="14.25" customHeight="1">
      <c r="Q600" s="95"/>
      <c r="R600" s="95"/>
      <c r="AJ600" s="95"/>
      <c r="AK600" s="95"/>
      <c r="AL600" s="112"/>
      <c r="BC600" s="95"/>
      <c r="BD600" s="95"/>
    </row>
    <row r="601" ht="14.25" customHeight="1">
      <c r="Q601" s="95"/>
      <c r="R601" s="95"/>
      <c r="AJ601" s="95"/>
      <c r="AK601" s="95"/>
      <c r="AL601" s="112"/>
      <c r="BC601" s="95"/>
      <c r="BD601" s="95"/>
    </row>
    <row r="602" ht="14.25" customHeight="1">
      <c r="Q602" s="95"/>
      <c r="R602" s="95"/>
      <c r="AJ602" s="95"/>
      <c r="AK602" s="95"/>
      <c r="AL602" s="112"/>
      <c r="BC602" s="95"/>
      <c r="BD602" s="95"/>
    </row>
    <row r="603" ht="14.25" customHeight="1">
      <c r="Q603" s="95"/>
      <c r="R603" s="95"/>
      <c r="AJ603" s="95"/>
      <c r="AK603" s="95"/>
      <c r="AL603" s="112"/>
      <c r="BC603" s="95"/>
      <c r="BD603" s="95"/>
    </row>
    <row r="604" ht="14.25" customHeight="1">
      <c r="Q604" s="95"/>
      <c r="R604" s="95"/>
      <c r="AJ604" s="95"/>
      <c r="AK604" s="95"/>
      <c r="AL604" s="112"/>
      <c r="BC604" s="95"/>
      <c r="BD604" s="95"/>
    </row>
    <row r="605" ht="14.25" customHeight="1">
      <c r="Q605" s="95"/>
      <c r="R605" s="95"/>
      <c r="AJ605" s="95"/>
      <c r="AK605" s="95"/>
      <c r="AL605" s="112"/>
      <c r="BC605" s="95"/>
      <c r="BD605" s="95"/>
    </row>
    <row r="606" ht="14.25" customHeight="1">
      <c r="Q606" s="95"/>
      <c r="R606" s="95"/>
      <c r="AJ606" s="95"/>
      <c r="AK606" s="95"/>
      <c r="AL606" s="112"/>
      <c r="BC606" s="95"/>
      <c r="BD606" s="95"/>
    </row>
    <row r="607" ht="14.25" customHeight="1">
      <c r="Q607" s="95"/>
      <c r="R607" s="95"/>
      <c r="AJ607" s="95"/>
      <c r="AK607" s="95"/>
      <c r="AL607" s="112"/>
      <c r="BC607" s="95"/>
      <c r="BD607" s="95"/>
    </row>
    <row r="608" ht="14.25" customHeight="1">
      <c r="Q608" s="95"/>
      <c r="R608" s="95"/>
      <c r="AJ608" s="95"/>
      <c r="AK608" s="95"/>
      <c r="AL608" s="112"/>
      <c r="BC608" s="95"/>
      <c r="BD608" s="95"/>
    </row>
    <row r="609" ht="14.25" customHeight="1">
      <c r="Q609" s="95"/>
      <c r="R609" s="95"/>
      <c r="AJ609" s="95"/>
      <c r="AK609" s="95"/>
      <c r="AL609" s="112"/>
      <c r="BC609" s="95"/>
      <c r="BD609" s="95"/>
    </row>
    <row r="610" ht="14.25" customHeight="1">
      <c r="Q610" s="95"/>
      <c r="R610" s="95"/>
      <c r="AJ610" s="95"/>
      <c r="AK610" s="95"/>
      <c r="AL610" s="112"/>
      <c r="BC610" s="95"/>
      <c r="BD610" s="95"/>
    </row>
    <row r="611" ht="14.25" customHeight="1">
      <c r="Q611" s="95"/>
      <c r="R611" s="95"/>
      <c r="AJ611" s="95"/>
      <c r="AK611" s="95"/>
      <c r="AL611" s="112"/>
      <c r="BC611" s="95"/>
      <c r="BD611" s="95"/>
    </row>
    <row r="612" ht="14.25" customHeight="1">
      <c r="Q612" s="95"/>
      <c r="R612" s="95"/>
      <c r="AJ612" s="95"/>
      <c r="AK612" s="95"/>
      <c r="AL612" s="112"/>
      <c r="BC612" s="95"/>
      <c r="BD612" s="95"/>
    </row>
    <row r="613" ht="14.25" customHeight="1">
      <c r="Q613" s="95"/>
      <c r="R613" s="95"/>
      <c r="AJ613" s="95"/>
      <c r="AK613" s="95"/>
      <c r="AL613" s="112"/>
      <c r="BC613" s="95"/>
      <c r="BD613" s="95"/>
    </row>
    <row r="614" ht="14.25" customHeight="1">
      <c r="Q614" s="95"/>
      <c r="R614" s="95"/>
      <c r="AJ614" s="95"/>
      <c r="AK614" s="95"/>
      <c r="AL614" s="112"/>
      <c r="BC614" s="95"/>
      <c r="BD614" s="95"/>
    </row>
    <row r="615" ht="14.25" customHeight="1">
      <c r="Q615" s="95"/>
      <c r="R615" s="95"/>
      <c r="AJ615" s="95"/>
      <c r="AK615" s="95"/>
      <c r="AL615" s="112"/>
      <c r="BC615" s="95"/>
      <c r="BD615" s="95"/>
    </row>
    <row r="616" ht="14.25" customHeight="1">
      <c r="Q616" s="95"/>
      <c r="R616" s="95"/>
      <c r="AJ616" s="95"/>
      <c r="AK616" s="95"/>
      <c r="AL616" s="112"/>
      <c r="BC616" s="95"/>
      <c r="BD616" s="95"/>
    </row>
    <row r="617" ht="14.25" customHeight="1">
      <c r="Q617" s="95"/>
      <c r="R617" s="95"/>
      <c r="AJ617" s="95"/>
      <c r="AK617" s="95"/>
      <c r="AL617" s="112"/>
      <c r="BC617" s="95"/>
      <c r="BD617" s="95"/>
    </row>
    <row r="618" ht="14.25" customHeight="1">
      <c r="Q618" s="95"/>
      <c r="R618" s="95"/>
      <c r="AJ618" s="95"/>
      <c r="AK618" s="95"/>
      <c r="AL618" s="112"/>
      <c r="BC618" s="95"/>
      <c r="BD618" s="95"/>
    </row>
    <row r="619" ht="14.25" customHeight="1">
      <c r="Q619" s="95"/>
      <c r="R619" s="95"/>
      <c r="AJ619" s="95"/>
      <c r="AK619" s="95"/>
      <c r="AL619" s="112"/>
      <c r="BC619" s="95"/>
      <c r="BD619" s="95"/>
    </row>
    <row r="620" ht="14.25" customHeight="1">
      <c r="Q620" s="95"/>
      <c r="R620" s="95"/>
      <c r="AJ620" s="95"/>
      <c r="AK620" s="95"/>
      <c r="AL620" s="112"/>
      <c r="BC620" s="95"/>
      <c r="BD620" s="95"/>
    </row>
    <row r="621" ht="14.25" customHeight="1">
      <c r="Q621" s="95"/>
      <c r="R621" s="95"/>
      <c r="AJ621" s="95"/>
      <c r="AK621" s="95"/>
      <c r="AL621" s="112"/>
      <c r="BC621" s="95"/>
      <c r="BD621" s="95"/>
    </row>
    <row r="622" ht="14.25" customHeight="1">
      <c r="Q622" s="95"/>
      <c r="R622" s="95"/>
      <c r="AJ622" s="95"/>
      <c r="AK622" s="95"/>
      <c r="AL622" s="112"/>
      <c r="BC622" s="95"/>
      <c r="BD622" s="95"/>
    </row>
    <row r="623" ht="14.25" customHeight="1">
      <c r="Q623" s="95"/>
      <c r="R623" s="95"/>
      <c r="AJ623" s="95"/>
      <c r="AK623" s="95"/>
      <c r="AL623" s="112"/>
      <c r="BC623" s="95"/>
      <c r="BD623" s="95"/>
    </row>
    <row r="624" ht="14.25" customHeight="1">
      <c r="Q624" s="95"/>
      <c r="R624" s="95"/>
      <c r="AJ624" s="95"/>
      <c r="AK624" s="95"/>
      <c r="AL624" s="112"/>
      <c r="BC624" s="95"/>
      <c r="BD624" s="95"/>
    </row>
    <row r="625" ht="14.25" customHeight="1">
      <c r="Q625" s="95"/>
      <c r="R625" s="95"/>
      <c r="AJ625" s="95"/>
      <c r="AK625" s="95"/>
      <c r="AL625" s="112"/>
      <c r="BC625" s="95"/>
      <c r="BD625" s="95"/>
    </row>
    <row r="626" ht="14.25" customHeight="1">
      <c r="Q626" s="95"/>
      <c r="R626" s="95"/>
      <c r="AJ626" s="95"/>
      <c r="AK626" s="95"/>
      <c r="AL626" s="112"/>
      <c r="BC626" s="95"/>
      <c r="BD626" s="95"/>
    </row>
    <row r="627" ht="14.25" customHeight="1">
      <c r="Q627" s="95"/>
      <c r="R627" s="95"/>
      <c r="AJ627" s="95"/>
      <c r="AK627" s="95"/>
      <c r="AL627" s="112"/>
      <c r="BC627" s="95"/>
      <c r="BD627" s="95"/>
    </row>
    <row r="628" ht="14.25" customHeight="1">
      <c r="Q628" s="95"/>
      <c r="R628" s="95"/>
      <c r="AJ628" s="95"/>
      <c r="AK628" s="95"/>
      <c r="AL628" s="112"/>
      <c r="BC628" s="95"/>
      <c r="BD628" s="95"/>
    </row>
    <row r="629" ht="14.25" customHeight="1">
      <c r="Q629" s="95"/>
      <c r="R629" s="95"/>
      <c r="AJ629" s="95"/>
      <c r="AK629" s="95"/>
      <c r="AL629" s="112"/>
      <c r="BC629" s="95"/>
      <c r="BD629" s="95"/>
    </row>
    <row r="630" ht="14.25" customHeight="1">
      <c r="Q630" s="95"/>
      <c r="R630" s="95"/>
      <c r="AJ630" s="95"/>
      <c r="AK630" s="95"/>
      <c r="AL630" s="112"/>
      <c r="BC630" s="95"/>
      <c r="BD630" s="95"/>
    </row>
    <row r="631" ht="14.25" customHeight="1">
      <c r="Q631" s="95"/>
      <c r="R631" s="95"/>
      <c r="AJ631" s="95"/>
      <c r="AK631" s="95"/>
      <c r="AL631" s="112"/>
      <c r="BC631" s="95"/>
      <c r="BD631" s="95"/>
    </row>
    <row r="632" ht="14.25" customHeight="1">
      <c r="Q632" s="95"/>
      <c r="R632" s="95"/>
      <c r="AJ632" s="95"/>
      <c r="AK632" s="95"/>
      <c r="AL632" s="112"/>
      <c r="BC632" s="95"/>
      <c r="BD632" s="95"/>
    </row>
    <row r="633" ht="14.25" customHeight="1">
      <c r="Q633" s="95"/>
      <c r="R633" s="95"/>
      <c r="AJ633" s="95"/>
      <c r="AK633" s="95"/>
      <c r="AL633" s="112"/>
      <c r="BC633" s="95"/>
      <c r="BD633" s="95"/>
    </row>
    <row r="634" ht="14.25" customHeight="1">
      <c r="Q634" s="95"/>
      <c r="R634" s="95"/>
      <c r="AJ634" s="95"/>
      <c r="AK634" s="95"/>
      <c r="AL634" s="112"/>
      <c r="BC634" s="95"/>
      <c r="BD634" s="95"/>
    </row>
    <row r="635" ht="14.25" customHeight="1">
      <c r="Q635" s="95"/>
      <c r="R635" s="95"/>
      <c r="AJ635" s="95"/>
      <c r="AK635" s="95"/>
      <c r="AL635" s="112"/>
      <c r="BC635" s="95"/>
      <c r="BD635" s="95"/>
    </row>
    <row r="636" ht="14.25" customHeight="1">
      <c r="Q636" s="95"/>
      <c r="R636" s="95"/>
      <c r="AJ636" s="95"/>
      <c r="AK636" s="95"/>
      <c r="AL636" s="112"/>
      <c r="BC636" s="95"/>
      <c r="BD636" s="95"/>
    </row>
    <row r="637" ht="14.25" customHeight="1">
      <c r="Q637" s="95"/>
      <c r="R637" s="95"/>
      <c r="AJ637" s="95"/>
      <c r="AK637" s="95"/>
      <c r="AL637" s="112"/>
      <c r="BC637" s="95"/>
      <c r="BD637" s="95"/>
    </row>
    <row r="638" ht="14.25" customHeight="1">
      <c r="Q638" s="95"/>
      <c r="R638" s="95"/>
      <c r="AJ638" s="95"/>
      <c r="AK638" s="95"/>
      <c r="AL638" s="112"/>
      <c r="BC638" s="95"/>
      <c r="BD638" s="95"/>
    </row>
    <row r="639" ht="14.25" customHeight="1">
      <c r="Q639" s="95"/>
      <c r="R639" s="95"/>
      <c r="AJ639" s="95"/>
      <c r="AK639" s="95"/>
      <c r="AL639" s="112"/>
      <c r="BC639" s="95"/>
      <c r="BD639" s="95"/>
    </row>
    <row r="640" ht="14.25" customHeight="1">
      <c r="Q640" s="95"/>
      <c r="R640" s="95"/>
      <c r="AJ640" s="95"/>
      <c r="AK640" s="95"/>
      <c r="AL640" s="112"/>
      <c r="BC640" s="95"/>
      <c r="BD640" s="95"/>
    </row>
    <row r="641" ht="14.25" customHeight="1">
      <c r="Q641" s="95"/>
      <c r="R641" s="95"/>
      <c r="AJ641" s="95"/>
      <c r="AK641" s="95"/>
      <c r="AL641" s="112"/>
      <c r="BC641" s="95"/>
      <c r="BD641" s="95"/>
    </row>
    <row r="642" ht="14.25" customHeight="1">
      <c r="Q642" s="95"/>
      <c r="R642" s="95"/>
      <c r="AJ642" s="95"/>
      <c r="AK642" s="95"/>
      <c r="AL642" s="112"/>
      <c r="BC642" s="95"/>
      <c r="BD642" s="95"/>
    </row>
    <row r="643" ht="14.25" customHeight="1">
      <c r="Q643" s="95"/>
      <c r="R643" s="95"/>
      <c r="AJ643" s="95"/>
      <c r="AK643" s="95"/>
      <c r="AL643" s="112"/>
      <c r="BC643" s="95"/>
      <c r="BD643" s="95"/>
    </row>
    <row r="644" ht="14.25" customHeight="1">
      <c r="Q644" s="95"/>
      <c r="R644" s="95"/>
      <c r="AJ644" s="95"/>
      <c r="AK644" s="95"/>
      <c r="AL644" s="112"/>
      <c r="BC644" s="95"/>
      <c r="BD644" s="95"/>
    </row>
    <row r="645" ht="14.25" customHeight="1">
      <c r="Q645" s="95"/>
      <c r="R645" s="95"/>
      <c r="AJ645" s="95"/>
      <c r="AK645" s="95"/>
      <c r="AL645" s="112"/>
      <c r="BC645" s="95"/>
      <c r="BD645" s="95"/>
    </row>
    <row r="646" ht="14.25" customHeight="1">
      <c r="Q646" s="95"/>
      <c r="R646" s="95"/>
      <c r="AJ646" s="95"/>
      <c r="AK646" s="95"/>
      <c r="AL646" s="112"/>
      <c r="BC646" s="95"/>
      <c r="BD646" s="95"/>
    </row>
    <row r="647" ht="14.25" customHeight="1">
      <c r="Q647" s="95"/>
      <c r="R647" s="95"/>
      <c r="AJ647" s="95"/>
      <c r="AK647" s="95"/>
      <c r="AL647" s="112"/>
      <c r="BC647" s="95"/>
      <c r="BD647" s="95"/>
    </row>
    <row r="648" ht="14.25" customHeight="1">
      <c r="Q648" s="95"/>
      <c r="R648" s="95"/>
      <c r="AJ648" s="95"/>
      <c r="AK648" s="95"/>
      <c r="AL648" s="112"/>
      <c r="BC648" s="95"/>
      <c r="BD648" s="95"/>
    </row>
    <row r="649" ht="14.25" customHeight="1">
      <c r="Q649" s="95"/>
      <c r="R649" s="95"/>
      <c r="AJ649" s="95"/>
      <c r="AK649" s="95"/>
      <c r="AL649" s="112"/>
      <c r="BC649" s="95"/>
      <c r="BD649" s="95"/>
    </row>
    <row r="650" ht="14.25" customHeight="1">
      <c r="Q650" s="95"/>
      <c r="R650" s="95"/>
      <c r="AJ650" s="95"/>
      <c r="AK650" s="95"/>
      <c r="AL650" s="112"/>
      <c r="BC650" s="95"/>
      <c r="BD650" s="95"/>
    </row>
    <row r="651" ht="14.25" customHeight="1">
      <c r="Q651" s="95"/>
      <c r="R651" s="95"/>
      <c r="AJ651" s="95"/>
      <c r="AK651" s="95"/>
      <c r="AL651" s="112"/>
      <c r="BC651" s="95"/>
      <c r="BD651" s="95"/>
    </row>
    <row r="652" ht="14.25" customHeight="1">
      <c r="Q652" s="95"/>
      <c r="R652" s="95"/>
      <c r="AJ652" s="95"/>
      <c r="AK652" s="95"/>
      <c r="AL652" s="112"/>
      <c r="BC652" s="95"/>
      <c r="BD652" s="95"/>
    </row>
    <row r="653" ht="14.25" customHeight="1">
      <c r="Q653" s="95"/>
      <c r="R653" s="95"/>
      <c r="AJ653" s="95"/>
      <c r="AK653" s="95"/>
      <c r="AL653" s="112"/>
      <c r="BC653" s="95"/>
      <c r="BD653" s="95"/>
    </row>
    <row r="654" ht="14.25" customHeight="1">
      <c r="Q654" s="95"/>
      <c r="R654" s="95"/>
      <c r="AJ654" s="95"/>
      <c r="AK654" s="95"/>
      <c r="AL654" s="112"/>
      <c r="BC654" s="95"/>
      <c r="BD654" s="95"/>
    </row>
    <row r="655" ht="14.25" customHeight="1">
      <c r="Q655" s="95"/>
      <c r="R655" s="95"/>
      <c r="AJ655" s="95"/>
      <c r="AK655" s="95"/>
      <c r="AL655" s="112"/>
      <c r="BC655" s="95"/>
      <c r="BD655" s="95"/>
    </row>
    <row r="656" ht="14.25" customHeight="1">
      <c r="Q656" s="95"/>
      <c r="R656" s="95"/>
      <c r="AJ656" s="95"/>
      <c r="AK656" s="95"/>
      <c r="AL656" s="112"/>
      <c r="BC656" s="95"/>
      <c r="BD656" s="95"/>
    </row>
    <row r="657" ht="14.25" customHeight="1">
      <c r="Q657" s="95"/>
      <c r="R657" s="95"/>
      <c r="AJ657" s="95"/>
      <c r="AK657" s="95"/>
      <c r="AL657" s="112"/>
      <c r="BC657" s="95"/>
      <c r="BD657" s="95"/>
    </row>
    <row r="658" ht="14.25" customHeight="1">
      <c r="Q658" s="95"/>
      <c r="R658" s="95"/>
      <c r="AJ658" s="95"/>
      <c r="AK658" s="95"/>
      <c r="AL658" s="112"/>
      <c r="BC658" s="95"/>
      <c r="BD658" s="95"/>
    </row>
    <row r="659" ht="14.25" customHeight="1">
      <c r="Q659" s="95"/>
      <c r="R659" s="95"/>
      <c r="AJ659" s="95"/>
      <c r="AK659" s="95"/>
      <c r="AL659" s="112"/>
      <c r="BC659" s="95"/>
      <c r="BD659" s="95"/>
    </row>
    <row r="660" ht="14.25" customHeight="1">
      <c r="Q660" s="95"/>
      <c r="R660" s="95"/>
      <c r="AJ660" s="95"/>
      <c r="AK660" s="95"/>
      <c r="AL660" s="112"/>
      <c r="BC660" s="95"/>
      <c r="BD660" s="95"/>
    </row>
    <row r="661" ht="14.25" customHeight="1">
      <c r="Q661" s="95"/>
      <c r="R661" s="95"/>
      <c r="AJ661" s="95"/>
      <c r="AK661" s="95"/>
      <c r="AL661" s="112"/>
      <c r="BC661" s="95"/>
      <c r="BD661" s="95"/>
    </row>
    <row r="662" ht="14.25" customHeight="1">
      <c r="Q662" s="95"/>
      <c r="R662" s="95"/>
      <c r="AJ662" s="95"/>
      <c r="AK662" s="95"/>
      <c r="AL662" s="112"/>
      <c r="BC662" s="95"/>
      <c r="BD662" s="95"/>
    </row>
    <row r="663" ht="14.25" customHeight="1">
      <c r="Q663" s="95"/>
      <c r="R663" s="95"/>
      <c r="AJ663" s="95"/>
      <c r="AK663" s="95"/>
      <c r="AL663" s="112"/>
      <c r="BC663" s="95"/>
      <c r="BD663" s="95"/>
    </row>
    <row r="664" ht="14.25" customHeight="1">
      <c r="Q664" s="95"/>
      <c r="R664" s="95"/>
      <c r="AJ664" s="95"/>
      <c r="AK664" s="95"/>
      <c r="AL664" s="112"/>
      <c r="BC664" s="95"/>
      <c r="BD664" s="95"/>
    </row>
    <row r="665" ht="14.25" customHeight="1">
      <c r="Q665" s="95"/>
      <c r="R665" s="95"/>
      <c r="AJ665" s="95"/>
      <c r="AK665" s="95"/>
      <c r="AL665" s="112"/>
      <c r="BC665" s="95"/>
      <c r="BD665" s="95"/>
    </row>
    <row r="666" ht="14.25" customHeight="1">
      <c r="Q666" s="95"/>
      <c r="R666" s="95"/>
      <c r="AJ666" s="95"/>
      <c r="AK666" s="95"/>
      <c r="AL666" s="112"/>
      <c r="BC666" s="95"/>
      <c r="BD666" s="95"/>
    </row>
    <row r="667" ht="14.25" customHeight="1">
      <c r="Q667" s="95"/>
      <c r="R667" s="95"/>
      <c r="AJ667" s="95"/>
      <c r="AK667" s="95"/>
      <c r="AL667" s="112"/>
      <c r="BC667" s="95"/>
      <c r="BD667" s="95"/>
    </row>
    <row r="668" ht="14.25" customHeight="1">
      <c r="Q668" s="95"/>
      <c r="R668" s="95"/>
      <c r="AJ668" s="95"/>
      <c r="AK668" s="95"/>
      <c r="AL668" s="112"/>
      <c r="BC668" s="95"/>
      <c r="BD668" s="95"/>
    </row>
    <row r="669" ht="14.25" customHeight="1">
      <c r="Q669" s="95"/>
      <c r="R669" s="95"/>
      <c r="AJ669" s="95"/>
      <c r="AK669" s="95"/>
      <c r="AL669" s="112"/>
      <c r="BC669" s="95"/>
      <c r="BD669" s="95"/>
    </row>
    <row r="670" ht="14.25" customHeight="1">
      <c r="Q670" s="95"/>
      <c r="R670" s="95"/>
      <c r="AJ670" s="95"/>
      <c r="AK670" s="95"/>
      <c r="AL670" s="112"/>
      <c r="BC670" s="95"/>
      <c r="BD670" s="95"/>
    </row>
    <row r="671" ht="14.25" customHeight="1">
      <c r="Q671" s="95"/>
      <c r="R671" s="95"/>
      <c r="AJ671" s="95"/>
      <c r="AK671" s="95"/>
      <c r="AL671" s="112"/>
      <c r="BC671" s="95"/>
      <c r="BD671" s="95"/>
    </row>
    <row r="672" ht="14.25" customHeight="1">
      <c r="Q672" s="95"/>
      <c r="R672" s="95"/>
      <c r="AJ672" s="95"/>
      <c r="AK672" s="95"/>
      <c r="AL672" s="112"/>
      <c r="BC672" s="95"/>
      <c r="BD672" s="95"/>
    </row>
    <row r="673" ht="14.25" customHeight="1">
      <c r="Q673" s="95"/>
      <c r="R673" s="95"/>
      <c r="AJ673" s="95"/>
      <c r="AK673" s="95"/>
      <c r="AL673" s="112"/>
      <c r="BC673" s="95"/>
      <c r="BD673" s="95"/>
    </row>
    <row r="674" ht="14.25" customHeight="1">
      <c r="Q674" s="95"/>
      <c r="R674" s="95"/>
      <c r="AJ674" s="95"/>
      <c r="AK674" s="95"/>
      <c r="AL674" s="112"/>
      <c r="BC674" s="95"/>
      <c r="BD674" s="95"/>
    </row>
    <row r="675" ht="14.25" customHeight="1">
      <c r="Q675" s="95"/>
      <c r="R675" s="95"/>
      <c r="AJ675" s="95"/>
      <c r="AK675" s="95"/>
      <c r="AL675" s="112"/>
      <c r="BC675" s="95"/>
      <c r="BD675" s="95"/>
    </row>
    <row r="676" ht="14.25" customHeight="1">
      <c r="Q676" s="95"/>
      <c r="R676" s="95"/>
      <c r="AJ676" s="95"/>
      <c r="AK676" s="95"/>
      <c r="AL676" s="112"/>
      <c r="BC676" s="95"/>
      <c r="BD676" s="95"/>
    </row>
    <row r="677" ht="14.25" customHeight="1">
      <c r="Q677" s="95"/>
      <c r="R677" s="95"/>
      <c r="AJ677" s="95"/>
      <c r="AK677" s="95"/>
      <c r="AL677" s="112"/>
      <c r="BC677" s="95"/>
      <c r="BD677" s="95"/>
    </row>
    <row r="678" ht="14.25" customHeight="1">
      <c r="Q678" s="95"/>
      <c r="R678" s="95"/>
      <c r="AJ678" s="95"/>
      <c r="AK678" s="95"/>
      <c r="AL678" s="112"/>
      <c r="BC678" s="95"/>
      <c r="BD678" s="95"/>
    </row>
    <row r="679" ht="14.25" customHeight="1">
      <c r="Q679" s="95"/>
      <c r="R679" s="95"/>
      <c r="AJ679" s="95"/>
      <c r="AK679" s="95"/>
      <c r="AL679" s="112"/>
      <c r="BC679" s="95"/>
      <c r="BD679" s="95"/>
    </row>
    <row r="680" ht="14.25" customHeight="1">
      <c r="Q680" s="95"/>
      <c r="R680" s="95"/>
      <c r="AJ680" s="95"/>
      <c r="AK680" s="95"/>
      <c r="AL680" s="112"/>
      <c r="BC680" s="95"/>
      <c r="BD680" s="95"/>
    </row>
    <row r="681" ht="14.25" customHeight="1">
      <c r="Q681" s="95"/>
      <c r="R681" s="95"/>
      <c r="AJ681" s="95"/>
      <c r="AK681" s="95"/>
      <c r="AL681" s="112"/>
      <c r="BC681" s="95"/>
      <c r="BD681" s="95"/>
    </row>
    <row r="682" ht="14.25" customHeight="1">
      <c r="Q682" s="95"/>
      <c r="R682" s="95"/>
      <c r="AJ682" s="95"/>
      <c r="AK682" s="95"/>
      <c r="AL682" s="112"/>
      <c r="BC682" s="95"/>
      <c r="BD682" s="95"/>
    </row>
    <row r="683" ht="14.25" customHeight="1">
      <c r="Q683" s="95"/>
      <c r="R683" s="95"/>
      <c r="AJ683" s="95"/>
      <c r="AK683" s="95"/>
      <c r="AL683" s="112"/>
      <c r="BC683" s="95"/>
      <c r="BD683" s="95"/>
    </row>
    <row r="684" ht="14.25" customHeight="1">
      <c r="Q684" s="95"/>
      <c r="R684" s="95"/>
      <c r="AJ684" s="95"/>
      <c r="AK684" s="95"/>
      <c r="AL684" s="112"/>
      <c r="BC684" s="95"/>
      <c r="BD684" s="95"/>
    </row>
    <row r="685" ht="14.25" customHeight="1">
      <c r="Q685" s="95"/>
      <c r="R685" s="95"/>
      <c r="AJ685" s="95"/>
      <c r="AK685" s="95"/>
      <c r="AL685" s="112"/>
      <c r="BC685" s="95"/>
      <c r="BD685" s="95"/>
    </row>
    <row r="686" ht="14.25" customHeight="1">
      <c r="Q686" s="95"/>
      <c r="R686" s="95"/>
      <c r="AJ686" s="95"/>
      <c r="AK686" s="95"/>
      <c r="AL686" s="112"/>
      <c r="BC686" s="95"/>
      <c r="BD686" s="95"/>
    </row>
    <row r="687" ht="14.25" customHeight="1">
      <c r="Q687" s="95"/>
      <c r="R687" s="95"/>
      <c r="AJ687" s="95"/>
      <c r="AK687" s="95"/>
      <c r="AL687" s="112"/>
      <c r="BC687" s="95"/>
      <c r="BD687" s="95"/>
    </row>
    <row r="688" ht="14.25" customHeight="1">
      <c r="Q688" s="95"/>
      <c r="R688" s="95"/>
      <c r="AJ688" s="95"/>
      <c r="AK688" s="95"/>
      <c r="AL688" s="112"/>
      <c r="BC688" s="95"/>
      <c r="BD688" s="95"/>
    </row>
    <row r="689" ht="14.25" customHeight="1">
      <c r="Q689" s="95"/>
      <c r="R689" s="95"/>
      <c r="AJ689" s="95"/>
      <c r="AK689" s="95"/>
      <c r="AL689" s="112"/>
      <c r="BC689" s="95"/>
      <c r="BD689" s="95"/>
    </row>
    <row r="690" ht="14.25" customHeight="1">
      <c r="Q690" s="95"/>
      <c r="R690" s="95"/>
      <c r="AJ690" s="95"/>
      <c r="AK690" s="95"/>
      <c r="AL690" s="112"/>
      <c r="BC690" s="95"/>
      <c r="BD690" s="95"/>
    </row>
    <row r="691" ht="14.25" customHeight="1">
      <c r="Q691" s="95"/>
      <c r="R691" s="95"/>
      <c r="AJ691" s="95"/>
      <c r="AK691" s="95"/>
      <c r="AL691" s="112"/>
      <c r="BC691" s="95"/>
      <c r="BD691" s="95"/>
    </row>
    <row r="692" ht="14.25" customHeight="1">
      <c r="Q692" s="95"/>
      <c r="R692" s="95"/>
      <c r="AJ692" s="95"/>
      <c r="AK692" s="95"/>
      <c r="AL692" s="112"/>
      <c r="BC692" s="95"/>
      <c r="BD692" s="95"/>
    </row>
    <row r="693" ht="14.25" customHeight="1">
      <c r="Q693" s="95"/>
      <c r="R693" s="95"/>
      <c r="AJ693" s="95"/>
      <c r="AK693" s="95"/>
      <c r="AL693" s="112"/>
      <c r="BC693" s="95"/>
      <c r="BD693" s="95"/>
    </row>
    <row r="694" ht="14.25" customHeight="1">
      <c r="Q694" s="95"/>
      <c r="R694" s="95"/>
      <c r="AJ694" s="95"/>
      <c r="AK694" s="95"/>
      <c r="AL694" s="112"/>
      <c r="BC694" s="95"/>
      <c r="BD694" s="95"/>
    </row>
    <row r="695" ht="14.25" customHeight="1">
      <c r="Q695" s="95"/>
      <c r="R695" s="95"/>
      <c r="AJ695" s="95"/>
      <c r="AK695" s="95"/>
      <c r="AL695" s="112"/>
      <c r="BC695" s="95"/>
      <c r="BD695" s="95"/>
    </row>
    <row r="696" ht="14.25" customHeight="1">
      <c r="Q696" s="95"/>
      <c r="R696" s="95"/>
      <c r="AJ696" s="95"/>
      <c r="AK696" s="95"/>
      <c r="AL696" s="112"/>
      <c r="BC696" s="95"/>
      <c r="BD696" s="95"/>
    </row>
    <row r="697" ht="14.25" customHeight="1">
      <c r="Q697" s="95"/>
      <c r="R697" s="95"/>
      <c r="AJ697" s="95"/>
      <c r="AK697" s="95"/>
      <c r="AL697" s="112"/>
      <c r="BC697" s="95"/>
      <c r="BD697" s="95"/>
    </row>
    <row r="698" ht="14.25" customHeight="1">
      <c r="Q698" s="95"/>
      <c r="R698" s="95"/>
      <c r="AJ698" s="95"/>
      <c r="AK698" s="95"/>
      <c r="AL698" s="112"/>
      <c r="BC698" s="95"/>
      <c r="BD698" s="95"/>
    </row>
    <row r="699" ht="14.25" customHeight="1">
      <c r="Q699" s="95"/>
      <c r="R699" s="95"/>
      <c r="AJ699" s="95"/>
      <c r="AK699" s="95"/>
      <c r="AL699" s="112"/>
      <c r="BC699" s="95"/>
      <c r="BD699" s="95"/>
    </row>
    <row r="700" ht="14.25" customHeight="1">
      <c r="Q700" s="95"/>
      <c r="R700" s="95"/>
      <c r="AJ700" s="95"/>
      <c r="AK700" s="95"/>
      <c r="AL700" s="112"/>
      <c r="BC700" s="95"/>
      <c r="BD700" s="95"/>
    </row>
    <row r="701" ht="14.25" customHeight="1">
      <c r="Q701" s="95"/>
      <c r="R701" s="95"/>
      <c r="AJ701" s="95"/>
      <c r="AK701" s="95"/>
      <c r="AL701" s="112"/>
      <c r="BC701" s="95"/>
      <c r="BD701" s="95"/>
    </row>
    <row r="702" ht="14.25" customHeight="1">
      <c r="Q702" s="95"/>
      <c r="R702" s="95"/>
      <c r="AJ702" s="95"/>
      <c r="AK702" s="95"/>
      <c r="AL702" s="112"/>
      <c r="BC702" s="95"/>
      <c r="BD702" s="95"/>
    </row>
    <row r="703" ht="14.25" customHeight="1">
      <c r="Q703" s="95"/>
      <c r="R703" s="95"/>
      <c r="AJ703" s="95"/>
      <c r="AK703" s="95"/>
      <c r="AL703" s="112"/>
      <c r="BC703" s="95"/>
      <c r="BD703" s="95"/>
    </row>
    <row r="704" ht="14.25" customHeight="1">
      <c r="Q704" s="95"/>
      <c r="R704" s="95"/>
      <c r="AJ704" s="95"/>
      <c r="AK704" s="95"/>
      <c r="AL704" s="112"/>
      <c r="BC704" s="95"/>
      <c r="BD704" s="95"/>
    </row>
    <row r="705" ht="14.25" customHeight="1">
      <c r="Q705" s="95"/>
      <c r="R705" s="95"/>
      <c r="AJ705" s="95"/>
      <c r="AK705" s="95"/>
      <c r="AL705" s="112"/>
      <c r="BC705" s="95"/>
      <c r="BD705" s="95"/>
    </row>
    <row r="706" ht="14.25" customHeight="1">
      <c r="Q706" s="95"/>
      <c r="R706" s="95"/>
      <c r="AJ706" s="95"/>
      <c r="AK706" s="95"/>
      <c r="AL706" s="112"/>
      <c r="BC706" s="95"/>
      <c r="BD706" s="95"/>
    </row>
    <row r="707" ht="14.25" customHeight="1">
      <c r="Q707" s="95"/>
      <c r="R707" s="95"/>
      <c r="AJ707" s="95"/>
      <c r="AK707" s="95"/>
      <c r="AL707" s="112"/>
      <c r="BC707" s="95"/>
      <c r="BD707" s="95"/>
    </row>
    <row r="708" ht="14.25" customHeight="1">
      <c r="Q708" s="95"/>
      <c r="R708" s="95"/>
      <c r="AJ708" s="95"/>
      <c r="AK708" s="95"/>
      <c r="AL708" s="112"/>
      <c r="BC708" s="95"/>
      <c r="BD708" s="95"/>
    </row>
    <row r="709" ht="14.25" customHeight="1">
      <c r="Q709" s="95"/>
      <c r="R709" s="95"/>
      <c r="AJ709" s="95"/>
      <c r="AK709" s="95"/>
      <c r="AL709" s="112"/>
      <c r="BC709" s="95"/>
      <c r="BD709" s="95"/>
    </row>
    <row r="710" ht="14.25" customHeight="1">
      <c r="Q710" s="95"/>
      <c r="R710" s="95"/>
      <c r="AJ710" s="95"/>
      <c r="AK710" s="95"/>
      <c r="AL710" s="112"/>
      <c r="BC710" s="95"/>
      <c r="BD710" s="95"/>
    </row>
    <row r="711" ht="14.25" customHeight="1">
      <c r="Q711" s="95"/>
      <c r="R711" s="95"/>
      <c r="AJ711" s="95"/>
      <c r="AK711" s="95"/>
      <c r="AL711" s="112"/>
      <c r="BC711" s="95"/>
      <c r="BD711" s="95"/>
    </row>
    <row r="712" ht="14.25" customHeight="1">
      <c r="Q712" s="95"/>
      <c r="R712" s="95"/>
      <c r="AJ712" s="95"/>
      <c r="AK712" s="95"/>
      <c r="AL712" s="112"/>
      <c r="BC712" s="95"/>
      <c r="BD712" s="95"/>
    </row>
    <row r="713" ht="14.25" customHeight="1">
      <c r="Q713" s="95"/>
      <c r="R713" s="95"/>
      <c r="AJ713" s="95"/>
      <c r="AK713" s="95"/>
      <c r="AL713" s="112"/>
      <c r="BC713" s="95"/>
      <c r="BD713" s="95"/>
    </row>
    <row r="714" ht="14.25" customHeight="1">
      <c r="Q714" s="95"/>
      <c r="R714" s="95"/>
      <c r="AJ714" s="95"/>
      <c r="AK714" s="95"/>
      <c r="AL714" s="112"/>
      <c r="BC714" s="95"/>
      <c r="BD714" s="95"/>
    </row>
    <row r="715" ht="14.25" customHeight="1">
      <c r="Q715" s="95"/>
      <c r="R715" s="95"/>
      <c r="AJ715" s="95"/>
      <c r="AK715" s="95"/>
      <c r="AL715" s="112"/>
      <c r="BC715" s="95"/>
      <c r="BD715" s="95"/>
    </row>
    <row r="716" ht="14.25" customHeight="1">
      <c r="Q716" s="95"/>
      <c r="R716" s="95"/>
      <c r="AJ716" s="95"/>
      <c r="AK716" s="95"/>
      <c r="AL716" s="112"/>
      <c r="BC716" s="95"/>
      <c r="BD716" s="95"/>
    </row>
    <row r="717" ht="14.25" customHeight="1">
      <c r="Q717" s="95"/>
      <c r="R717" s="95"/>
      <c r="AJ717" s="95"/>
      <c r="AK717" s="95"/>
      <c r="AL717" s="112"/>
      <c r="BC717" s="95"/>
      <c r="BD717" s="95"/>
    </row>
    <row r="718" ht="14.25" customHeight="1">
      <c r="Q718" s="95"/>
      <c r="R718" s="95"/>
      <c r="AJ718" s="95"/>
      <c r="AK718" s="95"/>
      <c r="AL718" s="112"/>
      <c r="BC718" s="95"/>
      <c r="BD718" s="95"/>
    </row>
    <row r="719" ht="14.25" customHeight="1">
      <c r="Q719" s="95"/>
      <c r="R719" s="95"/>
      <c r="AJ719" s="95"/>
      <c r="AK719" s="95"/>
      <c r="AL719" s="112"/>
      <c r="BC719" s="95"/>
      <c r="BD719" s="95"/>
    </row>
    <row r="720" ht="14.25" customHeight="1">
      <c r="Q720" s="95"/>
      <c r="R720" s="95"/>
      <c r="AJ720" s="95"/>
      <c r="AK720" s="95"/>
      <c r="AL720" s="112"/>
      <c r="BC720" s="95"/>
      <c r="BD720" s="95"/>
    </row>
    <row r="721" ht="14.25" customHeight="1">
      <c r="Q721" s="95"/>
      <c r="R721" s="95"/>
      <c r="AJ721" s="95"/>
      <c r="AK721" s="95"/>
      <c r="AL721" s="112"/>
      <c r="BC721" s="95"/>
      <c r="BD721" s="95"/>
    </row>
    <row r="722" ht="14.25" customHeight="1">
      <c r="Q722" s="95"/>
      <c r="R722" s="95"/>
      <c r="AJ722" s="95"/>
      <c r="AK722" s="95"/>
      <c r="AL722" s="112"/>
      <c r="BC722" s="95"/>
      <c r="BD722" s="95"/>
    </row>
    <row r="723" ht="14.25" customHeight="1">
      <c r="Q723" s="95"/>
      <c r="R723" s="95"/>
      <c r="AJ723" s="95"/>
      <c r="AK723" s="95"/>
      <c r="AL723" s="112"/>
      <c r="BC723" s="95"/>
      <c r="BD723" s="95"/>
    </row>
    <row r="724" ht="14.25" customHeight="1">
      <c r="Q724" s="95"/>
      <c r="R724" s="95"/>
      <c r="AJ724" s="95"/>
      <c r="AK724" s="95"/>
      <c r="AL724" s="112"/>
      <c r="BC724" s="95"/>
      <c r="BD724" s="95"/>
    </row>
    <row r="725" ht="14.25" customHeight="1">
      <c r="Q725" s="95"/>
      <c r="R725" s="95"/>
      <c r="AJ725" s="95"/>
      <c r="AK725" s="95"/>
      <c r="AL725" s="112"/>
      <c r="BC725" s="95"/>
      <c r="BD725" s="95"/>
    </row>
    <row r="726" ht="14.25" customHeight="1">
      <c r="Q726" s="95"/>
      <c r="R726" s="95"/>
      <c r="AJ726" s="95"/>
      <c r="AK726" s="95"/>
      <c r="AL726" s="112"/>
      <c r="BC726" s="95"/>
      <c r="BD726" s="95"/>
    </row>
    <row r="727" ht="14.25" customHeight="1">
      <c r="Q727" s="95"/>
      <c r="R727" s="95"/>
      <c r="AJ727" s="95"/>
      <c r="AK727" s="95"/>
      <c r="AL727" s="112"/>
      <c r="BC727" s="95"/>
      <c r="BD727" s="95"/>
    </row>
    <row r="728" ht="14.25" customHeight="1">
      <c r="Q728" s="95"/>
      <c r="R728" s="95"/>
      <c r="AJ728" s="95"/>
      <c r="AK728" s="95"/>
      <c r="AL728" s="112"/>
      <c r="BC728" s="95"/>
      <c r="BD728" s="95"/>
    </row>
    <row r="729" ht="14.25" customHeight="1">
      <c r="Q729" s="95"/>
      <c r="R729" s="95"/>
      <c r="AJ729" s="95"/>
      <c r="AK729" s="95"/>
      <c r="AL729" s="112"/>
      <c r="BC729" s="95"/>
      <c r="BD729" s="95"/>
    </row>
    <row r="730" ht="14.25" customHeight="1">
      <c r="Q730" s="95"/>
      <c r="R730" s="95"/>
      <c r="AJ730" s="95"/>
      <c r="AK730" s="95"/>
      <c r="AL730" s="112"/>
      <c r="BC730" s="95"/>
      <c r="BD730" s="95"/>
    </row>
    <row r="731" ht="14.25" customHeight="1">
      <c r="Q731" s="95"/>
      <c r="R731" s="95"/>
      <c r="AJ731" s="95"/>
      <c r="AK731" s="95"/>
      <c r="AL731" s="112"/>
      <c r="BC731" s="95"/>
      <c r="BD731" s="95"/>
    </row>
    <row r="732" ht="14.25" customHeight="1">
      <c r="Q732" s="95"/>
      <c r="R732" s="95"/>
      <c r="AJ732" s="95"/>
      <c r="AK732" s="95"/>
      <c r="AL732" s="112"/>
      <c r="BC732" s="95"/>
      <c r="BD732" s="95"/>
    </row>
    <row r="733" ht="14.25" customHeight="1">
      <c r="Q733" s="95"/>
      <c r="R733" s="95"/>
      <c r="AJ733" s="95"/>
      <c r="AK733" s="95"/>
      <c r="AL733" s="112"/>
      <c r="BC733" s="95"/>
      <c r="BD733" s="95"/>
    </row>
    <row r="734" ht="14.25" customHeight="1">
      <c r="Q734" s="95"/>
      <c r="R734" s="95"/>
      <c r="AJ734" s="95"/>
      <c r="AK734" s="95"/>
      <c r="AL734" s="112"/>
      <c r="BC734" s="95"/>
      <c r="BD734" s="95"/>
    </row>
    <row r="735" ht="14.25" customHeight="1">
      <c r="Q735" s="95"/>
      <c r="R735" s="95"/>
      <c r="AJ735" s="95"/>
      <c r="AK735" s="95"/>
      <c r="AL735" s="112"/>
      <c r="BC735" s="95"/>
      <c r="BD735" s="95"/>
    </row>
    <row r="736" ht="14.25" customHeight="1">
      <c r="Q736" s="95"/>
      <c r="R736" s="95"/>
      <c r="AJ736" s="95"/>
      <c r="AK736" s="95"/>
      <c r="AL736" s="112"/>
      <c r="BC736" s="95"/>
      <c r="BD736" s="95"/>
    </row>
    <row r="737" ht="14.25" customHeight="1">
      <c r="Q737" s="95"/>
      <c r="R737" s="95"/>
      <c r="AJ737" s="95"/>
      <c r="AK737" s="95"/>
      <c r="AL737" s="112"/>
      <c r="BC737" s="95"/>
      <c r="BD737" s="95"/>
    </row>
    <row r="738" ht="14.25" customHeight="1">
      <c r="Q738" s="95"/>
      <c r="R738" s="95"/>
      <c r="AJ738" s="95"/>
      <c r="AK738" s="95"/>
      <c r="AL738" s="112"/>
      <c r="BC738" s="95"/>
      <c r="BD738" s="95"/>
    </row>
    <row r="739" ht="14.25" customHeight="1">
      <c r="Q739" s="95"/>
      <c r="R739" s="95"/>
      <c r="AJ739" s="95"/>
      <c r="AK739" s="95"/>
      <c r="AL739" s="112"/>
      <c r="BC739" s="95"/>
      <c r="BD739" s="95"/>
    </row>
    <row r="740" ht="14.25" customHeight="1">
      <c r="Q740" s="95"/>
      <c r="R740" s="95"/>
      <c r="AJ740" s="95"/>
      <c r="AK740" s="95"/>
      <c r="AL740" s="112"/>
      <c r="BC740" s="95"/>
      <c r="BD740" s="95"/>
    </row>
    <row r="741" ht="14.25" customHeight="1">
      <c r="Q741" s="95"/>
      <c r="R741" s="95"/>
      <c r="AJ741" s="95"/>
      <c r="AK741" s="95"/>
      <c r="AL741" s="112"/>
      <c r="BC741" s="95"/>
      <c r="BD741" s="95"/>
    </row>
    <row r="742" ht="14.25" customHeight="1">
      <c r="Q742" s="95"/>
      <c r="R742" s="95"/>
      <c r="AJ742" s="95"/>
      <c r="AK742" s="95"/>
      <c r="AL742" s="112"/>
      <c r="BC742" s="95"/>
      <c r="BD742" s="95"/>
    </row>
    <row r="743" ht="14.25" customHeight="1">
      <c r="Q743" s="95"/>
      <c r="R743" s="95"/>
      <c r="AJ743" s="95"/>
      <c r="AK743" s="95"/>
      <c r="AL743" s="112"/>
      <c r="BC743" s="95"/>
      <c r="BD743" s="95"/>
    </row>
    <row r="744" ht="14.25" customHeight="1">
      <c r="Q744" s="95"/>
      <c r="R744" s="95"/>
      <c r="AJ744" s="95"/>
      <c r="AK744" s="95"/>
      <c r="AL744" s="112"/>
      <c r="BC744" s="95"/>
      <c r="BD744" s="95"/>
    </row>
    <row r="745" ht="14.25" customHeight="1">
      <c r="Q745" s="95"/>
      <c r="R745" s="95"/>
      <c r="AJ745" s="95"/>
      <c r="AK745" s="95"/>
      <c r="AL745" s="112"/>
      <c r="BC745" s="95"/>
      <c r="BD745" s="95"/>
    </row>
    <row r="746" ht="14.25" customHeight="1">
      <c r="Q746" s="95"/>
      <c r="R746" s="95"/>
      <c r="AJ746" s="95"/>
      <c r="AK746" s="95"/>
      <c r="AL746" s="112"/>
      <c r="BC746" s="95"/>
      <c r="BD746" s="95"/>
    </row>
    <row r="747" ht="14.25" customHeight="1">
      <c r="Q747" s="95"/>
      <c r="R747" s="95"/>
      <c r="AJ747" s="95"/>
      <c r="AK747" s="95"/>
      <c r="AL747" s="112"/>
      <c r="BC747" s="95"/>
      <c r="BD747" s="95"/>
    </row>
    <row r="748" ht="14.25" customHeight="1">
      <c r="Q748" s="95"/>
      <c r="R748" s="95"/>
      <c r="AJ748" s="95"/>
      <c r="AK748" s="95"/>
      <c r="AL748" s="112"/>
      <c r="BC748" s="95"/>
      <c r="BD748" s="95"/>
    </row>
    <row r="749" ht="14.25" customHeight="1">
      <c r="Q749" s="95"/>
      <c r="R749" s="95"/>
      <c r="AJ749" s="95"/>
      <c r="AK749" s="95"/>
      <c r="AL749" s="112"/>
      <c r="BC749" s="95"/>
      <c r="BD749" s="95"/>
    </row>
    <row r="750" ht="14.25" customHeight="1">
      <c r="Q750" s="95"/>
      <c r="R750" s="95"/>
      <c r="AJ750" s="95"/>
      <c r="AK750" s="95"/>
      <c r="AL750" s="112"/>
      <c r="BC750" s="95"/>
      <c r="BD750" s="95"/>
    </row>
    <row r="751" ht="14.25" customHeight="1">
      <c r="Q751" s="95"/>
      <c r="R751" s="95"/>
      <c r="AJ751" s="95"/>
      <c r="AK751" s="95"/>
      <c r="AL751" s="112"/>
      <c r="BC751" s="95"/>
      <c r="BD751" s="95"/>
    </row>
    <row r="752" ht="14.25" customHeight="1">
      <c r="Q752" s="95"/>
      <c r="R752" s="95"/>
      <c r="AJ752" s="95"/>
      <c r="AK752" s="95"/>
      <c r="AL752" s="112"/>
      <c r="BC752" s="95"/>
      <c r="BD752" s="95"/>
    </row>
    <row r="753" ht="14.25" customHeight="1">
      <c r="Q753" s="95"/>
      <c r="R753" s="95"/>
      <c r="AJ753" s="95"/>
      <c r="AK753" s="95"/>
      <c r="AL753" s="112"/>
      <c r="BC753" s="95"/>
      <c r="BD753" s="95"/>
    </row>
    <row r="754" ht="14.25" customHeight="1">
      <c r="Q754" s="95"/>
      <c r="R754" s="95"/>
      <c r="AJ754" s="95"/>
      <c r="AK754" s="95"/>
      <c r="AL754" s="112"/>
      <c r="BC754" s="95"/>
      <c r="BD754" s="95"/>
    </row>
    <row r="755" ht="14.25" customHeight="1">
      <c r="Q755" s="95"/>
      <c r="R755" s="95"/>
      <c r="AJ755" s="95"/>
      <c r="AK755" s="95"/>
      <c r="AL755" s="112"/>
      <c r="BC755" s="95"/>
      <c r="BD755" s="95"/>
    </row>
    <row r="756" ht="14.25" customHeight="1">
      <c r="Q756" s="95"/>
      <c r="R756" s="95"/>
      <c r="AJ756" s="95"/>
      <c r="AK756" s="95"/>
      <c r="AL756" s="112"/>
      <c r="BC756" s="95"/>
      <c r="BD756" s="95"/>
    </row>
    <row r="757" ht="14.25" customHeight="1">
      <c r="Q757" s="95"/>
      <c r="R757" s="95"/>
      <c r="AJ757" s="95"/>
      <c r="AK757" s="95"/>
      <c r="AL757" s="112"/>
      <c r="BC757" s="95"/>
      <c r="BD757" s="95"/>
    </row>
    <row r="758" ht="14.25" customHeight="1">
      <c r="Q758" s="95"/>
      <c r="R758" s="95"/>
      <c r="AJ758" s="95"/>
      <c r="AK758" s="95"/>
      <c r="AL758" s="112"/>
      <c r="BC758" s="95"/>
      <c r="BD758" s="95"/>
    </row>
    <row r="759" ht="14.25" customHeight="1">
      <c r="Q759" s="95"/>
      <c r="R759" s="95"/>
      <c r="AJ759" s="95"/>
      <c r="AK759" s="95"/>
      <c r="AL759" s="112"/>
      <c r="BC759" s="95"/>
      <c r="BD759" s="95"/>
    </row>
    <row r="760" ht="14.25" customHeight="1">
      <c r="Q760" s="95"/>
      <c r="R760" s="95"/>
      <c r="AJ760" s="95"/>
      <c r="AK760" s="95"/>
      <c r="AL760" s="112"/>
      <c r="BC760" s="95"/>
      <c r="BD760" s="95"/>
    </row>
    <row r="761" ht="14.25" customHeight="1">
      <c r="Q761" s="95"/>
      <c r="R761" s="95"/>
      <c r="AJ761" s="95"/>
      <c r="AK761" s="95"/>
      <c r="AL761" s="112"/>
      <c r="BC761" s="95"/>
      <c r="BD761" s="95"/>
    </row>
    <row r="762" ht="14.25" customHeight="1">
      <c r="Q762" s="95"/>
      <c r="R762" s="95"/>
      <c r="AJ762" s="95"/>
      <c r="AK762" s="95"/>
      <c r="AL762" s="112"/>
      <c r="BC762" s="95"/>
      <c r="BD762" s="95"/>
    </row>
    <row r="763" ht="14.25" customHeight="1">
      <c r="Q763" s="95"/>
      <c r="R763" s="95"/>
      <c r="AJ763" s="95"/>
      <c r="AK763" s="95"/>
      <c r="AL763" s="112"/>
      <c r="BC763" s="95"/>
      <c r="BD763" s="95"/>
    </row>
    <row r="764" ht="14.25" customHeight="1">
      <c r="Q764" s="95"/>
      <c r="R764" s="95"/>
      <c r="AJ764" s="95"/>
      <c r="AK764" s="95"/>
      <c r="AL764" s="112"/>
      <c r="BC764" s="95"/>
      <c r="BD764" s="95"/>
    </row>
    <row r="765" ht="14.25" customHeight="1">
      <c r="Q765" s="95"/>
      <c r="R765" s="95"/>
      <c r="AJ765" s="95"/>
      <c r="AK765" s="95"/>
      <c r="AL765" s="112"/>
      <c r="BC765" s="95"/>
      <c r="BD765" s="95"/>
    </row>
    <row r="766" ht="14.25" customHeight="1">
      <c r="Q766" s="95"/>
      <c r="R766" s="95"/>
      <c r="AJ766" s="95"/>
      <c r="AK766" s="95"/>
      <c r="AL766" s="112"/>
      <c r="BC766" s="95"/>
      <c r="BD766" s="95"/>
    </row>
    <row r="767" ht="14.25" customHeight="1">
      <c r="Q767" s="95"/>
      <c r="R767" s="95"/>
      <c r="AJ767" s="95"/>
      <c r="AK767" s="95"/>
      <c r="AL767" s="112"/>
      <c r="BC767" s="95"/>
      <c r="BD767" s="95"/>
    </row>
    <row r="768" ht="14.25" customHeight="1">
      <c r="Q768" s="95"/>
      <c r="R768" s="95"/>
      <c r="AJ768" s="95"/>
      <c r="AK768" s="95"/>
      <c r="AL768" s="112"/>
      <c r="BC768" s="95"/>
      <c r="BD768" s="95"/>
    </row>
    <row r="769" ht="14.25" customHeight="1">
      <c r="Q769" s="95"/>
      <c r="R769" s="95"/>
      <c r="AJ769" s="95"/>
      <c r="AK769" s="95"/>
      <c r="AL769" s="112"/>
      <c r="BC769" s="95"/>
      <c r="BD769" s="95"/>
    </row>
    <row r="770" ht="14.25" customHeight="1">
      <c r="Q770" s="95"/>
      <c r="R770" s="95"/>
      <c r="AJ770" s="95"/>
      <c r="AK770" s="95"/>
      <c r="AL770" s="112"/>
      <c r="BC770" s="95"/>
      <c r="BD770" s="95"/>
    </row>
    <row r="771" ht="14.25" customHeight="1">
      <c r="Q771" s="95"/>
      <c r="R771" s="95"/>
      <c r="AJ771" s="95"/>
      <c r="AK771" s="95"/>
      <c r="AL771" s="112"/>
      <c r="BC771" s="95"/>
      <c r="BD771" s="95"/>
    </row>
    <row r="772" ht="14.25" customHeight="1">
      <c r="Q772" s="95"/>
      <c r="R772" s="95"/>
      <c r="AJ772" s="95"/>
      <c r="AK772" s="95"/>
      <c r="AL772" s="112"/>
      <c r="BC772" s="95"/>
      <c r="BD772" s="95"/>
    </row>
    <row r="773" ht="14.25" customHeight="1">
      <c r="Q773" s="95"/>
      <c r="R773" s="95"/>
      <c r="AJ773" s="95"/>
      <c r="AK773" s="95"/>
      <c r="AL773" s="112"/>
      <c r="BC773" s="95"/>
      <c r="BD773" s="95"/>
    </row>
    <row r="774" ht="14.25" customHeight="1">
      <c r="Q774" s="95"/>
      <c r="R774" s="95"/>
      <c r="AJ774" s="95"/>
      <c r="AK774" s="95"/>
      <c r="AL774" s="112"/>
      <c r="BC774" s="95"/>
      <c r="BD774" s="95"/>
    </row>
    <row r="775" ht="14.25" customHeight="1">
      <c r="Q775" s="95"/>
      <c r="R775" s="95"/>
      <c r="AJ775" s="95"/>
      <c r="AK775" s="95"/>
      <c r="AL775" s="112"/>
      <c r="BC775" s="95"/>
      <c r="BD775" s="95"/>
    </row>
    <row r="776" ht="14.25" customHeight="1">
      <c r="Q776" s="95"/>
      <c r="R776" s="95"/>
      <c r="AJ776" s="95"/>
      <c r="AK776" s="95"/>
      <c r="AL776" s="112"/>
      <c r="BC776" s="95"/>
      <c r="BD776" s="95"/>
    </row>
    <row r="777" ht="14.25" customHeight="1">
      <c r="Q777" s="95"/>
      <c r="R777" s="95"/>
      <c r="AJ777" s="95"/>
      <c r="AK777" s="95"/>
      <c r="AL777" s="112"/>
      <c r="BC777" s="95"/>
      <c r="BD777" s="95"/>
    </row>
    <row r="778" ht="14.25" customHeight="1">
      <c r="Q778" s="95"/>
      <c r="R778" s="95"/>
      <c r="AJ778" s="95"/>
      <c r="AK778" s="95"/>
      <c r="AL778" s="112"/>
      <c r="BC778" s="95"/>
      <c r="BD778" s="95"/>
    </row>
    <row r="779" ht="14.25" customHeight="1">
      <c r="Q779" s="95"/>
      <c r="R779" s="95"/>
      <c r="AJ779" s="95"/>
      <c r="AK779" s="95"/>
      <c r="AL779" s="112"/>
      <c r="BC779" s="95"/>
      <c r="BD779" s="95"/>
    </row>
    <row r="780" ht="14.25" customHeight="1">
      <c r="Q780" s="95"/>
      <c r="R780" s="95"/>
      <c r="AJ780" s="95"/>
      <c r="AK780" s="95"/>
      <c r="AL780" s="112"/>
      <c r="BC780" s="95"/>
      <c r="BD780" s="95"/>
    </row>
    <row r="781" ht="14.25" customHeight="1">
      <c r="Q781" s="95"/>
      <c r="R781" s="95"/>
      <c r="AJ781" s="95"/>
      <c r="AK781" s="95"/>
      <c r="AL781" s="112"/>
      <c r="BC781" s="95"/>
      <c r="BD781" s="95"/>
    </row>
    <row r="782" ht="14.25" customHeight="1">
      <c r="Q782" s="95"/>
      <c r="R782" s="95"/>
      <c r="AJ782" s="95"/>
      <c r="AK782" s="95"/>
      <c r="AL782" s="112"/>
      <c r="BC782" s="95"/>
      <c r="BD782" s="95"/>
    </row>
    <row r="783" ht="14.25" customHeight="1">
      <c r="Q783" s="95"/>
      <c r="R783" s="95"/>
      <c r="AJ783" s="95"/>
      <c r="AK783" s="95"/>
      <c r="AL783" s="112"/>
      <c r="BC783" s="95"/>
      <c r="BD783" s="95"/>
    </row>
    <row r="784" ht="14.25" customHeight="1">
      <c r="Q784" s="95"/>
      <c r="R784" s="95"/>
      <c r="AJ784" s="95"/>
      <c r="AK784" s="95"/>
      <c r="AL784" s="112"/>
      <c r="BC784" s="95"/>
      <c r="BD784" s="95"/>
    </row>
    <row r="785" ht="14.25" customHeight="1">
      <c r="Q785" s="95"/>
      <c r="R785" s="95"/>
      <c r="AJ785" s="95"/>
      <c r="AK785" s="95"/>
      <c r="AL785" s="112"/>
      <c r="BC785" s="95"/>
      <c r="BD785" s="95"/>
    </row>
    <row r="786" ht="14.25" customHeight="1">
      <c r="Q786" s="95"/>
      <c r="R786" s="95"/>
      <c r="AJ786" s="95"/>
      <c r="AK786" s="95"/>
      <c r="AL786" s="112"/>
      <c r="BC786" s="95"/>
      <c r="BD786" s="95"/>
    </row>
    <row r="787" ht="14.25" customHeight="1">
      <c r="Q787" s="95"/>
      <c r="R787" s="95"/>
      <c r="AJ787" s="95"/>
      <c r="AK787" s="95"/>
      <c r="AL787" s="112"/>
      <c r="BC787" s="95"/>
      <c r="BD787" s="95"/>
    </row>
    <row r="788" ht="14.25" customHeight="1">
      <c r="Q788" s="95"/>
      <c r="R788" s="95"/>
      <c r="AJ788" s="95"/>
      <c r="AK788" s="95"/>
      <c r="AL788" s="112"/>
      <c r="BC788" s="95"/>
      <c r="BD788" s="95"/>
    </row>
    <row r="789" ht="14.25" customHeight="1">
      <c r="Q789" s="95"/>
      <c r="R789" s="95"/>
      <c r="AJ789" s="95"/>
      <c r="AK789" s="95"/>
      <c r="AL789" s="112"/>
      <c r="BC789" s="95"/>
      <c r="BD789" s="95"/>
    </row>
    <row r="790" ht="14.25" customHeight="1">
      <c r="Q790" s="95"/>
      <c r="R790" s="95"/>
      <c r="AJ790" s="95"/>
      <c r="AK790" s="95"/>
      <c r="AL790" s="112"/>
      <c r="BC790" s="95"/>
      <c r="BD790" s="95"/>
    </row>
    <row r="791" ht="14.25" customHeight="1">
      <c r="Q791" s="95"/>
      <c r="R791" s="95"/>
      <c r="AJ791" s="95"/>
      <c r="AK791" s="95"/>
      <c r="AL791" s="112"/>
      <c r="BC791" s="95"/>
      <c r="BD791" s="95"/>
    </row>
    <row r="792" ht="14.25" customHeight="1">
      <c r="Q792" s="95"/>
      <c r="R792" s="95"/>
      <c r="AJ792" s="95"/>
      <c r="AK792" s="95"/>
      <c r="AL792" s="112"/>
      <c r="BC792" s="95"/>
      <c r="BD792" s="95"/>
    </row>
    <row r="793" ht="14.25" customHeight="1">
      <c r="Q793" s="95"/>
      <c r="R793" s="95"/>
      <c r="AJ793" s="95"/>
      <c r="AK793" s="95"/>
      <c r="AL793" s="112"/>
      <c r="BC793" s="95"/>
      <c r="BD793" s="95"/>
    </row>
    <row r="794" ht="14.25" customHeight="1">
      <c r="Q794" s="95"/>
      <c r="R794" s="95"/>
      <c r="AJ794" s="95"/>
      <c r="AK794" s="95"/>
      <c r="AL794" s="112"/>
      <c r="BC794" s="95"/>
      <c r="BD794" s="95"/>
    </row>
    <row r="795" ht="14.25" customHeight="1">
      <c r="Q795" s="95"/>
      <c r="R795" s="95"/>
      <c r="AJ795" s="95"/>
      <c r="AK795" s="95"/>
      <c r="AL795" s="112"/>
      <c r="BC795" s="95"/>
      <c r="BD795" s="95"/>
    </row>
    <row r="796" ht="14.25" customHeight="1">
      <c r="Q796" s="95"/>
      <c r="R796" s="95"/>
      <c r="AJ796" s="95"/>
      <c r="AK796" s="95"/>
      <c r="AL796" s="112"/>
      <c r="BC796" s="95"/>
      <c r="BD796" s="95"/>
    </row>
    <row r="797" ht="14.25" customHeight="1">
      <c r="Q797" s="95"/>
      <c r="R797" s="95"/>
      <c r="AJ797" s="95"/>
      <c r="AK797" s="95"/>
      <c r="AL797" s="112"/>
      <c r="BC797" s="95"/>
      <c r="BD797" s="95"/>
    </row>
    <row r="798" ht="14.25" customHeight="1">
      <c r="Q798" s="95"/>
      <c r="R798" s="95"/>
      <c r="AJ798" s="95"/>
      <c r="AK798" s="95"/>
      <c r="AL798" s="112"/>
      <c r="BC798" s="95"/>
      <c r="BD798" s="95"/>
    </row>
    <row r="799" ht="14.25" customHeight="1">
      <c r="Q799" s="95"/>
      <c r="R799" s="95"/>
      <c r="AJ799" s="95"/>
      <c r="AK799" s="95"/>
      <c r="AL799" s="112"/>
      <c r="BC799" s="95"/>
      <c r="BD799" s="95"/>
    </row>
    <row r="800" ht="14.25" customHeight="1">
      <c r="Q800" s="95"/>
      <c r="R800" s="95"/>
      <c r="AJ800" s="95"/>
      <c r="AK800" s="95"/>
      <c r="AL800" s="112"/>
      <c r="BC800" s="95"/>
      <c r="BD800" s="95"/>
    </row>
    <row r="801" ht="14.25" customHeight="1">
      <c r="Q801" s="95"/>
      <c r="R801" s="95"/>
      <c r="AJ801" s="95"/>
      <c r="AK801" s="95"/>
      <c r="AL801" s="112"/>
      <c r="BC801" s="95"/>
      <c r="BD801" s="95"/>
    </row>
    <row r="802" ht="14.25" customHeight="1">
      <c r="Q802" s="95"/>
      <c r="R802" s="95"/>
      <c r="AJ802" s="95"/>
      <c r="AK802" s="95"/>
      <c r="AL802" s="112"/>
      <c r="BC802" s="95"/>
      <c r="BD802" s="95"/>
    </row>
    <row r="803" ht="14.25" customHeight="1">
      <c r="Q803" s="95"/>
      <c r="R803" s="95"/>
      <c r="AJ803" s="95"/>
      <c r="AK803" s="95"/>
      <c r="AL803" s="112"/>
      <c r="BC803" s="95"/>
      <c r="BD803" s="95"/>
    </row>
    <row r="804" ht="14.25" customHeight="1">
      <c r="Q804" s="95"/>
      <c r="R804" s="95"/>
      <c r="AJ804" s="95"/>
      <c r="AK804" s="95"/>
      <c r="AL804" s="112"/>
      <c r="BC804" s="95"/>
      <c r="BD804" s="95"/>
    </row>
    <row r="805" ht="14.25" customHeight="1">
      <c r="Q805" s="95"/>
      <c r="R805" s="95"/>
      <c r="AJ805" s="95"/>
      <c r="AK805" s="95"/>
      <c r="AL805" s="112"/>
      <c r="BC805" s="95"/>
      <c r="BD805" s="95"/>
    </row>
    <row r="806" ht="14.25" customHeight="1">
      <c r="Q806" s="95"/>
      <c r="R806" s="95"/>
      <c r="AJ806" s="95"/>
      <c r="AK806" s="95"/>
      <c r="AL806" s="112"/>
      <c r="BC806" s="95"/>
      <c r="BD806" s="95"/>
    </row>
    <row r="807" ht="14.25" customHeight="1">
      <c r="Q807" s="95"/>
      <c r="R807" s="95"/>
      <c r="AJ807" s="95"/>
      <c r="AK807" s="95"/>
      <c r="AL807" s="112"/>
      <c r="BC807" s="95"/>
      <c r="BD807" s="95"/>
    </row>
    <row r="808" ht="14.25" customHeight="1">
      <c r="Q808" s="95"/>
      <c r="R808" s="95"/>
      <c r="AJ808" s="95"/>
      <c r="AK808" s="95"/>
      <c r="AL808" s="112"/>
      <c r="BC808" s="95"/>
      <c r="BD808" s="95"/>
    </row>
    <row r="809" ht="14.25" customHeight="1">
      <c r="Q809" s="95"/>
      <c r="R809" s="95"/>
      <c r="AJ809" s="95"/>
      <c r="AK809" s="95"/>
      <c r="AL809" s="112"/>
      <c r="BC809" s="95"/>
      <c r="BD809" s="95"/>
    </row>
    <row r="810" ht="14.25" customHeight="1">
      <c r="Q810" s="95"/>
      <c r="R810" s="95"/>
      <c r="AJ810" s="95"/>
      <c r="AK810" s="95"/>
      <c r="AL810" s="112"/>
      <c r="BC810" s="95"/>
      <c r="BD810" s="95"/>
    </row>
    <row r="811" ht="14.25" customHeight="1">
      <c r="Q811" s="95"/>
      <c r="R811" s="95"/>
      <c r="AJ811" s="95"/>
      <c r="AK811" s="95"/>
      <c r="AL811" s="112"/>
      <c r="BC811" s="95"/>
      <c r="BD811" s="95"/>
    </row>
    <row r="812" ht="14.25" customHeight="1">
      <c r="Q812" s="95"/>
      <c r="R812" s="95"/>
      <c r="AJ812" s="95"/>
      <c r="AK812" s="95"/>
      <c r="AL812" s="112"/>
      <c r="BC812" s="95"/>
      <c r="BD812" s="95"/>
    </row>
    <row r="813" ht="14.25" customHeight="1">
      <c r="Q813" s="95"/>
      <c r="R813" s="95"/>
      <c r="AJ813" s="95"/>
      <c r="AK813" s="95"/>
      <c r="AL813" s="112"/>
      <c r="BC813" s="95"/>
      <c r="BD813" s="95"/>
    </row>
    <row r="814" ht="14.25" customHeight="1">
      <c r="Q814" s="95"/>
      <c r="R814" s="95"/>
      <c r="AJ814" s="95"/>
      <c r="AK814" s="95"/>
      <c r="AL814" s="112"/>
      <c r="BC814" s="95"/>
      <c r="BD814" s="95"/>
    </row>
    <row r="815" ht="14.25" customHeight="1">
      <c r="Q815" s="95"/>
      <c r="R815" s="95"/>
      <c r="AJ815" s="95"/>
      <c r="AK815" s="95"/>
      <c r="AL815" s="112"/>
      <c r="BC815" s="95"/>
      <c r="BD815" s="95"/>
    </row>
    <row r="816" ht="14.25" customHeight="1">
      <c r="Q816" s="95"/>
      <c r="R816" s="95"/>
      <c r="AJ816" s="95"/>
      <c r="AK816" s="95"/>
      <c r="AL816" s="112"/>
      <c r="BC816" s="95"/>
      <c r="BD816" s="95"/>
    </row>
    <row r="817" ht="14.25" customHeight="1">
      <c r="Q817" s="95"/>
      <c r="R817" s="95"/>
      <c r="AJ817" s="95"/>
      <c r="AK817" s="95"/>
      <c r="AL817" s="112"/>
      <c r="BC817" s="95"/>
      <c r="BD817" s="95"/>
    </row>
    <row r="818" ht="14.25" customHeight="1">
      <c r="Q818" s="95"/>
      <c r="R818" s="95"/>
      <c r="AJ818" s="95"/>
      <c r="AK818" s="95"/>
      <c r="AL818" s="112"/>
      <c r="BC818" s="95"/>
      <c r="BD818" s="95"/>
    </row>
    <row r="819" ht="14.25" customHeight="1">
      <c r="Q819" s="95"/>
      <c r="R819" s="95"/>
      <c r="AJ819" s="95"/>
      <c r="AK819" s="95"/>
      <c r="AL819" s="112"/>
      <c r="BC819" s="95"/>
      <c r="BD819" s="95"/>
    </row>
    <row r="820" ht="14.25" customHeight="1">
      <c r="Q820" s="95"/>
      <c r="R820" s="95"/>
      <c r="AJ820" s="95"/>
      <c r="AK820" s="95"/>
      <c r="AL820" s="112"/>
      <c r="BC820" s="95"/>
      <c r="BD820" s="95"/>
    </row>
    <row r="821" ht="14.25" customHeight="1">
      <c r="Q821" s="95"/>
      <c r="R821" s="95"/>
      <c r="AJ821" s="95"/>
      <c r="AK821" s="95"/>
      <c r="AL821" s="112"/>
      <c r="BC821" s="95"/>
      <c r="BD821" s="95"/>
    </row>
    <row r="822" ht="14.25" customHeight="1">
      <c r="Q822" s="95"/>
      <c r="R822" s="95"/>
      <c r="AJ822" s="95"/>
      <c r="AK822" s="95"/>
      <c r="AL822" s="112"/>
      <c r="BC822" s="95"/>
      <c r="BD822" s="95"/>
    </row>
    <row r="823" ht="14.25" customHeight="1">
      <c r="Q823" s="95"/>
      <c r="R823" s="95"/>
      <c r="AJ823" s="95"/>
      <c r="AK823" s="95"/>
      <c r="AL823" s="112"/>
      <c r="BC823" s="95"/>
      <c r="BD823" s="95"/>
    </row>
    <row r="824" ht="14.25" customHeight="1">
      <c r="Q824" s="95"/>
      <c r="R824" s="95"/>
      <c r="AJ824" s="95"/>
      <c r="AK824" s="95"/>
      <c r="AL824" s="112"/>
      <c r="BC824" s="95"/>
      <c r="BD824" s="95"/>
    </row>
    <row r="825" ht="14.25" customHeight="1">
      <c r="Q825" s="95"/>
      <c r="R825" s="95"/>
      <c r="AJ825" s="95"/>
      <c r="AK825" s="95"/>
      <c r="AL825" s="112"/>
      <c r="BC825" s="95"/>
      <c r="BD825" s="95"/>
    </row>
    <row r="826" ht="14.25" customHeight="1">
      <c r="Q826" s="95"/>
      <c r="R826" s="95"/>
      <c r="AJ826" s="95"/>
      <c r="AK826" s="95"/>
      <c r="AL826" s="112"/>
      <c r="BC826" s="95"/>
      <c r="BD826" s="95"/>
    </row>
    <row r="827" ht="14.25" customHeight="1">
      <c r="Q827" s="95"/>
      <c r="R827" s="95"/>
      <c r="AJ827" s="95"/>
      <c r="AK827" s="95"/>
      <c r="AL827" s="112"/>
      <c r="BC827" s="95"/>
      <c r="BD827" s="95"/>
    </row>
    <row r="828" ht="14.25" customHeight="1">
      <c r="Q828" s="95"/>
      <c r="R828" s="95"/>
      <c r="AJ828" s="95"/>
      <c r="AK828" s="95"/>
      <c r="AL828" s="112"/>
      <c r="BC828" s="95"/>
      <c r="BD828" s="95"/>
    </row>
  </sheetData>
  <mergeCells count="89">
    <mergeCell ref="A3:N3"/>
    <mergeCell ref="T3:AG3"/>
    <mergeCell ref="AM3:AZ3"/>
    <mergeCell ref="O4:Q4"/>
    <mergeCell ref="T4:AG4"/>
    <mergeCell ref="AH4:AJ4"/>
    <mergeCell ref="AM4:AZ4"/>
    <mergeCell ref="A4:N4"/>
    <mergeCell ref="B17:N17"/>
    <mergeCell ref="U17:AG17"/>
    <mergeCell ref="AN17:AZ17"/>
    <mergeCell ref="B18:N18"/>
    <mergeCell ref="AN18:AZ18"/>
    <mergeCell ref="B19:N19"/>
    <mergeCell ref="AN19:AZ19"/>
    <mergeCell ref="T25:AG25"/>
    <mergeCell ref="AH25:AJ25"/>
    <mergeCell ref="BA25:BC25"/>
    <mergeCell ref="U18:AG18"/>
    <mergeCell ref="U19:AG19"/>
    <mergeCell ref="A24:N24"/>
    <mergeCell ref="T24:AG24"/>
    <mergeCell ref="AM24:AZ24"/>
    <mergeCell ref="O25:Q25"/>
    <mergeCell ref="AM25:AZ25"/>
    <mergeCell ref="A25:N25"/>
    <mergeCell ref="B38:N38"/>
    <mergeCell ref="U38:AG38"/>
    <mergeCell ref="AN38:AZ38"/>
    <mergeCell ref="B39:N39"/>
    <mergeCell ref="AN39:AZ39"/>
    <mergeCell ref="B40:N40"/>
    <mergeCell ref="AN40:AZ40"/>
    <mergeCell ref="T49:AG49"/>
    <mergeCell ref="AH49:AJ49"/>
    <mergeCell ref="BA49:BC49"/>
    <mergeCell ref="U63:AG63"/>
    <mergeCell ref="U64:AG64"/>
    <mergeCell ref="AM94:AZ94"/>
    <mergeCell ref="BA94:BC94"/>
    <mergeCell ref="A93:N93"/>
    <mergeCell ref="T93:AG93"/>
    <mergeCell ref="AM93:AZ93"/>
    <mergeCell ref="A94:N94"/>
    <mergeCell ref="O94:Q94"/>
    <mergeCell ref="T94:AG94"/>
    <mergeCell ref="AH94:AJ94"/>
    <mergeCell ref="U39:AG39"/>
    <mergeCell ref="U40:AG40"/>
    <mergeCell ref="A48:N48"/>
    <mergeCell ref="T48:AG48"/>
    <mergeCell ref="AM48:AZ48"/>
    <mergeCell ref="O49:Q49"/>
    <mergeCell ref="AM49:AZ49"/>
    <mergeCell ref="A49:N49"/>
    <mergeCell ref="B62:N62"/>
    <mergeCell ref="U62:AG62"/>
    <mergeCell ref="AN62:AZ62"/>
    <mergeCell ref="B63:N63"/>
    <mergeCell ref="AN63:AZ63"/>
    <mergeCell ref="AN64:AZ64"/>
    <mergeCell ref="AM70:AZ70"/>
    <mergeCell ref="AM71:AZ71"/>
    <mergeCell ref="BA71:BC71"/>
    <mergeCell ref="B64:N64"/>
    <mergeCell ref="A70:N70"/>
    <mergeCell ref="T70:AG70"/>
    <mergeCell ref="A71:N71"/>
    <mergeCell ref="O71:Q71"/>
    <mergeCell ref="T71:AG71"/>
    <mergeCell ref="AH71:AJ71"/>
    <mergeCell ref="AN85:AZ85"/>
    <mergeCell ref="AN86:AZ86"/>
    <mergeCell ref="B84:N84"/>
    <mergeCell ref="U84:AG84"/>
    <mergeCell ref="AN84:AZ84"/>
    <mergeCell ref="B85:N85"/>
    <mergeCell ref="U85:AG85"/>
    <mergeCell ref="B86:N86"/>
    <mergeCell ref="U86:AG86"/>
    <mergeCell ref="AN108:AZ108"/>
    <mergeCell ref="AN109:AZ109"/>
    <mergeCell ref="B107:N107"/>
    <mergeCell ref="U107:AG107"/>
    <mergeCell ref="AN107:AZ107"/>
    <mergeCell ref="B108:N108"/>
    <mergeCell ref="U108:AG108"/>
    <mergeCell ref="B109:N109"/>
    <mergeCell ref="U109:AG109"/>
  </mergeCells>
  <conditionalFormatting sqref="BC1:BD19 BD22:BD40 BD46:BD64 BC68:BC69 BD68:BD109 BC87:BC92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9" width="8.71"/>
    <col customWidth="1" min="10" max="10" width="11.29"/>
    <col customWidth="1" min="11" max="19" width="8.71"/>
    <col customWidth="1" min="20" max="20" width="15.0"/>
    <col customWidth="1" min="21" max="38" width="8.71"/>
    <col customWidth="1" min="39" max="39" width="18.43"/>
    <col customWidth="1" min="40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5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554</v>
      </c>
      <c r="B6" s="16">
        <v>34.0</v>
      </c>
      <c r="C6" s="16">
        <v>1.0</v>
      </c>
      <c r="D6" s="16">
        <v>12.0</v>
      </c>
      <c r="E6" s="16">
        <v>21.0</v>
      </c>
      <c r="F6" s="17">
        <v>0.0</v>
      </c>
      <c r="G6" s="17">
        <v>0.0</v>
      </c>
      <c r="H6" s="18">
        <f t="shared" ref="H6:H14" si="1">(C6+D6+E6)/B6</f>
        <v>1</v>
      </c>
      <c r="I6" s="18">
        <f t="shared" ref="I6:I14" si="2">(C6+D6)/B6</f>
        <v>0.3823529412</v>
      </c>
      <c r="J6" s="16">
        <v>5.0</v>
      </c>
      <c r="K6" s="16">
        <v>5.0</v>
      </c>
      <c r="L6" s="16">
        <v>46.0</v>
      </c>
      <c r="M6" s="16">
        <v>46.0</v>
      </c>
      <c r="N6" s="18">
        <f t="shared" ref="N6:N14" si="3">M6/L6</f>
        <v>1</v>
      </c>
      <c r="O6" s="16">
        <v>46.0</v>
      </c>
      <c r="P6" s="16">
        <v>46.0</v>
      </c>
      <c r="Q6" s="20">
        <f t="shared" ref="Q6:Q14" si="4">P6/O6</f>
        <v>1</v>
      </c>
      <c r="T6" s="15" t="s">
        <v>92</v>
      </c>
      <c r="U6" s="16">
        <v>23.0</v>
      </c>
      <c r="V6" s="16">
        <v>0.0</v>
      </c>
      <c r="W6" s="16">
        <v>7.0</v>
      </c>
      <c r="X6" s="16">
        <v>15.0</v>
      </c>
      <c r="Y6" s="17">
        <v>1.0</v>
      </c>
      <c r="Z6" s="17">
        <v>0.0</v>
      </c>
      <c r="AA6" s="18">
        <f t="shared" ref="AA6:AA14" si="5">(V6+W6+X6)/U6</f>
        <v>0.9565217391</v>
      </c>
      <c r="AB6" s="18">
        <f t="shared" ref="AB6:AB14" si="6">(V6+W6)/U6</f>
        <v>0.3043478261</v>
      </c>
      <c r="AC6" s="16">
        <v>4.0</v>
      </c>
      <c r="AD6" s="16">
        <v>4.0</v>
      </c>
      <c r="AE6" s="16">
        <v>15.0</v>
      </c>
      <c r="AF6" s="16">
        <v>15.0</v>
      </c>
      <c r="AG6" s="18">
        <f t="shared" ref="AG6:AG14" si="7">AF6/AE6</f>
        <v>1</v>
      </c>
      <c r="AH6" s="16">
        <v>15.0</v>
      </c>
      <c r="AI6" s="16">
        <v>15.0</v>
      </c>
      <c r="AJ6" s="20">
        <f t="shared" ref="AJ6:AJ14" si="8">AI6/AH6</f>
        <v>1</v>
      </c>
      <c r="AK6" s="95"/>
      <c r="AL6" s="112"/>
      <c r="AM6" s="85"/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15" t="s">
        <v>442</v>
      </c>
      <c r="B7" s="16">
        <v>24.0</v>
      </c>
      <c r="C7" s="17">
        <v>7.0</v>
      </c>
      <c r="D7" s="16">
        <v>14.0</v>
      </c>
      <c r="E7" s="16">
        <v>3.0</v>
      </c>
      <c r="F7" s="17">
        <v>0.0</v>
      </c>
      <c r="G7" s="17">
        <v>0.0</v>
      </c>
      <c r="H7" s="18">
        <f t="shared" si="1"/>
        <v>1</v>
      </c>
      <c r="I7" s="18">
        <f t="shared" si="2"/>
        <v>0.875</v>
      </c>
      <c r="J7" s="16">
        <v>5.0</v>
      </c>
      <c r="K7" s="16">
        <v>5.0</v>
      </c>
      <c r="L7" s="16">
        <v>48.0</v>
      </c>
      <c r="M7" s="16">
        <v>48.0</v>
      </c>
      <c r="N7" s="18">
        <f t="shared" si="3"/>
        <v>1</v>
      </c>
      <c r="O7" s="16">
        <v>48.0</v>
      </c>
      <c r="P7" s="16">
        <v>48.0</v>
      </c>
      <c r="Q7" s="20">
        <f t="shared" si="4"/>
        <v>1</v>
      </c>
      <c r="T7" s="15" t="s">
        <v>555</v>
      </c>
      <c r="U7" s="16">
        <v>36.0</v>
      </c>
      <c r="V7" s="17">
        <v>4.0</v>
      </c>
      <c r="W7" s="16">
        <v>23.0</v>
      </c>
      <c r="X7" s="16">
        <v>9.0</v>
      </c>
      <c r="Y7" s="17">
        <v>0.0</v>
      </c>
      <c r="Z7" s="17">
        <v>0.0</v>
      </c>
      <c r="AA7" s="18">
        <f t="shared" si="5"/>
        <v>1</v>
      </c>
      <c r="AB7" s="18">
        <f t="shared" si="6"/>
        <v>0.75</v>
      </c>
      <c r="AC7" s="16">
        <v>4.0</v>
      </c>
      <c r="AD7" s="16">
        <v>4.0</v>
      </c>
      <c r="AE7" s="16">
        <v>17.0</v>
      </c>
      <c r="AF7" s="16">
        <v>17.0</v>
      </c>
      <c r="AG7" s="18">
        <f t="shared" si="7"/>
        <v>1</v>
      </c>
      <c r="AH7" s="16">
        <v>17.0</v>
      </c>
      <c r="AI7" s="16">
        <v>17.0</v>
      </c>
      <c r="AJ7" s="20">
        <f t="shared" si="8"/>
        <v>1</v>
      </c>
      <c r="AK7" s="95"/>
      <c r="AL7" s="112"/>
      <c r="AM7" s="85"/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154" t="s">
        <v>92</v>
      </c>
      <c r="B8" s="16">
        <v>23.0</v>
      </c>
      <c r="C8" s="16">
        <v>0.0</v>
      </c>
      <c r="D8" s="16">
        <v>4.0</v>
      </c>
      <c r="E8" s="16">
        <v>15.0</v>
      </c>
      <c r="F8" s="17">
        <v>4.0</v>
      </c>
      <c r="G8" s="17">
        <v>0.0</v>
      </c>
      <c r="H8" s="18">
        <f t="shared" si="1"/>
        <v>0.8260869565</v>
      </c>
      <c r="I8" s="18">
        <f t="shared" si="2"/>
        <v>0.1739130435</v>
      </c>
      <c r="J8" s="16">
        <v>4.0</v>
      </c>
      <c r="K8" s="16">
        <v>4.0</v>
      </c>
      <c r="L8" s="16">
        <v>32.0</v>
      </c>
      <c r="M8" s="16">
        <v>32.0</v>
      </c>
      <c r="N8" s="18">
        <f t="shared" si="3"/>
        <v>1</v>
      </c>
      <c r="O8" s="16">
        <v>32.0</v>
      </c>
      <c r="P8" s="16">
        <v>32.0</v>
      </c>
      <c r="Q8" s="20">
        <f t="shared" si="4"/>
        <v>1</v>
      </c>
      <c r="T8" s="22"/>
      <c r="U8" s="23"/>
      <c r="V8" s="23"/>
      <c r="W8" s="23"/>
      <c r="X8" s="23"/>
      <c r="Y8" s="24"/>
      <c r="Z8" s="24"/>
      <c r="AA8" s="18" t="str">
        <f t="shared" si="5"/>
        <v>#DIV/0!</v>
      </c>
      <c r="AB8" s="18" t="str">
        <f t="shared" si="6"/>
        <v>#DIV/0!</v>
      </c>
      <c r="AC8" s="23"/>
      <c r="AD8" s="23"/>
      <c r="AE8" s="23"/>
      <c r="AF8" s="23"/>
      <c r="AG8" s="18" t="str">
        <f t="shared" si="7"/>
        <v>#DIV/0!</v>
      </c>
      <c r="AH8" s="21"/>
      <c r="AI8" s="21"/>
      <c r="AJ8" s="20" t="str">
        <f t="shared" si="8"/>
        <v>#DIV/0!</v>
      </c>
      <c r="AK8" s="95"/>
      <c r="AL8" s="112"/>
      <c r="AM8" s="85"/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15" t="s">
        <v>555</v>
      </c>
      <c r="B9" s="17">
        <v>36.0</v>
      </c>
      <c r="C9" s="17">
        <v>4.0</v>
      </c>
      <c r="D9" s="17">
        <v>19.0</v>
      </c>
      <c r="E9" s="17">
        <v>9.0</v>
      </c>
      <c r="F9" s="17">
        <v>4.0</v>
      </c>
      <c r="G9" s="17">
        <v>0.0</v>
      </c>
      <c r="H9" s="18">
        <f t="shared" si="1"/>
        <v>0.8888888889</v>
      </c>
      <c r="I9" s="18">
        <f t="shared" si="2"/>
        <v>0.6388888889</v>
      </c>
      <c r="J9" s="17">
        <v>5.0</v>
      </c>
      <c r="K9" s="17">
        <v>5.0</v>
      </c>
      <c r="L9" s="17">
        <v>28.0</v>
      </c>
      <c r="M9" s="17">
        <v>28.0</v>
      </c>
      <c r="N9" s="18">
        <f t="shared" si="3"/>
        <v>1</v>
      </c>
      <c r="O9" s="17">
        <v>28.0</v>
      </c>
      <c r="P9" s="17">
        <v>28.0</v>
      </c>
      <c r="Q9" s="20">
        <f t="shared" si="4"/>
        <v>1</v>
      </c>
      <c r="T9" s="25"/>
      <c r="U9" s="24"/>
      <c r="V9" s="24"/>
      <c r="W9" s="24"/>
      <c r="X9" s="24"/>
      <c r="Y9" s="24"/>
      <c r="Z9" s="24"/>
      <c r="AA9" s="18" t="str">
        <f t="shared" si="5"/>
        <v>#DIV/0!</v>
      </c>
      <c r="AB9" s="18" t="str">
        <f t="shared" si="6"/>
        <v>#DIV/0!</v>
      </c>
      <c r="AC9" s="24"/>
      <c r="AD9" s="24"/>
      <c r="AE9" s="24"/>
      <c r="AF9" s="24"/>
      <c r="AG9" s="18" t="str">
        <f t="shared" si="7"/>
        <v>#DIV/0!</v>
      </c>
      <c r="AH9" s="21"/>
      <c r="AI9" s="21"/>
      <c r="AJ9" s="20" t="str">
        <f t="shared" si="8"/>
        <v>#DIV/0!</v>
      </c>
      <c r="AK9" s="95"/>
      <c r="AL9" s="112"/>
      <c r="AM9" s="85"/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T10" s="25"/>
      <c r="U10" s="24"/>
      <c r="V10" s="24"/>
      <c r="W10" s="24"/>
      <c r="X10" s="24"/>
      <c r="Y10" s="24"/>
      <c r="Z10" s="24"/>
      <c r="AA10" s="18" t="str">
        <f t="shared" si="5"/>
        <v>#DIV/0!</v>
      </c>
      <c r="AB10" s="18" t="str">
        <f t="shared" si="6"/>
        <v>#DIV/0!</v>
      </c>
      <c r="AC10" s="24"/>
      <c r="AD10" s="24"/>
      <c r="AE10" s="24"/>
      <c r="AF10" s="24"/>
      <c r="AG10" s="18" t="str">
        <f t="shared" si="7"/>
        <v>#DIV/0!</v>
      </c>
      <c r="AH10" s="21"/>
      <c r="AI10" s="21"/>
      <c r="AJ10" s="20" t="str">
        <f t="shared" si="8"/>
        <v>#DIV/0!</v>
      </c>
      <c r="AK10" s="95"/>
      <c r="AL10" s="112"/>
      <c r="AM10" s="85"/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95"/>
      <c r="AL11" s="112"/>
      <c r="AM11" s="85"/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95"/>
      <c r="AL12" s="112"/>
      <c r="AM12" s="85"/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95"/>
      <c r="AL13" s="112"/>
      <c r="AM13" s="85"/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117</v>
      </c>
      <c r="C14" s="26">
        <f t="shared" si="13"/>
        <v>12</v>
      </c>
      <c r="D14" s="26">
        <f t="shared" si="13"/>
        <v>49</v>
      </c>
      <c r="E14" s="26">
        <f t="shared" si="13"/>
        <v>48</v>
      </c>
      <c r="F14" s="26">
        <f t="shared" si="13"/>
        <v>8</v>
      </c>
      <c r="G14" s="26">
        <f t="shared" si="13"/>
        <v>0</v>
      </c>
      <c r="H14" s="18">
        <f t="shared" si="1"/>
        <v>0.9316239316</v>
      </c>
      <c r="I14" s="18">
        <f t="shared" si="2"/>
        <v>0.5213675214</v>
      </c>
      <c r="J14" s="26">
        <f t="shared" ref="J14:M14" si="14">SUM(J6:J13)</f>
        <v>19</v>
      </c>
      <c r="K14" s="26">
        <f t="shared" si="14"/>
        <v>19</v>
      </c>
      <c r="L14" s="26">
        <f t="shared" si="14"/>
        <v>154</v>
      </c>
      <c r="M14" s="26">
        <f t="shared" si="14"/>
        <v>154</v>
      </c>
      <c r="N14" s="18">
        <f t="shared" si="3"/>
        <v>1</v>
      </c>
      <c r="O14" s="27">
        <f t="shared" ref="O14:P14" si="15">SUM(O6:O13)</f>
        <v>154</v>
      </c>
      <c r="P14" s="27">
        <f t="shared" si="15"/>
        <v>154</v>
      </c>
      <c r="Q14" s="20">
        <f t="shared" si="4"/>
        <v>1</v>
      </c>
      <c r="T14" s="9" t="s">
        <v>15</v>
      </c>
      <c r="U14" s="26">
        <f t="shared" ref="U14:Z14" si="16">SUM(U6:U13)</f>
        <v>59</v>
      </c>
      <c r="V14" s="26">
        <f t="shared" si="16"/>
        <v>4</v>
      </c>
      <c r="W14" s="26">
        <f t="shared" si="16"/>
        <v>30</v>
      </c>
      <c r="X14" s="26">
        <f t="shared" si="16"/>
        <v>24</v>
      </c>
      <c r="Y14" s="26">
        <f t="shared" si="16"/>
        <v>1</v>
      </c>
      <c r="Z14" s="26">
        <f t="shared" si="16"/>
        <v>0</v>
      </c>
      <c r="AA14" s="18">
        <f t="shared" si="5"/>
        <v>0.9830508475</v>
      </c>
      <c r="AB14" s="18">
        <f t="shared" si="6"/>
        <v>0.5762711864</v>
      </c>
      <c r="AC14" s="26">
        <f t="shared" ref="AC14:AF14" si="17">SUM(AC6:AC13)</f>
        <v>8</v>
      </c>
      <c r="AD14" s="26">
        <f t="shared" si="17"/>
        <v>8</v>
      </c>
      <c r="AE14" s="26">
        <f t="shared" si="17"/>
        <v>32</v>
      </c>
      <c r="AF14" s="26">
        <f t="shared" si="17"/>
        <v>32</v>
      </c>
      <c r="AG14" s="18">
        <f t="shared" si="7"/>
        <v>1</v>
      </c>
      <c r="AH14" s="27">
        <f t="shared" ref="AH14:AI14" si="18">SUM(AH6:AH13)</f>
        <v>32</v>
      </c>
      <c r="AI14" s="27">
        <f t="shared" si="18"/>
        <v>32</v>
      </c>
      <c r="AJ14" s="20">
        <f t="shared" si="8"/>
        <v>1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14.25" customHeight="1">
      <c r="A18" s="91" t="s">
        <v>92</v>
      </c>
      <c r="B18" s="92" t="s">
        <v>556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1" t="s">
        <v>92</v>
      </c>
      <c r="U18" s="92" t="s">
        <v>557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  <c r="AL18" s="131"/>
      <c r="AM18" s="93">
        <v>1.0</v>
      </c>
      <c r="AN18" s="32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149"/>
      <c r="BB18" s="149"/>
      <c r="BC18" s="150"/>
      <c r="BD18" s="150"/>
    </row>
    <row r="19" ht="14.25" customHeight="1">
      <c r="A19" s="91" t="s">
        <v>555</v>
      </c>
      <c r="B19" s="92" t="s">
        <v>558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/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31"/>
      <c r="AM19" s="93">
        <v>2.0</v>
      </c>
      <c r="AN19" s="32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4"/>
      <c r="BA19" s="149"/>
      <c r="BB19" s="149"/>
      <c r="BC19" s="150"/>
      <c r="BD19" s="150"/>
    </row>
    <row r="20" ht="14.25" customHeight="1">
      <c r="Q20" s="95"/>
      <c r="R20" s="95"/>
      <c r="AJ20" s="95"/>
      <c r="AK20" s="95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79"/>
      <c r="BD20" s="179"/>
    </row>
    <row r="21" ht="14.25" customHeight="1">
      <c r="Q21" s="95"/>
      <c r="R21" s="95"/>
      <c r="AJ21" s="95"/>
      <c r="AK21" s="95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79"/>
      <c r="BD21" s="179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  <c r="AL22" s="112"/>
      <c r="AM22" s="63" t="s">
        <v>20</v>
      </c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6"/>
      <c r="BD22" s="95"/>
    </row>
    <row r="23" ht="14.25" customHeight="1">
      <c r="G23" s="67"/>
      <c r="Q23" s="68"/>
      <c r="AJ23" s="68"/>
      <c r="AL23" s="112"/>
      <c r="BC23" s="68"/>
      <c r="BD23" s="95"/>
    </row>
    <row r="24" ht="14.25" customHeight="1">
      <c r="A24" s="3" t="s">
        <v>309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310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  <c r="AL24" s="112"/>
      <c r="AM24" s="132" t="s">
        <v>311</v>
      </c>
      <c r="BC24" s="68"/>
      <c r="BD24" s="95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  <c r="AL25" s="112"/>
      <c r="AM25" s="96" t="s">
        <v>2</v>
      </c>
      <c r="BA25" s="70" t="s">
        <v>3</v>
      </c>
      <c r="BB25" s="33"/>
      <c r="BC25" s="34"/>
      <c r="BD25" s="95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  <c r="AL26" s="112"/>
      <c r="AM26" s="72" t="s">
        <v>4</v>
      </c>
      <c r="AN26" s="10" t="s">
        <v>5</v>
      </c>
      <c r="AO26" s="10" t="s">
        <v>6</v>
      </c>
      <c r="AP26" s="73">
        <v>4.0</v>
      </c>
      <c r="AQ26" s="73">
        <v>3.0</v>
      </c>
      <c r="AR26" s="73">
        <v>2.0</v>
      </c>
      <c r="AS26" s="10" t="s">
        <v>7</v>
      </c>
      <c r="AT26" s="10" t="s">
        <v>8</v>
      </c>
      <c r="AU26" s="10" t="s">
        <v>9</v>
      </c>
      <c r="AV26" s="10" t="s">
        <v>10</v>
      </c>
      <c r="AW26" s="10" t="s">
        <v>11</v>
      </c>
      <c r="AX26" s="10" t="s">
        <v>12</v>
      </c>
      <c r="AY26" s="10" t="s">
        <v>11</v>
      </c>
      <c r="AZ26" s="10" t="s">
        <v>13</v>
      </c>
      <c r="BA26" s="75" t="s">
        <v>12</v>
      </c>
      <c r="BB26" s="75" t="s">
        <v>11</v>
      </c>
      <c r="BC26" s="76" t="s">
        <v>14</v>
      </c>
      <c r="BD26" s="95"/>
    </row>
    <row r="27" ht="14.25" customHeight="1">
      <c r="A27" s="15" t="s">
        <v>554</v>
      </c>
      <c r="B27" s="78">
        <v>34.0</v>
      </c>
      <c r="C27" s="78">
        <v>0.0</v>
      </c>
      <c r="D27" s="78">
        <v>10.0</v>
      </c>
      <c r="E27" s="78">
        <v>21.0</v>
      </c>
      <c r="F27" s="78">
        <v>3.0</v>
      </c>
      <c r="G27" s="79">
        <v>0.0</v>
      </c>
      <c r="H27" s="80">
        <f t="shared" ref="H27:H35" si="22">(C27+D27+E27)/B27</f>
        <v>0.9117647059</v>
      </c>
      <c r="I27" s="80">
        <f t="shared" ref="I27:I35" si="23">(C27+D27)/B27</f>
        <v>0.2941176471</v>
      </c>
      <c r="J27" s="78">
        <v>6.0</v>
      </c>
      <c r="K27" s="78">
        <v>6.0</v>
      </c>
      <c r="L27" s="78">
        <v>45.0</v>
      </c>
      <c r="M27" s="78">
        <v>45.0</v>
      </c>
      <c r="N27" s="80">
        <f t="shared" ref="N27:N35" si="24">M27/L27</f>
        <v>1</v>
      </c>
      <c r="O27" s="78">
        <v>45.0</v>
      </c>
      <c r="P27" s="78">
        <v>45.0</v>
      </c>
      <c r="Q27" s="81">
        <f t="shared" ref="Q27:Q35" si="25">P27/O27</f>
        <v>1</v>
      </c>
      <c r="T27" s="154" t="s">
        <v>92</v>
      </c>
      <c r="U27" s="78">
        <v>24.0</v>
      </c>
      <c r="V27" s="78">
        <v>2.0</v>
      </c>
      <c r="W27" s="78">
        <v>13.0</v>
      </c>
      <c r="X27" s="78">
        <v>9.0</v>
      </c>
      <c r="Y27" s="78">
        <v>0.0</v>
      </c>
      <c r="Z27" s="78">
        <v>0.0</v>
      </c>
      <c r="AA27" s="80">
        <f t="shared" ref="AA27:AA35" si="26">(V27+W27+X27)/U27</f>
        <v>1</v>
      </c>
      <c r="AB27" s="80">
        <f t="shared" ref="AB27:AB35" si="27">(V27+W27)/U27</f>
        <v>0.625</v>
      </c>
      <c r="AC27" s="78">
        <v>4.0</v>
      </c>
      <c r="AD27" s="78">
        <v>4.0</v>
      </c>
      <c r="AE27" s="78">
        <v>16.0</v>
      </c>
      <c r="AF27" s="78">
        <v>16.0</v>
      </c>
      <c r="AG27" s="80">
        <f t="shared" ref="AG27:AG35" si="28">AF27/AE27</f>
        <v>1</v>
      </c>
      <c r="AH27" s="78">
        <v>16.0</v>
      </c>
      <c r="AI27" s="78">
        <v>16.0</v>
      </c>
      <c r="AJ27" s="81">
        <f t="shared" ref="AJ27:AJ35" si="29">AI27/AH27</f>
        <v>1</v>
      </c>
      <c r="AK27" s="82"/>
      <c r="AL27" s="112"/>
      <c r="AM27" s="154" t="s">
        <v>92</v>
      </c>
      <c r="AN27" s="78">
        <v>24.0</v>
      </c>
      <c r="AO27" s="78">
        <v>0.0</v>
      </c>
      <c r="AP27" s="78">
        <v>12.0</v>
      </c>
      <c r="AQ27" s="78">
        <v>12.0</v>
      </c>
      <c r="AR27" s="78">
        <v>0.0</v>
      </c>
      <c r="AS27" s="78">
        <v>0.0</v>
      </c>
      <c r="AT27" s="80">
        <f t="shared" ref="AT27:AT35" si="30">(AO27+AP27+AQ27)/AN27</f>
        <v>1</v>
      </c>
      <c r="AU27" s="80">
        <f t="shared" ref="AU27:AU35" si="31">(AO27+AP27)/AN27</f>
        <v>0.5</v>
      </c>
      <c r="AV27" s="78">
        <v>4.0</v>
      </c>
      <c r="AW27" s="78">
        <v>4.0</v>
      </c>
      <c r="AX27" s="78">
        <v>16.0</v>
      </c>
      <c r="AY27" s="78">
        <v>16.0</v>
      </c>
      <c r="AZ27" s="80">
        <f t="shared" ref="AZ27:AZ35" si="32">AY27/AX27</f>
        <v>1</v>
      </c>
      <c r="BA27" s="78">
        <v>16.0</v>
      </c>
      <c r="BB27" s="78">
        <v>16.0</v>
      </c>
      <c r="BC27" s="81">
        <f t="shared" ref="BC27:BC35" si="33">BB27/BA27</f>
        <v>1</v>
      </c>
      <c r="BD27" s="95"/>
    </row>
    <row r="28" ht="14.25" customHeight="1">
      <c r="A28" s="15" t="s">
        <v>442</v>
      </c>
      <c r="B28" s="78">
        <v>24.0</v>
      </c>
      <c r="C28" s="78">
        <v>2.0</v>
      </c>
      <c r="D28" s="78">
        <v>18.0</v>
      </c>
      <c r="E28" s="78">
        <v>4.0</v>
      </c>
      <c r="F28" s="78">
        <v>0.0</v>
      </c>
      <c r="G28" s="79">
        <v>0.0</v>
      </c>
      <c r="H28" s="80">
        <f t="shared" si="22"/>
        <v>1</v>
      </c>
      <c r="I28" s="80">
        <f t="shared" si="23"/>
        <v>0.8333333333</v>
      </c>
      <c r="J28" s="78">
        <v>6.0</v>
      </c>
      <c r="K28" s="78">
        <v>6.0</v>
      </c>
      <c r="L28" s="78">
        <v>46.0</v>
      </c>
      <c r="M28" s="78">
        <v>46.0</v>
      </c>
      <c r="N28" s="80">
        <f t="shared" si="24"/>
        <v>1</v>
      </c>
      <c r="O28" s="78">
        <v>46.0</v>
      </c>
      <c r="P28" s="78">
        <v>46.0</v>
      </c>
      <c r="Q28" s="81">
        <f t="shared" si="25"/>
        <v>1</v>
      </c>
      <c r="T28" s="15" t="s">
        <v>555</v>
      </c>
      <c r="U28" s="78">
        <v>36.0</v>
      </c>
      <c r="V28" s="78">
        <v>3.0</v>
      </c>
      <c r="W28" s="78">
        <v>16.0</v>
      </c>
      <c r="X28" s="78">
        <v>15.0</v>
      </c>
      <c r="Y28" s="78">
        <v>2.0</v>
      </c>
      <c r="Z28" s="78">
        <v>0.0</v>
      </c>
      <c r="AA28" s="80">
        <f t="shared" si="26"/>
        <v>0.9444444444</v>
      </c>
      <c r="AB28" s="80">
        <f t="shared" si="27"/>
        <v>0.5277777778</v>
      </c>
      <c r="AC28" s="78">
        <v>4.0</v>
      </c>
      <c r="AD28" s="78">
        <v>4.0</v>
      </c>
      <c r="AE28" s="78">
        <v>20.0</v>
      </c>
      <c r="AF28" s="78">
        <v>20.0</v>
      </c>
      <c r="AG28" s="80">
        <f t="shared" si="28"/>
        <v>1</v>
      </c>
      <c r="AH28" s="78">
        <v>20.0</v>
      </c>
      <c r="AI28" s="78">
        <v>20.0</v>
      </c>
      <c r="AJ28" s="81">
        <f t="shared" si="29"/>
        <v>1</v>
      </c>
      <c r="AK28" s="82"/>
      <c r="AL28" s="112"/>
      <c r="AM28" s="15" t="s">
        <v>555</v>
      </c>
      <c r="AN28" s="78">
        <v>36.0</v>
      </c>
      <c r="AO28" s="78">
        <v>3.0</v>
      </c>
      <c r="AP28" s="78">
        <v>28.0</v>
      </c>
      <c r="AQ28" s="78">
        <v>4.0</v>
      </c>
      <c r="AR28" s="78">
        <v>1.0</v>
      </c>
      <c r="AS28" s="78">
        <v>0.0</v>
      </c>
      <c r="AT28" s="80">
        <f t="shared" si="30"/>
        <v>0.9722222222</v>
      </c>
      <c r="AU28" s="80">
        <f t="shared" si="31"/>
        <v>0.8611111111</v>
      </c>
      <c r="AV28" s="78">
        <v>5.0</v>
      </c>
      <c r="AW28" s="78">
        <v>5.0</v>
      </c>
      <c r="AX28" s="78">
        <v>17.0</v>
      </c>
      <c r="AY28" s="78">
        <v>17.0</v>
      </c>
      <c r="AZ28" s="80">
        <f t="shared" si="32"/>
        <v>1</v>
      </c>
      <c r="BA28" s="78">
        <v>17.0</v>
      </c>
      <c r="BB28" s="78">
        <v>17.0</v>
      </c>
      <c r="BC28" s="81">
        <f t="shared" si="33"/>
        <v>1</v>
      </c>
      <c r="BD28" s="95"/>
    </row>
    <row r="29" ht="14.25" customHeight="1">
      <c r="A29" s="154" t="s">
        <v>92</v>
      </c>
      <c r="B29" s="78">
        <v>24.0</v>
      </c>
      <c r="C29" s="78">
        <v>1.0</v>
      </c>
      <c r="D29" s="78">
        <v>9.0</v>
      </c>
      <c r="E29" s="78">
        <v>12.0</v>
      </c>
      <c r="F29" s="78">
        <v>2.0</v>
      </c>
      <c r="G29" s="79">
        <v>0.0</v>
      </c>
      <c r="H29" s="80">
        <f t="shared" si="22"/>
        <v>0.9166666667</v>
      </c>
      <c r="I29" s="80">
        <f t="shared" si="23"/>
        <v>0.4166666667</v>
      </c>
      <c r="J29" s="78">
        <v>4.0</v>
      </c>
      <c r="K29" s="78">
        <v>4.0</v>
      </c>
      <c r="L29" s="78">
        <v>32.0</v>
      </c>
      <c r="M29" s="78">
        <v>32.0</v>
      </c>
      <c r="N29" s="80">
        <f t="shared" si="24"/>
        <v>1</v>
      </c>
      <c r="O29" s="78">
        <v>32.0</v>
      </c>
      <c r="P29" s="78">
        <v>32.0</v>
      </c>
      <c r="Q29" s="81">
        <f t="shared" si="25"/>
        <v>1</v>
      </c>
      <c r="T29" s="77"/>
      <c r="U29" s="83"/>
      <c r="V29" s="83"/>
      <c r="W29" s="83"/>
      <c r="X29" s="83"/>
      <c r="Y29" s="83"/>
      <c r="Z29" s="83"/>
      <c r="AA29" s="80" t="str">
        <f t="shared" si="26"/>
        <v>#DIV/0!</v>
      </c>
      <c r="AB29" s="80" t="str">
        <f t="shared" si="27"/>
        <v>#DIV/0!</v>
      </c>
      <c r="AC29" s="83"/>
      <c r="AD29" s="83"/>
      <c r="AE29" s="83"/>
      <c r="AF29" s="83"/>
      <c r="AG29" s="80" t="str">
        <f t="shared" si="28"/>
        <v>#DIV/0!</v>
      </c>
      <c r="AH29" s="83"/>
      <c r="AI29" s="83"/>
      <c r="AJ29" s="81" t="str">
        <f t="shared" si="29"/>
        <v>#DIV/0!</v>
      </c>
      <c r="AK29" s="82"/>
      <c r="AL29" s="112"/>
      <c r="AM29" s="77"/>
      <c r="AN29" s="83"/>
      <c r="AO29" s="83"/>
      <c r="AP29" s="83"/>
      <c r="AQ29" s="83"/>
      <c r="AR29" s="83"/>
      <c r="AS29" s="83"/>
      <c r="AT29" s="80" t="str">
        <f t="shared" si="30"/>
        <v>#DIV/0!</v>
      </c>
      <c r="AU29" s="80" t="str">
        <f t="shared" si="31"/>
        <v>#DIV/0!</v>
      </c>
      <c r="AV29" s="83"/>
      <c r="AW29" s="83"/>
      <c r="AX29" s="83"/>
      <c r="AY29" s="83"/>
      <c r="AZ29" s="80" t="str">
        <f t="shared" si="32"/>
        <v>#DIV/0!</v>
      </c>
      <c r="BA29" s="83"/>
      <c r="BB29" s="83"/>
      <c r="BC29" s="81" t="str">
        <f t="shared" si="33"/>
        <v>#DIV/0!</v>
      </c>
      <c r="BD29" s="95"/>
    </row>
    <row r="30" ht="14.25" customHeight="1">
      <c r="A30" s="15" t="s">
        <v>555</v>
      </c>
      <c r="B30" s="78">
        <v>36.0</v>
      </c>
      <c r="C30" s="78">
        <v>2.0</v>
      </c>
      <c r="D30" s="78">
        <v>24.0</v>
      </c>
      <c r="E30" s="78">
        <v>9.0</v>
      </c>
      <c r="F30" s="78">
        <v>1.0</v>
      </c>
      <c r="G30" s="79">
        <v>0.0</v>
      </c>
      <c r="H30" s="80">
        <f t="shared" si="22"/>
        <v>0.9722222222</v>
      </c>
      <c r="I30" s="80">
        <f t="shared" si="23"/>
        <v>0.7222222222</v>
      </c>
      <c r="J30" s="78">
        <v>7.0</v>
      </c>
      <c r="K30" s="78">
        <v>7.0</v>
      </c>
      <c r="L30" s="78">
        <v>35.0</v>
      </c>
      <c r="M30" s="78">
        <v>35.0</v>
      </c>
      <c r="N30" s="80">
        <f t="shared" si="24"/>
        <v>1</v>
      </c>
      <c r="O30" s="78">
        <v>35.0</v>
      </c>
      <c r="P30" s="78">
        <v>35.0</v>
      </c>
      <c r="Q30" s="81">
        <f t="shared" si="25"/>
        <v>1</v>
      </c>
      <c r="T30" s="77"/>
      <c r="U30" s="83"/>
      <c r="V30" s="83"/>
      <c r="W30" s="83"/>
      <c r="X30" s="83"/>
      <c r="Y30" s="83"/>
      <c r="Z30" s="83"/>
      <c r="AA30" s="80" t="str">
        <f t="shared" si="26"/>
        <v>#DIV/0!</v>
      </c>
      <c r="AB30" s="80" t="str">
        <f t="shared" si="27"/>
        <v>#DIV/0!</v>
      </c>
      <c r="AC30" s="83"/>
      <c r="AD30" s="83"/>
      <c r="AE30" s="83"/>
      <c r="AF30" s="83"/>
      <c r="AG30" s="80" t="str">
        <f t="shared" si="28"/>
        <v>#DIV/0!</v>
      </c>
      <c r="AH30" s="83"/>
      <c r="AI30" s="83"/>
      <c r="AJ30" s="81" t="str">
        <f t="shared" si="29"/>
        <v>#DIV/0!</v>
      </c>
      <c r="AK30" s="82"/>
      <c r="AL30" s="112"/>
      <c r="AM30" s="77"/>
      <c r="AN30" s="83"/>
      <c r="AO30" s="83"/>
      <c r="AP30" s="83"/>
      <c r="AQ30" s="83"/>
      <c r="AR30" s="83"/>
      <c r="AS30" s="83"/>
      <c r="AT30" s="80" t="str">
        <f t="shared" si="30"/>
        <v>#DIV/0!</v>
      </c>
      <c r="AU30" s="80" t="str">
        <f t="shared" si="31"/>
        <v>#DIV/0!</v>
      </c>
      <c r="AV30" s="83"/>
      <c r="AW30" s="83"/>
      <c r="AX30" s="83"/>
      <c r="AY30" s="83"/>
      <c r="AZ30" s="80" t="str">
        <f t="shared" si="32"/>
        <v>#DIV/0!</v>
      </c>
      <c r="BA30" s="83"/>
      <c r="BB30" s="83"/>
      <c r="BC30" s="81" t="str">
        <f t="shared" si="33"/>
        <v>#DIV/0!</v>
      </c>
      <c r="BD30" s="95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22"/>
        <v>#DIV/0!</v>
      </c>
      <c r="I31" s="80" t="str">
        <f t="shared" si="23"/>
        <v>#DIV/0!</v>
      </c>
      <c r="J31" s="83"/>
      <c r="K31" s="83"/>
      <c r="L31" s="83"/>
      <c r="M31" s="83"/>
      <c r="N31" s="80" t="str">
        <f t="shared" si="24"/>
        <v>#DIV/0!</v>
      </c>
      <c r="O31" s="83"/>
      <c r="P31" s="83"/>
      <c r="Q31" s="81" t="str">
        <f t="shared" si="25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26"/>
        <v>#DIV/0!</v>
      </c>
      <c r="AB31" s="80" t="str">
        <f t="shared" si="27"/>
        <v>#DIV/0!</v>
      </c>
      <c r="AC31" s="83"/>
      <c r="AD31" s="83"/>
      <c r="AE31" s="83"/>
      <c r="AF31" s="83"/>
      <c r="AG31" s="80" t="str">
        <f t="shared" si="28"/>
        <v>#DIV/0!</v>
      </c>
      <c r="AH31" s="83"/>
      <c r="AI31" s="83"/>
      <c r="AJ31" s="81" t="str">
        <f t="shared" si="29"/>
        <v>#DIV/0!</v>
      </c>
      <c r="AK31" s="82"/>
      <c r="AL31" s="112"/>
      <c r="AM31" s="85"/>
      <c r="AN31" s="83"/>
      <c r="AO31" s="83"/>
      <c r="AP31" s="83"/>
      <c r="AQ31" s="83"/>
      <c r="AR31" s="83"/>
      <c r="AS31" s="83"/>
      <c r="AT31" s="80" t="str">
        <f t="shared" si="30"/>
        <v>#DIV/0!</v>
      </c>
      <c r="AU31" s="80" t="str">
        <f t="shared" si="31"/>
        <v>#DIV/0!</v>
      </c>
      <c r="AV31" s="83"/>
      <c r="AW31" s="83"/>
      <c r="AX31" s="83"/>
      <c r="AY31" s="83"/>
      <c r="AZ31" s="80" t="str">
        <f t="shared" si="32"/>
        <v>#DIV/0!</v>
      </c>
      <c r="BA31" s="83"/>
      <c r="BB31" s="83"/>
      <c r="BC31" s="81" t="str">
        <f t="shared" si="33"/>
        <v>#DIV/0!</v>
      </c>
      <c r="BD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22"/>
        <v>#DIV/0!</v>
      </c>
      <c r="I32" s="80" t="str">
        <f t="shared" si="23"/>
        <v>#DIV/0!</v>
      </c>
      <c r="J32" s="83"/>
      <c r="K32" s="83"/>
      <c r="L32" s="83"/>
      <c r="M32" s="83"/>
      <c r="N32" s="80" t="str">
        <f t="shared" si="24"/>
        <v>#DIV/0!</v>
      </c>
      <c r="O32" s="83"/>
      <c r="P32" s="83"/>
      <c r="Q32" s="81" t="str">
        <f t="shared" si="25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26"/>
        <v>#DIV/0!</v>
      </c>
      <c r="AB32" s="80" t="str">
        <f t="shared" si="27"/>
        <v>#DIV/0!</v>
      </c>
      <c r="AC32" s="83"/>
      <c r="AD32" s="83"/>
      <c r="AE32" s="83"/>
      <c r="AF32" s="83"/>
      <c r="AG32" s="80" t="str">
        <f t="shared" si="28"/>
        <v>#DIV/0!</v>
      </c>
      <c r="AH32" s="83"/>
      <c r="AI32" s="83"/>
      <c r="AJ32" s="81" t="str">
        <f t="shared" si="29"/>
        <v>#DIV/0!</v>
      </c>
      <c r="AK32" s="82"/>
      <c r="AL32" s="112"/>
      <c r="AM32" s="85"/>
      <c r="AN32" s="83"/>
      <c r="AO32" s="83"/>
      <c r="AP32" s="83"/>
      <c r="AQ32" s="83"/>
      <c r="AR32" s="83"/>
      <c r="AS32" s="83"/>
      <c r="AT32" s="80" t="str">
        <f t="shared" si="30"/>
        <v>#DIV/0!</v>
      </c>
      <c r="AU32" s="80" t="str">
        <f t="shared" si="31"/>
        <v>#DIV/0!</v>
      </c>
      <c r="AV32" s="83"/>
      <c r="AW32" s="83"/>
      <c r="AX32" s="83"/>
      <c r="AY32" s="83"/>
      <c r="AZ32" s="80" t="str">
        <f t="shared" si="32"/>
        <v>#DIV/0!</v>
      </c>
      <c r="BA32" s="83"/>
      <c r="BB32" s="83"/>
      <c r="BC32" s="81" t="str">
        <f t="shared" si="33"/>
        <v>#DIV/0!</v>
      </c>
      <c r="BD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22"/>
        <v>#DIV/0!</v>
      </c>
      <c r="I33" s="80" t="str">
        <f t="shared" si="23"/>
        <v>#DIV/0!</v>
      </c>
      <c r="J33" s="83"/>
      <c r="K33" s="83"/>
      <c r="L33" s="83"/>
      <c r="M33" s="83"/>
      <c r="N33" s="80" t="str">
        <f t="shared" si="24"/>
        <v>#DIV/0!</v>
      </c>
      <c r="O33" s="83"/>
      <c r="P33" s="83"/>
      <c r="Q33" s="81" t="str">
        <f t="shared" si="25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26"/>
        <v>#DIV/0!</v>
      </c>
      <c r="AB33" s="80" t="str">
        <f t="shared" si="27"/>
        <v>#DIV/0!</v>
      </c>
      <c r="AC33" s="83"/>
      <c r="AD33" s="83"/>
      <c r="AE33" s="83"/>
      <c r="AF33" s="83"/>
      <c r="AG33" s="80" t="str">
        <f t="shared" si="28"/>
        <v>#DIV/0!</v>
      </c>
      <c r="AH33" s="83"/>
      <c r="AI33" s="83"/>
      <c r="AJ33" s="81" t="str">
        <f t="shared" si="29"/>
        <v>#DIV/0!</v>
      </c>
      <c r="AK33" s="82"/>
      <c r="AL33" s="112"/>
      <c r="AM33" s="85"/>
      <c r="AN33" s="83"/>
      <c r="AO33" s="83"/>
      <c r="AP33" s="83"/>
      <c r="AQ33" s="83"/>
      <c r="AR33" s="83"/>
      <c r="AS33" s="83"/>
      <c r="AT33" s="80" t="str">
        <f t="shared" si="30"/>
        <v>#DIV/0!</v>
      </c>
      <c r="AU33" s="80" t="str">
        <f t="shared" si="31"/>
        <v>#DIV/0!</v>
      </c>
      <c r="AV33" s="83"/>
      <c r="AW33" s="83"/>
      <c r="AX33" s="83"/>
      <c r="AY33" s="83"/>
      <c r="AZ33" s="80" t="str">
        <f t="shared" si="32"/>
        <v>#DIV/0!</v>
      </c>
      <c r="BA33" s="83"/>
      <c r="BB33" s="83"/>
      <c r="BC33" s="81" t="str">
        <f t="shared" si="33"/>
        <v>#DIV/0!</v>
      </c>
      <c r="BD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22"/>
        <v>#DIV/0!</v>
      </c>
      <c r="I34" s="80" t="str">
        <f t="shared" si="23"/>
        <v>#DIV/0!</v>
      </c>
      <c r="J34" s="83"/>
      <c r="K34" s="83"/>
      <c r="L34" s="83"/>
      <c r="M34" s="83"/>
      <c r="N34" s="80" t="str">
        <f t="shared" si="24"/>
        <v>#DIV/0!</v>
      </c>
      <c r="O34" s="83"/>
      <c r="P34" s="83"/>
      <c r="Q34" s="81" t="str">
        <f t="shared" si="25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26"/>
        <v>#DIV/0!</v>
      </c>
      <c r="AB34" s="80" t="str">
        <f t="shared" si="27"/>
        <v>#DIV/0!</v>
      </c>
      <c r="AC34" s="83"/>
      <c r="AD34" s="83"/>
      <c r="AE34" s="83"/>
      <c r="AF34" s="83"/>
      <c r="AG34" s="80" t="str">
        <f t="shared" si="28"/>
        <v>#DIV/0!</v>
      </c>
      <c r="AH34" s="83"/>
      <c r="AI34" s="83"/>
      <c r="AJ34" s="81" t="str">
        <f t="shared" si="29"/>
        <v>#DIV/0!</v>
      </c>
      <c r="AK34" s="82"/>
      <c r="AL34" s="112"/>
      <c r="AM34" s="85"/>
      <c r="AN34" s="83"/>
      <c r="AO34" s="83"/>
      <c r="AP34" s="83"/>
      <c r="AQ34" s="83"/>
      <c r="AR34" s="83"/>
      <c r="AS34" s="83"/>
      <c r="AT34" s="80" t="str">
        <f t="shared" si="30"/>
        <v>#DIV/0!</v>
      </c>
      <c r="AU34" s="80" t="str">
        <f t="shared" si="31"/>
        <v>#DIV/0!</v>
      </c>
      <c r="AV34" s="83"/>
      <c r="AW34" s="83"/>
      <c r="AX34" s="83"/>
      <c r="AY34" s="83"/>
      <c r="AZ34" s="80" t="str">
        <f t="shared" si="32"/>
        <v>#DIV/0!</v>
      </c>
      <c r="BA34" s="83"/>
      <c r="BB34" s="83"/>
      <c r="BC34" s="81" t="str">
        <f t="shared" si="33"/>
        <v>#DIV/0!</v>
      </c>
      <c r="BD34" s="95"/>
    </row>
    <row r="35" ht="14.25" customHeight="1">
      <c r="A35" s="72" t="s">
        <v>15</v>
      </c>
      <c r="B35" s="73">
        <f t="shared" ref="B35:G35" si="34">SUM(B27:B34)</f>
        <v>118</v>
      </c>
      <c r="C35" s="73">
        <f t="shared" si="34"/>
        <v>5</v>
      </c>
      <c r="D35" s="73">
        <f t="shared" si="34"/>
        <v>61</v>
      </c>
      <c r="E35" s="73">
        <f t="shared" si="34"/>
        <v>46</v>
      </c>
      <c r="F35" s="73">
        <f t="shared" si="34"/>
        <v>6</v>
      </c>
      <c r="G35" s="86">
        <f t="shared" si="34"/>
        <v>0</v>
      </c>
      <c r="H35" s="80">
        <f t="shared" si="22"/>
        <v>0.9491525424</v>
      </c>
      <c r="I35" s="80">
        <f t="shared" si="23"/>
        <v>0.5593220339</v>
      </c>
      <c r="J35" s="73">
        <f t="shared" ref="J35:M35" si="35">SUM(J27:J34)</f>
        <v>23</v>
      </c>
      <c r="K35" s="73">
        <f t="shared" si="35"/>
        <v>23</v>
      </c>
      <c r="L35" s="73">
        <f t="shared" si="35"/>
        <v>158</v>
      </c>
      <c r="M35" s="73">
        <f t="shared" si="35"/>
        <v>158</v>
      </c>
      <c r="N35" s="80">
        <f t="shared" si="24"/>
        <v>1</v>
      </c>
      <c r="O35" s="87">
        <f t="shared" ref="O35:P35" si="36">SUM(O27:O34)</f>
        <v>158</v>
      </c>
      <c r="P35" s="87">
        <f t="shared" si="36"/>
        <v>158</v>
      </c>
      <c r="Q35" s="81">
        <f t="shared" si="25"/>
        <v>1</v>
      </c>
      <c r="T35" s="72" t="s">
        <v>15</v>
      </c>
      <c r="U35" s="73">
        <f t="shared" ref="U35:Z35" si="37">SUM(U27:U34)</f>
        <v>60</v>
      </c>
      <c r="V35" s="73">
        <f t="shared" si="37"/>
        <v>5</v>
      </c>
      <c r="W35" s="73">
        <f t="shared" si="37"/>
        <v>29</v>
      </c>
      <c r="X35" s="73">
        <f t="shared" si="37"/>
        <v>24</v>
      </c>
      <c r="Y35" s="73">
        <f t="shared" si="37"/>
        <v>2</v>
      </c>
      <c r="Z35" s="73">
        <f t="shared" si="37"/>
        <v>0</v>
      </c>
      <c r="AA35" s="80">
        <f t="shared" si="26"/>
        <v>0.9666666667</v>
      </c>
      <c r="AB35" s="80">
        <f t="shared" si="27"/>
        <v>0.5666666667</v>
      </c>
      <c r="AC35" s="73">
        <f t="shared" ref="AC35:AF35" si="38">SUM(AC27:AC34)</f>
        <v>8</v>
      </c>
      <c r="AD35" s="73">
        <f t="shared" si="38"/>
        <v>8</v>
      </c>
      <c r="AE35" s="73">
        <f t="shared" si="38"/>
        <v>36</v>
      </c>
      <c r="AF35" s="73">
        <f t="shared" si="38"/>
        <v>36</v>
      </c>
      <c r="AG35" s="80">
        <f t="shared" si="28"/>
        <v>1</v>
      </c>
      <c r="AH35" s="87">
        <f t="shared" ref="AH35:AI35" si="39">SUM(AH27:AH34)</f>
        <v>36</v>
      </c>
      <c r="AI35" s="87">
        <f t="shared" si="39"/>
        <v>36</v>
      </c>
      <c r="AJ35" s="81">
        <f t="shared" si="29"/>
        <v>1</v>
      </c>
      <c r="AK35" s="82"/>
      <c r="AL35" s="112"/>
      <c r="AM35" s="72" t="s">
        <v>15</v>
      </c>
      <c r="AN35" s="73">
        <f t="shared" ref="AN35:AS35" si="40">SUM(AN27:AN34)</f>
        <v>60</v>
      </c>
      <c r="AO35" s="73">
        <f t="shared" si="40"/>
        <v>3</v>
      </c>
      <c r="AP35" s="73">
        <f t="shared" si="40"/>
        <v>40</v>
      </c>
      <c r="AQ35" s="73">
        <f t="shared" si="40"/>
        <v>16</v>
      </c>
      <c r="AR35" s="73">
        <f t="shared" si="40"/>
        <v>1</v>
      </c>
      <c r="AS35" s="73">
        <f t="shared" si="40"/>
        <v>0</v>
      </c>
      <c r="AT35" s="80">
        <f t="shared" si="30"/>
        <v>0.9833333333</v>
      </c>
      <c r="AU35" s="80">
        <f t="shared" si="31"/>
        <v>0.7166666667</v>
      </c>
      <c r="AV35" s="73">
        <f t="shared" ref="AV35:AY35" si="41">SUM(AV27:AV34)</f>
        <v>9</v>
      </c>
      <c r="AW35" s="73">
        <f t="shared" si="41"/>
        <v>9</v>
      </c>
      <c r="AX35" s="73">
        <f t="shared" si="41"/>
        <v>33</v>
      </c>
      <c r="AY35" s="73">
        <f t="shared" si="41"/>
        <v>33</v>
      </c>
      <c r="AZ35" s="80">
        <f t="shared" si="32"/>
        <v>1</v>
      </c>
      <c r="BA35" s="87">
        <f t="shared" ref="BA35:BB35" si="42">SUM(BA27:BA34)</f>
        <v>33</v>
      </c>
      <c r="BB35" s="87">
        <f t="shared" si="42"/>
        <v>33</v>
      </c>
      <c r="BC35" s="81">
        <f t="shared" si="33"/>
        <v>1</v>
      </c>
      <c r="BD35" s="95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  <c r="AL36" s="112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C36" s="68"/>
      <c r="BD36" s="95"/>
    </row>
    <row r="37" ht="14.25" customHeight="1">
      <c r="A37" s="165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165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89" t="s">
        <v>27</v>
      </c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166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166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  <c r="AL38" s="112"/>
      <c r="AM38" s="90" t="s">
        <v>4</v>
      </c>
      <c r="AN38" s="32" t="s">
        <v>16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4"/>
      <c r="BC38" s="68"/>
      <c r="BD38" s="95"/>
    </row>
    <row r="39" ht="14.25" customHeight="1">
      <c r="A39" s="114" t="s">
        <v>559</v>
      </c>
      <c r="B39" s="92" t="s">
        <v>560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101" t="s">
        <v>561</v>
      </c>
      <c r="U39" s="92" t="s">
        <v>562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101" t="s">
        <v>561</v>
      </c>
      <c r="AN39" s="92" t="s">
        <v>563</v>
      </c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14.25" customHeight="1">
      <c r="A40" s="114" t="s">
        <v>92</v>
      </c>
      <c r="B40" s="92" t="s">
        <v>564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180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93"/>
      <c r="AN40" s="32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14.25" customHeight="1">
      <c r="A41" s="101" t="s">
        <v>561</v>
      </c>
      <c r="B41" s="118" t="s">
        <v>565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4"/>
      <c r="Q41" s="95"/>
      <c r="R41" s="95"/>
      <c r="AJ41" s="95"/>
      <c r="AK41" s="95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79"/>
      <c r="BD41" s="179"/>
    </row>
    <row r="42" ht="14.25" customHeight="1">
      <c r="Q42" s="95"/>
      <c r="R42" s="95"/>
      <c r="AJ42" s="95"/>
      <c r="AK42" s="95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79"/>
      <c r="BD42" s="179"/>
    </row>
    <row r="43" ht="14.25" customHeight="1">
      <c r="Q43" s="95"/>
      <c r="R43" s="95"/>
      <c r="AJ43" s="95"/>
      <c r="AK43" s="95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79"/>
      <c r="BD43" s="179"/>
    </row>
    <row r="44" ht="14.25" customHeight="1">
      <c r="A44" s="63" t="s">
        <v>20</v>
      </c>
      <c r="B44" s="64"/>
      <c r="C44" s="64"/>
      <c r="D44" s="64"/>
      <c r="E44" s="64"/>
      <c r="F44" s="64"/>
      <c r="G44" s="65"/>
      <c r="H44" s="64"/>
      <c r="I44" s="64"/>
      <c r="J44" s="64"/>
      <c r="K44" s="64"/>
      <c r="L44" s="64"/>
      <c r="M44" s="64"/>
      <c r="N44" s="64"/>
      <c r="O44" s="64"/>
      <c r="P44" s="64"/>
      <c r="Q44" s="66"/>
      <c r="R44" s="64"/>
      <c r="S44" s="64"/>
      <c r="T44" s="63" t="s">
        <v>20</v>
      </c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6"/>
      <c r="AK44" s="64"/>
      <c r="AL44" s="112"/>
      <c r="AM44" s="63" t="s">
        <v>20</v>
      </c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6"/>
      <c r="BD44" s="95"/>
    </row>
    <row r="45" ht="14.25" customHeight="1">
      <c r="G45" s="67"/>
      <c r="Q45" s="68"/>
      <c r="AJ45" s="68"/>
      <c r="AL45" s="112"/>
      <c r="BC45" s="68"/>
      <c r="BD45" s="95"/>
    </row>
    <row r="46" ht="14.25" customHeight="1">
      <c r="A46" s="3" t="s">
        <v>309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Q46" s="68"/>
      <c r="T46" s="3" t="s">
        <v>310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J46" s="68"/>
      <c r="AL46" s="112"/>
      <c r="AM46" s="132" t="s">
        <v>311</v>
      </c>
      <c r="BC46" s="68"/>
      <c r="BD46" s="95"/>
    </row>
    <row r="47" ht="15.0" customHeight="1">
      <c r="A47" s="96" t="s">
        <v>33</v>
      </c>
      <c r="O47" s="70" t="s">
        <v>3</v>
      </c>
      <c r="P47" s="33"/>
      <c r="Q47" s="34"/>
      <c r="T47" s="96" t="s">
        <v>33</v>
      </c>
      <c r="AH47" s="70" t="s">
        <v>3</v>
      </c>
      <c r="AI47" s="33"/>
      <c r="AJ47" s="34"/>
      <c r="AK47" s="71"/>
      <c r="AL47" s="112"/>
      <c r="AM47" s="96"/>
      <c r="BA47" s="70" t="s">
        <v>3</v>
      </c>
      <c r="BB47" s="33"/>
      <c r="BC47" s="34"/>
      <c r="BD47" s="95"/>
    </row>
    <row r="48" ht="14.25" customHeight="1">
      <c r="A48" s="72" t="s">
        <v>4</v>
      </c>
      <c r="B48" s="10" t="s">
        <v>5</v>
      </c>
      <c r="C48" s="10" t="s">
        <v>6</v>
      </c>
      <c r="D48" s="73">
        <v>4.0</v>
      </c>
      <c r="E48" s="73">
        <v>3.0</v>
      </c>
      <c r="F48" s="73">
        <v>2.0</v>
      </c>
      <c r="G48" s="74" t="s">
        <v>7</v>
      </c>
      <c r="H48" s="10" t="s">
        <v>8</v>
      </c>
      <c r="I48" s="10" t="s">
        <v>9</v>
      </c>
      <c r="J48" s="10" t="s">
        <v>10</v>
      </c>
      <c r="K48" s="10" t="s">
        <v>11</v>
      </c>
      <c r="L48" s="10" t="s">
        <v>12</v>
      </c>
      <c r="M48" s="10" t="s">
        <v>11</v>
      </c>
      <c r="N48" s="10" t="s">
        <v>13</v>
      </c>
      <c r="O48" s="75" t="s">
        <v>12</v>
      </c>
      <c r="P48" s="75" t="s">
        <v>11</v>
      </c>
      <c r="Q48" s="76" t="s">
        <v>14</v>
      </c>
      <c r="T48" s="72" t="s">
        <v>4</v>
      </c>
      <c r="U48" s="10" t="s">
        <v>5</v>
      </c>
      <c r="V48" s="10" t="s">
        <v>6</v>
      </c>
      <c r="W48" s="73">
        <v>4.0</v>
      </c>
      <c r="X48" s="73">
        <v>3.0</v>
      </c>
      <c r="Y48" s="73">
        <v>2.0</v>
      </c>
      <c r="Z48" s="10" t="s">
        <v>7</v>
      </c>
      <c r="AA48" s="10" t="s">
        <v>8</v>
      </c>
      <c r="AB48" s="10" t="s">
        <v>9</v>
      </c>
      <c r="AC48" s="10" t="s">
        <v>10</v>
      </c>
      <c r="AD48" s="10" t="s">
        <v>11</v>
      </c>
      <c r="AE48" s="10" t="s">
        <v>12</v>
      </c>
      <c r="AF48" s="10" t="s">
        <v>11</v>
      </c>
      <c r="AG48" s="10" t="s">
        <v>13</v>
      </c>
      <c r="AH48" s="75" t="s">
        <v>12</v>
      </c>
      <c r="AI48" s="75" t="s">
        <v>11</v>
      </c>
      <c r="AJ48" s="76" t="s">
        <v>14</v>
      </c>
      <c r="AK48" s="71"/>
      <c r="AL48" s="112"/>
      <c r="AM48" s="72" t="s">
        <v>4</v>
      </c>
      <c r="AN48" s="10" t="s">
        <v>5</v>
      </c>
      <c r="AO48" s="10" t="s">
        <v>6</v>
      </c>
      <c r="AP48" s="73">
        <v>4.0</v>
      </c>
      <c r="AQ48" s="73">
        <v>3.0</v>
      </c>
      <c r="AR48" s="73">
        <v>2.0</v>
      </c>
      <c r="AS48" s="10" t="s">
        <v>7</v>
      </c>
      <c r="AT48" s="10" t="s">
        <v>8</v>
      </c>
      <c r="AU48" s="10" t="s">
        <v>9</v>
      </c>
      <c r="AV48" s="10" t="s">
        <v>10</v>
      </c>
      <c r="AW48" s="10" t="s">
        <v>11</v>
      </c>
      <c r="AX48" s="10" t="s">
        <v>12</v>
      </c>
      <c r="AY48" s="10" t="s">
        <v>11</v>
      </c>
      <c r="AZ48" s="10" t="s">
        <v>13</v>
      </c>
      <c r="BA48" s="75" t="s">
        <v>12</v>
      </c>
      <c r="BB48" s="75" t="s">
        <v>11</v>
      </c>
      <c r="BC48" s="76" t="s">
        <v>14</v>
      </c>
      <c r="BD48" s="95"/>
    </row>
    <row r="49" ht="14.25" customHeight="1">
      <c r="A49" s="15" t="s">
        <v>554</v>
      </c>
      <c r="B49" s="78">
        <v>34.0</v>
      </c>
      <c r="C49" s="78">
        <v>2.0</v>
      </c>
      <c r="D49" s="78">
        <v>12.0</v>
      </c>
      <c r="E49" s="78">
        <v>18.0</v>
      </c>
      <c r="F49" s="78">
        <v>2.0</v>
      </c>
      <c r="G49" s="79">
        <v>0.0</v>
      </c>
      <c r="H49" s="80">
        <f t="shared" ref="H49:H57" si="43">(C49+D49+E49)/B49</f>
        <v>0.9411764706</v>
      </c>
      <c r="I49" s="80">
        <f t="shared" ref="I49:I57" si="44">(C49+D49)/B49</f>
        <v>0.4117647059</v>
      </c>
      <c r="J49" s="78">
        <v>7.0</v>
      </c>
      <c r="K49" s="78">
        <v>7.0</v>
      </c>
      <c r="L49" s="78">
        <v>56.0</v>
      </c>
      <c r="M49" s="78">
        <v>56.0</v>
      </c>
      <c r="N49" s="80">
        <f t="shared" ref="N49:N57" si="45">M49/L49</f>
        <v>1</v>
      </c>
      <c r="O49" s="78">
        <v>56.0</v>
      </c>
      <c r="P49" s="78">
        <v>56.0</v>
      </c>
      <c r="Q49" s="81">
        <f t="shared" ref="Q49:Q57" si="46">P49/O49</f>
        <v>1</v>
      </c>
      <c r="T49" s="154" t="s">
        <v>92</v>
      </c>
      <c r="U49" s="78">
        <v>23.0</v>
      </c>
      <c r="V49" s="78">
        <v>1.0</v>
      </c>
      <c r="W49" s="78">
        <v>10.0</v>
      </c>
      <c r="X49" s="78">
        <v>12.0</v>
      </c>
      <c r="Y49" s="78">
        <v>0.0</v>
      </c>
      <c r="Z49" s="78">
        <v>0.0</v>
      </c>
      <c r="AA49" s="80">
        <f t="shared" ref="AA49:AA57" si="47">(V49+W49+X49)/U49</f>
        <v>1</v>
      </c>
      <c r="AB49" s="80">
        <f t="shared" ref="AB49:AB57" si="48">(V49+W49)/U49</f>
        <v>0.4782608696</v>
      </c>
      <c r="AC49" s="78">
        <v>4.0</v>
      </c>
      <c r="AD49" s="78">
        <v>4.0</v>
      </c>
      <c r="AE49" s="78">
        <v>19.0</v>
      </c>
      <c r="AF49" s="78">
        <v>19.0</v>
      </c>
      <c r="AG49" s="80">
        <f t="shared" ref="AG49:AG57" si="49">AF49/AE49</f>
        <v>1</v>
      </c>
      <c r="AH49" s="78">
        <v>19.0</v>
      </c>
      <c r="AI49" s="78">
        <v>19.0</v>
      </c>
      <c r="AJ49" s="81">
        <f t="shared" ref="AJ49:AJ57" si="50">AI49/AH49</f>
        <v>1</v>
      </c>
      <c r="AK49" s="82"/>
      <c r="AL49" s="112"/>
      <c r="AM49" s="77"/>
      <c r="AN49" s="78"/>
      <c r="AO49" s="78"/>
      <c r="AP49" s="78"/>
      <c r="AQ49" s="78"/>
      <c r="AR49" s="78"/>
      <c r="AS49" s="78"/>
      <c r="AT49" s="80" t="str">
        <f t="shared" ref="AT49:AT57" si="51">(AO49+AP49+AQ49)/AN49</f>
        <v>#DIV/0!</v>
      </c>
      <c r="AU49" s="80" t="str">
        <f t="shared" ref="AU49:AU57" si="52">(AO49+AP49)/AN49</f>
        <v>#DIV/0!</v>
      </c>
      <c r="AV49" s="78"/>
      <c r="AW49" s="78"/>
      <c r="AX49" s="78"/>
      <c r="AY49" s="78"/>
      <c r="AZ49" s="80" t="str">
        <f t="shared" ref="AZ49:AZ57" si="53">AY49/AX49</f>
        <v>#DIV/0!</v>
      </c>
      <c r="BA49" s="78"/>
      <c r="BB49" s="78"/>
      <c r="BC49" s="81" t="str">
        <f t="shared" ref="BC49:BC57" si="54">BB49/BA49</f>
        <v>#DIV/0!</v>
      </c>
      <c r="BD49" s="95"/>
    </row>
    <row r="50" ht="14.25" customHeight="1">
      <c r="A50" s="15" t="s">
        <v>442</v>
      </c>
      <c r="B50" s="78">
        <v>25.0</v>
      </c>
      <c r="C50" s="78">
        <v>2.0</v>
      </c>
      <c r="D50" s="78">
        <v>16.0</v>
      </c>
      <c r="E50" s="78">
        <v>7.0</v>
      </c>
      <c r="F50" s="78">
        <v>0.0</v>
      </c>
      <c r="G50" s="79">
        <v>0.0</v>
      </c>
      <c r="H50" s="80">
        <f t="shared" si="43"/>
        <v>1</v>
      </c>
      <c r="I50" s="80">
        <f t="shared" si="44"/>
        <v>0.72</v>
      </c>
      <c r="J50" s="78">
        <v>7.0</v>
      </c>
      <c r="K50" s="78">
        <v>7.0</v>
      </c>
      <c r="L50" s="78">
        <v>57.0</v>
      </c>
      <c r="M50" s="78">
        <v>57.0</v>
      </c>
      <c r="N50" s="80">
        <f t="shared" si="45"/>
        <v>1</v>
      </c>
      <c r="O50" s="78">
        <v>57.0</v>
      </c>
      <c r="P50" s="78">
        <v>57.0</v>
      </c>
      <c r="Q50" s="81">
        <f t="shared" si="46"/>
        <v>1</v>
      </c>
      <c r="T50" s="15" t="s">
        <v>555</v>
      </c>
      <c r="U50" s="78">
        <v>36.0</v>
      </c>
      <c r="V50" s="78">
        <v>1.0</v>
      </c>
      <c r="W50" s="78">
        <v>19.0</v>
      </c>
      <c r="X50" s="78">
        <v>14.0</v>
      </c>
      <c r="Y50" s="78">
        <v>2.0</v>
      </c>
      <c r="Z50" s="78">
        <v>0.0</v>
      </c>
      <c r="AA50" s="80">
        <f t="shared" si="47"/>
        <v>0.9444444444</v>
      </c>
      <c r="AB50" s="80">
        <f t="shared" si="48"/>
        <v>0.5555555556</v>
      </c>
      <c r="AC50" s="78">
        <v>4.0</v>
      </c>
      <c r="AD50" s="78">
        <v>4.0</v>
      </c>
      <c r="AE50" s="78">
        <v>27.0</v>
      </c>
      <c r="AF50" s="78">
        <v>27.0</v>
      </c>
      <c r="AG50" s="80">
        <f t="shared" si="49"/>
        <v>1</v>
      </c>
      <c r="AH50" s="78">
        <v>27.0</v>
      </c>
      <c r="AI50" s="78">
        <v>27.0</v>
      </c>
      <c r="AJ50" s="81">
        <f t="shared" si="50"/>
        <v>1</v>
      </c>
      <c r="AK50" s="82"/>
      <c r="AL50" s="112"/>
      <c r="AM50" s="77"/>
      <c r="AN50" s="78"/>
      <c r="AO50" s="78"/>
      <c r="AP50" s="78"/>
      <c r="AQ50" s="78"/>
      <c r="AR50" s="78"/>
      <c r="AS50" s="78"/>
      <c r="AT50" s="80" t="str">
        <f t="shared" si="51"/>
        <v>#DIV/0!</v>
      </c>
      <c r="AU50" s="80" t="str">
        <f t="shared" si="52"/>
        <v>#DIV/0!</v>
      </c>
      <c r="AV50" s="78"/>
      <c r="AW50" s="78"/>
      <c r="AX50" s="78"/>
      <c r="AY50" s="78"/>
      <c r="AZ50" s="80" t="str">
        <f t="shared" si="53"/>
        <v>#DIV/0!</v>
      </c>
      <c r="BA50" s="78"/>
      <c r="BB50" s="78"/>
      <c r="BC50" s="81" t="str">
        <f t="shared" si="54"/>
        <v>#DIV/0!</v>
      </c>
      <c r="BD50" s="95"/>
    </row>
    <row r="51" ht="14.25" customHeight="1">
      <c r="A51" s="154" t="s">
        <v>92</v>
      </c>
      <c r="B51" s="78">
        <v>23.0</v>
      </c>
      <c r="C51" s="78">
        <v>2.0</v>
      </c>
      <c r="D51" s="78">
        <v>9.0</v>
      </c>
      <c r="E51" s="78">
        <v>11.0</v>
      </c>
      <c r="F51" s="78">
        <v>1.0</v>
      </c>
      <c r="G51" s="79">
        <v>0.0</v>
      </c>
      <c r="H51" s="80">
        <f t="shared" si="43"/>
        <v>0.9565217391</v>
      </c>
      <c r="I51" s="80">
        <f t="shared" si="44"/>
        <v>0.4782608696</v>
      </c>
      <c r="J51" s="78">
        <v>7.0</v>
      </c>
      <c r="K51" s="78">
        <v>7.0</v>
      </c>
      <c r="L51" s="78">
        <v>39.0</v>
      </c>
      <c r="M51" s="78">
        <v>39.0</v>
      </c>
      <c r="N51" s="80">
        <f t="shared" si="45"/>
        <v>1</v>
      </c>
      <c r="O51" s="78">
        <v>39.0</v>
      </c>
      <c r="P51" s="78">
        <v>39.0</v>
      </c>
      <c r="Q51" s="81">
        <f t="shared" si="46"/>
        <v>1</v>
      </c>
      <c r="T51" s="77"/>
      <c r="U51" s="78"/>
      <c r="V51" s="78"/>
      <c r="W51" s="78"/>
      <c r="X51" s="78"/>
      <c r="Y51" s="78"/>
      <c r="Z51" s="78"/>
      <c r="AA51" s="80" t="str">
        <f t="shared" si="47"/>
        <v>#DIV/0!</v>
      </c>
      <c r="AB51" s="80" t="str">
        <f t="shared" si="48"/>
        <v>#DIV/0!</v>
      </c>
      <c r="AC51" s="78"/>
      <c r="AD51" s="78"/>
      <c r="AE51" s="78"/>
      <c r="AF51" s="78"/>
      <c r="AG51" s="80" t="str">
        <f t="shared" si="49"/>
        <v>#DIV/0!</v>
      </c>
      <c r="AH51" s="78"/>
      <c r="AI51" s="78"/>
      <c r="AJ51" s="81" t="str">
        <f t="shared" si="50"/>
        <v>#DIV/0!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si="51"/>
        <v>#DIV/0!</v>
      </c>
      <c r="AU51" s="80" t="str">
        <f t="shared" si="52"/>
        <v>#DIV/0!</v>
      </c>
      <c r="AV51" s="78"/>
      <c r="AW51" s="78"/>
      <c r="AX51" s="78"/>
      <c r="AY51" s="78"/>
      <c r="AZ51" s="80" t="str">
        <f t="shared" si="53"/>
        <v>#DIV/0!</v>
      </c>
      <c r="BA51" s="78"/>
      <c r="BB51" s="78"/>
      <c r="BC51" s="81" t="str">
        <f t="shared" si="54"/>
        <v>#DIV/0!</v>
      </c>
      <c r="BD51" s="95"/>
    </row>
    <row r="52" ht="14.25" customHeight="1">
      <c r="A52" s="15" t="s">
        <v>555</v>
      </c>
      <c r="B52" s="78">
        <v>36.0</v>
      </c>
      <c r="C52" s="78">
        <v>3.0</v>
      </c>
      <c r="D52" s="78">
        <v>23.0</v>
      </c>
      <c r="E52" s="78">
        <v>8.0</v>
      </c>
      <c r="F52" s="78">
        <v>2.0</v>
      </c>
      <c r="G52" s="79">
        <v>0.0</v>
      </c>
      <c r="H52" s="80">
        <f t="shared" si="43"/>
        <v>0.9444444444</v>
      </c>
      <c r="I52" s="80">
        <f t="shared" si="44"/>
        <v>0.7222222222</v>
      </c>
      <c r="J52" s="78">
        <v>9.0</v>
      </c>
      <c r="K52" s="78">
        <v>9.0</v>
      </c>
      <c r="L52" s="78">
        <v>37.0</v>
      </c>
      <c r="M52" s="78">
        <v>37.0</v>
      </c>
      <c r="N52" s="80">
        <f t="shared" si="45"/>
        <v>1</v>
      </c>
      <c r="O52" s="78">
        <v>37.0</v>
      </c>
      <c r="P52" s="78">
        <v>37.0</v>
      </c>
      <c r="Q52" s="81">
        <f t="shared" si="46"/>
        <v>1</v>
      </c>
      <c r="T52" s="77"/>
      <c r="U52" s="78"/>
      <c r="V52" s="78"/>
      <c r="W52" s="78"/>
      <c r="X52" s="78"/>
      <c r="Y52" s="78"/>
      <c r="Z52" s="78"/>
      <c r="AA52" s="80" t="str">
        <f t="shared" si="47"/>
        <v>#DIV/0!</v>
      </c>
      <c r="AB52" s="80" t="str">
        <f t="shared" si="48"/>
        <v>#DIV/0!</v>
      </c>
      <c r="AC52" s="78"/>
      <c r="AD52" s="78"/>
      <c r="AE52" s="78"/>
      <c r="AF52" s="78"/>
      <c r="AG52" s="80" t="str">
        <f t="shared" si="49"/>
        <v>#DIV/0!</v>
      </c>
      <c r="AH52" s="78"/>
      <c r="AI52" s="78"/>
      <c r="AJ52" s="81" t="str">
        <f t="shared" si="50"/>
        <v>#DIV/0!</v>
      </c>
      <c r="AK52" s="82"/>
      <c r="AL52" s="112"/>
      <c r="AM52" s="77"/>
      <c r="AN52" s="78"/>
      <c r="AO52" s="78"/>
      <c r="AP52" s="78"/>
      <c r="AQ52" s="78"/>
      <c r="AR52" s="78"/>
      <c r="AS52" s="78"/>
      <c r="AT52" s="80" t="str">
        <f t="shared" si="51"/>
        <v>#DIV/0!</v>
      </c>
      <c r="AU52" s="80" t="str">
        <f t="shared" si="52"/>
        <v>#DIV/0!</v>
      </c>
      <c r="AV52" s="78"/>
      <c r="AW52" s="78"/>
      <c r="AX52" s="78"/>
      <c r="AY52" s="78"/>
      <c r="AZ52" s="80" t="str">
        <f t="shared" si="53"/>
        <v>#DIV/0!</v>
      </c>
      <c r="BA52" s="78"/>
      <c r="BB52" s="78"/>
      <c r="BC52" s="81" t="str">
        <f t="shared" si="54"/>
        <v>#DIV/0!</v>
      </c>
      <c r="BD52" s="95"/>
    </row>
    <row r="53" ht="14.25" customHeight="1">
      <c r="A53" s="85"/>
      <c r="B53" s="78"/>
      <c r="C53" s="83"/>
      <c r="D53" s="83"/>
      <c r="E53" s="78"/>
      <c r="F53" s="78"/>
      <c r="G53" s="84"/>
      <c r="H53" s="80" t="str">
        <f t="shared" si="43"/>
        <v>#DIV/0!</v>
      </c>
      <c r="I53" s="80" t="str">
        <f t="shared" si="44"/>
        <v>#DIV/0!</v>
      </c>
      <c r="J53" s="83"/>
      <c r="K53" s="83"/>
      <c r="L53" s="83"/>
      <c r="M53" s="83"/>
      <c r="N53" s="80" t="str">
        <f t="shared" si="45"/>
        <v>#DIV/0!</v>
      </c>
      <c r="O53" s="83"/>
      <c r="P53" s="83"/>
      <c r="Q53" s="81" t="str">
        <f t="shared" si="46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47"/>
        <v>#DIV/0!</v>
      </c>
      <c r="AB53" s="80" t="str">
        <f t="shared" si="48"/>
        <v>#DIV/0!</v>
      </c>
      <c r="AC53" s="83"/>
      <c r="AD53" s="83"/>
      <c r="AE53" s="83"/>
      <c r="AF53" s="83"/>
      <c r="AG53" s="80" t="str">
        <f t="shared" si="49"/>
        <v>#DIV/0!</v>
      </c>
      <c r="AH53" s="83"/>
      <c r="AI53" s="83"/>
      <c r="AJ53" s="81" t="str">
        <f t="shared" si="50"/>
        <v>#DIV/0!</v>
      </c>
      <c r="AK53" s="82"/>
      <c r="AL53" s="112"/>
      <c r="AM53" s="85"/>
      <c r="AN53" s="83"/>
      <c r="AO53" s="83"/>
      <c r="AP53" s="83"/>
      <c r="AQ53" s="83"/>
      <c r="AR53" s="83"/>
      <c r="AS53" s="83"/>
      <c r="AT53" s="80" t="str">
        <f t="shared" si="51"/>
        <v>#DIV/0!</v>
      </c>
      <c r="AU53" s="80" t="str">
        <f t="shared" si="52"/>
        <v>#DIV/0!</v>
      </c>
      <c r="AV53" s="83"/>
      <c r="AW53" s="83"/>
      <c r="AX53" s="83"/>
      <c r="AY53" s="83"/>
      <c r="AZ53" s="80" t="str">
        <f t="shared" si="53"/>
        <v>#DIV/0!</v>
      </c>
      <c r="BA53" s="83"/>
      <c r="BB53" s="83"/>
      <c r="BC53" s="81" t="str">
        <f t="shared" si="54"/>
        <v>#DIV/0!</v>
      </c>
      <c r="BD53" s="95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43"/>
        <v>#DIV/0!</v>
      </c>
      <c r="I54" s="80" t="str">
        <f t="shared" si="44"/>
        <v>#DIV/0!</v>
      </c>
      <c r="J54" s="83"/>
      <c r="K54" s="83"/>
      <c r="L54" s="83"/>
      <c r="M54" s="83"/>
      <c r="N54" s="80" t="str">
        <f t="shared" si="45"/>
        <v>#DIV/0!</v>
      </c>
      <c r="O54" s="83"/>
      <c r="P54" s="83"/>
      <c r="Q54" s="81" t="str">
        <f t="shared" si="46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47"/>
        <v>#DIV/0!</v>
      </c>
      <c r="AB54" s="80" t="str">
        <f t="shared" si="48"/>
        <v>#DIV/0!</v>
      </c>
      <c r="AC54" s="83"/>
      <c r="AD54" s="83"/>
      <c r="AE54" s="83"/>
      <c r="AF54" s="83"/>
      <c r="AG54" s="80" t="str">
        <f t="shared" si="49"/>
        <v>#DIV/0!</v>
      </c>
      <c r="AH54" s="83"/>
      <c r="AI54" s="83"/>
      <c r="AJ54" s="81" t="str">
        <f t="shared" si="50"/>
        <v>#DIV/0!</v>
      </c>
      <c r="AK54" s="82"/>
      <c r="AL54" s="112"/>
      <c r="AM54" s="85"/>
      <c r="AN54" s="83"/>
      <c r="AO54" s="83"/>
      <c r="AP54" s="83"/>
      <c r="AQ54" s="83"/>
      <c r="AR54" s="83"/>
      <c r="AS54" s="83"/>
      <c r="AT54" s="80" t="str">
        <f t="shared" si="51"/>
        <v>#DIV/0!</v>
      </c>
      <c r="AU54" s="80" t="str">
        <f t="shared" si="52"/>
        <v>#DIV/0!</v>
      </c>
      <c r="AV54" s="83"/>
      <c r="AW54" s="83"/>
      <c r="AX54" s="83"/>
      <c r="AY54" s="83"/>
      <c r="AZ54" s="80" t="str">
        <f t="shared" si="53"/>
        <v>#DIV/0!</v>
      </c>
      <c r="BA54" s="83"/>
      <c r="BB54" s="83"/>
      <c r="BC54" s="81" t="str">
        <f t="shared" si="54"/>
        <v>#DIV/0!</v>
      </c>
      <c r="BD54" s="95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43"/>
        <v>#DIV/0!</v>
      </c>
      <c r="I55" s="80" t="str">
        <f t="shared" si="44"/>
        <v>#DIV/0!</v>
      </c>
      <c r="J55" s="83"/>
      <c r="K55" s="83"/>
      <c r="L55" s="83"/>
      <c r="M55" s="83"/>
      <c r="N55" s="80" t="str">
        <f t="shared" si="45"/>
        <v>#DIV/0!</v>
      </c>
      <c r="O55" s="83"/>
      <c r="P55" s="83"/>
      <c r="Q55" s="81" t="str">
        <f t="shared" si="4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47"/>
        <v>#DIV/0!</v>
      </c>
      <c r="AB55" s="80" t="str">
        <f t="shared" si="48"/>
        <v>#DIV/0!</v>
      </c>
      <c r="AC55" s="83"/>
      <c r="AD55" s="83"/>
      <c r="AE55" s="83"/>
      <c r="AF55" s="83"/>
      <c r="AG55" s="80" t="str">
        <f t="shared" si="49"/>
        <v>#DIV/0!</v>
      </c>
      <c r="AH55" s="83"/>
      <c r="AI55" s="83"/>
      <c r="AJ55" s="81" t="str">
        <f t="shared" si="50"/>
        <v>#DIV/0!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85"/>
      <c r="B56" s="83"/>
      <c r="C56" s="83"/>
      <c r="D56" s="83"/>
      <c r="E56" s="83"/>
      <c r="F56" s="83"/>
      <c r="G56" s="84"/>
      <c r="H56" s="80" t="str">
        <f t="shared" si="43"/>
        <v>#DIV/0!</v>
      </c>
      <c r="I56" s="80" t="str">
        <f t="shared" si="44"/>
        <v>#DIV/0!</v>
      </c>
      <c r="J56" s="83"/>
      <c r="K56" s="83"/>
      <c r="L56" s="83"/>
      <c r="M56" s="83"/>
      <c r="N56" s="80" t="str">
        <f t="shared" si="45"/>
        <v>#DIV/0!</v>
      </c>
      <c r="O56" s="83"/>
      <c r="P56" s="83"/>
      <c r="Q56" s="81" t="str">
        <f t="shared" si="46"/>
        <v>#DIV/0!</v>
      </c>
      <c r="T56" s="85"/>
      <c r="U56" s="83"/>
      <c r="V56" s="83"/>
      <c r="W56" s="83"/>
      <c r="X56" s="83"/>
      <c r="Y56" s="83"/>
      <c r="Z56" s="83"/>
      <c r="AA56" s="80" t="str">
        <f t="shared" si="47"/>
        <v>#DIV/0!</v>
      </c>
      <c r="AB56" s="80" t="str">
        <f t="shared" si="48"/>
        <v>#DIV/0!</v>
      </c>
      <c r="AC56" s="83"/>
      <c r="AD56" s="83"/>
      <c r="AE56" s="83"/>
      <c r="AF56" s="83"/>
      <c r="AG56" s="80" t="str">
        <f t="shared" si="49"/>
        <v>#DIV/0!</v>
      </c>
      <c r="AH56" s="83"/>
      <c r="AI56" s="83"/>
      <c r="AJ56" s="81" t="str">
        <f t="shared" si="50"/>
        <v>#DIV/0!</v>
      </c>
      <c r="AK56" s="82"/>
      <c r="AL56" s="112"/>
      <c r="AM56" s="85"/>
      <c r="AN56" s="83"/>
      <c r="AO56" s="83"/>
      <c r="AP56" s="83"/>
      <c r="AQ56" s="83"/>
      <c r="AR56" s="83"/>
      <c r="AS56" s="83"/>
      <c r="AT56" s="80" t="str">
        <f t="shared" si="51"/>
        <v>#DIV/0!</v>
      </c>
      <c r="AU56" s="80" t="str">
        <f t="shared" si="52"/>
        <v>#DIV/0!</v>
      </c>
      <c r="AV56" s="83"/>
      <c r="AW56" s="83"/>
      <c r="AX56" s="83"/>
      <c r="AY56" s="83"/>
      <c r="AZ56" s="80" t="str">
        <f t="shared" si="53"/>
        <v>#DIV/0!</v>
      </c>
      <c r="BA56" s="83"/>
      <c r="BB56" s="83"/>
      <c r="BC56" s="81" t="str">
        <f t="shared" si="54"/>
        <v>#DIV/0!</v>
      </c>
      <c r="BD56" s="95"/>
    </row>
    <row r="57" ht="14.25" customHeight="1">
      <c r="A57" s="72" t="s">
        <v>15</v>
      </c>
      <c r="B57" s="73">
        <f t="shared" ref="B57:G57" si="55">SUM(B49:B56)</f>
        <v>118</v>
      </c>
      <c r="C57" s="73">
        <f t="shared" si="55"/>
        <v>9</v>
      </c>
      <c r="D57" s="73">
        <f t="shared" si="55"/>
        <v>60</v>
      </c>
      <c r="E57" s="73">
        <f t="shared" si="55"/>
        <v>44</v>
      </c>
      <c r="F57" s="73">
        <f t="shared" si="55"/>
        <v>5</v>
      </c>
      <c r="G57" s="86">
        <f t="shared" si="55"/>
        <v>0</v>
      </c>
      <c r="H57" s="80">
        <f t="shared" si="43"/>
        <v>0.9576271186</v>
      </c>
      <c r="I57" s="80">
        <f t="shared" si="44"/>
        <v>0.5847457627</v>
      </c>
      <c r="J57" s="73">
        <f t="shared" ref="J57:M57" si="56">SUM(J49:J56)</f>
        <v>30</v>
      </c>
      <c r="K57" s="73">
        <f t="shared" si="56"/>
        <v>30</v>
      </c>
      <c r="L57" s="73">
        <f t="shared" si="56"/>
        <v>189</v>
      </c>
      <c r="M57" s="73">
        <f t="shared" si="56"/>
        <v>189</v>
      </c>
      <c r="N57" s="80">
        <f t="shared" si="45"/>
        <v>1</v>
      </c>
      <c r="O57" s="87">
        <f t="shared" ref="O57:P57" si="57">SUM(O49:O56)</f>
        <v>189</v>
      </c>
      <c r="P57" s="87">
        <f t="shared" si="57"/>
        <v>189</v>
      </c>
      <c r="Q57" s="81">
        <f t="shared" si="46"/>
        <v>1</v>
      </c>
      <c r="T57" s="72" t="s">
        <v>15</v>
      </c>
      <c r="U57" s="73">
        <f t="shared" ref="U57:Z57" si="58">SUM(U49:U56)</f>
        <v>59</v>
      </c>
      <c r="V57" s="73">
        <f t="shared" si="58"/>
        <v>2</v>
      </c>
      <c r="W57" s="73">
        <f t="shared" si="58"/>
        <v>29</v>
      </c>
      <c r="X57" s="73">
        <f t="shared" si="58"/>
        <v>26</v>
      </c>
      <c r="Y57" s="73">
        <f t="shared" si="58"/>
        <v>2</v>
      </c>
      <c r="Z57" s="73">
        <f t="shared" si="58"/>
        <v>0</v>
      </c>
      <c r="AA57" s="80">
        <f t="shared" si="47"/>
        <v>0.9661016949</v>
      </c>
      <c r="AB57" s="80">
        <f t="shared" si="48"/>
        <v>0.5254237288</v>
      </c>
      <c r="AC57" s="73">
        <f t="shared" ref="AC57:AF57" si="59">SUM(AC49:AC56)</f>
        <v>8</v>
      </c>
      <c r="AD57" s="73">
        <f t="shared" si="59"/>
        <v>8</v>
      </c>
      <c r="AE57" s="73">
        <f t="shared" si="59"/>
        <v>46</v>
      </c>
      <c r="AF57" s="73">
        <f t="shared" si="59"/>
        <v>46</v>
      </c>
      <c r="AG57" s="80">
        <f t="shared" si="49"/>
        <v>1</v>
      </c>
      <c r="AH57" s="87">
        <f t="shared" ref="AH57:AI57" si="60">SUM(AH49:AH56)</f>
        <v>46</v>
      </c>
      <c r="AI57" s="87">
        <f t="shared" si="60"/>
        <v>46</v>
      </c>
      <c r="AJ57" s="81">
        <f t="shared" si="50"/>
        <v>1</v>
      </c>
      <c r="AK57" s="82"/>
      <c r="AL57" s="112"/>
      <c r="AM57" s="72" t="s">
        <v>15</v>
      </c>
      <c r="AN57" s="73">
        <f t="shared" ref="AN57:AS57" si="61">SUM(AN49:AN56)</f>
        <v>0</v>
      </c>
      <c r="AO57" s="73">
        <f t="shared" si="61"/>
        <v>0</v>
      </c>
      <c r="AP57" s="73">
        <f t="shared" si="61"/>
        <v>0</v>
      </c>
      <c r="AQ57" s="73">
        <f t="shared" si="61"/>
        <v>0</v>
      </c>
      <c r="AR57" s="73">
        <f t="shared" si="61"/>
        <v>0</v>
      </c>
      <c r="AS57" s="73">
        <f t="shared" si="61"/>
        <v>0</v>
      </c>
      <c r="AT57" s="80" t="str">
        <f t="shared" si="51"/>
        <v>#DIV/0!</v>
      </c>
      <c r="AU57" s="80" t="str">
        <f t="shared" si="52"/>
        <v>#DIV/0!</v>
      </c>
      <c r="AV57" s="73">
        <f t="shared" ref="AV57:AY57" si="62">SUM(AV49:AV56)</f>
        <v>0</v>
      </c>
      <c r="AW57" s="73">
        <f t="shared" si="62"/>
        <v>0</v>
      </c>
      <c r="AX57" s="73">
        <f t="shared" si="62"/>
        <v>0</v>
      </c>
      <c r="AY57" s="73">
        <f t="shared" si="62"/>
        <v>0</v>
      </c>
      <c r="AZ57" s="80" t="str">
        <f t="shared" si="53"/>
        <v>#DIV/0!</v>
      </c>
      <c r="BA57" s="87">
        <f t="shared" ref="BA57:BB57" si="63">SUM(BA49:BA56)</f>
        <v>0</v>
      </c>
      <c r="BB57" s="87">
        <f t="shared" si="63"/>
        <v>0</v>
      </c>
      <c r="BC57" s="81" t="str">
        <f t="shared" si="54"/>
        <v>#DIV/0!</v>
      </c>
      <c r="BD57" s="95"/>
    </row>
    <row r="58" ht="14.25" customHeight="1">
      <c r="A58" s="30"/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  <c r="AL58" s="112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C58" s="68"/>
      <c r="BD58" s="95"/>
    </row>
    <row r="59" ht="14.25" customHeight="1">
      <c r="A59" s="89" t="s">
        <v>27</v>
      </c>
      <c r="B59" s="30"/>
      <c r="C59" s="30"/>
      <c r="D59" s="30"/>
      <c r="E59" s="30"/>
      <c r="F59" s="30"/>
      <c r="G59" s="88"/>
      <c r="H59" s="30"/>
      <c r="I59" s="30"/>
      <c r="J59" s="30"/>
      <c r="K59" s="30"/>
      <c r="L59" s="30"/>
      <c r="M59" s="30"/>
      <c r="N59" s="30"/>
      <c r="Q59" s="68"/>
      <c r="T59" s="89" t="s">
        <v>27</v>
      </c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J59" s="68"/>
      <c r="AL59" s="112"/>
      <c r="AM59" s="89" t="s">
        <v>27</v>
      </c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C59" s="68"/>
      <c r="BD59" s="95"/>
    </row>
    <row r="60" ht="14.25" customHeight="1">
      <c r="A60" s="166" t="s">
        <v>4</v>
      </c>
      <c r="B60" s="32" t="s">
        <v>16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166" t="s">
        <v>4</v>
      </c>
      <c r="U60" s="32" t="s">
        <v>16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  <c r="AL60" s="112"/>
      <c r="AM60" s="90" t="s">
        <v>4</v>
      </c>
      <c r="AN60" s="32" t="s">
        <v>16</v>
      </c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4"/>
      <c r="BC60" s="68"/>
      <c r="BD60" s="95"/>
    </row>
    <row r="61" ht="14.25" customHeight="1">
      <c r="A61" s="114" t="s">
        <v>559</v>
      </c>
      <c r="B61" s="92" t="s">
        <v>566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101" t="s">
        <v>561</v>
      </c>
      <c r="U61" s="92" t="s">
        <v>567</v>
      </c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  <c r="AL61" s="112"/>
      <c r="AM61" s="91"/>
      <c r="AN61" s="92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4"/>
      <c r="BC61" s="68"/>
      <c r="BD61" s="95"/>
    </row>
    <row r="62" ht="14.25" customHeight="1">
      <c r="A62" s="114" t="s">
        <v>92</v>
      </c>
      <c r="B62" s="92" t="s">
        <v>568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Q62" s="68"/>
      <c r="T62" s="180"/>
      <c r="U62" s="32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4"/>
      <c r="AJ62" s="68"/>
      <c r="AL62" s="112"/>
      <c r="AM62" s="93"/>
      <c r="AN62" s="32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4"/>
      <c r="BC62" s="68"/>
      <c r="BD62" s="95"/>
    </row>
    <row r="63" ht="14.25" customHeight="1">
      <c r="A63" s="101" t="s">
        <v>561</v>
      </c>
      <c r="B63" s="118" t="s">
        <v>569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Q63" s="95"/>
      <c r="R63" s="95"/>
      <c r="AJ63" s="95"/>
      <c r="AK63" s="95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79"/>
      <c r="BD63" s="179"/>
    </row>
    <row r="64" ht="14.25" customHeight="1">
      <c r="Q64" s="95"/>
      <c r="R64" s="95"/>
      <c r="AJ64" s="95"/>
      <c r="AK64" s="95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79"/>
      <c r="BD64" s="179"/>
    </row>
    <row r="65" ht="14.25" customHeight="1">
      <c r="Q65" s="95"/>
      <c r="R65" s="95"/>
      <c r="AJ65" s="95"/>
      <c r="AK65" s="95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79"/>
      <c r="BD65" s="179"/>
    </row>
    <row r="66" ht="14.25" customHeight="1">
      <c r="A66" s="63" t="s">
        <v>20</v>
      </c>
      <c r="B66" s="64"/>
      <c r="C66" s="64"/>
      <c r="D66" s="64"/>
      <c r="E66" s="64"/>
      <c r="F66" s="64"/>
      <c r="G66" s="65"/>
      <c r="H66" s="64"/>
      <c r="I66" s="64"/>
      <c r="J66" s="64"/>
      <c r="K66" s="64"/>
      <c r="L66" s="64"/>
      <c r="M66" s="64"/>
      <c r="N66" s="64"/>
      <c r="O66" s="64"/>
      <c r="P66" s="64"/>
      <c r="Q66" s="66"/>
      <c r="R66" s="64"/>
      <c r="S66" s="64"/>
      <c r="T66" s="63" t="s">
        <v>20</v>
      </c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6"/>
      <c r="AK66" s="64"/>
      <c r="AL66" s="112"/>
      <c r="BC66" s="95"/>
      <c r="BD66" s="95"/>
    </row>
    <row r="67" ht="14.25" customHeight="1">
      <c r="G67" s="67"/>
      <c r="Q67" s="68"/>
      <c r="AJ67" s="68"/>
      <c r="AL67" s="112"/>
      <c r="BC67" s="95"/>
      <c r="BD67" s="95"/>
    </row>
    <row r="68" ht="14.25" customHeight="1">
      <c r="A68" s="3" t="s">
        <v>309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Q68" s="68"/>
      <c r="T68" s="3" t="s">
        <v>310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J68" s="68"/>
      <c r="AL68" s="112"/>
      <c r="AM68" s="132" t="s">
        <v>311</v>
      </c>
      <c r="BC68" s="68"/>
      <c r="BD68" s="95"/>
    </row>
    <row r="69" ht="15.0" customHeight="1">
      <c r="A69" s="96" t="s">
        <v>38</v>
      </c>
      <c r="O69" s="70" t="s">
        <v>3</v>
      </c>
      <c r="P69" s="33"/>
      <c r="Q69" s="34"/>
      <c r="T69" s="96" t="s">
        <v>38</v>
      </c>
      <c r="AH69" s="70" t="s">
        <v>3</v>
      </c>
      <c r="AI69" s="33"/>
      <c r="AJ69" s="34"/>
      <c r="AK69" s="71"/>
      <c r="AL69" s="112"/>
      <c r="AM69" s="96" t="s">
        <v>17</v>
      </c>
      <c r="BA69" s="70" t="s">
        <v>3</v>
      </c>
      <c r="BB69" s="33"/>
      <c r="BC69" s="34"/>
      <c r="BD69" s="95"/>
    </row>
    <row r="70" ht="14.25" customHeight="1">
      <c r="A70" s="72" t="s">
        <v>4</v>
      </c>
      <c r="B70" s="10" t="s">
        <v>5</v>
      </c>
      <c r="C70" s="10" t="s">
        <v>6</v>
      </c>
      <c r="D70" s="73">
        <v>4.0</v>
      </c>
      <c r="E70" s="73">
        <v>3.0</v>
      </c>
      <c r="F70" s="73">
        <v>2.0</v>
      </c>
      <c r="G70" s="74" t="s">
        <v>7</v>
      </c>
      <c r="H70" s="10" t="s">
        <v>8</v>
      </c>
      <c r="I70" s="10" t="s">
        <v>9</v>
      </c>
      <c r="J70" s="10" t="s">
        <v>10</v>
      </c>
      <c r="K70" s="10" t="s">
        <v>11</v>
      </c>
      <c r="L70" s="10" t="s">
        <v>12</v>
      </c>
      <c r="M70" s="10" t="s">
        <v>11</v>
      </c>
      <c r="N70" s="10" t="s">
        <v>13</v>
      </c>
      <c r="O70" s="75" t="s">
        <v>12</v>
      </c>
      <c r="P70" s="75" t="s">
        <v>11</v>
      </c>
      <c r="Q70" s="76" t="s">
        <v>14</v>
      </c>
      <c r="T70" s="72" t="s">
        <v>4</v>
      </c>
      <c r="U70" s="10" t="s">
        <v>5</v>
      </c>
      <c r="V70" s="10" t="s">
        <v>6</v>
      </c>
      <c r="W70" s="73">
        <v>4.0</v>
      </c>
      <c r="X70" s="73">
        <v>3.0</v>
      </c>
      <c r="Y70" s="73">
        <v>2.0</v>
      </c>
      <c r="Z70" s="74" t="s">
        <v>7</v>
      </c>
      <c r="AA70" s="10" t="s">
        <v>8</v>
      </c>
      <c r="AB70" s="10" t="s">
        <v>9</v>
      </c>
      <c r="AC70" s="10" t="s">
        <v>10</v>
      </c>
      <c r="AD70" s="10" t="s">
        <v>11</v>
      </c>
      <c r="AE70" s="10" t="s">
        <v>12</v>
      </c>
      <c r="AF70" s="10" t="s">
        <v>11</v>
      </c>
      <c r="AG70" s="10" t="s">
        <v>13</v>
      </c>
      <c r="AH70" s="75" t="s">
        <v>12</v>
      </c>
      <c r="AI70" s="75" t="s">
        <v>11</v>
      </c>
      <c r="AJ70" s="76" t="s">
        <v>14</v>
      </c>
      <c r="AK70" s="71"/>
      <c r="AL70" s="112"/>
      <c r="AM70" s="72" t="s">
        <v>4</v>
      </c>
      <c r="AN70" s="10" t="s">
        <v>5</v>
      </c>
      <c r="AO70" s="10" t="s">
        <v>6</v>
      </c>
      <c r="AP70" s="73">
        <v>4.0</v>
      </c>
      <c r="AQ70" s="73">
        <v>3.0</v>
      </c>
      <c r="AR70" s="73">
        <v>2.0</v>
      </c>
      <c r="AS70" s="10" t="s">
        <v>7</v>
      </c>
      <c r="AT70" s="10" t="s">
        <v>8</v>
      </c>
      <c r="AU70" s="10" t="s">
        <v>9</v>
      </c>
      <c r="AV70" s="10" t="s">
        <v>10</v>
      </c>
      <c r="AW70" s="10" t="s">
        <v>11</v>
      </c>
      <c r="AX70" s="10" t="s">
        <v>12</v>
      </c>
      <c r="AY70" s="10" t="s">
        <v>11</v>
      </c>
      <c r="AZ70" s="10" t="s">
        <v>13</v>
      </c>
      <c r="BA70" s="75" t="s">
        <v>12</v>
      </c>
      <c r="BB70" s="75" t="s">
        <v>11</v>
      </c>
      <c r="BC70" s="76" t="s">
        <v>14</v>
      </c>
      <c r="BD70" s="95"/>
    </row>
    <row r="71" ht="14.25" customHeight="1">
      <c r="A71" s="15" t="s">
        <v>554</v>
      </c>
      <c r="B71" s="78">
        <v>34.0</v>
      </c>
      <c r="C71" s="78">
        <v>0.0</v>
      </c>
      <c r="D71" s="78">
        <v>7.0</v>
      </c>
      <c r="E71" s="78">
        <v>18.0</v>
      </c>
      <c r="F71" s="78">
        <v>9.0</v>
      </c>
      <c r="G71" s="79">
        <v>0.0</v>
      </c>
      <c r="H71" s="80">
        <f t="shared" ref="H71:H79" si="64">(C71+D71+E71)/B71</f>
        <v>0.7352941176</v>
      </c>
      <c r="I71" s="80">
        <f t="shared" ref="I71:I79" si="65">(C71+D71)/B71</f>
        <v>0.2058823529</v>
      </c>
      <c r="J71" s="78">
        <v>4.0</v>
      </c>
      <c r="K71" s="78">
        <v>4.0</v>
      </c>
      <c r="L71" s="78">
        <v>36.0</v>
      </c>
      <c r="M71" s="78">
        <v>36.0</v>
      </c>
      <c r="N71" s="80">
        <f t="shared" ref="N71:N79" si="66">M71/L71</f>
        <v>1</v>
      </c>
      <c r="O71" s="78">
        <v>36.0</v>
      </c>
      <c r="P71" s="78">
        <v>36.0</v>
      </c>
      <c r="Q71" s="81">
        <f t="shared" ref="Q71:Q79" si="67">P71/O71</f>
        <v>1</v>
      </c>
      <c r="T71" s="154" t="s">
        <v>92</v>
      </c>
      <c r="U71" s="78">
        <v>23.0</v>
      </c>
      <c r="V71" s="78">
        <v>0.0</v>
      </c>
      <c r="W71" s="78">
        <v>5.0</v>
      </c>
      <c r="X71" s="78">
        <v>16.0</v>
      </c>
      <c r="Y71" s="78">
        <v>2.0</v>
      </c>
      <c r="Z71" s="79">
        <v>0.0</v>
      </c>
      <c r="AA71" s="80">
        <f t="shared" ref="AA71:AA79" si="68">(V71+W71+X71)/U71</f>
        <v>0.9130434783</v>
      </c>
      <c r="AB71" s="80">
        <f t="shared" ref="AB71:AB79" si="69">(V71+W71)/U71</f>
        <v>0.2173913043</v>
      </c>
      <c r="AC71" s="78">
        <v>3.0</v>
      </c>
      <c r="AD71" s="78">
        <v>3.0</v>
      </c>
      <c r="AE71" s="78">
        <v>16.0</v>
      </c>
      <c r="AF71" s="78">
        <v>16.0</v>
      </c>
      <c r="AG71" s="80">
        <f t="shared" ref="AG71:AG79" si="70">AF71/AE71</f>
        <v>1</v>
      </c>
      <c r="AH71" s="78">
        <v>16.0</v>
      </c>
      <c r="AI71" s="78">
        <v>16.0</v>
      </c>
      <c r="AJ71" s="81">
        <f t="shared" ref="AJ71:AJ79" si="71">AI71/AH71</f>
        <v>1</v>
      </c>
      <c r="AK71" s="82"/>
      <c r="AL71" s="112"/>
      <c r="AM71" s="154" t="s">
        <v>92</v>
      </c>
      <c r="AN71" s="78">
        <v>23.0</v>
      </c>
      <c r="AO71" s="78">
        <v>0.0</v>
      </c>
      <c r="AP71" s="78">
        <v>12.0</v>
      </c>
      <c r="AQ71" s="78">
        <v>11.0</v>
      </c>
      <c r="AR71" s="78">
        <v>0.0</v>
      </c>
      <c r="AS71" s="78">
        <v>0.0</v>
      </c>
      <c r="AT71" s="80">
        <f t="shared" ref="AT71:AT79" si="72">(AO71+AP71+AQ71)/AN71</f>
        <v>1</v>
      </c>
      <c r="AU71" s="80">
        <f t="shared" ref="AU71:AU79" si="73">(AO71+AP71)/AN71</f>
        <v>0.5217391304</v>
      </c>
      <c r="AV71" s="78">
        <v>5.0</v>
      </c>
      <c r="AW71" s="78">
        <v>5.0</v>
      </c>
      <c r="AX71" s="78">
        <v>15.0</v>
      </c>
      <c r="AY71" s="78">
        <v>15.0</v>
      </c>
      <c r="AZ71" s="80">
        <f t="shared" ref="AZ71:AZ79" si="74">AY71/AX71</f>
        <v>1</v>
      </c>
      <c r="BA71" s="78">
        <v>15.0</v>
      </c>
      <c r="BB71" s="78">
        <v>15.0</v>
      </c>
      <c r="BC71" s="81">
        <f t="shared" ref="BC71:BC79" si="75">BB71/BA71</f>
        <v>1</v>
      </c>
      <c r="BD71" s="95"/>
    </row>
    <row r="72" ht="14.25" customHeight="1">
      <c r="A72" s="15" t="s">
        <v>442</v>
      </c>
      <c r="B72" s="78">
        <v>25.0</v>
      </c>
      <c r="C72" s="78">
        <v>0.0</v>
      </c>
      <c r="D72" s="78">
        <v>18.0</v>
      </c>
      <c r="E72" s="78">
        <v>7.0</v>
      </c>
      <c r="F72" s="78">
        <v>0.0</v>
      </c>
      <c r="G72" s="79">
        <v>0.0</v>
      </c>
      <c r="H72" s="80">
        <f t="shared" si="64"/>
        <v>1</v>
      </c>
      <c r="I72" s="80">
        <f t="shared" si="65"/>
        <v>0.72</v>
      </c>
      <c r="J72" s="78">
        <v>5.0</v>
      </c>
      <c r="K72" s="78">
        <v>5.0</v>
      </c>
      <c r="L72" s="78">
        <v>41.0</v>
      </c>
      <c r="M72" s="78">
        <v>41.0</v>
      </c>
      <c r="N72" s="80">
        <f t="shared" si="66"/>
        <v>1</v>
      </c>
      <c r="O72" s="78">
        <v>41.0</v>
      </c>
      <c r="P72" s="78">
        <v>41.0</v>
      </c>
      <c r="Q72" s="81">
        <f t="shared" si="67"/>
        <v>1</v>
      </c>
      <c r="T72" s="15" t="s">
        <v>555</v>
      </c>
      <c r="U72" s="78">
        <v>36.0</v>
      </c>
      <c r="V72" s="78">
        <v>4.0</v>
      </c>
      <c r="W72" s="78">
        <v>9.0</v>
      </c>
      <c r="X72" s="78">
        <v>23.0</v>
      </c>
      <c r="Y72" s="78">
        <v>0.0</v>
      </c>
      <c r="Z72" s="79">
        <v>0.0</v>
      </c>
      <c r="AA72" s="80">
        <f t="shared" si="68"/>
        <v>1</v>
      </c>
      <c r="AB72" s="80">
        <f t="shared" si="69"/>
        <v>0.3611111111</v>
      </c>
      <c r="AC72" s="78">
        <v>3.0</v>
      </c>
      <c r="AD72" s="78">
        <v>3.0</v>
      </c>
      <c r="AE72" s="78">
        <v>10.0</v>
      </c>
      <c r="AF72" s="78">
        <v>10.0</v>
      </c>
      <c r="AG72" s="80">
        <f t="shared" si="70"/>
        <v>1</v>
      </c>
      <c r="AH72" s="78">
        <v>10.0</v>
      </c>
      <c r="AI72" s="78">
        <v>10.0</v>
      </c>
      <c r="AJ72" s="81">
        <f t="shared" si="71"/>
        <v>1</v>
      </c>
      <c r="AK72" s="82"/>
      <c r="AL72" s="112"/>
      <c r="AM72" s="15" t="s">
        <v>555</v>
      </c>
      <c r="AN72" s="78">
        <v>36.0</v>
      </c>
      <c r="AO72" s="78">
        <v>6.0</v>
      </c>
      <c r="AP72" s="78">
        <v>19.0</v>
      </c>
      <c r="AQ72" s="78">
        <v>11.0</v>
      </c>
      <c r="AR72" s="78">
        <v>0.0</v>
      </c>
      <c r="AS72" s="78">
        <v>0.0</v>
      </c>
      <c r="AT72" s="80">
        <f t="shared" si="72"/>
        <v>1</v>
      </c>
      <c r="AU72" s="80">
        <f t="shared" si="73"/>
        <v>0.6944444444</v>
      </c>
      <c r="AV72" s="78">
        <v>5.0</v>
      </c>
      <c r="AW72" s="78">
        <v>5.0</v>
      </c>
      <c r="AX72" s="78">
        <v>16.0</v>
      </c>
      <c r="AY72" s="78">
        <v>16.0</v>
      </c>
      <c r="AZ72" s="80">
        <f t="shared" si="74"/>
        <v>1</v>
      </c>
      <c r="BA72" s="78">
        <v>16.0</v>
      </c>
      <c r="BB72" s="78">
        <v>16.0</v>
      </c>
      <c r="BC72" s="81">
        <f t="shared" si="75"/>
        <v>1</v>
      </c>
      <c r="BD72" s="95"/>
    </row>
    <row r="73" ht="14.25" customHeight="1">
      <c r="A73" s="154" t="s">
        <v>92</v>
      </c>
      <c r="B73" s="78">
        <v>23.0</v>
      </c>
      <c r="C73" s="78">
        <v>1.0</v>
      </c>
      <c r="D73" s="78">
        <v>6.0</v>
      </c>
      <c r="E73" s="78">
        <v>13.0</v>
      </c>
      <c r="F73" s="78">
        <v>3.0</v>
      </c>
      <c r="G73" s="79">
        <v>0.0</v>
      </c>
      <c r="H73" s="80">
        <f t="shared" si="64"/>
        <v>0.8695652174</v>
      </c>
      <c r="I73" s="80">
        <f t="shared" si="65"/>
        <v>0.3043478261</v>
      </c>
      <c r="J73" s="78">
        <v>3.0</v>
      </c>
      <c r="K73" s="78">
        <v>3.0</v>
      </c>
      <c r="L73" s="78">
        <v>23.0</v>
      </c>
      <c r="M73" s="78">
        <v>23.0</v>
      </c>
      <c r="N73" s="80">
        <f t="shared" si="66"/>
        <v>1</v>
      </c>
      <c r="O73" s="78">
        <v>23.0</v>
      </c>
      <c r="P73" s="78">
        <v>23.0</v>
      </c>
      <c r="Q73" s="81">
        <f t="shared" si="67"/>
        <v>1</v>
      </c>
      <c r="T73" s="77"/>
      <c r="U73" s="78"/>
      <c r="V73" s="78"/>
      <c r="W73" s="78"/>
      <c r="X73" s="78"/>
      <c r="Y73" s="78"/>
      <c r="Z73" s="79"/>
      <c r="AA73" s="80" t="str">
        <f t="shared" si="68"/>
        <v>#DIV/0!</v>
      </c>
      <c r="AB73" s="80" t="str">
        <f t="shared" si="69"/>
        <v>#DIV/0!</v>
      </c>
      <c r="AC73" s="78"/>
      <c r="AD73" s="78"/>
      <c r="AE73" s="78"/>
      <c r="AF73" s="78"/>
      <c r="AG73" s="80" t="str">
        <f t="shared" si="70"/>
        <v>#DIV/0!</v>
      </c>
      <c r="AH73" s="78"/>
      <c r="AI73" s="78"/>
      <c r="AJ73" s="81" t="str">
        <f t="shared" si="71"/>
        <v>#DIV/0!</v>
      </c>
      <c r="AK73" s="82"/>
      <c r="AL73" s="112"/>
      <c r="AM73" s="77"/>
      <c r="AN73" s="78"/>
      <c r="AO73" s="78"/>
      <c r="AP73" s="78"/>
      <c r="AQ73" s="78"/>
      <c r="AR73" s="78"/>
      <c r="AS73" s="78"/>
      <c r="AT73" s="80" t="str">
        <f t="shared" si="72"/>
        <v>#DIV/0!</v>
      </c>
      <c r="AU73" s="80" t="str">
        <f t="shared" si="73"/>
        <v>#DIV/0!</v>
      </c>
      <c r="AV73" s="78"/>
      <c r="AW73" s="78"/>
      <c r="AX73" s="78"/>
      <c r="AY73" s="78"/>
      <c r="AZ73" s="80" t="str">
        <f t="shared" si="74"/>
        <v>#DIV/0!</v>
      </c>
      <c r="BA73" s="78"/>
      <c r="BB73" s="78"/>
      <c r="BC73" s="81" t="str">
        <f t="shared" si="75"/>
        <v>#DIV/0!</v>
      </c>
      <c r="BD73" s="95"/>
    </row>
    <row r="74" ht="14.25" customHeight="1">
      <c r="A74" s="15" t="s">
        <v>555</v>
      </c>
      <c r="B74" s="78">
        <v>36.0</v>
      </c>
      <c r="C74" s="78">
        <v>3.0</v>
      </c>
      <c r="D74" s="78">
        <v>13.0</v>
      </c>
      <c r="E74" s="78">
        <v>19.0</v>
      </c>
      <c r="F74" s="78">
        <v>1.0</v>
      </c>
      <c r="G74" s="79">
        <v>0.0</v>
      </c>
      <c r="H74" s="80">
        <f t="shared" si="64"/>
        <v>0.9722222222</v>
      </c>
      <c r="I74" s="80">
        <f t="shared" si="65"/>
        <v>0.4444444444</v>
      </c>
      <c r="J74" s="78">
        <v>3.0</v>
      </c>
      <c r="K74" s="78">
        <v>3.0</v>
      </c>
      <c r="L74" s="78">
        <v>35.0</v>
      </c>
      <c r="M74" s="78">
        <v>35.0</v>
      </c>
      <c r="N74" s="80">
        <f t="shared" si="66"/>
        <v>1</v>
      </c>
      <c r="O74" s="78">
        <v>35.0</v>
      </c>
      <c r="P74" s="78">
        <v>35.0</v>
      </c>
      <c r="Q74" s="81">
        <f t="shared" si="67"/>
        <v>1</v>
      </c>
      <c r="T74" s="85"/>
      <c r="U74" s="83"/>
      <c r="V74" s="83"/>
      <c r="W74" s="83"/>
      <c r="X74" s="83"/>
      <c r="Y74" s="83"/>
      <c r="Z74" s="84"/>
      <c r="AA74" s="80" t="str">
        <f t="shared" si="68"/>
        <v>#DIV/0!</v>
      </c>
      <c r="AB74" s="80" t="str">
        <f t="shared" si="69"/>
        <v>#DIV/0!</v>
      </c>
      <c r="AC74" s="78"/>
      <c r="AD74" s="78"/>
      <c r="AE74" s="78"/>
      <c r="AF74" s="78"/>
      <c r="AG74" s="80" t="str">
        <f t="shared" si="70"/>
        <v>#DIV/0!</v>
      </c>
      <c r="AH74" s="83"/>
      <c r="AI74" s="83"/>
      <c r="AJ74" s="81" t="str">
        <f t="shared" si="71"/>
        <v>#DIV/0!</v>
      </c>
      <c r="AK74" s="82"/>
      <c r="AL74" s="112"/>
      <c r="AM74" s="77"/>
      <c r="AN74" s="78"/>
      <c r="AO74" s="78"/>
      <c r="AP74" s="78"/>
      <c r="AQ74" s="78"/>
      <c r="AR74" s="78"/>
      <c r="AS74" s="78"/>
      <c r="AT74" s="80" t="str">
        <f t="shared" si="72"/>
        <v>#DIV/0!</v>
      </c>
      <c r="AU74" s="80" t="str">
        <f t="shared" si="73"/>
        <v>#DIV/0!</v>
      </c>
      <c r="AV74" s="78"/>
      <c r="AW74" s="78"/>
      <c r="AX74" s="78"/>
      <c r="AY74" s="78"/>
      <c r="AZ74" s="80" t="str">
        <f t="shared" si="74"/>
        <v>#DIV/0!</v>
      </c>
      <c r="BA74" s="78"/>
      <c r="BB74" s="78"/>
      <c r="BC74" s="81" t="str">
        <f t="shared" si="75"/>
        <v>#DIV/0!</v>
      </c>
      <c r="BD74" s="95"/>
    </row>
    <row r="75" ht="14.25" customHeight="1">
      <c r="A75" s="85"/>
      <c r="B75" s="78"/>
      <c r="C75" s="83"/>
      <c r="D75" s="83"/>
      <c r="E75" s="78"/>
      <c r="F75" s="78"/>
      <c r="G75" s="84"/>
      <c r="H75" s="80" t="str">
        <f t="shared" si="64"/>
        <v>#DIV/0!</v>
      </c>
      <c r="I75" s="80" t="str">
        <f t="shared" si="65"/>
        <v>#DIV/0!</v>
      </c>
      <c r="J75" s="83"/>
      <c r="K75" s="83"/>
      <c r="L75" s="83"/>
      <c r="M75" s="83"/>
      <c r="N75" s="80" t="str">
        <f t="shared" si="66"/>
        <v>#DIV/0!</v>
      </c>
      <c r="O75" s="83"/>
      <c r="P75" s="83"/>
      <c r="Q75" s="81" t="str">
        <f t="shared" si="67"/>
        <v>#DIV/0!</v>
      </c>
      <c r="T75" s="85"/>
      <c r="U75" s="78"/>
      <c r="V75" s="83"/>
      <c r="W75" s="83"/>
      <c r="X75" s="78"/>
      <c r="Y75" s="78"/>
      <c r="Z75" s="84"/>
      <c r="AA75" s="80" t="str">
        <f t="shared" si="68"/>
        <v>#DIV/0!</v>
      </c>
      <c r="AB75" s="80" t="str">
        <f t="shared" si="69"/>
        <v>#DIV/0!</v>
      </c>
      <c r="AC75" s="83"/>
      <c r="AD75" s="83"/>
      <c r="AE75" s="83"/>
      <c r="AF75" s="83"/>
      <c r="AG75" s="80" t="str">
        <f t="shared" si="70"/>
        <v>#DIV/0!</v>
      </c>
      <c r="AH75" s="83"/>
      <c r="AI75" s="83"/>
      <c r="AJ75" s="81" t="str">
        <f t="shared" si="71"/>
        <v>#DIV/0!</v>
      </c>
      <c r="AK75" s="82"/>
      <c r="AL75" s="112"/>
      <c r="AM75" s="85"/>
      <c r="AN75" s="83"/>
      <c r="AO75" s="83"/>
      <c r="AP75" s="83"/>
      <c r="AQ75" s="83"/>
      <c r="AR75" s="83"/>
      <c r="AS75" s="83"/>
      <c r="AT75" s="80" t="str">
        <f t="shared" si="72"/>
        <v>#DIV/0!</v>
      </c>
      <c r="AU75" s="80" t="str">
        <f t="shared" si="73"/>
        <v>#DIV/0!</v>
      </c>
      <c r="AV75" s="83"/>
      <c r="AW75" s="83"/>
      <c r="AX75" s="83"/>
      <c r="AY75" s="83"/>
      <c r="AZ75" s="80" t="str">
        <f t="shared" si="74"/>
        <v>#DIV/0!</v>
      </c>
      <c r="BA75" s="83"/>
      <c r="BB75" s="83"/>
      <c r="BC75" s="81" t="str">
        <f t="shared" si="75"/>
        <v>#DIV/0!</v>
      </c>
      <c r="BD75" s="95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64"/>
        <v>#DIV/0!</v>
      </c>
      <c r="I76" s="80" t="str">
        <f t="shared" si="65"/>
        <v>#DIV/0!</v>
      </c>
      <c r="J76" s="83"/>
      <c r="K76" s="83"/>
      <c r="L76" s="83"/>
      <c r="M76" s="83"/>
      <c r="N76" s="80" t="str">
        <f t="shared" si="66"/>
        <v>#DIV/0!</v>
      </c>
      <c r="O76" s="83"/>
      <c r="P76" s="83"/>
      <c r="Q76" s="81" t="str">
        <f t="shared" si="67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68"/>
        <v>#DIV/0!</v>
      </c>
      <c r="AB76" s="80" t="str">
        <f t="shared" si="69"/>
        <v>#DIV/0!</v>
      </c>
      <c r="AC76" s="83"/>
      <c r="AD76" s="83"/>
      <c r="AE76" s="83"/>
      <c r="AF76" s="83"/>
      <c r="AG76" s="80" t="str">
        <f t="shared" si="70"/>
        <v>#DIV/0!</v>
      </c>
      <c r="AH76" s="83"/>
      <c r="AI76" s="83"/>
      <c r="AJ76" s="81" t="str">
        <f t="shared" si="71"/>
        <v>#DIV/0!</v>
      </c>
      <c r="AK76" s="82"/>
      <c r="AL76" s="112"/>
      <c r="AM76" s="85"/>
      <c r="AN76" s="83"/>
      <c r="AO76" s="83"/>
      <c r="AP76" s="83"/>
      <c r="AQ76" s="83"/>
      <c r="AR76" s="83"/>
      <c r="AS76" s="83"/>
      <c r="AT76" s="80" t="str">
        <f t="shared" si="72"/>
        <v>#DIV/0!</v>
      </c>
      <c r="AU76" s="80" t="str">
        <f t="shared" si="73"/>
        <v>#DIV/0!</v>
      </c>
      <c r="AV76" s="83"/>
      <c r="AW76" s="83"/>
      <c r="AX76" s="83"/>
      <c r="AY76" s="83"/>
      <c r="AZ76" s="80" t="str">
        <f t="shared" si="74"/>
        <v>#DIV/0!</v>
      </c>
      <c r="BA76" s="83"/>
      <c r="BB76" s="83"/>
      <c r="BC76" s="81" t="str">
        <f t="shared" si="75"/>
        <v>#DIV/0!</v>
      </c>
      <c r="BD76" s="95"/>
    </row>
    <row r="77" ht="14.25" customHeight="1">
      <c r="A77" s="85"/>
      <c r="B77" s="83"/>
      <c r="C77" s="83"/>
      <c r="D77" s="83"/>
      <c r="E77" s="83"/>
      <c r="F77" s="83"/>
      <c r="G77" s="84"/>
      <c r="H77" s="80" t="str">
        <f t="shared" si="64"/>
        <v>#DIV/0!</v>
      </c>
      <c r="I77" s="80" t="str">
        <f t="shared" si="65"/>
        <v>#DIV/0!</v>
      </c>
      <c r="J77" s="83"/>
      <c r="K77" s="83"/>
      <c r="L77" s="83"/>
      <c r="M77" s="83"/>
      <c r="N77" s="80" t="str">
        <f t="shared" si="66"/>
        <v>#DIV/0!</v>
      </c>
      <c r="O77" s="83"/>
      <c r="P77" s="83"/>
      <c r="Q77" s="81" t="str">
        <f t="shared" si="67"/>
        <v>#DIV/0!</v>
      </c>
      <c r="T77" s="85"/>
      <c r="U77" s="83"/>
      <c r="V77" s="83"/>
      <c r="W77" s="83"/>
      <c r="X77" s="83"/>
      <c r="Y77" s="83"/>
      <c r="Z77" s="84"/>
      <c r="AA77" s="80" t="str">
        <f t="shared" si="68"/>
        <v>#DIV/0!</v>
      </c>
      <c r="AB77" s="80" t="str">
        <f t="shared" si="69"/>
        <v>#DIV/0!</v>
      </c>
      <c r="AC77" s="83"/>
      <c r="AD77" s="83"/>
      <c r="AE77" s="83"/>
      <c r="AF77" s="83"/>
      <c r="AG77" s="80" t="str">
        <f t="shared" si="70"/>
        <v>#DIV/0!</v>
      </c>
      <c r="AH77" s="83"/>
      <c r="AI77" s="83"/>
      <c r="AJ77" s="81" t="str">
        <f t="shared" si="71"/>
        <v>#DIV/0!</v>
      </c>
      <c r="AK77" s="82"/>
      <c r="AL77" s="112"/>
      <c r="AM77" s="85"/>
      <c r="AN77" s="83"/>
      <c r="AO77" s="83"/>
      <c r="AP77" s="83"/>
      <c r="AQ77" s="83"/>
      <c r="AR77" s="83"/>
      <c r="AS77" s="83"/>
      <c r="AT77" s="80" t="str">
        <f t="shared" si="72"/>
        <v>#DIV/0!</v>
      </c>
      <c r="AU77" s="80" t="str">
        <f t="shared" si="73"/>
        <v>#DIV/0!</v>
      </c>
      <c r="AV77" s="83"/>
      <c r="AW77" s="83"/>
      <c r="AX77" s="83"/>
      <c r="AY77" s="83"/>
      <c r="AZ77" s="80" t="str">
        <f t="shared" si="74"/>
        <v>#DIV/0!</v>
      </c>
      <c r="BA77" s="83"/>
      <c r="BB77" s="83"/>
      <c r="BC77" s="81" t="str">
        <f t="shared" si="75"/>
        <v>#DIV/0!</v>
      </c>
      <c r="BD77" s="95"/>
    </row>
    <row r="78" ht="14.25" customHeight="1">
      <c r="A78" s="85"/>
      <c r="B78" s="83"/>
      <c r="C78" s="83"/>
      <c r="D78" s="83"/>
      <c r="E78" s="83"/>
      <c r="F78" s="83"/>
      <c r="G78" s="84"/>
      <c r="H78" s="80" t="str">
        <f t="shared" si="64"/>
        <v>#DIV/0!</v>
      </c>
      <c r="I78" s="80" t="str">
        <f t="shared" si="65"/>
        <v>#DIV/0!</v>
      </c>
      <c r="J78" s="83"/>
      <c r="K78" s="83"/>
      <c r="L78" s="83"/>
      <c r="M78" s="83"/>
      <c r="N78" s="80" t="str">
        <f t="shared" si="66"/>
        <v>#DIV/0!</v>
      </c>
      <c r="O78" s="83"/>
      <c r="P78" s="83"/>
      <c r="Q78" s="81" t="str">
        <f t="shared" si="67"/>
        <v>#DIV/0!</v>
      </c>
      <c r="T78" s="85"/>
      <c r="U78" s="83"/>
      <c r="V78" s="83"/>
      <c r="W78" s="83"/>
      <c r="X78" s="83"/>
      <c r="Y78" s="83"/>
      <c r="Z78" s="84"/>
      <c r="AA78" s="80" t="str">
        <f t="shared" si="68"/>
        <v>#DIV/0!</v>
      </c>
      <c r="AB78" s="80" t="str">
        <f t="shared" si="69"/>
        <v>#DIV/0!</v>
      </c>
      <c r="AC78" s="83"/>
      <c r="AD78" s="83"/>
      <c r="AE78" s="83"/>
      <c r="AF78" s="83"/>
      <c r="AG78" s="80" t="str">
        <f t="shared" si="70"/>
        <v>#DIV/0!</v>
      </c>
      <c r="AH78" s="83"/>
      <c r="AI78" s="83"/>
      <c r="AJ78" s="81" t="str">
        <f t="shared" si="71"/>
        <v>#DIV/0!</v>
      </c>
      <c r="AK78" s="82"/>
      <c r="AL78" s="112"/>
      <c r="AM78" s="85"/>
      <c r="AN78" s="83"/>
      <c r="AO78" s="83"/>
      <c r="AP78" s="83"/>
      <c r="AQ78" s="83"/>
      <c r="AR78" s="83"/>
      <c r="AS78" s="83"/>
      <c r="AT78" s="80" t="str">
        <f t="shared" si="72"/>
        <v>#DIV/0!</v>
      </c>
      <c r="AU78" s="80" t="str">
        <f t="shared" si="73"/>
        <v>#DIV/0!</v>
      </c>
      <c r="AV78" s="83"/>
      <c r="AW78" s="83"/>
      <c r="AX78" s="83"/>
      <c r="AY78" s="83"/>
      <c r="AZ78" s="80" t="str">
        <f t="shared" si="74"/>
        <v>#DIV/0!</v>
      </c>
      <c r="BA78" s="83"/>
      <c r="BB78" s="83"/>
      <c r="BC78" s="81" t="str">
        <f t="shared" si="75"/>
        <v>#DIV/0!</v>
      </c>
      <c r="BD78" s="95"/>
    </row>
    <row r="79" ht="14.25" customHeight="1">
      <c r="A79" s="72" t="s">
        <v>15</v>
      </c>
      <c r="B79" s="73">
        <f t="shared" ref="B79:G79" si="76">SUM(B71:B78)</f>
        <v>118</v>
      </c>
      <c r="C79" s="73">
        <f t="shared" si="76"/>
        <v>4</v>
      </c>
      <c r="D79" s="73">
        <f t="shared" si="76"/>
        <v>44</v>
      </c>
      <c r="E79" s="73">
        <f t="shared" si="76"/>
        <v>57</v>
      </c>
      <c r="F79" s="73">
        <f t="shared" si="76"/>
        <v>13</v>
      </c>
      <c r="G79" s="86">
        <f t="shared" si="76"/>
        <v>0</v>
      </c>
      <c r="H79" s="80">
        <f t="shared" si="64"/>
        <v>0.8898305085</v>
      </c>
      <c r="I79" s="80">
        <f t="shared" si="65"/>
        <v>0.406779661</v>
      </c>
      <c r="J79" s="73">
        <f t="shared" ref="J79:M79" si="77">SUM(J71:J78)</f>
        <v>15</v>
      </c>
      <c r="K79" s="73">
        <f t="shared" si="77"/>
        <v>15</v>
      </c>
      <c r="L79" s="73">
        <f t="shared" si="77"/>
        <v>135</v>
      </c>
      <c r="M79" s="73">
        <f t="shared" si="77"/>
        <v>135</v>
      </c>
      <c r="N79" s="80">
        <f t="shared" si="66"/>
        <v>1</v>
      </c>
      <c r="O79" s="87">
        <f t="shared" ref="O79:P79" si="78">SUM(O71:O78)</f>
        <v>135</v>
      </c>
      <c r="P79" s="87">
        <f t="shared" si="78"/>
        <v>135</v>
      </c>
      <c r="Q79" s="81">
        <f t="shared" si="67"/>
        <v>1</v>
      </c>
      <c r="T79" s="72" t="s">
        <v>15</v>
      </c>
      <c r="U79" s="73">
        <f t="shared" ref="U79:Z79" si="79">SUM(U71:U78)</f>
        <v>59</v>
      </c>
      <c r="V79" s="73">
        <f t="shared" si="79"/>
        <v>4</v>
      </c>
      <c r="W79" s="73">
        <f t="shared" si="79"/>
        <v>14</v>
      </c>
      <c r="X79" s="73">
        <f t="shared" si="79"/>
        <v>39</v>
      </c>
      <c r="Y79" s="73">
        <f t="shared" si="79"/>
        <v>2</v>
      </c>
      <c r="Z79" s="86">
        <f t="shared" si="79"/>
        <v>0</v>
      </c>
      <c r="AA79" s="80">
        <f t="shared" si="68"/>
        <v>0.9661016949</v>
      </c>
      <c r="AB79" s="80">
        <f t="shared" si="69"/>
        <v>0.3050847458</v>
      </c>
      <c r="AC79" s="73">
        <f t="shared" ref="AC79:AF79" si="80">SUM(AC71:AC78)</f>
        <v>6</v>
      </c>
      <c r="AD79" s="73">
        <f t="shared" si="80"/>
        <v>6</v>
      </c>
      <c r="AE79" s="73">
        <f t="shared" si="80"/>
        <v>26</v>
      </c>
      <c r="AF79" s="73">
        <f t="shared" si="80"/>
        <v>26</v>
      </c>
      <c r="AG79" s="80">
        <f t="shared" si="70"/>
        <v>1</v>
      </c>
      <c r="AH79" s="87">
        <f t="shared" ref="AH79:AI79" si="81">SUM(AH71:AH78)</f>
        <v>26</v>
      </c>
      <c r="AI79" s="87">
        <f t="shared" si="81"/>
        <v>26</v>
      </c>
      <c r="AJ79" s="81">
        <f t="shared" si="71"/>
        <v>1</v>
      </c>
      <c r="AK79" s="82"/>
      <c r="AL79" s="112"/>
      <c r="AM79" s="72" t="s">
        <v>15</v>
      </c>
      <c r="AN79" s="73">
        <f t="shared" ref="AN79:AS79" si="82">SUM(AN71:AN78)</f>
        <v>59</v>
      </c>
      <c r="AO79" s="73">
        <f t="shared" si="82"/>
        <v>6</v>
      </c>
      <c r="AP79" s="73">
        <f t="shared" si="82"/>
        <v>31</v>
      </c>
      <c r="AQ79" s="73">
        <f t="shared" si="82"/>
        <v>22</v>
      </c>
      <c r="AR79" s="73">
        <f t="shared" si="82"/>
        <v>0</v>
      </c>
      <c r="AS79" s="73">
        <f t="shared" si="82"/>
        <v>0</v>
      </c>
      <c r="AT79" s="80">
        <f t="shared" si="72"/>
        <v>1</v>
      </c>
      <c r="AU79" s="80">
        <f t="shared" si="73"/>
        <v>0.6271186441</v>
      </c>
      <c r="AV79" s="73">
        <f t="shared" ref="AV79:AY79" si="83">SUM(AV71:AV78)</f>
        <v>10</v>
      </c>
      <c r="AW79" s="73">
        <f t="shared" si="83"/>
        <v>10</v>
      </c>
      <c r="AX79" s="73">
        <f t="shared" si="83"/>
        <v>31</v>
      </c>
      <c r="AY79" s="73">
        <f t="shared" si="83"/>
        <v>31</v>
      </c>
      <c r="AZ79" s="80">
        <f t="shared" si="74"/>
        <v>1</v>
      </c>
      <c r="BA79" s="87">
        <f t="shared" ref="BA79:BB79" si="84">SUM(BA71:BA78)</f>
        <v>31</v>
      </c>
      <c r="BB79" s="87">
        <f t="shared" si="84"/>
        <v>31</v>
      </c>
      <c r="BC79" s="81">
        <f t="shared" si="75"/>
        <v>1</v>
      </c>
      <c r="BD79" s="95"/>
    </row>
    <row r="80" ht="14.25" customHeight="1">
      <c r="A80" s="30"/>
      <c r="B80" s="30"/>
      <c r="C80" s="30"/>
      <c r="D80" s="30"/>
      <c r="E80" s="30"/>
      <c r="F80" s="30"/>
      <c r="G80" s="88"/>
      <c r="H80" s="30"/>
      <c r="I80" s="30"/>
      <c r="J80" s="30"/>
      <c r="K80" s="30"/>
      <c r="L80" s="30"/>
      <c r="M80" s="30"/>
      <c r="N80" s="30"/>
      <c r="Q80" s="68"/>
      <c r="T80" s="30"/>
      <c r="U80" s="30"/>
      <c r="V80" s="30"/>
      <c r="W80" s="30"/>
      <c r="X80" s="30"/>
      <c r="Y80" s="30"/>
      <c r="Z80" s="88"/>
      <c r="AA80" s="30"/>
      <c r="AB80" s="30"/>
      <c r="AC80" s="30"/>
      <c r="AD80" s="30"/>
      <c r="AE80" s="30"/>
      <c r="AF80" s="30"/>
      <c r="AG80" s="30"/>
      <c r="AJ80" s="68"/>
      <c r="AL80" s="112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C80" s="68"/>
      <c r="BD80" s="95"/>
    </row>
    <row r="81" ht="14.25" customHeight="1">
      <c r="A81" s="165" t="s">
        <v>27</v>
      </c>
      <c r="B81" s="30"/>
      <c r="C81" s="30"/>
      <c r="D81" s="30"/>
      <c r="E81" s="30"/>
      <c r="F81" s="30"/>
      <c r="G81" s="88"/>
      <c r="H81" s="30"/>
      <c r="I81" s="30"/>
      <c r="J81" s="30"/>
      <c r="K81" s="30"/>
      <c r="L81" s="30"/>
      <c r="M81" s="30"/>
      <c r="N81" s="30"/>
      <c r="Q81" s="68"/>
      <c r="T81" s="165" t="s">
        <v>27</v>
      </c>
      <c r="U81" s="30"/>
      <c r="V81" s="30"/>
      <c r="W81" s="30"/>
      <c r="X81" s="30"/>
      <c r="Y81" s="30"/>
      <c r="Z81" s="88"/>
      <c r="AA81" s="30"/>
      <c r="AB81" s="30"/>
      <c r="AC81" s="30"/>
      <c r="AD81" s="30"/>
      <c r="AE81" s="30"/>
      <c r="AF81" s="30"/>
      <c r="AG81" s="30"/>
      <c r="AJ81" s="68"/>
      <c r="AL81" s="112"/>
      <c r="AM81" s="89" t="s">
        <v>27</v>
      </c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C81" s="68"/>
      <c r="BD81" s="95"/>
    </row>
    <row r="82" ht="14.25" customHeight="1">
      <c r="A82" s="166" t="s">
        <v>4</v>
      </c>
      <c r="B82" s="32" t="s">
        <v>16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166" t="s">
        <v>4</v>
      </c>
      <c r="U82" s="32" t="s">
        <v>16</v>
      </c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  <c r="AL82" s="112"/>
      <c r="AM82" s="90" t="s">
        <v>4</v>
      </c>
      <c r="AN82" s="32" t="s">
        <v>16</v>
      </c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4"/>
      <c r="BC82" s="68"/>
      <c r="BD82" s="95"/>
    </row>
    <row r="83" ht="14.25" customHeight="1">
      <c r="A83" s="114" t="s">
        <v>559</v>
      </c>
      <c r="B83" s="92" t="s">
        <v>570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4"/>
      <c r="T83" s="114" t="s">
        <v>92</v>
      </c>
      <c r="U83" s="92" t="s">
        <v>571</v>
      </c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4"/>
      <c r="AJ83" s="68"/>
      <c r="AL83" s="112"/>
      <c r="AM83" s="91"/>
      <c r="AN83" s="92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4"/>
      <c r="BC83" s="68"/>
      <c r="BD83" s="95"/>
    </row>
    <row r="84" ht="14.25" customHeight="1">
      <c r="A84" s="114" t="s">
        <v>92</v>
      </c>
      <c r="B84" s="92" t="s">
        <v>572</v>
      </c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4"/>
      <c r="Q84" s="68"/>
      <c r="T84" s="101"/>
      <c r="U84" s="92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4"/>
      <c r="AJ84" s="181">
        <v>0.0</v>
      </c>
      <c r="AL84" s="112"/>
      <c r="AM84" s="93"/>
      <c r="AN84" s="32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4"/>
      <c r="BC84" s="68"/>
      <c r="BD84" s="95"/>
    </row>
    <row r="85" ht="14.25" customHeight="1">
      <c r="A85" s="101" t="s">
        <v>561</v>
      </c>
      <c r="B85" s="118" t="s">
        <v>573</v>
      </c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4"/>
      <c r="Q85" s="94"/>
      <c r="AJ85" s="94"/>
      <c r="AK85" s="95"/>
      <c r="AL85" s="112"/>
      <c r="BC85" s="95"/>
      <c r="BD85" s="95"/>
    </row>
    <row r="86" ht="14.25" customHeight="1">
      <c r="Q86" s="94"/>
      <c r="AJ86" s="94"/>
      <c r="AK86" s="95"/>
      <c r="AL86" s="112"/>
      <c r="BC86" s="95"/>
      <c r="BD86" s="95"/>
    </row>
    <row r="87" ht="14.25" customHeight="1">
      <c r="A87" s="63" t="s">
        <v>20</v>
      </c>
      <c r="B87" s="64"/>
      <c r="C87" s="64"/>
      <c r="D87" s="64"/>
      <c r="E87" s="64"/>
      <c r="F87" s="64"/>
      <c r="G87" s="65"/>
      <c r="H87" s="64"/>
      <c r="I87" s="64"/>
      <c r="J87" s="64"/>
      <c r="K87" s="64"/>
      <c r="L87" s="64"/>
      <c r="M87" s="64"/>
      <c r="N87" s="64"/>
      <c r="O87" s="64"/>
      <c r="P87" s="64"/>
      <c r="Q87" s="66"/>
      <c r="R87" s="64"/>
      <c r="S87" s="64"/>
      <c r="T87" s="63" t="s">
        <v>20</v>
      </c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6"/>
      <c r="AK87" s="64"/>
      <c r="AL87" s="112"/>
      <c r="BC87" s="95"/>
      <c r="BD87" s="95"/>
    </row>
    <row r="88" ht="14.25" customHeight="1">
      <c r="G88" s="67"/>
      <c r="Q88" s="68"/>
      <c r="AJ88" s="68"/>
      <c r="AL88" s="112"/>
      <c r="BC88" s="95"/>
      <c r="BD88" s="95"/>
    </row>
    <row r="89" ht="14.25" customHeight="1">
      <c r="A89" s="3" t="s">
        <v>309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Q89" s="68"/>
      <c r="T89" s="3" t="s">
        <v>310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J89" s="68"/>
      <c r="AL89" s="112"/>
      <c r="AM89" s="132" t="s">
        <v>311</v>
      </c>
      <c r="BC89" s="68"/>
      <c r="BD89" s="95"/>
    </row>
    <row r="90" ht="15.0" customHeight="1">
      <c r="A90" s="96" t="s">
        <v>18</v>
      </c>
      <c r="O90" s="70" t="s">
        <v>3</v>
      </c>
      <c r="P90" s="33"/>
      <c r="Q90" s="34"/>
      <c r="T90" s="96" t="s">
        <v>18</v>
      </c>
      <c r="AH90" s="70" t="s">
        <v>3</v>
      </c>
      <c r="AI90" s="33"/>
      <c r="AJ90" s="34"/>
      <c r="AK90" s="71"/>
      <c r="AL90" s="112"/>
      <c r="AM90" s="96" t="s">
        <v>18</v>
      </c>
      <c r="BA90" s="70" t="s">
        <v>3</v>
      </c>
      <c r="BB90" s="33"/>
      <c r="BC90" s="34"/>
      <c r="BD90" s="95"/>
    </row>
    <row r="91" ht="14.25" customHeight="1">
      <c r="A91" s="72" t="s">
        <v>4</v>
      </c>
      <c r="B91" s="10" t="s">
        <v>5</v>
      </c>
      <c r="C91" s="10" t="s">
        <v>6</v>
      </c>
      <c r="D91" s="73">
        <v>4.0</v>
      </c>
      <c r="E91" s="73">
        <v>3.0</v>
      </c>
      <c r="F91" s="73">
        <v>2.0</v>
      </c>
      <c r="G91" s="45" t="s">
        <v>19</v>
      </c>
      <c r="H91" s="10" t="s">
        <v>8</v>
      </c>
      <c r="I91" s="10" t="s">
        <v>9</v>
      </c>
      <c r="J91" s="10" t="s">
        <v>10</v>
      </c>
      <c r="K91" s="10" t="s">
        <v>11</v>
      </c>
      <c r="L91" s="10" t="s">
        <v>12</v>
      </c>
      <c r="M91" s="10" t="s">
        <v>11</v>
      </c>
      <c r="N91" s="10" t="s">
        <v>13</v>
      </c>
      <c r="O91" s="75" t="s">
        <v>12</v>
      </c>
      <c r="P91" s="75" t="s">
        <v>11</v>
      </c>
      <c r="Q91" s="76" t="s">
        <v>14</v>
      </c>
      <c r="T91" s="72" t="s">
        <v>4</v>
      </c>
      <c r="U91" s="10" t="s">
        <v>5</v>
      </c>
      <c r="V91" s="10" t="s">
        <v>6</v>
      </c>
      <c r="W91" s="73">
        <v>4.0</v>
      </c>
      <c r="X91" s="73">
        <v>3.0</v>
      </c>
      <c r="Y91" s="73">
        <v>2.0</v>
      </c>
      <c r="Z91" s="45" t="s">
        <v>19</v>
      </c>
      <c r="AA91" s="10" t="s">
        <v>8</v>
      </c>
      <c r="AB91" s="10" t="s">
        <v>9</v>
      </c>
      <c r="AC91" s="10" t="s">
        <v>10</v>
      </c>
      <c r="AD91" s="10" t="s">
        <v>11</v>
      </c>
      <c r="AE91" s="10" t="s">
        <v>12</v>
      </c>
      <c r="AF91" s="10" t="s">
        <v>11</v>
      </c>
      <c r="AG91" s="10" t="s">
        <v>13</v>
      </c>
      <c r="AH91" s="75" t="s">
        <v>12</v>
      </c>
      <c r="AI91" s="75" t="s">
        <v>11</v>
      </c>
      <c r="AJ91" s="76" t="s">
        <v>14</v>
      </c>
      <c r="AK91" s="71"/>
      <c r="AL91" s="112"/>
      <c r="AM91" s="72" t="s">
        <v>4</v>
      </c>
      <c r="AN91" s="10" t="s">
        <v>5</v>
      </c>
      <c r="AO91" s="10" t="s">
        <v>6</v>
      </c>
      <c r="AP91" s="73">
        <v>4.0</v>
      </c>
      <c r="AQ91" s="73">
        <v>3.0</v>
      </c>
      <c r="AR91" s="73">
        <v>2.0</v>
      </c>
      <c r="AS91" s="45" t="s">
        <v>19</v>
      </c>
      <c r="AT91" s="10" t="s">
        <v>8</v>
      </c>
      <c r="AU91" s="10" t="s">
        <v>9</v>
      </c>
      <c r="AV91" s="10" t="s">
        <v>10</v>
      </c>
      <c r="AW91" s="10" t="s">
        <v>11</v>
      </c>
      <c r="AX91" s="10" t="s">
        <v>12</v>
      </c>
      <c r="AY91" s="10" t="s">
        <v>11</v>
      </c>
      <c r="AZ91" s="10" t="s">
        <v>13</v>
      </c>
      <c r="BA91" s="75" t="s">
        <v>12</v>
      </c>
      <c r="BB91" s="75" t="s">
        <v>11</v>
      </c>
      <c r="BC91" s="76" t="s">
        <v>14</v>
      </c>
      <c r="BD91" s="95"/>
    </row>
    <row r="92" ht="14.25" customHeight="1">
      <c r="A92" s="15" t="s">
        <v>554</v>
      </c>
      <c r="B92" s="78">
        <v>34.0</v>
      </c>
      <c r="C92" s="78">
        <v>0.0</v>
      </c>
      <c r="D92" s="78">
        <v>8.0</v>
      </c>
      <c r="E92" s="78">
        <v>22.0</v>
      </c>
      <c r="F92" s="78">
        <v>0.0</v>
      </c>
      <c r="G92" s="79">
        <v>4.0</v>
      </c>
      <c r="H92" s="80">
        <f t="shared" ref="H92:H100" si="85">(C92+D92+E92)/B92</f>
        <v>0.8823529412</v>
      </c>
      <c r="I92" s="80">
        <f t="shared" ref="I92:I100" si="86">(C92+D92)/B92</f>
        <v>0.2352941176</v>
      </c>
      <c r="J92" s="78">
        <v>22.0</v>
      </c>
      <c r="K92" s="78">
        <v>22.0</v>
      </c>
      <c r="L92" s="78">
        <v>183.0</v>
      </c>
      <c r="M92" s="78">
        <v>183.0</v>
      </c>
      <c r="N92" s="80">
        <f t="shared" ref="N92:N100" si="87">M92/L92</f>
        <v>1</v>
      </c>
      <c r="O92" s="78">
        <v>183.0</v>
      </c>
      <c r="P92" s="78">
        <v>183.0</v>
      </c>
      <c r="Q92" s="81">
        <f t="shared" ref="Q92:Q100" si="88">P92/O92</f>
        <v>1</v>
      </c>
      <c r="T92" s="154" t="s">
        <v>92</v>
      </c>
      <c r="U92" s="78">
        <v>23.0</v>
      </c>
      <c r="V92" s="78">
        <v>0.0</v>
      </c>
      <c r="W92" s="78">
        <v>8.0</v>
      </c>
      <c r="X92" s="78">
        <v>13.0</v>
      </c>
      <c r="Y92" s="78">
        <v>0.0</v>
      </c>
      <c r="Z92" s="79">
        <v>2.0</v>
      </c>
      <c r="AA92" s="80">
        <f t="shared" ref="AA92:AA100" si="89">(V92+W92+X92)/U92</f>
        <v>0.9130434783</v>
      </c>
      <c r="AB92" s="80">
        <f t="shared" ref="AB92:AB100" si="90">(V92+W92)/U92</f>
        <v>0.347826087</v>
      </c>
      <c r="AC92" s="78">
        <v>15.0</v>
      </c>
      <c r="AD92" s="78">
        <v>15.0</v>
      </c>
      <c r="AE92" s="78">
        <v>66.0</v>
      </c>
      <c r="AF92" s="78">
        <v>66.0</v>
      </c>
      <c r="AG92" s="80">
        <f t="shared" ref="AG92:AG100" si="91">AF92/AE92</f>
        <v>1</v>
      </c>
      <c r="AH92" s="78">
        <v>66.0</v>
      </c>
      <c r="AI92" s="78">
        <v>66.0</v>
      </c>
      <c r="AJ92" s="81">
        <f t="shared" ref="AJ92:AJ100" si="92">AI92/AH92</f>
        <v>1</v>
      </c>
      <c r="AK92" s="82"/>
      <c r="AL92" s="112"/>
      <c r="AM92" s="154" t="s">
        <v>92</v>
      </c>
      <c r="AN92" s="78">
        <v>23.0</v>
      </c>
      <c r="AO92" s="78">
        <v>0.0</v>
      </c>
      <c r="AP92" s="78">
        <v>6.0</v>
      </c>
      <c r="AQ92" s="78">
        <v>17.0</v>
      </c>
      <c r="AR92" s="78">
        <v>0.0</v>
      </c>
      <c r="AS92" s="78">
        <v>0.0</v>
      </c>
      <c r="AT92" s="80">
        <f t="shared" ref="AT92:AT100" si="93">(AO92+AP92+AQ92)/AN92</f>
        <v>1</v>
      </c>
      <c r="AU92" s="80">
        <f t="shared" ref="AU92:AU100" si="94">(AO92+AP92)/AN92</f>
        <v>0.2608695652</v>
      </c>
      <c r="AV92" s="78">
        <v>9.0</v>
      </c>
      <c r="AW92" s="78">
        <v>9.0</v>
      </c>
      <c r="AX92" s="78">
        <v>31.0</v>
      </c>
      <c r="AY92" s="78">
        <v>31.0</v>
      </c>
      <c r="AZ92" s="80">
        <f t="shared" ref="AZ92:AZ100" si="95">AY92/AX92</f>
        <v>1</v>
      </c>
      <c r="BA92" s="78">
        <v>31.0</v>
      </c>
      <c r="BB92" s="78">
        <v>31.0</v>
      </c>
      <c r="BC92" s="81">
        <f t="shared" ref="BC92:BC100" si="96">BB92/BA92</f>
        <v>1</v>
      </c>
      <c r="BD92" s="95"/>
    </row>
    <row r="93" ht="14.25" customHeight="1">
      <c r="A93" s="15" t="s">
        <v>442</v>
      </c>
      <c r="B93" s="78">
        <v>25.0</v>
      </c>
      <c r="C93" s="78">
        <v>1.0</v>
      </c>
      <c r="D93" s="78">
        <v>19.0</v>
      </c>
      <c r="E93" s="78">
        <v>5.0</v>
      </c>
      <c r="F93" s="78">
        <v>0.0</v>
      </c>
      <c r="G93" s="79">
        <v>0.0</v>
      </c>
      <c r="H93" s="80">
        <f t="shared" si="85"/>
        <v>1</v>
      </c>
      <c r="I93" s="80">
        <f t="shared" si="86"/>
        <v>0.8</v>
      </c>
      <c r="J93" s="78">
        <v>23.0</v>
      </c>
      <c r="K93" s="78">
        <v>23.0</v>
      </c>
      <c r="L93" s="78">
        <v>192.0</v>
      </c>
      <c r="M93" s="78">
        <v>192.0</v>
      </c>
      <c r="N93" s="80">
        <f t="shared" si="87"/>
        <v>1</v>
      </c>
      <c r="O93" s="78">
        <v>192.0</v>
      </c>
      <c r="P93" s="78">
        <v>192.0</v>
      </c>
      <c r="Q93" s="81">
        <f t="shared" si="88"/>
        <v>1</v>
      </c>
      <c r="T93" s="15" t="s">
        <v>555</v>
      </c>
      <c r="U93" s="78">
        <v>36.0</v>
      </c>
      <c r="V93" s="78">
        <v>4.0</v>
      </c>
      <c r="W93" s="78">
        <v>9.0</v>
      </c>
      <c r="X93" s="78">
        <v>23.0</v>
      </c>
      <c r="Y93" s="78">
        <v>0.0</v>
      </c>
      <c r="Z93" s="79">
        <v>0.0</v>
      </c>
      <c r="AA93" s="80">
        <f t="shared" si="89"/>
        <v>1</v>
      </c>
      <c r="AB93" s="80">
        <f t="shared" si="90"/>
        <v>0.3611111111</v>
      </c>
      <c r="AC93" s="78">
        <v>15.0</v>
      </c>
      <c r="AD93" s="78">
        <v>15.0</v>
      </c>
      <c r="AE93" s="78">
        <v>74.0</v>
      </c>
      <c r="AF93" s="78">
        <v>74.0</v>
      </c>
      <c r="AG93" s="80">
        <f t="shared" si="91"/>
        <v>1</v>
      </c>
      <c r="AH93" s="78">
        <v>74.0</v>
      </c>
      <c r="AI93" s="78">
        <v>74.0</v>
      </c>
      <c r="AJ93" s="81">
        <f t="shared" si="92"/>
        <v>1</v>
      </c>
      <c r="AK93" s="82"/>
      <c r="AL93" s="112"/>
      <c r="AM93" s="15" t="s">
        <v>555</v>
      </c>
      <c r="AN93" s="78">
        <v>36.0</v>
      </c>
      <c r="AO93" s="78">
        <v>7.0</v>
      </c>
      <c r="AP93" s="78">
        <v>26.0</v>
      </c>
      <c r="AQ93" s="78">
        <v>3.0</v>
      </c>
      <c r="AR93" s="78">
        <v>0.0</v>
      </c>
      <c r="AS93" s="78">
        <v>0.0</v>
      </c>
      <c r="AT93" s="80">
        <f t="shared" si="93"/>
        <v>1</v>
      </c>
      <c r="AU93" s="80">
        <f t="shared" si="94"/>
        <v>0.9166666667</v>
      </c>
      <c r="AV93" s="78">
        <v>10.0</v>
      </c>
      <c r="AW93" s="78">
        <v>10.0</v>
      </c>
      <c r="AX93" s="78">
        <v>33.0</v>
      </c>
      <c r="AY93" s="78">
        <v>33.0</v>
      </c>
      <c r="AZ93" s="80">
        <f t="shared" si="95"/>
        <v>1</v>
      </c>
      <c r="BA93" s="78">
        <v>33.0</v>
      </c>
      <c r="BB93" s="78">
        <v>33.0</v>
      </c>
      <c r="BC93" s="81">
        <f t="shared" si="96"/>
        <v>1</v>
      </c>
      <c r="BD93" s="95"/>
    </row>
    <row r="94" ht="14.25" customHeight="1">
      <c r="A94" s="154" t="s">
        <v>92</v>
      </c>
      <c r="B94" s="78">
        <v>23.0</v>
      </c>
      <c r="C94" s="78">
        <v>0.0</v>
      </c>
      <c r="D94" s="78">
        <v>6.0</v>
      </c>
      <c r="E94" s="78">
        <v>16.0</v>
      </c>
      <c r="F94" s="78">
        <v>0.0</v>
      </c>
      <c r="G94" s="79">
        <v>1.0</v>
      </c>
      <c r="H94" s="80">
        <f t="shared" si="85"/>
        <v>0.9565217391</v>
      </c>
      <c r="I94" s="80">
        <f t="shared" si="86"/>
        <v>0.2608695652</v>
      </c>
      <c r="J94" s="78">
        <v>18.0</v>
      </c>
      <c r="K94" s="78">
        <v>18.0</v>
      </c>
      <c r="L94" s="78">
        <v>126.0</v>
      </c>
      <c r="M94" s="78">
        <v>126.0</v>
      </c>
      <c r="N94" s="80">
        <f t="shared" si="87"/>
        <v>1</v>
      </c>
      <c r="O94" s="78">
        <v>126.0</v>
      </c>
      <c r="P94" s="78">
        <v>126.0</v>
      </c>
      <c r="Q94" s="81">
        <f t="shared" si="88"/>
        <v>1</v>
      </c>
      <c r="T94" s="77"/>
      <c r="U94" s="78"/>
      <c r="V94" s="78"/>
      <c r="W94" s="78"/>
      <c r="X94" s="78"/>
      <c r="Y94" s="78"/>
      <c r="Z94" s="79"/>
      <c r="AA94" s="80" t="str">
        <f t="shared" si="89"/>
        <v>#DIV/0!</v>
      </c>
      <c r="AB94" s="80" t="str">
        <f t="shared" si="90"/>
        <v>#DIV/0!</v>
      </c>
      <c r="AC94" s="78"/>
      <c r="AD94" s="78"/>
      <c r="AE94" s="78"/>
      <c r="AF94" s="78"/>
      <c r="AG94" s="80" t="str">
        <f t="shared" si="91"/>
        <v>#DIV/0!</v>
      </c>
      <c r="AH94" s="78"/>
      <c r="AI94" s="78"/>
      <c r="AJ94" s="81" t="str">
        <f t="shared" si="92"/>
        <v>#DIV/0!</v>
      </c>
      <c r="AK94" s="82"/>
      <c r="AL94" s="112"/>
      <c r="AM94" s="77"/>
      <c r="AN94" s="78"/>
      <c r="AO94" s="78"/>
      <c r="AP94" s="78"/>
      <c r="AQ94" s="78"/>
      <c r="AR94" s="78"/>
      <c r="AS94" s="78"/>
      <c r="AT94" s="80" t="str">
        <f t="shared" si="93"/>
        <v>#DIV/0!</v>
      </c>
      <c r="AU94" s="80" t="str">
        <f t="shared" si="94"/>
        <v>#DIV/0!</v>
      </c>
      <c r="AV94" s="78"/>
      <c r="AW94" s="78"/>
      <c r="AX94" s="78"/>
      <c r="AY94" s="78"/>
      <c r="AZ94" s="80" t="str">
        <f t="shared" si="95"/>
        <v>#DIV/0!</v>
      </c>
      <c r="BA94" s="78"/>
      <c r="BB94" s="78"/>
      <c r="BC94" s="81" t="str">
        <f t="shared" si="96"/>
        <v>#DIV/0!</v>
      </c>
      <c r="BD94" s="95"/>
    </row>
    <row r="95" ht="14.25" customHeight="1">
      <c r="A95" s="15" t="s">
        <v>555</v>
      </c>
      <c r="B95" s="78">
        <v>36.0</v>
      </c>
      <c r="C95" s="78">
        <v>4.0</v>
      </c>
      <c r="D95" s="78">
        <v>23.0</v>
      </c>
      <c r="E95" s="78">
        <v>8.0</v>
      </c>
      <c r="F95" s="78">
        <v>1.0</v>
      </c>
      <c r="G95" s="79">
        <v>0.0</v>
      </c>
      <c r="H95" s="80">
        <f t="shared" si="85"/>
        <v>0.9722222222</v>
      </c>
      <c r="I95" s="80">
        <f t="shared" si="86"/>
        <v>0.75</v>
      </c>
      <c r="J95" s="78">
        <v>24.0</v>
      </c>
      <c r="K95" s="78">
        <v>24.0</v>
      </c>
      <c r="L95" s="78">
        <v>135.0</v>
      </c>
      <c r="M95" s="78">
        <v>135.0</v>
      </c>
      <c r="N95" s="80">
        <f t="shared" si="87"/>
        <v>1</v>
      </c>
      <c r="O95" s="78">
        <v>135.0</v>
      </c>
      <c r="P95" s="78">
        <v>135.0</v>
      </c>
      <c r="Q95" s="81">
        <f t="shared" si="88"/>
        <v>1</v>
      </c>
      <c r="T95" s="85"/>
      <c r="U95" s="83"/>
      <c r="V95" s="83"/>
      <c r="W95" s="83"/>
      <c r="X95" s="83"/>
      <c r="Y95" s="83"/>
      <c r="Z95" s="84"/>
      <c r="AA95" s="80" t="str">
        <f t="shared" si="89"/>
        <v>#DIV/0!</v>
      </c>
      <c r="AB95" s="80" t="str">
        <f t="shared" si="90"/>
        <v>#DIV/0!</v>
      </c>
      <c r="AC95" s="78"/>
      <c r="AD95" s="78"/>
      <c r="AE95" s="78"/>
      <c r="AF95" s="78"/>
      <c r="AG95" s="80" t="str">
        <f t="shared" si="91"/>
        <v>#DIV/0!</v>
      </c>
      <c r="AH95" s="83"/>
      <c r="AI95" s="83"/>
      <c r="AJ95" s="81" t="str">
        <f t="shared" si="92"/>
        <v>#DIV/0!</v>
      </c>
      <c r="AK95" s="82"/>
      <c r="AL95" s="112"/>
      <c r="AM95" s="77"/>
      <c r="AN95" s="78"/>
      <c r="AO95" s="78"/>
      <c r="AP95" s="78"/>
      <c r="AQ95" s="78"/>
      <c r="AR95" s="78"/>
      <c r="AS95" s="78"/>
      <c r="AT95" s="80" t="str">
        <f t="shared" si="93"/>
        <v>#DIV/0!</v>
      </c>
      <c r="AU95" s="80" t="str">
        <f t="shared" si="94"/>
        <v>#DIV/0!</v>
      </c>
      <c r="AV95" s="78"/>
      <c r="AW95" s="78"/>
      <c r="AX95" s="78"/>
      <c r="AY95" s="78"/>
      <c r="AZ95" s="80" t="str">
        <f t="shared" si="95"/>
        <v>#DIV/0!</v>
      </c>
      <c r="BA95" s="78"/>
      <c r="BB95" s="78"/>
      <c r="BC95" s="81" t="str">
        <f t="shared" si="96"/>
        <v>#DIV/0!</v>
      </c>
      <c r="BD95" s="95"/>
    </row>
    <row r="96" ht="14.25" customHeight="1">
      <c r="A96" s="85"/>
      <c r="B96" s="78"/>
      <c r="C96" s="83"/>
      <c r="D96" s="83"/>
      <c r="E96" s="78"/>
      <c r="F96" s="78"/>
      <c r="G96" s="84"/>
      <c r="H96" s="80" t="str">
        <f t="shared" si="85"/>
        <v>#DIV/0!</v>
      </c>
      <c r="I96" s="80" t="str">
        <f t="shared" si="86"/>
        <v>#DIV/0!</v>
      </c>
      <c r="J96" s="83"/>
      <c r="K96" s="83"/>
      <c r="L96" s="83"/>
      <c r="M96" s="83"/>
      <c r="N96" s="80" t="str">
        <f t="shared" si="87"/>
        <v>#DIV/0!</v>
      </c>
      <c r="O96" s="83"/>
      <c r="P96" s="83"/>
      <c r="Q96" s="81" t="str">
        <f t="shared" si="88"/>
        <v>#DIV/0!</v>
      </c>
      <c r="T96" s="85"/>
      <c r="U96" s="78"/>
      <c r="V96" s="83"/>
      <c r="W96" s="83"/>
      <c r="X96" s="78"/>
      <c r="Y96" s="78"/>
      <c r="Z96" s="84"/>
      <c r="AA96" s="80" t="str">
        <f t="shared" si="89"/>
        <v>#DIV/0!</v>
      </c>
      <c r="AB96" s="80" t="str">
        <f t="shared" si="90"/>
        <v>#DIV/0!</v>
      </c>
      <c r="AC96" s="83"/>
      <c r="AD96" s="83"/>
      <c r="AE96" s="83"/>
      <c r="AF96" s="83"/>
      <c r="AG96" s="80" t="str">
        <f t="shared" si="91"/>
        <v>#DIV/0!</v>
      </c>
      <c r="AH96" s="83"/>
      <c r="AI96" s="83"/>
      <c r="AJ96" s="81" t="str">
        <f t="shared" si="92"/>
        <v>#DIV/0!</v>
      </c>
      <c r="AK96" s="82"/>
      <c r="AL96" s="112"/>
      <c r="AM96" s="85"/>
      <c r="AN96" s="83"/>
      <c r="AO96" s="83"/>
      <c r="AP96" s="83"/>
      <c r="AQ96" s="83"/>
      <c r="AR96" s="83"/>
      <c r="AS96" s="83"/>
      <c r="AT96" s="80" t="str">
        <f t="shared" si="93"/>
        <v>#DIV/0!</v>
      </c>
      <c r="AU96" s="80" t="str">
        <f t="shared" si="94"/>
        <v>#DIV/0!</v>
      </c>
      <c r="AV96" s="83"/>
      <c r="AW96" s="83"/>
      <c r="AX96" s="83"/>
      <c r="AY96" s="83"/>
      <c r="AZ96" s="80" t="str">
        <f t="shared" si="95"/>
        <v>#DIV/0!</v>
      </c>
      <c r="BA96" s="83"/>
      <c r="BB96" s="83"/>
      <c r="BC96" s="81" t="str">
        <f t="shared" si="96"/>
        <v>#DIV/0!</v>
      </c>
      <c r="BD96" s="95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85"/>
        <v>#DIV/0!</v>
      </c>
      <c r="I97" s="80" t="str">
        <f t="shared" si="86"/>
        <v>#DIV/0!</v>
      </c>
      <c r="J97" s="83"/>
      <c r="K97" s="83"/>
      <c r="L97" s="83"/>
      <c r="M97" s="83"/>
      <c r="N97" s="80" t="str">
        <f t="shared" si="87"/>
        <v>#DIV/0!</v>
      </c>
      <c r="O97" s="83"/>
      <c r="P97" s="83"/>
      <c r="Q97" s="81" t="str">
        <f t="shared" si="88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89"/>
        <v>#DIV/0!</v>
      </c>
      <c r="AB97" s="80" t="str">
        <f t="shared" si="90"/>
        <v>#DIV/0!</v>
      </c>
      <c r="AC97" s="83"/>
      <c r="AD97" s="83"/>
      <c r="AE97" s="83"/>
      <c r="AF97" s="83"/>
      <c r="AG97" s="80" t="str">
        <f t="shared" si="91"/>
        <v>#DIV/0!</v>
      </c>
      <c r="AH97" s="83"/>
      <c r="AI97" s="83"/>
      <c r="AJ97" s="81" t="str">
        <f t="shared" si="92"/>
        <v>#DIV/0!</v>
      </c>
      <c r="AK97" s="82"/>
      <c r="AL97" s="112"/>
      <c r="AM97" s="85"/>
      <c r="AN97" s="83"/>
      <c r="AO97" s="83"/>
      <c r="AP97" s="83"/>
      <c r="AQ97" s="83"/>
      <c r="AR97" s="83"/>
      <c r="AS97" s="83"/>
      <c r="AT97" s="80" t="str">
        <f t="shared" si="93"/>
        <v>#DIV/0!</v>
      </c>
      <c r="AU97" s="80" t="str">
        <f t="shared" si="94"/>
        <v>#DIV/0!</v>
      </c>
      <c r="AV97" s="83"/>
      <c r="AW97" s="83"/>
      <c r="AX97" s="83"/>
      <c r="AY97" s="83"/>
      <c r="AZ97" s="80" t="str">
        <f t="shared" si="95"/>
        <v>#DIV/0!</v>
      </c>
      <c r="BA97" s="83"/>
      <c r="BB97" s="83"/>
      <c r="BC97" s="81" t="str">
        <f t="shared" si="96"/>
        <v>#DIV/0!</v>
      </c>
      <c r="BD97" s="95"/>
    </row>
    <row r="98" ht="14.25" customHeight="1">
      <c r="A98" s="85"/>
      <c r="B98" s="83"/>
      <c r="C98" s="83"/>
      <c r="D98" s="83"/>
      <c r="E98" s="83"/>
      <c r="F98" s="83"/>
      <c r="G98" s="84"/>
      <c r="H98" s="80" t="str">
        <f t="shared" si="85"/>
        <v>#DIV/0!</v>
      </c>
      <c r="I98" s="80" t="str">
        <f t="shared" si="86"/>
        <v>#DIV/0!</v>
      </c>
      <c r="J98" s="83"/>
      <c r="K98" s="83"/>
      <c r="L98" s="83"/>
      <c r="M98" s="83"/>
      <c r="N98" s="80" t="str">
        <f t="shared" si="87"/>
        <v>#DIV/0!</v>
      </c>
      <c r="O98" s="83"/>
      <c r="P98" s="83"/>
      <c r="Q98" s="81" t="str">
        <f t="shared" si="88"/>
        <v>#DIV/0!</v>
      </c>
      <c r="T98" s="85"/>
      <c r="U98" s="83"/>
      <c r="V98" s="83"/>
      <c r="W98" s="83"/>
      <c r="X98" s="83"/>
      <c r="Y98" s="83"/>
      <c r="Z98" s="84"/>
      <c r="AA98" s="80" t="str">
        <f t="shared" si="89"/>
        <v>#DIV/0!</v>
      </c>
      <c r="AB98" s="80" t="str">
        <f t="shared" si="90"/>
        <v>#DIV/0!</v>
      </c>
      <c r="AC98" s="83"/>
      <c r="AD98" s="83"/>
      <c r="AE98" s="83"/>
      <c r="AF98" s="83"/>
      <c r="AG98" s="80" t="str">
        <f t="shared" si="91"/>
        <v>#DIV/0!</v>
      </c>
      <c r="AH98" s="83"/>
      <c r="AI98" s="83"/>
      <c r="AJ98" s="81" t="str">
        <f t="shared" si="92"/>
        <v>#DIV/0!</v>
      </c>
      <c r="AK98" s="82"/>
      <c r="AL98" s="112"/>
      <c r="AM98" s="85"/>
      <c r="AN98" s="83"/>
      <c r="AO98" s="83"/>
      <c r="AP98" s="83"/>
      <c r="AQ98" s="83"/>
      <c r="AR98" s="83"/>
      <c r="AS98" s="83"/>
      <c r="AT98" s="80" t="str">
        <f t="shared" si="93"/>
        <v>#DIV/0!</v>
      </c>
      <c r="AU98" s="80" t="str">
        <f t="shared" si="94"/>
        <v>#DIV/0!</v>
      </c>
      <c r="AV98" s="83"/>
      <c r="AW98" s="83"/>
      <c r="AX98" s="83"/>
      <c r="AY98" s="83"/>
      <c r="AZ98" s="80" t="str">
        <f t="shared" si="95"/>
        <v>#DIV/0!</v>
      </c>
      <c r="BA98" s="83"/>
      <c r="BB98" s="83"/>
      <c r="BC98" s="81" t="str">
        <f t="shared" si="96"/>
        <v>#DIV/0!</v>
      </c>
      <c r="BD98" s="95"/>
    </row>
    <row r="99" ht="14.25" customHeight="1">
      <c r="A99" s="85"/>
      <c r="B99" s="83"/>
      <c r="C99" s="83"/>
      <c r="D99" s="83"/>
      <c r="E99" s="83"/>
      <c r="F99" s="83"/>
      <c r="G99" s="84"/>
      <c r="H99" s="80" t="str">
        <f t="shared" si="85"/>
        <v>#DIV/0!</v>
      </c>
      <c r="I99" s="80" t="str">
        <f t="shared" si="86"/>
        <v>#DIV/0!</v>
      </c>
      <c r="J99" s="83"/>
      <c r="K99" s="83"/>
      <c r="L99" s="83"/>
      <c r="M99" s="83"/>
      <c r="N99" s="80" t="str">
        <f t="shared" si="87"/>
        <v>#DIV/0!</v>
      </c>
      <c r="O99" s="83"/>
      <c r="P99" s="83"/>
      <c r="Q99" s="81" t="str">
        <f t="shared" si="88"/>
        <v>#DIV/0!</v>
      </c>
      <c r="T99" s="85"/>
      <c r="U99" s="83"/>
      <c r="V99" s="83"/>
      <c r="W99" s="83"/>
      <c r="X99" s="83"/>
      <c r="Y99" s="83"/>
      <c r="Z99" s="84"/>
      <c r="AA99" s="80" t="str">
        <f t="shared" si="89"/>
        <v>#DIV/0!</v>
      </c>
      <c r="AB99" s="80" t="str">
        <f t="shared" si="90"/>
        <v>#DIV/0!</v>
      </c>
      <c r="AC99" s="83"/>
      <c r="AD99" s="83"/>
      <c r="AE99" s="83"/>
      <c r="AF99" s="83"/>
      <c r="AG99" s="80" t="str">
        <f t="shared" si="91"/>
        <v>#DIV/0!</v>
      </c>
      <c r="AH99" s="83"/>
      <c r="AI99" s="83"/>
      <c r="AJ99" s="81" t="str">
        <f t="shared" si="92"/>
        <v>#DIV/0!</v>
      </c>
      <c r="AK99" s="82"/>
      <c r="AL99" s="112"/>
      <c r="AM99" s="85"/>
      <c r="AN99" s="83"/>
      <c r="AO99" s="83"/>
      <c r="AP99" s="83"/>
      <c r="AQ99" s="83"/>
      <c r="AR99" s="83"/>
      <c r="AS99" s="83"/>
      <c r="AT99" s="80" t="str">
        <f t="shared" si="93"/>
        <v>#DIV/0!</v>
      </c>
      <c r="AU99" s="80" t="str">
        <f t="shared" si="94"/>
        <v>#DIV/0!</v>
      </c>
      <c r="AV99" s="83"/>
      <c r="AW99" s="83"/>
      <c r="AX99" s="83"/>
      <c r="AY99" s="83"/>
      <c r="AZ99" s="80" t="str">
        <f t="shared" si="95"/>
        <v>#DIV/0!</v>
      </c>
      <c r="BA99" s="83"/>
      <c r="BB99" s="83"/>
      <c r="BC99" s="81" t="str">
        <f t="shared" si="96"/>
        <v>#DIV/0!</v>
      </c>
      <c r="BD99" s="95"/>
    </row>
    <row r="100" ht="14.25" customHeight="1">
      <c r="A100" s="72" t="s">
        <v>15</v>
      </c>
      <c r="B100" s="73">
        <f t="shared" ref="B100:G100" si="97">SUM(B92:B99)</f>
        <v>118</v>
      </c>
      <c r="C100" s="73">
        <f t="shared" si="97"/>
        <v>5</v>
      </c>
      <c r="D100" s="73">
        <f t="shared" si="97"/>
        <v>56</v>
      </c>
      <c r="E100" s="73">
        <f t="shared" si="97"/>
        <v>51</v>
      </c>
      <c r="F100" s="73">
        <f t="shared" si="97"/>
        <v>1</v>
      </c>
      <c r="G100" s="86">
        <f t="shared" si="97"/>
        <v>5</v>
      </c>
      <c r="H100" s="80">
        <f t="shared" si="85"/>
        <v>0.9491525424</v>
      </c>
      <c r="I100" s="80">
        <f t="shared" si="86"/>
        <v>0.5169491525</v>
      </c>
      <c r="J100" s="73">
        <f t="shared" ref="J100:M100" si="98">SUM(J92:J99)</f>
        <v>87</v>
      </c>
      <c r="K100" s="73">
        <f t="shared" si="98"/>
        <v>87</v>
      </c>
      <c r="L100" s="73">
        <f t="shared" si="98"/>
        <v>636</v>
      </c>
      <c r="M100" s="73">
        <f t="shared" si="98"/>
        <v>636</v>
      </c>
      <c r="N100" s="80">
        <f t="shared" si="87"/>
        <v>1</v>
      </c>
      <c r="O100" s="87">
        <f t="shared" ref="O100:P100" si="99">SUM(O92:O99)</f>
        <v>636</v>
      </c>
      <c r="P100" s="87">
        <f t="shared" si="99"/>
        <v>636</v>
      </c>
      <c r="Q100" s="81">
        <f t="shared" si="88"/>
        <v>1</v>
      </c>
      <c r="T100" s="72" t="s">
        <v>15</v>
      </c>
      <c r="U100" s="73">
        <f t="shared" ref="U100:Z100" si="100">SUM(U92:U99)</f>
        <v>59</v>
      </c>
      <c r="V100" s="73">
        <f t="shared" si="100"/>
        <v>4</v>
      </c>
      <c r="W100" s="73">
        <f t="shared" si="100"/>
        <v>17</v>
      </c>
      <c r="X100" s="73">
        <f t="shared" si="100"/>
        <v>36</v>
      </c>
      <c r="Y100" s="73">
        <f t="shared" si="100"/>
        <v>0</v>
      </c>
      <c r="Z100" s="86">
        <f t="shared" si="100"/>
        <v>2</v>
      </c>
      <c r="AA100" s="80">
        <f t="shared" si="89"/>
        <v>0.9661016949</v>
      </c>
      <c r="AB100" s="80">
        <f t="shared" si="90"/>
        <v>0.3559322034</v>
      </c>
      <c r="AC100" s="73">
        <f t="shared" ref="AC100:AF100" si="101">SUM(AC92:AC99)</f>
        <v>30</v>
      </c>
      <c r="AD100" s="73">
        <f t="shared" si="101"/>
        <v>30</v>
      </c>
      <c r="AE100" s="73">
        <f t="shared" si="101"/>
        <v>140</v>
      </c>
      <c r="AF100" s="73">
        <f t="shared" si="101"/>
        <v>140</v>
      </c>
      <c r="AG100" s="80">
        <f t="shared" si="91"/>
        <v>1</v>
      </c>
      <c r="AH100" s="87">
        <f t="shared" ref="AH100:AI100" si="102">SUM(AH92:AH99)</f>
        <v>140</v>
      </c>
      <c r="AI100" s="87">
        <f t="shared" si="102"/>
        <v>140</v>
      </c>
      <c r="AJ100" s="81">
        <f t="shared" si="92"/>
        <v>1</v>
      </c>
      <c r="AK100" s="82"/>
      <c r="AL100" s="112"/>
      <c r="AM100" s="72" t="s">
        <v>15</v>
      </c>
      <c r="AN100" s="73">
        <f t="shared" ref="AN100:AS100" si="103">SUM(AN92:AN99)</f>
        <v>59</v>
      </c>
      <c r="AO100" s="73">
        <f t="shared" si="103"/>
        <v>7</v>
      </c>
      <c r="AP100" s="73">
        <f t="shared" si="103"/>
        <v>32</v>
      </c>
      <c r="AQ100" s="73">
        <f t="shared" si="103"/>
        <v>20</v>
      </c>
      <c r="AR100" s="73">
        <f t="shared" si="103"/>
        <v>0</v>
      </c>
      <c r="AS100" s="73">
        <f t="shared" si="103"/>
        <v>0</v>
      </c>
      <c r="AT100" s="80">
        <f t="shared" si="93"/>
        <v>1</v>
      </c>
      <c r="AU100" s="80">
        <f t="shared" si="94"/>
        <v>0.6610169492</v>
      </c>
      <c r="AV100" s="73">
        <f t="shared" ref="AV100:AY100" si="104">SUM(AV92:AV99)</f>
        <v>19</v>
      </c>
      <c r="AW100" s="73">
        <f t="shared" si="104"/>
        <v>19</v>
      </c>
      <c r="AX100" s="73">
        <f t="shared" si="104"/>
        <v>64</v>
      </c>
      <c r="AY100" s="73">
        <f t="shared" si="104"/>
        <v>64</v>
      </c>
      <c r="AZ100" s="80">
        <f t="shared" si="95"/>
        <v>1</v>
      </c>
      <c r="BA100" s="87">
        <f t="shared" ref="BA100:BB100" si="105">SUM(BA92:BA99)</f>
        <v>64</v>
      </c>
      <c r="BB100" s="87">
        <f t="shared" si="105"/>
        <v>64</v>
      </c>
      <c r="BC100" s="81">
        <f t="shared" si="96"/>
        <v>1</v>
      </c>
      <c r="BD100" s="95"/>
    </row>
    <row r="101" ht="14.25" customHeight="1">
      <c r="A101" s="30"/>
      <c r="B101" s="30"/>
      <c r="C101" s="30"/>
      <c r="D101" s="30"/>
      <c r="E101" s="30"/>
      <c r="F101" s="30"/>
      <c r="G101" s="88"/>
      <c r="H101" s="30"/>
      <c r="I101" s="30"/>
      <c r="J101" s="30"/>
      <c r="K101" s="30"/>
      <c r="L101" s="30"/>
      <c r="M101" s="30"/>
      <c r="N101" s="30"/>
      <c r="Q101" s="68"/>
      <c r="T101" s="30"/>
      <c r="U101" s="30"/>
      <c r="V101" s="30"/>
      <c r="W101" s="30"/>
      <c r="X101" s="30"/>
      <c r="Y101" s="30"/>
      <c r="Z101" s="88"/>
      <c r="AA101" s="30"/>
      <c r="AB101" s="30"/>
      <c r="AC101" s="30"/>
      <c r="AD101" s="30"/>
      <c r="AE101" s="30"/>
      <c r="AF101" s="30"/>
      <c r="AG101" s="30"/>
      <c r="AJ101" s="68"/>
      <c r="AL101" s="112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C101" s="68"/>
      <c r="BD101" s="95"/>
    </row>
    <row r="102" ht="14.25" customHeight="1">
      <c r="A102" s="165" t="s">
        <v>27</v>
      </c>
      <c r="B102" s="30"/>
      <c r="C102" s="30"/>
      <c r="D102" s="30"/>
      <c r="E102" s="30"/>
      <c r="F102" s="30"/>
      <c r="G102" s="88"/>
      <c r="H102" s="30"/>
      <c r="I102" s="30"/>
      <c r="J102" s="30"/>
      <c r="K102" s="30"/>
      <c r="L102" s="30"/>
      <c r="M102" s="30"/>
      <c r="N102" s="30"/>
      <c r="Q102" s="68"/>
      <c r="T102" s="165" t="s">
        <v>27</v>
      </c>
      <c r="U102" s="30"/>
      <c r="V102" s="30"/>
      <c r="W102" s="30"/>
      <c r="X102" s="30"/>
      <c r="Y102" s="30"/>
      <c r="Z102" s="88"/>
      <c r="AA102" s="30"/>
      <c r="AB102" s="30"/>
      <c r="AC102" s="30"/>
      <c r="AD102" s="30"/>
      <c r="AE102" s="30"/>
      <c r="AF102" s="30"/>
      <c r="AG102" s="30"/>
      <c r="AJ102" s="68"/>
      <c r="AL102" s="112"/>
      <c r="AM102" s="89" t="s">
        <v>27</v>
      </c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C102" s="68"/>
      <c r="BD102" s="95"/>
    </row>
    <row r="103" ht="14.25" customHeight="1">
      <c r="A103" s="166" t="s">
        <v>4</v>
      </c>
      <c r="B103" s="32" t="s">
        <v>16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166" t="s">
        <v>4</v>
      </c>
      <c r="U103" s="32" t="s">
        <v>16</v>
      </c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  <c r="AL103" s="112"/>
      <c r="AM103" s="90" t="s">
        <v>4</v>
      </c>
      <c r="AN103" s="32" t="s">
        <v>16</v>
      </c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4"/>
      <c r="BC103" s="68"/>
      <c r="BD103" s="95"/>
    </row>
    <row r="104" ht="14.25" customHeight="1">
      <c r="A104" s="114" t="s">
        <v>559</v>
      </c>
      <c r="B104" s="92" t="s">
        <v>574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  <c r="O104" s="116"/>
      <c r="P104" s="116"/>
      <c r="Q104" s="116"/>
      <c r="T104" s="114" t="s">
        <v>92</v>
      </c>
      <c r="U104" s="92" t="s">
        <v>575</v>
      </c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4"/>
      <c r="AJ104" s="68"/>
      <c r="AL104" s="112"/>
      <c r="AM104" s="91"/>
      <c r="AN104" s="92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4"/>
      <c r="BC104" s="68"/>
      <c r="BD104" s="95"/>
    </row>
    <row r="105" ht="14.25" customHeight="1">
      <c r="A105" s="114" t="s">
        <v>92</v>
      </c>
      <c r="B105" s="92" t="s">
        <v>576</v>
      </c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4"/>
      <c r="Q105" s="68"/>
      <c r="T105" s="114"/>
      <c r="U105" s="92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4"/>
      <c r="AJ105" s="68"/>
      <c r="AL105" s="112"/>
      <c r="AM105" s="93"/>
      <c r="AN105" s="32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4"/>
      <c r="BC105" s="68"/>
      <c r="BD105" s="95"/>
    </row>
    <row r="106" ht="14.25" customHeight="1">
      <c r="A106" s="101" t="s">
        <v>561</v>
      </c>
      <c r="B106" s="118" t="s">
        <v>573</v>
      </c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4"/>
      <c r="Q106" s="95"/>
      <c r="R106" s="95"/>
      <c r="AJ106" s="95"/>
      <c r="AK106" s="95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2"/>
      <c r="BC106" s="179"/>
      <c r="BD106" s="179"/>
    </row>
    <row r="107" ht="14.25" customHeight="1">
      <c r="Q107" s="95"/>
      <c r="R107" s="95"/>
      <c r="AJ107" s="95"/>
      <c r="AK107" s="95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79"/>
      <c r="BD107" s="179"/>
    </row>
    <row r="108" ht="14.25" customHeight="1">
      <c r="Q108" s="95"/>
      <c r="R108" s="95"/>
      <c r="AJ108" s="95"/>
      <c r="AK108" s="95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  <c r="BC108" s="179"/>
      <c r="BD108" s="179"/>
    </row>
    <row r="109" ht="14.25" customHeight="1">
      <c r="Q109" s="95"/>
      <c r="R109" s="95"/>
      <c r="AJ109" s="95"/>
      <c r="AK109" s="95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/>
      <c r="BA109" s="112"/>
      <c r="BB109" s="112"/>
      <c r="BC109" s="179"/>
      <c r="BD109" s="179"/>
    </row>
    <row r="110" ht="14.25" customHeight="1">
      <c r="Q110" s="95"/>
      <c r="R110" s="95"/>
      <c r="AJ110" s="95"/>
      <c r="AK110" s="95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12"/>
      <c r="BA110" s="112"/>
      <c r="BB110" s="112"/>
      <c r="BC110" s="179"/>
      <c r="BD110" s="179"/>
    </row>
    <row r="111" ht="14.25" customHeight="1">
      <c r="Q111" s="95"/>
      <c r="R111" s="95"/>
      <c r="AJ111" s="95"/>
      <c r="AK111" s="95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12"/>
      <c r="BA111" s="112"/>
      <c r="BB111" s="112"/>
      <c r="BC111" s="179"/>
      <c r="BD111" s="179"/>
    </row>
    <row r="112" ht="14.25" customHeight="1">
      <c r="Q112" s="95"/>
      <c r="R112" s="95"/>
      <c r="AJ112" s="95"/>
      <c r="AK112" s="95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2"/>
      <c r="AX112" s="112"/>
      <c r="AY112" s="112"/>
      <c r="AZ112" s="112"/>
      <c r="BA112" s="112"/>
      <c r="BB112" s="112"/>
      <c r="BC112" s="179"/>
      <c r="BD112" s="179"/>
    </row>
    <row r="113" ht="14.25" customHeight="1">
      <c r="Q113" s="95"/>
      <c r="R113" s="95"/>
      <c r="AJ113" s="95"/>
      <c r="AK113" s="95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79"/>
      <c r="BD113" s="179"/>
    </row>
    <row r="114" ht="14.25" customHeight="1">
      <c r="Q114" s="95"/>
      <c r="R114" s="95"/>
      <c r="AJ114" s="95"/>
      <c r="AK114" s="9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79"/>
      <c r="BD114" s="179"/>
    </row>
    <row r="115" ht="14.25" customHeight="1">
      <c r="Q115" s="95"/>
      <c r="R115" s="95"/>
      <c r="AJ115" s="95"/>
      <c r="AK115" s="95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79"/>
      <c r="BD115" s="179"/>
    </row>
    <row r="116" ht="14.25" customHeight="1">
      <c r="Q116" s="95"/>
      <c r="R116" s="95"/>
      <c r="AJ116" s="95"/>
      <c r="AK116" s="95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79"/>
      <c r="BD116" s="179"/>
    </row>
    <row r="117" ht="14.25" customHeight="1">
      <c r="Q117" s="95"/>
      <c r="R117" s="95"/>
      <c r="AJ117" s="95"/>
      <c r="AK117" s="95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79"/>
      <c r="BD117" s="179"/>
    </row>
    <row r="118" ht="14.25" customHeight="1">
      <c r="Q118" s="95"/>
      <c r="R118" s="95"/>
      <c r="AJ118" s="95"/>
      <c r="AK118" s="95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79"/>
      <c r="BD118" s="179"/>
    </row>
    <row r="119" ht="14.25" customHeight="1">
      <c r="Q119" s="95"/>
      <c r="R119" s="95"/>
      <c r="AJ119" s="95"/>
      <c r="AK119" s="95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79"/>
      <c r="BD119" s="179"/>
    </row>
    <row r="120" ht="14.25" customHeight="1">
      <c r="Q120" s="95"/>
      <c r="R120" s="95"/>
      <c r="AJ120" s="95"/>
      <c r="AK120" s="95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79"/>
      <c r="BD120" s="179"/>
    </row>
    <row r="121" ht="14.25" customHeight="1">
      <c r="Q121" s="95"/>
      <c r="R121" s="95"/>
      <c r="AJ121" s="95"/>
      <c r="AK121" s="95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79"/>
      <c r="BD121" s="179"/>
    </row>
    <row r="122" ht="14.25" customHeight="1">
      <c r="Q122" s="95"/>
      <c r="R122" s="95"/>
      <c r="AJ122" s="95"/>
      <c r="AK122" s="95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79"/>
      <c r="BD122" s="179"/>
    </row>
    <row r="123" ht="14.25" customHeight="1">
      <c r="Q123" s="95"/>
      <c r="R123" s="95"/>
      <c r="AJ123" s="95"/>
      <c r="AK123" s="95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79"/>
      <c r="BD123" s="179"/>
    </row>
    <row r="124" ht="14.25" customHeight="1">
      <c r="Q124" s="95"/>
      <c r="R124" s="95"/>
      <c r="AJ124" s="95"/>
      <c r="AK124" s="95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79"/>
      <c r="BD124" s="179"/>
    </row>
    <row r="125" ht="14.25" customHeight="1">
      <c r="Q125" s="95"/>
      <c r="R125" s="95"/>
      <c r="AJ125" s="95"/>
      <c r="AK125" s="95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79"/>
      <c r="BD125" s="179"/>
    </row>
    <row r="126" ht="14.25" customHeight="1">
      <c r="Q126" s="95"/>
      <c r="R126" s="95"/>
      <c r="AJ126" s="95"/>
      <c r="AK126" s="95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79"/>
      <c r="BD126" s="179"/>
    </row>
    <row r="127" ht="14.25" customHeight="1">
      <c r="Q127" s="95"/>
      <c r="R127" s="95"/>
      <c r="AJ127" s="95"/>
      <c r="AK127" s="95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79"/>
      <c r="BD127" s="179"/>
    </row>
    <row r="128" ht="14.25" customHeight="1">
      <c r="Q128" s="95"/>
      <c r="R128" s="95"/>
      <c r="AJ128" s="95"/>
      <c r="AK128" s="95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79"/>
      <c r="BD128" s="179"/>
    </row>
    <row r="129" ht="14.25" customHeight="1">
      <c r="Q129" s="95"/>
      <c r="R129" s="95"/>
      <c r="AJ129" s="95"/>
      <c r="AK129" s="95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79"/>
      <c r="BD129" s="179"/>
    </row>
    <row r="130" ht="14.25" customHeight="1">
      <c r="Q130" s="95"/>
      <c r="R130" s="95"/>
      <c r="AJ130" s="95"/>
      <c r="AK130" s="95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79"/>
      <c r="BD130" s="179"/>
    </row>
    <row r="131" ht="14.25" customHeight="1">
      <c r="Q131" s="95"/>
      <c r="R131" s="95"/>
      <c r="AJ131" s="95"/>
      <c r="AK131" s="95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79"/>
      <c r="BD131" s="179"/>
    </row>
    <row r="132" ht="14.25" customHeight="1">
      <c r="Q132" s="95"/>
      <c r="R132" s="95"/>
      <c r="AJ132" s="95"/>
      <c r="AK132" s="95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79"/>
      <c r="BD132" s="179"/>
    </row>
    <row r="133" ht="14.25" customHeight="1">
      <c r="Q133" s="95"/>
      <c r="R133" s="95"/>
      <c r="AJ133" s="95"/>
      <c r="AK133" s="95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79"/>
      <c r="BD133" s="179"/>
    </row>
    <row r="134" ht="14.25" customHeight="1">
      <c r="Q134" s="95"/>
      <c r="R134" s="95"/>
      <c r="AJ134" s="95"/>
      <c r="AK134" s="95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79"/>
      <c r="BD134" s="179"/>
    </row>
    <row r="135" ht="14.25" customHeight="1">
      <c r="Q135" s="95"/>
      <c r="R135" s="95"/>
      <c r="AJ135" s="95"/>
      <c r="AK135" s="95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79"/>
      <c r="BD135" s="179"/>
    </row>
    <row r="136" ht="14.25" customHeight="1">
      <c r="Q136" s="95"/>
      <c r="R136" s="95"/>
      <c r="AJ136" s="95"/>
      <c r="AK136" s="95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79"/>
      <c r="BD136" s="179"/>
    </row>
    <row r="137" ht="14.25" customHeight="1">
      <c r="Q137" s="95"/>
      <c r="R137" s="95"/>
      <c r="AJ137" s="95"/>
      <c r="AK137" s="95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79"/>
      <c r="BD137" s="179"/>
    </row>
    <row r="138" ht="14.25" customHeight="1">
      <c r="Q138" s="95"/>
      <c r="R138" s="95"/>
      <c r="AJ138" s="95"/>
      <c r="AK138" s="95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79"/>
      <c r="BD138" s="179"/>
    </row>
    <row r="139" ht="14.25" customHeight="1">
      <c r="Q139" s="95"/>
      <c r="R139" s="95"/>
      <c r="AJ139" s="95"/>
      <c r="AK139" s="95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79"/>
      <c r="BD139" s="179"/>
    </row>
    <row r="140" ht="14.25" customHeight="1">
      <c r="Q140" s="95"/>
      <c r="R140" s="95"/>
      <c r="AJ140" s="95"/>
      <c r="AK140" s="95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79"/>
      <c r="BD140" s="179"/>
    </row>
    <row r="141" ht="14.25" customHeight="1">
      <c r="Q141" s="95"/>
      <c r="R141" s="95"/>
      <c r="AJ141" s="95"/>
      <c r="AK141" s="95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79"/>
      <c r="BD141" s="179"/>
    </row>
    <row r="142" ht="14.25" customHeight="1">
      <c r="Q142" s="95"/>
      <c r="R142" s="95"/>
      <c r="AJ142" s="95"/>
      <c r="AK142" s="95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79"/>
      <c r="BD142" s="179"/>
    </row>
    <row r="143" ht="14.25" customHeight="1">
      <c r="Q143" s="95"/>
      <c r="R143" s="95"/>
      <c r="AJ143" s="95"/>
      <c r="AK143" s="95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  <c r="BC143" s="179"/>
      <c r="BD143" s="179"/>
    </row>
    <row r="144" ht="14.25" customHeight="1">
      <c r="Q144" s="95"/>
      <c r="R144" s="95"/>
      <c r="AJ144" s="95"/>
      <c r="AK144" s="95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  <c r="BC144" s="179"/>
      <c r="BD144" s="179"/>
    </row>
    <row r="145" ht="14.25" customHeight="1">
      <c r="Q145" s="95"/>
      <c r="R145" s="95"/>
      <c r="AJ145" s="95"/>
      <c r="AK145" s="95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A145" s="112"/>
      <c r="BB145" s="112"/>
      <c r="BC145" s="179"/>
      <c r="BD145" s="179"/>
    </row>
    <row r="146" ht="14.25" customHeight="1">
      <c r="Q146" s="95"/>
      <c r="R146" s="95"/>
      <c r="AJ146" s="95"/>
      <c r="AK146" s="95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2"/>
      <c r="AX146" s="112"/>
      <c r="AY146" s="112"/>
      <c r="AZ146" s="112"/>
      <c r="BA146" s="112"/>
      <c r="BB146" s="112"/>
      <c r="BC146" s="179"/>
      <c r="BD146" s="179"/>
    </row>
    <row r="147" ht="14.25" customHeight="1">
      <c r="Q147" s="95"/>
      <c r="R147" s="95"/>
      <c r="AJ147" s="95"/>
      <c r="AK147" s="95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2"/>
      <c r="AX147" s="112"/>
      <c r="AY147" s="112"/>
      <c r="AZ147" s="112"/>
      <c r="BA147" s="112"/>
      <c r="BB147" s="112"/>
      <c r="BC147" s="179"/>
      <c r="BD147" s="179"/>
    </row>
    <row r="148" ht="14.25" customHeight="1">
      <c r="Q148" s="95"/>
      <c r="R148" s="95"/>
      <c r="AJ148" s="95"/>
      <c r="AK148" s="95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  <c r="BC148" s="179"/>
      <c r="BD148" s="179"/>
    </row>
    <row r="149" ht="14.25" customHeight="1">
      <c r="Q149" s="95"/>
      <c r="R149" s="95"/>
      <c r="AJ149" s="95"/>
      <c r="AK149" s="95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2"/>
      <c r="AX149" s="112"/>
      <c r="AY149" s="112"/>
      <c r="AZ149" s="112"/>
      <c r="BA149" s="112"/>
      <c r="BB149" s="112"/>
      <c r="BC149" s="179"/>
      <c r="BD149" s="179"/>
    </row>
    <row r="150" ht="14.25" customHeight="1">
      <c r="Q150" s="95"/>
      <c r="R150" s="95"/>
      <c r="AJ150" s="95"/>
      <c r="AK150" s="95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A150" s="112"/>
      <c r="BB150" s="112"/>
      <c r="BC150" s="179"/>
      <c r="BD150" s="179"/>
    </row>
    <row r="151" ht="14.25" customHeight="1">
      <c r="Q151" s="95"/>
      <c r="R151" s="95"/>
      <c r="AJ151" s="95"/>
      <c r="AK151" s="95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2"/>
      <c r="AX151" s="112"/>
      <c r="AY151" s="112"/>
      <c r="AZ151" s="112"/>
      <c r="BA151" s="112"/>
      <c r="BB151" s="112"/>
      <c r="BC151" s="179"/>
      <c r="BD151" s="179"/>
    </row>
    <row r="152" ht="14.25" customHeight="1">
      <c r="Q152" s="95"/>
      <c r="R152" s="95"/>
      <c r="AJ152" s="95"/>
      <c r="AK152" s="95"/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  <c r="AW152" s="112"/>
      <c r="AX152" s="112"/>
      <c r="AY152" s="112"/>
      <c r="AZ152" s="112"/>
      <c r="BA152" s="112"/>
      <c r="BB152" s="112"/>
      <c r="BC152" s="179"/>
      <c r="BD152" s="179"/>
    </row>
    <row r="153" ht="14.25" customHeight="1">
      <c r="Q153" s="95"/>
      <c r="R153" s="95"/>
      <c r="AJ153" s="95"/>
      <c r="AK153" s="95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A153" s="112"/>
      <c r="BB153" s="112"/>
      <c r="BC153" s="179"/>
      <c r="BD153" s="179"/>
    </row>
    <row r="154" ht="14.25" customHeight="1">
      <c r="Q154" s="95"/>
      <c r="R154" s="95"/>
      <c r="AJ154" s="95"/>
      <c r="AK154" s="95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2"/>
      <c r="AX154" s="112"/>
      <c r="AY154" s="112"/>
      <c r="AZ154" s="112"/>
      <c r="BA154" s="112"/>
      <c r="BB154" s="112"/>
      <c r="BC154" s="179"/>
      <c r="BD154" s="179"/>
    </row>
    <row r="155" ht="14.25" customHeight="1">
      <c r="Q155" s="95"/>
      <c r="R155" s="95"/>
      <c r="AJ155" s="95"/>
      <c r="AK155" s="95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2"/>
      <c r="AX155" s="112"/>
      <c r="AY155" s="112"/>
      <c r="AZ155" s="112"/>
      <c r="BA155" s="112"/>
      <c r="BB155" s="112"/>
      <c r="BC155" s="179"/>
      <c r="BD155" s="179"/>
    </row>
    <row r="156" ht="14.25" customHeight="1">
      <c r="Q156" s="95"/>
      <c r="R156" s="95"/>
      <c r="AJ156" s="95"/>
      <c r="AK156" s="95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79"/>
      <c r="BD156" s="179"/>
    </row>
    <row r="157" ht="14.25" customHeight="1">
      <c r="Q157" s="95"/>
      <c r="R157" s="95"/>
      <c r="AJ157" s="95"/>
      <c r="AK157" s="95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A157" s="112"/>
      <c r="BB157" s="112"/>
      <c r="BC157" s="179"/>
      <c r="BD157" s="179"/>
    </row>
    <row r="158" ht="14.25" customHeight="1">
      <c r="Q158" s="95"/>
      <c r="R158" s="95"/>
      <c r="AJ158" s="95"/>
      <c r="AK158" s="95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  <c r="BC158" s="179"/>
      <c r="BD158" s="179"/>
    </row>
    <row r="159" ht="14.25" customHeight="1">
      <c r="Q159" s="95"/>
      <c r="R159" s="95"/>
      <c r="AJ159" s="95"/>
      <c r="AK159" s="95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A159" s="112"/>
      <c r="BB159" s="112"/>
      <c r="BC159" s="179"/>
      <c r="BD159" s="179"/>
    </row>
    <row r="160" ht="14.25" customHeight="1">
      <c r="Q160" s="95"/>
      <c r="R160" s="95"/>
      <c r="AJ160" s="95"/>
      <c r="AK160" s="95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2"/>
      <c r="BA160" s="112"/>
      <c r="BB160" s="112"/>
      <c r="BC160" s="179"/>
      <c r="BD160" s="179"/>
    </row>
    <row r="161" ht="14.25" customHeight="1">
      <c r="Q161" s="95"/>
      <c r="R161" s="95"/>
      <c r="AJ161" s="95"/>
      <c r="AK161" s="95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A161" s="112"/>
      <c r="BB161" s="112"/>
      <c r="BC161" s="179"/>
      <c r="BD161" s="179"/>
    </row>
    <row r="162" ht="14.25" customHeight="1">
      <c r="Q162" s="95"/>
      <c r="R162" s="95"/>
      <c r="AJ162" s="95"/>
      <c r="AK162" s="95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79"/>
      <c r="BD162" s="179"/>
    </row>
    <row r="163" ht="14.25" customHeight="1">
      <c r="Q163" s="95"/>
      <c r="R163" s="95"/>
      <c r="AJ163" s="95"/>
      <c r="AK163" s="95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12"/>
      <c r="AV163" s="112"/>
      <c r="AW163" s="112"/>
      <c r="AX163" s="112"/>
      <c r="AY163" s="112"/>
      <c r="AZ163" s="112"/>
      <c r="BA163" s="112"/>
      <c r="BB163" s="112"/>
      <c r="BC163" s="179"/>
      <c r="BD163" s="179"/>
    </row>
    <row r="164" ht="14.25" customHeight="1">
      <c r="Q164" s="95"/>
      <c r="R164" s="95"/>
      <c r="AJ164" s="95"/>
      <c r="AK164" s="95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12"/>
      <c r="AV164" s="112"/>
      <c r="AW164" s="112"/>
      <c r="AX164" s="112"/>
      <c r="AY164" s="112"/>
      <c r="AZ164" s="112"/>
      <c r="BA164" s="112"/>
      <c r="BB164" s="112"/>
      <c r="BC164" s="179"/>
      <c r="BD164" s="179"/>
    </row>
    <row r="165" ht="14.25" customHeight="1">
      <c r="Q165" s="95"/>
      <c r="R165" s="95"/>
      <c r="AJ165" s="95"/>
      <c r="AK165" s="95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2"/>
      <c r="AV165" s="112"/>
      <c r="AW165" s="112"/>
      <c r="AX165" s="112"/>
      <c r="AY165" s="112"/>
      <c r="AZ165" s="112"/>
      <c r="BA165" s="112"/>
      <c r="BB165" s="112"/>
      <c r="BC165" s="179"/>
      <c r="BD165" s="179"/>
    </row>
    <row r="166" ht="14.25" customHeight="1">
      <c r="Q166" s="95"/>
      <c r="R166" s="95"/>
      <c r="AJ166" s="95"/>
      <c r="AK166" s="95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A166" s="112"/>
      <c r="BB166" s="112"/>
      <c r="BC166" s="179"/>
      <c r="BD166" s="179"/>
    </row>
    <row r="167" ht="14.25" customHeight="1">
      <c r="Q167" s="95"/>
      <c r="R167" s="95"/>
      <c r="AJ167" s="95"/>
      <c r="AK167" s="95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79"/>
      <c r="BD167" s="179"/>
    </row>
    <row r="168" ht="14.25" customHeight="1">
      <c r="Q168" s="95"/>
      <c r="R168" s="95"/>
      <c r="AJ168" s="95"/>
      <c r="AK168" s="95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  <c r="AW168" s="112"/>
      <c r="AX168" s="112"/>
      <c r="AY168" s="112"/>
      <c r="AZ168" s="112"/>
      <c r="BA168" s="112"/>
      <c r="BB168" s="112"/>
      <c r="BC168" s="179"/>
      <c r="BD168" s="179"/>
    </row>
    <row r="169" ht="14.25" customHeight="1">
      <c r="Q169" s="95"/>
      <c r="R169" s="95"/>
      <c r="AJ169" s="95"/>
      <c r="AK169" s="95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  <c r="AW169" s="112"/>
      <c r="AX169" s="112"/>
      <c r="AY169" s="112"/>
      <c r="AZ169" s="112"/>
      <c r="BA169" s="112"/>
      <c r="BB169" s="112"/>
      <c r="BC169" s="179"/>
      <c r="BD169" s="179"/>
    </row>
    <row r="170" ht="14.25" customHeight="1">
      <c r="Q170" s="95"/>
      <c r="R170" s="95"/>
      <c r="AJ170" s="95"/>
      <c r="AK170" s="95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  <c r="AW170" s="112"/>
      <c r="AX170" s="112"/>
      <c r="AY170" s="112"/>
      <c r="AZ170" s="112"/>
      <c r="BA170" s="112"/>
      <c r="BB170" s="112"/>
      <c r="BC170" s="179"/>
      <c r="BD170" s="179"/>
    </row>
    <row r="171" ht="14.25" customHeight="1">
      <c r="Q171" s="95"/>
      <c r="R171" s="95"/>
      <c r="AJ171" s="95"/>
      <c r="AK171" s="95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2"/>
      <c r="AX171" s="112"/>
      <c r="AY171" s="112"/>
      <c r="AZ171" s="112"/>
      <c r="BA171" s="112"/>
      <c r="BB171" s="112"/>
      <c r="BC171" s="179"/>
      <c r="BD171" s="179"/>
    </row>
    <row r="172" ht="14.25" customHeight="1">
      <c r="Q172" s="95"/>
      <c r="R172" s="95"/>
      <c r="AJ172" s="95"/>
      <c r="AK172" s="95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  <c r="BC172" s="179"/>
      <c r="BD172" s="179"/>
    </row>
    <row r="173" ht="14.25" customHeight="1">
      <c r="Q173" s="95"/>
      <c r="R173" s="95"/>
      <c r="AJ173" s="95"/>
      <c r="AK173" s="95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79"/>
      <c r="BD173" s="179"/>
    </row>
    <row r="174" ht="14.25" customHeight="1">
      <c r="Q174" s="95"/>
      <c r="R174" s="95"/>
      <c r="AJ174" s="95"/>
      <c r="AK174" s="95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79"/>
      <c r="BD174" s="179"/>
    </row>
    <row r="175" ht="14.25" customHeight="1">
      <c r="Q175" s="95"/>
      <c r="R175" s="95"/>
      <c r="AJ175" s="95"/>
      <c r="AK175" s="95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  <c r="BC175" s="179"/>
      <c r="BD175" s="179"/>
    </row>
    <row r="176" ht="14.25" customHeight="1">
      <c r="Q176" s="95"/>
      <c r="R176" s="95"/>
      <c r="AJ176" s="95"/>
      <c r="AK176" s="95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  <c r="BC176" s="179"/>
      <c r="BD176" s="179"/>
    </row>
    <row r="177" ht="14.25" customHeight="1">
      <c r="Q177" s="95"/>
      <c r="R177" s="95"/>
      <c r="AJ177" s="95"/>
      <c r="AK177" s="95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  <c r="BC177" s="179"/>
      <c r="BD177" s="179"/>
    </row>
    <row r="178" ht="14.25" customHeight="1">
      <c r="Q178" s="95"/>
      <c r="R178" s="95"/>
      <c r="AJ178" s="95"/>
      <c r="AK178" s="95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A178" s="112"/>
      <c r="BB178" s="112"/>
      <c r="BC178" s="179"/>
      <c r="BD178" s="179"/>
    </row>
    <row r="179" ht="14.25" customHeight="1">
      <c r="Q179" s="95"/>
      <c r="R179" s="95"/>
      <c r="AJ179" s="95"/>
      <c r="AK179" s="95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A179" s="112"/>
      <c r="BB179" s="112"/>
      <c r="BC179" s="179"/>
      <c r="BD179" s="179"/>
    </row>
    <row r="180" ht="14.25" customHeight="1">
      <c r="Q180" s="95"/>
      <c r="R180" s="95"/>
      <c r="AJ180" s="95"/>
      <c r="AK180" s="95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79"/>
      <c r="BD180" s="179"/>
    </row>
    <row r="181" ht="14.25" customHeight="1">
      <c r="Q181" s="95"/>
      <c r="R181" s="95"/>
      <c r="AJ181" s="95"/>
      <c r="AK181" s="95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79"/>
      <c r="BD181" s="179"/>
    </row>
    <row r="182" ht="14.25" customHeight="1">
      <c r="Q182" s="95"/>
      <c r="R182" s="95"/>
      <c r="AJ182" s="95"/>
      <c r="AK182" s="95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79"/>
      <c r="BD182" s="179"/>
    </row>
    <row r="183" ht="14.25" customHeight="1">
      <c r="Q183" s="95"/>
      <c r="R183" s="95"/>
      <c r="AJ183" s="95"/>
      <c r="AK183" s="95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  <c r="BC183" s="179"/>
      <c r="BD183" s="179"/>
    </row>
    <row r="184" ht="14.25" customHeight="1">
      <c r="Q184" s="95"/>
      <c r="R184" s="95"/>
      <c r="AJ184" s="95"/>
      <c r="AK184" s="95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  <c r="BC184" s="179"/>
      <c r="BD184" s="179"/>
    </row>
    <row r="185" ht="14.25" customHeight="1">
      <c r="Q185" s="95"/>
      <c r="R185" s="95"/>
      <c r="AJ185" s="95"/>
      <c r="AK185" s="95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  <c r="BC185" s="179"/>
      <c r="BD185" s="179"/>
    </row>
    <row r="186" ht="14.25" customHeight="1">
      <c r="Q186" s="95"/>
      <c r="R186" s="95"/>
      <c r="AJ186" s="95"/>
      <c r="AK186" s="95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  <c r="BC186" s="179"/>
      <c r="BD186" s="179"/>
    </row>
    <row r="187" ht="14.25" customHeight="1">
      <c r="Q187" s="95"/>
      <c r="R187" s="95"/>
      <c r="AJ187" s="95"/>
      <c r="AK187" s="95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2"/>
      <c r="AX187" s="112"/>
      <c r="AY187" s="112"/>
      <c r="AZ187" s="112"/>
      <c r="BA187" s="112"/>
      <c r="BB187" s="112"/>
      <c r="BC187" s="179"/>
      <c r="BD187" s="179"/>
    </row>
    <row r="188" ht="14.25" customHeight="1">
      <c r="Q188" s="95"/>
      <c r="R188" s="95"/>
      <c r="AJ188" s="95"/>
      <c r="AK188" s="95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2"/>
      <c r="AX188" s="112"/>
      <c r="AY188" s="112"/>
      <c r="AZ188" s="112"/>
      <c r="BA188" s="112"/>
      <c r="BB188" s="112"/>
      <c r="BC188" s="179"/>
      <c r="BD188" s="179"/>
    </row>
    <row r="189" ht="14.25" customHeight="1">
      <c r="Q189" s="95"/>
      <c r="R189" s="95"/>
      <c r="AJ189" s="95"/>
      <c r="AK189" s="95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  <c r="AW189" s="112"/>
      <c r="AX189" s="112"/>
      <c r="AY189" s="112"/>
      <c r="AZ189" s="112"/>
      <c r="BA189" s="112"/>
      <c r="BB189" s="112"/>
      <c r="BC189" s="179"/>
      <c r="BD189" s="179"/>
    </row>
    <row r="190" ht="14.25" customHeight="1">
      <c r="Q190" s="95"/>
      <c r="R190" s="95"/>
      <c r="AJ190" s="95"/>
      <c r="AK190" s="95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79"/>
      <c r="BD190" s="179"/>
    </row>
    <row r="191" ht="14.25" customHeight="1">
      <c r="Q191" s="95"/>
      <c r="R191" s="95"/>
      <c r="AJ191" s="95"/>
      <c r="AK191" s="95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  <c r="AW191" s="112"/>
      <c r="AX191" s="112"/>
      <c r="AY191" s="112"/>
      <c r="AZ191" s="112"/>
      <c r="BA191" s="112"/>
      <c r="BB191" s="112"/>
      <c r="BC191" s="179"/>
      <c r="BD191" s="179"/>
    </row>
    <row r="192" ht="14.25" customHeight="1">
      <c r="Q192" s="95"/>
      <c r="R192" s="95"/>
      <c r="AJ192" s="95"/>
      <c r="AK192" s="95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2"/>
      <c r="AX192" s="112"/>
      <c r="AY192" s="112"/>
      <c r="AZ192" s="112"/>
      <c r="BA192" s="112"/>
      <c r="BB192" s="112"/>
      <c r="BC192" s="179"/>
      <c r="BD192" s="179"/>
    </row>
    <row r="193" ht="14.25" customHeight="1">
      <c r="Q193" s="95"/>
      <c r="R193" s="95"/>
      <c r="AJ193" s="95"/>
      <c r="AK193" s="95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A193" s="112"/>
      <c r="BB193" s="112"/>
      <c r="BC193" s="179"/>
      <c r="BD193" s="179"/>
    </row>
    <row r="194" ht="14.25" customHeight="1">
      <c r="Q194" s="95"/>
      <c r="R194" s="95"/>
      <c r="AJ194" s="95"/>
      <c r="AK194" s="95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79"/>
      <c r="BD194" s="179"/>
    </row>
    <row r="195" ht="14.25" customHeight="1">
      <c r="Q195" s="95"/>
      <c r="R195" s="95"/>
      <c r="AJ195" s="95"/>
      <c r="AK195" s="95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A195" s="112"/>
      <c r="BB195" s="112"/>
      <c r="BC195" s="179"/>
      <c r="BD195" s="179"/>
    </row>
    <row r="196" ht="14.25" customHeight="1">
      <c r="Q196" s="95"/>
      <c r="R196" s="95"/>
      <c r="AJ196" s="95"/>
      <c r="AK196" s="95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  <c r="AW196" s="112"/>
      <c r="AX196" s="112"/>
      <c r="AY196" s="112"/>
      <c r="AZ196" s="112"/>
      <c r="BA196" s="112"/>
      <c r="BB196" s="112"/>
      <c r="BC196" s="179"/>
      <c r="BD196" s="179"/>
    </row>
    <row r="197" ht="14.25" customHeight="1">
      <c r="Q197" s="95"/>
      <c r="R197" s="95"/>
      <c r="AJ197" s="95"/>
      <c r="AK197" s="95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2"/>
      <c r="AX197" s="112"/>
      <c r="AY197" s="112"/>
      <c r="AZ197" s="112"/>
      <c r="BA197" s="112"/>
      <c r="BB197" s="112"/>
      <c r="BC197" s="179"/>
      <c r="BD197" s="179"/>
    </row>
    <row r="198" ht="14.25" customHeight="1">
      <c r="Q198" s="95"/>
      <c r="R198" s="95"/>
      <c r="AJ198" s="95"/>
      <c r="AK198" s="95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  <c r="BC198" s="179"/>
      <c r="BD198" s="179"/>
    </row>
    <row r="199" ht="14.25" customHeight="1">
      <c r="Q199" s="95"/>
      <c r="R199" s="95"/>
      <c r="AJ199" s="95"/>
      <c r="AK199" s="95"/>
      <c r="AL199" s="112"/>
      <c r="AM199" s="112"/>
      <c r="AN199" s="112"/>
      <c r="AO199" s="112"/>
      <c r="AP199" s="112"/>
      <c r="AQ199" s="112"/>
      <c r="AR199" s="112"/>
      <c r="AS199" s="112"/>
      <c r="AT199" s="112"/>
      <c r="AU199" s="112"/>
      <c r="AV199" s="112"/>
      <c r="AW199" s="112"/>
      <c r="AX199" s="112"/>
      <c r="AY199" s="112"/>
      <c r="AZ199" s="112"/>
      <c r="BA199" s="112"/>
      <c r="BB199" s="112"/>
      <c r="BC199" s="179"/>
      <c r="BD199" s="179"/>
    </row>
    <row r="200" ht="14.25" customHeight="1">
      <c r="Q200" s="95"/>
      <c r="R200" s="95"/>
      <c r="AJ200" s="95"/>
      <c r="AK200" s="95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  <c r="AW200" s="112"/>
      <c r="AX200" s="112"/>
      <c r="AY200" s="112"/>
      <c r="AZ200" s="112"/>
      <c r="BA200" s="112"/>
      <c r="BB200" s="112"/>
      <c r="BC200" s="179"/>
      <c r="BD200" s="179"/>
    </row>
    <row r="201" ht="14.25" customHeight="1">
      <c r="Q201" s="95"/>
      <c r="R201" s="95"/>
      <c r="AJ201" s="95"/>
      <c r="AK201" s="95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12"/>
      <c r="AV201" s="112"/>
      <c r="AW201" s="112"/>
      <c r="AX201" s="112"/>
      <c r="AY201" s="112"/>
      <c r="AZ201" s="112"/>
      <c r="BA201" s="112"/>
      <c r="BB201" s="112"/>
      <c r="BC201" s="179"/>
      <c r="BD201" s="179"/>
    </row>
    <row r="202" ht="14.25" customHeight="1">
      <c r="Q202" s="95"/>
      <c r="R202" s="95"/>
      <c r="AJ202" s="95"/>
      <c r="AK202" s="95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A202" s="112"/>
      <c r="BB202" s="112"/>
      <c r="BC202" s="179"/>
      <c r="BD202" s="179"/>
    </row>
    <row r="203" ht="14.25" customHeight="1">
      <c r="Q203" s="95"/>
      <c r="R203" s="95"/>
      <c r="AJ203" s="95"/>
      <c r="AK203" s="95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  <c r="AW203" s="112"/>
      <c r="AX203" s="112"/>
      <c r="AY203" s="112"/>
      <c r="AZ203" s="112"/>
      <c r="BA203" s="112"/>
      <c r="BB203" s="112"/>
      <c r="BC203" s="179"/>
      <c r="BD203" s="179"/>
    </row>
    <row r="204" ht="14.25" customHeight="1">
      <c r="Q204" s="95"/>
      <c r="R204" s="95"/>
      <c r="AJ204" s="95"/>
      <c r="AK204" s="95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  <c r="BC204" s="179"/>
      <c r="BD204" s="179"/>
    </row>
    <row r="205" ht="14.25" customHeight="1">
      <c r="Q205" s="95"/>
      <c r="R205" s="95"/>
      <c r="AJ205" s="95"/>
      <c r="AK205" s="95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A205" s="112"/>
      <c r="BB205" s="112"/>
      <c r="BC205" s="179"/>
      <c r="BD205" s="179"/>
    </row>
    <row r="206" ht="14.25" customHeight="1">
      <c r="Q206" s="95"/>
      <c r="R206" s="95"/>
      <c r="AJ206" s="95"/>
      <c r="AK206" s="95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  <c r="AW206" s="112"/>
      <c r="AX206" s="112"/>
      <c r="AY206" s="112"/>
      <c r="AZ206" s="112"/>
      <c r="BA206" s="112"/>
      <c r="BB206" s="112"/>
      <c r="BC206" s="179"/>
      <c r="BD206" s="179"/>
    </row>
    <row r="207" ht="14.25" customHeight="1">
      <c r="Q207" s="95"/>
      <c r="R207" s="95"/>
      <c r="AJ207" s="95"/>
      <c r="AK207" s="95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79"/>
      <c r="BD207" s="179"/>
    </row>
    <row r="208" ht="14.25" customHeight="1">
      <c r="Q208" s="95"/>
      <c r="R208" s="95"/>
      <c r="AJ208" s="95"/>
      <c r="AK208" s="95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12"/>
      <c r="AV208" s="112"/>
      <c r="AW208" s="112"/>
      <c r="AX208" s="112"/>
      <c r="AY208" s="112"/>
      <c r="AZ208" s="112"/>
      <c r="BA208" s="112"/>
      <c r="BB208" s="112"/>
      <c r="BC208" s="179"/>
      <c r="BD208" s="179"/>
    </row>
    <row r="209" ht="14.25" customHeight="1">
      <c r="Q209" s="95"/>
      <c r="R209" s="95"/>
      <c r="AJ209" s="95"/>
      <c r="AK209" s="95"/>
      <c r="AL209" s="112"/>
      <c r="AM209" s="112"/>
      <c r="AN209" s="112"/>
      <c r="AO209" s="112"/>
      <c r="AP209" s="112"/>
      <c r="AQ209" s="112"/>
      <c r="AR209" s="112"/>
      <c r="AS209" s="112"/>
      <c r="AT209" s="112"/>
      <c r="AU209" s="112"/>
      <c r="AV209" s="112"/>
      <c r="AW209" s="112"/>
      <c r="AX209" s="112"/>
      <c r="AY209" s="112"/>
      <c r="AZ209" s="112"/>
      <c r="BA209" s="112"/>
      <c r="BB209" s="112"/>
      <c r="BC209" s="179"/>
      <c r="BD209" s="179"/>
    </row>
    <row r="210" ht="14.25" customHeight="1">
      <c r="Q210" s="95"/>
      <c r="R210" s="95"/>
      <c r="AJ210" s="95"/>
      <c r="AK210" s="95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  <c r="AW210" s="112"/>
      <c r="AX210" s="112"/>
      <c r="AY210" s="112"/>
      <c r="AZ210" s="112"/>
      <c r="BA210" s="112"/>
      <c r="BB210" s="112"/>
      <c r="BC210" s="179"/>
      <c r="BD210" s="179"/>
    </row>
    <row r="211" ht="14.25" customHeight="1">
      <c r="Q211" s="95"/>
      <c r="R211" s="95"/>
      <c r="AJ211" s="95"/>
      <c r="AK211" s="95"/>
      <c r="AL211" s="112"/>
      <c r="AM211" s="112"/>
      <c r="AN211" s="112"/>
      <c r="AO211" s="112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79"/>
      <c r="BD211" s="179"/>
    </row>
    <row r="212" ht="14.25" customHeight="1">
      <c r="Q212" s="95"/>
      <c r="R212" s="95"/>
      <c r="AJ212" s="95"/>
      <c r="AK212" s="95"/>
      <c r="AL212" s="112"/>
      <c r="AM212" s="112"/>
      <c r="AN212" s="112"/>
      <c r="AO212" s="112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79"/>
      <c r="BD212" s="179"/>
    </row>
    <row r="213" ht="14.25" customHeight="1">
      <c r="Q213" s="95"/>
      <c r="R213" s="95"/>
      <c r="AJ213" s="95"/>
      <c r="AK213" s="95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12"/>
      <c r="AV213" s="112"/>
      <c r="AW213" s="112"/>
      <c r="AX213" s="112"/>
      <c r="AY213" s="112"/>
      <c r="AZ213" s="112"/>
      <c r="BA213" s="112"/>
      <c r="BB213" s="112"/>
      <c r="BC213" s="179"/>
      <c r="BD213" s="179"/>
    </row>
    <row r="214" ht="14.25" customHeight="1">
      <c r="Q214" s="95"/>
      <c r="R214" s="95"/>
      <c r="AJ214" s="95"/>
      <c r="AK214" s="95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12"/>
      <c r="AV214" s="112"/>
      <c r="AW214" s="112"/>
      <c r="AX214" s="112"/>
      <c r="AY214" s="112"/>
      <c r="AZ214" s="112"/>
      <c r="BA214" s="112"/>
      <c r="BB214" s="112"/>
      <c r="BC214" s="179"/>
      <c r="BD214" s="179"/>
    </row>
    <row r="215" ht="14.25" customHeight="1">
      <c r="Q215" s="95"/>
      <c r="R215" s="95"/>
      <c r="AJ215" s="95"/>
      <c r="AK215" s="95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112"/>
      <c r="AW215" s="112"/>
      <c r="AX215" s="112"/>
      <c r="AY215" s="112"/>
      <c r="AZ215" s="112"/>
      <c r="BA215" s="112"/>
      <c r="BB215" s="112"/>
      <c r="BC215" s="179"/>
      <c r="BD215" s="179"/>
    </row>
    <row r="216" ht="14.25" customHeight="1">
      <c r="Q216" s="95"/>
      <c r="R216" s="95"/>
      <c r="AJ216" s="95"/>
      <c r="AK216" s="95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12"/>
      <c r="AV216" s="112"/>
      <c r="AW216" s="112"/>
      <c r="AX216" s="112"/>
      <c r="AY216" s="112"/>
      <c r="AZ216" s="112"/>
      <c r="BA216" s="112"/>
      <c r="BB216" s="112"/>
      <c r="BC216" s="179"/>
      <c r="BD216" s="179"/>
    </row>
    <row r="217" ht="14.25" customHeight="1">
      <c r="Q217" s="95"/>
      <c r="R217" s="95"/>
      <c r="AJ217" s="95"/>
      <c r="AK217" s="95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12"/>
      <c r="AV217" s="112"/>
      <c r="AW217" s="112"/>
      <c r="AX217" s="112"/>
      <c r="AY217" s="112"/>
      <c r="AZ217" s="112"/>
      <c r="BA217" s="112"/>
      <c r="BB217" s="112"/>
      <c r="BC217" s="179"/>
      <c r="BD217" s="179"/>
    </row>
    <row r="218" ht="14.25" customHeight="1">
      <c r="Q218" s="95"/>
      <c r="R218" s="95"/>
      <c r="AJ218" s="95"/>
      <c r="AK218" s="95"/>
      <c r="AL218" s="112"/>
      <c r="AM218" s="112"/>
      <c r="AN218" s="112"/>
      <c r="AO218" s="112"/>
      <c r="AP218" s="112"/>
      <c r="AQ218" s="112"/>
      <c r="AR218" s="112"/>
      <c r="AS218" s="112"/>
      <c r="AT218" s="112"/>
      <c r="AU218" s="112"/>
      <c r="AV218" s="112"/>
      <c r="AW218" s="112"/>
      <c r="AX218" s="112"/>
      <c r="AY218" s="112"/>
      <c r="AZ218" s="112"/>
      <c r="BA218" s="112"/>
      <c r="BB218" s="112"/>
      <c r="BC218" s="179"/>
      <c r="BD218" s="179"/>
    </row>
    <row r="219" ht="14.25" customHeight="1">
      <c r="Q219" s="95"/>
      <c r="R219" s="95"/>
      <c r="AJ219" s="95"/>
      <c r="AK219" s="95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12"/>
      <c r="AV219" s="112"/>
      <c r="AW219" s="112"/>
      <c r="AX219" s="112"/>
      <c r="AY219" s="112"/>
      <c r="AZ219" s="112"/>
      <c r="BA219" s="112"/>
      <c r="BB219" s="112"/>
      <c r="BC219" s="179"/>
      <c r="BD219" s="179"/>
    </row>
    <row r="220" ht="14.25" customHeight="1">
      <c r="Q220" s="95"/>
      <c r="R220" s="95"/>
      <c r="AJ220" s="95"/>
      <c r="AK220" s="95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A220" s="112"/>
      <c r="BB220" s="112"/>
      <c r="BC220" s="179"/>
      <c r="BD220" s="179"/>
    </row>
    <row r="221" ht="14.25" customHeight="1">
      <c r="Q221" s="95"/>
      <c r="R221" s="95"/>
      <c r="AJ221" s="95"/>
      <c r="AK221" s="95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79"/>
      <c r="BD221" s="179"/>
    </row>
    <row r="222" ht="14.25" customHeight="1">
      <c r="Q222" s="95"/>
      <c r="R222" s="95"/>
      <c r="AJ222" s="95"/>
      <c r="AK222" s="95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12"/>
      <c r="AV222" s="112"/>
      <c r="AW222" s="112"/>
      <c r="AX222" s="112"/>
      <c r="AY222" s="112"/>
      <c r="AZ222" s="112"/>
      <c r="BA222" s="112"/>
      <c r="BB222" s="112"/>
      <c r="BC222" s="179"/>
      <c r="BD222" s="179"/>
    </row>
    <row r="223" ht="14.25" customHeight="1">
      <c r="Q223" s="95"/>
      <c r="R223" s="95"/>
      <c r="AJ223" s="95"/>
      <c r="AK223" s="95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12"/>
      <c r="AV223" s="112"/>
      <c r="AW223" s="112"/>
      <c r="AX223" s="112"/>
      <c r="AY223" s="112"/>
      <c r="AZ223" s="112"/>
      <c r="BA223" s="112"/>
      <c r="BB223" s="112"/>
      <c r="BC223" s="179"/>
      <c r="BD223" s="179"/>
    </row>
    <row r="224" ht="14.25" customHeight="1">
      <c r="Q224" s="95"/>
      <c r="R224" s="95"/>
      <c r="AJ224" s="95"/>
      <c r="AK224" s="95"/>
      <c r="AL224" s="112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79"/>
      <c r="BD224" s="179"/>
    </row>
    <row r="225" ht="14.25" customHeight="1">
      <c r="Q225" s="95"/>
      <c r="R225" s="95"/>
      <c r="AJ225" s="95"/>
      <c r="AK225" s="95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12"/>
      <c r="AV225" s="112"/>
      <c r="AW225" s="112"/>
      <c r="AX225" s="112"/>
      <c r="AY225" s="112"/>
      <c r="AZ225" s="112"/>
      <c r="BA225" s="112"/>
      <c r="BB225" s="112"/>
      <c r="BC225" s="179"/>
      <c r="BD225" s="179"/>
    </row>
    <row r="226" ht="14.25" customHeight="1">
      <c r="Q226" s="95"/>
      <c r="R226" s="95"/>
      <c r="AJ226" s="95"/>
      <c r="AK226" s="95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12"/>
      <c r="AV226" s="112"/>
      <c r="AW226" s="112"/>
      <c r="AX226" s="112"/>
      <c r="AY226" s="112"/>
      <c r="AZ226" s="112"/>
      <c r="BA226" s="112"/>
      <c r="BB226" s="112"/>
      <c r="BC226" s="179"/>
      <c r="BD226" s="179"/>
    </row>
    <row r="227" ht="14.25" customHeight="1">
      <c r="Q227" s="95"/>
      <c r="R227" s="95"/>
      <c r="AJ227" s="95"/>
      <c r="AK227" s="95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79"/>
      <c r="BD227" s="179"/>
    </row>
    <row r="228" ht="14.25" customHeight="1">
      <c r="Q228" s="95"/>
      <c r="R228" s="95"/>
      <c r="AJ228" s="95"/>
      <c r="AK228" s="95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112"/>
      <c r="AW228" s="112"/>
      <c r="AX228" s="112"/>
      <c r="AY228" s="112"/>
      <c r="AZ228" s="112"/>
      <c r="BA228" s="112"/>
      <c r="BB228" s="112"/>
      <c r="BC228" s="179"/>
      <c r="BD228" s="179"/>
    </row>
    <row r="229" ht="14.25" customHeight="1">
      <c r="Q229" s="95"/>
      <c r="R229" s="95"/>
      <c r="AJ229" s="95"/>
      <c r="AK229" s="95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112"/>
      <c r="AW229" s="112"/>
      <c r="AX229" s="112"/>
      <c r="AY229" s="112"/>
      <c r="AZ229" s="112"/>
      <c r="BA229" s="112"/>
      <c r="BB229" s="112"/>
      <c r="BC229" s="179"/>
      <c r="BD229" s="179"/>
    </row>
    <row r="230" ht="14.25" customHeight="1">
      <c r="Q230" s="95"/>
      <c r="R230" s="95"/>
      <c r="AJ230" s="95"/>
      <c r="AK230" s="95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  <c r="BC230" s="179"/>
      <c r="BD230" s="179"/>
    </row>
    <row r="231" ht="14.25" customHeight="1">
      <c r="Q231" s="95"/>
      <c r="R231" s="95"/>
      <c r="AJ231" s="95"/>
      <c r="AK231" s="95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  <c r="AW231" s="112"/>
      <c r="AX231" s="112"/>
      <c r="AY231" s="112"/>
      <c r="AZ231" s="112"/>
      <c r="BA231" s="112"/>
      <c r="BB231" s="112"/>
      <c r="BC231" s="179"/>
      <c r="BD231" s="179"/>
    </row>
    <row r="232" ht="14.25" customHeight="1">
      <c r="Q232" s="95"/>
      <c r="R232" s="95"/>
      <c r="AJ232" s="95"/>
      <c r="AK232" s="95"/>
      <c r="AL232" s="112"/>
      <c r="AM232" s="112"/>
      <c r="AN232" s="112"/>
      <c r="AO232" s="112"/>
      <c r="AP232" s="112"/>
      <c r="AQ232" s="112"/>
      <c r="AR232" s="112"/>
      <c r="AS232" s="112"/>
      <c r="AT232" s="112"/>
      <c r="AU232" s="112"/>
      <c r="AV232" s="112"/>
      <c r="AW232" s="112"/>
      <c r="AX232" s="112"/>
      <c r="AY232" s="112"/>
      <c r="AZ232" s="112"/>
      <c r="BA232" s="112"/>
      <c r="BB232" s="112"/>
      <c r="BC232" s="179"/>
      <c r="BD232" s="179"/>
    </row>
    <row r="233" ht="14.25" customHeight="1">
      <c r="Q233" s="95"/>
      <c r="R233" s="95"/>
      <c r="AJ233" s="95"/>
      <c r="AK233" s="95"/>
      <c r="AL233" s="112"/>
      <c r="AM233" s="112"/>
      <c r="AN233" s="112"/>
      <c r="AO233" s="112"/>
      <c r="AP233" s="112"/>
      <c r="AQ233" s="112"/>
      <c r="AR233" s="112"/>
      <c r="AS233" s="112"/>
      <c r="AT233" s="112"/>
      <c r="AU233" s="112"/>
      <c r="AV233" s="112"/>
      <c r="AW233" s="112"/>
      <c r="AX233" s="112"/>
      <c r="AY233" s="112"/>
      <c r="AZ233" s="112"/>
      <c r="BA233" s="112"/>
      <c r="BB233" s="112"/>
      <c r="BC233" s="179"/>
      <c r="BD233" s="179"/>
    </row>
    <row r="234" ht="14.25" customHeight="1">
      <c r="Q234" s="95"/>
      <c r="R234" s="95"/>
      <c r="AJ234" s="95"/>
      <c r="AK234" s="95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112"/>
      <c r="AV234" s="112"/>
      <c r="AW234" s="112"/>
      <c r="AX234" s="112"/>
      <c r="AY234" s="112"/>
      <c r="AZ234" s="112"/>
      <c r="BA234" s="112"/>
      <c r="BB234" s="112"/>
      <c r="BC234" s="179"/>
      <c r="BD234" s="179"/>
    </row>
    <row r="235" ht="14.25" customHeight="1">
      <c r="Q235" s="95"/>
      <c r="R235" s="95"/>
      <c r="AJ235" s="95"/>
      <c r="AK235" s="95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12"/>
      <c r="AV235" s="112"/>
      <c r="AW235" s="112"/>
      <c r="AX235" s="112"/>
      <c r="AY235" s="112"/>
      <c r="AZ235" s="112"/>
      <c r="BA235" s="112"/>
      <c r="BB235" s="112"/>
      <c r="BC235" s="179"/>
      <c r="BD235" s="179"/>
    </row>
    <row r="236" ht="14.25" customHeight="1">
      <c r="Q236" s="95"/>
      <c r="R236" s="95"/>
      <c r="AJ236" s="95"/>
      <c r="AK236" s="95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12"/>
      <c r="AV236" s="112"/>
      <c r="AW236" s="112"/>
      <c r="AX236" s="112"/>
      <c r="AY236" s="112"/>
      <c r="AZ236" s="112"/>
      <c r="BA236" s="112"/>
      <c r="BB236" s="112"/>
      <c r="BC236" s="179"/>
      <c r="BD236" s="179"/>
    </row>
    <row r="237" ht="14.25" customHeight="1">
      <c r="Q237" s="95"/>
      <c r="R237" s="95"/>
      <c r="AJ237" s="95"/>
      <c r="AK237" s="95"/>
      <c r="AL237" s="112"/>
      <c r="AM237" s="112"/>
      <c r="AN237" s="112"/>
      <c r="AO237" s="112"/>
      <c r="AP237" s="112"/>
      <c r="AQ237" s="112"/>
      <c r="AR237" s="112"/>
      <c r="AS237" s="112"/>
      <c r="AT237" s="112"/>
      <c r="AU237" s="112"/>
      <c r="AV237" s="112"/>
      <c r="AW237" s="112"/>
      <c r="AX237" s="112"/>
      <c r="AY237" s="112"/>
      <c r="AZ237" s="112"/>
      <c r="BA237" s="112"/>
      <c r="BB237" s="112"/>
      <c r="BC237" s="179"/>
      <c r="BD237" s="179"/>
    </row>
    <row r="238" ht="14.25" customHeight="1">
      <c r="Q238" s="95"/>
      <c r="R238" s="95"/>
      <c r="AJ238" s="95"/>
      <c r="AK238" s="95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A238" s="112"/>
      <c r="BB238" s="112"/>
      <c r="BC238" s="179"/>
      <c r="BD238" s="179"/>
    </row>
    <row r="239" ht="14.25" customHeight="1">
      <c r="Q239" s="95"/>
      <c r="R239" s="95"/>
      <c r="AJ239" s="95"/>
      <c r="AK239" s="95"/>
      <c r="AL239" s="112"/>
      <c r="AM239" s="112"/>
      <c r="AN239" s="112"/>
      <c r="AO239" s="112"/>
      <c r="AP239" s="112"/>
      <c r="AQ239" s="112"/>
      <c r="AR239" s="112"/>
      <c r="AS239" s="112"/>
      <c r="AT239" s="112"/>
      <c r="AU239" s="112"/>
      <c r="AV239" s="112"/>
      <c r="AW239" s="112"/>
      <c r="AX239" s="112"/>
      <c r="AY239" s="112"/>
      <c r="AZ239" s="112"/>
      <c r="BA239" s="112"/>
      <c r="BB239" s="112"/>
      <c r="BC239" s="179"/>
      <c r="BD239" s="179"/>
    </row>
    <row r="240" ht="14.25" customHeight="1">
      <c r="Q240" s="95"/>
      <c r="R240" s="95"/>
      <c r="AJ240" s="95"/>
      <c r="AK240" s="95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12"/>
      <c r="AV240" s="112"/>
      <c r="AW240" s="112"/>
      <c r="AX240" s="112"/>
      <c r="AY240" s="112"/>
      <c r="AZ240" s="112"/>
      <c r="BA240" s="112"/>
      <c r="BB240" s="112"/>
      <c r="BC240" s="179"/>
      <c r="BD240" s="179"/>
    </row>
    <row r="241" ht="14.25" customHeight="1">
      <c r="Q241" s="95"/>
      <c r="R241" s="95"/>
      <c r="AJ241" s="95"/>
      <c r="AK241" s="95"/>
      <c r="AL241" s="112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79"/>
      <c r="BD241" s="179"/>
    </row>
    <row r="242" ht="14.25" customHeight="1">
      <c r="Q242" s="95"/>
      <c r="R242" s="95"/>
      <c r="AJ242" s="95"/>
      <c r="AK242" s="95"/>
      <c r="AL242" s="112"/>
      <c r="AM242" s="112"/>
      <c r="AN242" s="112"/>
      <c r="AO242" s="112"/>
      <c r="AP242" s="112"/>
      <c r="AQ242" s="112"/>
      <c r="AR242" s="112"/>
      <c r="AS242" s="112"/>
      <c r="AT242" s="112"/>
      <c r="AU242" s="112"/>
      <c r="AV242" s="112"/>
      <c r="AW242" s="112"/>
      <c r="AX242" s="112"/>
      <c r="AY242" s="112"/>
      <c r="AZ242" s="112"/>
      <c r="BA242" s="112"/>
      <c r="BB242" s="112"/>
      <c r="BC242" s="179"/>
      <c r="BD242" s="179"/>
    </row>
    <row r="243" ht="14.25" customHeight="1">
      <c r="Q243" s="95"/>
      <c r="R243" s="95"/>
      <c r="AJ243" s="95"/>
      <c r="AK243" s="95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79"/>
      <c r="BD243" s="179"/>
    </row>
    <row r="244" ht="14.25" customHeight="1">
      <c r="Q244" s="95"/>
      <c r="R244" s="95"/>
      <c r="AJ244" s="95"/>
      <c r="AK244" s="95"/>
      <c r="AL244" s="112"/>
      <c r="AM244" s="112"/>
      <c r="AN244" s="112"/>
      <c r="AO244" s="112"/>
      <c r="AP244" s="112"/>
      <c r="AQ244" s="112"/>
      <c r="AR244" s="112"/>
      <c r="AS244" s="112"/>
      <c r="AT244" s="112"/>
      <c r="AU244" s="112"/>
      <c r="AV244" s="112"/>
      <c r="AW244" s="112"/>
      <c r="AX244" s="112"/>
      <c r="AY244" s="112"/>
      <c r="AZ244" s="112"/>
      <c r="BA244" s="112"/>
      <c r="BB244" s="112"/>
      <c r="BC244" s="179"/>
      <c r="BD244" s="179"/>
    </row>
    <row r="245" ht="14.25" customHeight="1">
      <c r="Q245" s="95"/>
      <c r="R245" s="95"/>
      <c r="AJ245" s="95"/>
      <c r="AK245" s="95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12"/>
      <c r="AV245" s="112"/>
      <c r="AW245" s="112"/>
      <c r="AX245" s="112"/>
      <c r="AY245" s="112"/>
      <c r="AZ245" s="112"/>
      <c r="BA245" s="112"/>
      <c r="BB245" s="112"/>
      <c r="BC245" s="179"/>
      <c r="BD245" s="179"/>
    </row>
    <row r="246" ht="14.25" customHeight="1">
      <c r="Q246" s="95"/>
      <c r="R246" s="95"/>
      <c r="AJ246" s="95"/>
      <c r="AK246" s="95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12"/>
      <c r="AV246" s="112"/>
      <c r="AW246" s="112"/>
      <c r="AX246" s="112"/>
      <c r="AY246" s="112"/>
      <c r="AZ246" s="112"/>
      <c r="BA246" s="112"/>
      <c r="BB246" s="112"/>
      <c r="BC246" s="179"/>
      <c r="BD246" s="179"/>
    </row>
    <row r="247" ht="14.25" customHeight="1">
      <c r="Q247" s="95"/>
      <c r="R247" s="95"/>
      <c r="AJ247" s="95"/>
      <c r="AK247" s="95"/>
      <c r="AL247" s="112"/>
      <c r="AM247" s="112"/>
      <c r="AN247" s="112"/>
      <c r="AO247" s="112"/>
      <c r="AP247" s="112"/>
      <c r="AQ247" s="112"/>
      <c r="AR247" s="112"/>
      <c r="AS247" s="112"/>
      <c r="AT247" s="112"/>
      <c r="AU247" s="112"/>
      <c r="AV247" s="112"/>
      <c r="AW247" s="112"/>
      <c r="AX247" s="112"/>
      <c r="AY247" s="112"/>
      <c r="AZ247" s="112"/>
      <c r="BA247" s="112"/>
      <c r="BB247" s="112"/>
      <c r="BC247" s="179"/>
      <c r="BD247" s="179"/>
    </row>
    <row r="248" ht="14.25" customHeight="1">
      <c r="Q248" s="95"/>
      <c r="R248" s="95"/>
      <c r="AJ248" s="95"/>
      <c r="AK248" s="95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79"/>
      <c r="BD248" s="179"/>
    </row>
    <row r="249" ht="14.25" customHeight="1">
      <c r="Q249" s="95"/>
      <c r="R249" s="95"/>
      <c r="AJ249" s="95"/>
      <c r="AK249" s="95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2"/>
      <c r="BC249" s="179"/>
      <c r="BD249" s="179"/>
    </row>
    <row r="250" ht="14.25" customHeight="1">
      <c r="Q250" s="95"/>
      <c r="R250" s="95"/>
      <c r="AJ250" s="95"/>
      <c r="AK250" s="95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2"/>
      <c r="BC250" s="179"/>
      <c r="BD250" s="179"/>
    </row>
    <row r="251" ht="14.25" customHeight="1">
      <c r="Q251" s="95"/>
      <c r="R251" s="95"/>
      <c r="AJ251" s="95"/>
      <c r="AK251" s="95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2"/>
      <c r="BC251" s="179"/>
      <c r="BD251" s="179"/>
    </row>
    <row r="252" ht="14.25" customHeight="1">
      <c r="Q252" s="95"/>
      <c r="R252" s="95"/>
      <c r="AJ252" s="95"/>
      <c r="AK252" s="95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2"/>
      <c r="BC252" s="179"/>
      <c r="BD252" s="179"/>
    </row>
    <row r="253" ht="14.25" customHeight="1">
      <c r="Q253" s="95"/>
      <c r="R253" s="95"/>
      <c r="AJ253" s="95"/>
      <c r="AK253" s="95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79"/>
      <c r="BD253" s="179"/>
    </row>
    <row r="254" ht="14.25" customHeight="1">
      <c r="Q254" s="95"/>
      <c r="R254" s="95"/>
      <c r="AJ254" s="95"/>
      <c r="AK254" s="95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79"/>
      <c r="BD254" s="179"/>
    </row>
    <row r="255" ht="14.25" customHeight="1">
      <c r="Q255" s="95"/>
      <c r="R255" s="95"/>
      <c r="AJ255" s="95"/>
      <c r="AK255" s="95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2"/>
      <c r="BC255" s="179"/>
      <c r="BD255" s="179"/>
    </row>
    <row r="256" ht="14.25" customHeight="1">
      <c r="Q256" s="95"/>
      <c r="R256" s="95"/>
      <c r="AJ256" s="95"/>
      <c r="AK256" s="95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2"/>
      <c r="BC256" s="179"/>
      <c r="BD256" s="179"/>
    </row>
    <row r="257" ht="14.25" customHeight="1">
      <c r="Q257" s="95"/>
      <c r="R257" s="95"/>
      <c r="AJ257" s="95"/>
      <c r="AK257" s="95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2"/>
      <c r="BC257" s="179"/>
      <c r="BD257" s="179"/>
    </row>
    <row r="258" ht="14.25" customHeight="1">
      <c r="Q258" s="95"/>
      <c r="R258" s="95"/>
      <c r="AJ258" s="95"/>
      <c r="AK258" s="95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79"/>
      <c r="BD258" s="179"/>
    </row>
    <row r="259" ht="14.25" customHeight="1">
      <c r="Q259" s="95"/>
      <c r="R259" s="95"/>
      <c r="AJ259" s="95"/>
      <c r="AK259" s="95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2"/>
      <c r="BC259" s="179"/>
      <c r="BD259" s="179"/>
    </row>
    <row r="260" ht="14.25" customHeight="1">
      <c r="Q260" s="95"/>
      <c r="R260" s="95"/>
      <c r="AJ260" s="95"/>
      <c r="AK260" s="95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2"/>
      <c r="BC260" s="179"/>
      <c r="BD260" s="179"/>
    </row>
    <row r="261" ht="14.25" customHeight="1">
      <c r="Q261" s="95"/>
      <c r="R261" s="95"/>
      <c r="AJ261" s="95"/>
      <c r="AK261" s="95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2"/>
      <c r="BC261" s="179"/>
      <c r="BD261" s="179"/>
    </row>
    <row r="262" ht="14.25" customHeight="1">
      <c r="Q262" s="95"/>
      <c r="R262" s="95"/>
      <c r="AJ262" s="95"/>
      <c r="AK262" s="95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2"/>
      <c r="BC262" s="179"/>
      <c r="BD262" s="179"/>
    </row>
    <row r="263" ht="14.25" customHeight="1">
      <c r="Q263" s="95"/>
      <c r="R263" s="95"/>
      <c r="AJ263" s="95"/>
      <c r="AK263" s="95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79"/>
      <c r="BD263" s="179"/>
    </row>
    <row r="264" ht="14.25" customHeight="1">
      <c r="Q264" s="95"/>
      <c r="R264" s="95"/>
      <c r="AJ264" s="95"/>
      <c r="AK264" s="95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2"/>
      <c r="BC264" s="179"/>
      <c r="BD264" s="179"/>
    </row>
    <row r="265" ht="14.25" customHeight="1">
      <c r="Q265" s="95"/>
      <c r="R265" s="95"/>
      <c r="AJ265" s="95"/>
      <c r="AK265" s="95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2"/>
      <c r="BC265" s="179"/>
      <c r="BD265" s="179"/>
    </row>
    <row r="266" ht="14.25" customHeight="1">
      <c r="Q266" s="95"/>
      <c r="R266" s="95"/>
      <c r="AJ266" s="95"/>
      <c r="AK266" s="95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  <c r="BC266" s="179"/>
      <c r="BD266" s="179"/>
    </row>
    <row r="267" ht="14.25" customHeight="1">
      <c r="Q267" s="95"/>
      <c r="R267" s="95"/>
      <c r="AJ267" s="95"/>
      <c r="AK267" s="95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2"/>
      <c r="BC267" s="179"/>
      <c r="BD267" s="179"/>
    </row>
    <row r="268" ht="14.25" customHeight="1">
      <c r="Q268" s="95"/>
      <c r="R268" s="95"/>
      <c r="AJ268" s="95"/>
      <c r="AK268" s="95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2"/>
      <c r="BC268" s="179"/>
      <c r="BD268" s="179"/>
    </row>
    <row r="269" ht="14.25" customHeight="1">
      <c r="Q269" s="95"/>
      <c r="R269" s="95"/>
      <c r="AJ269" s="95"/>
      <c r="AK269" s="95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2"/>
      <c r="BC269" s="179"/>
      <c r="BD269" s="179"/>
    </row>
    <row r="270" ht="14.25" customHeight="1">
      <c r="Q270" s="95"/>
      <c r="R270" s="95"/>
      <c r="AJ270" s="95"/>
      <c r="AK270" s="95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2"/>
      <c r="BC270" s="179"/>
      <c r="BD270" s="179"/>
    </row>
    <row r="271" ht="14.25" customHeight="1">
      <c r="Q271" s="95"/>
      <c r="R271" s="95"/>
      <c r="AJ271" s="95"/>
      <c r="AK271" s="95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2"/>
      <c r="BC271" s="179"/>
      <c r="BD271" s="179"/>
    </row>
    <row r="272" ht="14.25" customHeight="1">
      <c r="Q272" s="95"/>
      <c r="R272" s="95"/>
      <c r="AJ272" s="95"/>
      <c r="AK272" s="95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79"/>
      <c r="BD272" s="179"/>
    </row>
    <row r="273" ht="14.25" customHeight="1">
      <c r="Q273" s="95"/>
      <c r="R273" s="95"/>
      <c r="AJ273" s="95"/>
      <c r="AK273" s="95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2"/>
      <c r="BC273" s="179"/>
      <c r="BD273" s="179"/>
    </row>
    <row r="274" ht="14.25" customHeight="1">
      <c r="Q274" s="95"/>
      <c r="R274" s="95"/>
      <c r="AJ274" s="95"/>
      <c r="AK274" s="95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79"/>
      <c r="BD274" s="179"/>
    </row>
    <row r="275" ht="14.25" customHeight="1">
      <c r="Q275" s="95"/>
      <c r="R275" s="95"/>
      <c r="AJ275" s="95"/>
      <c r="AK275" s="95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79"/>
      <c r="BD275" s="179"/>
    </row>
    <row r="276" ht="14.25" customHeight="1">
      <c r="Q276" s="95"/>
      <c r="R276" s="95"/>
      <c r="AJ276" s="95"/>
      <c r="AK276" s="95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79"/>
      <c r="BD276" s="179"/>
    </row>
    <row r="277" ht="14.25" customHeight="1">
      <c r="Q277" s="95"/>
      <c r="R277" s="95"/>
      <c r="AJ277" s="95"/>
      <c r="AK277" s="95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2"/>
      <c r="BC277" s="179"/>
      <c r="BD277" s="179"/>
    </row>
    <row r="278" ht="14.25" customHeight="1">
      <c r="Q278" s="95"/>
      <c r="R278" s="95"/>
      <c r="AJ278" s="95"/>
      <c r="AK278" s="95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  <c r="BC278" s="179"/>
      <c r="BD278" s="179"/>
    </row>
    <row r="279" ht="14.25" customHeight="1">
      <c r="Q279" s="95"/>
      <c r="R279" s="95"/>
      <c r="AJ279" s="95"/>
      <c r="AK279" s="95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2"/>
      <c r="BC279" s="179"/>
      <c r="BD279" s="179"/>
    </row>
    <row r="280" ht="14.25" customHeight="1">
      <c r="Q280" s="95"/>
      <c r="R280" s="95"/>
      <c r="AJ280" s="95"/>
      <c r="AK280" s="95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79"/>
      <c r="BD280" s="179"/>
    </row>
    <row r="281" ht="14.25" customHeight="1">
      <c r="Q281" s="95"/>
      <c r="R281" s="95"/>
      <c r="AJ281" s="95"/>
      <c r="AK281" s="95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79"/>
      <c r="BD281" s="179"/>
    </row>
    <row r="282" ht="14.25" customHeight="1">
      <c r="Q282" s="95"/>
      <c r="R282" s="95"/>
      <c r="AJ282" s="95"/>
      <c r="AK282" s="95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2"/>
      <c r="BC282" s="179"/>
      <c r="BD282" s="179"/>
    </row>
    <row r="283" ht="14.25" customHeight="1">
      <c r="Q283" s="95"/>
      <c r="R283" s="95"/>
      <c r="AJ283" s="95"/>
      <c r="AK283" s="95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2"/>
      <c r="BC283" s="179"/>
      <c r="BD283" s="179"/>
    </row>
    <row r="284" ht="14.25" customHeight="1">
      <c r="Q284" s="95"/>
      <c r="R284" s="95"/>
      <c r="AJ284" s="95"/>
      <c r="AK284" s="95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2"/>
      <c r="BC284" s="179"/>
      <c r="BD284" s="179"/>
    </row>
    <row r="285" ht="14.25" customHeight="1">
      <c r="Q285" s="95"/>
      <c r="R285" s="95"/>
      <c r="AJ285" s="95"/>
      <c r="AK285" s="95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2"/>
      <c r="BC285" s="179"/>
      <c r="BD285" s="179"/>
    </row>
    <row r="286" ht="14.25" customHeight="1">
      <c r="Q286" s="95"/>
      <c r="R286" s="95"/>
      <c r="AJ286" s="95"/>
      <c r="AK286" s="95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2"/>
      <c r="BC286" s="179"/>
      <c r="BD286" s="179"/>
    </row>
    <row r="287" ht="14.25" customHeight="1">
      <c r="Q287" s="95"/>
      <c r="R287" s="95"/>
      <c r="AJ287" s="95"/>
      <c r="AK287" s="95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2"/>
      <c r="BC287" s="179"/>
      <c r="BD287" s="179"/>
    </row>
    <row r="288" ht="14.25" customHeight="1">
      <c r="Q288" s="95"/>
      <c r="R288" s="95"/>
      <c r="AJ288" s="95"/>
      <c r="AK288" s="95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2"/>
      <c r="BC288" s="179"/>
      <c r="BD288" s="179"/>
    </row>
    <row r="289" ht="14.25" customHeight="1">
      <c r="Q289" s="95"/>
      <c r="R289" s="95"/>
      <c r="AJ289" s="95"/>
      <c r="AK289" s="95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2"/>
      <c r="BC289" s="179"/>
      <c r="BD289" s="179"/>
    </row>
    <row r="290" ht="14.25" customHeight="1">
      <c r="Q290" s="95"/>
      <c r="R290" s="95"/>
      <c r="AJ290" s="95"/>
      <c r="AK290" s="95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79"/>
      <c r="BD290" s="179"/>
    </row>
    <row r="291" ht="14.25" customHeight="1">
      <c r="Q291" s="95"/>
      <c r="R291" s="95"/>
      <c r="AJ291" s="95"/>
      <c r="AK291" s="95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2"/>
      <c r="BC291" s="179"/>
      <c r="BD291" s="179"/>
    </row>
    <row r="292" ht="14.25" customHeight="1">
      <c r="Q292" s="95"/>
      <c r="R292" s="95"/>
      <c r="AJ292" s="95"/>
      <c r="AK292" s="95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79"/>
      <c r="BD292" s="179"/>
    </row>
    <row r="293" ht="14.25" customHeight="1">
      <c r="Q293" s="95"/>
      <c r="R293" s="95"/>
      <c r="AJ293" s="95"/>
      <c r="AK293" s="95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2"/>
      <c r="BC293" s="179"/>
      <c r="BD293" s="179"/>
    </row>
    <row r="294" ht="14.25" customHeight="1">
      <c r="Q294" s="95"/>
      <c r="R294" s="95"/>
      <c r="AJ294" s="95"/>
      <c r="AK294" s="95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2"/>
      <c r="BC294" s="179"/>
      <c r="BD294" s="179"/>
    </row>
    <row r="295" ht="14.25" customHeight="1">
      <c r="Q295" s="95"/>
      <c r="R295" s="95"/>
      <c r="AJ295" s="95"/>
      <c r="AK295" s="95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2"/>
      <c r="BC295" s="179"/>
      <c r="BD295" s="179"/>
    </row>
    <row r="296" ht="14.25" customHeight="1">
      <c r="Q296" s="95"/>
      <c r="R296" s="95"/>
      <c r="AJ296" s="95"/>
      <c r="AK296" s="95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2"/>
      <c r="BC296" s="179"/>
      <c r="BD296" s="179"/>
    </row>
    <row r="297" ht="14.25" customHeight="1">
      <c r="Q297" s="95"/>
      <c r="R297" s="95"/>
      <c r="AJ297" s="95"/>
      <c r="AK297" s="95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2"/>
      <c r="BC297" s="179"/>
      <c r="BD297" s="179"/>
    </row>
    <row r="298" ht="14.25" customHeight="1">
      <c r="Q298" s="95"/>
      <c r="R298" s="95"/>
      <c r="AJ298" s="95"/>
      <c r="AK298" s="95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2"/>
      <c r="BC298" s="179"/>
      <c r="BD298" s="179"/>
    </row>
    <row r="299" ht="14.25" customHeight="1">
      <c r="Q299" s="95"/>
      <c r="R299" s="95"/>
      <c r="AJ299" s="95"/>
      <c r="AK299" s="95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2"/>
      <c r="BC299" s="179"/>
      <c r="BD299" s="179"/>
    </row>
    <row r="300" ht="14.25" customHeight="1">
      <c r="Q300" s="95"/>
      <c r="R300" s="95"/>
      <c r="AJ300" s="95"/>
      <c r="AK300" s="95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2"/>
      <c r="BC300" s="179"/>
      <c r="BD300" s="179"/>
    </row>
    <row r="301" ht="14.25" customHeight="1">
      <c r="Q301" s="95"/>
      <c r="R301" s="95"/>
      <c r="AJ301" s="95"/>
      <c r="AK301" s="95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2"/>
      <c r="BC301" s="179"/>
      <c r="BD301" s="179"/>
    </row>
    <row r="302" ht="14.25" customHeight="1">
      <c r="Q302" s="95"/>
      <c r="R302" s="95"/>
      <c r="AJ302" s="95"/>
      <c r="AK302" s="95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79"/>
      <c r="BD302" s="179"/>
    </row>
    <row r="303" ht="14.25" customHeight="1">
      <c r="Q303" s="95"/>
      <c r="R303" s="95"/>
      <c r="AJ303" s="95"/>
      <c r="AK303" s="95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2"/>
      <c r="BC303" s="179"/>
      <c r="BD303" s="179"/>
    </row>
    <row r="304" ht="14.25" customHeight="1">
      <c r="Q304" s="95"/>
      <c r="R304" s="95"/>
      <c r="AJ304" s="95"/>
      <c r="AK304" s="95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2"/>
      <c r="BC304" s="179"/>
      <c r="BD304" s="179"/>
    </row>
    <row r="305" ht="14.25" customHeight="1">
      <c r="Q305" s="95"/>
      <c r="R305" s="95"/>
      <c r="AJ305" s="95"/>
      <c r="AK305" s="95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2"/>
      <c r="BC305" s="179"/>
      <c r="BD305" s="179"/>
    </row>
    <row r="306" ht="14.25" customHeight="1">
      <c r="Q306" s="95"/>
      <c r="R306" s="95"/>
      <c r="AJ306" s="95"/>
      <c r="AK306" s="95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2"/>
      <c r="BC306" s="179"/>
      <c r="BD306" s="179"/>
    </row>
    <row r="307" ht="14.25" customHeight="1">
      <c r="Q307" s="95"/>
      <c r="R307" s="95"/>
      <c r="AJ307" s="95"/>
      <c r="AK307" s="95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79"/>
      <c r="BD307" s="179"/>
    </row>
    <row r="308" ht="14.25" customHeight="1">
      <c r="Q308" s="95"/>
      <c r="R308" s="95"/>
      <c r="AJ308" s="95"/>
      <c r="AK308" s="95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2"/>
      <c r="BC308" s="179"/>
      <c r="BD308" s="179"/>
    </row>
    <row r="309" ht="14.25" customHeight="1">
      <c r="Q309" s="95"/>
      <c r="R309" s="95"/>
      <c r="AJ309" s="95"/>
      <c r="AK309" s="95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79"/>
      <c r="BD309" s="179"/>
    </row>
    <row r="310" ht="14.25" customHeight="1">
      <c r="Q310" s="95"/>
      <c r="R310" s="95"/>
      <c r="AJ310" s="95"/>
      <c r="AK310" s="95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2"/>
      <c r="BC310" s="179"/>
      <c r="BD310" s="179"/>
    </row>
    <row r="311" ht="14.25" customHeight="1">
      <c r="Q311" s="95"/>
      <c r="R311" s="95"/>
      <c r="AJ311" s="95"/>
      <c r="AK311" s="95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2"/>
      <c r="BC311" s="179"/>
      <c r="BD311" s="179"/>
    </row>
    <row r="312" ht="14.25" customHeight="1">
      <c r="Q312" s="95"/>
      <c r="R312" s="95"/>
      <c r="AJ312" s="95"/>
      <c r="AK312" s="95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2"/>
      <c r="BC312" s="179"/>
      <c r="BD312" s="179"/>
    </row>
    <row r="313" ht="14.25" customHeight="1">
      <c r="Q313" s="95"/>
      <c r="R313" s="95"/>
      <c r="AJ313" s="95"/>
      <c r="AK313" s="95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2"/>
      <c r="BC313" s="179"/>
      <c r="BD313" s="179"/>
    </row>
    <row r="314" ht="14.25" customHeight="1">
      <c r="Q314" s="95"/>
      <c r="R314" s="95"/>
      <c r="AJ314" s="95"/>
      <c r="AK314" s="95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79"/>
      <c r="BD314" s="179"/>
    </row>
    <row r="315" ht="14.25" customHeight="1">
      <c r="Q315" s="95"/>
      <c r="R315" s="95"/>
      <c r="AJ315" s="95"/>
      <c r="AK315" s="95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79"/>
      <c r="BD315" s="179"/>
    </row>
    <row r="316" ht="14.25" customHeight="1">
      <c r="Q316" s="95"/>
      <c r="R316" s="95"/>
      <c r="AJ316" s="95"/>
      <c r="AK316" s="95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2"/>
      <c r="BC316" s="179"/>
      <c r="BD316" s="179"/>
    </row>
    <row r="317" ht="14.25" customHeight="1">
      <c r="Q317" s="95"/>
      <c r="R317" s="95"/>
      <c r="AJ317" s="95"/>
      <c r="AK317" s="95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2"/>
      <c r="BC317" s="179"/>
      <c r="BD317" s="179"/>
    </row>
    <row r="318" ht="14.25" customHeight="1">
      <c r="Q318" s="95"/>
      <c r="R318" s="95"/>
      <c r="AJ318" s="95"/>
      <c r="AK318" s="95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2"/>
      <c r="BC318" s="179"/>
      <c r="BD318" s="179"/>
    </row>
    <row r="319" ht="14.25" customHeight="1">
      <c r="Q319" s="95"/>
      <c r="R319" s="95"/>
      <c r="AJ319" s="95"/>
      <c r="AK319" s="95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2"/>
      <c r="BC319" s="179"/>
      <c r="BD319" s="179"/>
    </row>
    <row r="320" ht="14.25" customHeight="1">
      <c r="Q320" s="95"/>
      <c r="R320" s="95"/>
      <c r="AJ320" s="95"/>
      <c r="AK320" s="95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2"/>
      <c r="BC320" s="179"/>
      <c r="BD320" s="179"/>
    </row>
    <row r="321" ht="14.25" customHeight="1">
      <c r="Q321" s="95"/>
      <c r="R321" s="95"/>
      <c r="AJ321" s="95"/>
      <c r="AK321" s="95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2"/>
      <c r="BC321" s="179"/>
      <c r="BD321" s="179"/>
    </row>
    <row r="322" ht="14.25" customHeight="1">
      <c r="Q322" s="95"/>
      <c r="R322" s="95"/>
      <c r="AJ322" s="95"/>
      <c r="AK322" s="95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2"/>
      <c r="BC322" s="179"/>
      <c r="BD322" s="179"/>
    </row>
    <row r="323" ht="14.25" customHeight="1">
      <c r="Q323" s="95"/>
      <c r="R323" s="95"/>
      <c r="AJ323" s="95"/>
      <c r="AK323" s="95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2"/>
      <c r="BC323" s="179"/>
      <c r="BD323" s="179"/>
    </row>
    <row r="324" ht="14.25" customHeight="1">
      <c r="Q324" s="95"/>
      <c r="R324" s="95"/>
      <c r="AJ324" s="95"/>
      <c r="AK324" s="95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2"/>
      <c r="BC324" s="179"/>
      <c r="BD324" s="179"/>
    </row>
    <row r="325" ht="14.25" customHeight="1">
      <c r="Q325" s="95"/>
      <c r="R325" s="95"/>
      <c r="AJ325" s="95"/>
      <c r="AK325" s="95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2"/>
      <c r="BC325" s="179"/>
      <c r="BD325" s="179"/>
    </row>
    <row r="326" ht="14.25" customHeight="1">
      <c r="Q326" s="95"/>
      <c r="R326" s="95"/>
      <c r="AJ326" s="95"/>
      <c r="AK326" s="95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79"/>
      <c r="BD326" s="179"/>
    </row>
    <row r="327" ht="14.25" customHeight="1">
      <c r="Q327" s="95"/>
      <c r="R327" s="95"/>
      <c r="AJ327" s="95"/>
      <c r="AK327" s="95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2"/>
      <c r="BC327" s="179"/>
      <c r="BD327" s="179"/>
    </row>
    <row r="328" ht="14.25" customHeight="1">
      <c r="Q328" s="95"/>
      <c r="R328" s="95"/>
      <c r="AJ328" s="95"/>
      <c r="AK328" s="95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2"/>
      <c r="BC328" s="179"/>
      <c r="BD328" s="179"/>
    </row>
    <row r="329" ht="14.25" customHeight="1">
      <c r="Q329" s="95"/>
      <c r="R329" s="95"/>
      <c r="AJ329" s="95"/>
      <c r="AK329" s="95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2"/>
      <c r="BC329" s="179"/>
      <c r="BD329" s="179"/>
    </row>
    <row r="330" ht="14.25" customHeight="1">
      <c r="Q330" s="95"/>
      <c r="R330" s="95"/>
      <c r="AJ330" s="95"/>
      <c r="AK330" s="95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2"/>
      <c r="BC330" s="179"/>
      <c r="BD330" s="179"/>
    </row>
    <row r="331" ht="14.25" customHeight="1">
      <c r="Q331" s="95"/>
      <c r="R331" s="95"/>
      <c r="AJ331" s="95"/>
      <c r="AK331" s="95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2"/>
      <c r="BC331" s="179"/>
      <c r="BD331" s="179"/>
    </row>
    <row r="332" ht="14.25" customHeight="1">
      <c r="Q332" s="95"/>
      <c r="R332" s="95"/>
      <c r="AJ332" s="95"/>
      <c r="AK332" s="95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2"/>
      <c r="BC332" s="179"/>
      <c r="BD332" s="179"/>
    </row>
    <row r="333" ht="14.25" customHeight="1">
      <c r="Q333" s="95"/>
      <c r="R333" s="95"/>
      <c r="AJ333" s="95"/>
      <c r="AK333" s="95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2"/>
      <c r="BC333" s="179"/>
      <c r="BD333" s="179"/>
    </row>
    <row r="334" ht="14.25" customHeight="1">
      <c r="Q334" s="95"/>
      <c r="R334" s="95"/>
      <c r="AJ334" s="95"/>
      <c r="AK334" s="95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2"/>
      <c r="BC334" s="179"/>
      <c r="BD334" s="179"/>
    </row>
    <row r="335" ht="14.25" customHeight="1">
      <c r="Q335" s="95"/>
      <c r="R335" s="95"/>
      <c r="AJ335" s="95"/>
      <c r="AK335" s="95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2"/>
      <c r="BC335" s="179"/>
      <c r="BD335" s="179"/>
    </row>
    <row r="336" ht="14.25" customHeight="1">
      <c r="Q336" s="95"/>
      <c r="R336" s="95"/>
      <c r="AJ336" s="95"/>
      <c r="AK336" s="95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2"/>
      <c r="BC336" s="179"/>
      <c r="BD336" s="179"/>
    </row>
    <row r="337" ht="14.25" customHeight="1">
      <c r="Q337" s="95"/>
      <c r="R337" s="95"/>
      <c r="AJ337" s="95"/>
      <c r="AK337" s="95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2"/>
      <c r="BC337" s="179"/>
      <c r="BD337" s="179"/>
    </row>
    <row r="338" ht="14.25" customHeight="1">
      <c r="Q338" s="95"/>
      <c r="R338" s="95"/>
      <c r="AJ338" s="95"/>
      <c r="AK338" s="95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2"/>
      <c r="BC338" s="179"/>
      <c r="BD338" s="179"/>
    </row>
    <row r="339" ht="14.25" customHeight="1">
      <c r="Q339" s="95"/>
      <c r="R339" s="95"/>
      <c r="AJ339" s="95"/>
      <c r="AK339" s="95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2"/>
      <c r="BC339" s="179"/>
      <c r="BD339" s="179"/>
    </row>
    <row r="340" ht="14.25" customHeight="1">
      <c r="Q340" s="95"/>
      <c r="R340" s="95"/>
      <c r="AJ340" s="95"/>
      <c r="AK340" s="95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2"/>
      <c r="BC340" s="179"/>
      <c r="BD340" s="179"/>
    </row>
    <row r="341" ht="14.25" customHeight="1">
      <c r="Q341" s="95"/>
      <c r="R341" s="95"/>
      <c r="AJ341" s="95"/>
      <c r="AK341" s="95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2"/>
      <c r="BC341" s="179"/>
      <c r="BD341" s="179"/>
    </row>
    <row r="342" ht="14.25" customHeight="1">
      <c r="Q342" s="95"/>
      <c r="R342" s="95"/>
      <c r="AJ342" s="95"/>
      <c r="AK342" s="95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2"/>
      <c r="BC342" s="179"/>
      <c r="BD342" s="179"/>
    </row>
    <row r="343" ht="14.25" customHeight="1">
      <c r="Q343" s="95"/>
      <c r="R343" s="95"/>
      <c r="AJ343" s="95"/>
      <c r="AK343" s="95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79"/>
      <c r="BD343" s="179"/>
    </row>
    <row r="344" ht="14.25" customHeight="1">
      <c r="Q344" s="95"/>
      <c r="R344" s="95"/>
      <c r="AJ344" s="95"/>
      <c r="AK344" s="95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2"/>
      <c r="BC344" s="179"/>
      <c r="BD344" s="179"/>
    </row>
    <row r="345" ht="14.25" customHeight="1">
      <c r="Q345" s="95"/>
      <c r="R345" s="95"/>
      <c r="AJ345" s="95"/>
      <c r="AK345" s="95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2"/>
      <c r="BC345" s="179"/>
      <c r="BD345" s="179"/>
    </row>
    <row r="346" ht="14.25" customHeight="1">
      <c r="Q346" s="95"/>
      <c r="R346" s="95"/>
      <c r="AJ346" s="95"/>
      <c r="AK346" s="95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2"/>
      <c r="BC346" s="179"/>
      <c r="BD346" s="179"/>
    </row>
    <row r="347" ht="14.25" customHeight="1">
      <c r="Q347" s="95"/>
      <c r="R347" s="95"/>
      <c r="AJ347" s="95"/>
      <c r="AK347" s="95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2"/>
      <c r="BC347" s="179"/>
      <c r="BD347" s="179"/>
    </row>
    <row r="348" ht="14.25" customHeight="1">
      <c r="Q348" s="95"/>
      <c r="R348" s="95"/>
      <c r="AJ348" s="95"/>
      <c r="AK348" s="95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2"/>
      <c r="BC348" s="179"/>
      <c r="BD348" s="179"/>
    </row>
    <row r="349" ht="14.25" customHeight="1">
      <c r="Q349" s="95"/>
      <c r="R349" s="95"/>
      <c r="AJ349" s="95"/>
      <c r="AK349" s="95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2"/>
      <c r="BC349" s="179"/>
      <c r="BD349" s="179"/>
    </row>
    <row r="350" ht="14.25" customHeight="1">
      <c r="Q350" s="95"/>
      <c r="R350" s="95"/>
      <c r="AJ350" s="95"/>
      <c r="AK350" s="95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2"/>
      <c r="BC350" s="179"/>
      <c r="BD350" s="179"/>
    </row>
    <row r="351" ht="14.25" customHeight="1">
      <c r="Q351" s="95"/>
      <c r="R351" s="95"/>
      <c r="AJ351" s="95"/>
      <c r="AK351" s="95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79"/>
      <c r="BD351" s="179"/>
    </row>
    <row r="352" ht="14.25" customHeight="1">
      <c r="Q352" s="95"/>
      <c r="R352" s="95"/>
      <c r="AJ352" s="95"/>
      <c r="AK352" s="95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2"/>
      <c r="BC352" s="179"/>
      <c r="BD352" s="179"/>
    </row>
    <row r="353" ht="14.25" customHeight="1">
      <c r="Q353" s="95"/>
      <c r="R353" s="95"/>
      <c r="AJ353" s="95"/>
      <c r="AK353" s="95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2"/>
      <c r="BC353" s="179"/>
      <c r="BD353" s="179"/>
    </row>
    <row r="354" ht="14.25" customHeight="1">
      <c r="Q354" s="95"/>
      <c r="R354" s="95"/>
      <c r="AJ354" s="95"/>
      <c r="AK354" s="95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2"/>
      <c r="BC354" s="179"/>
      <c r="BD354" s="179"/>
    </row>
    <row r="355" ht="14.25" customHeight="1">
      <c r="Q355" s="95"/>
      <c r="R355" s="95"/>
      <c r="AJ355" s="95"/>
      <c r="AK355" s="95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2"/>
      <c r="BC355" s="179"/>
      <c r="BD355" s="179"/>
    </row>
    <row r="356" ht="14.25" customHeight="1">
      <c r="Q356" s="95"/>
      <c r="R356" s="95"/>
      <c r="AJ356" s="95"/>
      <c r="AK356" s="95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2"/>
      <c r="BC356" s="179"/>
      <c r="BD356" s="179"/>
    </row>
    <row r="357" ht="14.25" customHeight="1">
      <c r="Q357" s="95"/>
      <c r="R357" s="95"/>
      <c r="AJ357" s="95"/>
      <c r="AK357" s="95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2"/>
      <c r="BC357" s="179"/>
      <c r="BD357" s="179"/>
    </row>
    <row r="358" ht="14.25" customHeight="1">
      <c r="Q358" s="95"/>
      <c r="R358" s="95"/>
      <c r="AJ358" s="95"/>
      <c r="AK358" s="95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2"/>
      <c r="BC358" s="179"/>
      <c r="BD358" s="179"/>
    </row>
    <row r="359" ht="14.25" customHeight="1">
      <c r="Q359" s="95"/>
      <c r="R359" s="95"/>
      <c r="AJ359" s="95"/>
      <c r="AK359" s="95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2"/>
      <c r="BC359" s="179"/>
      <c r="BD359" s="179"/>
    </row>
    <row r="360" ht="14.25" customHeight="1">
      <c r="Q360" s="95"/>
      <c r="R360" s="95"/>
      <c r="AJ360" s="95"/>
      <c r="AK360" s="95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2"/>
      <c r="BC360" s="179"/>
      <c r="BD360" s="179"/>
    </row>
    <row r="361" ht="14.25" customHeight="1">
      <c r="Q361" s="95"/>
      <c r="R361" s="95"/>
      <c r="AJ361" s="95"/>
      <c r="AK361" s="95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2"/>
      <c r="BC361" s="179"/>
      <c r="BD361" s="179"/>
    </row>
    <row r="362" ht="14.25" customHeight="1">
      <c r="Q362" s="95"/>
      <c r="R362" s="95"/>
      <c r="AJ362" s="95"/>
      <c r="AK362" s="95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2"/>
      <c r="BC362" s="179"/>
      <c r="BD362" s="179"/>
    </row>
    <row r="363" ht="14.25" customHeight="1">
      <c r="Q363" s="95"/>
      <c r="R363" s="95"/>
      <c r="AJ363" s="95"/>
      <c r="AK363" s="95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79"/>
      <c r="BD363" s="179"/>
    </row>
    <row r="364" ht="14.25" customHeight="1">
      <c r="Q364" s="95"/>
      <c r="R364" s="95"/>
      <c r="AJ364" s="95"/>
      <c r="AK364" s="95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2"/>
      <c r="BC364" s="179"/>
      <c r="BD364" s="179"/>
    </row>
    <row r="365" ht="14.25" customHeight="1">
      <c r="Q365" s="95"/>
      <c r="R365" s="95"/>
      <c r="AJ365" s="95"/>
      <c r="AK365" s="95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2"/>
      <c r="BC365" s="179"/>
      <c r="BD365" s="179"/>
    </row>
    <row r="366" ht="14.25" customHeight="1">
      <c r="Q366" s="95"/>
      <c r="R366" s="95"/>
      <c r="AJ366" s="95"/>
      <c r="AK366" s="95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2"/>
      <c r="BC366" s="179"/>
      <c r="BD366" s="179"/>
    </row>
    <row r="367" ht="14.25" customHeight="1">
      <c r="Q367" s="95"/>
      <c r="R367" s="95"/>
      <c r="AJ367" s="95"/>
      <c r="AK367" s="95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2"/>
      <c r="BC367" s="179"/>
      <c r="BD367" s="179"/>
    </row>
    <row r="368" ht="14.25" customHeight="1">
      <c r="Q368" s="95"/>
      <c r="R368" s="95"/>
      <c r="AJ368" s="95"/>
      <c r="AK368" s="95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2"/>
      <c r="BC368" s="179"/>
      <c r="BD368" s="179"/>
    </row>
    <row r="369" ht="14.25" customHeight="1">
      <c r="Q369" s="95"/>
      <c r="R369" s="95"/>
      <c r="AJ369" s="95"/>
      <c r="AK369" s="95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2"/>
      <c r="BC369" s="179"/>
      <c r="BD369" s="179"/>
    </row>
    <row r="370" ht="14.25" customHeight="1">
      <c r="Q370" s="95"/>
      <c r="R370" s="95"/>
      <c r="AJ370" s="95"/>
      <c r="AK370" s="95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2"/>
      <c r="BC370" s="179"/>
      <c r="BD370" s="179"/>
    </row>
    <row r="371" ht="14.25" customHeight="1">
      <c r="Q371" s="95"/>
      <c r="R371" s="95"/>
      <c r="AJ371" s="95"/>
      <c r="AK371" s="95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2"/>
      <c r="BC371" s="179"/>
      <c r="BD371" s="179"/>
    </row>
    <row r="372" ht="14.25" customHeight="1">
      <c r="Q372" s="95"/>
      <c r="R372" s="95"/>
      <c r="AJ372" s="95"/>
      <c r="AK372" s="95"/>
      <c r="AL372" s="112"/>
      <c r="AM372" s="112"/>
      <c r="AN372" s="112"/>
      <c r="AO372" s="112"/>
      <c r="AP372" s="112"/>
      <c r="AQ372" s="112"/>
      <c r="AR372" s="112"/>
      <c r="AS372" s="112"/>
      <c r="AT372" s="112"/>
      <c r="AU372" s="112"/>
      <c r="AV372" s="112"/>
      <c r="AW372" s="112"/>
      <c r="AX372" s="112"/>
      <c r="AY372" s="112"/>
      <c r="AZ372" s="112"/>
      <c r="BA372" s="112"/>
      <c r="BB372" s="112"/>
      <c r="BC372" s="179"/>
      <c r="BD372" s="179"/>
    </row>
    <row r="373" ht="14.25" customHeight="1">
      <c r="Q373" s="95"/>
      <c r="R373" s="95"/>
      <c r="AJ373" s="95"/>
      <c r="AK373" s="95"/>
      <c r="AL373" s="112"/>
      <c r="AM373" s="112"/>
      <c r="AN373" s="112"/>
      <c r="AO373" s="112"/>
      <c r="AP373" s="112"/>
      <c r="AQ373" s="112"/>
      <c r="AR373" s="112"/>
      <c r="AS373" s="112"/>
      <c r="AT373" s="112"/>
      <c r="AU373" s="112"/>
      <c r="AV373" s="112"/>
      <c r="AW373" s="112"/>
      <c r="AX373" s="112"/>
      <c r="AY373" s="112"/>
      <c r="AZ373" s="112"/>
      <c r="BA373" s="112"/>
      <c r="BB373" s="112"/>
      <c r="BC373" s="179"/>
      <c r="BD373" s="179"/>
    </row>
    <row r="374" ht="14.25" customHeight="1">
      <c r="Q374" s="95"/>
      <c r="R374" s="95"/>
      <c r="AJ374" s="95"/>
      <c r="AK374" s="95"/>
      <c r="AL374" s="112"/>
      <c r="AM374" s="112"/>
      <c r="AN374" s="112"/>
      <c r="AO374" s="112"/>
      <c r="AP374" s="112"/>
      <c r="AQ374" s="112"/>
      <c r="AR374" s="112"/>
      <c r="AS374" s="112"/>
      <c r="AT374" s="112"/>
      <c r="AU374" s="112"/>
      <c r="AV374" s="112"/>
      <c r="AW374" s="112"/>
      <c r="AX374" s="112"/>
      <c r="AY374" s="112"/>
      <c r="AZ374" s="112"/>
      <c r="BA374" s="112"/>
      <c r="BB374" s="112"/>
      <c r="BC374" s="179"/>
      <c r="BD374" s="179"/>
    </row>
    <row r="375" ht="14.25" customHeight="1">
      <c r="Q375" s="95"/>
      <c r="R375" s="95"/>
      <c r="AJ375" s="95"/>
      <c r="AK375" s="95"/>
      <c r="AL375" s="112"/>
      <c r="AM375" s="112"/>
      <c r="AN375" s="112"/>
      <c r="AO375" s="112"/>
      <c r="AP375" s="112"/>
      <c r="AQ375" s="112"/>
      <c r="AR375" s="112"/>
      <c r="AS375" s="112"/>
      <c r="AT375" s="112"/>
      <c r="AU375" s="112"/>
      <c r="AV375" s="112"/>
      <c r="AW375" s="112"/>
      <c r="AX375" s="112"/>
      <c r="AY375" s="112"/>
      <c r="AZ375" s="112"/>
      <c r="BA375" s="112"/>
      <c r="BB375" s="112"/>
      <c r="BC375" s="179"/>
      <c r="BD375" s="179"/>
    </row>
    <row r="376" ht="14.25" customHeight="1">
      <c r="Q376" s="95"/>
      <c r="R376" s="95"/>
      <c r="AJ376" s="95"/>
      <c r="AK376" s="95"/>
      <c r="AL376" s="112"/>
      <c r="AM376" s="112"/>
      <c r="AN376" s="112"/>
      <c r="AO376" s="112"/>
      <c r="AP376" s="112"/>
      <c r="AQ376" s="112"/>
      <c r="AR376" s="112"/>
      <c r="AS376" s="112"/>
      <c r="AT376" s="112"/>
      <c r="AU376" s="112"/>
      <c r="AV376" s="112"/>
      <c r="AW376" s="112"/>
      <c r="AX376" s="112"/>
      <c r="AY376" s="112"/>
      <c r="AZ376" s="112"/>
      <c r="BA376" s="112"/>
      <c r="BB376" s="112"/>
      <c r="BC376" s="179"/>
      <c r="BD376" s="179"/>
    </row>
    <row r="377" ht="14.25" customHeight="1">
      <c r="Q377" s="95"/>
      <c r="R377" s="95"/>
      <c r="AJ377" s="95"/>
      <c r="AK377" s="95"/>
      <c r="AL377" s="112"/>
      <c r="AM377" s="112"/>
      <c r="AN377" s="112"/>
      <c r="AO377" s="112"/>
      <c r="AP377" s="112"/>
      <c r="AQ377" s="112"/>
      <c r="AR377" s="112"/>
      <c r="AS377" s="112"/>
      <c r="AT377" s="112"/>
      <c r="AU377" s="112"/>
      <c r="AV377" s="112"/>
      <c r="AW377" s="112"/>
      <c r="AX377" s="112"/>
      <c r="AY377" s="112"/>
      <c r="AZ377" s="112"/>
      <c r="BA377" s="112"/>
      <c r="BB377" s="112"/>
      <c r="BC377" s="179"/>
      <c r="BD377" s="179"/>
    </row>
    <row r="378" ht="14.25" customHeight="1">
      <c r="Q378" s="95"/>
      <c r="R378" s="95"/>
      <c r="AJ378" s="95"/>
      <c r="AK378" s="95"/>
      <c r="AL378" s="112"/>
      <c r="AM378" s="112"/>
      <c r="AN378" s="112"/>
      <c r="AO378" s="112"/>
      <c r="AP378" s="112"/>
      <c r="AQ378" s="112"/>
      <c r="AR378" s="112"/>
      <c r="AS378" s="112"/>
      <c r="AT378" s="112"/>
      <c r="AU378" s="112"/>
      <c r="AV378" s="112"/>
      <c r="AW378" s="112"/>
      <c r="AX378" s="112"/>
      <c r="AY378" s="112"/>
      <c r="AZ378" s="112"/>
      <c r="BA378" s="112"/>
      <c r="BB378" s="112"/>
      <c r="BC378" s="179"/>
      <c r="BD378" s="179"/>
    </row>
    <row r="379" ht="14.25" customHeight="1">
      <c r="Q379" s="95"/>
      <c r="R379" s="95"/>
      <c r="AJ379" s="95"/>
      <c r="AK379" s="95"/>
      <c r="AL379" s="112"/>
      <c r="AM379" s="112"/>
      <c r="AN379" s="112"/>
      <c r="AO379" s="112"/>
      <c r="AP379" s="112"/>
      <c r="AQ379" s="112"/>
      <c r="AR379" s="112"/>
      <c r="AS379" s="112"/>
      <c r="AT379" s="112"/>
      <c r="AU379" s="112"/>
      <c r="AV379" s="112"/>
      <c r="AW379" s="112"/>
      <c r="AX379" s="112"/>
      <c r="AY379" s="112"/>
      <c r="AZ379" s="112"/>
      <c r="BA379" s="112"/>
      <c r="BB379" s="112"/>
      <c r="BC379" s="179"/>
      <c r="BD379" s="179"/>
    </row>
    <row r="380" ht="14.25" customHeight="1">
      <c r="Q380" s="95"/>
      <c r="R380" s="95"/>
      <c r="AJ380" s="95"/>
      <c r="AK380" s="95"/>
      <c r="AL380" s="112"/>
      <c r="AM380" s="112"/>
      <c r="AN380" s="112"/>
      <c r="AO380" s="112"/>
      <c r="AP380" s="112"/>
      <c r="AQ380" s="112"/>
      <c r="AR380" s="112"/>
      <c r="AS380" s="112"/>
      <c r="AT380" s="112"/>
      <c r="AU380" s="112"/>
      <c r="AV380" s="112"/>
      <c r="AW380" s="112"/>
      <c r="AX380" s="112"/>
      <c r="AY380" s="112"/>
      <c r="AZ380" s="112"/>
      <c r="BA380" s="112"/>
      <c r="BB380" s="112"/>
      <c r="BC380" s="179"/>
      <c r="BD380" s="179"/>
    </row>
    <row r="381" ht="14.25" customHeight="1">
      <c r="Q381" s="95"/>
      <c r="R381" s="95"/>
      <c r="AJ381" s="95"/>
      <c r="AK381" s="95"/>
      <c r="AL381" s="112"/>
      <c r="AM381" s="112"/>
      <c r="AN381" s="112"/>
      <c r="AO381" s="112"/>
      <c r="AP381" s="112"/>
      <c r="AQ381" s="112"/>
      <c r="AR381" s="112"/>
      <c r="AS381" s="112"/>
      <c r="AT381" s="112"/>
      <c r="AU381" s="112"/>
      <c r="AV381" s="112"/>
      <c r="AW381" s="112"/>
      <c r="AX381" s="112"/>
      <c r="AY381" s="112"/>
      <c r="AZ381" s="112"/>
      <c r="BA381" s="112"/>
      <c r="BB381" s="112"/>
      <c r="BC381" s="179"/>
      <c r="BD381" s="179"/>
    </row>
    <row r="382" ht="14.25" customHeight="1">
      <c r="Q382" s="95"/>
      <c r="R382" s="95"/>
      <c r="AJ382" s="95"/>
      <c r="AK382" s="95"/>
      <c r="AL382" s="112"/>
      <c r="AM382" s="112"/>
      <c r="AN382" s="112"/>
      <c r="AO382" s="112"/>
      <c r="AP382" s="112"/>
      <c r="AQ382" s="112"/>
      <c r="AR382" s="112"/>
      <c r="AS382" s="112"/>
      <c r="AT382" s="112"/>
      <c r="AU382" s="112"/>
      <c r="AV382" s="112"/>
      <c r="AW382" s="112"/>
      <c r="AX382" s="112"/>
      <c r="AY382" s="112"/>
      <c r="AZ382" s="112"/>
      <c r="BA382" s="112"/>
      <c r="BB382" s="112"/>
      <c r="BC382" s="179"/>
      <c r="BD382" s="179"/>
    </row>
    <row r="383" ht="14.25" customHeight="1">
      <c r="Q383" s="95"/>
      <c r="R383" s="95"/>
      <c r="AJ383" s="95"/>
      <c r="AK383" s="95"/>
      <c r="AL383" s="112"/>
      <c r="AM383" s="112"/>
      <c r="AN383" s="112"/>
      <c r="AO383" s="112"/>
      <c r="AP383" s="112"/>
      <c r="AQ383" s="112"/>
      <c r="AR383" s="112"/>
      <c r="AS383" s="112"/>
      <c r="AT383" s="112"/>
      <c r="AU383" s="112"/>
      <c r="AV383" s="112"/>
      <c r="AW383" s="112"/>
      <c r="AX383" s="112"/>
      <c r="AY383" s="112"/>
      <c r="AZ383" s="112"/>
      <c r="BA383" s="112"/>
      <c r="BB383" s="112"/>
      <c r="BC383" s="179"/>
      <c r="BD383" s="179"/>
    </row>
    <row r="384" ht="14.25" customHeight="1">
      <c r="Q384" s="95"/>
      <c r="R384" s="95"/>
      <c r="AJ384" s="95"/>
      <c r="AK384" s="95"/>
      <c r="AL384" s="112"/>
      <c r="AM384" s="112"/>
      <c r="AN384" s="112"/>
      <c r="AO384" s="112"/>
      <c r="AP384" s="112"/>
      <c r="AQ384" s="112"/>
      <c r="AR384" s="112"/>
      <c r="AS384" s="112"/>
      <c r="AT384" s="112"/>
      <c r="AU384" s="112"/>
      <c r="AV384" s="112"/>
      <c r="AW384" s="112"/>
      <c r="AX384" s="112"/>
      <c r="AY384" s="112"/>
      <c r="AZ384" s="112"/>
      <c r="BA384" s="112"/>
      <c r="BB384" s="112"/>
      <c r="BC384" s="179"/>
      <c r="BD384" s="179"/>
    </row>
    <row r="385" ht="14.25" customHeight="1">
      <c r="Q385" s="95"/>
      <c r="R385" s="95"/>
      <c r="AJ385" s="95"/>
      <c r="AK385" s="95"/>
      <c r="AL385" s="112"/>
      <c r="AM385" s="112"/>
      <c r="AN385" s="112"/>
      <c r="AO385" s="112"/>
      <c r="AP385" s="112"/>
      <c r="AQ385" s="112"/>
      <c r="AR385" s="112"/>
      <c r="AS385" s="112"/>
      <c r="AT385" s="112"/>
      <c r="AU385" s="112"/>
      <c r="AV385" s="112"/>
      <c r="AW385" s="112"/>
      <c r="AX385" s="112"/>
      <c r="AY385" s="112"/>
      <c r="AZ385" s="112"/>
      <c r="BA385" s="112"/>
      <c r="BB385" s="112"/>
      <c r="BC385" s="179"/>
      <c r="BD385" s="179"/>
    </row>
    <row r="386" ht="14.25" customHeight="1">
      <c r="Q386" s="95"/>
      <c r="R386" s="95"/>
      <c r="AJ386" s="95"/>
      <c r="AK386" s="95"/>
      <c r="AL386" s="112"/>
      <c r="AM386" s="112"/>
      <c r="AN386" s="112"/>
      <c r="AO386" s="112"/>
      <c r="AP386" s="112"/>
      <c r="AQ386" s="112"/>
      <c r="AR386" s="112"/>
      <c r="AS386" s="112"/>
      <c r="AT386" s="112"/>
      <c r="AU386" s="112"/>
      <c r="AV386" s="112"/>
      <c r="AW386" s="112"/>
      <c r="AX386" s="112"/>
      <c r="AY386" s="112"/>
      <c r="AZ386" s="112"/>
      <c r="BA386" s="112"/>
      <c r="BB386" s="112"/>
      <c r="BC386" s="179"/>
      <c r="BD386" s="179"/>
    </row>
    <row r="387" ht="14.25" customHeight="1">
      <c r="Q387" s="95"/>
      <c r="R387" s="95"/>
      <c r="AJ387" s="95"/>
      <c r="AK387" s="95"/>
      <c r="AL387" s="112"/>
      <c r="AM387" s="112"/>
      <c r="AN387" s="112"/>
      <c r="AO387" s="112"/>
      <c r="AP387" s="112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/>
      <c r="BB387" s="112"/>
      <c r="BC387" s="179"/>
      <c r="BD387" s="179"/>
    </row>
    <row r="388" ht="14.25" customHeight="1">
      <c r="Q388" s="95"/>
      <c r="R388" s="95"/>
      <c r="AJ388" s="95"/>
      <c r="AK388" s="95"/>
      <c r="AL388" s="112"/>
      <c r="AM388" s="112"/>
      <c r="AN388" s="112"/>
      <c r="AO388" s="112"/>
      <c r="AP388" s="112"/>
      <c r="AQ388" s="112"/>
      <c r="AR388" s="112"/>
      <c r="AS388" s="112"/>
      <c r="AT388" s="112"/>
      <c r="AU388" s="112"/>
      <c r="AV388" s="112"/>
      <c r="AW388" s="112"/>
      <c r="AX388" s="112"/>
      <c r="AY388" s="112"/>
      <c r="AZ388" s="112"/>
      <c r="BA388" s="112"/>
      <c r="BB388" s="112"/>
      <c r="BC388" s="179"/>
      <c r="BD388" s="179"/>
    </row>
    <row r="389" ht="14.25" customHeight="1">
      <c r="Q389" s="95"/>
      <c r="R389" s="95"/>
      <c r="AJ389" s="95"/>
      <c r="AK389" s="95"/>
      <c r="AL389" s="112"/>
      <c r="AM389" s="112"/>
      <c r="AN389" s="112"/>
      <c r="AO389" s="112"/>
      <c r="AP389" s="112"/>
      <c r="AQ389" s="112"/>
      <c r="AR389" s="112"/>
      <c r="AS389" s="112"/>
      <c r="AT389" s="112"/>
      <c r="AU389" s="112"/>
      <c r="AV389" s="112"/>
      <c r="AW389" s="112"/>
      <c r="AX389" s="112"/>
      <c r="AY389" s="112"/>
      <c r="AZ389" s="112"/>
      <c r="BA389" s="112"/>
      <c r="BB389" s="112"/>
      <c r="BC389" s="179"/>
      <c r="BD389" s="179"/>
    </row>
    <row r="390" ht="14.25" customHeight="1">
      <c r="Q390" s="95"/>
      <c r="R390" s="95"/>
      <c r="AJ390" s="95"/>
      <c r="AK390" s="95"/>
      <c r="AL390" s="112"/>
      <c r="AM390" s="112"/>
      <c r="AN390" s="112"/>
      <c r="AO390" s="112"/>
      <c r="AP390" s="112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79"/>
      <c r="BD390" s="179"/>
    </row>
    <row r="391" ht="14.25" customHeight="1">
      <c r="Q391" s="95"/>
      <c r="R391" s="95"/>
      <c r="AJ391" s="95"/>
      <c r="AK391" s="95"/>
      <c r="AL391" s="112"/>
      <c r="AM391" s="112"/>
      <c r="AN391" s="112"/>
      <c r="AO391" s="112"/>
      <c r="AP391" s="112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/>
      <c r="BB391" s="112"/>
      <c r="BC391" s="179"/>
      <c r="BD391" s="179"/>
    </row>
    <row r="392" ht="14.25" customHeight="1">
      <c r="Q392" s="95"/>
      <c r="R392" s="95"/>
      <c r="AJ392" s="95"/>
      <c r="AK392" s="95"/>
      <c r="AL392" s="112"/>
      <c r="AM392" s="112"/>
      <c r="AN392" s="112"/>
      <c r="AO392" s="112"/>
      <c r="AP392" s="112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79"/>
      <c r="BD392" s="179"/>
    </row>
    <row r="393" ht="14.25" customHeight="1">
      <c r="Q393" s="95"/>
      <c r="R393" s="95"/>
      <c r="AJ393" s="95"/>
      <c r="AK393" s="95"/>
      <c r="AL393" s="112"/>
      <c r="AM393" s="112"/>
      <c r="AN393" s="112"/>
      <c r="AO393" s="112"/>
      <c r="AP393" s="112"/>
      <c r="AQ393" s="112"/>
      <c r="AR393" s="112"/>
      <c r="AS393" s="112"/>
      <c r="AT393" s="112"/>
      <c r="AU393" s="112"/>
      <c r="AV393" s="112"/>
      <c r="AW393" s="112"/>
      <c r="AX393" s="112"/>
      <c r="AY393" s="112"/>
      <c r="AZ393" s="112"/>
      <c r="BA393" s="112"/>
      <c r="BB393" s="112"/>
      <c r="BC393" s="179"/>
      <c r="BD393" s="179"/>
    </row>
    <row r="394" ht="14.25" customHeight="1">
      <c r="Q394" s="95"/>
      <c r="R394" s="95"/>
      <c r="AJ394" s="95"/>
      <c r="AK394" s="95"/>
      <c r="AL394" s="112"/>
      <c r="AM394" s="112"/>
      <c r="AN394" s="112"/>
      <c r="AO394" s="112"/>
      <c r="AP394" s="112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79"/>
      <c r="BD394" s="179"/>
    </row>
    <row r="395" ht="14.25" customHeight="1">
      <c r="Q395" s="95"/>
      <c r="R395" s="95"/>
      <c r="AJ395" s="95"/>
      <c r="AK395" s="95"/>
      <c r="AL395" s="112"/>
      <c r="AM395" s="112"/>
      <c r="AN395" s="112"/>
      <c r="AO395" s="112"/>
      <c r="AP395" s="112"/>
      <c r="AQ395" s="112"/>
      <c r="AR395" s="112"/>
      <c r="AS395" s="112"/>
      <c r="AT395" s="112"/>
      <c r="AU395" s="112"/>
      <c r="AV395" s="112"/>
      <c r="AW395" s="112"/>
      <c r="AX395" s="112"/>
      <c r="AY395" s="112"/>
      <c r="AZ395" s="112"/>
      <c r="BA395" s="112"/>
      <c r="BB395" s="112"/>
      <c r="BC395" s="179"/>
      <c r="BD395" s="179"/>
    </row>
    <row r="396" ht="14.25" customHeight="1">
      <c r="Q396" s="95"/>
      <c r="R396" s="95"/>
      <c r="AJ396" s="95"/>
      <c r="AK396" s="95"/>
      <c r="AL396" s="112"/>
      <c r="AM396" s="112"/>
      <c r="AN396" s="112"/>
      <c r="AO396" s="112"/>
      <c r="AP396" s="112"/>
      <c r="AQ396" s="112"/>
      <c r="AR396" s="112"/>
      <c r="AS396" s="112"/>
      <c r="AT396" s="112"/>
      <c r="AU396" s="112"/>
      <c r="AV396" s="112"/>
      <c r="AW396" s="112"/>
      <c r="AX396" s="112"/>
      <c r="AY396" s="112"/>
      <c r="AZ396" s="112"/>
      <c r="BA396" s="112"/>
      <c r="BB396" s="112"/>
      <c r="BC396" s="179"/>
      <c r="BD396" s="179"/>
    </row>
    <row r="397" ht="14.25" customHeight="1">
      <c r="Q397" s="95"/>
      <c r="R397" s="95"/>
      <c r="AJ397" s="95"/>
      <c r="AK397" s="95"/>
      <c r="AL397" s="112"/>
      <c r="AM397" s="112"/>
      <c r="AN397" s="112"/>
      <c r="AO397" s="112"/>
      <c r="AP397" s="112"/>
      <c r="AQ397" s="112"/>
      <c r="AR397" s="112"/>
      <c r="AS397" s="112"/>
      <c r="AT397" s="112"/>
      <c r="AU397" s="112"/>
      <c r="AV397" s="112"/>
      <c r="AW397" s="112"/>
      <c r="AX397" s="112"/>
      <c r="AY397" s="112"/>
      <c r="AZ397" s="112"/>
      <c r="BA397" s="112"/>
      <c r="BB397" s="112"/>
      <c r="BC397" s="179"/>
      <c r="BD397" s="179"/>
    </row>
    <row r="398" ht="14.25" customHeight="1">
      <c r="Q398" s="95"/>
      <c r="R398" s="95"/>
      <c r="AJ398" s="95"/>
      <c r="AK398" s="95"/>
      <c r="AL398" s="112"/>
      <c r="AM398" s="112"/>
      <c r="AN398" s="112"/>
      <c r="AO398" s="112"/>
      <c r="AP398" s="112"/>
      <c r="AQ398" s="112"/>
      <c r="AR398" s="112"/>
      <c r="AS398" s="112"/>
      <c r="AT398" s="112"/>
      <c r="AU398" s="112"/>
      <c r="AV398" s="112"/>
      <c r="AW398" s="112"/>
      <c r="AX398" s="112"/>
      <c r="AY398" s="112"/>
      <c r="AZ398" s="112"/>
      <c r="BA398" s="112"/>
      <c r="BB398" s="112"/>
      <c r="BC398" s="179"/>
      <c r="BD398" s="179"/>
    </row>
    <row r="399" ht="14.25" customHeight="1">
      <c r="Q399" s="95"/>
      <c r="R399" s="95"/>
      <c r="AJ399" s="95"/>
      <c r="AK399" s="95"/>
      <c r="AL399" s="112"/>
      <c r="AM399" s="112"/>
      <c r="AN399" s="112"/>
      <c r="AO399" s="112"/>
      <c r="AP399" s="112"/>
      <c r="AQ399" s="112"/>
      <c r="AR399" s="112"/>
      <c r="AS399" s="112"/>
      <c r="AT399" s="112"/>
      <c r="AU399" s="112"/>
      <c r="AV399" s="112"/>
      <c r="AW399" s="112"/>
      <c r="AX399" s="112"/>
      <c r="AY399" s="112"/>
      <c r="AZ399" s="112"/>
      <c r="BA399" s="112"/>
      <c r="BB399" s="112"/>
      <c r="BC399" s="179"/>
      <c r="BD399" s="179"/>
    </row>
    <row r="400" ht="14.25" customHeight="1">
      <c r="Q400" s="95"/>
      <c r="R400" s="95"/>
      <c r="AJ400" s="95"/>
      <c r="AK400" s="95"/>
      <c r="AL400" s="112"/>
      <c r="AM400" s="112"/>
      <c r="AN400" s="112"/>
      <c r="AO400" s="112"/>
      <c r="AP400" s="112"/>
      <c r="AQ400" s="112"/>
      <c r="AR400" s="112"/>
      <c r="AS400" s="112"/>
      <c r="AT400" s="112"/>
      <c r="AU400" s="112"/>
      <c r="AV400" s="112"/>
      <c r="AW400" s="112"/>
      <c r="AX400" s="112"/>
      <c r="AY400" s="112"/>
      <c r="AZ400" s="112"/>
      <c r="BA400" s="112"/>
      <c r="BB400" s="112"/>
      <c r="BC400" s="179"/>
      <c r="BD400" s="179"/>
    </row>
    <row r="401" ht="14.25" customHeight="1">
      <c r="Q401" s="95"/>
      <c r="R401" s="95"/>
      <c r="AJ401" s="95"/>
      <c r="AK401" s="95"/>
      <c r="AL401" s="112"/>
      <c r="AM401" s="112"/>
      <c r="AN401" s="112"/>
      <c r="AO401" s="112"/>
      <c r="AP401" s="112"/>
      <c r="AQ401" s="112"/>
      <c r="AR401" s="112"/>
      <c r="AS401" s="112"/>
      <c r="AT401" s="112"/>
      <c r="AU401" s="112"/>
      <c r="AV401" s="112"/>
      <c r="AW401" s="112"/>
      <c r="AX401" s="112"/>
      <c r="AY401" s="112"/>
      <c r="AZ401" s="112"/>
      <c r="BA401" s="112"/>
      <c r="BB401" s="112"/>
      <c r="BC401" s="179"/>
      <c r="BD401" s="179"/>
    </row>
    <row r="402" ht="14.25" customHeight="1">
      <c r="Q402" s="95"/>
      <c r="R402" s="95"/>
      <c r="AJ402" s="95"/>
      <c r="AK402" s="95"/>
      <c r="AL402" s="112"/>
      <c r="AM402" s="112"/>
      <c r="AN402" s="112"/>
      <c r="AO402" s="112"/>
      <c r="AP402" s="112"/>
      <c r="AQ402" s="112"/>
      <c r="AR402" s="112"/>
      <c r="AS402" s="112"/>
      <c r="AT402" s="112"/>
      <c r="AU402" s="112"/>
      <c r="AV402" s="112"/>
      <c r="AW402" s="112"/>
      <c r="AX402" s="112"/>
      <c r="AY402" s="112"/>
      <c r="AZ402" s="112"/>
      <c r="BA402" s="112"/>
      <c r="BB402" s="112"/>
      <c r="BC402" s="179"/>
      <c r="BD402" s="179"/>
    </row>
    <row r="403" ht="14.25" customHeight="1">
      <c r="Q403" s="95"/>
      <c r="R403" s="95"/>
      <c r="AJ403" s="95"/>
      <c r="AK403" s="95"/>
      <c r="AL403" s="112"/>
      <c r="AM403" s="112"/>
      <c r="AN403" s="112"/>
      <c r="AO403" s="112"/>
      <c r="AP403" s="112"/>
      <c r="AQ403" s="112"/>
      <c r="AR403" s="112"/>
      <c r="AS403" s="112"/>
      <c r="AT403" s="112"/>
      <c r="AU403" s="112"/>
      <c r="AV403" s="112"/>
      <c r="AW403" s="112"/>
      <c r="AX403" s="112"/>
      <c r="AY403" s="112"/>
      <c r="AZ403" s="112"/>
      <c r="BA403" s="112"/>
      <c r="BB403" s="112"/>
      <c r="BC403" s="179"/>
      <c r="BD403" s="179"/>
    </row>
    <row r="404" ht="14.25" customHeight="1">
      <c r="Q404" s="95"/>
      <c r="R404" s="95"/>
      <c r="AJ404" s="95"/>
      <c r="AK404" s="95"/>
      <c r="AL404" s="112"/>
      <c r="AM404" s="112"/>
      <c r="AN404" s="112"/>
      <c r="AO404" s="112"/>
      <c r="AP404" s="112"/>
      <c r="AQ404" s="112"/>
      <c r="AR404" s="112"/>
      <c r="AS404" s="112"/>
      <c r="AT404" s="112"/>
      <c r="AU404" s="112"/>
      <c r="AV404" s="112"/>
      <c r="AW404" s="112"/>
      <c r="AX404" s="112"/>
      <c r="AY404" s="112"/>
      <c r="AZ404" s="112"/>
      <c r="BA404" s="112"/>
      <c r="BB404" s="112"/>
      <c r="BC404" s="179"/>
      <c r="BD404" s="179"/>
    </row>
    <row r="405" ht="14.25" customHeight="1">
      <c r="Q405" s="95"/>
      <c r="R405" s="95"/>
      <c r="AJ405" s="95"/>
      <c r="AK405" s="95"/>
      <c r="AL405" s="112"/>
      <c r="AM405" s="112"/>
      <c r="AN405" s="112"/>
      <c r="AO405" s="112"/>
      <c r="AP405" s="112"/>
      <c r="AQ405" s="112"/>
      <c r="AR405" s="112"/>
      <c r="AS405" s="112"/>
      <c r="AT405" s="112"/>
      <c r="AU405" s="112"/>
      <c r="AV405" s="112"/>
      <c r="AW405" s="112"/>
      <c r="AX405" s="112"/>
      <c r="AY405" s="112"/>
      <c r="AZ405" s="112"/>
      <c r="BA405" s="112"/>
      <c r="BB405" s="112"/>
      <c r="BC405" s="179"/>
      <c r="BD405" s="179"/>
    </row>
    <row r="406" ht="14.25" customHeight="1">
      <c r="Q406" s="95"/>
      <c r="R406" s="95"/>
      <c r="AJ406" s="95"/>
      <c r="AK406" s="95"/>
      <c r="AL406" s="112"/>
      <c r="AM406" s="112"/>
      <c r="AN406" s="112"/>
      <c r="AO406" s="112"/>
      <c r="AP406" s="112"/>
      <c r="AQ406" s="112"/>
      <c r="AR406" s="112"/>
      <c r="AS406" s="112"/>
      <c r="AT406" s="112"/>
      <c r="AU406" s="112"/>
      <c r="AV406" s="112"/>
      <c r="AW406" s="112"/>
      <c r="AX406" s="112"/>
      <c r="AY406" s="112"/>
      <c r="AZ406" s="112"/>
      <c r="BA406" s="112"/>
      <c r="BB406" s="112"/>
      <c r="BC406" s="179"/>
      <c r="BD406" s="179"/>
    </row>
    <row r="407" ht="14.25" customHeight="1">
      <c r="Q407" s="95"/>
      <c r="R407" s="95"/>
      <c r="AJ407" s="95"/>
      <c r="AK407" s="95"/>
      <c r="AL407" s="112"/>
      <c r="AM407" s="112"/>
      <c r="AN407" s="112"/>
      <c r="AO407" s="112"/>
      <c r="AP407" s="112"/>
      <c r="AQ407" s="112"/>
      <c r="AR407" s="112"/>
      <c r="AS407" s="112"/>
      <c r="AT407" s="112"/>
      <c r="AU407" s="112"/>
      <c r="AV407" s="112"/>
      <c r="AW407" s="112"/>
      <c r="AX407" s="112"/>
      <c r="AY407" s="112"/>
      <c r="AZ407" s="112"/>
      <c r="BA407" s="112"/>
      <c r="BB407" s="112"/>
      <c r="BC407" s="179"/>
      <c r="BD407" s="179"/>
    </row>
    <row r="408" ht="14.25" customHeight="1">
      <c r="Q408" s="95"/>
      <c r="R408" s="95"/>
      <c r="AJ408" s="95"/>
      <c r="AK408" s="95"/>
      <c r="AL408" s="112"/>
      <c r="AM408" s="112"/>
      <c r="AN408" s="112"/>
      <c r="AO408" s="112"/>
      <c r="AP408" s="112"/>
      <c r="AQ408" s="112"/>
      <c r="AR408" s="112"/>
      <c r="AS408" s="112"/>
      <c r="AT408" s="112"/>
      <c r="AU408" s="112"/>
      <c r="AV408" s="112"/>
      <c r="AW408" s="112"/>
      <c r="AX408" s="112"/>
      <c r="AY408" s="112"/>
      <c r="AZ408" s="112"/>
      <c r="BA408" s="112"/>
      <c r="BB408" s="112"/>
      <c r="BC408" s="179"/>
      <c r="BD408" s="179"/>
    </row>
    <row r="409" ht="14.25" customHeight="1">
      <c r="Q409" s="95"/>
      <c r="R409" s="95"/>
      <c r="AJ409" s="95"/>
      <c r="AK409" s="95"/>
      <c r="AL409" s="112"/>
      <c r="AM409" s="112"/>
      <c r="AN409" s="112"/>
      <c r="AO409" s="112"/>
      <c r="AP409" s="112"/>
      <c r="AQ409" s="112"/>
      <c r="AR409" s="112"/>
      <c r="AS409" s="112"/>
      <c r="AT409" s="112"/>
      <c r="AU409" s="112"/>
      <c r="AV409" s="112"/>
      <c r="AW409" s="112"/>
      <c r="AX409" s="112"/>
      <c r="AY409" s="112"/>
      <c r="AZ409" s="112"/>
      <c r="BA409" s="112"/>
      <c r="BB409" s="112"/>
      <c r="BC409" s="179"/>
      <c r="BD409" s="179"/>
    </row>
    <row r="410" ht="14.25" customHeight="1">
      <c r="Q410" s="95"/>
      <c r="R410" s="95"/>
      <c r="AJ410" s="95"/>
      <c r="AK410" s="95"/>
      <c r="AL410" s="112"/>
      <c r="AM410" s="112"/>
      <c r="AN410" s="112"/>
      <c r="AO410" s="112"/>
      <c r="AP410" s="112"/>
      <c r="AQ410" s="112"/>
      <c r="AR410" s="112"/>
      <c r="AS410" s="112"/>
      <c r="AT410" s="112"/>
      <c r="AU410" s="112"/>
      <c r="AV410" s="112"/>
      <c r="AW410" s="112"/>
      <c r="AX410" s="112"/>
      <c r="AY410" s="112"/>
      <c r="AZ410" s="112"/>
      <c r="BA410" s="112"/>
      <c r="BB410" s="112"/>
      <c r="BC410" s="179"/>
      <c r="BD410" s="179"/>
    </row>
    <row r="411" ht="14.25" customHeight="1">
      <c r="Q411" s="95"/>
      <c r="R411" s="95"/>
      <c r="AJ411" s="95"/>
      <c r="AK411" s="95"/>
      <c r="AL411" s="112"/>
      <c r="AM411" s="112"/>
      <c r="AN411" s="112"/>
      <c r="AO411" s="112"/>
      <c r="AP411" s="112"/>
      <c r="AQ411" s="112"/>
      <c r="AR411" s="112"/>
      <c r="AS411" s="112"/>
      <c r="AT411" s="112"/>
      <c r="AU411" s="112"/>
      <c r="AV411" s="112"/>
      <c r="AW411" s="112"/>
      <c r="AX411" s="112"/>
      <c r="AY411" s="112"/>
      <c r="AZ411" s="112"/>
      <c r="BA411" s="112"/>
      <c r="BB411" s="112"/>
      <c r="BC411" s="179"/>
      <c r="BD411" s="179"/>
    </row>
    <row r="412" ht="14.25" customHeight="1">
      <c r="Q412" s="95"/>
      <c r="R412" s="95"/>
      <c r="AJ412" s="95"/>
      <c r="AK412" s="95"/>
      <c r="AL412" s="112"/>
      <c r="AM412" s="112"/>
      <c r="AN412" s="112"/>
      <c r="AO412" s="112"/>
      <c r="AP412" s="112"/>
      <c r="AQ412" s="112"/>
      <c r="AR412" s="112"/>
      <c r="AS412" s="112"/>
      <c r="AT412" s="112"/>
      <c r="AU412" s="112"/>
      <c r="AV412" s="112"/>
      <c r="AW412" s="112"/>
      <c r="AX412" s="112"/>
      <c r="AY412" s="112"/>
      <c r="AZ412" s="112"/>
      <c r="BA412" s="112"/>
      <c r="BB412" s="112"/>
      <c r="BC412" s="179"/>
      <c r="BD412" s="179"/>
    </row>
    <row r="413" ht="14.25" customHeight="1">
      <c r="Q413" s="95"/>
      <c r="R413" s="95"/>
      <c r="AJ413" s="95"/>
      <c r="AK413" s="95"/>
      <c r="AL413" s="112"/>
      <c r="AM413" s="112"/>
      <c r="AN413" s="112"/>
      <c r="AO413" s="112"/>
      <c r="AP413" s="112"/>
      <c r="AQ413" s="112"/>
      <c r="AR413" s="112"/>
      <c r="AS413" s="112"/>
      <c r="AT413" s="112"/>
      <c r="AU413" s="112"/>
      <c r="AV413" s="112"/>
      <c r="AW413" s="112"/>
      <c r="AX413" s="112"/>
      <c r="AY413" s="112"/>
      <c r="AZ413" s="112"/>
      <c r="BA413" s="112"/>
      <c r="BB413" s="112"/>
      <c r="BC413" s="179"/>
      <c r="BD413" s="179"/>
    </row>
    <row r="414" ht="14.25" customHeight="1">
      <c r="Q414" s="95"/>
      <c r="R414" s="95"/>
      <c r="AJ414" s="95"/>
      <c r="AK414" s="95"/>
      <c r="AL414" s="112"/>
      <c r="AM414" s="112"/>
      <c r="AN414" s="112"/>
      <c r="AO414" s="112"/>
      <c r="AP414" s="112"/>
      <c r="AQ414" s="112"/>
      <c r="AR414" s="112"/>
      <c r="AS414" s="112"/>
      <c r="AT414" s="112"/>
      <c r="AU414" s="112"/>
      <c r="AV414" s="112"/>
      <c r="AW414" s="112"/>
      <c r="AX414" s="112"/>
      <c r="AY414" s="112"/>
      <c r="AZ414" s="112"/>
      <c r="BA414" s="112"/>
      <c r="BB414" s="112"/>
      <c r="BC414" s="179"/>
      <c r="BD414" s="179"/>
    </row>
    <row r="415" ht="14.25" customHeight="1">
      <c r="Q415" s="95"/>
      <c r="R415" s="95"/>
      <c r="AJ415" s="95"/>
      <c r="AK415" s="95"/>
      <c r="AL415" s="112"/>
      <c r="AM415" s="112"/>
      <c r="AN415" s="112"/>
      <c r="AO415" s="112"/>
      <c r="AP415" s="112"/>
      <c r="AQ415" s="112"/>
      <c r="AR415" s="112"/>
      <c r="AS415" s="112"/>
      <c r="AT415" s="112"/>
      <c r="AU415" s="112"/>
      <c r="AV415" s="112"/>
      <c r="AW415" s="112"/>
      <c r="AX415" s="112"/>
      <c r="AY415" s="112"/>
      <c r="AZ415" s="112"/>
      <c r="BA415" s="112"/>
      <c r="BB415" s="112"/>
      <c r="BC415" s="179"/>
      <c r="BD415" s="179"/>
    </row>
    <row r="416" ht="14.25" customHeight="1">
      <c r="Q416" s="95"/>
      <c r="R416" s="95"/>
      <c r="AJ416" s="95"/>
      <c r="AK416" s="95"/>
      <c r="AL416" s="112"/>
      <c r="AM416" s="112"/>
      <c r="AN416" s="112"/>
      <c r="AO416" s="112"/>
      <c r="AP416" s="112"/>
      <c r="AQ416" s="112"/>
      <c r="AR416" s="112"/>
      <c r="AS416" s="112"/>
      <c r="AT416" s="112"/>
      <c r="AU416" s="112"/>
      <c r="AV416" s="112"/>
      <c r="AW416" s="112"/>
      <c r="AX416" s="112"/>
      <c r="AY416" s="112"/>
      <c r="AZ416" s="112"/>
      <c r="BA416" s="112"/>
      <c r="BB416" s="112"/>
      <c r="BC416" s="179"/>
      <c r="BD416" s="179"/>
    </row>
    <row r="417" ht="14.25" customHeight="1">
      <c r="Q417" s="95"/>
      <c r="R417" s="95"/>
      <c r="AJ417" s="95"/>
      <c r="AK417" s="95"/>
      <c r="AL417" s="112"/>
      <c r="AM417" s="112"/>
      <c r="AN417" s="112"/>
      <c r="AO417" s="112"/>
      <c r="AP417" s="112"/>
      <c r="AQ417" s="112"/>
      <c r="AR417" s="112"/>
      <c r="AS417" s="112"/>
      <c r="AT417" s="112"/>
      <c r="AU417" s="112"/>
      <c r="AV417" s="112"/>
      <c r="AW417" s="112"/>
      <c r="AX417" s="112"/>
      <c r="AY417" s="112"/>
      <c r="AZ417" s="112"/>
      <c r="BA417" s="112"/>
      <c r="BB417" s="112"/>
      <c r="BC417" s="179"/>
      <c r="BD417" s="179"/>
    </row>
    <row r="418" ht="14.25" customHeight="1">
      <c r="Q418" s="95"/>
      <c r="R418" s="95"/>
      <c r="AJ418" s="95"/>
      <c r="AK418" s="95"/>
      <c r="AL418" s="112"/>
      <c r="AM418" s="112"/>
      <c r="AN418" s="112"/>
      <c r="AO418" s="112"/>
      <c r="AP418" s="112"/>
      <c r="AQ418" s="112"/>
      <c r="AR418" s="112"/>
      <c r="AS418" s="112"/>
      <c r="AT418" s="112"/>
      <c r="AU418" s="112"/>
      <c r="AV418" s="112"/>
      <c r="AW418" s="112"/>
      <c r="AX418" s="112"/>
      <c r="AY418" s="112"/>
      <c r="AZ418" s="112"/>
      <c r="BA418" s="112"/>
      <c r="BB418" s="112"/>
      <c r="BC418" s="179"/>
      <c r="BD418" s="179"/>
    </row>
    <row r="419" ht="14.25" customHeight="1">
      <c r="Q419" s="95"/>
      <c r="R419" s="95"/>
      <c r="AJ419" s="95"/>
      <c r="AK419" s="95"/>
      <c r="AL419" s="112"/>
      <c r="AM419" s="112"/>
      <c r="AN419" s="112"/>
      <c r="AO419" s="112"/>
      <c r="AP419" s="112"/>
      <c r="AQ419" s="112"/>
      <c r="AR419" s="112"/>
      <c r="AS419" s="112"/>
      <c r="AT419" s="112"/>
      <c r="AU419" s="112"/>
      <c r="AV419" s="112"/>
      <c r="AW419" s="112"/>
      <c r="AX419" s="112"/>
      <c r="AY419" s="112"/>
      <c r="AZ419" s="112"/>
      <c r="BA419" s="112"/>
      <c r="BB419" s="112"/>
      <c r="BC419" s="179"/>
      <c r="BD419" s="179"/>
    </row>
    <row r="420" ht="14.25" customHeight="1">
      <c r="Q420" s="95"/>
      <c r="R420" s="95"/>
      <c r="AJ420" s="95"/>
      <c r="AK420" s="95"/>
      <c r="AL420" s="112"/>
      <c r="AM420" s="112"/>
      <c r="AN420" s="112"/>
      <c r="AO420" s="112"/>
      <c r="AP420" s="112"/>
      <c r="AQ420" s="112"/>
      <c r="AR420" s="112"/>
      <c r="AS420" s="112"/>
      <c r="AT420" s="112"/>
      <c r="AU420" s="112"/>
      <c r="AV420" s="112"/>
      <c r="AW420" s="112"/>
      <c r="AX420" s="112"/>
      <c r="AY420" s="112"/>
      <c r="AZ420" s="112"/>
      <c r="BA420" s="112"/>
      <c r="BB420" s="112"/>
      <c r="BC420" s="179"/>
      <c r="BD420" s="179"/>
    </row>
    <row r="421" ht="14.25" customHeight="1">
      <c r="Q421" s="95"/>
      <c r="R421" s="95"/>
      <c r="AJ421" s="95"/>
      <c r="AK421" s="95"/>
      <c r="AL421" s="112"/>
      <c r="AM421" s="112"/>
      <c r="AN421" s="112"/>
      <c r="AO421" s="112"/>
      <c r="AP421" s="112"/>
      <c r="AQ421" s="112"/>
      <c r="AR421" s="112"/>
      <c r="AS421" s="112"/>
      <c r="AT421" s="112"/>
      <c r="AU421" s="112"/>
      <c r="AV421" s="112"/>
      <c r="AW421" s="112"/>
      <c r="AX421" s="112"/>
      <c r="AY421" s="112"/>
      <c r="AZ421" s="112"/>
      <c r="BA421" s="112"/>
      <c r="BB421" s="112"/>
      <c r="BC421" s="179"/>
      <c r="BD421" s="179"/>
    </row>
    <row r="422" ht="14.25" customHeight="1">
      <c r="Q422" s="95"/>
      <c r="R422" s="95"/>
      <c r="AJ422" s="95"/>
      <c r="AK422" s="95"/>
      <c r="AL422" s="112"/>
      <c r="AM422" s="112"/>
      <c r="AN422" s="112"/>
      <c r="AO422" s="112"/>
      <c r="AP422" s="112"/>
      <c r="AQ422" s="112"/>
      <c r="AR422" s="112"/>
      <c r="AS422" s="112"/>
      <c r="AT422" s="112"/>
      <c r="AU422" s="112"/>
      <c r="AV422" s="112"/>
      <c r="AW422" s="112"/>
      <c r="AX422" s="112"/>
      <c r="AY422" s="112"/>
      <c r="AZ422" s="112"/>
      <c r="BA422" s="112"/>
      <c r="BB422" s="112"/>
      <c r="BC422" s="179"/>
      <c r="BD422" s="179"/>
    </row>
    <row r="423" ht="14.25" customHeight="1">
      <c r="Q423" s="95"/>
      <c r="R423" s="95"/>
      <c r="AJ423" s="95"/>
      <c r="AK423" s="95"/>
      <c r="AL423" s="112"/>
      <c r="AM423" s="112"/>
      <c r="AN423" s="112"/>
      <c r="AO423" s="112"/>
      <c r="AP423" s="112"/>
      <c r="AQ423" s="112"/>
      <c r="AR423" s="112"/>
      <c r="AS423" s="112"/>
      <c r="AT423" s="112"/>
      <c r="AU423" s="112"/>
      <c r="AV423" s="112"/>
      <c r="AW423" s="112"/>
      <c r="AX423" s="112"/>
      <c r="AY423" s="112"/>
      <c r="AZ423" s="112"/>
      <c r="BA423" s="112"/>
      <c r="BB423" s="112"/>
      <c r="BC423" s="179"/>
      <c r="BD423" s="179"/>
    </row>
    <row r="424" ht="14.25" customHeight="1">
      <c r="Q424" s="95"/>
      <c r="R424" s="95"/>
      <c r="AJ424" s="95"/>
      <c r="AK424" s="95"/>
      <c r="AL424" s="112"/>
      <c r="AM424" s="112"/>
      <c r="AN424" s="112"/>
      <c r="AO424" s="112"/>
      <c r="AP424" s="112"/>
      <c r="AQ424" s="112"/>
      <c r="AR424" s="112"/>
      <c r="AS424" s="112"/>
      <c r="AT424" s="112"/>
      <c r="AU424" s="112"/>
      <c r="AV424" s="112"/>
      <c r="AW424" s="112"/>
      <c r="AX424" s="112"/>
      <c r="AY424" s="112"/>
      <c r="AZ424" s="112"/>
      <c r="BA424" s="112"/>
      <c r="BB424" s="112"/>
      <c r="BC424" s="179"/>
      <c r="BD424" s="179"/>
    </row>
    <row r="425" ht="14.25" customHeight="1">
      <c r="Q425" s="95"/>
      <c r="R425" s="95"/>
      <c r="AJ425" s="95"/>
      <c r="AK425" s="95"/>
      <c r="AL425" s="112"/>
      <c r="AM425" s="112"/>
      <c r="AN425" s="112"/>
      <c r="AO425" s="112"/>
      <c r="AP425" s="112"/>
      <c r="AQ425" s="112"/>
      <c r="AR425" s="112"/>
      <c r="AS425" s="112"/>
      <c r="AT425" s="112"/>
      <c r="AU425" s="112"/>
      <c r="AV425" s="112"/>
      <c r="AW425" s="112"/>
      <c r="AX425" s="112"/>
      <c r="AY425" s="112"/>
      <c r="AZ425" s="112"/>
      <c r="BA425" s="112"/>
      <c r="BB425" s="112"/>
      <c r="BC425" s="179"/>
      <c r="BD425" s="179"/>
    </row>
    <row r="426" ht="14.25" customHeight="1">
      <c r="Q426" s="95"/>
      <c r="R426" s="95"/>
      <c r="AJ426" s="95"/>
      <c r="AK426" s="95"/>
      <c r="AL426" s="112"/>
      <c r="AM426" s="112"/>
      <c r="AN426" s="112"/>
      <c r="AO426" s="112"/>
      <c r="AP426" s="112"/>
      <c r="AQ426" s="112"/>
      <c r="AR426" s="112"/>
      <c r="AS426" s="112"/>
      <c r="AT426" s="112"/>
      <c r="AU426" s="112"/>
      <c r="AV426" s="112"/>
      <c r="AW426" s="112"/>
      <c r="AX426" s="112"/>
      <c r="AY426" s="112"/>
      <c r="AZ426" s="112"/>
      <c r="BA426" s="112"/>
      <c r="BB426" s="112"/>
      <c r="BC426" s="179"/>
      <c r="BD426" s="179"/>
    </row>
    <row r="427" ht="14.25" customHeight="1">
      <c r="Q427" s="95"/>
      <c r="R427" s="95"/>
      <c r="AJ427" s="95"/>
      <c r="AK427" s="95"/>
      <c r="AL427" s="112"/>
      <c r="AM427" s="112"/>
      <c r="AN427" s="112"/>
      <c r="AO427" s="112"/>
      <c r="AP427" s="112"/>
      <c r="AQ427" s="112"/>
      <c r="AR427" s="112"/>
      <c r="AS427" s="112"/>
      <c r="AT427" s="112"/>
      <c r="AU427" s="112"/>
      <c r="AV427" s="112"/>
      <c r="AW427" s="112"/>
      <c r="AX427" s="112"/>
      <c r="AY427" s="112"/>
      <c r="AZ427" s="112"/>
      <c r="BA427" s="112"/>
      <c r="BB427" s="112"/>
      <c r="BC427" s="179"/>
      <c r="BD427" s="179"/>
    </row>
    <row r="428" ht="14.25" customHeight="1">
      <c r="Q428" s="95"/>
      <c r="R428" s="95"/>
      <c r="AJ428" s="95"/>
      <c r="AK428" s="95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  <c r="AW428" s="112"/>
      <c r="AX428" s="112"/>
      <c r="AY428" s="112"/>
      <c r="AZ428" s="112"/>
      <c r="BA428" s="112"/>
      <c r="BB428" s="112"/>
      <c r="BC428" s="179"/>
      <c r="BD428" s="179"/>
    </row>
    <row r="429" ht="14.25" customHeight="1">
      <c r="Q429" s="95"/>
      <c r="R429" s="95"/>
      <c r="AJ429" s="95"/>
      <c r="AK429" s="95"/>
      <c r="AL429" s="112"/>
      <c r="AM429" s="112"/>
      <c r="AN429" s="112"/>
      <c r="AO429" s="112"/>
      <c r="AP429" s="112"/>
      <c r="AQ429" s="112"/>
      <c r="AR429" s="112"/>
      <c r="AS429" s="112"/>
      <c r="AT429" s="112"/>
      <c r="AU429" s="112"/>
      <c r="AV429" s="112"/>
      <c r="AW429" s="112"/>
      <c r="AX429" s="112"/>
      <c r="AY429" s="112"/>
      <c r="AZ429" s="112"/>
      <c r="BA429" s="112"/>
      <c r="BB429" s="112"/>
      <c r="BC429" s="179"/>
      <c r="BD429" s="179"/>
    </row>
    <row r="430" ht="14.25" customHeight="1">
      <c r="Q430" s="95"/>
      <c r="R430" s="95"/>
      <c r="AJ430" s="95"/>
      <c r="AK430" s="95"/>
      <c r="AL430" s="112"/>
      <c r="AM430" s="112"/>
      <c r="AN430" s="112"/>
      <c r="AO430" s="112"/>
      <c r="AP430" s="112"/>
      <c r="AQ430" s="112"/>
      <c r="AR430" s="112"/>
      <c r="AS430" s="112"/>
      <c r="AT430" s="112"/>
      <c r="AU430" s="112"/>
      <c r="AV430" s="112"/>
      <c r="AW430" s="112"/>
      <c r="AX430" s="112"/>
      <c r="AY430" s="112"/>
      <c r="AZ430" s="112"/>
      <c r="BA430" s="112"/>
      <c r="BB430" s="112"/>
      <c r="BC430" s="179"/>
      <c r="BD430" s="179"/>
    </row>
    <row r="431" ht="14.25" customHeight="1">
      <c r="Q431" s="95"/>
      <c r="R431" s="95"/>
      <c r="AJ431" s="95"/>
      <c r="AK431" s="95"/>
      <c r="AL431" s="112"/>
      <c r="AM431" s="112"/>
      <c r="AN431" s="112"/>
      <c r="AO431" s="112"/>
      <c r="AP431" s="112"/>
      <c r="AQ431" s="112"/>
      <c r="AR431" s="112"/>
      <c r="AS431" s="112"/>
      <c r="AT431" s="112"/>
      <c r="AU431" s="112"/>
      <c r="AV431" s="112"/>
      <c r="AW431" s="112"/>
      <c r="AX431" s="112"/>
      <c r="AY431" s="112"/>
      <c r="AZ431" s="112"/>
      <c r="BA431" s="112"/>
      <c r="BB431" s="112"/>
      <c r="BC431" s="179"/>
      <c r="BD431" s="179"/>
    </row>
    <row r="432" ht="14.25" customHeight="1">
      <c r="Q432" s="95"/>
      <c r="R432" s="95"/>
      <c r="AJ432" s="95"/>
      <c r="AK432" s="95"/>
      <c r="AL432" s="112"/>
      <c r="AM432" s="112"/>
      <c r="AN432" s="112"/>
      <c r="AO432" s="112"/>
      <c r="AP432" s="112"/>
      <c r="AQ432" s="112"/>
      <c r="AR432" s="112"/>
      <c r="AS432" s="112"/>
      <c r="AT432" s="112"/>
      <c r="AU432" s="112"/>
      <c r="AV432" s="112"/>
      <c r="AW432" s="112"/>
      <c r="AX432" s="112"/>
      <c r="AY432" s="112"/>
      <c r="AZ432" s="112"/>
      <c r="BA432" s="112"/>
      <c r="BB432" s="112"/>
      <c r="BC432" s="179"/>
      <c r="BD432" s="179"/>
    </row>
    <row r="433" ht="14.25" customHeight="1">
      <c r="Q433" s="95"/>
      <c r="R433" s="95"/>
      <c r="AJ433" s="95"/>
      <c r="AK433" s="95"/>
      <c r="AL433" s="112"/>
      <c r="AM433" s="112"/>
      <c r="AN433" s="112"/>
      <c r="AO433" s="112"/>
      <c r="AP433" s="112"/>
      <c r="AQ433" s="112"/>
      <c r="AR433" s="112"/>
      <c r="AS433" s="112"/>
      <c r="AT433" s="112"/>
      <c r="AU433" s="112"/>
      <c r="AV433" s="112"/>
      <c r="AW433" s="112"/>
      <c r="AX433" s="112"/>
      <c r="AY433" s="112"/>
      <c r="AZ433" s="112"/>
      <c r="BA433" s="112"/>
      <c r="BB433" s="112"/>
      <c r="BC433" s="179"/>
      <c r="BD433" s="179"/>
    </row>
    <row r="434" ht="14.25" customHeight="1">
      <c r="Q434" s="95"/>
      <c r="R434" s="95"/>
      <c r="AJ434" s="95"/>
      <c r="AK434" s="95"/>
      <c r="AL434" s="112"/>
      <c r="AM434" s="112"/>
      <c r="AN434" s="112"/>
      <c r="AO434" s="112"/>
      <c r="AP434" s="112"/>
      <c r="AQ434" s="112"/>
      <c r="AR434" s="112"/>
      <c r="AS434" s="112"/>
      <c r="AT434" s="112"/>
      <c r="AU434" s="112"/>
      <c r="AV434" s="112"/>
      <c r="AW434" s="112"/>
      <c r="AX434" s="112"/>
      <c r="AY434" s="112"/>
      <c r="AZ434" s="112"/>
      <c r="BA434" s="112"/>
      <c r="BB434" s="112"/>
      <c r="BC434" s="179"/>
      <c r="BD434" s="179"/>
    </row>
    <row r="435" ht="14.25" customHeight="1">
      <c r="Q435" s="95"/>
      <c r="R435" s="95"/>
      <c r="AJ435" s="95"/>
      <c r="AK435" s="95"/>
      <c r="AL435" s="112"/>
      <c r="AM435" s="112"/>
      <c r="AN435" s="112"/>
      <c r="AO435" s="112"/>
      <c r="AP435" s="112"/>
      <c r="AQ435" s="112"/>
      <c r="AR435" s="112"/>
      <c r="AS435" s="112"/>
      <c r="AT435" s="112"/>
      <c r="AU435" s="112"/>
      <c r="AV435" s="112"/>
      <c r="AW435" s="112"/>
      <c r="AX435" s="112"/>
      <c r="AY435" s="112"/>
      <c r="AZ435" s="112"/>
      <c r="BA435" s="112"/>
      <c r="BB435" s="112"/>
      <c r="BC435" s="179"/>
      <c r="BD435" s="179"/>
    </row>
    <row r="436" ht="14.25" customHeight="1">
      <c r="Q436" s="95"/>
      <c r="R436" s="95"/>
      <c r="AJ436" s="95"/>
      <c r="AK436" s="95"/>
      <c r="AL436" s="112"/>
      <c r="AM436" s="112"/>
      <c r="AN436" s="112"/>
      <c r="AO436" s="112"/>
      <c r="AP436" s="112"/>
      <c r="AQ436" s="112"/>
      <c r="AR436" s="112"/>
      <c r="AS436" s="112"/>
      <c r="AT436" s="112"/>
      <c r="AU436" s="112"/>
      <c r="AV436" s="112"/>
      <c r="AW436" s="112"/>
      <c r="AX436" s="112"/>
      <c r="AY436" s="112"/>
      <c r="AZ436" s="112"/>
      <c r="BA436" s="112"/>
      <c r="BB436" s="112"/>
      <c r="BC436" s="179"/>
      <c r="BD436" s="179"/>
    </row>
    <row r="437" ht="14.25" customHeight="1">
      <c r="Q437" s="95"/>
      <c r="R437" s="95"/>
      <c r="AJ437" s="95"/>
      <c r="AK437" s="95"/>
      <c r="AL437" s="112"/>
      <c r="AM437" s="112"/>
      <c r="AN437" s="112"/>
      <c r="AO437" s="112"/>
      <c r="AP437" s="112"/>
      <c r="AQ437" s="112"/>
      <c r="AR437" s="112"/>
      <c r="AS437" s="112"/>
      <c r="AT437" s="112"/>
      <c r="AU437" s="112"/>
      <c r="AV437" s="112"/>
      <c r="AW437" s="112"/>
      <c r="AX437" s="112"/>
      <c r="AY437" s="112"/>
      <c r="AZ437" s="112"/>
      <c r="BA437" s="112"/>
      <c r="BB437" s="112"/>
      <c r="BC437" s="179"/>
      <c r="BD437" s="179"/>
    </row>
    <row r="438" ht="14.25" customHeight="1">
      <c r="Q438" s="95"/>
      <c r="R438" s="95"/>
      <c r="AJ438" s="95"/>
      <c r="AK438" s="95"/>
      <c r="AL438" s="112"/>
      <c r="AM438" s="112"/>
      <c r="AN438" s="112"/>
      <c r="AO438" s="112"/>
      <c r="AP438" s="112"/>
      <c r="AQ438" s="112"/>
      <c r="AR438" s="112"/>
      <c r="AS438" s="112"/>
      <c r="AT438" s="112"/>
      <c r="AU438" s="112"/>
      <c r="AV438" s="112"/>
      <c r="AW438" s="112"/>
      <c r="AX438" s="112"/>
      <c r="AY438" s="112"/>
      <c r="AZ438" s="112"/>
      <c r="BA438" s="112"/>
      <c r="BB438" s="112"/>
      <c r="BC438" s="179"/>
      <c r="BD438" s="179"/>
    </row>
    <row r="439" ht="14.25" customHeight="1">
      <c r="Q439" s="95"/>
      <c r="R439" s="95"/>
      <c r="AJ439" s="95"/>
      <c r="AK439" s="95"/>
      <c r="AL439" s="112"/>
      <c r="AM439" s="112"/>
      <c r="AN439" s="112"/>
      <c r="AO439" s="112"/>
      <c r="AP439" s="112"/>
      <c r="AQ439" s="112"/>
      <c r="AR439" s="112"/>
      <c r="AS439" s="112"/>
      <c r="AT439" s="112"/>
      <c r="AU439" s="112"/>
      <c r="AV439" s="112"/>
      <c r="AW439" s="112"/>
      <c r="AX439" s="112"/>
      <c r="AY439" s="112"/>
      <c r="AZ439" s="112"/>
      <c r="BA439" s="112"/>
      <c r="BB439" s="112"/>
      <c r="BC439" s="179"/>
      <c r="BD439" s="179"/>
    </row>
    <row r="440" ht="14.25" customHeight="1">
      <c r="Q440" s="95"/>
      <c r="R440" s="95"/>
      <c r="AJ440" s="95"/>
      <c r="AK440" s="95"/>
      <c r="AL440" s="112"/>
      <c r="AM440" s="112"/>
      <c r="AN440" s="112"/>
      <c r="AO440" s="112"/>
      <c r="AP440" s="112"/>
      <c r="AQ440" s="112"/>
      <c r="AR440" s="112"/>
      <c r="AS440" s="112"/>
      <c r="AT440" s="112"/>
      <c r="AU440" s="112"/>
      <c r="AV440" s="112"/>
      <c r="AW440" s="112"/>
      <c r="AX440" s="112"/>
      <c r="AY440" s="112"/>
      <c r="AZ440" s="112"/>
      <c r="BA440" s="112"/>
      <c r="BB440" s="112"/>
      <c r="BC440" s="179"/>
      <c r="BD440" s="179"/>
    </row>
    <row r="441" ht="14.25" customHeight="1">
      <c r="Q441" s="95"/>
      <c r="R441" s="95"/>
      <c r="AJ441" s="95"/>
      <c r="AK441" s="95"/>
      <c r="AL441" s="112"/>
      <c r="AM441" s="112"/>
      <c r="AN441" s="112"/>
      <c r="AO441" s="112"/>
      <c r="AP441" s="112"/>
      <c r="AQ441" s="112"/>
      <c r="AR441" s="112"/>
      <c r="AS441" s="112"/>
      <c r="AT441" s="112"/>
      <c r="AU441" s="112"/>
      <c r="AV441" s="112"/>
      <c r="AW441" s="112"/>
      <c r="AX441" s="112"/>
      <c r="AY441" s="112"/>
      <c r="AZ441" s="112"/>
      <c r="BA441" s="112"/>
      <c r="BB441" s="112"/>
      <c r="BC441" s="179"/>
      <c r="BD441" s="179"/>
    </row>
    <row r="442" ht="14.25" customHeight="1">
      <c r="Q442" s="95"/>
      <c r="R442" s="95"/>
      <c r="AJ442" s="95"/>
      <c r="AK442" s="95"/>
      <c r="AL442" s="112"/>
      <c r="AM442" s="112"/>
      <c r="AN442" s="112"/>
      <c r="AO442" s="112"/>
      <c r="AP442" s="112"/>
      <c r="AQ442" s="112"/>
      <c r="AR442" s="112"/>
      <c r="AS442" s="112"/>
      <c r="AT442" s="112"/>
      <c r="AU442" s="112"/>
      <c r="AV442" s="112"/>
      <c r="AW442" s="112"/>
      <c r="AX442" s="112"/>
      <c r="AY442" s="112"/>
      <c r="AZ442" s="112"/>
      <c r="BA442" s="112"/>
      <c r="BB442" s="112"/>
      <c r="BC442" s="179"/>
      <c r="BD442" s="179"/>
    </row>
    <row r="443" ht="14.25" customHeight="1">
      <c r="Q443" s="95"/>
      <c r="R443" s="95"/>
      <c r="AJ443" s="95"/>
      <c r="AK443" s="95"/>
      <c r="AL443" s="112"/>
      <c r="AM443" s="112"/>
      <c r="AN443" s="112"/>
      <c r="AO443" s="112"/>
      <c r="AP443" s="112"/>
      <c r="AQ443" s="112"/>
      <c r="AR443" s="112"/>
      <c r="AS443" s="112"/>
      <c r="AT443" s="112"/>
      <c r="AU443" s="112"/>
      <c r="AV443" s="112"/>
      <c r="AW443" s="112"/>
      <c r="AX443" s="112"/>
      <c r="AY443" s="112"/>
      <c r="AZ443" s="112"/>
      <c r="BA443" s="112"/>
      <c r="BB443" s="112"/>
      <c r="BC443" s="179"/>
      <c r="BD443" s="179"/>
    </row>
    <row r="444" ht="14.25" customHeight="1">
      <c r="Q444" s="95"/>
      <c r="R444" s="95"/>
      <c r="AJ444" s="95"/>
      <c r="AK444" s="95"/>
      <c r="AL444" s="112"/>
      <c r="AM444" s="112"/>
      <c r="AN444" s="112"/>
      <c r="AO444" s="112"/>
      <c r="AP444" s="112"/>
      <c r="AQ444" s="112"/>
      <c r="AR444" s="112"/>
      <c r="AS444" s="112"/>
      <c r="AT444" s="112"/>
      <c r="AU444" s="112"/>
      <c r="AV444" s="112"/>
      <c r="AW444" s="112"/>
      <c r="AX444" s="112"/>
      <c r="AY444" s="112"/>
      <c r="AZ444" s="112"/>
      <c r="BA444" s="112"/>
      <c r="BB444" s="112"/>
      <c r="BC444" s="179"/>
      <c r="BD444" s="179"/>
    </row>
    <row r="445" ht="14.25" customHeight="1">
      <c r="Q445" s="95"/>
      <c r="R445" s="95"/>
      <c r="AJ445" s="95"/>
      <c r="AK445" s="95"/>
      <c r="AL445" s="112"/>
      <c r="AM445" s="112"/>
      <c r="AN445" s="112"/>
      <c r="AO445" s="112"/>
      <c r="AP445" s="112"/>
      <c r="AQ445" s="112"/>
      <c r="AR445" s="112"/>
      <c r="AS445" s="112"/>
      <c r="AT445" s="112"/>
      <c r="AU445" s="112"/>
      <c r="AV445" s="112"/>
      <c r="AW445" s="112"/>
      <c r="AX445" s="112"/>
      <c r="AY445" s="112"/>
      <c r="AZ445" s="112"/>
      <c r="BA445" s="112"/>
      <c r="BB445" s="112"/>
      <c r="BC445" s="179"/>
      <c r="BD445" s="179"/>
    </row>
    <row r="446" ht="14.25" customHeight="1">
      <c r="Q446" s="95"/>
      <c r="R446" s="95"/>
      <c r="AJ446" s="95"/>
      <c r="AK446" s="95"/>
      <c r="AL446" s="112"/>
      <c r="AM446" s="112"/>
      <c r="AN446" s="112"/>
      <c r="AO446" s="112"/>
      <c r="AP446" s="112"/>
      <c r="AQ446" s="112"/>
      <c r="AR446" s="112"/>
      <c r="AS446" s="112"/>
      <c r="AT446" s="112"/>
      <c r="AU446" s="112"/>
      <c r="AV446" s="112"/>
      <c r="AW446" s="112"/>
      <c r="AX446" s="112"/>
      <c r="AY446" s="112"/>
      <c r="AZ446" s="112"/>
      <c r="BA446" s="112"/>
      <c r="BB446" s="112"/>
      <c r="BC446" s="179"/>
      <c r="BD446" s="179"/>
    </row>
    <row r="447" ht="14.25" customHeight="1">
      <c r="Q447" s="95"/>
      <c r="R447" s="95"/>
      <c r="AJ447" s="95"/>
      <c r="AK447" s="95"/>
      <c r="AL447" s="112"/>
      <c r="AM447" s="112"/>
      <c r="AN447" s="112"/>
      <c r="AO447" s="112"/>
      <c r="AP447" s="112"/>
      <c r="AQ447" s="112"/>
      <c r="AR447" s="112"/>
      <c r="AS447" s="112"/>
      <c r="AT447" s="112"/>
      <c r="AU447" s="112"/>
      <c r="AV447" s="112"/>
      <c r="AW447" s="112"/>
      <c r="AX447" s="112"/>
      <c r="AY447" s="112"/>
      <c r="AZ447" s="112"/>
      <c r="BA447" s="112"/>
      <c r="BB447" s="112"/>
      <c r="BC447" s="179"/>
      <c r="BD447" s="179"/>
    </row>
    <row r="448" ht="14.25" customHeight="1">
      <c r="Q448" s="95"/>
      <c r="R448" s="95"/>
      <c r="AJ448" s="95"/>
      <c r="AK448" s="95"/>
      <c r="AL448" s="112"/>
      <c r="AM448" s="112"/>
      <c r="AN448" s="112"/>
      <c r="AO448" s="112"/>
      <c r="AP448" s="112"/>
      <c r="AQ448" s="112"/>
      <c r="AR448" s="112"/>
      <c r="AS448" s="112"/>
      <c r="AT448" s="112"/>
      <c r="AU448" s="112"/>
      <c r="AV448" s="112"/>
      <c r="AW448" s="112"/>
      <c r="AX448" s="112"/>
      <c r="AY448" s="112"/>
      <c r="AZ448" s="112"/>
      <c r="BA448" s="112"/>
      <c r="BB448" s="112"/>
      <c r="BC448" s="179"/>
      <c r="BD448" s="179"/>
    </row>
    <row r="449" ht="14.25" customHeight="1">
      <c r="Q449" s="95"/>
      <c r="R449" s="95"/>
      <c r="AJ449" s="95"/>
      <c r="AK449" s="95"/>
      <c r="AL449" s="112"/>
      <c r="AM449" s="112"/>
      <c r="AN449" s="112"/>
      <c r="AO449" s="112"/>
      <c r="AP449" s="112"/>
      <c r="AQ449" s="112"/>
      <c r="AR449" s="112"/>
      <c r="AS449" s="112"/>
      <c r="AT449" s="112"/>
      <c r="AU449" s="112"/>
      <c r="AV449" s="112"/>
      <c r="AW449" s="112"/>
      <c r="AX449" s="112"/>
      <c r="AY449" s="112"/>
      <c r="AZ449" s="112"/>
      <c r="BA449" s="112"/>
      <c r="BB449" s="112"/>
      <c r="BC449" s="179"/>
      <c r="BD449" s="179"/>
    </row>
    <row r="450" ht="14.25" customHeight="1">
      <c r="Q450" s="95"/>
      <c r="R450" s="95"/>
      <c r="AJ450" s="95"/>
      <c r="AK450" s="95"/>
      <c r="AL450" s="112"/>
      <c r="AM450" s="112"/>
      <c r="AN450" s="112"/>
      <c r="AO450" s="112"/>
      <c r="AP450" s="112"/>
      <c r="AQ450" s="112"/>
      <c r="AR450" s="112"/>
      <c r="AS450" s="112"/>
      <c r="AT450" s="112"/>
      <c r="AU450" s="112"/>
      <c r="AV450" s="112"/>
      <c r="AW450" s="112"/>
      <c r="AX450" s="112"/>
      <c r="AY450" s="112"/>
      <c r="AZ450" s="112"/>
      <c r="BA450" s="112"/>
      <c r="BB450" s="112"/>
      <c r="BC450" s="179"/>
      <c r="BD450" s="179"/>
    </row>
    <row r="451" ht="14.25" customHeight="1">
      <c r="Q451" s="95"/>
      <c r="R451" s="95"/>
      <c r="AJ451" s="95"/>
      <c r="AK451" s="95"/>
      <c r="AL451" s="112"/>
      <c r="AM451" s="112"/>
      <c r="AN451" s="112"/>
      <c r="AO451" s="112"/>
      <c r="AP451" s="112"/>
      <c r="AQ451" s="112"/>
      <c r="AR451" s="112"/>
      <c r="AS451" s="112"/>
      <c r="AT451" s="112"/>
      <c r="AU451" s="112"/>
      <c r="AV451" s="112"/>
      <c r="AW451" s="112"/>
      <c r="AX451" s="112"/>
      <c r="AY451" s="112"/>
      <c r="AZ451" s="112"/>
      <c r="BA451" s="112"/>
      <c r="BB451" s="112"/>
      <c r="BC451" s="179"/>
      <c r="BD451" s="179"/>
    </row>
    <row r="452" ht="14.25" customHeight="1">
      <c r="Q452" s="95"/>
      <c r="R452" s="95"/>
      <c r="AJ452" s="95"/>
      <c r="AK452" s="95"/>
      <c r="AL452" s="112"/>
      <c r="AM452" s="112"/>
      <c r="AN452" s="112"/>
      <c r="AO452" s="112"/>
      <c r="AP452" s="112"/>
      <c r="AQ452" s="112"/>
      <c r="AR452" s="112"/>
      <c r="AS452" s="112"/>
      <c r="AT452" s="112"/>
      <c r="AU452" s="112"/>
      <c r="AV452" s="112"/>
      <c r="AW452" s="112"/>
      <c r="AX452" s="112"/>
      <c r="AY452" s="112"/>
      <c r="AZ452" s="112"/>
      <c r="BA452" s="112"/>
      <c r="BB452" s="112"/>
      <c r="BC452" s="179"/>
      <c r="BD452" s="179"/>
    </row>
    <row r="453" ht="14.25" customHeight="1">
      <c r="Q453" s="95"/>
      <c r="R453" s="95"/>
      <c r="AJ453" s="95"/>
      <c r="AK453" s="95"/>
      <c r="AL453" s="112"/>
      <c r="AM453" s="112"/>
      <c r="AN453" s="112"/>
      <c r="AO453" s="112"/>
      <c r="AP453" s="112"/>
      <c r="AQ453" s="112"/>
      <c r="AR453" s="112"/>
      <c r="AS453" s="112"/>
      <c r="AT453" s="112"/>
      <c r="AU453" s="112"/>
      <c r="AV453" s="112"/>
      <c r="AW453" s="112"/>
      <c r="AX453" s="112"/>
      <c r="AY453" s="112"/>
      <c r="AZ453" s="112"/>
      <c r="BA453" s="112"/>
      <c r="BB453" s="112"/>
      <c r="BC453" s="179"/>
      <c r="BD453" s="179"/>
    </row>
    <row r="454" ht="14.25" customHeight="1">
      <c r="Q454" s="95"/>
      <c r="R454" s="95"/>
      <c r="AJ454" s="95"/>
      <c r="AK454" s="95"/>
      <c r="AL454" s="112"/>
      <c r="AM454" s="112"/>
      <c r="AN454" s="112"/>
      <c r="AO454" s="112"/>
      <c r="AP454" s="112"/>
      <c r="AQ454" s="112"/>
      <c r="AR454" s="112"/>
      <c r="AS454" s="112"/>
      <c r="AT454" s="112"/>
      <c r="AU454" s="112"/>
      <c r="AV454" s="112"/>
      <c r="AW454" s="112"/>
      <c r="AX454" s="112"/>
      <c r="AY454" s="112"/>
      <c r="AZ454" s="112"/>
      <c r="BA454" s="112"/>
      <c r="BB454" s="112"/>
      <c r="BC454" s="179"/>
      <c r="BD454" s="179"/>
    </row>
    <row r="455" ht="14.25" customHeight="1">
      <c r="Q455" s="95"/>
      <c r="R455" s="95"/>
      <c r="AJ455" s="95"/>
      <c r="AK455" s="95"/>
      <c r="AL455" s="112"/>
      <c r="AM455" s="112"/>
      <c r="AN455" s="112"/>
      <c r="AO455" s="112"/>
      <c r="AP455" s="112"/>
      <c r="AQ455" s="112"/>
      <c r="AR455" s="112"/>
      <c r="AS455" s="112"/>
      <c r="AT455" s="112"/>
      <c r="AU455" s="112"/>
      <c r="AV455" s="112"/>
      <c r="AW455" s="112"/>
      <c r="AX455" s="112"/>
      <c r="AY455" s="112"/>
      <c r="AZ455" s="112"/>
      <c r="BA455" s="112"/>
      <c r="BB455" s="112"/>
      <c r="BC455" s="179"/>
      <c r="BD455" s="179"/>
    </row>
    <row r="456" ht="14.25" customHeight="1">
      <c r="Q456" s="95"/>
      <c r="R456" s="95"/>
      <c r="AJ456" s="95"/>
      <c r="AK456" s="95"/>
      <c r="AL456" s="112"/>
      <c r="AM456" s="112"/>
      <c r="AN456" s="112"/>
      <c r="AO456" s="112"/>
      <c r="AP456" s="112"/>
      <c r="AQ456" s="112"/>
      <c r="AR456" s="112"/>
      <c r="AS456" s="112"/>
      <c r="AT456" s="112"/>
      <c r="AU456" s="112"/>
      <c r="AV456" s="112"/>
      <c r="AW456" s="112"/>
      <c r="AX456" s="112"/>
      <c r="AY456" s="112"/>
      <c r="AZ456" s="112"/>
      <c r="BA456" s="112"/>
      <c r="BB456" s="112"/>
      <c r="BC456" s="179"/>
      <c r="BD456" s="179"/>
    </row>
    <row r="457" ht="14.25" customHeight="1">
      <c r="Q457" s="95"/>
      <c r="R457" s="95"/>
      <c r="AJ457" s="95"/>
      <c r="AK457" s="95"/>
      <c r="AL457" s="112"/>
      <c r="AM457" s="112"/>
      <c r="AN457" s="112"/>
      <c r="AO457" s="112"/>
      <c r="AP457" s="112"/>
      <c r="AQ457" s="112"/>
      <c r="AR457" s="112"/>
      <c r="AS457" s="112"/>
      <c r="AT457" s="112"/>
      <c r="AU457" s="112"/>
      <c r="AV457" s="112"/>
      <c r="AW457" s="112"/>
      <c r="AX457" s="112"/>
      <c r="AY457" s="112"/>
      <c r="AZ457" s="112"/>
      <c r="BA457" s="112"/>
      <c r="BB457" s="112"/>
      <c r="BC457" s="179"/>
      <c r="BD457" s="179"/>
    </row>
    <row r="458" ht="14.25" customHeight="1">
      <c r="Q458" s="95"/>
      <c r="R458" s="95"/>
      <c r="AJ458" s="95"/>
      <c r="AK458" s="95"/>
      <c r="AL458" s="112"/>
      <c r="AM458" s="112"/>
      <c r="AN458" s="112"/>
      <c r="AO458" s="112"/>
      <c r="AP458" s="112"/>
      <c r="AQ458" s="112"/>
      <c r="AR458" s="112"/>
      <c r="AS458" s="112"/>
      <c r="AT458" s="112"/>
      <c r="AU458" s="112"/>
      <c r="AV458" s="112"/>
      <c r="AW458" s="112"/>
      <c r="AX458" s="112"/>
      <c r="AY458" s="112"/>
      <c r="AZ458" s="112"/>
      <c r="BA458" s="112"/>
      <c r="BB458" s="112"/>
      <c r="BC458" s="179"/>
      <c r="BD458" s="179"/>
    </row>
    <row r="459" ht="14.25" customHeight="1">
      <c r="Q459" s="95"/>
      <c r="R459" s="95"/>
      <c r="AJ459" s="95"/>
      <c r="AK459" s="95"/>
      <c r="AL459" s="112"/>
      <c r="AM459" s="112"/>
      <c r="AN459" s="112"/>
      <c r="AO459" s="112"/>
      <c r="AP459" s="112"/>
      <c r="AQ459" s="112"/>
      <c r="AR459" s="112"/>
      <c r="AS459" s="112"/>
      <c r="AT459" s="112"/>
      <c r="AU459" s="112"/>
      <c r="AV459" s="112"/>
      <c r="AW459" s="112"/>
      <c r="AX459" s="112"/>
      <c r="AY459" s="112"/>
      <c r="AZ459" s="112"/>
      <c r="BA459" s="112"/>
      <c r="BB459" s="112"/>
      <c r="BC459" s="179"/>
      <c r="BD459" s="179"/>
    </row>
    <row r="460" ht="14.25" customHeight="1">
      <c r="Q460" s="95"/>
      <c r="R460" s="95"/>
      <c r="AJ460" s="95"/>
      <c r="AK460" s="95"/>
      <c r="AL460" s="112"/>
      <c r="AM460" s="112"/>
      <c r="AN460" s="112"/>
      <c r="AO460" s="112"/>
      <c r="AP460" s="112"/>
      <c r="AQ460" s="112"/>
      <c r="AR460" s="112"/>
      <c r="AS460" s="112"/>
      <c r="AT460" s="112"/>
      <c r="AU460" s="112"/>
      <c r="AV460" s="112"/>
      <c r="AW460" s="112"/>
      <c r="AX460" s="112"/>
      <c r="AY460" s="112"/>
      <c r="AZ460" s="112"/>
      <c r="BA460" s="112"/>
      <c r="BB460" s="112"/>
      <c r="BC460" s="179"/>
      <c r="BD460" s="179"/>
    </row>
    <row r="461" ht="14.25" customHeight="1">
      <c r="Q461" s="95"/>
      <c r="R461" s="95"/>
      <c r="AJ461" s="95"/>
      <c r="AK461" s="95"/>
      <c r="AL461" s="112"/>
      <c r="AM461" s="112"/>
      <c r="AN461" s="112"/>
      <c r="AO461" s="112"/>
      <c r="AP461" s="112"/>
      <c r="AQ461" s="112"/>
      <c r="AR461" s="112"/>
      <c r="AS461" s="112"/>
      <c r="AT461" s="112"/>
      <c r="AU461" s="112"/>
      <c r="AV461" s="112"/>
      <c r="AW461" s="112"/>
      <c r="AX461" s="112"/>
      <c r="AY461" s="112"/>
      <c r="AZ461" s="112"/>
      <c r="BA461" s="112"/>
      <c r="BB461" s="112"/>
      <c r="BC461" s="179"/>
      <c r="BD461" s="179"/>
    </row>
    <row r="462" ht="14.25" customHeight="1">
      <c r="Q462" s="95"/>
      <c r="R462" s="95"/>
      <c r="AJ462" s="95"/>
      <c r="AK462" s="95"/>
      <c r="AL462" s="112"/>
      <c r="AM462" s="112"/>
      <c r="AN462" s="112"/>
      <c r="AO462" s="112"/>
      <c r="AP462" s="112"/>
      <c r="AQ462" s="112"/>
      <c r="AR462" s="112"/>
      <c r="AS462" s="112"/>
      <c r="AT462" s="112"/>
      <c r="AU462" s="112"/>
      <c r="AV462" s="112"/>
      <c r="AW462" s="112"/>
      <c r="AX462" s="112"/>
      <c r="AY462" s="112"/>
      <c r="AZ462" s="112"/>
      <c r="BA462" s="112"/>
      <c r="BB462" s="112"/>
      <c r="BC462" s="179"/>
      <c r="BD462" s="179"/>
    </row>
    <row r="463" ht="14.25" customHeight="1">
      <c r="Q463" s="95"/>
      <c r="R463" s="95"/>
      <c r="AJ463" s="95"/>
      <c r="AK463" s="95"/>
      <c r="AL463" s="112"/>
      <c r="AM463" s="112"/>
      <c r="AN463" s="112"/>
      <c r="AO463" s="112"/>
      <c r="AP463" s="112"/>
      <c r="AQ463" s="112"/>
      <c r="AR463" s="112"/>
      <c r="AS463" s="112"/>
      <c r="AT463" s="112"/>
      <c r="AU463" s="112"/>
      <c r="AV463" s="112"/>
      <c r="AW463" s="112"/>
      <c r="AX463" s="112"/>
      <c r="AY463" s="112"/>
      <c r="AZ463" s="112"/>
      <c r="BA463" s="112"/>
      <c r="BB463" s="112"/>
      <c r="BC463" s="179"/>
      <c r="BD463" s="179"/>
    </row>
    <row r="464" ht="14.25" customHeight="1">
      <c r="Q464" s="95"/>
      <c r="R464" s="95"/>
      <c r="AJ464" s="95"/>
      <c r="AK464" s="95"/>
      <c r="AL464" s="112"/>
      <c r="AM464" s="112"/>
      <c r="AN464" s="112"/>
      <c r="AO464" s="112"/>
      <c r="AP464" s="112"/>
      <c r="AQ464" s="112"/>
      <c r="AR464" s="112"/>
      <c r="AS464" s="112"/>
      <c r="AT464" s="112"/>
      <c r="AU464" s="112"/>
      <c r="AV464" s="112"/>
      <c r="AW464" s="112"/>
      <c r="AX464" s="112"/>
      <c r="AY464" s="112"/>
      <c r="AZ464" s="112"/>
      <c r="BA464" s="112"/>
      <c r="BB464" s="112"/>
      <c r="BC464" s="179"/>
      <c r="BD464" s="179"/>
    </row>
    <row r="465" ht="14.25" customHeight="1">
      <c r="Q465" s="95"/>
      <c r="R465" s="95"/>
      <c r="AJ465" s="95"/>
      <c r="AK465" s="95"/>
      <c r="AL465" s="112"/>
      <c r="AM465" s="112"/>
      <c r="AN465" s="112"/>
      <c r="AO465" s="112"/>
      <c r="AP465" s="112"/>
      <c r="AQ465" s="112"/>
      <c r="AR465" s="112"/>
      <c r="AS465" s="112"/>
      <c r="AT465" s="112"/>
      <c r="AU465" s="112"/>
      <c r="AV465" s="112"/>
      <c r="AW465" s="112"/>
      <c r="AX465" s="112"/>
      <c r="AY465" s="112"/>
      <c r="AZ465" s="112"/>
      <c r="BA465" s="112"/>
      <c r="BB465" s="112"/>
      <c r="BC465" s="179"/>
      <c r="BD465" s="179"/>
    </row>
    <row r="466" ht="14.25" customHeight="1">
      <c r="Q466" s="95"/>
      <c r="R466" s="95"/>
      <c r="AJ466" s="95"/>
      <c r="AK466" s="95"/>
      <c r="AL466" s="112"/>
      <c r="AM466" s="112"/>
      <c r="AN466" s="112"/>
      <c r="AO466" s="112"/>
      <c r="AP466" s="112"/>
      <c r="AQ466" s="112"/>
      <c r="AR466" s="112"/>
      <c r="AS466" s="112"/>
      <c r="AT466" s="112"/>
      <c r="AU466" s="112"/>
      <c r="AV466" s="112"/>
      <c r="AW466" s="112"/>
      <c r="AX466" s="112"/>
      <c r="AY466" s="112"/>
      <c r="AZ466" s="112"/>
      <c r="BA466" s="112"/>
      <c r="BB466" s="112"/>
      <c r="BC466" s="179"/>
      <c r="BD466" s="179"/>
    </row>
    <row r="467" ht="14.25" customHeight="1">
      <c r="Q467" s="95"/>
      <c r="R467" s="95"/>
      <c r="AJ467" s="95"/>
      <c r="AK467" s="95"/>
      <c r="AL467" s="112"/>
      <c r="AM467" s="112"/>
      <c r="AN467" s="112"/>
      <c r="AO467" s="112"/>
      <c r="AP467" s="112"/>
      <c r="AQ467" s="112"/>
      <c r="AR467" s="112"/>
      <c r="AS467" s="112"/>
      <c r="AT467" s="112"/>
      <c r="AU467" s="112"/>
      <c r="AV467" s="112"/>
      <c r="AW467" s="112"/>
      <c r="AX467" s="112"/>
      <c r="AY467" s="112"/>
      <c r="AZ467" s="112"/>
      <c r="BA467" s="112"/>
      <c r="BB467" s="112"/>
      <c r="BC467" s="179"/>
      <c r="BD467" s="179"/>
    </row>
    <row r="468" ht="14.25" customHeight="1">
      <c r="Q468" s="95"/>
      <c r="R468" s="95"/>
      <c r="AJ468" s="95"/>
      <c r="AK468" s="95"/>
      <c r="AL468" s="112"/>
      <c r="AM468" s="112"/>
      <c r="AN468" s="112"/>
      <c r="AO468" s="112"/>
      <c r="AP468" s="112"/>
      <c r="AQ468" s="112"/>
      <c r="AR468" s="112"/>
      <c r="AS468" s="112"/>
      <c r="AT468" s="112"/>
      <c r="AU468" s="112"/>
      <c r="AV468" s="112"/>
      <c r="AW468" s="112"/>
      <c r="AX468" s="112"/>
      <c r="AY468" s="112"/>
      <c r="AZ468" s="112"/>
      <c r="BA468" s="112"/>
      <c r="BB468" s="112"/>
      <c r="BC468" s="179"/>
      <c r="BD468" s="179"/>
    </row>
    <row r="469" ht="14.25" customHeight="1">
      <c r="Q469" s="95"/>
      <c r="R469" s="95"/>
      <c r="AJ469" s="95"/>
      <c r="AK469" s="95"/>
      <c r="AL469" s="112"/>
      <c r="AM469" s="112"/>
      <c r="AN469" s="112"/>
      <c r="AO469" s="112"/>
      <c r="AP469" s="112"/>
      <c r="AQ469" s="112"/>
      <c r="AR469" s="112"/>
      <c r="AS469" s="112"/>
      <c r="AT469" s="112"/>
      <c r="AU469" s="112"/>
      <c r="AV469" s="112"/>
      <c r="AW469" s="112"/>
      <c r="AX469" s="112"/>
      <c r="AY469" s="112"/>
      <c r="AZ469" s="112"/>
      <c r="BA469" s="112"/>
      <c r="BB469" s="112"/>
      <c r="BC469" s="179"/>
      <c r="BD469" s="179"/>
    </row>
    <row r="470" ht="14.25" customHeight="1">
      <c r="Q470" s="95"/>
      <c r="R470" s="95"/>
      <c r="AJ470" s="95"/>
      <c r="AK470" s="95"/>
      <c r="AL470" s="112"/>
      <c r="AM470" s="112"/>
      <c r="AN470" s="112"/>
      <c r="AO470" s="112"/>
      <c r="AP470" s="112"/>
      <c r="AQ470" s="112"/>
      <c r="AR470" s="112"/>
      <c r="AS470" s="112"/>
      <c r="AT470" s="112"/>
      <c r="AU470" s="112"/>
      <c r="AV470" s="112"/>
      <c r="AW470" s="112"/>
      <c r="AX470" s="112"/>
      <c r="AY470" s="112"/>
      <c r="AZ470" s="112"/>
      <c r="BA470" s="112"/>
      <c r="BB470" s="112"/>
      <c r="BC470" s="179"/>
      <c r="BD470" s="179"/>
    </row>
    <row r="471" ht="14.25" customHeight="1">
      <c r="Q471" s="95"/>
      <c r="R471" s="95"/>
      <c r="AJ471" s="95"/>
      <c r="AK471" s="95"/>
      <c r="AL471" s="112"/>
      <c r="AM471" s="112"/>
      <c r="AN471" s="112"/>
      <c r="AO471" s="112"/>
      <c r="AP471" s="112"/>
      <c r="AQ471" s="112"/>
      <c r="AR471" s="112"/>
      <c r="AS471" s="112"/>
      <c r="AT471" s="112"/>
      <c r="AU471" s="112"/>
      <c r="AV471" s="112"/>
      <c r="AW471" s="112"/>
      <c r="AX471" s="112"/>
      <c r="AY471" s="112"/>
      <c r="AZ471" s="112"/>
      <c r="BA471" s="112"/>
      <c r="BB471" s="112"/>
      <c r="BC471" s="179"/>
      <c r="BD471" s="179"/>
    </row>
    <row r="472" ht="14.25" customHeight="1">
      <c r="Q472" s="95"/>
      <c r="R472" s="95"/>
      <c r="AJ472" s="95"/>
      <c r="AK472" s="95"/>
      <c r="AL472" s="112"/>
      <c r="AM472" s="112"/>
      <c r="AN472" s="112"/>
      <c r="AO472" s="112"/>
      <c r="AP472" s="112"/>
      <c r="AQ472" s="112"/>
      <c r="AR472" s="112"/>
      <c r="AS472" s="112"/>
      <c r="AT472" s="112"/>
      <c r="AU472" s="112"/>
      <c r="AV472" s="112"/>
      <c r="AW472" s="112"/>
      <c r="AX472" s="112"/>
      <c r="AY472" s="112"/>
      <c r="AZ472" s="112"/>
      <c r="BA472" s="112"/>
      <c r="BB472" s="112"/>
      <c r="BC472" s="179"/>
      <c r="BD472" s="179"/>
    </row>
    <row r="473" ht="14.25" customHeight="1">
      <c r="Q473" s="95"/>
      <c r="R473" s="95"/>
      <c r="AJ473" s="95"/>
      <c r="AK473" s="95"/>
      <c r="AL473" s="112"/>
      <c r="AM473" s="112"/>
      <c r="AN473" s="112"/>
      <c r="AO473" s="112"/>
      <c r="AP473" s="112"/>
      <c r="AQ473" s="112"/>
      <c r="AR473" s="112"/>
      <c r="AS473" s="112"/>
      <c r="AT473" s="112"/>
      <c r="AU473" s="112"/>
      <c r="AV473" s="112"/>
      <c r="AW473" s="112"/>
      <c r="AX473" s="112"/>
      <c r="AY473" s="112"/>
      <c r="AZ473" s="112"/>
      <c r="BA473" s="112"/>
      <c r="BB473" s="112"/>
      <c r="BC473" s="179"/>
      <c r="BD473" s="179"/>
    </row>
    <row r="474" ht="14.25" customHeight="1">
      <c r="Q474" s="95"/>
      <c r="R474" s="95"/>
      <c r="AJ474" s="95"/>
      <c r="AK474" s="95"/>
      <c r="AL474" s="112"/>
      <c r="AM474" s="112"/>
      <c r="AN474" s="112"/>
      <c r="AO474" s="112"/>
      <c r="AP474" s="112"/>
      <c r="AQ474" s="112"/>
      <c r="AR474" s="112"/>
      <c r="AS474" s="112"/>
      <c r="AT474" s="112"/>
      <c r="AU474" s="112"/>
      <c r="AV474" s="112"/>
      <c r="AW474" s="112"/>
      <c r="AX474" s="112"/>
      <c r="AY474" s="112"/>
      <c r="AZ474" s="112"/>
      <c r="BA474" s="112"/>
      <c r="BB474" s="112"/>
      <c r="BC474" s="179"/>
      <c r="BD474" s="179"/>
    </row>
    <row r="475" ht="14.25" customHeight="1">
      <c r="Q475" s="95"/>
      <c r="R475" s="95"/>
      <c r="AJ475" s="95"/>
      <c r="AK475" s="95"/>
      <c r="AL475" s="112"/>
      <c r="AM475" s="112"/>
      <c r="AN475" s="112"/>
      <c r="AO475" s="112"/>
      <c r="AP475" s="112"/>
      <c r="AQ475" s="112"/>
      <c r="AR475" s="112"/>
      <c r="AS475" s="112"/>
      <c r="AT475" s="112"/>
      <c r="AU475" s="112"/>
      <c r="AV475" s="112"/>
      <c r="AW475" s="112"/>
      <c r="AX475" s="112"/>
      <c r="AY475" s="112"/>
      <c r="AZ475" s="112"/>
      <c r="BA475" s="112"/>
      <c r="BB475" s="112"/>
      <c r="BC475" s="179"/>
      <c r="BD475" s="179"/>
    </row>
    <row r="476" ht="14.25" customHeight="1">
      <c r="Q476" s="95"/>
      <c r="R476" s="95"/>
      <c r="AJ476" s="95"/>
      <c r="AK476" s="95"/>
      <c r="AL476" s="112"/>
      <c r="AM476" s="112"/>
      <c r="AN476" s="112"/>
      <c r="AO476" s="112"/>
      <c r="AP476" s="112"/>
      <c r="AQ476" s="112"/>
      <c r="AR476" s="112"/>
      <c r="AS476" s="112"/>
      <c r="AT476" s="112"/>
      <c r="AU476" s="112"/>
      <c r="AV476" s="112"/>
      <c r="AW476" s="112"/>
      <c r="AX476" s="112"/>
      <c r="AY476" s="112"/>
      <c r="AZ476" s="112"/>
      <c r="BA476" s="112"/>
      <c r="BB476" s="112"/>
      <c r="BC476" s="179"/>
      <c r="BD476" s="179"/>
    </row>
    <row r="477" ht="14.25" customHeight="1">
      <c r="Q477" s="95"/>
      <c r="R477" s="95"/>
      <c r="AJ477" s="95"/>
      <c r="AK477" s="95"/>
      <c r="AL477" s="112"/>
      <c r="AM477" s="112"/>
      <c r="AN477" s="112"/>
      <c r="AO477" s="112"/>
      <c r="AP477" s="112"/>
      <c r="AQ477" s="112"/>
      <c r="AR477" s="112"/>
      <c r="AS477" s="112"/>
      <c r="AT477" s="112"/>
      <c r="AU477" s="112"/>
      <c r="AV477" s="112"/>
      <c r="AW477" s="112"/>
      <c r="AX477" s="112"/>
      <c r="AY477" s="112"/>
      <c r="AZ477" s="112"/>
      <c r="BA477" s="112"/>
      <c r="BB477" s="112"/>
      <c r="BC477" s="179"/>
      <c r="BD477" s="179"/>
    </row>
    <row r="478" ht="14.25" customHeight="1">
      <c r="Q478" s="95"/>
      <c r="R478" s="95"/>
      <c r="AJ478" s="95"/>
      <c r="AK478" s="95"/>
      <c r="AL478" s="112"/>
      <c r="AM478" s="112"/>
      <c r="AN478" s="112"/>
      <c r="AO478" s="112"/>
      <c r="AP478" s="112"/>
      <c r="AQ478" s="112"/>
      <c r="AR478" s="112"/>
      <c r="AS478" s="112"/>
      <c r="AT478" s="112"/>
      <c r="AU478" s="112"/>
      <c r="AV478" s="112"/>
      <c r="AW478" s="112"/>
      <c r="AX478" s="112"/>
      <c r="AY478" s="112"/>
      <c r="AZ478" s="112"/>
      <c r="BA478" s="112"/>
      <c r="BB478" s="112"/>
      <c r="BC478" s="179"/>
      <c r="BD478" s="179"/>
    </row>
    <row r="479" ht="14.25" customHeight="1">
      <c r="Q479" s="95"/>
      <c r="R479" s="95"/>
      <c r="AJ479" s="95"/>
      <c r="AK479" s="95"/>
      <c r="AL479" s="112"/>
      <c r="AM479" s="112"/>
      <c r="AN479" s="112"/>
      <c r="AO479" s="112"/>
      <c r="AP479" s="112"/>
      <c r="AQ479" s="112"/>
      <c r="AR479" s="112"/>
      <c r="AS479" s="112"/>
      <c r="AT479" s="112"/>
      <c r="AU479" s="112"/>
      <c r="AV479" s="112"/>
      <c r="AW479" s="112"/>
      <c r="AX479" s="112"/>
      <c r="AY479" s="112"/>
      <c r="AZ479" s="112"/>
      <c r="BA479" s="112"/>
      <c r="BB479" s="112"/>
      <c r="BC479" s="179"/>
      <c r="BD479" s="179"/>
    </row>
    <row r="480" ht="14.25" customHeight="1">
      <c r="Q480" s="95"/>
      <c r="R480" s="95"/>
      <c r="AJ480" s="95"/>
      <c r="AK480" s="95"/>
      <c r="AL480" s="112"/>
      <c r="AM480" s="112"/>
      <c r="AN480" s="112"/>
      <c r="AO480" s="112"/>
      <c r="AP480" s="112"/>
      <c r="AQ480" s="112"/>
      <c r="AR480" s="112"/>
      <c r="AS480" s="112"/>
      <c r="AT480" s="112"/>
      <c r="AU480" s="112"/>
      <c r="AV480" s="112"/>
      <c r="AW480" s="112"/>
      <c r="AX480" s="112"/>
      <c r="AY480" s="112"/>
      <c r="AZ480" s="112"/>
      <c r="BA480" s="112"/>
      <c r="BB480" s="112"/>
      <c r="BC480" s="179"/>
      <c r="BD480" s="179"/>
    </row>
    <row r="481" ht="14.25" customHeight="1">
      <c r="Q481" s="95"/>
      <c r="R481" s="95"/>
      <c r="AJ481" s="95"/>
      <c r="AK481" s="95"/>
      <c r="AL481" s="112"/>
      <c r="AM481" s="112"/>
      <c r="AN481" s="112"/>
      <c r="AO481" s="112"/>
      <c r="AP481" s="112"/>
      <c r="AQ481" s="112"/>
      <c r="AR481" s="112"/>
      <c r="AS481" s="112"/>
      <c r="AT481" s="112"/>
      <c r="AU481" s="112"/>
      <c r="AV481" s="112"/>
      <c r="AW481" s="112"/>
      <c r="AX481" s="112"/>
      <c r="AY481" s="112"/>
      <c r="AZ481" s="112"/>
      <c r="BA481" s="112"/>
      <c r="BB481" s="112"/>
      <c r="BC481" s="179"/>
      <c r="BD481" s="179"/>
    </row>
    <row r="482" ht="14.25" customHeight="1">
      <c r="Q482" s="95"/>
      <c r="R482" s="95"/>
      <c r="AJ482" s="95"/>
      <c r="AK482" s="95"/>
      <c r="AL482" s="112"/>
      <c r="AM482" s="112"/>
      <c r="AN482" s="112"/>
      <c r="AO482" s="112"/>
      <c r="AP482" s="112"/>
      <c r="AQ482" s="112"/>
      <c r="AR482" s="112"/>
      <c r="AS482" s="112"/>
      <c r="AT482" s="112"/>
      <c r="AU482" s="112"/>
      <c r="AV482" s="112"/>
      <c r="AW482" s="112"/>
      <c r="AX482" s="112"/>
      <c r="AY482" s="112"/>
      <c r="AZ482" s="112"/>
      <c r="BA482" s="112"/>
      <c r="BB482" s="112"/>
      <c r="BC482" s="179"/>
      <c r="BD482" s="179"/>
    </row>
    <row r="483" ht="14.25" customHeight="1">
      <c r="Q483" s="95"/>
      <c r="R483" s="95"/>
      <c r="AJ483" s="95"/>
      <c r="AK483" s="95"/>
      <c r="AL483" s="112"/>
      <c r="AM483" s="112"/>
      <c r="AN483" s="112"/>
      <c r="AO483" s="112"/>
      <c r="AP483" s="112"/>
      <c r="AQ483" s="112"/>
      <c r="AR483" s="112"/>
      <c r="AS483" s="112"/>
      <c r="AT483" s="112"/>
      <c r="AU483" s="112"/>
      <c r="AV483" s="112"/>
      <c r="AW483" s="112"/>
      <c r="AX483" s="112"/>
      <c r="AY483" s="112"/>
      <c r="AZ483" s="112"/>
      <c r="BA483" s="112"/>
      <c r="BB483" s="112"/>
      <c r="BC483" s="179"/>
      <c r="BD483" s="179"/>
    </row>
    <row r="484" ht="14.25" customHeight="1">
      <c r="Q484" s="95"/>
      <c r="R484" s="95"/>
      <c r="AJ484" s="95"/>
      <c r="AK484" s="95"/>
      <c r="AL484" s="112"/>
      <c r="AM484" s="112"/>
      <c r="AN484" s="112"/>
      <c r="AO484" s="112"/>
      <c r="AP484" s="112"/>
      <c r="AQ484" s="112"/>
      <c r="AR484" s="112"/>
      <c r="AS484" s="112"/>
      <c r="AT484" s="112"/>
      <c r="AU484" s="112"/>
      <c r="AV484" s="112"/>
      <c r="AW484" s="112"/>
      <c r="AX484" s="112"/>
      <c r="AY484" s="112"/>
      <c r="AZ484" s="112"/>
      <c r="BA484" s="112"/>
      <c r="BB484" s="112"/>
      <c r="BC484" s="179"/>
      <c r="BD484" s="179"/>
    </row>
    <row r="485" ht="14.25" customHeight="1">
      <c r="Q485" s="95"/>
      <c r="R485" s="95"/>
      <c r="AJ485" s="95"/>
      <c r="AK485" s="95"/>
      <c r="AL485" s="112"/>
      <c r="AM485" s="112"/>
      <c r="AN485" s="112"/>
      <c r="AO485" s="112"/>
      <c r="AP485" s="112"/>
      <c r="AQ485" s="112"/>
      <c r="AR485" s="112"/>
      <c r="AS485" s="112"/>
      <c r="AT485" s="112"/>
      <c r="AU485" s="112"/>
      <c r="AV485" s="112"/>
      <c r="AW485" s="112"/>
      <c r="AX485" s="112"/>
      <c r="AY485" s="112"/>
      <c r="AZ485" s="112"/>
      <c r="BA485" s="112"/>
      <c r="BB485" s="112"/>
      <c r="BC485" s="179"/>
      <c r="BD485" s="179"/>
    </row>
    <row r="486" ht="14.25" customHeight="1">
      <c r="Q486" s="95"/>
      <c r="R486" s="95"/>
      <c r="AJ486" s="95"/>
      <c r="AK486" s="95"/>
      <c r="AL486" s="112"/>
      <c r="AM486" s="112"/>
      <c r="AN486" s="112"/>
      <c r="AO486" s="112"/>
      <c r="AP486" s="112"/>
      <c r="AQ486" s="112"/>
      <c r="AR486" s="112"/>
      <c r="AS486" s="112"/>
      <c r="AT486" s="112"/>
      <c r="AU486" s="112"/>
      <c r="AV486" s="112"/>
      <c r="AW486" s="112"/>
      <c r="AX486" s="112"/>
      <c r="AY486" s="112"/>
      <c r="AZ486" s="112"/>
      <c r="BA486" s="112"/>
      <c r="BB486" s="112"/>
      <c r="BC486" s="179"/>
      <c r="BD486" s="179"/>
    </row>
    <row r="487" ht="14.25" customHeight="1">
      <c r="Q487" s="95"/>
      <c r="R487" s="95"/>
      <c r="AJ487" s="95"/>
      <c r="AK487" s="95"/>
      <c r="AL487" s="112"/>
      <c r="AM487" s="112"/>
      <c r="AN487" s="112"/>
      <c r="AO487" s="112"/>
      <c r="AP487" s="112"/>
      <c r="AQ487" s="112"/>
      <c r="AR487" s="112"/>
      <c r="AS487" s="112"/>
      <c r="AT487" s="112"/>
      <c r="AU487" s="112"/>
      <c r="AV487" s="112"/>
      <c r="AW487" s="112"/>
      <c r="AX487" s="112"/>
      <c r="AY487" s="112"/>
      <c r="AZ487" s="112"/>
      <c r="BA487" s="112"/>
      <c r="BB487" s="112"/>
      <c r="BC487" s="179"/>
      <c r="BD487" s="179"/>
    </row>
    <row r="488" ht="14.25" customHeight="1">
      <c r="Q488" s="95"/>
      <c r="R488" s="95"/>
      <c r="AJ488" s="95"/>
      <c r="AK488" s="95"/>
      <c r="AL488" s="112"/>
      <c r="AM488" s="112"/>
      <c r="AN488" s="112"/>
      <c r="AO488" s="112"/>
      <c r="AP488" s="112"/>
      <c r="AQ488" s="112"/>
      <c r="AR488" s="112"/>
      <c r="AS488" s="112"/>
      <c r="AT488" s="112"/>
      <c r="AU488" s="112"/>
      <c r="AV488" s="112"/>
      <c r="AW488" s="112"/>
      <c r="AX488" s="112"/>
      <c r="AY488" s="112"/>
      <c r="AZ488" s="112"/>
      <c r="BA488" s="112"/>
      <c r="BB488" s="112"/>
      <c r="BC488" s="179"/>
      <c r="BD488" s="179"/>
    </row>
    <row r="489" ht="14.25" customHeight="1">
      <c r="Q489" s="95"/>
      <c r="R489" s="95"/>
      <c r="AJ489" s="95"/>
      <c r="AK489" s="95"/>
      <c r="AL489" s="112"/>
      <c r="AM489" s="112"/>
      <c r="AN489" s="112"/>
      <c r="AO489" s="112"/>
      <c r="AP489" s="112"/>
      <c r="AQ489" s="112"/>
      <c r="AR489" s="112"/>
      <c r="AS489" s="112"/>
      <c r="AT489" s="112"/>
      <c r="AU489" s="112"/>
      <c r="AV489" s="112"/>
      <c r="AW489" s="112"/>
      <c r="AX489" s="112"/>
      <c r="AY489" s="112"/>
      <c r="AZ489" s="112"/>
      <c r="BA489" s="112"/>
      <c r="BB489" s="112"/>
      <c r="BC489" s="179"/>
      <c r="BD489" s="179"/>
    </row>
    <row r="490" ht="14.25" customHeight="1">
      <c r="Q490" s="95"/>
      <c r="R490" s="95"/>
      <c r="AJ490" s="95"/>
      <c r="AK490" s="95"/>
      <c r="AL490" s="112"/>
      <c r="AM490" s="112"/>
      <c r="AN490" s="112"/>
      <c r="AO490" s="112"/>
      <c r="AP490" s="112"/>
      <c r="AQ490" s="112"/>
      <c r="AR490" s="112"/>
      <c r="AS490" s="112"/>
      <c r="AT490" s="112"/>
      <c r="AU490" s="112"/>
      <c r="AV490" s="112"/>
      <c r="AW490" s="112"/>
      <c r="AX490" s="112"/>
      <c r="AY490" s="112"/>
      <c r="AZ490" s="112"/>
      <c r="BA490" s="112"/>
      <c r="BB490" s="112"/>
      <c r="BC490" s="179"/>
      <c r="BD490" s="179"/>
    </row>
    <row r="491" ht="14.25" customHeight="1">
      <c r="Q491" s="95"/>
      <c r="R491" s="95"/>
      <c r="AJ491" s="95"/>
      <c r="AK491" s="95"/>
      <c r="AL491" s="112"/>
      <c r="AM491" s="112"/>
      <c r="AN491" s="112"/>
      <c r="AO491" s="112"/>
      <c r="AP491" s="112"/>
      <c r="AQ491" s="112"/>
      <c r="AR491" s="112"/>
      <c r="AS491" s="112"/>
      <c r="AT491" s="112"/>
      <c r="AU491" s="112"/>
      <c r="AV491" s="112"/>
      <c r="AW491" s="112"/>
      <c r="AX491" s="112"/>
      <c r="AY491" s="112"/>
      <c r="AZ491" s="112"/>
      <c r="BA491" s="112"/>
      <c r="BB491" s="112"/>
      <c r="BC491" s="179"/>
      <c r="BD491" s="179"/>
    </row>
    <row r="492" ht="14.25" customHeight="1">
      <c r="Q492" s="95"/>
      <c r="R492" s="95"/>
      <c r="AJ492" s="95"/>
      <c r="AK492" s="95"/>
      <c r="AL492" s="112"/>
      <c r="AM492" s="112"/>
      <c r="AN492" s="112"/>
      <c r="AO492" s="112"/>
      <c r="AP492" s="112"/>
      <c r="AQ492" s="112"/>
      <c r="AR492" s="112"/>
      <c r="AS492" s="112"/>
      <c r="AT492" s="112"/>
      <c r="AU492" s="112"/>
      <c r="AV492" s="112"/>
      <c r="AW492" s="112"/>
      <c r="AX492" s="112"/>
      <c r="AY492" s="112"/>
      <c r="AZ492" s="112"/>
      <c r="BA492" s="112"/>
      <c r="BB492" s="112"/>
      <c r="BC492" s="179"/>
      <c r="BD492" s="179"/>
    </row>
    <row r="493" ht="14.25" customHeight="1">
      <c r="Q493" s="95"/>
      <c r="R493" s="95"/>
      <c r="AJ493" s="95"/>
      <c r="AK493" s="95"/>
      <c r="AL493" s="112"/>
      <c r="AM493" s="112"/>
      <c r="AN493" s="112"/>
      <c r="AO493" s="112"/>
      <c r="AP493" s="112"/>
      <c r="AQ493" s="112"/>
      <c r="AR493" s="112"/>
      <c r="AS493" s="112"/>
      <c r="AT493" s="112"/>
      <c r="AU493" s="112"/>
      <c r="AV493" s="112"/>
      <c r="AW493" s="112"/>
      <c r="AX493" s="112"/>
      <c r="AY493" s="112"/>
      <c r="AZ493" s="112"/>
      <c r="BA493" s="112"/>
      <c r="BB493" s="112"/>
      <c r="BC493" s="179"/>
      <c r="BD493" s="179"/>
    </row>
    <row r="494" ht="14.25" customHeight="1">
      <c r="Q494" s="95"/>
      <c r="R494" s="95"/>
      <c r="AJ494" s="95"/>
      <c r="AK494" s="95"/>
      <c r="AL494" s="112"/>
      <c r="AM494" s="112"/>
      <c r="AN494" s="112"/>
      <c r="AO494" s="112"/>
      <c r="AP494" s="112"/>
      <c r="AQ494" s="112"/>
      <c r="AR494" s="112"/>
      <c r="AS494" s="112"/>
      <c r="AT494" s="112"/>
      <c r="AU494" s="112"/>
      <c r="AV494" s="112"/>
      <c r="AW494" s="112"/>
      <c r="AX494" s="112"/>
      <c r="AY494" s="112"/>
      <c r="AZ494" s="112"/>
      <c r="BA494" s="112"/>
      <c r="BB494" s="112"/>
      <c r="BC494" s="179"/>
      <c r="BD494" s="179"/>
    </row>
    <row r="495" ht="14.25" customHeight="1">
      <c r="Q495" s="95"/>
      <c r="R495" s="95"/>
      <c r="AJ495" s="95"/>
      <c r="AK495" s="95"/>
      <c r="AL495" s="112"/>
      <c r="AM495" s="112"/>
      <c r="AN495" s="112"/>
      <c r="AO495" s="112"/>
      <c r="AP495" s="112"/>
      <c r="AQ495" s="112"/>
      <c r="AR495" s="112"/>
      <c r="AS495" s="112"/>
      <c r="AT495" s="112"/>
      <c r="AU495" s="112"/>
      <c r="AV495" s="112"/>
      <c r="AW495" s="112"/>
      <c r="AX495" s="112"/>
      <c r="AY495" s="112"/>
      <c r="AZ495" s="112"/>
      <c r="BA495" s="112"/>
      <c r="BB495" s="112"/>
      <c r="BC495" s="179"/>
      <c r="BD495" s="179"/>
    </row>
    <row r="496" ht="14.25" customHeight="1">
      <c r="Q496" s="95"/>
      <c r="R496" s="95"/>
      <c r="AJ496" s="95"/>
      <c r="AK496" s="95"/>
      <c r="AL496" s="112"/>
      <c r="AM496" s="112"/>
      <c r="AN496" s="112"/>
      <c r="AO496" s="112"/>
      <c r="AP496" s="112"/>
      <c r="AQ496" s="112"/>
      <c r="AR496" s="112"/>
      <c r="AS496" s="112"/>
      <c r="AT496" s="112"/>
      <c r="AU496" s="112"/>
      <c r="AV496" s="112"/>
      <c r="AW496" s="112"/>
      <c r="AX496" s="112"/>
      <c r="AY496" s="112"/>
      <c r="AZ496" s="112"/>
      <c r="BA496" s="112"/>
      <c r="BB496" s="112"/>
      <c r="BC496" s="179"/>
      <c r="BD496" s="179"/>
    </row>
    <row r="497" ht="14.25" customHeight="1">
      <c r="Q497" s="95"/>
      <c r="R497" s="95"/>
      <c r="AJ497" s="95"/>
      <c r="AK497" s="95"/>
      <c r="AL497" s="112"/>
      <c r="AM497" s="112"/>
      <c r="AN497" s="112"/>
      <c r="AO497" s="112"/>
      <c r="AP497" s="112"/>
      <c r="AQ497" s="112"/>
      <c r="AR497" s="112"/>
      <c r="AS497" s="112"/>
      <c r="AT497" s="112"/>
      <c r="AU497" s="112"/>
      <c r="AV497" s="112"/>
      <c r="AW497" s="112"/>
      <c r="AX497" s="112"/>
      <c r="AY497" s="112"/>
      <c r="AZ497" s="112"/>
      <c r="BA497" s="112"/>
      <c r="BB497" s="112"/>
      <c r="BC497" s="179"/>
      <c r="BD497" s="179"/>
    </row>
    <row r="498" ht="14.25" customHeight="1">
      <c r="Q498" s="95"/>
      <c r="R498" s="95"/>
      <c r="AJ498" s="95"/>
      <c r="AK498" s="95"/>
      <c r="AL498" s="112"/>
      <c r="AM498" s="112"/>
      <c r="AN498" s="112"/>
      <c r="AO498" s="112"/>
      <c r="AP498" s="112"/>
      <c r="AQ498" s="112"/>
      <c r="AR498" s="112"/>
      <c r="AS498" s="112"/>
      <c r="AT498" s="112"/>
      <c r="AU498" s="112"/>
      <c r="AV498" s="112"/>
      <c r="AW498" s="112"/>
      <c r="AX498" s="112"/>
      <c r="AY498" s="112"/>
      <c r="AZ498" s="112"/>
      <c r="BA498" s="112"/>
      <c r="BB498" s="112"/>
      <c r="BC498" s="179"/>
      <c r="BD498" s="179"/>
    </row>
    <row r="499" ht="14.25" customHeight="1">
      <c r="Q499" s="95"/>
      <c r="R499" s="95"/>
      <c r="AJ499" s="95"/>
      <c r="AK499" s="95"/>
      <c r="AL499" s="112"/>
      <c r="AM499" s="112"/>
      <c r="AN499" s="112"/>
      <c r="AO499" s="112"/>
      <c r="AP499" s="112"/>
      <c r="AQ499" s="112"/>
      <c r="AR499" s="112"/>
      <c r="AS499" s="112"/>
      <c r="AT499" s="112"/>
      <c r="AU499" s="112"/>
      <c r="AV499" s="112"/>
      <c r="AW499" s="112"/>
      <c r="AX499" s="112"/>
      <c r="AY499" s="112"/>
      <c r="AZ499" s="112"/>
      <c r="BA499" s="112"/>
      <c r="BB499" s="112"/>
      <c r="BC499" s="179"/>
      <c r="BD499" s="179"/>
    </row>
    <row r="500" ht="14.25" customHeight="1">
      <c r="Q500" s="95"/>
      <c r="R500" s="95"/>
      <c r="AJ500" s="95"/>
      <c r="AK500" s="95"/>
      <c r="AL500" s="112"/>
      <c r="AM500" s="112"/>
      <c r="AN500" s="112"/>
      <c r="AO500" s="112"/>
      <c r="AP500" s="112"/>
      <c r="AQ500" s="112"/>
      <c r="AR500" s="112"/>
      <c r="AS500" s="112"/>
      <c r="AT500" s="112"/>
      <c r="AU500" s="112"/>
      <c r="AV500" s="112"/>
      <c r="AW500" s="112"/>
      <c r="AX500" s="112"/>
      <c r="AY500" s="112"/>
      <c r="AZ500" s="112"/>
      <c r="BA500" s="112"/>
      <c r="BB500" s="112"/>
      <c r="BC500" s="179"/>
      <c r="BD500" s="179"/>
    </row>
    <row r="501" ht="14.25" customHeight="1">
      <c r="Q501" s="95"/>
      <c r="R501" s="95"/>
      <c r="AJ501" s="95"/>
      <c r="AK501" s="95"/>
      <c r="AL501" s="112"/>
      <c r="AM501" s="112"/>
      <c r="AN501" s="112"/>
      <c r="AO501" s="112"/>
      <c r="AP501" s="112"/>
      <c r="AQ501" s="112"/>
      <c r="AR501" s="112"/>
      <c r="AS501" s="112"/>
      <c r="AT501" s="112"/>
      <c r="AU501" s="112"/>
      <c r="AV501" s="112"/>
      <c r="AW501" s="112"/>
      <c r="AX501" s="112"/>
      <c r="AY501" s="112"/>
      <c r="AZ501" s="112"/>
      <c r="BA501" s="112"/>
      <c r="BB501" s="112"/>
      <c r="BC501" s="179"/>
      <c r="BD501" s="179"/>
    </row>
    <row r="502" ht="14.25" customHeight="1">
      <c r="Q502" s="95"/>
      <c r="R502" s="95"/>
      <c r="AJ502" s="95"/>
      <c r="AK502" s="95"/>
      <c r="AL502" s="112"/>
      <c r="AM502" s="112"/>
      <c r="AN502" s="112"/>
      <c r="AO502" s="112"/>
      <c r="AP502" s="112"/>
      <c r="AQ502" s="112"/>
      <c r="AR502" s="112"/>
      <c r="AS502" s="112"/>
      <c r="AT502" s="112"/>
      <c r="AU502" s="112"/>
      <c r="AV502" s="112"/>
      <c r="AW502" s="112"/>
      <c r="AX502" s="112"/>
      <c r="AY502" s="112"/>
      <c r="AZ502" s="112"/>
      <c r="BA502" s="112"/>
      <c r="BB502" s="112"/>
      <c r="BC502" s="179"/>
      <c r="BD502" s="179"/>
    </row>
    <row r="503" ht="14.25" customHeight="1">
      <c r="Q503" s="95"/>
      <c r="R503" s="95"/>
      <c r="AJ503" s="95"/>
      <c r="AK503" s="95"/>
      <c r="AL503" s="112"/>
      <c r="AM503" s="112"/>
      <c r="AN503" s="112"/>
      <c r="AO503" s="112"/>
      <c r="AP503" s="112"/>
      <c r="AQ503" s="112"/>
      <c r="AR503" s="112"/>
      <c r="AS503" s="112"/>
      <c r="AT503" s="112"/>
      <c r="AU503" s="112"/>
      <c r="AV503" s="112"/>
      <c r="AW503" s="112"/>
      <c r="AX503" s="112"/>
      <c r="AY503" s="112"/>
      <c r="AZ503" s="112"/>
      <c r="BA503" s="112"/>
      <c r="BB503" s="112"/>
      <c r="BC503" s="179"/>
      <c r="BD503" s="179"/>
    </row>
    <row r="504" ht="14.25" customHeight="1">
      <c r="Q504" s="95"/>
      <c r="R504" s="95"/>
      <c r="AJ504" s="95"/>
      <c r="AK504" s="95"/>
      <c r="AL504" s="112"/>
      <c r="AM504" s="112"/>
      <c r="AN504" s="112"/>
      <c r="AO504" s="112"/>
      <c r="AP504" s="112"/>
      <c r="AQ504" s="112"/>
      <c r="AR504" s="112"/>
      <c r="AS504" s="112"/>
      <c r="AT504" s="112"/>
      <c r="AU504" s="112"/>
      <c r="AV504" s="112"/>
      <c r="AW504" s="112"/>
      <c r="AX504" s="112"/>
      <c r="AY504" s="112"/>
      <c r="AZ504" s="112"/>
      <c r="BA504" s="112"/>
      <c r="BB504" s="112"/>
      <c r="BC504" s="179"/>
      <c r="BD504" s="179"/>
    </row>
    <row r="505" ht="14.25" customHeight="1">
      <c r="Q505" s="95"/>
      <c r="R505" s="95"/>
      <c r="AJ505" s="95"/>
      <c r="AK505" s="95"/>
      <c r="AL505" s="112"/>
      <c r="AM505" s="112"/>
      <c r="AN505" s="112"/>
      <c r="AO505" s="112"/>
      <c r="AP505" s="112"/>
      <c r="AQ505" s="112"/>
      <c r="AR505" s="112"/>
      <c r="AS505" s="112"/>
      <c r="AT505" s="112"/>
      <c r="AU505" s="112"/>
      <c r="AV505" s="112"/>
      <c r="AW505" s="112"/>
      <c r="AX505" s="112"/>
      <c r="AY505" s="112"/>
      <c r="AZ505" s="112"/>
      <c r="BA505" s="112"/>
      <c r="BB505" s="112"/>
      <c r="BC505" s="179"/>
      <c r="BD505" s="179"/>
    </row>
    <row r="506" ht="14.25" customHeight="1">
      <c r="Q506" s="95"/>
      <c r="R506" s="95"/>
      <c r="AJ506" s="95"/>
      <c r="AK506" s="95"/>
      <c r="AL506" s="112"/>
      <c r="AM506" s="112"/>
      <c r="AN506" s="112"/>
      <c r="AO506" s="112"/>
      <c r="AP506" s="112"/>
      <c r="AQ506" s="112"/>
      <c r="AR506" s="112"/>
      <c r="AS506" s="112"/>
      <c r="AT506" s="112"/>
      <c r="AU506" s="112"/>
      <c r="AV506" s="112"/>
      <c r="AW506" s="112"/>
      <c r="AX506" s="112"/>
      <c r="AY506" s="112"/>
      <c r="AZ506" s="112"/>
      <c r="BA506" s="112"/>
      <c r="BB506" s="112"/>
      <c r="BC506" s="179"/>
      <c r="BD506" s="179"/>
    </row>
    <row r="507" ht="14.25" customHeight="1">
      <c r="Q507" s="95"/>
      <c r="R507" s="95"/>
      <c r="AJ507" s="95"/>
      <c r="AK507" s="95"/>
      <c r="AL507" s="112"/>
      <c r="AM507" s="112"/>
      <c r="AN507" s="112"/>
      <c r="AO507" s="112"/>
      <c r="AP507" s="112"/>
      <c r="AQ507" s="112"/>
      <c r="AR507" s="112"/>
      <c r="AS507" s="112"/>
      <c r="AT507" s="112"/>
      <c r="AU507" s="112"/>
      <c r="AV507" s="112"/>
      <c r="AW507" s="112"/>
      <c r="AX507" s="112"/>
      <c r="AY507" s="112"/>
      <c r="AZ507" s="112"/>
      <c r="BA507" s="112"/>
      <c r="BB507" s="112"/>
      <c r="BC507" s="179"/>
      <c r="BD507" s="179"/>
    </row>
    <row r="508" ht="14.25" customHeight="1">
      <c r="Q508" s="95"/>
      <c r="R508" s="95"/>
      <c r="AJ508" s="95"/>
      <c r="AK508" s="95"/>
      <c r="AL508" s="112"/>
      <c r="AM508" s="112"/>
      <c r="AN508" s="112"/>
      <c r="AO508" s="112"/>
      <c r="AP508" s="112"/>
      <c r="AQ508" s="112"/>
      <c r="AR508" s="112"/>
      <c r="AS508" s="112"/>
      <c r="AT508" s="112"/>
      <c r="AU508" s="112"/>
      <c r="AV508" s="112"/>
      <c r="AW508" s="112"/>
      <c r="AX508" s="112"/>
      <c r="AY508" s="112"/>
      <c r="AZ508" s="112"/>
      <c r="BA508" s="112"/>
      <c r="BB508" s="112"/>
      <c r="BC508" s="179"/>
      <c r="BD508" s="179"/>
    </row>
    <row r="509" ht="14.25" customHeight="1">
      <c r="Q509" s="95"/>
      <c r="R509" s="95"/>
      <c r="AJ509" s="95"/>
      <c r="AK509" s="95"/>
      <c r="AL509" s="112"/>
      <c r="AM509" s="112"/>
      <c r="AN509" s="112"/>
      <c r="AO509" s="112"/>
      <c r="AP509" s="112"/>
      <c r="AQ509" s="112"/>
      <c r="AR509" s="112"/>
      <c r="AS509" s="112"/>
      <c r="AT509" s="112"/>
      <c r="AU509" s="112"/>
      <c r="AV509" s="112"/>
      <c r="AW509" s="112"/>
      <c r="AX509" s="112"/>
      <c r="AY509" s="112"/>
      <c r="AZ509" s="112"/>
      <c r="BA509" s="112"/>
      <c r="BB509" s="112"/>
      <c r="BC509" s="179"/>
      <c r="BD509" s="179"/>
    </row>
    <row r="510" ht="14.25" customHeight="1">
      <c r="Q510" s="95"/>
      <c r="R510" s="95"/>
      <c r="AJ510" s="95"/>
      <c r="AK510" s="95"/>
      <c r="AL510" s="112"/>
      <c r="AM510" s="112"/>
      <c r="AN510" s="112"/>
      <c r="AO510" s="112"/>
      <c r="AP510" s="112"/>
      <c r="AQ510" s="112"/>
      <c r="AR510" s="112"/>
      <c r="AS510" s="112"/>
      <c r="AT510" s="112"/>
      <c r="AU510" s="112"/>
      <c r="AV510" s="112"/>
      <c r="AW510" s="112"/>
      <c r="AX510" s="112"/>
      <c r="AY510" s="112"/>
      <c r="AZ510" s="112"/>
      <c r="BA510" s="112"/>
      <c r="BB510" s="112"/>
      <c r="BC510" s="179"/>
      <c r="BD510" s="179"/>
    </row>
    <row r="511" ht="14.25" customHeight="1">
      <c r="Q511" s="95"/>
      <c r="R511" s="95"/>
      <c r="AJ511" s="95"/>
      <c r="AK511" s="95"/>
      <c r="AL511" s="112"/>
      <c r="AM511" s="112"/>
      <c r="AN511" s="112"/>
      <c r="AO511" s="112"/>
      <c r="AP511" s="112"/>
      <c r="AQ511" s="112"/>
      <c r="AR511" s="112"/>
      <c r="AS511" s="112"/>
      <c r="AT511" s="112"/>
      <c r="AU511" s="112"/>
      <c r="AV511" s="112"/>
      <c r="AW511" s="112"/>
      <c r="AX511" s="112"/>
      <c r="AY511" s="112"/>
      <c r="AZ511" s="112"/>
      <c r="BA511" s="112"/>
      <c r="BB511" s="112"/>
      <c r="BC511" s="179"/>
      <c r="BD511" s="179"/>
    </row>
    <row r="512" ht="14.25" customHeight="1">
      <c r="Q512" s="95"/>
      <c r="R512" s="95"/>
      <c r="AJ512" s="95"/>
      <c r="AK512" s="95"/>
      <c r="AL512" s="112"/>
      <c r="AM512" s="112"/>
      <c r="AN512" s="112"/>
      <c r="AO512" s="112"/>
      <c r="AP512" s="112"/>
      <c r="AQ512" s="112"/>
      <c r="AR512" s="112"/>
      <c r="AS512" s="112"/>
      <c r="AT512" s="112"/>
      <c r="AU512" s="112"/>
      <c r="AV512" s="112"/>
      <c r="AW512" s="112"/>
      <c r="AX512" s="112"/>
      <c r="AY512" s="112"/>
      <c r="AZ512" s="112"/>
      <c r="BA512" s="112"/>
      <c r="BB512" s="112"/>
      <c r="BC512" s="179"/>
      <c r="BD512" s="179"/>
    </row>
    <row r="513" ht="14.25" customHeight="1">
      <c r="Q513" s="95"/>
      <c r="R513" s="95"/>
      <c r="AJ513" s="95"/>
      <c r="AK513" s="95"/>
      <c r="AL513" s="112"/>
      <c r="AM513" s="112"/>
      <c r="AN513" s="112"/>
      <c r="AO513" s="112"/>
      <c r="AP513" s="112"/>
      <c r="AQ513" s="112"/>
      <c r="AR513" s="112"/>
      <c r="AS513" s="112"/>
      <c r="AT513" s="112"/>
      <c r="AU513" s="112"/>
      <c r="AV513" s="112"/>
      <c r="AW513" s="112"/>
      <c r="AX513" s="112"/>
      <c r="AY513" s="112"/>
      <c r="AZ513" s="112"/>
      <c r="BA513" s="112"/>
      <c r="BB513" s="112"/>
      <c r="BC513" s="179"/>
      <c r="BD513" s="179"/>
    </row>
    <row r="514" ht="14.25" customHeight="1">
      <c r="Q514" s="95"/>
      <c r="R514" s="95"/>
      <c r="AJ514" s="95"/>
      <c r="AK514" s="95"/>
      <c r="AL514" s="112"/>
      <c r="AM514" s="112"/>
      <c r="AN514" s="112"/>
      <c r="AO514" s="112"/>
      <c r="AP514" s="112"/>
      <c r="AQ514" s="112"/>
      <c r="AR514" s="112"/>
      <c r="AS514" s="112"/>
      <c r="AT514" s="112"/>
      <c r="AU514" s="112"/>
      <c r="AV514" s="112"/>
      <c r="AW514" s="112"/>
      <c r="AX514" s="112"/>
      <c r="AY514" s="112"/>
      <c r="AZ514" s="112"/>
      <c r="BA514" s="112"/>
      <c r="BB514" s="112"/>
      <c r="BC514" s="179"/>
      <c r="BD514" s="179"/>
    </row>
    <row r="515" ht="14.25" customHeight="1">
      <c r="Q515" s="95"/>
      <c r="R515" s="95"/>
      <c r="AJ515" s="95"/>
      <c r="AK515" s="95"/>
      <c r="AL515" s="112"/>
      <c r="AM515" s="112"/>
      <c r="AN515" s="112"/>
      <c r="AO515" s="112"/>
      <c r="AP515" s="112"/>
      <c r="AQ515" s="112"/>
      <c r="AR515" s="112"/>
      <c r="AS515" s="112"/>
      <c r="AT515" s="112"/>
      <c r="AU515" s="112"/>
      <c r="AV515" s="112"/>
      <c r="AW515" s="112"/>
      <c r="AX515" s="112"/>
      <c r="AY515" s="112"/>
      <c r="AZ515" s="112"/>
      <c r="BA515" s="112"/>
      <c r="BB515" s="112"/>
      <c r="BC515" s="179"/>
      <c r="BD515" s="179"/>
    </row>
    <row r="516" ht="14.25" customHeight="1">
      <c r="Q516" s="95"/>
      <c r="R516" s="95"/>
      <c r="AJ516" s="95"/>
      <c r="AK516" s="95"/>
      <c r="AL516" s="112"/>
      <c r="AM516" s="112"/>
      <c r="AN516" s="112"/>
      <c r="AO516" s="112"/>
      <c r="AP516" s="112"/>
      <c r="AQ516" s="112"/>
      <c r="AR516" s="112"/>
      <c r="AS516" s="112"/>
      <c r="AT516" s="112"/>
      <c r="AU516" s="112"/>
      <c r="AV516" s="112"/>
      <c r="AW516" s="112"/>
      <c r="AX516" s="112"/>
      <c r="AY516" s="112"/>
      <c r="AZ516" s="112"/>
      <c r="BA516" s="112"/>
      <c r="BB516" s="112"/>
      <c r="BC516" s="179"/>
      <c r="BD516" s="179"/>
    </row>
    <row r="517" ht="14.25" customHeight="1">
      <c r="Q517" s="95"/>
      <c r="R517" s="95"/>
      <c r="AJ517" s="95"/>
      <c r="AK517" s="95"/>
      <c r="AL517" s="112"/>
      <c r="AM517" s="112"/>
      <c r="AN517" s="112"/>
      <c r="AO517" s="112"/>
      <c r="AP517" s="112"/>
      <c r="AQ517" s="112"/>
      <c r="AR517" s="112"/>
      <c r="AS517" s="112"/>
      <c r="AT517" s="112"/>
      <c r="AU517" s="112"/>
      <c r="AV517" s="112"/>
      <c r="AW517" s="112"/>
      <c r="AX517" s="112"/>
      <c r="AY517" s="112"/>
      <c r="AZ517" s="112"/>
      <c r="BA517" s="112"/>
      <c r="BB517" s="112"/>
      <c r="BC517" s="179"/>
      <c r="BD517" s="179"/>
    </row>
    <row r="518" ht="14.25" customHeight="1">
      <c r="Q518" s="95"/>
      <c r="R518" s="95"/>
      <c r="AJ518" s="95"/>
      <c r="AK518" s="95"/>
      <c r="AL518" s="112"/>
      <c r="AM518" s="112"/>
      <c r="AN518" s="112"/>
      <c r="AO518" s="112"/>
      <c r="AP518" s="112"/>
      <c r="AQ518" s="112"/>
      <c r="AR518" s="112"/>
      <c r="AS518" s="112"/>
      <c r="AT518" s="112"/>
      <c r="AU518" s="112"/>
      <c r="AV518" s="112"/>
      <c r="AW518" s="112"/>
      <c r="AX518" s="112"/>
      <c r="AY518" s="112"/>
      <c r="AZ518" s="112"/>
      <c r="BA518" s="112"/>
      <c r="BB518" s="112"/>
      <c r="BC518" s="179"/>
      <c r="BD518" s="179"/>
    </row>
    <row r="519" ht="14.25" customHeight="1">
      <c r="Q519" s="95"/>
      <c r="R519" s="95"/>
      <c r="AJ519" s="95"/>
      <c r="AK519" s="95"/>
      <c r="AL519" s="112"/>
      <c r="AM519" s="112"/>
      <c r="AN519" s="112"/>
      <c r="AO519" s="112"/>
      <c r="AP519" s="112"/>
      <c r="AQ519" s="112"/>
      <c r="AR519" s="112"/>
      <c r="AS519" s="112"/>
      <c r="AT519" s="112"/>
      <c r="AU519" s="112"/>
      <c r="AV519" s="112"/>
      <c r="AW519" s="112"/>
      <c r="AX519" s="112"/>
      <c r="AY519" s="112"/>
      <c r="AZ519" s="112"/>
      <c r="BA519" s="112"/>
      <c r="BB519" s="112"/>
      <c r="BC519" s="179"/>
      <c r="BD519" s="179"/>
    </row>
    <row r="520" ht="14.25" customHeight="1">
      <c r="Q520" s="95"/>
      <c r="R520" s="95"/>
      <c r="AJ520" s="95"/>
      <c r="AK520" s="95"/>
      <c r="AL520" s="112"/>
      <c r="AM520" s="112"/>
      <c r="AN520" s="112"/>
      <c r="AO520" s="112"/>
      <c r="AP520" s="112"/>
      <c r="AQ520" s="112"/>
      <c r="AR520" s="112"/>
      <c r="AS520" s="112"/>
      <c r="AT520" s="112"/>
      <c r="AU520" s="112"/>
      <c r="AV520" s="112"/>
      <c r="AW520" s="112"/>
      <c r="AX520" s="112"/>
      <c r="AY520" s="112"/>
      <c r="AZ520" s="112"/>
      <c r="BA520" s="112"/>
      <c r="BB520" s="112"/>
      <c r="BC520" s="179"/>
      <c r="BD520" s="179"/>
    </row>
    <row r="521" ht="14.25" customHeight="1">
      <c r="Q521" s="95"/>
      <c r="R521" s="95"/>
      <c r="AJ521" s="95"/>
      <c r="AK521" s="95"/>
      <c r="AL521" s="112"/>
      <c r="AM521" s="112"/>
      <c r="AN521" s="112"/>
      <c r="AO521" s="112"/>
      <c r="AP521" s="112"/>
      <c r="AQ521" s="112"/>
      <c r="AR521" s="112"/>
      <c r="AS521" s="112"/>
      <c r="AT521" s="112"/>
      <c r="AU521" s="112"/>
      <c r="AV521" s="112"/>
      <c r="AW521" s="112"/>
      <c r="AX521" s="112"/>
      <c r="AY521" s="112"/>
      <c r="AZ521" s="112"/>
      <c r="BA521" s="112"/>
      <c r="BB521" s="112"/>
      <c r="BC521" s="179"/>
      <c r="BD521" s="179"/>
    </row>
    <row r="522" ht="14.25" customHeight="1">
      <c r="Q522" s="95"/>
      <c r="R522" s="95"/>
      <c r="AJ522" s="95"/>
      <c r="AK522" s="95"/>
      <c r="AL522" s="112"/>
      <c r="AM522" s="112"/>
      <c r="AN522" s="112"/>
      <c r="AO522" s="112"/>
      <c r="AP522" s="112"/>
      <c r="AQ522" s="112"/>
      <c r="AR522" s="112"/>
      <c r="AS522" s="112"/>
      <c r="AT522" s="112"/>
      <c r="AU522" s="112"/>
      <c r="AV522" s="112"/>
      <c r="AW522" s="112"/>
      <c r="AX522" s="112"/>
      <c r="AY522" s="112"/>
      <c r="AZ522" s="112"/>
      <c r="BA522" s="112"/>
      <c r="BB522" s="112"/>
      <c r="BC522" s="179"/>
      <c r="BD522" s="179"/>
    </row>
    <row r="523" ht="14.25" customHeight="1">
      <c r="Q523" s="95"/>
      <c r="R523" s="95"/>
      <c r="AJ523" s="95"/>
      <c r="AK523" s="95"/>
      <c r="AL523" s="112"/>
      <c r="AM523" s="112"/>
      <c r="AN523" s="112"/>
      <c r="AO523" s="112"/>
      <c r="AP523" s="112"/>
      <c r="AQ523" s="112"/>
      <c r="AR523" s="112"/>
      <c r="AS523" s="112"/>
      <c r="AT523" s="112"/>
      <c r="AU523" s="112"/>
      <c r="AV523" s="112"/>
      <c r="AW523" s="112"/>
      <c r="AX523" s="112"/>
      <c r="AY523" s="112"/>
      <c r="AZ523" s="112"/>
      <c r="BA523" s="112"/>
      <c r="BB523" s="112"/>
      <c r="BC523" s="179"/>
      <c r="BD523" s="179"/>
    </row>
    <row r="524" ht="14.25" customHeight="1">
      <c r="Q524" s="95"/>
      <c r="R524" s="95"/>
      <c r="AJ524" s="95"/>
      <c r="AK524" s="95"/>
      <c r="AL524" s="112"/>
      <c r="AM524" s="112"/>
      <c r="AN524" s="112"/>
      <c r="AO524" s="112"/>
      <c r="AP524" s="112"/>
      <c r="AQ524" s="112"/>
      <c r="AR524" s="112"/>
      <c r="AS524" s="112"/>
      <c r="AT524" s="112"/>
      <c r="AU524" s="112"/>
      <c r="AV524" s="112"/>
      <c r="AW524" s="112"/>
      <c r="AX524" s="112"/>
      <c r="AY524" s="112"/>
      <c r="AZ524" s="112"/>
      <c r="BA524" s="112"/>
      <c r="BB524" s="112"/>
      <c r="BC524" s="179"/>
      <c r="BD524" s="179"/>
    </row>
    <row r="525" ht="14.25" customHeight="1">
      <c r="Q525" s="95"/>
      <c r="R525" s="95"/>
      <c r="AJ525" s="95"/>
      <c r="AK525" s="95"/>
      <c r="AL525" s="112"/>
      <c r="AM525" s="112"/>
      <c r="AN525" s="112"/>
      <c r="AO525" s="112"/>
      <c r="AP525" s="112"/>
      <c r="AQ525" s="112"/>
      <c r="AR525" s="112"/>
      <c r="AS525" s="112"/>
      <c r="AT525" s="112"/>
      <c r="AU525" s="112"/>
      <c r="AV525" s="112"/>
      <c r="AW525" s="112"/>
      <c r="AX525" s="112"/>
      <c r="AY525" s="112"/>
      <c r="AZ525" s="112"/>
      <c r="BA525" s="112"/>
      <c r="BB525" s="112"/>
      <c r="BC525" s="179"/>
      <c r="BD525" s="179"/>
    </row>
    <row r="526" ht="14.25" customHeight="1">
      <c r="Q526" s="95"/>
      <c r="R526" s="95"/>
      <c r="AJ526" s="95"/>
      <c r="AK526" s="95"/>
      <c r="AL526" s="112"/>
      <c r="AM526" s="112"/>
      <c r="AN526" s="112"/>
      <c r="AO526" s="112"/>
      <c r="AP526" s="112"/>
      <c r="AQ526" s="112"/>
      <c r="AR526" s="112"/>
      <c r="AS526" s="112"/>
      <c r="AT526" s="112"/>
      <c r="AU526" s="112"/>
      <c r="AV526" s="112"/>
      <c r="AW526" s="112"/>
      <c r="AX526" s="112"/>
      <c r="AY526" s="112"/>
      <c r="AZ526" s="112"/>
      <c r="BA526" s="112"/>
      <c r="BB526" s="112"/>
      <c r="BC526" s="179"/>
      <c r="BD526" s="179"/>
    </row>
    <row r="527" ht="14.25" customHeight="1">
      <c r="Q527" s="95"/>
      <c r="R527" s="95"/>
      <c r="AJ527" s="95"/>
      <c r="AK527" s="95"/>
      <c r="AL527" s="112"/>
      <c r="AM527" s="112"/>
      <c r="AN527" s="112"/>
      <c r="AO527" s="112"/>
      <c r="AP527" s="112"/>
      <c r="AQ527" s="112"/>
      <c r="AR527" s="112"/>
      <c r="AS527" s="112"/>
      <c r="AT527" s="112"/>
      <c r="AU527" s="112"/>
      <c r="AV527" s="112"/>
      <c r="AW527" s="112"/>
      <c r="AX527" s="112"/>
      <c r="AY527" s="112"/>
      <c r="AZ527" s="112"/>
      <c r="BA527" s="112"/>
      <c r="BB527" s="112"/>
      <c r="BC527" s="179"/>
      <c r="BD527" s="179"/>
    </row>
    <row r="528" ht="14.25" customHeight="1">
      <c r="Q528" s="95"/>
      <c r="R528" s="95"/>
      <c r="AJ528" s="95"/>
      <c r="AK528" s="95"/>
      <c r="AL528" s="112"/>
      <c r="AM528" s="112"/>
      <c r="AN528" s="112"/>
      <c r="AO528" s="112"/>
      <c r="AP528" s="112"/>
      <c r="AQ528" s="112"/>
      <c r="AR528" s="112"/>
      <c r="AS528" s="112"/>
      <c r="AT528" s="112"/>
      <c r="AU528" s="112"/>
      <c r="AV528" s="112"/>
      <c r="AW528" s="112"/>
      <c r="AX528" s="112"/>
      <c r="AY528" s="112"/>
      <c r="AZ528" s="112"/>
      <c r="BA528" s="112"/>
      <c r="BB528" s="112"/>
      <c r="BC528" s="179"/>
      <c r="BD528" s="179"/>
    </row>
    <row r="529" ht="14.25" customHeight="1">
      <c r="Q529" s="95"/>
      <c r="R529" s="95"/>
      <c r="AJ529" s="95"/>
      <c r="AK529" s="95"/>
      <c r="AL529" s="112"/>
      <c r="AM529" s="112"/>
      <c r="AN529" s="112"/>
      <c r="AO529" s="112"/>
      <c r="AP529" s="112"/>
      <c r="AQ529" s="112"/>
      <c r="AR529" s="112"/>
      <c r="AS529" s="112"/>
      <c r="AT529" s="112"/>
      <c r="AU529" s="112"/>
      <c r="AV529" s="112"/>
      <c r="AW529" s="112"/>
      <c r="AX529" s="112"/>
      <c r="AY529" s="112"/>
      <c r="AZ529" s="112"/>
      <c r="BA529" s="112"/>
      <c r="BB529" s="112"/>
      <c r="BC529" s="179"/>
      <c r="BD529" s="179"/>
    </row>
    <row r="530" ht="14.25" customHeight="1">
      <c r="Q530" s="95"/>
      <c r="R530" s="95"/>
      <c r="AJ530" s="95"/>
      <c r="AK530" s="95"/>
      <c r="AL530" s="112"/>
      <c r="AM530" s="112"/>
      <c r="AN530" s="112"/>
      <c r="AO530" s="112"/>
      <c r="AP530" s="112"/>
      <c r="AQ530" s="112"/>
      <c r="AR530" s="112"/>
      <c r="AS530" s="112"/>
      <c r="AT530" s="112"/>
      <c r="AU530" s="112"/>
      <c r="AV530" s="112"/>
      <c r="AW530" s="112"/>
      <c r="AX530" s="112"/>
      <c r="AY530" s="112"/>
      <c r="AZ530" s="112"/>
      <c r="BA530" s="112"/>
      <c r="BB530" s="112"/>
      <c r="BC530" s="179"/>
      <c r="BD530" s="179"/>
    </row>
    <row r="531" ht="14.25" customHeight="1">
      <c r="Q531" s="95"/>
      <c r="R531" s="95"/>
      <c r="AJ531" s="95"/>
      <c r="AK531" s="95"/>
      <c r="AL531" s="112"/>
      <c r="AM531" s="112"/>
      <c r="AN531" s="112"/>
      <c r="AO531" s="112"/>
      <c r="AP531" s="112"/>
      <c r="AQ531" s="112"/>
      <c r="AR531" s="112"/>
      <c r="AS531" s="112"/>
      <c r="AT531" s="112"/>
      <c r="AU531" s="112"/>
      <c r="AV531" s="112"/>
      <c r="AW531" s="112"/>
      <c r="AX531" s="112"/>
      <c r="AY531" s="112"/>
      <c r="AZ531" s="112"/>
      <c r="BA531" s="112"/>
      <c r="BB531" s="112"/>
      <c r="BC531" s="179"/>
      <c r="BD531" s="179"/>
    </row>
    <row r="532" ht="14.25" customHeight="1">
      <c r="Q532" s="95"/>
      <c r="R532" s="95"/>
      <c r="AJ532" s="95"/>
      <c r="AK532" s="95"/>
      <c r="AL532" s="112"/>
      <c r="AM532" s="112"/>
      <c r="AN532" s="112"/>
      <c r="AO532" s="112"/>
      <c r="AP532" s="112"/>
      <c r="AQ532" s="112"/>
      <c r="AR532" s="112"/>
      <c r="AS532" s="112"/>
      <c r="AT532" s="112"/>
      <c r="AU532" s="112"/>
      <c r="AV532" s="112"/>
      <c r="AW532" s="112"/>
      <c r="AX532" s="112"/>
      <c r="AY532" s="112"/>
      <c r="AZ532" s="112"/>
      <c r="BA532" s="112"/>
      <c r="BB532" s="112"/>
      <c r="BC532" s="179"/>
      <c r="BD532" s="179"/>
    </row>
    <row r="533" ht="14.25" customHeight="1">
      <c r="Q533" s="95"/>
      <c r="R533" s="95"/>
      <c r="AJ533" s="95"/>
      <c r="AK533" s="95"/>
      <c r="AL533" s="112"/>
      <c r="AM533" s="112"/>
      <c r="AN533" s="112"/>
      <c r="AO533" s="112"/>
      <c r="AP533" s="112"/>
      <c r="AQ533" s="112"/>
      <c r="AR533" s="112"/>
      <c r="AS533" s="112"/>
      <c r="AT533" s="112"/>
      <c r="AU533" s="112"/>
      <c r="AV533" s="112"/>
      <c r="AW533" s="112"/>
      <c r="AX533" s="112"/>
      <c r="AY533" s="112"/>
      <c r="AZ533" s="112"/>
      <c r="BA533" s="112"/>
      <c r="BB533" s="112"/>
      <c r="BC533" s="179"/>
      <c r="BD533" s="179"/>
    </row>
    <row r="534" ht="14.25" customHeight="1">
      <c r="Q534" s="95"/>
      <c r="R534" s="95"/>
      <c r="AJ534" s="95"/>
      <c r="AK534" s="95"/>
      <c r="AL534" s="112"/>
      <c r="AM534" s="112"/>
      <c r="AN534" s="112"/>
      <c r="AO534" s="112"/>
      <c r="AP534" s="112"/>
      <c r="AQ534" s="112"/>
      <c r="AR534" s="112"/>
      <c r="AS534" s="112"/>
      <c r="AT534" s="112"/>
      <c r="AU534" s="112"/>
      <c r="AV534" s="112"/>
      <c r="AW534" s="112"/>
      <c r="AX534" s="112"/>
      <c r="AY534" s="112"/>
      <c r="AZ534" s="112"/>
      <c r="BA534" s="112"/>
      <c r="BB534" s="112"/>
      <c r="BC534" s="179"/>
      <c r="BD534" s="179"/>
    </row>
    <row r="535" ht="14.25" customHeight="1">
      <c r="Q535" s="95"/>
      <c r="R535" s="95"/>
      <c r="AJ535" s="95"/>
      <c r="AK535" s="95"/>
      <c r="AL535" s="112"/>
      <c r="AM535" s="112"/>
      <c r="AN535" s="112"/>
      <c r="AO535" s="112"/>
      <c r="AP535" s="112"/>
      <c r="AQ535" s="112"/>
      <c r="AR535" s="112"/>
      <c r="AS535" s="112"/>
      <c r="AT535" s="112"/>
      <c r="AU535" s="112"/>
      <c r="AV535" s="112"/>
      <c r="AW535" s="112"/>
      <c r="AX535" s="112"/>
      <c r="AY535" s="112"/>
      <c r="AZ535" s="112"/>
      <c r="BA535" s="112"/>
      <c r="BB535" s="112"/>
      <c r="BC535" s="179"/>
      <c r="BD535" s="179"/>
    </row>
    <row r="536" ht="14.25" customHeight="1">
      <c r="Q536" s="95"/>
      <c r="R536" s="95"/>
      <c r="AJ536" s="95"/>
      <c r="AK536" s="95"/>
      <c r="AL536" s="112"/>
      <c r="AM536" s="112"/>
      <c r="AN536" s="112"/>
      <c r="AO536" s="112"/>
      <c r="AP536" s="112"/>
      <c r="AQ536" s="112"/>
      <c r="AR536" s="112"/>
      <c r="AS536" s="112"/>
      <c r="AT536" s="112"/>
      <c r="AU536" s="112"/>
      <c r="AV536" s="112"/>
      <c r="AW536" s="112"/>
      <c r="AX536" s="112"/>
      <c r="AY536" s="112"/>
      <c r="AZ536" s="112"/>
      <c r="BA536" s="112"/>
      <c r="BB536" s="112"/>
      <c r="BC536" s="179"/>
      <c r="BD536" s="179"/>
    </row>
    <row r="537" ht="14.25" customHeight="1">
      <c r="Q537" s="95"/>
      <c r="R537" s="95"/>
      <c r="AJ537" s="95"/>
      <c r="AK537" s="95"/>
      <c r="AL537" s="112"/>
      <c r="AM537" s="112"/>
      <c r="AN537" s="112"/>
      <c r="AO537" s="112"/>
      <c r="AP537" s="112"/>
      <c r="AQ537" s="112"/>
      <c r="AR537" s="112"/>
      <c r="AS537" s="112"/>
      <c r="AT537" s="112"/>
      <c r="AU537" s="112"/>
      <c r="AV537" s="112"/>
      <c r="AW537" s="112"/>
      <c r="AX537" s="112"/>
      <c r="AY537" s="112"/>
      <c r="AZ537" s="112"/>
      <c r="BA537" s="112"/>
      <c r="BB537" s="112"/>
      <c r="BC537" s="179"/>
      <c r="BD537" s="179"/>
    </row>
    <row r="538" ht="14.25" customHeight="1">
      <c r="Q538" s="95"/>
      <c r="R538" s="95"/>
      <c r="AJ538" s="95"/>
      <c r="AK538" s="95"/>
      <c r="AL538" s="112"/>
      <c r="AM538" s="112"/>
      <c r="AN538" s="112"/>
      <c r="AO538" s="112"/>
      <c r="AP538" s="112"/>
      <c r="AQ538" s="112"/>
      <c r="AR538" s="112"/>
      <c r="AS538" s="112"/>
      <c r="AT538" s="112"/>
      <c r="AU538" s="112"/>
      <c r="AV538" s="112"/>
      <c r="AW538" s="112"/>
      <c r="AX538" s="112"/>
      <c r="AY538" s="112"/>
      <c r="AZ538" s="112"/>
      <c r="BA538" s="112"/>
      <c r="BB538" s="112"/>
      <c r="BC538" s="179"/>
      <c r="BD538" s="179"/>
    </row>
    <row r="539" ht="14.25" customHeight="1">
      <c r="Q539" s="95"/>
      <c r="R539" s="95"/>
      <c r="AJ539" s="95"/>
      <c r="AK539" s="95"/>
      <c r="AL539" s="112"/>
      <c r="AM539" s="112"/>
      <c r="AN539" s="112"/>
      <c r="AO539" s="112"/>
      <c r="AP539" s="112"/>
      <c r="AQ539" s="112"/>
      <c r="AR539" s="112"/>
      <c r="AS539" s="112"/>
      <c r="AT539" s="112"/>
      <c r="AU539" s="112"/>
      <c r="AV539" s="112"/>
      <c r="AW539" s="112"/>
      <c r="AX539" s="112"/>
      <c r="AY539" s="112"/>
      <c r="AZ539" s="112"/>
      <c r="BA539" s="112"/>
      <c r="BB539" s="112"/>
      <c r="BC539" s="179"/>
      <c r="BD539" s="179"/>
    </row>
    <row r="540" ht="14.25" customHeight="1">
      <c r="Q540" s="95"/>
      <c r="R540" s="95"/>
      <c r="AJ540" s="95"/>
      <c r="AK540" s="95"/>
      <c r="AL540" s="112"/>
      <c r="AM540" s="112"/>
      <c r="AN540" s="112"/>
      <c r="AO540" s="112"/>
      <c r="AP540" s="112"/>
      <c r="AQ540" s="112"/>
      <c r="AR540" s="112"/>
      <c r="AS540" s="112"/>
      <c r="AT540" s="112"/>
      <c r="AU540" s="112"/>
      <c r="AV540" s="112"/>
      <c r="AW540" s="112"/>
      <c r="AX540" s="112"/>
      <c r="AY540" s="112"/>
      <c r="AZ540" s="112"/>
      <c r="BA540" s="112"/>
      <c r="BB540" s="112"/>
      <c r="BC540" s="179"/>
      <c r="BD540" s="179"/>
    </row>
    <row r="541" ht="14.25" customHeight="1">
      <c r="Q541" s="95"/>
      <c r="R541" s="95"/>
      <c r="AJ541" s="95"/>
      <c r="AK541" s="95"/>
      <c r="AL541" s="112"/>
      <c r="AM541" s="112"/>
      <c r="AN541" s="112"/>
      <c r="AO541" s="112"/>
      <c r="AP541" s="112"/>
      <c r="AQ541" s="112"/>
      <c r="AR541" s="112"/>
      <c r="AS541" s="112"/>
      <c r="AT541" s="112"/>
      <c r="AU541" s="112"/>
      <c r="AV541" s="112"/>
      <c r="AW541" s="112"/>
      <c r="AX541" s="112"/>
      <c r="AY541" s="112"/>
      <c r="AZ541" s="112"/>
      <c r="BA541" s="112"/>
      <c r="BB541" s="112"/>
      <c r="BC541" s="179"/>
      <c r="BD541" s="179"/>
    </row>
    <row r="542" ht="14.25" customHeight="1">
      <c r="Q542" s="95"/>
      <c r="R542" s="95"/>
      <c r="AJ542" s="95"/>
      <c r="AK542" s="95"/>
      <c r="AL542" s="112"/>
      <c r="AM542" s="112"/>
      <c r="AN542" s="112"/>
      <c r="AO542" s="112"/>
      <c r="AP542" s="112"/>
      <c r="AQ542" s="112"/>
      <c r="AR542" s="112"/>
      <c r="AS542" s="112"/>
      <c r="AT542" s="112"/>
      <c r="AU542" s="112"/>
      <c r="AV542" s="112"/>
      <c r="AW542" s="112"/>
      <c r="AX542" s="112"/>
      <c r="AY542" s="112"/>
      <c r="AZ542" s="112"/>
      <c r="BA542" s="112"/>
      <c r="BB542" s="112"/>
      <c r="BC542" s="179"/>
      <c r="BD542" s="179"/>
    </row>
    <row r="543" ht="14.25" customHeight="1">
      <c r="Q543" s="95"/>
      <c r="R543" s="95"/>
      <c r="AJ543" s="95"/>
      <c r="AK543" s="95"/>
      <c r="AL543" s="112"/>
      <c r="AM543" s="112"/>
      <c r="AN543" s="112"/>
      <c r="AO543" s="112"/>
      <c r="AP543" s="112"/>
      <c r="AQ543" s="112"/>
      <c r="AR543" s="112"/>
      <c r="AS543" s="112"/>
      <c r="AT543" s="112"/>
      <c r="AU543" s="112"/>
      <c r="AV543" s="112"/>
      <c r="AW543" s="112"/>
      <c r="AX543" s="112"/>
      <c r="AY543" s="112"/>
      <c r="AZ543" s="112"/>
      <c r="BA543" s="112"/>
      <c r="BB543" s="112"/>
      <c r="BC543" s="179"/>
      <c r="BD543" s="179"/>
    </row>
    <row r="544" ht="14.25" customHeight="1">
      <c r="Q544" s="95"/>
      <c r="R544" s="95"/>
      <c r="AJ544" s="95"/>
      <c r="AK544" s="95"/>
      <c r="AL544" s="112"/>
      <c r="AM544" s="112"/>
      <c r="AN544" s="112"/>
      <c r="AO544" s="112"/>
      <c r="AP544" s="112"/>
      <c r="AQ544" s="112"/>
      <c r="AR544" s="112"/>
      <c r="AS544" s="112"/>
      <c r="AT544" s="112"/>
      <c r="AU544" s="112"/>
      <c r="AV544" s="112"/>
      <c r="AW544" s="112"/>
      <c r="AX544" s="112"/>
      <c r="AY544" s="112"/>
      <c r="AZ544" s="112"/>
      <c r="BA544" s="112"/>
      <c r="BB544" s="112"/>
      <c r="BC544" s="179"/>
      <c r="BD544" s="179"/>
    </row>
    <row r="545" ht="14.25" customHeight="1">
      <c r="Q545" s="95"/>
      <c r="R545" s="95"/>
      <c r="AJ545" s="95"/>
      <c r="AK545" s="95"/>
      <c r="AL545" s="112"/>
      <c r="AM545" s="112"/>
      <c r="AN545" s="112"/>
      <c r="AO545" s="112"/>
      <c r="AP545" s="112"/>
      <c r="AQ545" s="112"/>
      <c r="AR545" s="112"/>
      <c r="AS545" s="112"/>
      <c r="AT545" s="112"/>
      <c r="AU545" s="112"/>
      <c r="AV545" s="112"/>
      <c r="AW545" s="112"/>
      <c r="AX545" s="112"/>
      <c r="AY545" s="112"/>
      <c r="AZ545" s="112"/>
      <c r="BA545" s="112"/>
      <c r="BB545" s="112"/>
      <c r="BC545" s="179"/>
      <c r="BD545" s="179"/>
    </row>
    <row r="546" ht="14.25" customHeight="1">
      <c r="Q546" s="95"/>
      <c r="R546" s="95"/>
      <c r="AJ546" s="95"/>
      <c r="AK546" s="95"/>
      <c r="AL546" s="112"/>
      <c r="AM546" s="112"/>
      <c r="AN546" s="112"/>
      <c r="AO546" s="112"/>
      <c r="AP546" s="112"/>
      <c r="AQ546" s="112"/>
      <c r="AR546" s="112"/>
      <c r="AS546" s="112"/>
      <c r="AT546" s="112"/>
      <c r="AU546" s="112"/>
      <c r="AV546" s="112"/>
      <c r="AW546" s="112"/>
      <c r="AX546" s="112"/>
      <c r="AY546" s="112"/>
      <c r="AZ546" s="112"/>
      <c r="BA546" s="112"/>
      <c r="BB546" s="112"/>
      <c r="BC546" s="179"/>
      <c r="BD546" s="179"/>
    </row>
    <row r="547" ht="14.25" customHeight="1">
      <c r="Q547" s="95"/>
      <c r="R547" s="95"/>
      <c r="AJ547" s="95"/>
      <c r="AK547" s="95"/>
      <c r="AL547" s="112"/>
      <c r="AM547" s="112"/>
      <c r="AN547" s="112"/>
      <c r="AO547" s="112"/>
      <c r="AP547" s="112"/>
      <c r="AQ547" s="112"/>
      <c r="AR547" s="112"/>
      <c r="AS547" s="112"/>
      <c r="AT547" s="112"/>
      <c r="AU547" s="112"/>
      <c r="AV547" s="112"/>
      <c r="AW547" s="112"/>
      <c r="AX547" s="112"/>
      <c r="AY547" s="112"/>
      <c r="AZ547" s="112"/>
      <c r="BA547" s="112"/>
      <c r="BB547" s="112"/>
      <c r="BC547" s="179"/>
      <c r="BD547" s="179"/>
    </row>
    <row r="548" ht="14.25" customHeight="1">
      <c r="Q548" s="95"/>
      <c r="R548" s="95"/>
      <c r="AJ548" s="95"/>
      <c r="AK548" s="95"/>
      <c r="AL548" s="112"/>
      <c r="AM548" s="112"/>
      <c r="AN548" s="112"/>
      <c r="AO548" s="112"/>
      <c r="AP548" s="112"/>
      <c r="AQ548" s="112"/>
      <c r="AR548" s="112"/>
      <c r="AS548" s="112"/>
      <c r="AT548" s="112"/>
      <c r="AU548" s="112"/>
      <c r="AV548" s="112"/>
      <c r="AW548" s="112"/>
      <c r="AX548" s="112"/>
      <c r="AY548" s="112"/>
      <c r="AZ548" s="112"/>
      <c r="BA548" s="112"/>
      <c r="BB548" s="112"/>
      <c r="BC548" s="179"/>
      <c r="BD548" s="179"/>
    </row>
    <row r="549" ht="14.25" customHeight="1">
      <c r="Q549" s="95"/>
      <c r="R549" s="95"/>
      <c r="AJ549" s="95"/>
      <c r="AK549" s="95"/>
      <c r="AL549" s="112"/>
      <c r="AM549" s="112"/>
      <c r="AN549" s="112"/>
      <c r="AO549" s="112"/>
      <c r="AP549" s="112"/>
      <c r="AQ549" s="112"/>
      <c r="AR549" s="112"/>
      <c r="AS549" s="112"/>
      <c r="AT549" s="112"/>
      <c r="AU549" s="112"/>
      <c r="AV549" s="112"/>
      <c r="AW549" s="112"/>
      <c r="AX549" s="112"/>
      <c r="AY549" s="112"/>
      <c r="AZ549" s="112"/>
      <c r="BA549" s="112"/>
      <c r="BB549" s="112"/>
      <c r="BC549" s="179"/>
      <c r="BD549" s="179"/>
    </row>
    <row r="550" ht="14.25" customHeight="1">
      <c r="Q550" s="95"/>
      <c r="R550" s="95"/>
      <c r="AJ550" s="95"/>
      <c r="AK550" s="95"/>
      <c r="AL550" s="112"/>
      <c r="AM550" s="112"/>
      <c r="AN550" s="112"/>
      <c r="AO550" s="112"/>
      <c r="AP550" s="112"/>
      <c r="AQ550" s="112"/>
      <c r="AR550" s="112"/>
      <c r="AS550" s="112"/>
      <c r="AT550" s="112"/>
      <c r="AU550" s="112"/>
      <c r="AV550" s="112"/>
      <c r="AW550" s="112"/>
      <c r="AX550" s="112"/>
      <c r="AY550" s="112"/>
      <c r="AZ550" s="112"/>
      <c r="BA550" s="112"/>
      <c r="BB550" s="112"/>
      <c r="BC550" s="179"/>
      <c r="BD550" s="179"/>
    </row>
    <row r="551" ht="14.25" customHeight="1">
      <c r="Q551" s="95"/>
      <c r="R551" s="95"/>
      <c r="AJ551" s="95"/>
      <c r="AK551" s="95"/>
      <c r="AL551" s="112"/>
      <c r="AM551" s="112"/>
      <c r="AN551" s="112"/>
      <c r="AO551" s="112"/>
      <c r="AP551" s="112"/>
      <c r="AQ551" s="112"/>
      <c r="AR551" s="112"/>
      <c r="AS551" s="112"/>
      <c r="AT551" s="112"/>
      <c r="AU551" s="112"/>
      <c r="AV551" s="112"/>
      <c r="AW551" s="112"/>
      <c r="AX551" s="112"/>
      <c r="AY551" s="112"/>
      <c r="AZ551" s="112"/>
      <c r="BA551" s="112"/>
      <c r="BB551" s="112"/>
      <c r="BC551" s="179"/>
      <c r="BD551" s="179"/>
    </row>
    <row r="552" ht="14.25" customHeight="1">
      <c r="Q552" s="95"/>
      <c r="R552" s="95"/>
      <c r="AJ552" s="95"/>
      <c r="AK552" s="95"/>
      <c r="AL552" s="112"/>
      <c r="AM552" s="112"/>
      <c r="AN552" s="112"/>
      <c r="AO552" s="112"/>
      <c r="AP552" s="112"/>
      <c r="AQ552" s="112"/>
      <c r="AR552" s="112"/>
      <c r="AS552" s="112"/>
      <c r="AT552" s="112"/>
      <c r="AU552" s="112"/>
      <c r="AV552" s="112"/>
      <c r="AW552" s="112"/>
      <c r="AX552" s="112"/>
      <c r="AY552" s="112"/>
      <c r="AZ552" s="112"/>
      <c r="BA552" s="112"/>
      <c r="BB552" s="112"/>
      <c r="BC552" s="179"/>
      <c r="BD552" s="179"/>
    </row>
    <row r="553" ht="14.25" customHeight="1">
      <c r="Q553" s="95"/>
      <c r="R553" s="95"/>
      <c r="AJ553" s="95"/>
      <c r="AK553" s="95"/>
      <c r="AL553" s="112"/>
      <c r="AM553" s="112"/>
      <c r="AN553" s="112"/>
      <c r="AO553" s="112"/>
      <c r="AP553" s="112"/>
      <c r="AQ553" s="112"/>
      <c r="AR553" s="112"/>
      <c r="AS553" s="112"/>
      <c r="AT553" s="112"/>
      <c r="AU553" s="112"/>
      <c r="AV553" s="112"/>
      <c r="AW553" s="112"/>
      <c r="AX553" s="112"/>
      <c r="AY553" s="112"/>
      <c r="AZ553" s="112"/>
      <c r="BA553" s="112"/>
      <c r="BB553" s="112"/>
      <c r="BC553" s="179"/>
      <c r="BD553" s="179"/>
    </row>
    <row r="554" ht="14.25" customHeight="1">
      <c r="Q554" s="95"/>
      <c r="R554" s="95"/>
      <c r="AJ554" s="95"/>
      <c r="AK554" s="95"/>
      <c r="AL554" s="112"/>
      <c r="AM554" s="112"/>
      <c r="AN554" s="112"/>
      <c r="AO554" s="112"/>
      <c r="AP554" s="112"/>
      <c r="AQ554" s="112"/>
      <c r="AR554" s="112"/>
      <c r="AS554" s="112"/>
      <c r="AT554" s="112"/>
      <c r="AU554" s="112"/>
      <c r="AV554" s="112"/>
      <c r="AW554" s="112"/>
      <c r="AX554" s="112"/>
      <c r="AY554" s="112"/>
      <c r="AZ554" s="112"/>
      <c r="BA554" s="112"/>
      <c r="BB554" s="112"/>
      <c r="BC554" s="179"/>
      <c r="BD554" s="179"/>
    </row>
    <row r="555" ht="14.25" customHeight="1">
      <c r="Q555" s="95"/>
      <c r="R555" s="95"/>
      <c r="AJ555" s="95"/>
      <c r="AK555" s="95"/>
      <c r="AL555" s="112"/>
      <c r="AM555" s="112"/>
      <c r="AN555" s="112"/>
      <c r="AO555" s="112"/>
      <c r="AP555" s="112"/>
      <c r="AQ555" s="112"/>
      <c r="AR555" s="112"/>
      <c r="AS555" s="112"/>
      <c r="AT555" s="112"/>
      <c r="AU555" s="112"/>
      <c r="AV555" s="112"/>
      <c r="AW555" s="112"/>
      <c r="AX555" s="112"/>
      <c r="AY555" s="112"/>
      <c r="AZ555" s="112"/>
      <c r="BA555" s="112"/>
      <c r="BB555" s="112"/>
      <c r="BC555" s="179"/>
      <c r="BD555" s="179"/>
    </row>
    <row r="556" ht="14.25" customHeight="1">
      <c r="Q556" s="95"/>
      <c r="R556" s="95"/>
      <c r="AJ556" s="95"/>
      <c r="AK556" s="95"/>
      <c r="AL556" s="112"/>
      <c r="AM556" s="112"/>
      <c r="AN556" s="112"/>
      <c r="AO556" s="112"/>
      <c r="AP556" s="112"/>
      <c r="AQ556" s="112"/>
      <c r="AR556" s="112"/>
      <c r="AS556" s="112"/>
      <c r="AT556" s="112"/>
      <c r="AU556" s="112"/>
      <c r="AV556" s="112"/>
      <c r="AW556" s="112"/>
      <c r="AX556" s="112"/>
      <c r="AY556" s="112"/>
      <c r="AZ556" s="112"/>
      <c r="BA556" s="112"/>
      <c r="BB556" s="112"/>
      <c r="BC556" s="179"/>
      <c r="BD556" s="179"/>
    </row>
    <row r="557" ht="14.25" customHeight="1">
      <c r="Q557" s="95"/>
      <c r="R557" s="95"/>
      <c r="AJ557" s="95"/>
      <c r="AK557" s="95"/>
      <c r="AL557" s="112"/>
      <c r="AM557" s="112"/>
      <c r="AN557" s="112"/>
      <c r="AO557" s="112"/>
      <c r="AP557" s="112"/>
      <c r="AQ557" s="112"/>
      <c r="AR557" s="112"/>
      <c r="AS557" s="112"/>
      <c r="AT557" s="112"/>
      <c r="AU557" s="112"/>
      <c r="AV557" s="112"/>
      <c r="AW557" s="112"/>
      <c r="AX557" s="112"/>
      <c r="AY557" s="112"/>
      <c r="AZ557" s="112"/>
      <c r="BA557" s="112"/>
      <c r="BB557" s="112"/>
      <c r="BC557" s="179"/>
      <c r="BD557" s="179"/>
    </row>
    <row r="558" ht="14.25" customHeight="1">
      <c r="Q558" s="95"/>
      <c r="R558" s="95"/>
      <c r="AJ558" s="95"/>
      <c r="AK558" s="95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  <c r="AW558" s="112"/>
      <c r="AX558" s="112"/>
      <c r="AY558" s="112"/>
      <c r="AZ558" s="112"/>
      <c r="BA558" s="112"/>
      <c r="BB558" s="112"/>
      <c r="BC558" s="179"/>
      <c r="BD558" s="179"/>
    </row>
    <row r="559" ht="14.25" customHeight="1">
      <c r="Q559" s="95"/>
      <c r="R559" s="95"/>
      <c r="AJ559" s="95"/>
      <c r="AK559" s="95"/>
      <c r="AL559" s="112"/>
      <c r="AM559" s="112"/>
      <c r="AN559" s="112"/>
      <c r="AO559" s="112"/>
      <c r="AP559" s="112"/>
      <c r="AQ559" s="112"/>
      <c r="AR559" s="112"/>
      <c r="AS559" s="112"/>
      <c r="AT559" s="112"/>
      <c r="AU559" s="112"/>
      <c r="AV559" s="112"/>
      <c r="AW559" s="112"/>
      <c r="AX559" s="112"/>
      <c r="AY559" s="112"/>
      <c r="AZ559" s="112"/>
      <c r="BA559" s="112"/>
      <c r="BB559" s="112"/>
      <c r="BC559" s="179"/>
      <c r="BD559" s="179"/>
    </row>
    <row r="560" ht="14.25" customHeight="1">
      <c r="Q560" s="95"/>
      <c r="R560" s="95"/>
      <c r="AJ560" s="95"/>
      <c r="AK560" s="95"/>
      <c r="AL560" s="112"/>
      <c r="AM560" s="112"/>
      <c r="AN560" s="112"/>
      <c r="AO560" s="112"/>
      <c r="AP560" s="112"/>
      <c r="AQ560" s="112"/>
      <c r="AR560" s="112"/>
      <c r="AS560" s="112"/>
      <c r="AT560" s="112"/>
      <c r="AU560" s="112"/>
      <c r="AV560" s="112"/>
      <c r="AW560" s="112"/>
      <c r="AX560" s="112"/>
      <c r="AY560" s="112"/>
      <c r="AZ560" s="112"/>
      <c r="BA560" s="112"/>
      <c r="BB560" s="112"/>
      <c r="BC560" s="179"/>
      <c r="BD560" s="179"/>
    </row>
    <row r="561" ht="14.25" customHeight="1">
      <c r="Q561" s="95"/>
      <c r="R561" s="95"/>
      <c r="AJ561" s="95"/>
      <c r="AK561" s="95"/>
      <c r="AL561" s="112"/>
      <c r="AM561" s="112"/>
      <c r="AN561" s="112"/>
      <c r="AO561" s="112"/>
      <c r="AP561" s="112"/>
      <c r="AQ561" s="112"/>
      <c r="AR561" s="112"/>
      <c r="AS561" s="112"/>
      <c r="AT561" s="112"/>
      <c r="AU561" s="112"/>
      <c r="AV561" s="112"/>
      <c r="AW561" s="112"/>
      <c r="AX561" s="112"/>
      <c r="AY561" s="112"/>
      <c r="AZ561" s="112"/>
      <c r="BA561" s="112"/>
      <c r="BB561" s="112"/>
      <c r="BC561" s="179"/>
      <c r="BD561" s="179"/>
    </row>
    <row r="562" ht="14.25" customHeight="1">
      <c r="Q562" s="95"/>
      <c r="R562" s="95"/>
      <c r="AJ562" s="95"/>
      <c r="AK562" s="95"/>
      <c r="AL562" s="112"/>
      <c r="AM562" s="112"/>
      <c r="AN562" s="112"/>
      <c r="AO562" s="112"/>
      <c r="AP562" s="112"/>
      <c r="AQ562" s="112"/>
      <c r="AR562" s="112"/>
      <c r="AS562" s="112"/>
      <c r="AT562" s="112"/>
      <c r="AU562" s="112"/>
      <c r="AV562" s="112"/>
      <c r="AW562" s="112"/>
      <c r="AX562" s="112"/>
      <c r="AY562" s="112"/>
      <c r="AZ562" s="112"/>
      <c r="BA562" s="112"/>
      <c r="BB562" s="112"/>
      <c r="BC562" s="179"/>
      <c r="BD562" s="179"/>
    </row>
    <row r="563" ht="14.25" customHeight="1">
      <c r="Q563" s="95"/>
      <c r="R563" s="95"/>
      <c r="AJ563" s="95"/>
      <c r="AK563" s="95"/>
      <c r="AL563" s="112"/>
      <c r="AM563" s="112"/>
      <c r="AN563" s="112"/>
      <c r="AO563" s="112"/>
      <c r="AP563" s="112"/>
      <c r="AQ563" s="112"/>
      <c r="AR563" s="112"/>
      <c r="AS563" s="112"/>
      <c r="AT563" s="112"/>
      <c r="AU563" s="112"/>
      <c r="AV563" s="112"/>
      <c r="AW563" s="112"/>
      <c r="AX563" s="112"/>
      <c r="AY563" s="112"/>
      <c r="AZ563" s="112"/>
      <c r="BA563" s="112"/>
      <c r="BB563" s="112"/>
      <c r="BC563" s="179"/>
      <c r="BD563" s="179"/>
    </row>
    <row r="564" ht="14.25" customHeight="1">
      <c r="Q564" s="95"/>
      <c r="R564" s="95"/>
      <c r="AJ564" s="95"/>
      <c r="AK564" s="95"/>
      <c r="AL564" s="112"/>
      <c r="AM564" s="112"/>
      <c r="AN564" s="112"/>
      <c r="AO564" s="112"/>
      <c r="AP564" s="112"/>
      <c r="AQ564" s="112"/>
      <c r="AR564" s="112"/>
      <c r="AS564" s="112"/>
      <c r="AT564" s="112"/>
      <c r="AU564" s="112"/>
      <c r="AV564" s="112"/>
      <c r="AW564" s="112"/>
      <c r="AX564" s="112"/>
      <c r="AY564" s="112"/>
      <c r="AZ564" s="112"/>
      <c r="BA564" s="112"/>
      <c r="BB564" s="112"/>
      <c r="BC564" s="179"/>
      <c r="BD564" s="179"/>
    </row>
    <row r="565" ht="14.25" customHeight="1">
      <c r="Q565" s="95"/>
      <c r="R565" s="95"/>
      <c r="AJ565" s="95"/>
      <c r="AK565" s="95"/>
      <c r="AL565" s="112"/>
      <c r="AM565" s="112"/>
      <c r="AN565" s="112"/>
      <c r="AO565" s="112"/>
      <c r="AP565" s="112"/>
      <c r="AQ565" s="112"/>
      <c r="AR565" s="112"/>
      <c r="AS565" s="112"/>
      <c r="AT565" s="112"/>
      <c r="AU565" s="112"/>
      <c r="AV565" s="112"/>
      <c r="AW565" s="112"/>
      <c r="AX565" s="112"/>
      <c r="AY565" s="112"/>
      <c r="AZ565" s="112"/>
      <c r="BA565" s="112"/>
      <c r="BB565" s="112"/>
      <c r="BC565" s="179"/>
      <c r="BD565" s="179"/>
    </row>
    <row r="566" ht="14.25" customHeight="1">
      <c r="Q566" s="95"/>
      <c r="R566" s="95"/>
      <c r="AJ566" s="95"/>
      <c r="AK566" s="95"/>
      <c r="AL566" s="112"/>
      <c r="AM566" s="112"/>
      <c r="AN566" s="112"/>
      <c r="AO566" s="112"/>
      <c r="AP566" s="112"/>
      <c r="AQ566" s="112"/>
      <c r="AR566" s="112"/>
      <c r="AS566" s="112"/>
      <c r="AT566" s="112"/>
      <c r="AU566" s="112"/>
      <c r="AV566" s="112"/>
      <c r="AW566" s="112"/>
      <c r="AX566" s="112"/>
      <c r="AY566" s="112"/>
      <c r="AZ566" s="112"/>
      <c r="BA566" s="112"/>
      <c r="BB566" s="112"/>
      <c r="BC566" s="179"/>
      <c r="BD566" s="179"/>
    </row>
    <row r="567" ht="14.25" customHeight="1">
      <c r="Q567" s="95"/>
      <c r="R567" s="95"/>
      <c r="AJ567" s="95"/>
      <c r="AK567" s="95"/>
      <c r="AL567" s="112"/>
      <c r="AM567" s="112"/>
      <c r="AN567" s="112"/>
      <c r="AO567" s="112"/>
      <c r="AP567" s="112"/>
      <c r="AQ567" s="112"/>
      <c r="AR567" s="112"/>
      <c r="AS567" s="112"/>
      <c r="AT567" s="112"/>
      <c r="AU567" s="112"/>
      <c r="AV567" s="112"/>
      <c r="AW567" s="112"/>
      <c r="AX567" s="112"/>
      <c r="AY567" s="112"/>
      <c r="AZ567" s="112"/>
      <c r="BA567" s="112"/>
      <c r="BB567" s="112"/>
      <c r="BC567" s="179"/>
      <c r="BD567" s="179"/>
    </row>
    <row r="568" ht="14.25" customHeight="1">
      <c r="Q568" s="95"/>
      <c r="R568" s="95"/>
      <c r="AJ568" s="95"/>
      <c r="AK568" s="95"/>
      <c r="AL568" s="112"/>
      <c r="AM568" s="112"/>
      <c r="AN568" s="112"/>
      <c r="AO568" s="112"/>
      <c r="AP568" s="112"/>
      <c r="AQ568" s="112"/>
      <c r="AR568" s="112"/>
      <c r="AS568" s="112"/>
      <c r="AT568" s="112"/>
      <c r="AU568" s="112"/>
      <c r="AV568" s="112"/>
      <c r="AW568" s="112"/>
      <c r="AX568" s="112"/>
      <c r="AY568" s="112"/>
      <c r="AZ568" s="112"/>
      <c r="BA568" s="112"/>
      <c r="BB568" s="112"/>
      <c r="BC568" s="179"/>
      <c r="BD568" s="179"/>
    </row>
    <row r="569" ht="14.25" customHeight="1">
      <c r="Q569" s="95"/>
      <c r="R569" s="95"/>
      <c r="AJ569" s="95"/>
      <c r="AK569" s="95"/>
      <c r="AL569" s="112"/>
      <c r="AM569" s="112"/>
      <c r="AN569" s="112"/>
      <c r="AO569" s="112"/>
      <c r="AP569" s="112"/>
      <c r="AQ569" s="112"/>
      <c r="AR569" s="112"/>
      <c r="AS569" s="112"/>
      <c r="AT569" s="112"/>
      <c r="AU569" s="112"/>
      <c r="AV569" s="112"/>
      <c r="AW569" s="112"/>
      <c r="AX569" s="112"/>
      <c r="AY569" s="112"/>
      <c r="AZ569" s="112"/>
      <c r="BA569" s="112"/>
      <c r="BB569" s="112"/>
      <c r="BC569" s="179"/>
      <c r="BD569" s="179"/>
    </row>
    <row r="570" ht="14.25" customHeight="1">
      <c r="Q570" s="95"/>
      <c r="R570" s="95"/>
      <c r="AJ570" s="95"/>
      <c r="AK570" s="95"/>
      <c r="AL570" s="112"/>
      <c r="AM570" s="112"/>
      <c r="AN570" s="112"/>
      <c r="AO570" s="112"/>
      <c r="AP570" s="112"/>
      <c r="AQ570" s="112"/>
      <c r="AR570" s="112"/>
      <c r="AS570" s="112"/>
      <c r="AT570" s="112"/>
      <c r="AU570" s="112"/>
      <c r="AV570" s="112"/>
      <c r="AW570" s="112"/>
      <c r="AX570" s="112"/>
      <c r="AY570" s="112"/>
      <c r="AZ570" s="112"/>
      <c r="BA570" s="112"/>
      <c r="BB570" s="112"/>
      <c r="BC570" s="179"/>
      <c r="BD570" s="179"/>
    </row>
    <row r="571" ht="14.25" customHeight="1">
      <c r="Q571" s="95"/>
      <c r="R571" s="95"/>
      <c r="AJ571" s="95"/>
      <c r="AK571" s="95"/>
      <c r="AL571" s="112"/>
      <c r="AM571" s="112"/>
      <c r="AN571" s="112"/>
      <c r="AO571" s="112"/>
      <c r="AP571" s="112"/>
      <c r="AQ571" s="112"/>
      <c r="AR571" s="112"/>
      <c r="AS571" s="112"/>
      <c r="AT571" s="112"/>
      <c r="AU571" s="112"/>
      <c r="AV571" s="112"/>
      <c r="AW571" s="112"/>
      <c r="AX571" s="112"/>
      <c r="AY571" s="112"/>
      <c r="AZ571" s="112"/>
      <c r="BA571" s="112"/>
      <c r="BB571" s="112"/>
      <c r="BC571" s="179"/>
      <c r="BD571" s="179"/>
    </row>
    <row r="572" ht="14.25" customHeight="1">
      <c r="Q572" s="95"/>
      <c r="R572" s="95"/>
      <c r="AJ572" s="95"/>
      <c r="AK572" s="95"/>
      <c r="AL572" s="112"/>
      <c r="AM572" s="112"/>
      <c r="AN572" s="112"/>
      <c r="AO572" s="112"/>
      <c r="AP572" s="112"/>
      <c r="AQ572" s="112"/>
      <c r="AR572" s="112"/>
      <c r="AS572" s="112"/>
      <c r="AT572" s="112"/>
      <c r="AU572" s="112"/>
      <c r="AV572" s="112"/>
      <c r="AW572" s="112"/>
      <c r="AX572" s="112"/>
      <c r="AY572" s="112"/>
      <c r="AZ572" s="112"/>
      <c r="BA572" s="112"/>
      <c r="BB572" s="112"/>
      <c r="BC572" s="179"/>
      <c r="BD572" s="179"/>
    </row>
    <row r="573" ht="14.25" customHeight="1">
      <c r="Q573" s="95"/>
      <c r="R573" s="95"/>
      <c r="AJ573" s="95"/>
      <c r="AK573" s="95"/>
      <c r="AL573" s="112"/>
      <c r="AM573" s="112"/>
      <c r="AN573" s="112"/>
      <c r="AO573" s="112"/>
      <c r="AP573" s="112"/>
      <c r="AQ573" s="112"/>
      <c r="AR573" s="112"/>
      <c r="AS573" s="112"/>
      <c r="AT573" s="112"/>
      <c r="AU573" s="112"/>
      <c r="AV573" s="112"/>
      <c r="AW573" s="112"/>
      <c r="AX573" s="112"/>
      <c r="AY573" s="112"/>
      <c r="AZ573" s="112"/>
      <c r="BA573" s="112"/>
      <c r="BB573" s="112"/>
      <c r="BC573" s="179"/>
      <c r="BD573" s="179"/>
    </row>
    <row r="574" ht="14.25" customHeight="1">
      <c r="Q574" s="95"/>
      <c r="R574" s="95"/>
      <c r="AJ574" s="95"/>
      <c r="AK574" s="95"/>
      <c r="AL574" s="112"/>
      <c r="AM574" s="112"/>
      <c r="AN574" s="112"/>
      <c r="AO574" s="112"/>
      <c r="AP574" s="112"/>
      <c r="AQ574" s="112"/>
      <c r="AR574" s="112"/>
      <c r="AS574" s="112"/>
      <c r="AT574" s="112"/>
      <c r="AU574" s="112"/>
      <c r="AV574" s="112"/>
      <c r="AW574" s="112"/>
      <c r="AX574" s="112"/>
      <c r="AY574" s="112"/>
      <c r="AZ574" s="112"/>
      <c r="BA574" s="112"/>
      <c r="BB574" s="112"/>
      <c r="BC574" s="179"/>
      <c r="BD574" s="179"/>
    </row>
    <row r="575" ht="14.25" customHeight="1">
      <c r="Q575" s="95"/>
      <c r="R575" s="95"/>
      <c r="AJ575" s="95"/>
      <c r="AK575" s="95"/>
      <c r="AL575" s="112"/>
      <c r="AM575" s="112"/>
      <c r="AN575" s="112"/>
      <c r="AO575" s="112"/>
      <c r="AP575" s="112"/>
      <c r="AQ575" s="112"/>
      <c r="AR575" s="112"/>
      <c r="AS575" s="112"/>
      <c r="AT575" s="112"/>
      <c r="AU575" s="112"/>
      <c r="AV575" s="112"/>
      <c r="AW575" s="112"/>
      <c r="AX575" s="112"/>
      <c r="AY575" s="112"/>
      <c r="AZ575" s="112"/>
      <c r="BA575" s="112"/>
      <c r="BB575" s="112"/>
      <c r="BC575" s="179"/>
      <c r="BD575" s="179"/>
    </row>
    <row r="576" ht="14.25" customHeight="1">
      <c r="Q576" s="95"/>
      <c r="R576" s="95"/>
      <c r="AJ576" s="95"/>
      <c r="AK576" s="95"/>
      <c r="AL576" s="112"/>
      <c r="AM576" s="112"/>
      <c r="AN576" s="112"/>
      <c r="AO576" s="112"/>
      <c r="AP576" s="112"/>
      <c r="AQ576" s="112"/>
      <c r="AR576" s="112"/>
      <c r="AS576" s="112"/>
      <c r="AT576" s="112"/>
      <c r="AU576" s="112"/>
      <c r="AV576" s="112"/>
      <c r="AW576" s="112"/>
      <c r="AX576" s="112"/>
      <c r="AY576" s="112"/>
      <c r="AZ576" s="112"/>
      <c r="BA576" s="112"/>
      <c r="BB576" s="112"/>
      <c r="BC576" s="179"/>
      <c r="BD576" s="179"/>
    </row>
    <row r="577" ht="14.25" customHeight="1">
      <c r="Q577" s="95"/>
      <c r="R577" s="95"/>
      <c r="AJ577" s="95"/>
      <c r="AK577" s="95"/>
      <c r="AL577" s="112"/>
      <c r="AM577" s="112"/>
      <c r="AN577" s="112"/>
      <c r="AO577" s="112"/>
      <c r="AP577" s="112"/>
      <c r="AQ577" s="112"/>
      <c r="AR577" s="112"/>
      <c r="AS577" s="112"/>
      <c r="AT577" s="112"/>
      <c r="AU577" s="112"/>
      <c r="AV577" s="112"/>
      <c r="AW577" s="112"/>
      <c r="AX577" s="112"/>
      <c r="AY577" s="112"/>
      <c r="AZ577" s="112"/>
      <c r="BA577" s="112"/>
      <c r="BB577" s="112"/>
      <c r="BC577" s="179"/>
      <c r="BD577" s="179"/>
    </row>
    <row r="578" ht="14.25" customHeight="1">
      <c r="Q578" s="95"/>
      <c r="R578" s="95"/>
      <c r="AJ578" s="95"/>
      <c r="AK578" s="95"/>
      <c r="AL578" s="112"/>
      <c r="AM578" s="112"/>
      <c r="AN578" s="112"/>
      <c r="AO578" s="112"/>
      <c r="AP578" s="112"/>
      <c r="AQ578" s="112"/>
      <c r="AR578" s="112"/>
      <c r="AS578" s="112"/>
      <c r="AT578" s="112"/>
      <c r="AU578" s="112"/>
      <c r="AV578" s="112"/>
      <c r="AW578" s="112"/>
      <c r="AX578" s="112"/>
      <c r="AY578" s="112"/>
      <c r="AZ578" s="112"/>
      <c r="BA578" s="112"/>
      <c r="BB578" s="112"/>
      <c r="BC578" s="179"/>
      <c r="BD578" s="179"/>
    </row>
    <row r="579" ht="14.25" customHeight="1">
      <c r="Q579" s="95"/>
      <c r="R579" s="95"/>
      <c r="AJ579" s="95"/>
      <c r="AK579" s="95"/>
      <c r="AL579" s="112"/>
      <c r="AM579" s="112"/>
      <c r="AN579" s="112"/>
      <c r="AO579" s="112"/>
      <c r="AP579" s="112"/>
      <c r="AQ579" s="112"/>
      <c r="AR579" s="112"/>
      <c r="AS579" s="112"/>
      <c r="AT579" s="112"/>
      <c r="AU579" s="112"/>
      <c r="AV579" s="112"/>
      <c r="AW579" s="112"/>
      <c r="AX579" s="112"/>
      <c r="AY579" s="112"/>
      <c r="AZ579" s="112"/>
      <c r="BA579" s="112"/>
      <c r="BB579" s="112"/>
      <c r="BC579" s="179"/>
      <c r="BD579" s="179"/>
    </row>
    <row r="580" ht="14.25" customHeight="1">
      <c r="Q580" s="95"/>
      <c r="R580" s="95"/>
      <c r="AJ580" s="95"/>
      <c r="AK580" s="95"/>
      <c r="AL580" s="112"/>
      <c r="AM580" s="112"/>
      <c r="AN580" s="112"/>
      <c r="AO580" s="112"/>
      <c r="AP580" s="112"/>
      <c r="AQ580" s="112"/>
      <c r="AR580" s="112"/>
      <c r="AS580" s="112"/>
      <c r="AT580" s="112"/>
      <c r="AU580" s="112"/>
      <c r="AV580" s="112"/>
      <c r="AW580" s="112"/>
      <c r="AX580" s="112"/>
      <c r="AY580" s="112"/>
      <c r="AZ580" s="112"/>
      <c r="BA580" s="112"/>
      <c r="BB580" s="112"/>
      <c r="BC580" s="179"/>
      <c r="BD580" s="179"/>
    </row>
    <row r="581" ht="14.25" customHeight="1">
      <c r="Q581" s="95"/>
      <c r="R581" s="95"/>
      <c r="AJ581" s="95"/>
      <c r="AK581" s="95"/>
      <c r="AL581" s="112"/>
      <c r="AM581" s="112"/>
      <c r="AN581" s="112"/>
      <c r="AO581" s="112"/>
      <c r="AP581" s="112"/>
      <c r="AQ581" s="112"/>
      <c r="AR581" s="112"/>
      <c r="AS581" s="112"/>
      <c r="AT581" s="112"/>
      <c r="AU581" s="112"/>
      <c r="AV581" s="112"/>
      <c r="AW581" s="112"/>
      <c r="AX581" s="112"/>
      <c r="AY581" s="112"/>
      <c r="AZ581" s="112"/>
      <c r="BA581" s="112"/>
      <c r="BB581" s="112"/>
      <c r="BC581" s="179"/>
      <c r="BD581" s="179"/>
    </row>
    <row r="582" ht="14.25" customHeight="1">
      <c r="Q582" s="95"/>
      <c r="R582" s="95"/>
      <c r="AJ582" s="95"/>
      <c r="AK582" s="95"/>
      <c r="AL582" s="112"/>
      <c r="AM582" s="112"/>
      <c r="AN582" s="112"/>
      <c r="AO582" s="112"/>
      <c r="AP582" s="112"/>
      <c r="AQ582" s="112"/>
      <c r="AR582" s="112"/>
      <c r="AS582" s="112"/>
      <c r="AT582" s="112"/>
      <c r="AU582" s="112"/>
      <c r="AV582" s="112"/>
      <c r="AW582" s="112"/>
      <c r="AX582" s="112"/>
      <c r="AY582" s="112"/>
      <c r="AZ582" s="112"/>
      <c r="BA582" s="112"/>
      <c r="BB582" s="112"/>
      <c r="BC582" s="179"/>
      <c r="BD582" s="179"/>
    </row>
    <row r="583" ht="14.25" customHeight="1">
      <c r="Q583" s="95"/>
      <c r="R583" s="95"/>
      <c r="AJ583" s="95"/>
      <c r="AK583" s="95"/>
      <c r="AL583" s="112"/>
      <c r="AM583" s="112"/>
      <c r="AN583" s="112"/>
      <c r="AO583" s="112"/>
      <c r="AP583" s="112"/>
      <c r="AQ583" s="112"/>
      <c r="AR583" s="112"/>
      <c r="AS583" s="112"/>
      <c r="AT583" s="112"/>
      <c r="AU583" s="112"/>
      <c r="AV583" s="112"/>
      <c r="AW583" s="112"/>
      <c r="AX583" s="112"/>
      <c r="AY583" s="112"/>
      <c r="AZ583" s="112"/>
      <c r="BA583" s="112"/>
      <c r="BB583" s="112"/>
      <c r="BC583" s="179"/>
      <c r="BD583" s="179"/>
    </row>
    <row r="584" ht="14.25" customHeight="1">
      <c r="Q584" s="95"/>
      <c r="R584" s="95"/>
      <c r="AJ584" s="95"/>
      <c r="AK584" s="95"/>
      <c r="AL584" s="112"/>
      <c r="AM584" s="112"/>
      <c r="AN584" s="112"/>
      <c r="AO584" s="112"/>
      <c r="AP584" s="112"/>
      <c r="AQ584" s="112"/>
      <c r="AR584" s="112"/>
      <c r="AS584" s="112"/>
      <c r="AT584" s="112"/>
      <c r="AU584" s="112"/>
      <c r="AV584" s="112"/>
      <c r="AW584" s="112"/>
      <c r="AX584" s="112"/>
      <c r="AY584" s="112"/>
      <c r="AZ584" s="112"/>
      <c r="BA584" s="112"/>
      <c r="BB584" s="112"/>
      <c r="BC584" s="179"/>
      <c r="BD584" s="179"/>
    </row>
    <row r="585" ht="14.25" customHeight="1">
      <c r="Q585" s="95"/>
      <c r="R585" s="95"/>
      <c r="AJ585" s="95"/>
      <c r="AK585" s="95"/>
      <c r="AL585" s="112"/>
      <c r="AM585" s="112"/>
      <c r="AN585" s="112"/>
      <c r="AO585" s="112"/>
      <c r="AP585" s="112"/>
      <c r="AQ585" s="112"/>
      <c r="AR585" s="112"/>
      <c r="AS585" s="112"/>
      <c r="AT585" s="112"/>
      <c r="AU585" s="112"/>
      <c r="AV585" s="112"/>
      <c r="AW585" s="112"/>
      <c r="AX585" s="112"/>
      <c r="AY585" s="112"/>
      <c r="AZ585" s="112"/>
      <c r="BA585" s="112"/>
      <c r="BB585" s="112"/>
      <c r="BC585" s="179"/>
      <c r="BD585" s="179"/>
    </row>
    <row r="586" ht="14.25" customHeight="1">
      <c r="Q586" s="95"/>
      <c r="R586" s="95"/>
      <c r="AJ586" s="95"/>
      <c r="AK586" s="95"/>
      <c r="AL586" s="112"/>
      <c r="AM586" s="112"/>
      <c r="AN586" s="112"/>
      <c r="AO586" s="112"/>
      <c r="AP586" s="112"/>
      <c r="AQ586" s="112"/>
      <c r="AR586" s="112"/>
      <c r="AS586" s="112"/>
      <c r="AT586" s="112"/>
      <c r="AU586" s="112"/>
      <c r="AV586" s="112"/>
      <c r="AW586" s="112"/>
      <c r="AX586" s="112"/>
      <c r="AY586" s="112"/>
      <c r="AZ586" s="112"/>
      <c r="BA586" s="112"/>
      <c r="BB586" s="112"/>
      <c r="BC586" s="179"/>
      <c r="BD586" s="179"/>
    </row>
    <row r="587" ht="14.25" customHeight="1">
      <c r="Q587" s="95"/>
      <c r="R587" s="95"/>
      <c r="AJ587" s="95"/>
      <c r="AK587" s="95"/>
      <c r="AL587" s="112"/>
      <c r="AM587" s="112"/>
      <c r="AN587" s="112"/>
      <c r="AO587" s="112"/>
      <c r="AP587" s="112"/>
      <c r="AQ587" s="112"/>
      <c r="AR587" s="112"/>
      <c r="AS587" s="112"/>
      <c r="AT587" s="112"/>
      <c r="AU587" s="112"/>
      <c r="AV587" s="112"/>
      <c r="AW587" s="112"/>
      <c r="AX587" s="112"/>
      <c r="AY587" s="112"/>
      <c r="AZ587" s="112"/>
      <c r="BA587" s="112"/>
      <c r="BB587" s="112"/>
      <c r="BC587" s="179"/>
      <c r="BD587" s="179"/>
    </row>
    <row r="588" ht="14.25" customHeight="1">
      <c r="Q588" s="95"/>
      <c r="R588" s="95"/>
      <c r="AJ588" s="95"/>
      <c r="AK588" s="95"/>
      <c r="AL588" s="112"/>
      <c r="AM588" s="112"/>
      <c r="AN588" s="112"/>
      <c r="AO588" s="112"/>
      <c r="AP588" s="112"/>
      <c r="AQ588" s="112"/>
      <c r="AR588" s="112"/>
      <c r="AS588" s="112"/>
      <c r="AT588" s="112"/>
      <c r="AU588" s="112"/>
      <c r="AV588" s="112"/>
      <c r="AW588" s="112"/>
      <c r="AX588" s="112"/>
      <c r="AY588" s="112"/>
      <c r="AZ588" s="112"/>
      <c r="BA588" s="112"/>
      <c r="BB588" s="112"/>
      <c r="BC588" s="179"/>
      <c r="BD588" s="179"/>
    </row>
    <row r="589" ht="14.25" customHeight="1">
      <c r="Q589" s="95"/>
      <c r="R589" s="95"/>
      <c r="AJ589" s="95"/>
      <c r="AK589" s="95"/>
      <c r="AL589" s="112"/>
      <c r="AM589" s="112"/>
      <c r="AN589" s="112"/>
      <c r="AO589" s="112"/>
      <c r="AP589" s="112"/>
      <c r="AQ589" s="112"/>
      <c r="AR589" s="112"/>
      <c r="AS589" s="112"/>
      <c r="AT589" s="112"/>
      <c r="AU589" s="112"/>
      <c r="AV589" s="112"/>
      <c r="AW589" s="112"/>
      <c r="AX589" s="112"/>
      <c r="AY589" s="112"/>
      <c r="AZ589" s="112"/>
      <c r="BA589" s="112"/>
      <c r="BB589" s="112"/>
      <c r="BC589" s="179"/>
      <c r="BD589" s="179"/>
    </row>
    <row r="590" ht="14.25" customHeight="1">
      <c r="Q590" s="95"/>
      <c r="R590" s="95"/>
      <c r="AJ590" s="95"/>
      <c r="AK590" s="95"/>
      <c r="AL590" s="112"/>
      <c r="AM590" s="112"/>
      <c r="AN590" s="112"/>
      <c r="AO590" s="112"/>
      <c r="AP590" s="112"/>
      <c r="AQ590" s="112"/>
      <c r="AR590" s="112"/>
      <c r="AS590" s="112"/>
      <c r="AT590" s="112"/>
      <c r="AU590" s="112"/>
      <c r="AV590" s="112"/>
      <c r="AW590" s="112"/>
      <c r="AX590" s="112"/>
      <c r="AY590" s="112"/>
      <c r="AZ590" s="112"/>
      <c r="BA590" s="112"/>
      <c r="BB590" s="112"/>
      <c r="BC590" s="179"/>
      <c r="BD590" s="179"/>
    </row>
    <row r="591" ht="14.25" customHeight="1">
      <c r="Q591" s="95"/>
      <c r="R591" s="95"/>
      <c r="AJ591" s="95"/>
      <c r="AK591" s="95"/>
      <c r="AL591" s="112"/>
      <c r="AM591" s="112"/>
      <c r="AN591" s="112"/>
      <c r="AO591" s="112"/>
      <c r="AP591" s="112"/>
      <c r="AQ591" s="112"/>
      <c r="AR591" s="112"/>
      <c r="AS591" s="112"/>
      <c r="AT591" s="112"/>
      <c r="AU591" s="112"/>
      <c r="AV591" s="112"/>
      <c r="AW591" s="112"/>
      <c r="AX591" s="112"/>
      <c r="AY591" s="112"/>
      <c r="AZ591" s="112"/>
      <c r="BA591" s="112"/>
      <c r="BB591" s="112"/>
      <c r="BC591" s="179"/>
      <c r="BD591" s="179"/>
    </row>
    <row r="592" ht="14.25" customHeight="1">
      <c r="Q592" s="95"/>
      <c r="R592" s="95"/>
      <c r="AJ592" s="95"/>
      <c r="AK592" s="95"/>
      <c r="AL592" s="112"/>
      <c r="AM592" s="112"/>
      <c r="AN592" s="112"/>
      <c r="AO592" s="112"/>
      <c r="AP592" s="112"/>
      <c r="AQ592" s="112"/>
      <c r="AR592" s="112"/>
      <c r="AS592" s="112"/>
      <c r="AT592" s="112"/>
      <c r="AU592" s="112"/>
      <c r="AV592" s="112"/>
      <c r="AW592" s="112"/>
      <c r="AX592" s="112"/>
      <c r="AY592" s="112"/>
      <c r="AZ592" s="112"/>
      <c r="BA592" s="112"/>
      <c r="BB592" s="112"/>
      <c r="BC592" s="179"/>
      <c r="BD592" s="179"/>
    </row>
    <row r="593" ht="14.25" customHeight="1">
      <c r="Q593" s="95"/>
      <c r="R593" s="95"/>
      <c r="AJ593" s="95"/>
      <c r="AK593" s="95"/>
      <c r="AL593" s="112"/>
      <c r="AM593" s="112"/>
      <c r="AN593" s="112"/>
      <c r="AO593" s="112"/>
      <c r="AP593" s="112"/>
      <c r="AQ593" s="112"/>
      <c r="AR593" s="112"/>
      <c r="AS593" s="112"/>
      <c r="AT593" s="112"/>
      <c r="AU593" s="112"/>
      <c r="AV593" s="112"/>
      <c r="AW593" s="112"/>
      <c r="AX593" s="112"/>
      <c r="AY593" s="112"/>
      <c r="AZ593" s="112"/>
      <c r="BA593" s="112"/>
      <c r="BB593" s="112"/>
      <c r="BC593" s="179"/>
      <c r="BD593" s="179"/>
    </row>
    <row r="594" ht="14.25" customHeight="1">
      <c r="Q594" s="95"/>
      <c r="R594" s="95"/>
      <c r="AJ594" s="95"/>
      <c r="AK594" s="95"/>
      <c r="AL594" s="112"/>
      <c r="AM594" s="112"/>
      <c r="AN594" s="112"/>
      <c r="AO594" s="112"/>
      <c r="AP594" s="112"/>
      <c r="AQ594" s="112"/>
      <c r="AR594" s="112"/>
      <c r="AS594" s="112"/>
      <c r="AT594" s="112"/>
      <c r="AU594" s="112"/>
      <c r="AV594" s="112"/>
      <c r="AW594" s="112"/>
      <c r="AX594" s="112"/>
      <c r="AY594" s="112"/>
      <c r="AZ594" s="112"/>
      <c r="BA594" s="112"/>
      <c r="BB594" s="112"/>
      <c r="BC594" s="179"/>
      <c r="BD594" s="179"/>
    </row>
    <row r="595" ht="14.25" customHeight="1">
      <c r="Q595" s="95"/>
      <c r="R595" s="95"/>
      <c r="AJ595" s="95"/>
      <c r="AK595" s="95"/>
      <c r="AL595" s="112"/>
      <c r="AM595" s="112"/>
      <c r="AN595" s="112"/>
      <c r="AO595" s="112"/>
      <c r="AP595" s="112"/>
      <c r="AQ595" s="112"/>
      <c r="AR595" s="112"/>
      <c r="AS595" s="112"/>
      <c r="AT595" s="112"/>
      <c r="AU595" s="112"/>
      <c r="AV595" s="112"/>
      <c r="AW595" s="112"/>
      <c r="AX595" s="112"/>
      <c r="AY595" s="112"/>
      <c r="AZ595" s="112"/>
      <c r="BA595" s="112"/>
      <c r="BB595" s="112"/>
      <c r="BC595" s="179"/>
      <c r="BD595" s="179"/>
    </row>
    <row r="596" ht="14.25" customHeight="1">
      <c r="Q596" s="95"/>
      <c r="R596" s="95"/>
      <c r="AJ596" s="95"/>
      <c r="AK596" s="95"/>
      <c r="AL596" s="112"/>
      <c r="AM596" s="112"/>
      <c r="AN596" s="112"/>
      <c r="AO596" s="112"/>
      <c r="AP596" s="112"/>
      <c r="AQ596" s="112"/>
      <c r="AR596" s="112"/>
      <c r="AS596" s="112"/>
      <c r="AT596" s="112"/>
      <c r="AU596" s="112"/>
      <c r="AV596" s="112"/>
      <c r="AW596" s="112"/>
      <c r="AX596" s="112"/>
      <c r="AY596" s="112"/>
      <c r="AZ596" s="112"/>
      <c r="BA596" s="112"/>
      <c r="BB596" s="112"/>
      <c r="BC596" s="179"/>
      <c r="BD596" s="179"/>
    </row>
    <row r="597" ht="14.25" customHeight="1">
      <c r="Q597" s="95"/>
      <c r="R597" s="95"/>
      <c r="AJ597" s="95"/>
      <c r="AK597" s="95"/>
      <c r="AL597" s="112"/>
      <c r="AM597" s="112"/>
      <c r="AN597" s="112"/>
      <c r="AO597" s="112"/>
      <c r="AP597" s="112"/>
      <c r="AQ597" s="112"/>
      <c r="AR597" s="112"/>
      <c r="AS597" s="112"/>
      <c r="AT597" s="112"/>
      <c r="AU597" s="112"/>
      <c r="AV597" s="112"/>
      <c r="AW597" s="112"/>
      <c r="AX597" s="112"/>
      <c r="AY597" s="112"/>
      <c r="AZ597" s="112"/>
      <c r="BA597" s="112"/>
      <c r="BB597" s="112"/>
      <c r="BC597" s="179"/>
      <c r="BD597" s="179"/>
    </row>
    <row r="598" ht="14.25" customHeight="1">
      <c r="Q598" s="95"/>
      <c r="R598" s="95"/>
      <c r="AJ598" s="95"/>
      <c r="AK598" s="95"/>
      <c r="AL598" s="112"/>
      <c r="AM598" s="112"/>
      <c r="AN598" s="112"/>
      <c r="AO598" s="112"/>
      <c r="AP598" s="112"/>
      <c r="AQ598" s="112"/>
      <c r="AR598" s="112"/>
      <c r="AS598" s="112"/>
      <c r="AT598" s="112"/>
      <c r="AU598" s="112"/>
      <c r="AV598" s="112"/>
      <c r="AW598" s="112"/>
      <c r="AX598" s="112"/>
      <c r="AY598" s="112"/>
      <c r="AZ598" s="112"/>
      <c r="BA598" s="112"/>
      <c r="BB598" s="112"/>
      <c r="BC598" s="179"/>
      <c r="BD598" s="179"/>
    </row>
    <row r="599" ht="14.25" customHeight="1">
      <c r="Q599" s="95"/>
      <c r="R599" s="95"/>
      <c r="AJ599" s="95"/>
      <c r="AK599" s="95"/>
      <c r="AL599" s="112"/>
      <c r="AM599" s="112"/>
      <c r="AN599" s="112"/>
      <c r="AO599" s="112"/>
      <c r="AP599" s="112"/>
      <c r="AQ599" s="112"/>
      <c r="AR599" s="112"/>
      <c r="AS599" s="112"/>
      <c r="AT599" s="112"/>
      <c r="AU599" s="112"/>
      <c r="AV599" s="112"/>
      <c r="AW599" s="112"/>
      <c r="AX599" s="112"/>
      <c r="AY599" s="112"/>
      <c r="AZ599" s="112"/>
      <c r="BA599" s="112"/>
      <c r="BB599" s="112"/>
      <c r="BC599" s="179"/>
      <c r="BD599" s="179"/>
    </row>
    <row r="600" ht="14.25" customHeight="1">
      <c r="Q600" s="95"/>
      <c r="R600" s="95"/>
      <c r="AJ600" s="95"/>
      <c r="AK600" s="95"/>
      <c r="AL600" s="112"/>
      <c r="AM600" s="112"/>
      <c r="AN600" s="112"/>
      <c r="AO600" s="112"/>
      <c r="AP600" s="112"/>
      <c r="AQ600" s="112"/>
      <c r="AR600" s="112"/>
      <c r="AS600" s="112"/>
      <c r="AT600" s="112"/>
      <c r="AU600" s="112"/>
      <c r="AV600" s="112"/>
      <c r="AW600" s="112"/>
      <c r="AX600" s="112"/>
      <c r="AY600" s="112"/>
      <c r="AZ600" s="112"/>
      <c r="BA600" s="112"/>
      <c r="BB600" s="112"/>
      <c r="BC600" s="179"/>
      <c r="BD600" s="179"/>
    </row>
    <row r="601" ht="14.25" customHeight="1">
      <c r="Q601" s="95"/>
      <c r="R601" s="95"/>
      <c r="AJ601" s="95"/>
      <c r="AK601" s="95"/>
      <c r="AL601" s="112"/>
      <c r="AM601" s="112"/>
      <c r="AN601" s="112"/>
      <c r="AO601" s="112"/>
      <c r="AP601" s="112"/>
      <c r="AQ601" s="112"/>
      <c r="AR601" s="112"/>
      <c r="AS601" s="112"/>
      <c r="AT601" s="112"/>
      <c r="AU601" s="112"/>
      <c r="AV601" s="112"/>
      <c r="AW601" s="112"/>
      <c r="AX601" s="112"/>
      <c r="AY601" s="112"/>
      <c r="AZ601" s="112"/>
      <c r="BA601" s="112"/>
      <c r="BB601" s="112"/>
      <c r="BC601" s="179"/>
      <c r="BD601" s="179"/>
    </row>
    <row r="602" ht="14.25" customHeight="1">
      <c r="Q602" s="95"/>
      <c r="R602" s="95"/>
      <c r="AJ602" s="95"/>
      <c r="AK602" s="95"/>
      <c r="AL602" s="112"/>
      <c r="AM602" s="112"/>
      <c r="AN602" s="112"/>
      <c r="AO602" s="112"/>
      <c r="AP602" s="112"/>
      <c r="AQ602" s="112"/>
      <c r="AR602" s="112"/>
      <c r="AS602" s="112"/>
      <c r="AT602" s="112"/>
      <c r="AU602" s="112"/>
      <c r="AV602" s="112"/>
      <c r="AW602" s="112"/>
      <c r="AX602" s="112"/>
      <c r="AY602" s="112"/>
      <c r="AZ602" s="112"/>
      <c r="BA602" s="112"/>
      <c r="BB602" s="112"/>
      <c r="BC602" s="179"/>
      <c r="BD602" s="179"/>
    </row>
    <row r="603" ht="14.25" customHeight="1">
      <c r="Q603" s="95"/>
      <c r="R603" s="95"/>
      <c r="AJ603" s="95"/>
      <c r="AK603" s="95"/>
      <c r="AL603" s="112"/>
      <c r="AM603" s="112"/>
      <c r="AN603" s="112"/>
      <c r="AO603" s="112"/>
      <c r="AP603" s="112"/>
      <c r="AQ603" s="112"/>
      <c r="AR603" s="112"/>
      <c r="AS603" s="112"/>
      <c r="AT603" s="112"/>
      <c r="AU603" s="112"/>
      <c r="AV603" s="112"/>
      <c r="AW603" s="112"/>
      <c r="AX603" s="112"/>
      <c r="AY603" s="112"/>
      <c r="AZ603" s="112"/>
      <c r="BA603" s="112"/>
      <c r="BB603" s="112"/>
      <c r="BC603" s="179"/>
      <c r="BD603" s="179"/>
    </row>
    <row r="604" ht="14.25" customHeight="1">
      <c r="Q604" s="95"/>
      <c r="R604" s="95"/>
      <c r="AJ604" s="95"/>
      <c r="AK604" s="95"/>
      <c r="AL604" s="112"/>
      <c r="AM604" s="112"/>
      <c r="AN604" s="112"/>
      <c r="AO604" s="112"/>
      <c r="AP604" s="112"/>
      <c r="AQ604" s="112"/>
      <c r="AR604" s="112"/>
      <c r="AS604" s="112"/>
      <c r="AT604" s="112"/>
      <c r="AU604" s="112"/>
      <c r="AV604" s="112"/>
      <c r="AW604" s="112"/>
      <c r="AX604" s="112"/>
      <c r="AY604" s="112"/>
      <c r="AZ604" s="112"/>
      <c r="BA604" s="112"/>
      <c r="BB604" s="112"/>
      <c r="BC604" s="179"/>
      <c r="BD604" s="179"/>
    </row>
    <row r="605" ht="14.25" customHeight="1">
      <c r="Q605" s="95"/>
      <c r="R605" s="95"/>
      <c r="AJ605" s="95"/>
      <c r="AK605" s="95"/>
      <c r="AL605" s="112"/>
      <c r="AM605" s="112"/>
      <c r="AN605" s="112"/>
      <c r="AO605" s="112"/>
      <c r="AP605" s="112"/>
      <c r="AQ605" s="112"/>
      <c r="AR605" s="112"/>
      <c r="AS605" s="112"/>
      <c r="AT605" s="112"/>
      <c r="AU605" s="112"/>
      <c r="AV605" s="112"/>
      <c r="AW605" s="112"/>
      <c r="AX605" s="112"/>
      <c r="AY605" s="112"/>
      <c r="AZ605" s="112"/>
      <c r="BA605" s="112"/>
      <c r="BB605" s="112"/>
      <c r="BC605" s="179"/>
      <c r="BD605" s="179"/>
    </row>
    <row r="606" ht="14.25" customHeight="1">
      <c r="Q606" s="95"/>
      <c r="R606" s="95"/>
      <c r="AJ606" s="95"/>
      <c r="AK606" s="95"/>
      <c r="AL606" s="112"/>
      <c r="AM606" s="112"/>
      <c r="AN606" s="112"/>
      <c r="AO606" s="112"/>
      <c r="AP606" s="112"/>
      <c r="AQ606" s="112"/>
      <c r="AR606" s="112"/>
      <c r="AS606" s="112"/>
      <c r="AT606" s="112"/>
      <c r="AU606" s="112"/>
      <c r="AV606" s="112"/>
      <c r="AW606" s="112"/>
      <c r="AX606" s="112"/>
      <c r="AY606" s="112"/>
      <c r="AZ606" s="112"/>
      <c r="BA606" s="112"/>
      <c r="BB606" s="112"/>
      <c r="BC606" s="179"/>
      <c r="BD606" s="179"/>
    </row>
    <row r="607" ht="14.25" customHeight="1">
      <c r="Q607" s="95"/>
      <c r="R607" s="95"/>
      <c r="AJ607" s="95"/>
      <c r="AK607" s="95"/>
      <c r="AL607" s="112"/>
      <c r="AM607" s="112"/>
      <c r="AN607" s="112"/>
      <c r="AO607" s="112"/>
      <c r="AP607" s="112"/>
      <c r="AQ607" s="112"/>
      <c r="AR607" s="112"/>
      <c r="AS607" s="112"/>
      <c r="AT607" s="112"/>
      <c r="AU607" s="112"/>
      <c r="AV607" s="112"/>
      <c r="AW607" s="112"/>
      <c r="AX607" s="112"/>
      <c r="AY607" s="112"/>
      <c r="AZ607" s="112"/>
      <c r="BA607" s="112"/>
      <c r="BB607" s="112"/>
      <c r="BC607" s="179"/>
      <c r="BD607" s="179"/>
    </row>
    <row r="608" ht="14.25" customHeight="1">
      <c r="Q608" s="95"/>
      <c r="R608" s="95"/>
      <c r="AJ608" s="95"/>
      <c r="AK608" s="95"/>
      <c r="AL608" s="112"/>
      <c r="AM608" s="112"/>
      <c r="AN608" s="112"/>
      <c r="AO608" s="112"/>
      <c r="AP608" s="112"/>
      <c r="AQ608" s="112"/>
      <c r="AR608" s="112"/>
      <c r="AS608" s="112"/>
      <c r="AT608" s="112"/>
      <c r="AU608" s="112"/>
      <c r="AV608" s="112"/>
      <c r="AW608" s="112"/>
      <c r="AX608" s="112"/>
      <c r="AY608" s="112"/>
      <c r="AZ608" s="112"/>
      <c r="BA608" s="112"/>
      <c r="BB608" s="112"/>
      <c r="BC608" s="179"/>
      <c r="BD608" s="179"/>
    </row>
    <row r="609" ht="14.25" customHeight="1">
      <c r="Q609" s="95"/>
      <c r="R609" s="95"/>
      <c r="AJ609" s="95"/>
      <c r="AK609" s="95"/>
      <c r="AL609" s="112"/>
      <c r="AM609" s="112"/>
      <c r="AN609" s="112"/>
      <c r="AO609" s="112"/>
      <c r="AP609" s="112"/>
      <c r="AQ609" s="112"/>
      <c r="AR609" s="112"/>
      <c r="AS609" s="112"/>
      <c r="AT609" s="112"/>
      <c r="AU609" s="112"/>
      <c r="AV609" s="112"/>
      <c r="AW609" s="112"/>
      <c r="AX609" s="112"/>
      <c r="AY609" s="112"/>
      <c r="AZ609" s="112"/>
      <c r="BA609" s="112"/>
      <c r="BB609" s="112"/>
      <c r="BC609" s="179"/>
      <c r="BD609" s="179"/>
    </row>
    <row r="610" ht="14.25" customHeight="1">
      <c r="Q610" s="95"/>
      <c r="R610" s="95"/>
      <c r="AJ610" s="95"/>
      <c r="AK610" s="95"/>
      <c r="AL610" s="112"/>
      <c r="AM610" s="112"/>
      <c r="AN610" s="112"/>
      <c r="AO610" s="112"/>
      <c r="AP610" s="112"/>
      <c r="AQ610" s="112"/>
      <c r="AR610" s="112"/>
      <c r="AS610" s="112"/>
      <c r="AT610" s="112"/>
      <c r="AU610" s="112"/>
      <c r="AV610" s="112"/>
      <c r="AW610" s="112"/>
      <c r="AX610" s="112"/>
      <c r="AY610" s="112"/>
      <c r="AZ610" s="112"/>
      <c r="BA610" s="112"/>
      <c r="BB610" s="112"/>
      <c r="BC610" s="179"/>
      <c r="BD610" s="179"/>
    </row>
    <row r="611" ht="14.25" customHeight="1">
      <c r="Q611" s="95"/>
      <c r="R611" s="95"/>
      <c r="AJ611" s="95"/>
      <c r="AK611" s="95"/>
      <c r="AL611" s="112"/>
      <c r="AM611" s="112"/>
      <c r="AN611" s="112"/>
      <c r="AO611" s="112"/>
      <c r="AP611" s="112"/>
      <c r="AQ611" s="112"/>
      <c r="AR611" s="112"/>
      <c r="AS611" s="112"/>
      <c r="AT611" s="112"/>
      <c r="AU611" s="112"/>
      <c r="AV611" s="112"/>
      <c r="AW611" s="112"/>
      <c r="AX611" s="112"/>
      <c r="AY611" s="112"/>
      <c r="AZ611" s="112"/>
      <c r="BA611" s="112"/>
      <c r="BB611" s="112"/>
      <c r="BC611" s="179"/>
      <c r="BD611" s="179"/>
    </row>
    <row r="612" ht="14.25" customHeight="1">
      <c r="Q612" s="95"/>
      <c r="R612" s="95"/>
      <c r="AJ612" s="95"/>
      <c r="AK612" s="95"/>
      <c r="AL612" s="112"/>
      <c r="AM612" s="112"/>
      <c r="AN612" s="112"/>
      <c r="AO612" s="112"/>
      <c r="AP612" s="112"/>
      <c r="AQ612" s="112"/>
      <c r="AR612" s="112"/>
      <c r="AS612" s="112"/>
      <c r="AT612" s="112"/>
      <c r="AU612" s="112"/>
      <c r="AV612" s="112"/>
      <c r="AW612" s="112"/>
      <c r="AX612" s="112"/>
      <c r="AY612" s="112"/>
      <c r="AZ612" s="112"/>
      <c r="BA612" s="112"/>
      <c r="BB612" s="112"/>
      <c r="BC612" s="179"/>
      <c r="BD612" s="179"/>
    </row>
    <row r="613" ht="14.25" customHeight="1">
      <c r="Q613" s="95"/>
      <c r="R613" s="95"/>
      <c r="AJ613" s="95"/>
      <c r="AK613" s="95"/>
      <c r="AL613" s="112"/>
      <c r="AM613" s="112"/>
      <c r="AN613" s="112"/>
      <c r="AO613" s="112"/>
      <c r="AP613" s="112"/>
      <c r="AQ613" s="112"/>
      <c r="AR613" s="112"/>
      <c r="AS613" s="112"/>
      <c r="AT613" s="112"/>
      <c r="AU613" s="112"/>
      <c r="AV613" s="112"/>
      <c r="AW613" s="112"/>
      <c r="AX613" s="112"/>
      <c r="AY613" s="112"/>
      <c r="AZ613" s="112"/>
      <c r="BA613" s="112"/>
      <c r="BB613" s="112"/>
      <c r="BC613" s="179"/>
      <c r="BD613" s="179"/>
    </row>
    <row r="614" ht="14.25" customHeight="1">
      <c r="Q614" s="95"/>
      <c r="R614" s="95"/>
      <c r="AJ614" s="95"/>
      <c r="AK614" s="95"/>
      <c r="AL614" s="112"/>
      <c r="AM614" s="112"/>
      <c r="AN614" s="112"/>
      <c r="AO614" s="112"/>
      <c r="AP614" s="112"/>
      <c r="AQ614" s="112"/>
      <c r="AR614" s="112"/>
      <c r="AS614" s="112"/>
      <c r="AT614" s="112"/>
      <c r="AU614" s="112"/>
      <c r="AV614" s="112"/>
      <c r="AW614" s="112"/>
      <c r="AX614" s="112"/>
      <c r="AY614" s="112"/>
      <c r="AZ614" s="112"/>
      <c r="BA614" s="112"/>
      <c r="BB614" s="112"/>
      <c r="BC614" s="179"/>
      <c r="BD614" s="179"/>
    </row>
    <row r="615" ht="14.25" customHeight="1">
      <c r="Q615" s="95"/>
      <c r="R615" s="95"/>
      <c r="AJ615" s="95"/>
      <c r="AK615" s="95"/>
      <c r="AL615" s="112"/>
      <c r="AM615" s="112"/>
      <c r="AN615" s="112"/>
      <c r="AO615" s="112"/>
      <c r="AP615" s="112"/>
      <c r="AQ615" s="112"/>
      <c r="AR615" s="112"/>
      <c r="AS615" s="112"/>
      <c r="AT615" s="112"/>
      <c r="AU615" s="112"/>
      <c r="AV615" s="112"/>
      <c r="AW615" s="112"/>
      <c r="AX615" s="112"/>
      <c r="AY615" s="112"/>
      <c r="AZ615" s="112"/>
      <c r="BA615" s="112"/>
      <c r="BB615" s="112"/>
      <c r="BC615" s="179"/>
      <c r="BD615" s="179"/>
    </row>
    <row r="616" ht="14.25" customHeight="1">
      <c r="Q616" s="95"/>
      <c r="R616" s="95"/>
      <c r="AJ616" s="95"/>
      <c r="AK616" s="95"/>
      <c r="AL616" s="112"/>
      <c r="AM616" s="112"/>
      <c r="AN616" s="112"/>
      <c r="AO616" s="112"/>
      <c r="AP616" s="112"/>
      <c r="AQ616" s="112"/>
      <c r="AR616" s="112"/>
      <c r="AS616" s="112"/>
      <c r="AT616" s="112"/>
      <c r="AU616" s="112"/>
      <c r="AV616" s="112"/>
      <c r="AW616" s="112"/>
      <c r="AX616" s="112"/>
      <c r="AY616" s="112"/>
      <c r="AZ616" s="112"/>
      <c r="BA616" s="112"/>
      <c r="BB616" s="112"/>
      <c r="BC616" s="179"/>
      <c r="BD616" s="179"/>
    </row>
    <row r="617" ht="14.25" customHeight="1">
      <c r="Q617" s="95"/>
      <c r="R617" s="95"/>
      <c r="AJ617" s="95"/>
      <c r="AK617" s="95"/>
      <c r="AL617" s="112"/>
      <c r="AM617" s="112"/>
      <c r="AN617" s="112"/>
      <c r="AO617" s="112"/>
      <c r="AP617" s="112"/>
      <c r="AQ617" s="112"/>
      <c r="AR617" s="112"/>
      <c r="AS617" s="112"/>
      <c r="AT617" s="112"/>
      <c r="AU617" s="112"/>
      <c r="AV617" s="112"/>
      <c r="AW617" s="112"/>
      <c r="AX617" s="112"/>
      <c r="AY617" s="112"/>
      <c r="AZ617" s="112"/>
      <c r="BA617" s="112"/>
      <c r="BB617" s="112"/>
      <c r="BC617" s="179"/>
      <c r="BD617" s="179"/>
    </row>
    <row r="618" ht="14.25" customHeight="1">
      <c r="Q618" s="95"/>
      <c r="R618" s="95"/>
      <c r="AJ618" s="95"/>
      <c r="AK618" s="95"/>
      <c r="AL618" s="112"/>
      <c r="AM618" s="112"/>
      <c r="AN618" s="112"/>
      <c r="AO618" s="112"/>
      <c r="AP618" s="112"/>
      <c r="AQ618" s="112"/>
      <c r="AR618" s="112"/>
      <c r="AS618" s="112"/>
      <c r="AT618" s="112"/>
      <c r="AU618" s="112"/>
      <c r="AV618" s="112"/>
      <c r="AW618" s="112"/>
      <c r="AX618" s="112"/>
      <c r="AY618" s="112"/>
      <c r="AZ618" s="112"/>
      <c r="BA618" s="112"/>
      <c r="BB618" s="112"/>
      <c r="BC618" s="179"/>
      <c r="BD618" s="179"/>
    </row>
    <row r="619" ht="14.25" customHeight="1">
      <c r="Q619" s="95"/>
      <c r="R619" s="95"/>
      <c r="AJ619" s="95"/>
      <c r="AK619" s="95"/>
      <c r="AL619" s="112"/>
      <c r="AM619" s="112"/>
      <c r="AN619" s="112"/>
      <c r="AO619" s="112"/>
      <c r="AP619" s="112"/>
      <c r="AQ619" s="112"/>
      <c r="AR619" s="112"/>
      <c r="AS619" s="112"/>
      <c r="AT619" s="112"/>
      <c r="AU619" s="112"/>
      <c r="AV619" s="112"/>
      <c r="AW619" s="112"/>
      <c r="AX619" s="112"/>
      <c r="AY619" s="112"/>
      <c r="AZ619" s="112"/>
      <c r="BA619" s="112"/>
      <c r="BB619" s="112"/>
      <c r="BC619" s="179"/>
      <c r="BD619" s="179"/>
    </row>
    <row r="620" ht="14.25" customHeight="1">
      <c r="Q620" s="95"/>
      <c r="R620" s="95"/>
      <c r="AJ620" s="95"/>
      <c r="AK620" s="95"/>
      <c r="AL620" s="112"/>
      <c r="AM620" s="112"/>
      <c r="AN620" s="112"/>
      <c r="AO620" s="112"/>
      <c r="AP620" s="112"/>
      <c r="AQ620" s="112"/>
      <c r="AR620" s="112"/>
      <c r="AS620" s="112"/>
      <c r="AT620" s="112"/>
      <c r="AU620" s="112"/>
      <c r="AV620" s="112"/>
      <c r="AW620" s="112"/>
      <c r="AX620" s="112"/>
      <c r="AY620" s="112"/>
      <c r="AZ620" s="112"/>
      <c r="BA620" s="112"/>
      <c r="BB620" s="112"/>
      <c r="BC620" s="179"/>
      <c r="BD620" s="179"/>
    </row>
    <row r="621" ht="14.25" customHeight="1">
      <c r="Q621" s="95"/>
      <c r="R621" s="95"/>
      <c r="AJ621" s="95"/>
      <c r="AK621" s="95"/>
      <c r="AL621" s="112"/>
      <c r="AM621" s="112"/>
      <c r="AN621" s="112"/>
      <c r="AO621" s="112"/>
      <c r="AP621" s="112"/>
      <c r="AQ621" s="112"/>
      <c r="AR621" s="112"/>
      <c r="AS621" s="112"/>
      <c r="AT621" s="112"/>
      <c r="AU621" s="112"/>
      <c r="AV621" s="112"/>
      <c r="AW621" s="112"/>
      <c r="AX621" s="112"/>
      <c r="AY621" s="112"/>
      <c r="AZ621" s="112"/>
      <c r="BA621" s="112"/>
      <c r="BB621" s="112"/>
      <c r="BC621" s="179"/>
      <c r="BD621" s="179"/>
    </row>
    <row r="622" ht="14.25" customHeight="1">
      <c r="Q622" s="95"/>
      <c r="R622" s="95"/>
      <c r="AJ622" s="95"/>
      <c r="AK622" s="95"/>
      <c r="AL622" s="112"/>
      <c r="AM622" s="112"/>
      <c r="AN622" s="112"/>
      <c r="AO622" s="112"/>
      <c r="AP622" s="112"/>
      <c r="AQ622" s="112"/>
      <c r="AR622" s="112"/>
      <c r="AS622" s="112"/>
      <c r="AT622" s="112"/>
      <c r="AU622" s="112"/>
      <c r="AV622" s="112"/>
      <c r="AW622" s="112"/>
      <c r="AX622" s="112"/>
      <c r="AY622" s="112"/>
      <c r="AZ622" s="112"/>
      <c r="BA622" s="112"/>
      <c r="BB622" s="112"/>
      <c r="BC622" s="179"/>
      <c r="BD622" s="179"/>
    </row>
    <row r="623" ht="14.25" customHeight="1">
      <c r="Q623" s="95"/>
      <c r="R623" s="95"/>
      <c r="AJ623" s="95"/>
      <c r="AK623" s="95"/>
      <c r="AL623" s="112"/>
      <c r="AM623" s="112"/>
      <c r="AN623" s="112"/>
      <c r="AO623" s="112"/>
      <c r="AP623" s="112"/>
      <c r="AQ623" s="112"/>
      <c r="AR623" s="112"/>
      <c r="AS623" s="112"/>
      <c r="AT623" s="112"/>
      <c r="AU623" s="112"/>
      <c r="AV623" s="112"/>
      <c r="AW623" s="112"/>
      <c r="AX623" s="112"/>
      <c r="AY623" s="112"/>
      <c r="AZ623" s="112"/>
      <c r="BA623" s="112"/>
      <c r="BB623" s="112"/>
      <c r="BC623" s="179"/>
      <c r="BD623" s="179"/>
    </row>
    <row r="624" ht="14.25" customHeight="1">
      <c r="Q624" s="95"/>
      <c r="R624" s="95"/>
      <c r="AJ624" s="95"/>
      <c r="AK624" s="95"/>
      <c r="AL624" s="112"/>
      <c r="AM624" s="112"/>
      <c r="AN624" s="112"/>
      <c r="AO624" s="112"/>
      <c r="AP624" s="112"/>
      <c r="AQ624" s="112"/>
      <c r="AR624" s="112"/>
      <c r="AS624" s="112"/>
      <c r="AT624" s="112"/>
      <c r="AU624" s="112"/>
      <c r="AV624" s="112"/>
      <c r="AW624" s="112"/>
      <c r="AX624" s="112"/>
      <c r="AY624" s="112"/>
      <c r="AZ624" s="112"/>
      <c r="BA624" s="112"/>
      <c r="BB624" s="112"/>
      <c r="BC624" s="179"/>
      <c r="BD624" s="179"/>
    </row>
    <row r="625" ht="14.25" customHeight="1">
      <c r="Q625" s="95"/>
      <c r="R625" s="95"/>
      <c r="AJ625" s="95"/>
      <c r="AK625" s="95"/>
      <c r="AL625" s="112"/>
      <c r="AM625" s="112"/>
      <c r="AN625" s="112"/>
      <c r="AO625" s="112"/>
      <c r="AP625" s="112"/>
      <c r="AQ625" s="112"/>
      <c r="AR625" s="112"/>
      <c r="AS625" s="112"/>
      <c r="AT625" s="112"/>
      <c r="AU625" s="112"/>
      <c r="AV625" s="112"/>
      <c r="AW625" s="112"/>
      <c r="AX625" s="112"/>
      <c r="AY625" s="112"/>
      <c r="AZ625" s="112"/>
      <c r="BA625" s="112"/>
      <c r="BB625" s="112"/>
      <c r="BC625" s="179"/>
      <c r="BD625" s="179"/>
    </row>
    <row r="626" ht="14.25" customHeight="1">
      <c r="Q626" s="95"/>
      <c r="R626" s="95"/>
      <c r="AJ626" s="95"/>
      <c r="AK626" s="95"/>
      <c r="AL626" s="112"/>
      <c r="AM626" s="112"/>
      <c r="AN626" s="112"/>
      <c r="AO626" s="112"/>
      <c r="AP626" s="112"/>
      <c r="AQ626" s="112"/>
      <c r="AR626" s="112"/>
      <c r="AS626" s="112"/>
      <c r="AT626" s="112"/>
      <c r="AU626" s="112"/>
      <c r="AV626" s="112"/>
      <c r="AW626" s="112"/>
      <c r="AX626" s="112"/>
      <c r="AY626" s="112"/>
      <c r="AZ626" s="112"/>
      <c r="BA626" s="112"/>
      <c r="BB626" s="112"/>
      <c r="BC626" s="179"/>
      <c r="BD626" s="179"/>
    </row>
    <row r="627" ht="14.25" customHeight="1">
      <c r="Q627" s="95"/>
      <c r="R627" s="95"/>
      <c r="AJ627" s="95"/>
      <c r="AK627" s="95"/>
      <c r="AL627" s="112"/>
      <c r="AM627" s="112"/>
      <c r="AN627" s="112"/>
      <c r="AO627" s="112"/>
      <c r="AP627" s="112"/>
      <c r="AQ627" s="112"/>
      <c r="AR627" s="112"/>
      <c r="AS627" s="112"/>
      <c r="AT627" s="112"/>
      <c r="AU627" s="112"/>
      <c r="AV627" s="112"/>
      <c r="AW627" s="112"/>
      <c r="AX627" s="112"/>
      <c r="AY627" s="112"/>
      <c r="AZ627" s="112"/>
      <c r="BA627" s="112"/>
      <c r="BB627" s="112"/>
      <c r="BC627" s="179"/>
      <c r="BD627" s="179"/>
    </row>
    <row r="628" ht="14.25" customHeight="1">
      <c r="Q628" s="95"/>
      <c r="R628" s="95"/>
      <c r="AJ628" s="95"/>
      <c r="AK628" s="95"/>
      <c r="AL628" s="112"/>
      <c r="AM628" s="112"/>
      <c r="AN628" s="112"/>
      <c r="AO628" s="112"/>
      <c r="AP628" s="112"/>
      <c r="AQ628" s="112"/>
      <c r="AR628" s="112"/>
      <c r="AS628" s="112"/>
      <c r="AT628" s="112"/>
      <c r="AU628" s="112"/>
      <c r="AV628" s="112"/>
      <c r="AW628" s="112"/>
      <c r="AX628" s="112"/>
      <c r="AY628" s="112"/>
      <c r="AZ628" s="112"/>
      <c r="BA628" s="112"/>
      <c r="BB628" s="112"/>
      <c r="BC628" s="179"/>
      <c r="BD628" s="179"/>
    </row>
    <row r="629" ht="14.25" customHeight="1">
      <c r="Q629" s="95"/>
      <c r="R629" s="95"/>
      <c r="AJ629" s="95"/>
      <c r="AK629" s="95"/>
      <c r="AL629" s="112"/>
      <c r="AM629" s="112"/>
      <c r="AN629" s="112"/>
      <c r="AO629" s="112"/>
      <c r="AP629" s="112"/>
      <c r="AQ629" s="112"/>
      <c r="AR629" s="112"/>
      <c r="AS629" s="112"/>
      <c r="AT629" s="112"/>
      <c r="AU629" s="112"/>
      <c r="AV629" s="112"/>
      <c r="AW629" s="112"/>
      <c r="AX629" s="112"/>
      <c r="AY629" s="112"/>
      <c r="AZ629" s="112"/>
      <c r="BA629" s="112"/>
      <c r="BB629" s="112"/>
      <c r="BC629" s="179"/>
      <c r="BD629" s="179"/>
    </row>
    <row r="630" ht="14.25" customHeight="1">
      <c r="Q630" s="95"/>
      <c r="R630" s="95"/>
      <c r="AJ630" s="95"/>
      <c r="AK630" s="95"/>
      <c r="AL630" s="112"/>
      <c r="AM630" s="112"/>
      <c r="AN630" s="112"/>
      <c r="AO630" s="112"/>
      <c r="AP630" s="112"/>
      <c r="AQ630" s="112"/>
      <c r="AR630" s="112"/>
      <c r="AS630" s="112"/>
      <c r="AT630" s="112"/>
      <c r="AU630" s="112"/>
      <c r="AV630" s="112"/>
      <c r="AW630" s="112"/>
      <c r="AX630" s="112"/>
      <c r="AY630" s="112"/>
      <c r="AZ630" s="112"/>
      <c r="BA630" s="112"/>
      <c r="BB630" s="112"/>
      <c r="BC630" s="179"/>
      <c r="BD630" s="179"/>
    </row>
    <row r="631" ht="14.25" customHeight="1">
      <c r="Q631" s="95"/>
      <c r="R631" s="95"/>
      <c r="AJ631" s="95"/>
      <c r="AK631" s="95"/>
      <c r="AL631" s="112"/>
      <c r="AM631" s="112"/>
      <c r="AN631" s="112"/>
      <c r="AO631" s="112"/>
      <c r="AP631" s="112"/>
      <c r="AQ631" s="112"/>
      <c r="AR631" s="112"/>
      <c r="AS631" s="112"/>
      <c r="AT631" s="112"/>
      <c r="AU631" s="112"/>
      <c r="AV631" s="112"/>
      <c r="AW631" s="112"/>
      <c r="AX631" s="112"/>
      <c r="AY631" s="112"/>
      <c r="AZ631" s="112"/>
      <c r="BA631" s="112"/>
      <c r="BB631" s="112"/>
      <c r="BC631" s="179"/>
      <c r="BD631" s="179"/>
    </row>
    <row r="632" ht="14.25" customHeight="1">
      <c r="Q632" s="95"/>
      <c r="R632" s="95"/>
      <c r="AJ632" s="95"/>
      <c r="AK632" s="95"/>
      <c r="AL632" s="112"/>
      <c r="AM632" s="112"/>
      <c r="AN632" s="112"/>
      <c r="AO632" s="112"/>
      <c r="AP632" s="112"/>
      <c r="AQ632" s="112"/>
      <c r="AR632" s="112"/>
      <c r="AS632" s="112"/>
      <c r="AT632" s="112"/>
      <c r="AU632" s="112"/>
      <c r="AV632" s="112"/>
      <c r="AW632" s="112"/>
      <c r="AX632" s="112"/>
      <c r="AY632" s="112"/>
      <c r="AZ632" s="112"/>
      <c r="BA632" s="112"/>
      <c r="BB632" s="112"/>
      <c r="BC632" s="179"/>
      <c r="BD632" s="179"/>
    </row>
    <row r="633" ht="14.25" customHeight="1">
      <c r="Q633" s="95"/>
      <c r="R633" s="95"/>
      <c r="AJ633" s="95"/>
      <c r="AK633" s="95"/>
      <c r="AL633" s="112"/>
      <c r="AM633" s="112"/>
      <c r="AN633" s="112"/>
      <c r="AO633" s="112"/>
      <c r="AP633" s="112"/>
      <c r="AQ633" s="112"/>
      <c r="AR633" s="112"/>
      <c r="AS633" s="112"/>
      <c r="AT633" s="112"/>
      <c r="AU633" s="112"/>
      <c r="AV633" s="112"/>
      <c r="AW633" s="112"/>
      <c r="AX633" s="112"/>
      <c r="AY633" s="112"/>
      <c r="AZ633" s="112"/>
      <c r="BA633" s="112"/>
      <c r="BB633" s="112"/>
      <c r="BC633" s="179"/>
      <c r="BD633" s="179"/>
    </row>
    <row r="634" ht="14.25" customHeight="1">
      <c r="Q634" s="95"/>
      <c r="R634" s="95"/>
      <c r="AJ634" s="95"/>
      <c r="AK634" s="95"/>
      <c r="AL634" s="112"/>
      <c r="AM634" s="112"/>
      <c r="AN634" s="112"/>
      <c r="AO634" s="112"/>
      <c r="AP634" s="112"/>
      <c r="AQ634" s="112"/>
      <c r="AR634" s="112"/>
      <c r="AS634" s="112"/>
      <c r="AT634" s="112"/>
      <c r="AU634" s="112"/>
      <c r="AV634" s="112"/>
      <c r="AW634" s="112"/>
      <c r="AX634" s="112"/>
      <c r="AY634" s="112"/>
      <c r="AZ634" s="112"/>
      <c r="BA634" s="112"/>
      <c r="BB634" s="112"/>
      <c r="BC634" s="179"/>
      <c r="BD634" s="179"/>
    </row>
    <row r="635" ht="14.25" customHeight="1">
      <c r="Q635" s="95"/>
      <c r="R635" s="95"/>
      <c r="AJ635" s="95"/>
      <c r="AK635" s="95"/>
      <c r="AL635" s="112"/>
      <c r="AM635" s="112"/>
      <c r="AN635" s="112"/>
      <c r="AO635" s="112"/>
      <c r="AP635" s="112"/>
      <c r="AQ635" s="112"/>
      <c r="AR635" s="112"/>
      <c r="AS635" s="112"/>
      <c r="AT635" s="112"/>
      <c r="AU635" s="112"/>
      <c r="AV635" s="112"/>
      <c r="AW635" s="112"/>
      <c r="AX635" s="112"/>
      <c r="AY635" s="112"/>
      <c r="AZ635" s="112"/>
      <c r="BA635" s="112"/>
      <c r="BB635" s="112"/>
      <c r="BC635" s="179"/>
      <c r="BD635" s="179"/>
    </row>
    <row r="636" ht="14.25" customHeight="1">
      <c r="Q636" s="95"/>
      <c r="R636" s="95"/>
      <c r="AJ636" s="95"/>
      <c r="AK636" s="95"/>
      <c r="AL636" s="112"/>
      <c r="AM636" s="112"/>
      <c r="AN636" s="112"/>
      <c r="AO636" s="112"/>
      <c r="AP636" s="112"/>
      <c r="AQ636" s="112"/>
      <c r="AR636" s="112"/>
      <c r="AS636" s="112"/>
      <c r="AT636" s="112"/>
      <c r="AU636" s="112"/>
      <c r="AV636" s="112"/>
      <c r="AW636" s="112"/>
      <c r="AX636" s="112"/>
      <c r="AY636" s="112"/>
      <c r="AZ636" s="112"/>
      <c r="BA636" s="112"/>
      <c r="BB636" s="112"/>
      <c r="BC636" s="179"/>
      <c r="BD636" s="179"/>
    </row>
    <row r="637" ht="14.25" customHeight="1">
      <c r="Q637" s="95"/>
      <c r="R637" s="95"/>
      <c r="AJ637" s="95"/>
      <c r="AK637" s="95"/>
      <c r="AL637" s="112"/>
      <c r="AM637" s="112"/>
      <c r="AN637" s="112"/>
      <c r="AO637" s="112"/>
      <c r="AP637" s="112"/>
      <c r="AQ637" s="112"/>
      <c r="AR637" s="112"/>
      <c r="AS637" s="112"/>
      <c r="AT637" s="112"/>
      <c r="AU637" s="112"/>
      <c r="AV637" s="112"/>
      <c r="AW637" s="112"/>
      <c r="AX637" s="112"/>
      <c r="AY637" s="112"/>
      <c r="AZ637" s="112"/>
      <c r="BA637" s="112"/>
      <c r="BB637" s="112"/>
      <c r="BC637" s="179"/>
      <c r="BD637" s="179"/>
    </row>
    <row r="638" ht="14.25" customHeight="1">
      <c r="Q638" s="95"/>
      <c r="R638" s="95"/>
      <c r="AJ638" s="95"/>
      <c r="AK638" s="95"/>
      <c r="AL638" s="112"/>
      <c r="AM638" s="112"/>
      <c r="AN638" s="112"/>
      <c r="AO638" s="112"/>
      <c r="AP638" s="112"/>
      <c r="AQ638" s="112"/>
      <c r="AR638" s="112"/>
      <c r="AS638" s="112"/>
      <c r="AT638" s="112"/>
      <c r="AU638" s="112"/>
      <c r="AV638" s="112"/>
      <c r="AW638" s="112"/>
      <c r="AX638" s="112"/>
      <c r="AY638" s="112"/>
      <c r="AZ638" s="112"/>
      <c r="BA638" s="112"/>
      <c r="BB638" s="112"/>
      <c r="BC638" s="179"/>
      <c r="BD638" s="179"/>
    </row>
    <row r="639" ht="14.25" customHeight="1">
      <c r="Q639" s="95"/>
      <c r="R639" s="95"/>
      <c r="AJ639" s="95"/>
      <c r="AK639" s="95"/>
      <c r="AL639" s="112"/>
      <c r="AM639" s="112"/>
      <c r="AN639" s="112"/>
      <c r="AO639" s="112"/>
      <c r="AP639" s="112"/>
      <c r="AQ639" s="112"/>
      <c r="AR639" s="112"/>
      <c r="AS639" s="112"/>
      <c r="AT639" s="112"/>
      <c r="AU639" s="112"/>
      <c r="AV639" s="112"/>
      <c r="AW639" s="112"/>
      <c r="AX639" s="112"/>
      <c r="AY639" s="112"/>
      <c r="AZ639" s="112"/>
      <c r="BA639" s="112"/>
      <c r="BB639" s="112"/>
      <c r="BC639" s="179"/>
      <c r="BD639" s="179"/>
    </row>
    <row r="640" ht="14.25" customHeight="1">
      <c r="Q640" s="95"/>
      <c r="R640" s="95"/>
      <c r="AJ640" s="95"/>
      <c r="AK640" s="95"/>
      <c r="AL640" s="112"/>
      <c r="AM640" s="112"/>
      <c r="AN640" s="112"/>
      <c r="AO640" s="112"/>
      <c r="AP640" s="112"/>
      <c r="AQ640" s="112"/>
      <c r="AR640" s="112"/>
      <c r="AS640" s="112"/>
      <c r="AT640" s="112"/>
      <c r="AU640" s="112"/>
      <c r="AV640" s="112"/>
      <c r="AW640" s="112"/>
      <c r="AX640" s="112"/>
      <c r="AY640" s="112"/>
      <c r="AZ640" s="112"/>
      <c r="BA640" s="112"/>
      <c r="BB640" s="112"/>
      <c r="BC640" s="179"/>
      <c r="BD640" s="179"/>
    </row>
    <row r="641" ht="14.25" customHeight="1">
      <c r="Q641" s="95"/>
      <c r="R641" s="95"/>
      <c r="AJ641" s="95"/>
      <c r="AK641" s="95"/>
      <c r="AL641" s="112"/>
      <c r="AM641" s="112"/>
      <c r="AN641" s="112"/>
      <c r="AO641" s="112"/>
      <c r="AP641" s="112"/>
      <c r="AQ641" s="112"/>
      <c r="AR641" s="112"/>
      <c r="AS641" s="112"/>
      <c r="AT641" s="112"/>
      <c r="AU641" s="112"/>
      <c r="AV641" s="112"/>
      <c r="AW641" s="112"/>
      <c r="AX641" s="112"/>
      <c r="AY641" s="112"/>
      <c r="AZ641" s="112"/>
      <c r="BA641" s="112"/>
      <c r="BB641" s="112"/>
      <c r="BC641" s="179"/>
      <c r="BD641" s="179"/>
    </row>
    <row r="642" ht="14.25" customHeight="1">
      <c r="Q642" s="95"/>
      <c r="R642" s="95"/>
      <c r="AJ642" s="95"/>
      <c r="AK642" s="95"/>
      <c r="AL642" s="112"/>
      <c r="AM642" s="112"/>
      <c r="AN642" s="112"/>
      <c r="AO642" s="112"/>
      <c r="AP642" s="112"/>
      <c r="AQ642" s="112"/>
      <c r="AR642" s="112"/>
      <c r="AS642" s="112"/>
      <c r="AT642" s="112"/>
      <c r="AU642" s="112"/>
      <c r="AV642" s="112"/>
      <c r="AW642" s="112"/>
      <c r="AX642" s="112"/>
      <c r="AY642" s="112"/>
      <c r="AZ642" s="112"/>
      <c r="BA642" s="112"/>
      <c r="BB642" s="112"/>
      <c r="BC642" s="179"/>
      <c r="BD642" s="179"/>
    </row>
    <row r="643" ht="14.25" customHeight="1">
      <c r="Q643" s="95"/>
      <c r="R643" s="95"/>
      <c r="AJ643" s="95"/>
      <c r="AK643" s="95"/>
      <c r="AL643" s="112"/>
      <c r="AM643" s="112"/>
      <c r="AN643" s="112"/>
      <c r="AO643" s="112"/>
      <c r="AP643" s="112"/>
      <c r="AQ643" s="112"/>
      <c r="AR643" s="112"/>
      <c r="AS643" s="112"/>
      <c r="AT643" s="112"/>
      <c r="AU643" s="112"/>
      <c r="AV643" s="112"/>
      <c r="AW643" s="112"/>
      <c r="AX643" s="112"/>
      <c r="AY643" s="112"/>
      <c r="AZ643" s="112"/>
      <c r="BA643" s="112"/>
      <c r="BB643" s="112"/>
      <c r="BC643" s="179"/>
      <c r="BD643" s="179"/>
    </row>
    <row r="644" ht="14.25" customHeight="1">
      <c r="Q644" s="95"/>
      <c r="R644" s="95"/>
      <c r="AJ644" s="95"/>
      <c r="AK644" s="95"/>
      <c r="AL644" s="112"/>
      <c r="AM644" s="112"/>
      <c r="AN644" s="112"/>
      <c r="AO644" s="112"/>
      <c r="AP644" s="112"/>
      <c r="AQ644" s="112"/>
      <c r="AR644" s="112"/>
      <c r="AS644" s="112"/>
      <c r="AT644" s="112"/>
      <c r="AU644" s="112"/>
      <c r="AV644" s="112"/>
      <c r="AW644" s="112"/>
      <c r="AX644" s="112"/>
      <c r="AY644" s="112"/>
      <c r="AZ644" s="112"/>
      <c r="BA644" s="112"/>
      <c r="BB644" s="112"/>
      <c r="BC644" s="179"/>
      <c r="BD644" s="179"/>
    </row>
    <row r="645" ht="14.25" customHeight="1">
      <c r="Q645" s="95"/>
      <c r="R645" s="95"/>
      <c r="AJ645" s="95"/>
      <c r="AK645" s="95"/>
      <c r="AL645" s="112"/>
      <c r="AM645" s="112"/>
      <c r="AN645" s="112"/>
      <c r="AO645" s="112"/>
      <c r="AP645" s="112"/>
      <c r="AQ645" s="112"/>
      <c r="AR645" s="112"/>
      <c r="AS645" s="112"/>
      <c r="AT645" s="112"/>
      <c r="AU645" s="112"/>
      <c r="AV645" s="112"/>
      <c r="AW645" s="112"/>
      <c r="AX645" s="112"/>
      <c r="AY645" s="112"/>
      <c r="AZ645" s="112"/>
      <c r="BA645" s="112"/>
      <c r="BB645" s="112"/>
      <c r="BC645" s="179"/>
      <c r="BD645" s="179"/>
    </row>
    <row r="646" ht="14.25" customHeight="1">
      <c r="Q646" s="95"/>
      <c r="R646" s="95"/>
      <c r="AJ646" s="95"/>
      <c r="AK646" s="95"/>
      <c r="AL646" s="112"/>
      <c r="AM646" s="112"/>
      <c r="AN646" s="112"/>
      <c r="AO646" s="112"/>
      <c r="AP646" s="112"/>
      <c r="AQ646" s="112"/>
      <c r="AR646" s="112"/>
      <c r="AS646" s="112"/>
      <c r="AT646" s="112"/>
      <c r="AU646" s="112"/>
      <c r="AV646" s="112"/>
      <c r="AW646" s="112"/>
      <c r="AX646" s="112"/>
      <c r="AY646" s="112"/>
      <c r="AZ646" s="112"/>
      <c r="BA646" s="112"/>
      <c r="BB646" s="112"/>
      <c r="BC646" s="179"/>
      <c r="BD646" s="179"/>
    </row>
    <row r="647" ht="14.25" customHeight="1">
      <c r="Q647" s="95"/>
      <c r="R647" s="95"/>
      <c r="AJ647" s="95"/>
      <c r="AK647" s="95"/>
      <c r="AL647" s="112"/>
      <c r="AM647" s="112"/>
      <c r="AN647" s="112"/>
      <c r="AO647" s="112"/>
      <c r="AP647" s="112"/>
      <c r="AQ647" s="112"/>
      <c r="AR647" s="112"/>
      <c r="AS647" s="112"/>
      <c r="AT647" s="112"/>
      <c r="AU647" s="112"/>
      <c r="AV647" s="112"/>
      <c r="AW647" s="112"/>
      <c r="AX647" s="112"/>
      <c r="AY647" s="112"/>
      <c r="AZ647" s="112"/>
      <c r="BA647" s="112"/>
      <c r="BB647" s="112"/>
      <c r="BC647" s="179"/>
      <c r="BD647" s="179"/>
    </row>
    <row r="648" ht="14.25" customHeight="1">
      <c r="Q648" s="95"/>
      <c r="R648" s="95"/>
      <c r="AJ648" s="95"/>
      <c r="AK648" s="95"/>
      <c r="AL648" s="112"/>
      <c r="AM648" s="112"/>
      <c r="AN648" s="112"/>
      <c r="AO648" s="112"/>
      <c r="AP648" s="112"/>
      <c r="AQ648" s="112"/>
      <c r="AR648" s="112"/>
      <c r="AS648" s="112"/>
      <c r="AT648" s="112"/>
      <c r="AU648" s="112"/>
      <c r="AV648" s="112"/>
      <c r="AW648" s="112"/>
      <c r="AX648" s="112"/>
      <c r="AY648" s="112"/>
      <c r="AZ648" s="112"/>
      <c r="BA648" s="112"/>
      <c r="BB648" s="112"/>
      <c r="BC648" s="179"/>
      <c r="BD648" s="179"/>
    </row>
    <row r="649" ht="14.25" customHeight="1">
      <c r="Q649" s="95"/>
      <c r="R649" s="95"/>
      <c r="AJ649" s="95"/>
      <c r="AK649" s="95"/>
      <c r="AL649" s="112"/>
      <c r="AM649" s="112"/>
      <c r="AN649" s="112"/>
      <c r="AO649" s="112"/>
      <c r="AP649" s="112"/>
      <c r="AQ649" s="112"/>
      <c r="AR649" s="112"/>
      <c r="AS649" s="112"/>
      <c r="AT649" s="112"/>
      <c r="AU649" s="112"/>
      <c r="AV649" s="112"/>
      <c r="AW649" s="112"/>
      <c r="AX649" s="112"/>
      <c r="AY649" s="112"/>
      <c r="AZ649" s="112"/>
      <c r="BA649" s="112"/>
      <c r="BB649" s="112"/>
      <c r="BC649" s="179"/>
      <c r="BD649" s="179"/>
    </row>
    <row r="650" ht="14.25" customHeight="1">
      <c r="Q650" s="95"/>
      <c r="R650" s="95"/>
      <c r="AJ650" s="95"/>
      <c r="AK650" s="95"/>
      <c r="AL650" s="112"/>
      <c r="AM650" s="112"/>
      <c r="AN650" s="112"/>
      <c r="AO650" s="112"/>
      <c r="AP650" s="112"/>
      <c r="AQ650" s="112"/>
      <c r="AR650" s="112"/>
      <c r="AS650" s="112"/>
      <c r="AT650" s="112"/>
      <c r="AU650" s="112"/>
      <c r="AV650" s="112"/>
      <c r="AW650" s="112"/>
      <c r="AX650" s="112"/>
      <c r="AY650" s="112"/>
      <c r="AZ650" s="112"/>
      <c r="BA650" s="112"/>
      <c r="BB650" s="112"/>
      <c r="BC650" s="179"/>
      <c r="BD650" s="179"/>
    </row>
    <row r="651" ht="14.25" customHeight="1">
      <c r="Q651" s="95"/>
      <c r="R651" s="95"/>
      <c r="AJ651" s="95"/>
      <c r="AK651" s="95"/>
      <c r="AL651" s="112"/>
      <c r="AM651" s="112"/>
      <c r="AN651" s="112"/>
      <c r="AO651" s="112"/>
      <c r="AP651" s="112"/>
      <c r="AQ651" s="112"/>
      <c r="AR651" s="112"/>
      <c r="AS651" s="112"/>
      <c r="AT651" s="112"/>
      <c r="AU651" s="112"/>
      <c r="AV651" s="112"/>
      <c r="AW651" s="112"/>
      <c r="AX651" s="112"/>
      <c r="AY651" s="112"/>
      <c r="AZ651" s="112"/>
      <c r="BA651" s="112"/>
      <c r="BB651" s="112"/>
      <c r="BC651" s="179"/>
      <c r="BD651" s="179"/>
    </row>
    <row r="652" ht="14.25" customHeight="1">
      <c r="Q652" s="95"/>
      <c r="R652" s="95"/>
      <c r="AJ652" s="95"/>
      <c r="AK652" s="95"/>
      <c r="AL652" s="112"/>
      <c r="AM652" s="112"/>
      <c r="AN652" s="112"/>
      <c r="AO652" s="112"/>
      <c r="AP652" s="112"/>
      <c r="AQ652" s="112"/>
      <c r="AR652" s="112"/>
      <c r="AS652" s="112"/>
      <c r="AT652" s="112"/>
      <c r="AU652" s="112"/>
      <c r="AV652" s="112"/>
      <c r="AW652" s="112"/>
      <c r="AX652" s="112"/>
      <c r="AY652" s="112"/>
      <c r="AZ652" s="112"/>
      <c r="BA652" s="112"/>
      <c r="BB652" s="112"/>
      <c r="BC652" s="179"/>
      <c r="BD652" s="179"/>
    </row>
    <row r="653" ht="14.25" customHeight="1">
      <c r="Q653" s="95"/>
      <c r="R653" s="95"/>
      <c r="AJ653" s="95"/>
      <c r="AK653" s="95"/>
      <c r="AL653" s="112"/>
      <c r="AM653" s="112"/>
      <c r="AN653" s="112"/>
      <c r="AO653" s="112"/>
      <c r="AP653" s="112"/>
      <c r="AQ653" s="112"/>
      <c r="AR653" s="112"/>
      <c r="AS653" s="112"/>
      <c r="AT653" s="112"/>
      <c r="AU653" s="112"/>
      <c r="AV653" s="112"/>
      <c r="AW653" s="112"/>
      <c r="AX653" s="112"/>
      <c r="AY653" s="112"/>
      <c r="AZ653" s="112"/>
      <c r="BA653" s="112"/>
      <c r="BB653" s="112"/>
      <c r="BC653" s="179"/>
      <c r="BD653" s="179"/>
    </row>
    <row r="654" ht="14.25" customHeight="1">
      <c r="Q654" s="95"/>
      <c r="R654" s="95"/>
      <c r="AJ654" s="95"/>
      <c r="AK654" s="95"/>
      <c r="AL654" s="112"/>
      <c r="AM654" s="112"/>
      <c r="AN654" s="112"/>
      <c r="AO654" s="112"/>
      <c r="AP654" s="112"/>
      <c r="AQ654" s="112"/>
      <c r="AR654" s="112"/>
      <c r="AS654" s="112"/>
      <c r="AT654" s="112"/>
      <c r="AU654" s="112"/>
      <c r="AV654" s="112"/>
      <c r="AW654" s="112"/>
      <c r="AX654" s="112"/>
      <c r="AY654" s="112"/>
      <c r="AZ654" s="112"/>
      <c r="BA654" s="112"/>
      <c r="BB654" s="112"/>
      <c r="BC654" s="179"/>
      <c r="BD654" s="179"/>
    </row>
    <row r="655" ht="14.25" customHeight="1">
      <c r="Q655" s="95"/>
      <c r="R655" s="95"/>
      <c r="AJ655" s="95"/>
      <c r="AK655" s="95"/>
      <c r="AL655" s="112"/>
      <c r="AM655" s="112"/>
      <c r="AN655" s="112"/>
      <c r="AO655" s="112"/>
      <c r="AP655" s="112"/>
      <c r="AQ655" s="112"/>
      <c r="AR655" s="112"/>
      <c r="AS655" s="112"/>
      <c r="AT655" s="112"/>
      <c r="AU655" s="112"/>
      <c r="AV655" s="112"/>
      <c r="AW655" s="112"/>
      <c r="AX655" s="112"/>
      <c r="AY655" s="112"/>
      <c r="AZ655" s="112"/>
      <c r="BA655" s="112"/>
      <c r="BB655" s="112"/>
      <c r="BC655" s="179"/>
      <c r="BD655" s="179"/>
    </row>
    <row r="656" ht="14.25" customHeight="1">
      <c r="Q656" s="95"/>
      <c r="R656" s="95"/>
      <c r="AJ656" s="95"/>
      <c r="AK656" s="95"/>
      <c r="AL656" s="112"/>
      <c r="AM656" s="112"/>
      <c r="AN656" s="112"/>
      <c r="AO656" s="112"/>
      <c r="AP656" s="112"/>
      <c r="AQ656" s="112"/>
      <c r="AR656" s="112"/>
      <c r="AS656" s="112"/>
      <c r="AT656" s="112"/>
      <c r="AU656" s="112"/>
      <c r="AV656" s="112"/>
      <c r="AW656" s="112"/>
      <c r="AX656" s="112"/>
      <c r="AY656" s="112"/>
      <c r="AZ656" s="112"/>
      <c r="BA656" s="112"/>
      <c r="BB656" s="112"/>
      <c r="BC656" s="179"/>
      <c r="BD656" s="179"/>
    </row>
    <row r="657" ht="14.25" customHeight="1">
      <c r="Q657" s="95"/>
      <c r="R657" s="95"/>
      <c r="AJ657" s="95"/>
      <c r="AK657" s="95"/>
      <c r="AL657" s="112"/>
      <c r="AM657" s="112"/>
      <c r="AN657" s="112"/>
      <c r="AO657" s="112"/>
      <c r="AP657" s="112"/>
      <c r="AQ657" s="112"/>
      <c r="AR657" s="112"/>
      <c r="AS657" s="112"/>
      <c r="AT657" s="112"/>
      <c r="AU657" s="112"/>
      <c r="AV657" s="112"/>
      <c r="AW657" s="112"/>
      <c r="AX657" s="112"/>
      <c r="AY657" s="112"/>
      <c r="AZ657" s="112"/>
      <c r="BA657" s="112"/>
      <c r="BB657" s="112"/>
      <c r="BC657" s="179"/>
      <c r="BD657" s="179"/>
    </row>
    <row r="658" ht="14.25" customHeight="1">
      <c r="Q658" s="95"/>
      <c r="R658" s="95"/>
      <c r="AJ658" s="95"/>
      <c r="AK658" s="95"/>
      <c r="AL658" s="112"/>
      <c r="AM658" s="112"/>
      <c r="AN658" s="112"/>
      <c r="AO658" s="112"/>
      <c r="AP658" s="112"/>
      <c r="AQ658" s="112"/>
      <c r="AR658" s="112"/>
      <c r="AS658" s="112"/>
      <c r="AT658" s="112"/>
      <c r="AU658" s="112"/>
      <c r="AV658" s="112"/>
      <c r="AW658" s="112"/>
      <c r="AX658" s="112"/>
      <c r="AY658" s="112"/>
      <c r="AZ658" s="112"/>
      <c r="BA658" s="112"/>
      <c r="BB658" s="112"/>
      <c r="BC658" s="179"/>
      <c r="BD658" s="179"/>
    </row>
    <row r="659" ht="14.25" customHeight="1">
      <c r="Q659" s="95"/>
      <c r="R659" s="95"/>
      <c r="AJ659" s="95"/>
      <c r="AK659" s="95"/>
      <c r="AL659" s="112"/>
      <c r="AM659" s="112"/>
      <c r="AN659" s="112"/>
      <c r="AO659" s="112"/>
      <c r="AP659" s="112"/>
      <c r="AQ659" s="112"/>
      <c r="AR659" s="112"/>
      <c r="AS659" s="112"/>
      <c r="AT659" s="112"/>
      <c r="AU659" s="112"/>
      <c r="AV659" s="112"/>
      <c r="AW659" s="112"/>
      <c r="AX659" s="112"/>
      <c r="AY659" s="112"/>
      <c r="AZ659" s="112"/>
      <c r="BA659" s="112"/>
      <c r="BB659" s="112"/>
      <c r="BC659" s="179"/>
      <c r="BD659" s="179"/>
    </row>
    <row r="660" ht="14.25" customHeight="1">
      <c r="Q660" s="95"/>
      <c r="R660" s="95"/>
      <c r="AJ660" s="95"/>
      <c r="AK660" s="95"/>
      <c r="AL660" s="112"/>
      <c r="AM660" s="112"/>
      <c r="AN660" s="112"/>
      <c r="AO660" s="112"/>
      <c r="AP660" s="112"/>
      <c r="AQ660" s="112"/>
      <c r="AR660" s="112"/>
      <c r="AS660" s="112"/>
      <c r="AT660" s="112"/>
      <c r="AU660" s="112"/>
      <c r="AV660" s="112"/>
      <c r="AW660" s="112"/>
      <c r="AX660" s="112"/>
      <c r="AY660" s="112"/>
      <c r="AZ660" s="112"/>
      <c r="BA660" s="112"/>
      <c r="BB660" s="112"/>
      <c r="BC660" s="179"/>
      <c r="BD660" s="179"/>
    </row>
    <row r="661" ht="14.25" customHeight="1">
      <c r="Q661" s="95"/>
      <c r="R661" s="95"/>
      <c r="AJ661" s="95"/>
      <c r="AK661" s="95"/>
      <c r="AL661" s="112"/>
      <c r="AM661" s="112"/>
      <c r="AN661" s="112"/>
      <c r="AO661" s="112"/>
      <c r="AP661" s="112"/>
      <c r="AQ661" s="112"/>
      <c r="AR661" s="112"/>
      <c r="AS661" s="112"/>
      <c r="AT661" s="112"/>
      <c r="AU661" s="112"/>
      <c r="AV661" s="112"/>
      <c r="AW661" s="112"/>
      <c r="AX661" s="112"/>
      <c r="AY661" s="112"/>
      <c r="AZ661" s="112"/>
      <c r="BA661" s="112"/>
      <c r="BB661" s="112"/>
      <c r="BC661" s="179"/>
      <c r="BD661" s="179"/>
    </row>
    <row r="662" ht="14.25" customHeight="1">
      <c r="Q662" s="95"/>
      <c r="R662" s="95"/>
      <c r="AJ662" s="95"/>
      <c r="AK662" s="95"/>
      <c r="AL662" s="112"/>
      <c r="AM662" s="112"/>
      <c r="AN662" s="112"/>
      <c r="AO662" s="112"/>
      <c r="AP662" s="112"/>
      <c r="AQ662" s="112"/>
      <c r="AR662" s="112"/>
      <c r="AS662" s="112"/>
      <c r="AT662" s="112"/>
      <c r="AU662" s="112"/>
      <c r="AV662" s="112"/>
      <c r="AW662" s="112"/>
      <c r="AX662" s="112"/>
      <c r="AY662" s="112"/>
      <c r="AZ662" s="112"/>
      <c r="BA662" s="112"/>
      <c r="BB662" s="112"/>
      <c r="BC662" s="179"/>
      <c r="BD662" s="179"/>
    </row>
    <row r="663" ht="14.25" customHeight="1">
      <c r="Q663" s="95"/>
      <c r="R663" s="95"/>
      <c r="AJ663" s="95"/>
      <c r="AK663" s="95"/>
      <c r="AL663" s="112"/>
      <c r="AM663" s="112"/>
      <c r="AN663" s="112"/>
      <c r="AO663" s="112"/>
      <c r="AP663" s="112"/>
      <c r="AQ663" s="112"/>
      <c r="AR663" s="112"/>
      <c r="AS663" s="112"/>
      <c r="AT663" s="112"/>
      <c r="AU663" s="112"/>
      <c r="AV663" s="112"/>
      <c r="AW663" s="112"/>
      <c r="AX663" s="112"/>
      <c r="AY663" s="112"/>
      <c r="AZ663" s="112"/>
      <c r="BA663" s="112"/>
      <c r="BB663" s="112"/>
      <c r="BC663" s="179"/>
      <c r="BD663" s="179"/>
    </row>
    <row r="664" ht="14.25" customHeight="1">
      <c r="Q664" s="95"/>
      <c r="R664" s="95"/>
      <c r="AJ664" s="95"/>
      <c r="AK664" s="95"/>
      <c r="AL664" s="112"/>
      <c r="AM664" s="112"/>
      <c r="AN664" s="112"/>
      <c r="AO664" s="112"/>
      <c r="AP664" s="112"/>
      <c r="AQ664" s="112"/>
      <c r="AR664" s="112"/>
      <c r="AS664" s="112"/>
      <c r="AT664" s="112"/>
      <c r="AU664" s="112"/>
      <c r="AV664" s="112"/>
      <c r="AW664" s="112"/>
      <c r="AX664" s="112"/>
      <c r="AY664" s="112"/>
      <c r="AZ664" s="112"/>
      <c r="BA664" s="112"/>
      <c r="BB664" s="112"/>
      <c r="BC664" s="179"/>
      <c r="BD664" s="179"/>
    </row>
    <row r="665" ht="14.25" customHeight="1">
      <c r="Q665" s="95"/>
      <c r="R665" s="95"/>
      <c r="AJ665" s="95"/>
      <c r="AK665" s="95"/>
      <c r="AL665" s="112"/>
      <c r="AM665" s="112"/>
      <c r="AN665" s="112"/>
      <c r="AO665" s="112"/>
      <c r="AP665" s="112"/>
      <c r="AQ665" s="112"/>
      <c r="AR665" s="112"/>
      <c r="AS665" s="112"/>
      <c r="AT665" s="112"/>
      <c r="AU665" s="112"/>
      <c r="AV665" s="112"/>
      <c r="AW665" s="112"/>
      <c r="AX665" s="112"/>
      <c r="AY665" s="112"/>
      <c r="AZ665" s="112"/>
      <c r="BA665" s="112"/>
      <c r="BB665" s="112"/>
      <c r="BC665" s="179"/>
      <c r="BD665" s="179"/>
    </row>
    <row r="666" ht="14.25" customHeight="1">
      <c r="Q666" s="95"/>
      <c r="R666" s="95"/>
      <c r="AJ666" s="95"/>
      <c r="AK666" s="95"/>
      <c r="AL666" s="112"/>
      <c r="AM666" s="112"/>
      <c r="AN666" s="112"/>
      <c r="AO666" s="112"/>
      <c r="AP666" s="112"/>
      <c r="AQ666" s="112"/>
      <c r="AR666" s="112"/>
      <c r="AS666" s="112"/>
      <c r="AT666" s="112"/>
      <c r="AU666" s="112"/>
      <c r="AV666" s="112"/>
      <c r="AW666" s="112"/>
      <c r="AX666" s="112"/>
      <c r="AY666" s="112"/>
      <c r="AZ666" s="112"/>
      <c r="BA666" s="112"/>
      <c r="BB666" s="112"/>
      <c r="BC666" s="179"/>
      <c r="BD666" s="179"/>
    </row>
    <row r="667" ht="14.25" customHeight="1">
      <c r="Q667" s="95"/>
      <c r="R667" s="95"/>
      <c r="AJ667" s="95"/>
      <c r="AK667" s="95"/>
      <c r="AL667" s="112"/>
      <c r="AM667" s="112"/>
      <c r="AN667" s="112"/>
      <c r="AO667" s="112"/>
      <c r="AP667" s="112"/>
      <c r="AQ667" s="112"/>
      <c r="AR667" s="112"/>
      <c r="AS667" s="112"/>
      <c r="AT667" s="112"/>
      <c r="AU667" s="112"/>
      <c r="AV667" s="112"/>
      <c r="AW667" s="112"/>
      <c r="AX667" s="112"/>
      <c r="AY667" s="112"/>
      <c r="AZ667" s="112"/>
      <c r="BA667" s="112"/>
      <c r="BB667" s="112"/>
      <c r="BC667" s="179"/>
      <c r="BD667" s="179"/>
    </row>
    <row r="668" ht="14.25" customHeight="1">
      <c r="Q668" s="95"/>
      <c r="R668" s="95"/>
      <c r="AJ668" s="95"/>
      <c r="AK668" s="95"/>
      <c r="AL668" s="112"/>
      <c r="AM668" s="112"/>
      <c r="AN668" s="112"/>
      <c r="AO668" s="112"/>
      <c r="AP668" s="112"/>
      <c r="AQ668" s="112"/>
      <c r="AR668" s="112"/>
      <c r="AS668" s="112"/>
      <c r="AT668" s="112"/>
      <c r="AU668" s="112"/>
      <c r="AV668" s="112"/>
      <c r="AW668" s="112"/>
      <c r="AX668" s="112"/>
      <c r="AY668" s="112"/>
      <c r="AZ668" s="112"/>
      <c r="BA668" s="112"/>
      <c r="BB668" s="112"/>
      <c r="BC668" s="179"/>
      <c r="BD668" s="179"/>
    </row>
    <row r="669" ht="14.25" customHeight="1">
      <c r="Q669" s="95"/>
      <c r="R669" s="95"/>
      <c r="AJ669" s="95"/>
      <c r="AK669" s="95"/>
      <c r="AL669" s="112"/>
      <c r="AM669" s="112"/>
      <c r="AN669" s="112"/>
      <c r="AO669" s="112"/>
      <c r="AP669" s="112"/>
      <c r="AQ669" s="112"/>
      <c r="AR669" s="112"/>
      <c r="AS669" s="112"/>
      <c r="AT669" s="112"/>
      <c r="AU669" s="112"/>
      <c r="AV669" s="112"/>
      <c r="AW669" s="112"/>
      <c r="AX669" s="112"/>
      <c r="AY669" s="112"/>
      <c r="AZ669" s="112"/>
      <c r="BA669" s="112"/>
      <c r="BB669" s="112"/>
      <c r="BC669" s="179"/>
      <c r="BD669" s="179"/>
    </row>
    <row r="670" ht="14.25" customHeight="1">
      <c r="Q670" s="95"/>
      <c r="R670" s="95"/>
      <c r="AJ670" s="95"/>
      <c r="AK670" s="95"/>
      <c r="AL670" s="112"/>
      <c r="AM670" s="112"/>
      <c r="AN670" s="112"/>
      <c r="AO670" s="112"/>
      <c r="AP670" s="112"/>
      <c r="AQ670" s="112"/>
      <c r="AR670" s="112"/>
      <c r="AS670" s="112"/>
      <c r="AT670" s="112"/>
      <c r="AU670" s="112"/>
      <c r="AV670" s="112"/>
      <c r="AW670" s="112"/>
      <c r="AX670" s="112"/>
      <c r="AY670" s="112"/>
      <c r="AZ670" s="112"/>
      <c r="BA670" s="112"/>
      <c r="BB670" s="112"/>
      <c r="BC670" s="179"/>
      <c r="BD670" s="179"/>
    </row>
    <row r="671" ht="14.25" customHeight="1">
      <c r="Q671" s="95"/>
      <c r="R671" s="95"/>
      <c r="AJ671" s="95"/>
      <c r="AK671" s="95"/>
      <c r="AL671" s="112"/>
      <c r="AM671" s="112"/>
      <c r="AN671" s="112"/>
      <c r="AO671" s="112"/>
      <c r="AP671" s="112"/>
      <c r="AQ671" s="112"/>
      <c r="AR671" s="112"/>
      <c r="AS671" s="112"/>
      <c r="AT671" s="112"/>
      <c r="AU671" s="112"/>
      <c r="AV671" s="112"/>
      <c r="AW671" s="112"/>
      <c r="AX671" s="112"/>
      <c r="AY671" s="112"/>
      <c r="AZ671" s="112"/>
      <c r="BA671" s="112"/>
      <c r="BB671" s="112"/>
      <c r="BC671" s="179"/>
      <c r="BD671" s="179"/>
    </row>
    <row r="672" ht="14.25" customHeight="1">
      <c r="Q672" s="95"/>
      <c r="R672" s="95"/>
      <c r="AJ672" s="95"/>
      <c r="AK672" s="95"/>
      <c r="AL672" s="112"/>
      <c r="AM672" s="112"/>
      <c r="AN672" s="112"/>
      <c r="AO672" s="112"/>
      <c r="AP672" s="112"/>
      <c r="AQ672" s="112"/>
      <c r="AR672" s="112"/>
      <c r="AS672" s="112"/>
      <c r="AT672" s="112"/>
      <c r="AU672" s="112"/>
      <c r="AV672" s="112"/>
      <c r="AW672" s="112"/>
      <c r="AX672" s="112"/>
      <c r="AY672" s="112"/>
      <c r="AZ672" s="112"/>
      <c r="BA672" s="112"/>
      <c r="BB672" s="112"/>
      <c r="BC672" s="179"/>
      <c r="BD672" s="179"/>
    </row>
    <row r="673" ht="14.25" customHeight="1">
      <c r="Q673" s="95"/>
      <c r="R673" s="95"/>
      <c r="AJ673" s="95"/>
      <c r="AK673" s="95"/>
      <c r="AL673" s="112"/>
      <c r="AM673" s="112"/>
      <c r="AN673" s="112"/>
      <c r="AO673" s="112"/>
      <c r="AP673" s="112"/>
      <c r="AQ673" s="112"/>
      <c r="AR673" s="112"/>
      <c r="AS673" s="112"/>
      <c r="AT673" s="112"/>
      <c r="AU673" s="112"/>
      <c r="AV673" s="112"/>
      <c r="AW673" s="112"/>
      <c r="AX673" s="112"/>
      <c r="AY673" s="112"/>
      <c r="AZ673" s="112"/>
      <c r="BA673" s="112"/>
      <c r="BB673" s="112"/>
      <c r="BC673" s="179"/>
      <c r="BD673" s="179"/>
    </row>
    <row r="674" ht="14.25" customHeight="1">
      <c r="Q674" s="95"/>
      <c r="R674" s="95"/>
      <c r="AJ674" s="95"/>
      <c r="AK674" s="95"/>
      <c r="AL674" s="112"/>
      <c r="AM674" s="112"/>
      <c r="AN674" s="112"/>
      <c r="AO674" s="112"/>
      <c r="AP674" s="112"/>
      <c r="AQ674" s="112"/>
      <c r="AR674" s="112"/>
      <c r="AS674" s="112"/>
      <c r="AT674" s="112"/>
      <c r="AU674" s="112"/>
      <c r="AV674" s="112"/>
      <c r="AW674" s="112"/>
      <c r="AX674" s="112"/>
      <c r="AY674" s="112"/>
      <c r="AZ674" s="112"/>
      <c r="BA674" s="112"/>
      <c r="BB674" s="112"/>
      <c r="BC674" s="179"/>
      <c r="BD674" s="179"/>
    </row>
    <row r="675" ht="14.25" customHeight="1">
      <c r="Q675" s="95"/>
      <c r="R675" s="95"/>
      <c r="AJ675" s="95"/>
      <c r="AK675" s="95"/>
      <c r="AL675" s="112"/>
      <c r="AM675" s="112"/>
      <c r="AN675" s="112"/>
      <c r="AO675" s="112"/>
      <c r="AP675" s="112"/>
      <c r="AQ675" s="112"/>
      <c r="AR675" s="112"/>
      <c r="AS675" s="112"/>
      <c r="AT675" s="112"/>
      <c r="AU675" s="112"/>
      <c r="AV675" s="112"/>
      <c r="AW675" s="112"/>
      <c r="AX675" s="112"/>
      <c r="AY675" s="112"/>
      <c r="AZ675" s="112"/>
      <c r="BA675" s="112"/>
      <c r="BB675" s="112"/>
      <c r="BC675" s="179"/>
      <c r="BD675" s="179"/>
    </row>
    <row r="676" ht="14.25" customHeight="1">
      <c r="Q676" s="95"/>
      <c r="R676" s="95"/>
      <c r="AJ676" s="95"/>
      <c r="AK676" s="95"/>
      <c r="AL676" s="112"/>
      <c r="AM676" s="112"/>
      <c r="AN676" s="112"/>
      <c r="AO676" s="112"/>
      <c r="AP676" s="112"/>
      <c r="AQ676" s="112"/>
      <c r="AR676" s="112"/>
      <c r="AS676" s="112"/>
      <c r="AT676" s="112"/>
      <c r="AU676" s="112"/>
      <c r="AV676" s="112"/>
      <c r="AW676" s="112"/>
      <c r="AX676" s="112"/>
      <c r="AY676" s="112"/>
      <c r="AZ676" s="112"/>
      <c r="BA676" s="112"/>
      <c r="BB676" s="112"/>
      <c r="BC676" s="179"/>
      <c r="BD676" s="179"/>
    </row>
    <row r="677" ht="14.25" customHeight="1">
      <c r="Q677" s="95"/>
      <c r="R677" s="95"/>
      <c r="AJ677" s="95"/>
      <c r="AK677" s="95"/>
      <c r="AL677" s="112"/>
      <c r="AM677" s="112"/>
      <c r="AN677" s="112"/>
      <c r="AO677" s="112"/>
      <c r="AP677" s="112"/>
      <c r="AQ677" s="112"/>
      <c r="AR677" s="112"/>
      <c r="AS677" s="112"/>
      <c r="AT677" s="112"/>
      <c r="AU677" s="112"/>
      <c r="AV677" s="112"/>
      <c r="AW677" s="112"/>
      <c r="AX677" s="112"/>
      <c r="AY677" s="112"/>
      <c r="AZ677" s="112"/>
      <c r="BA677" s="112"/>
      <c r="BB677" s="112"/>
      <c r="BC677" s="179"/>
      <c r="BD677" s="179"/>
    </row>
    <row r="678" ht="14.25" customHeight="1">
      <c r="Q678" s="95"/>
      <c r="R678" s="95"/>
      <c r="AJ678" s="95"/>
      <c r="AK678" s="95"/>
      <c r="AL678" s="112"/>
      <c r="AM678" s="112"/>
      <c r="AN678" s="112"/>
      <c r="AO678" s="112"/>
      <c r="AP678" s="112"/>
      <c r="AQ678" s="112"/>
      <c r="AR678" s="112"/>
      <c r="AS678" s="112"/>
      <c r="AT678" s="112"/>
      <c r="AU678" s="112"/>
      <c r="AV678" s="112"/>
      <c r="AW678" s="112"/>
      <c r="AX678" s="112"/>
      <c r="AY678" s="112"/>
      <c r="AZ678" s="112"/>
      <c r="BA678" s="112"/>
      <c r="BB678" s="112"/>
      <c r="BC678" s="179"/>
      <c r="BD678" s="179"/>
    </row>
    <row r="679" ht="14.25" customHeight="1">
      <c r="Q679" s="95"/>
      <c r="R679" s="95"/>
      <c r="AJ679" s="95"/>
      <c r="AK679" s="95"/>
      <c r="AL679" s="112"/>
      <c r="AM679" s="112"/>
      <c r="AN679" s="112"/>
      <c r="AO679" s="112"/>
      <c r="AP679" s="112"/>
      <c r="AQ679" s="112"/>
      <c r="AR679" s="112"/>
      <c r="AS679" s="112"/>
      <c r="AT679" s="112"/>
      <c r="AU679" s="112"/>
      <c r="AV679" s="112"/>
      <c r="AW679" s="112"/>
      <c r="AX679" s="112"/>
      <c r="AY679" s="112"/>
      <c r="AZ679" s="112"/>
      <c r="BA679" s="112"/>
      <c r="BB679" s="112"/>
      <c r="BC679" s="179"/>
      <c r="BD679" s="179"/>
    </row>
    <row r="680" ht="14.25" customHeight="1">
      <c r="Q680" s="95"/>
      <c r="R680" s="95"/>
      <c r="AJ680" s="95"/>
      <c r="AK680" s="95"/>
      <c r="AL680" s="112"/>
      <c r="AM680" s="112"/>
      <c r="AN680" s="112"/>
      <c r="AO680" s="112"/>
      <c r="AP680" s="112"/>
      <c r="AQ680" s="112"/>
      <c r="AR680" s="112"/>
      <c r="AS680" s="112"/>
      <c r="AT680" s="112"/>
      <c r="AU680" s="112"/>
      <c r="AV680" s="112"/>
      <c r="AW680" s="112"/>
      <c r="AX680" s="112"/>
      <c r="AY680" s="112"/>
      <c r="AZ680" s="112"/>
      <c r="BA680" s="112"/>
      <c r="BB680" s="112"/>
      <c r="BC680" s="179"/>
      <c r="BD680" s="179"/>
    </row>
    <row r="681" ht="14.25" customHeight="1">
      <c r="Q681" s="95"/>
      <c r="R681" s="95"/>
      <c r="AJ681" s="95"/>
      <c r="AK681" s="95"/>
      <c r="AL681" s="112"/>
      <c r="AM681" s="112"/>
      <c r="AN681" s="112"/>
      <c r="AO681" s="112"/>
      <c r="AP681" s="112"/>
      <c r="AQ681" s="112"/>
      <c r="AR681" s="112"/>
      <c r="AS681" s="112"/>
      <c r="AT681" s="112"/>
      <c r="AU681" s="112"/>
      <c r="AV681" s="112"/>
      <c r="AW681" s="112"/>
      <c r="AX681" s="112"/>
      <c r="AY681" s="112"/>
      <c r="AZ681" s="112"/>
      <c r="BA681" s="112"/>
      <c r="BB681" s="112"/>
      <c r="BC681" s="179"/>
      <c r="BD681" s="179"/>
    </row>
    <row r="682" ht="14.25" customHeight="1">
      <c r="Q682" s="95"/>
      <c r="R682" s="95"/>
      <c r="AJ682" s="95"/>
      <c r="AK682" s="95"/>
      <c r="AL682" s="112"/>
      <c r="AM682" s="112"/>
      <c r="AN682" s="112"/>
      <c r="AO682" s="112"/>
      <c r="AP682" s="112"/>
      <c r="AQ682" s="112"/>
      <c r="AR682" s="112"/>
      <c r="AS682" s="112"/>
      <c r="AT682" s="112"/>
      <c r="AU682" s="112"/>
      <c r="AV682" s="112"/>
      <c r="AW682" s="112"/>
      <c r="AX682" s="112"/>
      <c r="AY682" s="112"/>
      <c r="AZ682" s="112"/>
      <c r="BA682" s="112"/>
      <c r="BB682" s="112"/>
      <c r="BC682" s="179"/>
      <c r="BD682" s="179"/>
    </row>
    <row r="683" ht="14.25" customHeight="1">
      <c r="Q683" s="95"/>
      <c r="R683" s="95"/>
      <c r="AJ683" s="95"/>
      <c r="AK683" s="95"/>
      <c r="AL683" s="112"/>
      <c r="AM683" s="112"/>
      <c r="AN683" s="112"/>
      <c r="AO683" s="112"/>
      <c r="AP683" s="112"/>
      <c r="AQ683" s="112"/>
      <c r="AR683" s="112"/>
      <c r="AS683" s="112"/>
      <c r="AT683" s="112"/>
      <c r="AU683" s="112"/>
      <c r="AV683" s="112"/>
      <c r="AW683" s="112"/>
      <c r="AX683" s="112"/>
      <c r="AY683" s="112"/>
      <c r="AZ683" s="112"/>
      <c r="BA683" s="112"/>
      <c r="BB683" s="112"/>
      <c r="BC683" s="179"/>
      <c r="BD683" s="179"/>
    </row>
    <row r="684" ht="14.25" customHeight="1">
      <c r="Q684" s="95"/>
      <c r="R684" s="95"/>
      <c r="AJ684" s="95"/>
      <c r="AK684" s="95"/>
      <c r="AL684" s="112"/>
      <c r="AM684" s="112"/>
      <c r="AN684" s="112"/>
      <c r="AO684" s="112"/>
      <c r="AP684" s="112"/>
      <c r="AQ684" s="112"/>
      <c r="AR684" s="112"/>
      <c r="AS684" s="112"/>
      <c r="AT684" s="112"/>
      <c r="AU684" s="112"/>
      <c r="AV684" s="112"/>
      <c r="AW684" s="112"/>
      <c r="AX684" s="112"/>
      <c r="AY684" s="112"/>
      <c r="AZ684" s="112"/>
      <c r="BA684" s="112"/>
      <c r="BB684" s="112"/>
      <c r="BC684" s="179"/>
      <c r="BD684" s="179"/>
    </row>
    <row r="685" ht="14.25" customHeight="1">
      <c r="Q685" s="95"/>
      <c r="R685" s="95"/>
      <c r="AJ685" s="95"/>
      <c r="AK685" s="95"/>
      <c r="AL685" s="112"/>
      <c r="AM685" s="112"/>
      <c r="AN685" s="112"/>
      <c r="AO685" s="112"/>
      <c r="AP685" s="112"/>
      <c r="AQ685" s="112"/>
      <c r="AR685" s="112"/>
      <c r="AS685" s="112"/>
      <c r="AT685" s="112"/>
      <c r="AU685" s="112"/>
      <c r="AV685" s="112"/>
      <c r="AW685" s="112"/>
      <c r="AX685" s="112"/>
      <c r="AY685" s="112"/>
      <c r="AZ685" s="112"/>
      <c r="BA685" s="112"/>
      <c r="BB685" s="112"/>
      <c r="BC685" s="179"/>
      <c r="BD685" s="179"/>
    </row>
    <row r="686" ht="14.25" customHeight="1">
      <c r="Q686" s="95"/>
      <c r="R686" s="95"/>
      <c r="AJ686" s="95"/>
      <c r="AK686" s="95"/>
      <c r="AL686" s="112"/>
      <c r="AM686" s="112"/>
      <c r="AN686" s="112"/>
      <c r="AO686" s="112"/>
      <c r="AP686" s="112"/>
      <c r="AQ686" s="112"/>
      <c r="AR686" s="112"/>
      <c r="AS686" s="112"/>
      <c r="AT686" s="112"/>
      <c r="AU686" s="112"/>
      <c r="AV686" s="112"/>
      <c r="AW686" s="112"/>
      <c r="AX686" s="112"/>
      <c r="AY686" s="112"/>
      <c r="AZ686" s="112"/>
      <c r="BA686" s="112"/>
      <c r="BB686" s="112"/>
      <c r="BC686" s="179"/>
      <c r="BD686" s="179"/>
    </row>
    <row r="687" ht="14.25" customHeight="1">
      <c r="Q687" s="95"/>
      <c r="R687" s="95"/>
      <c r="AJ687" s="95"/>
      <c r="AK687" s="95"/>
      <c r="AL687" s="112"/>
      <c r="AM687" s="112"/>
      <c r="AN687" s="112"/>
      <c r="AO687" s="112"/>
      <c r="AP687" s="112"/>
      <c r="AQ687" s="112"/>
      <c r="AR687" s="112"/>
      <c r="AS687" s="112"/>
      <c r="AT687" s="112"/>
      <c r="AU687" s="112"/>
      <c r="AV687" s="112"/>
      <c r="AW687" s="112"/>
      <c r="AX687" s="112"/>
      <c r="AY687" s="112"/>
      <c r="AZ687" s="112"/>
      <c r="BA687" s="112"/>
      <c r="BB687" s="112"/>
      <c r="BC687" s="179"/>
      <c r="BD687" s="179"/>
    </row>
    <row r="688" ht="14.25" customHeight="1">
      <c r="Q688" s="95"/>
      <c r="R688" s="95"/>
      <c r="AJ688" s="95"/>
      <c r="AK688" s="95"/>
      <c r="AL688" s="112"/>
      <c r="AM688" s="112"/>
      <c r="AN688" s="112"/>
      <c r="AO688" s="112"/>
      <c r="AP688" s="112"/>
      <c r="AQ688" s="112"/>
      <c r="AR688" s="112"/>
      <c r="AS688" s="112"/>
      <c r="AT688" s="112"/>
      <c r="AU688" s="112"/>
      <c r="AV688" s="112"/>
      <c r="AW688" s="112"/>
      <c r="AX688" s="112"/>
      <c r="AY688" s="112"/>
      <c r="AZ688" s="112"/>
      <c r="BA688" s="112"/>
      <c r="BB688" s="112"/>
      <c r="BC688" s="179"/>
      <c r="BD688" s="179"/>
    </row>
    <row r="689" ht="14.25" customHeight="1">
      <c r="Q689" s="95"/>
      <c r="R689" s="95"/>
      <c r="AJ689" s="95"/>
      <c r="AK689" s="95"/>
      <c r="AL689" s="112"/>
      <c r="AM689" s="112"/>
      <c r="AN689" s="112"/>
      <c r="AO689" s="112"/>
      <c r="AP689" s="112"/>
      <c r="AQ689" s="112"/>
      <c r="AR689" s="112"/>
      <c r="AS689" s="112"/>
      <c r="AT689" s="112"/>
      <c r="AU689" s="112"/>
      <c r="AV689" s="112"/>
      <c r="AW689" s="112"/>
      <c r="AX689" s="112"/>
      <c r="AY689" s="112"/>
      <c r="AZ689" s="112"/>
      <c r="BA689" s="112"/>
      <c r="BB689" s="112"/>
      <c r="BC689" s="179"/>
      <c r="BD689" s="179"/>
    </row>
    <row r="690" ht="14.25" customHeight="1">
      <c r="Q690" s="95"/>
      <c r="R690" s="95"/>
      <c r="AJ690" s="95"/>
      <c r="AK690" s="95"/>
      <c r="AL690" s="112"/>
      <c r="AM690" s="112"/>
      <c r="AN690" s="112"/>
      <c r="AO690" s="112"/>
      <c r="AP690" s="112"/>
      <c r="AQ690" s="112"/>
      <c r="AR690" s="112"/>
      <c r="AS690" s="112"/>
      <c r="AT690" s="112"/>
      <c r="AU690" s="112"/>
      <c r="AV690" s="112"/>
      <c r="AW690" s="112"/>
      <c r="AX690" s="112"/>
      <c r="AY690" s="112"/>
      <c r="AZ690" s="112"/>
      <c r="BA690" s="112"/>
      <c r="BB690" s="112"/>
      <c r="BC690" s="179"/>
      <c r="BD690" s="179"/>
    </row>
    <row r="691" ht="14.25" customHeight="1">
      <c r="Q691" s="95"/>
      <c r="R691" s="95"/>
      <c r="AJ691" s="95"/>
      <c r="AK691" s="95"/>
      <c r="AL691" s="112"/>
      <c r="AM691" s="112"/>
      <c r="AN691" s="112"/>
      <c r="AO691" s="112"/>
      <c r="AP691" s="112"/>
      <c r="AQ691" s="112"/>
      <c r="AR691" s="112"/>
      <c r="AS691" s="112"/>
      <c r="AT691" s="112"/>
      <c r="AU691" s="112"/>
      <c r="AV691" s="112"/>
      <c r="AW691" s="112"/>
      <c r="AX691" s="112"/>
      <c r="AY691" s="112"/>
      <c r="AZ691" s="112"/>
      <c r="BA691" s="112"/>
      <c r="BB691" s="112"/>
      <c r="BC691" s="179"/>
      <c r="BD691" s="179"/>
    </row>
    <row r="692" ht="14.25" customHeight="1">
      <c r="Q692" s="95"/>
      <c r="R692" s="95"/>
      <c r="AJ692" s="95"/>
      <c r="AK692" s="95"/>
      <c r="AL692" s="112"/>
      <c r="AM692" s="112"/>
      <c r="AN692" s="112"/>
      <c r="AO692" s="112"/>
      <c r="AP692" s="112"/>
      <c r="AQ692" s="112"/>
      <c r="AR692" s="112"/>
      <c r="AS692" s="112"/>
      <c r="AT692" s="112"/>
      <c r="AU692" s="112"/>
      <c r="AV692" s="112"/>
      <c r="AW692" s="112"/>
      <c r="AX692" s="112"/>
      <c r="AY692" s="112"/>
      <c r="AZ692" s="112"/>
      <c r="BA692" s="112"/>
      <c r="BB692" s="112"/>
      <c r="BC692" s="179"/>
      <c r="BD692" s="179"/>
    </row>
    <row r="693" ht="14.25" customHeight="1">
      <c r="Q693" s="95"/>
      <c r="R693" s="95"/>
      <c r="AJ693" s="95"/>
      <c r="AK693" s="95"/>
      <c r="AL693" s="112"/>
      <c r="AM693" s="112"/>
      <c r="AN693" s="112"/>
      <c r="AO693" s="112"/>
      <c r="AP693" s="112"/>
      <c r="AQ693" s="112"/>
      <c r="AR693" s="112"/>
      <c r="AS693" s="112"/>
      <c r="AT693" s="112"/>
      <c r="AU693" s="112"/>
      <c r="AV693" s="112"/>
      <c r="AW693" s="112"/>
      <c r="AX693" s="112"/>
      <c r="AY693" s="112"/>
      <c r="AZ693" s="112"/>
      <c r="BA693" s="112"/>
      <c r="BB693" s="112"/>
      <c r="BC693" s="179"/>
      <c r="BD693" s="179"/>
    </row>
    <row r="694" ht="14.25" customHeight="1">
      <c r="Q694" s="95"/>
      <c r="R694" s="95"/>
      <c r="AJ694" s="95"/>
      <c r="AK694" s="95"/>
      <c r="AL694" s="112"/>
      <c r="AM694" s="112"/>
      <c r="AN694" s="112"/>
      <c r="AO694" s="112"/>
      <c r="AP694" s="112"/>
      <c r="AQ694" s="112"/>
      <c r="AR694" s="112"/>
      <c r="AS694" s="112"/>
      <c r="AT694" s="112"/>
      <c r="AU694" s="112"/>
      <c r="AV694" s="112"/>
      <c r="AW694" s="112"/>
      <c r="AX694" s="112"/>
      <c r="AY694" s="112"/>
      <c r="AZ694" s="112"/>
      <c r="BA694" s="112"/>
      <c r="BB694" s="112"/>
      <c r="BC694" s="179"/>
      <c r="BD694" s="179"/>
    </row>
    <row r="695" ht="14.25" customHeight="1">
      <c r="Q695" s="95"/>
      <c r="R695" s="95"/>
      <c r="AJ695" s="95"/>
      <c r="AK695" s="95"/>
      <c r="AL695" s="112"/>
      <c r="AM695" s="112"/>
      <c r="AN695" s="112"/>
      <c r="AO695" s="112"/>
      <c r="AP695" s="112"/>
      <c r="AQ695" s="112"/>
      <c r="AR695" s="112"/>
      <c r="AS695" s="112"/>
      <c r="AT695" s="112"/>
      <c r="AU695" s="112"/>
      <c r="AV695" s="112"/>
      <c r="AW695" s="112"/>
      <c r="AX695" s="112"/>
      <c r="AY695" s="112"/>
      <c r="AZ695" s="112"/>
      <c r="BA695" s="112"/>
      <c r="BB695" s="112"/>
      <c r="BC695" s="179"/>
      <c r="BD695" s="179"/>
    </row>
    <row r="696" ht="14.25" customHeight="1">
      <c r="Q696" s="95"/>
      <c r="R696" s="95"/>
      <c r="AJ696" s="95"/>
      <c r="AK696" s="95"/>
      <c r="AL696" s="112"/>
      <c r="AM696" s="112"/>
      <c r="AN696" s="112"/>
      <c r="AO696" s="112"/>
      <c r="AP696" s="112"/>
      <c r="AQ696" s="112"/>
      <c r="AR696" s="112"/>
      <c r="AS696" s="112"/>
      <c r="AT696" s="112"/>
      <c r="AU696" s="112"/>
      <c r="AV696" s="112"/>
      <c r="AW696" s="112"/>
      <c r="AX696" s="112"/>
      <c r="AY696" s="112"/>
      <c r="AZ696" s="112"/>
      <c r="BA696" s="112"/>
      <c r="BB696" s="112"/>
      <c r="BC696" s="179"/>
      <c r="BD696" s="179"/>
    </row>
    <row r="697" ht="14.25" customHeight="1">
      <c r="Q697" s="95"/>
      <c r="R697" s="95"/>
      <c r="AJ697" s="95"/>
      <c r="AK697" s="95"/>
      <c r="AL697" s="112"/>
      <c r="AM697" s="112"/>
      <c r="AN697" s="112"/>
      <c r="AO697" s="112"/>
      <c r="AP697" s="112"/>
      <c r="AQ697" s="112"/>
      <c r="AR697" s="112"/>
      <c r="AS697" s="112"/>
      <c r="AT697" s="112"/>
      <c r="AU697" s="112"/>
      <c r="AV697" s="112"/>
      <c r="AW697" s="112"/>
      <c r="AX697" s="112"/>
      <c r="AY697" s="112"/>
      <c r="AZ697" s="112"/>
      <c r="BA697" s="112"/>
      <c r="BB697" s="112"/>
      <c r="BC697" s="179"/>
      <c r="BD697" s="179"/>
    </row>
    <row r="698" ht="14.25" customHeight="1">
      <c r="Q698" s="95"/>
      <c r="R698" s="95"/>
      <c r="AJ698" s="95"/>
      <c r="AK698" s="95"/>
      <c r="AL698" s="112"/>
      <c r="AM698" s="112"/>
      <c r="AN698" s="112"/>
      <c r="AO698" s="112"/>
      <c r="AP698" s="112"/>
      <c r="AQ698" s="112"/>
      <c r="AR698" s="112"/>
      <c r="AS698" s="112"/>
      <c r="AT698" s="112"/>
      <c r="AU698" s="112"/>
      <c r="AV698" s="112"/>
      <c r="AW698" s="112"/>
      <c r="AX698" s="112"/>
      <c r="AY698" s="112"/>
      <c r="AZ698" s="112"/>
      <c r="BA698" s="112"/>
      <c r="BB698" s="112"/>
      <c r="BC698" s="179"/>
      <c r="BD698" s="179"/>
    </row>
    <row r="699" ht="14.25" customHeight="1">
      <c r="Q699" s="95"/>
      <c r="R699" s="95"/>
      <c r="AJ699" s="95"/>
      <c r="AK699" s="95"/>
      <c r="AL699" s="112"/>
      <c r="AM699" s="112"/>
      <c r="AN699" s="112"/>
      <c r="AO699" s="112"/>
      <c r="AP699" s="112"/>
      <c r="AQ699" s="112"/>
      <c r="AR699" s="112"/>
      <c r="AS699" s="112"/>
      <c r="AT699" s="112"/>
      <c r="AU699" s="112"/>
      <c r="AV699" s="112"/>
      <c r="AW699" s="112"/>
      <c r="AX699" s="112"/>
      <c r="AY699" s="112"/>
      <c r="AZ699" s="112"/>
      <c r="BA699" s="112"/>
      <c r="BB699" s="112"/>
      <c r="BC699" s="179"/>
      <c r="BD699" s="179"/>
    </row>
    <row r="700" ht="14.25" customHeight="1">
      <c r="Q700" s="95"/>
      <c r="R700" s="95"/>
      <c r="AJ700" s="95"/>
      <c r="AK700" s="95"/>
      <c r="AL700" s="112"/>
      <c r="AM700" s="112"/>
      <c r="AN700" s="112"/>
      <c r="AO700" s="112"/>
      <c r="AP700" s="112"/>
      <c r="AQ700" s="112"/>
      <c r="AR700" s="112"/>
      <c r="AS700" s="112"/>
      <c r="AT700" s="112"/>
      <c r="AU700" s="112"/>
      <c r="AV700" s="112"/>
      <c r="AW700" s="112"/>
      <c r="AX700" s="112"/>
      <c r="AY700" s="112"/>
      <c r="AZ700" s="112"/>
      <c r="BA700" s="112"/>
      <c r="BB700" s="112"/>
      <c r="BC700" s="179"/>
      <c r="BD700" s="179"/>
    </row>
    <row r="701" ht="14.25" customHeight="1">
      <c r="Q701" s="95"/>
      <c r="R701" s="95"/>
      <c r="AJ701" s="95"/>
      <c r="AK701" s="95"/>
      <c r="AL701" s="112"/>
      <c r="AM701" s="112"/>
      <c r="AN701" s="112"/>
      <c r="AO701" s="112"/>
      <c r="AP701" s="112"/>
      <c r="AQ701" s="112"/>
      <c r="AR701" s="112"/>
      <c r="AS701" s="112"/>
      <c r="AT701" s="112"/>
      <c r="AU701" s="112"/>
      <c r="AV701" s="112"/>
      <c r="AW701" s="112"/>
      <c r="AX701" s="112"/>
      <c r="AY701" s="112"/>
      <c r="AZ701" s="112"/>
      <c r="BA701" s="112"/>
      <c r="BB701" s="112"/>
      <c r="BC701" s="179"/>
      <c r="BD701" s="179"/>
    </row>
    <row r="702" ht="14.25" customHeight="1">
      <c r="Q702" s="95"/>
      <c r="R702" s="95"/>
      <c r="AJ702" s="95"/>
      <c r="AK702" s="95"/>
      <c r="AL702" s="112"/>
      <c r="AM702" s="112"/>
      <c r="AN702" s="112"/>
      <c r="AO702" s="112"/>
      <c r="AP702" s="112"/>
      <c r="AQ702" s="112"/>
      <c r="AR702" s="112"/>
      <c r="AS702" s="112"/>
      <c r="AT702" s="112"/>
      <c r="AU702" s="112"/>
      <c r="AV702" s="112"/>
      <c r="AW702" s="112"/>
      <c r="AX702" s="112"/>
      <c r="AY702" s="112"/>
      <c r="AZ702" s="112"/>
      <c r="BA702" s="112"/>
      <c r="BB702" s="112"/>
      <c r="BC702" s="179"/>
      <c r="BD702" s="179"/>
    </row>
    <row r="703" ht="14.25" customHeight="1">
      <c r="Q703" s="95"/>
      <c r="R703" s="95"/>
      <c r="AJ703" s="95"/>
      <c r="AK703" s="95"/>
      <c r="AL703" s="112"/>
      <c r="AM703" s="112"/>
      <c r="AN703" s="112"/>
      <c r="AO703" s="112"/>
      <c r="AP703" s="112"/>
      <c r="AQ703" s="112"/>
      <c r="AR703" s="112"/>
      <c r="AS703" s="112"/>
      <c r="AT703" s="112"/>
      <c r="AU703" s="112"/>
      <c r="AV703" s="112"/>
      <c r="AW703" s="112"/>
      <c r="AX703" s="112"/>
      <c r="AY703" s="112"/>
      <c r="AZ703" s="112"/>
      <c r="BA703" s="112"/>
      <c r="BB703" s="112"/>
      <c r="BC703" s="179"/>
      <c r="BD703" s="179"/>
    </row>
    <row r="704" ht="14.25" customHeight="1">
      <c r="Q704" s="95"/>
      <c r="R704" s="95"/>
      <c r="AJ704" s="95"/>
      <c r="AK704" s="95"/>
      <c r="AL704" s="112"/>
      <c r="AM704" s="112"/>
      <c r="AN704" s="112"/>
      <c r="AO704" s="112"/>
      <c r="AP704" s="112"/>
      <c r="AQ704" s="112"/>
      <c r="AR704" s="112"/>
      <c r="AS704" s="112"/>
      <c r="AT704" s="112"/>
      <c r="AU704" s="112"/>
      <c r="AV704" s="112"/>
      <c r="AW704" s="112"/>
      <c r="AX704" s="112"/>
      <c r="AY704" s="112"/>
      <c r="AZ704" s="112"/>
      <c r="BA704" s="112"/>
      <c r="BB704" s="112"/>
      <c r="BC704" s="179"/>
      <c r="BD704" s="179"/>
    </row>
    <row r="705" ht="14.25" customHeight="1">
      <c r="Q705" s="95"/>
      <c r="R705" s="95"/>
      <c r="AJ705" s="95"/>
      <c r="AK705" s="95"/>
      <c r="AL705" s="112"/>
      <c r="AM705" s="112"/>
      <c r="AN705" s="112"/>
      <c r="AO705" s="112"/>
      <c r="AP705" s="112"/>
      <c r="AQ705" s="112"/>
      <c r="AR705" s="112"/>
      <c r="AS705" s="112"/>
      <c r="AT705" s="112"/>
      <c r="AU705" s="112"/>
      <c r="AV705" s="112"/>
      <c r="AW705" s="112"/>
      <c r="AX705" s="112"/>
      <c r="AY705" s="112"/>
      <c r="AZ705" s="112"/>
      <c r="BA705" s="112"/>
      <c r="BB705" s="112"/>
      <c r="BC705" s="179"/>
      <c r="BD705" s="179"/>
    </row>
    <row r="706" ht="14.25" customHeight="1">
      <c r="Q706" s="95"/>
      <c r="R706" s="95"/>
      <c r="AJ706" s="95"/>
      <c r="AK706" s="95"/>
      <c r="AL706" s="112"/>
      <c r="AM706" s="112"/>
      <c r="AN706" s="112"/>
      <c r="AO706" s="112"/>
      <c r="AP706" s="112"/>
      <c r="AQ706" s="112"/>
      <c r="AR706" s="112"/>
      <c r="AS706" s="112"/>
      <c r="AT706" s="112"/>
      <c r="AU706" s="112"/>
      <c r="AV706" s="112"/>
      <c r="AW706" s="112"/>
      <c r="AX706" s="112"/>
      <c r="AY706" s="112"/>
      <c r="AZ706" s="112"/>
      <c r="BA706" s="112"/>
      <c r="BB706" s="112"/>
      <c r="BC706" s="179"/>
      <c r="BD706" s="179"/>
    </row>
    <row r="707" ht="14.25" customHeight="1">
      <c r="Q707" s="95"/>
      <c r="R707" s="95"/>
      <c r="AJ707" s="95"/>
      <c r="AK707" s="95"/>
      <c r="AL707" s="112"/>
      <c r="AM707" s="112"/>
      <c r="AN707" s="112"/>
      <c r="AO707" s="112"/>
      <c r="AP707" s="112"/>
      <c r="AQ707" s="112"/>
      <c r="AR707" s="112"/>
      <c r="AS707" s="112"/>
      <c r="AT707" s="112"/>
      <c r="AU707" s="112"/>
      <c r="AV707" s="112"/>
      <c r="AW707" s="112"/>
      <c r="AX707" s="112"/>
      <c r="AY707" s="112"/>
      <c r="AZ707" s="112"/>
      <c r="BA707" s="112"/>
      <c r="BB707" s="112"/>
      <c r="BC707" s="179"/>
      <c r="BD707" s="179"/>
    </row>
    <row r="708" ht="14.25" customHeight="1">
      <c r="Q708" s="95"/>
      <c r="R708" s="95"/>
      <c r="AJ708" s="95"/>
      <c r="AK708" s="95"/>
      <c r="AL708" s="112"/>
      <c r="AM708" s="112"/>
      <c r="AN708" s="112"/>
      <c r="AO708" s="112"/>
      <c r="AP708" s="112"/>
      <c r="AQ708" s="112"/>
      <c r="AR708" s="112"/>
      <c r="AS708" s="112"/>
      <c r="AT708" s="112"/>
      <c r="AU708" s="112"/>
      <c r="AV708" s="112"/>
      <c r="AW708" s="112"/>
      <c r="AX708" s="112"/>
      <c r="AY708" s="112"/>
      <c r="AZ708" s="112"/>
      <c r="BA708" s="112"/>
      <c r="BB708" s="112"/>
      <c r="BC708" s="179"/>
      <c r="BD708" s="179"/>
    </row>
    <row r="709" ht="14.25" customHeight="1">
      <c r="Q709" s="95"/>
      <c r="R709" s="95"/>
      <c r="AJ709" s="95"/>
      <c r="AK709" s="95"/>
      <c r="AL709" s="112"/>
      <c r="AM709" s="112"/>
      <c r="AN709" s="112"/>
      <c r="AO709" s="112"/>
      <c r="AP709" s="112"/>
      <c r="AQ709" s="112"/>
      <c r="AR709" s="112"/>
      <c r="AS709" s="112"/>
      <c r="AT709" s="112"/>
      <c r="AU709" s="112"/>
      <c r="AV709" s="112"/>
      <c r="AW709" s="112"/>
      <c r="AX709" s="112"/>
      <c r="AY709" s="112"/>
      <c r="AZ709" s="112"/>
      <c r="BA709" s="112"/>
      <c r="BB709" s="112"/>
      <c r="BC709" s="179"/>
      <c r="BD709" s="179"/>
    </row>
    <row r="710" ht="14.25" customHeight="1">
      <c r="Q710" s="95"/>
      <c r="R710" s="95"/>
      <c r="AJ710" s="95"/>
      <c r="AK710" s="95"/>
      <c r="AL710" s="112"/>
      <c r="AM710" s="112"/>
      <c r="AN710" s="112"/>
      <c r="AO710" s="112"/>
      <c r="AP710" s="112"/>
      <c r="AQ710" s="112"/>
      <c r="AR710" s="112"/>
      <c r="AS710" s="112"/>
      <c r="AT710" s="112"/>
      <c r="AU710" s="112"/>
      <c r="AV710" s="112"/>
      <c r="AW710" s="112"/>
      <c r="AX710" s="112"/>
      <c r="AY710" s="112"/>
      <c r="AZ710" s="112"/>
      <c r="BA710" s="112"/>
      <c r="BB710" s="112"/>
      <c r="BC710" s="179"/>
      <c r="BD710" s="179"/>
    </row>
    <row r="711" ht="14.25" customHeight="1">
      <c r="Q711" s="95"/>
      <c r="R711" s="95"/>
      <c r="AJ711" s="95"/>
      <c r="AK711" s="95"/>
      <c r="AL711" s="112"/>
      <c r="AM711" s="112"/>
      <c r="AN711" s="112"/>
      <c r="AO711" s="112"/>
      <c r="AP711" s="112"/>
      <c r="AQ711" s="112"/>
      <c r="AR711" s="112"/>
      <c r="AS711" s="112"/>
      <c r="AT711" s="112"/>
      <c r="AU711" s="112"/>
      <c r="AV711" s="112"/>
      <c r="AW711" s="112"/>
      <c r="AX711" s="112"/>
      <c r="AY711" s="112"/>
      <c r="AZ711" s="112"/>
      <c r="BA711" s="112"/>
      <c r="BB711" s="112"/>
      <c r="BC711" s="179"/>
      <c r="BD711" s="179"/>
    </row>
    <row r="712" ht="14.25" customHeight="1">
      <c r="Q712" s="95"/>
      <c r="R712" s="95"/>
      <c r="AJ712" s="95"/>
      <c r="AK712" s="95"/>
      <c r="AL712" s="112"/>
      <c r="AM712" s="112"/>
      <c r="AN712" s="112"/>
      <c r="AO712" s="112"/>
      <c r="AP712" s="112"/>
      <c r="AQ712" s="112"/>
      <c r="AR712" s="112"/>
      <c r="AS712" s="112"/>
      <c r="AT712" s="112"/>
      <c r="AU712" s="112"/>
      <c r="AV712" s="112"/>
      <c r="AW712" s="112"/>
      <c r="AX712" s="112"/>
      <c r="AY712" s="112"/>
      <c r="AZ712" s="112"/>
      <c r="BA712" s="112"/>
      <c r="BB712" s="112"/>
      <c r="BC712" s="179"/>
      <c r="BD712" s="179"/>
    </row>
    <row r="713" ht="14.25" customHeight="1">
      <c r="Q713" s="95"/>
      <c r="R713" s="95"/>
      <c r="AJ713" s="95"/>
      <c r="AK713" s="95"/>
      <c r="AL713" s="112"/>
      <c r="AM713" s="112"/>
      <c r="AN713" s="112"/>
      <c r="AO713" s="112"/>
      <c r="AP713" s="112"/>
      <c r="AQ713" s="112"/>
      <c r="AR713" s="112"/>
      <c r="AS713" s="112"/>
      <c r="AT713" s="112"/>
      <c r="AU713" s="112"/>
      <c r="AV713" s="112"/>
      <c r="AW713" s="112"/>
      <c r="AX713" s="112"/>
      <c r="AY713" s="112"/>
      <c r="AZ713" s="112"/>
      <c r="BA713" s="112"/>
      <c r="BB713" s="112"/>
      <c r="BC713" s="179"/>
      <c r="BD713" s="179"/>
    </row>
    <row r="714" ht="14.25" customHeight="1">
      <c r="Q714" s="95"/>
      <c r="R714" s="95"/>
      <c r="AJ714" s="95"/>
      <c r="AK714" s="95"/>
      <c r="AL714" s="112"/>
      <c r="AM714" s="112"/>
      <c r="AN714" s="112"/>
      <c r="AO714" s="112"/>
      <c r="AP714" s="112"/>
      <c r="AQ714" s="112"/>
      <c r="AR714" s="112"/>
      <c r="AS714" s="112"/>
      <c r="AT714" s="112"/>
      <c r="AU714" s="112"/>
      <c r="AV714" s="112"/>
      <c r="AW714" s="112"/>
      <c r="AX714" s="112"/>
      <c r="AY714" s="112"/>
      <c r="AZ714" s="112"/>
      <c r="BA714" s="112"/>
      <c r="BB714" s="112"/>
      <c r="BC714" s="179"/>
      <c r="BD714" s="179"/>
    </row>
    <row r="715" ht="14.25" customHeight="1">
      <c r="Q715" s="95"/>
      <c r="R715" s="95"/>
      <c r="AJ715" s="95"/>
      <c r="AK715" s="95"/>
      <c r="AL715" s="112"/>
      <c r="AM715" s="112"/>
      <c r="AN715" s="112"/>
      <c r="AO715" s="112"/>
      <c r="AP715" s="112"/>
      <c r="AQ715" s="112"/>
      <c r="AR715" s="112"/>
      <c r="AS715" s="112"/>
      <c r="AT715" s="112"/>
      <c r="AU715" s="112"/>
      <c r="AV715" s="112"/>
      <c r="AW715" s="112"/>
      <c r="AX715" s="112"/>
      <c r="AY715" s="112"/>
      <c r="AZ715" s="112"/>
      <c r="BA715" s="112"/>
      <c r="BB715" s="112"/>
      <c r="BC715" s="179"/>
      <c r="BD715" s="179"/>
    </row>
    <row r="716" ht="14.25" customHeight="1">
      <c r="Q716" s="95"/>
      <c r="R716" s="95"/>
      <c r="AJ716" s="95"/>
      <c r="AK716" s="95"/>
      <c r="AL716" s="112"/>
      <c r="AM716" s="112"/>
      <c r="AN716" s="112"/>
      <c r="AO716" s="112"/>
      <c r="AP716" s="112"/>
      <c r="AQ716" s="112"/>
      <c r="AR716" s="112"/>
      <c r="AS716" s="112"/>
      <c r="AT716" s="112"/>
      <c r="AU716" s="112"/>
      <c r="AV716" s="112"/>
      <c r="AW716" s="112"/>
      <c r="AX716" s="112"/>
      <c r="AY716" s="112"/>
      <c r="AZ716" s="112"/>
      <c r="BA716" s="112"/>
      <c r="BB716" s="112"/>
      <c r="BC716" s="179"/>
      <c r="BD716" s="179"/>
    </row>
    <row r="717" ht="14.25" customHeight="1">
      <c r="Q717" s="95"/>
      <c r="R717" s="95"/>
      <c r="AJ717" s="95"/>
      <c r="AK717" s="95"/>
      <c r="AL717" s="112"/>
      <c r="AM717" s="112"/>
      <c r="AN717" s="112"/>
      <c r="AO717" s="112"/>
      <c r="AP717" s="112"/>
      <c r="AQ717" s="112"/>
      <c r="AR717" s="112"/>
      <c r="AS717" s="112"/>
      <c r="AT717" s="112"/>
      <c r="AU717" s="112"/>
      <c r="AV717" s="112"/>
      <c r="AW717" s="112"/>
      <c r="AX717" s="112"/>
      <c r="AY717" s="112"/>
      <c r="AZ717" s="112"/>
      <c r="BA717" s="112"/>
      <c r="BB717" s="112"/>
      <c r="BC717" s="179"/>
      <c r="BD717" s="179"/>
    </row>
    <row r="718" ht="14.25" customHeight="1">
      <c r="Q718" s="95"/>
      <c r="R718" s="95"/>
      <c r="AJ718" s="95"/>
      <c r="AK718" s="95"/>
      <c r="AL718" s="112"/>
      <c r="AM718" s="112"/>
      <c r="AN718" s="112"/>
      <c r="AO718" s="112"/>
      <c r="AP718" s="112"/>
      <c r="AQ718" s="112"/>
      <c r="AR718" s="112"/>
      <c r="AS718" s="112"/>
      <c r="AT718" s="112"/>
      <c r="AU718" s="112"/>
      <c r="AV718" s="112"/>
      <c r="AW718" s="112"/>
      <c r="AX718" s="112"/>
      <c r="AY718" s="112"/>
      <c r="AZ718" s="112"/>
      <c r="BA718" s="112"/>
      <c r="BB718" s="112"/>
      <c r="BC718" s="179"/>
      <c r="BD718" s="179"/>
    </row>
    <row r="719" ht="14.25" customHeight="1">
      <c r="Q719" s="95"/>
      <c r="R719" s="95"/>
      <c r="AJ719" s="95"/>
      <c r="AK719" s="95"/>
      <c r="AL719" s="112"/>
      <c r="AM719" s="112"/>
      <c r="AN719" s="112"/>
      <c r="AO719" s="112"/>
      <c r="AP719" s="112"/>
      <c r="AQ719" s="112"/>
      <c r="AR719" s="112"/>
      <c r="AS719" s="112"/>
      <c r="AT719" s="112"/>
      <c r="AU719" s="112"/>
      <c r="AV719" s="112"/>
      <c r="AW719" s="112"/>
      <c r="AX719" s="112"/>
      <c r="AY719" s="112"/>
      <c r="AZ719" s="112"/>
      <c r="BA719" s="112"/>
      <c r="BB719" s="112"/>
      <c r="BC719" s="179"/>
      <c r="BD719" s="179"/>
    </row>
    <row r="720" ht="14.25" customHeight="1">
      <c r="Q720" s="95"/>
      <c r="R720" s="95"/>
      <c r="AJ720" s="95"/>
      <c r="AK720" s="95"/>
      <c r="AL720" s="112"/>
      <c r="AM720" s="112"/>
      <c r="AN720" s="112"/>
      <c r="AO720" s="112"/>
      <c r="AP720" s="112"/>
      <c r="AQ720" s="112"/>
      <c r="AR720" s="112"/>
      <c r="AS720" s="112"/>
      <c r="AT720" s="112"/>
      <c r="AU720" s="112"/>
      <c r="AV720" s="112"/>
      <c r="AW720" s="112"/>
      <c r="AX720" s="112"/>
      <c r="AY720" s="112"/>
      <c r="AZ720" s="112"/>
      <c r="BA720" s="112"/>
      <c r="BB720" s="112"/>
      <c r="BC720" s="179"/>
      <c r="BD720" s="179"/>
    </row>
    <row r="721" ht="14.25" customHeight="1">
      <c r="Q721" s="95"/>
      <c r="R721" s="95"/>
      <c r="AJ721" s="95"/>
      <c r="AK721" s="95"/>
      <c r="AL721" s="112"/>
      <c r="AM721" s="112"/>
      <c r="AN721" s="112"/>
      <c r="AO721" s="112"/>
      <c r="AP721" s="112"/>
      <c r="AQ721" s="112"/>
      <c r="AR721" s="112"/>
      <c r="AS721" s="112"/>
      <c r="AT721" s="112"/>
      <c r="AU721" s="112"/>
      <c r="AV721" s="112"/>
      <c r="AW721" s="112"/>
      <c r="AX721" s="112"/>
      <c r="AY721" s="112"/>
      <c r="AZ721" s="112"/>
      <c r="BA721" s="112"/>
      <c r="BB721" s="112"/>
      <c r="BC721" s="179"/>
      <c r="BD721" s="179"/>
    </row>
    <row r="722" ht="14.25" customHeight="1">
      <c r="Q722" s="95"/>
      <c r="R722" s="95"/>
      <c r="AJ722" s="95"/>
      <c r="AK722" s="95"/>
      <c r="AL722" s="112"/>
      <c r="AM722" s="112"/>
      <c r="AN722" s="112"/>
      <c r="AO722" s="112"/>
      <c r="AP722" s="112"/>
      <c r="AQ722" s="112"/>
      <c r="AR722" s="112"/>
      <c r="AS722" s="112"/>
      <c r="AT722" s="112"/>
      <c r="AU722" s="112"/>
      <c r="AV722" s="112"/>
      <c r="AW722" s="112"/>
      <c r="AX722" s="112"/>
      <c r="AY722" s="112"/>
      <c r="AZ722" s="112"/>
      <c r="BA722" s="112"/>
      <c r="BB722" s="112"/>
      <c r="BC722" s="179"/>
      <c r="BD722" s="179"/>
    </row>
    <row r="723" ht="14.25" customHeight="1">
      <c r="Q723" s="95"/>
      <c r="R723" s="95"/>
      <c r="AJ723" s="95"/>
      <c r="AK723" s="95"/>
      <c r="AL723" s="112"/>
      <c r="AM723" s="112"/>
      <c r="AN723" s="112"/>
      <c r="AO723" s="112"/>
      <c r="AP723" s="112"/>
      <c r="AQ723" s="112"/>
      <c r="AR723" s="112"/>
      <c r="AS723" s="112"/>
      <c r="AT723" s="112"/>
      <c r="AU723" s="112"/>
      <c r="AV723" s="112"/>
      <c r="AW723" s="112"/>
      <c r="AX723" s="112"/>
      <c r="AY723" s="112"/>
      <c r="AZ723" s="112"/>
      <c r="BA723" s="112"/>
      <c r="BB723" s="112"/>
      <c r="BC723" s="179"/>
      <c r="BD723" s="179"/>
    </row>
    <row r="724" ht="14.25" customHeight="1">
      <c r="Q724" s="95"/>
      <c r="R724" s="95"/>
      <c r="AJ724" s="95"/>
      <c r="AK724" s="95"/>
      <c r="AL724" s="112"/>
      <c r="AM724" s="112"/>
      <c r="AN724" s="112"/>
      <c r="AO724" s="112"/>
      <c r="AP724" s="112"/>
      <c r="AQ724" s="112"/>
      <c r="AR724" s="112"/>
      <c r="AS724" s="112"/>
      <c r="AT724" s="112"/>
      <c r="AU724" s="112"/>
      <c r="AV724" s="112"/>
      <c r="AW724" s="112"/>
      <c r="AX724" s="112"/>
      <c r="AY724" s="112"/>
      <c r="AZ724" s="112"/>
      <c r="BA724" s="112"/>
      <c r="BB724" s="112"/>
      <c r="BC724" s="179"/>
      <c r="BD724" s="179"/>
    </row>
    <row r="725" ht="14.25" customHeight="1">
      <c r="Q725" s="95"/>
      <c r="R725" s="95"/>
      <c r="AJ725" s="95"/>
      <c r="AK725" s="95"/>
      <c r="AL725" s="112"/>
      <c r="AM725" s="112"/>
      <c r="AN725" s="112"/>
      <c r="AO725" s="112"/>
      <c r="AP725" s="112"/>
      <c r="AQ725" s="112"/>
      <c r="AR725" s="112"/>
      <c r="AS725" s="112"/>
      <c r="AT725" s="112"/>
      <c r="AU725" s="112"/>
      <c r="AV725" s="112"/>
      <c r="AW725" s="112"/>
      <c r="AX725" s="112"/>
      <c r="AY725" s="112"/>
      <c r="AZ725" s="112"/>
      <c r="BA725" s="112"/>
      <c r="BB725" s="112"/>
      <c r="BC725" s="179"/>
      <c r="BD725" s="179"/>
    </row>
    <row r="726" ht="14.25" customHeight="1">
      <c r="Q726" s="95"/>
      <c r="R726" s="95"/>
      <c r="AJ726" s="95"/>
      <c r="AK726" s="95"/>
      <c r="AL726" s="112"/>
      <c r="AM726" s="112"/>
      <c r="AN726" s="112"/>
      <c r="AO726" s="112"/>
      <c r="AP726" s="112"/>
      <c r="AQ726" s="112"/>
      <c r="AR726" s="112"/>
      <c r="AS726" s="112"/>
      <c r="AT726" s="112"/>
      <c r="AU726" s="112"/>
      <c r="AV726" s="112"/>
      <c r="AW726" s="112"/>
      <c r="AX726" s="112"/>
      <c r="AY726" s="112"/>
      <c r="AZ726" s="112"/>
      <c r="BA726" s="112"/>
      <c r="BB726" s="112"/>
      <c r="BC726" s="179"/>
      <c r="BD726" s="179"/>
    </row>
    <row r="727" ht="14.25" customHeight="1">
      <c r="Q727" s="95"/>
      <c r="R727" s="95"/>
      <c r="AJ727" s="95"/>
      <c r="AK727" s="95"/>
      <c r="AL727" s="112"/>
      <c r="AM727" s="112"/>
      <c r="AN727" s="112"/>
      <c r="AO727" s="112"/>
      <c r="AP727" s="112"/>
      <c r="AQ727" s="112"/>
      <c r="AR727" s="112"/>
      <c r="AS727" s="112"/>
      <c r="AT727" s="112"/>
      <c r="AU727" s="112"/>
      <c r="AV727" s="112"/>
      <c r="AW727" s="112"/>
      <c r="AX727" s="112"/>
      <c r="AY727" s="112"/>
      <c r="AZ727" s="112"/>
      <c r="BA727" s="112"/>
      <c r="BB727" s="112"/>
      <c r="BC727" s="179"/>
      <c r="BD727" s="179"/>
    </row>
    <row r="728" ht="14.25" customHeight="1">
      <c r="Q728" s="95"/>
      <c r="R728" s="95"/>
      <c r="AJ728" s="95"/>
      <c r="AK728" s="95"/>
      <c r="AL728" s="112"/>
      <c r="AM728" s="112"/>
      <c r="AN728" s="112"/>
      <c r="AO728" s="112"/>
      <c r="AP728" s="112"/>
      <c r="AQ728" s="112"/>
      <c r="AR728" s="112"/>
      <c r="AS728" s="112"/>
      <c r="AT728" s="112"/>
      <c r="AU728" s="112"/>
      <c r="AV728" s="112"/>
      <c r="AW728" s="112"/>
      <c r="AX728" s="112"/>
      <c r="AY728" s="112"/>
      <c r="AZ728" s="112"/>
      <c r="BA728" s="112"/>
      <c r="BB728" s="112"/>
      <c r="BC728" s="179"/>
      <c r="BD728" s="179"/>
    </row>
    <row r="729" ht="14.25" customHeight="1">
      <c r="Q729" s="95"/>
      <c r="R729" s="95"/>
      <c r="AJ729" s="95"/>
      <c r="AK729" s="95"/>
      <c r="AL729" s="112"/>
      <c r="AM729" s="112"/>
      <c r="AN729" s="112"/>
      <c r="AO729" s="112"/>
      <c r="AP729" s="112"/>
      <c r="AQ729" s="112"/>
      <c r="AR729" s="112"/>
      <c r="AS729" s="112"/>
      <c r="AT729" s="112"/>
      <c r="AU729" s="112"/>
      <c r="AV729" s="112"/>
      <c r="AW729" s="112"/>
      <c r="AX729" s="112"/>
      <c r="AY729" s="112"/>
      <c r="AZ729" s="112"/>
      <c r="BA729" s="112"/>
      <c r="BB729" s="112"/>
      <c r="BC729" s="179"/>
      <c r="BD729" s="179"/>
    </row>
    <row r="730" ht="14.25" customHeight="1">
      <c r="Q730" s="95"/>
      <c r="R730" s="95"/>
      <c r="AJ730" s="95"/>
      <c r="AK730" s="95"/>
      <c r="AL730" s="112"/>
      <c r="AM730" s="112"/>
      <c r="AN730" s="112"/>
      <c r="AO730" s="112"/>
      <c r="AP730" s="112"/>
      <c r="AQ730" s="112"/>
      <c r="AR730" s="112"/>
      <c r="AS730" s="112"/>
      <c r="AT730" s="112"/>
      <c r="AU730" s="112"/>
      <c r="AV730" s="112"/>
      <c r="AW730" s="112"/>
      <c r="AX730" s="112"/>
      <c r="AY730" s="112"/>
      <c r="AZ730" s="112"/>
      <c r="BA730" s="112"/>
      <c r="BB730" s="112"/>
      <c r="BC730" s="179"/>
      <c r="BD730" s="179"/>
    </row>
    <row r="731" ht="14.25" customHeight="1">
      <c r="Q731" s="95"/>
      <c r="R731" s="95"/>
      <c r="AJ731" s="95"/>
      <c r="AK731" s="95"/>
      <c r="AL731" s="112"/>
      <c r="AM731" s="112"/>
      <c r="AN731" s="112"/>
      <c r="AO731" s="112"/>
      <c r="AP731" s="112"/>
      <c r="AQ731" s="112"/>
      <c r="AR731" s="112"/>
      <c r="AS731" s="112"/>
      <c r="AT731" s="112"/>
      <c r="AU731" s="112"/>
      <c r="AV731" s="112"/>
      <c r="AW731" s="112"/>
      <c r="AX731" s="112"/>
      <c r="AY731" s="112"/>
      <c r="AZ731" s="112"/>
      <c r="BA731" s="112"/>
      <c r="BB731" s="112"/>
      <c r="BC731" s="179"/>
      <c r="BD731" s="179"/>
    </row>
    <row r="732" ht="14.25" customHeight="1">
      <c r="Q732" s="95"/>
      <c r="R732" s="95"/>
      <c r="AJ732" s="95"/>
      <c r="AK732" s="95"/>
      <c r="AL732" s="112"/>
      <c r="AM732" s="112"/>
      <c r="AN732" s="112"/>
      <c r="AO732" s="112"/>
      <c r="AP732" s="112"/>
      <c r="AQ732" s="112"/>
      <c r="AR732" s="112"/>
      <c r="AS732" s="112"/>
      <c r="AT732" s="112"/>
      <c r="AU732" s="112"/>
      <c r="AV732" s="112"/>
      <c r="AW732" s="112"/>
      <c r="AX732" s="112"/>
      <c r="AY732" s="112"/>
      <c r="AZ732" s="112"/>
      <c r="BA732" s="112"/>
      <c r="BB732" s="112"/>
      <c r="BC732" s="179"/>
      <c r="BD732" s="179"/>
    </row>
    <row r="733" ht="14.25" customHeight="1">
      <c r="Q733" s="95"/>
      <c r="R733" s="95"/>
      <c r="AJ733" s="95"/>
      <c r="AK733" s="95"/>
      <c r="AL733" s="112"/>
      <c r="AM733" s="112"/>
      <c r="AN733" s="112"/>
      <c r="AO733" s="112"/>
      <c r="AP733" s="112"/>
      <c r="AQ733" s="112"/>
      <c r="AR733" s="112"/>
      <c r="AS733" s="112"/>
      <c r="AT733" s="112"/>
      <c r="AU733" s="112"/>
      <c r="AV733" s="112"/>
      <c r="AW733" s="112"/>
      <c r="AX733" s="112"/>
      <c r="AY733" s="112"/>
      <c r="AZ733" s="112"/>
      <c r="BA733" s="112"/>
      <c r="BB733" s="112"/>
      <c r="BC733" s="179"/>
      <c r="BD733" s="179"/>
    </row>
    <row r="734" ht="14.25" customHeight="1">
      <c r="Q734" s="95"/>
      <c r="R734" s="95"/>
      <c r="AJ734" s="95"/>
      <c r="AK734" s="95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79"/>
      <c r="BD734" s="179"/>
    </row>
    <row r="735" ht="14.25" customHeight="1">
      <c r="Q735" s="95"/>
      <c r="R735" s="95"/>
      <c r="AJ735" s="95"/>
      <c r="AK735" s="95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79"/>
      <c r="BD735" s="179"/>
    </row>
    <row r="736" ht="14.25" customHeight="1">
      <c r="Q736" s="95"/>
      <c r="R736" s="95"/>
      <c r="AJ736" s="95"/>
      <c r="AK736" s="95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79"/>
      <c r="BD736" s="179"/>
    </row>
    <row r="737" ht="14.25" customHeight="1">
      <c r="Q737" s="95"/>
      <c r="R737" s="95"/>
      <c r="AJ737" s="95"/>
      <c r="AK737" s="95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79"/>
      <c r="BD737" s="179"/>
    </row>
    <row r="738" ht="14.25" customHeight="1">
      <c r="Q738" s="95"/>
      <c r="R738" s="95"/>
      <c r="AJ738" s="95"/>
      <c r="AK738" s="95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79"/>
      <c r="BD738" s="179"/>
    </row>
    <row r="739" ht="14.25" customHeight="1">
      <c r="Q739" s="95"/>
      <c r="R739" s="95"/>
      <c r="AJ739" s="95"/>
      <c r="AK739" s="95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79"/>
      <c r="BD739" s="179"/>
    </row>
    <row r="740" ht="14.25" customHeight="1">
      <c r="Q740" s="95"/>
      <c r="R740" s="95"/>
      <c r="AJ740" s="95"/>
      <c r="AK740" s="95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79"/>
      <c r="BD740" s="179"/>
    </row>
    <row r="741" ht="14.25" customHeight="1">
      <c r="Q741" s="95"/>
      <c r="R741" s="95"/>
      <c r="AJ741" s="95"/>
      <c r="AK741" s="95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79"/>
      <c r="BD741" s="179"/>
    </row>
    <row r="742" ht="14.25" customHeight="1">
      <c r="Q742" s="95"/>
      <c r="R742" s="95"/>
      <c r="AJ742" s="95"/>
      <c r="AK742" s="95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79"/>
      <c r="BD742" s="179"/>
    </row>
    <row r="743" ht="14.25" customHeight="1">
      <c r="Q743" s="95"/>
      <c r="R743" s="95"/>
      <c r="AJ743" s="95"/>
      <c r="AK743" s="95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79"/>
      <c r="BD743" s="179"/>
    </row>
    <row r="744" ht="14.25" customHeight="1">
      <c r="Q744" s="95"/>
      <c r="R744" s="95"/>
      <c r="AJ744" s="95"/>
      <c r="AK744" s="95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79"/>
      <c r="BD744" s="179"/>
    </row>
    <row r="745" ht="14.25" customHeight="1">
      <c r="Q745" s="95"/>
      <c r="R745" s="95"/>
      <c r="AJ745" s="95"/>
      <c r="AK745" s="95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79"/>
      <c r="BD745" s="179"/>
    </row>
    <row r="746" ht="14.25" customHeight="1">
      <c r="Q746" s="95"/>
      <c r="R746" s="95"/>
      <c r="AJ746" s="95"/>
      <c r="AK746" s="95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79"/>
      <c r="BD746" s="179"/>
    </row>
    <row r="747" ht="14.25" customHeight="1">
      <c r="Q747" s="95"/>
      <c r="R747" s="95"/>
      <c r="AJ747" s="95"/>
      <c r="AK747" s="95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79"/>
      <c r="BD747" s="179"/>
    </row>
    <row r="748" ht="14.25" customHeight="1">
      <c r="Q748" s="95"/>
      <c r="R748" s="95"/>
      <c r="AJ748" s="95"/>
      <c r="AK748" s="95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79"/>
      <c r="BD748" s="179"/>
    </row>
    <row r="749" ht="14.25" customHeight="1">
      <c r="Q749" s="95"/>
      <c r="R749" s="95"/>
      <c r="AJ749" s="95"/>
      <c r="AK749" s="95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79"/>
      <c r="BD749" s="179"/>
    </row>
    <row r="750" ht="14.25" customHeight="1">
      <c r="Q750" s="95"/>
      <c r="R750" s="95"/>
      <c r="AJ750" s="95"/>
      <c r="AK750" s="95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79"/>
      <c r="BD750" s="179"/>
    </row>
    <row r="751" ht="14.25" customHeight="1">
      <c r="Q751" s="95"/>
      <c r="R751" s="95"/>
      <c r="AJ751" s="95"/>
      <c r="AK751" s="95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79"/>
      <c r="BD751" s="179"/>
    </row>
    <row r="752" ht="14.25" customHeight="1">
      <c r="Q752" s="95"/>
      <c r="R752" s="95"/>
      <c r="AJ752" s="95"/>
      <c r="AK752" s="95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79"/>
      <c r="BD752" s="179"/>
    </row>
    <row r="753" ht="14.25" customHeight="1">
      <c r="Q753" s="95"/>
      <c r="R753" s="95"/>
      <c r="AJ753" s="95"/>
      <c r="AK753" s="95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79"/>
      <c r="BD753" s="179"/>
    </row>
    <row r="754" ht="14.25" customHeight="1">
      <c r="Q754" s="95"/>
      <c r="R754" s="95"/>
      <c r="AJ754" s="95"/>
      <c r="AK754" s="95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79"/>
      <c r="BD754" s="179"/>
    </row>
    <row r="755" ht="14.25" customHeight="1">
      <c r="Q755" s="95"/>
      <c r="R755" s="95"/>
      <c r="AJ755" s="95"/>
      <c r="AK755" s="95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79"/>
      <c r="BD755" s="179"/>
    </row>
    <row r="756" ht="14.25" customHeight="1">
      <c r="Q756" s="95"/>
      <c r="R756" s="95"/>
      <c r="AJ756" s="95"/>
      <c r="AK756" s="95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79"/>
      <c r="BD756" s="179"/>
    </row>
    <row r="757" ht="14.25" customHeight="1">
      <c r="Q757" s="95"/>
      <c r="R757" s="95"/>
      <c r="AJ757" s="95"/>
      <c r="AK757" s="95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79"/>
      <c r="BD757" s="179"/>
    </row>
    <row r="758" ht="14.25" customHeight="1">
      <c r="Q758" s="95"/>
      <c r="R758" s="95"/>
      <c r="AJ758" s="95"/>
      <c r="AK758" s="95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79"/>
      <c r="BD758" s="179"/>
    </row>
    <row r="759" ht="14.25" customHeight="1">
      <c r="Q759" s="95"/>
      <c r="R759" s="95"/>
      <c r="AJ759" s="95"/>
      <c r="AK759" s="95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79"/>
      <c r="BD759" s="179"/>
    </row>
    <row r="760" ht="14.25" customHeight="1">
      <c r="Q760" s="95"/>
      <c r="R760" s="95"/>
      <c r="AJ760" s="95"/>
      <c r="AK760" s="95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79"/>
      <c r="BD760" s="179"/>
    </row>
    <row r="761" ht="14.25" customHeight="1">
      <c r="Q761" s="95"/>
      <c r="R761" s="95"/>
      <c r="AJ761" s="95"/>
      <c r="AK761" s="95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79"/>
      <c r="BD761" s="179"/>
    </row>
    <row r="762" ht="14.25" customHeight="1">
      <c r="Q762" s="95"/>
      <c r="R762" s="95"/>
      <c r="AJ762" s="95"/>
      <c r="AK762" s="95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79"/>
      <c r="BD762" s="179"/>
    </row>
    <row r="763" ht="14.25" customHeight="1">
      <c r="Q763" s="95"/>
      <c r="R763" s="95"/>
      <c r="AJ763" s="95"/>
      <c r="AK763" s="95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79"/>
      <c r="BD763" s="179"/>
    </row>
    <row r="764" ht="14.25" customHeight="1">
      <c r="Q764" s="95"/>
      <c r="R764" s="95"/>
      <c r="AJ764" s="95"/>
      <c r="AK764" s="95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79"/>
      <c r="BD764" s="179"/>
    </row>
    <row r="765" ht="14.25" customHeight="1">
      <c r="Q765" s="95"/>
      <c r="R765" s="95"/>
      <c r="AJ765" s="95"/>
      <c r="AK765" s="95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79"/>
      <c r="BD765" s="179"/>
    </row>
    <row r="766" ht="14.25" customHeight="1">
      <c r="Q766" s="95"/>
      <c r="R766" s="95"/>
      <c r="AJ766" s="95"/>
      <c r="AK766" s="95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79"/>
      <c r="BD766" s="179"/>
    </row>
    <row r="767" ht="14.25" customHeight="1">
      <c r="Q767" s="95"/>
      <c r="R767" s="95"/>
      <c r="AJ767" s="95"/>
      <c r="AK767" s="95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79"/>
      <c r="BD767" s="179"/>
    </row>
    <row r="768" ht="14.25" customHeight="1">
      <c r="Q768" s="95"/>
      <c r="R768" s="95"/>
      <c r="AJ768" s="95"/>
      <c r="AK768" s="95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79"/>
      <c r="BD768" s="179"/>
    </row>
    <row r="769" ht="14.25" customHeight="1">
      <c r="Q769" s="95"/>
      <c r="R769" s="95"/>
      <c r="AJ769" s="95"/>
      <c r="AK769" s="95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79"/>
      <c r="BD769" s="179"/>
    </row>
    <row r="770" ht="14.25" customHeight="1">
      <c r="Q770" s="95"/>
      <c r="R770" s="95"/>
      <c r="AJ770" s="95"/>
      <c r="AK770" s="95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79"/>
      <c r="BD770" s="179"/>
    </row>
    <row r="771" ht="14.25" customHeight="1">
      <c r="Q771" s="95"/>
      <c r="R771" s="95"/>
      <c r="AJ771" s="95"/>
      <c r="AK771" s="95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79"/>
      <c r="BD771" s="179"/>
    </row>
    <row r="772" ht="14.25" customHeight="1">
      <c r="Q772" s="95"/>
      <c r="R772" s="95"/>
      <c r="AJ772" s="95"/>
      <c r="AK772" s="95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79"/>
      <c r="BD772" s="179"/>
    </row>
    <row r="773" ht="14.25" customHeight="1">
      <c r="Q773" s="95"/>
      <c r="R773" s="95"/>
      <c r="AJ773" s="95"/>
      <c r="AK773" s="95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79"/>
      <c r="BD773" s="179"/>
    </row>
    <row r="774" ht="14.25" customHeight="1">
      <c r="Q774" s="95"/>
      <c r="R774" s="95"/>
      <c r="AJ774" s="95"/>
      <c r="AK774" s="95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79"/>
      <c r="BD774" s="179"/>
    </row>
    <row r="775" ht="14.25" customHeight="1">
      <c r="Q775" s="95"/>
      <c r="R775" s="95"/>
      <c r="AJ775" s="95"/>
      <c r="AK775" s="95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79"/>
      <c r="BD775" s="179"/>
    </row>
    <row r="776" ht="14.25" customHeight="1">
      <c r="Q776" s="95"/>
      <c r="R776" s="95"/>
      <c r="AJ776" s="95"/>
      <c r="AK776" s="95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79"/>
      <c r="BD776" s="179"/>
    </row>
    <row r="777" ht="14.25" customHeight="1">
      <c r="Q777" s="95"/>
      <c r="R777" s="95"/>
      <c r="AJ777" s="95"/>
      <c r="AK777" s="95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79"/>
      <c r="BD777" s="179"/>
    </row>
    <row r="778" ht="14.25" customHeight="1">
      <c r="Q778" s="95"/>
      <c r="R778" s="95"/>
      <c r="AJ778" s="95"/>
      <c r="AK778" s="95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79"/>
      <c r="BD778" s="179"/>
    </row>
    <row r="779" ht="14.25" customHeight="1">
      <c r="Q779" s="95"/>
      <c r="R779" s="95"/>
      <c r="AJ779" s="95"/>
      <c r="AK779" s="95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79"/>
      <c r="BD779" s="179"/>
    </row>
    <row r="780" ht="14.25" customHeight="1">
      <c r="Q780" s="95"/>
      <c r="R780" s="95"/>
      <c r="AJ780" s="95"/>
      <c r="AK780" s="95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79"/>
      <c r="BD780" s="179"/>
    </row>
    <row r="781" ht="14.25" customHeight="1">
      <c r="Q781" s="95"/>
      <c r="R781" s="95"/>
      <c r="AJ781" s="95"/>
      <c r="AK781" s="95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79"/>
      <c r="BD781" s="179"/>
    </row>
    <row r="782" ht="14.25" customHeight="1">
      <c r="Q782" s="95"/>
      <c r="R782" s="95"/>
      <c r="AJ782" s="95"/>
      <c r="AK782" s="95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79"/>
      <c r="BD782" s="179"/>
    </row>
    <row r="783" ht="14.25" customHeight="1">
      <c r="Q783" s="95"/>
      <c r="R783" s="95"/>
      <c r="AJ783" s="95"/>
      <c r="AK783" s="95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79"/>
      <c r="BD783" s="179"/>
    </row>
    <row r="784" ht="14.25" customHeight="1">
      <c r="Q784" s="95"/>
      <c r="R784" s="95"/>
      <c r="AJ784" s="95"/>
      <c r="AK784" s="95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79"/>
      <c r="BD784" s="179"/>
    </row>
    <row r="785" ht="14.25" customHeight="1">
      <c r="Q785" s="95"/>
      <c r="R785" s="95"/>
      <c r="AJ785" s="95"/>
      <c r="AK785" s="95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79"/>
      <c r="BD785" s="179"/>
    </row>
    <row r="786" ht="14.25" customHeight="1">
      <c r="Q786" s="95"/>
      <c r="R786" s="95"/>
      <c r="AJ786" s="95"/>
      <c r="AK786" s="95"/>
      <c r="AL786" s="112"/>
      <c r="AM786" s="112"/>
      <c r="AN786" s="112"/>
      <c r="AO786" s="112"/>
      <c r="AP786" s="112"/>
      <c r="AQ786" s="112"/>
      <c r="AR786" s="112"/>
      <c r="AS786" s="112"/>
      <c r="AT786" s="112"/>
      <c r="AU786" s="112"/>
      <c r="AV786" s="112"/>
      <c r="AW786" s="112"/>
      <c r="AX786" s="112"/>
      <c r="AY786" s="112"/>
      <c r="AZ786" s="112"/>
      <c r="BA786" s="112"/>
      <c r="BB786" s="112"/>
      <c r="BC786" s="179"/>
      <c r="BD786" s="179"/>
    </row>
    <row r="787" ht="14.25" customHeight="1">
      <c r="Q787" s="95"/>
      <c r="R787" s="95"/>
      <c r="AJ787" s="95"/>
      <c r="AK787" s="95"/>
      <c r="AL787" s="112"/>
      <c r="AM787" s="112"/>
      <c r="AN787" s="112"/>
      <c r="AO787" s="112"/>
      <c r="AP787" s="112"/>
      <c r="AQ787" s="112"/>
      <c r="AR787" s="112"/>
      <c r="AS787" s="112"/>
      <c r="AT787" s="112"/>
      <c r="AU787" s="112"/>
      <c r="AV787" s="112"/>
      <c r="AW787" s="112"/>
      <c r="AX787" s="112"/>
      <c r="AY787" s="112"/>
      <c r="AZ787" s="112"/>
      <c r="BA787" s="112"/>
      <c r="BB787" s="112"/>
      <c r="BC787" s="179"/>
      <c r="BD787" s="179"/>
    </row>
    <row r="788" ht="14.25" customHeight="1">
      <c r="Q788" s="95"/>
      <c r="R788" s="95"/>
      <c r="AJ788" s="95"/>
      <c r="AK788" s="95"/>
      <c r="AL788" s="112"/>
      <c r="AM788" s="112"/>
      <c r="AN788" s="112"/>
      <c r="AO788" s="112"/>
      <c r="AP788" s="112"/>
      <c r="AQ788" s="112"/>
      <c r="AR788" s="112"/>
      <c r="AS788" s="112"/>
      <c r="AT788" s="112"/>
      <c r="AU788" s="112"/>
      <c r="AV788" s="112"/>
      <c r="AW788" s="112"/>
      <c r="AX788" s="112"/>
      <c r="AY788" s="112"/>
      <c r="AZ788" s="112"/>
      <c r="BA788" s="112"/>
      <c r="BB788" s="112"/>
      <c r="BC788" s="179"/>
      <c r="BD788" s="179"/>
    </row>
    <row r="789" ht="14.25" customHeight="1">
      <c r="Q789" s="95"/>
      <c r="R789" s="95"/>
      <c r="AJ789" s="95"/>
      <c r="AK789" s="95"/>
      <c r="AL789" s="112"/>
      <c r="AM789" s="112"/>
      <c r="AN789" s="112"/>
      <c r="AO789" s="112"/>
      <c r="AP789" s="112"/>
      <c r="AQ789" s="112"/>
      <c r="AR789" s="112"/>
      <c r="AS789" s="112"/>
      <c r="AT789" s="112"/>
      <c r="AU789" s="112"/>
      <c r="AV789" s="112"/>
      <c r="AW789" s="112"/>
      <c r="AX789" s="112"/>
      <c r="AY789" s="112"/>
      <c r="AZ789" s="112"/>
      <c r="BA789" s="112"/>
      <c r="BB789" s="112"/>
      <c r="BC789" s="179"/>
      <c r="BD789" s="179"/>
    </row>
    <row r="790" ht="14.25" customHeight="1">
      <c r="Q790" s="95"/>
      <c r="R790" s="95"/>
      <c r="AJ790" s="95"/>
      <c r="AK790" s="95"/>
      <c r="AL790" s="112"/>
      <c r="AM790" s="112"/>
      <c r="AN790" s="112"/>
      <c r="AO790" s="112"/>
      <c r="AP790" s="112"/>
      <c r="AQ790" s="112"/>
      <c r="AR790" s="112"/>
      <c r="AS790" s="112"/>
      <c r="AT790" s="112"/>
      <c r="AU790" s="112"/>
      <c r="AV790" s="112"/>
      <c r="AW790" s="112"/>
      <c r="AX790" s="112"/>
      <c r="AY790" s="112"/>
      <c r="AZ790" s="112"/>
      <c r="BA790" s="112"/>
      <c r="BB790" s="112"/>
      <c r="BC790" s="179"/>
      <c r="BD790" s="179"/>
    </row>
    <row r="791" ht="14.25" customHeight="1">
      <c r="Q791" s="95"/>
      <c r="R791" s="95"/>
      <c r="AJ791" s="95"/>
      <c r="AK791" s="95"/>
      <c r="AL791" s="112"/>
      <c r="AM791" s="112"/>
      <c r="AN791" s="112"/>
      <c r="AO791" s="112"/>
      <c r="AP791" s="112"/>
      <c r="AQ791" s="112"/>
      <c r="AR791" s="112"/>
      <c r="AS791" s="112"/>
      <c r="AT791" s="112"/>
      <c r="AU791" s="112"/>
      <c r="AV791" s="112"/>
      <c r="AW791" s="112"/>
      <c r="AX791" s="112"/>
      <c r="AY791" s="112"/>
      <c r="AZ791" s="112"/>
      <c r="BA791" s="112"/>
      <c r="BB791" s="112"/>
      <c r="BC791" s="179"/>
      <c r="BD791" s="179"/>
    </row>
    <row r="792" ht="14.25" customHeight="1">
      <c r="Q792" s="95"/>
      <c r="R792" s="95"/>
      <c r="AJ792" s="95"/>
      <c r="AK792" s="95"/>
      <c r="AL792" s="112"/>
      <c r="AM792" s="112"/>
      <c r="AN792" s="112"/>
      <c r="AO792" s="112"/>
      <c r="AP792" s="112"/>
      <c r="AQ792" s="112"/>
      <c r="AR792" s="112"/>
      <c r="AS792" s="112"/>
      <c r="AT792" s="112"/>
      <c r="AU792" s="112"/>
      <c r="AV792" s="112"/>
      <c r="AW792" s="112"/>
      <c r="AX792" s="112"/>
      <c r="AY792" s="112"/>
      <c r="AZ792" s="112"/>
      <c r="BA792" s="112"/>
      <c r="BB792" s="112"/>
      <c r="BC792" s="179"/>
      <c r="BD792" s="179"/>
    </row>
    <row r="793" ht="14.25" customHeight="1">
      <c r="Q793" s="95"/>
      <c r="R793" s="95"/>
      <c r="AJ793" s="95"/>
      <c r="AK793" s="95"/>
      <c r="AL793" s="112"/>
      <c r="AM793" s="112"/>
      <c r="AN793" s="112"/>
      <c r="AO793" s="112"/>
      <c r="AP793" s="112"/>
      <c r="AQ793" s="112"/>
      <c r="AR793" s="112"/>
      <c r="AS793" s="112"/>
      <c r="AT793" s="112"/>
      <c r="AU793" s="112"/>
      <c r="AV793" s="112"/>
      <c r="AW793" s="112"/>
      <c r="AX793" s="112"/>
      <c r="AY793" s="112"/>
      <c r="AZ793" s="112"/>
      <c r="BA793" s="112"/>
      <c r="BB793" s="112"/>
      <c r="BC793" s="179"/>
      <c r="BD793" s="179"/>
    </row>
    <row r="794" ht="14.25" customHeight="1">
      <c r="Q794" s="95"/>
      <c r="R794" s="95"/>
      <c r="AJ794" s="95"/>
      <c r="AK794" s="95"/>
      <c r="AL794" s="112"/>
      <c r="AM794" s="112"/>
      <c r="AN794" s="112"/>
      <c r="AO794" s="112"/>
      <c r="AP794" s="112"/>
      <c r="AQ794" s="112"/>
      <c r="AR794" s="112"/>
      <c r="AS794" s="112"/>
      <c r="AT794" s="112"/>
      <c r="AU794" s="112"/>
      <c r="AV794" s="112"/>
      <c r="AW794" s="112"/>
      <c r="AX794" s="112"/>
      <c r="AY794" s="112"/>
      <c r="AZ794" s="112"/>
      <c r="BA794" s="112"/>
      <c r="BB794" s="112"/>
      <c r="BC794" s="179"/>
      <c r="BD794" s="179"/>
    </row>
    <row r="795" ht="14.25" customHeight="1">
      <c r="Q795" s="95"/>
      <c r="R795" s="95"/>
      <c r="AJ795" s="95"/>
      <c r="AK795" s="95"/>
      <c r="AL795" s="112"/>
      <c r="AM795" s="112"/>
      <c r="AN795" s="112"/>
      <c r="AO795" s="112"/>
      <c r="AP795" s="112"/>
      <c r="AQ795" s="112"/>
      <c r="AR795" s="112"/>
      <c r="AS795" s="112"/>
      <c r="AT795" s="112"/>
      <c r="AU795" s="112"/>
      <c r="AV795" s="112"/>
      <c r="AW795" s="112"/>
      <c r="AX795" s="112"/>
      <c r="AY795" s="112"/>
      <c r="AZ795" s="112"/>
      <c r="BA795" s="112"/>
      <c r="BB795" s="112"/>
      <c r="BC795" s="179"/>
      <c r="BD795" s="179"/>
    </row>
    <row r="796" ht="14.25" customHeight="1">
      <c r="Q796" s="95"/>
      <c r="R796" s="95"/>
      <c r="AJ796" s="95"/>
      <c r="AK796" s="95"/>
      <c r="AL796" s="112"/>
      <c r="AM796" s="112"/>
      <c r="AN796" s="112"/>
      <c r="AO796" s="112"/>
      <c r="AP796" s="112"/>
      <c r="AQ796" s="112"/>
      <c r="AR796" s="112"/>
      <c r="AS796" s="112"/>
      <c r="AT796" s="112"/>
      <c r="AU796" s="112"/>
      <c r="AV796" s="112"/>
      <c r="AW796" s="112"/>
      <c r="AX796" s="112"/>
      <c r="AY796" s="112"/>
      <c r="AZ796" s="112"/>
      <c r="BA796" s="112"/>
      <c r="BB796" s="112"/>
      <c r="BC796" s="179"/>
      <c r="BD796" s="179"/>
    </row>
    <row r="797" ht="14.25" customHeight="1">
      <c r="Q797" s="95"/>
      <c r="R797" s="95"/>
      <c r="AJ797" s="95"/>
      <c r="AK797" s="95"/>
      <c r="AL797" s="112"/>
      <c r="AM797" s="112"/>
      <c r="AN797" s="112"/>
      <c r="AO797" s="112"/>
      <c r="AP797" s="112"/>
      <c r="AQ797" s="112"/>
      <c r="AR797" s="112"/>
      <c r="AS797" s="112"/>
      <c r="AT797" s="112"/>
      <c r="AU797" s="112"/>
      <c r="AV797" s="112"/>
      <c r="AW797" s="112"/>
      <c r="AX797" s="112"/>
      <c r="AY797" s="112"/>
      <c r="AZ797" s="112"/>
      <c r="BA797" s="112"/>
      <c r="BB797" s="112"/>
      <c r="BC797" s="179"/>
      <c r="BD797" s="179"/>
    </row>
    <row r="798" ht="14.25" customHeight="1">
      <c r="Q798" s="95"/>
      <c r="R798" s="95"/>
      <c r="AJ798" s="95"/>
      <c r="AK798" s="95"/>
      <c r="AL798" s="112"/>
      <c r="AM798" s="112"/>
      <c r="AN798" s="112"/>
      <c r="AO798" s="112"/>
      <c r="AP798" s="112"/>
      <c r="AQ798" s="112"/>
      <c r="AR798" s="112"/>
      <c r="AS798" s="112"/>
      <c r="AT798" s="112"/>
      <c r="AU798" s="112"/>
      <c r="AV798" s="112"/>
      <c r="AW798" s="112"/>
      <c r="AX798" s="112"/>
      <c r="AY798" s="112"/>
      <c r="AZ798" s="112"/>
      <c r="BA798" s="112"/>
      <c r="BB798" s="112"/>
      <c r="BC798" s="179"/>
      <c r="BD798" s="179"/>
    </row>
    <row r="799" ht="14.25" customHeight="1">
      <c r="Q799" s="95"/>
      <c r="R799" s="95"/>
      <c r="AJ799" s="95"/>
      <c r="AK799" s="95"/>
      <c r="AL799" s="112"/>
      <c r="AM799" s="112"/>
      <c r="AN799" s="112"/>
      <c r="AO799" s="112"/>
      <c r="AP799" s="112"/>
      <c r="AQ799" s="112"/>
      <c r="AR799" s="112"/>
      <c r="AS799" s="112"/>
      <c r="AT799" s="112"/>
      <c r="AU799" s="112"/>
      <c r="AV799" s="112"/>
      <c r="AW799" s="112"/>
      <c r="AX799" s="112"/>
      <c r="AY799" s="112"/>
      <c r="AZ799" s="112"/>
      <c r="BA799" s="112"/>
      <c r="BB799" s="112"/>
      <c r="BC799" s="179"/>
      <c r="BD799" s="179"/>
    </row>
    <row r="800" ht="14.25" customHeight="1">
      <c r="Q800" s="95"/>
      <c r="R800" s="95"/>
      <c r="AJ800" s="95"/>
      <c r="AK800" s="95"/>
      <c r="AL800" s="112"/>
      <c r="AM800" s="112"/>
      <c r="AN800" s="112"/>
      <c r="AO800" s="112"/>
      <c r="AP800" s="112"/>
      <c r="AQ800" s="112"/>
      <c r="AR800" s="112"/>
      <c r="AS800" s="112"/>
      <c r="AT800" s="112"/>
      <c r="AU800" s="112"/>
      <c r="AV800" s="112"/>
      <c r="AW800" s="112"/>
      <c r="AX800" s="112"/>
      <c r="AY800" s="112"/>
      <c r="AZ800" s="112"/>
      <c r="BA800" s="112"/>
      <c r="BB800" s="112"/>
      <c r="BC800" s="179"/>
      <c r="BD800" s="179"/>
    </row>
    <row r="801" ht="14.25" customHeight="1">
      <c r="Q801" s="95"/>
      <c r="R801" s="95"/>
      <c r="AJ801" s="95"/>
      <c r="AK801" s="95"/>
      <c r="AL801" s="112"/>
      <c r="AM801" s="112"/>
      <c r="AN801" s="112"/>
      <c r="AO801" s="112"/>
      <c r="AP801" s="112"/>
      <c r="AQ801" s="112"/>
      <c r="AR801" s="112"/>
      <c r="AS801" s="112"/>
      <c r="AT801" s="112"/>
      <c r="AU801" s="112"/>
      <c r="AV801" s="112"/>
      <c r="AW801" s="112"/>
      <c r="AX801" s="112"/>
      <c r="AY801" s="112"/>
      <c r="AZ801" s="112"/>
      <c r="BA801" s="112"/>
      <c r="BB801" s="112"/>
      <c r="BC801" s="179"/>
      <c r="BD801" s="179"/>
    </row>
    <row r="802" ht="14.25" customHeight="1">
      <c r="Q802" s="95"/>
      <c r="R802" s="95"/>
      <c r="AJ802" s="95"/>
      <c r="AK802" s="95"/>
      <c r="AL802" s="112"/>
      <c r="AM802" s="112"/>
      <c r="AN802" s="112"/>
      <c r="AO802" s="112"/>
      <c r="AP802" s="112"/>
      <c r="AQ802" s="112"/>
      <c r="AR802" s="112"/>
      <c r="AS802" s="112"/>
      <c r="AT802" s="112"/>
      <c r="AU802" s="112"/>
      <c r="AV802" s="112"/>
      <c r="AW802" s="112"/>
      <c r="AX802" s="112"/>
      <c r="AY802" s="112"/>
      <c r="AZ802" s="112"/>
      <c r="BA802" s="112"/>
      <c r="BB802" s="112"/>
      <c r="BC802" s="179"/>
      <c r="BD802" s="179"/>
    </row>
    <row r="803" ht="14.25" customHeight="1">
      <c r="Q803" s="95"/>
      <c r="R803" s="95"/>
      <c r="AJ803" s="95"/>
      <c r="AK803" s="95"/>
      <c r="AL803" s="112"/>
      <c r="AM803" s="112"/>
      <c r="AN803" s="112"/>
      <c r="AO803" s="112"/>
      <c r="AP803" s="112"/>
      <c r="AQ803" s="112"/>
      <c r="AR803" s="112"/>
      <c r="AS803" s="112"/>
      <c r="AT803" s="112"/>
      <c r="AU803" s="112"/>
      <c r="AV803" s="112"/>
      <c r="AW803" s="112"/>
      <c r="AX803" s="112"/>
      <c r="AY803" s="112"/>
      <c r="AZ803" s="112"/>
      <c r="BA803" s="112"/>
      <c r="BB803" s="112"/>
      <c r="BC803" s="179"/>
      <c r="BD803" s="179"/>
    </row>
    <row r="804" ht="14.25" customHeight="1">
      <c r="Q804" s="95"/>
      <c r="R804" s="95"/>
      <c r="AJ804" s="95"/>
      <c r="AK804" s="95"/>
      <c r="AL804" s="112"/>
      <c r="AM804" s="112"/>
      <c r="AN804" s="112"/>
      <c r="AO804" s="112"/>
      <c r="AP804" s="112"/>
      <c r="AQ804" s="112"/>
      <c r="AR804" s="112"/>
      <c r="AS804" s="112"/>
      <c r="AT804" s="112"/>
      <c r="AU804" s="112"/>
      <c r="AV804" s="112"/>
      <c r="AW804" s="112"/>
      <c r="AX804" s="112"/>
      <c r="AY804" s="112"/>
      <c r="AZ804" s="112"/>
      <c r="BA804" s="112"/>
      <c r="BB804" s="112"/>
      <c r="BC804" s="179"/>
      <c r="BD804" s="179"/>
    </row>
    <row r="805" ht="14.25" customHeight="1">
      <c r="Q805" s="95"/>
      <c r="R805" s="95"/>
      <c r="AJ805" s="95"/>
      <c r="AK805" s="95"/>
      <c r="AL805" s="112"/>
      <c r="AM805" s="112"/>
      <c r="AN805" s="112"/>
      <c r="AO805" s="112"/>
      <c r="AP805" s="112"/>
      <c r="AQ805" s="112"/>
      <c r="AR805" s="112"/>
      <c r="AS805" s="112"/>
      <c r="AT805" s="112"/>
      <c r="AU805" s="112"/>
      <c r="AV805" s="112"/>
      <c r="AW805" s="112"/>
      <c r="AX805" s="112"/>
      <c r="AY805" s="112"/>
      <c r="AZ805" s="112"/>
      <c r="BA805" s="112"/>
      <c r="BB805" s="112"/>
      <c r="BC805" s="179"/>
      <c r="BD805" s="179"/>
    </row>
    <row r="806" ht="14.25" customHeight="1">
      <c r="Q806" s="95"/>
      <c r="R806" s="95"/>
      <c r="AJ806" s="95"/>
      <c r="AK806" s="95"/>
      <c r="AL806" s="112"/>
      <c r="AM806" s="112"/>
      <c r="AN806" s="112"/>
      <c r="AO806" s="112"/>
      <c r="AP806" s="112"/>
      <c r="AQ806" s="112"/>
      <c r="AR806" s="112"/>
      <c r="AS806" s="112"/>
      <c r="AT806" s="112"/>
      <c r="AU806" s="112"/>
      <c r="AV806" s="112"/>
      <c r="AW806" s="112"/>
      <c r="AX806" s="112"/>
      <c r="AY806" s="112"/>
      <c r="AZ806" s="112"/>
      <c r="BA806" s="112"/>
      <c r="BB806" s="112"/>
      <c r="BC806" s="179"/>
      <c r="BD806" s="179"/>
    </row>
    <row r="807" ht="14.25" customHeight="1">
      <c r="Q807" s="95"/>
      <c r="R807" s="95"/>
      <c r="AJ807" s="95"/>
      <c r="AK807" s="95"/>
      <c r="AL807" s="112"/>
      <c r="AM807" s="112"/>
      <c r="AN807" s="112"/>
      <c r="AO807" s="112"/>
      <c r="AP807" s="112"/>
      <c r="AQ807" s="112"/>
      <c r="AR807" s="112"/>
      <c r="AS807" s="112"/>
      <c r="AT807" s="112"/>
      <c r="AU807" s="112"/>
      <c r="AV807" s="112"/>
      <c r="AW807" s="112"/>
      <c r="AX807" s="112"/>
      <c r="AY807" s="112"/>
      <c r="AZ807" s="112"/>
      <c r="BA807" s="112"/>
      <c r="BB807" s="112"/>
      <c r="BC807" s="179"/>
      <c r="BD807" s="179"/>
    </row>
    <row r="808" ht="14.25" customHeight="1">
      <c r="Q808" s="95"/>
      <c r="R808" s="95"/>
      <c r="AJ808" s="95"/>
      <c r="AK808" s="95"/>
      <c r="AL808" s="112"/>
      <c r="AM808" s="112"/>
      <c r="AN808" s="112"/>
      <c r="AO808" s="112"/>
      <c r="AP808" s="112"/>
      <c r="AQ808" s="112"/>
      <c r="AR808" s="112"/>
      <c r="AS808" s="112"/>
      <c r="AT808" s="112"/>
      <c r="AU808" s="112"/>
      <c r="AV808" s="112"/>
      <c r="AW808" s="112"/>
      <c r="AX808" s="112"/>
      <c r="AY808" s="112"/>
      <c r="AZ808" s="112"/>
      <c r="BA808" s="112"/>
      <c r="BB808" s="112"/>
      <c r="BC808" s="179"/>
      <c r="BD808" s="179"/>
    </row>
    <row r="809" ht="14.25" customHeight="1">
      <c r="Q809" s="95"/>
      <c r="R809" s="95"/>
      <c r="AJ809" s="95"/>
      <c r="AK809" s="95"/>
      <c r="AL809" s="112"/>
      <c r="AM809" s="112"/>
      <c r="AN809" s="112"/>
      <c r="AO809" s="112"/>
      <c r="AP809" s="112"/>
      <c r="AQ809" s="112"/>
      <c r="AR809" s="112"/>
      <c r="AS809" s="112"/>
      <c r="AT809" s="112"/>
      <c r="AU809" s="112"/>
      <c r="AV809" s="112"/>
      <c r="AW809" s="112"/>
      <c r="AX809" s="112"/>
      <c r="AY809" s="112"/>
      <c r="AZ809" s="112"/>
      <c r="BA809" s="112"/>
      <c r="BB809" s="112"/>
      <c r="BC809" s="179"/>
      <c r="BD809" s="179"/>
    </row>
    <row r="810" ht="14.25" customHeight="1">
      <c r="Q810" s="95"/>
      <c r="R810" s="95"/>
      <c r="AJ810" s="95"/>
      <c r="AK810" s="95"/>
      <c r="AL810" s="112"/>
      <c r="AM810" s="112"/>
      <c r="AN810" s="112"/>
      <c r="AO810" s="112"/>
      <c r="AP810" s="112"/>
      <c r="AQ810" s="112"/>
      <c r="AR810" s="112"/>
      <c r="AS810" s="112"/>
      <c r="AT810" s="112"/>
      <c r="AU810" s="112"/>
      <c r="AV810" s="112"/>
      <c r="AW810" s="112"/>
      <c r="AX810" s="112"/>
      <c r="AY810" s="112"/>
      <c r="AZ810" s="112"/>
      <c r="BA810" s="112"/>
      <c r="BB810" s="112"/>
      <c r="BC810" s="179"/>
      <c r="BD810" s="179"/>
    </row>
    <row r="811" ht="14.25" customHeight="1">
      <c r="Q811" s="95"/>
      <c r="R811" s="95"/>
      <c r="AJ811" s="95"/>
      <c r="AK811" s="95"/>
      <c r="AL811" s="112"/>
      <c r="AM811" s="112"/>
      <c r="AN811" s="112"/>
      <c r="AO811" s="112"/>
      <c r="AP811" s="112"/>
      <c r="AQ811" s="112"/>
      <c r="AR811" s="112"/>
      <c r="AS811" s="112"/>
      <c r="AT811" s="112"/>
      <c r="AU811" s="112"/>
      <c r="AV811" s="112"/>
      <c r="AW811" s="112"/>
      <c r="AX811" s="112"/>
      <c r="AY811" s="112"/>
      <c r="AZ811" s="112"/>
      <c r="BA811" s="112"/>
      <c r="BB811" s="112"/>
      <c r="BC811" s="179"/>
      <c r="BD811" s="179"/>
    </row>
    <row r="812" ht="14.25" customHeight="1">
      <c r="Q812" s="95"/>
      <c r="R812" s="95"/>
      <c r="AJ812" s="95"/>
      <c r="AK812" s="95"/>
      <c r="AL812" s="112"/>
      <c r="AM812" s="112"/>
      <c r="AN812" s="112"/>
      <c r="AO812" s="112"/>
      <c r="AP812" s="112"/>
      <c r="AQ812" s="112"/>
      <c r="AR812" s="112"/>
      <c r="AS812" s="112"/>
      <c r="AT812" s="112"/>
      <c r="AU812" s="112"/>
      <c r="AV812" s="112"/>
      <c r="AW812" s="112"/>
      <c r="AX812" s="112"/>
      <c r="AY812" s="112"/>
      <c r="AZ812" s="112"/>
      <c r="BA812" s="112"/>
      <c r="BB812" s="112"/>
      <c r="BC812" s="179"/>
      <c r="BD812" s="179"/>
    </row>
    <row r="813" ht="14.25" customHeight="1">
      <c r="Q813" s="95"/>
      <c r="R813" s="95"/>
      <c r="AJ813" s="95"/>
      <c r="AK813" s="95"/>
      <c r="AL813" s="112"/>
      <c r="AM813" s="112"/>
      <c r="AN813" s="112"/>
      <c r="AO813" s="112"/>
      <c r="AP813" s="112"/>
      <c r="AQ813" s="112"/>
      <c r="AR813" s="112"/>
      <c r="AS813" s="112"/>
      <c r="AT813" s="112"/>
      <c r="AU813" s="112"/>
      <c r="AV813" s="112"/>
      <c r="AW813" s="112"/>
      <c r="AX813" s="112"/>
      <c r="AY813" s="112"/>
      <c r="AZ813" s="112"/>
      <c r="BA813" s="112"/>
      <c r="BB813" s="112"/>
      <c r="BC813" s="179"/>
      <c r="BD813" s="179"/>
    </row>
    <row r="814" ht="14.25" customHeight="1">
      <c r="Q814" s="95"/>
      <c r="R814" s="95"/>
      <c r="AJ814" s="95"/>
      <c r="AK814" s="95"/>
      <c r="AL814" s="112"/>
      <c r="AM814" s="112"/>
      <c r="AN814" s="112"/>
      <c r="AO814" s="112"/>
      <c r="AP814" s="112"/>
      <c r="AQ814" s="112"/>
      <c r="AR814" s="112"/>
      <c r="AS814" s="112"/>
      <c r="AT814" s="112"/>
      <c r="AU814" s="112"/>
      <c r="AV814" s="112"/>
      <c r="AW814" s="112"/>
      <c r="AX814" s="112"/>
      <c r="AY814" s="112"/>
      <c r="AZ814" s="112"/>
      <c r="BA814" s="112"/>
      <c r="BB814" s="112"/>
      <c r="BC814" s="179"/>
      <c r="BD814" s="179"/>
    </row>
    <row r="815" ht="14.25" customHeight="1">
      <c r="Q815" s="95"/>
      <c r="R815" s="95"/>
      <c r="AJ815" s="95"/>
      <c r="AK815" s="95"/>
      <c r="AL815" s="112"/>
      <c r="AM815" s="112"/>
      <c r="AN815" s="112"/>
      <c r="AO815" s="112"/>
      <c r="AP815" s="112"/>
      <c r="AQ815" s="112"/>
      <c r="AR815" s="112"/>
      <c r="AS815" s="112"/>
      <c r="AT815" s="112"/>
      <c r="AU815" s="112"/>
      <c r="AV815" s="112"/>
      <c r="AW815" s="112"/>
      <c r="AX815" s="112"/>
      <c r="AY815" s="112"/>
      <c r="AZ815" s="112"/>
      <c r="BA815" s="112"/>
      <c r="BB815" s="112"/>
      <c r="BC815" s="179"/>
      <c r="BD815" s="179"/>
    </row>
    <row r="816" ht="14.25" customHeight="1">
      <c r="Q816" s="95"/>
      <c r="R816" s="95"/>
      <c r="AJ816" s="95"/>
      <c r="AK816" s="95"/>
      <c r="AL816" s="112"/>
      <c r="AM816" s="112"/>
      <c r="AN816" s="112"/>
      <c r="AO816" s="112"/>
      <c r="AP816" s="112"/>
      <c r="AQ816" s="112"/>
      <c r="AR816" s="112"/>
      <c r="AS816" s="112"/>
      <c r="AT816" s="112"/>
      <c r="AU816" s="112"/>
      <c r="AV816" s="112"/>
      <c r="AW816" s="112"/>
      <c r="AX816" s="112"/>
      <c r="AY816" s="112"/>
      <c r="AZ816" s="112"/>
      <c r="BA816" s="112"/>
      <c r="BB816" s="112"/>
      <c r="BC816" s="179"/>
      <c r="BD816" s="179"/>
    </row>
    <row r="817" ht="14.25" customHeight="1">
      <c r="Q817" s="95"/>
      <c r="R817" s="95"/>
      <c r="AJ817" s="95"/>
      <c r="AK817" s="95"/>
      <c r="AL817" s="112"/>
      <c r="AM817" s="112"/>
      <c r="AN817" s="112"/>
      <c r="AO817" s="112"/>
      <c r="AP817" s="112"/>
      <c r="AQ817" s="112"/>
      <c r="AR817" s="112"/>
      <c r="AS817" s="112"/>
      <c r="AT817" s="112"/>
      <c r="AU817" s="112"/>
      <c r="AV817" s="112"/>
      <c r="AW817" s="112"/>
      <c r="AX817" s="112"/>
      <c r="AY817" s="112"/>
      <c r="AZ817" s="112"/>
      <c r="BA817" s="112"/>
      <c r="BB817" s="112"/>
      <c r="BC817" s="179"/>
      <c r="BD817" s="179"/>
    </row>
    <row r="818" ht="14.25" customHeight="1">
      <c r="Q818" s="95"/>
      <c r="R818" s="95"/>
      <c r="AJ818" s="95"/>
      <c r="AK818" s="95"/>
      <c r="AL818" s="112"/>
      <c r="AM818" s="112"/>
      <c r="AN818" s="112"/>
      <c r="AO818" s="112"/>
      <c r="AP818" s="112"/>
      <c r="AQ818" s="112"/>
      <c r="AR818" s="112"/>
      <c r="AS818" s="112"/>
      <c r="AT818" s="112"/>
      <c r="AU818" s="112"/>
      <c r="AV818" s="112"/>
      <c r="AW818" s="112"/>
      <c r="AX818" s="112"/>
      <c r="AY818" s="112"/>
      <c r="AZ818" s="112"/>
      <c r="BA818" s="112"/>
      <c r="BB818" s="112"/>
      <c r="BC818" s="179"/>
      <c r="BD818" s="179"/>
    </row>
    <row r="819" ht="14.25" customHeight="1">
      <c r="Q819" s="95"/>
      <c r="R819" s="95"/>
      <c r="AJ819" s="95"/>
      <c r="AK819" s="95"/>
      <c r="AL819" s="112"/>
      <c r="AM819" s="112"/>
      <c r="AN819" s="112"/>
      <c r="AO819" s="112"/>
      <c r="AP819" s="112"/>
      <c r="AQ819" s="112"/>
      <c r="AR819" s="112"/>
      <c r="AS819" s="112"/>
      <c r="AT819" s="112"/>
      <c r="AU819" s="112"/>
      <c r="AV819" s="112"/>
      <c r="AW819" s="112"/>
      <c r="AX819" s="112"/>
      <c r="AY819" s="112"/>
      <c r="AZ819" s="112"/>
      <c r="BA819" s="112"/>
      <c r="BB819" s="112"/>
      <c r="BC819" s="179"/>
      <c r="BD819" s="179"/>
    </row>
    <row r="820" ht="14.25" customHeight="1">
      <c r="Q820" s="95"/>
      <c r="R820" s="95"/>
      <c r="AJ820" s="95"/>
      <c r="AK820" s="95"/>
      <c r="AL820" s="112"/>
      <c r="AM820" s="112"/>
      <c r="AN820" s="112"/>
      <c r="AO820" s="112"/>
      <c r="AP820" s="112"/>
      <c r="AQ820" s="112"/>
      <c r="AR820" s="112"/>
      <c r="AS820" s="112"/>
      <c r="AT820" s="112"/>
      <c r="AU820" s="112"/>
      <c r="AV820" s="112"/>
      <c r="AW820" s="112"/>
      <c r="AX820" s="112"/>
      <c r="AY820" s="112"/>
      <c r="AZ820" s="112"/>
      <c r="BA820" s="112"/>
      <c r="BB820" s="112"/>
      <c r="BC820" s="179"/>
      <c r="BD820" s="179"/>
    </row>
    <row r="821" ht="14.25" customHeight="1">
      <c r="Q821" s="95"/>
      <c r="R821" s="95"/>
      <c r="AJ821" s="95"/>
      <c r="AK821" s="95"/>
      <c r="AL821" s="112"/>
      <c r="AM821" s="112"/>
      <c r="AN821" s="112"/>
      <c r="AO821" s="112"/>
      <c r="AP821" s="112"/>
      <c r="AQ821" s="112"/>
      <c r="AR821" s="112"/>
      <c r="AS821" s="112"/>
      <c r="AT821" s="112"/>
      <c r="AU821" s="112"/>
      <c r="AV821" s="112"/>
      <c r="AW821" s="112"/>
      <c r="AX821" s="112"/>
      <c r="AY821" s="112"/>
      <c r="AZ821" s="112"/>
      <c r="BA821" s="112"/>
      <c r="BB821" s="112"/>
      <c r="BC821" s="179"/>
      <c r="BD821" s="179"/>
    </row>
    <row r="822" ht="14.25" customHeight="1">
      <c r="Q822" s="95"/>
      <c r="R822" s="95"/>
      <c r="AJ822" s="95"/>
      <c r="AK822" s="95"/>
      <c r="AL822" s="112"/>
      <c r="AM822" s="112"/>
      <c r="AN822" s="112"/>
      <c r="AO822" s="112"/>
      <c r="AP822" s="112"/>
      <c r="AQ822" s="112"/>
      <c r="AR822" s="112"/>
      <c r="AS822" s="112"/>
      <c r="AT822" s="112"/>
      <c r="AU822" s="112"/>
      <c r="AV822" s="112"/>
      <c r="AW822" s="112"/>
      <c r="AX822" s="112"/>
      <c r="AY822" s="112"/>
      <c r="AZ822" s="112"/>
      <c r="BA822" s="112"/>
      <c r="BB822" s="112"/>
      <c r="BC822" s="179"/>
      <c r="BD822" s="179"/>
    </row>
    <row r="823" ht="14.25" customHeight="1">
      <c r="Q823" s="95"/>
      <c r="R823" s="95"/>
      <c r="AJ823" s="95"/>
      <c r="AK823" s="95"/>
      <c r="AL823" s="112"/>
      <c r="AM823" s="112"/>
      <c r="AN823" s="112"/>
      <c r="AO823" s="112"/>
      <c r="AP823" s="112"/>
      <c r="AQ823" s="112"/>
      <c r="AR823" s="112"/>
      <c r="AS823" s="112"/>
      <c r="AT823" s="112"/>
      <c r="AU823" s="112"/>
      <c r="AV823" s="112"/>
      <c r="AW823" s="112"/>
      <c r="AX823" s="112"/>
      <c r="AY823" s="112"/>
      <c r="AZ823" s="112"/>
      <c r="BA823" s="112"/>
      <c r="BB823" s="112"/>
      <c r="BC823" s="179"/>
      <c r="BD823" s="179"/>
    </row>
    <row r="824" ht="14.25" customHeight="1">
      <c r="Q824" s="95"/>
      <c r="R824" s="95"/>
      <c r="AJ824" s="95"/>
      <c r="AK824" s="95"/>
      <c r="AL824" s="112"/>
      <c r="AM824" s="112"/>
      <c r="AN824" s="112"/>
      <c r="AO824" s="112"/>
      <c r="AP824" s="112"/>
      <c r="AQ824" s="112"/>
      <c r="AR824" s="112"/>
      <c r="AS824" s="112"/>
      <c r="AT824" s="112"/>
      <c r="AU824" s="112"/>
      <c r="AV824" s="112"/>
      <c r="AW824" s="112"/>
      <c r="AX824" s="112"/>
      <c r="AY824" s="112"/>
      <c r="AZ824" s="112"/>
      <c r="BA824" s="112"/>
      <c r="BB824" s="112"/>
      <c r="BC824" s="179"/>
      <c r="BD824" s="179"/>
    </row>
    <row r="825" ht="14.25" customHeight="1">
      <c r="Q825" s="95"/>
      <c r="R825" s="95"/>
      <c r="AJ825" s="95"/>
      <c r="AK825" s="95"/>
      <c r="AL825" s="112"/>
      <c r="AM825" s="112"/>
      <c r="AN825" s="112"/>
      <c r="AO825" s="112"/>
      <c r="AP825" s="112"/>
      <c r="AQ825" s="112"/>
      <c r="AR825" s="112"/>
      <c r="AS825" s="112"/>
      <c r="AT825" s="112"/>
      <c r="AU825" s="112"/>
      <c r="AV825" s="112"/>
      <c r="AW825" s="112"/>
      <c r="AX825" s="112"/>
      <c r="AY825" s="112"/>
      <c r="AZ825" s="112"/>
      <c r="BA825" s="112"/>
      <c r="BB825" s="112"/>
      <c r="BC825" s="179"/>
      <c r="BD825" s="179"/>
    </row>
    <row r="826" ht="14.25" customHeight="1">
      <c r="Q826" s="95"/>
      <c r="R826" s="95"/>
      <c r="AJ826" s="95"/>
      <c r="AK826" s="95"/>
      <c r="AL826" s="112"/>
      <c r="AM826" s="112"/>
      <c r="AN826" s="112"/>
      <c r="AO826" s="112"/>
      <c r="AP826" s="112"/>
      <c r="AQ826" s="112"/>
      <c r="AR826" s="112"/>
      <c r="AS826" s="112"/>
      <c r="AT826" s="112"/>
      <c r="AU826" s="112"/>
      <c r="AV826" s="112"/>
      <c r="AW826" s="112"/>
      <c r="AX826" s="112"/>
      <c r="AY826" s="112"/>
      <c r="AZ826" s="112"/>
      <c r="BA826" s="112"/>
      <c r="BB826" s="112"/>
      <c r="BC826" s="179"/>
      <c r="BD826" s="179"/>
    </row>
    <row r="827" ht="14.25" customHeight="1">
      <c r="Q827" s="95"/>
      <c r="R827" s="95"/>
      <c r="AJ827" s="95"/>
      <c r="AK827" s="95"/>
      <c r="AL827" s="112"/>
      <c r="AM827" s="112"/>
      <c r="AN827" s="112"/>
      <c r="AO827" s="112"/>
      <c r="AP827" s="112"/>
      <c r="AQ827" s="112"/>
      <c r="AR827" s="112"/>
      <c r="AS827" s="112"/>
      <c r="AT827" s="112"/>
      <c r="AU827" s="112"/>
      <c r="AV827" s="112"/>
      <c r="AW827" s="112"/>
      <c r="AX827" s="112"/>
      <c r="AY827" s="112"/>
      <c r="AZ827" s="112"/>
      <c r="BA827" s="112"/>
      <c r="BB827" s="112"/>
      <c r="BC827" s="179"/>
      <c r="BD827" s="179"/>
    </row>
    <row r="828" ht="14.25" customHeight="1">
      <c r="Q828" s="95"/>
      <c r="R828" s="95"/>
      <c r="AJ828" s="95"/>
      <c r="AK828" s="95"/>
      <c r="AL828" s="112"/>
      <c r="AM828" s="112"/>
      <c r="AN828" s="112"/>
      <c r="AO828" s="112"/>
      <c r="AP828" s="112"/>
      <c r="AQ828" s="112"/>
      <c r="AR828" s="112"/>
      <c r="AS828" s="112"/>
      <c r="AT828" s="112"/>
      <c r="AU828" s="112"/>
      <c r="AV828" s="112"/>
      <c r="AW828" s="112"/>
      <c r="AX828" s="112"/>
      <c r="AY828" s="112"/>
      <c r="AZ828" s="112"/>
      <c r="BA828" s="112"/>
      <c r="BB828" s="112"/>
      <c r="BC828" s="179"/>
      <c r="BD828" s="179"/>
    </row>
    <row r="829" ht="14.25" customHeight="1">
      <c r="Q829" s="95"/>
      <c r="R829" s="95"/>
      <c r="AJ829" s="95"/>
      <c r="AK829" s="95"/>
      <c r="AL829" s="112"/>
      <c r="AM829" s="112"/>
      <c r="AN829" s="112"/>
      <c r="AO829" s="112"/>
      <c r="AP829" s="112"/>
      <c r="AQ829" s="112"/>
      <c r="AR829" s="112"/>
      <c r="AS829" s="112"/>
      <c r="AT829" s="112"/>
      <c r="AU829" s="112"/>
      <c r="AV829" s="112"/>
      <c r="AW829" s="112"/>
      <c r="AX829" s="112"/>
      <c r="AY829" s="112"/>
      <c r="AZ829" s="112"/>
      <c r="BA829" s="112"/>
      <c r="BB829" s="112"/>
      <c r="BC829" s="179"/>
      <c r="BD829" s="179"/>
    </row>
    <row r="830" ht="14.25" customHeight="1">
      <c r="Q830" s="95"/>
      <c r="R830" s="95"/>
      <c r="AJ830" s="95"/>
      <c r="AK830" s="95"/>
      <c r="AL830" s="112"/>
      <c r="AM830" s="112"/>
      <c r="AN830" s="112"/>
      <c r="AO830" s="112"/>
      <c r="AP830" s="112"/>
      <c r="AQ830" s="112"/>
      <c r="AR830" s="112"/>
      <c r="AS830" s="112"/>
      <c r="AT830" s="112"/>
      <c r="AU830" s="112"/>
      <c r="AV830" s="112"/>
      <c r="AW830" s="112"/>
      <c r="AX830" s="112"/>
      <c r="AY830" s="112"/>
      <c r="AZ830" s="112"/>
      <c r="BA830" s="112"/>
      <c r="BB830" s="112"/>
      <c r="BC830" s="179"/>
      <c r="BD830" s="179"/>
    </row>
    <row r="831" ht="14.25" customHeight="1">
      <c r="Q831" s="95"/>
      <c r="R831" s="95"/>
      <c r="AJ831" s="95"/>
      <c r="AK831" s="95"/>
      <c r="AL831" s="112"/>
      <c r="AM831" s="112"/>
      <c r="AN831" s="112"/>
      <c r="AO831" s="112"/>
      <c r="AP831" s="112"/>
      <c r="AQ831" s="112"/>
      <c r="AR831" s="112"/>
      <c r="AS831" s="112"/>
      <c r="AT831" s="112"/>
      <c r="AU831" s="112"/>
      <c r="AV831" s="112"/>
      <c r="AW831" s="112"/>
      <c r="AX831" s="112"/>
      <c r="AY831" s="112"/>
      <c r="AZ831" s="112"/>
      <c r="BA831" s="112"/>
      <c r="BB831" s="112"/>
      <c r="BC831" s="179"/>
      <c r="BD831" s="179"/>
    </row>
    <row r="832" ht="14.25" customHeight="1">
      <c r="Q832" s="95"/>
      <c r="R832" s="95"/>
      <c r="AJ832" s="95"/>
      <c r="AK832" s="95"/>
      <c r="AL832" s="112"/>
      <c r="AM832" s="112"/>
      <c r="AN832" s="112"/>
      <c r="AO832" s="112"/>
      <c r="AP832" s="112"/>
      <c r="AQ832" s="112"/>
      <c r="AR832" s="112"/>
      <c r="AS832" s="112"/>
      <c r="AT832" s="112"/>
      <c r="AU832" s="112"/>
      <c r="AV832" s="112"/>
      <c r="AW832" s="112"/>
      <c r="AX832" s="112"/>
      <c r="AY832" s="112"/>
      <c r="AZ832" s="112"/>
      <c r="BA832" s="112"/>
      <c r="BB832" s="112"/>
      <c r="BC832" s="179"/>
      <c r="BD832" s="179"/>
    </row>
    <row r="833" ht="14.25" customHeight="1">
      <c r="Q833" s="95"/>
      <c r="R833" s="95"/>
      <c r="AJ833" s="95"/>
      <c r="AK833" s="95"/>
      <c r="AL833" s="112"/>
      <c r="AM833" s="112"/>
      <c r="AN833" s="112"/>
      <c r="AO833" s="112"/>
      <c r="AP833" s="112"/>
      <c r="AQ833" s="112"/>
      <c r="AR833" s="112"/>
      <c r="AS833" s="112"/>
      <c r="AT833" s="112"/>
      <c r="AU833" s="112"/>
      <c r="AV833" s="112"/>
      <c r="AW833" s="112"/>
      <c r="AX833" s="112"/>
      <c r="AY833" s="112"/>
      <c r="AZ833" s="112"/>
      <c r="BA833" s="112"/>
      <c r="BB833" s="112"/>
      <c r="BC833" s="179"/>
      <c r="BD833" s="179"/>
    </row>
    <row r="834" ht="14.25" customHeight="1">
      <c r="Q834" s="95"/>
      <c r="R834" s="95"/>
      <c r="AJ834" s="95"/>
      <c r="AK834" s="95"/>
      <c r="AL834" s="112"/>
      <c r="AM834" s="112"/>
      <c r="AN834" s="112"/>
      <c r="AO834" s="112"/>
      <c r="AP834" s="112"/>
      <c r="AQ834" s="112"/>
      <c r="AR834" s="112"/>
      <c r="AS834" s="112"/>
      <c r="AT834" s="112"/>
      <c r="AU834" s="112"/>
      <c r="AV834" s="112"/>
      <c r="AW834" s="112"/>
      <c r="AX834" s="112"/>
      <c r="AY834" s="112"/>
      <c r="AZ834" s="112"/>
      <c r="BA834" s="112"/>
      <c r="BB834" s="112"/>
      <c r="BC834" s="179"/>
      <c r="BD834" s="179"/>
    </row>
    <row r="835" ht="14.25" customHeight="1">
      <c r="Q835" s="95"/>
      <c r="R835" s="95"/>
      <c r="AJ835" s="95"/>
      <c r="AK835" s="95"/>
      <c r="AL835" s="112"/>
      <c r="AM835" s="112"/>
      <c r="AN835" s="112"/>
      <c r="AO835" s="112"/>
      <c r="AP835" s="112"/>
      <c r="AQ835" s="112"/>
      <c r="AR835" s="112"/>
      <c r="AS835" s="112"/>
      <c r="AT835" s="112"/>
      <c r="AU835" s="112"/>
      <c r="AV835" s="112"/>
      <c r="AW835" s="112"/>
      <c r="AX835" s="112"/>
      <c r="AY835" s="112"/>
      <c r="AZ835" s="112"/>
      <c r="BA835" s="112"/>
      <c r="BB835" s="112"/>
      <c r="BC835" s="179"/>
      <c r="BD835" s="179"/>
    </row>
    <row r="836" ht="14.25" customHeight="1">
      <c r="Q836" s="95"/>
      <c r="R836" s="95"/>
      <c r="AJ836" s="95"/>
      <c r="AK836" s="95"/>
      <c r="AL836" s="112"/>
      <c r="AM836" s="112"/>
      <c r="AN836" s="112"/>
      <c r="AO836" s="112"/>
      <c r="AP836" s="112"/>
      <c r="AQ836" s="112"/>
      <c r="AR836" s="112"/>
      <c r="AS836" s="112"/>
      <c r="AT836" s="112"/>
      <c r="AU836" s="112"/>
      <c r="AV836" s="112"/>
      <c r="AW836" s="112"/>
      <c r="AX836" s="112"/>
      <c r="AY836" s="112"/>
      <c r="AZ836" s="112"/>
      <c r="BA836" s="112"/>
      <c r="BB836" s="112"/>
      <c r="BC836" s="179"/>
      <c r="BD836" s="179"/>
    </row>
    <row r="837" ht="14.25" customHeight="1">
      <c r="Q837" s="95"/>
      <c r="R837" s="95"/>
      <c r="AJ837" s="95"/>
      <c r="AK837" s="95"/>
      <c r="AL837" s="112"/>
      <c r="AM837" s="112"/>
      <c r="AN837" s="112"/>
      <c r="AO837" s="112"/>
      <c r="AP837" s="112"/>
      <c r="AQ837" s="112"/>
      <c r="AR837" s="112"/>
      <c r="AS837" s="112"/>
      <c r="AT837" s="112"/>
      <c r="AU837" s="112"/>
      <c r="AV837" s="112"/>
      <c r="AW837" s="112"/>
      <c r="AX837" s="112"/>
      <c r="AY837" s="112"/>
      <c r="AZ837" s="112"/>
      <c r="BA837" s="112"/>
      <c r="BB837" s="112"/>
      <c r="BC837" s="179"/>
      <c r="BD837" s="179"/>
    </row>
    <row r="838" ht="14.25" customHeight="1">
      <c r="Q838" s="95"/>
      <c r="R838" s="95"/>
      <c r="AJ838" s="95"/>
      <c r="AK838" s="95"/>
      <c r="AL838" s="112"/>
      <c r="AM838" s="112"/>
      <c r="AN838" s="112"/>
      <c r="AO838" s="112"/>
      <c r="AP838" s="112"/>
      <c r="AQ838" s="112"/>
      <c r="AR838" s="112"/>
      <c r="AS838" s="112"/>
      <c r="AT838" s="112"/>
      <c r="AU838" s="112"/>
      <c r="AV838" s="112"/>
      <c r="AW838" s="112"/>
      <c r="AX838" s="112"/>
      <c r="AY838" s="112"/>
      <c r="AZ838" s="112"/>
      <c r="BA838" s="112"/>
      <c r="BB838" s="112"/>
      <c r="BC838" s="179"/>
      <c r="BD838" s="179"/>
    </row>
    <row r="839" ht="14.25" customHeight="1">
      <c r="Q839" s="95"/>
      <c r="R839" s="95"/>
      <c r="AJ839" s="95"/>
      <c r="AK839" s="95"/>
      <c r="AL839" s="112"/>
      <c r="AM839" s="112"/>
      <c r="AN839" s="112"/>
      <c r="AO839" s="112"/>
      <c r="AP839" s="112"/>
      <c r="AQ839" s="112"/>
      <c r="AR839" s="112"/>
      <c r="AS839" s="112"/>
      <c r="AT839" s="112"/>
      <c r="AU839" s="112"/>
      <c r="AV839" s="112"/>
      <c r="AW839" s="112"/>
      <c r="AX839" s="112"/>
      <c r="AY839" s="112"/>
      <c r="AZ839" s="112"/>
      <c r="BA839" s="112"/>
      <c r="BB839" s="112"/>
      <c r="BC839" s="179"/>
      <c r="BD839" s="179"/>
    </row>
    <row r="840" ht="14.25" customHeight="1">
      <c r="Q840" s="95"/>
      <c r="R840" s="95"/>
      <c r="AJ840" s="95"/>
      <c r="AK840" s="95"/>
      <c r="AL840" s="112"/>
      <c r="AM840" s="112"/>
      <c r="AN840" s="112"/>
      <c r="AO840" s="112"/>
      <c r="AP840" s="112"/>
      <c r="AQ840" s="112"/>
      <c r="AR840" s="112"/>
      <c r="AS840" s="112"/>
      <c r="AT840" s="112"/>
      <c r="AU840" s="112"/>
      <c r="AV840" s="112"/>
      <c r="AW840" s="112"/>
      <c r="AX840" s="112"/>
      <c r="AY840" s="112"/>
      <c r="AZ840" s="112"/>
      <c r="BA840" s="112"/>
      <c r="BB840" s="112"/>
      <c r="BC840" s="179"/>
      <c r="BD840" s="179"/>
    </row>
    <row r="841" ht="14.25" customHeight="1">
      <c r="Q841" s="95"/>
      <c r="R841" s="95"/>
      <c r="AJ841" s="95"/>
      <c r="AK841" s="95"/>
      <c r="AL841" s="112"/>
      <c r="AM841" s="112"/>
      <c r="AN841" s="112"/>
      <c r="AO841" s="112"/>
      <c r="AP841" s="112"/>
      <c r="AQ841" s="112"/>
      <c r="AR841" s="112"/>
      <c r="AS841" s="112"/>
      <c r="AT841" s="112"/>
      <c r="AU841" s="112"/>
      <c r="AV841" s="112"/>
      <c r="AW841" s="112"/>
      <c r="AX841" s="112"/>
      <c r="AY841" s="112"/>
      <c r="AZ841" s="112"/>
      <c r="BA841" s="112"/>
      <c r="BB841" s="112"/>
      <c r="BC841" s="179"/>
      <c r="BD841" s="179"/>
    </row>
    <row r="842" ht="14.25" customHeight="1">
      <c r="Q842" s="95"/>
      <c r="R842" s="95"/>
      <c r="AJ842" s="95"/>
      <c r="AK842" s="95"/>
      <c r="AL842" s="112"/>
      <c r="AM842" s="112"/>
      <c r="AN842" s="112"/>
      <c r="AO842" s="112"/>
      <c r="AP842" s="112"/>
      <c r="AQ842" s="112"/>
      <c r="AR842" s="112"/>
      <c r="AS842" s="112"/>
      <c r="AT842" s="112"/>
      <c r="AU842" s="112"/>
      <c r="AV842" s="112"/>
      <c r="AW842" s="112"/>
      <c r="AX842" s="112"/>
      <c r="AY842" s="112"/>
      <c r="AZ842" s="112"/>
      <c r="BA842" s="112"/>
      <c r="BB842" s="112"/>
      <c r="BC842" s="179"/>
      <c r="BD842" s="179"/>
    </row>
    <row r="843" ht="14.25" customHeight="1">
      <c r="Q843" s="95"/>
      <c r="R843" s="95"/>
      <c r="AJ843" s="95"/>
      <c r="AK843" s="95"/>
      <c r="AL843" s="112"/>
      <c r="AM843" s="112"/>
      <c r="AN843" s="112"/>
      <c r="AO843" s="112"/>
      <c r="AP843" s="112"/>
      <c r="AQ843" s="112"/>
      <c r="AR843" s="112"/>
      <c r="AS843" s="112"/>
      <c r="AT843" s="112"/>
      <c r="AU843" s="112"/>
      <c r="AV843" s="112"/>
      <c r="AW843" s="112"/>
      <c r="AX843" s="112"/>
      <c r="AY843" s="112"/>
      <c r="AZ843" s="112"/>
      <c r="BA843" s="112"/>
      <c r="BB843" s="112"/>
      <c r="BC843" s="179"/>
      <c r="BD843" s="179"/>
    </row>
    <row r="844" ht="14.25" customHeight="1">
      <c r="Q844" s="95"/>
      <c r="R844" s="95"/>
      <c r="AJ844" s="95"/>
      <c r="AK844" s="95"/>
      <c r="AL844" s="112"/>
      <c r="AM844" s="112"/>
      <c r="AN844" s="112"/>
      <c r="AO844" s="112"/>
      <c r="AP844" s="112"/>
      <c r="AQ844" s="112"/>
      <c r="AR844" s="112"/>
      <c r="AS844" s="112"/>
      <c r="AT844" s="112"/>
      <c r="AU844" s="112"/>
      <c r="AV844" s="112"/>
      <c r="AW844" s="112"/>
      <c r="AX844" s="112"/>
      <c r="AY844" s="112"/>
      <c r="AZ844" s="112"/>
      <c r="BA844" s="112"/>
      <c r="BB844" s="112"/>
      <c r="BC844" s="179"/>
      <c r="BD844" s="179"/>
    </row>
  </sheetData>
  <mergeCells count="93">
    <mergeCell ref="B40:N40"/>
    <mergeCell ref="B41:N41"/>
    <mergeCell ref="A46:N46"/>
    <mergeCell ref="A47:N47"/>
    <mergeCell ref="O47:Q47"/>
    <mergeCell ref="U60:AG60"/>
    <mergeCell ref="AN60:AZ60"/>
    <mergeCell ref="B60:N60"/>
    <mergeCell ref="B61:N61"/>
    <mergeCell ref="U61:AG61"/>
    <mergeCell ref="AN61:AZ61"/>
    <mergeCell ref="B62:N62"/>
    <mergeCell ref="U62:AG62"/>
    <mergeCell ref="AN62:AZ62"/>
    <mergeCell ref="AM68:AZ68"/>
    <mergeCell ref="AM69:AZ69"/>
    <mergeCell ref="BA69:BC69"/>
    <mergeCell ref="B63:N63"/>
    <mergeCell ref="A68:N68"/>
    <mergeCell ref="T68:AG68"/>
    <mergeCell ref="A69:N69"/>
    <mergeCell ref="O69:Q69"/>
    <mergeCell ref="T69:AG69"/>
    <mergeCell ref="AH69:AJ69"/>
    <mergeCell ref="AN83:AZ83"/>
    <mergeCell ref="AN84:AZ84"/>
    <mergeCell ref="B82:N82"/>
    <mergeCell ref="U82:AG82"/>
    <mergeCell ref="AN82:AZ82"/>
    <mergeCell ref="B83:Q83"/>
    <mergeCell ref="U83:AG83"/>
    <mergeCell ref="B84:N84"/>
    <mergeCell ref="U84:AG84"/>
    <mergeCell ref="AM89:AZ89"/>
    <mergeCell ref="AM90:AZ90"/>
    <mergeCell ref="BA90:BC90"/>
    <mergeCell ref="B85:N85"/>
    <mergeCell ref="A89:N89"/>
    <mergeCell ref="T89:AG89"/>
    <mergeCell ref="A90:N90"/>
    <mergeCell ref="O90:Q90"/>
    <mergeCell ref="T90:AG90"/>
    <mergeCell ref="AH90:AJ90"/>
    <mergeCell ref="A3:N3"/>
    <mergeCell ref="T3:AG3"/>
    <mergeCell ref="AM3:AZ3"/>
    <mergeCell ref="O4:Q4"/>
    <mergeCell ref="T4:AG4"/>
    <mergeCell ref="AH4:AJ4"/>
    <mergeCell ref="AM4:AZ4"/>
    <mergeCell ref="A4:N4"/>
    <mergeCell ref="B17:N17"/>
    <mergeCell ref="U17:AG17"/>
    <mergeCell ref="AN17:AZ17"/>
    <mergeCell ref="B18:N18"/>
    <mergeCell ref="AN18:AZ18"/>
    <mergeCell ref="B19:N19"/>
    <mergeCell ref="AN19:AZ19"/>
    <mergeCell ref="T25:AG25"/>
    <mergeCell ref="AH25:AJ25"/>
    <mergeCell ref="BA25:BC25"/>
    <mergeCell ref="U18:AG18"/>
    <mergeCell ref="U19:AG19"/>
    <mergeCell ref="A24:N24"/>
    <mergeCell ref="T24:AG24"/>
    <mergeCell ref="AM24:AZ24"/>
    <mergeCell ref="O25:Q25"/>
    <mergeCell ref="AM25:AZ25"/>
    <mergeCell ref="U39:AG39"/>
    <mergeCell ref="U40:AG40"/>
    <mergeCell ref="T46:AG46"/>
    <mergeCell ref="AM46:AZ46"/>
    <mergeCell ref="T47:AG47"/>
    <mergeCell ref="AH47:AJ47"/>
    <mergeCell ref="AM47:AZ47"/>
    <mergeCell ref="BA47:BC47"/>
    <mergeCell ref="A25:N25"/>
    <mergeCell ref="B38:N38"/>
    <mergeCell ref="U38:AG38"/>
    <mergeCell ref="AN38:AZ38"/>
    <mergeCell ref="B39:N39"/>
    <mergeCell ref="AN39:AZ39"/>
    <mergeCell ref="AN40:AZ40"/>
    <mergeCell ref="AN104:AZ104"/>
    <mergeCell ref="AN105:AZ105"/>
    <mergeCell ref="B103:N103"/>
    <mergeCell ref="U103:AG103"/>
    <mergeCell ref="AN103:AZ103"/>
    <mergeCell ref="B104:N104"/>
    <mergeCell ref="U104:AG104"/>
    <mergeCell ref="B105:N105"/>
    <mergeCell ref="U105:AG105"/>
    <mergeCell ref="B106:N106"/>
  </mergeCells>
  <conditionalFormatting sqref="BC1:BD19 BD22:BD40 BD44:BD62 BC66:BC67 BD66:BD105 BC85:BC88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577</v>
      </c>
      <c r="B6" s="16">
        <v>15.0</v>
      </c>
      <c r="C6" s="16">
        <v>2.0</v>
      </c>
      <c r="D6" s="16">
        <v>8.0</v>
      </c>
      <c r="E6" s="16">
        <v>5.0</v>
      </c>
      <c r="F6" s="17">
        <v>0.0</v>
      </c>
      <c r="G6" s="17">
        <v>0.0</v>
      </c>
      <c r="H6" s="18">
        <f t="shared" ref="H6:H14" si="1">(C6+D6+E6)/B6</f>
        <v>1</v>
      </c>
      <c r="I6" s="18">
        <f t="shared" ref="I6:I14" si="2">(C6+D6)/B6</f>
        <v>0.6666666667</v>
      </c>
      <c r="J6" s="16">
        <v>2.0</v>
      </c>
      <c r="K6" s="16">
        <v>2.0</v>
      </c>
      <c r="L6" s="16">
        <v>36.0</v>
      </c>
      <c r="M6" s="16">
        <v>36.0</v>
      </c>
      <c r="N6" s="18">
        <f t="shared" ref="N6:N14" si="3">M6/L6</f>
        <v>1</v>
      </c>
      <c r="O6" s="19">
        <v>36.0</v>
      </c>
      <c r="P6" s="19">
        <v>36.0</v>
      </c>
      <c r="Q6" s="20">
        <f t="shared" ref="Q6:Q14" si="4">P6/O6</f>
        <v>1</v>
      </c>
      <c r="T6" s="15" t="s">
        <v>577</v>
      </c>
      <c r="U6" s="16">
        <v>15.0</v>
      </c>
      <c r="V6" s="16">
        <v>1.0</v>
      </c>
      <c r="W6" s="16">
        <v>7.0</v>
      </c>
      <c r="X6" s="16">
        <v>7.0</v>
      </c>
      <c r="Y6" s="17">
        <v>0.0</v>
      </c>
      <c r="Z6" s="17">
        <v>0.0</v>
      </c>
      <c r="AA6" s="18">
        <f t="shared" ref="AA6:AA14" si="5">(V6+W6+X6)/U6</f>
        <v>1</v>
      </c>
      <c r="AB6" s="18">
        <f t="shared" ref="AB6:AB14" si="6">(V6+W6)/U6</f>
        <v>0.5333333333</v>
      </c>
      <c r="AC6" s="16">
        <v>2.0</v>
      </c>
      <c r="AD6" s="16">
        <v>2.0</v>
      </c>
      <c r="AE6" s="16">
        <v>24.0</v>
      </c>
      <c r="AF6" s="16">
        <v>24.0</v>
      </c>
      <c r="AG6" s="18">
        <f t="shared" ref="AG6:AG14" si="7">AF6/AE6</f>
        <v>1</v>
      </c>
      <c r="AH6" s="19">
        <v>24.0</v>
      </c>
      <c r="AI6" s="19">
        <v>24.0</v>
      </c>
      <c r="AJ6" s="20">
        <f t="shared" ref="AJ6:AJ14" si="8">AI6/AH6</f>
        <v>1</v>
      </c>
      <c r="AK6" s="95"/>
      <c r="AL6" s="112"/>
      <c r="AM6" s="85"/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15" t="s">
        <v>578</v>
      </c>
      <c r="B7" s="16">
        <v>30.0</v>
      </c>
      <c r="C7" s="17">
        <v>3.0</v>
      </c>
      <c r="D7" s="16">
        <v>12.0</v>
      </c>
      <c r="E7" s="16">
        <v>15.0</v>
      </c>
      <c r="F7" s="17">
        <v>0.0</v>
      </c>
      <c r="G7" s="17">
        <v>0.0</v>
      </c>
      <c r="H7" s="18">
        <f t="shared" si="1"/>
        <v>1</v>
      </c>
      <c r="I7" s="18">
        <f t="shared" si="2"/>
        <v>0.5</v>
      </c>
      <c r="J7" s="16">
        <v>2.0</v>
      </c>
      <c r="K7" s="16">
        <v>2.0</v>
      </c>
      <c r="L7" s="16">
        <v>35.0</v>
      </c>
      <c r="M7" s="16">
        <v>35.0</v>
      </c>
      <c r="N7" s="18">
        <f t="shared" si="3"/>
        <v>1</v>
      </c>
      <c r="O7" s="19">
        <v>35.0</v>
      </c>
      <c r="P7" s="19">
        <v>35.0</v>
      </c>
      <c r="Q7" s="20">
        <f t="shared" si="4"/>
        <v>1</v>
      </c>
      <c r="T7" s="15" t="s">
        <v>578</v>
      </c>
      <c r="U7" s="16">
        <v>30.0</v>
      </c>
      <c r="V7" s="17">
        <v>5.0</v>
      </c>
      <c r="W7" s="16">
        <v>7.0</v>
      </c>
      <c r="X7" s="16">
        <v>18.0</v>
      </c>
      <c r="Y7" s="17">
        <v>0.0</v>
      </c>
      <c r="Z7" s="17">
        <v>0.0</v>
      </c>
      <c r="AA7" s="18">
        <f t="shared" si="5"/>
        <v>1</v>
      </c>
      <c r="AB7" s="18">
        <f t="shared" si="6"/>
        <v>0.4</v>
      </c>
      <c r="AC7" s="16">
        <v>2.0</v>
      </c>
      <c r="AD7" s="16">
        <v>2.0</v>
      </c>
      <c r="AE7" s="16">
        <v>23.0</v>
      </c>
      <c r="AF7" s="16">
        <v>23.0</v>
      </c>
      <c r="AG7" s="18">
        <f t="shared" si="7"/>
        <v>1</v>
      </c>
      <c r="AH7" s="19">
        <v>23.0</v>
      </c>
      <c r="AI7" s="19">
        <v>23.0</v>
      </c>
      <c r="AJ7" s="20">
        <f t="shared" si="8"/>
        <v>1</v>
      </c>
      <c r="AK7" s="95"/>
      <c r="AL7" s="112"/>
      <c r="AM7" s="85"/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154" t="s">
        <v>579</v>
      </c>
      <c r="B8" s="16">
        <v>23.0</v>
      </c>
      <c r="C8" s="16">
        <v>2.0</v>
      </c>
      <c r="D8" s="16">
        <v>13.0</v>
      </c>
      <c r="E8" s="16">
        <v>8.0</v>
      </c>
      <c r="F8" s="17">
        <v>0.0</v>
      </c>
      <c r="G8" s="17">
        <v>0.0</v>
      </c>
      <c r="H8" s="18">
        <f t="shared" si="1"/>
        <v>1</v>
      </c>
      <c r="I8" s="18">
        <f t="shared" si="2"/>
        <v>0.652173913</v>
      </c>
      <c r="J8" s="16">
        <v>2.0</v>
      </c>
      <c r="K8" s="16">
        <v>2.0</v>
      </c>
      <c r="L8" s="16">
        <v>39.0</v>
      </c>
      <c r="M8" s="16">
        <v>39.0</v>
      </c>
      <c r="N8" s="18">
        <f t="shared" si="3"/>
        <v>1</v>
      </c>
      <c r="O8" s="19">
        <v>39.0</v>
      </c>
      <c r="P8" s="19">
        <v>39.0</v>
      </c>
      <c r="Q8" s="20">
        <f t="shared" si="4"/>
        <v>1</v>
      </c>
      <c r="T8" s="154" t="s">
        <v>579</v>
      </c>
      <c r="U8" s="16">
        <v>23.0</v>
      </c>
      <c r="V8" s="16">
        <v>1.0</v>
      </c>
      <c r="W8" s="16">
        <v>14.0</v>
      </c>
      <c r="X8" s="16">
        <v>8.0</v>
      </c>
      <c r="Y8" s="17">
        <v>0.0</v>
      </c>
      <c r="Z8" s="17">
        <v>0.0</v>
      </c>
      <c r="AA8" s="18">
        <f t="shared" si="5"/>
        <v>1</v>
      </c>
      <c r="AB8" s="18">
        <f t="shared" si="6"/>
        <v>0.652173913</v>
      </c>
      <c r="AC8" s="16">
        <v>2.0</v>
      </c>
      <c r="AD8" s="16">
        <v>2.0</v>
      </c>
      <c r="AE8" s="16">
        <v>23.0</v>
      </c>
      <c r="AF8" s="16">
        <v>23.0</v>
      </c>
      <c r="AG8" s="18">
        <f t="shared" si="7"/>
        <v>1</v>
      </c>
      <c r="AH8" s="19">
        <v>23.0</v>
      </c>
      <c r="AI8" s="19">
        <v>23.0</v>
      </c>
      <c r="AJ8" s="20">
        <f t="shared" si="8"/>
        <v>1</v>
      </c>
      <c r="AK8" s="95"/>
      <c r="AL8" s="112"/>
      <c r="AM8" s="85"/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T9" s="25"/>
      <c r="U9" s="24"/>
      <c r="V9" s="24"/>
      <c r="W9" s="24"/>
      <c r="X9" s="24"/>
      <c r="Y9" s="24"/>
      <c r="Z9" s="24"/>
      <c r="AA9" s="18" t="str">
        <f t="shared" si="5"/>
        <v>#DIV/0!</v>
      </c>
      <c r="AB9" s="18" t="str">
        <f t="shared" si="6"/>
        <v>#DIV/0!</v>
      </c>
      <c r="AC9" s="24"/>
      <c r="AD9" s="24"/>
      <c r="AE9" s="24"/>
      <c r="AF9" s="24"/>
      <c r="AG9" s="18" t="str">
        <f t="shared" si="7"/>
        <v>#DIV/0!</v>
      </c>
      <c r="AH9" s="21"/>
      <c r="AI9" s="21"/>
      <c r="AJ9" s="20" t="str">
        <f t="shared" si="8"/>
        <v>#DIV/0!</v>
      </c>
      <c r="AK9" s="95"/>
      <c r="AL9" s="112"/>
      <c r="AM9" s="85"/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T10" s="25"/>
      <c r="U10" s="24"/>
      <c r="V10" s="24"/>
      <c r="W10" s="24"/>
      <c r="X10" s="24"/>
      <c r="Y10" s="24"/>
      <c r="Z10" s="24"/>
      <c r="AA10" s="18" t="str">
        <f t="shared" si="5"/>
        <v>#DIV/0!</v>
      </c>
      <c r="AB10" s="18" t="str">
        <f t="shared" si="6"/>
        <v>#DIV/0!</v>
      </c>
      <c r="AC10" s="24"/>
      <c r="AD10" s="24"/>
      <c r="AE10" s="24"/>
      <c r="AF10" s="24"/>
      <c r="AG10" s="18" t="str">
        <f t="shared" si="7"/>
        <v>#DIV/0!</v>
      </c>
      <c r="AH10" s="21"/>
      <c r="AI10" s="21"/>
      <c r="AJ10" s="20" t="str">
        <f t="shared" si="8"/>
        <v>#DIV/0!</v>
      </c>
      <c r="AK10" s="95"/>
      <c r="AL10" s="112"/>
      <c r="AM10" s="85"/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95"/>
      <c r="AL11" s="112"/>
      <c r="AM11" s="85"/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95"/>
      <c r="AL12" s="112"/>
      <c r="AM12" s="85"/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95"/>
      <c r="AL13" s="112"/>
      <c r="AM13" s="85"/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68</v>
      </c>
      <c r="C14" s="26">
        <f t="shared" si="13"/>
        <v>7</v>
      </c>
      <c r="D14" s="26">
        <f t="shared" si="13"/>
        <v>33</v>
      </c>
      <c r="E14" s="26">
        <f t="shared" si="13"/>
        <v>28</v>
      </c>
      <c r="F14" s="26">
        <f t="shared" si="13"/>
        <v>0</v>
      </c>
      <c r="G14" s="26">
        <f t="shared" si="13"/>
        <v>0</v>
      </c>
      <c r="H14" s="18">
        <f t="shared" si="1"/>
        <v>1</v>
      </c>
      <c r="I14" s="18">
        <f t="shared" si="2"/>
        <v>0.5882352941</v>
      </c>
      <c r="J14" s="26">
        <f t="shared" ref="J14:M14" si="14">SUM(J6:J13)</f>
        <v>6</v>
      </c>
      <c r="K14" s="26">
        <f t="shared" si="14"/>
        <v>6</v>
      </c>
      <c r="L14" s="26">
        <f t="shared" si="14"/>
        <v>110</v>
      </c>
      <c r="M14" s="26">
        <f t="shared" si="14"/>
        <v>110</v>
      </c>
      <c r="N14" s="18">
        <f t="shared" si="3"/>
        <v>1</v>
      </c>
      <c r="O14" s="27">
        <f t="shared" ref="O14:P14" si="15">SUM(O6:O13)</f>
        <v>110</v>
      </c>
      <c r="P14" s="27">
        <f t="shared" si="15"/>
        <v>110</v>
      </c>
      <c r="Q14" s="20">
        <f t="shared" si="4"/>
        <v>1</v>
      </c>
      <c r="T14" s="9" t="s">
        <v>15</v>
      </c>
      <c r="U14" s="26">
        <f t="shared" ref="U14:Z14" si="16">SUM(U6:U13)</f>
        <v>68</v>
      </c>
      <c r="V14" s="26">
        <f t="shared" si="16"/>
        <v>7</v>
      </c>
      <c r="W14" s="26">
        <f t="shared" si="16"/>
        <v>28</v>
      </c>
      <c r="X14" s="26">
        <f t="shared" si="16"/>
        <v>33</v>
      </c>
      <c r="Y14" s="26">
        <f t="shared" si="16"/>
        <v>0</v>
      </c>
      <c r="Z14" s="26">
        <f t="shared" si="16"/>
        <v>0</v>
      </c>
      <c r="AA14" s="18">
        <f t="shared" si="5"/>
        <v>1</v>
      </c>
      <c r="AB14" s="18">
        <f t="shared" si="6"/>
        <v>0.5147058824</v>
      </c>
      <c r="AC14" s="26">
        <f t="shared" ref="AC14:AF14" si="17">SUM(AC6:AC13)</f>
        <v>6</v>
      </c>
      <c r="AD14" s="26">
        <f t="shared" si="17"/>
        <v>6</v>
      </c>
      <c r="AE14" s="26">
        <f t="shared" si="17"/>
        <v>70</v>
      </c>
      <c r="AF14" s="26">
        <f t="shared" si="17"/>
        <v>70</v>
      </c>
      <c r="AG14" s="18">
        <f t="shared" si="7"/>
        <v>1</v>
      </c>
      <c r="AH14" s="27">
        <f t="shared" ref="AH14:AI14" si="18">SUM(AH6:AH13)</f>
        <v>70</v>
      </c>
      <c r="AI14" s="27">
        <f t="shared" si="18"/>
        <v>70</v>
      </c>
      <c r="AJ14" s="20">
        <f t="shared" si="8"/>
        <v>1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14.25" customHeight="1">
      <c r="A18" s="93">
        <v>1.0</v>
      </c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  <c r="AL18" s="131"/>
      <c r="AM18" s="93">
        <v>1.0</v>
      </c>
      <c r="AN18" s="32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149"/>
      <c r="BB18" s="149"/>
      <c r="BC18" s="150"/>
      <c r="BD18" s="150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31"/>
      <c r="AM19" s="93">
        <v>2.0</v>
      </c>
      <c r="AN19" s="32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4"/>
      <c r="BA19" s="149"/>
      <c r="BB19" s="149"/>
      <c r="BC19" s="150"/>
      <c r="BD19" s="150"/>
    </row>
    <row r="20" ht="14.25" customHeight="1">
      <c r="Q20" s="95"/>
      <c r="R20" s="95"/>
      <c r="AJ20" s="95"/>
      <c r="AK20" s="95"/>
      <c r="AL20" s="112"/>
      <c r="BC20" s="95"/>
      <c r="BD20" s="95"/>
    </row>
    <row r="21" ht="14.25" customHeight="1">
      <c r="Q21" s="95"/>
      <c r="R21" s="95"/>
      <c r="AJ21" s="95"/>
      <c r="AK21" s="95"/>
      <c r="AL21" s="112"/>
      <c r="BC21" s="95"/>
      <c r="BD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  <c r="AL22" s="112"/>
      <c r="AM22" s="63" t="s">
        <v>20</v>
      </c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6"/>
      <c r="BD22" s="95"/>
    </row>
    <row r="23" ht="14.25" customHeight="1">
      <c r="G23" s="67"/>
      <c r="Q23" s="68"/>
      <c r="AJ23" s="68"/>
      <c r="AL23" s="112"/>
      <c r="BC23" s="68"/>
      <c r="BD23" s="95"/>
    </row>
    <row r="24" ht="14.25" customHeight="1">
      <c r="A24" s="3" t="s">
        <v>309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310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  <c r="AL24" s="112"/>
      <c r="AM24" s="132" t="s">
        <v>311</v>
      </c>
      <c r="BC24" s="68"/>
      <c r="BD24" s="95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  <c r="AL25" s="112"/>
      <c r="AM25" s="96" t="s">
        <v>30</v>
      </c>
      <c r="BA25" s="70" t="s">
        <v>3</v>
      </c>
      <c r="BB25" s="33"/>
      <c r="BC25" s="34"/>
      <c r="BD25" s="95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  <c r="AL26" s="112"/>
      <c r="AM26" s="72" t="s">
        <v>4</v>
      </c>
      <c r="AN26" s="10" t="s">
        <v>5</v>
      </c>
      <c r="AO26" s="10" t="s">
        <v>6</v>
      </c>
      <c r="AP26" s="73">
        <v>4.0</v>
      </c>
      <c r="AQ26" s="73">
        <v>3.0</v>
      </c>
      <c r="AR26" s="73">
        <v>2.0</v>
      </c>
      <c r="AS26" s="10" t="s">
        <v>7</v>
      </c>
      <c r="AT26" s="10" t="s">
        <v>8</v>
      </c>
      <c r="AU26" s="10" t="s">
        <v>9</v>
      </c>
      <c r="AV26" s="10" t="s">
        <v>10</v>
      </c>
      <c r="AW26" s="10" t="s">
        <v>11</v>
      </c>
      <c r="AX26" s="10" t="s">
        <v>12</v>
      </c>
      <c r="AY26" s="10" t="s">
        <v>11</v>
      </c>
      <c r="AZ26" s="10" t="s">
        <v>13</v>
      </c>
      <c r="BA26" s="75" t="s">
        <v>12</v>
      </c>
      <c r="BB26" s="75" t="s">
        <v>11</v>
      </c>
      <c r="BC26" s="76" t="s">
        <v>14</v>
      </c>
      <c r="BD26" s="95"/>
    </row>
    <row r="27" ht="14.25" customHeight="1">
      <c r="A27" s="15" t="s">
        <v>578</v>
      </c>
      <c r="B27" s="78">
        <v>28.0</v>
      </c>
      <c r="C27" s="78">
        <v>2.0</v>
      </c>
      <c r="D27" s="78">
        <v>12.0</v>
      </c>
      <c r="E27" s="78">
        <v>13.0</v>
      </c>
      <c r="F27" s="78">
        <v>1.0</v>
      </c>
      <c r="G27" s="79">
        <v>0.0</v>
      </c>
      <c r="H27" s="80">
        <f t="shared" ref="H27:H35" si="22">(C27+D27+E27)/B27</f>
        <v>0.9642857143</v>
      </c>
      <c r="I27" s="80">
        <f t="shared" ref="I27:I35" si="23">(C27+D27)/B27</f>
        <v>0.5</v>
      </c>
      <c r="J27" s="78">
        <v>2.0</v>
      </c>
      <c r="K27" s="78">
        <v>2.0</v>
      </c>
      <c r="L27" s="78">
        <v>42.0</v>
      </c>
      <c r="M27" s="78">
        <v>42.0</v>
      </c>
      <c r="N27" s="80">
        <f t="shared" ref="N27:N35" si="24">M27/L27</f>
        <v>1</v>
      </c>
      <c r="O27" s="78">
        <v>42.0</v>
      </c>
      <c r="P27" s="78">
        <v>42.0</v>
      </c>
      <c r="Q27" s="81">
        <f t="shared" ref="Q27:Q35" si="25">P27/O27</f>
        <v>1</v>
      </c>
      <c r="T27" s="15" t="s">
        <v>578</v>
      </c>
      <c r="U27" s="78">
        <v>28.0</v>
      </c>
      <c r="V27" s="78">
        <v>2.0</v>
      </c>
      <c r="W27" s="78">
        <v>10.0</v>
      </c>
      <c r="X27" s="78">
        <v>15.0</v>
      </c>
      <c r="Y27" s="78">
        <v>1.0</v>
      </c>
      <c r="Z27" s="78">
        <v>0.0</v>
      </c>
      <c r="AA27" s="80">
        <f t="shared" ref="AA27:AA35" si="26">(V27+W27+X27)/U27</f>
        <v>0.9642857143</v>
      </c>
      <c r="AB27" s="80">
        <f t="shared" ref="AB27:AB35" si="27">(V27+W27)/U27</f>
        <v>0.4285714286</v>
      </c>
      <c r="AC27" s="78">
        <v>2.0</v>
      </c>
      <c r="AD27" s="78">
        <v>2.0</v>
      </c>
      <c r="AE27" s="78">
        <v>24.0</v>
      </c>
      <c r="AF27" s="78">
        <v>24.0</v>
      </c>
      <c r="AG27" s="80">
        <f t="shared" ref="AG27:AG35" si="28">AF27/AE27</f>
        <v>1</v>
      </c>
      <c r="AH27" s="78">
        <v>24.0</v>
      </c>
      <c r="AI27" s="78">
        <v>24.0</v>
      </c>
      <c r="AJ27" s="81">
        <f t="shared" ref="AJ27:AJ35" si="29">AI27/AH27</f>
        <v>1</v>
      </c>
      <c r="AK27" s="82"/>
      <c r="AL27" s="112"/>
      <c r="AM27" s="15" t="s">
        <v>578</v>
      </c>
      <c r="AN27" s="78">
        <v>28.0</v>
      </c>
      <c r="AO27" s="78">
        <v>2.0</v>
      </c>
      <c r="AP27" s="78">
        <v>13.0</v>
      </c>
      <c r="AQ27" s="78">
        <v>13.0</v>
      </c>
      <c r="AR27" s="78">
        <v>0.0</v>
      </c>
      <c r="AS27" s="78">
        <v>0.0</v>
      </c>
      <c r="AT27" s="80">
        <f t="shared" ref="AT27:AT35" si="30">(AO27+AP27+AQ27)/AN27</f>
        <v>1</v>
      </c>
      <c r="AU27" s="80">
        <f t="shared" ref="AU27:AU35" si="31">(AO27+AP27)/AN27</f>
        <v>0.5357142857</v>
      </c>
      <c r="AV27" s="78">
        <v>1.0</v>
      </c>
      <c r="AW27" s="78">
        <v>1.0</v>
      </c>
      <c r="AX27" s="78">
        <v>16.0</v>
      </c>
      <c r="AY27" s="78">
        <v>16.0</v>
      </c>
      <c r="AZ27" s="80">
        <f t="shared" ref="AZ27:AZ35" si="32">AY27/AX27</f>
        <v>1</v>
      </c>
      <c r="BA27" s="78">
        <v>16.0</v>
      </c>
      <c r="BB27" s="78">
        <v>16.0</v>
      </c>
      <c r="BC27" s="81">
        <f t="shared" ref="BC27:BC35" si="33">BB27/BA27</f>
        <v>1</v>
      </c>
      <c r="BD27" s="95"/>
    </row>
    <row r="28" ht="14.25" customHeight="1">
      <c r="A28" s="15" t="s">
        <v>580</v>
      </c>
      <c r="B28" s="78">
        <v>23.0</v>
      </c>
      <c r="C28" s="78">
        <v>1.0</v>
      </c>
      <c r="D28" s="78">
        <v>14.0</v>
      </c>
      <c r="E28" s="78">
        <v>8.0</v>
      </c>
      <c r="F28" s="78">
        <v>0.0</v>
      </c>
      <c r="G28" s="79">
        <v>0.0</v>
      </c>
      <c r="H28" s="80">
        <f t="shared" si="22"/>
        <v>1</v>
      </c>
      <c r="I28" s="80">
        <f t="shared" si="23"/>
        <v>0.652173913</v>
      </c>
      <c r="J28" s="78">
        <v>2.0</v>
      </c>
      <c r="K28" s="78">
        <v>2.0</v>
      </c>
      <c r="L28" s="78">
        <v>41.0</v>
      </c>
      <c r="M28" s="78">
        <v>41.0</v>
      </c>
      <c r="N28" s="80">
        <f t="shared" si="24"/>
        <v>1</v>
      </c>
      <c r="O28" s="78">
        <v>41.0</v>
      </c>
      <c r="P28" s="78">
        <v>41.0</v>
      </c>
      <c r="Q28" s="81">
        <f t="shared" si="25"/>
        <v>1</v>
      </c>
      <c r="T28" s="15" t="s">
        <v>580</v>
      </c>
      <c r="U28" s="78">
        <v>23.0</v>
      </c>
      <c r="V28" s="78">
        <v>0.0</v>
      </c>
      <c r="W28" s="78">
        <v>12.0</v>
      </c>
      <c r="X28" s="78">
        <v>11.0</v>
      </c>
      <c r="Y28" s="78">
        <v>0.0</v>
      </c>
      <c r="Z28" s="78">
        <v>0.0</v>
      </c>
      <c r="AA28" s="80">
        <f t="shared" si="26"/>
        <v>1</v>
      </c>
      <c r="AB28" s="80">
        <f t="shared" si="27"/>
        <v>0.5217391304</v>
      </c>
      <c r="AC28" s="78">
        <v>2.0</v>
      </c>
      <c r="AD28" s="78">
        <v>2.0</v>
      </c>
      <c r="AE28" s="78">
        <v>24.0</v>
      </c>
      <c r="AF28" s="78">
        <v>24.0</v>
      </c>
      <c r="AG28" s="80">
        <f t="shared" si="28"/>
        <v>1</v>
      </c>
      <c r="AH28" s="78">
        <v>24.0</v>
      </c>
      <c r="AI28" s="78">
        <v>24.0</v>
      </c>
      <c r="AJ28" s="81">
        <f t="shared" si="29"/>
        <v>1</v>
      </c>
      <c r="AK28" s="82"/>
      <c r="AL28" s="112"/>
      <c r="AM28" s="15" t="s">
        <v>580</v>
      </c>
      <c r="AN28" s="78">
        <v>23.0</v>
      </c>
      <c r="AO28" s="78">
        <v>2.0</v>
      </c>
      <c r="AP28" s="78">
        <v>13.0</v>
      </c>
      <c r="AQ28" s="78">
        <v>8.0</v>
      </c>
      <c r="AR28" s="78">
        <v>0.0</v>
      </c>
      <c r="AS28" s="78">
        <v>0.0</v>
      </c>
      <c r="AT28" s="80">
        <f t="shared" si="30"/>
        <v>1</v>
      </c>
      <c r="AU28" s="80">
        <f t="shared" si="31"/>
        <v>0.652173913</v>
      </c>
      <c r="AV28" s="78">
        <v>1.0</v>
      </c>
      <c r="AW28" s="78">
        <v>1.0</v>
      </c>
      <c r="AX28" s="78">
        <v>15.0</v>
      </c>
      <c r="AY28" s="78">
        <v>15.0</v>
      </c>
      <c r="AZ28" s="80">
        <f t="shared" si="32"/>
        <v>1</v>
      </c>
      <c r="BA28" s="78">
        <v>15.0</v>
      </c>
      <c r="BB28" s="78">
        <v>15.0</v>
      </c>
      <c r="BC28" s="81">
        <f t="shared" si="33"/>
        <v>1</v>
      </c>
      <c r="BD28" s="95"/>
    </row>
    <row r="29" ht="14.25" customHeight="1">
      <c r="A29" s="154" t="s">
        <v>577</v>
      </c>
      <c r="B29" s="78">
        <v>14.0</v>
      </c>
      <c r="C29" s="78">
        <v>1.0</v>
      </c>
      <c r="D29" s="78">
        <v>9.0</v>
      </c>
      <c r="E29" s="78">
        <v>3.0</v>
      </c>
      <c r="F29" s="78">
        <v>1.0</v>
      </c>
      <c r="G29" s="79">
        <v>0.0</v>
      </c>
      <c r="H29" s="80">
        <f t="shared" si="22"/>
        <v>0.9285714286</v>
      </c>
      <c r="I29" s="80">
        <f t="shared" si="23"/>
        <v>0.7142857143</v>
      </c>
      <c r="J29" s="78">
        <v>2.0</v>
      </c>
      <c r="K29" s="78">
        <v>2.0</v>
      </c>
      <c r="L29" s="78">
        <v>40.0</v>
      </c>
      <c r="M29" s="78">
        <v>40.0</v>
      </c>
      <c r="N29" s="80">
        <f t="shared" si="24"/>
        <v>1</v>
      </c>
      <c r="O29" s="78">
        <v>40.0</v>
      </c>
      <c r="P29" s="78">
        <v>40.0</v>
      </c>
      <c r="Q29" s="81">
        <f t="shared" si="25"/>
        <v>1</v>
      </c>
      <c r="T29" s="154" t="s">
        <v>577</v>
      </c>
      <c r="U29" s="78">
        <v>14.0</v>
      </c>
      <c r="V29" s="78">
        <v>2.0</v>
      </c>
      <c r="W29" s="78">
        <v>10.0</v>
      </c>
      <c r="X29" s="78">
        <v>1.0</v>
      </c>
      <c r="Y29" s="78">
        <v>1.0</v>
      </c>
      <c r="Z29" s="78">
        <v>0.0</v>
      </c>
      <c r="AA29" s="80">
        <f t="shared" si="26"/>
        <v>0.9285714286</v>
      </c>
      <c r="AB29" s="80">
        <f t="shared" si="27"/>
        <v>0.8571428571</v>
      </c>
      <c r="AC29" s="78">
        <v>2.0</v>
      </c>
      <c r="AD29" s="78">
        <v>2.0</v>
      </c>
      <c r="AE29" s="78">
        <v>23.0</v>
      </c>
      <c r="AF29" s="78">
        <v>23.0</v>
      </c>
      <c r="AG29" s="80">
        <f t="shared" si="28"/>
        <v>1</v>
      </c>
      <c r="AH29" s="78">
        <v>23.0</v>
      </c>
      <c r="AI29" s="78">
        <v>23.0</v>
      </c>
      <c r="AJ29" s="81">
        <f t="shared" si="29"/>
        <v>1</v>
      </c>
      <c r="AK29" s="82"/>
      <c r="AL29" s="112"/>
      <c r="AM29" s="154" t="s">
        <v>577</v>
      </c>
      <c r="AN29" s="78">
        <v>14.0</v>
      </c>
      <c r="AO29" s="78">
        <v>1.0</v>
      </c>
      <c r="AP29" s="78">
        <v>10.0</v>
      </c>
      <c r="AQ29" s="78">
        <v>3.0</v>
      </c>
      <c r="AR29" s="78">
        <v>0.0</v>
      </c>
      <c r="AS29" s="78">
        <v>0.0</v>
      </c>
      <c r="AT29" s="80">
        <f t="shared" si="30"/>
        <v>1</v>
      </c>
      <c r="AU29" s="80">
        <f t="shared" si="31"/>
        <v>0.7857142857</v>
      </c>
      <c r="AV29" s="78">
        <v>1.0</v>
      </c>
      <c r="AW29" s="78">
        <v>1.0</v>
      </c>
      <c r="AX29" s="78">
        <v>17.0</v>
      </c>
      <c r="AY29" s="78">
        <v>17.0</v>
      </c>
      <c r="AZ29" s="80">
        <f t="shared" si="32"/>
        <v>1</v>
      </c>
      <c r="BA29" s="78">
        <v>17.0</v>
      </c>
      <c r="BB29" s="78">
        <v>17.0</v>
      </c>
      <c r="BC29" s="81">
        <f t="shared" si="33"/>
        <v>1</v>
      </c>
      <c r="BD29" s="95"/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22"/>
        <v>#DIV/0!</v>
      </c>
      <c r="I30" s="80" t="str">
        <f t="shared" si="23"/>
        <v>#DIV/0!</v>
      </c>
      <c r="J30" s="78"/>
      <c r="K30" s="78"/>
      <c r="L30" s="78"/>
      <c r="M30" s="78"/>
      <c r="N30" s="80" t="str">
        <f t="shared" si="24"/>
        <v>#DIV/0!</v>
      </c>
      <c r="O30" s="83"/>
      <c r="P30" s="83"/>
      <c r="Q30" s="81" t="str">
        <f t="shared" si="25"/>
        <v>#DIV/0!</v>
      </c>
      <c r="T30" s="77"/>
      <c r="U30" s="83"/>
      <c r="V30" s="83"/>
      <c r="W30" s="83"/>
      <c r="X30" s="83"/>
      <c r="Y30" s="83"/>
      <c r="Z30" s="83"/>
      <c r="AA30" s="80" t="str">
        <f t="shared" si="26"/>
        <v>#DIV/0!</v>
      </c>
      <c r="AB30" s="80" t="str">
        <f t="shared" si="27"/>
        <v>#DIV/0!</v>
      </c>
      <c r="AC30" s="83"/>
      <c r="AD30" s="83"/>
      <c r="AE30" s="83"/>
      <c r="AF30" s="83"/>
      <c r="AG30" s="80" t="str">
        <f t="shared" si="28"/>
        <v>#DIV/0!</v>
      </c>
      <c r="AH30" s="83"/>
      <c r="AI30" s="83"/>
      <c r="AJ30" s="81" t="str">
        <f t="shared" si="29"/>
        <v>#DIV/0!</v>
      </c>
      <c r="AK30" s="82"/>
      <c r="AL30" s="112"/>
      <c r="AM30" s="77"/>
      <c r="AN30" s="83"/>
      <c r="AO30" s="83"/>
      <c r="AP30" s="83"/>
      <c r="AQ30" s="83"/>
      <c r="AR30" s="83"/>
      <c r="AS30" s="83"/>
      <c r="AT30" s="80" t="str">
        <f t="shared" si="30"/>
        <v>#DIV/0!</v>
      </c>
      <c r="AU30" s="80" t="str">
        <f t="shared" si="31"/>
        <v>#DIV/0!</v>
      </c>
      <c r="AV30" s="83"/>
      <c r="AW30" s="83"/>
      <c r="AX30" s="83"/>
      <c r="AY30" s="83"/>
      <c r="AZ30" s="80" t="str">
        <f t="shared" si="32"/>
        <v>#DIV/0!</v>
      </c>
      <c r="BA30" s="83"/>
      <c r="BB30" s="83"/>
      <c r="BC30" s="81" t="str">
        <f t="shared" si="33"/>
        <v>#DIV/0!</v>
      </c>
      <c r="BD30" s="95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22"/>
        <v>#DIV/0!</v>
      </c>
      <c r="I31" s="80" t="str">
        <f t="shared" si="23"/>
        <v>#DIV/0!</v>
      </c>
      <c r="J31" s="83"/>
      <c r="K31" s="83"/>
      <c r="L31" s="83"/>
      <c r="M31" s="83"/>
      <c r="N31" s="80" t="str">
        <f t="shared" si="24"/>
        <v>#DIV/0!</v>
      </c>
      <c r="O31" s="83"/>
      <c r="P31" s="83"/>
      <c r="Q31" s="81" t="str">
        <f t="shared" si="25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26"/>
        <v>#DIV/0!</v>
      </c>
      <c r="AB31" s="80" t="str">
        <f t="shared" si="27"/>
        <v>#DIV/0!</v>
      </c>
      <c r="AC31" s="83"/>
      <c r="AD31" s="83"/>
      <c r="AE31" s="83"/>
      <c r="AF31" s="83"/>
      <c r="AG31" s="80" t="str">
        <f t="shared" si="28"/>
        <v>#DIV/0!</v>
      </c>
      <c r="AH31" s="83"/>
      <c r="AI31" s="83"/>
      <c r="AJ31" s="81" t="str">
        <f t="shared" si="29"/>
        <v>#DIV/0!</v>
      </c>
      <c r="AK31" s="82"/>
      <c r="AL31" s="112"/>
      <c r="AM31" s="85"/>
      <c r="AN31" s="83"/>
      <c r="AO31" s="83"/>
      <c r="AP31" s="83"/>
      <c r="AQ31" s="83"/>
      <c r="AR31" s="83"/>
      <c r="AS31" s="83"/>
      <c r="AT31" s="80" t="str">
        <f t="shared" si="30"/>
        <v>#DIV/0!</v>
      </c>
      <c r="AU31" s="80" t="str">
        <f t="shared" si="31"/>
        <v>#DIV/0!</v>
      </c>
      <c r="AV31" s="83"/>
      <c r="AW31" s="83"/>
      <c r="AX31" s="83"/>
      <c r="AY31" s="83"/>
      <c r="AZ31" s="80" t="str">
        <f t="shared" si="32"/>
        <v>#DIV/0!</v>
      </c>
      <c r="BA31" s="83"/>
      <c r="BB31" s="83"/>
      <c r="BC31" s="81" t="str">
        <f t="shared" si="33"/>
        <v>#DIV/0!</v>
      </c>
      <c r="BD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22"/>
        <v>#DIV/0!</v>
      </c>
      <c r="I32" s="80" t="str">
        <f t="shared" si="23"/>
        <v>#DIV/0!</v>
      </c>
      <c r="J32" s="83"/>
      <c r="K32" s="83"/>
      <c r="L32" s="83"/>
      <c r="M32" s="83"/>
      <c r="N32" s="80" t="str">
        <f t="shared" si="24"/>
        <v>#DIV/0!</v>
      </c>
      <c r="O32" s="83"/>
      <c r="P32" s="83"/>
      <c r="Q32" s="81" t="str">
        <f t="shared" si="25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26"/>
        <v>#DIV/0!</v>
      </c>
      <c r="AB32" s="80" t="str">
        <f t="shared" si="27"/>
        <v>#DIV/0!</v>
      </c>
      <c r="AC32" s="83"/>
      <c r="AD32" s="83"/>
      <c r="AE32" s="83"/>
      <c r="AF32" s="83"/>
      <c r="AG32" s="80" t="str">
        <f t="shared" si="28"/>
        <v>#DIV/0!</v>
      </c>
      <c r="AH32" s="83"/>
      <c r="AI32" s="83"/>
      <c r="AJ32" s="81" t="str">
        <f t="shared" si="29"/>
        <v>#DIV/0!</v>
      </c>
      <c r="AK32" s="82"/>
      <c r="AL32" s="112"/>
      <c r="AM32" s="85"/>
      <c r="AN32" s="83"/>
      <c r="AO32" s="83"/>
      <c r="AP32" s="83"/>
      <c r="AQ32" s="83"/>
      <c r="AR32" s="83"/>
      <c r="AS32" s="83"/>
      <c r="AT32" s="80" t="str">
        <f t="shared" si="30"/>
        <v>#DIV/0!</v>
      </c>
      <c r="AU32" s="80" t="str">
        <f t="shared" si="31"/>
        <v>#DIV/0!</v>
      </c>
      <c r="AV32" s="83"/>
      <c r="AW32" s="83"/>
      <c r="AX32" s="83"/>
      <c r="AY32" s="83"/>
      <c r="AZ32" s="80" t="str">
        <f t="shared" si="32"/>
        <v>#DIV/0!</v>
      </c>
      <c r="BA32" s="83"/>
      <c r="BB32" s="83"/>
      <c r="BC32" s="81" t="str">
        <f t="shared" si="33"/>
        <v>#DIV/0!</v>
      </c>
      <c r="BD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22"/>
        <v>#DIV/0!</v>
      </c>
      <c r="I33" s="80" t="str">
        <f t="shared" si="23"/>
        <v>#DIV/0!</v>
      </c>
      <c r="J33" s="83"/>
      <c r="K33" s="83"/>
      <c r="L33" s="83"/>
      <c r="M33" s="83"/>
      <c r="N33" s="80" t="str">
        <f t="shared" si="24"/>
        <v>#DIV/0!</v>
      </c>
      <c r="O33" s="83"/>
      <c r="P33" s="83"/>
      <c r="Q33" s="81" t="str">
        <f t="shared" si="25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26"/>
        <v>#DIV/0!</v>
      </c>
      <c r="AB33" s="80" t="str">
        <f t="shared" si="27"/>
        <v>#DIV/0!</v>
      </c>
      <c r="AC33" s="83"/>
      <c r="AD33" s="83"/>
      <c r="AE33" s="83"/>
      <c r="AF33" s="83"/>
      <c r="AG33" s="80" t="str">
        <f t="shared" si="28"/>
        <v>#DIV/0!</v>
      </c>
      <c r="AH33" s="83"/>
      <c r="AI33" s="83"/>
      <c r="AJ33" s="81" t="str">
        <f t="shared" si="29"/>
        <v>#DIV/0!</v>
      </c>
      <c r="AK33" s="82"/>
      <c r="AL33" s="112"/>
      <c r="AM33" s="85"/>
      <c r="AN33" s="83"/>
      <c r="AO33" s="83"/>
      <c r="AP33" s="83"/>
      <c r="AQ33" s="83"/>
      <c r="AR33" s="83"/>
      <c r="AS33" s="83"/>
      <c r="AT33" s="80" t="str">
        <f t="shared" si="30"/>
        <v>#DIV/0!</v>
      </c>
      <c r="AU33" s="80" t="str">
        <f t="shared" si="31"/>
        <v>#DIV/0!</v>
      </c>
      <c r="AV33" s="83"/>
      <c r="AW33" s="83"/>
      <c r="AX33" s="83"/>
      <c r="AY33" s="83"/>
      <c r="AZ33" s="80" t="str">
        <f t="shared" si="32"/>
        <v>#DIV/0!</v>
      </c>
      <c r="BA33" s="83"/>
      <c r="BB33" s="83"/>
      <c r="BC33" s="81" t="str">
        <f t="shared" si="33"/>
        <v>#DIV/0!</v>
      </c>
      <c r="BD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22"/>
        <v>#DIV/0!</v>
      </c>
      <c r="I34" s="80" t="str">
        <f t="shared" si="23"/>
        <v>#DIV/0!</v>
      </c>
      <c r="J34" s="83"/>
      <c r="K34" s="83"/>
      <c r="L34" s="83"/>
      <c r="M34" s="83"/>
      <c r="N34" s="80" t="str">
        <f t="shared" si="24"/>
        <v>#DIV/0!</v>
      </c>
      <c r="O34" s="83"/>
      <c r="P34" s="83"/>
      <c r="Q34" s="81" t="str">
        <f t="shared" si="25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26"/>
        <v>#DIV/0!</v>
      </c>
      <c r="AB34" s="80" t="str">
        <f t="shared" si="27"/>
        <v>#DIV/0!</v>
      </c>
      <c r="AC34" s="83"/>
      <c r="AD34" s="83"/>
      <c r="AE34" s="83"/>
      <c r="AF34" s="83"/>
      <c r="AG34" s="80" t="str">
        <f t="shared" si="28"/>
        <v>#DIV/0!</v>
      </c>
      <c r="AH34" s="83"/>
      <c r="AI34" s="83"/>
      <c r="AJ34" s="81" t="str">
        <f t="shared" si="29"/>
        <v>#DIV/0!</v>
      </c>
      <c r="AK34" s="82"/>
      <c r="AL34" s="112"/>
      <c r="AM34" s="85"/>
      <c r="AN34" s="83"/>
      <c r="AO34" s="83"/>
      <c r="AP34" s="83"/>
      <c r="AQ34" s="83"/>
      <c r="AR34" s="83"/>
      <c r="AS34" s="83"/>
      <c r="AT34" s="80" t="str">
        <f t="shared" si="30"/>
        <v>#DIV/0!</v>
      </c>
      <c r="AU34" s="80" t="str">
        <f t="shared" si="31"/>
        <v>#DIV/0!</v>
      </c>
      <c r="AV34" s="83"/>
      <c r="AW34" s="83"/>
      <c r="AX34" s="83"/>
      <c r="AY34" s="83"/>
      <c r="AZ34" s="80" t="str">
        <f t="shared" si="32"/>
        <v>#DIV/0!</v>
      </c>
      <c r="BA34" s="83"/>
      <c r="BB34" s="83"/>
      <c r="BC34" s="81" t="str">
        <f t="shared" si="33"/>
        <v>#DIV/0!</v>
      </c>
      <c r="BD34" s="95"/>
    </row>
    <row r="35" ht="14.25" customHeight="1">
      <c r="A35" s="72" t="s">
        <v>15</v>
      </c>
      <c r="B35" s="73">
        <f t="shared" ref="B35:G35" si="34">SUM(B27:B34)</f>
        <v>65</v>
      </c>
      <c r="C35" s="73">
        <f t="shared" si="34"/>
        <v>4</v>
      </c>
      <c r="D35" s="73">
        <f t="shared" si="34"/>
        <v>35</v>
      </c>
      <c r="E35" s="73">
        <f t="shared" si="34"/>
        <v>24</v>
      </c>
      <c r="F35" s="73">
        <f t="shared" si="34"/>
        <v>2</v>
      </c>
      <c r="G35" s="86">
        <f t="shared" si="34"/>
        <v>0</v>
      </c>
      <c r="H35" s="80">
        <f t="shared" si="22"/>
        <v>0.9692307692</v>
      </c>
      <c r="I35" s="80">
        <f t="shared" si="23"/>
        <v>0.6</v>
      </c>
      <c r="J35" s="73">
        <f t="shared" ref="J35:M35" si="35">SUM(J27:J34)</f>
        <v>6</v>
      </c>
      <c r="K35" s="73">
        <f t="shared" si="35"/>
        <v>6</v>
      </c>
      <c r="L35" s="73">
        <f t="shared" si="35"/>
        <v>123</v>
      </c>
      <c r="M35" s="73">
        <f t="shared" si="35"/>
        <v>123</v>
      </c>
      <c r="N35" s="80">
        <f t="shared" si="24"/>
        <v>1</v>
      </c>
      <c r="O35" s="87">
        <f t="shared" ref="O35:P35" si="36">SUM(O27:O34)</f>
        <v>123</v>
      </c>
      <c r="P35" s="87">
        <f t="shared" si="36"/>
        <v>123</v>
      </c>
      <c r="Q35" s="81">
        <f t="shared" si="25"/>
        <v>1</v>
      </c>
      <c r="T35" s="72" t="s">
        <v>15</v>
      </c>
      <c r="U35" s="73">
        <f t="shared" ref="U35:Z35" si="37">SUM(U27:U34)</f>
        <v>65</v>
      </c>
      <c r="V35" s="73">
        <f t="shared" si="37"/>
        <v>4</v>
      </c>
      <c r="W35" s="73">
        <f t="shared" si="37"/>
        <v>32</v>
      </c>
      <c r="X35" s="73">
        <f t="shared" si="37"/>
        <v>27</v>
      </c>
      <c r="Y35" s="73">
        <f t="shared" si="37"/>
        <v>2</v>
      </c>
      <c r="Z35" s="73">
        <f t="shared" si="37"/>
        <v>0</v>
      </c>
      <c r="AA35" s="80">
        <f t="shared" si="26"/>
        <v>0.9692307692</v>
      </c>
      <c r="AB35" s="80">
        <f t="shared" si="27"/>
        <v>0.5538461538</v>
      </c>
      <c r="AC35" s="73">
        <f t="shared" ref="AC35:AF35" si="38">SUM(AC27:AC34)</f>
        <v>6</v>
      </c>
      <c r="AD35" s="73">
        <f t="shared" si="38"/>
        <v>6</v>
      </c>
      <c r="AE35" s="73">
        <f t="shared" si="38"/>
        <v>71</v>
      </c>
      <c r="AF35" s="73">
        <f t="shared" si="38"/>
        <v>71</v>
      </c>
      <c r="AG35" s="80">
        <f t="shared" si="28"/>
        <v>1</v>
      </c>
      <c r="AH35" s="87">
        <f t="shared" ref="AH35:AI35" si="39">SUM(AH27:AH34)</f>
        <v>71</v>
      </c>
      <c r="AI35" s="87">
        <f t="shared" si="39"/>
        <v>71</v>
      </c>
      <c r="AJ35" s="81">
        <f t="shared" si="29"/>
        <v>1</v>
      </c>
      <c r="AK35" s="82"/>
      <c r="AL35" s="112"/>
      <c r="AM35" s="72" t="s">
        <v>15</v>
      </c>
      <c r="AN35" s="73">
        <f t="shared" ref="AN35:AS35" si="40">SUM(AN27:AN34)</f>
        <v>65</v>
      </c>
      <c r="AO35" s="73">
        <f t="shared" si="40"/>
        <v>5</v>
      </c>
      <c r="AP35" s="73">
        <f t="shared" si="40"/>
        <v>36</v>
      </c>
      <c r="AQ35" s="73">
        <f t="shared" si="40"/>
        <v>24</v>
      </c>
      <c r="AR35" s="73">
        <f t="shared" si="40"/>
        <v>0</v>
      </c>
      <c r="AS35" s="73">
        <f t="shared" si="40"/>
        <v>0</v>
      </c>
      <c r="AT35" s="80">
        <f t="shared" si="30"/>
        <v>1</v>
      </c>
      <c r="AU35" s="80">
        <f t="shared" si="31"/>
        <v>0.6307692308</v>
      </c>
      <c r="AV35" s="73">
        <f t="shared" ref="AV35:AY35" si="41">SUM(AV27:AV34)</f>
        <v>3</v>
      </c>
      <c r="AW35" s="73">
        <f t="shared" si="41"/>
        <v>3</v>
      </c>
      <c r="AX35" s="73">
        <f t="shared" si="41"/>
        <v>48</v>
      </c>
      <c r="AY35" s="73">
        <f t="shared" si="41"/>
        <v>48</v>
      </c>
      <c r="AZ35" s="80">
        <f t="shared" si="32"/>
        <v>1</v>
      </c>
      <c r="BA35" s="87">
        <f t="shared" ref="BA35:BB35" si="42">SUM(BA27:BA34)</f>
        <v>48</v>
      </c>
      <c r="BB35" s="87">
        <f t="shared" si="42"/>
        <v>48</v>
      </c>
      <c r="BC35" s="81">
        <f t="shared" si="33"/>
        <v>1</v>
      </c>
      <c r="BD35" s="95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  <c r="AL36" s="112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C36" s="68"/>
      <c r="BD36" s="95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89" t="s">
        <v>27</v>
      </c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92" t="s">
        <v>581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  <c r="AL38" s="112"/>
      <c r="AM38" s="90" t="s">
        <v>4</v>
      </c>
      <c r="AN38" s="32" t="s">
        <v>16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4"/>
      <c r="BC38" s="68"/>
      <c r="BD38" s="95"/>
    </row>
    <row r="39" ht="14.25" customHeight="1">
      <c r="A39" s="91"/>
      <c r="B39" s="92" t="s">
        <v>581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 t="s">
        <v>582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91"/>
      <c r="AN39" s="92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14.25" customHeight="1">
      <c r="A40" s="93"/>
      <c r="B40" s="92" t="s">
        <v>582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93"/>
      <c r="AN40" s="32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14.25" customHeight="1">
      <c r="Q41" s="95"/>
      <c r="R41" s="95"/>
      <c r="AJ41" s="95"/>
      <c r="AK41" s="95"/>
      <c r="AL41" s="112"/>
      <c r="BC41" s="95"/>
      <c r="BD41" s="95"/>
    </row>
    <row r="42" ht="14.25" customHeight="1">
      <c r="Q42" s="95"/>
      <c r="R42" s="95"/>
      <c r="AJ42" s="95"/>
      <c r="AK42" s="95"/>
      <c r="AL42" s="112"/>
      <c r="BC42" s="95"/>
      <c r="BD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  <c r="AL43" s="112"/>
      <c r="AM43" s="63" t="s">
        <v>20</v>
      </c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6"/>
      <c r="BD43" s="95"/>
    </row>
    <row r="44" ht="14.25" customHeight="1">
      <c r="G44" s="67"/>
      <c r="Q44" s="68"/>
      <c r="AJ44" s="68"/>
      <c r="AL44" s="112"/>
      <c r="BC44" s="68"/>
      <c r="BD44" s="95"/>
    </row>
    <row r="45" ht="14.25" customHeight="1">
      <c r="A45" s="3" t="s">
        <v>309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310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  <c r="AL45" s="112"/>
      <c r="AM45" s="132" t="s">
        <v>311</v>
      </c>
      <c r="BC45" s="68"/>
      <c r="BD45" s="95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  <c r="AL46" s="112"/>
      <c r="AM46" s="96" t="s">
        <v>33</v>
      </c>
      <c r="BA46" s="70" t="s">
        <v>3</v>
      </c>
      <c r="BB46" s="33"/>
      <c r="BC46" s="34"/>
      <c r="BD46" s="95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  <c r="AL47" s="112"/>
      <c r="AM47" s="72" t="s">
        <v>4</v>
      </c>
      <c r="AN47" s="10" t="s">
        <v>5</v>
      </c>
      <c r="AO47" s="10" t="s">
        <v>6</v>
      </c>
      <c r="AP47" s="73">
        <v>4.0</v>
      </c>
      <c r="AQ47" s="73">
        <v>3.0</v>
      </c>
      <c r="AR47" s="73">
        <v>2.0</v>
      </c>
      <c r="AS47" s="10" t="s">
        <v>7</v>
      </c>
      <c r="AT47" s="10" t="s">
        <v>8</v>
      </c>
      <c r="AU47" s="10" t="s">
        <v>9</v>
      </c>
      <c r="AV47" s="10" t="s">
        <v>10</v>
      </c>
      <c r="AW47" s="10" t="s">
        <v>11</v>
      </c>
      <c r="AX47" s="10" t="s">
        <v>12</v>
      </c>
      <c r="AY47" s="10" t="s">
        <v>11</v>
      </c>
      <c r="AZ47" s="10" t="s">
        <v>13</v>
      </c>
      <c r="BA47" s="75" t="s">
        <v>12</v>
      </c>
      <c r="BB47" s="75" t="s">
        <v>11</v>
      </c>
      <c r="BC47" s="76" t="s">
        <v>14</v>
      </c>
      <c r="BD47" s="95"/>
    </row>
    <row r="48" ht="14.25" customHeight="1">
      <c r="A48" s="15" t="s">
        <v>578</v>
      </c>
      <c r="B48" s="78">
        <v>26.0</v>
      </c>
      <c r="C48" s="78">
        <v>3.0</v>
      </c>
      <c r="D48" s="78">
        <v>12.0</v>
      </c>
      <c r="E48" s="78">
        <v>11.0</v>
      </c>
      <c r="F48" s="78">
        <v>0.0</v>
      </c>
      <c r="G48" s="79">
        <v>0.0</v>
      </c>
      <c r="H48" s="80">
        <f t="shared" ref="H48:H56" si="43">(C48+D48+E48)/B48</f>
        <v>1</v>
      </c>
      <c r="I48" s="80">
        <f t="shared" ref="I48:I56" si="44">(C48+D48)/B48</f>
        <v>0.5769230769</v>
      </c>
      <c r="J48" s="78">
        <v>3.0</v>
      </c>
      <c r="K48" s="78">
        <v>3.0</v>
      </c>
      <c r="L48" s="78">
        <v>51.0</v>
      </c>
      <c r="M48" s="78">
        <v>51.0</v>
      </c>
      <c r="N48" s="80">
        <f t="shared" ref="N48:N56" si="45">M48/L48</f>
        <v>1</v>
      </c>
      <c r="O48" s="78">
        <v>51.0</v>
      </c>
      <c r="P48" s="78">
        <v>51.0</v>
      </c>
      <c r="Q48" s="81">
        <f t="shared" ref="Q48:Q56" si="46">P48/O48</f>
        <v>1</v>
      </c>
      <c r="T48" s="160" t="s">
        <v>578</v>
      </c>
      <c r="U48" s="78">
        <v>26.0</v>
      </c>
      <c r="V48" s="78">
        <v>4.0</v>
      </c>
      <c r="W48" s="78">
        <v>10.0</v>
      </c>
      <c r="X48" s="78">
        <v>12.0</v>
      </c>
      <c r="Y48" s="78">
        <v>0.0</v>
      </c>
      <c r="Z48" s="78">
        <v>0.0</v>
      </c>
      <c r="AA48" s="80">
        <f t="shared" ref="AA48:AA56" si="47">(V48+W48+X48)/U48</f>
        <v>1</v>
      </c>
      <c r="AB48" s="80">
        <f t="shared" ref="AB48:AB56" si="48">(V48+W48)/U48</f>
        <v>0.5384615385</v>
      </c>
      <c r="AC48" s="78">
        <v>2.0</v>
      </c>
      <c r="AD48" s="78">
        <v>2.0</v>
      </c>
      <c r="AE48" s="78">
        <v>28.0</v>
      </c>
      <c r="AF48" s="78">
        <v>28.0</v>
      </c>
      <c r="AG48" s="80">
        <f t="shared" ref="AG48:AG56" si="49">AF48/AE48</f>
        <v>1</v>
      </c>
      <c r="AH48" s="78">
        <v>28.0</v>
      </c>
      <c r="AI48" s="78">
        <v>28.0</v>
      </c>
      <c r="AJ48" s="81">
        <f t="shared" ref="AJ48:AJ56" si="50">AI48/AH48</f>
        <v>1</v>
      </c>
      <c r="AK48" s="82"/>
      <c r="AL48" s="112"/>
      <c r="AM48" s="77"/>
      <c r="AN48" s="78"/>
      <c r="AO48" s="78"/>
      <c r="AP48" s="78"/>
      <c r="AQ48" s="78"/>
      <c r="AR48" s="78"/>
      <c r="AS48" s="78"/>
      <c r="AT48" s="80" t="str">
        <f t="shared" ref="AT48:AT56" si="51">(AO48+AP48+AQ48)/AN48</f>
        <v>#DIV/0!</v>
      </c>
      <c r="AU48" s="80" t="str">
        <f t="shared" ref="AU48:AU56" si="52">(AO48+AP48)/AN48</f>
        <v>#DIV/0!</v>
      </c>
      <c r="AV48" s="78"/>
      <c r="AW48" s="78"/>
      <c r="AX48" s="78"/>
      <c r="AY48" s="78"/>
      <c r="AZ48" s="80" t="str">
        <f t="shared" ref="AZ48:AZ56" si="53">AY48/AX48</f>
        <v>#DIV/0!</v>
      </c>
      <c r="BA48" s="78"/>
      <c r="BB48" s="78"/>
      <c r="BC48" s="81" t="str">
        <f t="shared" ref="BC48:BC56" si="54">BB48/BA48</f>
        <v>#DIV/0!</v>
      </c>
      <c r="BD48" s="95"/>
    </row>
    <row r="49" ht="14.25" customHeight="1">
      <c r="A49" s="15" t="s">
        <v>580</v>
      </c>
      <c r="B49" s="78">
        <v>23.0</v>
      </c>
      <c r="C49" s="78">
        <v>2.0</v>
      </c>
      <c r="D49" s="78">
        <v>13.0</v>
      </c>
      <c r="E49" s="78">
        <v>8.0</v>
      </c>
      <c r="F49" s="78">
        <v>0.0</v>
      </c>
      <c r="G49" s="79">
        <v>0.0</v>
      </c>
      <c r="H49" s="80">
        <f t="shared" si="43"/>
        <v>1</v>
      </c>
      <c r="I49" s="80">
        <f t="shared" si="44"/>
        <v>0.652173913</v>
      </c>
      <c r="J49" s="78">
        <v>3.0</v>
      </c>
      <c r="K49" s="78">
        <v>3.0</v>
      </c>
      <c r="L49" s="78">
        <v>50.0</v>
      </c>
      <c r="M49" s="78">
        <v>50.0</v>
      </c>
      <c r="N49" s="80">
        <f t="shared" si="45"/>
        <v>1</v>
      </c>
      <c r="O49" s="78">
        <v>50.0</v>
      </c>
      <c r="P49" s="78">
        <v>50.0</v>
      </c>
      <c r="Q49" s="81">
        <f t="shared" si="46"/>
        <v>1</v>
      </c>
      <c r="T49" s="160" t="s">
        <v>580</v>
      </c>
      <c r="U49" s="78">
        <v>23.0</v>
      </c>
      <c r="V49" s="78">
        <v>1.0</v>
      </c>
      <c r="W49" s="78">
        <v>13.0</v>
      </c>
      <c r="X49" s="78">
        <v>9.0</v>
      </c>
      <c r="Y49" s="78">
        <v>0.0</v>
      </c>
      <c r="Z49" s="78">
        <v>0.0</v>
      </c>
      <c r="AA49" s="80">
        <f t="shared" si="47"/>
        <v>1</v>
      </c>
      <c r="AB49" s="80">
        <f t="shared" si="48"/>
        <v>0.6086956522</v>
      </c>
      <c r="AC49" s="78">
        <v>3.0</v>
      </c>
      <c r="AD49" s="78">
        <v>3.0</v>
      </c>
      <c r="AE49" s="78">
        <v>28.0</v>
      </c>
      <c r="AF49" s="78">
        <v>28.0</v>
      </c>
      <c r="AG49" s="80">
        <f t="shared" si="49"/>
        <v>1</v>
      </c>
      <c r="AH49" s="78">
        <v>28.0</v>
      </c>
      <c r="AI49" s="78">
        <v>28.0</v>
      </c>
      <c r="AJ49" s="81">
        <f t="shared" si="50"/>
        <v>1</v>
      </c>
      <c r="AK49" s="82"/>
      <c r="AL49" s="112"/>
      <c r="AM49" s="77"/>
      <c r="AN49" s="78"/>
      <c r="AO49" s="78"/>
      <c r="AP49" s="78"/>
      <c r="AQ49" s="78"/>
      <c r="AR49" s="78"/>
      <c r="AS49" s="78"/>
      <c r="AT49" s="80" t="str">
        <f t="shared" si="51"/>
        <v>#DIV/0!</v>
      </c>
      <c r="AU49" s="80" t="str">
        <f t="shared" si="52"/>
        <v>#DIV/0!</v>
      </c>
      <c r="AV49" s="78"/>
      <c r="AW49" s="78"/>
      <c r="AX49" s="78"/>
      <c r="AY49" s="78"/>
      <c r="AZ49" s="80" t="str">
        <f t="shared" si="53"/>
        <v>#DIV/0!</v>
      </c>
      <c r="BA49" s="78"/>
      <c r="BB49" s="78"/>
      <c r="BC49" s="81" t="str">
        <f t="shared" si="54"/>
        <v>#DIV/0!</v>
      </c>
      <c r="BD49" s="95"/>
    </row>
    <row r="50" ht="14.25" customHeight="1">
      <c r="A50" s="154" t="s">
        <v>577</v>
      </c>
      <c r="B50" s="78">
        <v>12.0</v>
      </c>
      <c r="C50" s="78">
        <v>1.0</v>
      </c>
      <c r="D50" s="78">
        <v>8.0</v>
      </c>
      <c r="E50" s="78">
        <v>3.0</v>
      </c>
      <c r="F50" s="78">
        <v>0.0</v>
      </c>
      <c r="G50" s="79">
        <v>0.0</v>
      </c>
      <c r="H50" s="80">
        <f t="shared" si="43"/>
        <v>1</v>
      </c>
      <c r="I50" s="80">
        <f t="shared" si="44"/>
        <v>0.75</v>
      </c>
      <c r="J50" s="78">
        <v>3.0</v>
      </c>
      <c r="K50" s="78">
        <v>3.0</v>
      </c>
      <c r="L50" s="78">
        <v>50.0</v>
      </c>
      <c r="M50" s="78">
        <v>50.0</v>
      </c>
      <c r="N50" s="80">
        <f t="shared" si="45"/>
        <v>1</v>
      </c>
      <c r="O50" s="78">
        <v>50.0</v>
      </c>
      <c r="P50" s="78">
        <v>50.0</v>
      </c>
      <c r="Q50" s="81">
        <f t="shared" si="46"/>
        <v>1</v>
      </c>
      <c r="T50" s="160" t="s">
        <v>577</v>
      </c>
      <c r="U50" s="78">
        <v>12.0</v>
      </c>
      <c r="V50" s="78">
        <v>4.0</v>
      </c>
      <c r="W50" s="78">
        <v>4.0</v>
      </c>
      <c r="X50" s="78">
        <v>4.0</v>
      </c>
      <c r="Y50" s="78">
        <v>0.0</v>
      </c>
      <c r="Z50" s="78">
        <v>0.0</v>
      </c>
      <c r="AA50" s="80">
        <f t="shared" si="47"/>
        <v>1</v>
      </c>
      <c r="AB50" s="80">
        <f t="shared" si="48"/>
        <v>0.6666666667</v>
      </c>
      <c r="AC50" s="78">
        <v>3.0</v>
      </c>
      <c r="AD50" s="78">
        <v>3.0</v>
      </c>
      <c r="AE50" s="78">
        <v>29.0</v>
      </c>
      <c r="AF50" s="78">
        <v>29.0</v>
      </c>
      <c r="AG50" s="80">
        <f t="shared" si="49"/>
        <v>1</v>
      </c>
      <c r="AH50" s="78">
        <v>29.0</v>
      </c>
      <c r="AI50" s="78">
        <v>29.0</v>
      </c>
      <c r="AJ50" s="81">
        <f t="shared" si="50"/>
        <v>1</v>
      </c>
      <c r="AK50" s="82"/>
      <c r="AL50" s="112"/>
      <c r="AM50" s="77"/>
      <c r="AN50" s="78"/>
      <c r="AO50" s="78"/>
      <c r="AP50" s="78"/>
      <c r="AQ50" s="78"/>
      <c r="AR50" s="78"/>
      <c r="AS50" s="78"/>
      <c r="AT50" s="80" t="str">
        <f t="shared" si="51"/>
        <v>#DIV/0!</v>
      </c>
      <c r="AU50" s="80" t="str">
        <f t="shared" si="52"/>
        <v>#DIV/0!</v>
      </c>
      <c r="AV50" s="78"/>
      <c r="AW50" s="78"/>
      <c r="AX50" s="78"/>
      <c r="AY50" s="78"/>
      <c r="AZ50" s="80" t="str">
        <f t="shared" si="53"/>
        <v>#DIV/0!</v>
      </c>
      <c r="BA50" s="78"/>
      <c r="BB50" s="78"/>
      <c r="BC50" s="81" t="str">
        <f t="shared" si="54"/>
        <v>#DIV/0!</v>
      </c>
      <c r="BD50" s="95"/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43"/>
        <v>#DIV/0!</v>
      </c>
      <c r="I51" s="80" t="str">
        <f t="shared" si="44"/>
        <v>#DIV/0!</v>
      </c>
      <c r="J51" s="78"/>
      <c r="K51" s="78"/>
      <c r="L51" s="78"/>
      <c r="M51" s="78"/>
      <c r="N51" s="80" t="str">
        <f t="shared" si="45"/>
        <v>#DIV/0!</v>
      </c>
      <c r="O51" s="83"/>
      <c r="P51" s="83"/>
      <c r="Q51" s="81" t="str">
        <f t="shared" si="46"/>
        <v>#DIV/0!</v>
      </c>
      <c r="T51" s="77"/>
      <c r="U51" s="78"/>
      <c r="V51" s="78"/>
      <c r="W51" s="78"/>
      <c r="X51" s="78"/>
      <c r="Y51" s="78"/>
      <c r="Z51" s="78"/>
      <c r="AA51" s="80" t="str">
        <f t="shared" si="47"/>
        <v>#DIV/0!</v>
      </c>
      <c r="AB51" s="80" t="str">
        <f t="shared" si="48"/>
        <v>#DIV/0!</v>
      </c>
      <c r="AC51" s="78"/>
      <c r="AD51" s="78"/>
      <c r="AE51" s="78"/>
      <c r="AF51" s="78"/>
      <c r="AG51" s="80" t="str">
        <f t="shared" si="49"/>
        <v>#DIV/0!</v>
      </c>
      <c r="AH51" s="78"/>
      <c r="AI51" s="78"/>
      <c r="AJ51" s="81" t="str">
        <f t="shared" si="50"/>
        <v>#DIV/0!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si="51"/>
        <v>#DIV/0!</v>
      </c>
      <c r="AU51" s="80" t="str">
        <f t="shared" si="52"/>
        <v>#DIV/0!</v>
      </c>
      <c r="AV51" s="78"/>
      <c r="AW51" s="78"/>
      <c r="AX51" s="78"/>
      <c r="AY51" s="78"/>
      <c r="AZ51" s="80" t="str">
        <f t="shared" si="53"/>
        <v>#DIV/0!</v>
      </c>
      <c r="BA51" s="78"/>
      <c r="BB51" s="78"/>
      <c r="BC51" s="81" t="str">
        <f t="shared" si="54"/>
        <v>#DIV/0!</v>
      </c>
      <c r="BD51" s="95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43"/>
        <v>#DIV/0!</v>
      </c>
      <c r="I52" s="80" t="str">
        <f t="shared" si="44"/>
        <v>#DIV/0!</v>
      </c>
      <c r="J52" s="83"/>
      <c r="K52" s="83"/>
      <c r="L52" s="83"/>
      <c r="M52" s="83"/>
      <c r="N52" s="80" t="str">
        <f t="shared" si="45"/>
        <v>#DIV/0!</v>
      </c>
      <c r="O52" s="83"/>
      <c r="P52" s="83"/>
      <c r="Q52" s="81" t="str">
        <f t="shared" si="46"/>
        <v>#DIV/0!</v>
      </c>
      <c r="T52" s="85"/>
      <c r="U52" s="83"/>
      <c r="V52" s="83"/>
      <c r="W52" s="83"/>
      <c r="X52" s="83"/>
      <c r="Y52" s="83"/>
      <c r="Z52" s="83"/>
      <c r="AA52" s="80" t="str">
        <f t="shared" si="47"/>
        <v>#DIV/0!</v>
      </c>
      <c r="AB52" s="80" t="str">
        <f t="shared" si="48"/>
        <v>#DIV/0!</v>
      </c>
      <c r="AC52" s="83"/>
      <c r="AD52" s="83"/>
      <c r="AE52" s="83"/>
      <c r="AF52" s="83"/>
      <c r="AG52" s="80" t="str">
        <f t="shared" si="49"/>
        <v>#DIV/0!</v>
      </c>
      <c r="AH52" s="83"/>
      <c r="AI52" s="83"/>
      <c r="AJ52" s="81" t="str">
        <f t="shared" si="50"/>
        <v>#DIV/0!</v>
      </c>
      <c r="AK52" s="82"/>
      <c r="AL52" s="112"/>
      <c r="AM52" s="85"/>
      <c r="AN52" s="83"/>
      <c r="AO52" s="83"/>
      <c r="AP52" s="83"/>
      <c r="AQ52" s="83"/>
      <c r="AR52" s="83"/>
      <c r="AS52" s="83"/>
      <c r="AT52" s="80" t="str">
        <f t="shared" si="51"/>
        <v>#DIV/0!</v>
      </c>
      <c r="AU52" s="80" t="str">
        <f t="shared" si="52"/>
        <v>#DIV/0!</v>
      </c>
      <c r="AV52" s="83"/>
      <c r="AW52" s="83"/>
      <c r="AX52" s="83"/>
      <c r="AY52" s="83"/>
      <c r="AZ52" s="80" t="str">
        <f t="shared" si="53"/>
        <v>#DIV/0!</v>
      </c>
      <c r="BA52" s="83"/>
      <c r="BB52" s="83"/>
      <c r="BC52" s="81" t="str">
        <f t="shared" si="54"/>
        <v>#DIV/0!</v>
      </c>
      <c r="BD52" s="95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43"/>
        <v>#DIV/0!</v>
      </c>
      <c r="I53" s="80" t="str">
        <f t="shared" si="44"/>
        <v>#DIV/0!</v>
      </c>
      <c r="J53" s="83"/>
      <c r="K53" s="83"/>
      <c r="L53" s="83"/>
      <c r="M53" s="83"/>
      <c r="N53" s="80" t="str">
        <f t="shared" si="45"/>
        <v>#DIV/0!</v>
      </c>
      <c r="O53" s="83"/>
      <c r="P53" s="83"/>
      <c r="Q53" s="81" t="str">
        <f t="shared" si="46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47"/>
        <v>#DIV/0!</v>
      </c>
      <c r="AB53" s="80" t="str">
        <f t="shared" si="48"/>
        <v>#DIV/0!</v>
      </c>
      <c r="AC53" s="83"/>
      <c r="AD53" s="83"/>
      <c r="AE53" s="83"/>
      <c r="AF53" s="83"/>
      <c r="AG53" s="80" t="str">
        <f t="shared" si="49"/>
        <v>#DIV/0!</v>
      </c>
      <c r="AH53" s="83"/>
      <c r="AI53" s="83"/>
      <c r="AJ53" s="81" t="str">
        <f t="shared" si="50"/>
        <v>#DIV/0!</v>
      </c>
      <c r="AK53" s="82"/>
      <c r="AL53" s="112"/>
      <c r="AM53" s="85"/>
      <c r="AN53" s="83"/>
      <c r="AO53" s="83"/>
      <c r="AP53" s="83"/>
      <c r="AQ53" s="83"/>
      <c r="AR53" s="83"/>
      <c r="AS53" s="83"/>
      <c r="AT53" s="80" t="str">
        <f t="shared" si="51"/>
        <v>#DIV/0!</v>
      </c>
      <c r="AU53" s="80" t="str">
        <f t="shared" si="52"/>
        <v>#DIV/0!</v>
      </c>
      <c r="AV53" s="83"/>
      <c r="AW53" s="83"/>
      <c r="AX53" s="83"/>
      <c r="AY53" s="83"/>
      <c r="AZ53" s="80" t="str">
        <f t="shared" si="53"/>
        <v>#DIV/0!</v>
      </c>
      <c r="BA53" s="83"/>
      <c r="BB53" s="83"/>
      <c r="BC53" s="81" t="str">
        <f t="shared" si="54"/>
        <v>#DIV/0!</v>
      </c>
      <c r="BD53" s="95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43"/>
        <v>#DIV/0!</v>
      </c>
      <c r="I54" s="80" t="str">
        <f t="shared" si="44"/>
        <v>#DIV/0!</v>
      </c>
      <c r="J54" s="83"/>
      <c r="K54" s="83"/>
      <c r="L54" s="83"/>
      <c r="M54" s="83"/>
      <c r="N54" s="80" t="str">
        <f t="shared" si="45"/>
        <v>#DIV/0!</v>
      </c>
      <c r="O54" s="83"/>
      <c r="P54" s="83"/>
      <c r="Q54" s="81" t="str">
        <f t="shared" si="46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47"/>
        <v>#DIV/0!</v>
      </c>
      <c r="AB54" s="80" t="str">
        <f t="shared" si="48"/>
        <v>#DIV/0!</v>
      </c>
      <c r="AC54" s="83"/>
      <c r="AD54" s="83"/>
      <c r="AE54" s="83"/>
      <c r="AF54" s="83"/>
      <c r="AG54" s="80" t="str">
        <f t="shared" si="49"/>
        <v>#DIV/0!</v>
      </c>
      <c r="AH54" s="83"/>
      <c r="AI54" s="83"/>
      <c r="AJ54" s="81" t="str">
        <f t="shared" si="50"/>
        <v>#DIV/0!</v>
      </c>
      <c r="AK54" s="82"/>
      <c r="AL54" s="112"/>
      <c r="AM54" s="85"/>
      <c r="AN54" s="83"/>
      <c r="AO54" s="83"/>
      <c r="AP54" s="83"/>
      <c r="AQ54" s="83"/>
      <c r="AR54" s="83"/>
      <c r="AS54" s="83"/>
      <c r="AT54" s="80" t="str">
        <f t="shared" si="51"/>
        <v>#DIV/0!</v>
      </c>
      <c r="AU54" s="80" t="str">
        <f t="shared" si="52"/>
        <v>#DIV/0!</v>
      </c>
      <c r="AV54" s="83"/>
      <c r="AW54" s="83"/>
      <c r="AX54" s="83"/>
      <c r="AY54" s="83"/>
      <c r="AZ54" s="80" t="str">
        <f t="shared" si="53"/>
        <v>#DIV/0!</v>
      </c>
      <c r="BA54" s="83"/>
      <c r="BB54" s="83"/>
      <c r="BC54" s="81" t="str">
        <f t="shared" si="54"/>
        <v>#DIV/0!</v>
      </c>
      <c r="BD54" s="95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43"/>
        <v>#DIV/0!</v>
      </c>
      <c r="I55" s="80" t="str">
        <f t="shared" si="44"/>
        <v>#DIV/0!</v>
      </c>
      <c r="J55" s="83"/>
      <c r="K55" s="83"/>
      <c r="L55" s="83"/>
      <c r="M55" s="83"/>
      <c r="N55" s="80" t="str">
        <f t="shared" si="45"/>
        <v>#DIV/0!</v>
      </c>
      <c r="O55" s="83"/>
      <c r="P55" s="83"/>
      <c r="Q55" s="81" t="str">
        <f t="shared" si="4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47"/>
        <v>#DIV/0!</v>
      </c>
      <c r="AB55" s="80" t="str">
        <f t="shared" si="48"/>
        <v>#DIV/0!</v>
      </c>
      <c r="AC55" s="83"/>
      <c r="AD55" s="83"/>
      <c r="AE55" s="83"/>
      <c r="AF55" s="83"/>
      <c r="AG55" s="80" t="str">
        <f t="shared" si="49"/>
        <v>#DIV/0!</v>
      </c>
      <c r="AH55" s="83"/>
      <c r="AI55" s="83"/>
      <c r="AJ55" s="81" t="str">
        <f t="shared" si="50"/>
        <v>#DIV/0!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72" t="s">
        <v>15</v>
      </c>
      <c r="B56" s="73">
        <f t="shared" ref="B56:G56" si="55">SUM(B48:B55)</f>
        <v>61</v>
      </c>
      <c r="C56" s="73">
        <f t="shared" si="55"/>
        <v>6</v>
      </c>
      <c r="D56" s="73">
        <f t="shared" si="55"/>
        <v>33</v>
      </c>
      <c r="E56" s="73">
        <f t="shared" si="55"/>
        <v>22</v>
      </c>
      <c r="F56" s="73">
        <f t="shared" si="55"/>
        <v>0</v>
      </c>
      <c r="G56" s="86">
        <f t="shared" si="55"/>
        <v>0</v>
      </c>
      <c r="H56" s="80">
        <f t="shared" si="43"/>
        <v>1</v>
      </c>
      <c r="I56" s="80">
        <f t="shared" si="44"/>
        <v>0.6393442623</v>
      </c>
      <c r="J56" s="73">
        <f t="shared" ref="J56:M56" si="56">SUM(J48:J55)</f>
        <v>9</v>
      </c>
      <c r="K56" s="73">
        <f t="shared" si="56"/>
        <v>9</v>
      </c>
      <c r="L56" s="73">
        <f t="shared" si="56"/>
        <v>151</v>
      </c>
      <c r="M56" s="73">
        <f t="shared" si="56"/>
        <v>151</v>
      </c>
      <c r="N56" s="80">
        <f t="shared" si="45"/>
        <v>1</v>
      </c>
      <c r="O56" s="87">
        <f t="shared" ref="O56:P56" si="57">SUM(O48:O55)</f>
        <v>151</v>
      </c>
      <c r="P56" s="87">
        <f t="shared" si="57"/>
        <v>151</v>
      </c>
      <c r="Q56" s="81">
        <f t="shared" si="46"/>
        <v>1</v>
      </c>
      <c r="T56" s="72" t="s">
        <v>15</v>
      </c>
      <c r="U56" s="73">
        <f t="shared" ref="U56:Z56" si="58">SUM(U48:U55)</f>
        <v>61</v>
      </c>
      <c r="V56" s="73">
        <f t="shared" si="58"/>
        <v>9</v>
      </c>
      <c r="W56" s="73">
        <f t="shared" si="58"/>
        <v>27</v>
      </c>
      <c r="X56" s="73">
        <f t="shared" si="58"/>
        <v>25</v>
      </c>
      <c r="Y56" s="73">
        <f t="shared" si="58"/>
        <v>0</v>
      </c>
      <c r="Z56" s="73">
        <f t="shared" si="58"/>
        <v>0</v>
      </c>
      <c r="AA56" s="80">
        <f t="shared" si="47"/>
        <v>1</v>
      </c>
      <c r="AB56" s="80">
        <f t="shared" si="48"/>
        <v>0.5901639344</v>
      </c>
      <c r="AC56" s="73">
        <f t="shared" ref="AC56:AF56" si="59">SUM(AC48:AC55)</f>
        <v>8</v>
      </c>
      <c r="AD56" s="73">
        <f t="shared" si="59"/>
        <v>8</v>
      </c>
      <c r="AE56" s="73">
        <f t="shared" si="59"/>
        <v>85</v>
      </c>
      <c r="AF56" s="73">
        <f t="shared" si="59"/>
        <v>85</v>
      </c>
      <c r="AG56" s="80">
        <f t="shared" si="49"/>
        <v>1</v>
      </c>
      <c r="AH56" s="87">
        <f t="shared" ref="AH56:AI56" si="60">SUM(AH48:AH55)</f>
        <v>85</v>
      </c>
      <c r="AI56" s="87">
        <f t="shared" si="60"/>
        <v>85</v>
      </c>
      <c r="AJ56" s="81">
        <f t="shared" si="50"/>
        <v>1</v>
      </c>
      <c r="AK56" s="82"/>
      <c r="AL56" s="112"/>
      <c r="AM56" s="72" t="s">
        <v>15</v>
      </c>
      <c r="AN56" s="73">
        <f t="shared" ref="AN56:AS56" si="61">SUM(AN48:AN55)</f>
        <v>0</v>
      </c>
      <c r="AO56" s="73">
        <f t="shared" si="61"/>
        <v>0</v>
      </c>
      <c r="AP56" s="73">
        <f t="shared" si="61"/>
        <v>0</v>
      </c>
      <c r="AQ56" s="73">
        <f t="shared" si="61"/>
        <v>0</v>
      </c>
      <c r="AR56" s="73">
        <f t="shared" si="61"/>
        <v>0</v>
      </c>
      <c r="AS56" s="73">
        <f t="shared" si="61"/>
        <v>0</v>
      </c>
      <c r="AT56" s="80" t="str">
        <f t="shared" si="51"/>
        <v>#DIV/0!</v>
      </c>
      <c r="AU56" s="80" t="str">
        <f t="shared" si="52"/>
        <v>#DIV/0!</v>
      </c>
      <c r="AV56" s="73">
        <f t="shared" ref="AV56:AY56" si="62">SUM(AV48:AV55)</f>
        <v>0</v>
      </c>
      <c r="AW56" s="73">
        <f t="shared" si="62"/>
        <v>0</v>
      </c>
      <c r="AX56" s="73">
        <f t="shared" si="62"/>
        <v>0</v>
      </c>
      <c r="AY56" s="73">
        <f t="shared" si="62"/>
        <v>0</v>
      </c>
      <c r="AZ56" s="80" t="str">
        <f t="shared" si="53"/>
        <v>#DIV/0!</v>
      </c>
      <c r="BA56" s="87">
        <f t="shared" ref="BA56:BB56" si="63">SUM(BA48:BA55)</f>
        <v>0</v>
      </c>
      <c r="BB56" s="87">
        <f t="shared" si="63"/>
        <v>0</v>
      </c>
      <c r="BC56" s="81" t="str">
        <f t="shared" si="54"/>
        <v>#DIV/0!</v>
      </c>
      <c r="BD56" s="95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  <c r="AL57" s="112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C57" s="68"/>
      <c r="BD57" s="95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  <c r="AL58" s="112"/>
      <c r="AM58" s="89" t="s">
        <v>27</v>
      </c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C58" s="68"/>
      <c r="BD58" s="95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  <c r="AL59" s="112"/>
      <c r="AM59" s="90" t="s">
        <v>4</v>
      </c>
      <c r="AN59" s="32" t="s">
        <v>16</v>
      </c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4"/>
      <c r="BC59" s="68"/>
      <c r="BD59" s="95"/>
    </row>
    <row r="60" ht="14.25" customHeight="1">
      <c r="A60" s="91"/>
      <c r="B60" s="9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/>
      <c r="U60" s="92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  <c r="AL60" s="112"/>
      <c r="AM60" s="91"/>
      <c r="AN60" s="92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4"/>
      <c r="BC60" s="68"/>
      <c r="BD60" s="95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  <c r="AL61" s="112"/>
      <c r="AM61" s="93"/>
      <c r="AN61" s="32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4"/>
      <c r="BC61" s="68"/>
      <c r="BD61" s="95"/>
    </row>
    <row r="62" ht="14.25" customHeight="1">
      <c r="Q62" s="95"/>
      <c r="R62" s="95"/>
      <c r="AJ62" s="95"/>
      <c r="AK62" s="95"/>
      <c r="AL62" s="112"/>
      <c r="BC62" s="95"/>
      <c r="BD62" s="95"/>
    </row>
    <row r="63" ht="14.25" customHeight="1">
      <c r="Q63" s="95"/>
      <c r="R63" s="95"/>
      <c r="AJ63" s="95"/>
      <c r="AK63" s="95"/>
      <c r="AL63" s="112"/>
      <c r="BC63" s="95"/>
      <c r="BD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  <c r="AL64" s="112"/>
      <c r="BC64" s="95"/>
      <c r="BD64" s="95"/>
    </row>
    <row r="65" ht="14.25" customHeight="1">
      <c r="G65" s="67"/>
      <c r="Q65" s="68"/>
      <c r="AJ65" s="68"/>
      <c r="AL65" s="112"/>
      <c r="BC65" s="95"/>
      <c r="BD65" s="95"/>
    </row>
    <row r="66" ht="14.25" customHeight="1">
      <c r="A66" s="3" t="s">
        <v>309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310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  <c r="AL66" s="112"/>
      <c r="AM66" s="132" t="s">
        <v>311</v>
      </c>
      <c r="BC66" s="68"/>
      <c r="BD66" s="95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  <c r="AL67" s="112"/>
      <c r="AM67" s="96" t="s">
        <v>38</v>
      </c>
      <c r="BA67" s="70" t="s">
        <v>3</v>
      </c>
      <c r="BB67" s="33"/>
      <c r="BC67" s="34"/>
      <c r="BD67" s="95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  <c r="AL68" s="112"/>
      <c r="AM68" s="72" t="s">
        <v>4</v>
      </c>
      <c r="AN68" s="10" t="s">
        <v>5</v>
      </c>
      <c r="AO68" s="10" t="s">
        <v>6</v>
      </c>
      <c r="AP68" s="73">
        <v>4.0</v>
      </c>
      <c r="AQ68" s="73">
        <v>3.0</v>
      </c>
      <c r="AR68" s="73">
        <v>2.0</v>
      </c>
      <c r="AS68" s="10" t="s">
        <v>7</v>
      </c>
      <c r="AT68" s="10" t="s">
        <v>8</v>
      </c>
      <c r="AU68" s="10" t="s">
        <v>9</v>
      </c>
      <c r="AV68" s="10" t="s">
        <v>10</v>
      </c>
      <c r="AW68" s="10" t="s">
        <v>11</v>
      </c>
      <c r="AX68" s="10" t="s">
        <v>12</v>
      </c>
      <c r="AY68" s="10" t="s">
        <v>11</v>
      </c>
      <c r="AZ68" s="10" t="s">
        <v>13</v>
      </c>
      <c r="BA68" s="75" t="s">
        <v>12</v>
      </c>
      <c r="BB68" s="75" t="s">
        <v>11</v>
      </c>
      <c r="BC68" s="76" t="s">
        <v>14</v>
      </c>
      <c r="BD68" s="95"/>
    </row>
    <row r="69" ht="14.25" customHeight="1">
      <c r="A69" s="15" t="s">
        <v>578</v>
      </c>
      <c r="B69" s="78">
        <v>26.0</v>
      </c>
      <c r="C69" s="78">
        <v>5.0</v>
      </c>
      <c r="D69" s="78">
        <v>5.0</v>
      </c>
      <c r="E69" s="78">
        <v>15.0</v>
      </c>
      <c r="F69" s="78">
        <v>1.0</v>
      </c>
      <c r="G69" s="79">
        <v>0.0</v>
      </c>
      <c r="H69" s="80">
        <f t="shared" ref="H69:H77" si="64">(C69+D69+E69)/B69</f>
        <v>0.9615384615</v>
      </c>
      <c r="I69" s="80">
        <f t="shared" ref="I69:I77" si="65">(C69+D69)/B69</f>
        <v>0.3846153846</v>
      </c>
      <c r="J69" s="78">
        <v>1.0</v>
      </c>
      <c r="K69" s="78">
        <v>1.0</v>
      </c>
      <c r="L69" s="78">
        <v>35.0</v>
      </c>
      <c r="M69" s="78">
        <v>35.0</v>
      </c>
      <c r="N69" s="80">
        <f t="shared" ref="N69:N77" si="66">M69/L69</f>
        <v>1</v>
      </c>
      <c r="O69" s="78">
        <v>35.0</v>
      </c>
      <c r="P69" s="78">
        <v>35.0</v>
      </c>
      <c r="Q69" s="81">
        <f t="shared" ref="Q69:Q77" si="67">P69/O69</f>
        <v>1</v>
      </c>
      <c r="T69" s="160" t="s">
        <v>578</v>
      </c>
      <c r="U69" s="182">
        <v>26.0</v>
      </c>
      <c r="V69" s="78">
        <v>5.0</v>
      </c>
      <c r="W69" s="78">
        <v>8.0</v>
      </c>
      <c r="X69" s="78">
        <v>12.0</v>
      </c>
      <c r="Y69" s="78">
        <v>1.0</v>
      </c>
      <c r="Z69" s="79">
        <v>0.0</v>
      </c>
      <c r="AA69" s="80">
        <f t="shared" ref="AA69:AA77" si="68">(V69+W69+X69)/U69</f>
        <v>0.9615384615</v>
      </c>
      <c r="AB69" s="80">
        <f t="shared" ref="AB69:AB77" si="69">(V69+W69)/U69</f>
        <v>0.5</v>
      </c>
      <c r="AC69" s="78">
        <v>1.0</v>
      </c>
      <c r="AD69" s="78">
        <v>1.0</v>
      </c>
      <c r="AE69" s="78">
        <v>21.0</v>
      </c>
      <c r="AF69" s="78">
        <v>21.0</v>
      </c>
      <c r="AG69" s="80">
        <f t="shared" ref="AG69:AG77" si="70">AF69/AE69</f>
        <v>1</v>
      </c>
      <c r="AH69" s="78">
        <v>21.0</v>
      </c>
      <c r="AI69" s="78">
        <v>21.0</v>
      </c>
      <c r="AJ69" s="81">
        <f t="shared" ref="AJ69:AJ77" si="71">AI69/AH69</f>
        <v>1</v>
      </c>
      <c r="AK69" s="82"/>
      <c r="AL69" s="112"/>
      <c r="AM69" s="160" t="s">
        <v>578</v>
      </c>
      <c r="AN69" s="182">
        <v>26.0</v>
      </c>
      <c r="AO69" s="78">
        <v>4.0</v>
      </c>
      <c r="AP69" s="78">
        <v>7.0</v>
      </c>
      <c r="AQ69" s="78">
        <v>14.0</v>
      </c>
      <c r="AR69" s="78">
        <v>1.0</v>
      </c>
      <c r="AS69" s="78">
        <v>0.0</v>
      </c>
      <c r="AT69" s="80">
        <f t="shared" ref="AT69:AT77" si="72">(AO69+AP69+AQ69)/AN69</f>
        <v>0.9615384615</v>
      </c>
      <c r="AU69" s="80">
        <f t="shared" ref="AU69:AU77" si="73">(AO69+AP69)/AN69</f>
        <v>0.4230769231</v>
      </c>
      <c r="AV69" s="78">
        <v>1.0</v>
      </c>
      <c r="AW69" s="78">
        <v>1.0</v>
      </c>
      <c r="AX69" s="78">
        <v>17.0</v>
      </c>
      <c r="AY69" s="78">
        <v>17.0</v>
      </c>
      <c r="AZ69" s="80">
        <f t="shared" ref="AZ69:AZ77" si="74">AY69/AX69</f>
        <v>1</v>
      </c>
      <c r="BA69" s="78">
        <v>17.0</v>
      </c>
      <c r="BB69" s="78">
        <v>17.0</v>
      </c>
      <c r="BC69" s="81">
        <f t="shared" ref="BC69:BC77" si="75">BB69/BA69</f>
        <v>1</v>
      </c>
      <c r="BD69" s="95"/>
    </row>
    <row r="70" ht="14.25" customHeight="1">
      <c r="A70" s="15" t="s">
        <v>580</v>
      </c>
      <c r="B70" s="78">
        <v>23.0</v>
      </c>
      <c r="C70" s="78">
        <v>4.0</v>
      </c>
      <c r="D70" s="78">
        <v>13.0</v>
      </c>
      <c r="E70" s="78">
        <v>6.0</v>
      </c>
      <c r="F70" s="78">
        <v>0.0</v>
      </c>
      <c r="G70" s="79">
        <v>0.0</v>
      </c>
      <c r="H70" s="80">
        <f t="shared" si="64"/>
        <v>1</v>
      </c>
      <c r="I70" s="80">
        <f t="shared" si="65"/>
        <v>0.7391304348</v>
      </c>
      <c r="J70" s="78">
        <v>1.0</v>
      </c>
      <c r="K70" s="78">
        <v>1.0</v>
      </c>
      <c r="L70" s="78">
        <v>33.0</v>
      </c>
      <c r="M70" s="78">
        <v>33.0</v>
      </c>
      <c r="N70" s="80">
        <f t="shared" si="66"/>
        <v>1</v>
      </c>
      <c r="O70" s="78">
        <v>33.0</v>
      </c>
      <c r="P70" s="78">
        <v>33.0</v>
      </c>
      <c r="Q70" s="81">
        <f t="shared" si="67"/>
        <v>1</v>
      </c>
      <c r="T70" s="160" t="s">
        <v>580</v>
      </c>
      <c r="U70" s="182">
        <v>23.0</v>
      </c>
      <c r="V70" s="78">
        <v>2.0</v>
      </c>
      <c r="W70" s="78">
        <v>11.0</v>
      </c>
      <c r="X70" s="78">
        <v>10.0</v>
      </c>
      <c r="Y70" s="78">
        <v>0.0</v>
      </c>
      <c r="Z70" s="79">
        <v>0.0</v>
      </c>
      <c r="AA70" s="80">
        <f t="shared" si="68"/>
        <v>1</v>
      </c>
      <c r="AB70" s="80">
        <f t="shared" si="69"/>
        <v>0.5652173913</v>
      </c>
      <c r="AC70" s="78">
        <v>1.0</v>
      </c>
      <c r="AD70" s="78">
        <v>1.0</v>
      </c>
      <c r="AE70" s="78">
        <v>15.0</v>
      </c>
      <c r="AF70" s="78">
        <v>15.0</v>
      </c>
      <c r="AG70" s="80">
        <f t="shared" si="70"/>
        <v>1</v>
      </c>
      <c r="AH70" s="78">
        <v>15.0</v>
      </c>
      <c r="AI70" s="78">
        <v>15.0</v>
      </c>
      <c r="AJ70" s="81">
        <f t="shared" si="71"/>
        <v>1</v>
      </c>
      <c r="AK70" s="82"/>
      <c r="AL70" s="112"/>
      <c r="AM70" s="160" t="s">
        <v>580</v>
      </c>
      <c r="AN70" s="182">
        <v>23.0</v>
      </c>
      <c r="AO70" s="78">
        <v>6.0</v>
      </c>
      <c r="AP70" s="78">
        <v>14.0</v>
      </c>
      <c r="AQ70" s="78">
        <v>2.0</v>
      </c>
      <c r="AR70" s="78">
        <v>1.0</v>
      </c>
      <c r="AS70" s="78">
        <v>0.0</v>
      </c>
      <c r="AT70" s="80">
        <f t="shared" si="72"/>
        <v>0.9565217391</v>
      </c>
      <c r="AU70" s="80">
        <f t="shared" si="73"/>
        <v>0.8695652174</v>
      </c>
      <c r="AV70" s="78">
        <v>1.0</v>
      </c>
      <c r="AW70" s="78">
        <v>1.0</v>
      </c>
      <c r="AX70" s="78">
        <v>17.0</v>
      </c>
      <c r="AY70" s="78">
        <v>17.0</v>
      </c>
      <c r="AZ70" s="80">
        <f t="shared" si="74"/>
        <v>1</v>
      </c>
      <c r="BA70" s="78">
        <v>17.0</v>
      </c>
      <c r="BB70" s="78">
        <v>17.0</v>
      </c>
      <c r="BC70" s="81">
        <f t="shared" si="75"/>
        <v>1</v>
      </c>
      <c r="BD70" s="95"/>
    </row>
    <row r="71" ht="14.25" customHeight="1">
      <c r="A71" s="154" t="s">
        <v>577</v>
      </c>
      <c r="B71" s="78">
        <v>12.0</v>
      </c>
      <c r="C71" s="78">
        <v>3.0</v>
      </c>
      <c r="D71" s="78">
        <v>6.0</v>
      </c>
      <c r="E71" s="78">
        <v>3.0</v>
      </c>
      <c r="F71" s="78">
        <v>0.0</v>
      </c>
      <c r="G71" s="79">
        <v>0.0</v>
      </c>
      <c r="H71" s="80">
        <f t="shared" si="64"/>
        <v>1</v>
      </c>
      <c r="I71" s="80">
        <f t="shared" si="65"/>
        <v>0.75</v>
      </c>
      <c r="J71" s="78">
        <v>1.0</v>
      </c>
      <c r="K71" s="78">
        <v>1.0</v>
      </c>
      <c r="L71" s="78">
        <v>34.0</v>
      </c>
      <c r="M71" s="78">
        <v>34.0</v>
      </c>
      <c r="N71" s="80">
        <f t="shared" si="66"/>
        <v>1</v>
      </c>
      <c r="O71" s="78">
        <v>34.0</v>
      </c>
      <c r="P71" s="78">
        <v>34.0</v>
      </c>
      <c r="Q71" s="81">
        <f t="shared" si="67"/>
        <v>1</v>
      </c>
      <c r="T71" s="160" t="s">
        <v>577</v>
      </c>
      <c r="U71" s="182">
        <v>12.0</v>
      </c>
      <c r="V71" s="78">
        <v>3.0</v>
      </c>
      <c r="W71" s="78">
        <v>7.0</v>
      </c>
      <c r="X71" s="78">
        <v>2.0</v>
      </c>
      <c r="Y71" s="78">
        <v>0.0</v>
      </c>
      <c r="Z71" s="79">
        <v>0.0</v>
      </c>
      <c r="AA71" s="80">
        <f t="shared" si="68"/>
        <v>1</v>
      </c>
      <c r="AB71" s="80">
        <f t="shared" si="69"/>
        <v>0.8333333333</v>
      </c>
      <c r="AC71" s="78">
        <v>1.0</v>
      </c>
      <c r="AD71" s="78">
        <v>1.0</v>
      </c>
      <c r="AE71" s="78">
        <v>23.0</v>
      </c>
      <c r="AF71" s="78">
        <v>23.0</v>
      </c>
      <c r="AG71" s="80">
        <f t="shared" si="70"/>
        <v>1</v>
      </c>
      <c r="AH71" s="78">
        <v>23.0</v>
      </c>
      <c r="AI71" s="78">
        <v>23.0</v>
      </c>
      <c r="AJ71" s="81">
        <f t="shared" si="71"/>
        <v>1</v>
      </c>
      <c r="AK71" s="82"/>
      <c r="AL71" s="112"/>
      <c r="AM71" s="160" t="s">
        <v>577</v>
      </c>
      <c r="AN71" s="182">
        <v>12.0</v>
      </c>
      <c r="AO71" s="78">
        <v>3.0</v>
      </c>
      <c r="AP71" s="78">
        <v>6.0</v>
      </c>
      <c r="AQ71" s="78">
        <v>3.0</v>
      </c>
      <c r="AR71" s="78">
        <v>0.0</v>
      </c>
      <c r="AS71" s="78">
        <v>0.0</v>
      </c>
      <c r="AT71" s="80">
        <f t="shared" si="72"/>
        <v>1</v>
      </c>
      <c r="AU71" s="80">
        <f t="shared" si="73"/>
        <v>0.75</v>
      </c>
      <c r="AV71" s="78">
        <v>1.0</v>
      </c>
      <c r="AW71" s="78">
        <v>1.0</v>
      </c>
      <c r="AX71" s="78">
        <v>17.0</v>
      </c>
      <c r="AY71" s="78">
        <v>17.0</v>
      </c>
      <c r="AZ71" s="80">
        <f t="shared" si="74"/>
        <v>1</v>
      </c>
      <c r="BA71" s="78">
        <v>17.0</v>
      </c>
      <c r="BB71" s="78">
        <v>17.0</v>
      </c>
      <c r="BC71" s="81">
        <f t="shared" si="75"/>
        <v>1</v>
      </c>
      <c r="BD71" s="95"/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64"/>
        <v>#DIV/0!</v>
      </c>
      <c r="I72" s="80" t="str">
        <f t="shared" si="65"/>
        <v>#DIV/0!</v>
      </c>
      <c r="J72" s="78"/>
      <c r="K72" s="78"/>
      <c r="L72" s="78"/>
      <c r="M72" s="78"/>
      <c r="N72" s="80" t="str">
        <f t="shared" si="66"/>
        <v>#DIV/0!</v>
      </c>
      <c r="O72" s="83"/>
      <c r="P72" s="83"/>
      <c r="Q72" s="81" t="str">
        <f t="shared" si="67"/>
        <v>#DIV/0!</v>
      </c>
      <c r="T72" s="85"/>
      <c r="U72" s="83"/>
      <c r="V72" s="83"/>
      <c r="W72" s="83"/>
      <c r="X72" s="83"/>
      <c r="Y72" s="83"/>
      <c r="Z72" s="84"/>
      <c r="AA72" s="80" t="str">
        <f t="shared" si="68"/>
        <v>#DIV/0!</v>
      </c>
      <c r="AB72" s="80" t="str">
        <f t="shared" si="69"/>
        <v>#DIV/0!</v>
      </c>
      <c r="AC72" s="78"/>
      <c r="AD72" s="78"/>
      <c r="AE72" s="78"/>
      <c r="AF72" s="78"/>
      <c r="AG72" s="80" t="str">
        <f t="shared" si="70"/>
        <v>#DIV/0!</v>
      </c>
      <c r="AH72" s="83"/>
      <c r="AI72" s="83"/>
      <c r="AJ72" s="81" t="str">
        <f t="shared" si="71"/>
        <v>#DIV/0!</v>
      </c>
      <c r="AK72" s="82"/>
      <c r="AL72" s="112"/>
      <c r="AM72" s="77"/>
      <c r="AN72" s="78"/>
      <c r="AO72" s="78"/>
      <c r="AP72" s="78"/>
      <c r="AQ72" s="78"/>
      <c r="AR72" s="78"/>
      <c r="AS72" s="78"/>
      <c r="AT72" s="80" t="str">
        <f t="shared" si="72"/>
        <v>#DIV/0!</v>
      </c>
      <c r="AU72" s="80" t="str">
        <f t="shared" si="73"/>
        <v>#DIV/0!</v>
      </c>
      <c r="AV72" s="78"/>
      <c r="AW72" s="78"/>
      <c r="AX72" s="78"/>
      <c r="AY72" s="78"/>
      <c r="AZ72" s="80" t="str">
        <f t="shared" si="74"/>
        <v>#DIV/0!</v>
      </c>
      <c r="BA72" s="78"/>
      <c r="BB72" s="78"/>
      <c r="BC72" s="81" t="str">
        <f t="shared" si="75"/>
        <v>#DIV/0!</v>
      </c>
      <c r="BD72" s="95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64"/>
        <v>#DIV/0!</v>
      </c>
      <c r="I73" s="80" t="str">
        <f t="shared" si="65"/>
        <v>#DIV/0!</v>
      </c>
      <c r="J73" s="83"/>
      <c r="K73" s="83"/>
      <c r="L73" s="83"/>
      <c r="M73" s="83"/>
      <c r="N73" s="80" t="str">
        <f t="shared" si="66"/>
        <v>#DIV/0!</v>
      </c>
      <c r="O73" s="83"/>
      <c r="P73" s="83"/>
      <c r="Q73" s="81" t="str">
        <f t="shared" si="67"/>
        <v>#DIV/0!</v>
      </c>
      <c r="T73" s="85"/>
      <c r="U73" s="78"/>
      <c r="V73" s="83"/>
      <c r="W73" s="83"/>
      <c r="X73" s="78"/>
      <c r="Y73" s="78"/>
      <c r="Z73" s="84"/>
      <c r="AA73" s="80" t="str">
        <f t="shared" si="68"/>
        <v>#DIV/0!</v>
      </c>
      <c r="AB73" s="80" t="str">
        <f t="shared" si="69"/>
        <v>#DIV/0!</v>
      </c>
      <c r="AC73" s="83"/>
      <c r="AD73" s="83"/>
      <c r="AE73" s="83"/>
      <c r="AF73" s="83"/>
      <c r="AG73" s="80" t="str">
        <f t="shared" si="70"/>
        <v>#DIV/0!</v>
      </c>
      <c r="AH73" s="83"/>
      <c r="AI73" s="83"/>
      <c r="AJ73" s="81" t="str">
        <f t="shared" si="71"/>
        <v>#DIV/0!</v>
      </c>
      <c r="AK73" s="82"/>
      <c r="AL73" s="112"/>
      <c r="AM73" s="85"/>
      <c r="AN73" s="83"/>
      <c r="AO73" s="83"/>
      <c r="AP73" s="83"/>
      <c r="AQ73" s="83"/>
      <c r="AR73" s="83"/>
      <c r="AS73" s="83"/>
      <c r="AT73" s="80" t="str">
        <f t="shared" si="72"/>
        <v>#DIV/0!</v>
      </c>
      <c r="AU73" s="80" t="str">
        <f t="shared" si="73"/>
        <v>#DIV/0!</v>
      </c>
      <c r="AV73" s="83"/>
      <c r="AW73" s="83"/>
      <c r="AX73" s="83"/>
      <c r="AY73" s="83"/>
      <c r="AZ73" s="80" t="str">
        <f t="shared" si="74"/>
        <v>#DIV/0!</v>
      </c>
      <c r="BA73" s="83"/>
      <c r="BB73" s="83"/>
      <c r="BC73" s="81" t="str">
        <f t="shared" si="75"/>
        <v>#DIV/0!</v>
      </c>
      <c r="BD73" s="95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64"/>
        <v>#DIV/0!</v>
      </c>
      <c r="I74" s="80" t="str">
        <f t="shared" si="65"/>
        <v>#DIV/0!</v>
      </c>
      <c r="J74" s="83"/>
      <c r="K74" s="83"/>
      <c r="L74" s="83"/>
      <c r="M74" s="83"/>
      <c r="N74" s="80" t="str">
        <f t="shared" si="66"/>
        <v>#DIV/0!</v>
      </c>
      <c r="O74" s="83"/>
      <c r="P74" s="83"/>
      <c r="Q74" s="81" t="str">
        <f t="shared" si="67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68"/>
        <v>#DIV/0!</v>
      </c>
      <c r="AB74" s="80" t="str">
        <f t="shared" si="69"/>
        <v>#DIV/0!</v>
      </c>
      <c r="AC74" s="83"/>
      <c r="AD74" s="83"/>
      <c r="AE74" s="83"/>
      <c r="AF74" s="83"/>
      <c r="AG74" s="80" t="str">
        <f t="shared" si="70"/>
        <v>#DIV/0!</v>
      </c>
      <c r="AH74" s="83"/>
      <c r="AI74" s="83"/>
      <c r="AJ74" s="81" t="str">
        <f t="shared" si="71"/>
        <v>#DIV/0!</v>
      </c>
      <c r="AK74" s="82"/>
      <c r="AL74" s="112"/>
      <c r="AM74" s="85"/>
      <c r="AN74" s="83"/>
      <c r="AO74" s="83"/>
      <c r="AP74" s="83"/>
      <c r="AQ74" s="83"/>
      <c r="AR74" s="83"/>
      <c r="AS74" s="83"/>
      <c r="AT74" s="80" t="str">
        <f t="shared" si="72"/>
        <v>#DIV/0!</v>
      </c>
      <c r="AU74" s="80" t="str">
        <f t="shared" si="73"/>
        <v>#DIV/0!</v>
      </c>
      <c r="AV74" s="83"/>
      <c r="AW74" s="83"/>
      <c r="AX74" s="83"/>
      <c r="AY74" s="83"/>
      <c r="AZ74" s="80" t="str">
        <f t="shared" si="74"/>
        <v>#DIV/0!</v>
      </c>
      <c r="BA74" s="83"/>
      <c r="BB74" s="83"/>
      <c r="BC74" s="81" t="str">
        <f t="shared" si="75"/>
        <v>#DIV/0!</v>
      </c>
      <c r="BD74" s="95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64"/>
        <v>#DIV/0!</v>
      </c>
      <c r="I75" s="80" t="str">
        <f t="shared" si="65"/>
        <v>#DIV/0!</v>
      </c>
      <c r="J75" s="83"/>
      <c r="K75" s="83"/>
      <c r="L75" s="83"/>
      <c r="M75" s="83"/>
      <c r="N75" s="80" t="str">
        <f t="shared" si="66"/>
        <v>#DIV/0!</v>
      </c>
      <c r="O75" s="83"/>
      <c r="P75" s="83"/>
      <c r="Q75" s="81" t="str">
        <f t="shared" si="67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68"/>
        <v>#DIV/0!</v>
      </c>
      <c r="AB75" s="80" t="str">
        <f t="shared" si="69"/>
        <v>#DIV/0!</v>
      </c>
      <c r="AC75" s="83"/>
      <c r="AD75" s="83"/>
      <c r="AE75" s="83"/>
      <c r="AF75" s="83"/>
      <c r="AG75" s="80" t="str">
        <f t="shared" si="70"/>
        <v>#DIV/0!</v>
      </c>
      <c r="AH75" s="83"/>
      <c r="AI75" s="83"/>
      <c r="AJ75" s="81" t="str">
        <f t="shared" si="71"/>
        <v>#DIV/0!</v>
      </c>
      <c r="AK75" s="82"/>
      <c r="AL75" s="112"/>
      <c r="AM75" s="85"/>
      <c r="AN75" s="83"/>
      <c r="AO75" s="83"/>
      <c r="AP75" s="83"/>
      <c r="AQ75" s="83"/>
      <c r="AR75" s="83"/>
      <c r="AS75" s="83"/>
      <c r="AT75" s="80" t="str">
        <f t="shared" si="72"/>
        <v>#DIV/0!</v>
      </c>
      <c r="AU75" s="80" t="str">
        <f t="shared" si="73"/>
        <v>#DIV/0!</v>
      </c>
      <c r="AV75" s="83"/>
      <c r="AW75" s="83"/>
      <c r="AX75" s="83"/>
      <c r="AY75" s="83"/>
      <c r="AZ75" s="80" t="str">
        <f t="shared" si="74"/>
        <v>#DIV/0!</v>
      </c>
      <c r="BA75" s="83"/>
      <c r="BB75" s="83"/>
      <c r="BC75" s="81" t="str">
        <f t="shared" si="75"/>
        <v>#DIV/0!</v>
      </c>
      <c r="BD75" s="95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64"/>
        <v>#DIV/0!</v>
      </c>
      <c r="I76" s="80" t="str">
        <f t="shared" si="65"/>
        <v>#DIV/0!</v>
      </c>
      <c r="J76" s="83"/>
      <c r="K76" s="83"/>
      <c r="L76" s="83"/>
      <c r="M76" s="83"/>
      <c r="N76" s="80" t="str">
        <f t="shared" si="66"/>
        <v>#DIV/0!</v>
      </c>
      <c r="O76" s="83"/>
      <c r="P76" s="83"/>
      <c r="Q76" s="81" t="str">
        <f t="shared" si="67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68"/>
        <v>#DIV/0!</v>
      </c>
      <c r="AB76" s="80" t="str">
        <f t="shared" si="69"/>
        <v>#DIV/0!</v>
      </c>
      <c r="AC76" s="83"/>
      <c r="AD76" s="83"/>
      <c r="AE76" s="83"/>
      <c r="AF76" s="83"/>
      <c r="AG76" s="80" t="str">
        <f t="shared" si="70"/>
        <v>#DIV/0!</v>
      </c>
      <c r="AH76" s="83"/>
      <c r="AI76" s="83"/>
      <c r="AJ76" s="81" t="str">
        <f t="shared" si="71"/>
        <v>#DIV/0!</v>
      </c>
      <c r="AK76" s="82"/>
      <c r="AL76" s="112"/>
      <c r="AM76" s="85"/>
      <c r="AN76" s="83"/>
      <c r="AO76" s="83"/>
      <c r="AP76" s="83"/>
      <c r="AQ76" s="83"/>
      <c r="AR76" s="83"/>
      <c r="AS76" s="83"/>
      <c r="AT76" s="80" t="str">
        <f t="shared" si="72"/>
        <v>#DIV/0!</v>
      </c>
      <c r="AU76" s="80" t="str">
        <f t="shared" si="73"/>
        <v>#DIV/0!</v>
      </c>
      <c r="AV76" s="83"/>
      <c r="AW76" s="83"/>
      <c r="AX76" s="83"/>
      <c r="AY76" s="83"/>
      <c r="AZ76" s="80" t="str">
        <f t="shared" si="74"/>
        <v>#DIV/0!</v>
      </c>
      <c r="BA76" s="83"/>
      <c r="BB76" s="83"/>
      <c r="BC76" s="81" t="str">
        <f t="shared" si="75"/>
        <v>#DIV/0!</v>
      </c>
      <c r="BD76" s="95"/>
    </row>
    <row r="77" ht="14.25" customHeight="1">
      <c r="A77" s="72" t="s">
        <v>15</v>
      </c>
      <c r="B77" s="73">
        <f t="shared" ref="B77:G77" si="76">SUM(B69:B76)</f>
        <v>61</v>
      </c>
      <c r="C77" s="73">
        <f t="shared" si="76"/>
        <v>12</v>
      </c>
      <c r="D77" s="73">
        <f t="shared" si="76"/>
        <v>24</v>
      </c>
      <c r="E77" s="73">
        <f t="shared" si="76"/>
        <v>24</v>
      </c>
      <c r="F77" s="73">
        <f t="shared" si="76"/>
        <v>1</v>
      </c>
      <c r="G77" s="86">
        <f t="shared" si="76"/>
        <v>0</v>
      </c>
      <c r="H77" s="80">
        <f t="shared" si="64"/>
        <v>0.9836065574</v>
      </c>
      <c r="I77" s="80">
        <f t="shared" si="65"/>
        <v>0.5901639344</v>
      </c>
      <c r="J77" s="73">
        <f t="shared" ref="J77:M77" si="77">SUM(J69:J76)</f>
        <v>3</v>
      </c>
      <c r="K77" s="73">
        <f t="shared" si="77"/>
        <v>3</v>
      </c>
      <c r="L77" s="73">
        <f t="shared" si="77"/>
        <v>102</v>
      </c>
      <c r="M77" s="73">
        <f t="shared" si="77"/>
        <v>102</v>
      </c>
      <c r="N77" s="80">
        <f t="shared" si="66"/>
        <v>1</v>
      </c>
      <c r="O77" s="87">
        <f t="shared" ref="O77:P77" si="78">SUM(O69:O76)</f>
        <v>102</v>
      </c>
      <c r="P77" s="87">
        <f t="shared" si="78"/>
        <v>102</v>
      </c>
      <c r="Q77" s="81">
        <f t="shared" si="67"/>
        <v>1</v>
      </c>
      <c r="T77" s="72" t="s">
        <v>15</v>
      </c>
      <c r="U77" s="73">
        <f t="shared" ref="U77:Z77" si="79">SUM(U69:U76)</f>
        <v>61</v>
      </c>
      <c r="V77" s="73">
        <f t="shared" si="79"/>
        <v>10</v>
      </c>
      <c r="W77" s="73">
        <f t="shared" si="79"/>
        <v>26</v>
      </c>
      <c r="X77" s="73">
        <f t="shared" si="79"/>
        <v>24</v>
      </c>
      <c r="Y77" s="73">
        <f t="shared" si="79"/>
        <v>1</v>
      </c>
      <c r="Z77" s="86">
        <f t="shared" si="79"/>
        <v>0</v>
      </c>
      <c r="AA77" s="80">
        <f t="shared" si="68"/>
        <v>0.9836065574</v>
      </c>
      <c r="AB77" s="80">
        <f t="shared" si="69"/>
        <v>0.5901639344</v>
      </c>
      <c r="AC77" s="73">
        <f t="shared" ref="AC77:AF77" si="80">SUM(AC69:AC76)</f>
        <v>3</v>
      </c>
      <c r="AD77" s="73">
        <f t="shared" si="80"/>
        <v>3</v>
      </c>
      <c r="AE77" s="73">
        <f t="shared" si="80"/>
        <v>59</v>
      </c>
      <c r="AF77" s="73">
        <f t="shared" si="80"/>
        <v>59</v>
      </c>
      <c r="AG77" s="80">
        <f t="shared" si="70"/>
        <v>1</v>
      </c>
      <c r="AH77" s="87">
        <f t="shared" ref="AH77:AI77" si="81">SUM(AH69:AH76)</f>
        <v>59</v>
      </c>
      <c r="AI77" s="87">
        <f t="shared" si="81"/>
        <v>59</v>
      </c>
      <c r="AJ77" s="81">
        <f t="shared" si="71"/>
        <v>1</v>
      </c>
      <c r="AK77" s="82"/>
      <c r="AL77" s="112"/>
      <c r="AM77" s="72" t="s">
        <v>15</v>
      </c>
      <c r="AN77" s="73">
        <f t="shared" ref="AN77:AS77" si="82">SUM(AN69:AN76)</f>
        <v>61</v>
      </c>
      <c r="AO77" s="73">
        <f t="shared" si="82"/>
        <v>13</v>
      </c>
      <c r="AP77" s="73">
        <f t="shared" si="82"/>
        <v>27</v>
      </c>
      <c r="AQ77" s="73">
        <f t="shared" si="82"/>
        <v>19</v>
      </c>
      <c r="AR77" s="73">
        <f t="shared" si="82"/>
        <v>2</v>
      </c>
      <c r="AS77" s="73">
        <f t="shared" si="82"/>
        <v>0</v>
      </c>
      <c r="AT77" s="80">
        <f t="shared" si="72"/>
        <v>0.9672131148</v>
      </c>
      <c r="AU77" s="80">
        <f t="shared" si="73"/>
        <v>0.6557377049</v>
      </c>
      <c r="AV77" s="73">
        <f t="shared" ref="AV77:AY77" si="83">SUM(AV69:AV76)</f>
        <v>3</v>
      </c>
      <c r="AW77" s="73">
        <f t="shared" si="83"/>
        <v>3</v>
      </c>
      <c r="AX77" s="73">
        <f t="shared" si="83"/>
        <v>51</v>
      </c>
      <c r="AY77" s="73">
        <f t="shared" si="83"/>
        <v>51</v>
      </c>
      <c r="AZ77" s="80">
        <f t="shared" si="74"/>
        <v>1</v>
      </c>
      <c r="BA77" s="87">
        <f t="shared" ref="BA77:BB77" si="84">SUM(BA69:BA76)</f>
        <v>51</v>
      </c>
      <c r="BB77" s="87">
        <f t="shared" si="84"/>
        <v>51</v>
      </c>
      <c r="BC77" s="81">
        <f t="shared" si="75"/>
        <v>1</v>
      </c>
      <c r="BD77" s="95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  <c r="AL78" s="112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C78" s="68"/>
      <c r="BD78" s="95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  <c r="AL79" s="112"/>
      <c r="AM79" s="89" t="s">
        <v>27</v>
      </c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C79" s="68"/>
      <c r="BD79" s="95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  <c r="AL80" s="112"/>
      <c r="AM80" s="90" t="s">
        <v>4</v>
      </c>
      <c r="AN80" s="32" t="s">
        <v>16</v>
      </c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4"/>
      <c r="BC80" s="68"/>
      <c r="BD80" s="95"/>
    </row>
    <row r="81" ht="14.25" customHeight="1">
      <c r="A81" s="91"/>
      <c r="B81" s="92" t="s">
        <v>583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/>
      <c r="U81" s="92" t="s">
        <v>583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  <c r="AL81" s="112"/>
      <c r="AM81" s="91"/>
      <c r="AN81" s="92" t="s">
        <v>584</v>
      </c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4"/>
      <c r="BC81" s="68"/>
      <c r="BD81" s="95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  <c r="AL82" s="112"/>
      <c r="AM82" s="93"/>
      <c r="AN82" s="32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4"/>
      <c r="BC82" s="68"/>
      <c r="BD82" s="95"/>
    </row>
    <row r="83" ht="14.25" customHeight="1">
      <c r="Q83" s="94"/>
      <c r="AJ83" s="94"/>
      <c r="AK83" s="95"/>
      <c r="AL83" s="112"/>
      <c r="BC83" s="95"/>
      <c r="BD83" s="95"/>
    </row>
    <row r="84" ht="14.25" customHeight="1">
      <c r="Q84" s="94"/>
      <c r="AJ84" s="94"/>
      <c r="AK84" s="95"/>
      <c r="AL84" s="112"/>
      <c r="BC84" s="95"/>
      <c r="BD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  <c r="AL85" s="112"/>
      <c r="BC85" s="95"/>
      <c r="BD85" s="95"/>
    </row>
    <row r="86" ht="14.25" customHeight="1">
      <c r="G86" s="67"/>
      <c r="Q86" s="68"/>
      <c r="AJ86" s="68"/>
      <c r="AL86" s="112"/>
      <c r="BC86" s="95"/>
      <c r="BD86" s="95"/>
    </row>
    <row r="87" ht="14.25" customHeight="1">
      <c r="A87" s="3" t="s">
        <v>309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310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  <c r="AL87" s="112"/>
      <c r="AM87" s="132" t="s">
        <v>311</v>
      </c>
      <c r="BC87" s="68"/>
      <c r="BD87" s="95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  <c r="AL88" s="112"/>
      <c r="AM88" s="96" t="s">
        <v>18</v>
      </c>
      <c r="BA88" s="70" t="s">
        <v>3</v>
      </c>
      <c r="BB88" s="33"/>
      <c r="BC88" s="34"/>
      <c r="BD88" s="95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  <c r="AL89" s="112"/>
      <c r="AM89" s="72" t="s">
        <v>4</v>
      </c>
      <c r="AN89" s="10" t="s">
        <v>5</v>
      </c>
      <c r="AO89" s="10" t="s">
        <v>6</v>
      </c>
      <c r="AP89" s="73">
        <v>4.0</v>
      </c>
      <c r="AQ89" s="73">
        <v>3.0</v>
      </c>
      <c r="AR89" s="73">
        <v>2.0</v>
      </c>
      <c r="AS89" s="45" t="s">
        <v>19</v>
      </c>
      <c r="AT89" s="10" t="s">
        <v>8</v>
      </c>
      <c r="AU89" s="10" t="s">
        <v>9</v>
      </c>
      <c r="AV89" s="10" t="s">
        <v>10</v>
      </c>
      <c r="AW89" s="10" t="s">
        <v>11</v>
      </c>
      <c r="AX89" s="10" t="s">
        <v>12</v>
      </c>
      <c r="AY89" s="10" t="s">
        <v>11</v>
      </c>
      <c r="AZ89" s="10" t="s">
        <v>13</v>
      </c>
      <c r="BA89" s="75" t="s">
        <v>12</v>
      </c>
      <c r="BB89" s="75" t="s">
        <v>11</v>
      </c>
      <c r="BC89" s="76" t="s">
        <v>14</v>
      </c>
      <c r="BD89" s="95"/>
    </row>
    <row r="90" ht="14.25" customHeight="1">
      <c r="A90" s="160" t="s">
        <v>578</v>
      </c>
      <c r="B90" s="182">
        <v>26.0</v>
      </c>
      <c r="C90" s="78">
        <v>4.0</v>
      </c>
      <c r="D90" s="78">
        <v>7.0</v>
      </c>
      <c r="E90" s="78">
        <v>12.0</v>
      </c>
      <c r="F90" s="78">
        <v>0.0</v>
      </c>
      <c r="G90" s="79">
        <v>3.0</v>
      </c>
      <c r="H90" s="80">
        <f t="shared" ref="H90:H98" si="85">(C90+D90+E90)/B90</f>
        <v>0.8846153846</v>
      </c>
      <c r="I90" s="80">
        <f t="shared" ref="I90:I98" si="86">(C90+D90)/B90</f>
        <v>0.4230769231</v>
      </c>
      <c r="J90" s="78">
        <v>10.0</v>
      </c>
      <c r="K90" s="78">
        <v>10.0</v>
      </c>
      <c r="L90" s="78">
        <v>166.0</v>
      </c>
      <c r="M90" s="78">
        <v>166.0</v>
      </c>
      <c r="N90" s="80">
        <f t="shared" ref="N90:N98" si="87">M90/L90</f>
        <v>1</v>
      </c>
      <c r="O90" s="78">
        <v>166.0</v>
      </c>
      <c r="P90" s="78">
        <v>166.0</v>
      </c>
      <c r="Q90" s="81">
        <f t="shared" ref="Q90:Q98" si="88">P90/O90</f>
        <v>1</v>
      </c>
      <c r="T90" s="160" t="s">
        <v>578</v>
      </c>
      <c r="U90" s="182">
        <v>26.0</v>
      </c>
      <c r="V90" s="78">
        <v>4.0</v>
      </c>
      <c r="W90" s="78">
        <v>10.0</v>
      </c>
      <c r="X90" s="78">
        <v>11.0</v>
      </c>
      <c r="Y90" s="78">
        <v>0.0</v>
      </c>
      <c r="Z90" s="79">
        <v>1.0</v>
      </c>
      <c r="AA90" s="80">
        <f t="shared" ref="AA90:AA98" si="89">(V90+W90+X90)/U90</f>
        <v>0.9615384615</v>
      </c>
      <c r="AB90" s="80">
        <f t="shared" ref="AB90:AB98" si="90">(V90+W90)/U90</f>
        <v>0.5384615385</v>
      </c>
      <c r="AC90" s="78">
        <v>1.0</v>
      </c>
      <c r="AD90" s="78">
        <v>1.0</v>
      </c>
      <c r="AE90" s="78">
        <v>96.0</v>
      </c>
      <c r="AF90" s="78">
        <v>96.0</v>
      </c>
      <c r="AG90" s="80">
        <f>AF90/AE90</f>
        <v>1</v>
      </c>
      <c r="AH90" s="78">
        <v>96.0</v>
      </c>
      <c r="AI90" s="78">
        <v>96.0</v>
      </c>
      <c r="AJ90" s="81">
        <f t="shared" ref="AJ90:AJ98" si="91">AI90/AH90</f>
        <v>1</v>
      </c>
      <c r="AK90" s="82"/>
      <c r="AL90" s="112"/>
      <c r="AM90" s="160" t="s">
        <v>578</v>
      </c>
      <c r="AN90" s="182">
        <v>26.0</v>
      </c>
      <c r="AO90" s="78">
        <v>5.0</v>
      </c>
      <c r="AP90" s="78">
        <v>11.0</v>
      </c>
      <c r="AQ90" s="78">
        <v>10.0</v>
      </c>
      <c r="AR90" s="78">
        <v>0.0</v>
      </c>
      <c r="AS90" s="78">
        <v>0.0</v>
      </c>
      <c r="AT90" s="80">
        <f t="shared" ref="AT90:AT98" si="92">(AO90+AP90+AQ90)/AN90</f>
        <v>1</v>
      </c>
      <c r="AU90" s="80">
        <f t="shared" ref="AU90:AU98" si="93">(AO90+AP90)/AN90</f>
        <v>0.6153846154</v>
      </c>
      <c r="AV90" s="78">
        <v>2.0</v>
      </c>
      <c r="AW90" s="78">
        <v>2.0</v>
      </c>
      <c r="AX90" s="78">
        <v>33.0</v>
      </c>
      <c r="AY90" s="78">
        <v>33.0</v>
      </c>
      <c r="AZ90" s="80">
        <f t="shared" ref="AZ90:AZ98" si="94">AY90/AX90</f>
        <v>1</v>
      </c>
      <c r="BA90" s="78">
        <v>33.0</v>
      </c>
      <c r="BB90" s="78">
        <v>33.0</v>
      </c>
      <c r="BC90" s="81">
        <f t="shared" ref="BC90:BC98" si="95">BB90/BA90</f>
        <v>1</v>
      </c>
      <c r="BD90" s="95"/>
    </row>
    <row r="91" ht="14.25" customHeight="1">
      <c r="A91" s="160" t="s">
        <v>580</v>
      </c>
      <c r="B91" s="182">
        <v>23.0</v>
      </c>
      <c r="C91" s="78">
        <v>2.0</v>
      </c>
      <c r="D91" s="78">
        <v>14.0</v>
      </c>
      <c r="E91" s="78">
        <v>7.0</v>
      </c>
      <c r="F91" s="78">
        <v>0.0</v>
      </c>
      <c r="G91" s="79">
        <v>0.0</v>
      </c>
      <c r="H91" s="80">
        <f t="shared" si="85"/>
        <v>1</v>
      </c>
      <c r="I91" s="80">
        <f t="shared" si="86"/>
        <v>0.6956521739</v>
      </c>
      <c r="J91" s="78">
        <v>10.0</v>
      </c>
      <c r="K91" s="78">
        <v>10.0</v>
      </c>
      <c r="L91" s="78">
        <v>163.0</v>
      </c>
      <c r="M91" s="78">
        <v>163.0</v>
      </c>
      <c r="N91" s="80">
        <f t="shared" si="87"/>
        <v>1</v>
      </c>
      <c r="O91" s="78">
        <v>163.0</v>
      </c>
      <c r="P91" s="78">
        <v>163.0</v>
      </c>
      <c r="Q91" s="81">
        <f t="shared" si="88"/>
        <v>1</v>
      </c>
      <c r="T91" s="160" t="s">
        <v>580</v>
      </c>
      <c r="U91" s="182">
        <v>23.0</v>
      </c>
      <c r="V91" s="78">
        <v>1.0</v>
      </c>
      <c r="W91" s="78">
        <v>13.0</v>
      </c>
      <c r="X91" s="78">
        <v>9.0</v>
      </c>
      <c r="Y91" s="78">
        <v>0.0</v>
      </c>
      <c r="Z91" s="79">
        <v>0.0</v>
      </c>
      <c r="AA91" s="80">
        <f t="shared" si="89"/>
        <v>1</v>
      </c>
      <c r="AB91" s="80">
        <f t="shared" si="90"/>
        <v>0.6086956522</v>
      </c>
      <c r="AC91" s="78">
        <v>1.0</v>
      </c>
      <c r="AD91" s="78">
        <v>1.0</v>
      </c>
      <c r="AE91" s="78">
        <v>90.0</v>
      </c>
      <c r="AF91" s="78">
        <v>90.0</v>
      </c>
      <c r="AG91" s="97">
        <v>0.09</v>
      </c>
      <c r="AH91" s="78">
        <v>90.0</v>
      </c>
      <c r="AI91" s="78">
        <v>90.0</v>
      </c>
      <c r="AJ91" s="81">
        <f t="shared" si="91"/>
        <v>1</v>
      </c>
      <c r="AK91" s="82"/>
      <c r="AL91" s="112"/>
      <c r="AM91" s="160" t="s">
        <v>580</v>
      </c>
      <c r="AN91" s="182">
        <v>23.0</v>
      </c>
      <c r="AO91" s="78">
        <v>6.0</v>
      </c>
      <c r="AP91" s="78">
        <v>14.0</v>
      </c>
      <c r="AQ91" s="78">
        <v>3.0</v>
      </c>
      <c r="AR91" s="78">
        <v>0.0</v>
      </c>
      <c r="AS91" s="78">
        <v>0.0</v>
      </c>
      <c r="AT91" s="80">
        <f t="shared" si="92"/>
        <v>1</v>
      </c>
      <c r="AU91" s="80">
        <f t="shared" si="93"/>
        <v>0.8695652174</v>
      </c>
      <c r="AV91" s="78">
        <v>2.0</v>
      </c>
      <c r="AW91" s="78">
        <v>2.0</v>
      </c>
      <c r="AX91" s="78">
        <v>32.0</v>
      </c>
      <c r="AY91" s="78">
        <v>32.0</v>
      </c>
      <c r="AZ91" s="80">
        <f t="shared" si="94"/>
        <v>1</v>
      </c>
      <c r="BA91" s="78">
        <v>32.0</v>
      </c>
      <c r="BB91" s="78">
        <v>32.0</v>
      </c>
      <c r="BC91" s="81">
        <f t="shared" si="95"/>
        <v>1</v>
      </c>
      <c r="BD91" s="95"/>
    </row>
    <row r="92" ht="14.25" customHeight="1">
      <c r="A92" s="160" t="s">
        <v>577</v>
      </c>
      <c r="B92" s="182">
        <v>12.0</v>
      </c>
      <c r="C92" s="78">
        <v>1.0</v>
      </c>
      <c r="D92" s="78">
        <v>8.0</v>
      </c>
      <c r="E92" s="78">
        <v>3.0</v>
      </c>
      <c r="F92" s="78">
        <v>0.0</v>
      </c>
      <c r="G92" s="79">
        <v>0.0</v>
      </c>
      <c r="H92" s="80">
        <f t="shared" si="85"/>
        <v>1</v>
      </c>
      <c r="I92" s="80">
        <f t="shared" si="86"/>
        <v>0.75</v>
      </c>
      <c r="J92" s="78">
        <v>10.0</v>
      </c>
      <c r="K92" s="78">
        <v>10.0</v>
      </c>
      <c r="L92" s="78">
        <v>160.0</v>
      </c>
      <c r="M92" s="78">
        <v>160.0</v>
      </c>
      <c r="N92" s="80">
        <f t="shared" si="87"/>
        <v>1</v>
      </c>
      <c r="O92" s="78">
        <v>160.0</v>
      </c>
      <c r="P92" s="78">
        <v>160.0</v>
      </c>
      <c r="Q92" s="81">
        <f t="shared" si="88"/>
        <v>1</v>
      </c>
      <c r="T92" s="160" t="s">
        <v>577</v>
      </c>
      <c r="U92" s="182">
        <v>12.0</v>
      </c>
      <c r="V92" s="78">
        <v>3.0</v>
      </c>
      <c r="W92" s="78">
        <v>7.0</v>
      </c>
      <c r="X92" s="78">
        <v>2.0</v>
      </c>
      <c r="Y92" s="78">
        <v>0.0</v>
      </c>
      <c r="Z92" s="79">
        <v>0.0</v>
      </c>
      <c r="AA92" s="80">
        <f t="shared" si="89"/>
        <v>1</v>
      </c>
      <c r="AB92" s="80">
        <f t="shared" si="90"/>
        <v>0.8333333333</v>
      </c>
      <c r="AC92" s="78">
        <v>1.0</v>
      </c>
      <c r="AD92" s="78">
        <v>1.0</v>
      </c>
      <c r="AE92" s="78">
        <v>99.0</v>
      </c>
      <c r="AF92" s="78">
        <v>99.0</v>
      </c>
      <c r="AG92" s="80">
        <f t="shared" ref="AG92:AG98" si="96">AF92/AE92</f>
        <v>1</v>
      </c>
      <c r="AH92" s="78">
        <v>99.0</v>
      </c>
      <c r="AI92" s="78">
        <v>99.0</v>
      </c>
      <c r="AJ92" s="81">
        <f t="shared" si="91"/>
        <v>1</v>
      </c>
      <c r="AK92" s="82"/>
      <c r="AL92" s="112"/>
      <c r="AM92" s="160" t="s">
        <v>577</v>
      </c>
      <c r="AN92" s="182">
        <v>12.0</v>
      </c>
      <c r="AO92" s="78">
        <v>3.0</v>
      </c>
      <c r="AP92" s="78">
        <v>9.0</v>
      </c>
      <c r="AQ92" s="78">
        <v>0.0</v>
      </c>
      <c r="AR92" s="78">
        <v>0.0</v>
      </c>
      <c r="AS92" s="78">
        <v>0.0</v>
      </c>
      <c r="AT92" s="80">
        <f t="shared" si="92"/>
        <v>1</v>
      </c>
      <c r="AU92" s="80">
        <f t="shared" si="93"/>
        <v>1</v>
      </c>
      <c r="AV92" s="78">
        <v>2.0</v>
      </c>
      <c r="AW92" s="78">
        <v>2.0</v>
      </c>
      <c r="AX92" s="78">
        <v>34.0</v>
      </c>
      <c r="AY92" s="78">
        <v>34.0</v>
      </c>
      <c r="AZ92" s="80">
        <f t="shared" si="94"/>
        <v>1</v>
      </c>
      <c r="BA92" s="78">
        <v>34.0</v>
      </c>
      <c r="BB92" s="78">
        <v>34.0</v>
      </c>
      <c r="BC92" s="81">
        <f t="shared" si="95"/>
        <v>1</v>
      </c>
      <c r="BD92" s="95"/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85"/>
        <v>#DIV/0!</v>
      </c>
      <c r="I93" s="80" t="str">
        <f t="shared" si="86"/>
        <v>#DIV/0!</v>
      </c>
      <c r="J93" s="78"/>
      <c r="K93" s="78"/>
      <c r="L93" s="78"/>
      <c r="M93" s="78"/>
      <c r="N93" s="80" t="str">
        <f t="shared" si="87"/>
        <v>#DIV/0!</v>
      </c>
      <c r="O93" s="83"/>
      <c r="P93" s="83"/>
      <c r="Q93" s="81" t="str">
        <f t="shared" si="88"/>
        <v>#DIV/0!</v>
      </c>
      <c r="T93" s="85"/>
      <c r="U93" s="83"/>
      <c r="V93" s="83"/>
      <c r="W93" s="83"/>
      <c r="X93" s="83"/>
      <c r="Y93" s="83"/>
      <c r="Z93" s="84"/>
      <c r="AA93" s="80" t="str">
        <f t="shared" si="89"/>
        <v>#DIV/0!</v>
      </c>
      <c r="AB93" s="80" t="str">
        <f t="shared" si="90"/>
        <v>#DIV/0!</v>
      </c>
      <c r="AC93" s="78"/>
      <c r="AD93" s="78"/>
      <c r="AE93" s="78"/>
      <c r="AF93" s="78"/>
      <c r="AG93" s="80" t="str">
        <f t="shared" si="96"/>
        <v>#DIV/0!</v>
      </c>
      <c r="AH93" s="83"/>
      <c r="AI93" s="83"/>
      <c r="AJ93" s="81" t="str">
        <f t="shared" si="91"/>
        <v>#DIV/0!</v>
      </c>
      <c r="AK93" s="82"/>
      <c r="AL93" s="112"/>
      <c r="AM93" s="77"/>
      <c r="AN93" s="78"/>
      <c r="AO93" s="78"/>
      <c r="AP93" s="78"/>
      <c r="AQ93" s="78"/>
      <c r="AR93" s="78"/>
      <c r="AS93" s="78"/>
      <c r="AT93" s="80" t="str">
        <f t="shared" si="92"/>
        <v>#DIV/0!</v>
      </c>
      <c r="AU93" s="80" t="str">
        <f t="shared" si="93"/>
        <v>#DIV/0!</v>
      </c>
      <c r="AV93" s="78"/>
      <c r="AW93" s="78"/>
      <c r="AX93" s="78"/>
      <c r="AY93" s="78"/>
      <c r="AZ93" s="80" t="str">
        <f t="shared" si="94"/>
        <v>#DIV/0!</v>
      </c>
      <c r="BA93" s="78"/>
      <c r="BB93" s="78"/>
      <c r="BC93" s="81" t="str">
        <f t="shared" si="95"/>
        <v>#DIV/0!</v>
      </c>
      <c r="BD93" s="95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85"/>
        <v>#DIV/0!</v>
      </c>
      <c r="I94" s="80" t="str">
        <f t="shared" si="86"/>
        <v>#DIV/0!</v>
      </c>
      <c r="J94" s="83"/>
      <c r="K94" s="83"/>
      <c r="L94" s="83"/>
      <c r="M94" s="83"/>
      <c r="N94" s="80" t="str">
        <f t="shared" si="87"/>
        <v>#DIV/0!</v>
      </c>
      <c r="O94" s="83"/>
      <c r="P94" s="83"/>
      <c r="Q94" s="81" t="str">
        <f t="shared" si="88"/>
        <v>#DIV/0!</v>
      </c>
      <c r="T94" s="85"/>
      <c r="U94" s="78"/>
      <c r="V94" s="83"/>
      <c r="W94" s="83"/>
      <c r="X94" s="78"/>
      <c r="Y94" s="78"/>
      <c r="Z94" s="84"/>
      <c r="AA94" s="80" t="str">
        <f t="shared" si="89"/>
        <v>#DIV/0!</v>
      </c>
      <c r="AB94" s="80" t="str">
        <f t="shared" si="90"/>
        <v>#DIV/0!</v>
      </c>
      <c r="AC94" s="83"/>
      <c r="AD94" s="83"/>
      <c r="AE94" s="83"/>
      <c r="AF94" s="83"/>
      <c r="AG94" s="80" t="str">
        <f t="shared" si="96"/>
        <v>#DIV/0!</v>
      </c>
      <c r="AH94" s="83"/>
      <c r="AI94" s="83"/>
      <c r="AJ94" s="81" t="str">
        <f t="shared" si="91"/>
        <v>#DIV/0!</v>
      </c>
      <c r="AK94" s="82"/>
      <c r="AL94" s="112"/>
      <c r="AM94" s="85"/>
      <c r="AN94" s="83"/>
      <c r="AO94" s="83"/>
      <c r="AP94" s="83"/>
      <c r="AQ94" s="83"/>
      <c r="AR94" s="83"/>
      <c r="AS94" s="83"/>
      <c r="AT94" s="80" t="str">
        <f t="shared" si="92"/>
        <v>#DIV/0!</v>
      </c>
      <c r="AU94" s="80" t="str">
        <f t="shared" si="93"/>
        <v>#DIV/0!</v>
      </c>
      <c r="AV94" s="83"/>
      <c r="AW94" s="83"/>
      <c r="AX94" s="83"/>
      <c r="AY94" s="83"/>
      <c r="AZ94" s="80" t="str">
        <f t="shared" si="94"/>
        <v>#DIV/0!</v>
      </c>
      <c r="BA94" s="83"/>
      <c r="BB94" s="83"/>
      <c r="BC94" s="81" t="str">
        <f t="shared" si="95"/>
        <v>#DIV/0!</v>
      </c>
      <c r="BD94" s="95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85"/>
        <v>#DIV/0!</v>
      </c>
      <c r="I95" s="80" t="str">
        <f t="shared" si="86"/>
        <v>#DIV/0!</v>
      </c>
      <c r="J95" s="83"/>
      <c r="K95" s="83"/>
      <c r="L95" s="83"/>
      <c r="M95" s="83"/>
      <c r="N95" s="80" t="str">
        <f t="shared" si="87"/>
        <v>#DIV/0!</v>
      </c>
      <c r="O95" s="83"/>
      <c r="P95" s="83"/>
      <c r="Q95" s="81" t="str">
        <f t="shared" si="88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89"/>
        <v>#DIV/0!</v>
      </c>
      <c r="AB95" s="80" t="str">
        <f t="shared" si="90"/>
        <v>#DIV/0!</v>
      </c>
      <c r="AC95" s="83"/>
      <c r="AD95" s="83"/>
      <c r="AE95" s="83"/>
      <c r="AF95" s="83"/>
      <c r="AG95" s="80" t="str">
        <f t="shared" si="96"/>
        <v>#DIV/0!</v>
      </c>
      <c r="AH95" s="83"/>
      <c r="AI95" s="83"/>
      <c r="AJ95" s="81" t="str">
        <f t="shared" si="91"/>
        <v>#DIV/0!</v>
      </c>
      <c r="AK95" s="82"/>
      <c r="AL95" s="112"/>
      <c r="AM95" s="85"/>
      <c r="AN95" s="83"/>
      <c r="AO95" s="83"/>
      <c r="AP95" s="83"/>
      <c r="AQ95" s="83"/>
      <c r="AR95" s="83"/>
      <c r="AS95" s="83"/>
      <c r="AT95" s="80" t="str">
        <f t="shared" si="92"/>
        <v>#DIV/0!</v>
      </c>
      <c r="AU95" s="80" t="str">
        <f t="shared" si="93"/>
        <v>#DIV/0!</v>
      </c>
      <c r="AV95" s="83"/>
      <c r="AW95" s="83"/>
      <c r="AX95" s="83"/>
      <c r="AY95" s="83"/>
      <c r="AZ95" s="80" t="str">
        <f t="shared" si="94"/>
        <v>#DIV/0!</v>
      </c>
      <c r="BA95" s="83"/>
      <c r="BB95" s="83"/>
      <c r="BC95" s="81" t="str">
        <f t="shared" si="95"/>
        <v>#DIV/0!</v>
      </c>
      <c r="BD95" s="95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85"/>
        <v>#DIV/0!</v>
      </c>
      <c r="I96" s="80" t="str">
        <f t="shared" si="86"/>
        <v>#DIV/0!</v>
      </c>
      <c r="J96" s="83"/>
      <c r="K96" s="83"/>
      <c r="L96" s="83"/>
      <c r="M96" s="83"/>
      <c r="N96" s="80" t="str">
        <f t="shared" si="87"/>
        <v>#DIV/0!</v>
      </c>
      <c r="O96" s="83"/>
      <c r="P96" s="83"/>
      <c r="Q96" s="81" t="str">
        <f t="shared" si="88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89"/>
        <v>#DIV/0!</v>
      </c>
      <c r="AB96" s="80" t="str">
        <f t="shared" si="90"/>
        <v>#DIV/0!</v>
      </c>
      <c r="AC96" s="83"/>
      <c r="AD96" s="83"/>
      <c r="AE96" s="83"/>
      <c r="AF96" s="83"/>
      <c r="AG96" s="80" t="str">
        <f t="shared" si="96"/>
        <v>#DIV/0!</v>
      </c>
      <c r="AH96" s="83"/>
      <c r="AI96" s="83"/>
      <c r="AJ96" s="81" t="str">
        <f t="shared" si="91"/>
        <v>#DIV/0!</v>
      </c>
      <c r="AK96" s="82"/>
      <c r="AL96" s="112"/>
      <c r="AM96" s="85"/>
      <c r="AN96" s="83"/>
      <c r="AO96" s="83"/>
      <c r="AP96" s="83"/>
      <c r="AQ96" s="83"/>
      <c r="AR96" s="83"/>
      <c r="AS96" s="83"/>
      <c r="AT96" s="80" t="str">
        <f t="shared" si="92"/>
        <v>#DIV/0!</v>
      </c>
      <c r="AU96" s="80" t="str">
        <f t="shared" si="93"/>
        <v>#DIV/0!</v>
      </c>
      <c r="AV96" s="83"/>
      <c r="AW96" s="83"/>
      <c r="AX96" s="83"/>
      <c r="AY96" s="83"/>
      <c r="AZ96" s="80" t="str">
        <f t="shared" si="94"/>
        <v>#DIV/0!</v>
      </c>
      <c r="BA96" s="83"/>
      <c r="BB96" s="83"/>
      <c r="BC96" s="81" t="str">
        <f t="shared" si="95"/>
        <v>#DIV/0!</v>
      </c>
      <c r="BD96" s="95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85"/>
        <v>#DIV/0!</v>
      </c>
      <c r="I97" s="80" t="str">
        <f t="shared" si="86"/>
        <v>#DIV/0!</v>
      </c>
      <c r="J97" s="83"/>
      <c r="K97" s="83"/>
      <c r="L97" s="83"/>
      <c r="M97" s="83"/>
      <c r="N97" s="80" t="str">
        <f t="shared" si="87"/>
        <v>#DIV/0!</v>
      </c>
      <c r="O97" s="83"/>
      <c r="P97" s="83"/>
      <c r="Q97" s="81" t="str">
        <f t="shared" si="88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89"/>
        <v>#DIV/0!</v>
      </c>
      <c r="AB97" s="80" t="str">
        <f t="shared" si="90"/>
        <v>#DIV/0!</v>
      </c>
      <c r="AC97" s="83"/>
      <c r="AD97" s="83"/>
      <c r="AE97" s="83"/>
      <c r="AF97" s="83"/>
      <c r="AG97" s="80" t="str">
        <f t="shared" si="96"/>
        <v>#DIV/0!</v>
      </c>
      <c r="AH97" s="83"/>
      <c r="AI97" s="83"/>
      <c r="AJ97" s="81" t="str">
        <f t="shared" si="91"/>
        <v>#DIV/0!</v>
      </c>
      <c r="AK97" s="82"/>
      <c r="AL97" s="112"/>
      <c r="AM97" s="85"/>
      <c r="AN97" s="83"/>
      <c r="AO97" s="83"/>
      <c r="AP97" s="83"/>
      <c r="AQ97" s="83"/>
      <c r="AR97" s="83"/>
      <c r="AS97" s="83"/>
      <c r="AT97" s="80" t="str">
        <f t="shared" si="92"/>
        <v>#DIV/0!</v>
      </c>
      <c r="AU97" s="80" t="str">
        <f t="shared" si="93"/>
        <v>#DIV/0!</v>
      </c>
      <c r="AV97" s="83"/>
      <c r="AW97" s="83"/>
      <c r="AX97" s="83"/>
      <c r="AY97" s="83"/>
      <c r="AZ97" s="80" t="str">
        <f t="shared" si="94"/>
        <v>#DIV/0!</v>
      </c>
      <c r="BA97" s="83"/>
      <c r="BB97" s="83"/>
      <c r="BC97" s="81" t="str">
        <f t="shared" si="95"/>
        <v>#DIV/0!</v>
      </c>
      <c r="BD97" s="95"/>
    </row>
    <row r="98" ht="14.25" customHeight="1">
      <c r="A98" s="72" t="s">
        <v>15</v>
      </c>
      <c r="B98" s="73">
        <f t="shared" ref="B98:G98" si="97">SUM(B90:B97)</f>
        <v>61</v>
      </c>
      <c r="C98" s="73">
        <f t="shared" si="97"/>
        <v>7</v>
      </c>
      <c r="D98" s="73">
        <f t="shared" si="97"/>
        <v>29</v>
      </c>
      <c r="E98" s="73">
        <f t="shared" si="97"/>
        <v>22</v>
      </c>
      <c r="F98" s="73">
        <f t="shared" si="97"/>
        <v>0</v>
      </c>
      <c r="G98" s="86">
        <f t="shared" si="97"/>
        <v>3</v>
      </c>
      <c r="H98" s="80">
        <f t="shared" si="85"/>
        <v>0.9508196721</v>
      </c>
      <c r="I98" s="80">
        <f t="shared" si="86"/>
        <v>0.5901639344</v>
      </c>
      <c r="J98" s="73">
        <f t="shared" ref="J98:M98" si="98">SUM(J90:J97)</f>
        <v>30</v>
      </c>
      <c r="K98" s="73">
        <f t="shared" si="98"/>
        <v>30</v>
      </c>
      <c r="L98" s="73">
        <f t="shared" si="98"/>
        <v>489</v>
      </c>
      <c r="M98" s="73">
        <f t="shared" si="98"/>
        <v>489</v>
      </c>
      <c r="N98" s="80">
        <f t="shared" si="87"/>
        <v>1</v>
      </c>
      <c r="O98" s="87">
        <f t="shared" ref="O98:P98" si="99">SUM(O90:O97)</f>
        <v>489</v>
      </c>
      <c r="P98" s="87">
        <f t="shared" si="99"/>
        <v>489</v>
      </c>
      <c r="Q98" s="81">
        <f t="shared" si="88"/>
        <v>1</v>
      </c>
      <c r="T98" s="72" t="s">
        <v>15</v>
      </c>
      <c r="U98" s="73">
        <f t="shared" ref="U98:Z98" si="100">SUM(U90:U97)</f>
        <v>61</v>
      </c>
      <c r="V98" s="73">
        <f t="shared" si="100"/>
        <v>8</v>
      </c>
      <c r="W98" s="73">
        <f t="shared" si="100"/>
        <v>30</v>
      </c>
      <c r="X98" s="73">
        <f t="shared" si="100"/>
        <v>22</v>
      </c>
      <c r="Y98" s="73">
        <f t="shared" si="100"/>
        <v>0</v>
      </c>
      <c r="Z98" s="86">
        <f t="shared" si="100"/>
        <v>1</v>
      </c>
      <c r="AA98" s="80">
        <f t="shared" si="89"/>
        <v>0.9836065574</v>
      </c>
      <c r="AB98" s="80">
        <f t="shared" si="90"/>
        <v>0.6229508197</v>
      </c>
      <c r="AC98" s="73">
        <f t="shared" ref="AC98:AF98" si="101">SUM(AC90:AC97)</f>
        <v>3</v>
      </c>
      <c r="AD98" s="73">
        <f t="shared" si="101"/>
        <v>3</v>
      </c>
      <c r="AE98" s="73">
        <f t="shared" si="101"/>
        <v>285</v>
      </c>
      <c r="AF98" s="73">
        <f t="shared" si="101"/>
        <v>285</v>
      </c>
      <c r="AG98" s="80">
        <f t="shared" si="96"/>
        <v>1</v>
      </c>
      <c r="AH98" s="87">
        <f t="shared" ref="AH98:AI98" si="102">SUM(AH90:AH97)</f>
        <v>285</v>
      </c>
      <c r="AI98" s="87">
        <f t="shared" si="102"/>
        <v>285</v>
      </c>
      <c r="AJ98" s="81">
        <f t="shared" si="91"/>
        <v>1</v>
      </c>
      <c r="AK98" s="82"/>
      <c r="AL98" s="112"/>
      <c r="AM98" s="72" t="s">
        <v>15</v>
      </c>
      <c r="AN98" s="73">
        <f t="shared" ref="AN98:AS98" si="103">SUM(AN90:AN97)</f>
        <v>61</v>
      </c>
      <c r="AO98" s="73">
        <f t="shared" si="103"/>
        <v>14</v>
      </c>
      <c r="AP98" s="73">
        <f t="shared" si="103"/>
        <v>34</v>
      </c>
      <c r="AQ98" s="73">
        <f t="shared" si="103"/>
        <v>13</v>
      </c>
      <c r="AR98" s="73">
        <f t="shared" si="103"/>
        <v>0</v>
      </c>
      <c r="AS98" s="73">
        <f t="shared" si="103"/>
        <v>0</v>
      </c>
      <c r="AT98" s="80">
        <f t="shared" si="92"/>
        <v>1</v>
      </c>
      <c r="AU98" s="80">
        <f t="shared" si="93"/>
        <v>0.7868852459</v>
      </c>
      <c r="AV98" s="73">
        <f t="shared" ref="AV98:AY98" si="104">SUM(AV90:AV97)</f>
        <v>6</v>
      </c>
      <c r="AW98" s="73">
        <f t="shared" si="104"/>
        <v>6</v>
      </c>
      <c r="AX98" s="73">
        <f t="shared" si="104"/>
        <v>99</v>
      </c>
      <c r="AY98" s="73">
        <f t="shared" si="104"/>
        <v>99</v>
      </c>
      <c r="AZ98" s="80">
        <f t="shared" si="94"/>
        <v>1</v>
      </c>
      <c r="BA98" s="87">
        <f t="shared" ref="BA98:BB98" si="105">SUM(BA90:BA97)</f>
        <v>99</v>
      </c>
      <c r="BB98" s="87">
        <f t="shared" si="105"/>
        <v>99</v>
      </c>
      <c r="BC98" s="81">
        <f t="shared" si="95"/>
        <v>1</v>
      </c>
      <c r="BD98" s="95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  <c r="AL99" s="112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C99" s="68"/>
      <c r="BD99" s="95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  <c r="AL100" s="112"/>
      <c r="AM100" s="89" t="s">
        <v>27</v>
      </c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C100" s="68"/>
      <c r="BD100" s="95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  <c r="AL101" s="112"/>
      <c r="AM101" s="90" t="s">
        <v>4</v>
      </c>
      <c r="AN101" s="32" t="s">
        <v>16</v>
      </c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4"/>
      <c r="BC101" s="68"/>
      <c r="BD101" s="95"/>
    </row>
    <row r="102" ht="14.25" customHeight="1">
      <c r="A102" s="91"/>
      <c r="B102" s="92" t="s">
        <v>585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/>
      <c r="U102" s="92" t="s">
        <v>586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  <c r="AL102" s="112"/>
      <c r="AM102" s="91"/>
      <c r="AN102" s="92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4"/>
      <c r="BC102" s="68"/>
      <c r="BD102" s="95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  <c r="AL103" s="112"/>
      <c r="AM103" s="93"/>
      <c r="AN103" s="32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4"/>
      <c r="BC103" s="68"/>
      <c r="BD103" s="95"/>
    </row>
    <row r="104" ht="14.25" customHeight="1">
      <c r="Q104" s="95"/>
      <c r="R104" s="95"/>
      <c r="AJ104" s="95"/>
      <c r="AK104" s="95"/>
      <c r="AL104" s="112"/>
      <c r="BC104" s="95"/>
      <c r="BD104" s="95"/>
    </row>
    <row r="105" ht="14.25" customHeight="1">
      <c r="Q105" s="95"/>
      <c r="R105" s="95"/>
      <c r="AJ105" s="95"/>
      <c r="AK105" s="95"/>
      <c r="AL105" s="112"/>
      <c r="BC105" s="95"/>
      <c r="BD105" s="95"/>
    </row>
    <row r="106" ht="14.25" customHeight="1">
      <c r="Q106" s="95"/>
      <c r="R106" s="95"/>
      <c r="AJ106" s="95"/>
      <c r="AK106" s="95"/>
      <c r="AL106" s="112"/>
      <c r="BC106" s="95"/>
      <c r="BD106" s="95"/>
    </row>
    <row r="107" ht="14.25" customHeight="1">
      <c r="Q107" s="95"/>
      <c r="R107" s="95"/>
      <c r="AJ107" s="95"/>
      <c r="AK107" s="95"/>
      <c r="AL107" s="112"/>
      <c r="BC107" s="95"/>
      <c r="BD107" s="95"/>
    </row>
    <row r="108" ht="14.25" customHeight="1">
      <c r="Q108" s="95"/>
      <c r="R108" s="95"/>
      <c r="AJ108" s="95"/>
      <c r="AK108" s="95"/>
      <c r="AL108" s="112"/>
      <c r="BC108" s="95"/>
      <c r="BD108" s="95"/>
    </row>
    <row r="109" ht="14.25" customHeight="1">
      <c r="Q109" s="95"/>
      <c r="R109" s="95"/>
      <c r="AJ109" s="95"/>
      <c r="AK109" s="95"/>
      <c r="AL109" s="112"/>
      <c r="BC109" s="95"/>
      <c r="BD109" s="95"/>
    </row>
    <row r="110" ht="14.25" customHeight="1">
      <c r="Q110" s="95"/>
      <c r="R110" s="95"/>
      <c r="AJ110" s="95"/>
      <c r="AK110" s="95"/>
      <c r="AL110" s="112"/>
      <c r="BC110" s="95"/>
      <c r="BD110" s="95"/>
    </row>
    <row r="111" ht="14.25" customHeight="1">
      <c r="Q111" s="95"/>
      <c r="R111" s="95"/>
      <c r="AJ111" s="95"/>
      <c r="AK111" s="95"/>
      <c r="AL111" s="112"/>
      <c r="BC111" s="95"/>
      <c r="BD111" s="95"/>
    </row>
    <row r="112" ht="14.25" customHeight="1">
      <c r="Q112" s="95"/>
      <c r="R112" s="95"/>
      <c r="AJ112" s="95"/>
      <c r="AK112" s="95"/>
      <c r="AL112" s="112"/>
      <c r="BC112" s="95"/>
      <c r="BD112" s="95"/>
    </row>
    <row r="113" ht="14.25" customHeight="1">
      <c r="Q113" s="95"/>
      <c r="R113" s="95"/>
      <c r="AJ113" s="95"/>
      <c r="AK113" s="95"/>
      <c r="AL113" s="112"/>
      <c r="BC113" s="95"/>
      <c r="BD113" s="95"/>
    </row>
    <row r="114" ht="14.25" customHeight="1">
      <c r="Q114" s="95"/>
      <c r="R114" s="95"/>
      <c r="AJ114" s="95"/>
      <c r="AK114" s="95"/>
      <c r="AL114" s="112"/>
      <c r="BC114" s="95"/>
      <c r="BD114" s="95"/>
    </row>
    <row r="115" ht="14.25" customHeight="1">
      <c r="Q115" s="95"/>
      <c r="R115" s="95"/>
      <c r="AJ115" s="95"/>
      <c r="AK115" s="95"/>
      <c r="AL115" s="112"/>
      <c r="BC115" s="95"/>
      <c r="BD115" s="95"/>
    </row>
    <row r="116" ht="14.25" customHeight="1">
      <c r="Q116" s="95"/>
      <c r="R116" s="95"/>
      <c r="AJ116" s="95"/>
      <c r="AK116" s="95"/>
      <c r="AL116" s="112"/>
      <c r="BC116" s="95"/>
      <c r="BD116" s="95"/>
    </row>
    <row r="117" ht="14.25" customHeight="1">
      <c r="Q117" s="95"/>
      <c r="R117" s="95"/>
      <c r="AJ117" s="95"/>
      <c r="AK117" s="95"/>
      <c r="AL117" s="112"/>
      <c r="BC117" s="95"/>
      <c r="BD117" s="95"/>
    </row>
    <row r="118" ht="14.25" customHeight="1">
      <c r="Q118" s="95"/>
      <c r="R118" s="95"/>
      <c r="AJ118" s="95"/>
      <c r="AK118" s="95"/>
      <c r="AL118" s="112"/>
      <c r="BC118" s="95"/>
      <c r="BD118" s="95"/>
    </row>
    <row r="119" ht="14.25" customHeight="1">
      <c r="Q119" s="95"/>
      <c r="R119" s="95"/>
      <c r="AJ119" s="95"/>
      <c r="AK119" s="95"/>
      <c r="AL119" s="112"/>
      <c r="BC119" s="95"/>
      <c r="BD119" s="95"/>
    </row>
    <row r="120" ht="14.25" customHeight="1">
      <c r="Q120" s="95"/>
      <c r="R120" s="95"/>
      <c r="AJ120" s="95"/>
      <c r="AK120" s="95"/>
      <c r="AL120" s="112"/>
      <c r="BC120" s="95"/>
      <c r="BD120" s="95"/>
    </row>
    <row r="121" ht="14.25" customHeight="1">
      <c r="Q121" s="95"/>
      <c r="R121" s="95"/>
      <c r="AJ121" s="95"/>
      <c r="AK121" s="95"/>
      <c r="AL121" s="112"/>
      <c r="BC121" s="95"/>
      <c r="BD121" s="95"/>
    </row>
    <row r="122" ht="14.25" customHeight="1">
      <c r="Q122" s="95"/>
      <c r="R122" s="95"/>
      <c r="AJ122" s="95"/>
      <c r="AK122" s="95"/>
      <c r="AL122" s="112"/>
      <c r="BC122" s="95"/>
      <c r="BD122" s="95"/>
    </row>
    <row r="123" ht="14.25" customHeight="1">
      <c r="Q123" s="95"/>
      <c r="R123" s="95"/>
      <c r="AJ123" s="95"/>
      <c r="AK123" s="95"/>
      <c r="AL123" s="112"/>
      <c r="BC123" s="95"/>
      <c r="BD123" s="95"/>
    </row>
    <row r="124" ht="14.25" customHeight="1">
      <c r="Q124" s="95"/>
      <c r="R124" s="95"/>
      <c r="AJ124" s="95"/>
      <c r="AK124" s="95"/>
      <c r="AL124" s="112"/>
      <c r="BC124" s="95"/>
      <c r="BD124" s="95"/>
    </row>
    <row r="125" ht="14.25" customHeight="1">
      <c r="Q125" s="95"/>
      <c r="R125" s="95"/>
      <c r="AJ125" s="95"/>
      <c r="AK125" s="95"/>
      <c r="AL125" s="112"/>
      <c r="BC125" s="95"/>
      <c r="BD125" s="95"/>
    </row>
    <row r="126" ht="14.25" customHeight="1">
      <c r="Q126" s="95"/>
      <c r="R126" s="95"/>
      <c r="AJ126" s="95"/>
      <c r="AK126" s="95"/>
      <c r="AL126" s="112"/>
      <c r="BC126" s="95"/>
      <c r="BD126" s="95"/>
    </row>
    <row r="127" ht="14.25" customHeight="1">
      <c r="Q127" s="95"/>
      <c r="R127" s="95"/>
      <c r="AJ127" s="95"/>
      <c r="AK127" s="95"/>
      <c r="AL127" s="112"/>
      <c r="BC127" s="95"/>
      <c r="BD127" s="95"/>
    </row>
    <row r="128" ht="14.25" customHeight="1">
      <c r="Q128" s="95"/>
      <c r="R128" s="95"/>
      <c r="AJ128" s="95"/>
      <c r="AK128" s="95"/>
      <c r="AL128" s="112"/>
      <c r="BC128" s="95"/>
      <c r="BD128" s="95"/>
    </row>
    <row r="129" ht="14.25" customHeight="1">
      <c r="Q129" s="95"/>
      <c r="R129" s="95"/>
      <c r="AJ129" s="95"/>
      <c r="AK129" s="95"/>
      <c r="AL129" s="112"/>
      <c r="BC129" s="95"/>
      <c r="BD129" s="95"/>
    </row>
    <row r="130" ht="14.25" customHeight="1">
      <c r="Q130" s="95"/>
      <c r="R130" s="95"/>
      <c r="AJ130" s="95"/>
      <c r="AK130" s="95"/>
      <c r="AL130" s="112"/>
      <c r="BC130" s="95"/>
      <c r="BD130" s="95"/>
    </row>
    <row r="131" ht="14.25" customHeight="1">
      <c r="Q131" s="95"/>
      <c r="R131" s="95"/>
      <c r="AJ131" s="95"/>
      <c r="AK131" s="95"/>
      <c r="AL131" s="112"/>
      <c r="BC131" s="95"/>
      <c r="BD131" s="95"/>
    </row>
    <row r="132" ht="14.25" customHeight="1">
      <c r="Q132" s="95"/>
      <c r="R132" s="95"/>
      <c r="AJ132" s="95"/>
      <c r="AK132" s="95"/>
      <c r="AL132" s="112"/>
      <c r="BC132" s="95"/>
      <c r="BD132" s="95"/>
    </row>
    <row r="133" ht="14.25" customHeight="1">
      <c r="Q133" s="95"/>
      <c r="R133" s="95"/>
      <c r="AJ133" s="95"/>
      <c r="AK133" s="95"/>
      <c r="AL133" s="112"/>
      <c r="BC133" s="95"/>
      <c r="BD133" s="95"/>
    </row>
    <row r="134" ht="14.25" customHeight="1">
      <c r="Q134" s="95"/>
      <c r="R134" s="95"/>
      <c r="AJ134" s="95"/>
      <c r="AK134" s="95"/>
      <c r="AL134" s="112"/>
      <c r="BC134" s="95"/>
      <c r="BD134" s="95"/>
    </row>
    <row r="135" ht="14.25" customHeight="1">
      <c r="Q135" s="95"/>
      <c r="R135" s="95"/>
      <c r="AJ135" s="95"/>
      <c r="AK135" s="95"/>
      <c r="AL135" s="112"/>
      <c r="BC135" s="95"/>
      <c r="BD135" s="95"/>
    </row>
    <row r="136" ht="14.25" customHeight="1">
      <c r="Q136" s="95"/>
      <c r="R136" s="95"/>
      <c r="AJ136" s="95"/>
      <c r="AK136" s="95"/>
      <c r="AL136" s="112"/>
      <c r="BC136" s="95"/>
      <c r="BD136" s="95"/>
    </row>
    <row r="137" ht="14.25" customHeight="1">
      <c r="Q137" s="95"/>
      <c r="R137" s="95"/>
      <c r="AJ137" s="95"/>
      <c r="AK137" s="95"/>
      <c r="AL137" s="112"/>
      <c r="BC137" s="95"/>
      <c r="BD137" s="95"/>
    </row>
    <row r="138" ht="14.25" customHeight="1">
      <c r="Q138" s="95"/>
      <c r="R138" s="95"/>
      <c r="AJ138" s="95"/>
      <c r="AK138" s="95"/>
      <c r="AL138" s="112"/>
      <c r="BC138" s="95"/>
      <c r="BD138" s="95"/>
    </row>
    <row r="139" ht="14.25" customHeight="1">
      <c r="Q139" s="95"/>
      <c r="R139" s="95"/>
      <c r="AJ139" s="95"/>
      <c r="AK139" s="95"/>
      <c r="AL139" s="112"/>
      <c r="BC139" s="95"/>
      <c r="BD139" s="95"/>
    </row>
    <row r="140" ht="14.25" customHeight="1">
      <c r="Q140" s="95"/>
      <c r="R140" s="95"/>
      <c r="AJ140" s="95"/>
      <c r="AK140" s="95"/>
      <c r="AL140" s="112"/>
      <c r="BC140" s="95"/>
      <c r="BD140" s="95"/>
    </row>
    <row r="141" ht="14.25" customHeight="1">
      <c r="Q141" s="95"/>
      <c r="R141" s="95"/>
      <c r="AJ141" s="95"/>
      <c r="AK141" s="95"/>
      <c r="AL141" s="112"/>
      <c r="BC141" s="95"/>
      <c r="BD141" s="95"/>
    </row>
    <row r="142" ht="14.25" customHeight="1">
      <c r="Q142" s="95"/>
      <c r="R142" s="95"/>
      <c r="AJ142" s="95"/>
      <c r="AK142" s="95"/>
      <c r="AL142" s="112"/>
      <c r="BC142" s="95"/>
      <c r="BD142" s="95"/>
    </row>
    <row r="143" ht="14.25" customHeight="1">
      <c r="Q143" s="95"/>
      <c r="R143" s="95"/>
      <c r="AJ143" s="95"/>
      <c r="AK143" s="95"/>
      <c r="AL143" s="112"/>
      <c r="BC143" s="95"/>
      <c r="BD143" s="95"/>
    </row>
    <row r="144" ht="14.25" customHeight="1">
      <c r="Q144" s="95"/>
      <c r="R144" s="95"/>
      <c r="AJ144" s="95"/>
      <c r="AK144" s="95"/>
      <c r="AL144" s="112"/>
      <c r="BC144" s="95"/>
      <c r="BD144" s="95"/>
    </row>
    <row r="145" ht="14.25" customHeight="1">
      <c r="Q145" s="95"/>
      <c r="R145" s="95"/>
      <c r="AJ145" s="95"/>
      <c r="AK145" s="95"/>
      <c r="AL145" s="112"/>
      <c r="BC145" s="95"/>
      <c r="BD145" s="95"/>
    </row>
    <row r="146" ht="14.25" customHeight="1">
      <c r="Q146" s="95"/>
      <c r="R146" s="95"/>
      <c r="AJ146" s="95"/>
      <c r="AK146" s="95"/>
      <c r="AL146" s="112"/>
      <c r="BC146" s="95"/>
      <c r="BD146" s="95"/>
    </row>
    <row r="147" ht="14.25" customHeight="1">
      <c r="Q147" s="95"/>
      <c r="R147" s="95"/>
      <c r="AJ147" s="95"/>
      <c r="AK147" s="95"/>
      <c r="AL147" s="112"/>
      <c r="BC147" s="95"/>
      <c r="BD147" s="95"/>
    </row>
    <row r="148" ht="14.25" customHeight="1">
      <c r="Q148" s="95"/>
      <c r="R148" s="95"/>
      <c r="AJ148" s="95"/>
      <c r="AK148" s="95"/>
      <c r="AL148" s="112"/>
      <c r="BC148" s="95"/>
      <c r="BD148" s="95"/>
    </row>
    <row r="149" ht="14.25" customHeight="1">
      <c r="Q149" s="95"/>
      <c r="R149" s="95"/>
      <c r="AJ149" s="95"/>
      <c r="AK149" s="95"/>
      <c r="AL149" s="112"/>
      <c r="BC149" s="95"/>
      <c r="BD149" s="95"/>
    </row>
    <row r="150" ht="14.25" customHeight="1">
      <c r="Q150" s="95"/>
      <c r="R150" s="95"/>
      <c r="AJ150" s="95"/>
      <c r="AK150" s="95"/>
      <c r="AL150" s="112"/>
      <c r="BC150" s="95"/>
      <c r="BD150" s="95"/>
    </row>
    <row r="151" ht="14.25" customHeight="1">
      <c r="Q151" s="95"/>
      <c r="R151" s="95"/>
      <c r="AJ151" s="95"/>
      <c r="AK151" s="95"/>
      <c r="AL151" s="112"/>
      <c r="BC151" s="95"/>
      <c r="BD151" s="95"/>
    </row>
    <row r="152" ht="14.25" customHeight="1">
      <c r="Q152" s="95"/>
      <c r="R152" s="95"/>
      <c r="AJ152" s="95"/>
      <c r="AK152" s="95"/>
      <c r="AL152" s="112"/>
      <c r="BC152" s="95"/>
      <c r="BD152" s="95"/>
    </row>
    <row r="153" ht="14.25" customHeight="1">
      <c r="Q153" s="95"/>
      <c r="R153" s="95"/>
      <c r="AJ153" s="95"/>
      <c r="AK153" s="95"/>
      <c r="AL153" s="112"/>
      <c r="BC153" s="95"/>
      <c r="BD153" s="95"/>
    </row>
    <row r="154" ht="14.25" customHeight="1">
      <c r="Q154" s="95"/>
      <c r="R154" s="95"/>
      <c r="AJ154" s="95"/>
      <c r="AK154" s="95"/>
      <c r="AL154" s="112"/>
      <c r="BC154" s="95"/>
      <c r="BD154" s="95"/>
    </row>
    <row r="155" ht="14.25" customHeight="1">
      <c r="Q155" s="95"/>
      <c r="R155" s="95"/>
      <c r="AJ155" s="95"/>
      <c r="AK155" s="95"/>
      <c r="AL155" s="112"/>
      <c r="BC155" s="95"/>
      <c r="BD155" s="95"/>
    </row>
    <row r="156" ht="14.25" customHeight="1">
      <c r="Q156" s="95"/>
      <c r="R156" s="95"/>
      <c r="AJ156" s="95"/>
      <c r="AK156" s="95"/>
      <c r="AL156" s="112"/>
      <c r="BC156" s="95"/>
      <c r="BD156" s="95"/>
    </row>
    <row r="157" ht="14.25" customHeight="1">
      <c r="Q157" s="95"/>
      <c r="R157" s="95"/>
      <c r="AJ157" s="95"/>
      <c r="AK157" s="95"/>
      <c r="AL157" s="112"/>
      <c r="BC157" s="95"/>
      <c r="BD157" s="95"/>
    </row>
    <row r="158" ht="14.25" customHeight="1">
      <c r="Q158" s="95"/>
      <c r="R158" s="95"/>
      <c r="AJ158" s="95"/>
      <c r="AK158" s="95"/>
      <c r="AL158" s="112"/>
      <c r="BC158" s="95"/>
      <c r="BD158" s="95"/>
    </row>
    <row r="159" ht="14.25" customHeight="1">
      <c r="Q159" s="95"/>
      <c r="R159" s="95"/>
      <c r="AJ159" s="95"/>
      <c r="AK159" s="95"/>
      <c r="AL159" s="112"/>
      <c r="BC159" s="95"/>
      <c r="BD159" s="95"/>
    </row>
    <row r="160" ht="14.25" customHeight="1">
      <c r="Q160" s="95"/>
      <c r="R160" s="95"/>
      <c r="AJ160" s="95"/>
      <c r="AK160" s="95"/>
      <c r="AL160" s="112"/>
      <c r="BC160" s="95"/>
      <c r="BD160" s="95"/>
    </row>
    <row r="161" ht="14.25" customHeight="1">
      <c r="Q161" s="95"/>
      <c r="R161" s="95"/>
      <c r="AJ161" s="95"/>
      <c r="AK161" s="95"/>
      <c r="AL161" s="112"/>
      <c r="BC161" s="95"/>
      <c r="BD161" s="95"/>
    </row>
    <row r="162" ht="14.25" customHeight="1">
      <c r="Q162" s="95"/>
      <c r="R162" s="95"/>
      <c r="AJ162" s="95"/>
      <c r="AK162" s="95"/>
      <c r="AL162" s="112"/>
      <c r="BC162" s="95"/>
      <c r="BD162" s="95"/>
    </row>
    <row r="163" ht="14.25" customHeight="1">
      <c r="Q163" s="95"/>
      <c r="R163" s="95"/>
      <c r="AJ163" s="95"/>
      <c r="AK163" s="95"/>
      <c r="AL163" s="112"/>
      <c r="BC163" s="95"/>
      <c r="BD163" s="95"/>
    </row>
    <row r="164" ht="14.25" customHeight="1">
      <c r="Q164" s="95"/>
      <c r="R164" s="95"/>
      <c r="AJ164" s="95"/>
      <c r="AK164" s="95"/>
      <c r="AL164" s="112"/>
      <c r="BC164" s="95"/>
      <c r="BD164" s="95"/>
    </row>
    <row r="165" ht="14.25" customHeight="1">
      <c r="Q165" s="95"/>
      <c r="R165" s="95"/>
      <c r="AJ165" s="95"/>
      <c r="AK165" s="95"/>
      <c r="AL165" s="112"/>
      <c r="BC165" s="95"/>
      <c r="BD165" s="95"/>
    </row>
    <row r="166" ht="14.25" customHeight="1">
      <c r="Q166" s="95"/>
      <c r="R166" s="95"/>
      <c r="AJ166" s="95"/>
      <c r="AK166" s="95"/>
      <c r="AL166" s="112"/>
      <c r="BC166" s="95"/>
      <c r="BD166" s="95"/>
    </row>
    <row r="167" ht="14.25" customHeight="1">
      <c r="Q167" s="95"/>
      <c r="R167" s="95"/>
      <c r="AJ167" s="95"/>
      <c r="AK167" s="95"/>
      <c r="AL167" s="112"/>
      <c r="BC167" s="95"/>
      <c r="BD167" s="95"/>
    </row>
    <row r="168" ht="14.25" customHeight="1">
      <c r="Q168" s="95"/>
      <c r="R168" s="95"/>
      <c r="AJ168" s="95"/>
      <c r="AK168" s="95"/>
      <c r="AL168" s="112"/>
      <c r="BC168" s="95"/>
      <c r="BD168" s="95"/>
    </row>
    <row r="169" ht="14.25" customHeight="1">
      <c r="Q169" s="95"/>
      <c r="R169" s="95"/>
      <c r="AJ169" s="95"/>
      <c r="AK169" s="95"/>
      <c r="AL169" s="112"/>
      <c r="BC169" s="95"/>
      <c r="BD169" s="95"/>
    </row>
    <row r="170" ht="14.25" customHeight="1">
      <c r="Q170" s="95"/>
      <c r="R170" s="95"/>
      <c r="AJ170" s="95"/>
      <c r="AK170" s="95"/>
      <c r="AL170" s="112"/>
      <c r="BC170" s="95"/>
      <c r="BD170" s="95"/>
    </row>
    <row r="171" ht="14.25" customHeight="1">
      <c r="Q171" s="95"/>
      <c r="R171" s="95"/>
      <c r="AJ171" s="95"/>
      <c r="AK171" s="95"/>
      <c r="AL171" s="112"/>
      <c r="BC171" s="95"/>
      <c r="BD171" s="95"/>
    </row>
    <row r="172" ht="14.25" customHeight="1">
      <c r="Q172" s="95"/>
      <c r="R172" s="95"/>
      <c r="AJ172" s="95"/>
      <c r="AK172" s="95"/>
      <c r="AL172" s="112"/>
      <c r="BC172" s="95"/>
      <c r="BD172" s="95"/>
    </row>
    <row r="173" ht="14.25" customHeight="1">
      <c r="Q173" s="95"/>
      <c r="R173" s="95"/>
      <c r="AJ173" s="95"/>
      <c r="AK173" s="95"/>
      <c r="AL173" s="112"/>
      <c r="BC173" s="95"/>
      <c r="BD173" s="95"/>
    </row>
    <row r="174" ht="14.25" customHeight="1">
      <c r="Q174" s="95"/>
      <c r="R174" s="95"/>
      <c r="AJ174" s="95"/>
      <c r="AK174" s="95"/>
      <c r="AL174" s="112"/>
      <c r="BC174" s="95"/>
      <c r="BD174" s="95"/>
    </row>
    <row r="175" ht="14.25" customHeight="1">
      <c r="Q175" s="95"/>
      <c r="R175" s="95"/>
      <c r="AJ175" s="95"/>
      <c r="AK175" s="95"/>
      <c r="AL175" s="112"/>
      <c r="BC175" s="95"/>
      <c r="BD175" s="95"/>
    </row>
    <row r="176" ht="14.25" customHeight="1">
      <c r="Q176" s="95"/>
      <c r="R176" s="95"/>
      <c r="AJ176" s="95"/>
      <c r="AK176" s="95"/>
      <c r="AL176" s="112"/>
      <c r="BC176" s="95"/>
      <c r="BD176" s="95"/>
    </row>
    <row r="177" ht="14.25" customHeight="1">
      <c r="Q177" s="95"/>
      <c r="R177" s="95"/>
      <c r="AJ177" s="95"/>
      <c r="AK177" s="95"/>
      <c r="AL177" s="112"/>
      <c r="BC177" s="95"/>
      <c r="BD177" s="95"/>
    </row>
    <row r="178" ht="14.25" customHeight="1">
      <c r="Q178" s="95"/>
      <c r="R178" s="95"/>
      <c r="AJ178" s="95"/>
      <c r="AK178" s="95"/>
      <c r="AL178" s="112"/>
      <c r="BC178" s="95"/>
      <c r="BD178" s="95"/>
    </row>
    <row r="179" ht="14.25" customHeight="1">
      <c r="Q179" s="95"/>
      <c r="R179" s="95"/>
      <c r="AJ179" s="95"/>
      <c r="AK179" s="95"/>
      <c r="AL179" s="112"/>
      <c r="BC179" s="95"/>
      <c r="BD179" s="95"/>
    </row>
    <row r="180" ht="14.25" customHeight="1">
      <c r="Q180" s="95"/>
      <c r="R180" s="95"/>
      <c r="AJ180" s="95"/>
      <c r="AK180" s="95"/>
      <c r="AL180" s="112"/>
      <c r="BC180" s="95"/>
      <c r="BD180" s="95"/>
    </row>
    <row r="181" ht="14.25" customHeight="1">
      <c r="Q181" s="95"/>
      <c r="R181" s="95"/>
      <c r="AJ181" s="95"/>
      <c r="AK181" s="95"/>
      <c r="AL181" s="112"/>
      <c r="BC181" s="95"/>
      <c r="BD181" s="95"/>
    </row>
    <row r="182" ht="14.25" customHeight="1">
      <c r="Q182" s="95"/>
      <c r="R182" s="95"/>
      <c r="AJ182" s="95"/>
      <c r="AK182" s="95"/>
      <c r="AL182" s="112"/>
      <c r="BC182" s="95"/>
      <c r="BD182" s="95"/>
    </row>
    <row r="183" ht="14.25" customHeight="1">
      <c r="Q183" s="95"/>
      <c r="R183" s="95"/>
      <c r="AJ183" s="95"/>
      <c r="AK183" s="95"/>
      <c r="AL183" s="112"/>
      <c r="BC183" s="95"/>
      <c r="BD183" s="95"/>
    </row>
    <row r="184" ht="14.25" customHeight="1">
      <c r="Q184" s="95"/>
      <c r="R184" s="95"/>
      <c r="AJ184" s="95"/>
      <c r="AK184" s="95"/>
      <c r="AL184" s="112"/>
      <c r="BC184" s="95"/>
      <c r="BD184" s="95"/>
    </row>
    <row r="185" ht="14.25" customHeight="1">
      <c r="Q185" s="95"/>
      <c r="R185" s="95"/>
      <c r="AJ185" s="95"/>
      <c r="AK185" s="95"/>
      <c r="AL185" s="112"/>
      <c r="BC185" s="95"/>
      <c r="BD185" s="95"/>
    </row>
    <row r="186" ht="14.25" customHeight="1">
      <c r="Q186" s="95"/>
      <c r="R186" s="95"/>
      <c r="AJ186" s="95"/>
      <c r="AK186" s="95"/>
      <c r="AL186" s="112"/>
      <c r="BC186" s="95"/>
      <c r="BD186" s="95"/>
    </row>
    <row r="187" ht="14.25" customHeight="1">
      <c r="Q187" s="95"/>
      <c r="R187" s="95"/>
      <c r="AJ187" s="95"/>
      <c r="AK187" s="95"/>
      <c r="AL187" s="112"/>
      <c r="BC187" s="95"/>
      <c r="BD187" s="95"/>
    </row>
    <row r="188" ht="14.25" customHeight="1">
      <c r="Q188" s="95"/>
      <c r="R188" s="95"/>
      <c r="AJ188" s="95"/>
      <c r="AK188" s="95"/>
      <c r="AL188" s="112"/>
      <c r="BC188" s="95"/>
      <c r="BD188" s="95"/>
    </row>
    <row r="189" ht="14.25" customHeight="1">
      <c r="Q189" s="95"/>
      <c r="R189" s="95"/>
      <c r="AJ189" s="95"/>
      <c r="AK189" s="95"/>
      <c r="AL189" s="112"/>
      <c r="BC189" s="95"/>
      <c r="BD189" s="95"/>
    </row>
    <row r="190" ht="14.25" customHeight="1">
      <c r="Q190" s="95"/>
      <c r="R190" s="95"/>
      <c r="AJ190" s="95"/>
      <c r="AK190" s="95"/>
      <c r="AL190" s="112"/>
      <c r="BC190" s="95"/>
      <c r="BD190" s="95"/>
    </row>
    <row r="191" ht="14.25" customHeight="1">
      <c r="Q191" s="95"/>
      <c r="R191" s="95"/>
      <c r="AJ191" s="95"/>
      <c r="AK191" s="95"/>
      <c r="AL191" s="112"/>
      <c r="BC191" s="95"/>
      <c r="BD191" s="95"/>
    </row>
    <row r="192" ht="14.25" customHeight="1">
      <c r="Q192" s="95"/>
      <c r="R192" s="95"/>
      <c r="AJ192" s="95"/>
      <c r="AK192" s="95"/>
      <c r="AL192" s="112"/>
      <c r="BC192" s="95"/>
      <c r="BD192" s="95"/>
    </row>
    <row r="193" ht="14.25" customHeight="1">
      <c r="Q193" s="95"/>
      <c r="R193" s="95"/>
      <c r="AJ193" s="95"/>
      <c r="AK193" s="95"/>
      <c r="AL193" s="112"/>
      <c r="BC193" s="95"/>
      <c r="BD193" s="95"/>
    </row>
    <row r="194" ht="14.25" customHeight="1">
      <c r="Q194" s="95"/>
      <c r="R194" s="95"/>
      <c r="AJ194" s="95"/>
      <c r="AK194" s="95"/>
      <c r="AL194" s="112"/>
      <c r="BC194" s="95"/>
      <c r="BD194" s="95"/>
    </row>
    <row r="195" ht="14.25" customHeight="1">
      <c r="Q195" s="95"/>
      <c r="R195" s="95"/>
      <c r="AJ195" s="95"/>
      <c r="AK195" s="95"/>
      <c r="AL195" s="112"/>
      <c r="BC195" s="95"/>
      <c r="BD195" s="95"/>
    </row>
    <row r="196" ht="14.25" customHeight="1">
      <c r="Q196" s="95"/>
      <c r="R196" s="95"/>
      <c r="AJ196" s="95"/>
      <c r="AK196" s="95"/>
      <c r="AL196" s="112"/>
      <c r="BC196" s="95"/>
      <c r="BD196" s="95"/>
    </row>
    <row r="197" ht="14.25" customHeight="1">
      <c r="Q197" s="95"/>
      <c r="R197" s="95"/>
      <c r="AJ197" s="95"/>
      <c r="AK197" s="95"/>
      <c r="AL197" s="112"/>
      <c r="BC197" s="95"/>
      <c r="BD197" s="95"/>
    </row>
    <row r="198" ht="14.25" customHeight="1">
      <c r="Q198" s="95"/>
      <c r="R198" s="95"/>
      <c r="AJ198" s="95"/>
      <c r="AK198" s="95"/>
      <c r="AL198" s="112"/>
      <c r="BC198" s="95"/>
      <c r="BD198" s="95"/>
    </row>
    <row r="199" ht="14.25" customHeight="1">
      <c r="Q199" s="95"/>
      <c r="R199" s="95"/>
      <c r="AJ199" s="95"/>
      <c r="AK199" s="95"/>
      <c r="AL199" s="112"/>
      <c r="BC199" s="95"/>
      <c r="BD199" s="95"/>
    </row>
    <row r="200" ht="14.25" customHeight="1">
      <c r="Q200" s="95"/>
      <c r="R200" s="95"/>
      <c r="AJ200" s="95"/>
      <c r="AK200" s="95"/>
      <c r="AL200" s="112"/>
      <c r="BC200" s="95"/>
      <c r="BD200" s="95"/>
    </row>
    <row r="201" ht="14.25" customHeight="1">
      <c r="Q201" s="95"/>
      <c r="R201" s="95"/>
      <c r="AJ201" s="95"/>
      <c r="AK201" s="95"/>
      <c r="AL201" s="112"/>
      <c r="BC201" s="95"/>
      <c r="BD201" s="95"/>
    </row>
    <row r="202" ht="14.25" customHeight="1">
      <c r="Q202" s="95"/>
      <c r="R202" s="95"/>
      <c r="AJ202" s="95"/>
      <c r="AK202" s="95"/>
      <c r="AL202" s="112"/>
      <c r="BC202" s="95"/>
      <c r="BD202" s="95"/>
    </row>
    <row r="203" ht="14.25" customHeight="1">
      <c r="Q203" s="95"/>
      <c r="R203" s="95"/>
      <c r="AJ203" s="95"/>
      <c r="AK203" s="95"/>
      <c r="AL203" s="112"/>
      <c r="BC203" s="95"/>
      <c r="BD203" s="95"/>
    </row>
    <row r="204" ht="14.25" customHeight="1">
      <c r="Q204" s="95"/>
      <c r="R204" s="95"/>
      <c r="AJ204" s="95"/>
      <c r="AK204" s="95"/>
      <c r="AL204" s="112"/>
      <c r="BC204" s="95"/>
      <c r="BD204" s="95"/>
    </row>
    <row r="205" ht="14.25" customHeight="1">
      <c r="Q205" s="95"/>
      <c r="R205" s="95"/>
      <c r="AJ205" s="95"/>
      <c r="AK205" s="95"/>
      <c r="AL205" s="112"/>
      <c r="BC205" s="95"/>
      <c r="BD205" s="95"/>
    </row>
    <row r="206" ht="14.25" customHeight="1">
      <c r="Q206" s="95"/>
      <c r="R206" s="95"/>
      <c r="AJ206" s="95"/>
      <c r="AK206" s="95"/>
      <c r="AL206" s="112"/>
      <c r="BC206" s="95"/>
      <c r="BD206" s="95"/>
    </row>
    <row r="207" ht="14.25" customHeight="1">
      <c r="Q207" s="95"/>
      <c r="R207" s="95"/>
      <c r="AJ207" s="95"/>
      <c r="AK207" s="95"/>
      <c r="AL207" s="112"/>
      <c r="BC207" s="95"/>
      <c r="BD207" s="95"/>
    </row>
    <row r="208" ht="14.25" customHeight="1">
      <c r="Q208" s="95"/>
      <c r="R208" s="95"/>
      <c r="AJ208" s="95"/>
      <c r="AK208" s="95"/>
      <c r="AL208" s="112"/>
      <c r="BC208" s="95"/>
      <c r="BD208" s="95"/>
    </row>
    <row r="209" ht="14.25" customHeight="1">
      <c r="Q209" s="95"/>
      <c r="R209" s="95"/>
      <c r="AJ209" s="95"/>
      <c r="AK209" s="95"/>
      <c r="AL209" s="112"/>
      <c r="BC209" s="95"/>
      <c r="BD209" s="95"/>
    </row>
    <row r="210" ht="14.25" customHeight="1">
      <c r="Q210" s="95"/>
      <c r="R210" s="95"/>
      <c r="AJ210" s="95"/>
      <c r="AK210" s="95"/>
      <c r="AL210" s="112"/>
      <c r="BC210" s="95"/>
      <c r="BD210" s="95"/>
    </row>
    <row r="211" ht="14.25" customHeight="1">
      <c r="Q211" s="95"/>
      <c r="R211" s="95"/>
      <c r="AJ211" s="95"/>
      <c r="AK211" s="95"/>
      <c r="AL211" s="112"/>
      <c r="BC211" s="95"/>
      <c r="BD211" s="95"/>
    </row>
    <row r="212" ht="14.25" customHeight="1">
      <c r="Q212" s="95"/>
      <c r="R212" s="95"/>
      <c r="AJ212" s="95"/>
      <c r="AK212" s="95"/>
      <c r="AL212" s="112"/>
      <c r="BC212" s="95"/>
      <c r="BD212" s="95"/>
    </row>
    <row r="213" ht="14.25" customHeight="1">
      <c r="Q213" s="95"/>
      <c r="R213" s="95"/>
      <c r="AJ213" s="95"/>
      <c r="AK213" s="95"/>
      <c r="AL213" s="112"/>
      <c r="BC213" s="95"/>
      <c r="BD213" s="95"/>
    </row>
    <row r="214" ht="14.25" customHeight="1">
      <c r="Q214" s="95"/>
      <c r="R214" s="95"/>
      <c r="AJ214" s="95"/>
      <c r="AK214" s="95"/>
      <c r="AL214" s="112"/>
      <c r="BC214" s="95"/>
      <c r="BD214" s="95"/>
    </row>
    <row r="215" ht="14.25" customHeight="1">
      <c r="Q215" s="95"/>
      <c r="R215" s="95"/>
      <c r="AJ215" s="95"/>
      <c r="AK215" s="95"/>
      <c r="AL215" s="112"/>
      <c r="BC215" s="95"/>
      <c r="BD215" s="95"/>
    </row>
    <row r="216" ht="14.25" customHeight="1">
      <c r="Q216" s="95"/>
      <c r="R216" s="95"/>
      <c r="AJ216" s="95"/>
      <c r="AK216" s="95"/>
      <c r="AL216" s="112"/>
      <c r="BC216" s="95"/>
      <c r="BD216" s="95"/>
    </row>
    <row r="217" ht="14.25" customHeight="1">
      <c r="Q217" s="95"/>
      <c r="R217" s="95"/>
      <c r="AJ217" s="95"/>
      <c r="AK217" s="95"/>
      <c r="AL217" s="112"/>
      <c r="BC217" s="95"/>
      <c r="BD217" s="95"/>
    </row>
    <row r="218" ht="14.25" customHeight="1">
      <c r="Q218" s="95"/>
      <c r="R218" s="95"/>
      <c r="AJ218" s="95"/>
      <c r="AK218" s="95"/>
      <c r="AL218" s="112"/>
      <c r="BC218" s="95"/>
      <c r="BD218" s="95"/>
    </row>
    <row r="219" ht="14.25" customHeight="1">
      <c r="Q219" s="95"/>
      <c r="R219" s="95"/>
      <c r="AJ219" s="95"/>
      <c r="AK219" s="95"/>
      <c r="AL219" s="112"/>
      <c r="BC219" s="95"/>
      <c r="BD219" s="95"/>
    </row>
    <row r="220" ht="14.25" customHeight="1">
      <c r="Q220" s="95"/>
      <c r="R220" s="95"/>
      <c r="AJ220" s="95"/>
      <c r="AK220" s="95"/>
      <c r="AL220" s="112"/>
      <c r="BC220" s="95"/>
      <c r="BD220" s="95"/>
    </row>
    <row r="221" ht="14.25" customHeight="1">
      <c r="Q221" s="95"/>
      <c r="R221" s="95"/>
      <c r="AJ221" s="95"/>
      <c r="AK221" s="95"/>
      <c r="AL221" s="112"/>
      <c r="BC221" s="95"/>
      <c r="BD221" s="95"/>
    </row>
    <row r="222" ht="14.25" customHeight="1">
      <c r="Q222" s="95"/>
      <c r="R222" s="95"/>
      <c r="AJ222" s="95"/>
      <c r="AK222" s="95"/>
      <c r="AL222" s="112"/>
      <c r="BC222" s="95"/>
      <c r="BD222" s="95"/>
    </row>
    <row r="223" ht="14.25" customHeight="1">
      <c r="Q223" s="95"/>
      <c r="R223" s="95"/>
      <c r="AJ223" s="95"/>
      <c r="AK223" s="95"/>
      <c r="AL223" s="112"/>
      <c r="BC223" s="95"/>
      <c r="BD223" s="95"/>
    </row>
    <row r="224" ht="14.25" customHeight="1">
      <c r="Q224" s="95"/>
      <c r="R224" s="95"/>
      <c r="AJ224" s="95"/>
      <c r="AK224" s="95"/>
      <c r="AL224" s="112"/>
      <c r="BC224" s="95"/>
      <c r="BD224" s="95"/>
    </row>
    <row r="225" ht="14.25" customHeight="1">
      <c r="Q225" s="95"/>
      <c r="R225" s="95"/>
      <c r="AJ225" s="95"/>
      <c r="AK225" s="95"/>
      <c r="AL225" s="112"/>
      <c r="BC225" s="95"/>
      <c r="BD225" s="95"/>
    </row>
    <row r="226" ht="14.25" customHeight="1">
      <c r="Q226" s="95"/>
      <c r="R226" s="95"/>
      <c r="AJ226" s="95"/>
      <c r="AK226" s="95"/>
      <c r="AL226" s="112"/>
      <c r="BC226" s="95"/>
      <c r="BD226" s="95"/>
    </row>
    <row r="227" ht="14.25" customHeight="1">
      <c r="Q227" s="95"/>
      <c r="R227" s="95"/>
      <c r="AJ227" s="95"/>
      <c r="AK227" s="95"/>
      <c r="AL227" s="112"/>
      <c r="BC227" s="95"/>
      <c r="BD227" s="95"/>
    </row>
    <row r="228" ht="14.25" customHeight="1">
      <c r="Q228" s="95"/>
      <c r="R228" s="95"/>
      <c r="AJ228" s="95"/>
      <c r="AK228" s="95"/>
      <c r="AL228" s="112"/>
      <c r="BC228" s="95"/>
      <c r="BD228" s="95"/>
    </row>
    <row r="229" ht="14.25" customHeight="1">
      <c r="Q229" s="95"/>
      <c r="R229" s="95"/>
      <c r="AJ229" s="95"/>
      <c r="AK229" s="95"/>
      <c r="AL229" s="112"/>
      <c r="BC229" s="95"/>
      <c r="BD229" s="95"/>
    </row>
    <row r="230" ht="14.25" customHeight="1">
      <c r="Q230" s="95"/>
      <c r="R230" s="95"/>
      <c r="AJ230" s="95"/>
      <c r="AK230" s="95"/>
      <c r="AL230" s="112"/>
      <c r="BC230" s="95"/>
      <c r="BD230" s="95"/>
    </row>
    <row r="231" ht="14.25" customHeight="1">
      <c r="Q231" s="95"/>
      <c r="R231" s="95"/>
      <c r="AJ231" s="95"/>
      <c r="AK231" s="95"/>
      <c r="AL231" s="112"/>
      <c r="BC231" s="95"/>
      <c r="BD231" s="95"/>
    </row>
    <row r="232" ht="14.25" customHeight="1">
      <c r="Q232" s="95"/>
      <c r="R232" s="95"/>
      <c r="AJ232" s="95"/>
      <c r="AK232" s="95"/>
      <c r="AL232" s="112"/>
      <c r="BC232" s="95"/>
      <c r="BD232" s="95"/>
    </row>
    <row r="233" ht="14.25" customHeight="1">
      <c r="Q233" s="95"/>
      <c r="R233" s="95"/>
      <c r="AJ233" s="95"/>
      <c r="AK233" s="95"/>
      <c r="AL233" s="112"/>
      <c r="BC233" s="95"/>
      <c r="BD233" s="95"/>
    </row>
    <row r="234" ht="14.25" customHeight="1">
      <c r="Q234" s="95"/>
      <c r="R234" s="95"/>
      <c r="AJ234" s="95"/>
      <c r="AK234" s="95"/>
      <c r="AL234" s="112"/>
      <c r="BC234" s="95"/>
      <c r="BD234" s="95"/>
    </row>
    <row r="235" ht="14.25" customHeight="1">
      <c r="Q235" s="95"/>
      <c r="R235" s="95"/>
      <c r="AJ235" s="95"/>
      <c r="AK235" s="95"/>
      <c r="AL235" s="112"/>
      <c r="BC235" s="95"/>
      <c r="BD235" s="95"/>
    </row>
    <row r="236" ht="14.25" customHeight="1">
      <c r="Q236" s="95"/>
      <c r="R236" s="95"/>
      <c r="AJ236" s="95"/>
      <c r="AK236" s="95"/>
      <c r="AL236" s="112"/>
      <c r="BC236" s="95"/>
      <c r="BD236" s="95"/>
    </row>
    <row r="237" ht="14.25" customHeight="1">
      <c r="Q237" s="95"/>
      <c r="R237" s="95"/>
      <c r="AJ237" s="95"/>
      <c r="AK237" s="95"/>
      <c r="AL237" s="112"/>
      <c r="BC237" s="95"/>
      <c r="BD237" s="95"/>
    </row>
    <row r="238" ht="14.25" customHeight="1">
      <c r="Q238" s="95"/>
      <c r="R238" s="95"/>
      <c r="AJ238" s="95"/>
      <c r="AK238" s="95"/>
      <c r="AL238" s="112"/>
      <c r="BC238" s="95"/>
      <c r="BD238" s="95"/>
    </row>
    <row r="239" ht="14.25" customHeight="1">
      <c r="Q239" s="95"/>
      <c r="R239" s="95"/>
      <c r="AJ239" s="95"/>
      <c r="AK239" s="95"/>
      <c r="AL239" s="112"/>
      <c r="BC239" s="95"/>
      <c r="BD239" s="95"/>
    </row>
    <row r="240" ht="14.25" customHeight="1">
      <c r="Q240" s="95"/>
      <c r="R240" s="95"/>
      <c r="AJ240" s="95"/>
      <c r="AK240" s="95"/>
      <c r="AL240" s="112"/>
      <c r="BC240" s="95"/>
      <c r="BD240" s="95"/>
    </row>
    <row r="241" ht="14.25" customHeight="1">
      <c r="Q241" s="95"/>
      <c r="R241" s="95"/>
      <c r="AJ241" s="95"/>
      <c r="AK241" s="95"/>
      <c r="AL241" s="112"/>
      <c r="BC241" s="95"/>
      <c r="BD241" s="95"/>
    </row>
    <row r="242" ht="14.25" customHeight="1">
      <c r="Q242" s="95"/>
      <c r="R242" s="95"/>
      <c r="AJ242" s="95"/>
      <c r="AK242" s="95"/>
      <c r="AL242" s="112"/>
      <c r="BC242" s="95"/>
      <c r="BD242" s="95"/>
    </row>
    <row r="243" ht="14.25" customHeight="1">
      <c r="Q243" s="95"/>
      <c r="R243" s="95"/>
      <c r="AJ243" s="95"/>
      <c r="AK243" s="95"/>
      <c r="AL243" s="112"/>
      <c r="BC243" s="95"/>
      <c r="BD243" s="95"/>
    </row>
    <row r="244" ht="14.25" customHeight="1">
      <c r="Q244" s="95"/>
      <c r="R244" s="95"/>
      <c r="AJ244" s="95"/>
      <c r="AK244" s="95"/>
      <c r="AL244" s="112"/>
      <c r="BC244" s="95"/>
      <c r="BD244" s="95"/>
    </row>
    <row r="245" ht="14.25" customHeight="1">
      <c r="Q245" s="95"/>
      <c r="R245" s="95"/>
      <c r="AJ245" s="95"/>
      <c r="AK245" s="95"/>
      <c r="AL245" s="112"/>
      <c r="BC245" s="95"/>
      <c r="BD245" s="95"/>
    </row>
    <row r="246" ht="14.25" customHeight="1">
      <c r="Q246" s="95"/>
      <c r="R246" s="95"/>
      <c r="AJ246" s="95"/>
      <c r="AK246" s="95"/>
      <c r="AL246" s="112"/>
      <c r="BC246" s="95"/>
      <c r="BD246" s="95"/>
    </row>
    <row r="247" ht="14.25" customHeight="1">
      <c r="Q247" s="95"/>
      <c r="R247" s="95"/>
      <c r="AJ247" s="95"/>
      <c r="AK247" s="95"/>
      <c r="AL247" s="112"/>
      <c r="BC247" s="95"/>
      <c r="BD247" s="95"/>
    </row>
    <row r="248" ht="14.25" customHeight="1">
      <c r="Q248" s="95"/>
      <c r="R248" s="95"/>
      <c r="AJ248" s="95"/>
      <c r="AK248" s="95"/>
      <c r="AL248" s="112"/>
      <c r="BC248" s="95"/>
      <c r="BD248" s="95"/>
    </row>
    <row r="249" ht="14.25" customHeight="1">
      <c r="Q249" s="95"/>
      <c r="R249" s="95"/>
      <c r="AJ249" s="95"/>
      <c r="AK249" s="95"/>
      <c r="AL249" s="112"/>
      <c r="BC249" s="95"/>
      <c r="BD249" s="95"/>
    </row>
    <row r="250" ht="14.25" customHeight="1">
      <c r="Q250" s="95"/>
      <c r="R250" s="95"/>
      <c r="AJ250" s="95"/>
      <c r="AK250" s="95"/>
      <c r="AL250" s="112"/>
      <c r="BC250" s="95"/>
      <c r="BD250" s="95"/>
    </row>
    <row r="251" ht="14.25" customHeight="1">
      <c r="Q251" s="95"/>
      <c r="R251" s="95"/>
      <c r="AJ251" s="95"/>
      <c r="AK251" s="95"/>
      <c r="AL251" s="112"/>
      <c r="BC251" s="95"/>
      <c r="BD251" s="95"/>
    </row>
    <row r="252" ht="14.25" customHeight="1">
      <c r="Q252" s="95"/>
      <c r="R252" s="95"/>
      <c r="AJ252" s="95"/>
      <c r="AK252" s="95"/>
      <c r="AL252" s="112"/>
      <c r="BC252" s="95"/>
      <c r="BD252" s="95"/>
    </row>
    <row r="253" ht="14.25" customHeight="1">
      <c r="Q253" s="95"/>
      <c r="R253" s="95"/>
      <c r="AJ253" s="95"/>
      <c r="AK253" s="95"/>
      <c r="AL253" s="112"/>
      <c r="BC253" s="95"/>
      <c r="BD253" s="95"/>
    </row>
    <row r="254" ht="14.25" customHeight="1">
      <c r="Q254" s="95"/>
      <c r="R254" s="95"/>
      <c r="AJ254" s="95"/>
      <c r="AK254" s="95"/>
      <c r="AL254" s="112"/>
      <c r="BC254" s="95"/>
      <c r="BD254" s="95"/>
    </row>
    <row r="255" ht="14.25" customHeight="1">
      <c r="Q255" s="95"/>
      <c r="R255" s="95"/>
      <c r="AJ255" s="95"/>
      <c r="AK255" s="95"/>
      <c r="AL255" s="112"/>
      <c r="BC255" s="95"/>
      <c r="BD255" s="95"/>
    </row>
    <row r="256" ht="14.25" customHeight="1">
      <c r="Q256" s="95"/>
      <c r="R256" s="95"/>
      <c r="AJ256" s="95"/>
      <c r="AK256" s="95"/>
      <c r="AL256" s="112"/>
      <c r="BC256" s="95"/>
      <c r="BD256" s="95"/>
    </row>
    <row r="257" ht="14.25" customHeight="1">
      <c r="Q257" s="95"/>
      <c r="R257" s="95"/>
      <c r="AJ257" s="95"/>
      <c r="AK257" s="95"/>
      <c r="AL257" s="112"/>
      <c r="BC257" s="95"/>
      <c r="BD257" s="95"/>
    </row>
    <row r="258" ht="14.25" customHeight="1">
      <c r="Q258" s="95"/>
      <c r="R258" s="95"/>
      <c r="AJ258" s="95"/>
      <c r="AK258" s="95"/>
      <c r="AL258" s="112"/>
      <c r="BC258" s="95"/>
      <c r="BD258" s="95"/>
    </row>
    <row r="259" ht="14.25" customHeight="1">
      <c r="Q259" s="95"/>
      <c r="R259" s="95"/>
      <c r="AJ259" s="95"/>
      <c r="AK259" s="95"/>
      <c r="AL259" s="112"/>
      <c r="BC259" s="95"/>
      <c r="BD259" s="95"/>
    </row>
    <row r="260" ht="14.25" customHeight="1">
      <c r="Q260" s="95"/>
      <c r="R260" s="95"/>
      <c r="AJ260" s="95"/>
      <c r="AK260" s="95"/>
      <c r="AL260" s="112"/>
      <c r="BC260" s="95"/>
      <c r="BD260" s="95"/>
    </row>
    <row r="261" ht="14.25" customHeight="1">
      <c r="Q261" s="95"/>
      <c r="R261" s="95"/>
      <c r="AJ261" s="95"/>
      <c r="AK261" s="95"/>
      <c r="AL261" s="112"/>
      <c r="BC261" s="95"/>
      <c r="BD261" s="95"/>
    </row>
    <row r="262" ht="14.25" customHeight="1">
      <c r="Q262" s="95"/>
      <c r="R262" s="95"/>
      <c r="AJ262" s="95"/>
      <c r="AK262" s="95"/>
      <c r="AL262" s="112"/>
      <c r="BC262" s="95"/>
      <c r="BD262" s="95"/>
    </row>
    <row r="263" ht="14.25" customHeight="1">
      <c r="Q263" s="95"/>
      <c r="R263" s="95"/>
      <c r="AJ263" s="95"/>
      <c r="AK263" s="95"/>
      <c r="AL263" s="112"/>
      <c r="BC263" s="95"/>
      <c r="BD263" s="95"/>
    </row>
    <row r="264" ht="14.25" customHeight="1">
      <c r="Q264" s="95"/>
      <c r="R264" s="95"/>
      <c r="AJ264" s="95"/>
      <c r="AK264" s="95"/>
      <c r="AL264" s="112"/>
      <c r="BC264" s="95"/>
      <c r="BD264" s="95"/>
    </row>
    <row r="265" ht="14.25" customHeight="1">
      <c r="Q265" s="95"/>
      <c r="R265" s="95"/>
      <c r="AJ265" s="95"/>
      <c r="AK265" s="95"/>
      <c r="AL265" s="112"/>
      <c r="BC265" s="95"/>
      <c r="BD265" s="95"/>
    </row>
    <row r="266" ht="14.25" customHeight="1">
      <c r="Q266" s="95"/>
      <c r="R266" s="95"/>
      <c r="AJ266" s="95"/>
      <c r="AK266" s="95"/>
      <c r="AL266" s="112"/>
      <c r="BC266" s="95"/>
      <c r="BD266" s="95"/>
    </row>
    <row r="267" ht="14.25" customHeight="1">
      <c r="Q267" s="95"/>
      <c r="R267" s="95"/>
      <c r="AJ267" s="95"/>
      <c r="AK267" s="95"/>
      <c r="AL267" s="112"/>
      <c r="BC267" s="95"/>
      <c r="BD267" s="95"/>
    </row>
    <row r="268" ht="14.25" customHeight="1">
      <c r="Q268" s="95"/>
      <c r="R268" s="95"/>
      <c r="AJ268" s="95"/>
      <c r="AK268" s="95"/>
      <c r="AL268" s="112"/>
      <c r="BC268" s="95"/>
      <c r="BD268" s="95"/>
    </row>
    <row r="269" ht="14.25" customHeight="1">
      <c r="Q269" s="95"/>
      <c r="R269" s="95"/>
      <c r="AJ269" s="95"/>
      <c r="AK269" s="95"/>
      <c r="AL269" s="112"/>
      <c r="BC269" s="95"/>
      <c r="BD269" s="95"/>
    </row>
    <row r="270" ht="14.25" customHeight="1">
      <c r="Q270" s="95"/>
      <c r="R270" s="95"/>
      <c r="AJ270" s="95"/>
      <c r="AK270" s="95"/>
      <c r="AL270" s="112"/>
      <c r="BC270" s="95"/>
      <c r="BD270" s="95"/>
    </row>
    <row r="271" ht="14.25" customHeight="1">
      <c r="Q271" s="95"/>
      <c r="R271" s="95"/>
      <c r="AJ271" s="95"/>
      <c r="AK271" s="95"/>
      <c r="AL271" s="112"/>
      <c r="BC271" s="95"/>
      <c r="BD271" s="95"/>
    </row>
    <row r="272" ht="14.25" customHeight="1">
      <c r="Q272" s="95"/>
      <c r="R272" s="95"/>
      <c r="AJ272" s="95"/>
      <c r="AK272" s="95"/>
      <c r="AL272" s="112"/>
      <c r="BC272" s="95"/>
      <c r="BD272" s="95"/>
    </row>
    <row r="273" ht="14.25" customHeight="1">
      <c r="Q273" s="95"/>
      <c r="R273" s="95"/>
      <c r="AJ273" s="95"/>
      <c r="AK273" s="95"/>
      <c r="AL273" s="112"/>
      <c r="BC273" s="95"/>
      <c r="BD273" s="95"/>
    </row>
    <row r="274" ht="14.25" customHeight="1">
      <c r="Q274" s="95"/>
      <c r="R274" s="95"/>
      <c r="AJ274" s="95"/>
      <c r="AK274" s="95"/>
      <c r="AL274" s="112"/>
      <c r="BC274" s="95"/>
      <c r="BD274" s="95"/>
    </row>
    <row r="275" ht="14.25" customHeight="1">
      <c r="Q275" s="95"/>
      <c r="R275" s="95"/>
      <c r="AJ275" s="95"/>
      <c r="AK275" s="95"/>
      <c r="AL275" s="112"/>
      <c r="BC275" s="95"/>
      <c r="BD275" s="95"/>
    </row>
    <row r="276" ht="14.25" customHeight="1">
      <c r="Q276" s="95"/>
      <c r="R276" s="95"/>
      <c r="AJ276" s="95"/>
      <c r="AK276" s="95"/>
      <c r="AL276" s="112"/>
      <c r="BC276" s="95"/>
      <c r="BD276" s="95"/>
    </row>
    <row r="277" ht="14.25" customHeight="1">
      <c r="Q277" s="95"/>
      <c r="R277" s="95"/>
      <c r="AJ277" s="95"/>
      <c r="AK277" s="95"/>
      <c r="AL277" s="112"/>
      <c r="BC277" s="95"/>
      <c r="BD277" s="95"/>
    </row>
    <row r="278" ht="14.25" customHeight="1">
      <c r="Q278" s="95"/>
      <c r="R278" s="95"/>
      <c r="AJ278" s="95"/>
      <c r="AK278" s="95"/>
      <c r="AL278" s="112"/>
      <c r="BC278" s="95"/>
      <c r="BD278" s="95"/>
    </row>
    <row r="279" ht="14.25" customHeight="1">
      <c r="Q279" s="95"/>
      <c r="R279" s="95"/>
      <c r="AJ279" s="95"/>
      <c r="AK279" s="95"/>
      <c r="AL279" s="112"/>
      <c r="BC279" s="95"/>
      <c r="BD279" s="95"/>
    </row>
    <row r="280" ht="14.25" customHeight="1">
      <c r="Q280" s="95"/>
      <c r="R280" s="95"/>
      <c r="AJ280" s="95"/>
      <c r="AK280" s="95"/>
      <c r="AL280" s="112"/>
      <c r="BC280" s="95"/>
      <c r="BD280" s="95"/>
    </row>
    <row r="281" ht="14.25" customHeight="1">
      <c r="Q281" s="95"/>
      <c r="R281" s="95"/>
      <c r="AJ281" s="95"/>
      <c r="AK281" s="95"/>
      <c r="AL281" s="112"/>
      <c r="BC281" s="95"/>
      <c r="BD281" s="95"/>
    </row>
    <row r="282" ht="14.25" customHeight="1">
      <c r="Q282" s="95"/>
      <c r="R282" s="95"/>
      <c r="AJ282" s="95"/>
      <c r="AK282" s="95"/>
      <c r="AL282" s="112"/>
      <c r="BC282" s="95"/>
      <c r="BD282" s="95"/>
    </row>
    <row r="283" ht="14.25" customHeight="1">
      <c r="Q283" s="95"/>
      <c r="R283" s="95"/>
      <c r="AJ283" s="95"/>
      <c r="AK283" s="95"/>
      <c r="AL283" s="112"/>
      <c r="BC283" s="95"/>
      <c r="BD283" s="95"/>
    </row>
    <row r="284" ht="14.25" customHeight="1">
      <c r="Q284" s="95"/>
      <c r="R284" s="95"/>
      <c r="AJ284" s="95"/>
      <c r="AK284" s="95"/>
      <c r="AL284" s="112"/>
      <c r="BC284" s="95"/>
      <c r="BD284" s="95"/>
    </row>
    <row r="285" ht="14.25" customHeight="1">
      <c r="Q285" s="95"/>
      <c r="R285" s="95"/>
      <c r="AJ285" s="95"/>
      <c r="AK285" s="95"/>
      <c r="AL285" s="112"/>
      <c r="BC285" s="95"/>
      <c r="BD285" s="95"/>
    </row>
    <row r="286" ht="14.25" customHeight="1">
      <c r="Q286" s="95"/>
      <c r="R286" s="95"/>
      <c r="AJ286" s="95"/>
      <c r="AK286" s="95"/>
      <c r="AL286" s="112"/>
      <c r="BC286" s="95"/>
      <c r="BD286" s="95"/>
    </row>
    <row r="287" ht="14.25" customHeight="1">
      <c r="Q287" s="95"/>
      <c r="R287" s="95"/>
      <c r="AJ287" s="95"/>
      <c r="AK287" s="95"/>
      <c r="AL287" s="112"/>
      <c r="BC287" s="95"/>
      <c r="BD287" s="95"/>
    </row>
    <row r="288" ht="14.25" customHeight="1">
      <c r="Q288" s="95"/>
      <c r="R288" s="95"/>
      <c r="AJ288" s="95"/>
      <c r="AK288" s="95"/>
      <c r="AL288" s="112"/>
      <c r="BC288" s="95"/>
      <c r="BD288" s="95"/>
    </row>
    <row r="289" ht="14.25" customHeight="1">
      <c r="Q289" s="95"/>
      <c r="R289" s="95"/>
      <c r="AJ289" s="95"/>
      <c r="AK289" s="95"/>
      <c r="AL289" s="112"/>
      <c r="BC289" s="95"/>
      <c r="BD289" s="95"/>
    </row>
    <row r="290" ht="14.25" customHeight="1">
      <c r="Q290" s="95"/>
      <c r="R290" s="95"/>
      <c r="AJ290" s="95"/>
      <c r="AK290" s="95"/>
      <c r="AL290" s="112"/>
      <c r="BC290" s="95"/>
      <c r="BD290" s="95"/>
    </row>
    <row r="291" ht="14.25" customHeight="1">
      <c r="Q291" s="95"/>
      <c r="R291" s="95"/>
      <c r="AJ291" s="95"/>
      <c r="AK291" s="95"/>
      <c r="AL291" s="112"/>
      <c r="BC291" s="95"/>
      <c r="BD291" s="95"/>
    </row>
    <row r="292" ht="14.25" customHeight="1">
      <c r="Q292" s="95"/>
      <c r="R292" s="95"/>
      <c r="AJ292" s="95"/>
      <c r="AK292" s="95"/>
      <c r="AL292" s="112"/>
      <c r="BC292" s="95"/>
      <c r="BD292" s="95"/>
    </row>
    <row r="293" ht="14.25" customHeight="1">
      <c r="Q293" s="95"/>
      <c r="R293" s="95"/>
      <c r="AJ293" s="95"/>
      <c r="AK293" s="95"/>
      <c r="AL293" s="112"/>
      <c r="BC293" s="95"/>
      <c r="BD293" s="95"/>
    </row>
    <row r="294" ht="14.25" customHeight="1">
      <c r="Q294" s="95"/>
      <c r="R294" s="95"/>
      <c r="AJ294" s="95"/>
      <c r="AK294" s="95"/>
      <c r="AL294" s="112"/>
      <c r="BC294" s="95"/>
      <c r="BD294" s="95"/>
    </row>
    <row r="295" ht="14.25" customHeight="1">
      <c r="Q295" s="95"/>
      <c r="R295" s="95"/>
      <c r="AJ295" s="95"/>
      <c r="AK295" s="95"/>
      <c r="AL295" s="112"/>
      <c r="BC295" s="95"/>
      <c r="BD295" s="95"/>
    </row>
    <row r="296" ht="14.25" customHeight="1">
      <c r="Q296" s="95"/>
      <c r="R296" s="95"/>
      <c r="AJ296" s="95"/>
      <c r="AK296" s="95"/>
      <c r="AL296" s="112"/>
      <c r="BC296" s="95"/>
      <c r="BD296" s="95"/>
    </row>
    <row r="297" ht="14.25" customHeight="1">
      <c r="Q297" s="95"/>
      <c r="R297" s="95"/>
      <c r="AJ297" s="95"/>
      <c r="AK297" s="95"/>
      <c r="AL297" s="112"/>
      <c r="BC297" s="95"/>
      <c r="BD297" s="95"/>
    </row>
    <row r="298" ht="14.25" customHeight="1">
      <c r="Q298" s="95"/>
      <c r="R298" s="95"/>
      <c r="AJ298" s="95"/>
      <c r="AK298" s="95"/>
      <c r="AL298" s="112"/>
      <c r="BC298" s="95"/>
      <c r="BD298" s="95"/>
    </row>
    <row r="299" ht="14.25" customHeight="1">
      <c r="Q299" s="95"/>
      <c r="R299" s="95"/>
      <c r="AJ299" s="95"/>
      <c r="AK299" s="95"/>
      <c r="AL299" s="112"/>
      <c r="BC299" s="95"/>
      <c r="BD299" s="95"/>
    </row>
    <row r="300" ht="14.25" customHeight="1">
      <c r="Q300" s="95"/>
      <c r="R300" s="95"/>
      <c r="AJ300" s="95"/>
      <c r="AK300" s="95"/>
      <c r="AL300" s="112"/>
      <c r="BC300" s="95"/>
      <c r="BD300" s="95"/>
    </row>
    <row r="301" ht="14.25" customHeight="1">
      <c r="Q301" s="95"/>
      <c r="R301" s="95"/>
      <c r="AJ301" s="95"/>
      <c r="AK301" s="95"/>
      <c r="AL301" s="112"/>
      <c r="BC301" s="95"/>
      <c r="BD301" s="95"/>
    </row>
    <row r="302" ht="14.25" customHeight="1">
      <c r="Q302" s="95"/>
      <c r="R302" s="95"/>
      <c r="AJ302" s="95"/>
      <c r="AK302" s="95"/>
      <c r="AL302" s="112"/>
      <c r="BC302" s="95"/>
      <c r="BD302" s="95"/>
    </row>
    <row r="303" ht="14.25" customHeight="1">
      <c r="Q303" s="95"/>
      <c r="R303" s="95"/>
      <c r="AJ303" s="95"/>
      <c r="AK303" s="95"/>
      <c r="AL303" s="112"/>
      <c r="BC303" s="95"/>
      <c r="BD303" s="95"/>
    </row>
    <row r="304" ht="14.25" customHeight="1">
      <c r="Q304" s="95"/>
      <c r="R304" s="95"/>
      <c r="AJ304" s="95"/>
      <c r="AK304" s="95"/>
      <c r="AL304" s="112"/>
      <c r="BC304" s="95"/>
      <c r="BD304" s="95"/>
    </row>
    <row r="305" ht="14.25" customHeight="1">
      <c r="Q305" s="95"/>
      <c r="R305" s="95"/>
      <c r="AJ305" s="95"/>
      <c r="AK305" s="95"/>
      <c r="AL305" s="112"/>
      <c r="BC305" s="95"/>
      <c r="BD305" s="95"/>
    </row>
    <row r="306" ht="14.25" customHeight="1">
      <c r="Q306" s="95"/>
      <c r="R306" s="95"/>
      <c r="AJ306" s="95"/>
      <c r="AK306" s="95"/>
      <c r="AL306" s="112"/>
      <c r="BC306" s="95"/>
      <c r="BD306" s="95"/>
    </row>
    <row r="307" ht="14.25" customHeight="1">
      <c r="Q307" s="95"/>
      <c r="R307" s="95"/>
      <c r="AJ307" s="95"/>
      <c r="AK307" s="95"/>
      <c r="AL307" s="112"/>
      <c r="BC307" s="95"/>
      <c r="BD307" s="95"/>
    </row>
    <row r="308" ht="14.25" customHeight="1">
      <c r="Q308" s="95"/>
      <c r="R308" s="95"/>
      <c r="AJ308" s="95"/>
      <c r="AK308" s="95"/>
      <c r="AL308" s="112"/>
      <c r="BC308" s="95"/>
      <c r="BD308" s="95"/>
    </row>
    <row r="309" ht="14.25" customHeight="1">
      <c r="Q309" s="95"/>
      <c r="R309" s="95"/>
      <c r="AJ309" s="95"/>
      <c r="AK309" s="95"/>
      <c r="AL309" s="112"/>
      <c r="BC309" s="95"/>
      <c r="BD309" s="95"/>
    </row>
    <row r="310" ht="14.25" customHeight="1">
      <c r="Q310" s="95"/>
      <c r="R310" s="95"/>
      <c r="AJ310" s="95"/>
      <c r="AK310" s="95"/>
      <c r="AL310" s="112"/>
      <c r="BC310" s="95"/>
      <c r="BD310" s="95"/>
    </row>
    <row r="311" ht="14.25" customHeight="1">
      <c r="Q311" s="95"/>
      <c r="R311" s="95"/>
      <c r="AJ311" s="95"/>
      <c r="AK311" s="95"/>
      <c r="AL311" s="112"/>
      <c r="BC311" s="95"/>
      <c r="BD311" s="95"/>
    </row>
    <row r="312" ht="14.25" customHeight="1">
      <c r="Q312" s="95"/>
      <c r="R312" s="95"/>
      <c r="AJ312" s="95"/>
      <c r="AK312" s="95"/>
      <c r="AL312" s="112"/>
      <c r="BC312" s="95"/>
      <c r="BD312" s="95"/>
    </row>
    <row r="313" ht="14.25" customHeight="1">
      <c r="Q313" s="95"/>
      <c r="R313" s="95"/>
      <c r="AJ313" s="95"/>
      <c r="AK313" s="95"/>
      <c r="AL313" s="112"/>
      <c r="BC313" s="95"/>
      <c r="BD313" s="95"/>
    </row>
    <row r="314" ht="14.25" customHeight="1">
      <c r="Q314" s="95"/>
      <c r="R314" s="95"/>
      <c r="AJ314" s="95"/>
      <c r="AK314" s="95"/>
      <c r="AL314" s="112"/>
      <c r="BC314" s="95"/>
      <c r="BD314" s="95"/>
    </row>
    <row r="315" ht="14.25" customHeight="1">
      <c r="Q315" s="95"/>
      <c r="R315" s="95"/>
      <c r="AJ315" s="95"/>
      <c r="AK315" s="95"/>
      <c r="AL315" s="112"/>
      <c r="BC315" s="95"/>
      <c r="BD315" s="95"/>
    </row>
    <row r="316" ht="14.25" customHeight="1">
      <c r="Q316" s="95"/>
      <c r="R316" s="95"/>
      <c r="AJ316" s="95"/>
      <c r="AK316" s="95"/>
      <c r="AL316" s="112"/>
      <c r="BC316" s="95"/>
      <c r="BD316" s="95"/>
    </row>
    <row r="317" ht="14.25" customHeight="1">
      <c r="Q317" s="95"/>
      <c r="R317" s="95"/>
      <c r="AJ317" s="95"/>
      <c r="AK317" s="95"/>
      <c r="AL317" s="112"/>
      <c r="BC317" s="95"/>
      <c r="BD317" s="95"/>
    </row>
    <row r="318" ht="14.25" customHeight="1">
      <c r="Q318" s="95"/>
      <c r="R318" s="95"/>
      <c r="AJ318" s="95"/>
      <c r="AK318" s="95"/>
      <c r="AL318" s="112"/>
      <c r="BC318" s="95"/>
      <c r="BD318" s="95"/>
    </row>
    <row r="319" ht="14.25" customHeight="1">
      <c r="Q319" s="95"/>
      <c r="R319" s="95"/>
      <c r="AJ319" s="95"/>
      <c r="AK319" s="95"/>
      <c r="AL319" s="112"/>
      <c r="BC319" s="95"/>
      <c r="BD319" s="95"/>
    </row>
    <row r="320" ht="14.25" customHeight="1">
      <c r="Q320" s="95"/>
      <c r="R320" s="95"/>
      <c r="AJ320" s="95"/>
      <c r="AK320" s="95"/>
      <c r="AL320" s="112"/>
      <c r="BC320" s="95"/>
      <c r="BD320" s="95"/>
    </row>
    <row r="321" ht="14.25" customHeight="1">
      <c r="Q321" s="95"/>
      <c r="R321" s="95"/>
      <c r="AJ321" s="95"/>
      <c r="AK321" s="95"/>
      <c r="AL321" s="112"/>
      <c r="BC321" s="95"/>
      <c r="BD321" s="95"/>
    </row>
    <row r="322" ht="14.25" customHeight="1">
      <c r="Q322" s="95"/>
      <c r="R322" s="95"/>
      <c r="AJ322" s="95"/>
      <c r="AK322" s="95"/>
      <c r="AL322" s="112"/>
      <c r="BC322" s="95"/>
      <c r="BD322" s="95"/>
    </row>
    <row r="323" ht="14.25" customHeight="1">
      <c r="Q323" s="95"/>
      <c r="R323" s="95"/>
      <c r="AJ323" s="95"/>
      <c r="AK323" s="95"/>
      <c r="AL323" s="112"/>
      <c r="BC323" s="95"/>
      <c r="BD323" s="95"/>
    </row>
    <row r="324" ht="14.25" customHeight="1">
      <c r="Q324" s="95"/>
      <c r="R324" s="95"/>
      <c r="AJ324" s="95"/>
      <c r="AK324" s="95"/>
      <c r="AL324" s="112"/>
      <c r="BC324" s="95"/>
      <c r="BD324" s="95"/>
    </row>
    <row r="325" ht="14.25" customHeight="1">
      <c r="Q325" s="95"/>
      <c r="R325" s="95"/>
      <c r="AJ325" s="95"/>
      <c r="AK325" s="95"/>
      <c r="AL325" s="112"/>
      <c r="BC325" s="95"/>
      <c r="BD325" s="95"/>
    </row>
    <row r="326" ht="14.25" customHeight="1">
      <c r="Q326" s="95"/>
      <c r="R326" s="95"/>
      <c r="AJ326" s="95"/>
      <c r="AK326" s="95"/>
      <c r="AL326" s="112"/>
      <c r="BC326" s="95"/>
      <c r="BD326" s="95"/>
    </row>
    <row r="327" ht="14.25" customHeight="1">
      <c r="Q327" s="95"/>
      <c r="R327" s="95"/>
      <c r="AJ327" s="95"/>
      <c r="AK327" s="95"/>
      <c r="AL327" s="112"/>
      <c r="BC327" s="95"/>
      <c r="BD327" s="95"/>
    </row>
    <row r="328" ht="14.25" customHeight="1">
      <c r="Q328" s="95"/>
      <c r="R328" s="95"/>
      <c r="AJ328" s="95"/>
      <c r="AK328" s="95"/>
      <c r="AL328" s="112"/>
      <c r="BC328" s="95"/>
      <c r="BD328" s="95"/>
    </row>
    <row r="329" ht="14.25" customHeight="1">
      <c r="Q329" s="95"/>
      <c r="R329" s="95"/>
      <c r="AJ329" s="95"/>
      <c r="AK329" s="95"/>
      <c r="AL329" s="112"/>
      <c r="BC329" s="95"/>
      <c r="BD329" s="95"/>
    </row>
    <row r="330" ht="14.25" customHeight="1">
      <c r="Q330" s="95"/>
      <c r="R330" s="95"/>
      <c r="AJ330" s="95"/>
      <c r="AK330" s="95"/>
      <c r="AL330" s="112"/>
      <c r="BC330" s="95"/>
      <c r="BD330" s="95"/>
    </row>
    <row r="331" ht="14.25" customHeight="1">
      <c r="Q331" s="95"/>
      <c r="R331" s="95"/>
      <c r="AJ331" s="95"/>
      <c r="AK331" s="95"/>
      <c r="AL331" s="112"/>
      <c r="BC331" s="95"/>
      <c r="BD331" s="95"/>
    </row>
    <row r="332" ht="14.25" customHeight="1">
      <c r="Q332" s="95"/>
      <c r="R332" s="95"/>
      <c r="AJ332" s="95"/>
      <c r="AK332" s="95"/>
      <c r="AL332" s="112"/>
      <c r="BC332" s="95"/>
      <c r="BD332" s="95"/>
    </row>
    <row r="333" ht="14.25" customHeight="1">
      <c r="Q333" s="95"/>
      <c r="R333" s="95"/>
      <c r="AJ333" s="95"/>
      <c r="AK333" s="95"/>
      <c r="AL333" s="112"/>
      <c r="BC333" s="95"/>
      <c r="BD333" s="95"/>
    </row>
    <row r="334" ht="14.25" customHeight="1">
      <c r="Q334" s="95"/>
      <c r="R334" s="95"/>
      <c r="AJ334" s="95"/>
      <c r="AK334" s="95"/>
      <c r="AL334" s="112"/>
      <c r="BC334" s="95"/>
      <c r="BD334" s="95"/>
    </row>
    <row r="335" ht="14.25" customHeight="1">
      <c r="Q335" s="95"/>
      <c r="R335" s="95"/>
      <c r="AJ335" s="95"/>
      <c r="AK335" s="95"/>
      <c r="AL335" s="112"/>
      <c r="BC335" s="95"/>
      <c r="BD335" s="95"/>
    </row>
    <row r="336" ht="14.25" customHeight="1">
      <c r="Q336" s="95"/>
      <c r="R336" s="95"/>
      <c r="AJ336" s="95"/>
      <c r="AK336" s="95"/>
      <c r="AL336" s="112"/>
      <c r="BC336" s="95"/>
      <c r="BD336" s="95"/>
    </row>
    <row r="337" ht="14.25" customHeight="1">
      <c r="Q337" s="95"/>
      <c r="R337" s="95"/>
      <c r="AJ337" s="95"/>
      <c r="AK337" s="95"/>
      <c r="AL337" s="112"/>
      <c r="BC337" s="95"/>
      <c r="BD337" s="95"/>
    </row>
    <row r="338" ht="14.25" customHeight="1">
      <c r="Q338" s="95"/>
      <c r="R338" s="95"/>
      <c r="AJ338" s="95"/>
      <c r="AK338" s="95"/>
      <c r="AL338" s="112"/>
      <c r="BC338" s="95"/>
      <c r="BD338" s="95"/>
    </row>
    <row r="339" ht="14.25" customHeight="1">
      <c r="Q339" s="95"/>
      <c r="R339" s="95"/>
      <c r="AJ339" s="95"/>
      <c r="AK339" s="95"/>
      <c r="AL339" s="112"/>
      <c r="BC339" s="95"/>
      <c r="BD339" s="95"/>
    </row>
    <row r="340" ht="14.25" customHeight="1">
      <c r="Q340" s="95"/>
      <c r="R340" s="95"/>
      <c r="AJ340" s="95"/>
      <c r="AK340" s="95"/>
      <c r="AL340" s="112"/>
      <c r="BC340" s="95"/>
      <c r="BD340" s="95"/>
    </row>
    <row r="341" ht="14.25" customHeight="1">
      <c r="Q341" s="95"/>
      <c r="R341" s="95"/>
      <c r="AJ341" s="95"/>
      <c r="AK341" s="95"/>
      <c r="AL341" s="112"/>
      <c r="BC341" s="95"/>
      <c r="BD341" s="95"/>
    </row>
    <row r="342" ht="14.25" customHeight="1">
      <c r="Q342" s="95"/>
      <c r="R342" s="95"/>
      <c r="AJ342" s="95"/>
      <c r="AK342" s="95"/>
      <c r="AL342" s="112"/>
      <c r="BC342" s="95"/>
      <c r="BD342" s="95"/>
    </row>
    <row r="343" ht="14.25" customHeight="1">
      <c r="Q343" s="95"/>
      <c r="R343" s="95"/>
      <c r="AJ343" s="95"/>
      <c r="AK343" s="95"/>
      <c r="AL343" s="112"/>
      <c r="BC343" s="95"/>
      <c r="BD343" s="95"/>
    </row>
    <row r="344" ht="14.25" customHeight="1">
      <c r="Q344" s="95"/>
      <c r="R344" s="95"/>
      <c r="AJ344" s="95"/>
      <c r="AK344" s="95"/>
      <c r="AL344" s="112"/>
      <c r="BC344" s="95"/>
      <c r="BD344" s="95"/>
    </row>
    <row r="345" ht="14.25" customHeight="1">
      <c r="Q345" s="95"/>
      <c r="R345" s="95"/>
      <c r="AJ345" s="95"/>
      <c r="AK345" s="95"/>
      <c r="AL345" s="112"/>
      <c r="BC345" s="95"/>
      <c r="BD345" s="95"/>
    </row>
    <row r="346" ht="14.25" customHeight="1">
      <c r="Q346" s="95"/>
      <c r="R346" s="95"/>
      <c r="AJ346" s="95"/>
      <c r="AK346" s="95"/>
      <c r="AL346" s="112"/>
      <c r="BC346" s="95"/>
      <c r="BD346" s="95"/>
    </row>
    <row r="347" ht="14.25" customHeight="1">
      <c r="Q347" s="95"/>
      <c r="R347" s="95"/>
      <c r="AJ347" s="95"/>
      <c r="AK347" s="95"/>
      <c r="AL347" s="112"/>
      <c r="BC347" s="95"/>
      <c r="BD347" s="95"/>
    </row>
    <row r="348" ht="14.25" customHeight="1">
      <c r="Q348" s="95"/>
      <c r="R348" s="95"/>
      <c r="AJ348" s="95"/>
      <c r="AK348" s="95"/>
      <c r="AL348" s="112"/>
      <c r="BC348" s="95"/>
      <c r="BD348" s="95"/>
    </row>
    <row r="349" ht="14.25" customHeight="1">
      <c r="Q349" s="95"/>
      <c r="R349" s="95"/>
      <c r="AJ349" s="95"/>
      <c r="AK349" s="95"/>
      <c r="AL349" s="112"/>
      <c r="BC349" s="95"/>
      <c r="BD349" s="95"/>
    </row>
    <row r="350" ht="14.25" customHeight="1">
      <c r="Q350" s="95"/>
      <c r="R350" s="95"/>
      <c r="AJ350" s="95"/>
      <c r="AK350" s="95"/>
      <c r="AL350" s="112"/>
      <c r="BC350" s="95"/>
      <c r="BD350" s="95"/>
    </row>
    <row r="351" ht="14.25" customHeight="1">
      <c r="Q351" s="95"/>
      <c r="R351" s="95"/>
      <c r="AJ351" s="95"/>
      <c r="AK351" s="95"/>
      <c r="AL351" s="112"/>
      <c r="BC351" s="95"/>
      <c r="BD351" s="95"/>
    </row>
    <row r="352" ht="14.25" customHeight="1">
      <c r="Q352" s="95"/>
      <c r="R352" s="95"/>
      <c r="AJ352" s="95"/>
      <c r="AK352" s="95"/>
      <c r="AL352" s="112"/>
      <c r="BC352" s="95"/>
      <c r="BD352" s="95"/>
    </row>
    <row r="353" ht="14.25" customHeight="1">
      <c r="Q353" s="95"/>
      <c r="R353" s="95"/>
      <c r="AJ353" s="95"/>
      <c r="AK353" s="95"/>
      <c r="AL353" s="112"/>
      <c r="BC353" s="95"/>
      <c r="BD353" s="95"/>
    </row>
    <row r="354" ht="14.25" customHeight="1">
      <c r="Q354" s="95"/>
      <c r="R354" s="95"/>
      <c r="AJ354" s="95"/>
      <c r="AK354" s="95"/>
      <c r="AL354" s="112"/>
      <c r="BC354" s="95"/>
      <c r="BD354" s="95"/>
    </row>
    <row r="355" ht="14.25" customHeight="1">
      <c r="Q355" s="95"/>
      <c r="R355" s="95"/>
      <c r="AJ355" s="95"/>
      <c r="AK355" s="95"/>
      <c r="AL355" s="112"/>
      <c r="BC355" s="95"/>
      <c r="BD355" s="95"/>
    </row>
    <row r="356" ht="14.25" customHeight="1">
      <c r="Q356" s="95"/>
      <c r="R356" s="95"/>
      <c r="AJ356" s="95"/>
      <c r="AK356" s="95"/>
      <c r="AL356" s="112"/>
      <c r="BC356" s="95"/>
      <c r="BD356" s="95"/>
    </row>
    <row r="357" ht="14.25" customHeight="1">
      <c r="Q357" s="95"/>
      <c r="R357" s="95"/>
      <c r="AJ357" s="95"/>
      <c r="AK357" s="95"/>
      <c r="AL357" s="112"/>
      <c r="BC357" s="95"/>
      <c r="BD357" s="95"/>
    </row>
    <row r="358" ht="14.25" customHeight="1">
      <c r="Q358" s="95"/>
      <c r="R358" s="95"/>
      <c r="AJ358" s="95"/>
      <c r="AK358" s="95"/>
      <c r="AL358" s="112"/>
      <c r="BC358" s="95"/>
      <c r="BD358" s="95"/>
    </row>
    <row r="359" ht="14.25" customHeight="1">
      <c r="Q359" s="95"/>
      <c r="R359" s="95"/>
      <c r="AJ359" s="95"/>
      <c r="AK359" s="95"/>
      <c r="AL359" s="112"/>
      <c r="BC359" s="95"/>
      <c r="BD359" s="95"/>
    </row>
    <row r="360" ht="14.25" customHeight="1">
      <c r="Q360" s="95"/>
      <c r="R360" s="95"/>
      <c r="AJ360" s="95"/>
      <c r="AK360" s="95"/>
      <c r="AL360" s="112"/>
      <c r="BC360" s="95"/>
      <c r="BD360" s="95"/>
    </row>
    <row r="361" ht="14.25" customHeight="1">
      <c r="Q361" s="95"/>
      <c r="R361" s="95"/>
      <c r="AJ361" s="95"/>
      <c r="AK361" s="95"/>
      <c r="AL361" s="112"/>
      <c r="BC361" s="95"/>
      <c r="BD361" s="95"/>
    </row>
    <row r="362" ht="14.25" customHeight="1">
      <c r="Q362" s="95"/>
      <c r="R362" s="95"/>
      <c r="AJ362" s="95"/>
      <c r="AK362" s="95"/>
      <c r="AL362" s="112"/>
      <c r="BC362" s="95"/>
      <c r="BD362" s="95"/>
    </row>
    <row r="363" ht="14.25" customHeight="1">
      <c r="Q363" s="95"/>
      <c r="R363" s="95"/>
      <c r="AJ363" s="95"/>
      <c r="AK363" s="95"/>
      <c r="AL363" s="112"/>
      <c r="BC363" s="95"/>
      <c r="BD363" s="95"/>
    </row>
    <row r="364" ht="14.25" customHeight="1">
      <c r="Q364" s="95"/>
      <c r="R364" s="95"/>
      <c r="AJ364" s="95"/>
      <c r="AK364" s="95"/>
      <c r="AL364" s="112"/>
      <c r="BC364" s="95"/>
      <c r="BD364" s="95"/>
    </row>
    <row r="365" ht="14.25" customHeight="1">
      <c r="Q365" s="95"/>
      <c r="R365" s="95"/>
      <c r="AJ365" s="95"/>
      <c r="AK365" s="95"/>
      <c r="AL365" s="112"/>
      <c r="BC365" s="95"/>
      <c r="BD365" s="95"/>
    </row>
    <row r="366" ht="14.25" customHeight="1">
      <c r="Q366" s="95"/>
      <c r="R366" s="95"/>
      <c r="AJ366" s="95"/>
      <c r="AK366" s="95"/>
      <c r="AL366" s="112"/>
      <c r="BC366" s="95"/>
      <c r="BD366" s="95"/>
    </row>
    <row r="367" ht="14.25" customHeight="1">
      <c r="Q367" s="95"/>
      <c r="R367" s="95"/>
      <c r="AJ367" s="95"/>
      <c r="AK367" s="95"/>
      <c r="AL367" s="112"/>
      <c r="BC367" s="95"/>
      <c r="BD367" s="95"/>
    </row>
    <row r="368" ht="14.25" customHeight="1">
      <c r="Q368" s="95"/>
      <c r="R368" s="95"/>
      <c r="AJ368" s="95"/>
      <c r="AK368" s="95"/>
      <c r="AL368" s="112"/>
      <c r="BC368" s="95"/>
      <c r="BD368" s="95"/>
    </row>
    <row r="369" ht="14.25" customHeight="1">
      <c r="Q369" s="95"/>
      <c r="R369" s="95"/>
      <c r="AJ369" s="95"/>
      <c r="AK369" s="95"/>
      <c r="AL369" s="112"/>
      <c r="BC369" s="95"/>
      <c r="BD369" s="95"/>
    </row>
    <row r="370" ht="14.25" customHeight="1">
      <c r="Q370" s="95"/>
      <c r="R370" s="95"/>
      <c r="AJ370" s="95"/>
      <c r="AK370" s="95"/>
      <c r="AL370" s="112"/>
      <c r="BC370" s="95"/>
      <c r="BD370" s="95"/>
    </row>
    <row r="371" ht="14.25" customHeight="1">
      <c r="Q371" s="95"/>
      <c r="R371" s="95"/>
      <c r="AJ371" s="95"/>
      <c r="AK371" s="95"/>
      <c r="AL371" s="112"/>
      <c r="BC371" s="95"/>
      <c r="BD371" s="95"/>
    </row>
    <row r="372" ht="14.25" customHeight="1">
      <c r="Q372" s="95"/>
      <c r="R372" s="95"/>
      <c r="AJ372" s="95"/>
      <c r="AK372" s="95"/>
      <c r="AL372" s="112"/>
      <c r="BC372" s="95"/>
      <c r="BD372" s="95"/>
    </row>
    <row r="373" ht="14.25" customHeight="1">
      <c r="Q373" s="95"/>
      <c r="R373" s="95"/>
      <c r="AJ373" s="95"/>
      <c r="AK373" s="95"/>
      <c r="AL373" s="112"/>
      <c r="BC373" s="95"/>
      <c r="BD373" s="95"/>
    </row>
    <row r="374" ht="14.25" customHeight="1">
      <c r="Q374" s="95"/>
      <c r="R374" s="95"/>
      <c r="AJ374" s="95"/>
      <c r="AK374" s="95"/>
      <c r="AL374" s="112"/>
      <c r="BC374" s="95"/>
      <c r="BD374" s="95"/>
    </row>
    <row r="375" ht="14.25" customHeight="1">
      <c r="Q375" s="95"/>
      <c r="R375" s="95"/>
      <c r="AJ375" s="95"/>
      <c r="AK375" s="95"/>
      <c r="AL375" s="112"/>
      <c r="BC375" s="95"/>
      <c r="BD375" s="95"/>
    </row>
    <row r="376" ht="14.25" customHeight="1">
      <c r="Q376" s="95"/>
      <c r="R376" s="95"/>
      <c r="AJ376" s="95"/>
      <c r="AK376" s="95"/>
      <c r="AL376" s="112"/>
      <c r="BC376" s="95"/>
      <c r="BD376" s="95"/>
    </row>
    <row r="377" ht="14.25" customHeight="1">
      <c r="Q377" s="95"/>
      <c r="R377" s="95"/>
      <c r="AJ377" s="95"/>
      <c r="AK377" s="95"/>
      <c r="AL377" s="112"/>
      <c r="BC377" s="95"/>
      <c r="BD377" s="95"/>
    </row>
    <row r="378" ht="14.25" customHeight="1">
      <c r="Q378" s="95"/>
      <c r="R378" s="95"/>
      <c r="AJ378" s="95"/>
      <c r="AK378" s="95"/>
      <c r="AL378" s="112"/>
      <c r="BC378" s="95"/>
      <c r="BD378" s="95"/>
    </row>
    <row r="379" ht="14.25" customHeight="1">
      <c r="Q379" s="95"/>
      <c r="R379" s="95"/>
      <c r="AJ379" s="95"/>
      <c r="AK379" s="95"/>
      <c r="AL379" s="112"/>
      <c r="BC379" s="95"/>
      <c r="BD379" s="95"/>
    </row>
    <row r="380" ht="14.25" customHeight="1">
      <c r="Q380" s="95"/>
      <c r="R380" s="95"/>
      <c r="AJ380" s="95"/>
      <c r="AK380" s="95"/>
      <c r="AL380" s="112"/>
      <c r="BC380" s="95"/>
      <c r="BD380" s="95"/>
    </row>
    <row r="381" ht="14.25" customHeight="1">
      <c r="Q381" s="95"/>
      <c r="R381" s="95"/>
      <c r="AJ381" s="95"/>
      <c r="AK381" s="95"/>
      <c r="AL381" s="112"/>
      <c r="BC381" s="95"/>
      <c r="BD381" s="95"/>
    </row>
    <row r="382" ht="14.25" customHeight="1">
      <c r="Q382" s="95"/>
      <c r="R382" s="95"/>
      <c r="AJ382" s="95"/>
      <c r="AK382" s="95"/>
      <c r="AL382" s="112"/>
      <c r="BC382" s="95"/>
      <c r="BD382" s="95"/>
    </row>
    <row r="383" ht="14.25" customHeight="1">
      <c r="Q383" s="95"/>
      <c r="R383" s="95"/>
      <c r="AJ383" s="95"/>
      <c r="AK383" s="95"/>
      <c r="AL383" s="112"/>
      <c r="BC383" s="95"/>
      <c r="BD383" s="95"/>
    </row>
    <row r="384" ht="14.25" customHeight="1">
      <c r="Q384" s="95"/>
      <c r="R384" s="95"/>
      <c r="AJ384" s="95"/>
      <c r="AK384" s="95"/>
      <c r="AL384" s="112"/>
      <c r="BC384" s="95"/>
      <c r="BD384" s="95"/>
    </row>
    <row r="385" ht="14.25" customHeight="1">
      <c r="Q385" s="95"/>
      <c r="R385" s="95"/>
      <c r="AJ385" s="95"/>
      <c r="AK385" s="95"/>
      <c r="AL385" s="112"/>
      <c r="BC385" s="95"/>
      <c r="BD385" s="95"/>
    </row>
    <row r="386" ht="14.25" customHeight="1">
      <c r="Q386" s="95"/>
      <c r="R386" s="95"/>
      <c r="AJ386" s="95"/>
      <c r="AK386" s="95"/>
      <c r="AL386" s="112"/>
      <c r="BC386" s="95"/>
      <c r="BD386" s="95"/>
    </row>
    <row r="387" ht="14.25" customHeight="1">
      <c r="Q387" s="95"/>
      <c r="R387" s="95"/>
      <c r="AJ387" s="95"/>
      <c r="AK387" s="95"/>
      <c r="AL387" s="112"/>
      <c r="BC387" s="95"/>
      <c r="BD387" s="95"/>
    </row>
    <row r="388" ht="14.25" customHeight="1">
      <c r="Q388" s="95"/>
      <c r="R388" s="95"/>
      <c r="AJ388" s="95"/>
      <c r="AK388" s="95"/>
      <c r="AL388" s="112"/>
      <c r="BC388" s="95"/>
      <c r="BD388" s="95"/>
    </row>
    <row r="389" ht="14.25" customHeight="1">
      <c r="Q389" s="95"/>
      <c r="R389" s="95"/>
      <c r="AJ389" s="95"/>
      <c r="AK389" s="95"/>
      <c r="AL389" s="112"/>
      <c r="BC389" s="95"/>
      <c r="BD389" s="95"/>
    </row>
    <row r="390" ht="14.25" customHeight="1">
      <c r="Q390" s="95"/>
      <c r="R390" s="95"/>
      <c r="AJ390" s="95"/>
      <c r="AK390" s="95"/>
      <c r="AL390" s="112"/>
      <c r="BC390" s="95"/>
      <c r="BD390" s="95"/>
    </row>
    <row r="391" ht="14.25" customHeight="1">
      <c r="Q391" s="95"/>
      <c r="R391" s="95"/>
      <c r="AJ391" s="95"/>
      <c r="AK391" s="95"/>
      <c r="AL391" s="112"/>
      <c r="BC391" s="95"/>
      <c r="BD391" s="95"/>
    </row>
    <row r="392" ht="14.25" customHeight="1">
      <c r="Q392" s="95"/>
      <c r="R392" s="95"/>
      <c r="AJ392" s="95"/>
      <c r="AK392" s="95"/>
      <c r="AL392" s="112"/>
      <c r="BC392" s="95"/>
      <c r="BD392" s="95"/>
    </row>
    <row r="393" ht="14.25" customHeight="1">
      <c r="Q393" s="95"/>
      <c r="R393" s="95"/>
      <c r="AJ393" s="95"/>
      <c r="AK393" s="95"/>
      <c r="AL393" s="112"/>
      <c r="BC393" s="95"/>
      <c r="BD393" s="95"/>
    </row>
    <row r="394" ht="14.25" customHeight="1">
      <c r="Q394" s="95"/>
      <c r="R394" s="95"/>
      <c r="AJ394" s="95"/>
      <c r="AK394" s="95"/>
      <c r="AL394" s="112"/>
      <c r="BC394" s="95"/>
      <c r="BD394" s="95"/>
    </row>
    <row r="395" ht="14.25" customHeight="1">
      <c r="Q395" s="95"/>
      <c r="R395" s="95"/>
      <c r="AJ395" s="95"/>
      <c r="AK395" s="95"/>
      <c r="AL395" s="112"/>
      <c r="BC395" s="95"/>
      <c r="BD395" s="95"/>
    </row>
    <row r="396" ht="14.25" customHeight="1">
      <c r="Q396" s="95"/>
      <c r="R396" s="95"/>
      <c r="AJ396" s="95"/>
      <c r="AK396" s="95"/>
      <c r="AL396" s="112"/>
      <c r="BC396" s="95"/>
      <c r="BD396" s="95"/>
    </row>
    <row r="397" ht="14.25" customHeight="1">
      <c r="Q397" s="95"/>
      <c r="R397" s="95"/>
      <c r="AJ397" s="95"/>
      <c r="AK397" s="95"/>
      <c r="AL397" s="112"/>
      <c r="BC397" s="95"/>
      <c r="BD397" s="95"/>
    </row>
    <row r="398" ht="14.25" customHeight="1">
      <c r="Q398" s="95"/>
      <c r="R398" s="95"/>
      <c r="AJ398" s="95"/>
      <c r="AK398" s="95"/>
      <c r="AL398" s="112"/>
      <c r="BC398" s="95"/>
      <c r="BD398" s="95"/>
    </row>
    <row r="399" ht="14.25" customHeight="1">
      <c r="Q399" s="95"/>
      <c r="R399" s="95"/>
      <c r="AJ399" s="95"/>
      <c r="AK399" s="95"/>
      <c r="AL399" s="112"/>
      <c r="BC399" s="95"/>
      <c r="BD399" s="95"/>
    </row>
    <row r="400" ht="14.25" customHeight="1">
      <c r="Q400" s="95"/>
      <c r="R400" s="95"/>
      <c r="AJ400" s="95"/>
      <c r="AK400" s="95"/>
      <c r="AL400" s="112"/>
      <c r="BC400" s="95"/>
      <c r="BD400" s="95"/>
    </row>
    <row r="401" ht="14.25" customHeight="1">
      <c r="Q401" s="95"/>
      <c r="R401" s="95"/>
      <c r="AJ401" s="95"/>
      <c r="AK401" s="95"/>
      <c r="AL401" s="112"/>
      <c r="BC401" s="95"/>
      <c r="BD401" s="95"/>
    </row>
    <row r="402" ht="14.25" customHeight="1">
      <c r="Q402" s="95"/>
      <c r="R402" s="95"/>
      <c r="AJ402" s="95"/>
      <c r="AK402" s="95"/>
      <c r="AL402" s="112"/>
      <c r="BC402" s="95"/>
      <c r="BD402" s="95"/>
    </row>
    <row r="403" ht="14.25" customHeight="1">
      <c r="Q403" s="95"/>
      <c r="R403" s="95"/>
      <c r="AJ403" s="95"/>
      <c r="AK403" s="95"/>
      <c r="AL403" s="112"/>
      <c r="BC403" s="95"/>
      <c r="BD403" s="95"/>
    </row>
    <row r="404" ht="14.25" customHeight="1">
      <c r="Q404" s="95"/>
      <c r="R404" s="95"/>
      <c r="AJ404" s="95"/>
      <c r="AK404" s="95"/>
      <c r="AL404" s="112"/>
      <c r="BC404" s="95"/>
      <c r="BD404" s="95"/>
    </row>
    <row r="405" ht="14.25" customHeight="1">
      <c r="Q405" s="95"/>
      <c r="R405" s="95"/>
      <c r="AJ405" s="95"/>
      <c r="AK405" s="95"/>
      <c r="AL405" s="112"/>
      <c r="BC405" s="95"/>
      <c r="BD405" s="95"/>
    </row>
    <row r="406" ht="14.25" customHeight="1">
      <c r="Q406" s="95"/>
      <c r="R406" s="95"/>
      <c r="AJ406" s="95"/>
      <c r="AK406" s="95"/>
      <c r="AL406" s="112"/>
      <c r="BC406" s="95"/>
      <c r="BD406" s="95"/>
    </row>
    <row r="407" ht="14.25" customHeight="1">
      <c r="Q407" s="95"/>
      <c r="R407" s="95"/>
      <c r="AJ407" s="95"/>
      <c r="AK407" s="95"/>
      <c r="AL407" s="112"/>
      <c r="BC407" s="95"/>
      <c r="BD407" s="95"/>
    </row>
    <row r="408" ht="14.25" customHeight="1">
      <c r="Q408" s="95"/>
      <c r="R408" s="95"/>
      <c r="AJ408" s="95"/>
      <c r="AK408" s="95"/>
      <c r="AL408" s="112"/>
      <c r="BC408" s="95"/>
      <c r="BD408" s="95"/>
    </row>
    <row r="409" ht="14.25" customHeight="1">
      <c r="Q409" s="95"/>
      <c r="R409" s="95"/>
      <c r="AJ409" s="95"/>
      <c r="AK409" s="95"/>
      <c r="AL409" s="112"/>
      <c r="BC409" s="95"/>
      <c r="BD409" s="95"/>
    </row>
    <row r="410" ht="14.25" customHeight="1">
      <c r="Q410" s="95"/>
      <c r="R410" s="95"/>
      <c r="AJ410" s="95"/>
      <c r="AK410" s="95"/>
      <c r="AL410" s="112"/>
      <c r="BC410" s="95"/>
      <c r="BD410" s="95"/>
    </row>
    <row r="411" ht="14.25" customHeight="1">
      <c r="Q411" s="95"/>
      <c r="R411" s="95"/>
      <c r="AJ411" s="95"/>
      <c r="AK411" s="95"/>
      <c r="AL411" s="112"/>
      <c r="BC411" s="95"/>
      <c r="BD411" s="95"/>
    </row>
    <row r="412" ht="14.25" customHeight="1">
      <c r="Q412" s="95"/>
      <c r="R412" s="95"/>
      <c r="AJ412" s="95"/>
      <c r="AK412" s="95"/>
      <c r="AL412" s="112"/>
      <c r="BC412" s="95"/>
      <c r="BD412" s="95"/>
    </row>
    <row r="413" ht="14.25" customHeight="1">
      <c r="Q413" s="95"/>
      <c r="R413" s="95"/>
      <c r="AJ413" s="95"/>
      <c r="AK413" s="95"/>
      <c r="AL413" s="112"/>
      <c r="BC413" s="95"/>
      <c r="BD413" s="95"/>
    </row>
    <row r="414" ht="14.25" customHeight="1">
      <c r="Q414" s="95"/>
      <c r="R414" s="95"/>
      <c r="AJ414" s="95"/>
      <c r="AK414" s="95"/>
      <c r="AL414" s="112"/>
      <c r="BC414" s="95"/>
      <c r="BD414" s="95"/>
    </row>
    <row r="415" ht="14.25" customHeight="1">
      <c r="Q415" s="95"/>
      <c r="R415" s="95"/>
      <c r="AJ415" s="95"/>
      <c r="AK415" s="95"/>
      <c r="AL415" s="112"/>
      <c r="BC415" s="95"/>
      <c r="BD415" s="95"/>
    </row>
    <row r="416" ht="14.25" customHeight="1">
      <c r="Q416" s="95"/>
      <c r="R416" s="95"/>
      <c r="AJ416" s="95"/>
      <c r="AK416" s="95"/>
      <c r="AL416" s="112"/>
      <c r="BC416" s="95"/>
      <c r="BD416" s="95"/>
    </row>
    <row r="417" ht="14.25" customHeight="1">
      <c r="Q417" s="95"/>
      <c r="R417" s="95"/>
      <c r="AJ417" s="95"/>
      <c r="AK417" s="95"/>
      <c r="AL417" s="112"/>
      <c r="BC417" s="95"/>
      <c r="BD417" s="95"/>
    </row>
    <row r="418" ht="14.25" customHeight="1">
      <c r="Q418" s="95"/>
      <c r="R418" s="95"/>
      <c r="AJ418" s="95"/>
      <c r="AK418" s="95"/>
      <c r="AL418" s="112"/>
      <c r="BC418" s="95"/>
      <c r="BD418" s="95"/>
    </row>
    <row r="419" ht="14.25" customHeight="1">
      <c r="Q419" s="95"/>
      <c r="R419" s="95"/>
      <c r="AJ419" s="95"/>
      <c r="AK419" s="95"/>
      <c r="AL419" s="112"/>
      <c r="BC419" s="95"/>
      <c r="BD419" s="95"/>
    </row>
    <row r="420" ht="14.25" customHeight="1">
      <c r="Q420" s="95"/>
      <c r="R420" s="95"/>
      <c r="AJ420" s="95"/>
      <c r="AK420" s="95"/>
      <c r="AL420" s="112"/>
      <c r="BC420" s="95"/>
      <c r="BD420" s="95"/>
    </row>
    <row r="421" ht="14.25" customHeight="1">
      <c r="Q421" s="95"/>
      <c r="R421" s="95"/>
      <c r="AJ421" s="95"/>
      <c r="AK421" s="95"/>
      <c r="AL421" s="112"/>
      <c r="BC421" s="95"/>
      <c r="BD421" s="95"/>
    </row>
    <row r="422" ht="14.25" customHeight="1">
      <c r="Q422" s="95"/>
      <c r="R422" s="95"/>
      <c r="AJ422" s="95"/>
      <c r="AK422" s="95"/>
      <c r="AL422" s="112"/>
      <c r="BC422" s="95"/>
      <c r="BD422" s="95"/>
    </row>
    <row r="423" ht="14.25" customHeight="1">
      <c r="Q423" s="95"/>
      <c r="R423" s="95"/>
      <c r="AJ423" s="95"/>
      <c r="AK423" s="95"/>
      <c r="AL423" s="112"/>
      <c r="BC423" s="95"/>
      <c r="BD423" s="95"/>
    </row>
    <row r="424" ht="14.25" customHeight="1">
      <c r="Q424" s="95"/>
      <c r="R424" s="95"/>
      <c r="AJ424" s="95"/>
      <c r="AK424" s="95"/>
      <c r="AL424" s="112"/>
      <c r="BC424" s="95"/>
      <c r="BD424" s="95"/>
    </row>
    <row r="425" ht="14.25" customHeight="1">
      <c r="Q425" s="95"/>
      <c r="R425" s="95"/>
      <c r="AJ425" s="95"/>
      <c r="AK425" s="95"/>
      <c r="AL425" s="112"/>
      <c r="BC425" s="95"/>
      <c r="BD425" s="95"/>
    </row>
    <row r="426" ht="14.25" customHeight="1">
      <c r="Q426" s="95"/>
      <c r="R426" s="95"/>
      <c r="AJ426" s="95"/>
      <c r="AK426" s="95"/>
      <c r="AL426" s="112"/>
      <c r="BC426" s="95"/>
      <c r="BD426" s="95"/>
    </row>
    <row r="427" ht="14.25" customHeight="1">
      <c r="Q427" s="95"/>
      <c r="R427" s="95"/>
      <c r="AJ427" s="95"/>
      <c r="AK427" s="95"/>
      <c r="AL427" s="112"/>
      <c r="BC427" s="95"/>
      <c r="BD427" s="95"/>
    </row>
    <row r="428" ht="14.25" customHeight="1">
      <c r="Q428" s="95"/>
      <c r="R428" s="95"/>
      <c r="AJ428" s="95"/>
      <c r="AK428" s="95"/>
      <c r="AL428" s="112"/>
      <c r="BC428" s="95"/>
      <c r="BD428" s="95"/>
    </row>
    <row r="429" ht="14.25" customHeight="1">
      <c r="Q429" s="95"/>
      <c r="R429" s="95"/>
      <c r="AJ429" s="95"/>
      <c r="AK429" s="95"/>
      <c r="AL429" s="112"/>
      <c r="BC429" s="95"/>
      <c r="BD429" s="95"/>
    </row>
    <row r="430" ht="14.25" customHeight="1">
      <c r="Q430" s="95"/>
      <c r="R430" s="95"/>
      <c r="AJ430" s="95"/>
      <c r="AK430" s="95"/>
      <c r="AL430" s="112"/>
      <c r="BC430" s="95"/>
      <c r="BD430" s="95"/>
    </row>
    <row r="431" ht="14.25" customHeight="1">
      <c r="Q431" s="95"/>
      <c r="R431" s="95"/>
      <c r="AJ431" s="95"/>
      <c r="AK431" s="95"/>
      <c r="AL431" s="112"/>
      <c r="BC431" s="95"/>
      <c r="BD431" s="95"/>
    </row>
    <row r="432" ht="14.25" customHeight="1">
      <c r="Q432" s="95"/>
      <c r="R432" s="95"/>
      <c r="AJ432" s="95"/>
      <c r="AK432" s="95"/>
      <c r="AL432" s="112"/>
      <c r="BC432" s="95"/>
      <c r="BD432" s="95"/>
    </row>
    <row r="433" ht="14.25" customHeight="1">
      <c r="Q433" s="95"/>
      <c r="R433" s="95"/>
      <c r="AJ433" s="95"/>
      <c r="AK433" s="95"/>
      <c r="AL433" s="112"/>
      <c r="BC433" s="95"/>
      <c r="BD433" s="95"/>
    </row>
    <row r="434" ht="14.25" customHeight="1">
      <c r="Q434" s="95"/>
      <c r="R434" s="95"/>
      <c r="AJ434" s="95"/>
      <c r="AK434" s="95"/>
      <c r="AL434" s="112"/>
      <c r="BC434" s="95"/>
      <c r="BD434" s="95"/>
    </row>
    <row r="435" ht="14.25" customHeight="1">
      <c r="Q435" s="95"/>
      <c r="R435" s="95"/>
      <c r="AJ435" s="95"/>
      <c r="AK435" s="95"/>
      <c r="AL435" s="112"/>
      <c r="BC435" s="95"/>
      <c r="BD435" s="95"/>
    </row>
    <row r="436" ht="14.25" customHeight="1">
      <c r="Q436" s="95"/>
      <c r="R436" s="95"/>
      <c r="AJ436" s="95"/>
      <c r="AK436" s="95"/>
      <c r="AL436" s="112"/>
      <c r="BC436" s="95"/>
      <c r="BD436" s="95"/>
    </row>
    <row r="437" ht="14.25" customHeight="1">
      <c r="Q437" s="95"/>
      <c r="R437" s="95"/>
      <c r="AJ437" s="95"/>
      <c r="AK437" s="95"/>
      <c r="AL437" s="112"/>
      <c r="BC437" s="95"/>
      <c r="BD437" s="95"/>
    </row>
    <row r="438" ht="14.25" customHeight="1">
      <c r="Q438" s="95"/>
      <c r="R438" s="95"/>
      <c r="AJ438" s="95"/>
      <c r="AK438" s="95"/>
      <c r="AL438" s="112"/>
      <c r="BC438" s="95"/>
      <c r="BD438" s="95"/>
    </row>
    <row r="439" ht="14.25" customHeight="1">
      <c r="Q439" s="95"/>
      <c r="R439" s="95"/>
      <c r="AJ439" s="95"/>
      <c r="AK439" s="95"/>
      <c r="AL439" s="112"/>
      <c r="BC439" s="95"/>
      <c r="BD439" s="95"/>
    </row>
    <row r="440" ht="14.25" customHeight="1">
      <c r="Q440" s="95"/>
      <c r="R440" s="95"/>
      <c r="AJ440" s="95"/>
      <c r="AK440" s="95"/>
      <c r="AL440" s="112"/>
      <c r="BC440" s="95"/>
      <c r="BD440" s="95"/>
    </row>
    <row r="441" ht="14.25" customHeight="1">
      <c r="Q441" s="95"/>
      <c r="R441" s="95"/>
      <c r="AJ441" s="95"/>
      <c r="AK441" s="95"/>
      <c r="AL441" s="112"/>
      <c r="BC441" s="95"/>
      <c r="BD441" s="95"/>
    </row>
    <row r="442" ht="14.25" customHeight="1">
      <c r="Q442" s="95"/>
      <c r="R442" s="95"/>
      <c r="AJ442" s="95"/>
      <c r="AK442" s="95"/>
      <c r="AL442" s="112"/>
      <c r="BC442" s="95"/>
      <c r="BD442" s="95"/>
    </row>
    <row r="443" ht="14.25" customHeight="1">
      <c r="Q443" s="95"/>
      <c r="R443" s="95"/>
      <c r="AJ443" s="95"/>
      <c r="AK443" s="95"/>
      <c r="AL443" s="112"/>
      <c r="BC443" s="95"/>
      <c r="BD443" s="95"/>
    </row>
    <row r="444" ht="14.25" customHeight="1">
      <c r="Q444" s="95"/>
      <c r="R444" s="95"/>
      <c r="AJ444" s="95"/>
      <c r="AK444" s="95"/>
      <c r="AL444" s="112"/>
      <c r="BC444" s="95"/>
      <c r="BD444" s="95"/>
    </row>
    <row r="445" ht="14.25" customHeight="1">
      <c r="Q445" s="95"/>
      <c r="R445" s="95"/>
      <c r="AJ445" s="95"/>
      <c r="AK445" s="95"/>
      <c r="AL445" s="112"/>
      <c r="BC445" s="95"/>
      <c r="BD445" s="95"/>
    </row>
    <row r="446" ht="14.25" customHeight="1">
      <c r="Q446" s="95"/>
      <c r="R446" s="95"/>
      <c r="AJ446" s="95"/>
      <c r="AK446" s="95"/>
      <c r="AL446" s="112"/>
      <c r="BC446" s="95"/>
      <c r="BD446" s="95"/>
    </row>
    <row r="447" ht="14.25" customHeight="1">
      <c r="Q447" s="95"/>
      <c r="R447" s="95"/>
      <c r="AJ447" s="95"/>
      <c r="AK447" s="95"/>
      <c r="AL447" s="112"/>
      <c r="BC447" s="95"/>
      <c r="BD447" s="95"/>
    </row>
    <row r="448" ht="14.25" customHeight="1">
      <c r="Q448" s="95"/>
      <c r="R448" s="95"/>
      <c r="AJ448" s="95"/>
      <c r="AK448" s="95"/>
      <c r="AL448" s="112"/>
      <c r="BC448" s="95"/>
      <c r="BD448" s="95"/>
    </row>
    <row r="449" ht="14.25" customHeight="1">
      <c r="Q449" s="95"/>
      <c r="R449" s="95"/>
      <c r="AJ449" s="95"/>
      <c r="AK449" s="95"/>
      <c r="AL449" s="112"/>
      <c r="BC449" s="95"/>
      <c r="BD449" s="95"/>
    </row>
    <row r="450" ht="14.25" customHeight="1">
      <c r="Q450" s="95"/>
      <c r="R450" s="95"/>
      <c r="AJ450" s="95"/>
      <c r="AK450" s="95"/>
      <c r="AL450" s="112"/>
      <c r="BC450" s="95"/>
      <c r="BD450" s="95"/>
    </row>
    <row r="451" ht="14.25" customHeight="1">
      <c r="Q451" s="95"/>
      <c r="R451" s="95"/>
      <c r="AJ451" s="95"/>
      <c r="AK451" s="95"/>
      <c r="AL451" s="112"/>
      <c r="BC451" s="95"/>
      <c r="BD451" s="95"/>
    </row>
    <row r="452" ht="14.25" customHeight="1">
      <c r="Q452" s="95"/>
      <c r="R452" s="95"/>
      <c r="AJ452" s="95"/>
      <c r="AK452" s="95"/>
      <c r="AL452" s="112"/>
      <c r="BC452" s="95"/>
      <c r="BD452" s="95"/>
    </row>
    <row r="453" ht="14.25" customHeight="1">
      <c r="Q453" s="95"/>
      <c r="R453" s="95"/>
      <c r="AJ453" s="95"/>
      <c r="AK453" s="95"/>
      <c r="AL453" s="112"/>
      <c r="BC453" s="95"/>
      <c r="BD453" s="95"/>
    </row>
    <row r="454" ht="14.25" customHeight="1">
      <c r="Q454" s="95"/>
      <c r="R454" s="95"/>
      <c r="AJ454" s="95"/>
      <c r="AK454" s="95"/>
      <c r="AL454" s="112"/>
      <c r="BC454" s="95"/>
      <c r="BD454" s="95"/>
    </row>
    <row r="455" ht="14.25" customHeight="1">
      <c r="Q455" s="95"/>
      <c r="R455" s="95"/>
      <c r="AJ455" s="95"/>
      <c r="AK455" s="95"/>
      <c r="AL455" s="112"/>
      <c r="BC455" s="95"/>
      <c r="BD455" s="95"/>
    </row>
    <row r="456" ht="14.25" customHeight="1">
      <c r="Q456" s="95"/>
      <c r="R456" s="95"/>
      <c r="AJ456" s="95"/>
      <c r="AK456" s="95"/>
      <c r="AL456" s="112"/>
      <c r="BC456" s="95"/>
      <c r="BD456" s="95"/>
    </row>
    <row r="457" ht="14.25" customHeight="1">
      <c r="Q457" s="95"/>
      <c r="R457" s="95"/>
      <c r="AJ457" s="95"/>
      <c r="AK457" s="95"/>
      <c r="AL457" s="112"/>
      <c r="BC457" s="95"/>
      <c r="BD457" s="95"/>
    </row>
    <row r="458" ht="14.25" customHeight="1">
      <c r="Q458" s="95"/>
      <c r="R458" s="95"/>
      <c r="AJ458" s="95"/>
      <c r="AK458" s="95"/>
      <c r="AL458" s="112"/>
      <c r="BC458" s="95"/>
      <c r="BD458" s="95"/>
    </row>
    <row r="459" ht="14.25" customHeight="1">
      <c r="Q459" s="95"/>
      <c r="R459" s="95"/>
      <c r="AJ459" s="95"/>
      <c r="AK459" s="95"/>
      <c r="AL459" s="112"/>
      <c r="BC459" s="95"/>
      <c r="BD459" s="95"/>
    </row>
    <row r="460" ht="14.25" customHeight="1">
      <c r="Q460" s="95"/>
      <c r="R460" s="95"/>
      <c r="AJ460" s="95"/>
      <c r="AK460" s="95"/>
      <c r="AL460" s="112"/>
      <c r="BC460" s="95"/>
      <c r="BD460" s="95"/>
    </row>
    <row r="461" ht="14.25" customHeight="1">
      <c r="Q461" s="95"/>
      <c r="R461" s="95"/>
      <c r="AJ461" s="95"/>
      <c r="AK461" s="95"/>
      <c r="AL461" s="112"/>
      <c r="BC461" s="95"/>
      <c r="BD461" s="95"/>
    </row>
    <row r="462" ht="14.25" customHeight="1">
      <c r="Q462" s="95"/>
      <c r="R462" s="95"/>
      <c r="AJ462" s="95"/>
      <c r="AK462" s="95"/>
      <c r="AL462" s="112"/>
      <c r="BC462" s="95"/>
      <c r="BD462" s="95"/>
    </row>
    <row r="463" ht="14.25" customHeight="1">
      <c r="Q463" s="95"/>
      <c r="R463" s="95"/>
      <c r="AJ463" s="95"/>
      <c r="AK463" s="95"/>
      <c r="AL463" s="112"/>
      <c r="BC463" s="95"/>
      <c r="BD463" s="95"/>
    </row>
    <row r="464" ht="14.25" customHeight="1">
      <c r="Q464" s="95"/>
      <c r="R464" s="95"/>
      <c r="AJ464" s="95"/>
      <c r="AK464" s="95"/>
      <c r="AL464" s="112"/>
      <c r="BC464" s="95"/>
      <c r="BD464" s="95"/>
    </row>
    <row r="465" ht="14.25" customHeight="1">
      <c r="Q465" s="95"/>
      <c r="R465" s="95"/>
      <c r="AJ465" s="95"/>
      <c r="AK465" s="95"/>
      <c r="AL465" s="112"/>
      <c r="BC465" s="95"/>
      <c r="BD465" s="95"/>
    </row>
    <row r="466" ht="14.25" customHeight="1">
      <c r="Q466" s="95"/>
      <c r="R466" s="95"/>
      <c r="AJ466" s="95"/>
      <c r="AK466" s="95"/>
      <c r="AL466" s="112"/>
      <c r="BC466" s="95"/>
      <c r="BD466" s="95"/>
    </row>
    <row r="467" ht="14.25" customHeight="1">
      <c r="Q467" s="95"/>
      <c r="R467" s="95"/>
      <c r="AJ467" s="95"/>
      <c r="AK467" s="95"/>
      <c r="AL467" s="112"/>
      <c r="BC467" s="95"/>
      <c r="BD467" s="95"/>
    </row>
    <row r="468" ht="14.25" customHeight="1">
      <c r="Q468" s="95"/>
      <c r="R468" s="95"/>
      <c r="AJ468" s="95"/>
      <c r="AK468" s="95"/>
      <c r="AL468" s="112"/>
      <c r="BC468" s="95"/>
      <c r="BD468" s="95"/>
    </row>
    <row r="469" ht="14.25" customHeight="1">
      <c r="Q469" s="95"/>
      <c r="R469" s="95"/>
      <c r="AJ469" s="95"/>
      <c r="AK469" s="95"/>
      <c r="AL469" s="112"/>
      <c r="BC469" s="95"/>
      <c r="BD469" s="95"/>
    </row>
    <row r="470" ht="14.25" customHeight="1">
      <c r="Q470" s="95"/>
      <c r="R470" s="95"/>
      <c r="AJ470" s="95"/>
      <c r="AK470" s="95"/>
      <c r="AL470" s="112"/>
      <c r="BC470" s="95"/>
      <c r="BD470" s="95"/>
    </row>
    <row r="471" ht="14.25" customHeight="1">
      <c r="Q471" s="95"/>
      <c r="R471" s="95"/>
      <c r="AJ471" s="95"/>
      <c r="AK471" s="95"/>
      <c r="AL471" s="112"/>
      <c r="BC471" s="95"/>
      <c r="BD471" s="95"/>
    </row>
    <row r="472" ht="14.25" customHeight="1">
      <c r="Q472" s="95"/>
      <c r="R472" s="95"/>
      <c r="AJ472" s="95"/>
      <c r="AK472" s="95"/>
      <c r="AL472" s="112"/>
      <c r="BC472" s="95"/>
      <c r="BD472" s="95"/>
    </row>
    <row r="473" ht="14.25" customHeight="1">
      <c r="Q473" s="95"/>
      <c r="R473" s="95"/>
      <c r="AJ473" s="95"/>
      <c r="AK473" s="95"/>
      <c r="AL473" s="112"/>
      <c r="BC473" s="95"/>
      <c r="BD473" s="95"/>
    </row>
    <row r="474" ht="14.25" customHeight="1">
      <c r="Q474" s="95"/>
      <c r="R474" s="95"/>
      <c r="AJ474" s="95"/>
      <c r="AK474" s="95"/>
      <c r="AL474" s="112"/>
      <c r="BC474" s="95"/>
      <c r="BD474" s="95"/>
    </row>
    <row r="475" ht="14.25" customHeight="1">
      <c r="Q475" s="95"/>
      <c r="R475" s="95"/>
      <c r="AJ475" s="95"/>
      <c r="AK475" s="95"/>
      <c r="AL475" s="112"/>
      <c r="BC475" s="95"/>
      <c r="BD475" s="95"/>
    </row>
    <row r="476" ht="14.25" customHeight="1">
      <c r="Q476" s="95"/>
      <c r="R476" s="95"/>
      <c r="AJ476" s="95"/>
      <c r="AK476" s="95"/>
      <c r="AL476" s="112"/>
      <c r="BC476" s="95"/>
      <c r="BD476" s="95"/>
    </row>
    <row r="477" ht="14.25" customHeight="1">
      <c r="Q477" s="95"/>
      <c r="R477" s="95"/>
      <c r="AJ477" s="95"/>
      <c r="AK477" s="95"/>
      <c r="AL477" s="112"/>
      <c r="BC477" s="95"/>
      <c r="BD477" s="95"/>
    </row>
    <row r="478" ht="14.25" customHeight="1">
      <c r="Q478" s="95"/>
      <c r="R478" s="95"/>
      <c r="AJ478" s="95"/>
      <c r="AK478" s="95"/>
      <c r="AL478" s="112"/>
      <c r="BC478" s="95"/>
      <c r="BD478" s="95"/>
    </row>
    <row r="479" ht="14.25" customHeight="1">
      <c r="Q479" s="95"/>
      <c r="R479" s="95"/>
      <c r="AJ479" s="95"/>
      <c r="AK479" s="95"/>
      <c r="AL479" s="112"/>
      <c r="BC479" s="95"/>
      <c r="BD479" s="95"/>
    </row>
    <row r="480" ht="14.25" customHeight="1">
      <c r="Q480" s="95"/>
      <c r="R480" s="95"/>
      <c r="AJ480" s="95"/>
      <c r="AK480" s="95"/>
      <c r="AL480" s="112"/>
      <c r="BC480" s="95"/>
      <c r="BD480" s="95"/>
    </row>
    <row r="481" ht="14.25" customHeight="1">
      <c r="Q481" s="95"/>
      <c r="R481" s="95"/>
      <c r="AJ481" s="95"/>
      <c r="AK481" s="95"/>
      <c r="AL481" s="112"/>
      <c r="BC481" s="95"/>
      <c r="BD481" s="95"/>
    </row>
    <row r="482" ht="14.25" customHeight="1">
      <c r="Q482" s="95"/>
      <c r="R482" s="95"/>
      <c r="AJ482" s="95"/>
      <c r="AK482" s="95"/>
      <c r="AL482" s="112"/>
      <c r="BC482" s="95"/>
      <c r="BD482" s="95"/>
    </row>
    <row r="483" ht="14.25" customHeight="1">
      <c r="Q483" s="95"/>
      <c r="R483" s="95"/>
      <c r="AJ483" s="95"/>
      <c r="AK483" s="95"/>
      <c r="AL483" s="112"/>
      <c r="BC483" s="95"/>
      <c r="BD483" s="95"/>
    </row>
    <row r="484" ht="14.25" customHeight="1">
      <c r="Q484" s="95"/>
      <c r="R484" s="95"/>
      <c r="AJ484" s="95"/>
      <c r="AK484" s="95"/>
      <c r="AL484" s="112"/>
      <c r="BC484" s="95"/>
      <c r="BD484" s="95"/>
    </row>
    <row r="485" ht="14.25" customHeight="1">
      <c r="Q485" s="95"/>
      <c r="R485" s="95"/>
      <c r="AJ485" s="95"/>
      <c r="AK485" s="95"/>
      <c r="AL485" s="112"/>
      <c r="BC485" s="95"/>
      <c r="BD485" s="95"/>
    </row>
    <row r="486" ht="14.25" customHeight="1">
      <c r="Q486" s="95"/>
      <c r="R486" s="95"/>
      <c r="AJ486" s="95"/>
      <c r="AK486" s="95"/>
      <c r="AL486" s="112"/>
      <c r="BC486" s="95"/>
      <c r="BD486" s="95"/>
    </row>
    <row r="487" ht="14.25" customHeight="1">
      <c r="Q487" s="95"/>
      <c r="R487" s="95"/>
      <c r="AJ487" s="95"/>
      <c r="AK487" s="95"/>
      <c r="AL487" s="112"/>
      <c r="BC487" s="95"/>
      <c r="BD487" s="95"/>
    </row>
    <row r="488" ht="14.25" customHeight="1">
      <c r="Q488" s="95"/>
      <c r="R488" s="95"/>
      <c r="AJ488" s="95"/>
      <c r="AK488" s="95"/>
      <c r="AL488" s="112"/>
      <c r="BC488" s="95"/>
      <c r="BD488" s="95"/>
    </row>
    <row r="489" ht="14.25" customHeight="1">
      <c r="Q489" s="95"/>
      <c r="R489" s="95"/>
      <c r="AJ489" s="95"/>
      <c r="AK489" s="95"/>
      <c r="AL489" s="112"/>
      <c r="BC489" s="95"/>
      <c r="BD489" s="95"/>
    </row>
    <row r="490" ht="14.25" customHeight="1">
      <c r="Q490" s="95"/>
      <c r="R490" s="95"/>
      <c r="AJ490" s="95"/>
      <c r="AK490" s="95"/>
      <c r="AL490" s="112"/>
      <c r="BC490" s="95"/>
      <c r="BD490" s="95"/>
    </row>
    <row r="491" ht="14.25" customHeight="1">
      <c r="Q491" s="95"/>
      <c r="R491" s="95"/>
      <c r="AJ491" s="95"/>
      <c r="AK491" s="95"/>
      <c r="AL491" s="112"/>
      <c r="BC491" s="95"/>
      <c r="BD491" s="95"/>
    </row>
    <row r="492" ht="14.25" customHeight="1">
      <c r="Q492" s="95"/>
      <c r="R492" s="95"/>
      <c r="AJ492" s="95"/>
      <c r="AK492" s="95"/>
      <c r="AL492" s="112"/>
      <c r="BC492" s="95"/>
      <c r="BD492" s="95"/>
    </row>
    <row r="493" ht="14.25" customHeight="1">
      <c r="Q493" s="95"/>
      <c r="R493" s="95"/>
      <c r="AJ493" s="95"/>
      <c r="AK493" s="95"/>
      <c r="AL493" s="112"/>
      <c r="BC493" s="95"/>
      <c r="BD493" s="95"/>
    </row>
    <row r="494" ht="14.25" customHeight="1">
      <c r="Q494" s="95"/>
      <c r="R494" s="95"/>
      <c r="AJ494" s="95"/>
      <c r="AK494" s="95"/>
      <c r="AL494" s="112"/>
      <c r="BC494" s="95"/>
      <c r="BD494" s="95"/>
    </row>
    <row r="495" ht="14.25" customHeight="1">
      <c r="Q495" s="95"/>
      <c r="R495" s="95"/>
      <c r="AJ495" s="95"/>
      <c r="AK495" s="95"/>
      <c r="AL495" s="112"/>
      <c r="BC495" s="95"/>
      <c r="BD495" s="95"/>
    </row>
    <row r="496" ht="14.25" customHeight="1">
      <c r="Q496" s="95"/>
      <c r="R496" s="95"/>
      <c r="AJ496" s="95"/>
      <c r="AK496" s="95"/>
      <c r="AL496" s="112"/>
      <c r="BC496" s="95"/>
      <c r="BD496" s="95"/>
    </row>
    <row r="497" ht="14.25" customHeight="1">
      <c r="Q497" s="95"/>
      <c r="R497" s="95"/>
      <c r="AJ497" s="95"/>
      <c r="AK497" s="95"/>
      <c r="AL497" s="112"/>
      <c r="BC497" s="95"/>
      <c r="BD497" s="95"/>
    </row>
    <row r="498" ht="14.25" customHeight="1">
      <c r="Q498" s="95"/>
      <c r="R498" s="95"/>
      <c r="AJ498" s="95"/>
      <c r="AK498" s="95"/>
      <c r="AL498" s="112"/>
      <c r="BC498" s="95"/>
      <c r="BD498" s="95"/>
    </row>
    <row r="499" ht="14.25" customHeight="1">
      <c r="Q499" s="95"/>
      <c r="R499" s="95"/>
      <c r="AJ499" s="95"/>
      <c r="AK499" s="95"/>
      <c r="AL499" s="112"/>
      <c r="BC499" s="95"/>
      <c r="BD499" s="95"/>
    </row>
    <row r="500" ht="14.25" customHeight="1">
      <c r="Q500" s="95"/>
      <c r="R500" s="95"/>
      <c r="AJ500" s="95"/>
      <c r="AK500" s="95"/>
      <c r="AL500" s="112"/>
      <c r="BC500" s="95"/>
      <c r="BD500" s="95"/>
    </row>
    <row r="501" ht="14.25" customHeight="1">
      <c r="Q501" s="95"/>
      <c r="R501" s="95"/>
      <c r="AJ501" s="95"/>
      <c r="AK501" s="95"/>
      <c r="AL501" s="112"/>
      <c r="BC501" s="95"/>
      <c r="BD501" s="95"/>
    </row>
    <row r="502" ht="14.25" customHeight="1">
      <c r="Q502" s="95"/>
      <c r="R502" s="95"/>
      <c r="AJ502" s="95"/>
      <c r="AK502" s="95"/>
      <c r="AL502" s="112"/>
      <c r="BC502" s="95"/>
      <c r="BD502" s="95"/>
    </row>
    <row r="503" ht="14.25" customHeight="1">
      <c r="Q503" s="95"/>
      <c r="R503" s="95"/>
      <c r="AJ503" s="95"/>
      <c r="AK503" s="95"/>
      <c r="AL503" s="112"/>
      <c r="BC503" s="95"/>
      <c r="BD503" s="95"/>
    </row>
    <row r="504" ht="14.25" customHeight="1">
      <c r="Q504" s="95"/>
      <c r="R504" s="95"/>
      <c r="AJ504" s="95"/>
      <c r="AK504" s="95"/>
      <c r="AL504" s="112"/>
      <c r="BC504" s="95"/>
      <c r="BD504" s="95"/>
    </row>
    <row r="505" ht="14.25" customHeight="1">
      <c r="Q505" s="95"/>
      <c r="R505" s="95"/>
      <c r="AJ505" s="95"/>
      <c r="AK505" s="95"/>
      <c r="AL505" s="112"/>
      <c r="BC505" s="95"/>
      <c r="BD505" s="95"/>
    </row>
    <row r="506" ht="14.25" customHeight="1">
      <c r="Q506" s="95"/>
      <c r="R506" s="95"/>
      <c r="AJ506" s="95"/>
      <c r="AK506" s="95"/>
      <c r="AL506" s="112"/>
      <c r="BC506" s="95"/>
      <c r="BD506" s="95"/>
    </row>
    <row r="507" ht="14.25" customHeight="1">
      <c r="Q507" s="95"/>
      <c r="R507" s="95"/>
      <c r="AJ507" s="95"/>
      <c r="AK507" s="95"/>
      <c r="AL507" s="112"/>
      <c r="BC507" s="95"/>
      <c r="BD507" s="95"/>
    </row>
    <row r="508" ht="14.25" customHeight="1">
      <c r="Q508" s="95"/>
      <c r="R508" s="95"/>
      <c r="AJ508" s="95"/>
      <c r="AK508" s="95"/>
      <c r="AL508" s="112"/>
      <c r="BC508" s="95"/>
      <c r="BD508" s="95"/>
    </row>
    <row r="509" ht="14.25" customHeight="1">
      <c r="Q509" s="95"/>
      <c r="R509" s="95"/>
      <c r="AJ509" s="95"/>
      <c r="AK509" s="95"/>
      <c r="AL509" s="112"/>
      <c r="BC509" s="95"/>
      <c r="BD509" s="95"/>
    </row>
    <row r="510" ht="14.25" customHeight="1">
      <c r="Q510" s="95"/>
      <c r="R510" s="95"/>
      <c r="AJ510" s="95"/>
      <c r="AK510" s="95"/>
      <c r="AL510" s="112"/>
      <c r="BC510" s="95"/>
      <c r="BD510" s="95"/>
    </row>
    <row r="511" ht="14.25" customHeight="1">
      <c r="Q511" s="95"/>
      <c r="R511" s="95"/>
      <c r="AJ511" s="95"/>
      <c r="AK511" s="95"/>
      <c r="AL511" s="112"/>
      <c r="BC511" s="95"/>
      <c r="BD511" s="95"/>
    </row>
    <row r="512" ht="14.25" customHeight="1">
      <c r="Q512" s="95"/>
      <c r="R512" s="95"/>
      <c r="AJ512" s="95"/>
      <c r="AK512" s="95"/>
      <c r="AL512" s="112"/>
      <c r="BC512" s="95"/>
      <c r="BD512" s="95"/>
    </row>
    <row r="513" ht="14.25" customHeight="1">
      <c r="Q513" s="95"/>
      <c r="R513" s="95"/>
      <c r="AJ513" s="95"/>
      <c r="AK513" s="95"/>
      <c r="AL513" s="112"/>
      <c r="BC513" s="95"/>
      <c r="BD513" s="95"/>
    </row>
    <row r="514" ht="14.25" customHeight="1">
      <c r="Q514" s="95"/>
      <c r="R514" s="95"/>
      <c r="AJ514" s="95"/>
      <c r="AK514" s="95"/>
      <c r="AL514" s="112"/>
      <c r="BC514" s="95"/>
      <c r="BD514" s="95"/>
    </row>
    <row r="515" ht="14.25" customHeight="1">
      <c r="Q515" s="95"/>
      <c r="R515" s="95"/>
      <c r="AJ515" s="95"/>
      <c r="AK515" s="95"/>
      <c r="AL515" s="112"/>
      <c r="BC515" s="95"/>
      <c r="BD515" s="95"/>
    </row>
    <row r="516" ht="14.25" customHeight="1">
      <c r="Q516" s="95"/>
      <c r="R516" s="95"/>
      <c r="AJ516" s="95"/>
      <c r="AK516" s="95"/>
      <c r="AL516" s="112"/>
      <c r="BC516" s="95"/>
      <c r="BD516" s="95"/>
    </row>
    <row r="517" ht="14.25" customHeight="1">
      <c r="Q517" s="95"/>
      <c r="R517" s="95"/>
      <c r="AJ517" s="95"/>
      <c r="AK517" s="95"/>
      <c r="AL517" s="112"/>
      <c r="BC517" s="95"/>
      <c r="BD517" s="95"/>
    </row>
    <row r="518" ht="14.25" customHeight="1">
      <c r="Q518" s="95"/>
      <c r="R518" s="95"/>
      <c r="AJ518" s="95"/>
      <c r="AK518" s="95"/>
      <c r="AL518" s="112"/>
      <c r="BC518" s="95"/>
      <c r="BD518" s="95"/>
    </row>
    <row r="519" ht="14.25" customHeight="1">
      <c r="Q519" s="95"/>
      <c r="R519" s="95"/>
      <c r="AJ519" s="95"/>
      <c r="AK519" s="95"/>
      <c r="AL519" s="112"/>
      <c r="BC519" s="95"/>
      <c r="BD519" s="95"/>
    </row>
    <row r="520" ht="14.25" customHeight="1">
      <c r="Q520" s="95"/>
      <c r="R520" s="95"/>
      <c r="AJ520" s="95"/>
      <c r="AK520" s="95"/>
      <c r="AL520" s="112"/>
      <c r="BC520" s="95"/>
      <c r="BD520" s="95"/>
    </row>
    <row r="521" ht="14.25" customHeight="1">
      <c r="Q521" s="95"/>
      <c r="R521" s="95"/>
      <c r="AJ521" s="95"/>
      <c r="AK521" s="95"/>
      <c r="AL521" s="112"/>
      <c r="BC521" s="95"/>
      <c r="BD521" s="95"/>
    </row>
    <row r="522" ht="14.25" customHeight="1">
      <c r="Q522" s="95"/>
      <c r="R522" s="95"/>
      <c r="AJ522" s="95"/>
      <c r="AK522" s="95"/>
      <c r="AL522" s="112"/>
      <c r="BC522" s="95"/>
      <c r="BD522" s="95"/>
    </row>
    <row r="523" ht="14.25" customHeight="1">
      <c r="Q523" s="95"/>
      <c r="R523" s="95"/>
      <c r="AJ523" s="95"/>
      <c r="AK523" s="95"/>
      <c r="AL523" s="112"/>
      <c r="BC523" s="95"/>
      <c r="BD523" s="95"/>
    </row>
    <row r="524" ht="14.25" customHeight="1">
      <c r="Q524" s="95"/>
      <c r="R524" s="95"/>
      <c r="AJ524" s="95"/>
      <c r="AK524" s="95"/>
      <c r="AL524" s="112"/>
      <c r="BC524" s="95"/>
      <c r="BD524" s="95"/>
    </row>
    <row r="525" ht="14.25" customHeight="1">
      <c r="Q525" s="95"/>
      <c r="R525" s="95"/>
      <c r="AJ525" s="95"/>
      <c r="AK525" s="95"/>
      <c r="AL525" s="112"/>
      <c r="BC525" s="95"/>
      <c r="BD525" s="95"/>
    </row>
    <row r="526" ht="14.25" customHeight="1">
      <c r="Q526" s="95"/>
      <c r="R526" s="95"/>
      <c r="AJ526" s="95"/>
      <c r="AK526" s="95"/>
      <c r="AL526" s="112"/>
      <c r="BC526" s="95"/>
      <c r="BD526" s="95"/>
    </row>
    <row r="527" ht="14.25" customHeight="1">
      <c r="Q527" s="95"/>
      <c r="R527" s="95"/>
      <c r="AJ527" s="95"/>
      <c r="AK527" s="95"/>
      <c r="AL527" s="112"/>
      <c r="BC527" s="95"/>
      <c r="BD527" s="95"/>
    </row>
    <row r="528" ht="14.25" customHeight="1">
      <c r="Q528" s="95"/>
      <c r="R528" s="95"/>
      <c r="AJ528" s="95"/>
      <c r="AK528" s="95"/>
      <c r="AL528" s="112"/>
      <c r="BC528" s="95"/>
      <c r="BD528" s="95"/>
    </row>
    <row r="529" ht="14.25" customHeight="1">
      <c r="Q529" s="95"/>
      <c r="R529" s="95"/>
      <c r="AJ529" s="95"/>
      <c r="AK529" s="95"/>
      <c r="AL529" s="112"/>
      <c r="BC529" s="95"/>
      <c r="BD529" s="95"/>
    </row>
    <row r="530" ht="14.25" customHeight="1">
      <c r="Q530" s="95"/>
      <c r="R530" s="95"/>
      <c r="AJ530" s="95"/>
      <c r="AK530" s="95"/>
      <c r="AL530" s="112"/>
      <c r="BC530" s="95"/>
      <c r="BD530" s="95"/>
    </row>
    <row r="531" ht="14.25" customHeight="1">
      <c r="Q531" s="95"/>
      <c r="R531" s="95"/>
      <c r="AJ531" s="95"/>
      <c r="AK531" s="95"/>
      <c r="AL531" s="112"/>
      <c r="BC531" s="95"/>
      <c r="BD531" s="95"/>
    </row>
    <row r="532" ht="14.25" customHeight="1">
      <c r="Q532" s="95"/>
      <c r="R532" s="95"/>
      <c r="AJ532" s="95"/>
      <c r="AK532" s="95"/>
      <c r="AL532" s="112"/>
      <c r="BC532" s="95"/>
      <c r="BD532" s="95"/>
    </row>
    <row r="533" ht="14.25" customHeight="1">
      <c r="Q533" s="95"/>
      <c r="R533" s="95"/>
      <c r="AJ533" s="95"/>
      <c r="AK533" s="95"/>
      <c r="AL533" s="112"/>
      <c r="BC533" s="95"/>
      <c r="BD533" s="95"/>
    </row>
    <row r="534" ht="14.25" customHeight="1">
      <c r="Q534" s="95"/>
      <c r="R534" s="95"/>
      <c r="AJ534" s="95"/>
      <c r="AK534" s="95"/>
      <c r="AL534" s="112"/>
      <c r="BC534" s="95"/>
      <c r="BD534" s="95"/>
    </row>
    <row r="535" ht="14.25" customHeight="1">
      <c r="Q535" s="95"/>
      <c r="R535" s="95"/>
      <c r="AJ535" s="95"/>
      <c r="AK535" s="95"/>
      <c r="AL535" s="112"/>
      <c r="BC535" s="95"/>
      <c r="BD535" s="95"/>
    </row>
    <row r="536" ht="14.25" customHeight="1">
      <c r="Q536" s="95"/>
      <c r="R536" s="95"/>
      <c r="AJ536" s="95"/>
      <c r="AK536" s="95"/>
      <c r="AL536" s="112"/>
      <c r="BC536" s="95"/>
      <c r="BD536" s="95"/>
    </row>
    <row r="537" ht="14.25" customHeight="1">
      <c r="Q537" s="95"/>
      <c r="R537" s="95"/>
      <c r="AJ537" s="95"/>
      <c r="AK537" s="95"/>
      <c r="AL537" s="112"/>
      <c r="BC537" s="95"/>
      <c r="BD537" s="95"/>
    </row>
    <row r="538" ht="14.25" customHeight="1">
      <c r="Q538" s="95"/>
      <c r="R538" s="95"/>
      <c r="AJ538" s="95"/>
      <c r="AK538" s="95"/>
      <c r="AL538" s="112"/>
      <c r="BC538" s="95"/>
      <c r="BD538" s="95"/>
    </row>
    <row r="539" ht="14.25" customHeight="1">
      <c r="Q539" s="95"/>
      <c r="R539" s="95"/>
      <c r="AJ539" s="95"/>
      <c r="AK539" s="95"/>
      <c r="AL539" s="112"/>
      <c r="BC539" s="95"/>
      <c r="BD539" s="95"/>
    </row>
    <row r="540" ht="14.25" customHeight="1">
      <c r="Q540" s="95"/>
      <c r="R540" s="95"/>
      <c r="AJ540" s="95"/>
      <c r="AK540" s="95"/>
      <c r="AL540" s="112"/>
      <c r="BC540" s="95"/>
      <c r="BD540" s="95"/>
    </row>
    <row r="541" ht="14.25" customHeight="1">
      <c r="Q541" s="95"/>
      <c r="R541" s="95"/>
      <c r="AJ541" s="95"/>
      <c r="AK541" s="95"/>
      <c r="AL541" s="112"/>
      <c r="BC541" s="95"/>
      <c r="BD541" s="95"/>
    </row>
    <row r="542" ht="14.25" customHeight="1">
      <c r="Q542" s="95"/>
      <c r="R542" s="95"/>
      <c r="AJ542" s="95"/>
      <c r="AK542" s="95"/>
      <c r="AL542" s="112"/>
      <c r="BC542" s="95"/>
      <c r="BD542" s="95"/>
    </row>
    <row r="543" ht="14.25" customHeight="1">
      <c r="Q543" s="95"/>
      <c r="R543" s="95"/>
      <c r="AJ543" s="95"/>
      <c r="AK543" s="95"/>
      <c r="AL543" s="112"/>
      <c r="BC543" s="95"/>
      <c r="BD543" s="95"/>
    </row>
    <row r="544" ht="14.25" customHeight="1">
      <c r="Q544" s="95"/>
      <c r="R544" s="95"/>
      <c r="AJ544" s="95"/>
      <c r="AK544" s="95"/>
      <c r="AL544" s="112"/>
      <c r="BC544" s="95"/>
      <c r="BD544" s="95"/>
    </row>
    <row r="545" ht="14.25" customHeight="1">
      <c r="Q545" s="95"/>
      <c r="R545" s="95"/>
      <c r="AJ545" s="95"/>
      <c r="AK545" s="95"/>
      <c r="AL545" s="112"/>
      <c r="BC545" s="95"/>
      <c r="BD545" s="95"/>
    </row>
    <row r="546" ht="14.25" customHeight="1">
      <c r="Q546" s="95"/>
      <c r="R546" s="95"/>
      <c r="AJ546" s="95"/>
      <c r="AK546" s="95"/>
      <c r="AL546" s="112"/>
      <c r="BC546" s="95"/>
      <c r="BD546" s="95"/>
    </row>
    <row r="547" ht="14.25" customHeight="1">
      <c r="Q547" s="95"/>
      <c r="R547" s="95"/>
      <c r="AJ547" s="95"/>
      <c r="AK547" s="95"/>
      <c r="AL547" s="112"/>
      <c r="BC547" s="95"/>
      <c r="BD547" s="95"/>
    </row>
    <row r="548" ht="14.25" customHeight="1">
      <c r="Q548" s="95"/>
      <c r="R548" s="95"/>
      <c r="AJ548" s="95"/>
      <c r="AK548" s="95"/>
      <c r="AL548" s="112"/>
      <c r="BC548" s="95"/>
      <c r="BD548" s="95"/>
    </row>
    <row r="549" ht="14.25" customHeight="1">
      <c r="Q549" s="95"/>
      <c r="R549" s="95"/>
      <c r="AJ549" s="95"/>
      <c r="AK549" s="95"/>
      <c r="AL549" s="112"/>
      <c r="BC549" s="95"/>
      <c r="BD549" s="95"/>
    </row>
    <row r="550" ht="14.25" customHeight="1">
      <c r="Q550" s="95"/>
      <c r="R550" s="95"/>
      <c r="AJ550" s="95"/>
      <c r="AK550" s="95"/>
      <c r="AL550" s="112"/>
      <c r="BC550" s="95"/>
      <c r="BD550" s="95"/>
    </row>
    <row r="551" ht="14.25" customHeight="1">
      <c r="Q551" s="95"/>
      <c r="R551" s="95"/>
      <c r="AJ551" s="95"/>
      <c r="AK551" s="95"/>
      <c r="AL551" s="112"/>
      <c r="BC551" s="95"/>
      <c r="BD551" s="95"/>
    </row>
    <row r="552" ht="14.25" customHeight="1">
      <c r="Q552" s="95"/>
      <c r="R552" s="95"/>
      <c r="AJ552" s="95"/>
      <c r="AK552" s="95"/>
      <c r="AL552" s="112"/>
      <c r="BC552" s="95"/>
      <c r="BD552" s="95"/>
    </row>
    <row r="553" ht="14.25" customHeight="1">
      <c r="Q553" s="95"/>
      <c r="R553" s="95"/>
      <c r="AJ553" s="95"/>
      <c r="AK553" s="95"/>
      <c r="AL553" s="112"/>
      <c r="BC553" s="95"/>
      <c r="BD553" s="95"/>
    </row>
    <row r="554" ht="14.25" customHeight="1">
      <c r="Q554" s="95"/>
      <c r="R554" s="95"/>
      <c r="AJ554" s="95"/>
      <c r="AK554" s="95"/>
      <c r="AL554" s="112"/>
      <c r="BC554" s="95"/>
      <c r="BD554" s="95"/>
    </row>
    <row r="555" ht="14.25" customHeight="1">
      <c r="Q555" s="95"/>
      <c r="R555" s="95"/>
      <c r="AJ555" s="95"/>
      <c r="AK555" s="95"/>
      <c r="AL555" s="112"/>
      <c r="BC555" s="95"/>
      <c r="BD555" s="95"/>
    </row>
    <row r="556" ht="14.25" customHeight="1">
      <c r="Q556" s="95"/>
      <c r="R556" s="95"/>
      <c r="AJ556" s="95"/>
      <c r="AK556" s="95"/>
      <c r="AL556" s="112"/>
      <c r="BC556" s="95"/>
      <c r="BD556" s="95"/>
    </row>
    <row r="557" ht="14.25" customHeight="1">
      <c r="Q557" s="95"/>
      <c r="R557" s="95"/>
      <c r="AJ557" s="95"/>
      <c r="AK557" s="95"/>
      <c r="AL557" s="112"/>
      <c r="BC557" s="95"/>
      <c r="BD557" s="95"/>
    </row>
    <row r="558" ht="14.25" customHeight="1">
      <c r="Q558" s="95"/>
      <c r="R558" s="95"/>
      <c r="AJ558" s="95"/>
      <c r="AK558" s="95"/>
      <c r="AL558" s="112"/>
      <c r="BC558" s="95"/>
      <c r="BD558" s="95"/>
    </row>
    <row r="559" ht="14.25" customHeight="1">
      <c r="Q559" s="95"/>
      <c r="R559" s="95"/>
      <c r="AJ559" s="95"/>
      <c r="AK559" s="95"/>
      <c r="AL559" s="112"/>
      <c r="BC559" s="95"/>
      <c r="BD559" s="95"/>
    </row>
    <row r="560" ht="14.25" customHeight="1">
      <c r="Q560" s="95"/>
      <c r="R560" s="95"/>
      <c r="AJ560" s="95"/>
      <c r="AK560" s="95"/>
      <c r="AL560" s="112"/>
      <c r="BC560" s="95"/>
      <c r="BD560" s="95"/>
    </row>
    <row r="561" ht="14.25" customHeight="1">
      <c r="Q561" s="95"/>
      <c r="R561" s="95"/>
      <c r="AJ561" s="95"/>
      <c r="AK561" s="95"/>
      <c r="AL561" s="112"/>
      <c r="BC561" s="95"/>
      <c r="BD561" s="95"/>
    </row>
    <row r="562" ht="14.25" customHeight="1">
      <c r="Q562" s="95"/>
      <c r="R562" s="95"/>
      <c r="AJ562" s="95"/>
      <c r="AK562" s="95"/>
      <c r="AL562" s="112"/>
      <c r="BC562" s="95"/>
      <c r="BD562" s="95"/>
    </row>
    <row r="563" ht="14.25" customHeight="1">
      <c r="Q563" s="95"/>
      <c r="R563" s="95"/>
      <c r="AJ563" s="95"/>
      <c r="AK563" s="95"/>
      <c r="AL563" s="112"/>
      <c r="BC563" s="95"/>
      <c r="BD563" s="95"/>
    </row>
    <row r="564" ht="14.25" customHeight="1">
      <c r="Q564" s="95"/>
      <c r="R564" s="95"/>
      <c r="AJ564" s="95"/>
      <c r="AK564" s="95"/>
      <c r="AL564" s="112"/>
      <c r="BC564" s="95"/>
      <c r="BD564" s="95"/>
    </row>
    <row r="565" ht="14.25" customHeight="1">
      <c r="Q565" s="95"/>
      <c r="R565" s="95"/>
      <c r="AJ565" s="95"/>
      <c r="AK565" s="95"/>
      <c r="AL565" s="112"/>
      <c r="BC565" s="95"/>
      <c r="BD565" s="95"/>
    </row>
    <row r="566" ht="14.25" customHeight="1">
      <c r="Q566" s="95"/>
      <c r="R566" s="95"/>
      <c r="AJ566" s="95"/>
      <c r="AK566" s="95"/>
      <c r="AL566" s="112"/>
      <c r="BC566" s="95"/>
      <c r="BD566" s="95"/>
    </row>
    <row r="567" ht="14.25" customHeight="1">
      <c r="Q567" s="95"/>
      <c r="R567" s="95"/>
      <c r="AJ567" s="95"/>
      <c r="AK567" s="95"/>
      <c r="AL567" s="112"/>
      <c r="BC567" s="95"/>
      <c r="BD567" s="95"/>
    </row>
    <row r="568" ht="14.25" customHeight="1">
      <c r="Q568" s="95"/>
      <c r="R568" s="95"/>
      <c r="AJ568" s="95"/>
      <c r="AK568" s="95"/>
      <c r="AL568" s="112"/>
      <c r="BC568" s="95"/>
      <c r="BD568" s="95"/>
    </row>
    <row r="569" ht="14.25" customHeight="1">
      <c r="Q569" s="95"/>
      <c r="R569" s="95"/>
      <c r="AJ569" s="95"/>
      <c r="AK569" s="95"/>
      <c r="AL569" s="112"/>
      <c r="BC569" s="95"/>
      <c r="BD569" s="95"/>
    </row>
    <row r="570" ht="14.25" customHeight="1">
      <c r="Q570" s="95"/>
      <c r="R570" s="95"/>
      <c r="AJ570" s="95"/>
      <c r="AK570" s="95"/>
      <c r="AL570" s="112"/>
      <c r="BC570" s="95"/>
      <c r="BD570" s="95"/>
    </row>
    <row r="571" ht="14.25" customHeight="1">
      <c r="Q571" s="95"/>
      <c r="R571" s="95"/>
      <c r="AJ571" s="95"/>
      <c r="AK571" s="95"/>
      <c r="AL571" s="112"/>
      <c r="BC571" s="95"/>
      <c r="BD571" s="95"/>
    </row>
    <row r="572" ht="14.25" customHeight="1">
      <c r="Q572" s="95"/>
      <c r="R572" s="95"/>
      <c r="AJ572" s="95"/>
      <c r="AK572" s="95"/>
      <c r="AL572" s="112"/>
      <c r="BC572" s="95"/>
      <c r="BD572" s="95"/>
    </row>
    <row r="573" ht="14.25" customHeight="1">
      <c r="Q573" s="95"/>
      <c r="R573" s="95"/>
      <c r="AJ573" s="95"/>
      <c r="AK573" s="95"/>
      <c r="AL573" s="112"/>
      <c r="BC573" s="95"/>
      <c r="BD573" s="95"/>
    </row>
    <row r="574" ht="14.25" customHeight="1">
      <c r="Q574" s="95"/>
      <c r="R574" s="95"/>
      <c r="AJ574" s="95"/>
      <c r="AK574" s="95"/>
      <c r="AL574" s="112"/>
      <c r="BC574" s="95"/>
      <c r="BD574" s="95"/>
    </row>
    <row r="575" ht="14.25" customHeight="1">
      <c r="Q575" s="95"/>
      <c r="R575" s="95"/>
      <c r="AJ575" s="95"/>
      <c r="AK575" s="95"/>
      <c r="AL575" s="112"/>
      <c r="BC575" s="95"/>
      <c r="BD575" s="95"/>
    </row>
    <row r="576" ht="14.25" customHeight="1">
      <c r="Q576" s="95"/>
      <c r="R576" s="95"/>
      <c r="AJ576" s="95"/>
      <c r="AK576" s="95"/>
      <c r="AL576" s="112"/>
      <c r="BC576" s="95"/>
      <c r="BD576" s="95"/>
    </row>
    <row r="577" ht="14.25" customHeight="1">
      <c r="Q577" s="95"/>
      <c r="R577" s="95"/>
      <c r="AJ577" s="95"/>
      <c r="AK577" s="95"/>
      <c r="AL577" s="112"/>
      <c r="BC577" s="95"/>
      <c r="BD577" s="95"/>
    </row>
    <row r="578" ht="14.25" customHeight="1">
      <c r="Q578" s="95"/>
      <c r="R578" s="95"/>
      <c r="AJ578" s="95"/>
      <c r="AK578" s="95"/>
      <c r="AL578" s="112"/>
      <c r="BC578" s="95"/>
      <c r="BD578" s="95"/>
    </row>
    <row r="579" ht="14.25" customHeight="1">
      <c r="Q579" s="95"/>
      <c r="R579" s="95"/>
      <c r="AJ579" s="95"/>
      <c r="AK579" s="95"/>
      <c r="AL579" s="112"/>
      <c r="BC579" s="95"/>
      <c r="BD579" s="95"/>
    </row>
    <row r="580" ht="14.25" customHeight="1">
      <c r="Q580" s="95"/>
      <c r="R580" s="95"/>
      <c r="AJ580" s="95"/>
      <c r="AK580" s="95"/>
      <c r="AL580" s="112"/>
      <c r="BC580" s="95"/>
      <c r="BD580" s="95"/>
    </row>
    <row r="581" ht="14.25" customHeight="1">
      <c r="Q581" s="95"/>
      <c r="R581" s="95"/>
      <c r="AJ581" s="95"/>
      <c r="AK581" s="95"/>
      <c r="AL581" s="112"/>
      <c r="BC581" s="95"/>
      <c r="BD581" s="95"/>
    </row>
    <row r="582" ht="14.25" customHeight="1">
      <c r="Q582" s="95"/>
      <c r="R582" s="95"/>
      <c r="AJ582" s="95"/>
      <c r="AK582" s="95"/>
      <c r="AL582" s="112"/>
      <c r="BC582" s="95"/>
      <c r="BD582" s="95"/>
    </row>
    <row r="583" ht="14.25" customHeight="1">
      <c r="Q583" s="95"/>
      <c r="R583" s="95"/>
      <c r="AJ583" s="95"/>
      <c r="AK583" s="95"/>
      <c r="AL583" s="112"/>
      <c r="BC583" s="95"/>
      <c r="BD583" s="95"/>
    </row>
    <row r="584" ht="14.25" customHeight="1">
      <c r="Q584" s="95"/>
      <c r="R584" s="95"/>
      <c r="AJ584" s="95"/>
      <c r="AK584" s="95"/>
      <c r="AL584" s="112"/>
      <c r="BC584" s="95"/>
      <c r="BD584" s="95"/>
    </row>
    <row r="585" ht="14.25" customHeight="1">
      <c r="Q585" s="95"/>
      <c r="R585" s="95"/>
      <c r="AJ585" s="95"/>
      <c r="AK585" s="95"/>
      <c r="AL585" s="112"/>
      <c r="BC585" s="95"/>
      <c r="BD585" s="95"/>
    </row>
    <row r="586" ht="14.25" customHeight="1">
      <c r="Q586" s="95"/>
      <c r="R586" s="95"/>
      <c r="AJ586" s="95"/>
      <c r="AK586" s="95"/>
      <c r="AL586" s="112"/>
      <c r="BC586" s="95"/>
      <c r="BD586" s="95"/>
    </row>
    <row r="587" ht="14.25" customHeight="1">
      <c r="Q587" s="95"/>
      <c r="R587" s="95"/>
      <c r="AJ587" s="95"/>
      <c r="AK587" s="95"/>
      <c r="AL587" s="112"/>
      <c r="BC587" s="95"/>
      <c r="BD587" s="95"/>
    </row>
    <row r="588" ht="14.25" customHeight="1">
      <c r="Q588" s="95"/>
      <c r="R588" s="95"/>
      <c r="AJ588" s="95"/>
      <c r="AK588" s="95"/>
      <c r="AL588" s="112"/>
      <c r="BC588" s="95"/>
      <c r="BD588" s="95"/>
    </row>
    <row r="589" ht="14.25" customHeight="1">
      <c r="Q589" s="95"/>
      <c r="R589" s="95"/>
      <c r="AJ589" s="95"/>
      <c r="AK589" s="95"/>
      <c r="AL589" s="112"/>
      <c r="BC589" s="95"/>
      <c r="BD589" s="95"/>
    </row>
    <row r="590" ht="14.25" customHeight="1">
      <c r="Q590" s="95"/>
      <c r="R590" s="95"/>
      <c r="AJ590" s="95"/>
      <c r="AK590" s="95"/>
      <c r="AL590" s="112"/>
      <c r="BC590" s="95"/>
      <c r="BD590" s="95"/>
    </row>
    <row r="591" ht="14.25" customHeight="1">
      <c r="Q591" s="95"/>
      <c r="R591" s="95"/>
      <c r="AJ591" s="95"/>
      <c r="AK591" s="95"/>
      <c r="AL591" s="112"/>
      <c r="BC591" s="95"/>
      <c r="BD591" s="95"/>
    </row>
    <row r="592" ht="14.25" customHeight="1">
      <c r="Q592" s="95"/>
      <c r="R592" s="95"/>
      <c r="AJ592" s="95"/>
      <c r="AK592" s="95"/>
      <c r="AL592" s="112"/>
      <c r="BC592" s="95"/>
      <c r="BD592" s="95"/>
    </row>
    <row r="593" ht="14.25" customHeight="1">
      <c r="Q593" s="95"/>
      <c r="R593" s="95"/>
      <c r="AJ593" s="95"/>
      <c r="AK593" s="95"/>
      <c r="AL593" s="112"/>
      <c r="BC593" s="95"/>
      <c r="BD593" s="95"/>
    </row>
    <row r="594" ht="14.25" customHeight="1">
      <c r="Q594" s="95"/>
      <c r="R594" s="95"/>
      <c r="AJ594" s="95"/>
      <c r="AK594" s="95"/>
      <c r="AL594" s="112"/>
      <c r="BC594" s="95"/>
      <c r="BD594" s="95"/>
    </row>
    <row r="595" ht="14.25" customHeight="1">
      <c r="Q595" s="95"/>
      <c r="R595" s="95"/>
      <c r="AJ595" s="95"/>
      <c r="AK595" s="95"/>
      <c r="AL595" s="112"/>
      <c r="BC595" s="95"/>
      <c r="BD595" s="95"/>
    </row>
    <row r="596" ht="14.25" customHeight="1">
      <c r="Q596" s="95"/>
      <c r="R596" s="95"/>
      <c r="AJ596" s="95"/>
      <c r="AK596" s="95"/>
      <c r="AL596" s="112"/>
      <c r="BC596" s="95"/>
      <c r="BD596" s="95"/>
    </row>
    <row r="597" ht="14.25" customHeight="1">
      <c r="Q597" s="95"/>
      <c r="R597" s="95"/>
      <c r="AJ597" s="95"/>
      <c r="AK597" s="95"/>
      <c r="AL597" s="112"/>
      <c r="BC597" s="95"/>
      <c r="BD597" s="95"/>
    </row>
    <row r="598" ht="14.25" customHeight="1">
      <c r="Q598" s="95"/>
      <c r="R598" s="95"/>
      <c r="AJ598" s="95"/>
      <c r="AK598" s="95"/>
      <c r="AL598" s="112"/>
      <c r="BC598" s="95"/>
      <c r="BD598" s="95"/>
    </row>
    <row r="599" ht="14.25" customHeight="1">
      <c r="Q599" s="95"/>
      <c r="R599" s="95"/>
      <c r="AJ599" s="95"/>
      <c r="AK599" s="95"/>
      <c r="AL599" s="112"/>
      <c r="BC599" s="95"/>
      <c r="BD599" s="95"/>
    </row>
    <row r="600" ht="14.25" customHeight="1">
      <c r="Q600" s="95"/>
      <c r="R600" s="95"/>
      <c r="AJ600" s="95"/>
      <c r="AK600" s="95"/>
      <c r="AL600" s="112"/>
      <c r="BC600" s="95"/>
      <c r="BD600" s="95"/>
    </row>
    <row r="601" ht="14.25" customHeight="1">
      <c r="Q601" s="95"/>
      <c r="R601" s="95"/>
      <c r="AJ601" s="95"/>
      <c r="AK601" s="95"/>
      <c r="AL601" s="112"/>
      <c r="BC601" s="95"/>
      <c r="BD601" s="95"/>
    </row>
    <row r="602" ht="14.25" customHeight="1">
      <c r="Q602" s="95"/>
      <c r="R602" s="95"/>
      <c r="AJ602" s="95"/>
      <c r="AK602" s="95"/>
      <c r="AL602" s="112"/>
      <c r="BC602" s="95"/>
      <c r="BD602" s="95"/>
    </row>
    <row r="603" ht="14.25" customHeight="1">
      <c r="Q603" s="95"/>
      <c r="R603" s="95"/>
      <c r="AJ603" s="95"/>
      <c r="AK603" s="95"/>
      <c r="AL603" s="112"/>
      <c r="BC603" s="95"/>
      <c r="BD603" s="95"/>
    </row>
    <row r="604" ht="14.25" customHeight="1">
      <c r="Q604" s="95"/>
      <c r="R604" s="95"/>
      <c r="AJ604" s="95"/>
      <c r="AK604" s="95"/>
      <c r="AL604" s="112"/>
      <c r="BC604" s="95"/>
      <c r="BD604" s="95"/>
    </row>
    <row r="605" ht="14.25" customHeight="1">
      <c r="Q605" s="95"/>
      <c r="R605" s="95"/>
      <c r="AJ605" s="95"/>
      <c r="AK605" s="95"/>
      <c r="AL605" s="112"/>
      <c r="BC605" s="95"/>
      <c r="BD605" s="95"/>
    </row>
    <row r="606" ht="14.25" customHeight="1">
      <c r="Q606" s="95"/>
      <c r="R606" s="95"/>
      <c r="AJ606" s="95"/>
      <c r="AK606" s="95"/>
      <c r="AL606" s="112"/>
      <c r="BC606" s="95"/>
      <c r="BD606" s="95"/>
    </row>
    <row r="607" ht="14.25" customHeight="1">
      <c r="Q607" s="95"/>
      <c r="R607" s="95"/>
      <c r="AJ607" s="95"/>
      <c r="AK607" s="95"/>
      <c r="AL607" s="112"/>
      <c r="BC607" s="95"/>
      <c r="BD607" s="95"/>
    </row>
    <row r="608" ht="14.25" customHeight="1">
      <c r="Q608" s="95"/>
      <c r="R608" s="95"/>
      <c r="AJ608" s="95"/>
      <c r="AK608" s="95"/>
      <c r="AL608" s="112"/>
      <c r="BC608" s="95"/>
      <c r="BD608" s="95"/>
    </row>
    <row r="609" ht="14.25" customHeight="1">
      <c r="Q609" s="95"/>
      <c r="R609" s="95"/>
      <c r="AJ609" s="95"/>
      <c r="AK609" s="95"/>
      <c r="AL609" s="112"/>
      <c r="BC609" s="95"/>
      <c r="BD609" s="95"/>
    </row>
    <row r="610" ht="14.25" customHeight="1">
      <c r="Q610" s="95"/>
      <c r="R610" s="95"/>
      <c r="AJ610" s="95"/>
      <c r="AK610" s="95"/>
      <c r="AL610" s="112"/>
      <c r="BC610" s="95"/>
      <c r="BD610" s="95"/>
    </row>
    <row r="611" ht="14.25" customHeight="1">
      <c r="Q611" s="95"/>
      <c r="R611" s="95"/>
      <c r="AJ611" s="95"/>
      <c r="AK611" s="95"/>
      <c r="AL611" s="112"/>
      <c r="BC611" s="95"/>
      <c r="BD611" s="95"/>
    </row>
    <row r="612" ht="14.25" customHeight="1">
      <c r="Q612" s="95"/>
      <c r="R612" s="95"/>
      <c r="AJ612" s="95"/>
      <c r="AK612" s="95"/>
      <c r="AL612" s="112"/>
      <c r="BC612" s="95"/>
      <c r="BD612" s="95"/>
    </row>
    <row r="613" ht="14.25" customHeight="1">
      <c r="Q613" s="95"/>
      <c r="R613" s="95"/>
      <c r="AJ613" s="95"/>
      <c r="AK613" s="95"/>
      <c r="AL613" s="112"/>
      <c r="BC613" s="95"/>
      <c r="BD613" s="95"/>
    </row>
    <row r="614" ht="14.25" customHeight="1">
      <c r="Q614" s="95"/>
      <c r="R614" s="95"/>
      <c r="AJ614" s="95"/>
      <c r="AK614" s="95"/>
      <c r="AL614" s="112"/>
      <c r="BC614" s="95"/>
      <c r="BD614" s="95"/>
    </row>
    <row r="615" ht="14.25" customHeight="1">
      <c r="Q615" s="95"/>
      <c r="R615" s="95"/>
      <c r="AJ615" s="95"/>
      <c r="AK615" s="95"/>
      <c r="AL615" s="112"/>
      <c r="BC615" s="95"/>
      <c r="BD615" s="95"/>
    </row>
    <row r="616" ht="14.25" customHeight="1">
      <c r="Q616" s="95"/>
      <c r="R616" s="95"/>
      <c r="AJ616" s="95"/>
      <c r="AK616" s="95"/>
      <c r="AL616" s="112"/>
      <c r="BC616" s="95"/>
      <c r="BD616" s="95"/>
    </row>
    <row r="617" ht="14.25" customHeight="1">
      <c r="Q617" s="95"/>
      <c r="R617" s="95"/>
      <c r="AJ617" s="95"/>
      <c r="AK617" s="95"/>
      <c r="AL617" s="112"/>
      <c r="BC617" s="95"/>
      <c r="BD617" s="95"/>
    </row>
    <row r="618" ht="14.25" customHeight="1">
      <c r="Q618" s="95"/>
      <c r="R618" s="95"/>
      <c r="AJ618" s="95"/>
      <c r="AK618" s="95"/>
      <c r="AL618" s="112"/>
      <c r="BC618" s="95"/>
      <c r="BD618" s="95"/>
    </row>
    <row r="619" ht="14.25" customHeight="1">
      <c r="Q619" s="95"/>
      <c r="R619" s="95"/>
      <c r="AJ619" s="95"/>
      <c r="AK619" s="95"/>
      <c r="AL619" s="112"/>
      <c r="BC619" s="95"/>
      <c r="BD619" s="95"/>
    </row>
    <row r="620" ht="14.25" customHeight="1">
      <c r="Q620" s="95"/>
      <c r="R620" s="95"/>
      <c r="AJ620" s="95"/>
      <c r="AK620" s="95"/>
      <c r="AL620" s="112"/>
      <c r="BC620" s="95"/>
      <c r="BD620" s="95"/>
    </row>
    <row r="621" ht="14.25" customHeight="1">
      <c r="Q621" s="95"/>
      <c r="R621" s="95"/>
      <c r="AJ621" s="95"/>
      <c r="AK621" s="95"/>
      <c r="AL621" s="112"/>
      <c r="BC621" s="95"/>
      <c r="BD621" s="95"/>
    </row>
    <row r="622" ht="14.25" customHeight="1">
      <c r="Q622" s="95"/>
      <c r="R622" s="95"/>
      <c r="AJ622" s="95"/>
      <c r="AK622" s="95"/>
      <c r="AL622" s="112"/>
      <c r="BC622" s="95"/>
      <c r="BD622" s="95"/>
    </row>
    <row r="623" ht="14.25" customHeight="1">
      <c r="Q623" s="95"/>
      <c r="R623" s="95"/>
      <c r="AJ623" s="95"/>
      <c r="AK623" s="95"/>
      <c r="AL623" s="112"/>
      <c r="BC623" s="95"/>
      <c r="BD623" s="95"/>
    </row>
    <row r="624" ht="14.25" customHeight="1">
      <c r="Q624" s="95"/>
      <c r="R624" s="95"/>
      <c r="AJ624" s="95"/>
      <c r="AK624" s="95"/>
      <c r="AL624" s="112"/>
      <c r="BC624" s="95"/>
      <c r="BD624" s="95"/>
    </row>
    <row r="625" ht="14.25" customHeight="1">
      <c r="Q625" s="95"/>
      <c r="R625" s="95"/>
      <c r="AJ625" s="95"/>
      <c r="AK625" s="95"/>
      <c r="AL625" s="112"/>
      <c r="BC625" s="95"/>
      <c r="BD625" s="95"/>
    </row>
    <row r="626" ht="14.25" customHeight="1">
      <c r="Q626" s="95"/>
      <c r="R626" s="95"/>
      <c r="AJ626" s="95"/>
      <c r="AK626" s="95"/>
      <c r="AL626" s="112"/>
      <c r="BC626" s="95"/>
      <c r="BD626" s="95"/>
    </row>
    <row r="627" ht="14.25" customHeight="1">
      <c r="Q627" s="95"/>
      <c r="R627" s="95"/>
      <c r="AJ627" s="95"/>
      <c r="AK627" s="95"/>
      <c r="AL627" s="112"/>
      <c r="BC627" s="95"/>
      <c r="BD627" s="95"/>
    </row>
    <row r="628" ht="14.25" customHeight="1">
      <c r="Q628" s="95"/>
      <c r="R628" s="95"/>
      <c r="AJ628" s="95"/>
      <c r="AK628" s="95"/>
      <c r="AL628" s="112"/>
      <c r="BC628" s="95"/>
      <c r="BD628" s="95"/>
    </row>
    <row r="629" ht="14.25" customHeight="1">
      <c r="Q629" s="95"/>
      <c r="R629" s="95"/>
      <c r="AJ629" s="95"/>
      <c r="AK629" s="95"/>
      <c r="AL629" s="112"/>
      <c r="BC629" s="95"/>
      <c r="BD629" s="95"/>
    </row>
    <row r="630" ht="14.25" customHeight="1">
      <c r="Q630" s="95"/>
      <c r="R630" s="95"/>
      <c r="AJ630" s="95"/>
      <c r="AK630" s="95"/>
      <c r="AL630" s="112"/>
      <c r="BC630" s="95"/>
      <c r="BD630" s="95"/>
    </row>
    <row r="631" ht="14.25" customHeight="1">
      <c r="Q631" s="95"/>
      <c r="R631" s="95"/>
      <c r="AJ631" s="95"/>
      <c r="AK631" s="95"/>
      <c r="AL631" s="112"/>
      <c r="BC631" s="95"/>
      <c r="BD631" s="95"/>
    </row>
    <row r="632" ht="14.25" customHeight="1">
      <c r="Q632" s="95"/>
      <c r="R632" s="95"/>
      <c r="AJ632" s="95"/>
      <c r="AK632" s="95"/>
      <c r="AL632" s="112"/>
      <c r="BC632" s="95"/>
      <c r="BD632" s="95"/>
    </row>
    <row r="633" ht="14.25" customHeight="1">
      <c r="Q633" s="95"/>
      <c r="R633" s="95"/>
      <c r="AJ633" s="95"/>
      <c r="AK633" s="95"/>
      <c r="AL633" s="112"/>
      <c r="BC633" s="95"/>
      <c r="BD633" s="95"/>
    </row>
    <row r="634" ht="14.25" customHeight="1">
      <c r="Q634" s="95"/>
      <c r="R634" s="95"/>
      <c r="AJ634" s="95"/>
      <c r="AK634" s="95"/>
      <c r="AL634" s="112"/>
      <c r="BC634" s="95"/>
      <c r="BD634" s="95"/>
    </row>
    <row r="635" ht="14.25" customHeight="1">
      <c r="Q635" s="95"/>
      <c r="R635" s="95"/>
      <c r="AJ635" s="95"/>
      <c r="AK635" s="95"/>
      <c r="AL635" s="112"/>
      <c r="BC635" s="95"/>
      <c r="BD635" s="95"/>
    </row>
    <row r="636" ht="14.25" customHeight="1">
      <c r="Q636" s="95"/>
      <c r="R636" s="95"/>
      <c r="AJ636" s="95"/>
      <c r="AK636" s="95"/>
      <c r="AL636" s="112"/>
      <c r="BC636" s="95"/>
      <c r="BD636" s="95"/>
    </row>
    <row r="637" ht="14.25" customHeight="1">
      <c r="Q637" s="95"/>
      <c r="R637" s="95"/>
      <c r="AJ637" s="95"/>
      <c r="AK637" s="95"/>
      <c r="AL637" s="112"/>
      <c r="BC637" s="95"/>
      <c r="BD637" s="95"/>
    </row>
    <row r="638" ht="14.25" customHeight="1">
      <c r="Q638" s="95"/>
      <c r="R638" s="95"/>
      <c r="AJ638" s="95"/>
      <c r="AK638" s="95"/>
      <c r="AL638" s="112"/>
      <c r="BC638" s="95"/>
      <c r="BD638" s="95"/>
    </row>
    <row r="639" ht="14.25" customHeight="1">
      <c r="Q639" s="95"/>
      <c r="R639" s="95"/>
      <c r="AJ639" s="95"/>
      <c r="AK639" s="95"/>
      <c r="AL639" s="112"/>
      <c r="BC639" s="95"/>
      <c r="BD639" s="95"/>
    </row>
    <row r="640" ht="14.25" customHeight="1">
      <c r="Q640" s="95"/>
      <c r="R640" s="95"/>
      <c r="AJ640" s="95"/>
      <c r="AK640" s="95"/>
      <c r="AL640" s="112"/>
      <c r="BC640" s="95"/>
      <c r="BD640" s="95"/>
    </row>
    <row r="641" ht="14.25" customHeight="1">
      <c r="Q641" s="95"/>
      <c r="R641" s="95"/>
      <c r="AJ641" s="95"/>
      <c r="AK641" s="95"/>
      <c r="AL641" s="112"/>
      <c r="BC641" s="95"/>
      <c r="BD641" s="95"/>
    </row>
    <row r="642" ht="14.25" customHeight="1">
      <c r="Q642" s="95"/>
      <c r="R642" s="95"/>
      <c r="AJ642" s="95"/>
      <c r="AK642" s="95"/>
      <c r="AL642" s="112"/>
      <c r="BC642" s="95"/>
      <c r="BD642" s="95"/>
    </row>
    <row r="643" ht="14.25" customHeight="1">
      <c r="Q643" s="95"/>
      <c r="R643" s="95"/>
      <c r="AJ643" s="95"/>
      <c r="AK643" s="95"/>
      <c r="AL643" s="112"/>
      <c r="BC643" s="95"/>
      <c r="BD643" s="95"/>
    </row>
    <row r="644" ht="14.25" customHeight="1">
      <c r="Q644" s="95"/>
      <c r="R644" s="95"/>
      <c r="AJ644" s="95"/>
      <c r="AK644" s="95"/>
      <c r="AL644" s="112"/>
      <c r="BC644" s="95"/>
      <c r="BD644" s="95"/>
    </row>
    <row r="645" ht="14.25" customHeight="1">
      <c r="Q645" s="95"/>
      <c r="R645" s="95"/>
      <c r="AJ645" s="95"/>
      <c r="AK645" s="95"/>
      <c r="AL645" s="112"/>
      <c r="BC645" s="95"/>
      <c r="BD645" s="95"/>
    </row>
    <row r="646" ht="14.25" customHeight="1">
      <c r="Q646" s="95"/>
      <c r="R646" s="95"/>
      <c r="AJ646" s="95"/>
      <c r="AK646" s="95"/>
      <c r="AL646" s="112"/>
      <c r="BC646" s="95"/>
      <c r="BD646" s="95"/>
    </row>
    <row r="647" ht="14.25" customHeight="1">
      <c r="Q647" s="95"/>
      <c r="R647" s="95"/>
      <c r="AJ647" s="95"/>
      <c r="AK647" s="95"/>
      <c r="AL647" s="112"/>
      <c r="BC647" s="95"/>
      <c r="BD647" s="95"/>
    </row>
    <row r="648" ht="14.25" customHeight="1">
      <c r="Q648" s="95"/>
      <c r="R648" s="95"/>
      <c r="AJ648" s="95"/>
      <c r="AK648" s="95"/>
      <c r="AL648" s="112"/>
      <c r="BC648" s="95"/>
      <c r="BD648" s="95"/>
    </row>
    <row r="649" ht="14.25" customHeight="1">
      <c r="Q649" s="95"/>
      <c r="R649" s="95"/>
      <c r="AJ649" s="95"/>
      <c r="AK649" s="95"/>
      <c r="AL649" s="112"/>
      <c r="BC649" s="95"/>
      <c r="BD649" s="95"/>
    </row>
    <row r="650" ht="14.25" customHeight="1">
      <c r="Q650" s="95"/>
      <c r="R650" s="95"/>
      <c r="AJ650" s="95"/>
      <c r="AK650" s="95"/>
      <c r="AL650" s="112"/>
      <c r="BC650" s="95"/>
      <c r="BD650" s="95"/>
    </row>
    <row r="651" ht="14.25" customHeight="1">
      <c r="Q651" s="95"/>
      <c r="R651" s="95"/>
      <c r="AJ651" s="95"/>
      <c r="AK651" s="95"/>
      <c r="AL651" s="112"/>
      <c r="BC651" s="95"/>
      <c r="BD651" s="95"/>
    </row>
    <row r="652" ht="14.25" customHeight="1">
      <c r="Q652" s="95"/>
      <c r="R652" s="95"/>
      <c r="AJ652" s="95"/>
      <c r="AK652" s="95"/>
      <c r="AL652" s="112"/>
      <c r="BC652" s="95"/>
      <c r="BD652" s="95"/>
    </row>
    <row r="653" ht="14.25" customHeight="1">
      <c r="Q653" s="95"/>
      <c r="R653" s="95"/>
      <c r="AJ653" s="95"/>
      <c r="AK653" s="95"/>
      <c r="AL653" s="112"/>
      <c r="BC653" s="95"/>
      <c r="BD653" s="95"/>
    </row>
    <row r="654" ht="14.25" customHeight="1">
      <c r="Q654" s="95"/>
      <c r="R654" s="95"/>
      <c r="AJ654" s="95"/>
      <c r="AK654" s="95"/>
      <c r="AL654" s="112"/>
      <c r="BC654" s="95"/>
      <c r="BD654" s="95"/>
    </row>
    <row r="655" ht="14.25" customHeight="1">
      <c r="Q655" s="95"/>
      <c r="R655" s="95"/>
      <c r="AJ655" s="95"/>
      <c r="AK655" s="95"/>
      <c r="AL655" s="112"/>
      <c r="BC655" s="95"/>
      <c r="BD655" s="95"/>
    </row>
    <row r="656" ht="14.25" customHeight="1">
      <c r="Q656" s="95"/>
      <c r="R656" s="95"/>
      <c r="AJ656" s="95"/>
      <c r="AK656" s="95"/>
      <c r="AL656" s="112"/>
      <c r="BC656" s="95"/>
      <c r="BD656" s="95"/>
    </row>
    <row r="657" ht="14.25" customHeight="1">
      <c r="Q657" s="95"/>
      <c r="R657" s="95"/>
      <c r="AJ657" s="95"/>
      <c r="AK657" s="95"/>
      <c r="AL657" s="112"/>
      <c r="BC657" s="95"/>
      <c r="BD657" s="95"/>
    </row>
    <row r="658" ht="14.25" customHeight="1">
      <c r="Q658" s="95"/>
      <c r="R658" s="95"/>
      <c r="AJ658" s="95"/>
      <c r="AK658" s="95"/>
      <c r="AL658" s="112"/>
      <c r="BC658" s="95"/>
      <c r="BD658" s="95"/>
    </row>
    <row r="659" ht="14.25" customHeight="1">
      <c r="Q659" s="95"/>
      <c r="R659" s="95"/>
      <c r="AJ659" s="95"/>
      <c r="AK659" s="95"/>
      <c r="AL659" s="112"/>
      <c r="BC659" s="95"/>
      <c r="BD659" s="95"/>
    </row>
    <row r="660" ht="14.25" customHeight="1">
      <c r="Q660" s="95"/>
      <c r="R660" s="95"/>
      <c r="AJ660" s="95"/>
      <c r="AK660" s="95"/>
      <c r="AL660" s="112"/>
      <c r="BC660" s="95"/>
      <c r="BD660" s="95"/>
    </row>
    <row r="661" ht="14.25" customHeight="1">
      <c r="Q661" s="95"/>
      <c r="R661" s="95"/>
      <c r="AJ661" s="95"/>
      <c r="AK661" s="95"/>
      <c r="AL661" s="112"/>
      <c r="BC661" s="95"/>
      <c r="BD661" s="95"/>
    </row>
    <row r="662" ht="14.25" customHeight="1">
      <c r="Q662" s="95"/>
      <c r="R662" s="95"/>
      <c r="AJ662" s="95"/>
      <c r="AK662" s="95"/>
      <c r="AL662" s="112"/>
      <c r="BC662" s="95"/>
      <c r="BD662" s="95"/>
    </row>
    <row r="663" ht="14.25" customHeight="1">
      <c r="Q663" s="95"/>
      <c r="R663" s="95"/>
      <c r="AJ663" s="95"/>
      <c r="AK663" s="95"/>
      <c r="AL663" s="112"/>
      <c r="BC663" s="95"/>
      <c r="BD663" s="95"/>
    </row>
    <row r="664" ht="14.25" customHeight="1">
      <c r="Q664" s="95"/>
      <c r="R664" s="95"/>
      <c r="AJ664" s="95"/>
      <c r="AK664" s="95"/>
      <c r="AL664" s="112"/>
      <c r="BC664" s="95"/>
      <c r="BD664" s="95"/>
    </row>
    <row r="665" ht="14.25" customHeight="1">
      <c r="Q665" s="95"/>
      <c r="R665" s="95"/>
      <c r="AJ665" s="95"/>
      <c r="AK665" s="95"/>
      <c r="AL665" s="112"/>
      <c r="BC665" s="95"/>
      <c r="BD665" s="95"/>
    </row>
    <row r="666" ht="14.25" customHeight="1">
      <c r="Q666" s="95"/>
      <c r="R666" s="95"/>
      <c r="AJ666" s="95"/>
      <c r="AK666" s="95"/>
      <c r="AL666" s="112"/>
      <c r="BC666" s="95"/>
      <c r="BD666" s="95"/>
    </row>
    <row r="667" ht="14.25" customHeight="1">
      <c r="Q667" s="95"/>
      <c r="R667" s="95"/>
      <c r="AJ667" s="95"/>
      <c r="AK667" s="95"/>
      <c r="AL667" s="112"/>
      <c r="BC667" s="95"/>
      <c r="BD667" s="95"/>
    </row>
    <row r="668" ht="14.25" customHeight="1">
      <c r="Q668" s="95"/>
      <c r="R668" s="95"/>
      <c r="AJ668" s="95"/>
      <c r="AK668" s="95"/>
      <c r="AL668" s="112"/>
      <c r="BC668" s="95"/>
      <c r="BD668" s="95"/>
    </row>
    <row r="669" ht="14.25" customHeight="1">
      <c r="Q669" s="95"/>
      <c r="R669" s="95"/>
      <c r="AJ669" s="95"/>
      <c r="AK669" s="95"/>
      <c r="AL669" s="112"/>
      <c r="BC669" s="95"/>
      <c r="BD669" s="95"/>
    </row>
    <row r="670" ht="14.25" customHeight="1">
      <c r="Q670" s="95"/>
      <c r="R670" s="95"/>
      <c r="AJ670" s="95"/>
      <c r="AK670" s="95"/>
      <c r="AL670" s="112"/>
      <c r="BC670" s="95"/>
      <c r="BD670" s="95"/>
    </row>
    <row r="671" ht="14.25" customHeight="1">
      <c r="Q671" s="95"/>
      <c r="R671" s="95"/>
      <c r="AJ671" s="95"/>
      <c r="AK671" s="95"/>
      <c r="AL671" s="112"/>
      <c r="BC671" s="95"/>
      <c r="BD671" s="95"/>
    </row>
    <row r="672" ht="14.25" customHeight="1">
      <c r="Q672" s="95"/>
      <c r="R672" s="95"/>
      <c r="AJ672" s="95"/>
      <c r="AK672" s="95"/>
      <c r="AL672" s="112"/>
      <c r="BC672" s="95"/>
      <c r="BD672" s="95"/>
    </row>
    <row r="673" ht="14.25" customHeight="1">
      <c r="Q673" s="95"/>
      <c r="R673" s="95"/>
      <c r="AJ673" s="95"/>
      <c r="AK673" s="95"/>
      <c r="AL673" s="112"/>
      <c r="BC673" s="95"/>
      <c r="BD673" s="95"/>
    </row>
    <row r="674" ht="14.25" customHeight="1">
      <c r="Q674" s="95"/>
      <c r="R674" s="95"/>
      <c r="AJ674" s="95"/>
      <c r="AK674" s="95"/>
      <c r="AL674" s="112"/>
      <c r="BC674" s="95"/>
      <c r="BD674" s="95"/>
    </row>
    <row r="675" ht="14.25" customHeight="1">
      <c r="Q675" s="95"/>
      <c r="R675" s="95"/>
      <c r="AJ675" s="95"/>
      <c r="AK675" s="95"/>
      <c r="AL675" s="112"/>
      <c r="BC675" s="95"/>
      <c r="BD675" s="95"/>
    </row>
    <row r="676" ht="14.25" customHeight="1">
      <c r="Q676" s="95"/>
      <c r="R676" s="95"/>
      <c r="AJ676" s="95"/>
      <c r="AK676" s="95"/>
      <c r="AL676" s="112"/>
      <c r="BC676" s="95"/>
      <c r="BD676" s="95"/>
    </row>
    <row r="677" ht="14.25" customHeight="1">
      <c r="Q677" s="95"/>
      <c r="R677" s="95"/>
      <c r="AJ677" s="95"/>
      <c r="AK677" s="95"/>
      <c r="AL677" s="112"/>
      <c r="BC677" s="95"/>
      <c r="BD677" s="95"/>
    </row>
    <row r="678" ht="14.25" customHeight="1">
      <c r="Q678" s="95"/>
      <c r="R678" s="95"/>
      <c r="AJ678" s="95"/>
      <c r="AK678" s="95"/>
      <c r="AL678" s="112"/>
      <c r="BC678" s="95"/>
      <c r="BD678" s="95"/>
    </row>
    <row r="679" ht="14.25" customHeight="1">
      <c r="Q679" s="95"/>
      <c r="R679" s="95"/>
      <c r="AJ679" s="95"/>
      <c r="AK679" s="95"/>
      <c r="AL679" s="112"/>
      <c r="BC679" s="95"/>
      <c r="BD679" s="95"/>
    </row>
    <row r="680" ht="14.25" customHeight="1">
      <c r="Q680" s="95"/>
      <c r="R680" s="95"/>
      <c r="AJ680" s="95"/>
      <c r="AK680" s="95"/>
      <c r="AL680" s="112"/>
      <c r="BC680" s="95"/>
      <c r="BD680" s="95"/>
    </row>
    <row r="681" ht="14.25" customHeight="1">
      <c r="Q681" s="95"/>
      <c r="R681" s="95"/>
      <c r="AJ681" s="95"/>
      <c r="AK681" s="95"/>
      <c r="AL681" s="112"/>
      <c r="BC681" s="95"/>
      <c r="BD681" s="95"/>
    </row>
    <row r="682" ht="14.25" customHeight="1">
      <c r="Q682" s="95"/>
      <c r="R682" s="95"/>
      <c r="AJ682" s="95"/>
      <c r="AK682" s="95"/>
      <c r="AL682" s="112"/>
      <c r="BC682" s="95"/>
      <c r="BD682" s="95"/>
    </row>
    <row r="683" ht="14.25" customHeight="1">
      <c r="Q683" s="95"/>
      <c r="R683" s="95"/>
      <c r="AJ683" s="95"/>
      <c r="AK683" s="95"/>
      <c r="AL683" s="112"/>
      <c r="BC683" s="95"/>
      <c r="BD683" s="95"/>
    </row>
    <row r="684" ht="14.25" customHeight="1">
      <c r="Q684" s="95"/>
      <c r="R684" s="95"/>
      <c r="AJ684" s="95"/>
      <c r="AK684" s="95"/>
      <c r="AL684" s="112"/>
      <c r="BC684" s="95"/>
      <c r="BD684" s="95"/>
    </row>
    <row r="685" ht="14.25" customHeight="1">
      <c r="Q685" s="95"/>
      <c r="R685" s="95"/>
      <c r="AJ685" s="95"/>
      <c r="AK685" s="95"/>
      <c r="AL685" s="112"/>
      <c r="BC685" s="95"/>
      <c r="BD685" s="95"/>
    </row>
    <row r="686" ht="14.25" customHeight="1">
      <c r="Q686" s="95"/>
      <c r="R686" s="95"/>
      <c r="AJ686" s="95"/>
      <c r="AK686" s="95"/>
      <c r="AL686" s="112"/>
      <c r="BC686" s="95"/>
      <c r="BD686" s="95"/>
    </row>
    <row r="687" ht="14.25" customHeight="1">
      <c r="Q687" s="95"/>
      <c r="R687" s="95"/>
      <c r="AJ687" s="95"/>
      <c r="AK687" s="95"/>
      <c r="AL687" s="112"/>
      <c r="BC687" s="95"/>
      <c r="BD687" s="95"/>
    </row>
    <row r="688" ht="14.25" customHeight="1">
      <c r="Q688" s="95"/>
      <c r="R688" s="95"/>
      <c r="AJ688" s="95"/>
      <c r="AK688" s="95"/>
      <c r="AL688" s="112"/>
      <c r="BC688" s="95"/>
      <c r="BD688" s="95"/>
    </row>
    <row r="689" ht="14.25" customHeight="1">
      <c r="Q689" s="95"/>
      <c r="R689" s="95"/>
      <c r="AJ689" s="95"/>
      <c r="AK689" s="95"/>
      <c r="AL689" s="112"/>
      <c r="BC689" s="95"/>
      <c r="BD689" s="95"/>
    </row>
    <row r="690" ht="14.25" customHeight="1">
      <c r="Q690" s="95"/>
      <c r="R690" s="95"/>
      <c r="AJ690" s="95"/>
      <c r="AK690" s="95"/>
      <c r="AL690" s="112"/>
      <c r="BC690" s="95"/>
      <c r="BD690" s="95"/>
    </row>
    <row r="691" ht="14.25" customHeight="1">
      <c r="Q691" s="95"/>
      <c r="R691" s="95"/>
      <c r="AJ691" s="95"/>
      <c r="AK691" s="95"/>
      <c r="AL691" s="112"/>
      <c r="BC691" s="95"/>
      <c r="BD691" s="95"/>
    </row>
    <row r="692" ht="14.25" customHeight="1">
      <c r="Q692" s="95"/>
      <c r="R692" s="95"/>
      <c r="AJ692" s="95"/>
      <c r="AK692" s="95"/>
      <c r="AL692" s="112"/>
      <c r="BC692" s="95"/>
      <c r="BD692" s="95"/>
    </row>
    <row r="693" ht="14.25" customHeight="1">
      <c r="Q693" s="95"/>
      <c r="R693" s="95"/>
      <c r="AJ693" s="95"/>
      <c r="AK693" s="95"/>
      <c r="AL693" s="112"/>
      <c r="BC693" s="95"/>
      <c r="BD693" s="95"/>
    </row>
    <row r="694" ht="14.25" customHeight="1">
      <c r="Q694" s="95"/>
      <c r="R694" s="95"/>
      <c r="AJ694" s="95"/>
      <c r="AK694" s="95"/>
      <c r="AL694" s="112"/>
      <c r="BC694" s="95"/>
      <c r="BD694" s="95"/>
    </row>
    <row r="695" ht="14.25" customHeight="1">
      <c r="Q695" s="95"/>
      <c r="R695" s="95"/>
      <c r="AJ695" s="95"/>
      <c r="AK695" s="95"/>
      <c r="AL695" s="112"/>
      <c r="BC695" s="95"/>
      <c r="BD695" s="95"/>
    </row>
    <row r="696" ht="14.25" customHeight="1">
      <c r="Q696" s="95"/>
      <c r="R696" s="95"/>
      <c r="AJ696" s="95"/>
      <c r="AK696" s="95"/>
      <c r="AL696" s="112"/>
      <c r="BC696" s="95"/>
      <c r="BD696" s="95"/>
    </row>
    <row r="697" ht="14.25" customHeight="1">
      <c r="Q697" s="95"/>
      <c r="R697" s="95"/>
      <c r="AJ697" s="95"/>
      <c r="AK697" s="95"/>
      <c r="AL697" s="112"/>
      <c r="BC697" s="95"/>
      <c r="BD697" s="95"/>
    </row>
    <row r="698" ht="14.25" customHeight="1">
      <c r="Q698" s="95"/>
      <c r="R698" s="95"/>
      <c r="AJ698" s="95"/>
      <c r="AK698" s="95"/>
      <c r="AL698" s="112"/>
      <c r="BC698" s="95"/>
      <c r="BD698" s="95"/>
    </row>
    <row r="699" ht="14.25" customHeight="1">
      <c r="Q699" s="95"/>
      <c r="R699" s="95"/>
      <c r="AJ699" s="95"/>
      <c r="AK699" s="95"/>
      <c r="AL699" s="112"/>
      <c r="BC699" s="95"/>
      <c r="BD699" s="95"/>
    </row>
    <row r="700" ht="14.25" customHeight="1">
      <c r="Q700" s="95"/>
      <c r="R700" s="95"/>
      <c r="AJ700" s="95"/>
      <c r="AK700" s="95"/>
      <c r="AL700" s="112"/>
      <c r="BC700" s="95"/>
      <c r="BD700" s="95"/>
    </row>
    <row r="701" ht="14.25" customHeight="1">
      <c r="Q701" s="95"/>
      <c r="R701" s="95"/>
      <c r="AJ701" s="95"/>
      <c r="AK701" s="95"/>
      <c r="AL701" s="112"/>
      <c r="BC701" s="95"/>
      <c r="BD701" s="95"/>
    </row>
    <row r="702" ht="14.25" customHeight="1">
      <c r="Q702" s="95"/>
      <c r="R702" s="95"/>
      <c r="AJ702" s="95"/>
      <c r="AK702" s="95"/>
      <c r="AL702" s="112"/>
      <c r="BC702" s="95"/>
      <c r="BD702" s="95"/>
    </row>
    <row r="703" ht="14.25" customHeight="1">
      <c r="Q703" s="95"/>
      <c r="R703" s="95"/>
      <c r="AJ703" s="95"/>
      <c r="AK703" s="95"/>
      <c r="AL703" s="112"/>
      <c r="BC703" s="95"/>
      <c r="BD703" s="95"/>
    </row>
    <row r="704" ht="14.25" customHeight="1">
      <c r="Q704" s="95"/>
      <c r="R704" s="95"/>
      <c r="AJ704" s="95"/>
      <c r="AK704" s="95"/>
      <c r="AL704" s="112"/>
      <c r="BC704" s="95"/>
      <c r="BD704" s="95"/>
    </row>
    <row r="705" ht="14.25" customHeight="1">
      <c r="Q705" s="95"/>
      <c r="R705" s="95"/>
      <c r="AJ705" s="95"/>
      <c r="AK705" s="95"/>
      <c r="AL705" s="112"/>
      <c r="BC705" s="95"/>
      <c r="BD705" s="95"/>
    </row>
    <row r="706" ht="14.25" customHeight="1">
      <c r="Q706" s="95"/>
      <c r="R706" s="95"/>
      <c r="AJ706" s="95"/>
      <c r="AK706" s="95"/>
      <c r="AL706" s="112"/>
      <c r="BC706" s="95"/>
      <c r="BD706" s="95"/>
    </row>
    <row r="707" ht="14.25" customHeight="1">
      <c r="Q707" s="95"/>
      <c r="R707" s="95"/>
      <c r="AJ707" s="95"/>
      <c r="AK707" s="95"/>
      <c r="AL707" s="112"/>
      <c r="BC707" s="95"/>
      <c r="BD707" s="95"/>
    </row>
    <row r="708" ht="14.25" customHeight="1">
      <c r="Q708" s="95"/>
      <c r="R708" s="95"/>
      <c r="AJ708" s="95"/>
      <c r="AK708" s="95"/>
      <c r="AL708" s="112"/>
      <c r="BC708" s="95"/>
      <c r="BD708" s="95"/>
    </row>
    <row r="709" ht="14.25" customHeight="1">
      <c r="Q709" s="95"/>
      <c r="R709" s="95"/>
      <c r="AJ709" s="95"/>
      <c r="AK709" s="95"/>
      <c r="AL709" s="112"/>
      <c r="BC709" s="95"/>
      <c r="BD709" s="95"/>
    </row>
    <row r="710" ht="14.25" customHeight="1">
      <c r="Q710" s="95"/>
      <c r="R710" s="95"/>
      <c r="AJ710" s="95"/>
      <c r="AK710" s="95"/>
      <c r="AL710" s="112"/>
      <c r="BC710" s="95"/>
      <c r="BD710" s="95"/>
    </row>
    <row r="711" ht="14.25" customHeight="1">
      <c r="Q711" s="95"/>
      <c r="R711" s="95"/>
      <c r="AJ711" s="95"/>
      <c r="AK711" s="95"/>
      <c r="AL711" s="112"/>
      <c r="BC711" s="95"/>
      <c r="BD711" s="95"/>
    </row>
    <row r="712" ht="14.25" customHeight="1">
      <c r="Q712" s="95"/>
      <c r="R712" s="95"/>
      <c r="AJ712" s="95"/>
      <c r="AK712" s="95"/>
      <c r="AL712" s="112"/>
      <c r="BC712" s="95"/>
      <c r="BD712" s="95"/>
    </row>
    <row r="713" ht="14.25" customHeight="1">
      <c r="Q713" s="95"/>
      <c r="R713" s="95"/>
      <c r="AJ713" s="95"/>
      <c r="AK713" s="95"/>
      <c r="AL713" s="112"/>
      <c r="BC713" s="95"/>
      <c r="BD713" s="95"/>
    </row>
    <row r="714" ht="14.25" customHeight="1">
      <c r="Q714" s="95"/>
      <c r="R714" s="95"/>
      <c r="AJ714" s="95"/>
      <c r="AK714" s="95"/>
      <c r="AL714" s="112"/>
      <c r="BC714" s="95"/>
      <c r="BD714" s="95"/>
    </row>
    <row r="715" ht="14.25" customHeight="1">
      <c r="Q715" s="95"/>
      <c r="R715" s="95"/>
      <c r="AJ715" s="95"/>
      <c r="AK715" s="95"/>
      <c r="AL715" s="112"/>
      <c r="BC715" s="95"/>
      <c r="BD715" s="95"/>
    </row>
    <row r="716" ht="14.25" customHeight="1">
      <c r="Q716" s="95"/>
      <c r="R716" s="95"/>
      <c r="AJ716" s="95"/>
      <c r="AK716" s="95"/>
      <c r="AL716" s="112"/>
      <c r="BC716" s="95"/>
      <c r="BD716" s="95"/>
    </row>
    <row r="717" ht="14.25" customHeight="1">
      <c r="Q717" s="95"/>
      <c r="R717" s="95"/>
      <c r="AJ717" s="95"/>
      <c r="AK717" s="95"/>
      <c r="AL717" s="112"/>
      <c r="BC717" s="95"/>
      <c r="BD717" s="95"/>
    </row>
    <row r="718" ht="14.25" customHeight="1">
      <c r="Q718" s="95"/>
      <c r="R718" s="95"/>
      <c r="AJ718" s="95"/>
      <c r="AK718" s="95"/>
      <c r="AL718" s="112"/>
      <c r="BC718" s="95"/>
      <c r="BD718" s="95"/>
    </row>
    <row r="719" ht="14.25" customHeight="1">
      <c r="Q719" s="95"/>
      <c r="R719" s="95"/>
      <c r="AJ719" s="95"/>
      <c r="AK719" s="95"/>
      <c r="AL719" s="112"/>
      <c r="BC719" s="95"/>
      <c r="BD719" s="95"/>
    </row>
    <row r="720" ht="14.25" customHeight="1">
      <c r="Q720" s="95"/>
      <c r="R720" s="95"/>
      <c r="AJ720" s="95"/>
      <c r="AK720" s="95"/>
      <c r="AL720" s="112"/>
      <c r="BC720" s="95"/>
      <c r="BD720" s="95"/>
    </row>
    <row r="721" ht="14.25" customHeight="1">
      <c r="Q721" s="95"/>
      <c r="R721" s="95"/>
      <c r="AJ721" s="95"/>
      <c r="AK721" s="95"/>
      <c r="AL721" s="112"/>
      <c r="BC721" s="95"/>
      <c r="BD721" s="95"/>
    </row>
    <row r="722" ht="14.25" customHeight="1">
      <c r="Q722" s="95"/>
      <c r="R722" s="95"/>
      <c r="AJ722" s="95"/>
      <c r="AK722" s="95"/>
      <c r="AL722" s="112"/>
      <c r="BC722" s="95"/>
      <c r="BD722" s="95"/>
    </row>
    <row r="723" ht="14.25" customHeight="1">
      <c r="Q723" s="95"/>
      <c r="R723" s="95"/>
      <c r="AJ723" s="95"/>
      <c r="AK723" s="95"/>
      <c r="AL723" s="112"/>
      <c r="BC723" s="95"/>
      <c r="BD723" s="95"/>
    </row>
    <row r="724" ht="14.25" customHeight="1">
      <c r="Q724" s="95"/>
      <c r="R724" s="95"/>
      <c r="AJ724" s="95"/>
      <c r="AK724" s="95"/>
      <c r="AL724" s="112"/>
      <c r="BC724" s="95"/>
      <c r="BD724" s="95"/>
    </row>
    <row r="725" ht="14.25" customHeight="1">
      <c r="Q725" s="95"/>
      <c r="R725" s="95"/>
      <c r="AJ725" s="95"/>
      <c r="AK725" s="95"/>
      <c r="AL725" s="112"/>
      <c r="BC725" s="95"/>
      <c r="BD725" s="95"/>
    </row>
    <row r="726" ht="14.25" customHeight="1">
      <c r="Q726" s="95"/>
      <c r="R726" s="95"/>
      <c r="AJ726" s="95"/>
      <c r="AK726" s="95"/>
      <c r="AL726" s="112"/>
      <c r="BC726" s="95"/>
      <c r="BD726" s="95"/>
    </row>
    <row r="727" ht="14.25" customHeight="1">
      <c r="Q727" s="95"/>
      <c r="R727" s="95"/>
      <c r="AJ727" s="95"/>
      <c r="AK727" s="95"/>
      <c r="AL727" s="112"/>
      <c r="BC727" s="95"/>
      <c r="BD727" s="95"/>
    </row>
    <row r="728" ht="14.25" customHeight="1">
      <c r="Q728" s="95"/>
      <c r="R728" s="95"/>
      <c r="AJ728" s="95"/>
      <c r="AK728" s="95"/>
      <c r="AL728" s="112"/>
      <c r="BC728" s="95"/>
      <c r="BD728" s="95"/>
    </row>
    <row r="729" ht="14.25" customHeight="1">
      <c r="Q729" s="95"/>
      <c r="R729" s="95"/>
      <c r="AJ729" s="95"/>
      <c r="AK729" s="95"/>
      <c r="AL729" s="112"/>
      <c r="BC729" s="95"/>
      <c r="BD729" s="95"/>
    </row>
    <row r="730" ht="14.25" customHeight="1">
      <c r="Q730" s="95"/>
      <c r="R730" s="95"/>
      <c r="AJ730" s="95"/>
      <c r="AK730" s="95"/>
      <c r="AL730" s="112"/>
      <c r="BC730" s="95"/>
      <c r="BD730" s="95"/>
    </row>
    <row r="731" ht="14.25" customHeight="1">
      <c r="Q731" s="95"/>
      <c r="R731" s="95"/>
      <c r="AJ731" s="95"/>
      <c r="AK731" s="95"/>
      <c r="AL731" s="112"/>
      <c r="BC731" s="95"/>
      <c r="BD731" s="95"/>
    </row>
    <row r="732" ht="14.25" customHeight="1">
      <c r="Q732" s="95"/>
      <c r="R732" s="95"/>
      <c r="AJ732" s="95"/>
      <c r="AK732" s="95"/>
      <c r="AL732" s="112"/>
      <c r="BC732" s="95"/>
      <c r="BD732" s="95"/>
    </row>
    <row r="733" ht="14.25" customHeight="1">
      <c r="Q733" s="95"/>
      <c r="R733" s="95"/>
      <c r="AJ733" s="95"/>
      <c r="AK733" s="95"/>
      <c r="AL733" s="112"/>
      <c r="BC733" s="95"/>
      <c r="BD733" s="95"/>
    </row>
    <row r="734" ht="14.25" customHeight="1">
      <c r="Q734" s="95"/>
      <c r="R734" s="95"/>
      <c r="AJ734" s="95"/>
      <c r="AK734" s="95"/>
      <c r="AL734" s="112"/>
      <c r="BC734" s="95"/>
      <c r="BD734" s="95"/>
    </row>
    <row r="735" ht="14.25" customHeight="1">
      <c r="Q735" s="95"/>
      <c r="R735" s="95"/>
      <c r="AJ735" s="95"/>
      <c r="AK735" s="95"/>
      <c r="AL735" s="112"/>
      <c r="BC735" s="95"/>
      <c r="BD735" s="95"/>
    </row>
    <row r="736" ht="14.25" customHeight="1">
      <c r="Q736" s="95"/>
      <c r="R736" s="95"/>
      <c r="AJ736" s="95"/>
      <c r="AK736" s="95"/>
      <c r="AL736" s="112"/>
      <c r="BC736" s="95"/>
      <c r="BD736" s="95"/>
    </row>
    <row r="737" ht="14.25" customHeight="1">
      <c r="Q737" s="95"/>
      <c r="R737" s="95"/>
      <c r="AJ737" s="95"/>
      <c r="AK737" s="95"/>
      <c r="AL737" s="112"/>
      <c r="BC737" s="95"/>
      <c r="BD737" s="95"/>
    </row>
    <row r="738" ht="14.25" customHeight="1">
      <c r="Q738" s="95"/>
      <c r="R738" s="95"/>
      <c r="AJ738" s="95"/>
      <c r="AK738" s="95"/>
      <c r="AL738" s="112"/>
      <c r="BC738" s="95"/>
      <c r="BD738" s="95"/>
    </row>
    <row r="739" ht="14.25" customHeight="1">
      <c r="Q739" s="95"/>
      <c r="R739" s="95"/>
      <c r="AJ739" s="95"/>
      <c r="AK739" s="95"/>
      <c r="AL739" s="112"/>
      <c r="BC739" s="95"/>
      <c r="BD739" s="95"/>
    </row>
    <row r="740" ht="14.25" customHeight="1">
      <c r="Q740" s="95"/>
      <c r="R740" s="95"/>
      <c r="AJ740" s="95"/>
      <c r="AK740" s="95"/>
      <c r="AL740" s="112"/>
      <c r="BC740" s="95"/>
      <c r="BD740" s="95"/>
    </row>
    <row r="741" ht="14.25" customHeight="1">
      <c r="Q741" s="95"/>
      <c r="R741" s="95"/>
      <c r="AJ741" s="95"/>
      <c r="AK741" s="95"/>
      <c r="AL741" s="112"/>
      <c r="BC741" s="95"/>
      <c r="BD741" s="95"/>
    </row>
    <row r="742" ht="14.25" customHeight="1">
      <c r="Q742" s="95"/>
      <c r="R742" s="95"/>
      <c r="AJ742" s="95"/>
      <c r="AK742" s="95"/>
      <c r="AL742" s="112"/>
      <c r="BC742" s="95"/>
      <c r="BD742" s="95"/>
    </row>
    <row r="743" ht="14.25" customHeight="1">
      <c r="Q743" s="95"/>
      <c r="R743" s="95"/>
      <c r="AJ743" s="95"/>
      <c r="AK743" s="95"/>
      <c r="AL743" s="112"/>
      <c r="BC743" s="95"/>
      <c r="BD743" s="95"/>
    </row>
    <row r="744" ht="14.25" customHeight="1">
      <c r="Q744" s="95"/>
      <c r="R744" s="95"/>
      <c r="AJ744" s="95"/>
      <c r="AK744" s="95"/>
      <c r="AL744" s="112"/>
      <c r="BC744" s="95"/>
      <c r="BD744" s="95"/>
    </row>
    <row r="745" ht="14.25" customHeight="1">
      <c r="Q745" s="95"/>
      <c r="R745" s="95"/>
      <c r="AJ745" s="95"/>
      <c r="AK745" s="95"/>
      <c r="AL745" s="112"/>
      <c r="BC745" s="95"/>
      <c r="BD745" s="95"/>
    </row>
    <row r="746" ht="14.25" customHeight="1">
      <c r="Q746" s="95"/>
      <c r="R746" s="95"/>
      <c r="AJ746" s="95"/>
      <c r="AK746" s="95"/>
      <c r="AL746" s="112"/>
      <c r="BC746" s="95"/>
      <c r="BD746" s="95"/>
    </row>
    <row r="747" ht="14.25" customHeight="1">
      <c r="Q747" s="95"/>
      <c r="R747" s="95"/>
      <c r="AJ747" s="95"/>
      <c r="AK747" s="95"/>
      <c r="AL747" s="112"/>
      <c r="BC747" s="95"/>
      <c r="BD747" s="95"/>
    </row>
    <row r="748" ht="14.25" customHeight="1">
      <c r="Q748" s="95"/>
      <c r="R748" s="95"/>
      <c r="AJ748" s="95"/>
      <c r="AK748" s="95"/>
      <c r="AL748" s="112"/>
      <c r="BC748" s="95"/>
      <c r="BD748" s="95"/>
    </row>
    <row r="749" ht="14.25" customHeight="1">
      <c r="Q749" s="95"/>
      <c r="R749" s="95"/>
      <c r="AJ749" s="95"/>
      <c r="AK749" s="95"/>
      <c r="AL749" s="112"/>
      <c r="BC749" s="95"/>
      <c r="BD749" s="95"/>
    </row>
    <row r="750" ht="14.25" customHeight="1">
      <c r="Q750" s="95"/>
      <c r="R750" s="95"/>
      <c r="AJ750" s="95"/>
      <c r="AK750" s="95"/>
      <c r="AL750" s="112"/>
      <c r="BC750" s="95"/>
      <c r="BD750" s="95"/>
    </row>
    <row r="751" ht="14.25" customHeight="1">
      <c r="Q751" s="95"/>
      <c r="R751" s="95"/>
      <c r="AJ751" s="95"/>
      <c r="AK751" s="95"/>
      <c r="AL751" s="112"/>
      <c r="BC751" s="95"/>
      <c r="BD751" s="95"/>
    </row>
    <row r="752" ht="14.25" customHeight="1">
      <c r="Q752" s="95"/>
      <c r="R752" s="95"/>
      <c r="AJ752" s="95"/>
      <c r="AK752" s="95"/>
      <c r="AL752" s="112"/>
      <c r="BC752" s="95"/>
      <c r="BD752" s="95"/>
    </row>
    <row r="753" ht="14.25" customHeight="1">
      <c r="Q753" s="95"/>
      <c r="R753" s="95"/>
      <c r="AJ753" s="95"/>
      <c r="AK753" s="95"/>
      <c r="AL753" s="112"/>
      <c r="BC753" s="95"/>
      <c r="BD753" s="95"/>
    </row>
    <row r="754" ht="14.25" customHeight="1">
      <c r="Q754" s="95"/>
      <c r="R754" s="95"/>
      <c r="AJ754" s="95"/>
      <c r="AK754" s="95"/>
      <c r="AL754" s="112"/>
      <c r="BC754" s="95"/>
      <c r="BD754" s="95"/>
    </row>
    <row r="755" ht="14.25" customHeight="1">
      <c r="Q755" s="95"/>
      <c r="R755" s="95"/>
      <c r="AJ755" s="95"/>
      <c r="AK755" s="95"/>
      <c r="AL755" s="112"/>
      <c r="BC755" s="95"/>
      <c r="BD755" s="95"/>
    </row>
    <row r="756" ht="14.25" customHeight="1">
      <c r="Q756" s="95"/>
      <c r="R756" s="95"/>
      <c r="AJ756" s="95"/>
      <c r="AK756" s="95"/>
      <c r="AL756" s="112"/>
      <c r="BC756" s="95"/>
      <c r="BD756" s="95"/>
    </row>
    <row r="757" ht="14.25" customHeight="1">
      <c r="Q757" s="95"/>
      <c r="R757" s="95"/>
      <c r="AJ757" s="95"/>
      <c r="AK757" s="95"/>
      <c r="AL757" s="112"/>
      <c r="BC757" s="95"/>
      <c r="BD757" s="95"/>
    </row>
    <row r="758" ht="14.25" customHeight="1">
      <c r="Q758" s="95"/>
      <c r="R758" s="95"/>
      <c r="AJ758" s="95"/>
      <c r="AK758" s="95"/>
      <c r="AL758" s="112"/>
      <c r="BC758" s="95"/>
      <c r="BD758" s="95"/>
    </row>
    <row r="759" ht="14.25" customHeight="1">
      <c r="Q759" s="95"/>
      <c r="R759" s="95"/>
      <c r="AJ759" s="95"/>
      <c r="AK759" s="95"/>
      <c r="AL759" s="112"/>
      <c r="BC759" s="95"/>
      <c r="BD759" s="95"/>
    </row>
    <row r="760" ht="14.25" customHeight="1">
      <c r="Q760" s="95"/>
      <c r="R760" s="95"/>
      <c r="AJ760" s="95"/>
      <c r="AK760" s="95"/>
      <c r="AL760" s="112"/>
      <c r="BC760" s="95"/>
      <c r="BD760" s="95"/>
    </row>
    <row r="761" ht="14.25" customHeight="1">
      <c r="Q761" s="95"/>
      <c r="R761" s="95"/>
      <c r="AJ761" s="95"/>
      <c r="AK761" s="95"/>
      <c r="AL761" s="112"/>
      <c r="BC761" s="95"/>
      <c r="BD761" s="95"/>
    </row>
    <row r="762" ht="14.25" customHeight="1">
      <c r="Q762" s="95"/>
      <c r="R762" s="95"/>
      <c r="AJ762" s="95"/>
      <c r="AK762" s="95"/>
      <c r="AL762" s="112"/>
      <c r="BC762" s="95"/>
      <c r="BD762" s="95"/>
    </row>
    <row r="763" ht="14.25" customHeight="1">
      <c r="Q763" s="95"/>
      <c r="R763" s="95"/>
      <c r="AJ763" s="95"/>
      <c r="AK763" s="95"/>
      <c r="AL763" s="112"/>
      <c r="BC763" s="95"/>
      <c r="BD763" s="95"/>
    </row>
    <row r="764" ht="14.25" customHeight="1">
      <c r="Q764" s="95"/>
      <c r="R764" s="95"/>
      <c r="AJ764" s="95"/>
      <c r="AK764" s="95"/>
      <c r="AL764" s="112"/>
      <c r="BC764" s="95"/>
      <c r="BD764" s="95"/>
    </row>
    <row r="765" ht="14.25" customHeight="1">
      <c r="Q765" s="95"/>
      <c r="R765" s="95"/>
      <c r="AJ765" s="95"/>
      <c r="AK765" s="95"/>
      <c r="AL765" s="112"/>
      <c r="BC765" s="95"/>
      <c r="BD765" s="95"/>
    </row>
    <row r="766" ht="14.25" customHeight="1">
      <c r="Q766" s="95"/>
      <c r="R766" s="95"/>
      <c r="AJ766" s="95"/>
      <c r="AK766" s="95"/>
      <c r="AL766" s="112"/>
      <c r="BC766" s="95"/>
      <c r="BD766" s="95"/>
    </row>
    <row r="767" ht="14.25" customHeight="1">
      <c r="Q767" s="95"/>
      <c r="R767" s="95"/>
      <c r="AJ767" s="95"/>
      <c r="AK767" s="95"/>
      <c r="AL767" s="112"/>
      <c r="BC767" s="95"/>
      <c r="BD767" s="95"/>
    </row>
    <row r="768" ht="14.25" customHeight="1">
      <c r="Q768" s="95"/>
      <c r="R768" s="95"/>
      <c r="AJ768" s="95"/>
      <c r="AK768" s="95"/>
      <c r="AL768" s="112"/>
      <c r="BC768" s="95"/>
      <c r="BD768" s="95"/>
    </row>
    <row r="769" ht="14.25" customHeight="1">
      <c r="Q769" s="95"/>
      <c r="R769" s="95"/>
      <c r="AJ769" s="95"/>
      <c r="AK769" s="95"/>
      <c r="AL769" s="112"/>
      <c r="BC769" s="95"/>
      <c r="BD769" s="95"/>
    </row>
    <row r="770" ht="14.25" customHeight="1">
      <c r="Q770" s="95"/>
      <c r="R770" s="95"/>
      <c r="AJ770" s="95"/>
      <c r="AK770" s="95"/>
      <c r="AL770" s="112"/>
      <c r="BC770" s="95"/>
      <c r="BD770" s="95"/>
    </row>
    <row r="771" ht="14.25" customHeight="1">
      <c r="Q771" s="95"/>
      <c r="R771" s="95"/>
      <c r="AJ771" s="95"/>
      <c r="AK771" s="95"/>
      <c r="AL771" s="112"/>
      <c r="BC771" s="95"/>
      <c r="BD771" s="95"/>
    </row>
    <row r="772" ht="14.25" customHeight="1">
      <c r="Q772" s="95"/>
      <c r="R772" s="95"/>
      <c r="AJ772" s="95"/>
      <c r="AK772" s="95"/>
      <c r="AL772" s="112"/>
      <c r="BC772" s="95"/>
      <c r="BD772" s="95"/>
    </row>
    <row r="773" ht="14.25" customHeight="1">
      <c r="Q773" s="95"/>
      <c r="R773" s="95"/>
      <c r="AJ773" s="95"/>
      <c r="AK773" s="95"/>
      <c r="AL773" s="112"/>
      <c r="BC773" s="95"/>
      <c r="BD773" s="95"/>
    </row>
    <row r="774" ht="14.25" customHeight="1">
      <c r="Q774" s="95"/>
      <c r="R774" s="95"/>
      <c r="AJ774" s="95"/>
      <c r="AK774" s="95"/>
      <c r="AL774" s="112"/>
      <c r="BC774" s="95"/>
      <c r="BD774" s="95"/>
    </row>
    <row r="775" ht="14.25" customHeight="1">
      <c r="Q775" s="95"/>
      <c r="R775" s="95"/>
      <c r="AJ775" s="95"/>
      <c r="AK775" s="95"/>
      <c r="AL775" s="112"/>
      <c r="BC775" s="95"/>
      <c r="BD775" s="95"/>
    </row>
    <row r="776" ht="14.25" customHeight="1">
      <c r="Q776" s="95"/>
      <c r="R776" s="95"/>
      <c r="AJ776" s="95"/>
      <c r="AK776" s="95"/>
      <c r="AL776" s="112"/>
      <c r="BC776" s="95"/>
      <c r="BD776" s="95"/>
    </row>
    <row r="777" ht="14.25" customHeight="1">
      <c r="Q777" s="95"/>
      <c r="R777" s="95"/>
      <c r="AJ777" s="95"/>
      <c r="AK777" s="95"/>
      <c r="AL777" s="112"/>
      <c r="BC777" s="95"/>
      <c r="BD777" s="95"/>
    </row>
    <row r="778" ht="14.25" customHeight="1">
      <c r="Q778" s="95"/>
      <c r="R778" s="95"/>
      <c r="AJ778" s="95"/>
      <c r="AK778" s="95"/>
      <c r="AL778" s="112"/>
      <c r="BC778" s="95"/>
      <c r="BD778" s="95"/>
    </row>
    <row r="779" ht="14.25" customHeight="1">
      <c r="Q779" s="95"/>
      <c r="R779" s="95"/>
      <c r="AJ779" s="95"/>
      <c r="AK779" s="95"/>
      <c r="AL779" s="112"/>
      <c r="BC779" s="95"/>
      <c r="BD779" s="95"/>
    </row>
    <row r="780" ht="14.25" customHeight="1">
      <c r="Q780" s="95"/>
      <c r="R780" s="95"/>
      <c r="AJ780" s="95"/>
      <c r="AK780" s="95"/>
      <c r="AL780" s="112"/>
      <c r="BC780" s="95"/>
      <c r="BD780" s="95"/>
    </row>
    <row r="781" ht="14.25" customHeight="1">
      <c r="Q781" s="95"/>
      <c r="R781" s="95"/>
      <c r="AJ781" s="95"/>
      <c r="AK781" s="95"/>
      <c r="AL781" s="112"/>
      <c r="BC781" s="95"/>
      <c r="BD781" s="95"/>
    </row>
    <row r="782" ht="14.25" customHeight="1">
      <c r="Q782" s="95"/>
      <c r="R782" s="95"/>
      <c r="AJ782" s="95"/>
      <c r="AK782" s="95"/>
      <c r="AL782" s="112"/>
      <c r="BC782" s="95"/>
      <c r="BD782" s="95"/>
    </row>
    <row r="783" ht="14.25" customHeight="1">
      <c r="Q783" s="95"/>
      <c r="R783" s="95"/>
      <c r="AJ783" s="95"/>
      <c r="AK783" s="95"/>
      <c r="AL783" s="112"/>
      <c r="BC783" s="95"/>
      <c r="BD783" s="95"/>
    </row>
    <row r="784" ht="14.25" customHeight="1">
      <c r="Q784" s="95"/>
      <c r="R784" s="95"/>
      <c r="AJ784" s="95"/>
      <c r="AK784" s="95"/>
      <c r="AL784" s="112"/>
      <c r="BC784" s="95"/>
      <c r="BD784" s="95"/>
    </row>
    <row r="785" ht="14.25" customHeight="1">
      <c r="Q785" s="95"/>
      <c r="R785" s="95"/>
      <c r="AJ785" s="95"/>
      <c r="AK785" s="95"/>
      <c r="AL785" s="112"/>
      <c r="BC785" s="95"/>
      <c r="BD785" s="95"/>
    </row>
    <row r="786" ht="14.25" customHeight="1">
      <c r="Q786" s="95"/>
      <c r="R786" s="95"/>
      <c r="AJ786" s="95"/>
      <c r="AK786" s="95"/>
      <c r="AL786" s="112"/>
      <c r="BC786" s="95"/>
      <c r="BD786" s="95"/>
    </row>
    <row r="787" ht="14.25" customHeight="1">
      <c r="Q787" s="95"/>
      <c r="R787" s="95"/>
      <c r="AJ787" s="95"/>
      <c r="AK787" s="95"/>
      <c r="AL787" s="112"/>
      <c r="BC787" s="95"/>
      <c r="BD787" s="95"/>
    </row>
    <row r="788" ht="14.25" customHeight="1">
      <c r="Q788" s="95"/>
      <c r="R788" s="95"/>
      <c r="AJ788" s="95"/>
      <c r="AK788" s="95"/>
      <c r="AL788" s="112"/>
      <c r="BC788" s="95"/>
      <c r="BD788" s="95"/>
    </row>
    <row r="789" ht="14.25" customHeight="1">
      <c r="Q789" s="95"/>
      <c r="R789" s="95"/>
      <c r="AJ789" s="95"/>
      <c r="AK789" s="95"/>
      <c r="AL789" s="112"/>
      <c r="BC789" s="95"/>
      <c r="BD789" s="95"/>
    </row>
    <row r="790" ht="14.25" customHeight="1">
      <c r="Q790" s="95"/>
      <c r="R790" s="95"/>
      <c r="AJ790" s="95"/>
      <c r="AK790" s="95"/>
      <c r="AL790" s="112"/>
      <c r="BC790" s="95"/>
      <c r="BD790" s="95"/>
    </row>
    <row r="791" ht="14.25" customHeight="1">
      <c r="Q791" s="95"/>
      <c r="R791" s="95"/>
      <c r="AJ791" s="95"/>
      <c r="AK791" s="95"/>
      <c r="AL791" s="112"/>
      <c r="BC791" s="95"/>
      <c r="BD791" s="95"/>
    </row>
    <row r="792" ht="14.25" customHeight="1">
      <c r="Q792" s="95"/>
      <c r="R792" s="95"/>
      <c r="AJ792" s="95"/>
      <c r="AK792" s="95"/>
      <c r="AL792" s="112"/>
      <c r="BC792" s="95"/>
      <c r="BD792" s="95"/>
    </row>
    <row r="793" ht="14.25" customHeight="1">
      <c r="Q793" s="95"/>
      <c r="R793" s="95"/>
      <c r="AJ793" s="95"/>
      <c r="AK793" s="95"/>
      <c r="AL793" s="112"/>
      <c r="BC793" s="95"/>
      <c r="BD793" s="95"/>
    </row>
    <row r="794" ht="14.25" customHeight="1">
      <c r="Q794" s="95"/>
      <c r="R794" s="95"/>
      <c r="AJ794" s="95"/>
      <c r="AK794" s="95"/>
      <c r="AL794" s="112"/>
      <c r="BC794" s="95"/>
      <c r="BD794" s="95"/>
    </row>
    <row r="795" ht="14.25" customHeight="1">
      <c r="Q795" s="95"/>
      <c r="R795" s="95"/>
      <c r="AJ795" s="95"/>
      <c r="AK795" s="95"/>
      <c r="AL795" s="112"/>
      <c r="BC795" s="95"/>
      <c r="BD795" s="95"/>
    </row>
    <row r="796" ht="14.25" customHeight="1">
      <c r="Q796" s="95"/>
      <c r="R796" s="95"/>
      <c r="AJ796" s="95"/>
      <c r="AK796" s="95"/>
      <c r="AL796" s="112"/>
      <c r="BC796" s="95"/>
      <c r="BD796" s="95"/>
    </row>
    <row r="797" ht="14.25" customHeight="1">
      <c r="Q797" s="95"/>
      <c r="R797" s="95"/>
      <c r="AJ797" s="95"/>
      <c r="AK797" s="95"/>
      <c r="AL797" s="112"/>
      <c r="BC797" s="95"/>
      <c r="BD797" s="95"/>
    </row>
    <row r="798" ht="14.25" customHeight="1">
      <c r="Q798" s="95"/>
      <c r="R798" s="95"/>
      <c r="AJ798" s="95"/>
      <c r="AK798" s="95"/>
      <c r="AL798" s="112"/>
      <c r="BC798" s="95"/>
      <c r="BD798" s="95"/>
    </row>
    <row r="799" ht="14.25" customHeight="1">
      <c r="Q799" s="95"/>
      <c r="R799" s="95"/>
      <c r="AJ799" s="95"/>
      <c r="AK799" s="95"/>
      <c r="AL799" s="112"/>
      <c r="BC799" s="95"/>
      <c r="BD799" s="95"/>
    </row>
    <row r="800" ht="14.25" customHeight="1">
      <c r="Q800" s="95"/>
      <c r="R800" s="95"/>
      <c r="AJ800" s="95"/>
      <c r="AK800" s="95"/>
      <c r="AL800" s="112"/>
      <c r="BC800" s="95"/>
      <c r="BD800" s="95"/>
    </row>
    <row r="801" ht="14.25" customHeight="1">
      <c r="Q801" s="95"/>
      <c r="R801" s="95"/>
      <c r="AJ801" s="95"/>
      <c r="AK801" s="95"/>
      <c r="AL801" s="112"/>
      <c r="BC801" s="95"/>
      <c r="BD801" s="95"/>
    </row>
    <row r="802" ht="14.25" customHeight="1">
      <c r="Q802" s="95"/>
      <c r="R802" s="95"/>
      <c r="AJ802" s="95"/>
      <c r="AK802" s="95"/>
      <c r="AL802" s="112"/>
      <c r="BC802" s="95"/>
      <c r="BD802" s="95"/>
    </row>
    <row r="803" ht="14.25" customHeight="1">
      <c r="Q803" s="95"/>
      <c r="R803" s="95"/>
      <c r="AJ803" s="95"/>
      <c r="AK803" s="95"/>
      <c r="AL803" s="112"/>
      <c r="BC803" s="95"/>
      <c r="BD803" s="95"/>
    </row>
    <row r="804" ht="14.25" customHeight="1">
      <c r="Q804" s="95"/>
      <c r="R804" s="95"/>
      <c r="AJ804" s="95"/>
      <c r="AK804" s="95"/>
      <c r="AL804" s="112"/>
      <c r="BC804" s="95"/>
      <c r="BD804" s="95"/>
    </row>
    <row r="805" ht="14.25" customHeight="1">
      <c r="Q805" s="95"/>
      <c r="R805" s="95"/>
      <c r="AJ805" s="95"/>
      <c r="AK805" s="95"/>
      <c r="AL805" s="112"/>
      <c r="BC805" s="95"/>
      <c r="BD805" s="95"/>
    </row>
    <row r="806" ht="14.25" customHeight="1">
      <c r="Q806" s="95"/>
      <c r="R806" s="95"/>
      <c r="AJ806" s="95"/>
      <c r="AK806" s="95"/>
      <c r="AL806" s="112"/>
      <c r="BC806" s="95"/>
      <c r="BD806" s="95"/>
    </row>
    <row r="807" ht="14.25" customHeight="1">
      <c r="Q807" s="95"/>
      <c r="R807" s="95"/>
      <c r="AJ807" s="95"/>
      <c r="AK807" s="95"/>
      <c r="AL807" s="112"/>
      <c r="BC807" s="95"/>
      <c r="BD807" s="95"/>
    </row>
    <row r="808" ht="14.25" customHeight="1">
      <c r="Q808" s="95"/>
      <c r="R808" s="95"/>
      <c r="AJ808" s="95"/>
      <c r="AK808" s="95"/>
      <c r="AL808" s="112"/>
      <c r="BC808" s="95"/>
      <c r="BD808" s="95"/>
    </row>
    <row r="809" ht="14.25" customHeight="1">
      <c r="Q809" s="95"/>
      <c r="R809" s="95"/>
      <c r="AJ809" s="95"/>
      <c r="AK809" s="95"/>
      <c r="AL809" s="112"/>
      <c r="BC809" s="95"/>
      <c r="BD809" s="95"/>
    </row>
    <row r="810" ht="14.25" customHeight="1">
      <c r="Q810" s="95"/>
      <c r="R810" s="95"/>
      <c r="AJ810" s="95"/>
      <c r="AK810" s="95"/>
      <c r="AL810" s="112"/>
      <c r="BC810" s="95"/>
      <c r="BD810" s="95"/>
    </row>
    <row r="811" ht="14.25" customHeight="1">
      <c r="Q811" s="95"/>
      <c r="R811" s="95"/>
      <c r="AJ811" s="95"/>
      <c r="AK811" s="95"/>
      <c r="AL811" s="112"/>
      <c r="BC811" s="95"/>
      <c r="BD811" s="95"/>
    </row>
    <row r="812" ht="14.25" customHeight="1">
      <c r="Q812" s="95"/>
      <c r="R812" s="95"/>
      <c r="AJ812" s="95"/>
      <c r="AK812" s="95"/>
      <c r="AL812" s="112"/>
      <c r="BC812" s="95"/>
      <c r="BD812" s="95"/>
    </row>
    <row r="813" ht="14.25" customHeight="1">
      <c r="Q813" s="95"/>
      <c r="R813" s="95"/>
      <c r="AJ813" s="95"/>
      <c r="AK813" s="95"/>
      <c r="AL813" s="112"/>
      <c r="BC813" s="95"/>
      <c r="BD813" s="95"/>
    </row>
    <row r="814" ht="14.25" customHeight="1">
      <c r="Q814" s="95"/>
      <c r="R814" s="95"/>
      <c r="AJ814" s="95"/>
      <c r="AK814" s="95"/>
      <c r="AL814" s="112"/>
      <c r="BC814" s="95"/>
      <c r="BD814" s="95"/>
    </row>
    <row r="815" ht="14.25" customHeight="1">
      <c r="Q815" s="95"/>
      <c r="R815" s="95"/>
      <c r="AJ815" s="95"/>
      <c r="AK815" s="95"/>
      <c r="AL815" s="112"/>
      <c r="BC815" s="95"/>
      <c r="BD815" s="95"/>
    </row>
    <row r="816" ht="14.25" customHeight="1">
      <c r="Q816" s="95"/>
      <c r="R816" s="95"/>
      <c r="AJ816" s="95"/>
      <c r="AK816" s="95"/>
      <c r="AL816" s="112"/>
      <c r="BC816" s="95"/>
      <c r="BD816" s="95"/>
    </row>
    <row r="817" ht="14.25" customHeight="1">
      <c r="Q817" s="95"/>
      <c r="R817" s="95"/>
      <c r="AJ817" s="95"/>
      <c r="AK817" s="95"/>
      <c r="AL817" s="112"/>
      <c r="BC817" s="95"/>
      <c r="BD817" s="95"/>
    </row>
    <row r="818" ht="14.25" customHeight="1">
      <c r="Q818" s="95"/>
      <c r="R818" s="95"/>
      <c r="AJ818" s="95"/>
      <c r="AK818" s="95"/>
      <c r="AL818" s="112"/>
      <c r="BC818" s="95"/>
      <c r="BD818" s="95"/>
    </row>
    <row r="819" ht="14.25" customHeight="1">
      <c r="Q819" s="95"/>
      <c r="R819" s="95"/>
      <c r="AJ819" s="95"/>
      <c r="AK819" s="95"/>
      <c r="AL819" s="112"/>
      <c r="BC819" s="95"/>
      <c r="BD819" s="95"/>
    </row>
    <row r="820" ht="14.25" customHeight="1">
      <c r="Q820" s="95"/>
      <c r="R820" s="95"/>
      <c r="AJ820" s="95"/>
      <c r="AK820" s="95"/>
      <c r="AL820" s="112"/>
      <c r="BC820" s="95"/>
      <c r="BD820" s="95"/>
    </row>
    <row r="821" ht="14.25" customHeight="1">
      <c r="Q821" s="95"/>
      <c r="R821" s="95"/>
      <c r="AJ821" s="95"/>
      <c r="AK821" s="95"/>
      <c r="AL821" s="112"/>
      <c r="BC821" s="95"/>
      <c r="BD821" s="95"/>
    </row>
    <row r="822" ht="14.25" customHeight="1">
      <c r="Q822" s="95"/>
      <c r="R822" s="95"/>
      <c r="AJ822" s="95"/>
      <c r="AK822" s="95"/>
      <c r="AL822" s="112"/>
      <c r="BC822" s="95"/>
      <c r="BD822" s="95"/>
    </row>
    <row r="823" ht="14.25" customHeight="1">
      <c r="Q823" s="95"/>
      <c r="R823" s="95"/>
      <c r="AJ823" s="95"/>
      <c r="AK823" s="95"/>
      <c r="AL823" s="112"/>
      <c r="BC823" s="95"/>
      <c r="BD823" s="95"/>
    </row>
    <row r="824" ht="14.25" customHeight="1">
      <c r="Q824" s="95"/>
      <c r="R824" s="95"/>
      <c r="AJ824" s="95"/>
      <c r="AK824" s="95"/>
      <c r="AL824" s="112"/>
      <c r="BC824" s="95"/>
      <c r="BD824" s="95"/>
    </row>
    <row r="825" ht="14.25" customHeight="1">
      <c r="Q825" s="95"/>
      <c r="R825" s="95"/>
      <c r="AJ825" s="95"/>
      <c r="AK825" s="95"/>
      <c r="AL825" s="112"/>
      <c r="BC825" s="95"/>
      <c r="BD825" s="95"/>
    </row>
    <row r="826" ht="14.25" customHeight="1">
      <c r="Q826" s="95"/>
      <c r="R826" s="95"/>
      <c r="AJ826" s="95"/>
      <c r="AK826" s="95"/>
      <c r="AL826" s="112"/>
      <c r="BC826" s="95"/>
      <c r="BD826" s="95"/>
    </row>
    <row r="827" ht="14.25" customHeight="1">
      <c r="Q827" s="95"/>
      <c r="R827" s="95"/>
      <c r="AJ827" s="95"/>
      <c r="AK827" s="95"/>
      <c r="AL827" s="112"/>
      <c r="BC827" s="95"/>
      <c r="BD827" s="95"/>
    </row>
    <row r="828" ht="14.25" customHeight="1">
      <c r="Q828" s="95"/>
      <c r="R828" s="95"/>
      <c r="AJ828" s="95"/>
      <c r="AK828" s="95"/>
      <c r="AL828" s="112"/>
      <c r="BC828" s="95"/>
      <c r="BD828" s="95"/>
    </row>
    <row r="829" ht="14.25" customHeight="1">
      <c r="Q829" s="95"/>
      <c r="R829" s="95"/>
      <c r="AJ829" s="95"/>
      <c r="AK829" s="95"/>
      <c r="AL829" s="112"/>
      <c r="BC829" s="95"/>
      <c r="BD829" s="95"/>
    </row>
    <row r="830" ht="14.25" customHeight="1">
      <c r="Q830" s="95"/>
      <c r="R830" s="95"/>
      <c r="AJ830" s="95"/>
      <c r="AK830" s="95"/>
      <c r="AL830" s="112"/>
      <c r="BC830" s="95"/>
      <c r="BD830" s="95"/>
    </row>
    <row r="831" ht="14.25" customHeight="1">
      <c r="Q831" s="95"/>
      <c r="R831" s="95"/>
      <c r="AJ831" s="95"/>
      <c r="AK831" s="95"/>
      <c r="AL831" s="112"/>
      <c r="BC831" s="95"/>
      <c r="BD831" s="95"/>
    </row>
    <row r="832" ht="14.25" customHeight="1">
      <c r="Q832" s="95"/>
      <c r="R832" s="95"/>
      <c r="AJ832" s="95"/>
      <c r="AK832" s="95"/>
      <c r="AL832" s="112"/>
      <c r="BC832" s="95"/>
      <c r="BD832" s="95"/>
    </row>
    <row r="833" ht="14.25" customHeight="1">
      <c r="Q833" s="95"/>
      <c r="R833" s="95"/>
      <c r="AJ833" s="95"/>
      <c r="AK833" s="95"/>
      <c r="AL833" s="112"/>
      <c r="BC833" s="95"/>
      <c r="BD833" s="95"/>
    </row>
    <row r="834" ht="14.25" customHeight="1">
      <c r="Q834" s="95"/>
      <c r="R834" s="95"/>
      <c r="AJ834" s="95"/>
      <c r="AK834" s="95"/>
      <c r="AL834" s="112"/>
      <c r="BC834" s="95"/>
      <c r="BD834" s="95"/>
    </row>
    <row r="835" ht="14.25" customHeight="1">
      <c r="Q835" s="95"/>
      <c r="R835" s="95"/>
      <c r="AJ835" s="95"/>
      <c r="AK835" s="95"/>
      <c r="AL835" s="112"/>
      <c r="BC835" s="95"/>
      <c r="BD835" s="95"/>
    </row>
    <row r="836" ht="14.25" customHeight="1">
      <c r="Q836" s="95"/>
      <c r="R836" s="95"/>
      <c r="AJ836" s="95"/>
      <c r="AK836" s="95"/>
      <c r="AL836" s="112"/>
      <c r="BC836" s="95"/>
      <c r="BD836" s="95"/>
    </row>
    <row r="837" ht="14.25" customHeight="1">
      <c r="Q837" s="95"/>
      <c r="R837" s="95"/>
      <c r="AJ837" s="95"/>
      <c r="AK837" s="95"/>
      <c r="AL837" s="112"/>
      <c r="BC837" s="95"/>
      <c r="BD837" s="95"/>
    </row>
    <row r="838" ht="14.25" customHeight="1">
      <c r="Q838" s="95"/>
      <c r="R838" s="95"/>
      <c r="AJ838" s="95"/>
      <c r="AK838" s="95"/>
      <c r="AL838" s="112"/>
      <c r="BC838" s="95"/>
      <c r="BD838" s="95"/>
    </row>
    <row r="839" ht="14.25" customHeight="1">
      <c r="Q839" s="95"/>
      <c r="R839" s="95"/>
      <c r="AJ839" s="95"/>
      <c r="AK839" s="95"/>
      <c r="AL839" s="112"/>
      <c r="BC839" s="95"/>
      <c r="BD839" s="95"/>
    </row>
    <row r="840" ht="14.25" customHeight="1">
      <c r="Q840" s="95"/>
      <c r="R840" s="95"/>
      <c r="AJ840" s="95"/>
      <c r="AK840" s="95"/>
      <c r="AL840" s="112"/>
      <c r="BC840" s="95"/>
      <c r="BD840" s="95"/>
    </row>
    <row r="841" ht="14.25" customHeight="1">
      <c r="Q841" s="95"/>
      <c r="R841" s="95"/>
      <c r="AJ841" s="95"/>
      <c r="AK841" s="95"/>
      <c r="AL841" s="112"/>
      <c r="BC841" s="95"/>
      <c r="BD841" s="95"/>
    </row>
    <row r="842" ht="14.25" customHeight="1">
      <c r="Q842" s="95"/>
      <c r="R842" s="95"/>
      <c r="AJ842" s="95"/>
      <c r="AK842" s="95"/>
      <c r="AL842" s="112"/>
      <c r="BC842" s="95"/>
      <c r="BD842" s="95"/>
    </row>
    <row r="843" ht="14.25" customHeight="1">
      <c r="Q843" s="95"/>
      <c r="R843" s="95"/>
      <c r="AJ843" s="95"/>
      <c r="AK843" s="95"/>
      <c r="AL843" s="112"/>
      <c r="BC843" s="95"/>
      <c r="BD843" s="95"/>
    </row>
    <row r="844" ht="14.25" customHeight="1">
      <c r="Q844" s="95"/>
      <c r="R844" s="95"/>
      <c r="AJ844" s="95"/>
      <c r="AK844" s="95"/>
      <c r="AL844" s="112"/>
      <c r="BC844" s="95"/>
      <c r="BD844" s="95"/>
    </row>
    <row r="845" ht="14.25" customHeight="1">
      <c r="Q845" s="95"/>
      <c r="R845" s="95"/>
      <c r="AJ845" s="95"/>
      <c r="AK845" s="95"/>
      <c r="AL845" s="112"/>
      <c r="BC845" s="95"/>
      <c r="BD845" s="95"/>
    </row>
    <row r="846" ht="14.25" customHeight="1">
      <c r="Q846" s="95"/>
      <c r="R846" s="95"/>
      <c r="AJ846" s="95"/>
      <c r="AK846" s="95"/>
      <c r="AL846" s="112"/>
      <c r="BC846" s="95"/>
      <c r="BD846" s="95"/>
    </row>
    <row r="847" ht="14.25" customHeight="1">
      <c r="Q847" s="95"/>
      <c r="R847" s="95"/>
      <c r="AJ847" s="95"/>
      <c r="AK847" s="95"/>
      <c r="AL847" s="112"/>
      <c r="BC847" s="95"/>
      <c r="BD847" s="95"/>
    </row>
    <row r="848" ht="14.25" customHeight="1">
      <c r="Q848" s="95"/>
      <c r="R848" s="95"/>
      <c r="AJ848" s="95"/>
      <c r="AK848" s="95"/>
      <c r="AL848" s="112"/>
      <c r="BC848" s="95"/>
      <c r="BD848" s="95"/>
    </row>
    <row r="849" ht="14.25" customHeight="1">
      <c r="Q849" s="95"/>
      <c r="R849" s="95"/>
      <c r="AJ849" s="95"/>
      <c r="AK849" s="95"/>
      <c r="AL849" s="112"/>
      <c r="BC849" s="95"/>
      <c r="BD849" s="95"/>
    </row>
    <row r="850" ht="14.25" customHeight="1">
      <c r="Q850" s="95"/>
      <c r="R850" s="95"/>
      <c r="AJ850" s="95"/>
      <c r="AK850" s="95"/>
      <c r="AL850" s="112"/>
      <c r="BC850" s="95"/>
      <c r="BD850" s="95"/>
    </row>
    <row r="851" ht="14.25" customHeight="1">
      <c r="Q851" s="95"/>
      <c r="R851" s="95"/>
      <c r="AJ851" s="95"/>
      <c r="AK851" s="95"/>
      <c r="AL851" s="112"/>
      <c r="BC851" s="95"/>
      <c r="BD851" s="95"/>
    </row>
    <row r="852" ht="14.25" customHeight="1">
      <c r="Q852" s="95"/>
      <c r="R852" s="95"/>
      <c r="AJ852" s="95"/>
      <c r="AK852" s="95"/>
      <c r="AL852" s="112"/>
      <c r="BC852" s="95"/>
      <c r="BD852" s="95"/>
    </row>
    <row r="853" ht="14.25" customHeight="1">
      <c r="Q853" s="95"/>
      <c r="R853" s="95"/>
      <c r="AJ853" s="95"/>
      <c r="AK853" s="95"/>
      <c r="AL853" s="112"/>
      <c r="BC853" s="95"/>
      <c r="BD853" s="95"/>
    </row>
    <row r="854" ht="14.25" customHeight="1">
      <c r="Q854" s="95"/>
      <c r="R854" s="95"/>
      <c r="AJ854" s="95"/>
      <c r="AK854" s="95"/>
      <c r="AL854" s="112"/>
      <c r="BC854" s="95"/>
      <c r="BD854" s="95"/>
    </row>
    <row r="855" ht="14.25" customHeight="1">
      <c r="Q855" s="95"/>
      <c r="R855" s="95"/>
      <c r="AJ855" s="95"/>
      <c r="AK855" s="95"/>
      <c r="AL855" s="112"/>
      <c r="BC855" s="95"/>
      <c r="BD855" s="95"/>
    </row>
    <row r="856" ht="14.25" customHeight="1">
      <c r="Q856" s="95"/>
      <c r="R856" s="95"/>
      <c r="AJ856" s="95"/>
      <c r="AK856" s="95"/>
      <c r="AL856" s="112"/>
      <c r="BC856" s="95"/>
      <c r="BD856" s="95"/>
    </row>
    <row r="857" ht="14.25" customHeight="1">
      <c r="Q857" s="95"/>
      <c r="R857" s="95"/>
      <c r="AJ857" s="95"/>
      <c r="AK857" s="95"/>
      <c r="AL857" s="112"/>
      <c r="BC857" s="95"/>
      <c r="BD857" s="95"/>
    </row>
    <row r="858" ht="14.25" customHeight="1">
      <c r="Q858" s="95"/>
      <c r="R858" s="95"/>
      <c r="AJ858" s="95"/>
      <c r="AK858" s="95"/>
      <c r="AL858" s="112"/>
      <c r="BC858" s="95"/>
      <c r="BD858" s="95"/>
    </row>
    <row r="859" ht="14.25" customHeight="1">
      <c r="Q859" s="95"/>
      <c r="R859" s="95"/>
      <c r="AJ859" s="95"/>
      <c r="AK859" s="95"/>
      <c r="AL859" s="112"/>
      <c r="BC859" s="95"/>
      <c r="BD859" s="95"/>
    </row>
    <row r="860" ht="14.25" customHeight="1">
      <c r="Q860" s="95"/>
      <c r="R860" s="95"/>
      <c r="AJ860" s="95"/>
      <c r="AK860" s="95"/>
      <c r="AL860" s="112"/>
      <c r="BC860" s="95"/>
      <c r="BD860" s="95"/>
    </row>
    <row r="861" ht="14.25" customHeight="1">
      <c r="Q861" s="95"/>
      <c r="R861" s="95"/>
      <c r="AJ861" s="95"/>
      <c r="AK861" s="95"/>
      <c r="AL861" s="112"/>
      <c r="BC861" s="95"/>
      <c r="BD861" s="95"/>
    </row>
    <row r="862" ht="14.25" customHeight="1">
      <c r="Q862" s="95"/>
      <c r="R862" s="95"/>
      <c r="AJ862" s="95"/>
      <c r="AK862" s="95"/>
      <c r="AL862" s="112"/>
      <c r="BC862" s="95"/>
      <c r="BD862" s="95"/>
    </row>
    <row r="863" ht="14.25" customHeight="1">
      <c r="Q863" s="95"/>
      <c r="R863" s="95"/>
      <c r="AJ863" s="95"/>
      <c r="AK863" s="95"/>
      <c r="AL863" s="112"/>
      <c r="BC863" s="95"/>
      <c r="BD863" s="95"/>
    </row>
    <row r="864" ht="14.25" customHeight="1">
      <c r="Q864" s="95"/>
      <c r="R864" s="95"/>
      <c r="AJ864" s="95"/>
      <c r="AK864" s="95"/>
      <c r="AL864" s="112"/>
      <c r="BC864" s="95"/>
      <c r="BD864" s="95"/>
    </row>
    <row r="865" ht="14.25" customHeight="1">
      <c r="Q865" s="95"/>
      <c r="R865" s="95"/>
      <c r="AJ865" s="95"/>
      <c r="AK865" s="95"/>
      <c r="AL865" s="112"/>
      <c r="BC865" s="95"/>
      <c r="BD865" s="95"/>
    </row>
    <row r="866" ht="14.25" customHeight="1">
      <c r="Q866" s="95"/>
      <c r="R866" s="95"/>
      <c r="AJ866" s="95"/>
      <c r="AK866" s="95"/>
      <c r="AL866" s="112"/>
      <c r="BC866" s="95"/>
      <c r="BD866" s="95"/>
    </row>
    <row r="867" ht="14.25" customHeight="1">
      <c r="Q867" s="95"/>
      <c r="R867" s="95"/>
      <c r="AJ867" s="95"/>
      <c r="AK867" s="95"/>
      <c r="AL867" s="112"/>
      <c r="BC867" s="95"/>
      <c r="BD867" s="95"/>
    </row>
    <row r="868" ht="14.25" customHeight="1">
      <c r="Q868" s="95"/>
      <c r="R868" s="95"/>
      <c r="AJ868" s="95"/>
      <c r="AK868" s="95"/>
      <c r="AL868" s="112"/>
      <c r="BC868" s="95"/>
      <c r="BD868" s="95"/>
    </row>
    <row r="869" ht="14.25" customHeight="1">
      <c r="Q869" s="95"/>
      <c r="R869" s="95"/>
      <c r="AJ869" s="95"/>
      <c r="AK869" s="95"/>
      <c r="AL869" s="112"/>
      <c r="BC869" s="95"/>
      <c r="BD869" s="95"/>
    </row>
    <row r="870" ht="14.25" customHeight="1">
      <c r="Q870" s="95"/>
      <c r="R870" s="95"/>
      <c r="AJ870" s="95"/>
      <c r="AK870" s="95"/>
      <c r="AL870" s="112"/>
      <c r="BC870" s="95"/>
      <c r="BD870" s="95"/>
    </row>
    <row r="871" ht="14.25" customHeight="1">
      <c r="Q871" s="95"/>
      <c r="R871" s="95"/>
      <c r="AJ871" s="95"/>
      <c r="AK871" s="95"/>
      <c r="AL871" s="112"/>
      <c r="BC871" s="95"/>
      <c r="BD871" s="95"/>
    </row>
    <row r="872" ht="14.25" customHeight="1">
      <c r="Q872" s="95"/>
      <c r="R872" s="95"/>
      <c r="AJ872" s="95"/>
      <c r="AK872" s="95"/>
      <c r="AL872" s="112"/>
      <c r="BC872" s="95"/>
      <c r="BD872" s="95"/>
    </row>
    <row r="873" ht="14.25" customHeight="1">
      <c r="Q873" s="95"/>
      <c r="R873" s="95"/>
      <c r="AJ873" s="95"/>
      <c r="AK873" s="95"/>
      <c r="AL873" s="112"/>
      <c r="BC873" s="95"/>
      <c r="BD873" s="95"/>
    </row>
    <row r="874" ht="14.25" customHeight="1">
      <c r="Q874" s="95"/>
      <c r="R874" s="95"/>
      <c r="AJ874" s="95"/>
      <c r="AK874" s="95"/>
      <c r="AL874" s="112"/>
      <c r="BC874" s="95"/>
      <c r="BD874" s="95"/>
    </row>
    <row r="875" ht="14.25" customHeight="1">
      <c r="Q875" s="95"/>
      <c r="R875" s="95"/>
      <c r="AJ875" s="95"/>
      <c r="AK875" s="95"/>
      <c r="AL875" s="112"/>
      <c r="BC875" s="95"/>
      <c r="BD875" s="95"/>
    </row>
    <row r="876" ht="14.25" customHeight="1">
      <c r="Q876" s="95"/>
      <c r="R876" s="95"/>
      <c r="AJ876" s="95"/>
      <c r="AK876" s="95"/>
      <c r="AL876" s="112"/>
      <c r="BC876" s="95"/>
      <c r="BD876" s="95"/>
    </row>
    <row r="877" ht="14.25" customHeight="1">
      <c r="Q877" s="95"/>
      <c r="R877" s="95"/>
      <c r="AJ877" s="95"/>
      <c r="AK877" s="95"/>
      <c r="AL877" s="112"/>
      <c r="BC877" s="95"/>
      <c r="BD877" s="95"/>
    </row>
    <row r="878" ht="14.25" customHeight="1">
      <c r="Q878" s="95"/>
      <c r="R878" s="95"/>
      <c r="AJ878" s="95"/>
      <c r="AK878" s="95"/>
      <c r="AL878" s="112"/>
      <c r="BC878" s="95"/>
      <c r="BD878" s="95"/>
    </row>
    <row r="879" ht="14.25" customHeight="1">
      <c r="Q879" s="95"/>
      <c r="R879" s="95"/>
      <c r="AJ879" s="95"/>
      <c r="AK879" s="95"/>
      <c r="AL879" s="112"/>
      <c r="BC879" s="95"/>
      <c r="BD879" s="95"/>
    </row>
    <row r="880" ht="14.25" customHeight="1">
      <c r="Q880" s="95"/>
      <c r="R880" s="95"/>
      <c r="AJ880" s="95"/>
      <c r="AK880" s="95"/>
      <c r="AL880" s="112"/>
      <c r="BC880" s="95"/>
      <c r="BD880" s="95"/>
    </row>
    <row r="881" ht="14.25" customHeight="1">
      <c r="Q881" s="95"/>
      <c r="R881" s="95"/>
      <c r="AJ881" s="95"/>
      <c r="AK881" s="95"/>
      <c r="AL881" s="112"/>
      <c r="BC881" s="95"/>
      <c r="BD881" s="95"/>
    </row>
    <row r="882" ht="14.25" customHeight="1">
      <c r="Q882" s="95"/>
      <c r="R882" s="95"/>
      <c r="AJ882" s="95"/>
      <c r="AK882" s="95"/>
      <c r="AL882" s="112"/>
      <c r="BC882" s="95"/>
      <c r="BD882" s="95"/>
    </row>
    <row r="883" ht="14.25" customHeight="1">
      <c r="Q883" s="95"/>
      <c r="R883" s="95"/>
      <c r="AJ883" s="95"/>
      <c r="AK883" s="95"/>
      <c r="AL883" s="112"/>
      <c r="BC883" s="95"/>
      <c r="BD883" s="95"/>
    </row>
    <row r="884" ht="14.25" customHeight="1">
      <c r="Q884" s="95"/>
      <c r="R884" s="95"/>
      <c r="AJ884" s="95"/>
      <c r="AK884" s="95"/>
      <c r="AL884" s="112"/>
      <c r="BC884" s="95"/>
      <c r="BD884" s="95"/>
    </row>
    <row r="885" ht="14.25" customHeight="1">
      <c r="Q885" s="95"/>
      <c r="R885" s="95"/>
      <c r="AJ885" s="95"/>
      <c r="AK885" s="95"/>
      <c r="AL885" s="112"/>
      <c r="BC885" s="95"/>
      <c r="BD885" s="95"/>
    </row>
    <row r="886" ht="14.25" customHeight="1">
      <c r="Q886" s="95"/>
      <c r="R886" s="95"/>
      <c r="AJ886" s="95"/>
      <c r="AK886" s="95"/>
      <c r="AL886" s="112"/>
      <c r="BC886" s="95"/>
      <c r="BD886" s="95"/>
    </row>
    <row r="887" ht="14.25" customHeight="1">
      <c r="Q887" s="95"/>
      <c r="R887" s="95"/>
      <c r="AJ887" s="95"/>
      <c r="AK887" s="95"/>
      <c r="AL887" s="112"/>
      <c r="BC887" s="95"/>
      <c r="BD887" s="95"/>
    </row>
    <row r="888" ht="14.25" customHeight="1">
      <c r="Q888" s="95"/>
      <c r="R888" s="95"/>
      <c r="AJ888" s="95"/>
      <c r="AK888" s="95"/>
      <c r="AL888" s="112"/>
      <c r="BC888" s="95"/>
      <c r="BD888" s="95"/>
    </row>
    <row r="889" ht="14.25" customHeight="1">
      <c r="Q889" s="95"/>
      <c r="R889" s="95"/>
      <c r="AJ889" s="95"/>
      <c r="AK889" s="95"/>
      <c r="AL889" s="112"/>
      <c r="BC889" s="95"/>
      <c r="BD889" s="95"/>
    </row>
    <row r="890" ht="14.25" customHeight="1">
      <c r="Q890" s="95"/>
      <c r="R890" s="95"/>
      <c r="AJ890" s="95"/>
      <c r="AK890" s="95"/>
      <c r="AL890" s="112"/>
      <c r="BC890" s="95"/>
      <c r="BD890" s="95"/>
    </row>
    <row r="891" ht="14.25" customHeight="1">
      <c r="Q891" s="95"/>
      <c r="R891" s="95"/>
      <c r="AJ891" s="95"/>
      <c r="AK891" s="95"/>
      <c r="AL891" s="112"/>
      <c r="BC891" s="95"/>
      <c r="BD891" s="95"/>
    </row>
    <row r="892" ht="14.25" customHeight="1">
      <c r="Q892" s="95"/>
      <c r="R892" s="95"/>
      <c r="AJ892" s="95"/>
      <c r="AK892" s="95"/>
      <c r="AL892" s="112"/>
      <c r="BC892" s="95"/>
      <c r="BD892" s="95"/>
    </row>
    <row r="893" ht="14.25" customHeight="1">
      <c r="Q893" s="95"/>
      <c r="R893" s="95"/>
      <c r="AJ893" s="95"/>
      <c r="AK893" s="95"/>
      <c r="AL893" s="112"/>
      <c r="BC893" s="95"/>
      <c r="BD893" s="95"/>
    </row>
    <row r="894" ht="14.25" customHeight="1">
      <c r="Q894" s="95"/>
      <c r="R894" s="95"/>
      <c r="AJ894" s="95"/>
      <c r="AK894" s="95"/>
      <c r="AL894" s="112"/>
      <c r="BC894" s="95"/>
      <c r="BD894" s="95"/>
    </row>
    <row r="895" ht="14.25" customHeight="1">
      <c r="Q895" s="95"/>
      <c r="R895" s="95"/>
      <c r="AJ895" s="95"/>
      <c r="AK895" s="95"/>
      <c r="AL895" s="112"/>
      <c r="BC895" s="95"/>
      <c r="BD895" s="95"/>
    </row>
    <row r="896" ht="14.25" customHeight="1">
      <c r="Q896" s="95"/>
      <c r="R896" s="95"/>
      <c r="AJ896" s="95"/>
      <c r="AK896" s="95"/>
      <c r="AL896" s="112"/>
      <c r="BC896" s="95"/>
      <c r="BD896" s="95"/>
    </row>
    <row r="897" ht="14.25" customHeight="1">
      <c r="Q897" s="95"/>
      <c r="R897" s="95"/>
      <c r="AJ897" s="95"/>
      <c r="AK897" s="95"/>
      <c r="AL897" s="112"/>
      <c r="BC897" s="95"/>
      <c r="BD897" s="95"/>
    </row>
    <row r="898" ht="14.25" customHeight="1">
      <c r="Q898" s="95"/>
      <c r="R898" s="95"/>
      <c r="AJ898" s="95"/>
      <c r="AK898" s="95"/>
      <c r="AL898" s="112"/>
      <c r="BC898" s="95"/>
      <c r="BD898" s="95"/>
    </row>
    <row r="899" ht="14.25" customHeight="1">
      <c r="Q899" s="95"/>
      <c r="R899" s="95"/>
      <c r="AJ899" s="95"/>
      <c r="AK899" s="95"/>
      <c r="AL899" s="112"/>
      <c r="BC899" s="95"/>
      <c r="BD899" s="95"/>
    </row>
    <row r="900" ht="14.25" customHeight="1">
      <c r="Q900" s="95"/>
      <c r="R900" s="95"/>
      <c r="AJ900" s="95"/>
      <c r="AK900" s="95"/>
      <c r="AL900" s="112"/>
      <c r="BC900" s="95"/>
      <c r="BD900" s="95"/>
    </row>
    <row r="901" ht="14.25" customHeight="1">
      <c r="Q901" s="95"/>
      <c r="R901" s="95"/>
      <c r="AJ901" s="95"/>
      <c r="AK901" s="95"/>
      <c r="AL901" s="112"/>
      <c r="BC901" s="95"/>
      <c r="BD901" s="95"/>
    </row>
    <row r="902" ht="14.25" customHeight="1">
      <c r="Q902" s="95"/>
      <c r="R902" s="95"/>
      <c r="AJ902" s="95"/>
      <c r="AK902" s="95"/>
      <c r="AL902" s="112"/>
      <c r="BC902" s="95"/>
      <c r="BD902" s="95"/>
    </row>
    <row r="903" ht="14.25" customHeight="1">
      <c r="Q903" s="95"/>
      <c r="R903" s="95"/>
      <c r="AJ903" s="95"/>
      <c r="AK903" s="95"/>
      <c r="AL903" s="112"/>
      <c r="BC903" s="95"/>
      <c r="BD903" s="95"/>
    </row>
    <row r="904" ht="14.25" customHeight="1">
      <c r="Q904" s="95"/>
      <c r="R904" s="95"/>
      <c r="AJ904" s="95"/>
      <c r="AK904" s="95"/>
      <c r="AL904" s="112"/>
      <c r="BC904" s="95"/>
      <c r="BD904" s="95"/>
    </row>
    <row r="905" ht="14.25" customHeight="1">
      <c r="Q905" s="95"/>
      <c r="R905" s="95"/>
      <c r="AJ905" s="95"/>
      <c r="AK905" s="95"/>
      <c r="AL905" s="112"/>
      <c r="BC905" s="95"/>
      <c r="BD905" s="95"/>
    </row>
    <row r="906" ht="14.25" customHeight="1">
      <c r="Q906" s="95"/>
      <c r="R906" s="95"/>
      <c r="AJ906" s="95"/>
      <c r="AK906" s="95"/>
      <c r="AL906" s="112"/>
      <c r="BC906" s="95"/>
      <c r="BD906" s="95"/>
    </row>
    <row r="907" ht="14.25" customHeight="1">
      <c r="Q907" s="95"/>
      <c r="R907" s="95"/>
      <c r="AJ907" s="95"/>
      <c r="AK907" s="95"/>
      <c r="AL907" s="112"/>
      <c r="BC907" s="95"/>
      <c r="BD907" s="95"/>
    </row>
  </sheetData>
  <mergeCells count="89">
    <mergeCell ref="A3:N3"/>
    <mergeCell ref="T3:AG3"/>
    <mergeCell ref="AM3:AZ3"/>
    <mergeCell ref="O4:Q4"/>
    <mergeCell ref="T4:AG4"/>
    <mergeCell ref="AH4:AJ4"/>
    <mergeCell ref="AM4:AZ4"/>
    <mergeCell ref="A4:N4"/>
    <mergeCell ref="B17:N17"/>
    <mergeCell ref="U17:AG17"/>
    <mergeCell ref="AN17:AZ17"/>
    <mergeCell ref="B18:N18"/>
    <mergeCell ref="AN18:AZ18"/>
    <mergeCell ref="B19:N19"/>
    <mergeCell ref="AN19:AZ19"/>
    <mergeCell ref="T25:AG25"/>
    <mergeCell ref="AH25:AJ25"/>
    <mergeCell ref="BA25:BC25"/>
    <mergeCell ref="U18:AG18"/>
    <mergeCell ref="U19:AG19"/>
    <mergeCell ref="A24:N24"/>
    <mergeCell ref="T24:AG24"/>
    <mergeCell ref="AM24:AZ24"/>
    <mergeCell ref="O25:Q25"/>
    <mergeCell ref="AM25:AZ25"/>
    <mergeCell ref="A25:N25"/>
    <mergeCell ref="B38:N38"/>
    <mergeCell ref="U38:AG38"/>
    <mergeCell ref="AN38:AZ38"/>
    <mergeCell ref="B39:N39"/>
    <mergeCell ref="AN39:AZ39"/>
    <mergeCell ref="B40:N40"/>
    <mergeCell ref="AN40:AZ40"/>
    <mergeCell ref="T46:AG46"/>
    <mergeCell ref="AH46:AJ46"/>
    <mergeCell ref="BA46:BC46"/>
    <mergeCell ref="U60:AG60"/>
    <mergeCell ref="U61:AG61"/>
    <mergeCell ref="AM88:AZ88"/>
    <mergeCell ref="BA88:BC88"/>
    <mergeCell ref="A87:N87"/>
    <mergeCell ref="T87:AG87"/>
    <mergeCell ref="AM87:AZ87"/>
    <mergeCell ref="A88:N88"/>
    <mergeCell ref="O88:Q88"/>
    <mergeCell ref="T88:AG88"/>
    <mergeCell ref="AH88:AJ88"/>
    <mergeCell ref="U39:AG39"/>
    <mergeCell ref="U40:AG40"/>
    <mergeCell ref="A45:N45"/>
    <mergeCell ref="T45:AG45"/>
    <mergeCell ref="AM45:AZ45"/>
    <mergeCell ref="O46:Q46"/>
    <mergeCell ref="AM46:AZ46"/>
    <mergeCell ref="A46:N46"/>
    <mergeCell ref="B59:N59"/>
    <mergeCell ref="U59:AG59"/>
    <mergeCell ref="AN59:AZ59"/>
    <mergeCell ref="B60:N60"/>
    <mergeCell ref="AN60:AZ60"/>
    <mergeCell ref="AN61:AZ61"/>
    <mergeCell ref="AM66:AZ66"/>
    <mergeCell ref="AM67:AZ67"/>
    <mergeCell ref="BA67:BC67"/>
    <mergeCell ref="B61:N61"/>
    <mergeCell ref="A66:N66"/>
    <mergeCell ref="T66:AG66"/>
    <mergeCell ref="A67:N67"/>
    <mergeCell ref="O67:Q67"/>
    <mergeCell ref="T67:AG67"/>
    <mergeCell ref="AH67:AJ67"/>
    <mergeCell ref="AN81:AZ81"/>
    <mergeCell ref="AN82:AZ82"/>
    <mergeCell ref="B80:N80"/>
    <mergeCell ref="U80:AG80"/>
    <mergeCell ref="AN80:AZ80"/>
    <mergeCell ref="B81:N81"/>
    <mergeCell ref="U81:AG81"/>
    <mergeCell ref="B82:N82"/>
    <mergeCell ref="U82:AG82"/>
    <mergeCell ref="AN102:AZ102"/>
    <mergeCell ref="AN103:AZ103"/>
    <mergeCell ref="B101:N101"/>
    <mergeCell ref="U101:AG101"/>
    <mergeCell ref="AN101:AZ101"/>
    <mergeCell ref="B102:N102"/>
    <mergeCell ref="U102:AG102"/>
    <mergeCell ref="B103:N103"/>
    <mergeCell ref="U103:AG103"/>
  </mergeCells>
  <conditionalFormatting sqref="BC1:BD19 BD22:BD40 BD43:BD61 BC64:BC65 BD64:BD103 BC83:BC86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285</v>
      </c>
      <c r="B6" s="16">
        <v>28.0</v>
      </c>
      <c r="C6" s="16">
        <v>2.0</v>
      </c>
      <c r="D6" s="16">
        <v>18.0</v>
      </c>
      <c r="E6" s="16">
        <v>8.0</v>
      </c>
      <c r="F6" s="17">
        <v>0.0</v>
      </c>
      <c r="G6" s="17">
        <v>0.0</v>
      </c>
      <c r="H6" s="18">
        <f t="shared" ref="H6:H14" si="1">(C6+D6+E6)/B6</f>
        <v>1</v>
      </c>
      <c r="I6" s="18">
        <f t="shared" ref="I6:I14" si="2">(C6+D6)/B6</f>
        <v>0.7142857143</v>
      </c>
      <c r="J6" s="16">
        <v>3.0</v>
      </c>
      <c r="K6" s="16">
        <v>3.0</v>
      </c>
      <c r="L6" s="16">
        <v>48.0</v>
      </c>
      <c r="M6" s="16">
        <v>46.0</v>
      </c>
      <c r="N6" s="18">
        <f t="shared" ref="N6:N14" si="3">M6/L6</f>
        <v>0.9583333333</v>
      </c>
      <c r="O6" s="16">
        <v>48.0</v>
      </c>
      <c r="P6" s="16">
        <v>46.0</v>
      </c>
      <c r="Q6" s="20">
        <f t="shared" ref="Q6:Q14" si="4">P6/O6</f>
        <v>0.9583333333</v>
      </c>
      <c r="T6" s="15" t="s">
        <v>77</v>
      </c>
      <c r="U6" s="16">
        <v>28.0</v>
      </c>
      <c r="V6" s="16">
        <v>8.0</v>
      </c>
      <c r="W6" s="16">
        <v>12.0</v>
      </c>
      <c r="X6" s="16">
        <v>8.0</v>
      </c>
      <c r="Y6" s="17">
        <v>0.0</v>
      </c>
      <c r="Z6" s="17">
        <v>0.0</v>
      </c>
      <c r="AA6" s="18">
        <f t="shared" ref="AA6:AA14" si="5">(V6+W6+X6)/U6</f>
        <v>1</v>
      </c>
      <c r="AB6" s="18">
        <f t="shared" ref="AB6:AB14" si="6">(V6+W6)/U6</f>
        <v>0.7142857143</v>
      </c>
      <c r="AC6" s="16">
        <v>1.0</v>
      </c>
      <c r="AD6" s="16">
        <v>1.0</v>
      </c>
      <c r="AE6" s="16">
        <v>18.0</v>
      </c>
      <c r="AF6" s="16">
        <v>18.0</v>
      </c>
      <c r="AG6" s="18">
        <f t="shared" ref="AG6:AG14" si="7">AF6/AE6</f>
        <v>1</v>
      </c>
      <c r="AH6" s="19">
        <v>18.0</v>
      </c>
      <c r="AI6" s="19">
        <v>18.0</v>
      </c>
      <c r="AJ6" s="20">
        <f t="shared" ref="AJ6:AJ14" si="8">AI6/AH6</f>
        <v>1</v>
      </c>
      <c r="AK6" s="95"/>
      <c r="AL6" s="112"/>
      <c r="AM6" s="85"/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15" t="s">
        <v>587</v>
      </c>
      <c r="B7" s="16">
        <v>24.0</v>
      </c>
      <c r="C7" s="17">
        <v>1.0</v>
      </c>
      <c r="D7" s="16">
        <v>9.0</v>
      </c>
      <c r="E7" s="16">
        <v>13.0</v>
      </c>
      <c r="F7" s="17">
        <v>1.0</v>
      </c>
      <c r="G7" s="17">
        <v>0.0</v>
      </c>
      <c r="H7" s="18">
        <f t="shared" si="1"/>
        <v>0.9583333333</v>
      </c>
      <c r="I7" s="18">
        <f t="shared" si="2"/>
        <v>0.4166666667</v>
      </c>
      <c r="J7" s="16">
        <v>3.0</v>
      </c>
      <c r="K7" s="16">
        <v>3.0</v>
      </c>
      <c r="L7" s="16">
        <v>48.0</v>
      </c>
      <c r="M7" s="16">
        <v>46.0</v>
      </c>
      <c r="N7" s="18">
        <f t="shared" si="3"/>
        <v>0.9583333333</v>
      </c>
      <c r="O7" s="16">
        <v>48.0</v>
      </c>
      <c r="P7" s="16">
        <v>46.0</v>
      </c>
      <c r="Q7" s="20">
        <f t="shared" si="4"/>
        <v>0.9583333333</v>
      </c>
      <c r="T7" s="25"/>
      <c r="U7" s="23"/>
      <c r="V7" s="24"/>
      <c r="W7" s="23"/>
      <c r="X7" s="23"/>
      <c r="Y7" s="24"/>
      <c r="Z7" s="24"/>
      <c r="AA7" s="18" t="str">
        <f t="shared" si="5"/>
        <v>#DIV/0!</v>
      </c>
      <c r="AB7" s="18" t="str">
        <f t="shared" si="6"/>
        <v>#DIV/0!</v>
      </c>
      <c r="AC7" s="23"/>
      <c r="AD7" s="23"/>
      <c r="AE7" s="23"/>
      <c r="AF7" s="23"/>
      <c r="AG7" s="18" t="str">
        <f t="shared" si="7"/>
        <v>#DIV/0!</v>
      </c>
      <c r="AH7" s="21"/>
      <c r="AI7" s="21"/>
      <c r="AJ7" s="20" t="str">
        <f t="shared" si="8"/>
        <v>#DIV/0!</v>
      </c>
      <c r="AK7" s="95"/>
      <c r="AL7" s="112"/>
      <c r="AM7" s="85"/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154" t="s">
        <v>588</v>
      </c>
      <c r="B8" s="16">
        <v>34.0</v>
      </c>
      <c r="C8" s="16">
        <v>4.0</v>
      </c>
      <c r="D8" s="16">
        <v>18.0</v>
      </c>
      <c r="E8" s="16">
        <v>12.0</v>
      </c>
      <c r="F8" s="17">
        <v>0.0</v>
      </c>
      <c r="G8" s="17">
        <v>0.0</v>
      </c>
      <c r="H8" s="18">
        <f t="shared" si="1"/>
        <v>1</v>
      </c>
      <c r="I8" s="18">
        <f t="shared" si="2"/>
        <v>0.6470588235</v>
      </c>
      <c r="J8" s="16">
        <v>3.0</v>
      </c>
      <c r="K8" s="16">
        <v>3.0</v>
      </c>
      <c r="L8" s="16">
        <v>48.0</v>
      </c>
      <c r="M8" s="16">
        <v>47.0</v>
      </c>
      <c r="N8" s="18">
        <f t="shared" si="3"/>
        <v>0.9791666667</v>
      </c>
      <c r="O8" s="16">
        <v>48.0</v>
      </c>
      <c r="P8" s="16">
        <v>47.0</v>
      </c>
      <c r="Q8" s="20">
        <f t="shared" si="4"/>
        <v>0.9791666667</v>
      </c>
      <c r="T8" s="22"/>
      <c r="U8" s="23"/>
      <c r="V8" s="23"/>
      <c r="W8" s="23"/>
      <c r="X8" s="23"/>
      <c r="Y8" s="24"/>
      <c r="Z8" s="24"/>
      <c r="AA8" s="18" t="str">
        <f t="shared" si="5"/>
        <v>#DIV/0!</v>
      </c>
      <c r="AB8" s="18" t="str">
        <f t="shared" si="6"/>
        <v>#DIV/0!</v>
      </c>
      <c r="AC8" s="23"/>
      <c r="AD8" s="23"/>
      <c r="AE8" s="23"/>
      <c r="AF8" s="23"/>
      <c r="AG8" s="18" t="str">
        <f t="shared" si="7"/>
        <v>#DIV/0!</v>
      </c>
      <c r="AH8" s="21"/>
      <c r="AI8" s="21"/>
      <c r="AJ8" s="20" t="str">
        <f t="shared" si="8"/>
        <v>#DIV/0!</v>
      </c>
      <c r="AK8" s="95"/>
      <c r="AL8" s="112"/>
      <c r="AM8" s="85"/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15" t="s">
        <v>75</v>
      </c>
      <c r="B9" s="17">
        <v>34.0</v>
      </c>
      <c r="C9" s="17">
        <v>3.0</v>
      </c>
      <c r="D9" s="17">
        <v>20.0</v>
      </c>
      <c r="E9" s="17">
        <v>11.0</v>
      </c>
      <c r="F9" s="17">
        <v>0.0</v>
      </c>
      <c r="G9" s="17">
        <v>0.0</v>
      </c>
      <c r="H9" s="18">
        <f t="shared" si="1"/>
        <v>1</v>
      </c>
      <c r="I9" s="18">
        <f t="shared" si="2"/>
        <v>0.6764705882</v>
      </c>
      <c r="J9" s="17">
        <v>2.0</v>
      </c>
      <c r="K9" s="17">
        <v>2.0</v>
      </c>
      <c r="L9" s="17">
        <v>40.0</v>
      </c>
      <c r="M9" s="17">
        <v>39.0</v>
      </c>
      <c r="N9" s="18">
        <f t="shared" si="3"/>
        <v>0.975</v>
      </c>
      <c r="O9" s="17">
        <v>40.0</v>
      </c>
      <c r="P9" s="17">
        <v>39.0</v>
      </c>
      <c r="Q9" s="20">
        <f t="shared" si="4"/>
        <v>0.975</v>
      </c>
      <c r="T9" s="25"/>
      <c r="U9" s="24"/>
      <c r="V9" s="24"/>
      <c r="W9" s="24"/>
      <c r="X9" s="24"/>
      <c r="Y9" s="24"/>
      <c r="Z9" s="24"/>
      <c r="AA9" s="18" t="str">
        <f t="shared" si="5"/>
        <v>#DIV/0!</v>
      </c>
      <c r="AB9" s="18" t="str">
        <f t="shared" si="6"/>
        <v>#DIV/0!</v>
      </c>
      <c r="AC9" s="24"/>
      <c r="AD9" s="24"/>
      <c r="AE9" s="24"/>
      <c r="AF9" s="24"/>
      <c r="AG9" s="18" t="str">
        <f t="shared" si="7"/>
        <v>#DIV/0!</v>
      </c>
      <c r="AH9" s="21"/>
      <c r="AI9" s="21"/>
      <c r="AJ9" s="20" t="str">
        <f t="shared" si="8"/>
        <v>#DIV/0!</v>
      </c>
      <c r="AK9" s="95"/>
      <c r="AL9" s="112"/>
      <c r="AM9" s="85"/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15" t="s">
        <v>77</v>
      </c>
      <c r="B10" s="17">
        <v>28.0</v>
      </c>
      <c r="C10" s="17">
        <v>6.0</v>
      </c>
      <c r="D10" s="17">
        <v>16.0</v>
      </c>
      <c r="E10" s="17">
        <v>6.0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0.7857142857</v>
      </c>
      <c r="J10" s="17">
        <v>2.0</v>
      </c>
      <c r="K10" s="17">
        <v>2.0</v>
      </c>
      <c r="L10" s="17">
        <v>40.0</v>
      </c>
      <c r="M10" s="17">
        <v>34.0</v>
      </c>
      <c r="N10" s="18">
        <f t="shared" si="3"/>
        <v>0.85</v>
      </c>
      <c r="O10" s="17">
        <v>40.0</v>
      </c>
      <c r="P10" s="17">
        <v>34.0</v>
      </c>
      <c r="Q10" s="20">
        <f t="shared" si="4"/>
        <v>0.85</v>
      </c>
      <c r="T10" s="25"/>
      <c r="U10" s="24"/>
      <c r="V10" s="24"/>
      <c r="W10" s="24"/>
      <c r="X10" s="24"/>
      <c r="Y10" s="24"/>
      <c r="Z10" s="24"/>
      <c r="AA10" s="18" t="str">
        <f t="shared" si="5"/>
        <v>#DIV/0!</v>
      </c>
      <c r="AB10" s="18" t="str">
        <f t="shared" si="6"/>
        <v>#DIV/0!</v>
      </c>
      <c r="AC10" s="24"/>
      <c r="AD10" s="24"/>
      <c r="AE10" s="24"/>
      <c r="AF10" s="24"/>
      <c r="AG10" s="18" t="str">
        <f t="shared" si="7"/>
        <v>#DIV/0!</v>
      </c>
      <c r="AH10" s="21"/>
      <c r="AI10" s="21"/>
      <c r="AJ10" s="20" t="str">
        <f t="shared" si="8"/>
        <v>#DIV/0!</v>
      </c>
      <c r="AK10" s="95"/>
      <c r="AL10" s="112"/>
      <c r="AM10" s="85"/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95"/>
      <c r="AL11" s="112"/>
      <c r="AM11" s="85"/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95"/>
      <c r="AL12" s="112"/>
      <c r="AM12" s="85"/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95"/>
      <c r="AL13" s="112"/>
      <c r="AM13" s="85"/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148</v>
      </c>
      <c r="C14" s="26">
        <f t="shared" si="13"/>
        <v>16</v>
      </c>
      <c r="D14" s="26">
        <f t="shared" si="13"/>
        <v>81</v>
      </c>
      <c r="E14" s="26">
        <f t="shared" si="13"/>
        <v>50</v>
      </c>
      <c r="F14" s="26">
        <f t="shared" si="13"/>
        <v>1</v>
      </c>
      <c r="G14" s="26">
        <f t="shared" si="13"/>
        <v>0</v>
      </c>
      <c r="H14" s="18">
        <f t="shared" si="1"/>
        <v>0.9932432432</v>
      </c>
      <c r="I14" s="18">
        <f t="shared" si="2"/>
        <v>0.6554054054</v>
      </c>
      <c r="J14" s="26">
        <f t="shared" ref="J14:M14" si="14">SUM(J6:J13)</f>
        <v>13</v>
      </c>
      <c r="K14" s="26">
        <f t="shared" si="14"/>
        <v>13</v>
      </c>
      <c r="L14" s="26">
        <f t="shared" si="14"/>
        <v>224</v>
      </c>
      <c r="M14" s="26">
        <f t="shared" si="14"/>
        <v>212</v>
      </c>
      <c r="N14" s="18">
        <f t="shared" si="3"/>
        <v>0.9464285714</v>
      </c>
      <c r="O14" s="27">
        <f t="shared" ref="O14:P14" si="15">SUM(O6:O13)</f>
        <v>224</v>
      </c>
      <c r="P14" s="27">
        <f t="shared" si="15"/>
        <v>212</v>
      </c>
      <c r="Q14" s="20">
        <f t="shared" si="4"/>
        <v>0.9464285714</v>
      </c>
      <c r="T14" s="9" t="s">
        <v>15</v>
      </c>
      <c r="U14" s="26">
        <f t="shared" ref="U14:Z14" si="16">SUM(U6:U13)</f>
        <v>28</v>
      </c>
      <c r="V14" s="26">
        <f t="shared" si="16"/>
        <v>8</v>
      </c>
      <c r="W14" s="26">
        <f t="shared" si="16"/>
        <v>12</v>
      </c>
      <c r="X14" s="26">
        <f t="shared" si="16"/>
        <v>8</v>
      </c>
      <c r="Y14" s="26">
        <f t="shared" si="16"/>
        <v>0</v>
      </c>
      <c r="Z14" s="26">
        <f t="shared" si="16"/>
        <v>0</v>
      </c>
      <c r="AA14" s="18">
        <f t="shared" si="5"/>
        <v>1</v>
      </c>
      <c r="AB14" s="18">
        <f t="shared" si="6"/>
        <v>0.7142857143</v>
      </c>
      <c r="AC14" s="26">
        <f t="shared" ref="AC14:AF14" si="17">SUM(AC6:AC13)</f>
        <v>1</v>
      </c>
      <c r="AD14" s="26">
        <f t="shared" si="17"/>
        <v>1</v>
      </c>
      <c r="AE14" s="26">
        <f t="shared" si="17"/>
        <v>18</v>
      </c>
      <c r="AF14" s="26">
        <f t="shared" si="17"/>
        <v>18</v>
      </c>
      <c r="AG14" s="18">
        <f t="shared" si="7"/>
        <v>1</v>
      </c>
      <c r="AH14" s="27">
        <f t="shared" ref="AH14:AI14" si="18">SUM(AH6:AH13)</f>
        <v>18</v>
      </c>
      <c r="AI14" s="27">
        <f t="shared" si="18"/>
        <v>18</v>
      </c>
      <c r="AJ14" s="20">
        <f t="shared" si="8"/>
        <v>1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14.25" customHeight="1">
      <c r="A18" s="91" t="s">
        <v>587</v>
      </c>
      <c r="B18" s="99" t="s">
        <v>589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  <c r="AL18" s="131"/>
      <c r="AM18" s="93">
        <v>1.0</v>
      </c>
      <c r="AN18" s="32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149"/>
      <c r="BB18" s="149"/>
      <c r="BC18" s="150"/>
      <c r="BD18" s="150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31"/>
      <c r="AM19" s="93">
        <v>2.0</v>
      </c>
      <c r="AN19" s="32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4"/>
      <c r="BA19" s="149"/>
      <c r="BB19" s="149"/>
      <c r="BC19" s="150"/>
      <c r="BD19" s="150"/>
    </row>
    <row r="20" ht="14.25" customHeight="1">
      <c r="Q20" s="95"/>
      <c r="R20" s="95"/>
      <c r="AJ20" s="95"/>
      <c r="AK20" s="95"/>
      <c r="AL20" s="112"/>
      <c r="BC20" s="95"/>
      <c r="BD20" s="95"/>
    </row>
    <row r="21" ht="14.25" customHeight="1">
      <c r="Q21" s="95"/>
      <c r="R21" s="95"/>
      <c r="AJ21" s="95"/>
      <c r="AK21" s="95"/>
      <c r="AL21" s="112"/>
      <c r="BC21" s="95"/>
      <c r="BD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  <c r="AL22" s="112"/>
      <c r="AM22" s="63" t="s">
        <v>20</v>
      </c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6"/>
      <c r="BD22" s="95"/>
    </row>
    <row r="23" ht="14.25" customHeight="1">
      <c r="G23" s="67"/>
      <c r="Q23" s="68"/>
      <c r="AJ23" s="68"/>
      <c r="AL23" s="112"/>
      <c r="BC23" s="68"/>
      <c r="BD23" s="95"/>
    </row>
    <row r="24" ht="14.25" customHeight="1">
      <c r="A24" s="3" t="s">
        <v>309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310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  <c r="AL24" s="112"/>
      <c r="AM24" s="132" t="s">
        <v>311</v>
      </c>
      <c r="BC24" s="68"/>
      <c r="BD24" s="95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  <c r="AL25" s="112"/>
      <c r="AM25" s="96" t="s">
        <v>30</v>
      </c>
      <c r="BA25" s="70" t="s">
        <v>3</v>
      </c>
      <c r="BB25" s="33"/>
      <c r="BC25" s="34"/>
      <c r="BD25" s="95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  <c r="AL26" s="112"/>
      <c r="AM26" s="72" t="s">
        <v>4</v>
      </c>
      <c r="AN26" s="10" t="s">
        <v>5</v>
      </c>
      <c r="AO26" s="10" t="s">
        <v>6</v>
      </c>
      <c r="AP26" s="73">
        <v>4.0</v>
      </c>
      <c r="AQ26" s="73">
        <v>3.0</v>
      </c>
      <c r="AR26" s="73">
        <v>2.0</v>
      </c>
      <c r="AS26" s="10" t="s">
        <v>7</v>
      </c>
      <c r="AT26" s="10" t="s">
        <v>8</v>
      </c>
      <c r="AU26" s="10" t="s">
        <v>9</v>
      </c>
      <c r="AV26" s="10" t="s">
        <v>10</v>
      </c>
      <c r="AW26" s="10" t="s">
        <v>11</v>
      </c>
      <c r="AX26" s="10" t="s">
        <v>12</v>
      </c>
      <c r="AY26" s="10" t="s">
        <v>11</v>
      </c>
      <c r="AZ26" s="10" t="s">
        <v>13</v>
      </c>
      <c r="BA26" s="75" t="s">
        <v>12</v>
      </c>
      <c r="BB26" s="75" t="s">
        <v>11</v>
      </c>
      <c r="BC26" s="76" t="s">
        <v>14</v>
      </c>
      <c r="BD26" s="95"/>
    </row>
    <row r="27" ht="14.25" customHeight="1">
      <c r="A27" s="15" t="s">
        <v>285</v>
      </c>
      <c r="B27" s="16">
        <v>28.0</v>
      </c>
      <c r="C27" s="78">
        <v>2.0</v>
      </c>
      <c r="D27" s="78">
        <v>12.0</v>
      </c>
      <c r="E27" s="78">
        <v>14.0</v>
      </c>
      <c r="F27" s="78">
        <v>0.0</v>
      </c>
      <c r="G27" s="79">
        <v>0.0</v>
      </c>
      <c r="H27" s="80">
        <f t="shared" ref="H27:H35" si="22">(C27+D27+E27)/B27</f>
        <v>1</v>
      </c>
      <c r="I27" s="80">
        <f t="shared" ref="I27:I35" si="23">(C27+D27)/B27</f>
        <v>0.5</v>
      </c>
      <c r="J27" s="78">
        <v>3.0</v>
      </c>
      <c r="K27" s="78">
        <v>3.0</v>
      </c>
      <c r="L27" s="78">
        <v>47.0</v>
      </c>
      <c r="M27" s="78">
        <v>47.0</v>
      </c>
      <c r="N27" s="80">
        <f t="shared" ref="N27:N35" si="24">M27/L27</f>
        <v>1</v>
      </c>
      <c r="O27" s="78">
        <v>47.0</v>
      </c>
      <c r="P27" s="78">
        <v>47.0</v>
      </c>
      <c r="Q27" s="81">
        <f t="shared" ref="Q27:Q35" si="25">P27/O27</f>
        <v>1</v>
      </c>
      <c r="T27" s="15" t="s">
        <v>77</v>
      </c>
      <c r="U27" s="16">
        <v>28.0</v>
      </c>
      <c r="V27" s="78">
        <v>5.0</v>
      </c>
      <c r="W27" s="78">
        <v>18.0</v>
      </c>
      <c r="X27" s="78">
        <v>5.0</v>
      </c>
      <c r="Y27" s="78">
        <v>0.0</v>
      </c>
      <c r="Z27" s="78">
        <v>0.0</v>
      </c>
      <c r="AA27" s="80">
        <f t="shared" ref="AA27:AA35" si="26">(V27+W27+X27)/U27</f>
        <v>1</v>
      </c>
      <c r="AB27" s="80">
        <f t="shared" ref="AB27:AB35" si="27">(V27+W27)/U27</f>
        <v>0.8214285714</v>
      </c>
      <c r="AC27" s="78">
        <v>2.0</v>
      </c>
      <c r="AD27" s="78">
        <v>2.0</v>
      </c>
      <c r="AE27" s="78">
        <v>22.0</v>
      </c>
      <c r="AF27" s="78">
        <v>22.0</v>
      </c>
      <c r="AG27" s="80">
        <f t="shared" ref="AG27:AG35" si="28">AF27/AE27</f>
        <v>1</v>
      </c>
      <c r="AH27" s="78">
        <v>22.0</v>
      </c>
      <c r="AI27" s="78">
        <v>22.0</v>
      </c>
      <c r="AJ27" s="81">
        <f t="shared" ref="AJ27:AJ35" si="29">AI27/AH27</f>
        <v>1</v>
      </c>
      <c r="AK27" s="82"/>
      <c r="AL27" s="112"/>
      <c r="AM27" s="77" t="s">
        <v>75</v>
      </c>
      <c r="AN27" s="78">
        <v>34.0</v>
      </c>
      <c r="AO27" s="78">
        <v>7.0</v>
      </c>
      <c r="AP27" s="78">
        <v>23.0</v>
      </c>
      <c r="AQ27" s="78">
        <v>4.0</v>
      </c>
      <c r="AR27" s="78">
        <v>0.0</v>
      </c>
      <c r="AS27" s="78">
        <v>0.0</v>
      </c>
      <c r="AT27" s="80">
        <f t="shared" ref="AT27:AT35" si="30">(AO27+AP27+AQ27)/AN27</f>
        <v>1</v>
      </c>
      <c r="AU27" s="80">
        <f t="shared" ref="AU27:AU35" si="31">(AO27+AP27)/AN27</f>
        <v>0.8823529412</v>
      </c>
      <c r="AV27" s="78">
        <v>1.0</v>
      </c>
      <c r="AW27" s="78">
        <v>1.0</v>
      </c>
      <c r="AX27" s="78">
        <v>15.0</v>
      </c>
      <c r="AY27" s="78">
        <v>15.0</v>
      </c>
      <c r="AZ27" s="80">
        <f t="shared" ref="AZ27:AZ35" si="32">AY27/AX27</f>
        <v>1</v>
      </c>
      <c r="BA27" s="78">
        <v>15.0</v>
      </c>
      <c r="BB27" s="78">
        <v>15.0</v>
      </c>
      <c r="BC27" s="81">
        <f t="shared" ref="BC27:BC35" si="33">BB27/BA27</f>
        <v>1</v>
      </c>
      <c r="BD27" s="95"/>
    </row>
    <row r="28" ht="14.25" customHeight="1">
      <c r="A28" s="15" t="s">
        <v>587</v>
      </c>
      <c r="B28" s="16">
        <v>24.0</v>
      </c>
      <c r="C28" s="78">
        <v>2.0</v>
      </c>
      <c r="D28" s="78">
        <v>7.0</v>
      </c>
      <c r="E28" s="78">
        <v>14.0</v>
      </c>
      <c r="F28" s="78">
        <v>1.0</v>
      </c>
      <c r="G28" s="79">
        <v>0.0</v>
      </c>
      <c r="H28" s="80">
        <f t="shared" si="22"/>
        <v>0.9583333333</v>
      </c>
      <c r="I28" s="80">
        <f t="shared" si="23"/>
        <v>0.375</v>
      </c>
      <c r="J28" s="78">
        <v>3.0</v>
      </c>
      <c r="K28" s="78">
        <v>3.0</v>
      </c>
      <c r="L28" s="78">
        <v>40.0</v>
      </c>
      <c r="M28" s="78">
        <v>40.0</v>
      </c>
      <c r="N28" s="80">
        <f t="shared" si="24"/>
        <v>1</v>
      </c>
      <c r="O28" s="78">
        <v>40.0</v>
      </c>
      <c r="P28" s="78">
        <v>40.0</v>
      </c>
      <c r="Q28" s="81">
        <f t="shared" si="25"/>
        <v>1</v>
      </c>
      <c r="T28" s="77"/>
      <c r="U28" s="78"/>
      <c r="V28" s="78"/>
      <c r="W28" s="78"/>
      <c r="X28" s="78"/>
      <c r="Y28" s="78"/>
      <c r="Z28" s="78"/>
      <c r="AA28" s="80" t="str">
        <f t="shared" si="26"/>
        <v>#DIV/0!</v>
      </c>
      <c r="AB28" s="80" t="str">
        <f t="shared" si="27"/>
        <v>#DIV/0!</v>
      </c>
      <c r="AC28" s="78"/>
      <c r="AD28" s="78"/>
      <c r="AE28" s="78"/>
      <c r="AF28" s="78"/>
      <c r="AG28" s="80" t="str">
        <f t="shared" si="28"/>
        <v>#DIV/0!</v>
      </c>
      <c r="AH28" s="78"/>
      <c r="AI28" s="78"/>
      <c r="AJ28" s="81" t="str">
        <f t="shared" si="29"/>
        <v>#DIV/0!</v>
      </c>
      <c r="AK28" s="82"/>
      <c r="AL28" s="112"/>
      <c r="AM28" s="77" t="s">
        <v>77</v>
      </c>
      <c r="AN28" s="78">
        <v>28.0</v>
      </c>
      <c r="AO28" s="78">
        <v>6.0</v>
      </c>
      <c r="AP28" s="78">
        <v>19.0</v>
      </c>
      <c r="AQ28" s="78">
        <v>3.0</v>
      </c>
      <c r="AR28" s="78">
        <v>0.0</v>
      </c>
      <c r="AS28" s="78">
        <v>0.0</v>
      </c>
      <c r="AT28" s="80">
        <f t="shared" si="30"/>
        <v>1</v>
      </c>
      <c r="AU28" s="80">
        <f t="shared" si="31"/>
        <v>0.8928571429</v>
      </c>
      <c r="AV28" s="78">
        <v>1.0</v>
      </c>
      <c r="AW28" s="78">
        <v>1.0</v>
      </c>
      <c r="AX28" s="78">
        <v>14.0</v>
      </c>
      <c r="AY28" s="78">
        <v>14.0</v>
      </c>
      <c r="AZ28" s="80">
        <f t="shared" si="32"/>
        <v>1</v>
      </c>
      <c r="BA28" s="78">
        <v>14.0</v>
      </c>
      <c r="BB28" s="78">
        <v>14.0</v>
      </c>
      <c r="BC28" s="81">
        <f t="shared" si="33"/>
        <v>1</v>
      </c>
      <c r="BD28" s="95"/>
    </row>
    <row r="29" ht="14.25" customHeight="1">
      <c r="A29" s="154" t="s">
        <v>588</v>
      </c>
      <c r="B29" s="16">
        <v>34.0</v>
      </c>
      <c r="C29" s="78">
        <v>4.0</v>
      </c>
      <c r="D29" s="78">
        <v>13.0</v>
      </c>
      <c r="E29" s="78">
        <v>16.0</v>
      </c>
      <c r="F29" s="78">
        <v>1.0</v>
      </c>
      <c r="G29" s="79">
        <v>0.0</v>
      </c>
      <c r="H29" s="80">
        <f t="shared" si="22"/>
        <v>0.9705882353</v>
      </c>
      <c r="I29" s="80">
        <f t="shared" si="23"/>
        <v>0.5</v>
      </c>
      <c r="J29" s="78">
        <v>3.0</v>
      </c>
      <c r="K29" s="78">
        <v>3.0</v>
      </c>
      <c r="L29" s="78">
        <v>45.0</v>
      </c>
      <c r="M29" s="78">
        <v>45.0</v>
      </c>
      <c r="N29" s="80">
        <f t="shared" si="24"/>
        <v>1</v>
      </c>
      <c r="O29" s="78">
        <v>45.0</v>
      </c>
      <c r="P29" s="78">
        <v>45.0</v>
      </c>
      <c r="Q29" s="81">
        <f t="shared" si="25"/>
        <v>1</v>
      </c>
      <c r="T29" s="77"/>
      <c r="U29" s="83"/>
      <c r="V29" s="83"/>
      <c r="W29" s="83"/>
      <c r="X29" s="83"/>
      <c r="Y29" s="83"/>
      <c r="Z29" s="83"/>
      <c r="AA29" s="80" t="str">
        <f t="shared" si="26"/>
        <v>#DIV/0!</v>
      </c>
      <c r="AB29" s="80" t="str">
        <f t="shared" si="27"/>
        <v>#DIV/0!</v>
      </c>
      <c r="AC29" s="83"/>
      <c r="AD29" s="83"/>
      <c r="AE29" s="83"/>
      <c r="AF29" s="83"/>
      <c r="AG29" s="80" t="str">
        <f t="shared" si="28"/>
        <v>#DIV/0!</v>
      </c>
      <c r="AH29" s="83"/>
      <c r="AI29" s="83"/>
      <c r="AJ29" s="81" t="str">
        <f t="shared" si="29"/>
        <v>#DIV/0!</v>
      </c>
      <c r="AK29" s="82"/>
      <c r="AL29" s="112"/>
      <c r="AM29" s="77"/>
      <c r="AN29" s="83"/>
      <c r="AO29" s="83"/>
      <c r="AP29" s="83"/>
      <c r="AQ29" s="83"/>
      <c r="AR29" s="83"/>
      <c r="AS29" s="83"/>
      <c r="AT29" s="80" t="str">
        <f t="shared" si="30"/>
        <v>#DIV/0!</v>
      </c>
      <c r="AU29" s="80" t="str">
        <f t="shared" si="31"/>
        <v>#DIV/0!</v>
      </c>
      <c r="AV29" s="83"/>
      <c r="AW29" s="83"/>
      <c r="AX29" s="83"/>
      <c r="AY29" s="83"/>
      <c r="AZ29" s="80" t="str">
        <f t="shared" si="32"/>
        <v>#DIV/0!</v>
      </c>
      <c r="BA29" s="83"/>
      <c r="BB29" s="83"/>
      <c r="BC29" s="81" t="str">
        <f t="shared" si="33"/>
        <v>#DIV/0!</v>
      </c>
      <c r="BD29" s="95"/>
    </row>
    <row r="30" ht="14.25" customHeight="1">
      <c r="A30" s="15" t="s">
        <v>75</v>
      </c>
      <c r="B30" s="17">
        <v>34.0</v>
      </c>
      <c r="C30" s="78">
        <v>3.0</v>
      </c>
      <c r="D30" s="78">
        <v>17.0</v>
      </c>
      <c r="E30" s="78">
        <v>14.0</v>
      </c>
      <c r="F30" s="78">
        <v>0.0</v>
      </c>
      <c r="G30" s="79">
        <v>0.0</v>
      </c>
      <c r="H30" s="80">
        <f t="shared" si="22"/>
        <v>1</v>
      </c>
      <c r="I30" s="80">
        <f t="shared" si="23"/>
        <v>0.5882352941</v>
      </c>
      <c r="J30" s="78">
        <v>2.0</v>
      </c>
      <c r="K30" s="78">
        <v>2.0</v>
      </c>
      <c r="L30" s="78">
        <v>37.0</v>
      </c>
      <c r="M30" s="78">
        <v>37.0</v>
      </c>
      <c r="N30" s="80">
        <f t="shared" si="24"/>
        <v>1</v>
      </c>
      <c r="O30" s="78">
        <v>37.0</v>
      </c>
      <c r="P30" s="78">
        <v>37.0</v>
      </c>
      <c r="Q30" s="81">
        <f t="shared" si="25"/>
        <v>1</v>
      </c>
      <c r="T30" s="77"/>
      <c r="U30" s="83"/>
      <c r="V30" s="83"/>
      <c r="W30" s="83"/>
      <c r="X30" s="83"/>
      <c r="Y30" s="83"/>
      <c r="Z30" s="83"/>
      <c r="AA30" s="80" t="str">
        <f t="shared" si="26"/>
        <v>#DIV/0!</v>
      </c>
      <c r="AB30" s="80" t="str">
        <f t="shared" si="27"/>
        <v>#DIV/0!</v>
      </c>
      <c r="AC30" s="83"/>
      <c r="AD30" s="83"/>
      <c r="AE30" s="83"/>
      <c r="AF30" s="83"/>
      <c r="AG30" s="80" t="str">
        <f t="shared" si="28"/>
        <v>#DIV/0!</v>
      </c>
      <c r="AH30" s="83"/>
      <c r="AI30" s="83"/>
      <c r="AJ30" s="81" t="str">
        <f t="shared" si="29"/>
        <v>#DIV/0!</v>
      </c>
      <c r="AK30" s="82"/>
      <c r="AL30" s="112"/>
      <c r="AM30" s="77"/>
      <c r="AN30" s="83"/>
      <c r="AO30" s="83"/>
      <c r="AP30" s="83"/>
      <c r="AQ30" s="83"/>
      <c r="AR30" s="83"/>
      <c r="AS30" s="83"/>
      <c r="AT30" s="80" t="str">
        <f t="shared" si="30"/>
        <v>#DIV/0!</v>
      </c>
      <c r="AU30" s="80" t="str">
        <f t="shared" si="31"/>
        <v>#DIV/0!</v>
      </c>
      <c r="AV30" s="83"/>
      <c r="AW30" s="83"/>
      <c r="AX30" s="83"/>
      <c r="AY30" s="83"/>
      <c r="AZ30" s="80" t="str">
        <f t="shared" si="32"/>
        <v>#DIV/0!</v>
      </c>
      <c r="BA30" s="83"/>
      <c r="BB30" s="83"/>
      <c r="BC30" s="81" t="str">
        <f t="shared" si="33"/>
        <v>#DIV/0!</v>
      </c>
      <c r="BD30" s="95"/>
    </row>
    <row r="31" ht="14.25" customHeight="1">
      <c r="A31" s="15" t="s">
        <v>77</v>
      </c>
      <c r="B31" s="17">
        <v>28.0</v>
      </c>
      <c r="C31" s="78">
        <v>5.0</v>
      </c>
      <c r="D31" s="78">
        <v>17.0</v>
      </c>
      <c r="E31" s="78">
        <v>6.0</v>
      </c>
      <c r="F31" s="78">
        <v>0.0</v>
      </c>
      <c r="G31" s="79">
        <v>0.0</v>
      </c>
      <c r="H31" s="80">
        <f t="shared" si="22"/>
        <v>1</v>
      </c>
      <c r="I31" s="80">
        <f t="shared" si="23"/>
        <v>0.7857142857</v>
      </c>
      <c r="J31" s="78">
        <v>2.0</v>
      </c>
      <c r="K31" s="78">
        <v>2.0</v>
      </c>
      <c r="L31" s="78">
        <v>37.0</v>
      </c>
      <c r="M31" s="78">
        <v>37.0</v>
      </c>
      <c r="N31" s="80">
        <f t="shared" si="24"/>
        <v>1</v>
      </c>
      <c r="O31" s="78">
        <v>37.0</v>
      </c>
      <c r="P31" s="78">
        <v>37.0</v>
      </c>
      <c r="Q31" s="81">
        <f t="shared" si="25"/>
        <v>1</v>
      </c>
      <c r="T31" s="85"/>
      <c r="U31" s="83"/>
      <c r="V31" s="83"/>
      <c r="W31" s="83"/>
      <c r="X31" s="83"/>
      <c r="Y31" s="83"/>
      <c r="Z31" s="83"/>
      <c r="AA31" s="80" t="str">
        <f t="shared" si="26"/>
        <v>#DIV/0!</v>
      </c>
      <c r="AB31" s="80" t="str">
        <f t="shared" si="27"/>
        <v>#DIV/0!</v>
      </c>
      <c r="AC31" s="83"/>
      <c r="AD31" s="83"/>
      <c r="AE31" s="83"/>
      <c r="AF31" s="83"/>
      <c r="AG31" s="80" t="str">
        <f t="shared" si="28"/>
        <v>#DIV/0!</v>
      </c>
      <c r="AH31" s="83"/>
      <c r="AI31" s="83"/>
      <c r="AJ31" s="81" t="str">
        <f t="shared" si="29"/>
        <v>#DIV/0!</v>
      </c>
      <c r="AK31" s="82"/>
      <c r="AL31" s="112"/>
      <c r="AM31" s="85"/>
      <c r="AN31" s="83"/>
      <c r="AO31" s="83"/>
      <c r="AP31" s="83"/>
      <c r="AQ31" s="83"/>
      <c r="AR31" s="83"/>
      <c r="AS31" s="83"/>
      <c r="AT31" s="80" t="str">
        <f t="shared" si="30"/>
        <v>#DIV/0!</v>
      </c>
      <c r="AU31" s="80" t="str">
        <f t="shared" si="31"/>
        <v>#DIV/0!</v>
      </c>
      <c r="AV31" s="83"/>
      <c r="AW31" s="83"/>
      <c r="AX31" s="83"/>
      <c r="AY31" s="83"/>
      <c r="AZ31" s="80" t="str">
        <f t="shared" si="32"/>
        <v>#DIV/0!</v>
      </c>
      <c r="BA31" s="83"/>
      <c r="BB31" s="83"/>
      <c r="BC31" s="81" t="str">
        <f t="shared" si="33"/>
        <v>#DIV/0!</v>
      </c>
      <c r="BD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22"/>
        <v>#DIV/0!</v>
      </c>
      <c r="I32" s="80" t="str">
        <f t="shared" si="23"/>
        <v>#DIV/0!</v>
      </c>
      <c r="J32" s="83"/>
      <c r="K32" s="83"/>
      <c r="L32" s="83"/>
      <c r="M32" s="83"/>
      <c r="N32" s="80" t="str">
        <f t="shared" si="24"/>
        <v>#DIV/0!</v>
      </c>
      <c r="O32" s="83"/>
      <c r="P32" s="83"/>
      <c r="Q32" s="81" t="str">
        <f t="shared" si="25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26"/>
        <v>#DIV/0!</v>
      </c>
      <c r="AB32" s="80" t="str">
        <f t="shared" si="27"/>
        <v>#DIV/0!</v>
      </c>
      <c r="AC32" s="83"/>
      <c r="AD32" s="83"/>
      <c r="AE32" s="83"/>
      <c r="AF32" s="83"/>
      <c r="AG32" s="80" t="str">
        <f t="shared" si="28"/>
        <v>#DIV/0!</v>
      </c>
      <c r="AH32" s="83"/>
      <c r="AI32" s="83"/>
      <c r="AJ32" s="81" t="str">
        <f t="shared" si="29"/>
        <v>#DIV/0!</v>
      </c>
      <c r="AK32" s="82"/>
      <c r="AL32" s="112"/>
      <c r="AM32" s="85"/>
      <c r="AN32" s="83"/>
      <c r="AO32" s="83"/>
      <c r="AP32" s="83"/>
      <c r="AQ32" s="83"/>
      <c r="AR32" s="83"/>
      <c r="AS32" s="83"/>
      <c r="AT32" s="80" t="str">
        <f t="shared" si="30"/>
        <v>#DIV/0!</v>
      </c>
      <c r="AU32" s="80" t="str">
        <f t="shared" si="31"/>
        <v>#DIV/0!</v>
      </c>
      <c r="AV32" s="83"/>
      <c r="AW32" s="83"/>
      <c r="AX32" s="83"/>
      <c r="AY32" s="83"/>
      <c r="AZ32" s="80" t="str">
        <f t="shared" si="32"/>
        <v>#DIV/0!</v>
      </c>
      <c r="BA32" s="83"/>
      <c r="BB32" s="83"/>
      <c r="BC32" s="81" t="str">
        <f t="shared" si="33"/>
        <v>#DIV/0!</v>
      </c>
      <c r="BD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22"/>
        <v>#DIV/0!</v>
      </c>
      <c r="I33" s="80" t="str">
        <f t="shared" si="23"/>
        <v>#DIV/0!</v>
      </c>
      <c r="J33" s="83"/>
      <c r="K33" s="83"/>
      <c r="L33" s="83"/>
      <c r="M33" s="83"/>
      <c r="N33" s="80" t="str">
        <f t="shared" si="24"/>
        <v>#DIV/0!</v>
      </c>
      <c r="O33" s="83"/>
      <c r="P33" s="83"/>
      <c r="Q33" s="81" t="str">
        <f t="shared" si="25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26"/>
        <v>#DIV/0!</v>
      </c>
      <c r="AB33" s="80" t="str">
        <f t="shared" si="27"/>
        <v>#DIV/0!</v>
      </c>
      <c r="AC33" s="83"/>
      <c r="AD33" s="83"/>
      <c r="AE33" s="83"/>
      <c r="AF33" s="83"/>
      <c r="AG33" s="80" t="str">
        <f t="shared" si="28"/>
        <v>#DIV/0!</v>
      </c>
      <c r="AH33" s="83"/>
      <c r="AI33" s="83"/>
      <c r="AJ33" s="81" t="str">
        <f t="shared" si="29"/>
        <v>#DIV/0!</v>
      </c>
      <c r="AK33" s="82"/>
      <c r="AL33" s="112"/>
      <c r="AM33" s="85"/>
      <c r="AN33" s="83"/>
      <c r="AO33" s="83"/>
      <c r="AP33" s="83"/>
      <c r="AQ33" s="83"/>
      <c r="AR33" s="83"/>
      <c r="AS33" s="83"/>
      <c r="AT33" s="80" t="str">
        <f t="shared" si="30"/>
        <v>#DIV/0!</v>
      </c>
      <c r="AU33" s="80" t="str">
        <f t="shared" si="31"/>
        <v>#DIV/0!</v>
      </c>
      <c r="AV33" s="83"/>
      <c r="AW33" s="83"/>
      <c r="AX33" s="83"/>
      <c r="AY33" s="83"/>
      <c r="AZ33" s="80" t="str">
        <f t="shared" si="32"/>
        <v>#DIV/0!</v>
      </c>
      <c r="BA33" s="83"/>
      <c r="BB33" s="83"/>
      <c r="BC33" s="81" t="str">
        <f t="shared" si="33"/>
        <v>#DIV/0!</v>
      </c>
      <c r="BD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22"/>
        <v>#DIV/0!</v>
      </c>
      <c r="I34" s="80" t="str">
        <f t="shared" si="23"/>
        <v>#DIV/0!</v>
      </c>
      <c r="J34" s="83"/>
      <c r="K34" s="83"/>
      <c r="L34" s="83"/>
      <c r="M34" s="83"/>
      <c r="N34" s="80" t="str">
        <f t="shared" si="24"/>
        <v>#DIV/0!</v>
      </c>
      <c r="O34" s="83"/>
      <c r="P34" s="83"/>
      <c r="Q34" s="81" t="str">
        <f t="shared" si="25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26"/>
        <v>#DIV/0!</v>
      </c>
      <c r="AB34" s="80" t="str">
        <f t="shared" si="27"/>
        <v>#DIV/0!</v>
      </c>
      <c r="AC34" s="83"/>
      <c r="AD34" s="83"/>
      <c r="AE34" s="83"/>
      <c r="AF34" s="83"/>
      <c r="AG34" s="80" t="str">
        <f t="shared" si="28"/>
        <v>#DIV/0!</v>
      </c>
      <c r="AH34" s="83"/>
      <c r="AI34" s="83"/>
      <c r="AJ34" s="81" t="str">
        <f t="shared" si="29"/>
        <v>#DIV/0!</v>
      </c>
      <c r="AK34" s="82"/>
      <c r="AL34" s="112"/>
      <c r="AM34" s="85"/>
      <c r="AN34" s="83"/>
      <c r="AO34" s="83"/>
      <c r="AP34" s="83"/>
      <c r="AQ34" s="83"/>
      <c r="AR34" s="83"/>
      <c r="AS34" s="83"/>
      <c r="AT34" s="80" t="str">
        <f t="shared" si="30"/>
        <v>#DIV/0!</v>
      </c>
      <c r="AU34" s="80" t="str">
        <f t="shared" si="31"/>
        <v>#DIV/0!</v>
      </c>
      <c r="AV34" s="83"/>
      <c r="AW34" s="83"/>
      <c r="AX34" s="83"/>
      <c r="AY34" s="83"/>
      <c r="AZ34" s="80" t="str">
        <f t="shared" si="32"/>
        <v>#DIV/0!</v>
      </c>
      <c r="BA34" s="83"/>
      <c r="BB34" s="83"/>
      <c r="BC34" s="81" t="str">
        <f t="shared" si="33"/>
        <v>#DIV/0!</v>
      </c>
      <c r="BD34" s="95"/>
    </row>
    <row r="35" ht="14.25" customHeight="1">
      <c r="A35" s="72" t="s">
        <v>15</v>
      </c>
      <c r="B35" s="73">
        <f t="shared" ref="B35:G35" si="34">SUM(B27:B34)</f>
        <v>148</v>
      </c>
      <c r="C35" s="73">
        <f t="shared" si="34"/>
        <v>16</v>
      </c>
      <c r="D35" s="73">
        <f t="shared" si="34"/>
        <v>66</v>
      </c>
      <c r="E35" s="73">
        <f t="shared" si="34"/>
        <v>64</v>
      </c>
      <c r="F35" s="73">
        <f t="shared" si="34"/>
        <v>2</v>
      </c>
      <c r="G35" s="86">
        <f t="shared" si="34"/>
        <v>0</v>
      </c>
      <c r="H35" s="80">
        <f t="shared" si="22"/>
        <v>0.9864864865</v>
      </c>
      <c r="I35" s="80">
        <f t="shared" si="23"/>
        <v>0.5540540541</v>
      </c>
      <c r="J35" s="73">
        <f t="shared" ref="J35:M35" si="35">SUM(J27:J34)</f>
        <v>13</v>
      </c>
      <c r="K35" s="73">
        <f t="shared" si="35"/>
        <v>13</v>
      </c>
      <c r="L35" s="73">
        <f t="shared" si="35"/>
        <v>206</v>
      </c>
      <c r="M35" s="73">
        <f t="shared" si="35"/>
        <v>206</v>
      </c>
      <c r="N35" s="80">
        <f t="shared" si="24"/>
        <v>1</v>
      </c>
      <c r="O35" s="87">
        <f t="shared" ref="O35:P35" si="36">SUM(O27:O34)</f>
        <v>206</v>
      </c>
      <c r="P35" s="87">
        <f t="shared" si="36"/>
        <v>206</v>
      </c>
      <c r="Q35" s="81">
        <f t="shared" si="25"/>
        <v>1</v>
      </c>
      <c r="T35" s="72" t="s">
        <v>15</v>
      </c>
      <c r="U35" s="73">
        <f t="shared" ref="U35:Z35" si="37">SUM(U27:U34)</f>
        <v>28</v>
      </c>
      <c r="V35" s="73">
        <f t="shared" si="37"/>
        <v>5</v>
      </c>
      <c r="W35" s="73">
        <f t="shared" si="37"/>
        <v>18</v>
      </c>
      <c r="X35" s="73">
        <f t="shared" si="37"/>
        <v>5</v>
      </c>
      <c r="Y35" s="73">
        <f t="shared" si="37"/>
        <v>0</v>
      </c>
      <c r="Z35" s="73">
        <f t="shared" si="37"/>
        <v>0</v>
      </c>
      <c r="AA35" s="80">
        <f t="shared" si="26"/>
        <v>1</v>
      </c>
      <c r="AB35" s="80">
        <f t="shared" si="27"/>
        <v>0.8214285714</v>
      </c>
      <c r="AC35" s="73">
        <f t="shared" ref="AC35:AF35" si="38">SUM(AC27:AC34)</f>
        <v>2</v>
      </c>
      <c r="AD35" s="73">
        <f t="shared" si="38"/>
        <v>2</v>
      </c>
      <c r="AE35" s="73">
        <f t="shared" si="38"/>
        <v>22</v>
      </c>
      <c r="AF35" s="73">
        <f t="shared" si="38"/>
        <v>22</v>
      </c>
      <c r="AG35" s="80">
        <f t="shared" si="28"/>
        <v>1</v>
      </c>
      <c r="AH35" s="87">
        <f t="shared" ref="AH35:AI35" si="39">SUM(AH27:AH34)</f>
        <v>22</v>
      </c>
      <c r="AI35" s="87">
        <f t="shared" si="39"/>
        <v>22</v>
      </c>
      <c r="AJ35" s="81">
        <f t="shared" si="29"/>
        <v>1</v>
      </c>
      <c r="AK35" s="82"/>
      <c r="AL35" s="112"/>
      <c r="AM35" s="72" t="s">
        <v>15</v>
      </c>
      <c r="AN35" s="73">
        <f t="shared" ref="AN35:AS35" si="40">SUM(AN27:AN34)</f>
        <v>62</v>
      </c>
      <c r="AO35" s="73">
        <f t="shared" si="40"/>
        <v>13</v>
      </c>
      <c r="AP35" s="73">
        <f t="shared" si="40"/>
        <v>42</v>
      </c>
      <c r="AQ35" s="73">
        <f t="shared" si="40"/>
        <v>7</v>
      </c>
      <c r="AR35" s="73">
        <f t="shared" si="40"/>
        <v>0</v>
      </c>
      <c r="AS35" s="73">
        <f t="shared" si="40"/>
        <v>0</v>
      </c>
      <c r="AT35" s="80">
        <f t="shared" si="30"/>
        <v>1</v>
      </c>
      <c r="AU35" s="80">
        <f t="shared" si="31"/>
        <v>0.8870967742</v>
      </c>
      <c r="AV35" s="73">
        <f t="shared" ref="AV35:AY35" si="41">SUM(AV27:AV34)</f>
        <v>2</v>
      </c>
      <c r="AW35" s="73">
        <f t="shared" si="41"/>
        <v>2</v>
      </c>
      <c r="AX35" s="73">
        <f t="shared" si="41"/>
        <v>29</v>
      </c>
      <c r="AY35" s="73">
        <f t="shared" si="41"/>
        <v>29</v>
      </c>
      <c r="AZ35" s="80">
        <f t="shared" si="32"/>
        <v>1</v>
      </c>
      <c r="BA35" s="87">
        <f t="shared" ref="BA35:BB35" si="42">SUM(BA27:BA34)</f>
        <v>29</v>
      </c>
      <c r="BB35" s="87">
        <f t="shared" si="42"/>
        <v>29</v>
      </c>
      <c r="BC35" s="81">
        <f t="shared" si="33"/>
        <v>1</v>
      </c>
      <c r="BD35" s="95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  <c r="AL36" s="112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C36" s="68"/>
      <c r="BD36" s="95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89" t="s">
        <v>27</v>
      </c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  <c r="AL38" s="112"/>
      <c r="AM38" s="90" t="s">
        <v>4</v>
      </c>
      <c r="AN38" s="32" t="s">
        <v>16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4"/>
      <c r="BC38" s="68"/>
      <c r="BD38" s="95"/>
    </row>
    <row r="39" ht="14.25" customHeight="1">
      <c r="A39" s="91" t="s">
        <v>587</v>
      </c>
      <c r="B39" s="99" t="s">
        <v>590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91"/>
      <c r="AN39" s="92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14.25" customHeight="1">
      <c r="A40" s="91" t="s">
        <v>588</v>
      </c>
      <c r="B40" s="99" t="s">
        <v>591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93"/>
      <c r="AN40" s="32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14.25" customHeight="1">
      <c r="Q41" s="95"/>
      <c r="R41" s="95"/>
      <c r="AJ41" s="95"/>
      <c r="AK41" s="95"/>
      <c r="AL41" s="112"/>
      <c r="BC41" s="95"/>
      <c r="BD41" s="95"/>
    </row>
    <row r="42" ht="14.25" customHeight="1">
      <c r="Q42" s="95"/>
      <c r="R42" s="95"/>
      <c r="AJ42" s="95"/>
      <c r="AK42" s="95"/>
      <c r="AL42" s="112"/>
      <c r="BC42" s="95"/>
      <c r="BD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  <c r="AL43" s="112"/>
      <c r="AM43" s="63" t="s">
        <v>20</v>
      </c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6"/>
      <c r="BD43" s="95"/>
    </row>
    <row r="44" ht="14.25" customHeight="1">
      <c r="G44" s="67"/>
      <c r="Q44" s="68"/>
      <c r="AJ44" s="68"/>
      <c r="AL44" s="112"/>
      <c r="BC44" s="68"/>
      <c r="BD44" s="95"/>
    </row>
    <row r="45" ht="14.25" customHeight="1">
      <c r="A45" s="3" t="s">
        <v>309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310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  <c r="AL45" s="112"/>
      <c r="AM45" s="132" t="s">
        <v>311</v>
      </c>
      <c r="BC45" s="68"/>
      <c r="BD45" s="95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  <c r="AL46" s="112"/>
      <c r="AM46" s="96" t="s">
        <v>33</v>
      </c>
      <c r="BA46" s="70" t="s">
        <v>3</v>
      </c>
      <c r="BB46" s="33"/>
      <c r="BC46" s="34"/>
      <c r="BD46" s="95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  <c r="AL47" s="112"/>
      <c r="AM47" s="72" t="s">
        <v>4</v>
      </c>
      <c r="AN47" s="10" t="s">
        <v>5</v>
      </c>
      <c r="AO47" s="10" t="s">
        <v>6</v>
      </c>
      <c r="AP47" s="73">
        <v>4.0</v>
      </c>
      <c r="AQ47" s="73">
        <v>3.0</v>
      </c>
      <c r="AR47" s="73">
        <v>2.0</v>
      </c>
      <c r="AS47" s="10" t="s">
        <v>7</v>
      </c>
      <c r="AT47" s="10" t="s">
        <v>8</v>
      </c>
      <c r="AU47" s="10" t="s">
        <v>9</v>
      </c>
      <c r="AV47" s="10" t="s">
        <v>10</v>
      </c>
      <c r="AW47" s="10" t="s">
        <v>11</v>
      </c>
      <c r="AX47" s="10" t="s">
        <v>12</v>
      </c>
      <c r="AY47" s="10" t="s">
        <v>11</v>
      </c>
      <c r="AZ47" s="10" t="s">
        <v>13</v>
      </c>
      <c r="BA47" s="75" t="s">
        <v>12</v>
      </c>
      <c r="BB47" s="75" t="s">
        <v>11</v>
      </c>
      <c r="BC47" s="76" t="s">
        <v>14</v>
      </c>
      <c r="BD47" s="95"/>
    </row>
    <row r="48" ht="14.25" customHeight="1">
      <c r="A48" s="15" t="s">
        <v>285</v>
      </c>
      <c r="B48" s="16">
        <v>29.0</v>
      </c>
      <c r="C48" s="78">
        <v>0.0</v>
      </c>
      <c r="D48" s="78">
        <v>15.0</v>
      </c>
      <c r="E48" s="78">
        <v>13.0</v>
      </c>
      <c r="F48" s="78">
        <v>1.0</v>
      </c>
      <c r="G48" s="79">
        <v>0.0</v>
      </c>
      <c r="H48" s="80">
        <f t="shared" ref="H48:H56" si="43">(C48+D48+E48)/B48</f>
        <v>0.9655172414</v>
      </c>
      <c r="I48" s="80">
        <f t="shared" ref="I48:I56" si="44">(C48+D48)/B48</f>
        <v>0.5172413793</v>
      </c>
      <c r="J48" s="78">
        <v>3.0</v>
      </c>
      <c r="K48" s="78">
        <v>3.0</v>
      </c>
      <c r="L48" s="78">
        <v>56.0</v>
      </c>
      <c r="M48" s="78">
        <v>56.0</v>
      </c>
      <c r="N48" s="80">
        <f t="shared" ref="N48:N56" si="45">M48/L48</f>
        <v>1</v>
      </c>
      <c r="O48" s="78">
        <v>56.0</v>
      </c>
      <c r="P48" s="78">
        <v>56.0</v>
      </c>
      <c r="Q48" s="81">
        <f t="shared" ref="Q48:Q56" si="46">P48/O48</f>
        <v>1</v>
      </c>
      <c r="T48" s="15" t="s">
        <v>77</v>
      </c>
      <c r="U48" s="16">
        <v>28.0</v>
      </c>
      <c r="V48" s="78">
        <v>5.0</v>
      </c>
      <c r="W48" s="78">
        <v>17.0</v>
      </c>
      <c r="X48" s="78">
        <v>6.0</v>
      </c>
      <c r="Y48" s="78">
        <v>0.0</v>
      </c>
      <c r="Z48" s="78">
        <v>0.0</v>
      </c>
      <c r="AA48" s="80">
        <f t="shared" ref="AA48:AA56" si="47">(V48+W48+X48)/U48</f>
        <v>1</v>
      </c>
      <c r="AB48" s="80">
        <f t="shared" ref="AB48:AB56" si="48">(V48+W48)/U48</f>
        <v>0.7857142857</v>
      </c>
      <c r="AC48" s="78">
        <v>1.0</v>
      </c>
      <c r="AD48" s="78">
        <v>1.0</v>
      </c>
      <c r="AE48" s="78">
        <v>29.0</v>
      </c>
      <c r="AF48" s="78">
        <v>29.0</v>
      </c>
      <c r="AG48" s="80">
        <f t="shared" ref="AG48:AG56" si="49">AF48/AE48</f>
        <v>1</v>
      </c>
      <c r="AH48" s="78">
        <v>29.0</v>
      </c>
      <c r="AI48" s="78">
        <v>29.0</v>
      </c>
      <c r="AJ48" s="81">
        <f t="shared" ref="AJ48:AJ56" si="50">AI48/AH48</f>
        <v>1</v>
      </c>
      <c r="AK48" s="82"/>
      <c r="AL48" s="112"/>
      <c r="AM48" s="77"/>
      <c r="AN48" s="78"/>
      <c r="AO48" s="78"/>
      <c r="AP48" s="78"/>
      <c r="AQ48" s="78"/>
      <c r="AR48" s="78"/>
      <c r="AS48" s="78"/>
      <c r="AT48" s="80" t="str">
        <f t="shared" ref="AT48:AT56" si="51">(AO48+AP48+AQ48)/AN48</f>
        <v>#DIV/0!</v>
      </c>
      <c r="AU48" s="80" t="str">
        <f t="shared" ref="AU48:AU56" si="52">(AO48+AP48)/AN48</f>
        <v>#DIV/0!</v>
      </c>
      <c r="AV48" s="78"/>
      <c r="AW48" s="78"/>
      <c r="AX48" s="78"/>
      <c r="AY48" s="78"/>
      <c r="AZ48" s="80" t="str">
        <f t="shared" ref="AZ48:AZ56" si="53">AY48/AX48</f>
        <v>#DIV/0!</v>
      </c>
      <c r="BA48" s="78"/>
      <c r="BB48" s="78"/>
      <c r="BC48" s="81" t="str">
        <f t="shared" ref="BC48:BC56" si="54">BB48/BA48</f>
        <v>#DIV/0!</v>
      </c>
      <c r="BD48" s="95"/>
    </row>
    <row r="49" ht="14.25" customHeight="1">
      <c r="A49" s="15" t="s">
        <v>587</v>
      </c>
      <c r="B49" s="16">
        <v>24.0</v>
      </c>
      <c r="C49" s="78">
        <v>1.0</v>
      </c>
      <c r="D49" s="78">
        <v>10.0</v>
      </c>
      <c r="E49" s="78">
        <v>13.0</v>
      </c>
      <c r="F49" s="78">
        <v>0.0</v>
      </c>
      <c r="G49" s="79">
        <v>0.0</v>
      </c>
      <c r="H49" s="80">
        <f t="shared" si="43"/>
        <v>1</v>
      </c>
      <c r="I49" s="80">
        <f t="shared" si="44"/>
        <v>0.4583333333</v>
      </c>
      <c r="J49" s="78">
        <v>3.0</v>
      </c>
      <c r="K49" s="78">
        <v>3.0</v>
      </c>
      <c r="L49" s="78">
        <v>55.0</v>
      </c>
      <c r="M49" s="78">
        <v>55.0</v>
      </c>
      <c r="N49" s="80">
        <f t="shared" si="45"/>
        <v>1</v>
      </c>
      <c r="O49" s="78">
        <v>55.0</v>
      </c>
      <c r="P49" s="78">
        <v>55.0</v>
      </c>
      <c r="Q49" s="81">
        <f t="shared" si="46"/>
        <v>1</v>
      </c>
      <c r="T49" s="77"/>
      <c r="U49" s="78"/>
      <c r="V49" s="78"/>
      <c r="W49" s="78"/>
      <c r="X49" s="78"/>
      <c r="Y49" s="78"/>
      <c r="Z49" s="78"/>
      <c r="AA49" s="80" t="str">
        <f t="shared" si="47"/>
        <v>#DIV/0!</v>
      </c>
      <c r="AB49" s="80" t="str">
        <f t="shared" si="48"/>
        <v>#DIV/0!</v>
      </c>
      <c r="AC49" s="78"/>
      <c r="AD49" s="78"/>
      <c r="AE49" s="78"/>
      <c r="AF49" s="78"/>
      <c r="AG49" s="80" t="str">
        <f t="shared" si="49"/>
        <v>#DIV/0!</v>
      </c>
      <c r="AH49" s="78"/>
      <c r="AI49" s="78"/>
      <c r="AJ49" s="81" t="str">
        <f t="shared" si="50"/>
        <v>#DIV/0!</v>
      </c>
      <c r="AK49" s="82"/>
      <c r="AL49" s="112"/>
      <c r="AM49" s="77"/>
      <c r="AN49" s="78"/>
      <c r="AO49" s="78"/>
      <c r="AP49" s="78"/>
      <c r="AQ49" s="78"/>
      <c r="AR49" s="78"/>
      <c r="AS49" s="78"/>
      <c r="AT49" s="80" t="str">
        <f t="shared" si="51"/>
        <v>#DIV/0!</v>
      </c>
      <c r="AU49" s="80" t="str">
        <f t="shared" si="52"/>
        <v>#DIV/0!</v>
      </c>
      <c r="AV49" s="78"/>
      <c r="AW49" s="78"/>
      <c r="AX49" s="78"/>
      <c r="AY49" s="78"/>
      <c r="AZ49" s="80" t="str">
        <f t="shared" si="53"/>
        <v>#DIV/0!</v>
      </c>
      <c r="BA49" s="78"/>
      <c r="BB49" s="78"/>
      <c r="BC49" s="81" t="str">
        <f t="shared" si="54"/>
        <v>#DIV/0!</v>
      </c>
      <c r="BD49" s="95"/>
    </row>
    <row r="50" ht="14.25" customHeight="1">
      <c r="A50" s="154" t="s">
        <v>588</v>
      </c>
      <c r="B50" s="16">
        <v>33.0</v>
      </c>
      <c r="C50" s="78">
        <v>5.0</v>
      </c>
      <c r="D50" s="78">
        <v>16.0</v>
      </c>
      <c r="E50" s="78">
        <v>12.0</v>
      </c>
      <c r="F50" s="78">
        <v>0.0</v>
      </c>
      <c r="G50" s="79">
        <v>0.0</v>
      </c>
      <c r="H50" s="80">
        <f t="shared" si="43"/>
        <v>1</v>
      </c>
      <c r="I50" s="80">
        <f t="shared" si="44"/>
        <v>0.6363636364</v>
      </c>
      <c r="J50" s="78">
        <v>3.0</v>
      </c>
      <c r="K50" s="78">
        <v>3.0</v>
      </c>
      <c r="L50" s="78">
        <v>61.0</v>
      </c>
      <c r="M50" s="78">
        <v>61.0</v>
      </c>
      <c r="N50" s="80">
        <f t="shared" si="45"/>
        <v>1</v>
      </c>
      <c r="O50" s="78">
        <v>61.0</v>
      </c>
      <c r="P50" s="78">
        <v>61.0</v>
      </c>
      <c r="Q50" s="81">
        <f t="shared" si="46"/>
        <v>1</v>
      </c>
      <c r="T50" s="77"/>
      <c r="U50" s="78"/>
      <c r="V50" s="78"/>
      <c r="W50" s="78"/>
      <c r="X50" s="78"/>
      <c r="Y50" s="78"/>
      <c r="Z50" s="78"/>
      <c r="AA50" s="80" t="str">
        <f t="shared" si="47"/>
        <v>#DIV/0!</v>
      </c>
      <c r="AB50" s="80" t="str">
        <f t="shared" si="48"/>
        <v>#DIV/0!</v>
      </c>
      <c r="AC50" s="78"/>
      <c r="AD50" s="78"/>
      <c r="AE50" s="78"/>
      <c r="AF50" s="78"/>
      <c r="AG50" s="80" t="str">
        <f t="shared" si="49"/>
        <v>#DIV/0!</v>
      </c>
      <c r="AH50" s="78"/>
      <c r="AI50" s="78"/>
      <c r="AJ50" s="81" t="str">
        <f t="shared" si="50"/>
        <v>#DIV/0!</v>
      </c>
      <c r="AK50" s="82"/>
      <c r="AL50" s="112"/>
      <c r="AM50" s="77"/>
      <c r="AN50" s="78"/>
      <c r="AO50" s="78"/>
      <c r="AP50" s="78"/>
      <c r="AQ50" s="78"/>
      <c r="AR50" s="78"/>
      <c r="AS50" s="78"/>
      <c r="AT50" s="80" t="str">
        <f t="shared" si="51"/>
        <v>#DIV/0!</v>
      </c>
      <c r="AU50" s="80" t="str">
        <f t="shared" si="52"/>
        <v>#DIV/0!</v>
      </c>
      <c r="AV50" s="78"/>
      <c r="AW50" s="78"/>
      <c r="AX50" s="78"/>
      <c r="AY50" s="78"/>
      <c r="AZ50" s="80" t="str">
        <f t="shared" si="53"/>
        <v>#DIV/0!</v>
      </c>
      <c r="BA50" s="78"/>
      <c r="BB50" s="78"/>
      <c r="BC50" s="81" t="str">
        <f t="shared" si="54"/>
        <v>#DIV/0!</v>
      </c>
      <c r="BD50" s="95"/>
    </row>
    <row r="51" ht="14.25" customHeight="1">
      <c r="A51" s="15" t="s">
        <v>75</v>
      </c>
      <c r="B51" s="17">
        <v>34.0</v>
      </c>
      <c r="C51" s="78">
        <v>5.0</v>
      </c>
      <c r="D51" s="78">
        <v>15.0</v>
      </c>
      <c r="E51" s="78">
        <v>14.0</v>
      </c>
      <c r="F51" s="78">
        <v>0.0</v>
      </c>
      <c r="G51" s="79">
        <v>0.0</v>
      </c>
      <c r="H51" s="80">
        <f t="shared" si="43"/>
        <v>1</v>
      </c>
      <c r="I51" s="80">
        <f t="shared" si="44"/>
        <v>0.5882352941</v>
      </c>
      <c r="J51" s="78">
        <v>2.0</v>
      </c>
      <c r="K51" s="78">
        <v>2.0</v>
      </c>
      <c r="L51" s="78">
        <v>47.0</v>
      </c>
      <c r="M51" s="78">
        <v>47.0</v>
      </c>
      <c r="N51" s="80">
        <f t="shared" si="45"/>
        <v>1</v>
      </c>
      <c r="O51" s="78">
        <v>47.0</v>
      </c>
      <c r="P51" s="78">
        <v>47.0</v>
      </c>
      <c r="Q51" s="81">
        <f t="shared" si="46"/>
        <v>1</v>
      </c>
      <c r="T51" s="77"/>
      <c r="U51" s="78"/>
      <c r="V51" s="78"/>
      <c r="W51" s="78"/>
      <c r="X51" s="78"/>
      <c r="Y51" s="78"/>
      <c r="Z51" s="78"/>
      <c r="AA51" s="80" t="str">
        <f t="shared" si="47"/>
        <v>#DIV/0!</v>
      </c>
      <c r="AB51" s="80" t="str">
        <f t="shared" si="48"/>
        <v>#DIV/0!</v>
      </c>
      <c r="AC51" s="78"/>
      <c r="AD51" s="78"/>
      <c r="AE51" s="78"/>
      <c r="AF51" s="78"/>
      <c r="AG51" s="80" t="str">
        <f t="shared" si="49"/>
        <v>#DIV/0!</v>
      </c>
      <c r="AH51" s="78"/>
      <c r="AI51" s="78"/>
      <c r="AJ51" s="81" t="str">
        <f t="shared" si="50"/>
        <v>#DIV/0!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si="51"/>
        <v>#DIV/0!</v>
      </c>
      <c r="AU51" s="80" t="str">
        <f t="shared" si="52"/>
        <v>#DIV/0!</v>
      </c>
      <c r="AV51" s="78"/>
      <c r="AW51" s="78"/>
      <c r="AX51" s="78"/>
      <c r="AY51" s="78"/>
      <c r="AZ51" s="80" t="str">
        <f t="shared" si="53"/>
        <v>#DIV/0!</v>
      </c>
      <c r="BA51" s="78"/>
      <c r="BB51" s="78"/>
      <c r="BC51" s="81" t="str">
        <f t="shared" si="54"/>
        <v>#DIV/0!</v>
      </c>
      <c r="BD51" s="95"/>
    </row>
    <row r="52" ht="14.25" customHeight="1">
      <c r="A52" s="15" t="s">
        <v>77</v>
      </c>
      <c r="B52" s="17">
        <v>28.0</v>
      </c>
      <c r="C52" s="78">
        <v>6.0</v>
      </c>
      <c r="D52" s="78">
        <v>13.0</v>
      </c>
      <c r="E52" s="78">
        <v>9.0</v>
      </c>
      <c r="F52" s="78">
        <v>0.0</v>
      </c>
      <c r="G52" s="79">
        <v>0.0</v>
      </c>
      <c r="H52" s="80">
        <f t="shared" si="43"/>
        <v>1</v>
      </c>
      <c r="I52" s="80">
        <f t="shared" si="44"/>
        <v>0.6785714286</v>
      </c>
      <c r="J52" s="78">
        <v>2.0</v>
      </c>
      <c r="K52" s="78">
        <v>2.0</v>
      </c>
      <c r="L52" s="78">
        <v>49.0</v>
      </c>
      <c r="M52" s="78">
        <v>49.0</v>
      </c>
      <c r="N52" s="80">
        <f t="shared" si="45"/>
        <v>1</v>
      </c>
      <c r="O52" s="78">
        <v>49.0</v>
      </c>
      <c r="P52" s="78">
        <v>49.0</v>
      </c>
      <c r="Q52" s="81">
        <f t="shared" si="46"/>
        <v>1</v>
      </c>
      <c r="T52" s="85"/>
      <c r="U52" s="83"/>
      <c r="V52" s="83"/>
      <c r="W52" s="83"/>
      <c r="X52" s="83"/>
      <c r="Y52" s="83"/>
      <c r="Z52" s="83"/>
      <c r="AA52" s="80" t="str">
        <f t="shared" si="47"/>
        <v>#DIV/0!</v>
      </c>
      <c r="AB52" s="80" t="str">
        <f t="shared" si="48"/>
        <v>#DIV/0!</v>
      </c>
      <c r="AC52" s="83"/>
      <c r="AD52" s="83"/>
      <c r="AE52" s="83"/>
      <c r="AF52" s="83"/>
      <c r="AG52" s="80" t="str">
        <f t="shared" si="49"/>
        <v>#DIV/0!</v>
      </c>
      <c r="AH52" s="83"/>
      <c r="AI52" s="83"/>
      <c r="AJ52" s="81" t="str">
        <f t="shared" si="50"/>
        <v>#DIV/0!</v>
      </c>
      <c r="AK52" s="82"/>
      <c r="AL52" s="112"/>
      <c r="AM52" s="85"/>
      <c r="AN52" s="83"/>
      <c r="AO52" s="83"/>
      <c r="AP52" s="83"/>
      <c r="AQ52" s="83"/>
      <c r="AR52" s="83"/>
      <c r="AS52" s="83"/>
      <c r="AT52" s="80" t="str">
        <f t="shared" si="51"/>
        <v>#DIV/0!</v>
      </c>
      <c r="AU52" s="80" t="str">
        <f t="shared" si="52"/>
        <v>#DIV/0!</v>
      </c>
      <c r="AV52" s="83"/>
      <c r="AW52" s="83"/>
      <c r="AX52" s="83"/>
      <c r="AY52" s="83"/>
      <c r="AZ52" s="80" t="str">
        <f t="shared" si="53"/>
        <v>#DIV/0!</v>
      </c>
      <c r="BA52" s="83"/>
      <c r="BB52" s="83"/>
      <c r="BC52" s="81" t="str">
        <f t="shared" si="54"/>
        <v>#DIV/0!</v>
      </c>
      <c r="BD52" s="95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43"/>
        <v>#DIV/0!</v>
      </c>
      <c r="I53" s="80" t="str">
        <f t="shared" si="44"/>
        <v>#DIV/0!</v>
      </c>
      <c r="J53" s="83"/>
      <c r="K53" s="83"/>
      <c r="L53" s="83"/>
      <c r="M53" s="83"/>
      <c r="N53" s="80" t="str">
        <f t="shared" si="45"/>
        <v>#DIV/0!</v>
      </c>
      <c r="O53" s="83"/>
      <c r="P53" s="83"/>
      <c r="Q53" s="81" t="str">
        <f t="shared" si="46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47"/>
        <v>#DIV/0!</v>
      </c>
      <c r="AB53" s="80" t="str">
        <f t="shared" si="48"/>
        <v>#DIV/0!</v>
      </c>
      <c r="AC53" s="83"/>
      <c r="AD53" s="83"/>
      <c r="AE53" s="83"/>
      <c r="AF53" s="83"/>
      <c r="AG53" s="80" t="str">
        <f t="shared" si="49"/>
        <v>#DIV/0!</v>
      </c>
      <c r="AH53" s="83"/>
      <c r="AI53" s="83"/>
      <c r="AJ53" s="81" t="str">
        <f t="shared" si="50"/>
        <v>#DIV/0!</v>
      </c>
      <c r="AK53" s="82"/>
      <c r="AL53" s="112"/>
      <c r="AM53" s="85"/>
      <c r="AN53" s="83"/>
      <c r="AO53" s="83"/>
      <c r="AP53" s="83"/>
      <c r="AQ53" s="83"/>
      <c r="AR53" s="83"/>
      <c r="AS53" s="83"/>
      <c r="AT53" s="80" t="str">
        <f t="shared" si="51"/>
        <v>#DIV/0!</v>
      </c>
      <c r="AU53" s="80" t="str">
        <f t="shared" si="52"/>
        <v>#DIV/0!</v>
      </c>
      <c r="AV53" s="83"/>
      <c r="AW53" s="83"/>
      <c r="AX53" s="83"/>
      <c r="AY53" s="83"/>
      <c r="AZ53" s="80" t="str">
        <f t="shared" si="53"/>
        <v>#DIV/0!</v>
      </c>
      <c r="BA53" s="83"/>
      <c r="BB53" s="83"/>
      <c r="BC53" s="81" t="str">
        <f t="shared" si="54"/>
        <v>#DIV/0!</v>
      </c>
      <c r="BD53" s="95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43"/>
        <v>#DIV/0!</v>
      </c>
      <c r="I54" s="80" t="str">
        <f t="shared" si="44"/>
        <v>#DIV/0!</v>
      </c>
      <c r="J54" s="83"/>
      <c r="K54" s="83"/>
      <c r="L54" s="83"/>
      <c r="M54" s="83"/>
      <c r="N54" s="80" t="str">
        <f t="shared" si="45"/>
        <v>#DIV/0!</v>
      </c>
      <c r="O54" s="83"/>
      <c r="P54" s="83"/>
      <c r="Q54" s="81" t="str">
        <f t="shared" si="46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47"/>
        <v>#DIV/0!</v>
      </c>
      <c r="AB54" s="80" t="str">
        <f t="shared" si="48"/>
        <v>#DIV/0!</v>
      </c>
      <c r="AC54" s="83"/>
      <c r="AD54" s="83"/>
      <c r="AE54" s="83"/>
      <c r="AF54" s="83"/>
      <c r="AG54" s="80" t="str">
        <f t="shared" si="49"/>
        <v>#DIV/0!</v>
      </c>
      <c r="AH54" s="83"/>
      <c r="AI54" s="83"/>
      <c r="AJ54" s="81" t="str">
        <f t="shared" si="50"/>
        <v>#DIV/0!</v>
      </c>
      <c r="AK54" s="82"/>
      <c r="AL54" s="112"/>
      <c r="AM54" s="85"/>
      <c r="AN54" s="83"/>
      <c r="AO54" s="83"/>
      <c r="AP54" s="83"/>
      <c r="AQ54" s="83"/>
      <c r="AR54" s="83"/>
      <c r="AS54" s="83"/>
      <c r="AT54" s="80" t="str">
        <f t="shared" si="51"/>
        <v>#DIV/0!</v>
      </c>
      <c r="AU54" s="80" t="str">
        <f t="shared" si="52"/>
        <v>#DIV/0!</v>
      </c>
      <c r="AV54" s="83"/>
      <c r="AW54" s="83"/>
      <c r="AX54" s="83"/>
      <c r="AY54" s="83"/>
      <c r="AZ54" s="80" t="str">
        <f t="shared" si="53"/>
        <v>#DIV/0!</v>
      </c>
      <c r="BA54" s="83"/>
      <c r="BB54" s="83"/>
      <c r="BC54" s="81" t="str">
        <f t="shared" si="54"/>
        <v>#DIV/0!</v>
      </c>
      <c r="BD54" s="95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43"/>
        <v>#DIV/0!</v>
      </c>
      <c r="I55" s="80" t="str">
        <f t="shared" si="44"/>
        <v>#DIV/0!</v>
      </c>
      <c r="J55" s="83"/>
      <c r="K55" s="83"/>
      <c r="L55" s="83"/>
      <c r="M55" s="83"/>
      <c r="N55" s="80" t="str">
        <f t="shared" si="45"/>
        <v>#DIV/0!</v>
      </c>
      <c r="O55" s="83"/>
      <c r="P55" s="83"/>
      <c r="Q55" s="81" t="str">
        <f t="shared" si="4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47"/>
        <v>#DIV/0!</v>
      </c>
      <c r="AB55" s="80" t="str">
        <f t="shared" si="48"/>
        <v>#DIV/0!</v>
      </c>
      <c r="AC55" s="83"/>
      <c r="AD55" s="83"/>
      <c r="AE55" s="83"/>
      <c r="AF55" s="83"/>
      <c r="AG55" s="80" t="str">
        <f t="shared" si="49"/>
        <v>#DIV/0!</v>
      </c>
      <c r="AH55" s="83"/>
      <c r="AI55" s="83"/>
      <c r="AJ55" s="81" t="str">
        <f t="shared" si="50"/>
        <v>#DIV/0!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72" t="s">
        <v>15</v>
      </c>
      <c r="B56" s="73">
        <f t="shared" ref="B56:G56" si="55">SUM(B48:B55)</f>
        <v>148</v>
      </c>
      <c r="C56" s="73">
        <f t="shared" si="55"/>
        <v>17</v>
      </c>
      <c r="D56" s="73">
        <f t="shared" si="55"/>
        <v>69</v>
      </c>
      <c r="E56" s="73">
        <f t="shared" si="55"/>
        <v>61</v>
      </c>
      <c r="F56" s="73">
        <f t="shared" si="55"/>
        <v>1</v>
      </c>
      <c r="G56" s="86">
        <f t="shared" si="55"/>
        <v>0</v>
      </c>
      <c r="H56" s="80">
        <f t="shared" si="43"/>
        <v>0.9932432432</v>
      </c>
      <c r="I56" s="80">
        <f t="shared" si="44"/>
        <v>0.5810810811</v>
      </c>
      <c r="J56" s="73">
        <f t="shared" ref="J56:M56" si="56">SUM(J48:J55)</f>
        <v>13</v>
      </c>
      <c r="K56" s="73">
        <f t="shared" si="56"/>
        <v>13</v>
      </c>
      <c r="L56" s="73">
        <f t="shared" si="56"/>
        <v>268</v>
      </c>
      <c r="M56" s="73">
        <f t="shared" si="56"/>
        <v>268</v>
      </c>
      <c r="N56" s="80">
        <f t="shared" si="45"/>
        <v>1</v>
      </c>
      <c r="O56" s="87">
        <f t="shared" ref="O56:P56" si="57">SUM(O48:O55)</f>
        <v>268</v>
      </c>
      <c r="P56" s="87">
        <f t="shared" si="57"/>
        <v>268</v>
      </c>
      <c r="Q56" s="81">
        <f t="shared" si="46"/>
        <v>1</v>
      </c>
      <c r="T56" s="72" t="s">
        <v>15</v>
      </c>
      <c r="U56" s="73">
        <f t="shared" ref="U56:Z56" si="58">SUM(U48:U55)</f>
        <v>28</v>
      </c>
      <c r="V56" s="73">
        <f t="shared" si="58"/>
        <v>5</v>
      </c>
      <c r="W56" s="73">
        <f t="shared" si="58"/>
        <v>17</v>
      </c>
      <c r="X56" s="73">
        <f t="shared" si="58"/>
        <v>6</v>
      </c>
      <c r="Y56" s="73">
        <f t="shared" si="58"/>
        <v>0</v>
      </c>
      <c r="Z56" s="73">
        <f t="shared" si="58"/>
        <v>0</v>
      </c>
      <c r="AA56" s="80">
        <f t="shared" si="47"/>
        <v>1</v>
      </c>
      <c r="AB56" s="80">
        <f t="shared" si="48"/>
        <v>0.7857142857</v>
      </c>
      <c r="AC56" s="73">
        <f t="shared" ref="AC56:AF56" si="59">SUM(AC48:AC55)</f>
        <v>1</v>
      </c>
      <c r="AD56" s="73">
        <f t="shared" si="59"/>
        <v>1</v>
      </c>
      <c r="AE56" s="73">
        <f t="shared" si="59"/>
        <v>29</v>
      </c>
      <c r="AF56" s="73">
        <f t="shared" si="59"/>
        <v>29</v>
      </c>
      <c r="AG56" s="80">
        <f t="shared" si="49"/>
        <v>1</v>
      </c>
      <c r="AH56" s="87">
        <f t="shared" ref="AH56:AI56" si="60">SUM(AH48:AH55)</f>
        <v>29</v>
      </c>
      <c r="AI56" s="87">
        <f t="shared" si="60"/>
        <v>29</v>
      </c>
      <c r="AJ56" s="81">
        <f t="shared" si="50"/>
        <v>1</v>
      </c>
      <c r="AK56" s="82"/>
      <c r="AL56" s="112"/>
      <c r="AM56" s="72" t="s">
        <v>15</v>
      </c>
      <c r="AN56" s="73">
        <f t="shared" ref="AN56:AS56" si="61">SUM(AN48:AN55)</f>
        <v>0</v>
      </c>
      <c r="AO56" s="73">
        <f t="shared" si="61"/>
        <v>0</v>
      </c>
      <c r="AP56" s="73">
        <f t="shared" si="61"/>
        <v>0</v>
      </c>
      <c r="AQ56" s="73">
        <f t="shared" si="61"/>
        <v>0</v>
      </c>
      <c r="AR56" s="73">
        <f t="shared" si="61"/>
        <v>0</v>
      </c>
      <c r="AS56" s="73">
        <f t="shared" si="61"/>
        <v>0</v>
      </c>
      <c r="AT56" s="80" t="str">
        <f t="shared" si="51"/>
        <v>#DIV/0!</v>
      </c>
      <c r="AU56" s="80" t="str">
        <f t="shared" si="52"/>
        <v>#DIV/0!</v>
      </c>
      <c r="AV56" s="73">
        <f t="shared" ref="AV56:AY56" si="62">SUM(AV48:AV55)</f>
        <v>0</v>
      </c>
      <c r="AW56" s="73">
        <f t="shared" si="62"/>
        <v>0</v>
      </c>
      <c r="AX56" s="73">
        <f t="shared" si="62"/>
        <v>0</v>
      </c>
      <c r="AY56" s="73">
        <f t="shared" si="62"/>
        <v>0</v>
      </c>
      <c r="AZ56" s="80" t="str">
        <f t="shared" si="53"/>
        <v>#DIV/0!</v>
      </c>
      <c r="BA56" s="87">
        <f t="shared" ref="BA56:BB56" si="63">SUM(BA48:BA55)</f>
        <v>0</v>
      </c>
      <c r="BB56" s="87">
        <f t="shared" si="63"/>
        <v>0</v>
      </c>
      <c r="BC56" s="81" t="str">
        <f t="shared" si="54"/>
        <v>#DIV/0!</v>
      </c>
      <c r="BD56" s="95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  <c r="AL57" s="112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C57" s="68"/>
      <c r="BD57" s="95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  <c r="AL58" s="112"/>
      <c r="AM58" s="89" t="s">
        <v>27</v>
      </c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C58" s="68"/>
      <c r="BD58" s="95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  <c r="AL59" s="112"/>
      <c r="AM59" s="90" t="s">
        <v>4</v>
      </c>
      <c r="AN59" s="32" t="s">
        <v>16</v>
      </c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4"/>
      <c r="BC59" s="68"/>
      <c r="BD59" s="95"/>
    </row>
    <row r="60" ht="14.25" customHeight="1">
      <c r="A60" s="91" t="s">
        <v>285</v>
      </c>
      <c r="B60" s="99" t="s">
        <v>592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/>
      <c r="U60" s="92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  <c r="AL60" s="112"/>
      <c r="AM60" s="91"/>
      <c r="AN60" s="92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4"/>
      <c r="BC60" s="68"/>
      <c r="BD60" s="95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  <c r="AL61" s="112"/>
      <c r="AM61" s="93"/>
      <c r="AN61" s="32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4"/>
      <c r="BC61" s="68"/>
      <c r="BD61" s="95"/>
    </row>
    <row r="62" ht="14.25" customHeight="1">
      <c r="Q62" s="95"/>
      <c r="R62" s="95"/>
      <c r="AJ62" s="95"/>
      <c r="AK62" s="95"/>
      <c r="AL62" s="112"/>
      <c r="BC62" s="95"/>
      <c r="BD62" s="95"/>
    </row>
    <row r="63" ht="14.25" customHeight="1">
      <c r="Q63" s="95"/>
      <c r="R63" s="95"/>
      <c r="AJ63" s="95"/>
      <c r="AK63" s="95"/>
      <c r="AL63" s="112"/>
      <c r="BC63" s="95"/>
      <c r="BD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  <c r="AL64" s="112"/>
      <c r="BC64" s="95"/>
      <c r="BD64" s="95"/>
    </row>
    <row r="65" ht="14.25" customHeight="1">
      <c r="G65" s="67"/>
      <c r="Q65" s="68"/>
      <c r="AJ65" s="68"/>
      <c r="AL65" s="112"/>
      <c r="BC65" s="95"/>
      <c r="BD65" s="95"/>
    </row>
    <row r="66" ht="14.25" customHeight="1">
      <c r="A66" s="3" t="s">
        <v>309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310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  <c r="AL66" s="112"/>
      <c r="AM66" s="132" t="s">
        <v>311</v>
      </c>
      <c r="BC66" s="68"/>
      <c r="BD66" s="95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  <c r="AL67" s="112"/>
      <c r="AM67" s="96" t="s">
        <v>38</v>
      </c>
      <c r="BA67" s="70" t="s">
        <v>3</v>
      </c>
      <c r="BB67" s="33"/>
      <c r="BC67" s="34"/>
      <c r="BD67" s="95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  <c r="AL68" s="112"/>
      <c r="AM68" s="72" t="s">
        <v>4</v>
      </c>
      <c r="AN68" s="10" t="s">
        <v>5</v>
      </c>
      <c r="AO68" s="10" t="s">
        <v>6</v>
      </c>
      <c r="AP68" s="73">
        <v>4.0</v>
      </c>
      <c r="AQ68" s="73">
        <v>3.0</v>
      </c>
      <c r="AR68" s="73">
        <v>2.0</v>
      </c>
      <c r="AS68" s="10" t="s">
        <v>7</v>
      </c>
      <c r="AT68" s="10" t="s">
        <v>8</v>
      </c>
      <c r="AU68" s="10" t="s">
        <v>9</v>
      </c>
      <c r="AV68" s="10" t="s">
        <v>10</v>
      </c>
      <c r="AW68" s="10" t="s">
        <v>11</v>
      </c>
      <c r="AX68" s="10" t="s">
        <v>12</v>
      </c>
      <c r="AY68" s="10" t="s">
        <v>11</v>
      </c>
      <c r="AZ68" s="10" t="s">
        <v>13</v>
      </c>
      <c r="BA68" s="75" t="s">
        <v>12</v>
      </c>
      <c r="BB68" s="75" t="s">
        <v>11</v>
      </c>
      <c r="BC68" s="76" t="s">
        <v>14</v>
      </c>
      <c r="BD68" s="95"/>
    </row>
    <row r="69" ht="14.25" customHeight="1">
      <c r="A69" s="15" t="s">
        <v>285</v>
      </c>
      <c r="B69" s="16">
        <v>29.0</v>
      </c>
      <c r="C69" s="78">
        <v>0.0</v>
      </c>
      <c r="D69" s="78">
        <v>20.0</v>
      </c>
      <c r="E69" s="78">
        <v>9.0</v>
      </c>
      <c r="F69" s="78">
        <v>0.0</v>
      </c>
      <c r="G69" s="79">
        <v>0.0</v>
      </c>
      <c r="H69" s="80">
        <f t="shared" ref="H69:H77" si="64">(C69+D69+E69)/B69</f>
        <v>1</v>
      </c>
      <c r="I69" s="80">
        <f t="shared" ref="I69:I77" si="65">(C69+D69)/B69</f>
        <v>0.6896551724</v>
      </c>
      <c r="J69" s="78">
        <v>2.0</v>
      </c>
      <c r="K69" s="78">
        <v>2.0</v>
      </c>
      <c r="L69" s="78">
        <v>39.0</v>
      </c>
      <c r="M69" s="78">
        <v>39.0</v>
      </c>
      <c r="N69" s="80">
        <f t="shared" ref="N69:N77" si="66">M69/L69</f>
        <v>1</v>
      </c>
      <c r="O69" s="78">
        <v>39.0</v>
      </c>
      <c r="P69" s="78">
        <v>39.0</v>
      </c>
      <c r="Q69" s="81">
        <f t="shared" ref="Q69:Q77" si="67">P69/O69</f>
        <v>1</v>
      </c>
      <c r="T69" s="15" t="s">
        <v>77</v>
      </c>
      <c r="U69" s="16">
        <v>28.0</v>
      </c>
      <c r="V69" s="78">
        <v>4.0</v>
      </c>
      <c r="W69" s="78">
        <v>19.0</v>
      </c>
      <c r="X69" s="78">
        <v>5.0</v>
      </c>
      <c r="Y69" s="78">
        <v>0.0</v>
      </c>
      <c r="Z69" s="79">
        <v>0.0</v>
      </c>
      <c r="AA69" s="80">
        <f t="shared" ref="AA69:AA77" si="68">(V69+W69+X69)/U69</f>
        <v>1</v>
      </c>
      <c r="AB69" s="80">
        <f t="shared" ref="AB69:AB77" si="69">(V69+W69)/U69</f>
        <v>0.8214285714</v>
      </c>
      <c r="AC69" s="78">
        <v>1.0</v>
      </c>
      <c r="AD69" s="78">
        <v>1.0</v>
      </c>
      <c r="AE69" s="78">
        <v>18.0</v>
      </c>
      <c r="AF69" s="78">
        <v>18.0</v>
      </c>
      <c r="AG69" s="80">
        <f t="shared" ref="AG69:AG77" si="70">AF69/AE69</f>
        <v>1</v>
      </c>
      <c r="AH69" s="78">
        <v>18.0</v>
      </c>
      <c r="AI69" s="78">
        <v>18.0</v>
      </c>
      <c r="AJ69" s="81">
        <f t="shared" ref="AJ69:AJ77" si="71">AI69/AH69</f>
        <v>1</v>
      </c>
      <c r="AK69" s="82"/>
      <c r="AL69" s="112"/>
      <c r="AM69" s="77" t="s">
        <v>75</v>
      </c>
      <c r="AN69" s="78">
        <v>34.0</v>
      </c>
      <c r="AO69" s="78">
        <v>1.0</v>
      </c>
      <c r="AP69" s="78">
        <v>27.0</v>
      </c>
      <c r="AQ69" s="78">
        <v>6.0</v>
      </c>
      <c r="AR69" s="78">
        <v>0.0</v>
      </c>
      <c r="AS69" s="78">
        <v>0.0</v>
      </c>
      <c r="AT69" s="80">
        <f t="shared" ref="AT69:AT77" si="72">(AO69+AP69+AQ69)/AN69</f>
        <v>1</v>
      </c>
      <c r="AU69" s="80">
        <f t="shared" ref="AU69:AU77" si="73">(AO69+AP69)/AN69</f>
        <v>0.8235294118</v>
      </c>
      <c r="AV69" s="78">
        <v>1.0</v>
      </c>
      <c r="AW69" s="78">
        <v>1.0</v>
      </c>
      <c r="AX69" s="78">
        <v>13.0</v>
      </c>
      <c r="AY69" s="78">
        <v>13.0</v>
      </c>
      <c r="AZ69" s="80">
        <f t="shared" ref="AZ69:AZ77" si="74">AY69/AX69</f>
        <v>1</v>
      </c>
      <c r="BA69" s="78">
        <v>13.0</v>
      </c>
      <c r="BB69" s="78">
        <v>13.0</v>
      </c>
      <c r="BC69" s="81">
        <f t="shared" ref="BC69:BC77" si="75">BB69/BA69</f>
        <v>1</v>
      </c>
      <c r="BD69" s="95"/>
    </row>
    <row r="70" ht="14.25" customHeight="1">
      <c r="A70" s="15" t="s">
        <v>587</v>
      </c>
      <c r="B70" s="16">
        <v>24.0</v>
      </c>
      <c r="C70" s="78">
        <v>1.0</v>
      </c>
      <c r="D70" s="78">
        <v>8.0</v>
      </c>
      <c r="E70" s="78">
        <v>14.0</v>
      </c>
      <c r="F70" s="78">
        <v>1.0</v>
      </c>
      <c r="G70" s="79">
        <v>0.0</v>
      </c>
      <c r="H70" s="80">
        <f t="shared" si="64"/>
        <v>0.9583333333</v>
      </c>
      <c r="I70" s="80">
        <f t="shared" si="65"/>
        <v>0.375</v>
      </c>
      <c r="J70" s="78">
        <v>2.0</v>
      </c>
      <c r="K70" s="78">
        <v>2.0</v>
      </c>
      <c r="L70" s="78">
        <v>41.0</v>
      </c>
      <c r="M70" s="78">
        <v>41.0</v>
      </c>
      <c r="N70" s="80">
        <f t="shared" si="66"/>
        <v>1</v>
      </c>
      <c r="O70" s="78">
        <v>41.0</v>
      </c>
      <c r="P70" s="78">
        <v>41.0</v>
      </c>
      <c r="Q70" s="81">
        <f t="shared" si="67"/>
        <v>1</v>
      </c>
      <c r="T70" s="77"/>
      <c r="U70" s="78"/>
      <c r="V70" s="78"/>
      <c r="W70" s="78"/>
      <c r="X70" s="78"/>
      <c r="Y70" s="78"/>
      <c r="Z70" s="79"/>
      <c r="AA70" s="80" t="str">
        <f t="shared" si="68"/>
        <v>#DIV/0!</v>
      </c>
      <c r="AB70" s="80" t="str">
        <f t="shared" si="69"/>
        <v>#DIV/0!</v>
      </c>
      <c r="AC70" s="78"/>
      <c r="AD70" s="78"/>
      <c r="AE70" s="78"/>
      <c r="AF70" s="78"/>
      <c r="AG70" s="80" t="str">
        <f t="shared" si="70"/>
        <v>#DIV/0!</v>
      </c>
      <c r="AH70" s="78"/>
      <c r="AI70" s="78"/>
      <c r="AJ70" s="81" t="str">
        <f t="shared" si="71"/>
        <v>#DIV/0!</v>
      </c>
      <c r="AK70" s="82"/>
      <c r="AL70" s="112"/>
      <c r="AM70" s="77" t="s">
        <v>77</v>
      </c>
      <c r="AN70" s="78">
        <v>28.0</v>
      </c>
      <c r="AO70" s="78">
        <v>7.0</v>
      </c>
      <c r="AP70" s="78">
        <v>20.0</v>
      </c>
      <c r="AQ70" s="78">
        <v>1.0</v>
      </c>
      <c r="AR70" s="78">
        <v>0.0</v>
      </c>
      <c r="AS70" s="78">
        <v>0.0</v>
      </c>
      <c r="AT70" s="80">
        <f t="shared" si="72"/>
        <v>1</v>
      </c>
      <c r="AU70" s="80">
        <f t="shared" si="73"/>
        <v>0.9642857143</v>
      </c>
      <c r="AV70" s="78">
        <v>1.0</v>
      </c>
      <c r="AW70" s="78">
        <v>1.0</v>
      </c>
      <c r="AX70" s="78">
        <v>16.0</v>
      </c>
      <c r="AY70" s="78">
        <v>16.0</v>
      </c>
      <c r="AZ70" s="80">
        <f t="shared" si="74"/>
        <v>1</v>
      </c>
      <c r="BA70" s="78">
        <v>16.0</v>
      </c>
      <c r="BB70" s="78">
        <v>16.0</v>
      </c>
      <c r="BC70" s="81">
        <f t="shared" si="75"/>
        <v>1</v>
      </c>
      <c r="BD70" s="95"/>
    </row>
    <row r="71" ht="14.25" customHeight="1">
      <c r="A71" s="154" t="s">
        <v>588</v>
      </c>
      <c r="B71" s="16">
        <v>33.0</v>
      </c>
      <c r="C71" s="78">
        <v>3.0</v>
      </c>
      <c r="D71" s="78">
        <v>22.0</v>
      </c>
      <c r="E71" s="78">
        <v>8.0</v>
      </c>
      <c r="F71" s="78">
        <v>0.0</v>
      </c>
      <c r="G71" s="79">
        <v>0.0</v>
      </c>
      <c r="H71" s="80">
        <f t="shared" si="64"/>
        <v>1</v>
      </c>
      <c r="I71" s="80">
        <f t="shared" si="65"/>
        <v>0.7575757576</v>
      </c>
      <c r="J71" s="78">
        <v>2.0</v>
      </c>
      <c r="K71" s="78">
        <v>2.0</v>
      </c>
      <c r="L71" s="78">
        <v>32.0</v>
      </c>
      <c r="M71" s="78">
        <v>32.0</v>
      </c>
      <c r="N71" s="80">
        <f t="shared" si="66"/>
        <v>1</v>
      </c>
      <c r="O71" s="78">
        <v>32.0</v>
      </c>
      <c r="P71" s="78">
        <v>32.0</v>
      </c>
      <c r="Q71" s="81">
        <f t="shared" si="67"/>
        <v>1</v>
      </c>
      <c r="T71" s="77"/>
      <c r="U71" s="78"/>
      <c r="V71" s="78"/>
      <c r="W71" s="78"/>
      <c r="X71" s="78"/>
      <c r="Y71" s="78"/>
      <c r="Z71" s="79"/>
      <c r="AA71" s="80" t="str">
        <f t="shared" si="68"/>
        <v>#DIV/0!</v>
      </c>
      <c r="AB71" s="80" t="str">
        <f t="shared" si="69"/>
        <v>#DIV/0!</v>
      </c>
      <c r="AC71" s="78"/>
      <c r="AD71" s="78"/>
      <c r="AE71" s="78"/>
      <c r="AF71" s="78"/>
      <c r="AG71" s="80" t="str">
        <f t="shared" si="70"/>
        <v>#DIV/0!</v>
      </c>
      <c r="AH71" s="78"/>
      <c r="AI71" s="78"/>
      <c r="AJ71" s="81" t="str">
        <f t="shared" si="71"/>
        <v>#DIV/0!</v>
      </c>
      <c r="AK71" s="82"/>
      <c r="AL71" s="112"/>
      <c r="AM71" s="77"/>
      <c r="AN71" s="78"/>
      <c r="AO71" s="78"/>
      <c r="AP71" s="78"/>
      <c r="AQ71" s="78"/>
      <c r="AR71" s="78"/>
      <c r="AS71" s="78"/>
      <c r="AT71" s="80" t="str">
        <f t="shared" si="72"/>
        <v>#DIV/0!</v>
      </c>
      <c r="AU71" s="80" t="str">
        <f t="shared" si="73"/>
        <v>#DIV/0!</v>
      </c>
      <c r="AV71" s="78"/>
      <c r="AW71" s="78"/>
      <c r="AX71" s="78"/>
      <c r="AY71" s="78"/>
      <c r="AZ71" s="80" t="str">
        <f t="shared" si="74"/>
        <v>#DIV/0!</v>
      </c>
      <c r="BA71" s="78"/>
      <c r="BB71" s="78"/>
      <c r="BC71" s="81" t="str">
        <f t="shared" si="75"/>
        <v>#DIV/0!</v>
      </c>
      <c r="BD71" s="95"/>
    </row>
    <row r="72" ht="14.25" customHeight="1">
      <c r="A72" s="15" t="s">
        <v>75</v>
      </c>
      <c r="B72" s="17">
        <v>34.0</v>
      </c>
      <c r="C72" s="78">
        <v>3.0</v>
      </c>
      <c r="D72" s="78">
        <v>16.0</v>
      </c>
      <c r="E72" s="78">
        <v>15.0</v>
      </c>
      <c r="F72" s="78">
        <v>0.0</v>
      </c>
      <c r="G72" s="79">
        <v>0.0</v>
      </c>
      <c r="H72" s="80">
        <f t="shared" si="64"/>
        <v>1</v>
      </c>
      <c r="I72" s="80">
        <f t="shared" si="65"/>
        <v>0.5588235294</v>
      </c>
      <c r="J72" s="78">
        <v>2.0</v>
      </c>
      <c r="K72" s="78">
        <v>2.0</v>
      </c>
      <c r="L72" s="78">
        <v>30.0</v>
      </c>
      <c r="M72" s="78">
        <v>30.0</v>
      </c>
      <c r="N72" s="80">
        <f t="shared" si="66"/>
        <v>1</v>
      </c>
      <c r="O72" s="78">
        <v>30.0</v>
      </c>
      <c r="P72" s="78">
        <v>30.0</v>
      </c>
      <c r="Q72" s="81">
        <f t="shared" si="67"/>
        <v>1</v>
      </c>
      <c r="T72" s="85"/>
      <c r="U72" s="83"/>
      <c r="V72" s="83"/>
      <c r="W72" s="83"/>
      <c r="X72" s="83"/>
      <c r="Y72" s="83"/>
      <c r="Z72" s="84"/>
      <c r="AA72" s="80" t="str">
        <f t="shared" si="68"/>
        <v>#DIV/0!</v>
      </c>
      <c r="AB72" s="80" t="str">
        <f t="shared" si="69"/>
        <v>#DIV/0!</v>
      </c>
      <c r="AC72" s="78"/>
      <c r="AD72" s="78"/>
      <c r="AE72" s="78"/>
      <c r="AF72" s="78"/>
      <c r="AG72" s="80" t="str">
        <f t="shared" si="70"/>
        <v>#DIV/0!</v>
      </c>
      <c r="AH72" s="83"/>
      <c r="AI72" s="83"/>
      <c r="AJ72" s="81" t="str">
        <f t="shared" si="71"/>
        <v>#DIV/0!</v>
      </c>
      <c r="AK72" s="82"/>
      <c r="AL72" s="112"/>
      <c r="AM72" s="77"/>
      <c r="AN72" s="78"/>
      <c r="AO72" s="78"/>
      <c r="AP72" s="78"/>
      <c r="AQ72" s="78"/>
      <c r="AR72" s="78"/>
      <c r="AS72" s="78"/>
      <c r="AT72" s="80" t="str">
        <f t="shared" si="72"/>
        <v>#DIV/0!</v>
      </c>
      <c r="AU72" s="80" t="str">
        <f t="shared" si="73"/>
        <v>#DIV/0!</v>
      </c>
      <c r="AV72" s="78"/>
      <c r="AW72" s="78"/>
      <c r="AX72" s="78"/>
      <c r="AY72" s="78"/>
      <c r="AZ72" s="80" t="str">
        <f t="shared" si="74"/>
        <v>#DIV/0!</v>
      </c>
      <c r="BA72" s="78"/>
      <c r="BB72" s="78"/>
      <c r="BC72" s="81" t="str">
        <f t="shared" si="75"/>
        <v>#DIV/0!</v>
      </c>
      <c r="BD72" s="95"/>
    </row>
    <row r="73" ht="14.25" customHeight="1">
      <c r="A73" s="15" t="s">
        <v>77</v>
      </c>
      <c r="B73" s="17">
        <v>28.0</v>
      </c>
      <c r="C73" s="78">
        <v>4.0</v>
      </c>
      <c r="D73" s="78">
        <v>12.0</v>
      </c>
      <c r="E73" s="78">
        <v>12.0</v>
      </c>
      <c r="F73" s="78">
        <v>0.0</v>
      </c>
      <c r="G73" s="79">
        <v>0.0</v>
      </c>
      <c r="H73" s="80">
        <f t="shared" si="64"/>
        <v>1</v>
      </c>
      <c r="I73" s="80">
        <f t="shared" si="65"/>
        <v>0.5714285714</v>
      </c>
      <c r="J73" s="78">
        <v>2.0</v>
      </c>
      <c r="K73" s="78">
        <v>2.0</v>
      </c>
      <c r="L73" s="78">
        <v>30.0</v>
      </c>
      <c r="M73" s="78">
        <v>30.0</v>
      </c>
      <c r="N73" s="80">
        <f t="shared" si="66"/>
        <v>1</v>
      </c>
      <c r="O73" s="78">
        <v>30.0</v>
      </c>
      <c r="P73" s="78">
        <v>30.0</v>
      </c>
      <c r="Q73" s="81">
        <f t="shared" si="67"/>
        <v>1</v>
      </c>
      <c r="T73" s="85"/>
      <c r="U73" s="78"/>
      <c r="V73" s="83"/>
      <c r="W73" s="83"/>
      <c r="X73" s="78"/>
      <c r="Y73" s="78"/>
      <c r="Z73" s="84"/>
      <c r="AA73" s="80" t="str">
        <f t="shared" si="68"/>
        <v>#DIV/0!</v>
      </c>
      <c r="AB73" s="80" t="str">
        <f t="shared" si="69"/>
        <v>#DIV/0!</v>
      </c>
      <c r="AC73" s="83"/>
      <c r="AD73" s="83"/>
      <c r="AE73" s="83"/>
      <c r="AF73" s="83"/>
      <c r="AG73" s="80" t="str">
        <f t="shared" si="70"/>
        <v>#DIV/0!</v>
      </c>
      <c r="AH73" s="83"/>
      <c r="AI73" s="83"/>
      <c r="AJ73" s="81" t="str">
        <f t="shared" si="71"/>
        <v>#DIV/0!</v>
      </c>
      <c r="AK73" s="82"/>
      <c r="AL73" s="112"/>
      <c r="AM73" s="85"/>
      <c r="AN73" s="83"/>
      <c r="AO73" s="83"/>
      <c r="AP73" s="83"/>
      <c r="AQ73" s="83"/>
      <c r="AR73" s="83"/>
      <c r="AS73" s="83"/>
      <c r="AT73" s="80" t="str">
        <f t="shared" si="72"/>
        <v>#DIV/0!</v>
      </c>
      <c r="AU73" s="80" t="str">
        <f t="shared" si="73"/>
        <v>#DIV/0!</v>
      </c>
      <c r="AV73" s="83"/>
      <c r="AW73" s="83"/>
      <c r="AX73" s="83"/>
      <c r="AY73" s="83"/>
      <c r="AZ73" s="80" t="str">
        <f t="shared" si="74"/>
        <v>#DIV/0!</v>
      </c>
      <c r="BA73" s="83"/>
      <c r="BB73" s="83"/>
      <c r="BC73" s="81" t="str">
        <f t="shared" si="75"/>
        <v>#DIV/0!</v>
      </c>
      <c r="BD73" s="95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64"/>
        <v>#DIV/0!</v>
      </c>
      <c r="I74" s="80" t="str">
        <f t="shared" si="65"/>
        <v>#DIV/0!</v>
      </c>
      <c r="J74" s="78"/>
      <c r="K74" s="78"/>
      <c r="L74" s="83"/>
      <c r="M74" s="83"/>
      <c r="N74" s="80" t="str">
        <f t="shared" si="66"/>
        <v>#DIV/0!</v>
      </c>
      <c r="O74" s="83"/>
      <c r="P74" s="83"/>
      <c r="Q74" s="81" t="str">
        <f t="shared" si="67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68"/>
        <v>#DIV/0!</v>
      </c>
      <c r="AB74" s="80" t="str">
        <f t="shared" si="69"/>
        <v>#DIV/0!</v>
      </c>
      <c r="AC74" s="83"/>
      <c r="AD74" s="83"/>
      <c r="AE74" s="83"/>
      <c r="AF74" s="83"/>
      <c r="AG74" s="80" t="str">
        <f t="shared" si="70"/>
        <v>#DIV/0!</v>
      </c>
      <c r="AH74" s="83"/>
      <c r="AI74" s="83"/>
      <c r="AJ74" s="81" t="str">
        <f t="shared" si="71"/>
        <v>#DIV/0!</v>
      </c>
      <c r="AK74" s="82"/>
      <c r="AL74" s="112"/>
      <c r="AM74" s="85"/>
      <c r="AN74" s="83"/>
      <c r="AO74" s="83"/>
      <c r="AP74" s="83"/>
      <c r="AQ74" s="83"/>
      <c r="AR74" s="83"/>
      <c r="AS74" s="83"/>
      <c r="AT74" s="80" t="str">
        <f t="shared" si="72"/>
        <v>#DIV/0!</v>
      </c>
      <c r="AU74" s="80" t="str">
        <f t="shared" si="73"/>
        <v>#DIV/0!</v>
      </c>
      <c r="AV74" s="83"/>
      <c r="AW74" s="83"/>
      <c r="AX74" s="83"/>
      <c r="AY74" s="83"/>
      <c r="AZ74" s="80" t="str">
        <f t="shared" si="74"/>
        <v>#DIV/0!</v>
      </c>
      <c r="BA74" s="83"/>
      <c r="BB74" s="83"/>
      <c r="BC74" s="81" t="str">
        <f t="shared" si="75"/>
        <v>#DIV/0!</v>
      </c>
      <c r="BD74" s="95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64"/>
        <v>#DIV/0!</v>
      </c>
      <c r="I75" s="80" t="str">
        <f t="shared" si="65"/>
        <v>#DIV/0!</v>
      </c>
      <c r="J75" s="83"/>
      <c r="K75" s="83"/>
      <c r="L75" s="83"/>
      <c r="M75" s="83"/>
      <c r="N75" s="80" t="str">
        <f t="shared" si="66"/>
        <v>#DIV/0!</v>
      </c>
      <c r="O75" s="83"/>
      <c r="P75" s="83"/>
      <c r="Q75" s="81" t="str">
        <f t="shared" si="67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68"/>
        <v>#DIV/0!</v>
      </c>
      <c r="AB75" s="80" t="str">
        <f t="shared" si="69"/>
        <v>#DIV/0!</v>
      </c>
      <c r="AC75" s="83"/>
      <c r="AD75" s="83"/>
      <c r="AE75" s="83"/>
      <c r="AF75" s="83"/>
      <c r="AG75" s="80" t="str">
        <f t="shared" si="70"/>
        <v>#DIV/0!</v>
      </c>
      <c r="AH75" s="83"/>
      <c r="AI75" s="83"/>
      <c r="AJ75" s="81" t="str">
        <f t="shared" si="71"/>
        <v>#DIV/0!</v>
      </c>
      <c r="AK75" s="82"/>
      <c r="AL75" s="112"/>
      <c r="AM75" s="85"/>
      <c r="AN75" s="83"/>
      <c r="AO75" s="83"/>
      <c r="AP75" s="83"/>
      <c r="AQ75" s="83"/>
      <c r="AR75" s="83"/>
      <c r="AS75" s="83"/>
      <c r="AT75" s="80" t="str">
        <f t="shared" si="72"/>
        <v>#DIV/0!</v>
      </c>
      <c r="AU75" s="80" t="str">
        <f t="shared" si="73"/>
        <v>#DIV/0!</v>
      </c>
      <c r="AV75" s="83"/>
      <c r="AW75" s="83"/>
      <c r="AX75" s="83"/>
      <c r="AY75" s="83"/>
      <c r="AZ75" s="80" t="str">
        <f t="shared" si="74"/>
        <v>#DIV/0!</v>
      </c>
      <c r="BA75" s="83"/>
      <c r="BB75" s="83"/>
      <c r="BC75" s="81" t="str">
        <f t="shared" si="75"/>
        <v>#DIV/0!</v>
      </c>
      <c r="BD75" s="95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64"/>
        <v>#DIV/0!</v>
      </c>
      <c r="I76" s="80" t="str">
        <f t="shared" si="65"/>
        <v>#DIV/0!</v>
      </c>
      <c r="J76" s="83"/>
      <c r="K76" s="83"/>
      <c r="L76" s="83"/>
      <c r="M76" s="83"/>
      <c r="N76" s="80" t="str">
        <f t="shared" si="66"/>
        <v>#DIV/0!</v>
      </c>
      <c r="O76" s="83"/>
      <c r="P76" s="83"/>
      <c r="Q76" s="81" t="str">
        <f t="shared" si="67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68"/>
        <v>#DIV/0!</v>
      </c>
      <c r="AB76" s="80" t="str">
        <f t="shared" si="69"/>
        <v>#DIV/0!</v>
      </c>
      <c r="AC76" s="83"/>
      <c r="AD76" s="83"/>
      <c r="AE76" s="83"/>
      <c r="AF76" s="83"/>
      <c r="AG76" s="80" t="str">
        <f t="shared" si="70"/>
        <v>#DIV/0!</v>
      </c>
      <c r="AH76" s="83"/>
      <c r="AI76" s="83"/>
      <c r="AJ76" s="81" t="str">
        <f t="shared" si="71"/>
        <v>#DIV/0!</v>
      </c>
      <c r="AK76" s="82"/>
      <c r="AL76" s="112"/>
      <c r="AM76" s="85"/>
      <c r="AN76" s="83"/>
      <c r="AO76" s="83"/>
      <c r="AP76" s="83"/>
      <c r="AQ76" s="83"/>
      <c r="AR76" s="83"/>
      <c r="AS76" s="83"/>
      <c r="AT76" s="80" t="str">
        <f t="shared" si="72"/>
        <v>#DIV/0!</v>
      </c>
      <c r="AU76" s="80" t="str">
        <f t="shared" si="73"/>
        <v>#DIV/0!</v>
      </c>
      <c r="AV76" s="83"/>
      <c r="AW76" s="83"/>
      <c r="AX76" s="83"/>
      <c r="AY76" s="83"/>
      <c r="AZ76" s="80" t="str">
        <f t="shared" si="74"/>
        <v>#DIV/0!</v>
      </c>
      <c r="BA76" s="83"/>
      <c r="BB76" s="83"/>
      <c r="BC76" s="81" t="str">
        <f t="shared" si="75"/>
        <v>#DIV/0!</v>
      </c>
      <c r="BD76" s="95"/>
    </row>
    <row r="77" ht="14.25" customHeight="1">
      <c r="A77" s="72" t="s">
        <v>15</v>
      </c>
      <c r="B77" s="73">
        <f t="shared" ref="B77:G77" si="76">SUM(B69:B76)</f>
        <v>148</v>
      </c>
      <c r="C77" s="73">
        <f t="shared" si="76"/>
        <v>11</v>
      </c>
      <c r="D77" s="73">
        <f t="shared" si="76"/>
        <v>78</v>
      </c>
      <c r="E77" s="73">
        <f t="shared" si="76"/>
        <v>58</v>
      </c>
      <c r="F77" s="73">
        <f t="shared" si="76"/>
        <v>1</v>
      </c>
      <c r="G77" s="86">
        <f t="shared" si="76"/>
        <v>0</v>
      </c>
      <c r="H77" s="80">
        <f t="shared" si="64"/>
        <v>0.9932432432</v>
      </c>
      <c r="I77" s="80">
        <f t="shared" si="65"/>
        <v>0.6013513514</v>
      </c>
      <c r="J77" s="73">
        <f t="shared" ref="J77:M77" si="77">SUM(J69:J76)</f>
        <v>10</v>
      </c>
      <c r="K77" s="73">
        <f t="shared" si="77"/>
        <v>10</v>
      </c>
      <c r="L77" s="73">
        <f t="shared" si="77"/>
        <v>172</v>
      </c>
      <c r="M77" s="73">
        <f t="shared" si="77"/>
        <v>172</v>
      </c>
      <c r="N77" s="80">
        <f t="shared" si="66"/>
        <v>1</v>
      </c>
      <c r="O77" s="87">
        <f t="shared" ref="O77:P77" si="78">SUM(O69:O76)</f>
        <v>172</v>
      </c>
      <c r="P77" s="87">
        <f t="shared" si="78"/>
        <v>172</v>
      </c>
      <c r="Q77" s="81">
        <f t="shared" si="67"/>
        <v>1</v>
      </c>
      <c r="T77" s="72" t="s">
        <v>15</v>
      </c>
      <c r="U77" s="73">
        <f t="shared" ref="U77:Z77" si="79">SUM(U69:U76)</f>
        <v>28</v>
      </c>
      <c r="V77" s="73">
        <f t="shared" si="79"/>
        <v>4</v>
      </c>
      <c r="W77" s="73">
        <f t="shared" si="79"/>
        <v>19</v>
      </c>
      <c r="X77" s="73">
        <f t="shared" si="79"/>
        <v>5</v>
      </c>
      <c r="Y77" s="73">
        <f t="shared" si="79"/>
        <v>0</v>
      </c>
      <c r="Z77" s="86">
        <f t="shared" si="79"/>
        <v>0</v>
      </c>
      <c r="AA77" s="80">
        <f t="shared" si="68"/>
        <v>1</v>
      </c>
      <c r="AB77" s="80">
        <f t="shared" si="69"/>
        <v>0.8214285714</v>
      </c>
      <c r="AC77" s="73">
        <f t="shared" ref="AC77:AF77" si="80">SUM(AC69:AC76)</f>
        <v>1</v>
      </c>
      <c r="AD77" s="73">
        <f t="shared" si="80"/>
        <v>1</v>
      </c>
      <c r="AE77" s="73">
        <f t="shared" si="80"/>
        <v>18</v>
      </c>
      <c r="AF77" s="73">
        <f t="shared" si="80"/>
        <v>18</v>
      </c>
      <c r="AG77" s="80">
        <f t="shared" si="70"/>
        <v>1</v>
      </c>
      <c r="AH77" s="87">
        <f t="shared" ref="AH77:AI77" si="81">SUM(AH69:AH76)</f>
        <v>18</v>
      </c>
      <c r="AI77" s="87">
        <f t="shared" si="81"/>
        <v>18</v>
      </c>
      <c r="AJ77" s="81">
        <f t="shared" si="71"/>
        <v>1</v>
      </c>
      <c r="AK77" s="82"/>
      <c r="AL77" s="112"/>
      <c r="AM77" s="72" t="s">
        <v>15</v>
      </c>
      <c r="AN77" s="73">
        <f t="shared" ref="AN77:AS77" si="82">SUM(AN69:AN76)</f>
        <v>62</v>
      </c>
      <c r="AO77" s="73">
        <f t="shared" si="82"/>
        <v>8</v>
      </c>
      <c r="AP77" s="73">
        <f t="shared" si="82"/>
        <v>47</v>
      </c>
      <c r="AQ77" s="73">
        <f t="shared" si="82"/>
        <v>7</v>
      </c>
      <c r="AR77" s="73">
        <f t="shared" si="82"/>
        <v>0</v>
      </c>
      <c r="AS77" s="73">
        <f t="shared" si="82"/>
        <v>0</v>
      </c>
      <c r="AT77" s="80">
        <f t="shared" si="72"/>
        <v>1</v>
      </c>
      <c r="AU77" s="80">
        <f t="shared" si="73"/>
        <v>0.8870967742</v>
      </c>
      <c r="AV77" s="73">
        <f t="shared" ref="AV77:AY77" si="83">SUM(AV69:AV76)</f>
        <v>2</v>
      </c>
      <c r="AW77" s="73">
        <f t="shared" si="83"/>
        <v>2</v>
      </c>
      <c r="AX77" s="73">
        <f t="shared" si="83"/>
        <v>29</v>
      </c>
      <c r="AY77" s="73">
        <f t="shared" si="83"/>
        <v>29</v>
      </c>
      <c r="AZ77" s="80">
        <f t="shared" si="74"/>
        <v>1</v>
      </c>
      <c r="BA77" s="87">
        <f t="shared" ref="BA77:BB77" si="84">SUM(BA69:BA76)</f>
        <v>29</v>
      </c>
      <c r="BB77" s="87">
        <f t="shared" si="84"/>
        <v>29</v>
      </c>
      <c r="BC77" s="81">
        <f t="shared" si="75"/>
        <v>1</v>
      </c>
      <c r="BD77" s="95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  <c r="AL78" s="112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C78" s="68"/>
      <c r="BD78" s="95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  <c r="AL79" s="112"/>
      <c r="AM79" s="89" t="s">
        <v>27</v>
      </c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C79" s="68"/>
      <c r="BD79" s="95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  <c r="AL80" s="112"/>
      <c r="AM80" s="90" t="s">
        <v>4</v>
      </c>
      <c r="AN80" s="32" t="s">
        <v>16</v>
      </c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4"/>
      <c r="BC80" s="68"/>
      <c r="BD80" s="95"/>
    </row>
    <row r="81" ht="14.25" customHeight="1">
      <c r="A81" s="91" t="s">
        <v>587</v>
      </c>
      <c r="B81" s="99" t="s">
        <v>593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/>
      <c r="U81" s="92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  <c r="AL81" s="112"/>
      <c r="AM81" s="91"/>
      <c r="AN81" s="92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4"/>
      <c r="BC81" s="68"/>
      <c r="BD81" s="95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  <c r="AL82" s="112"/>
      <c r="AM82" s="93"/>
      <c r="AN82" s="32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4"/>
      <c r="BC82" s="68"/>
      <c r="BD82" s="95"/>
    </row>
    <row r="83" ht="14.25" customHeight="1">
      <c r="Q83" s="94"/>
      <c r="AJ83" s="94"/>
      <c r="AK83" s="95"/>
      <c r="AL83" s="112"/>
      <c r="BC83" s="95"/>
      <c r="BD83" s="95"/>
    </row>
    <row r="84" ht="14.25" customHeight="1">
      <c r="Q84" s="94"/>
      <c r="AJ84" s="94"/>
      <c r="AK84" s="95"/>
      <c r="AL84" s="112"/>
      <c r="BC84" s="95"/>
      <c r="BD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  <c r="AL85" s="112"/>
      <c r="BC85" s="95"/>
      <c r="BD85" s="95"/>
    </row>
    <row r="86" ht="14.25" customHeight="1">
      <c r="G86" s="67"/>
      <c r="Q86" s="68"/>
      <c r="AJ86" s="68"/>
      <c r="AL86" s="112"/>
      <c r="BC86" s="95"/>
      <c r="BD86" s="95"/>
    </row>
    <row r="87" ht="14.25" customHeight="1">
      <c r="A87" s="3" t="s">
        <v>309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310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  <c r="AL87" s="112"/>
      <c r="AM87" s="132" t="s">
        <v>311</v>
      </c>
      <c r="BC87" s="68"/>
      <c r="BD87" s="95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  <c r="AL88" s="112"/>
      <c r="AM88" s="96" t="s">
        <v>18</v>
      </c>
      <c r="BA88" s="70" t="s">
        <v>3</v>
      </c>
      <c r="BB88" s="33"/>
      <c r="BC88" s="34"/>
      <c r="BD88" s="95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  <c r="AL89" s="112"/>
      <c r="AM89" s="72" t="s">
        <v>4</v>
      </c>
      <c r="AN89" s="10" t="s">
        <v>5</v>
      </c>
      <c r="AO89" s="10" t="s">
        <v>6</v>
      </c>
      <c r="AP89" s="73">
        <v>4.0</v>
      </c>
      <c r="AQ89" s="73">
        <v>3.0</v>
      </c>
      <c r="AR89" s="73">
        <v>2.0</v>
      </c>
      <c r="AS89" s="45" t="s">
        <v>19</v>
      </c>
      <c r="AT89" s="10" t="s">
        <v>8</v>
      </c>
      <c r="AU89" s="10" t="s">
        <v>9</v>
      </c>
      <c r="AV89" s="10" t="s">
        <v>10</v>
      </c>
      <c r="AW89" s="10" t="s">
        <v>11</v>
      </c>
      <c r="AX89" s="10" t="s">
        <v>12</v>
      </c>
      <c r="AY89" s="10" t="s">
        <v>11</v>
      </c>
      <c r="AZ89" s="10" t="s">
        <v>13</v>
      </c>
      <c r="BA89" s="75" t="s">
        <v>12</v>
      </c>
      <c r="BB89" s="75" t="s">
        <v>11</v>
      </c>
      <c r="BC89" s="76" t="s">
        <v>14</v>
      </c>
      <c r="BD89" s="95"/>
    </row>
    <row r="90" ht="14.25" customHeight="1">
      <c r="A90" s="15" t="s">
        <v>285</v>
      </c>
      <c r="B90" s="16">
        <v>29.0</v>
      </c>
      <c r="C90" s="78">
        <v>1.0</v>
      </c>
      <c r="D90" s="78">
        <v>15.0</v>
      </c>
      <c r="E90" s="78">
        <v>13.0</v>
      </c>
      <c r="F90" s="78">
        <v>0.0</v>
      </c>
      <c r="G90" s="79">
        <v>0.0</v>
      </c>
      <c r="H90" s="80">
        <f t="shared" ref="H90:H98" si="85">(C90+D90+E90)/B90</f>
        <v>1</v>
      </c>
      <c r="I90" s="80">
        <f t="shared" ref="I90:I98" si="86">(C90+D90)/B90</f>
        <v>0.5517241379</v>
      </c>
      <c r="J90" s="78">
        <v>11.0</v>
      </c>
      <c r="K90" s="78">
        <v>11.0</v>
      </c>
      <c r="L90" s="78">
        <v>188.0</v>
      </c>
      <c r="M90" s="78">
        <v>188.0</v>
      </c>
      <c r="N90" s="80">
        <f t="shared" ref="N90:N98" si="87">M90/L90</f>
        <v>1</v>
      </c>
      <c r="O90" s="78">
        <v>188.0</v>
      </c>
      <c r="P90" s="78">
        <v>188.0</v>
      </c>
      <c r="Q90" s="81">
        <f t="shared" ref="Q90:Q98" si="88">P90/O90</f>
        <v>1</v>
      </c>
      <c r="T90" s="15" t="s">
        <v>77</v>
      </c>
      <c r="U90" s="16">
        <v>28.0</v>
      </c>
      <c r="V90" s="78">
        <v>4.0</v>
      </c>
      <c r="W90" s="78">
        <v>18.0</v>
      </c>
      <c r="X90" s="78">
        <v>4.0</v>
      </c>
      <c r="Y90" s="78">
        <v>0.0</v>
      </c>
      <c r="Z90" s="79">
        <v>2.0</v>
      </c>
      <c r="AA90" s="80">
        <f t="shared" ref="AA90:AA98" si="89">(V90+W90+X90)/U90</f>
        <v>0.9285714286</v>
      </c>
      <c r="AB90" s="80">
        <f t="shared" ref="AB90:AB98" si="90">(V90+W90)/U90</f>
        <v>0.7857142857</v>
      </c>
      <c r="AC90" s="78">
        <v>5.0</v>
      </c>
      <c r="AD90" s="78">
        <v>5.0</v>
      </c>
      <c r="AE90" s="78">
        <v>87.0</v>
      </c>
      <c r="AF90" s="78">
        <v>87.0</v>
      </c>
      <c r="AG90" s="80">
        <f t="shared" ref="AG90:AG98" si="91">AF90/AE90</f>
        <v>1</v>
      </c>
      <c r="AH90" s="78">
        <v>87.0</v>
      </c>
      <c r="AI90" s="78">
        <v>87.0</v>
      </c>
      <c r="AJ90" s="81">
        <f t="shared" ref="AJ90:AJ98" si="92">AI90/AH90</f>
        <v>1</v>
      </c>
      <c r="AK90" s="82"/>
      <c r="AL90" s="112"/>
      <c r="AM90" s="77" t="s">
        <v>75</v>
      </c>
      <c r="AN90" s="78">
        <v>34.0</v>
      </c>
      <c r="AO90" s="78">
        <v>7.0</v>
      </c>
      <c r="AP90" s="78">
        <v>24.0</v>
      </c>
      <c r="AQ90" s="78">
        <v>3.0</v>
      </c>
      <c r="AR90" s="78">
        <v>0.0</v>
      </c>
      <c r="AS90" s="78">
        <v>0.0</v>
      </c>
      <c r="AT90" s="80">
        <f t="shared" ref="AT90:AT98" si="93">(AO90+AP90+AQ90)/AN90</f>
        <v>1</v>
      </c>
      <c r="AU90" s="80">
        <f t="shared" ref="AU90:AU98" si="94">(AO90+AP90)/AN90</f>
        <v>0.9117647059</v>
      </c>
      <c r="AV90" s="78">
        <v>2.0</v>
      </c>
      <c r="AW90" s="78">
        <v>2.0</v>
      </c>
      <c r="AX90" s="78">
        <v>28.0</v>
      </c>
      <c r="AY90" s="78">
        <v>28.0</v>
      </c>
      <c r="AZ90" s="80">
        <f t="shared" ref="AZ90:AZ98" si="95">AY90/AX90</f>
        <v>1</v>
      </c>
      <c r="BA90" s="78">
        <v>28.0</v>
      </c>
      <c r="BB90" s="78">
        <v>28.0</v>
      </c>
      <c r="BC90" s="81">
        <f t="shared" ref="BC90:BC98" si="96">BB90/BA90</f>
        <v>1</v>
      </c>
      <c r="BD90" s="95"/>
    </row>
    <row r="91" ht="14.25" customHeight="1">
      <c r="A91" s="15" t="s">
        <v>587</v>
      </c>
      <c r="B91" s="16">
        <v>25.0</v>
      </c>
      <c r="C91" s="78">
        <v>2.0</v>
      </c>
      <c r="D91" s="78">
        <v>9.0</v>
      </c>
      <c r="E91" s="78">
        <v>9.0</v>
      </c>
      <c r="F91" s="78">
        <v>0.0</v>
      </c>
      <c r="G91" s="79">
        <v>5.0</v>
      </c>
      <c r="H91" s="80">
        <f t="shared" si="85"/>
        <v>0.8</v>
      </c>
      <c r="I91" s="80">
        <f t="shared" si="86"/>
        <v>0.44</v>
      </c>
      <c r="J91" s="78">
        <v>11.0</v>
      </c>
      <c r="K91" s="78">
        <v>11.0</v>
      </c>
      <c r="L91" s="78">
        <v>182.0</v>
      </c>
      <c r="M91" s="78">
        <v>182.0</v>
      </c>
      <c r="N91" s="80">
        <f t="shared" si="87"/>
        <v>1</v>
      </c>
      <c r="O91" s="78">
        <v>182.0</v>
      </c>
      <c r="P91" s="78">
        <v>182.0</v>
      </c>
      <c r="Q91" s="81">
        <f t="shared" si="88"/>
        <v>1</v>
      </c>
      <c r="T91" s="77"/>
      <c r="U91" s="78"/>
      <c r="V91" s="78"/>
      <c r="W91" s="78"/>
      <c r="X91" s="78"/>
      <c r="Y91" s="78"/>
      <c r="Z91" s="79"/>
      <c r="AA91" s="80" t="str">
        <f t="shared" si="89"/>
        <v>#DIV/0!</v>
      </c>
      <c r="AB91" s="80" t="str">
        <f t="shared" si="90"/>
        <v>#DIV/0!</v>
      </c>
      <c r="AC91" s="78"/>
      <c r="AD91" s="78"/>
      <c r="AE91" s="78"/>
      <c r="AF91" s="78"/>
      <c r="AG91" s="80" t="str">
        <f t="shared" si="91"/>
        <v>#DIV/0!</v>
      </c>
      <c r="AH91" s="78"/>
      <c r="AI91" s="78"/>
      <c r="AJ91" s="81" t="str">
        <f t="shared" si="92"/>
        <v>#DIV/0!</v>
      </c>
      <c r="AK91" s="82"/>
      <c r="AL91" s="112"/>
      <c r="AM91" s="77" t="s">
        <v>77</v>
      </c>
      <c r="AN91" s="78">
        <v>28.0</v>
      </c>
      <c r="AO91" s="78">
        <v>7.0</v>
      </c>
      <c r="AP91" s="78">
        <v>21.0</v>
      </c>
      <c r="AQ91" s="78">
        <v>0.0</v>
      </c>
      <c r="AR91" s="78">
        <v>0.0</v>
      </c>
      <c r="AS91" s="78">
        <v>0.0</v>
      </c>
      <c r="AT91" s="80">
        <f t="shared" si="93"/>
        <v>1</v>
      </c>
      <c r="AU91" s="80">
        <f t="shared" si="94"/>
        <v>1</v>
      </c>
      <c r="AV91" s="78">
        <v>2.0</v>
      </c>
      <c r="AW91" s="78">
        <v>2.0</v>
      </c>
      <c r="AX91" s="78">
        <v>30.0</v>
      </c>
      <c r="AY91" s="78">
        <v>30.0</v>
      </c>
      <c r="AZ91" s="80">
        <f t="shared" si="95"/>
        <v>1</v>
      </c>
      <c r="BA91" s="78">
        <v>30.0</v>
      </c>
      <c r="BB91" s="78">
        <v>30.0</v>
      </c>
      <c r="BC91" s="81">
        <f t="shared" si="96"/>
        <v>1</v>
      </c>
      <c r="BD91" s="95"/>
    </row>
    <row r="92" ht="14.25" customHeight="1">
      <c r="A92" s="154" t="s">
        <v>588</v>
      </c>
      <c r="B92" s="16">
        <v>33.0</v>
      </c>
      <c r="C92" s="78">
        <v>5.0</v>
      </c>
      <c r="D92" s="78">
        <v>15.0</v>
      </c>
      <c r="E92" s="78">
        <v>11.0</v>
      </c>
      <c r="F92" s="78">
        <v>0.0</v>
      </c>
      <c r="G92" s="79">
        <v>2.0</v>
      </c>
      <c r="H92" s="80">
        <f t="shared" si="85"/>
        <v>0.9393939394</v>
      </c>
      <c r="I92" s="80">
        <f t="shared" si="86"/>
        <v>0.6060606061</v>
      </c>
      <c r="J92" s="78">
        <v>11.0</v>
      </c>
      <c r="K92" s="78">
        <v>11.0</v>
      </c>
      <c r="L92" s="78">
        <v>185.0</v>
      </c>
      <c r="M92" s="78">
        <v>185.0</v>
      </c>
      <c r="N92" s="80">
        <f t="shared" si="87"/>
        <v>1</v>
      </c>
      <c r="O92" s="78">
        <v>185.0</v>
      </c>
      <c r="P92" s="78">
        <v>185.0</v>
      </c>
      <c r="Q92" s="81">
        <f t="shared" si="88"/>
        <v>1</v>
      </c>
      <c r="T92" s="77"/>
      <c r="U92" s="78"/>
      <c r="V92" s="78"/>
      <c r="W92" s="78"/>
      <c r="X92" s="78"/>
      <c r="Y92" s="78"/>
      <c r="Z92" s="79"/>
      <c r="AA92" s="80" t="str">
        <f t="shared" si="89"/>
        <v>#DIV/0!</v>
      </c>
      <c r="AB92" s="80" t="str">
        <f t="shared" si="90"/>
        <v>#DIV/0!</v>
      </c>
      <c r="AC92" s="78"/>
      <c r="AD92" s="78"/>
      <c r="AE92" s="78"/>
      <c r="AF92" s="78"/>
      <c r="AG92" s="80" t="str">
        <f t="shared" si="91"/>
        <v>#DIV/0!</v>
      </c>
      <c r="AH92" s="78"/>
      <c r="AI92" s="78"/>
      <c r="AJ92" s="81" t="str">
        <f t="shared" si="92"/>
        <v>#DIV/0!</v>
      </c>
      <c r="AK92" s="82"/>
      <c r="AL92" s="112"/>
      <c r="AM92" s="77"/>
      <c r="AN92" s="78"/>
      <c r="AO92" s="78"/>
      <c r="AP92" s="78"/>
      <c r="AQ92" s="78"/>
      <c r="AR92" s="78"/>
      <c r="AS92" s="78"/>
      <c r="AT92" s="80" t="str">
        <f t="shared" si="93"/>
        <v>#DIV/0!</v>
      </c>
      <c r="AU92" s="80" t="str">
        <f t="shared" si="94"/>
        <v>#DIV/0!</v>
      </c>
      <c r="AV92" s="78"/>
      <c r="AW92" s="78"/>
      <c r="AX92" s="78"/>
      <c r="AY92" s="78"/>
      <c r="AZ92" s="80" t="str">
        <f t="shared" si="95"/>
        <v>#DIV/0!</v>
      </c>
      <c r="BA92" s="78"/>
      <c r="BB92" s="78"/>
      <c r="BC92" s="81" t="str">
        <f t="shared" si="96"/>
        <v>#DIV/0!</v>
      </c>
      <c r="BD92" s="95"/>
    </row>
    <row r="93" ht="14.25" customHeight="1">
      <c r="A93" s="15" t="s">
        <v>75</v>
      </c>
      <c r="B93" s="17">
        <v>34.0</v>
      </c>
      <c r="C93" s="78">
        <v>5.0</v>
      </c>
      <c r="D93" s="78">
        <v>18.0</v>
      </c>
      <c r="E93" s="78">
        <v>11.0</v>
      </c>
      <c r="F93" s="78">
        <v>0.0</v>
      </c>
      <c r="G93" s="79">
        <v>0.0</v>
      </c>
      <c r="H93" s="80">
        <f t="shared" si="85"/>
        <v>1</v>
      </c>
      <c r="I93" s="80">
        <f t="shared" si="86"/>
        <v>0.6764705882</v>
      </c>
      <c r="J93" s="78">
        <v>8.0</v>
      </c>
      <c r="K93" s="78">
        <v>8.0</v>
      </c>
      <c r="L93" s="78">
        <v>153.0</v>
      </c>
      <c r="M93" s="78">
        <v>153.0</v>
      </c>
      <c r="N93" s="80">
        <f t="shared" si="87"/>
        <v>1</v>
      </c>
      <c r="O93" s="78">
        <v>153.0</v>
      </c>
      <c r="P93" s="78">
        <v>153.0</v>
      </c>
      <c r="Q93" s="81">
        <f t="shared" si="88"/>
        <v>1</v>
      </c>
      <c r="T93" s="85"/>
      <c r="U93" s="83"/>
      <c r="V93" s="83"/>
      <c r="W93" s="83"/>
      <c r="X93" s="83"/>
      <c r="Y93" s="83"/>
      <c r="Z93" s="84"/>
      <c r="AA93" s="80" t="str">
        <f t="shared" si="89"/>
        <v>#DIV/0!</v>
      </c>
      <c r="AB93" s="80" t="str">
        <f t="shared" si="90"/>
        <v>#DIV/0!</v>
      </c>
      <c r="AC93" s="78"/>
      <c r="AD93" s="78"/>
      <c r="AE93" s="78"/>
      <c r="AF93" s="78"/>
      <c r="AG93" s="80" t="str">
        <f t="shared" si="91"/>
        <v>#DIV/0!</v>
      </c>
      <c r="AH93" s="83"/>
      <c r="AI93" s="83"/>
      <c r="AJ93" s="81" t="str">
        <f t="shared" si="92"/>
        <v>#DIV/0!</v>
      </c>
      <c r="AK93" s="82"/>
      <c r="AL93" s="112"/>
      <c r="AM93" s="77"/>
      <c r="AN93" s="78"/>
      <c r="AO93" s="78"/>
      <c r="AP93" s="78"/>
      <c r="AQ93" s="78"/>
      <c r="AR93" s="78"/>
      <c r="AS93" s="78"/>
      <c r="AT93" s="80" t="str">
        <f t="shared" si="93"/>
        <v>#DIV/0!</v>
      </c>
      <c r="AU93" s="80" t="str">
        <f t="shared" si="94"/>
        <v>#DIV/0!</v>
      </c>
      <c r="AV93" s="78"/>
      <c r="AW93" s="78"/>
      <c r="AX93" s="78"/>
      <c r="AY93" s="78"/>
      <c r="AZ93" s="80" t="str">
        <f t="shared" si="95"/>
        <v>#DIV/0!</v>
      </c>
      <c r="BA93" s="78"/>
      <c r="BB93" s="78"/>
      <c r="BC93" s="81" t="str">
        <f t="shared" si="96"/>
        <v>#DIV/0!</v>
      </c>
      <c r="BD93" s="95"/>
    </row>
    <row r="94" ht="14.25" customHeight="1">
      <c r="A94" s="15" t="s">
        <v>77</v>
      </c>
      <c r="B94" s="17">
        <v>28.0</v>
      </c>
      <c r="C94" s="78">
        <v>4.0</v>
      </c>
      <c r="D94" s="78">
        <v>18.0</v>
      </c>
      <c r="E94" s="78">
        <v>5.0</v>
      </c>
      <c r="F94" s="78">
        <v>0.0</v>
      </c>
      <c r="G94" s="79">
        <v>1.0</v>
      </c>
      <c r="H94" s="80">
        <f t="shared" si="85"/>
        <v>0.9642857143</v>
      </c>
      <c r="I94" s="80">
        <f t="shared" si="86"/>
        <v>0.7857142857</v>
      </c>
      <c r="J94" s="78">
        <v>8.0</v>
      </c>
      <c r="K94" s="78">
        <v>8.0</v>
      </c>
      <c r="L94" s="78">
        <v>150.0</v>
      </c>
      <c r="M94" s="78">
        <v>150.0</v>
      </c>
      <c r="N94" s="80">
        <f t="shared" si="87"/>
        <v>1</v>
      </c>
      <c r="O94" s="78">
        <v>150.0</v>
      </c>
      <c r="P94" s="78">
        <v>150.0</v>
      </c>
      <c r="Q94" s="81">
        <f t="shared" si="88"/>
        <v>1</v>
      </c>
      <c r="T94" s="85"/>
      <c r="U94" s="78"/>
      <c r="V94" s="83"/>
      <c r="W94" s="83"/>
      <c r="X94" s="78"/>
      <c r="Y94" s="78"/>
      <c r="Z94" s="84"/>
      <c r="AA94" s="80" t="str">
        <f t="shared" si="89"/>
        <v>#DIV/0!</v>
      </c>
      <c r="AB94" s="80" t="str">
        <f t="shared" si="90"/>
        <v>#DIV/0!</v>
      </c>
      <c r="AC94" s="83"/>
      <c r="AD94" s="83"/>
      <c r="AE94" s="83"/>
      <c r="AF94" s="83"/>
      <c r="AG94" s="80" t="str">
        <f t="shared" si="91"/>
        <v>#DIV/0!</v>
      </c>
      <c r="AH94" s="83"/>
      <c r="AI94" s="83"/>
      <c r="AJ94" s="81" t="str">
        <f t="shared" si="92"/>
        <v>#DIV/0!</v>
      </c>
      <c r="AK94" s="82"/>
      <c r="AL94" s="112"/>
      <c r="AM94" s="85"/>
      <c r="AN94" s="83"/>
      <c r="AO94" s="83"/>
      <c r="AP94" s="83"/>
      <c r="AQ94" s="83"/>
      <c r="AR94" s="83"/>
      <c r="AS94" s="83"/>
      <c r="AT94" s="80" t="str">
        <f t="shared" si="93"/>
        <v>#DIV/0!</v>
      </c>
      <c r="AU94" s="80" t="str">
        <f t="shared" si="94"/>
        <v>#DIV/0!</v>
      </c>
      <c r="AV94" s="83"/>
      <c r="AW94" s="83"/>
      <c r="AX94" s="83"/>
      <c r="AY94" s="83"/>
      <c r="AZ94" s="80" t="str">
        <f t="shared" si="95"/>
        <v>#DIV/0!</v>
      </c>
      <c r="BA94" s="83"/>
      <c r="BB94" s="83"/>
      <c r="BC94" s="81" t="str">
        <f t="shared" si="96"/>
        <v>#DIV/0!</v>
      </c>
      <c r="BD94" s="95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85"/>
        <v>#DIV/0!</v>
      </c>
      <c r="I95" s="80" t="str">
        <f t="shared" si="86"/>
        <v>#DIV/0!</v>
      </c>
      <c r="J95" s="83"/>
      <c r="K95" s="83"/>
      <c r="L95" s="83"/>
      <c r="M95" s="83"/>
      <c r="N95" s="80" t="str">
        <f t="shared" si="87"/>
        <v>#DIV/0!</v>
      </c>
      <c r="O95" s="83"/>
      <c r="P95" s="83"/>
      <c r="Q95" s="81" t="str">
        <f t="shared" si="88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89"/>
        <v>#DIV/0!</v>
      </c>
      <c r="AB95" s="80" t="str">
        <f t="shared" si="90"/>
        <v>#DIV/0!</v>
      </c>
      <c r="AC95" s="83"/>
      <c r="AD95" s="83"/>
      <c r="AE95" s="83"/>
      <c r="AF95" s="83"/>
      <c r="AG95" s="80" t="str">
        <f t="shared" si="91"/>
        <v>#DIV/0!</v>
      </c>
      <c r="AH95" s="83"/>
      <c r="AI95" s="83"/>
      <c r="AJ95" s="81" t="str">
        <f t="shared" si="92"/>
        <v>#DIV/0!</v>
      </c>
      <c r="AK95" s="82"/>
      <c r="AL95" s="112"/>
      <c r="AM95" s="85"/>
      <c r="AN95" s="83"/>
      <c r="AO95" s="83"/>
      <c r="AP95" s="83"/>
      <c r="AQ95" s="83"/>
      <c r="AR95" s="83"/>
      <c r="AS95" s="83"/>
      <c r="AT95" s="80" t="str">
        <f t="shared" si="93"/>
        <v>#DIV/0!</v>
      </c>
      <c r="AU95" s="80" t="str">
        <f t="shared" si="94"/>
        <v>#DIV/0!</v>
      </c>
      <c r="AV95" s="83"/>
      <c r="AW95" s="83"/>
      <c r="AX95" s="83"/>
      <c r="AY95" s="83"/>
      <c r="AZ95" s="80" t="str">
        <f t="shared" si="95"/>
        <v>#DIV/0!</v>
      </c>
      <c r="BA95" s="83"/>
      <c r="BB95" s="83"/>
      <c r="BC95" s="81" t="str">
        <f t="shared" si="96"/>
        <v>#DIV/0!</v>
      </c>
      <c r="BD95" s="95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85"/>
        <v>#DIV/0!</v>
      </c>
      <c r="I96" s="80" t="str">
        <f t="shared" si="86"/>
        <v>#DIV/0!</v>
      </c>
      <c r="J96" s="83"/>
      <c r="K96" s="83"/>
      <c r="L96" s="83"/>
      <c r="M96" s="83"/>
      <c r="N96" s="80" t="str">
        <f t="shared" si="87"/>
        <v>#DIV/0!</v>
      </c>
      <c r="O96" s="83"/>
      <c r="P96" s="83"/>
      <c r="Q96" s="81" t="str">
        <f t="shared" si="88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89"/>
        <v>#DIV/0!</v>
      </c>
      <c r="AB96" s="80" t="str">
        <f t="shared" si="90"/>
        <v>#DIV/0!</v>
      </c>
      <c r="AC96" s="83"/>
      <c r="AD96" s="83"/>
      <c r="AE96" s="83"/>
      <c r="AF96" s="83"/>
      <c r="AG96" s="80" t="str">
        <f t="shared" si="91"/>
        <v>#DIV/0!</v>
      </c>
      <c r="AH96" s="83"/>
      <c r="AI96" s="83"/>
      <c r="AJ96" s="81" t="str">
        <f t="shared" si="92"/>
        <v>#DIV/0!</v>
      </c>
      <c r="AK96" s="82"/>
      <c r="AL96" s="112"/>
      <c r="AM96" s="85"/>
      <c r="AN96" s="83"/>
      <c r="AO96" s="83"/>
      <c r="AP96" s="83"/>
      <c r="AQ96" s="83"/>
      <c r="AR96" s="83"/>
      <c r="AS96" s="83"/>
      <c r="AT96" s="80" t="str">
        <f t="shared" si="93"/>
        <v>#DIV/0!</v>
      </c>
      <c r="AU96" s="80" t="str">
        <f t="shared" si="94"/>
        <v>#DIV/0!</v>
      </c>
      <c r="AV96" s="83"/>
      <c r="AW96" s="83"/>
      <c r="AX96" s="83"/>
      <c r="AY96" s="83"/>
      <c r="AZ96" s="80" t="str">
        <f t="shared" si="95"/>
        <v>#DIV/0!</v>
      </c>
      <c r="BA96" s="83"/>
      <c r="BB96" s="83"/>
      <c r="BC96" s="81" t="str">
        <f t="shared" si="96"/>
        <v>#DIV/0!</v>
      </c>
      <c r="BD96" s="95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85"/>
        <v>#DIV/0!</v>
      </c>
      <c r="I97" s="80" t="str">
        <f t="shared" si="86"/>
        <v>#DIV/0!</v>
      </c>
      <c r="J97" s="83"/>
      <c r="K97" s="83"/>
      <c r="L97" s="83"/>
      <c r="M97" s="83"/>
      <c r="N97" s="80" t="str">
        <f t="shared" si="87"/>
        <v>#DIV/0!</v>
      </c>
      <c r="O97" s="83"/>
      <c r="P97" s="83"/>
      <c r="Q97" s="81" t="str">
        <f t="shared" si="88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89"/>
        <v>#DIV/0!</v>
      </c>
      <c r="AB97" s="80" t="str">
        <f t="shared" si="90"/>
        <v>#DIV/0!</v>
      </c>
      <c r="AC97" s="83"/>
      <c r="AD97" s="83"/>
      <c r="AE97" s="83"/>
      <c r="AF97" s="83"/>
      <c r="AG97" s="80" t="str">
        <f t="shared" si="91"/>
        <v>#DIV/0!</v>
      </c>
      <c r="AH97" s="83"/>
      <c r="AI97" s="83"/>
      <c r="AJ97" s="81" t="str">
        <f t="shared" si="92"/>
        <v>#DIV/0!</v>
      </c>
      <c r="AK97" s="82"/>
      <c r="AL97" s="112"/>
      <c r="AM97" s="85"/>
      <c r="AN97" s="83"/>
      <c r="AO97" s="83"/>
      <c r="AP97" s="83"/>
      <c r="AQ97" s="83"/>
      <c r="AR97" s="83"/>
      <c r="AS97" s="83"/>
      <c r="AT97" s="80" t="str">
        <f t="shared" si="93"/>
        <v>#DIV/0!</v>
      </c>
      <c r="AU97" s="80" t="str">
        <f t="shared" si="94"/>
        <v>#DIV/0!</v>
      </c>
      <c r="AV97" s="83"/>
      <c r="AW97" s="83"/>
      <c r="AX97" s="83"/>
      <c r="AY97" s="83"/>
      <c r="AZ97" s="80" t="str">
        <f t="shared" si="95"/>
        <v>#DIV/0!</v>
      </c>
      <c r="BA97" s="83"/>
      <c r="BB97" s="83"/>
      <c r="BC97" s="81" t="str">
        <f t="shared" si="96"/>
        <v>#DIV/0!</v>
      </c>
      <c r="BD97" s="95"/>
    </row>
    <row r="98" ht="14.25" customHeight="1">
      <c r="A98" s="72" t="s">
        <v>15</v>
      </c>
      <c r="B98" s="73">
        <f t="shared" ref="B98:G98" si="97">SUM(B90:B97)</f>
        <v>149</v>
      </c>
      <c r="C98" s="73">
        <f t="shared" si="97"/>
        <v>17</v>
      </c>
      <c r="D98" s="73">
        <f t="shared" si="97"/>
        <v>75</v>
      </c>
      <c r="E98" s="73">
        <f t="shared" si="97"/>
        <v>49</v>
      </c>
      <c r="F98" s="73">
        <f t="shared" si="97"/>
        <v>0</v>
      </c>
      <c r="G98" s="86">
        <f t="shared" si="97"/>
        <v>8</v>
      </c>
      <c r="H98" s="80">
        <f t="shared" si="85"/>
        <v>0.9463087248</v>
      </c>
      <c r="I98" s="80">
        <f t="shared" si="86"/>
        <v>0.6174496644</v>
      </c>
      <c r="J98" s="73">
        <f t="shared" ref="J98:M98" si="98">SUM(J90:J97)</f>
        <v>49</v>
      </c>
      <c r="K98" s="73">
        <f t="shared" si="98"/>
        <v>49</v>
      </c>
      <c r="L98" s="73">
        <f t="shared" si="98"/>
        <v>858</v>
      </c>
      <c r="M98" s="73">
        <f t="shared" si="98"/>
        <v>858</v>
      </c>
      <c r="N98" s="80">
        <f t="shared" si="87"/>
        <v>1</v>
      </c>
      <c r="O98" s="87">
        <f t="shared" ref="O98:P98" si="99">SUM(O90:O97)</f>
        <v>858</v>
      </c>
      <c r="P98" s="87">
        <f t="shared" si="99"/>
        <v>858</v>
      </c>
      <c r="Q98" s="81">
        <f t="shared" si="88"/>
        <v>1</v>
      </c>
      <c r="T98" s="72" t="s">
        <v>15</v>
      </c>
      <c r="U98" s="73">
        <f t="shared" ref="U98:Z98" si="100">SUM(U90:U97)</f>
        <v>28</v>
      </c>
      <c r="V98" s="73">
        <f t="shared" si="100"/>
        <v>4</v>
      </c>
      <c r="W98" s="73">
        <f t="shared" si="100"/>
        <v>18</v>
      </c>
      <c r="X98" s="73">
        <f t="shared" si="100"/>
        <v>4</v>
      </c>
      <c r="Y98" s="73">
        <f t="shared" si="100"/>
        <v>0</v>
      </c>
      <c r="Z98" s="86">
        <f t="shared" si="100"/>
        <v>2</v>
      </c>
      <c r="AA98" s="80">
        <f t="shared" si="89"/>
        <v>0.9285714286</v>
      </c>
      <c r="AB98" s="80">
        <f t="shared" si="90"/>
        <v>0.7857142857</v>
      </c>
      <c r="AC98" s="73">
        <f t="shared" ref="AC98:AF98" si="101">SUM(AC90:AC97)</f>
        <v>5</v>
      </c>
      <c r="AD98" s="73">
        <f t="shared" si="101"/>
        <v>5</v>
      </c>
      <c r="AE98" s="73">
        <f t="shared" si="101"/>
        <v>87</v>
      </c>
      <c r="AF98" s="73">
        <f t="shared" si="101"/>
        <v>87</v>
      </c>
      <c r="AG98" s="80">
        <f t="shared" si="91"/>
        <v>1</v>
      </c>
      <c r="AH98" s="87">
        <f t="shared" ref="AH98:AI98" si="102">SUM(AH90:AH97)</f>
        <v>87</v>
      </c>
      <c r="AI98" s="87">
        <f t="shared" si="102"/>
        <v>87</v>
      </c>
      <c r="AJ98" s="81">
        <f t="shared" si="92"/>
        <v>1</v>
      </c>
      <c r="AK98" s="82"/>
      <c r="AL98" s="112"/>
      <c r="AM98" s="72" t="s">
        <v>15</v>
      </c>
      <c r="AN98" s="73">
        <f t="shared" ref="AN98:AS98" si="103">SUM(AN90:AN97)</f>
        <v>62</v>
      </c>
      <c r="AO98" s="73">
        <f t="shared" si="103"/>
        <v>14</v>
      </c>
      <c r="AP98" s="73">
        <f t="shared" si="103"/>
        <v>45</v>
      </c>
      <c r="AQ98" s="73">
        <f t="shared" si="103"/>
        <v>3</v>
      </c>
      <c r="AR98" s="73">
        <f t="shared" si="103"/>
        <v>0</v>
      </c>
      <c r="AS98" s="73">
        <f t="shared" si="103"/>
        <v>0</v>
      </c>
      <c r="AT98" s="80">
        <f t="shared" si="93"/>
        <v>1</v>
      </c>
      <c r="AU98" s="80">
        <f t="shared" si="94"/>
        <v>0.9516129032</v>
      </c>
      <c r="AV98" s="73">
        <f t="shared" ref="AV98:AY98" si="104">SUM(AV90:AV97)</f>
        <v>4</v>
      </c>
      <c r="AW98" s="73">
        <f t="shared" si="104"/>
        <v>4</v>
      </c>
      <c r="AX98" s="73">
        <f t="shared" si="104"/>
        <v>58</v>
      </c>
      <c r="AY98" s="73">
        <f t="shared" si="104"/>
        <v>58</v>
      </c>
      <c r="AZ98" s="80">
        <f t="shared" si="95"/>
        <v>1</v>
      </c>
      <c r="BA98" s="87">
        <f t="shared" ref="BA98:BB98" si="105">SUM(BA90:BA97)</f>
        <v>58</v>
      </c>
      <c r="BB98" s="87">
        <f t="shared" si="105"/>
        <v>58</v>
      </c>
      <c r="BC98" s="81">
        <f t="shared" si="96"/>
        <v>1</v>
      </c>
      <c r="BD98" s="95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  <c r="AL99" s="112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C99" s="68"/>
      <c r="BD99" s="95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  <c r="AL100" s="112"/>
      <c r="AM100" s="89" t="s">
        <v>27</v>
      </c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C100" s="68"/>
      <c r="BD100" s="95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  <c r="AL101" s="112"/>
      <c r="AM101" s="90" t="s">
        <v>4</v>
      </c>
      <c r="AN101" s="32" t="s">
        <v>16</v>
      </c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4"/>
      <c r="BC101" s="68"/>
      <c r="BD101" s="95"/>
    </row>
    <row r="102" ht="14.25" customHeight="1">
      <c r="A102" s="91" t="s">
        <v>587</v>
      </c>
      <c r="B102" s="99" t="s">
        <v>594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 t="s">
        <v>77</v>
      </c>
      <c r="U102" s="92" t="s">
        <v>595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  <c r="AL102" s="112"/>
      <c r="AM102" s="91"/>
      <c r="AN102" s="92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4"/>
      <c r="BC102" s="68"/>
      <c r="BD102" s="95"/>
    </row>
    <row r="103" ht="14.25" customHeight="1">
      <c r="A103" s="91" t="s">
        <v>588</v>
      </c>
      <c r="B103" s="99" t="s">
        <v>596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  <c r="AL103" s="112"/>
      <c r="AM103" s="93"/>
      <c r="AN103" s="32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4"/>
      <c r="BC103" s="68"/>
      <c r="BD103" s="95"/>
    </row>
    <row r="104" ht="14.25" customHeight="1">
      <c r="A104" s="91" t="s">
        <v>77</v>
      </c>
      <c r="B104" s="99" t="s">
        <v>597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  <c r="Q104" s="95"/>
      <c r="R104" s="95"/>
      <c r="AJ104" s="95"/>
      <c r="AK104" s="95"/>
      <c r="AL104" s="112"/>
      <c r="BC104" s="95"/>
      <c r="BD104" s="95"/>
    </row>
    <row r="105" ht="14.25" customHeight="1">
      <c r="Q105" s="95"/>
      <c r="R105" s="95"/>
      <c r="AJ105" s="95"/>
      <c r="AK105" s="95"/>
      <c r="AL105" s="112"/>
      <c r="BC105" s="95"/>
      <c r="BD105" s="95"/>
    </row>
    <row r="106" ht="14.25" customHeight="1">
      <c r="Q106" s="95"/>
      <c r="R106" s="95"/>
      <c r="AJ106" s="95"/>
      <c r="AK106" s="95"/>
      <c r="AL106" s="112"/>
      <c r="BC106" s="95"/>
      <c r="BD106" s="95"/>
    </row>
    <row r="107" ht="14.25" customHeight="1">
      <c r="Q107" s="95"/>
      <c r="R107" s="95"/>
      <c r="AJ107" s="95"/>
      <c r="AK107" s="95"/>
      <c r="AL107" s="112"/>
      <c r="BC107" s="95"/>
      <c r="BD107" s="95"/>
    </row>
    <row r="108" ht="14.25" customHeight="1">
      <c r="Q108" s="95"/>
      <c r="R108" s="95"/>
      <c r="AJ108" s="95"/>
      <c r="AK108" s="95"/>
      <c r="AL108" s="112"/>
      <c r="BC108" s="95"/>
      <c r="BD108" s="95"/>
    </row>
    <row r="109" ht="14.25" customHeight="1">
      <c r="Q109" s="95"/>
      <c r="R109" s="95"/>
      <c r="AJ109" s="95"/>
      <c r="AK109" s="95"/>
      <c r="AL109" s="112"/>
      <c r="BC109" s="95"/>
      <c r="BD109" s="95"/>
    </row>
    <row r="110" ht="14.25" customHeight="1">
      <c r="Q110" s="95"/>
      <c r="R110" s="95"/>
      <c r="AJ110" s="95"/>
      <c r="AK110" s="95"/>
      <c r="AL110" s="112"/>
      <c r="BC110" s="95"/>
      <c r="BD110" s="95"/>
    </row>
    <row r="111" ht="14.25" customHeight="1">
      <c r="Q111" s="95"/>
      <c r="R111" s="95"/>
      <c r="AJ111" s="95"/>
      <c r="AK111" s="95"/>
      <c r="AL111" s="112"/>
      <c r="BC111" s="95"/>
      <c r="BD111" s="95"/>
    </row>
    <row r="112" ht="14.25" customHeight="1">
      <c r="Q112" s="95"/>
      <c r="R112" s="95"/>
      <c r="AJ112" s="95"/>
      <c r="AK112" s="95"/>
      <c r="AL112" s="112"/>
      <c r="BC112" s="95"/>
      <c r="BD112" s="95"/>
    </row>
    <row r="113" ht="14.25" customHeight="1">
      <c r="Q113" s="95"/>
      <c r="R113" s="95"/>
      <c r="AJ113" s="95"/>
      <c r="AK113" s="95"/>
      <c r="AL113" s="112"/>
      <c r="BC113" s="95"/>
      <c r="BD113" s="95"/>
    </row>
    <row r="114" ht="14.25" customHeight="1">
      <c r="Q114" s="95"/>
      <c r="R114" s="95"/>
      <c r="AJ114" s="95"/>
      <c r="AK114" s="95"/>
      <c r="AL114" s="112"/>
      <c r="BC114" s="95"/>
      <c r="BD114" s="95"/>
    </row>
    <row r="115" ht="14.25" customHeight="1">
      <c r="Q115" s="95"/>
      <c r="R115" s="95"/>
      <c r="AJ115" s="95"/>
      <c r="AK115" s="95"/>
      <c r="AL115" s="112"/>
      <c r="BC115" s="95"/>
      <c r="BD115" s="95"/>
    </row>
    <row r="116" ht="14.25" customHeight="1">
      <c r="Q116" s="95"/>
      <c r="R116" s="95"/>
      <c r="AJ116" s="95"/>
      <c r="AK116" s="95"/>
      <c r="AL116" s="112"/>
      <c r="BC116" s="95"/>
      <c r="BD116" s="95"/>
    </row>
    <row r="117" ht="14.25" customHeight="1">
      <c r="Q117" s="95"/>
      <c r="R117" s="95"/>
      <c r="AJ117" s="95"/>
      <c r="AK117" s="95"/>
      <c r="AL117" s="112"/>
      <c r="BC117" s="95"/>
      <c r="BD117" s="95"/>
    </row>
    <row r="118" ht="14.25" customHeight="1">
      <c r="Q118" s="95"/>
      <c r="R118" s="95"/>
      <c r="AJ118" s="95"/>
      <c r="AK118" s="95"/>
      <c r="AL118" s="112"/>
      <c r="BC118" s="95"/>
      <c r="BD118" s="95"/>
    </row>
    <row r="119" ht="14.25" customHeight="1">
      <c r="Q119" s="95"/>
      <c r="R119" s="95"/>
      <c r="AJ119" s="95"/>
      <c r="AK119" s="95"/>
      <c r="AL119" s="112"/>
      <c r="BC119" s="95"/>
      <c r="BD119" s="95"/>
    </row>
    <row r="120" ht="14.25" customHeight="1">
      <c r="Q120" s="95"/>
      <c r="R120" s="95"/>
      <c r="AJ120" s="95"/>
      <c r="AK120" s="95"/>
      <c r="AL120" s="112"/>
      <c r="BC120" s="95"/>
      <c r="BD120" s="95"/>
    </row>
    <row r="121" ht="14.25" customHeight="1">
      <c r="Q121" s="95"/>
      <c r="R121" s="95"/>
      <c r="AJ121" s="95"/>
      <c r="AK121" s="95"/>
      <c r="AL121" s="112"/>
      <c r="BC121" s="95"/>
      <c r="BD121" s="95"/>
    </row>
    <row r="122" ht="14.25" customHeight="1">
      <c r="Q122" s="95"/>
      <c r="R122" s="95"/>
      <c r="AJ122" s="95"/>
      <c r="AK122" s="95"/>
      <c r="AL122" s="112"/>
      <c r="BC122" s="95"/>
      <c r="BD122" s="95"/>
    </row>
    <row r="123" ht="14.25" customHeight="1">
      <c r="Q123" s="95"/>
      <c r="R123" s="95"/>
      <c r="AJ123" s="95"/>
      <c r="AK123" s="95"/>
      <c r="AL123" s="112"/>
      <c r="BC123" s="95"/>
      <c r="BD123" s="95"/>
    </row>
    <row r="124" ht="14.25" customHeight="1">
      <c r="Q124" s="95"/>
      <c r="R124" s="95"/>
      <c r="AJ124" s="95"/>
      <c r="AK124" s="95"/>
      <c r="AL124" s="112"/>
      <c r="BC124" s="95"/>
      <c r="BD124" s="95"/>
    </row>
    <row r="125" ht="14.25" customHeight="1">
      <c r="Q125" s="95"/>
      <c r="R125" s="95"/>
      <c r="AJ125" s="95"/>
      <c r="AK125" s="95"/>
      <c r="AL125" s="112"/>
      <c r="BC125" s="95"/>
      <c r="BD125" s="95"/>
    </row>
    <row r="126" ht="14.25" customHeight="1">
      <c r="Q126" s="95"/>
      <c r="R126" s="95"/>
      <c r="AJ126" s="95"/>
      <c r="AK126" s="95"/>
      <c r="AL126" s="112"/>
      <c r="BC126" s="95"/>
      <c r="BD126" s="95"/>
    </row>
    <row r="127" ht="14.25" customHeight="1">
      <c r="Q127" s="95"/>
      <c r="R127" s="95"/>
      <c r="AJ127" s="95"/>
      <c r="AK127" s="95"/>
      <c r="AL127" s="112"/>
      <c r="BC127" s="95"/>
      <c r="BD127" s="95"/>
    </row>
    <row r="128" ht="14.25" customHeight="1">
      <c r="Q128" s="95"/>
      <c r="R128" s="95"/>
      <c r="AJ128" s="95"/>
      <c r="AK128" s="95"/>
      <c r="AL128" s="112"/>
      <c r="BC128" s="95"/>
      <c r="BD128" s="95"/>
    </row>
    <row r="129" ht="14.25" customHeight="1">
      <c r="Q129" s="95"/>
      <c r="R129" s="95"/>
      <c r="AJ129" s="95"/>
      <c r="AK129" s="95"/>
      <c r="AL129" s="112"/>
      <c r="BC129" s="95"/>
      <c r="BD129" s="95"/>
    </row>
    <row r="130" ht="14.25" customHeight="1">
      <c r="Q130" s="95"/>
      <c r="R130" s="95"/>
      <c r="AJ130" s="95"/>
      <c r="AK130" s="95"/>
      <c r="AL130" s="112"/>
      <c r="BC130" s="95"/>
      <c r="BD130" s="95"/>
    </row>
    <row r="131" ht="14.25" customHeight="1">
      <c r="Q131" s="95"/>
      <c r="R131" s="95"/>
      <c r="AJ131" s="95"/>
      <c r="AK131" s="95"/>
      <c r="AL131" s="112"/>
      <c r="BC131" s="95"/>
      <c r="BD131" s="95"/>
    </row>
    <row r="132" ht="14.25" customHeight="1">
      <c r="Q132" s="95"/>
      <c r="R132" s="95"/>
      <c r="AJ132" s="95"/>
      <c r="AK132" s="95"/>
      <c r="AL132" s="112"/>
      <c r="BC132" s="95"/>
      <c r="BD132" s="95"/>
    </row>
    <row r="133" ht="14.25" customHeight="1">
      <c r="Q133" s="95"/>
      <c r="R133" s="95"/>
      <c r="AJ133" s="95"/>
      <c r="AK133" s="95"/>
      <c r="AL133" s="112"/>
      <c r="BC133" s="95"/>
      <c r="BD133" s="95"/>
    </row>
    <row r="134" ht="14.25" customHeight="1">
      <c r="Q134" s="95"/>
      <c r="R134" s="95"/>
      <c r="AJ134" s="95"/>
      <c r="AK134" s="95"/>
      <c r="AL134" s="112"/>
      <c r="BC134" s="95"/>
      <c r="BD134" s="95"/>
    </row>
    <row r="135" ht="14.25" customHeight="1">
      <c r="Q135" s="95"/>
      <c r="R135" s="95"/>
      <c r="AJ135" s="95"/>
      <c r="AK135" s="95"/>
      <c r="AL135" s="112"/>
      <c r="BC135" s="95"/>
      <c r="BD135" s="95"/>
    </row>
    <row r="136" ht="14.25" customHeight="1">
      <c r="Q136" s="95"/>
      <c r="R136" s="95"/>
      <c r="AJ136" s="95"/>
      <c r="AK136" s="95"/>
      <c r="AL136" s="112"/>
      <c r="BC136" s="95"/>
      <c r="BD136" s="95"/>
    </row>
    <row r="137" ht="14.25" customHeight="1">
      <c r="Q137" s="95"/>
      <c r="R137" s="95"/>
      <c r="AJ137" s="95"/>
      <c r="AK137" s="95"/>
      <c r="AL137" s="112"/>
      <c r="BC137" s="95"/>
      <c r="BD137" s="95"/>
    </row>
    <row r="138" ht="14.25" customHeight="1">
      <c r="Q138" s="95"/>
      <c r="R138" s="95"/>
      <c r="AJ138" s="95"/>
      <c r="AK138" s="95"/>
      <c r="AL138" s="112"/>
      <c r="BC138" s="95"/>
      <c r="BD138" s="95"/>
    </row>
    <row r="139" ht="14.25" customHeight="1">
      <c r="Q139" s="95"/>
      <c r="R139" s="95"/>
      <c r="AJ139" s="95"/>
      <c r="AK139" s="95"/>
      <c r="AL139" s="112"/>
      <c r="BC139" s="95"/>
      <c r="BD139" s="95"/>
    </row>
    <row r="140" ht="14.25" customHeight="1">
      <c r="Q140" s="95"/>
      <c r="R140" s="95"/>
      <c r="AJ140" s="95"/>
      <c r="AK140" s="95"/>
      <c r="AL140" s="112"/>
      <c r="BC140" s="95"/>
      <c r="BD140" s="95"/>
    </row>
    <row r="141" ht="14.25" customHeight="1">
      <c r="Q141" s="95"/>
      <c r="R141" s="95"/>
      <c r="AJ141" s="95"/>
      <c r="AK141" s="95"/>
      <c r="AL141" s="112"/>
      <c r="BC141" s="95"/>
      <c r="BD141" s="95"/>
    </row>
    <row r="142" ht="14.25" customHeight="1">
      <c r="Q142" s="95"/>
      <c r="R142" s="95"/>
      <c r="AJ142" s="95"/>
      <c r="AK142" s="95"/>
      <c r="AL142" s="112"/>
      <c r="BC142" s="95"/>
      <c r="BD142" s="95"/>
    </row>
    <row r="143" ht="14.25" customHeight="1">
      <c r="Q143" s="95"/>
      <c r="R143" s="95"/>
      <c r="AJ143" s="95"/>
      <c r="AK143" s="95"/>
      <c r="AL143" s="112"/>
      <c r="BC143" s="95"/>
      <c r="BD143" s="95"/>
    </row>
    <row r="144" ht="14.25" customHeight="1">
      <c r="Q144" s="95"/>
      <c r="R144" s="95"/>
      <c r="AJ144" s="95"/>
      <c r="AK144" s="95"/>
      <c r="AL144" s="112"/>
      <c r="BC144" s="95"/>
      <c r="BD144" s="95"/>
    </row>
    <row r="145" ht="14.25" customHeight="1">
      <c r="Q145" s="95"/>
      <c r="R145" s="95"/>
      <c r="AJ145" s="95"/>
      <c r="AK145" s="95"/>
      <c r="AL145" s="112"/>
      <c r="BC145" s="95"/>
      <c r="BD145" s="95"/>
    </row>
    <row r="146" ht="14.25" customHeight="1">
      <c r="Q146" s="95"/>
      <c r="R146" s="95"/>
      <c r="AJ146" s="95"/>
      <c r="AK146" s="95"/>
      <c r="AL146" s="112"/>
      <c r="BC146" s="95"/>
      <c r="BD146" s="95"/>
    </row>
    <row r="147" ht="14.25" customHeight="1">
      <c r="Q147" s="95"/>
      <c r="R147" s="95"/>
      <c r="AJ147" s="95"/>
      <c r="AK147" s="95"/>
      <c r="AL147" s="112"/>
      <c r="BC147" s="95"/>
      <c r="BD147" s="95"/>
    </row>
    <row r="148" ht="14.25" customHeight="1">
      <c r="Q148" s="95"/>
      <c r="R148" s="95"/>
      <c r="AJ148" s="95"/>
      <c r="AK148" s="95"/>
      <c r="AL148" s="112"/>
      <c r="BC148" s="95"/>
      <c r="BD148" s="95"/>
    </row>
    <row r="149" ht="14.25" customHeight="1">
      <c r="Q149" s="95"/>
      <c r="R149" s="95"/>
      <c r="AJ149" s="95"/>
      <c r="AK149" s="95"/>
      <c r="AL149" s="112"/>
      <c r="BC149" s="95"/>
      <c r="BD149" s="95"/>
    </row>
    <row r="150" ht="14.25" customHeight="1">
      <c r="Q150" s="95"/>
      <c r="R150" s="95"/>
      <c r="AJ150" s="95"/>
      <c r="AK150" s="95"/>
      <c r="AL150" s="112"/>
      <c r="BC150" s="95"/>
      <c r="BD150" s="95"/>
    </row>
    <row r="151" ht="14.25" customHeight="1">
      <c r="Q151" s="95"/>
      <c r="R151" s="95"/>
      <c r="AJ151" s="95"/>
      <c r="AK151" s="95"/>
      <c r="AL151" s="112"/>
      <c r="BC151" s="95"/>
      <c r="BD151" s="95"/>
    </row>
    <row r="152" ht="14.25" customHeight="1">
      <c r="Q152" s="95"/>
      <c r="R152" s="95"/>
      <c r="AJ152" s="95"/>
      <c r="AK152" s="95"/>
      <c r="AL152" s="112"/>
      <c r="BC152" s="95"/>
      <c r="BD152" s="95"/>
    </row>
    <row r="153" ht="14.25" customHeight="1">
      <c r="Q153" s="95"/>
      <c r="R153" s="95"/>
      <c r="AJ153" s="95"/>
      <c r="AK153" s="95"/>
      <c r="AL153" s="112"/>
      <c r="BC153" s="95"/>
      <c r="BD153" s="95"/>
    </row>
    <row r="154" ht="14.25" customHeight="1">
      <c r="Q154" s="95"/>
      <c r="R154" s="95"/>
      <c r="AJ154" s="95"/>
      <c r="AK154" s="95"/>
      <c r="AL154" s="112"/>
      <c r="BC154" s="95"/>
      <c r="BD154" s="95"/>
    </row>
    <row r="155" ht="14.25" customHeight="1">
      <c r="Q155" s="95"/>
      <c r="R155" s="95"/>
      <c r="AJ155" s="95"/>
      <c r="AK155" s="95"/>
      <c r="AL155" s="112"/>
      <c r="BC155" s="95"/>
      <c r="BD155" s="95"/>
    </row>
    <row r="156" ht="14.25" customHeight="1">
      <c r="Q156" s="95"/>
      <c r="R156" s="95"/>
      <c r="AJ156" s="95"/>
      <c r="AK156" s="95"/>
      <c r="AL156" s="112"/>
      <c r="BC156" s="95"/>
      <c r="BD156" s="95"/>
    </row>
    <row r="157" ht="14.25" customHeight="1">
      <c r="Q157" s="95"/>
      <c r="R157" s="95"/>
      <c r="AJ157" s="95"/>
      <c r="AK157" s="95"/>
      <c r="AL157" s="112"/>
      <c r="BC157" s="95"/>
      <c r="BD157" s="95"/>
    </row>
    <row r="158" ht="14.25" customHeight="1">
      <c r="Q158" s="95"/>
      <c r="R158" s="95"/>
      <c r="AJ158" s="95"/>
      <c r="AK158" s="95"/>
      <c r="AL158" s="112"/>
      <c r="BC158" s="95"/>
      <c r="BD158" s="95"/>
    </row>
    <row r="159" ht="14.25" customHeight="1">
      <c r="Q159" s="95"/>
      <c r="R159" s="95"/>
      <c r="AJ159" s="95"/>
      <c r="AK159" s="95"/>
      <c r="AL159" s="112"/>
      <c r="BC159" s="95"/>
      <c r="BD159" s="95"/>
    </row>
    <row r="160" ht="14.25" customHeight="1">
      <c r="Q160" s="95"/>
      <c r="R160" s="95"/>
      <c r="AJ160" s="95"/>
      <c r="AK160" s="95"/>
      <c r="AL160" s="112"/>
      <c r="BC160" s="95"/>
      <c r="BD160" s="95"/>
    </row>
    <row r="161" ht="14.25" customHeight="1">
      <c r="Q161" s="95"/>
      <c r="R161" s="95"/>
      <c r="AJ161" s="95"/>
      <c r="AK161" s="95"/>
      <c r="AL161" s="112"/>
      <c r="BC161" s="95"/>
      <c r="BD161" s="95"/>
    </row>
    <row r="162" ht="14.25" customHeight="1">
      <c r="Q162" s="95"/>
      <c r="R162" s="95"/>
      <c r="AJ162" s="95"/>
      <c r="AK162" s="95"/>
      <c r="AL162" s="112"/>
      <c r="BC162" s="95"/>
      <c r="BD162" s="95"/>
    </row>
    <row r="163" ht="14.25" customHeight="1">
      <c r="Q163" s="95"/>
      <c r="R163" s="95"/>
      <c r="AJ163" s="95"/>
      <c r="AK163" s="95"/>
      <c r="AL163" s="112"/>
      <c r="BC163" s="95"/>
      <c r="BD163" s="95"/>
    </row>
    <row r="164" ht="14.25" customHeight="1">
      <c r="Q164" s="95"/>
      <c r="R164" s="95"/>
      <c r="AJ164" s="95"/>
      <c r="AK164" s="95"/>
      <c r="AL164" s="112"/>
      <c r="BC164" s="95"/>
      <c r="BD164" s="95"/>
    </row>
    <row r="165" ht="14.25" customHeight="1">
      <c r="Q165" s="95"/>
      <c r="R165" s="95"/>
      <c r="AJ165" s="95"/>
      <c r="AK165" s="95"/>
      <c r="AL165" s="112"/>
      <c r="BC165" s="95"/>
      <c r="BD165" s="95"/>
    </row>
    <row r="166" ht="14.25" customHeight="1">
      <c r="Q166" s="95"/>
      <c r="R166" s="95"/>
      <c r="AJ166" s="95"/>
      <c r="AK166" s="95"/>
      <c r="AL166" s="112"/>
      <c r="BC166" s="95"/>
      <c r="BD166" s="95"/>
    </row>
    <row r="167" ht="14.25" customHeight="1">
      <c r="Q167" s="95"/>
      <c r="R167" s="95"/>
      <c r="AJ167" s="95"/>
      <c r="AK167" s="95"/>
      <c r="AL167" s="112"/>
      <c r="BC167" s="95"/>
      <c r="BD167" s="95"/>
    </row>
    <row r="168" ht="14.25" customHeight="1">
      <c r="Q168" s="95"/>
      <c r="R168" s="95"/>
      <c r="AJ168" s="95"/>
      <c r="AK168" s="95"/>
      <c r="AL168" s="112"/>
      <c r="BC168" s="95"/>
      <c r="BD168" s="95"/>
    </row>
    <row r="169" ht="14.25" customHeight="1">
      <c r="Q169" s="95"/>
      <c r="R169" s="95"/>
      <c r="AJ169" s="95"/>
      <c r="AK169" s="95"/>
      <c r="AL169" s="112"/>
      <c r="BC169" s="95"/>
      <c r="BD169" s="95"/>
    </row>
    <row r="170" ht="14.25" customHeight="1">
      <c r="Q170" s="95"/>
      <c r="R170" s="95"/>
      <c r="AJ170" s="95"/>
      <c r="AK170" s="95"/>
      <c r="AL170" s="112"/>
      <c r="BC170" s="95"/>
      <c r="BD170" s="95"/>
    </row>
    <row r="171" ht="14.25" customHeight="1">
      <c r="Q171" s="95"/>
      <c r="R171" s="95"/>
      <c r="AJ171" s="95"/>
      <c r="AK171" s="95"/>
      <c r="AL171" s="112"/>
      <c r="BC171" s="95"/>
      <c r="BD171" s="95"/>
    </row>
    <row r="172" ht="14.25" customHeight="1">
      <c r="Q172" s="95"/>
      <c r="R172" s="95"/>
      <c r="AJ172" s="95"/>
      <c r="AK172" s="95"/>
      <c r="AL172" s="112"/>
      <c r="BC172" s="95"/>
      <c r="BD172" s="95"/>
    </row>
    <row r="173" ht="14.25" customHeight="1">
      <c r="Q173" s="95"/>
      <c r="R173" s="95"/>
      <c r="AJ173" s="95"/>
      <c r="AK173" s="95"/>
      <c r="AL173" s="112"/>
      <c r="BC173" s="95"/>
      <c r="BD173" s="95"/>
    </row>
    <row r="174" ht="14.25" customHeight="1">
      <c r="Q174" s="95"/>
      <c r="R174" s="95"/>
      <c r="AJ174" s="95"/>
      <c r="AK174" s="95"/>
      <c r="AL174" s="112"/>
      <c r="BC174" s="95"/>
      <c r="BD174" s="95"/>
    </row>
    <row r="175" ht="14.25" customHeight="1">
      <c r="Q175" s="95"/>
      <c r="R175" s="95"/>
      <c r="AJ175" s="95"/>
      <c r="AK175" s="95"/>
      <c r="AL175" s="112"/>
      <c r="BC175" s="95"/>
      <c r="BD175" s="95"/>
    </row>
    <row r="176" ht="14.25" customHeight="1">
      <c r="Q176" s="95"/>
      <c r="R176" s="95"/>
      <c r="AJ176" s="95"/>
      <c r="AK176" s="95"/>
      <c r="AL176" s="112"/>
      <c r="BC176" s="95"/>
      <c r="BD176" s="95"/>
    </row>
    <row r="177" ht="14.25" customHeight="1">
      <c r="Q177" s="95"/>
      <c r="R177" s="95"/>
      <c r="AJ177" s="95"/>
      <c r="AK177" s="95"/>
      <c r="AL177" s="112"/>
      <c r="BC177" s="95"/>
      <c r="BD177" s="95"/>
    </row>
    <row r="178" ht="14.25" customHeight="1">
      <c r="Q178" s="95"/>
      <c r="R178" s="95"/>
      <c r="AJ178" s="95"/>
      <c r="AK178" s="95"/>
      <c r="AL178" s="112"/>
      <c r="BC178" s="95"/>
      <c r="BD178" s="95"/>
    </row>
    <row r="179" ht="14.25" customHeight="1">
      <c r="Q179" s="95"/>
      <c r="R179" s="95"/>
      <c r="AJ179" s="95"/>
      <c r="AK179" s="95"/>
      <c r="AL179" s="112"/>
      <c r="BC179" s="95"/>
      <c r="BD179" s="95"/>
    </row>
    <row r="180" ht="14.25" customHeight="1">
      <c r="Q180" s="95"/>
      <c r="R180" s="95"/>
      <c r="AJ180" s="95"/>
      <c r="AK180" s="95"/>
      <c r="AL180" s="112"/>
      <c r="BC180" s="95"/>
      <c r="BD180" s="95"/>
    </row>
    <row r="181" ht="14.25" customHeight="1">
      <c r="Q181" s="95"/>
      <c r="R181" s="95"/>
      <c r="AJ181" s="95"/>
      <c r="AK181" s="95"/>
      <c r="AL181" s="112"/>
      <c r="BC181" s="95"/>
      <c r="BD181" s="95"/>
    </row>
    <row r="182" ht="14.25" customHeight="1">
      <c r="Q182" s="95"/>
      <c r="R182" s="95"/>
      <c r="AJ182" s="95"/>
      <c r="AK182" s="95"/>
      <c r="AL182" s="112"/>
      <c r="BC182" s="95"/>
      <c r="BD182" s="95"/>
    </row>
    <row r="183" ht="14.25" customHeight="1">
      <c r="Q183" s="95"/>
      <c r="R183" s="95"/>
      <c r="AJ183" s="95"/>
      <c r="AK183" s="95"/>
      <c r="AL183" s="112"/>
      <c r="BC183" s="95"/>
      <c r="BD183" s="95"/>
    </row>
    <row r="184" ht="14.25" customHeight="1">
      <c r="Q184" s="95"/>
      <c r="R184" s="95"/>
      <c r="AJ184" s="95"/>
      <c r="AK184" s="95"/>
      <c r="AL184" s="112"/>
      <c r="BC184" s="95"/>
      <c r="BD184" s="95"/>
    </row>
    <row r="185" ht="14.25" customHeight="1">
      <c r="Q185" s="95"/>
      <c r="R185" s="95"/>
      <c r="AJ185" s="95"/>
      <c r="AK185" s="95"/>
      <c r="AL185" s="112"/>
      <c r="BC185" s="95"/>
      <c r="BD185" s="95"/>
    </row>
    <row r="186" ht="14.25" customHeight="1">
      <c r="Q186" s="95"/>
      <c r="R186" s="95"/>
      <c r="AJ186" s="95"/>
      <c r="AK186" s="95"/>
      <c r="AL186" s="112"/>
      <c r="BC186" s="95"/>
      <c r="BD186" s="95"/>
    </row>
    <row r="187" ht="14.25" customHeight="1">
      <c r="Q187" s="95"/>
      <c r="R187" s="95"/>
      <c r="AJ187" s="95"/>
      <c r="AK187" s="95"/>
      <c r="AL187" s="112"/>
      <c r="BC187" s="95"/>
      <c r="BD187" s="95"/>
    </row>
    <row r="188" ht="14.25" customHeight="1">
      <c r="Q188" s="95"/>
      <c r="R188" s="95"/>
      <c r="AJ188" s="95"/>
      <c r="AK188" s="95"/>
      <c r="AL188" s="112"/>
      <c r="BC188" s="95"/>
      <c r="BD188" s="95"/>
    </row>
    <row r="189" ht="14.25" customHeight="1">
      <c r="Q189" s="95"/>
      <c r="R189" s="95"/>
      <c r="AJ189" s="95"/>
      <c r="AK189" s="95"/>
      <c r="AL189" s="112"/>
      <c r="BC189" s="95"/>
      <c r="BD189" s="95"/>
    </row>
    <row r="190" ht="14.25" customHeight="1">
      <c r="Q190" s="95"/>
      <c r="R190" s="95"/>
      <c r="AJ190" s="95"/>
      <c r="AK190" s="95"/>
      <c r="AL190" s="112"/>
      <c r="BC190" s="95"/>
      <c r="BD190" s="95"/>
    </row>
    <row r="191" ht="14.25" customHeight="1">
      <c r="Q191" s="95"/>
      <c r="R191" s="95"/>
      <c r="AJ191" s="95"/>
      <c r="AK191" s="95"/>
      <c r="AL191" s="112"/>
      <c r="BC191" s="95"/>
      <c r="BD191" s="95"/>
    </row>
    <row r="192" ht="14.25" customHeight="1">
      <c r="Q192" s="95"/>
      <c r="R192" s="95"/>
      <c r="AJ192" s="95"/>
      <c r="AK192" s="95"/>
      <c r="AL192" s="112"/>
      <c r="BC192" s="95"/>
      <c r="BD192" s="95"/>
    </row>
    <row r="193" ht="14.25" customHeight="1">
      <c r="Q193" s="95"/>
      <c r="R193" s="95"/>
      <c r="AJ193" s="95"/>
      <c r="AK193" s="95"/>
      <c r="AL193" s="112"/>
      <c r="BC193" s="95"/>
      <c r="BD193" s="95"/>
    </row>
    <row r="194" ht="14.25" customHeight="1">
      <c r="Q194" s="95"/>
      <c r="R194" s="95"/>
      <c r="AJ194" s="95"/>
      <c r="AK194" s="95"/>
      <c r="AL194" s="112"/>
      <c r="BC194" s="95"/>
      <c r="BD194" s="95"/>
    </row>
    <row r="195" ht="14.25" customHeight="1">
      <c r="Q195" s="95"/>
      <c r="R195" s="95"/>
      <c r="AJ195" s="95"/>
      <c r="AK195" s="95"/>
      <c r="AL195" s="112"/>
      <c r="BC195" s="95"/>
      <c r="BD195" s="95"/>
    </row>
    <row r="196" ht="14.25" customHeight="1">
      <c r="Q196" s="95"/>
      <c r="R196" s="95"/>
      <c r="AJ196" s="95"/>
      <c r="AK196" s="95"/>
      <c r="AL196" s="112"/>
      <c r="BC196" s="95"/>
      <c r="BD196" s="95"/>
    </row>
    <row r="197" ht="14.25" customHeight="1">
      <c r="Q197" s="95"/>
      <c r="R197" s="95"/>
      <c r="AJ197" s="95"/>
      <c r="AK197" s="95"/>
      <c r="AL197" s="112"/>
      <c r="BC197" s="95"/>
      <c r="BD197" s="95"/>
    </row>
    <row r="198" ht="14.25" customHeight="1">
      <c r="Q198" s="95"/>
      <c r="R198" s="95"/>
      <c r="AJ198" s="95"/>
      <c r="AK198" s="95"/>
      <c r="AL198" s="112"/>
      <c r="BC198" s="95"/>
      <c r="BD198" s="95"/>
    </row>
    <row r="199" ht="14.25" customHeight="1">
      <c r="Q199" s="95"/>
      <c r="R199" s="95"/>
      <c r="AJ199" s="95"/>
      <c r="AK199" s="95"/>
      <c r="AL199" s="112"/>
      <c r="BC199" s="95"/>
      <c r="BD199" s="95"/>
    </row>
    <row r="200" ht="14.25" customHeight="1">
      <c r="Q200" s="95"/>
      <c r="R200" s="95"/>
      <c r="AJ200" s="95"/>
      <c r="AK200" s="95"/>
      <c r="AL200" s="112"/>
      <c r="BC200" s="95"/>
      <c r="BD200" s="95"/>
    </row>
    <row r="201" ht="14.25" customHeight="1">
      <c r="Q201" s="95"/>
      <c r="R201" s="95"/>
      <c r="AJ201" s="95"/>
      <c r="AK201" s="95"/>
      <c r="AL201" s="112"/>
      <c r="BC201" s="95"/>
      <c r="BD201" s="95"/>
    </row>
    <row r="202" ht="14.25" customHeight="1">
      <c r="Q202" s="95"/>
      <c r="R202" s="95"/>
      <c r="AJ202" s="95"/>
      <c r="AK202" s="95"/>
      <c r="AL202" s="112"/>
      <c r="BC202" s="95"/>
      <c r="BD202" s="95"/>
    </row>
    <row r="203" ht="14.25" customHeight="1">
      <c r="Q203" s="95"/>
      <c r="R203" s="95"/>
      <c r="AJ203" s="95"/>
      <c r="AK203" s="95"/>
      <c r="AL203" s="112"/>
      <c r="BC203" s="95"/>
      <c r="BD203" s="95"/>
    </row>
    <row r="204" ht="14.25" customHeight="1">
      <c r="Q204" s="95"/>
      <c r="R204" s="95"/>
      <c r="AJ204" s="95"/>
      <c r="AK204" s="95"/>
      <c r="AL204" s="112"/>
      <c r="BC204" s="95"/>
      <c r="BD204" s="95"/>
    </row>
    <row r="205" ht="14.25" customHeight="1">
      <c r="Q205" s="95"/>
      <c r="R205" s="95"/>
      <c r="AJ205" s="95"/>
      <c r="AK205" s="95"/>
      <c r="AL205" s="112"/>
      <c r="BC205" s="95"/>
      <c r="BD205" s="95"/>
    </row>
    <row r="206" ht="14.25" customHeight="1">
      <c r="Q206" s="95"/>
      <c r="R206" s="95"/>
      <c r="AJ206" s="95"/>
      <c r="AK206" s="95"/>
      <c r="AL206" s="112"/>
      <c r="BC206" s="95"/>
      <c r="BD206" s="95"/>
    </row>
    <row r="207" ht="14.25" customHeight="1">
      <c r="Q207" s="95"/>
      <c r="R207" s="95"/>
      <c r="AJ207" s="95"/>
      <c r="AK207" s="95"/>
      <c r="AL207" s="112"/>
      <c r="BC207" s="95"/>
      <c r="BD207" s="95"/>
    </row>
    <row r="208" ht="14.25" customHeight="1">
      <c r="Q208" s="95"/>
      <c r="R208" s="95"/>
      <c r="AJ208" s="95"/>
      <c r="AK208" s="95"/>
      <c r="AL208" s="112"/>
      <c r="BC208" s="95"/>
      <c r="BD208" s="95"/>
    </row>
    <row r="209" ht="14.25" customHeight="1">
      <c r="Q209" s="95"/>
      <c r="R209" s="95"/>
      <c r="AJ209" s="95"/>
      <c r="AK209" s="95"/>
      <c r="AL209" s="112"/>
      <c r="BC209" s="95"/>
      <c r="BD209" s="95"/>
    </row>
    <row r="210" ht="14.25" customHeight="1">
      <c r="Q210" s="95"/>
      <c r="R210" s="95"/>
      <c r="AJ210" s="95"/>
      <c r="AK210" s="95"/>
      <c r="AL210" s="112"/>
      <c r="BC210" s="95"/>
      <c r="BD210" s="95"/>
    </row>
    <row r="211" ht="14.25" customHeight="1">
      <c r="Q211" s="95"/>
      <c r="R211" s="95"/>
      <c r="AJ211" s="95"/>
      <c r="AK211" s="95"/>
      <c r="AL211" s="112"/>
      <c r="BC211" s="95"/>
      <c r="BD211" s="95"/>
    </row>
    <row r="212" ht="14.25" customHeight="1">
      <c r="Q212" s="95"/>
      <c r="R212" s="95"/>
      <c r="AJ212" s="95"/>
      <c r="AK212" s="95"/>
      <c r="AL212" s="112"/>
      <c r="BC212" s="95"/>
      <c r="BD212" s="95"/>
    </row>
    <row r="213" ht="14.25" customHeight="1">
      <c r="Q213" s="95"/>
      <c r="R213" s="95"/>
      <c r="AJ213" s="95"/>
      <c r="AK213" s="95"/>
      <c r="AL213" s="112"/>
      <c r="BC213" s="95"/>
      <c r="BD213" s="95"/>
    </row>
    <row r="214" ht="14.25" customHeight="1">
      <c r="Q214" s="95"/>
      <c r="R214" s="95"/>
      <c r="AJ214" s="95"/>
      <c r="AK214" s="95"/>
      <c r="AL214" s="112"/>
      <c r="BC214" s="95"/>
      <c r="BD214" s="95"/>
    </row>
    <row r="215" ht="14.25" customHeight="1">
      <c r="Q215" s="95"/>
      <c r="R215" s="95"/>
      <c r="AJ215" s="95"/>
      <c r="AK215" s="95"/>
      <c r="AL215" s="112"/>
      <c r="BC215" s="95"/>
      <c r="BD215" s="95"/>
    </row>
    <row r="216" ht="14.25" customHeight="1">
      <c r="Q216" s="95"/>
      <c r="R216" s="95"/>
      <c r="AJ216" s="95"/>
      <c r="AK216" s="95"/>
      <c r="AL216" s="112"/>
      <c r="BC216" s="95"/>
      <c r="BD216" s="95"/>
    </row>
    <row r="217" ht="14.25" customHeight="1">
      <c r="Q217" s="95"/>
      <c r="R217" s="95"/>
      <c r="AJ217" s="95"/>
      <c r="AK217" s="95"/>
      <c r="AL217" s="112"/>
      <c r="BC217" s="95"/>
      <c r="BD217" s="95"/>
    </row>
    <row r="218" ht="14.25" customHeight="1">
      <c r="Q218" s="95"/>
      <c r="R218" s="95"/>
      <c r="AJ218" s="95"/>
      <c r="AK218" s="95"/>
      <c r="AL218" s="112"/>
      <c r="BC218" s="95"/>
      <c r="BD218" s="95"/>
    </row>
    <row r="219" ht="14.25" customHeight="1">
      <c r="Q219" s="95"/>
      <c r="R219" s="95"/>
      <c r="AJ219" s="95"/>
      <c r="AK219" s="95"/>
      <c r="AL219" s="112"/>
      <c r="BC219" s="95"/>
      <c r="BD219" s="95"/>
    </row>
    <row r="220" ht="14.25" customHeight="1">
      <c r="Q220" s="95"/>
      <c r="R220" s="95"/>
      <c r="AJ220" s="95"/>
      <c r="AK220" s="95"/>
      <c r="AL220" s="112"/>
      <c r="BC220" s="95"/>
      <c r="BD220" s="95"/>
    </row>
    <row r="221" ht="14.25" customHeight="1">
      <c r="Q221" s="95"/>
      <c r="R221" s="95"/>
      <c r="AJ221" s="95"/>
      <c r="AK221" s="95"/>
      <c r="AL221" s="112"/>
      <c r="BC221" s="95"/>
      <c r="BD221" s="95"/>
    </row>
    <row r="222" ht="14.25" customHeight="1">
      <c r="Q222" s="95"/>
      <c r="R222" s="95"/>
      <c r="AJ222" s="95"/>
      <c r="AK222" s="95"/>
      <c r="AL222" s="112"/>
      <c r="BC222" s="95"/>
      <c r="BD222" s="95"/>
    </row>
    <row r="223" ht="14.25" customHeight="1">
      <c r="Q223" s="95"/>
      <c r="R223" s="95"/>
      <c r="AJ223" s="95"/>
      <c r="AK223" s="95"/>
      <c r="AL223" s="112"/>
      <c r="BC223" s="95"/>
      <c r="BD223" s="95"/>
    </row>
    <row r="224" ht="14.25" customHeight="1">
      <c r="Q224" s="95"/>
      <c r="R224" s="95"/>
      <c r="AJ224" s="95"/>
      <c r="AK224" s="95"/>
      <c r="AL224" s="112"/>
      <c r="BC224" s="95"/>
      <c r="BD224" s="95"/>
    </row>
    <row r="225" ht="14.25" customHeight="1">
      <c r="Q225" s="95"/>
      <c r="R225" s="95"/>
      <c r="AJ225" s="95"/>
      <c r="AK225" s="95"/>
      <c r="AL225" s="112"/>
      <c r="BC225" s="95"/>
      <c r="BD225" s="95"/>
    </row>
    <row r="226" ht="14.25" customHeight="1">
      <c r="Q226" s="95"/>
      <c r="R226" s="95"/>
      <c r="AJ226" s="95"/>
      <c r="AK226" s="95"/>
      <c r="AL226" s="112"/>
      <c r="BC226" s="95"/>
      <c r="BD226" s="95"/>
    </row>
    <row r="227" ht="14.25" customHeight="1">
      <c r="Q227" s="95"/>
      <c r="R227" s="95"/>
      <c r="AJ227" s="95"/>
      <c r="AK227" s="95"/>
      <c r="AL227" s="112"/>
      <c r="BC227" s="95"/>
      <c r="BD227" s="95"/>
    </row>
    <row r="228" ht="14.25" customHeight="1">
      <c r="Q228" s="95"/>
      <c r="R228" s="95"/>
      <c r="AJ228" s="95"/>
      <c r="AK228" s="95"/>
      <c r="AL228" s="112"/>
      <c r="BC228" s="95"/>
      <c r="BD228" s="95"/>
    </row>
    <row r="229" ht="14.25" customHeight="1">
      <c r="Q229" s="95"/>
      <c r="R229" s="95"/>
      <c r="AJ229" s="95"/>
      <c r="AK229" s="95"/>
      <c r="AL229" s="112"/>
      <c r="BC229" s="95"/>
      <c r="BD229" s="95"/>
    </row>
    <row r="230" ht="14.25" customHeight="1">
      <c r="Q230" s="95"/>
      <c r="R230" s="95"/>
      <c r="AJ230" s="95"/>
      <c r="AK230" s="95"/>
      <c r="AL230" s="112"/>
      <c r="BC230" s="95"/>
      <c r="BD230" s="95"/>
    </row>
    <row r="231" ht="14.25" customHeight="1">
      <c r="Q231" s="95"/>
      <c r="R231" s="95"/>
      <c r="AJ231" s="95"/>
      <c r="AK231" s="95"/>
      <c r="AL231" s="112"/>
      <c r="BC231" s="95"/>
      <c r="BD231" s="95"/>
    </row>
    <row r="232" ht="14.25" customHeight="1">
      <c r="Q232" s="95"/>
      <c r="R232" s="95"/>
      <c r="AJ232" s="95"/>
      <c r="AK232" s="95"/>
      <c r="AL232" s="112"/>
      <c r="BC232" s="95"/>
      <c r="BD232" s="95"/>
    </row>
    <row r="233" ht="14.25" customHeight="1">
      <c r="Q233" s="95"/>
      <c r="R233" s="95"/>
      <c r="AJ233" s="95"/>
      <c r="AK233" s="95"/>
      <c r="AL233" s="112"/>
      <c r="BC233" s="95"/>
      <c r="BD233" s="95"/>
    </row>
    <row r="234" ht="14.25" customHeight="1">
      <c r="Q234" s="95"/>
      <c r="R234" s="95"/>
      <c r="AJ234" s="95"/>
      <c r="AK234" s="95"/>
      <c r="AL234" s="112"/>
      <c r="BC234" s="95"/>
      <c r="BD234" s="95"/>
    </row>
    <row r="235" ht="14.25" customHeight="1">
      <c r="Q235" s="95"/>
      <c r="R235" s="95"/>
      <c r="AJ235" s="95"/>
      <c r="AK235" s="95"/>
      <c r="AL235" s="112"/>
      <c r="BC235" s="95"/>
      <c r="BD235" s="95"/>
    </row>
    <row r="236" ht="14.25" customHeight="1">
      <c r="Q236" s="95"/>
      <c r="R236" s="95"/>
      <c r="AJ236" s="95"/>
      <c r="AK236" s="95"/>
      <c r="AL236" s="112"/>
      <c r="BC236" s="95"/>
      <c r="BD236" s="95"/>
    </row>
    <row r="237" ht="14.25" customHeight="1">
      <c r="Q237" s="95"/>
      <c r="R237" s="95"/>
      <c r="AJ237" s="95"/>
      <c r="AK237" s="95"/>
      <c r="AL237" s="112"/>
      <c r="BC237" s="95"/>
      <c r="BD237" s="95"/>
    </row>
    <row r="238" ht="14.25" customHeight="1">
      <c r="Q238" s="95"/>
      <c r="R238" s="95"/>
      <c r="AJ238" s="95"/>
      <c r="AK238" s="95"/>
      <c r="AL238" s="112"/>
      <c r="BC238" s="95"/>
      <c r="BD238" s="95"/>
    </row>
    <row r="239" ht="14.25" customHeight="1">
      <c r="Q239" s="95"/>
      <c r="R239" s="95"/>
      <c r="AJ239" s="95"/>
      <c r="AK239" s="95"/>
      <c r="AL239" s="112"/>
      <c r="BC239" s="95"/>
      <c r="BD239" s="95"/>
    </row>
    <row r="240" ht="14.25" customHeight="1">
      <c r="Q240" s="95"/>
      <c r="R240" s="95"/>
      <c r="AJ240" s="95"/>
      <c r="AK240" s="95"/>
      <c r="AL240" s="112"/>
      <c r="BC240" s="95"/>
      <c r="BD240" s="95"/>
    </row>
    <row r="241" ht="14.25" customHeight="1">
      <c r="Q241" s="95"/>
      <c r="R241" s="95"/>
      <c r="AJ241" s="95"/>
      <c r="AK241" s="95"/>
      <c r="AL241" s="112"/>
      <c r="BC241" s="95"/>
      <c r="BD241" s="95"/>
    </row>
    <row r="242" ht="14.25" customHeight="1">
      <c r="Q242" s="95"/>
      <c r="R242" s="95"/>
      <c r="AJ242" s="95"/>
      <c r="AK242" s="95"/>
      <c r="AL242" s="112"/>
      <c r="BC242" s="95"/>
      <c r="BD242" s="95"/>
    </row>
    <row r="243" ht="14.25" customHeight="1">
      <c r="Q243" s="95"/>
      <c r="R243" s="95"/>
      <c r="AJ243" s="95"/>
      <c r="AK243" s="95"/>
      <c r="AL243" s="112"/>
      <c r="BC243" s="95"/>
      <c r="BD243" s="95"/>
    </row>
    <row r="244" ht="14.25" customHeight="1">
      <c r="Q244" s="95"/>
      <c r="R244" s="95"/>
      <c r="AJ244" s="95"/>
      <c r="AK244" s="95"/>
      <c r="AL244" s="112"/>
      <c r="BC244" s="95"/>
      <c r="BD244" s="95"/>
    </row>
    <row r="245" ht="14.25" customHeight="1">
      <c r="Q245" s="95"/>
      <c r="R245" s="95"/>
      <c r="AJ245" s="95"/>
      <c r="AK245" s="95"/>
      <c r="AL245" s="112"/>
      <c r="BC245" s="95"/>
      <c r="BD245" s="95"/>
    </row>
    <row r="246" ht="14.25" customHeight="1">
      <c r="Q246" s="95"/>
      <c r="R246" s="95"/>
      <c r="AJ246" s="95"/>
      <c r="AK246" s="95"/>
      <c r="AL246" s="112"/>
      <c r="BC246" s="95"/>
      <c r="BD246" s="95"/>
    </row>
    <row r="247" ht="14.25" customHeight="1">
      <c r="Q247" s="95"/>
      <c r="R247" s="95"/>
      <c r="AJ247" s="95"/>
      <c r="AK247" s="95"/>
      <c r="AL247" s="112"/>
      <c r="BC247" s="95"/>
      <c r="BD247" s="95"/>
    </row>
    <row r="248" ht="14.25" customHeight="1">
      <c r="Q248" s="95"/>
      <c r="R248" s="95"/>
      <c r="AJ248" s="95"/>
      <c r="AK248" s="95"/>
      <c r="AL248" s="112"/>
      <c r="BC248" s="95"/>
      <c r="BD248" s="95"/>
    </row>
    <row r="249" ht="14.25" customHeight="1">
      <c r="Q249" s="95"/>
      <c r="R249" s="95"/>
      <c r="AJ249" s="95"/>
      <c r="AK249" s="95"/>
      <c r="AL249" s="112"/>
      <c r="BC249" s="95"/>
      <c r="BD249" s="95"/>
    </row>
    <row r="250" ht="14.25" customHeight="1">
      <c r="Q250" s="95"/>
      <c r="R250" s="95"/>
      <c r="AJ250" s="95"/>
      <c r="AK250" s="95"/>
      <c r="AL250" s="112"/>
      <c r="BC250" s="95"/>
      <c r="BD250" s="95"/>
    </row>
    <row r="251" ht="14.25" customHeight="1">
      <c r="Q251" s="95"/>
      <c r="R251" s="95"/>
      <c r="AJ251" s="95"/>
      <c r="AK251" s="95"/>
      <c r="AL251" s="112"/>
      <c r="BC251" s="95"/>
      <c r="BD251" s="95"/>
    </row>
    <row r="252" ht="14.25" customHeight="1">
      <c r="Q252" s="95"/>
      <c r="R252" s="95"/>
      <c r="AJ252" s="95"/>
      <c r="AK252" s="95"/>
      <c r="AL252" s="112"/>
      <c r="BC252" s="95"/>
      <c r="BD252" s="95"/>
    </row>
    <row r="253" ht="14.25" customHeight="1">
      <c r="Q253" s="95"/>
      <c r="R253" s="95"/>
      <c r="AJ253" s="95"/>
      <c r="AK253" s="95"/>
      <c r="AL253" s="112"/>
      <c r="BC253" s="95"/>
      <c r="BD253" s="95"/>
    </row>
    <row r="254" ht="14.25" customHeight="1">
      <c r="Q254" s="95"/>
      <c r="R254" s="95"/>
      <c r="AJ254" s="95"/>
      <c r="AK254" s="95"/>
      <c r="AL254" s="112"/>
      <c r="BC254" s="95"/>
      <c r="BD254" s="95"/>
    </row>
    <row r="255" ht="14.25" customHeight="1">
      <c r="Q255" s="95"/>
      <c r="R255" s="95"/>
      <c r="AJ255" s="95"/>
      <c r="AK255" s="95"/>
      <c r="AL255" s="112"/>
      <c r="BC255" s="95"/>
      <c r="BD255" s="95"/>
    </row>
    <row r="256" ht="14.25" customHeight="1">
      <c r="Q256" s="95"/>
      <c r="R256" s="95"/>
      <c r="AJ256" s="95"/>
      <c r="AK256" s="95"/>
      <c r="AL256" s="112"/>
      <c r="BC256" s="95"/>
      <c r="BD256" s="95"/>
    </row>
    <row r="257" ht="14.25" customHeight="1">
      <c r="Q257" s="95"/>
      <c r="R257" s="95"/>
      <c r="AJ257" s="95"/>
      <c r="AK257" s="95"/>
      <c r="AL257" s="112"/>
      <c r="BC257" s="95"/>
      <c r="BD257" s="95"/>
    </row>
    <row r="258" ht="14.25" customHeight="1">
      <c r="Q258" s="95"/>
      <c r="R258" s="95"/>
      <c r="AJ258" s="95"/>
      <c r="AK258" s="95"/>
      <c r="AL258" s="112"/>
      <c r="BC258" s="95"/>
      <c r="BD258" s="95"/>
    </row>
    <row r="259" ht="14.25" customHeight="1">
      <c r="Q259" s="95"/>
      <c r="R259" s="95"/>
      <c r="AJ259" s="95"/>
      <c r="AK259" s="95"/>
      <c r="AL259" s="112"/>
      <c r="BC259" s="95"/>
      <c r="BD259" s="95"/>
    </row>
    <row r="260" ht="14.25" customHeight="1">
      <c r="Q260" s="95"/>
      <c r="R260" s="95"/>
      <c r="AJ260" s="95"/>
      <c r="AK260" s="95"/>
      <c r="AL260" s="112"/>
      <c r="BC260" s="95"/>
      <c r="BD260" s="95"/>
    </row>
    <row r="261" ht="14.25" customHeight="1">
      <c r="Q261" s="95"/>
      <c r="R261" s="95"/>
      <c r="AJ261" s="95"/>
      <c r="AK261" s="95"/>
      <c r="AL261" s="112"/>
      <c r="BC261" s="95"/>
      <c r="BD261" s="95"/>
    </row>
    <row r="262" ht="14.25" customHeight="1">
      <c r="Q262" s="95"/>
      <c r="R262" s="95"/>
      <c r="AJ262" s="95"/>
      <c r="AK262" s="95"/>
      <c r="AL262" s="112"/>
      <c r="BC262" s="95"/>
      <c r="BD262" s="95"/>
    </row>
    <row r="263" ht="14.25" customHeight="1">
      <c r="Q263" s="95"/>
      <c r="R263" s="95"/>
      <c r="AJ263" s="95"/>
      <c r="AK263" s="95"/>
      <c r="AL263" s="112"/>
      <c r="BC263" s="95"/>
      <c r="BD263" s="95"/>
    </row>
    <row r="264" ht="14.25" customHeight="1">
      <c r="Q264" s="95"/>
      <c r="R264" s="95"/>
      <c r="AJ264" s="95"/>
      <c r="AK264" s="95"/>
      <c r="AL264" s="112"/>
      <c r="BC264" s="95"/>
      <c r="BD264" s="95"/>
    </row>
    <row r="265" ht="14.25" customHeight="1">
      <c r="Q265" s="95"/>
      <c r="R265" s="95"/>
      <c r="AJ265" s="95"/>
      <c r="AK265" s="95"/>
      <c r="AL265" s="112"/>
      <c r="BC265" s="95"/>
      <c r="BD265" s="95"/>
    </row>
    <row r="266" ht="14.25" customHeight="1">
      <c r="Q266" s="95"/>
      <c r="R266" s="95"/>
      <c r="AJ266" s="95"/>
      <c r="AK266" s="95"/>
      <c r="AL266" s="112"/>
      <c r="BC266" s="95"/>
      <c r="BD266" s="95"/>
    </row>
    <row r="267" ht="14.25" customHeight="1">
      <c r="Q267" s="95"/>
      <c r="R267" s="95"/>
      <c r="AJ267" s="95"/>
      <c r="AK267" s="95"/>
      <c r="AL267" s="112"/>
      <c r="BC267" s="95"/>
      <c r="BD267" s="95"/>
    </row>
    <row r="268" ht="14.25" customHeight="1">
      <c r="Q268" s="95"/>
      <c r="R268" s="95"/>
      <c r="AJ268" s="95"/>
      <c r="AK268" s="95"/>
      <c r="AL268" s="112"/>
      <c r="BC268" s="95"/>
      <c r="BD268" s="95"/>
    </row>
    <row r="269" ht="14.25" customHeight="1">
      <c r="Q269" s="95"/>
      <c r="R269" s="95"/>
      <c r="AJ269" s="95"/>
      <c r="AK269" s="95"/>
      <c r="AL269" s="112"/>
      <c r="BC269" s="95"/>
      <c r="BD269" s="95"/>
    </row>
    <row r="270" ht="14.25" customHeight="1">
      <c r="Q270" s="95"/>
      <c r="R270" s="95"/>
      <c r="AJ270" s="95"/>
      <c r="AK270" s="95"/>
      <c r="AL270" s="112"/>
      <c r="BC270" s="95"/>
      <c r="BD270" s="95"/>
    </row>
    <row r="271" ht="14.25" customHeight="1">
      <c r="Q271" s="95"/>
      <c r="R271" s="95"/>
      <c r="AJ271" s="95"/>
      <c r="AK271" s="95"/>
      <c r="AL271" s="112"/>
      <c r="BC271" s="95"/>
      <c r="BD271" s="95"/>
    </row>
    <row r="272" ht="14.25" customHeight="1">
      <c r="Q272" s="95"/>
      <c r="R272" s="95"/>
      <c r="AJ272" s="95"/>
      <c r="AK272" s="95"/>
      <c r="AL272" s="112"/>
      <c r="BC272" s="95"/>
      <c r="BD272" s="95"/>
    </row>
    <row r="273" ht="14.25" customHeight="1">
      <c r="Q273" s="95"/>
      <c r="R273" s="95"/>
      <c r="AJ273" s="95"/>
      <c r="AK273" s="95"/>
      <c r="AL273" s="112"/>
      <c r="BC273" s="95"/>
      <c r="BD273" s="95"/>
    </row>
    <row r="274" ht="14.25" customHeight="1">
      <c r="Q274" s="95"/>
      <c r="R274" s="95"/>
      <c r="AJ274" s="95"/>
      <c r="AK274" s="95"/>
      <c r="AL274" s="112"/>
      <c r="BC274" s="95"/>
      <c r="BD274" s="95"/>
    </row>
    <row r="275" ht="14.25" customHeight="1">
      <c r="Q275" s="95"/>
      <c r="R275" s="95"/>
      <c r="AJ275" s="95"/>
      <c r="AK275" s="95"/>
      <c r="AL275" s="112"/>
      <c r="BC275" s="95"/>
      <c r="BD275" s="95"/>
    </row>
    <row r="276" ht="14.25" customHeight="1">
      <c r="Q276" s="95"/>
      <c r="R276" s="95"/>
      <c r="AJ276" s="95"/>
      <c r="AK276" s="95"/>
      <c r="AL276" s="112"/>
      <c r="BC276" s="95"/>
      <c r="BD276" s="95"/>
    </row>
    <row r="277" ht="14.25" customHeight="1">
      <c r="Q277" s="95"/>
      <c r="R277" s="95"/>
      <c r="AJ277" s="95"/>
      <c r="AK277" s="95"/>
      <c r="AL277" s="112"/>
      <c r="BC277" s="95"/>
      <c r="BD277" s="95"/>
    </row>
    <row r="278" ht="14.25" customHeight="1">
      <c r="Q278" s="95"/>
      <c r="R278" s="95"/>
      <c r="AJ278" s="95"/>
      <c r="AK278" s="95"/>
      <c r="AL278" s="112"/>
      <c r="BC278" s="95"/>
      <c r="BD278" s="95"/>
    </row>
    <row r="279" ht="14.25" customHeight="1">
      <c r="Q279" s="95"/>
      <c r="R279" s="95"/>
      <c r="AJ279" s="95"/>
      <c r="AK279" s="95"/>
      <c r="AL279" s="112"/>
      <c r="BC279" s="95"/>
      <c r="BD279" s="95"/>
    </row>
    <row r="280" ht="14.25" customHeight="1">
      <c r="Q280" s="95"/>
      <c r="R280" s="95"/>
      <c r="AJ280" s="95"/>
      <c r="AK280" s="95"/>
      <c r="AL280" s="112"/>
      <c r="BC280" s="95"/>
      <c r="BD280" s="95"/>
    </row>
    <row r="281" ht="14.25" customHeight="1">
      <c r="Q281" s="95"/>
      <c r="R281" s="95"/>
      <c r="AJ281" s="95"/>
      <c r="AK281" s="95"/>
      <c r="AL281" s="112"/>
      <c r="BC281" s="95"/>
      <c r="BD281" s="95"/>
    </row>
    <row r="282" ht="14.25" customHeight="1">
      <c r="Q282" s="95"/>
      <c r="R282" s="95"/>
      <c r="AJ282" s="95"/>
      <c r="AK282" s="95"/>
      <c r="AL282" s="112"/>
      <c r="BC282" s="95"/>
      <c r="BD282" s="95"/>
    </row>
    <row r="283" ht="14.25" customHeight="1">
      <c r="Q283" s="95"/>
      <c r="R283" s="95"/>
      <c r="AJ283" s="95"/>
      <c r="AK283" s="95"/>
      <c r="AL283" s="112"/>
      <c r="BC283" s="95"/>
      <c r="BD283" s="95"/>
    </row>
    <row r="284" ht="14.25" customHeight="1">
      <c r="Q284" s="95"/>
      <c r="R284" s="95"/>
      <c r="AJ284" s="95"/>
      <c r="AK284" s="95"/>
      <c r="AL284" s="112"/>
      <c r="BC284" s="95"/>
      <c r="BD284" s="95"/>
    </row>
    <row r="285" ht="14.25" customHeight="1">
      <c r="Q285" s="95"/>
      <c r="R285" s="95"/>
      <c r="AJ285" s="95"/>
      <c r="AK285" s="95"/>
      <c r="AL285" s="112"/>
      <c r="BC285" s="95"/>
      <c r="BD285" s="95"/>
    </row>
    <row r="286" ht="14.25" customHeight="1">
      <c r="Q286" s="95"/>
      <c r="R286" s="95"/>
      <c r="AJ286" s="95"/>
      <c r="AK286" s="95"/>
      <c r="AL286" s="112"/>
      <c r="BC286" s="95"/>
      <c r="BD286" s="95"/>
    </row>
    <row r="287" ht="14.25" customHeight="1">
      <c r="Q287" s="95"/>
      <c r="R287" s="95"/>
      <c r="AJ287" s="95"/>
      <c r="AK287" s="95"/>
      <c r="AL287" s="112"/>
      <c r="BC287" s="95"/>
      <c r="BD287" s="95"/>
    </row>
    <row r="288" ht="14.25" customHeight="1">
      <c r="Q288" s="95"/>
      <c r="R288" s="95"/>
      <c r="AJ288" s="95"/>
      <c r="AK288" s="95"/>
      <c r="AL288" s="112"/>
      <c r="BC288" s="95"/>
      <c r="BD288" s="95"/>
    </row>
    <row r="289" ht="14.25" customHeight="1">
      <c r="Q289" s="95"/>
      <c r="R289" s="95"/>
      <c r="AJ289" s="95"/>
      <c r="AK289" s="95"/>
      <c r="AL289" s="112"/>
      <c r="BC289" s="95"/>
      <c r="BD289" s="95"/>
    </row>
    <row r="290" ht="14.25" customHeight="1">
      <c r="Q290" s="95"/>
      <c r="R290" s="95"/>
      <c r="AJ290" s="95"/>
      <c r="AK290" s="95"/>
      <c r="AL290" s="112"/>
      <c r="BC290" s="95"/>
      <c r="BD290" s="95"/>
    </row>
    <row r="291" ht="14.25" customHeight="1">
      <c r="Q291" s="95"/>
      <c r="R291" s="95"/>
      <c r="AJ291" s="95"/>
      <c r="AK291" s="95"/>
      <c r="AL291" s="112"/>
      <c r="BC291" s="95"/>
      <c r="BD291" s="95"/>
    </row>
    <row r="292" ht="14.25" customHeight="1">
      <c r="Q292" s="95"/>
      <c r="R292" s="95"/>
      <c r="AJ292" s="95"/>
      <c r="AK292" s="95"/>
      <c r="AL292" s="112"/>
      <c r="BC292" s="95"/>
      <c r="BD292" s="95"/>
    </row>
    <row r="293" ht="14.25" customHeight="1">
      <c r="Q293" s="95"/>
      <c r="R293" s="95"/>
      <c r="AJ293" s="95"/>
      <c r="AK293" s="95"/>
      <c r="AL293" s="112"/>
      <c r="BC293" s="95"/>
      <c r="BD293" s="95"/>
    </row>
    <row r="294" ht="14.25" customHeight="1">
      <c r="Q294" s="95"/>
      <c r="R294" s="95"/>
      <c r="AJ294" s="95"/>
      <c r="AK294" s="95"/>
      <c r="AL294" s="112"/>
      <c r="BC294" s="95"/>
      <c r="BD294" s="95"/>
    </row>
    <row r="295" ht="14.25" customHeight="1">
      <c r="Q295" s="95"/>
      <c r="R295" s="95"/>
      <c r="AJ295" s="95"/>
      <c r="AK295" s="95"/>
      <c r="AL295" s="112"/>
      <c r="BC295" s="95"/>
      <c r="BD295" s="95"/>
    </row>
    <row r="296" ht="14.25" customHeight="1">
      <c r="Q296" s="95"/>
      <c r="R296" s="95"/>
      <c r="AJ296" s="95"/>
      <c r="AK296" s="95"/>
      <c r="AL296" s="112"/>
      <c r="BC296" s="95"/>
      <c r="BD296" s="95"/>
    </row>
    <row r="297" ht="14.25" customHeight="1">
      <c r="Q297" s="95"/>
      <c r="R297" s="95"/>
      <c r="AJ297" s="95"/>
      <c r="AK297" s="95"/>
      <c r="AL297" s="112"/>
      <c r="BC297" s="95"/>
      <c r="BD297" s="95"/>
    </row>
    <row r="298" ht="14.25" customHeight="1">
      <c r="Q298" s="95"/>
      <c r="R298" s="95"/>
      <c r="AJ298" s="95"/>
      <c r="AK298" s="95"/>
      <c r="AL298" s="112"/>
      <c r="BC298" s="95"/>
      <c r="BD298" s="95"/>
    </row>
    <row r="299" ht="14.25" customHeight="1">
      <c r="Q299" s="95"/>
      <c r="R299" s="95"/>
      <c r="AJ299" s="95"/>
      <c r="AK299" s="95"/>
      <c r="AL299" s="112"/>
      <c r="BC299" s="95"/>
      <c r="BD299" s="95"/>
    </row>
    <row r="300" ht="14.25" customHeight="1">
      <c r="Q300" s="95"/>
      <c r="R300" s="95"/>
      <c r="AJ300" s="95"/>
      <c r="AK300" s="95"/>
      <c r="AL300" s="112"/>
      <c r="BC300" s="95"/>
      <c r="BD300" s="95"/>
    </row>
    <row r="301" ht="14.25" customHeight="1">
      <c r="Q301" s="95"/>
      <c r="R301" s="95"/>
      <c r="AJ301" s="95"/>
      <c r="AK301" s="95"/>
      <c r="AL301" s="112"/>
      <c r="BC301" s="95"/>
      <c r="BD301" s="95"/>
    </row>
    <row r="302" ht="14.25" customHeight="1">
      <c r="Q302" s="95"/>
      <c r="R302" s="95"/>
      <c r="AJ302" s="95"/>
      <c r="AK302" s="95"/>
      <c r="AL302" s="112"/>
      <c r="BC302" s="95"/>
      <c r="BD302" s="95"/>
    </row>
    <row r="303" ht="14.25" customHeight="1">
      <c r="Q303" s="95"/>
      <c r="R303" s="95"/>
      <c r="AJ303" s="95"/>
      <c r="AK303" s="95"/>
      <c r="AL303" s="112"/>
      <c r="BC303" s="95"/>
      <c r="BD303" s="95"/>
    </row>
    <row r="304" ht="14.25" customHeight="1">
      <c r="Q304" s="95"/>
      <c r="R304" s="95"/>
      <c r="AJ304" s="95"/>
      <c r="AK304" s="95"/>
      <c r="AL304" s="112"/>
      <c r="BC304" s="95"/>
      <c r="BD304" s="95"/>
    </row>
    <row r="305" ht="14.25" customHeight="1">
      <c r="Q305" s="95"/>
      <c r="R305" s="95"/>
      <c r="AJ305" s="95"/>
      <c r="AK305" s="95"/>
      <c r="AL305" s="112"/>
      <c r="BC305" s="95"/>
      <c r="BD305" s="95"/>
    </row>
    <row r="306" ht="14.25" customHeight="1">
      <c r="Q306" s="95"/>
      <c r="R306" s="95"/>
      <c r="AJ306" s="95"/>
      <c r="AK306" s="95"/>
      <c r="AL306" s="112"/>
      <c r="BC306" s="95"/>
      <c r="BD306" s="95"/>
    </row>
    <row r="307" ht="14.25" customHeight="1">
      <c r="Q307" s="95"/>
      <c r="R307" s="95"/>
      <c r="AJ307" s="95"/>
      <c r="AK307" s="95"/>
      <c r="AL307" s="112"/>
      <c r="BC307" s="95"/>
      <c r="BD307" s="95"/>
    </row>
    <row r="308" ht="14.25" customHeight="1">
      <c r="Q308" s="95"/>
      <c r="R308" s="95"/>
      <c r="AJ308" s="95"/>
      <c r="AK308" s="95"/>
      <c r="AL308" s="112"/>
      <c r="BC308" s="95"/>
      <c r="BD308" s="95"/>
    </row>
    <row r="309" ht="14.25" customHeight="1">
      <c r="Q309" s="95"/>
      <c r="R309" s="95"/>
      <c r="AJ309" s="95"/>
      <c r="AK309" s="95"/>
      <c r="AL309" s="112"/>
      <c r="BC309" s="95"/>
      <c r="BD309" s="95"/>
    </row>
    <row r="310" ht="14.25" customHeight="1">
      <c r="Q310" s="95"/>
      <c r="R310" s="95"/>
      <c r="AJ310" s="95"/>
      <c r="AK310" s="95"/>
      <c r="AL310" s="112"/>
      <c r="BC310" s="95"/>
      <c r="BD310" s="95"/>
    </row>
    <row r="311" ht="14.25" customHeight="1">
      <c r="Q311" s="95"/>
      <c r="R311" s="95"/>
      <c r="AJ311" s="95"/>
      <c r="AK311" s="95"/>
      <c r="AL311" s="112"/>
      <c r="BC311" s="95"/>
      <c r="BD311" s="95"/>
    </row>
    <row r="312" ht="14.25" customHeight="1">
      <c r="Q312" s="95"/>
      <c r="R312" s="95"/>
      <c r="AJ312" s="95"/>
      <c r="AK312" s="95"/>
      <c r="AL312" s="112"/>
      <c r="BC312" s="95"/>
      <c r="BD312" s="95"/>
    </row>
    <row r="313" ht="14.25" customHeight="1">
      <c r="Q313" s="95"/>
      <c r="R313" s="95"/>
      <c r="AJ313" s="95"/>
      <c r="AK313" s="95"/>
      <c r="AL313" s="112"/>
      <c r="BC313" s="95"/>
      <c r="BD313" s="95"/>
    </row>
    <row r="314" ht="14.25" customHeight="1">
      <c r="Q314" s="95"/>
      <c r="R314" s="95"/>
      <c r="AJ314" s="95"/>
      <c r="AK314" s="95"/>
      <c r="AL314" s="112"/>
      <c r="BC314" s="95"/>
      <c r="BD314" s="95"/>
    </row>
    <row r="315" ht="14.25" customHeight="1">
      <c r="Q315" s="95"/>
      <c r="R315" s="95"/>
      <c r="AJ315" s="95"/>
      <c r="AK315" s="95"/>
      <c r="AL315" s="112"/>
      <c r="BC315" s="95"/>
      <c r="BD315" s="95"/>
    </row>
    <row r="316" ht="14.25" customHeight="1">
      <c r="Q316" s="95"/>
      <c r="R316" s="95"/>
      <c r="AJ316" s="95"/>
      <c r="AK316" s="95"/>
      <c r="AL316" s="112"/>
      <c r="BC316" s="95"/>
      <c r="BD316" s="95"/>
    </row>
    <row r="317" ht="14.25" customHeight="1">
      <c r="Q317" s="95"/>
      <c r="R317" s="95"/>
      <c r="AJ317" s="95"/>
      <c r="AK317" s="95"/>
      <c r="AL317" s="112"/>
      <c r="BC317" s="95"/>
      <c r="BD317" s="95"/>
    </row>
    <row r="318" ht="14.25" customHeight="1">
      <c r="Q318" s="95"/>
      <c r="R318" s="95"/>
      <c r="AJ318" s="95"/>
      <c r="AK318" s="95"/>
      <c r="AL318" s="112"/>
      <c r="BC318" s="95"/>
      <c r="BD318" s="95"/>
    </row>
    <row r="319" ht="14.25" customHeight="1">
      <c r="Q319" s="95"/>
      <c r="R319" s="95"/>
      <c r="AJ319" s="95"/>
      <c r="AK319" s="95"/>
      <c r="AL319" s="112"/>
      <c r="BC319" s="95"/>
      <c r="BD319" s="95"/>
    </row>
    <row r="320" ht="14.25" customHeight="1">
      <c r="Q320" s="95"/>
      <c r="R320" s="95"/>
      <c r="AJ320" s="95"/>
      <c r="AK320" s="95"/>
      <c r="AL320" s="112"/>
      <c r="BC320" s="95"/>
      <c r="BD320" s="95"/>
    </row>
    <row r="321" ht="14.25" customHeight="1">
      <c r="Q321" s="95"/>
      <c r="R321" s="95"/>
      <c r="AJ321" s="95"/>
      <c r="AK321" s="95"/>
      <c r="AL321" s="112"/>
      <c r="BC321" s="95"/>
      <c r="BD321" s="95"/>
    </row>
    <row r="322" ht="14.25" customHeight="1">
      <c r="Q322" s="95"/>
      <c r="R322" s="95"/>
      <c r="AJ322" s="95"/>
      <c r="AK322" s="95"/>
      <c r="AL322" s="112"/>
      <c r="BC322" s="95"/>
      <c r="BD322" s="95"/>
    </row>
    <row r="323" ht="14.25" customHeight="1">
      <c r="Q323" s="95"/>
      <c r="R323" s="95"/>
      <c r="AJ323" s="95"/>
      <c r="AK323" s="95"/>
      <c r="AL323" s="112"/>
      <c r="BC323" s="95"/>
      <c r="BD323" s="95"/>
    </row>
    <row r="324" ht="14.25" customHeight="1">
      <c r="Q324" s="95"/>
      <c r="R324" s="95"/>
      <c r="AJ324" s="95"/>
      <c r="AK324" s="95"/>
      <c r="AL324" s="112"/>
      <c r="BC324" s="95"/>
      <c r="BD324" s="95"/>
    </row>
    <row r="325" ht="14.25" customHeight="1">
      <c r="Q325" s="95"/>
      <c r="R325" s="95"/>
      <c r="AJ325" s="95"/>
      <c r="AK325" s="95"/>
      <c r="AL325" s="112"/>
      <c r="BC325" s="95"/>
      <c r="BD325" s="95"/>
    </row>
    <row r="326" ht="14.25" customHeight="1">
      <c r="Q326" s="95"/>
      <c r="R326" s="95"/>
      <c r="AJ326" s="95"/>
      <c r="AK326" s="95"/>
      <c r="AL326" s="112"/>
      <c r="BC326" s="95"/>
      <c r="BD326" s="95"/>
    </row>
    <row r="327" ht="14.25" customHeight="1">
      <c r="Q327" s="95"/>
      <c r="R327" s="95"/>
      <c r="AJ327" s="95"/>
      <c r="AK327" s="95"/>
      <c r="AL327" s="112"/>
      <c r="BC327" s="95"/>
      <c r="BD327" s="95"/>
    </row>
    <row r="328" ht="14.25" customHeight="1">
      <c r="Q328" s="95"/>
      <c r="R328" s="95"/>
      <c r="AJ328" s="95"/>
      <c r="AK328" s="95"/>
      <c r="AL328" s="112"/>
      <c r="BC328" s="95"/>
      <c r="BD328" s="95"/>
    </row>
    <row r="329" ht="14.25" customHeight="1">
      <c r="Q329" s="95"/>
      <c r="R329" s="95"/>
      <c r="AJ329" s="95"/>
      <c r="AK329" s="95"/>
      <c r="AL329" s="112"/>
      <c r="BC329" s="95"/>
      <c r="BD329" s="95"/>
    </row>
    <row r="330" ht="14.25" customHeight="1">
      <c r="Q330" s="95"/>
      <c r="R330" s="95"/>
      <c r="AJ330" s="95"/>
      <c r="AK330" s="95"/>
      <c r="AL330" s="112"/>
      <c r="BC330" s="95"/>
      <c r="BD330" s="95"/>
    </row>
    <row r="331" ht="14.25" customHeight="1">
      <c r="Q331" s="95"/>
      <c r="R331" s="95"/>
      <c r="AJ331" s="95"/>
      <c r="AK331" s="95"/>
      <c r="AL331" s="112"/>
      <c r="BC331" s="95"/>
      <c r="BD331" s="95"/>
    </row>
    <row r="332" ht="14.25" customHeight="1">
      <c r="Q332" s="95"/>
      <c r="R332" s="95"/>
      <c r="AJ332" s="95"/>
      <c r="AK332" s="95"/>
      <c r="AL332" s="112"/>
      <c r="BC332" s="95"/>
      <c r="BD332" s="95"/>
    </row>
    <row r="333" ht="14.25" customHeight="1">
      <c r="Q333" s="95"/>
      <c r="R333" s="95"/>
      <c r="AJ333" s="95"/>
      <c r="AK333" s="95"/>
      <c r="AL333" s="112"/>
      <c r="BC333" s="95"/>
      <c r="BD333" s="95"/>
    </row>
    <row r="334" ht="14.25" customHeight="1">
      <c r="Q334" s="95"/>
      <c r="R334" s="95"/>
      <c r="AJ334" s="95"/>
      <c r="AK334" s="95"/>
      <c r="AL334" s="112"/>
      <c r="BC334" s="95"/>
      <c r="BD334" s="95"/>
    </row>
    <row r="335" ht="14.25" customHeight="1">
      <c r="Q335" s="95"/>
      <c r="R335" s="95"/>
      <c r="AJ335" s="95"/>
      <c r="AK335" s="95"/>
      <c r="AL335" s="112"/>
      <c r="BC335" s="95"/>
      <c r="BD335" s="95"/>
    </row>
    <row r="336" ht="14.25" customHeight="1">
      <c r="Q336" s="95"/>
      <c r="R336" s="95"/>
      <c r="AJ336" s="95"/>
      <c r="AK336" s="95"/>
      <c r="AL336" s="112"/>
      <c r="BC336" s="95"/>
      <c r="BD336" s="95"/>
    </row>
    <row r="337" ht="14.25" customHeight="1">
      <c r="Q337" s="95"/>
      <c r="R337" s="95"/>
      <c r="AJ337" s="95"/>
      <c r="AK337" s="95"/>
      <c r="AL337" s="112"/>
      <c r="BC337" s="95"/>
      <c r="BD337" s="95"/>
    </row>
    <row r="338" ht="14.25" customHeight="1">
      <c r="Q338" s="95"/>
      <c r="R338" s="95"/>
      <c r="AJ338" s="95"/>
      <c r="AK338" s="95"/>
      <c r="AL338" s="112"/>
      <c r="BC338" s="95"/>
      <c r="BD338" s="95"/>
    </row>
    <row r="339" ht="14.25" customHeight="1">
      <c r="Q339" s="95"/>
      <c r="R339" s="95"/>
      <c r="AJ339" s="95"/>
      <c r="AK339" s="95"/>
      <c r="AL339" s="112"/>
      <c r="BC339" s="95"/>
      <c r="BD339" s="95"/>
    </row>
    <row r="340" ht="14.25" customHeight="1">
      <c r="Q340" s="95"/>
      <c r="R340" s="95"/>
      <c r="AJ340" s="95"/>
      <c r="AK340" s="95"/>
      <c r="AL340" s="112"/>
      <c r="BC340" s="95"/>
      <c r="BD340" s="95"/>
    </row>
    <row r="341" ht="14.25" customHeight="1">
      <c r="Q341" s="95"/>
      <c r="R341" s="95"/>
      <c r="AJ341" s="95"/>
      <c r="AK341" s="95"/>
      <c r="AL341" s="112"/>
      <c r="BC341" s="95"/>
      <c r="BD341" s="95"/>
    </row>
    <row r="342" ht="14.25" customHeight="1">
      <c r="Q342" s="95"/>
      <c r="R342" s="95"/>
      <c r="AJ342" s="95"/>
      <c r="AK342" s="95"/>
      <c r="AL342" s="112"/>
      <c r="BC342" s="95"/>
      <c r="BD342" s="95"/>
    </row>
    <row r="343" ht="14.25" customHeight="1">
      <c r="Q343" s="95"/>
      <c r="R343" s="95"/>
      <c r="AJ343" s="95"/>
      <c r="AK343" s="95"/>
      <c r="AL343" s="112"/>
      <c r="BC343" s="95"/>
      <c r="BD343" s="95"/>
    </row>
    <row r="344" ht="14.25" customHeight="1">
      <c r="Q344" s="95"/>
      <c r="R344" s="95"/>
      <c r="AJ344" s="95"/>
      <c r="AK344" s="95"/>
      <c r="AL344" s="112"/>
      <c r="BC344" s="95"/>
      <c r="BD344" s="95"/>
    </row>
    <row r="345" ht="14.25" customHeight="1">
      <c r="Q345" s="95"/>
      <c r="R345" s="95"/>
      <c r="AJ345" s="95"/>
      <c r="AK345" s="95"/>
      <c r="AL345" s="112"/>
      <c r="BC345" s="95"/>
      <c r="BD345" s="95"/>
    </row>
    <row r="346" ht="14.25" customHeight="1">
      <c r="Q346" s="95"/>
      <c r="R346" s="95"/>
      <c r="AJ346" s="95"/>
      <c r="AK346" s="95"/>
      <c r="AL346" s="112"/>
      <c r="BC346" s="95"/>
      <c r="BD346" s="95"/>
    </row>
    <row r="347" ht="14.25" customHeight="1">
      <c r="Q347" s="95"/>
      <c r="R347" s="95"/>
      <c r="AJ347" s="95"/>
      <c r="AK347" s="95"/>
      <c r="AL347" s="112"/>
      <c r="BC347" s="95"/>
      <c r="BD347" s="95"/>
    </row>
    <row r="348" ht="14.25" customHeight="1">
      <c r="Q348" s="95"/>
      <c r="R348" s="95"/>
      <c r="AJ348" s="95"/>
      <c r="AK348" s="95"/>
      <c r="AL348" s="112"/>
      <c r="BC348" s="95"/>
      <c r="BD348" s="95"/>
    </row>
    <row r="349" ht="14.25" customHeight="1">
      <c r="Q349" s="95"/>
      <c r="R349" s="95"/>
      <c r="AJ349" s="95"/>
      <c r="AK349" s="95"/>
      <c r="AL349" s="112"/>
      <c r="BC349" s="95"/>
      <c r="BD349" s="95"/>
    </row>
    <row r="350" ht="14.25" customHeight="1">
      <c r="Q350" s="95"/>
      <c r="R350" s="95"/>
      <c r="AJ350" s="95"/>
      <c r="AK350" s="95"/>
      <c r="AL350" s="112"/>
      <c r="BC350" s="95"/>
      <c r="BD350" s="95"/>
    </row>
    <row r="351" ht="14.25" customHeight="1">
      <c r="Q351" s="95"/>
      <c r="R351" s="95"/>
      <c r="AJ351" s="95"/>
      <c r="AK351" s="95"/>
      <c r="AL351" s="112"/>
      <c r="BC351" s="95"/>
      <c r="BD351" s="95"/>
    </row>
    <row r="352" ht="14.25" customHeight="1">
      <c r="Q352" s="95"/>
      <c r="R352" s="95"/>
      <c r="AJ352" s="95"/>
      <c r="AK352" s="95"/>
      <c r="AL352" s="112"/>
      <c r="BC352" s="95"/>
      <c r="BD352" s="95"/>
    </row>
    <row r="353" ht="14.25" customHeight="1">
      <c r="Q353" s="95"/>
      <c r="R353" s="95"/>
      <c r="AJ353" s="95"/>
      <c r="AK353" s="95"/>
      <c r="AL353" s="112"/>
      <c r="BC353" s="95"/>
      <c r="BD353" s="95"/>
    </row>
    <row r="354" ht="14.25" customHeight="1">
      <c r="Q354" s="95"/>
      <c r="R354" s="95"/>
      <c r="AJ354" s="95"/>
      <c r="AK354" s="95"/>
      <c r="AL354" s="112"/>
      <c r="BC354" s="95"/>
      <c r="BD354" s="95"/>
    </row>
    <row r="355" ht="14.25" customHeight="1">
      <c r="Q355" s="95"/>
      <c r="R355" s="95"/>
      <c r="AJ355" s="95"/>
      <c r="AK355" s="95"/>
      <c r="AL355" s="112"/>
      <c r="BC355" s="95"/>
      <c r="BD355" s="95"/>
    </row>
    <row r="356" ht="14.25" customHeight="1">
      <c r="Q356" s="95"/>
      <c r="R356" s="95"/>
      <c r="AJ356" s="95"/>
      <c r="AK356" s="95"/>
      <c r="AL356" s="112"/>
      <c r="BC356" s="95"/>
      <c r="BD356" s="95"/>
    </row>
    <row r="357" ht="14.25" customHeight="1">
      <c r="Q357" s="95"/>
      <c r="R357" s="95"/>
      <c r="AJ357" s="95"/>
      <c r="AK357" s="95"/>
      <c r="AL357" s="112"/>
      <c r="BC357" s="95"/>
      <c r="BD357" s="95"/>
    </row>
    <row r="358" ht="14.25" customHeight="1">
      <c r="Q358" s="95"/>
      <c r="R358" s="95"/>
      <c r="AJ358" s="95"/>
      <c r="AK358" s="95"/>
      <c r="AL358" s="112"/>
      <c r="BC358" s="95"/>
      <c r="BD358" s="95"/>
    </row>
    <row r="359" ht="14.25" customHeight="1">
      <c r="Q359" s="95"/>
      <c r="R359" s="95"/>
      <c r="AJ359" s="95"/>
      <c r="AK359" s="95"/>
      <c r="AL359" s="112"/>
      <c r="BC359" s="95"/>
      <c r="BD359" s="95"/>
    </row>
    <row r="360" ht="14.25" customHeight="1">
      <c r="Q360" s="95"/>
      <c r="R360" s="95"/>
      <c r="AJ360" s="95"/>
      <c r="AK360" s="95"/>
      <c r="AL360" s="112"/>
      <c r="BC360" s="95"/>
      <c r="BD360" s="95"/>
    </row>
    <row r="361" ht="14.25" customHeight="1">
      <c r="Q361" s="95"/>
      <c r="R361" s="95"/>
      <c r="AJ361" s="95"/>
      <c r="AK361" s="95"/>
      <c r="AL361" s="112"/>
      <c r="BC361" s="95"/>
      <c r="BD361" s="95"/>
    </row>
    <row r="362" ht="14.25" customHeight="1">
      <c r="Q362" s="95"/>
      <c r="R362" s="95"/>
      <c r="AJ362" s="95"/>
      <c r="AK362" s="95"/>
      <c r="AL362" s="112"/>
      <c r="BC362" s="95"/>
      <c r="BD362" s="95"/>
    </row>
    <row r="363" ht="14.25" customHeight="1">
      <c r="Q363" s="95"/>
      <c r="R363" s="95"/>
      <c r="AJ363" s="95"/>
      <c r="AK363" s="95"/>
      <c r="AL363" s="112"/>
      <c r="BC363" s="95"/>
      <c r="BD363" s="95"/>
    </row>
    <row r="364" ht="14.25" customHeight="1">
      <c r="Q364" s="95"/>
      <c r="R364" s="95"/>
      <c r="AJ364" s="95"/>
      <c r="AK364" s="95"/>
      <c r="AL364" s="112"/>
      <c r="BC364" s="95"/>
      <c r="BD364" s="95"/>
    </row>
    <row r="365" ht="14.25" customHeight="1">
      <c r="Q365" s="95"/>
      <c r="R365" s="95"/>
      <c r="AJ365" s="95"/>
      <c r="AK365" s="95"/>
      <c r="AL365" s="112"/>
      <c r="BC365" s="95"/>
      <c r="BD365" s="95"/>
    </row>
    <row r="366" ht="14.25" customHeight="1">
      <c r="Q366" s="95"/>
      <c r="R366" s="95"/>
      <c r="AJ366" s="95"/>
      <c r="AK366" s="95"/>
      <c r="AL366" s="112"/>
      <c r="BC366" s="95"/>
      <c r="BD366" s="95"/>
    </row>
    <row r="367" ht="14.25" customHeight="1">
      <c r="Q367" s="95"/>
      <c r="R367" s="95"/>
      <c r="AJ367" s="95"/>
      <c r="AK367" s="95"/>
      <c r="AL367" s="112"/>
      <c r="BC367" s="95"/>
      <c r="BD367" s="95"/>
    </row>
    <row r="368" ht="14.25" customHeight="1">
      <c r="Q368" s="95"/>
      <c r="R368" s="95"/>
      <c r="AJ368" s="95"/>
      <c r="AK368" s="95"/>
      <c r="AL368" s="112"/>
      <c r="BC368" s="95"/>
      <c r="BD368" s="95"/>
    </row>
    <row r="369" ht="14.25" customHeight="1">
      <c r="Q369" s="95"/>
      <c r="R369" s="95"/>
      <c r="AJ369" s="95"/>
      <c r="AK369" s="95"/>
      <c r="AL369" s="112"/>
      <c r="BC369" s="95"/>
      <c r="BD369" s="95"/>
    </row>
    <row r="370" ht="14.25" customHeight="1">
      <c r="Q370" s="95"/>
      <c r="R370" s="95"/>
      <c r="AJ370" s="95"/>
      <c r="AK370" s="95"/>
      <c r="AL370" s="112"/>
      <c r="BC370" s="95"/>
      <c r="BD370" s="95"/>
    </row>
    <row r="371" ht="14.25" customHeight="1">
      <c r="Q371" s="95"/>
      <c r="R371" s="95"/>
      <c r="AJ371" s="95"/>
      <c r="AK371" s="95"/>
      <c r="AL371" s="112"/>
      <c r="BC371" s="95"/>
      <c r="BD371" s="95"/>
    </row>
    <row r="372" ht="14.25" customHeight="1">
      <c r="Q372" s="95"/>
      <c r="R372" s="95"/>
      <c r="AJ372" s="95"/>
      <c r="AK372" s="95"/>
      <c r="AL372" s="112"/>
      <c r="BC372" s="95"/>
      <c r="BD372" s="95"/>
    </row>
    <row r="373" ht="14.25" customHeight="1">
      <c r="Q373" s="95"/>
      <c r="R373" s="95"/>
      <c r="AJ373" s="95"/>
      <c r="AK373" s="95"/>
      <c r="AL373" s="112"/>
      <c r="BC373" s="95"/>
      <c r="BD373" s="95"/>
    </row>
    <row r="374" ht="14.25" customHeight="1">
      <c r="Q374" s="95"/>
      <c r="R374" s="95"/>
      <c r="AJ374" s="95"/>
      <c r="AK374" s="95"/>
      <c r="AL374" s="112"/>
      <c r="BC374" s="95"/>
      <c r="BD374" s="95"/>
    </row>
    <row r="375" ht="14.25" customHeight="1">
      <c r="Q375" s="95"/>
      <c r="R375" s="95"/>
      <c r="AJ375" s="95"/>
      <c r="AK375" s="95"/>
      <c r="AL375" s="112"/>
      <c r="BC375" s="95"/>
      <c r="BD375" s="95"/>
    </row>
    <row r="376" ht="14.25" customHeight="1">
      <c r="Q376" s="95"/>
      <c r="R376" s="95"/>
      <c r="AJ376" s="95"/>
      <c r="AK376" s="95"/>
      <c r="AL376" s="112"/>
      <c r="BC376" s="95"/>
      <c r="BD376" s="95"/>
    </row>
    <row r="377" ht="14.25" customHeight="1">
      <c r="Q377" s="95"/>
      <c r="R377" s="95"/>
      <c r="AJ377" s="95"/>
      <c r="AK377" s="95"/>
      <c r="AL377" s="112"/>
      <c r="BC377" s="95"/>
      <c r="BD377" s="95"/>
    </row>
    <row r="378" ht="14.25" customHeight="1">
      <c r="Q378" s="95"/>
      <c r="R378" s="95"/>
      <c r="AJ378" s="95"/>
      <c r="AK378" s="95"/>
      <c r="AL378" s="112"/>
      <c r="BC378" s="95"/>
      <c r="BD378" s="95"/>
    </row>
    <row r="379" ht="14.25" customHeight="1">
      <c r="Q379" s="95"/>
      <c r="R379" s="95"/>
      <c r="AJ379" s="95"/>
      <c r="AK379" s="95"/>
      <c r="AL379" s="112"/>
      <c r="BC379" s="95"/>
      <c r="BD379" s="95"/>
    </row>
    <row r="380" ht="14.25" customHeight="1">
      <c r="Q380" s="95"/>
      <c r="R380" s="95"/>
      <c r="AJ380" s="95"/>
      <c r="AK380" s="95"/>
      <c r="AL380" s="112"/>
      <c r="BC380" s="95"/>
      <c r="BD380" s="95"/>
    </row>
    <row r="381" ht="14.25" customHeight="1">
      <c r="Q381" s="95"/>
      <c r="R381" s="95"/>
      <c r="AJ381" s="95"/>
      <c r="AK381" s="95"/>
      <c r="AL381" s="112"/>
      <c r="BC381" s="95"/>
      <c r="BD381" s="95"/>
    </row>
    <row r="382" ht="14.25" customHeight="1">
      <c r="Q382" s="95"/>
      <c r="R382" s="95"/>
      <c r="AJ382" s="95"/>
      <c r="AK382" s="95"/>
      <c r="AL382" s="112"/>
      <c r="BC382" s="95"/>
      <c r="BD382" s="95"/>
    </row>
    <row r="383" ht="14.25" customHeight="1">
      <c r="Q383" s="95"/>
      <c r="R383" s="95"/>
      <c r="AJ383" s="95"/>
      <c r="AK383" s="95"/>
      <c r="AL383" s="112"/>
      <c r="BC383" s="95"/>
      <c r="BD383" s="95"/>
    </row>
    <row r="384" ht="14.25" customHeight="1">
      <c r="Q384" s="95"/>
      <c r="R384" s="95"/>
      <c r="AJ384" s="95"/>
      <c r="AK384" s="95"/>
      <c r="AL384" s="112"/>
      <c r="BC384" s="95"/>
      <c r="BD384" s="95"/>
    </row>
    <row r="385" ht="14.25" customHeight="1">
      <c r="Q385" s="95"/>
      <c r="R385" s="95"/>
      <c r="AJ385" s="95"/>
      <c r="AK385" s="95"/>
      <c r="AL385" s="112"/>
      <c r="BC385" s="95"/>
      <c r="BD385" s="95"/>
    </row>
    <row r="386" ht="14.25" customHeight="1">
      <c r="Q386" s="95"/>
      <c r="R386" s="95"/>
      <c r="AJ386" s="95"/>
      <c r="AK386" s="95"/>
      <c r="AL386" s="112"/>
      <c r="BC386" s="95"/>
      <c r="BD386" s="95"/>
    </row>
    <row r="387" ht="14.25" customHeight="1">
      <c r="Q387" s="95"/>
      <c r="R387" s="95"/>
      <c r="AJ387" s="95"/>
      <c r="AK387" s="95"/>
      <c r="AL387" s="112"/>
      <c r="BC387" s="95"/>
      <c r="BD387" s="95"/>
    </row>
    <row r="388" ht="14.25" customHeight="1">
      <c r="Q388" s="95"/>
      <c r="R388" s="95"/>
      <c r="AJ388" s="95"/>
      <c r="AK388" s="95"/>
      <c r="AL388" s="112"/>
      <c r="BC388" s="95"/>
      <c r="BD388" s="95"/>
    </row>
    <row r="389" ht="14.25" customHeight="1">
      <c r="Q389" s="95"/>
      <c r="R389" s="95"/>
      <c r="AJ389" s="95"/>
      <c r="AK389" s="95"/>
      <c r="AL389" s="112"/>
      <c r="BC389" s="95"/>
      <c r="BD389" s="95"/>
    </row>
    <row r="390" ht="14.25" customHeight="1">
      <c r="Q390" s="95"/>
      <c r="R390" s="95"/>
      <c r="AJ390" s="95"/>
      <c r="AK390" s="95"/>
      <c r="AL390" s="112"/>
      <c r="BC390" s="95"/>
      <c r="BD390" s="95"/>
    </row>
    <row r="391" ht="14.25" customHeight="1">
      <c r="Q391" s="95"/>
      <c r="R391" s="95"/>
      <c r="AJ391" s="95"/>
      <c r="AK391" s="95"/>
      <c r="AL391" s="112"/>
      <c r="BC391" s="95"/>
      <c r="BD391" s="95"/>
    </row>
    <row r="392" ht="14.25" customHeight="1">
      <c r="Q392" s="95"/>
      <c r="R392" s="95"/>
      <c r="AJ392" s="95"/>
      <c r="AK392" s="95"/>
      <c r="AL392" s="112"/>
      <c r="BC392" s="95"/>
      <c r="BD392" s="95"/>
    </row>
    <row r="393" ht="14.25" customHeight="1">
      <c r="Q393" s="95"/>
      <c r="R393" s="95"/>
      <c r="AJ393" s="95"/>
      <c r="AK393" s="95"/>
      <c r="AL393" s="112"/>
      <c r="BC393" s="95"/>
      <c r="BD393" s="95"/>
    </row>
    <row r="394" ht="14.25" customHeight="1">
      <c r="Q394" s="95"/>
      <c r="R394" s="95"/>
      <c r="AJ394" s="95"/>
      <c r="AK394" s="95"/>
      <c r="AL394" s="112"/>
      <c r="BC394" s="95"/>
      <c r="BD394" s="95"/>
    </row>
    <row r="395" ht="14.25" customHeight="1">
      <c r="Q395" s="95"/>
      <c r="R395" s="95"/>
      <c r="AJ395" s="95"/>
      <c r="AK395" s="95"/>
      <c r="AL395" s="112"/>
      <c r="BC395" s="95"/>
      <c r="BD395" s="95"/>
    </row>
    <row r="396" ht="14.25" customHeight="1">
      <c r="Q396" s="95"/>
      <c r="R396" s="95"/>
      <c r="AJ396" s="95"/>
      <c r="AK396" s="95"/>
      <c r="AL396" s="112"/>
      <c r="BC396" s="95"/>
      <c r="BD396" s="95"/>
    </row>
    <row r="397" ht="14.25" customHeight="1">
      <c r="Q397" s="95"/>
      <c r="R397" s="95"/>
      <c r="AJ397" s="95"/>
      <c r="AK397" s="95"/>
      <c r="AL397" s="112"/>
      <c r="BC397" s="95"/>
      <c r="BD397" s="95"/>
    </row>
    <row r="398" ht="14.25" customHeight="1">
      <c r="Q398" s="95"/>
      <c r="R398" s="95"/>
      <c r="AJ398" s="95"/>
      <c r="AK398" s="95"/>
      <c r="AL398" s="112"/>
      <c r="BC398" s="95"/>
      <c r="BD398" s="95"/>
    </row>
    <row r="399" ht="14.25" customHeight="1">
      <c r="Q399" s="95"/>
      <c r="R399" s="95"/>
      <c r="AJ399" s="95"/>
      <c r="AK399" s="95"/>
      <c r="AL399" s="112"/>
      <c r="BC399" s="95"/>
      <c r="BD399" s="95"/>
    </row>
    <row r="400" ht="14.25" customHeight="1">
      <c r="Q400" s="95"/>
      <c r="R400" s="95"/>
      <c r="AJ400" s="95"/>
      <c r="AK400" s="95"/>
      <c r="AL400" s="112"/>
      <c r="BC400" s="95"/>
      <c r="BD400" s="95"/>
    </row>
    <row r="401" ht="14.25" customHeight="1">
      <c r="Q401" s="95"/>
      <c r="R401" s="95"/>
      <c r="AJ401" s="95"/>
      <c r="AK401" s="95"/>
      <c r="AL401" s="112"/>
      <c r="BC401" s="95"/>
      <c r="BD401" s="95"/>
    </row>
    <row r="402" ht="14.25" customHeight="1">
      <c r="Q402" s="95"/>
      <c r="R402" s="95"/>
      <c r="AJ402" s="95"/>
      <c r="AK402" s="95"/>
      <c r="AL402" s="112"/>
      <c r="BC402" s="95"/>
      <c r="BD402" s="95"/>
    </row>
    <row r="403" ht="14.25" customHeight="1">
      <c r="Q403" s="95"/>
      <c r="R403" s="95"/>
      <c r="AJ403" s="95"/>
      <c r="AK403" s="95"/>
      <c r="AL403" s="112"/>
      <c r="BC403" s="95"/>
      <c r="BD403" s="95"/>
    </row>
    <row r="404" ht="14.25" customHeight="1">
      <c r="Q404" s="95"/>
      <c r="R404" s="95"/>
      <c r="AJ404" s="95"/>
      <c r="AK404" s="95"/>
      <c r="AL404" s="112"/>
      <c r="BC404" s="95"/>
      <c r="BD404" s="95"/>
    </row>
    <row r="405" ht="14.25" customHeight="1">
      <c r="Q405" s="95"/>
      <c r="R405" s="95"/>
      <c r="AJ405" s="95"/>
      <c r="AK405" s="95"/>
      <c r="AL405" s="112"/>
      <c r="BC405" s="95"/>
      <c r="BD405" s="95"/>
    </row>
    <row r="406" ht="14.25" customHeight="1">
      <c r="Q406" s="95"/>
      <c r="R406" s="95"/>
      <c r="AJ406" s="95"/>
      <c r="AK406" s="95"/>
      <c r="AL406" s="112"/>
      <c r="BC406" s="95"/>
      <c r="BD406" s="95"/>
    </row>
    <row r="407" ht="14.25" customHeight="1">
      <c r="Q407" s="95"/>
      <c r="R407" s="95"/>
      <c r="AJ407" s="95"/>
      <c r="AK407" s="95"/>
      <c r="AL407" s="112"/>
      <c r="BC407" s="95"/>
      <c r="BD407" s="95"/>
    </row>
    <row r="408" ht="14.25" customHeight="1">
      <c r="Q408" s="95"/>
      <c r="R408" s="95"/>
      <c r="AJ408" s="95"/>
      <c r="AK408" s="95"/>
      <c r="AL408" s="112"/>
      <c r="BC408" s="95"/>
      <c r="BD408" s="95"/>
    </row>
    <row r="409" ht="14.25" customHeight="1">
      <c r="Q409" s="95"/>
      <c r="R409" s="95"/>
      <c r="AJ409" s="95"/>
      <c r="AK409" s="95"/>
      <c r="AL409" s="112"/>
      <c r="BC409" s="95"/>
      <c r="BD409" s="95"/>
    </row>
    <row r="410" ht="14.25" customHeight="1">
      <c r="Q410" s="95"/>
      <c r="R410" s="95"/>
      <c r="AJ410" s="95"/>
      <c r="AK410" s="95"/>
      <c r="AL410" s="112"/>
      <c r="BC410" s="95"/>
      <c r="BD410" s="95"/>
    </row>
    <row r="411" ht="14.25" customHeight="1">
      <c r="Q411" s="95"/>
      <c r="R411" s="95"/>
      <c r="AJ411" s="95"/>
      <c r="AK411" s="95"/>
      <c r="AL411" s="112"/>
      <c r="BC411" s="95"/>
      <c r="BD411" s="95"/>
    </row>
    <row r="412" ht="14.25" customHeight="1">
      <c r="Q412" s="95"/>
      <c r="R412" s="95"/>
      <c r="AJ412" s="95"/>
      <c r="AK412" s="95"/>
      <c r="AL412" s="112"/>
      <c r="BC412" s="95"/>
      <c r="BD412" s="95"/>
    </row>
    <row r="413" ht="14.25" customHeight="1">
      <c r="Q413" s="95"/>
      <c r="R413" s="95"/>
      <c r="AJ413" s="95"/>
      <c r="AK413" s="95"/>
      <c r="AL413" s="112"/>
      <c r="BC413" s="95"/>
      <c r="BD413" s="95"/>
    </row>
    <row r="414" ht="14.25" customHeight="1">
      <c r="Q414" s="95"/>
      <c r="R414" s="95"/>
      <c r="AJ414" s="95"/>
      <c r="AK414" s="95"/>
      <c r="AL414" s="112"/>
      <c r="BC414" s="95"/>
      <c r="BD414" s="95"/>
    </row>
    <row r="415" ht="14.25" customHeight="1">
      <c r="Q415" s="95"/>
      <c r="R415" s="95"/>
      <c r="AJ415" s="95"/>
      <c r="AK415" s="95"/>
      <c r="AL415" s="112"/>
      <c r="BC415" s="95"/>
      <c r="BD415" s="95"/>
    </row>
    <row r="416" ht="14.25" customHeight="1">
      <c r="Q416" s="95"/>
      <c r="R416" s="95"/>
      <c r="AJ416" s="95"/>
      <c r="AK416" s="95"/>
      <c r="AL416" s="112"/>
      <c r="BC416" s="95"/>
      <c r="BD416" s="95"/>
    </row>
    <row r="417" ht="14.25" customHeight="1">
      <c r="Q417" s="95"/>
      <c r="R417" s="95"/>
      <c r="AJ417" s="95"/>
      <c r="AK417" s="95"/>
      <c r="AL417" s="112"/>
      <c r="BC417" s="95"/>
      <c r="BD417" s="95"/>
    </row>
    <row r="418" ht="14.25" customHeight="1">
      <c r="Q418" s="95"/>
      <c r="R418" s="95"/>
      <c r="AJ418" s="95"/>
      <c r="AK418" s="95"/>
      <c r="AL418" s="112"/>
      <c r="BC418" s="95"/>
      <c r="BD418" s="95"/>
    </row>
    <row r="419" ht="14.25" customHeight="1">
      <c r="Q419" s="95"/>
      <c r="R419" s="95"/>
      <c r="AJ419" s="95"/>
      <c r="AK419" s="95"/>
      <c r="AL419" s="112"/>
      <c r="BC419" s="95"/>
      <c r="BD419" s="95"/>
    </row>
    <row r="420" ht="14.25" customHeight="1">
      <c r="Q420" s="95"/>
      <c r="R420" s="95"/>
      <c r="AJ420" s="95"/>
      <c r="AK420" s="95"/>
      <c r="AL420" s="112"/>
      <c r="BC420" s="95"/>
      <c r="BD420" s="95"/>
    </row>
    <row r="421" ht="14.25" customHeight="1">
      <c r="Q421" s="95"/>
      <c r="R421" s="95"/>
      <c r="AJ421" s="95"/>
      <c r="AK421" s="95"/>
      <c r="AL421" s="112"/>
      <c r="BC421" s="95"/>
      <c r="BD421" s="95"/>
    </row>
    <row r="422" ht="14.25" customHeight="1">
      <c r="Q422" s="95"/>
      <c r="R422" s="95"/>
      <c r="AJ422" s="95"/>
      <c r="AK422" s="95"/>
      <c r="AL422" s="112"/>
      <c r="BC422" s="95"/>
      <c r="BD422" s="95"/>
    </row>
    <row r="423" ht="14.25" customHeight="1">
      <c r="Q423" s="95"/>
      <c r="R423" s="95"/>
      <c r="AJ423" s="95"/>
      <c r="AK423" s="95"/>
      <c r="AL423" s="112"/>
      <c r="BC423" s="95"/>
      <c r="BD423" s="95"/>
    </row>
    <row r="424" ht="14.25" customHeight="1">
      <c r="Q424" s="95"/>
      <c r="R424" s="95"/>
      <c r="AJ424" s="95"/>
      <c r="AK424" s="95"/>
      <c r="AL424" s="112"/>
      <c r="BC424" s="95"/>
      <c r="BD424" s="95"/>
    </row>
    <row r="425" ht="14.25" customHeight="1">
      <c r="Q425" s="95"/>
      <c r="R425" s="95"/>
      <c r="AJ425" s="95"/>
      <c r="AK425" s="95"/>
      <c r="AL425" s="112"/>
      <c r="BC425" s="95"/>
      <c r="BD425" s="95"/>
    </row>
    <row r="426" ht="14.25" customHeight="1">
      <c r="Q426" s="95"/>
      <c r="R426" s="95"/>
      <c r="AJ426" s="95"/>
      <c r="AK426" s="95"/>
      <c r="AL426" s="112"/>
      <c r="BC426" s="95"/>
      <c r="BD426" s="95"/>
    </row>
    <row r="427" ht="14.25" customHeight="1">
      <c r="Q427" s="95"/>
      <c r="R427" s="95"/>
      <c r="AJ427" s="95"/>
      <c r="AK427" s="95"/>
      <c r="AL427" s="112"/>
      <c r="BC427" s="95"/>
      <c r="BD427" s="95"/>
    </row>
    <row r="428" ht="14.25" customHeight="1">
      <c r="Q428" s="95"/>
      <c r="R428" s="95"/>
      <c r="AJ428" s="95"/>
      <c r="AK428" s="95"/>
      <c r="AL428" s="112"/>
      <c r="BC428" s="95"/>
      <c r="BD428" s="95"/>
    </row>
    <row r="429" ht="14.25" customHeight="1">
      <c r="Q429" s="95"/>
      <c r="R429" s="95"/>
      <c r="AJ429" s="95"/>
      <c r="AK429" s="95"/>
      <c r="AL429" s="112"/>
      <c r="BC429" s="95"/>
      <c r="BD429" s="95"/>
    </row>
    <row r="430" ht="14.25" customHeight="1">
      <c r="Q430" s="95"/>
      <c r="R430" s="95"/>
      <c r="AJ430" s="95"/>
      <c r="AK430" s="95"/>
      <c r="AL430" s="112"/>
      <c r="BC430" s="95"/>
      <c r="BD430" s="95"/>
    </row>
    <row r="431" ht="14.25" customHeight="1">
      <c r="Q431" s="95"/>
      <c r="R431" s="95"/>
      <c r="AJ431" s="95"/>
      <c r="AK431" s="95"/>
      <c r="AL431" s="112"/>
      <c r="BC431" s="95"/>
      <c r="BD431" s="95"/>
    </row>
    <row r="432" ht="14.25" customHeight="1">
      <c r="Q432" s="95"/>
      <c r="R432" s="95"/>
      <c r="AJ432" s="95"/>
      <c r="AK432" s="95"/>
      <c r="AL432" s="112"/>
      <c r="BC432" s="95"/>
      <c r="BD432" s="95"/>
    </row>
    <row r="433" ht="14.25" customHeight="1">
      <c r="Q433" s="95"/>
      <c r="R433" s="95"/>
      <c r="AJ433" s="95"/>
      <c r="AK433" s="95"/>
      <c r="AL433" s="112"/>
      <c r="BC433" s="95"/>
      <c r="BD433" s="95"/>
    </row>
    <row r="434" ht="14.25" customHeight="1">
      <c r="Q434" s="95"/>
      <c r="R434" s="95"/>
      <c r="AJ434" s="95"/>
      <c r="AK434" s="95"/>
      <c r="AL434" s="112"/>
      <c r="BC434" s="95"/>
      <c r="BD434" s="95"/>
    </row>
    <row r="435" ht="14.25" customHeight="1">
      <c r="Q435" s="95"/>
      <c r="R435" s="95"/>
      <c r="AJ435" s="95"/>
      <c r="AK435" s="95"/>
      <c r="AL435" s="112"/>
      <c r="BC435" s="95"/>
      <c r="BD435" s="95"/>
    </row>
    <row r="436" ht="14.25" customHeight="1">
      <c r="Q436" s="95"/>
      <c r="R436" s="95"/>
      <c r="AJ436" s="95"/>
      <c r="AK436" s="95"/>
      <c r="AL436" s="112"/>
      <c r="BC436" s="95"/>
      <c r="BD436" s="95"/>
    </row>
    <row r="437" ht="14.25" customHeight="1">
      <c r="Q437" s="95"/>
      <c r="R437" s="95"/>
      <c r="AJ437" s="95"/>
      <c r="AK437" s="95"/>
      <c r="AL437" s="112"/>
      <c r="BC437" s="95"/>
      <c r="BD437" s="95"/>
    </row>
    <row r="438" ht="14.25" customHeight="1">
      <c r="Q438" s="95"/>
      <c r="R438" s="95"/>
      <c r="AJ438" s="95"/>
      <c r="AK438" s="95"/>
      <c r="AL438" s="112"/>
      <c r="BC438" s="95"/>
      <c r="BD438" s="95"/>
    </row>
    <row r="439" ht="14.25" customHeight="1">
      <c r="Q439" s="95"/>
      <c r="R439" s="95"/>
      <c r="AJ439" s="95"/>
      <c r="AK439" s="95"/>
      <c r="AL439" s="112"/>
      <c r="BC439" s="95"/>
      <c r="BD439" s="95"/>
    </row>
    <row r="440" ht="14.25" customHeight="1">
      <c r="Q440" s="95"/>
      <c r="R440" s="95"/>
      <c r="AJ440" s="95"/>
      <c r="AK440" s="95"/>
      <c r="AL440" s="112"/>
      <c r="BC440" s="95"/>
      <c r="BD440" s="95"/>
    </row>
    <row r="441" ht="14.25" customHeight="1">
      <c r="Q441" s="95"/>
      <c r="R441" s="95"/>
      <c r="AJ441" s="95"/>
      <c r="AK441" s="95"/>
      <c r="AL441" s="112"/>
      <c r="BC441" s="95"/>
      <c r="BD441" s="95"/>
    </row>
    <row r="442" ht="14.25" customHeight="1">
      <c r="Q442" s="95"/>
      <c r="R442" s="95"/>
      <c r="AJ442" s="95"/>
      <c r="AK442" s="95"/>
      <c r="AL442" s="112"/>
      <c r="BC442" s="95"/>
      <c r="BD442" s="95"/>
    </row>
    <row r="443" ht="14.25" customHeight="1">
      <c r="Q443" s="95"/>
      <c r="R443" s="95"/>
      <c r="AJ443" s="95"/>
      <c r="AK443" s="95"/>
      <c r="AL443" s="112"/>
      <c r="BC443" s="95"/>
      <c r="BD443" s="95"/>
    </row>
    <row r="444" ht="14.25" customHeight="1">
      <c r="Q444" s="95"/>
      <c r="R444" s="95"/>
      <c r="AJ444" s="95"/>
      <c r="AK444" s="95"/>
      <c r="AL444" s="112"/>
      <c r="BC444" s="95"/>
      <c r="BD444" s="95"/>
    </row>
    <row r="445" ht="14.25" customHeight="1">
      <c r="Q445" s="95"/>
      <c r="R445" s="95"/>
      <c r="AJ445" s="95"/>
      <c r="AK445" s="95"/>
      <c r="AL445" s="112"/>
      <c r="BC445" s="95"/>
      <c r="BD445" s="95"/>
    </row>
    <row r="446" ht="14.25" customHeight="1">
      <c r="Q446" s="95"/>
      <c r="R446" s="95"/>
      <c r="AJ446" s="95"/>
      <c r="AK446" s="95"/>
      <c r="AL446" s="112"/>
      <c r="BC446" s="95"/>
      <c r="BD446" s="95"/>
    </row>
    <row r="447" ht="14.25" customHeight="1">
      <c r="Q447" s="95"/>
      <c r="R447" s="95"/>
      <c r="AJ447" s="95"/>
      <c r="AK447" s="95"/>
      <c r="AL447" s="112"/>
      <c r="BC447" s="95"/>
      <c r="BD447" s="95"/>
    </row>
    <row r="448" ht="14.25" customHeight="1">
      <c r="Q448" s="95"/>
      <c r="R448" s="95"/>
      <c r="AJ448" s="95"/>
      <c r="AK448" s="95"/>
      <c r="AL448" s="112"/>
      <c r="BC448" s="95"/>
      <c r="BD448" s="95"/>
    </row>
    <row r="449" ht="14.25" customHeight="1">
      <c r="Q449" s="95"/>
      <c r="R449" s="95"/>
      <c r="AJ449" s="95"/>
      <c r="AK449" s="95"/>
      <c r="AL449" s="112"/>
      <c r="BC449" s="95"/>
      <c r="BD449" s="95"/>
    </row>
    <row r="450" ht="14.25" customHeight="1">
      <c r="Q450" s="95"/>
      <c r="R450" s="95"/>
      <c r="AJ450" s="95"/>
      <c r="AK450" s="95"/>
      <c r="AL450" s="112"/>
      <c r="BC450" s="95"/>
      <c r="BD450" s="95"/>
    </row>
    <row r="451" ht="14.25" customHeight="1">
      <c r="Q451" s="95"/>
      <c r="R451" s="95"/>
      <c r="AJ451" s="95"/>
      <c r="AK451" s="95"/>
      <c r="AL451" s="112"/>
      <c r="BC451" s="95"/>
      <c r="BD451" s="95"/>
    </row>
    <row r="452" ht="14.25" customHeight="1">
      <c r="Q452" s="95"/>
      <c r="R452" s="95"/>
      <c r="AJ452" s="95"/>
      <c r="AK452" s="95"/>
      <c r="AL452" s="112"/>
      <c r="BC452" s="95"/>
      <c r="BD452" s="95"/>
    </row>
    <row r="453" ht="14.25" customHeight="1">
      <c r="Q453" s="95"/>
      <c r="R453" s="95"/>
      <c r="AJ453" s="95"/>
      <c r="AK453" s="95"/>
      <c r="AL453" s="112"/>
      <c r="BC453" s="95"/>
      <c r="BD453" s="95"/>
    </row>
    <row r="454" ht="14.25" customHeight="1">
      <c r="Q454" s="95"/>
      <c r="R454" s="95"/>
      <c r="AJ454" s="95"/>
      <c r="AK454" s="95"/>
      <c r="AL454" s="112"/>
      <c r="BC454" s="95"/>
      <c r="BD454" s="95"/>
    </row>
    <row r="455" ht="14.25" customHeight="1">
      <c r="Q455" s="95"/>
      <c r="R455" s="95"/>
      <c r="AJ455" s="95"/>
      <c r="AK455" s="95"/>
      <c r="AL455" s="112"/>
      <c r="BC455" s="95"/>
      <c r="BD455" s="95"/>
    </row>
    <row r="456" ht="14.25" customHeight="1">
      <c r="Q456" s="95"/>
      <c r="R456" s="95"/>
      <c r="AJ456" s="95"/>
      <c r="AK456" s="95"/>
      <c r="AL456" s="112"/>
      <c r="BC456" s="95"/>
      <c r="BD456" s="95"/>
    </row>
    <row r="457" ht="14.25" customHeight="1">
      <c r="Q457" s="95"/>
      <c r="R457" s="95"/>
      <c r="AJ457" s="95"/>
      <c r="AK457" s="95"/>
      <c r="AL457" s="112"/>
      <c r="BC457" s="95"/>
      <c r="BD457" s="95"/>
    </row>
    <row r="458" ht="14.25" customHeight="1">
      <c r="Q458" s="95"/>
      <c r="R458" s="95"/>
      <c r="AJ458" s="95"/>
      <c r="AK458" s="95"/>
      <c r="AL458" s="112"/>
      <c r="BC458" s="95"/>
      <c r="BD458" s="95"/>
    </row>
    <row r="459" ht="14.25" customHeight="1">
      <c r="Q459" s="95"/>
      <c r="R459" s="95"/>
      <c r="AJ459" s="95"/>
      <c r="AK459" s="95"/>
      <c r="AL459" s="112"/>
      <c r="BC459" s="95"/>
      <c r="BD459" s="95"/>
    </row>
    <row r="460" ht="14.25" customHeight="1">
      <c r="Q460" s="95"/>
      <c r="R460" s="95"/>
      <c r="AJ460" s="95"/>
      <c r="AK460" s="95"/>
      <c r="AL460" s="112"/>
      <c r="BC460" s="95"/>
      <c r="BD460" s="95"/>
    </row>
    <row r="461" ht="14.25" customHeight="1">
      <c r="Q461" s="95"/>
      <c r="R461" s="95"/>
      <c r="AJ461" s="95"/>
      <c r="AK461" s="95"/>
      <c r="AL461" s="112"/>
      <c r="BC461" s="95"/>
      <c r="BD461" s="95"/>
    </row>
    <row r="462" ht="14.25" customHeight="1">
      <c r="Q462" s="95"/>
      <c r="R462" s="95"/>
      <c r="AJ462" s="95"/>
      <c r="AK462" s="95"/>
      <c r="AL462" s="112"/>
      <c r="BC462" s="95"/>
      <c r="BD462" s="95"/>
    </row>
    <row r="463" ht="14.25" customHeight="1">
      <c r="Q463" s="95"/>
      <c r="R463" s="95"/>
      <c r="AJ463" s="95"/>
      <c r="AK463" s="95"/>
      <c r="AL463" s="112"/>
      <c r="BC463" s="95"/>
      <c r="BD463" s="95"/>
    </row>
    <row r="464" ht="14.25" customHeight="1">
      <c r="Q464" s="95"/>
      <c r="R464" s="95"/>
      <c r="AJ464" s="95"/>
      <c r="AK464" s="95"/>
      <c r="AL464" s="112"/>
      <c r="BC464" s="95"/>
      <c r="BD464" s="95"/>
    </row>
    <row r="465" ht="14.25" customHeight="1">
      <c r="Q465" s="95"/>
      <c r="R465" s="95"/>
      <c r="AJ465" s="95"/>
      <c r="AK465" s="95"/>
      <c r="AL465" s="112"/>
      <c r="BC465" s="95"/>
      <c r="BD465" s="95"/>
    </row>
    <row r="466" ht="14.25" customHeight="1">
      <c r="Q466" s="95"/>
      <c r="R466" s="95"/>
      <c r="AJ466" s="95"/>
      <c r="AK466" s="95"/>
      <c r="AL466" s="112"/>
      <c r="BC466" s="95"/>
      <c r="BD466" s="95"/>
    </row>
    <row r="467" ht="14.25" customHeight="1">
      <c r="Q467" s="95"/>
      <c r="R467" s="95"/>
      <c r="AJ467" s="95"/>
      <c r="AK467" s="95"/>
      <c r="AL467" s="112"/>
      <c r="BC467" s="95"/>
      <c r="BD467" s="95"/>
    </row>
    <row r="468" ht="14.25" customHeight="1">
      <c r="Q468" s="95"/>
      <c r="R468" s="95"/>
      <c r="AJ468" s="95"/>
      <c r="AK468" s="95"/>
      <c r="AL468" s="112"/>
      <c r="BC468" s="95"/>
      <c r="BD468" s="95"/>
    </row>
    <row r="469" ht="14.25" customHeight="1">
      <c r="Q469" s="95"/>
      <c r="R469" s="95"/>
      <c r="AJ469" s="95"/>
      <c r="AK469" s="95"/>
      <c r="AL469" s="112"/>
      <c r="BC469" s="95"/>
      <c r="BD469" s="95"/>
    </row>
    <row r="470" ht="14.25" customHeight="1">
      <c r="Q470" s="95"/>
      <c r="R470" s="95"/>
      <c r="AJ470" s="95"/>
      <c r="AK470" s="95"/>
      <c r="AL470" s="112"/>
      <c r="BC470" s="95"/>
      <c r="BD470" s="95"/>
    </row>
    <row r="471" ht="14.25" customHeight="1">
      <c r="Q471" s="95"/>
      <c r="R471" s="95"/>
      <c r="AJ471" s="95"/>
      <c r="AK471" s="95"/>
      <c r="AL471" s="112"/>
      <c r="BC471" s="95"/>
      <c r="BD471" s="95"/>
    </row>
    <row r="472" ht="14.25" customHeight="1">
      <c r="Q472" s="95"/>
      <c r="R472" s="95"/>
      <c r="AJ472" s="95"/>
      <c r="AK472" s="95"/>
      <c r="AL472" s="112"/>
      <c r="BC472" s="95"/>
      <c r="BD472" s="95"/>
    </row>
    <row r="473" ht="14.25" customHeight="1">
      <c r="Q473" s="95"/>
      <c r="R473" s="95"/>
      <c r="AJ473" s="95"/>
      <c r="AK473" s="95"/>
      <c r="AL473" s="112"/>
      <c r="BC473" s="95"/>
      <c r="BD473" s="95"/>
    </row>
    <row r="474" ht="14.25" customHeight="1">
      <c r="Q474" s="95"/>
      <c r="R474" s="95"/>
      <c r="AJ474" s="95"/>
      <c r="AK474" s="95"/>
      <c r="AL474" s="112"/>
      <c r="BC474" s="95"/>
      <c r="BD474" s="95"/>
    </row>
    <row r="475" ht="14.25" customHeight="1">
      <c r="Q475" s="95"/>
      <c r="R475" s="95"/>
      <c r="AJ475" s="95"/>
      <c r="AK475" s="95"/>
      <c r="AL475" s="112"/>
      <c r="BC475" s="95"/>
      <c r="BD475" s="95"/>
    </row>
    <row r="476" ht="14.25" customHeight="1">
      <c r="Q476" s="95"/>
      <c r="R476" s="95"/>
      <c r="AJ476" s="95"/>
      <c r="AK476" s="95"/>
      <c r="AL476" s="112"/>
      <c r="BC476" s="95"/>
      <c r="BD476" s="95"/>
    </row>
    <row r="477" ht="14.25" customHeight="1">
      <c r="Q477" s="95"/>
      <c r="R477" s="95"/>
      <c r="AJ477" s="95"/>
      <c r="AK477" s="95"/>
      <c r="AL477" s="112"/>
      <c r="BC477" s="95"/>
      <c r="BD477" s="95"/>
    </row>
    <row r="478" ht="14.25" customHeight="1">
      <c r="Q478" s="95"/>
      <c r="R478" s="95"/>
      <c r="AJ478" s="95"/>
      <c r="AK478" s="95"/>
      <c r="AL478" s="112"/>
      <c r="BC478" s="95"/>
      <c r="BD478" s="95"/>
    </row>
    <row r="479" ht="14.25" customHeight="1">
      <c r="Q479" s="95"/>
      <c r="R479" s="95"/>
      <c r="AJ479" s="95"/>
      <c r="AK479" s="95"/>
      <c r="AL479" s="112"/>
      <c r="BC479" s="95"/>
      <c r="BD479" s="95"/>
    </row>
    <row r="480" ht="14.25" customHeight="1">
      <c r="Q480" s="95"/>
      <c r="R480" s="95"/>
      <c r="AJ480" s="95"/>
      <c r="AK480" s="95"/>
      <c r="AL480" s="112"/>
      <c r="BC480" s="95"/>
      <c r="BD480" s="95"/>
    </row>
    <row r="481" ht="14.25" customHeight="1">
      <c r="Q481" s="95"/>
      <c r="R481" s="95"/>
      <c r="AJ481" s="95"/>
      <c r="AK481" s="95"/>
      <c r="AL481" s="112"/>
      <c r="BC481" s="95"/>
      <c r="BD481" s="95"/>
    </row>
    <row r="482" ht="14.25" customHeight="1">
      <c r="Q482" s="95"/>
      <c r="R482" s="95"/>
      <c r="AJ482" s="95"/>
      <c r="AK482" s="95"/>
      <c r="AL482" s="112"/>
      <c r="BC482" s="95"/>
      <c r="BD482" s="95"/>
    </row>
    <row r="483" ht="14.25" customHeight="1">
      <c r="Q483" s="95"/>
      <c r="R483" s="95"/>
      <c r="AJ483" s="95"/>
      <c r="AK483" s="95"/>
      <c r="AL483" s="112"/>
      <c r="BC483" s="95"/>
      <c r="BD483" s="95"/>
    </row>
    <row r="484" ht="14.25" customHeight="1">
      <c r="Q484" s="95"/>
      <c r="R484" s="95"/>
      <c r="AJ484" s="95"/>
      <c r="AK484" s="95"/>
      <c r="AL484" s="112"/>
      <c r="BC484" s="95"/>
      <c r="BD484" s="95"/>
    </row>
    <row r="485" ht="14.25" customHeight="1">
      <c r="Q485" s="95"/>
      <c r="R485" s="95"/>
      <c r="AJ485" s="95"/>
      <c r="AK485" s="95"/>
      <c r="AL485" s="112"/>
      <c r="BC485" s="95"/>
      <c r="BD485" s="95"/>
    </row>
    <row r="486" ht="14.25" customHeight="1">
      <c r="Q486" s="95"/>
      <c r="R486" s="95"/>
      <c r="AJ486" s="95"/>
      <c r="AK486" s="95"/>
      <c r="AL486" s="112"/>
      <c r="BC486" s="95"/>
      <c r="BD486" s="95"/>
    </row>
    <row r="487" ht="14.25" customHeight="1">
      <c r="Q487" s="95"/>
      <c r="R487" s="95"/>
      <c r="AJ487" s="95"/>
      <c r="AK487" s="95"/>
      <c r="AL487" s="112"/>
      <c r="BC487" s="95"/>
      <c r="BD487" s="95"/>
    </row>
    <row r="488" ht="14.25" customHeight="1">
      <c r="Q488" s="95"/>
      <c r="R488" s="95"/>
      <c r="AJ488" s="95"/>
      <c r="AK488" s="95"/>
      <c r="AL488" s="112"/>
      <c r="BC488" s="95"/>
      <c r="BD488" s="95"/>
    </row>
    <row r="489" ht="14.25" customHeight="1">
      <c r="Q489" s="95"/>
      <c r="R489" s="95"/>
      <c r="AJ489" s="95"/>
      <c r="AK489" s="95"/>
      <c r="AL489" s="112"/>
      <c r="BC489" s="95"/>
      <c r="BD489" s="95"/>
    </row>
    <row r="490" ht="14.25" customHeight="1">
      <c r="Q490" s="95"/>
      <c r="R490" s="95"/>
      <c r="AJ490" s="95"/>
      <c r="AK490" s="95"/>
      <c r="AL490" s="112"/>
      <c r="BC490" s="95"/>
      <c r="BD490" s="95"/>
    </row>
    <row r="491" ht="14.25" customHeight="1">
      <c r="Q491" s="95"/>
      <c r="R491" s="95"/>
      <c r="AJ491" s="95"/>
      <c r="AK491" s="95"/>
      <c r="AL491" s="112"/>
      <c r="BC491" s="95"/>
      <c r="BD491" s="95"/>
    </row>
    <row r="492" ht="14.25" customHeight="1">
      <c r="Q492" s="95"/>
      <c r="R492" s="95"/>
      <c r="AJ492" s="95"/>
      <c r="AK492" s="95"/>
      <c r="AL492" s="112"/>
      <c r="BC492" s="95"/>
      <c r="BD492" s="95"/>
    </row>
    <row r="493" ht="14.25" customHeight="1">
      <c r="Q493" s="95"/>
      <c r="R493" s="95"/>
      <c r="AJ493" s="95"/>
      <c r="AK493" s="95"/>
      <c r="AL493" s="112"/>
      <c r="BC493" s="95"/>
      <c r="BD493" s="95"/>
    </row>
    <row r="494" ht="14.25" customHeight="1">
      <c r="Q494" s="95"/>
      <c r="R494" s="95"/>
      <c r="AJ494" s="95"/>
      <c r="AK494" s="95"/>
      <c r="AL494" s="112"/>
      <c r="BC494" s="95"/>
      <c r="BD494" s="95"/>
    </row>
    <row r="495" ht="14.25" customHeight="1">
      <c r="Q495" s="95"/>
      <c r="R495" s="95"/>
      <c r="AJ495" s="95"/>
      <c r="AK495" s="95"/>
      <c r="AL495" s="112"/>
      <c r="BC495" s="95"/>
      <c r="BD495" s="95"/>
    </row>
    <row r="496" ht="14.25" customHeight="1">
      <c r="Q496" s="95"/>
      <c r="R496" s="95"/>
      <c r="AJ496" s="95"/>
      <c r="AK496" s="95"/>
      <c r="AL496" s="112"/>
      <c r="BC496" s="95"/>
      <c r="BD496" s="95"/>
    </row>
    <row r="497" ht="14.25" customHeight="1">
      <c r="Q497" s="95"/>
      <c r="R497" s="95"/>
      <c r="AJ497" s="95"/>
      <c r="AK497" s="95"/>
      <c r="AL497" s="112"/>
      <c r="BC497" s="95"/>
      <c r="BD497" s="95"/>
    </row>
    <row r="498" ht="14.25" customHeight="1">
      <c r="Q498" s="95"/>
      <c r="R498" s="95"/>
      <c r="AJ498" s="95"/>
      <c r="AK498" s="95"/>
      <c r="AL498" s="112"/>
      <c r="BC498" s="95"/>
      <c r="BD498" s="95"/>
    </row>
    <row r="499" ht="14.25" customHeight="1">
      <c r="Q499" s="95"/>
      <c r="R499" s="95"/>
      <c r="AJ499" s="95"/>
      <c r="AK499" s="95"/>
      <c r="AL499" s="112"/>
      <c r="BC499" s="95"/>
      <c r="BD499" s="95"/>
    </row>
    <row r="500" ht="14.25" customHeight="1">
      <c r="Q500" s="95"/>
      <c r="R500" s="95"/>
      <c r="AJ500" s="95"/>
      <c r="AK500" s="95"/>
      <c r="AL500" s="112"/>
      <c r="BC500" s="95"/>
      <c r="BD500" s="95"/>
    </row>
    <row r="501" ht="14.25" customHeight="1">
      <c r="Q501" s="95"/>
      <c r="R501" s="95"/>
      <c r="AJ501" s="95"/>
      <c r="AK501" s="95"/>
      <c r="AL501" s="112"/>
      <c r="BC501" s="95"/>
      <c r="BD501" s="95"/>
    </row>
    <row r="502" ht="14.25" customHeight="1">
      <c r="Q502" s="95"/>
      <c r="R502" s="95"/>
      <c r="AJ502" s="95"/>
      <c r="AK502" s="95"/>
      <c r="AL502" s="112"/>
      <c r="BC502" s="95"/>
      <c r="BD502" s="95"/>
    </row>
    <row r="503" ht="14.25" customHeight="1">
      <c r="Q503" s="95"/>
      <c r="R503" s="95"/>
      <c r="AJ503" s="95"/>
      <c r="AK503" s="95"/>
      <c r="AL503" s="112"/>
      <c r="BC503" s="95"/>
      <c r="BD503" s="95"/>
    </row>
    <row r="504" ht="14.25" customHeight="1">
      <c r="Q504" s="95"/>
      <c r="R504" s="95"/>
      <c r="AJ504" s="95"/>
      <c r="AK504" s="95"/>
      <c r="AL504" s="112"/>
      <c r="BC504" s="95"/>
      <c r="BD504" s="95"/>
    </row>
    <row r="505" ht="14.25" customHeight="1">
      <c r="Q505" s="95"/>
      <c r="R505" s="95"/>
      <c r="AJ505" s="95"/>
      <c r="AK505" s="95"/>
      <c r="AL505" s="112"/>
      <c r="BC505" s="95"/>
      <c r="BD505" s="95"/>
    </row>
    <row r="506" ht="14.25" customHeight="1">
      <c r="Q506" s="95"/>
      <c r="R506" s="95"/>
      <c r="AJ506" s="95"/>
      <c r="AK506" s="95"/>
      <c r="AL506" s="112"/>
      <c r="BC506" s="95"/>
      <c r="BD506" s="95"/>
    </row>
    <row r="507" ht="14.25" customHeight="1">
      <c r="Q507" s="95"/>
      <c r="R507" s="95"/>
      <c r="AJ507" s="95"/>
      <c r="AK507" s="95"/>
      <c r="AL507" s="112"/>
      <c r="BC507" s="95"/>
      <c r="BD507" s="95"/>
    </row>
    <row r="508" ht="14.25" customHeight="1">
      <c r="Q508" s="95"/>
      <c r="R508" s="95"/>
      <c r="AJ508" s="95"/>
      <c r="AK508" s="95"/>
      <c r="AL508" s="112"/>
      <c r="BC508" s="95"/>
      <c r="BD508" s="95"/>
    </row>
    <row r="509" ht="14.25" customHeight="1">
      <c r="Q509" s="95"/>
      <c r="R509" s="95"/>
      <c r="AJ509" s="95"/>
      <c r="AK509" s="95"/>
      <c r="AL509" s="112"/>
      <c r="BC509" s="95"/>
      <c r="BD509" s="95"/>
    </row>
    <row r="510" ht="14.25" customHeight="1">
      <c r="Q510" s="95"/>
      <c r="R510" s="95"/>
      <c r="AJ510" s="95"/>
      <c r="AK510" s="95"/>
      <c r="AL510" s="112"/>
      <c r="BC510" s="95"/>
      <c r="BD510" s="95"/>
    </row>
    <row r="511" ht="14.25" customHeight="1">
      <c r="Q511" s="95"/>
      <c r="R511" s="95"/>
      <c r="AJ511" s="95"/>
      <c r="AK511" s="95"/>
      <c r="AL511" s="112"/>
      <c r="BC511" s="95"/>
      <c r="BD511" s="95"/>
    </row>
    <row r="512" ht="14.25" customHeight="1">
      <c r="Q512" s="95"/>
      <c r="R512" s="95"/>
      <c r="AJ512" s="95"/>
      <c r="AK512" s="95"/>
      <c r="AL512" s="112"/>
      <c r="BC512" s="95"/>
      <c r="BD512" s="95"/>
    </row>
    <row r="513" ht="14.25" customHeight="1">
      <c r="Q513" s="95"/>
      <c r="R513" s="95"/>
      <c r="AJ513" s="95"/>
      <c r="AK513" s="95"/>
      <c r="AL513" s="112"/>
      <c r="BC513" s="95"/>
      <c r="BD513" s="95"/>
    </row>
    <row r="514" ht="14.25" customHeight="1">
      <c r="Q514" s="95"/>
      <c r="R514" s="95"/>
      <c r="AJ514" s="95"/>
      <c r="AK514" s="95"/>
      <c r="AL514" s="112"/>
      <c r="BC514" s="95"/>
      <c r="BD514" s="95"/>
    </row>
    <row r="515" ht="14.25" customHeight="1">
      <c r="Q515" s="95"/>
      <c r="R515" s="95"/>
      <c r="AJ515" s="95"/>
      <c r="AK515" s="95"/>
      <c r="AL515" s="112"/>
      <c r="BC515" s="95"/>
      <c r="BD515" s="95"/>
    </row>
    <row r="516" ht="14.25" customHeight="1">
      <c r="Q516" s="95"/>
      <c r="R516" s="95"/>
      <c r="AJ516" s="95"/>
      <c r="AK516" s="95"/>
      <c r="AL516" s="112"/>
      <c r="BC516" s="95"/>
      <c r="BD516" s="95"/>
    </row>
    <row r="517" ht="14.25" customHeight="1">
      <c r="Q517" s="95"/>
      <c r="R517" s="95"/>
      <c r="AJ517" s="95"/>
      <c r="AK517" s="95"/>
      <c r="AL517" s="112"/>
      <c r="BC517" s="95"/>
      <c r="BD517" s="95"/>
    </row>
    <row r="518" ht="14.25" customHeight="1">
      <c r="Q518" s="95"/>
      <c r="R518" s="95"/>
      <c r="AJ518" s="95"/>
      <c r="AK518" s="95"/>
      <c r="AL518" s="112"/>
      <c r="BC518" s="95"/>
      <c r="BD518" s="95"/>
    </row>
    <row r="519" ht="14.25" customHeight="1">
      <c r="Q519" s="95"/>
      <c r="R519" s="95"/>
      <c r="AJ519" s="95"/>
      <c r="AK519" s="95"/>
      <c r="AL519" s="112"/>
      <c r="BC519" s="95"/>
      <c r="BD519" s="95"/>
    </row>
    <row r="520" ht="14.25" customHeight="1">
      <c r="Q520" s="95"/>
      <c r="R520" s="95"/>
      <c r="AJ520" s="95"/>
      <c r="AK520" s="95"/>
      <c r="AL520" s="112"/>
      <c r="BC520" s="95"/>
      <c r="BD520" s="95"/>
    </row>
    <row r="521" ht="14.25" customHeight="1">
      <c r="Q521" s="95"/>
      <c r="R521" s="95"/>
      <c r="AJ521" s="95"/>
      <c r="AK521" s="95"/>
      <c r="AL521" s="112"/>
      <c r="BC521" s="95"/>
      <c r="BD521" s="95"/>
    </row>
    <row r="522" ht="14.25" customHeight="1">
      <c r="Q522" s="95"/>
      <c r="R522" s="95"/>
      <c r="AJ522" s="95"/>
      <c r="AK522" s="95"/>
      <c r="AL522" s="112"/>
      <c r="BC522" s="95"/>
      <c r="BD522" s="95"/>
    </row>
    <row r="523" ht="14.25" customHeight="1">
      <c r="Q523" s="95"/>
      <c r="R523" s="95"/>
      <c r="AJ523" s="95"/>
      <c r="AK523" s="95"/>
      <c r="AL523" s="112"/>
      <c r="BC523" s="95"/>
      <c r="BD523" s="95"/>
    </row>
    <row r="524" ht="14.25" customHeight="1">
      <c r="Q524" s="95"/>
      <c r="R524" s="95"/>
      <c r="AJ524" s="95"/>
      <c r="AK524" s="95"/>
      <c r="AL524" s="112"/>
      <c r="BC524" s="95"/>
      <c r="BD524" s="95"/>
    </row>
    <row r="525" ht="14.25" customHeight="1">
      <c r="Q525" s="95"/>
      <c r="R525" s="95"/>
      <c r="AJ525" s="95"/>
      <c r="AK525" s="95"/>
      <c r="AL525" s="112"/>
      <c r="BC525" s="95"/>
      <c r="BD525" s="95"/>
    </row>
    <row r="526" ht="14.25" customHeight="1">
      <c r="Q526" s="95"/>
      <c r="R526" s="95"/>
      <c r="AJ526" s="95"/>
      <c r="AK526" s="95"/>
      <c r="AL526" s="112"/>
      <c r="BC526" s="95"/>
      <c r="BD526" s="95"/>
    </row>
    <row r="527" ht="14.25" customHeight="1">
      <c r="Q527" s="95"/>
      <c r="R527" s="95"/>
      <c r="AJ527" s="95"/>
      <c r="AK527" s="95"/>
      <c r="AL527" s="112"/>
      <c r="BC527" s="95"/>
      <c r="BD527" s="95"/>
    </row>
    <row r="528" ht="14.25" customHeight="1">
      <c r="Q528" s="95"/>
      <c r="R528" s="95"/>
      <c r="AJ528" s="95"/>
      <c r="AK528" s="95"/>
      <c r="AL528" s="112"/>
      <c r="BC528" s="95"/>
      <c r="BD528" s="95"/>
    </row>
    <row r="529" ht="14.25" customHeight="1">
      <c r="Q529" s="95"/>
      <c r="R529" s="95"/>
      <c r="AJ529" s="95"/>
      <c r="AK529" s="95"/>
      <c r="AL529" s="112"/>
      <c r="BC529" s="95"/>
      <c r="BD529" s="95"/>
    </row>
    <row r="530" ht="14.25" customHeight="1">
      <c r="Q530" s="95"/>
      <c r="R530" s="95"/>
      <c r="AJ530" s="95"/>
      <c r="AK530" s="95"/>
      <c r="AL530" s="112"/>
      <c r="BC530" s="95"/>
      <c r="BD530" s="95"/>
    </row>
    <row r="531" ht="14.25" customHeight="1">
      <c r="Q531" s="95"/>
      <c r="R531" s="95"/>
      <c r="AJ531" s="95"/>
      <c r="AK531" s="95"/>
      <c r="AL531" s="112"/>
      <c r="BC531" s="95"/>
      <c r="BD531" s="95"/>
    </row>
    <row r="532" ht="14.25" customHeight="1">
      <c r="Q532" s="95"/>
      <c r="R532" s="95"/>
      <c r="AJ532" s="95"/>
      <c r="AK532" s="95"/>
      <c r="AL532" s="112"/>
      <c r="BC532" s="95"/>
      <c r="BD532" s="95"/>
    </row>
    <row r="533" ht="14.25" customHeight="1">
      <c r="Q533" s="95"/>
      <c r="R533" s="95"/>
      <c r="AJ533" s="95"/>
      <c r="AK533" s="95"/>
      <c r="AL533" s="112"/>
      <c r="BC533" s="95"/>
      <c r="BD533" s="95"/>
    </row>
    <row r="534" ht="14.25" customHeight="1">
      <c r="Q534" s="95"/>
      <c r="R534" s="95"/>
      <c r="AJ534" s="95"/>
      <c r="AK534" s="95"/>
      <c r="AL534" s="112"/>
      <c r="BC534" s="95"/>
      <c r="BD534" s="95"/>
    </row>
    <row r="535" ht="14.25" customHeight="1">
      <c r="Q535" s="95"/>
      <c r="R535" s="95"/>
      <c r="AJ535" s="95"/>
      <c r="AK535" s="95"/>
      <c r="AL535" s="112"/>
      <c r="BC535" s="95"/>
      <c r="BD535" s="95"/>
    </row>
    <row r="536" ht="14.25" customHeight="1">
      <c r="Q536" s="95"/>
      <c r="R536" s="95"/>
      <c r="AJ536" s="95"/>
      <c r="AK536" s="95"/>
      <c r="AL536" s="112"/>
      <c r="BC536" s="95"/>
      <c r="BD536" s="95"/>
    </row>
    <row r="537" ht="14.25" customHeight="1">
      <c r="Q537" s="95"/>
      <c r="R537" s="95"/>
      <c r="AJ537" s="95"/>
      <c r="AK537" s="95"/>
      <c r="AL537" s="112"/>
      <c r="BC537" s="95"/>
      <c r="BD537" s="95"/>
    </row>
    <row r="538" ht="14.25" customHeight="1">
      <c r="Q538" s="95"/>
      <c r="R538" s="95"/>
      <c r="AJ538" s="95"/>
      <c r="AK538" s="95"/>
      <c r="AL538" s="112"/>
      <c r="BC538" s="95"/>
      <c r="BD538" s="95"/>
    </row>
    <row r="539" ht="14.25" customHeight="1">
      <c r="Q539" s="95"/>
      <c r="R539" s="95"/>
      <c r="AJ539" s="95"/>
      <c r="AK539" s="95"/>
      <c r="AL539" s="112"/>
      <c r="BC539" s="95"/>
      <c r="BD539" s="95"/>
    </row>
    <row r="540" ht="14.25" customHeight="1">
      <c r="Q540" s="95"/>
      <c r="R540" s="95"/>
      <c r="AJ540" s="95"/>
      <c r="AK540" s="95"/>
      <c r="AL540" s="112"/>
      <c r="BC540" s="95"/>
      <c r="BD540" s="95"/>
    </row>
    <row r="541" ht="14.25" customHeight="1">
      <c r="Q541" s="95"/>
      <c r="R541" s="95"/>
      <c r="AJ541" s="95"/>
      <c r="AK541" s="95"/>
      <c r="AL541" s="112"/>
      <c r="BC541" s="95"/>
      <c r="BD541" s="95"/>
    </row>
    <row r="542" ht="14.25" customHeight="1">
      <c r="Q542" s="95"/>
      <c r="R542" s="95"/>
      <c r="AJ542" s="95"/>
      <c r="AK542" s="95"/>
      <c r="AL542" s="112"/>
      <c r="BC542" s="95"/>
      <c r="BD542" s="95"/>
    </row>
    <row r="543" ht="14.25" customHeight="1">
      <c r="Q543" s="95"/>
      <c r="R543" s="95"/>
      <c r="AJ543" s="95"/>
      <c r="AK543" s="95"/>
      <c r="AL543" s="112"/>
      <c r="BC543" s="95"/>
      <c r="BD543" s="95"/>
    </row>
    <row r="544" ht="14.25" customHeight="1">
      <c r="Q544" s="95"/>
      <c r="R544" s="95"/>
      <c r="AJ544" s="95"/>
      <c r="AK544" s="95"/>
      <c r="AL544" s="112"/>
      <c r="BC544" s="95"/>
      <c r="BD544" s="95"/>
    </row>
    <row r="545" ht="14.25" customHeight="1">
      <c r="Q545" s="95"/>
      <c r="R545" s="95"/>
      <c r="AJ545" s="95"/>
      <c r="AK545" s="95"/>
      <c r="AL545" s="112"/>
      <c r="BC545" s="95"/>
      <c r="BD545" s="95"/>
    </row>
    <row r="546" ht="14.25" customHeight="1">
      <c r="Q546" s="95"/>
      <c r="R546" s="95"/>
      <c r="AJ546" s="95"/>
      <c r="AK546" s="95"/>
      <c r="AL546" s="112"/>
      <c r="BC546" s="95"/>
      <c r="BD546" s="95"/>
    </row>
    <row r="547" ht="14.25" customHeight="1">
      <c r="Q547" s="95"/>
      <c r="R547" s="95"/>
      <c r="AJ547" s="95"/>
      <c r="AK547" s="95"/>
      <c r="AL547" s="112"/>
      <c r="BC547" s="95"/>
      <c r="BD547" s="95"/>
    </row>
    <row r="548" ht="14.25" customHeight="1">
      <c r="Q548" s="95"/>
      <c r="R548" s="95"/>
      <c r="AJ548" s="95"/>
      <c r="AK548" s="95"/>
      <c r="AL548" s="112"/>
      <c r="BC548" s="95"/>
      <c r="BD548" s="95"/>
    </row>
    <row r="549" ht="14.25" customHeight="1">
      <c r="Q549" s="95"/>
      <c r="R549" s="95"/>
      <c r="AJ549" s="95"/>
      <c r="AK549" s="95"/>
      <c r="AL549" s="112"/>
      <c r="BC549" s="95"/>
      <c r="BD549" s="95"/>
    </row>
    <row r="550" ht="14.25" customHeight="1">
      <c r="Q550" s="95"/>
      <c r="R550" s="95"/>
      <c r="AJ550" s="95"/>
      <c r="AK550" s="95"/>
      <c r="AL550" s="112"/>
      <c r="BC550" s="95"/>
      <c r="BD550" s="95"/>
    </row>
    <row r="551" ht="14.25" customHeight="1">
      <c r="Q551" s="95"/>
      <c r="R551" s="95"/>
      <c r="AJ551" s="95"/>
      <c r="AK551" s="95"/>
      <c r="AL551" s="112"/>
      <c r="BC551" s="95"/>
      <c r="BD551" s="95"/>
    </row>
    <row r="552" ht="14.25" customHeight="1">
      <c r="Q552" s="95"/>
      <c r="R552" s="95"/>
      <c r="AJ552" s="95"/>
      <c r="AK552" s="95"/>
      <c r="AL552" s="112"/>
      <c r="BC552" s="95"/>
      <c r="BD552" s="95"/>
    </row>
    <row r="553" ht="14.25" customHeight="1">
      <c r="Q553" s="95"/>
      <c r="R553" s="95"/>
      <c r="AJ553" s="95"/>
      <c r="AK553" s="95"/>
      <c r="AL553" s="112"/>
      <c r="BC553" s="95"/>
      <c r="BD553" s="95"/>
    </row>
    <row r="554" ht="14.25" customHeight="1">
      <c r="Q554" s="95"/>
      <c r="R554" s="95"/>
      <c r="AJ554" s="95"/>
      <c r="AK554" s="95"/>
      <c r="AL554" s="112"/>
      <c r="BC554" s="95"/>
      <c r="BD554" s="95"/>
    </row>
    <row r="555" ht="14.25" customHeight="1">
      <c r="Q555" s="95"/>
      <c r="R555" s="95"/>
      <c r="AJ555" s="95"/>
      <c r="AK555" s="95"/>
      <c r="AL555" s="112"/>
      <c r="BC555" s="95"/>
      <c r="BD555" s="95"/>
    </row>
    <row r="556" ht="14.25" customHeight="1">
      <c r="Q556" s="95"/>
      <c r="R556" s="95"/>
      <c r="AJ556" s="95"/>
      <c r="AK556" s="95"/>
      <c r="AL556" s="112"/>
      <c r="BC556" s="95"/>
      <c r="BD556" s="95"/>
    </row>
    <row r="557" ht="14.25" customHeight="1">
      <c r="Q557" s="95"/>
      <c r="R557" s="95"/>
      <c r="AJ557" s="95"/>
      <c r="AK557" s="95"/>
      <c r="AL557" s="112"/>
      <c r="BC557" s="95"/>
      <c r="BD557" s="95"/>
    </row>
    <row r="558" ht="14.25" customHeight="1">
      <c r="Q558" s="95"/>
      <c r="R558" s="95"/>
      <c r="AJ558" s="95"/>
      <c r="AK558" s="95"/>
      <c r="AL558" s="112"/>
      <c r="BC558" s="95"/>
      <c r="BD558" s="95"/>
    </row>
    <row r="559" ht="14.25" customHeight="1">
      <c r="Q559" s="95"/>
      <c r="R559" s="95"/>
      <c r="AJ559" s="95"/>
      <c r="AK559" s="95"/>
      <c r="AL559" s="112"/>
      <c r="BC559" s="95"/>
      <c r="BD559" s="95"/>
    </row>
    <row r="560" ht="14.25" customHeight="1">
      <c r="Q560" s="95"/>
      <c r="R560" s="95"/>
      <c r="AJ560" s="95"/>
      <c r="AK560" s="95"/>
      <c r="AL560" s="112"/>
      <c r="BC560" s="95"/>
      <c r="BD560" s="95"/>
    </row>
    <row r="561" ht="14.25" customHeight="1">
      <c r="Q561" s="95"/>
      <c r="R561" s="95"/>
      <c r="AJ561" s="95"/>
      <c r="AK561" s="95"/>
      <c r="AL561" s="112"/>
      <c r="BC561" s="95"/>
      <c r="BD561" s="95"/>
    </row>
    <row r="562" ht="14.25" customHeight="1">
      <c r="Q562" s="95"/>
      <c r="R562" s="95"/>
      <c r="AJ562" s="95"/>
      <c r="AK562" s="95"/>
      <c r="AL562" s="112"/>
      <c r="BC562" s="95"/>
      <c r="BD562" s="95"/>
    </row>
    <row r="563" ht="14.25" customHeight="1">
      <c r="Q563" s="95"/>
      <c r="R563" s="95"/>
      <c r="AJ563" s="95"/>
      <c r="AK563" s="95"/>
      <c r="AL563" s="112"/>
      <c r="BC563" s="95"/>
      <c r="BD563" s="95"/>
    </row>
    <row r="564" ht="14.25" customHeight="1">
      <c r="Q564" s="95"/>
      <c r="R564" s="95"/>
      <c r="AJ564" s="95"/>
      <c r="AK564" s="95"/>
      <c r="AL564" s="112"/>
      <c r="BC564" s="95"/>
      <c r="BD564" s="95"/>
    </row>
    <row r="565" ht="14.25" customHeight="1">
      <c r="Q565" s="95"/>
      <c r="R565" s="95"/>
      <c r="AJ565" s="95"/>
      <c r="AK565" s="95"/>
      <c r="AL565" s="112"/>
      <c r="BC565" s="95"/>
      <c r="BD565" s="95"/>
    </row>
    <row r="566" ht="14.25" customHeight="1">
      <c r="Q566" s="95"/>
      <c r="R566" s="95"/>
      <c r="AJ566" s="95"/>
      <c r="AK566" s="95"/>
      <c r="AL566" s="112"/>
      <c r="BC566" s="95"/>
      <c r="BD566" s="95"/>
    </row>
    <row r="567" ht="14.25" customHeight="1">
      <c r="Q567" s="95"/>
      <c r="R567" s="95"/>
      <c r="AJ567" s="95"/>
      <c r="AK567" s="95"/>
      <c r="AL567" s="112"/>
      <c r="BC567" s="95"/>
      <c r="BD567" s="95"/>
    </row>
    <row r="568" ht="14.25" customHeight="1">
      <c r="Q568" s="95"/>
      <c r="R568" s="95"/>
      <c r="AJ568" s="95"/>
      <c r="AK568" s="95"/>
      <c r="AL568" s="112"/>
      <c r="BC568" s="95"/>
      <c r="BD568" s="95"/>
    </row>
    <row r="569" ht="14.25" customHeight="1">
      <c r="Q569" s="95"/>
      <c r="R569" s="95"/>
      <c r="AJ569" s="95"/>
      <c r="AK569" s="95"/>
      <c r="AL569" s="112"/>
      <c r="BC569" s="95"/>
      <c r="BD569" s="95"/>
    </row>
    <row r="570" ht="14.25" customHeight="1">
      <c r="Q570" s="95"/>
      <c r="R570" s="95"/>
      <c r="AJ570" s="95"/>
      <c r="AK570" s="95"/>
      <c r="AL570" s="112"/>
      <c r="BC570" s="95"/>
      <c r="BD570" s="95"/>
    </row>
    <row r="571" ht="14.25" customHeight="1">
      <c r="Q571" s="95"/>
      <c r="R571" s="95"/>
      <c r="AJ571" s="95"/>
      <c r="AK571" s="95"/>
      <c r="AL571" s="112"/>
      <c r="BC571" s="95"/>
      <c r="BD571" s="95"/>
    </row>
    <row r="572" ht="14.25" customHeight="1">
      <c r="Q572" s="95"/>
      <c r="R572" s="95"/>
      <c r="AJ572" s="95"/>
      <c r="AK572" s="95"/>
      <c r="AL572" s="112"/>
      <c r="BC572" s="95"/>
      <c r="BD572" s="95"/>
    </row>
    <row r="573" ht="14.25" customHeight="1">
      <c r="Q573" s="95"/>
      <c r="R573" s="95"/>
      <c r="AJ573" s="95"/>
      <c r="AK573" s="95"/>
      <c r="AL573" s="112"/>
      <c r="BC573" s="95"/>
      <c r="BD573" s="95"/>
    </row>
    <row r="574" ht="14.25" customHeight="1">
      <c r="Q574" s="95"/>
      <c r="R574" s="95"/>
      <c r="AJ574" s="95"/>
      <c r="AK574" s="95"/>
      <c r="AL574" s="112"/>
      <c r="BC574" s="95"/>
      <c r="BD574" s="95"/>
    </row>
    <row r="575" ht="14.25" customHeight="1">
      <c r="Q575" s="95"/>
      <c r="R575" s="95"/>
      <c r="AJ575" s="95"/>
      <c r="AK575" s="95"/>
      <c r="AL575" s="112"/>
      <c r="BC575" s="95"/>
      <c r="BD575" s="95"/>
    </row>
    <row r="576" ht="14.25" customHeight="1">
      <c r="Q576" s="95"/>
      <c r="R576" s="95"/>
      <c r="AJ576" s="95"/>
      <c r="AK576" s="95"/>
      <c r="AL576" s="112"/>
      <c r="BC576" s="95"/>
      <c r="BD576" s="95"/>
    </row>
    <row r="577" ht="14.25" customHeight="1">
      <c r="Q577" s="95"/>
      <c r="R577" s="95"/>
      <c r="AJ577" s="95"/>
      <c r="AK577" s="95"/>
      <c r="AL577" s="112"/>
      <c r="BC577" s="95"/>
      <c r="BD577" s="95"/>
    </row>
    <row r="578" ht="14.25" customHeight="1">
      <c r="Q578" s="95"/>
      <c r="R578" s="95"/>
      <c r="AJ578" s="95"/>
      <c r="AK578" s="95"/>
      <c r="AL578" s="112"/>
      <c r="BC578" s="95"/>
      <c r="BD578" s="95"/>
    </row>
    <row r="579" ht="14.25" customHeight="1">
      <c r="Q579" s="95"/>
      <c r="R579" s="95"/>
      <c r="AJ579" s="95"/>
      <c r="AK579" s="95"/>
      <c r="AL579" s="112"/>
      <c r="BC579" s="95"/>
      <c r="BD579" s="95"/>
    </row>
    <row r="580" ht="14.25" customHeight="1">
      <c r="Q580" s="95"/>
      <c r="R580" s="95"/>
      <c r="AJ580" s="95"/>
      <c r="AK580" s="95"/>
      <c r="AL580" s="112"/>
      <c r="BC580" s="95"/>
      <c r="BD580" s="95"/>
    </row>
    <row r="581" ht="14.25" customHeight="1">
      <c r="Q581" s="95"/>
      <c r="R581" s="95"/>
      <c r="AJ581" s="95"/>
      <c r="AK581" s="95"/>
      <c r="AL581" s="112"/>
      <c r="BC581" s="95"/>
      <c r="BD581" s="95"/>
    </row>
    <row r="582" ht="14.25" customHeight="1">
      <c r="Q582" s="95"/>
      <c r="R582" s="95"/>
      <c r="AJ582" s="95"/>
      <c r="AK582" s="95"/>
      <c r="AL582" s="112"/>
      <c r="BC582" s="95"/>
      <c r="BD582" s="95"/>
    </row>
    <row r="583" ht="14.25" customHeight="1">
      <c r="Q583" s="95"/>
      <c r="R583" s="95"/>
      <c r="AJ583" s="95"/>
      <c r="AK583" s="95"/>
      <c r="AL583" s="112"/>
      <c r="BC583" s="95"/>
      <c r="BD583" s="95"/>
    </row>
    <row r="584" ht="14.25" customHeight="1">
      <c r="Q584" s="95"/>
      <c r="R584" s="95"/>
      <c r="AJ584" s="95"/>
      <c r="AK584" s="95"/>
      <c r="AL584" s="112"/>
      <c r="BC584" s="95"/>
      <c r="BD584" s="95"/>
    </row>
    <row r="585" ht="14.25" customHeight="1">
      <c r="Q585" s="95"/>
      <c r="R585" s="95"/>
      <c r="AJ585" s="95"/>
      <c r="AK585" s="95"/>
      <c r="AL585" s="112"/>
      <c r="BC585" s="95"/>
      <c r="BD585" s="95"/>
    </row>
    <row r="586" ht="14.25" customHeight="1">
      <c r="Q586" s="95"/>
      <c r="R586" s="95"/>
      <c r="AJ586" s="95"/>
      <c r="AK586" s="95"/>
      <c r="AL586" s="112"/>
      <c r="BC586" s="95"/>
      <c r="BD586" s="95"/>
    </row>
    <row r="587" ht="14.25" customHeight="1">
      <c r="Q587" s="95"/>
      <c r="R587" s="95"/>
      <c r="AJ587" s="95"/>
      <c r="AK587" s="95"/>
      <c r="AL587" s="112"/>
      <c r="BC587" s="95"/>
      <c r="BD587" s="95"/>
    </row>
    <row r="588" ht="14.25" customHeight="1">
      <c r="Q588" s="95"/>
      <c r="R588" s="95"/>
      <c r="AJ588" s="95"/>
      <c r="AK588" s="95"/>
      <c r="AL588" s="112"/>
      <c r="BC588" s="95"/>
      <c r="BD588" s="95"/>
    </row>
    <row r="589" ht="14.25" customHeight="1">
      <c r="Q589" s="95"/>
      <c r="R589" s="95"/>
      <c r="AJ589" s="95"/>
      <c r="AK589" s="95"/>
      <c r="AL589" s="112"/>
      <c r="BC589" s="95"/>
      <c r="BD589" s="95"/>
    </row>
    <row r="590" ht="14.25" customHeight="1">
      <c r="Q590" s="95"/>
      <c r="R590" s="95"/>
      <c r="AJ590" s="95"/>
      <c r="AK590" s="95"/>
      <c r="AL590" s="112"/>
      <c r="BC590" s="95"/>
      <c r="BD590" s="95"/>
    </row>
    <row r="591" ht="14.25" customHeight="1">
      <c r="Q591" s="95"/>
      <c r="R591" s="95"/>
      <c r="AJ591" s="95"/>
      <c r="AK591" s="95"/>
      <c r="AL591" s="112"/>
      <c r="BC591" s="95"/>
      <c r="BD591" s="95"/>
    </row>
    <row r="592" ht="14.25" customHeight="1">
      <c r="Q592" s="95"/>
      <c r="R592" s="95"/>
      <c r="AJ592" s="95"/>
      <c r="AK592" s="95"/>
      <c r="AL592" s="112"/>
      <c r="BC592" s="95"/>
      <c r="BD592" s="95"/>
    </row>
    <row r="593" ht="14.25" customHeight="1">
      <c r="Q593" s="95"/>
      <c r="R593" s="95"/>
      <c r="AJ593" s="95"/>
      <c r="AK593" s="95"/>
      <c r="AL593" s="112"/>
      <c r="BC593" s="95"/>
      <c r="BD593" s="95"/>
    </row>
    <row r="594" ht="14.25" customHeight="1">
      <c r="Q594" s="95"/>
      <c r="R594" s="95"/>
      <c r="AJ594" s="95"/>
      <c r="AK594" s="95"/>
      <c r="AL594" s="112"/>
      <c r="BC594" s="95"/>
      <c r="BD594" s="95"/>
    </row>
    <row r="595" ht="14.25" customHeight="1">
      <c r="Q595" s="95"/>
      <c r="R595" s="95"/>
      <c r="AJ595" s="95"/>
      <c r="AK595" s="95"/>
      <c r="AL595" s="112"/>
      <c r="BC595" s="95"/>
      <c r="BD595" s="95"/>
    </row>
    <row r="596" ht="14.25" customHeight="1">
      <c r="Q596" s="95"/>
      <c r="R596" s="95"/>
      <c r="AJ596" s="95"/>
      <c r="AK596" s="95"/>
      <c r="AL596" s="112"/>
      <c r="BC596" s="95"/>
      <c r="BD596" s="95"/>
    </row>
    <row r="597" ht="14.25" customHeight="1">
      <c r="Q597" s="95"/>
      <c r="R597" s="95"/>
      <c r="AJ597" s="95"/>
      <c r="AK597" s="95"/>
      <c r="AL597" s="112"/>
      <c r="BC597" s="95"/>
      <c r="BD597" s="95"/>
    </row>
    <row r="598" ht="14.25" customHeight="1">
      <c r="Q598" s="95"/>
      <c r="R598" s="95"/>
      <c r="AJ598" s="95"/>
      <c r="AK598" s="95"/>
      <c r="AL598" s="112"/>
      <c r="BC598" s="95"/>
      <c r="BD598" s="95"/>
    </row>
    <row r="599" ht="14.25" customHeight="1">
      <c r="Q599" s="95"/>
      <c r="R599" s="95"/>
      <c r="AJ599" s="95"/>
      <c r="AK599" s="95"/>
      <c r="AL599" s="112"/>
      <c r="BC599" s="95"/>
      <c r="BD599" s="95"/>
    </row>
    <row r="600" ht="14.25" customHeight="1">
      <c r="Q600" s="95"/>
      <c r="R600" s="95"/>
      <c r="AJ600" s="95"/>
      <c r="AK600" s="95"/>
      <c r="AL600" s="112"/>
      <c r="BC600" s="95"/>
      <c r="BD600" s="95"/>
    </row>
    <row r="601" ht="14.25" customHeight="1">
      <c r="Q601" s="95"/>
      <c r="R601" s="95"/>
      <c r="AJ601" s="95"/>
      <c r="AK601" s="95"/>
      <c r="AL601" s="112"/>
      <c r="BC601" s="95"/>
      <c r="BD601" s="95"/>
    </row>
    <row r="602" ht="14.25" customHeight="1">
      <c r="Q602" s="95"/>
      <c r="R602" s="95"/>
      <c r="AJ602" s="95"/>
      <c r="AK602" s="95"/>
      <c r="AL602" s="112"/>
      <c r="BC602" s="95"/>
      <c r="BD602" s="95"/>
    </row>
    <row r="603" ht="14.25" customHeight="1">
      <c r="Q603" s="95"/>
      <c r="R603" s="95"/>
      <c r="AJ603" s="95"/>
      <c r="AK603" s="95"/>
      <c r="AL603" s="112"/>
      <c r="BC603" s="95"/>
      <c r="BD603" s="95"/>
    </row>
    <row r="604" ht="14.25" customHeight="1">
      <c r="Q604" s="95"/>
      <c r="R604" s="95"/>
      <c r="AJ604" s="95"/>
      <c r="AK604" s="95"/>
      <c r="AL604" s="112"/>
      <c r="BC604" s="95"/>
      <c r="BD604" s="95"/>
    </row>
    <row r="605" ht="14.25" customHeight="1">
      <c r="Q605" s="95"/>
      <c r="R605" s="95"/>
      <c r="AJ605" s="95"/>
      <c r="AK605" s="95"/>
      <c r="AL605" s="112"/>
      <c r="BC605" s="95"/>
      <c r="BD605" s="95"/>
    </row>
    <row r="606" ht="14.25" customHeight="1">
      <c r="Q606" s="95"/>
      <c r="R606" s="95"/>
      <c r="AJ606" s="95"/>
      <c r="AK606" s="95"/>
      <c r="AL606" s="112"/>
      <c r="BC606" s="95"/>
      <c r="BD606" s="95"/>
    </row>
    <row r="607" ht="14.25" customHeight="1">
      <c r="Q607" s="95"/>
      <c r="R607" s="95"/>
      <c r="AJ607" s="95"/>
      <c r="AK607" s="95"/>
      <c r="AL607" s="112"/>
      <c r="BC607" s="95"/>
      <c r="BD607" s="95"/>
    </row>
    <row r="608" ht="14.25" customHeight="1">
      <c r="Q608" s="95"/>
      <c r="R608" s="95"/>
      <c r="AJ608" s="95"/>
      <c r="AK608" s="95"/>
      <c r="AL608" s="112"/>
      <c r="BC608" s="95"/>
      <c r="BD608" s="95"/>
    </row>
    <row r="609" ht="14.25" customHeight="1">
      <c r="Q609" s="95"/>
      <c r="R609" s="95"/>
      <c r="AJ609" s="95"/>
      <c r="AK609" s="95"/>
      <c r="AL609" s="112"/>
      <c r="BC609" s="95"/>
      <c r="BD609" s="95"/>
    </row>
    <row r="610" ht="14.25" customHeight="1">
      <c r="Q610" s="95"/>
      <c r="R610" s="95"/>
      <c r="AJ610" s="95"/>
      <c r="AK610" s="95"/>
      <c r="AL610" s="112"/>
      <c r="BC610" s="95"/>
      <c r="BD610" s="95"/>
    </row>
    <row r="611" ht="14.25" customHeight="1">
      <c r="Q611" s="95"/>
      <c r="R611" s="95"/>
      <c r="AJ611" s="95"/>
      <c r="AK611" s="95"/>
      <c r="AL611" s="112"/>
      <c r="BC611" s="95"/>
      <c r="BD611" s="95"/>
    </row>
    <row r="612" ht="14.25" customHeight="1">
      <c r="Q612" s="95"/>
      <c r="R612" s="95"/>
      <c r="AJ612" s="95"/>
      <c r="AK612" s="95"/>
      <c r="AL612" s="112"/>
      <c r="BC612" s="95"/>
      <c r="BD612" s="95"/>
    </row>
    <row r="613" ht="14.25" customHeight="1">
      <c r="Q613" s="95"/>
      <c r="R613" s="95"/>
      <c r="AJ613" s="95"/>
      <c r="AK613" s="95"/>
      <c r="AL613" s="112"/>
      <c r="BC613" s="95"/>
      <c r="BD613" s="95"/>
    </row>
    <row r="614" ht="14.25" customHeight="1">
      <c r="Q614" s="95"/>
      <c r="R614" s="95"/>
      <c r="AJ614" s="95"/>
      <c r="AK614" s="95"/>
      <c r="AL614" s="112"/>
      <c r="BC614" s="95"/>
      <c r="BD614" s="95"/>
    </row>
    <row r="615" ht="14.25" customHeight="1">
      <c r="Q615" s="95"/>
      <c r="R615" s="95"/>
      <c r="AJ615" s="95"/>
      <c r="AK615" s="95"/>
      <c r="AL615" s="112"/>
      <c r="BC615" s="95"/>
      <c r="BD615" s="95"/>
    </row>
    <row r="616" ht="14.25" customHeight="1">
      <c r="Q616" s="95"/>
      <c r="R616" s="95"/>
      <c r="AJ616" s="95"/>
      <c r="AK616" s="95"/>
      <c r="AL616" s="112"/>
      <c r="BC616" s="95"/>
      <c r="BD616" s="95"/>
    </row>
    <row r="617" ht="14.25" customHeight="1">
      <c r="Q617" s="95"/>
      <c r="R617" s="95"/>
      <c r="AJ617" s="95"/>
      <c r="AK617" s="95"/>
      <c r="AL617" s="112"/>
      <c r="BC617" s="95"/>
      <c r="BD617" s="95"/>
    </row>
    <row r="618" ht="14.25" customHeight="1">
      <c r="Q618" s="95"/>
      <c r="R618" s="95"/>
      <c r="AJ618" s="95"/>
      <c r="AK618" s="95"/>
      <c r="AL618" s="112"/>
      <c r="BC618" s="95"/>
      <c r="BD618" s="95"/>
    </row>
    <row r="619" ht="14.25" customHeight="1">
      <c r="Q619" s="95"/>
      <c r="R619" s="95"/>
      <c r="AJ619" s="95"/>
      <c r="AK619" s="95"/>
      <c r="AL619" s="112"/>
      <c r="BC619" s="95"/>
      <c r="BD619" s="95"/>
    </row>
    <row r="620" ht="14.25" customHeight="1">
      <c r="Q620" s="95"/>
      <c r="R620" s="95"/>
      <c r="AJ620" s="95"/>
      <c r="AK620" s="95"/>
      <c r="AL620" s="112"/>
      <c r="BC620" s="95"/>
      <c r="BD620" s="95"/>
    </row>
    <row r="621" ht="14.25" customHeight="1">
      <c r="Q621" s="95"/>
      <c r="R621" s="95"/>
      <c r="AJ621" s="95"/>
      <c r="AK621" s="95"/>
      <c r="AL621" s="112"/>
      <c r="BC621" s="95"/>
      <c r="BD621" s="95"/>
    </row>
    <row r="622" ht="14.25" customHeight="1">
      <c r="Q622" s="95"/>
      <c r="R622" s="95"/>
      <c r="AJ622" s="95"/>
      <c r="AK622" s="95"/>
      <c r="AL622" s="112"/>
      <c r="BC622" s="95"/>
      <c r="BD622" s="95"/>
    </row>
    <row r="623" ht="14.25" customHeight="1">
      <c r="Q623" s="95"/>
      <c r="R623" s="95"/>
      <c r="AJ623" s="95"/>
      <c r="AK623" s="95"/>
      <c r="AL623" s="112"/>
      <c r="BC623" s="95"/>
      <c r="BD623" s="95"/>
    </row>
    <row r="624" ht="14.25" customHeight="1">
      <c r="Q624" s="95"/>
      <c r="R624" s="95"/>
      <c r="AJ624" s="95"/>
      <c r="AK624" s="95"/>
      <c r="AL624" s="112"/>
      <c r="BC624" s="95"/>
      <c r="BD624" s="95"/>
    </row>
    <row r="625" ht="14.25" customHeight="1">
      <c r="Q625" s="95"/>
      <c r="R625" s="95"/>
      <c r="AJ625" s="95"/>
      <c r="AK625" s="95"/>
      <c r="AL625" s="112"/>
      <c r="BC625" s="95"/>
      <c r="BD625" s="95"/>
    </row>
    <row r="626" ht="14.25" customHeight="1">
      <c r="Q626" s="95"/>
      <c r="R626" s="95"/>
      <c r="AJ626" s="95"/>
      <c r="AK626" s="95"/>
      <c r="AL626" s="112"/>
      <c r="BC626" s="95"/>
      <c r="BD626" s="95"/>
    </row>
    <row r="627" ht="14.25" customHeight="1">
      <c r="Q627" s="95"/>
      <c r="R627" s="95"/>
      <c r="AJ627" s="95"/>
      <c r="AK627" s="95"/>
      <c r="AL627" s="112"/>
      <c r="BC627" s="95"/>
      <c r="BD627" s="95"/>
    </row>
    <row r="628" ht="14.25" customHeight="1">
      <c r="Q628" s="95"/>
      <c r="R628" s="95"/>
      <c r="AJ628" s="95"/>
      <c r="AK628" s="95"/>
      <c r="AL628" s="112"/>
      <c r="BC628" s="95"/>
      <c r="BD628" s="95"/>
    </row>
    <row r="629" ht="14.25" customHeight="1">
      <c r="Q629" s="95"/>
      <c r="R629" s="95"/>
      <c r="AJ629" s="95"/>
      <c r="AK629" s="95"/>
      <c r="AL629" s="112"/>
      <c r="BC629" s="95"/>
      <c r="BD629" s="95"/>
    </row>
    <row r="630" ht="14.25" customHeight="1">
      <c r="Q630" s="95"/>
      <c r="R630" s="95"/>
      <c r="AJ630" s="95"/>
      <c r="AK630" s="95"/>
      <c r="AL630" s="112"/>
      <c r="BC630" s="95"/>
      <c r="BD630" s="95"/>
    </row>
    <row r="631" ht="14.25" customHeight="1">
      <c r="Q631" s="95"/>
      <c r="R631" s="95"/>
      <c r="AJ631" s="95"/>
      <c r="AK631" s="95"/>
      <c r="AL631" s="112"/>
      <c r="BC631" s="95"/>
      <c r="BD631" s="95"/>
    </row>
    <row r="632" ht="14.25" customHeight="1">
      <c r="Q632" s="95"/>
      <c r="R632" s="95"/>
      <c r="AJ632" s="95"/>
      <c r="AK632" s="95"/>
      <c r="AL632" s="112"/>
      <c r="BC632" s="95"/>
      <c r="BD632" s="95"/>
    </row>
    <row r="633" ht="14.25" customHeight="1">
      <c r="Q633" s="95"/>
      <c r="R633" s="95"/>
      <c r="AJ633" s="95"/>
      <c r="AK633" s="95"/>
      <c r="AL633" s="112"/>
      <c r="BC633" s="95"/>
      <c r="BD633" s="95"/>
    </row>
    <row r="634" ht="14.25" customHeight="1">
      <c r="Q634" s="95"/>
      <c r="R634" s="95"/>
      <c r="AJ634" s="95"/>
      <c r="AK634" s="95"/>
      <c r="AL634" s="112"/>
      <c r="BC634" s="95"/>
      <c r="BD634" s="95"/>
    </row>
    <row r="635" ht="14.25" customHeight="1">
      <c r="Q635" s="95"/>
      <c r="R635" s="95"/>
      <c r="AJ635" s="95"/>
      <c r="AK635" s="95"/>
      <c r="AL635" s="112"/>
      <c r="BC635" s="95"/>
      <c r="BD635" s="95"/>
    </row>
    <row r="636" ht="14.25" customHeight="1">
      <c r="Q636" s="95"/>
      <c r="R636" s="95"/>
      <c r="AJ636" s="95"/>
      <c r="AK636" s="95"/>
      <c r="AL636" s="112"/>
      <c r="BC636" s="95"/>
      <c r="BD636" s="95"/>
    </row>
    <row r="637" ht="14.25" customHeight="1">
      <c r="Q637" s="95"/>
      <c r="R637" s="95"/>
      <c r="AJ637" s="95"/>
      <c r="AK637" s="95"/>
      <c r="AL637" s="112"/>
      <c r="BC637" s="95"/>
      <c r="BD637" s="95"/>
    </row>
    <row r="638" ht="14.25" customHeight="1">
      <c r="Q638" s="95"/>
      <c r="R638" s="95"/>
      <c r="AJ638" s="95"/>
      <c r="AK638" s="95"/>
      <c r="AL638" s="112"/>
      <c r="BC638" s="95"/>
      <c r="BD638" s="95"/>
    </row>
    <row r="639" ht="14.25" customHeight="1">
      <c r="Q639" s="95"/>
      <c r="R639" s="95"/>
      <c r="AJ639" s="95"/>
      <c r="AK639" s="95"/>
      <c r="AL639" s="112"/>
      <c r="BC639" s="95"/>
      <c r="BD639" s="95"/>
    </row>
    <row r="640" ht="14.25" customHeight="1">
      <c r="Q640" s="95"/>
      <c r="R640" s="95"/>
      <c r="AJ640" s="95"/>
      <c r="AK640" s="95"/>
      <c r="AL640" s="112"/>
      <c r="BC640" s="95"/>
      <c r="BD640" s="95"/>
    </row>
    <row r="641" ht="14.25" customHeight="1">
      <c r="Q641" s="95"/>
      <c r="R641" s="95"/>
      <c r="AJ641" s="95"/>
      <c r="AK641" s="95"/>
      <c r="AL641" s="112"/>
      <c r="BC641" s="95"/>
      <c r="BD641" s="95"/>
    </row>
    <row r="642" ht="14.25" customHeight="1">
      <c r="Q642" s="95"/>
      <c r="R642" s="95"/>
      <c r="AJ642" s="95"/>
      <c r="AK642" s="95"/>
      <c r="AL642" s="112"/>
      <c r="BC642" s="95"/>
      <c r="BD642" s="95"/>
    </row>
    <row r="643" ht="14.25" customHeight="1">
      <c r="Q643" s="95"/>
      <c r="R643" s="95"/>
      <c r="AJ643" s="95"/>
      <c r="AK643" s="95"/>
      <c r="AL643" s="112"/>
      <c r="BC643" s="95"/>
      <c r="BD643" s="95"/>
    </row>
    <row r="644" ht="14.25" customHeight="1">
      <c r="Q644" s="95"/>
      <c r="R644" s="95"/>
      <c r="AJ644" s="95"/>
      <c r="AK644" s="95"/>
      <c r="AL644" s="112"/>
      <c r="BC644" s="95"/>
      <c r="BD644" s="95"/>
    </row>
    <row r="645" ht="14.25" customHeight="1">
      <c r="Q645" s="95"/>
      <c r="R645" s="95"/>
      <c r="AJ645" s="95"/>
      <c r="AK645" s="95"/>
      <c r="AL645" s="112"/>
      <c r="BC645" s="95"/>
      <c r="BD645" s="95"/>
    </row>
    <row r="646" ht="14.25" customHeight="1">
      <c r="Q646" s="95"/>
      <c r="R646" s="95"/>
      <c r="AJ646" s="95"/>
      <c r="AK646" s="95"/>
      <c r="AL646" s="112"/>
      <c r="BC646" s="95"/>
      <c r="BD646" s="95"/>
    </row>
    <row r="647" ht="14.25" customHeight="1">
      <c r="Q647" s="95"/>
      <c r="R647" s="95"/>
      <c r="AJ647" s="95"/>
      <c r="AK647" s="95"/>
      <c r="AL647" s="112"/>
      <c r="BC647" s="95"/>
      <c r="BD647" s="95"/>
    </row>
    <row r="648" ht="14.25" customHeight="1">
      <c r="Q648" s="95"/>
      <c r="R648" s="95"/>
      <c r="AJ648" s="95"/>
      <c r="AK648" s="95"/>
      <c r="AL648" s="112"/>
      <c r="BC648" s="95"/>
      <c r="BD648" s="95"/>
    </row>
    <row r="649" ht="14.25" customHeight="1">
      <c r="Q649" s="95"/>
      <c r="R649" s="95"/>
      <c r="AJ649" s="95"/>
      <c r="AK649" s="95"/>
      <c r="AL649" s="112"/>
      <c r="BC649" s="95"/>
      <c r="BD649" s="95"/>
    </row>
    <row r="650" ht="14.25" customHeight="1">
      <c r="Q650" s="95"/>
      <c r="R650" s="95"/>
      <c r="AJ650" s="95"/>
      <c r="AK650" s="95"/>
      <c r="AL650" s="112"/>
      <c r="BC650" s="95"/>
      <c r="BD650" s="95"/>
    </row>
    <row r="651" ht="14.25" customHeight="1">
      <c r="Q651" s="95"/>
      <c r="R651" s="95"/>
      <c r="AJ651" s="95"/>
      <c r="AK651" s="95"/>
      <c r="AL651" s="112"/>
      <c r="BC651" s="95"/>
      <c r="BD651" s="95"/>
    </row>
    <row r="652" ht="14.25" customHeight="1">
      <c r="Q652" s="95"/>
      <c r="R652" s="95"/>
      <c r="AJ652" s="95"/>
      <c r="AK652" s="95"/>
      <c r="AL652" s="112"/>
      <c r="BC652" s="95"/>
      <c r="BD652" s="95"/>
    </row>
    <row r="653" ht="14.25" customHeight="1">
      <c r="Q653" s="95"/>
      <c r="R653" s="95"/>
      <c r="AJ653" s="95"/>
      <c r="AK653" s="95"/>
      <c r="AL653" s="112"/>
      <c r="BC653" s="95"/>
      <c r="BD653" s="95"/>
    </row>
    <row r="654" ht="14.25" customHeight="1">
      <c r="Q654" s="95"/>
      <c r="R654" s="95"/>
      <c r="AJ654" s="95"/>
      <c r="AK654" s="95"/>
      <c r="AL654" s="112"/>
      <c r="BC654" s="95"/>
      <c r="BD654" s="95"/>
    </row>
    <row r="655" ht="14.25" customHeight="1">
      <c r="Q655" s="95"/>
      <c r="R655" s="95"/>
      <c r="AJ655" s="95"/>
      <c r="AK655" s="95"/>
      <c r="AL655" s="112"/>
      <c r="BC655" s="95"/>
      <c r="BD655" s="95"/>
    </row>
    <row r="656" ht="14.25" customHeight="1">
      <c r="Q656" s="95"/>
      <c r="R656" s="95"/>
      <c r="AJ656" s="95"/>
      <c r="AK656" s="95"/>
      <c r="AL656" s="112"/>
      <c r="BC656" s="95"/>
      <c r="BD656" s="95"/>
    </row>
    <row r="657" ht="14.25" customHeight="1">
      <c r="Q657" s="95"/>
      <c r="R657" s="95"/>
      <c r="AJ657" s="95"/>
      <c r="AK657" s="95"/>
      <c r="AL657" s="112"/>
      <c r="BC657" s="95"/>
      <c r="BD657" s="95"/>
    </row>
    <row r="658" ht="14.25" customHeight="1">
      <c r="Q658" s="95"/>
      <c r="R658" s="95"/>
      <c r="AJ658" s="95"/>
      <c r="AK658" s="95"/>
      <c r="AL658" s="112"/>
      <c r="BC658" s="95"/>
      <c r="BD658" s="95"/>
    </row>
    <row r="659" ht="14.25" customHeight="1">
      <c r="Q659" s="95"/>
      <c r="R659" s="95"/>
      <c r="AJ659" s="95"/>
      <c r="AK659" s="95"/>
      <c r="AL659" s="112"/>
      <c r="BC659" s="95"/>
      <c r="BD659" s="95"/>
    </row>
    <row r="660" ht="14.25" customHeight="1">
      <c r="Q660" s="95"/>
      <c r="R660" s="95"/>
      <c r="AJ660" s="95"/>
      <c r="AK660" s="95"/>
      <c r="AL660" s="112"/>
      <c r="BC660" s="95"/>
      <c r="BD660" s="95"/>
    </row>
    <row r="661" ht="14.25" customHeight="1">
      <c r="Q661" s="95"/>
      <c r="R661" s="95"/>
      <c r="AJ661" s="95"/>
      <c r="AK661" s="95"/>
      <c r="AL661" s="112"/>
      <c r="BC661" s="95"/>
      <c r="BD661" s="95"/>
    </row>
    <row r="662" ht="14.25" customHeight="1">
      <c r="Q662" s="95"/>
      <c r="R662" s="95"/>
      <c r="AJ662" s="95"/>
      <c r="AK662" s="95"/>
      <c r="AL662" s="112"/>
      <c r="BC662" s="95"/>
      <c r="BD662" s="95"/>
    </row>
    <row r="663" ht="14.25" customHeight="1">
      <c r="Q663" s="95"/>
      <c r="R663" s="95"/>
      <c r="AJ663" s="95"/>
      <c r="AK663" s="95"/>
      <c r="AL663" s="112"/>
      <c r="BC663" s="95"/>
      <c r="BD663" s="95"/>
    </row>
    <row r="664" ht="14.25" customHeight="1">
      <c r="Q664" s="95"/>
      <c r="R664" s="95"/>
      <c r="AJ664" s="95"/>
      <c r="AK664" s="95"/>
      <c r="AL664" s="112"/>
      <c r="BC664" s="95"/>
      <c r="BD664" s="95"/>
    </row>
    <row r="665" ht="14.25" customHeight="1">
      <c r="Q665" s="95"/>
      <c r="R665" s="95"/>
      <c r="AJ665" s="95"/>
      <c r="AK665" s="95"/>
      <c r="AL665" s="112"/>
      <c r="BC665" s="95"/>
      <c r="BD665" s="95"/>
    </row>
    <row r="666" ht="14.25" customHeight="1">
      <c r="Q666" s="95"/>
      <c r="R666" s="95"/>
      <c r="AJ666" s="95"/>
      <c r="AK666" s="95"/>
      <c r="AL666" s="112"/>
      <c r="BC666" s="95"/>
      <c r="BD666" s="95"/>
    </row>
    <row r="667" ht="14.25" customHeight="1">
      <c r="Q667" s="95"/>
      <c r="R667" s="95"/>
      <c r="AJ667" s="95"/>
      <c r="AK667" s="95"/>
      <c r="AL667" s="112"/>
      <c r="BC667" s="95"/>
      <c r="BD667" s="95"/>
    </row>
    <row r="668" ht="14.25" customHeight="1">
      <c r="Q668" s="95"/>
      <c r="R668" s="95"/>
      <c r="AJ668" s="95"/>
      <c r="AK668" s="95"/>
      <c r="AL668" s="112"/>
      <c r="BC668" s="95"/>
      <c r="BD668" s="95"/>
    </row>
    <row r="669" ht="14.25" customHeight="1">
      <c r="Q669" s="95"/>
      <c r="R669" s="95"/>
      <c r="AJ669" s="95"/>
      <c r="AK669" s="95"/>
      <c r="AL669" s="112"/>
      <c r="BC669" s="95"/>
      <c r="BD669" s="95"/>
    </row>
    <row r="670" ht="14.25" customHeight="1">
      <c r="Q670" s="95"/>
      <c r="R670" s="95"/>
      <c r="AJ670" s="95"/>
      <c r="AK670" s="95"/>
      <c r="AL670" s="112"/>
      <c r="BC670" s="95"/>
      <c r="BD670" s="95"/>
    </row>
    <row r="671" ht="14.25" customHeight="1">
      <c r="Q671" s="95"/>
      <c r="R671" s="95"/>
      <c r="AJ671" s="95"/>
      <c r="AK671" s="95"/>
      <c r="AL671" s="112"/>
      <c r="BC671" s="95"/>
      <c r="BD671" s="95"/>
    </row>
    <row r="672" ht="14.25" customHeight="1">
      <c r="Q672" s="95"/>
      <c r="R672" s="95"/>
      <c r="AJ672" s="95"/>
      <c r="AK672" s="95"/>
      <c r="AL672" s="112"/>
      <c r="BC672" s="95"/>
      <c r="BD672" s="95"/>
    </row>
    <row r="673" ht="14.25" customHeight="1">
      <c r="Q673" s="95"/>
      <c r="R673" s="95"/>
      <c r="AJ673" s="95"/>
      <c r="AK673" s="95"/>
      <c r="AL673" s="112"/>
      <c r="BC673" s="95"/>
      <c r="BD673" s="95"/>
    </row>
    <row r="674" ht="14.25" customHeight="1">
      <c r="Q674" s="95"/>
      <c r="R674" s="95"/>
      <c r="AJ674" s="95"/>
      <c r="AK674" s="95"/>
      <c r="AL674" s="112"/>
      <c r="BC674" s="95"/>
      <c r="BD674" s="95"/>
    </row>
    <row r="675" ht="14.25" customHeight="1">
      <c r="Q675" s="95"/>
      <c r="R675" s="95"/>
      <c r="AJ675" s="95"/>
      <c r="AK675" s="95"/>
      <c r="AL675" s="112"/>
      <c r="BC675" s="95"/>
      <c r="BD675" s="95"/>
    </row>
    <row r="676" ht="14.25" customHeight="1">
      <c r="Q676" s="95"/>
      <c r="R676" s="95"/>
      <c r="AJ676" s="95"/>
      <c r="AK676" s="95"/>
      <c r="AL676" s="112"/>
      <c r="BC676" s="95"/>
      <c r="BD676" s="95"/>
    </row>
    <row r="677" ht="14.25" customHeight="1">
      <c r="Q677" s="95"/>
      <c r="R677" s="95"/>
      <c r="AJ677" s="95"/>
      <c r="AK677" s="95"/>
      <c r="AL677" s="112"/>
      <c r="BC677" s="95"/>
      <c r="BD677" s="95"/>
    </row>
    <row r="678" ht="14.25" customHeight="1">
      <c r="Q678" s="95"/>
      <c r="R678" s="95"/>
      <c r="AJ678" s="95"/>
      <c r="AK678" s="95"/>
      <c r="AL678" s="112"/>
      <c r="BC678" s="95"/>
      <c r="BD678" s="95"/>
    </row>
    <row r="679" ht="14.25" customHeight="1">
      <c r="Q679" s="95"/>
      <c r="R679" s="95"/>
      <c r="AJ679" s="95"/>
      <c r="AK679" s="95"/>
      <c r="AL679" s="112"/>
      <c r="BC679" s="95"/>
      <c r="BD679" s="95"/>
    </row>
    <row r="680" ht="14.25" customHeight="1">
      <c r="Q680" s="95"/>
      <c r="R680" s="95"/>
      <c r="AJ680" s="95"/>
      <c r="AK680" s="95"/>
      <c r="AL680" s="112"/>
      <c r="BC680" s="95"/>
      <c r="BD680" s="95"/>
    </row>
    <row r="681" ht="14.25" customHeight="1">
      <c r="Q681" s="95"/>
      <c r="R681" s="95"/>
      <c r="AJ681" s="95"/>
      <c r="AK681" s="95"/>
      <c r="AL681" s="112"/>
      <c r="BC681" s="95"/>
      <c r="BD681" s="95"/>
    </row>
    <row r="682" ht="14.25" customHeight="1">
      <c r="Q682" s="95"/>
      <c r="R682" s="95"/>
      <c r="AJ682" s="95"/>
      <c r="AK682" s="95"/>
      <c r="AL682" s="112"/>
      <c r="BC682" s="95"/>
      <c r="BD682" s="95"/>
    </row>
    <row r="683" ht="14.25" customHeight="1">
      <c r="Q683" s="95"/>
      <c r="R683" s="95"/>
      <c r="AJ683" s="95"/>
      <c r="AK683" s="95"/>
      <c r="AL683" s="112"/>
      <c r="BC683" s="95"/>
      <c r="BD683" s="95"/>
    </row>
    <row r="684" ht="14.25" customHeight="1">
      <c r="Q684" s="95"/>
      <c r="R684" s="95"/>
      <c r="AJ684" s="95"/>
      <c r="AK684" s="95"/>
      <c r="AL684" s="112"/>
      <c r="BC684" s="95"/>
      <c r="BD684" s="95"/>
    </row>
    <row r="685" ht="14.25" customHeight="1">
      <c r="Q685" s="95"/>
      <c r="R685" s="95"/>
      <c r="AJ685" s="95"/>
      <c r="AK685" s="95"/>
      <c r="AL685" s="112"/>
      <c r="BC685" s="95"/>
      <c r="BD685" s="95"/>
    </row>
    <row r="686" ht="14.25" customHeight="1">
      <c r="Q686" s="95"/>
      <c r="R686" s="95"/>
      <c r="AJ686" s="95"/>
      <c r="AK686" s="95"/>
      <c r="AL686" s="112"/>
      <c r="BC686" s="95"/>
      <c r="BD686" s="95"/>
    </row>
    <row r="687" ht="14.25" customHeight="1">
      <c r="Q687" s="95"/>
      <c r="R687" s="95"/>
      <c r="AJ687" s="95"/>
      <c r="AK687" s="95"/>
      <c r="AL687" s="112"/>
      <c r="BC687" s="95"/>
      <c r="BD687" s="95"/>
    </row>
    <row r="688" ht="14.25" customHeight="1">
      <c r="Q688" s="95"/>
      <c r="R688" s="95"/>
      <c r="AJ688" s="95"/>
      <c r="AK688" s="95"/>
      <c r="AL688" s="112"/>
      <c r="BC688" s="95"/>
      <c r="BD688" s="95"/>
    </row>
    <row r="689" ht="14.25" customHeight="1">
      <c r="Q689" s="95"/>
      <c r="R689" s="95"/>
      <c r="AJ689" s="95"/>
      <c r="AK689" s="95"/>
      <c r="AL689" s="112"/>
      <c r="BC689" s="95"/>
      <c r="BD689" s="95"/>
    </row>
    <row r="690" ht="14.25" customHeight="1">
      <c r="Q690" s="95"/>
      <c r="R690" s="95"/>
      <c r="AJ690" s="95"/>
      <c r="AK690" s="95"/>
      <c r="AL690" s="112"/>
      <c r="BC690" s="95"/>
      <c r="BD690" s="95"/>
    </row>
    <row r="691" ht="14.25" customHeight="1">
      <c r="Q691" s="95"/>
      <c r="R691" s="95"/>
      <c r="AJ691" s="95"/>
      <c r="AK691" s="95"/>
      <c r="AL691" s="112"/>
      <c r="BC691" s="95"/>
      <c r="BD691" s="95"/>
    </row>
    <row r="692" ht="14.25" customHeight="1">
      <c r="Q692" s="95"/>
      <c r="R692" s="95"/>
      <c r="AJ692" s="95"/>
      <c r="AK692" s="95"/>
      <c r="AL692" s="112"/>
      <c r="BC692" s="95"/>
      <c r="BD692" s="95"/>
    </row>
    <row r="693" ht="14.25" customHeight="1">
      <c r="Q693" s="95"/>
      <c r="R693" s="95"/>
      <c r="AJ693" s="95"/>
      <c r="AK693" s="95"/>
      <c r="AL693" s="112"/>
      <c r="BC693" s="95"/>
      <c r="BD693" s="95"/>
    </row>
    <row r="694" ht="14.25" customHeight="1">
      <c r="Q694" s="95"/>
      <c r="R694" s="95"/>
      <c r="AJ694" s="95"/>
      <c r="AK694" s="95"/>
      <c r="AL694" s="112"/>
      <c r="BC694" s="95"/>
      <c r="BD694" s="95"/>
    </row>
    <row r="695" ht="14.25" customHeight="1">
      <c r="Q695" s="95"/>
      <c r="R695" s="95"/>
      <c r="AJ695" s="95"/>
      <c r="AK695" s="95"/>
      <c r="AL695" s="112"/>
      <c r="BC695" s="95"/>
      <c r="BD695" s="95"/>
    </row>
    <row r="696" ht="14.25" customHeight="1">
      <c r="Q696" s="95"/>
      <c r="R696" s="95"/>
      <c r="AJ696" s="95"/>
      <c r="AK696" s="95"/>
      <c r="AL696" s="112"/>
      <c r="BC696" s="95"/>
      <c r="BD696" s="95"/>
    </row>
    <row r="697" ht="14.25" customHeight="1">
      <c r="Q697" s="95"/>
      <c r="R697" s="95"/>
      <c r="AJ697" s="95"/>
      <c r="AK697" s="95"/>
      <c r="AL697" s="112"/>
      <c r="BC697" s="95"/>
      <c r="BD697" s="95"/>
    </row>
    <row r="698" ht="14.25" customHeight="1">
      <c r="Q698" s="95"/>
      <c r="R698" s="95"/>
      <c r="AJ698" s="95"/>
      <c r="AK698" s="95"/>
      <c r="AL698" s="112"/>
      <c r="BC698" s="95"/>
      <c r="BD698" s="95"/>
    </row>
    <row r="699" ht="14.25" customHeight="1">
      <c r="Q699" s="95"/>
      <c r="R699" s="95"/>
      <c r="AJ699" s="95"/>
      <c r="AK699" s="95"/>
      <c r="AL699" s="112"/>
      <c r="BC699" s="95"/>
      <c r="BD699" s="95"/>
    </row>
    <row r="700" ht="14.25" customHeight="1">
      <c r="Q700" s="95"/>
      <c r="R700" s="95"/>
      <c r="AJ700" s="95"/>
      <c r="AK700" s="95"/>
      <c r="AL700" s="112"/>
      <c r="BC700" s="95"/>
      <c r="BD700" s="95"/>
    </row>
    <row r="701" ht="14.25" customHeight="1">
      <c r="Q701" s="95"/>
      <c r="R701" s="95"/>
      <c r="AJ701" s="95"/>
      <c r="AK701" s="95"/>
      <c r="AL701" s="112"/>
      <c r="BC701" s="95"/>
      <c r="BD701" s="95"/>
    </row>
    <row r="702" ht="14.25" customHeight="1">
      <c r="Q702" s="95"/>
      <c r="R702" s="95"/>
      <c r="AJ702" s="95"/>
      <c r="AK702" s="95"/>
      <c r="AL702" s="112"/>
      <c r="BC702" s="95"/>
      <c r="BD702" s="95"/>
    </row>
    <row r="703" ht="14.25" customHeight="1">
      <c r="Q703" s="95"/>
      <c r="R703" s="95"/>
      <c r="AJ703" s="95"/>
      <c r="AK703" s="95"/>
      <c r="AL703" s="112"/>
      <c r="BC703" s="95"/>
      <c r="BD703" s="95"/>
    </row>
    <row r="704" ht="14.25" customHeight="1">
      <c r="Q704" s="95"/>
      <c r="R704" s="95"/>
      <c r="AJ704" s="95"/>
      <c r="AK704" s="95"/>
      <c r="AL704" s="112"/>
      <c r="BC704" s="95"/>
      <c r="BD704" s="95"/>
    </row>
    <row r="705" ht="14.25" customHeight="1">
      <c r="Q705" s="95"/>
      <c r="R705" s="95"/>
      <c r="AJ705" s="95"/>
      <c r="AK705" s="95"/>
      <c r="AL705" s="112"/>
      <c r="BC705" s="95"/>
      <c r="BD705" s="95"/>
    </row>
    <row r="706" ht="14.25" customHeight="1">
      <c r="Q706" s="95"/>
      <c r="R706" s="95"/>
      <c r="AJ706" s="95"/>
      <c r="AK706" s="95"/>
      <c r="AL706" s="112"/>
      <c r="BC706" s="95"/>
      <c r="BD706" s="95"/>
    </row>
    <row r="707" ht="14.25" customHeight="1">
      <c r="Q707" s="95"/>
      <c r="R707" s="95"/>
      <c r="AJ707" s="95"/>
      <c r="AK707" s="95"/>
      <c r="AL707" s="112"/>
      <c r="BC707" s="95"/>
      <c r="BD707" s="95"/>
    </row>
    <row r="708" ht="14.25" customHeight="1">
      <c r="Q708" s="95"/>
      <c r="R708" s="95"/>
      <c r="AJ708" s="95"/>
      <c r="AK708" s="95"/>
      <c r="AL708" s="112"/>
      <c r="BC708" s="95"/>
      <c r="BD708" s="95"/>
    </row>
    <row r="709" ht="14.25" customHeight="1">
      <c r="Q709" s="95"/>
      <c r="R709" s="95"/>
      <c r="AJ709" s="95"/>
      <c r="AK709" s="95"/>
      <c r="AL709" s="112"/>
      <c r="BC709" s="95"/>
      <c r="BD709" s="95"/>
    </row>
    <row r="710" ht="14.25" customHeight="1">
      <c r="Q710" s="95"/>
      <c r="R710" s="95"/>
      <c r="AJ710" s="95"/>
      <c r="AK710" s="95"/>
      <c r="AL710" s="112"/>
      <c r="BC710" s="95"/>
      <c r="BD710" s="95"/>
    </row>
    <row r="711" ht="14.25" customHeight="1">
      <c r="Q711" s="95"/>
      <c r="R711" s="95"/>
      <c r="AJ711" s="95"/>
      <c r="AK711" s="95"/>
      <c r="AL711" s="112"/>
      <c r="BC711" s="95"/>
      <c r="BD711" s="95"/>
    </row>
    <row r="712" ht="14.25" customHeight="1">
      <c r="Q712" s="95"/>
      <c r="R712" s="95"/>
      <c r="AJ712" s="95"/>
      <c r="AK712" s="95"/>
      <c r="AL712" s="112"/>
      <c r="BC712" s="95"/>
      <c r="BD712" s="95"/>
    </row>
    <row r="713" ht="14.25" customHeight="1">
      <c r="Q713" s="95"/>
      <c r="R713" s="95"/>
      <c r="AJ713" s="95"/>
      <c r="AK713" s="95"/>
      <c r="AL713" s="112"/>
      <c r="BC713" s="95"/>
      <c r="BD713" s="95"/>
    </row>
    <row r="714" ht="14.25" customHeight="1">
      <c r="Q714" s="95"/>
      <c r="R714" s="95"/>
      <c r="AJ714" s="95"/>
      <c r="AK714" s="95"/>
      <c r="AL714" s="112"/>
      <c r="BC714" s="95"/>
      <c r="BD714" s="95"/>
    </row>
    <row r="715" ht="14.25" customHeight="1">
      <c r="Q715" s="95"/>
      <c r="R715" s="95"/>
      <c r="AJ715" s="95"/>
      <c r="AK715" s="95"/>
      <c r="AL715" s="112"/>
      <c r="BC715" s="95"/>
      <c r="BD715" s="95"/>
    </row>
    <row r="716" ht="14.25" customHeight="1">
      <c r="Q716" s="95"/>
      <c r="R716" s="95"/>
      <c r="AJ716" s="95"/>
      <c r="AK716" s="95"/>
      <c r="AL716" s="112"/>
      <c r="BC716" s="95"/>
      <c r="BD716" s="95"/>
    </row>
    <row r="717" ht="14.25" customHeight="1">
      <c r="Q717" s="95"/>
      <c r="R717" s="95"/>
      <c r="AJ717" s="95"/>
      <c r="AK717" s="95"/>
      <c r="AL717" s="112"/>
      <c r="BC717" s="95"/>
      <c r="BD717" s="95"/>
    </row>
    <row r="718" ht="14.25" customHeight="1">
      <c r="Q718" s="95"/>
      <c r="R718" s="95"/>
      <c r="AJ718" s="95"/>
      <c r="AK718" s="95"/>
      <c r="AL718" s="112"/>
      <c r="BC718" s="95"/>
      <c r="BD718" s="95"/>
    </row>
    <row r="719" ht="14.25" customHeight="1">
      <c r="Q719" s="95"/>
      <c r="R719" s="95"/>
      <c r="AJ719" s="95"/>
      <c r="AK719" s="95"/>
      <c r="AL719" s="112"/>
      <c r="BC719" s="95"/>
      <c r="BD719" s="95"/>
    </row>
    <row r="720" ht="14.25" customHeight="1">
      <c r="Q720" s="95"/>
      <c r="R720" s="95"/>
      <c r="AJ720" s="95"/>
      <c r="AK720" s="95"/>
      <c r="AL720" s="112"/>
      <c r="BC720" s="95"/>
      <c r="BD720" s="95"/>
    </row>
    <row r="721" ht="14.25" customHeight="1">
      <c r="Q721" s="95"/>
      <c r="R721" s="95"/>
      <c r="AJ721" s="95"/>
      <c r="AK721" s="95"/>
      <c r="AL721" s="112"/>
      <c r="BC721" s="95"/>
      <c r="BD721" s="95"/>
    </row>
    <row r="722" ht="14.25" customHeight="1">
      <c r="Q722" s="95"/>
      <c r="R722" s="95"/>
      <c r="AJ722" s="95"/>
      <c r="AK722" s="95"/>
      <c r="AL722" s="112"/>
      <c r="BC722" s="95"/>
      <c r="BD722" s="95"/>
    </row>
    <row r="723" ht="14.25" customHeight="1">
      <c r="Q723" s="95"/>
      <c r="R723" s="95"/>
      <c r="AJ723" s="95"/>
      <c r="AK723" s="95"/>
      <c r="AL723" s="112"/>
      <c r="BC723" s="95"/>
      <c r="BD723" s="95"/>
    </row>
    <row r="724" ht="14.25" customHeight="1">
      <c r="Q724" s="95"/>
      <c r="R724" s="95"/>
      <c r="AJ724" s="95"/>
      <c r="AK724" s="95"/>
      <c r="AL724" s="112"/>
      <c r="BC724" s="95"/>
      <c r="BD724" s="95"/>
    </row>
    <row r="725" ht="14.25" customHeight="1">
      <c r="Q725" s="95"/>
      <c r="R725" s="95"/>
      <c r="AJ725" s="95"/>
      <c r="AK725" s="95"/>
      <c r="AL725" s="112"/>
      <c r="BC725" s="95"/>
      <c r="BD725" s="95"/>
    </row>
    <row r="726" ht="14.25" customHeight="1">
      <c r="Q726" s="95"/>
      <c r="R726" s="95"/>
      <c r="AJ726" s="95"/>
      <c r="AK726" s="95"/>
      <c r="AL726" s="112"/>
      <c r="BC726" s="95"/>
      <c r="BD726" s="95"/>
    </row>
    <row r="727" ht="14.25" customHeight="1">
      <c r="Q727" s="95"/>
      <c r="R727" s="95"/>
      <c r="AJ727" s="95"/>
      <c r="AK727" s="95"/>
      <c r="AL727" s="112"/>
      <c r="BC727" s="95"/>
      <c r="BD727" s="95"/>
    </row>
    <row r="728" ht="14.25" customHeight="1">
      <c r="Q728" s="95"/>
      <c r="R728" s="95"/>
      <c r="AJ728" s="95"/>
      <c r="AK728" s="95"/>
      <c r="AL728" s="112"/>
      <c r="BC728" s="95"/>
      <c r="BD728" s="95"/>
    </row>
    <row r="729" ht="14.25" customHeight="1">
      <c r="Q729" s="95"/>
      <c r="R729" s="95"/>
      <c r="AJ729" s="95"/>
      <c r="AK729" s="95"/>
      <c r="AL729" s="112"/>
      <c r="BC729" s="95"/>
      <c r="BD729" s="95"/>
    </row>
    <row r="730" ht="14.25" customHeight="1">
      <c r="Q730" s="95"/>
      <c r="R730" s="95"/>
      <c r="AJ730" s="95"/>
      <c r="AK730" s="95"/>
      <c r="AL730" s="112"/>
      <c r="BC730" s="95"/>
      <c r="BD730" s="95"/>
    </row>
    <row r="731" ht="14.25" customHeight="1">
      <c r="Q731" s="95"/>
      <c r="R731" s="95"/>
      <c r="AJ731" s="95"/>
      <c r="AK731" s="95"/>
      <c r="AL731" s="112"/>
      <c r="BC731" s="95"/>
      <c r="BD731" s="95"/>
    </row>
    <row r="732" ht="14.25" customHeight="1">
      <c r="Q732" s="95"/>
      <c r="R732" s="95"/>
      <c r="AJ732" s="95"/>
      <c r="AK732" s="95"/>
      <c r="AL732" s="112"/>
      <c r="BC732" s="95"/>
      <c r="BD732" s="95"/>
    </row>
    <row r="733" ht="14.25" customHeight="1">
      <c r="Q733" s="95"/>
      <c r="R733" s="95"/>
      <c r="AJ733" s="95"/>
      <c r="AK733" s="95"/>
      <c r="AL733" s="112"/>
      <c r="BC733" s="95"/>
      <c r="BD733" s="95"/>
    </row>
    <row r="734" ht="14.25" customHeight="1">
      <c r="Q734" s="95"/>
      <c r="R734" s="95"/>
      <c r="AJ734" s="95"/>
      <c r="AK734" s="95"/>
      <c r="AL734" s="112"/>
      <c r="BC734" s="95"/>
      <c r="BD734" s="95"/>
    </row>
    <row r="735" ht="14.25" customHeight="1">
      <c r="Q735" s="95"/>
      <c r="R735" s="95"/>
      <c r="AJ735" s="95"/>
      <c r="AK735" s="95"/>
      <c r="AL735" s="112"/>
      <c r="BC735" s="95"/>
      <c r="BD735" s="95"/>
    </row>
    <row r="736" ht="14.25" customHeight="1">
      <c r="Q736" s="95"/>
      <c r="R736" s="95"/>
      <c r="AJ736" s="95"/>
      <c r="AK736" s="95"/>
      <c r="AL736" s="112"/>
      <c r="BC736" s="95"/>
      <c r="BD736" s="95"/>
    </row>
    <row r="737" ht="14.25" customHeight="1">
      <c r="Q737" s="95"/>
      <c r="R737" s="95"/>
      <c r="AJ737" s="95"/>
      <c r="AK737" s="95"/>
      <c r="AL737" s="112"/>
      <c r="BC737" s="95"/>
      <c r="BD737" s="95"/>
    </row>
    <row r="738" ht="14.25" customHeight="1">
      <c r="Q738" s="95"/>
      <c r="R738" s="95"/>
      <c r="AJ738" s="95"/>
      <c r="AK738" s="95"/>
      <c r="AL738" s="112"/>
      <c r="BC738" s="95"/>
      <c r="BD738" s="95"/>
    </row>
    <row r="739" ht="14.25" customHeight="1">
      <c r="Q739" s="95"/>
      <c r="R739" s="95"/>
      <c r="AJ739" s="95"/>
      <c r="AK739" s="95"/>
      <c r="AL739" s="112"/>
      <c r="BC739" s="95"/>
      <c r="BD739" s="95"/>
    </row>
    <row r="740" ht="14.25" customHeight="1">
      <c r="Q740" s="95"/>
      <c r="R740" s="95"/>
      <c r="AJ740" s="95"/>
      <c r="AK740" s="95"/>
      <c r="AL740" s="112"/>
      <c r="BC740" s="95"/>
      <c r="BD740" s="95"/>
    </row>
    <row r="741" ht="14.25" customHeight="1">
      <c r="Q741" s="95"/>
      <c r="R741" s="95"/>
      <c r="AJ741" s="95"/>
      <c r="AK741" s="95"/>
      <c r="AL741" s="112"/>
      <c r="BC741" s="95"/>
      <c r="BD741" s="95"/>
    </row>
    <row r="742" ht="14.25" customHeight="1">
      <c r="Q742" s="95"/>
      <c r="R742" s="95"/>
      <c r="AJ742" s="95"/>
      <c r="AK742" s="95"/>
      <c r="AL742" s="112"/>
      <c r="BC742" s="95"/>
      <c r="BD742" s="95"/>
    </row>
    <row r="743" ht="14.25" customHeight="1">
      <c r="Q743" s="95"/>
      <c r="R743" s="95"/>
      <c r="AJ743" s="95"/>
      <c r="AK743" s="95"/>
      <c r="AL743" s="112"/>
      <c r="BC743" s="95"/>
      <c r="BD743" s="95"/>
    </row>
    <row r="744" ht="14.25" customHeight="1">
      <c r="Q744" s="95"/>
      <c r="R744" s="95"/>
      <c r="AJ744" s="95"/>
      <c r="AK744" s="95"/>
      <c r="AL744" s="112"/>
      <c r="BC744" s="95"/>
      <c r="BD744" s="95"/>
    </row>
    <row r="745" ht="14.25" customHeight="1">
      <c r="Q745" s="95"/>
      <c r="R745" s="95"/>
      <c r="AJ745" s="95"/>
      <c r="AK745" s="95"/>
      <c r="AL745" s="112"/>
      <c r="BC745" s="95"/>
      <c r="BD745" s="95"/>
    </row>
    <row r="746" ht="14.25" customHeight="1">
      <c r="Q746" s="95"/>
      <c r="R746" s="95"/>
      <c r="AJ746" s="95"/>
      <c r="AK746" s="95"/>
      <c r="AL746" s="112"/>
      <c r="BC746" s="95"/>
      <c r="BD746" s="95"/>
    </row>
    <row r="747" ht="14.25" customHeight="1">
      <c r="Q747" s="95"/>
      <c r="R747" s="95"/>
      <c r="AJ747" s="95"/>
      <c r="AK747" s="95"/>
      <c r="AL747" s="112"/>
      <c r="BC747" s="95"/>
      <c r="BD747" s="95"/>
    </row>
    <row r="748" ht="14.25" customHeight="1">
      <c r="Q748" s="95"/>
      <c r="R748" s="95"/>
      <c r="AJ748" s="95"/>
      <c r="AK748" s="95"/>
      <c r="AL748" s="112"/>
      <c r="BC748" s="95"/>
      <c r="BD748" s="95"/>
    </row>
    <row r="749" ht="14.25" customHeight="1">
      <c r="Q749" s="95"/>
      <c r="R749" s="95"/>
      <c r="AJ749" s="95"/>
      <c r="AK749" s="95"/>
      <c r="AL749" s="112"/>
      <c r="BC749" s="95"/>
      <c r="BD749" s="95"/>
    </row>
    <row r="750" ht="14.25" customHeight="1">
      <c r="Q750" s="95"/>
      <c r="R750" s="95"/>
      <c r="AJ750" s="95"/>
      <c r="AK750" s="95"/>
      <c r="AL750" s="112"/>
      <c r="BC750" s="95"/>
      <c r="BD750" s="95"/>
    </row>
    <row r="751" ht="14.25" customHeight="1">
      <c r="Q751" s="95"/>
      <c r="R751" s="95"/>
      <c r="AJ751" s="95"/>
      <c r="AK751" s="95"/>
      <c r="AL751" s="112"/>
      <c r="BC751" s="95"/>
      <c r="BD751" s="95"/>
    </row>
    <row r="752" ht="14.25" customHeight="1">
      <c r="Q752" s="95"/>
      <c r="R752" s="95"/>
      <c r="AJ752" s="95"/>
      <c r="AK752" s="95"/>
      <c r="AL752" s="112"/>
      <c r="BC752" s="95"/>
      <c r="BD752" s="95"/>
    </row>
    <row r="753" ht="14.25" customHeight="1">
      <c r="Q753" s="95"/>
      <c r="R753" s="95"/>
      <c r="AJ753" s="95"/>
      <c r="AK753" s="95"/>
      <c r="AL753" s="112"/>
      <c r="BC753" s="95"/>
      <c r="BD753" s="95"/>
    </row>
    <row r="754" ht="14.25" customHeight="1">
      <c r="Q754" s="95"/>
      <c r="R754" s="95"/>
      <c r="AJ754" s="95"/>
      <c r="AK754" s="95"/>
      <c r="AL754" s="112"/>
      <c r="BC754" s="95"/>
      <c r="BD754" s="95"/>
    </row>
    <row r="755" ht="14.25" customHeight="1">
      <c r="Q755" s="95"/>
      <c r="R755" s="95"/>
      <c r="AJ755" s="95"/>
      <c r="AK755" s="95"/>
      <c r="AL755" s="112"/>
      <c r="BC755" s="95"/>
      <c r="BD755" s="95"/>
    </row>
    <row r="756" ht="14.25" customHeight="1">
      <c r="Q756" s="95"/>
      <c r="R756" s="95"/>
      <c r="AJ756" s="95"/>
      <c r="AK756" s="95"/>
      <c r="AL756" s="112"/>
      <c r="BC756" s="95"/>
      <c r="BD756" s="95"/>
    </row>
    <row r="757" ht="14.25" customHeight="1">
      <c r="Q757" s="95"/>
      <c r="R757" s="95"/>
      <c r="AJ757" s="95"/>
      <c r="AK757" s="95"/>
      <c r="AL757" s="112"/>
      <c r="BC757" s="95"/>
      <c r="BD757" s="95"/>
    </row>
    <row r="758" ht="14.25" customHeight="1">
      <c r="Q758" s="95"/>
      <c r="R758" s="95"/>
      <c r="AJ758" s="95"/>
      <c r="AK758" s="95"/>
      <c r="AL758" s="112"/>
      <c r="BC758" s="95"/>
      <c r="BD758" s="95"/>
    </row>
    <row r="759" ht="14.25" customHeight="1">
      <c r="Q759" s="95"/>
      <c r="R759" s="95"/>
      <c r="AJ759" s="95"/>
      <c r="AK759" s="95"/>
      <c r="AL759" s="112"/>
      <c r="BC759" s="95"/>
      <c r="BD759" s="95"/>
    </row>
    <row r="760" ht="14.25" customHeight="1">
      <c r="Q760" s="95"/>
      <c r="R760" s="95"/>
      <c r="AJ760" s="95"/>
      <c r="AK760" s="95"/>
      <c r="AL760" s="112"/>
      <c r="BC760" s="95"/>
      <c r="BD760" s="95"/>
    </row>
    <row r="761" ht="14.25" customHeight="1">
      <c r="Q761" s="95"/>
      <c r="R761" s="95"/>
      <c r="AJ761" s="95"/>
      <c r="AK761" s="95"/>
      <c r="AL761" s="112"/>
      <c r="BC761" s="95"/>
      <c r="BD761" s="95"/>
    </row>
    <row r="762" ht="14.25" customHeight="1">
      <c r="Q762" s="95"/>
      <c r="R762" s="95"/>
      <c r="AJ762" s="95"/>
      <c r="AK762" s="95"/>
      <c r="AL762" s="112"/>
      <c r="BC762" s="95"/>
      <c r="BD762" s="95"/>
    </row>
    <row r="763" ht="14.25" customHeight="1">
      <c r="Q763" s="95"/>
      <c r="R763" s="95"/>
      <c r="AJ763" s="95"/>
      <c r="AK763" s="95"/>
      <c r="AL763" s="112"/>
      <c r="BC763" s="95"/>
      <c r="BD763" s="95"/>
    </row>
    <row r="764" ht="14.25" customHeight="1">
      <c r="Q764" s="95"/>
      <c r="R764" s="95"/>
      <c r="AJ764" s="95"/>
      <c r="AK764" s="95"/>
      <c r="AL764" s="112"/>
      <c r="BC764" s="95"/>
      <c r="BD764" s="95"/>
    </row>
    <row r="765" ht="14.25" customHeight="1">
      <c r="Q765" s="95"/>
      <c r="R765" s="95"/>
      <c r="AJ765" s="95"/>
      <c r="AK765" s="95"/>
      <c r="AL765" s="112"/>
      <c r="BC765" s="95"/>
      <c r="BD765" s="95"/>
    </row>
    <row r="766" ht="14.25" customHeight="1">
      <c r="Q766" s="95"/>
      <c r="R766" s="95"/>
      <c r="AJ766" s="95"/>
      <c r="AK766" s="95"/>
      <c r="AL766" s="112"/>
      <c r="BC766" s="95"/>
      <c r="BD766" s="95"/>
    </row>
    <row r="767" ht="14.25" customHeight="1">
      <c r="Q767" s="95"/>
      <c r="R767" s="95"/>
      <c r="AJ767" s="95"/>
      <c r="AK767" s="95"/>
      <c r="AL767" s="112"/>
      <c r="BC767" s="95"/>
      <c r="BD767" s="95"/>
    </row>
    <row r="768" ht="14.25" customHeight="1">
      <c r="Q768" s="95"/>
      <c r="R768" s="95"/>
      <c r="AJ768" s="95"/>
      <c r="AK768" s="95"/>
      <c r="AL768" s="112"/>
      <c r="BC768" s="95"/>
      <c r="BD768" s="95"/>
    </row>
    <row r="769" ht="14.25" customHeight="1">
      <c r="Q769" s="95"/>
      <c r="R769" s="95"/>
      <c r="AJ769" s="95"/>
      <c r="AK769" s="95"/>
      <c r="AL769" s="112"/>
      <c r="BC769" s="95"/>
      <c r="BD769" s="95"/>
    </row>
    <row r="770" ht="14.25" customHeight="1">
      <c r="Q770" s="95"/>
      <c r="R770" s="95"/>
      <c r="AJ770" s="95"/>
      <c r="AK770" s="95"/>
      <c r="AL770" s="112"/>
      <c r="BC770" s="95"/>
      <c r="BD770" s="95"/>
    </row>
    <row r="771" ht="14.25" customHeight="1">
      <c r="Q771" s="95"/>
      <c r="R771" s="95"/>
      <c r="AJ771" s="95"/>
      <c r="AK771" s="95"/>
      <c r="AL771" s="112"/>
      <c r="BC771" s="95"/>
      <c r="BD771" s="95"/>
    </row>
    <row r="772" ht="14.25" customHeight="1">
      <c r="Q772" s="95"/>
      <c r="R772" s="95"/>
      <c r="AJ772" s="95"/>
      <c r="AK772" s="95"/>
      <c r="AL772" s="112"/>
      <c r="BC772" s="95"/>
      <c r="BD772" s="95"/>
    </row>
    <row r="773" ht="14.25" customHeight="1">
      <c r="Q773" s="95"/>
      <c r="R773" s="95"/>
      <c r="AJ773" s="95"/>
      <c r="AK773" s="95"/>
      <c r="AL773" s="112"/>
      <c r="BC773" s="95"/>
      <c r="BD773" s="95"/>
    </row>
    <row r="774" ht="14.25" customHeight="1">
      <c r="Q774" s="95"/>
      <c r="R774" s="95"/>
      <c r="AJ774" s="95"/>
      <c r="AK774" s="95"/>
      <c r="AL774" s="112"/>
      <c r="BC774" s="95"/>
      <c r="BD774" s="95"/>
    </row>
    <row r="775" ht="14.25" customHeight="1">
      <c r="Q775" s="95"/>
      <c r="R775" s="95"/>
      <c r="AJ775" s="95"/>
      <c r="AK775" s="95"/>
      <c r="AL775" s="112"/>
      <c r="BC775" s="95"/>
      <c r="BD775" s="95"/>
    </row>
    <row r="776" ht="14.25" customHeight="1">
      <c r="Q776" s="95"/>
      <c r="R776" s="95"/>
      <c r="AJ776" s="95"/>
      <c r="AK776" s="95"/>
      <c r="AL776" s="112"/>
      <c r="BC776" s="95"/>
      <c r="BD776" s="95"/>
    </row>
    <row r="777" ht="14.25" customHeight="1">
      <c r="Q777" s="95"/>
      <c r="R777" s="95"/>
      <c r="AJ777" s="95"/>
      <c r="AK777" s="95"/>
      <c r="AL777" s="112"/>
      <c r="BC777" s="95"/>
      <c r="BD777" s="95"/>
    </row>
    <row r="778" ht="14.25" customHeight="1">
      <c r="Q778" s="95"/>
      <c r="R778" s="95"/>
      <c r="AJ778" s="95"/>
      <c r="AK778" s="95"/>
      <c r="AL778" s="112"/>
      <c r="BC778" s="95"/>
      <c r="BD778" s="95"/>
    </row>
    <row r="779" ht="14.25" customHeight="1">
      <c r="Q779" s="95"/>
      <c r="R779" s="95"/>
      <c r="AJ779" s="95"/>
      <c r="AK779" s="95"/>
      <c r="AL779" s="112"/>
      <c r="BC779" s="95"/>
      <c r="BD779" s="95"/>
    </row>
    <row r="780" ht="14.25" customHeight="1">
      <c r="Q780" s="95"/>
      <c r="R780" s="95"/>
      <c r="AJ780" s="95"/>
      <c r="AK780" s="95"/>
      <c r="AL780" s="112"/>
      <c r="BC780" s="95"/>
      <c r="BD780" s="95"/>
    </row>
    <row r="781" ht="14.25" customHeight="1">
      <c r="Q781" s="95"/>
      <c r="R781" s="95"/>
      <c r="AJ781" s="95"/>
      <c r="AK781" s="95"/>
      <c r="AL781" s="112"/>
      <c r="BC781" s="95"/>
      <c r="BD781" s="95"/>
    </row>
    <row r="782" ht="14.25" customHeight="1">
      <c r="Q782" s="95"/>
      <c r="R782" s="95"/>
      <c r="AJ782" s="95"/>
      <c r="AK782" s="95"/>
      <c r="AL782" s="112"/>
      <c r="BC782" s="95"/>
      <c r="BD782" s="95"/>
    </row>
    <row r="783" ht="14.25" customHeight="1">
      <c r="Q783" s="95"/>
      <c r="R783" s="95"/>
      <c r="AJ783" s="95"/>
      <c r="AK783" s="95"/>
      <c r="AL783" s="112"/>
      <c r="BC783" s="95"/>
      <c r="BD783" s="95"/>
    </row>
    <row r="784" ht="14.25" customHeight="1">
      <c r="Q784" s="95"/>
      <c r="R784" s="95"/>
      <c r="AJ784" s="95"/>
      <c r="AK784" s="95"/>
      <c r="AL784" s="112"/>
      <c r="BC784" s="95"/>
      <c r="BD784" s="95"/>
    </row>
    <row r="785" ht="14.25" customHeight="1">
      <c r="Q785" s="95"/>
      <c r="R785" s="95"/>
      <c r="AJ785" s="95"/>
      <c r="AK785" s="95"/>
      <c r="AL785" s="112"/>
      <c r="BC785" s="95"/>
      <c r="BD785" s="95"/>
    </row>
    <row r="786" ht="14.25" customHeight="1">
      <c r="Q786" s="95"/>
      <c r="R786" s="95"/>
      <c r="AJ786" s="95"/>
      <c r="AK786" s="95"/>
      <c r="AL786" s="112"/>
      <c r="BC786" s="95"/>
      <c r="BD786" s="95"/>
    </row>
    <row r="787" ht="14.25" customHeight="1">
      <c r="Q787" s="95"/>
      <c r="R787" s="95"/>
      <c r="AJ787" s="95"/>
      <c r="AK787" s="95"/>
      <c r="AL787" s="112"/>
      <c r="BC787" s="95"/>
      <c r="BD787" s="95"/>
    </row>
    <row r="788" ht="14.25" customHeight="1">
      <c r="Q788" s="95"/>
      <c r="R788" s="95"/>
      <c r="AJ788" s="95"/>
      <c r="AK788" s="95"/>
      <c r="AL788" s="112"/>
      <c r="BC788" s="95"/>
      <c r="BD788" s="95"/>
    </row>
    <row r="789" ht="14.25" customHeight="1">
      <c r="Q789" s="95"/>
      <c r="R789" s="95"/>
      <c r="AJ789" s="95"/>
      <c r="AK789" s="95"/>
      <c r="AL789" s="112"/>
      <c r="BC789" s="95"/>
      <c r="BD789" s="95"/>
    </row>
    <row r="790" ht="14.25" customHeight="1">
      <c r="Q790" s="95"/>
      <c r="R790" s="95"/>
      <c r="AJ790" s="95"/>
      <c r="AK790" s="95"/>
      <c r="AL790" s="112"/>
      <c r="BC790" s="95"/>
      <c r="BD790" s="95"/>
    </row>
    <row r="791" ht="14.25" customHeight="1">
      <c r="Q791" s="95"/>
      <c r="R791" s="95"/>
      <c r="AJ791" s="95"/>
      <c r="AK791" s="95"/>
      <c r="AL791" s="112"/>
      <c r="BC791" s="95"/>
      <c r="BD791" s="95"/>
    </row>
    <row r="792" ht="14.25" customHeight="1">
      <c r="Q792" s="95"/>
      <c r="R792" s="95"/>
      <c r="AJ792" s="95"/>
      <c r="AK792" s="95"/>
      <c r="AL792" s="112"/>
      <c r="BC792" s="95"/>
      <c r="BD792" s="95"/>
    </row>
    <row r="793" ht="14.25" customHeight="1">
      <c r="Q793" s="95"/>
      <c r="R793" s="95"/>
      <c r="AJ793" s="95"/>
      <c r="AK793" s="95"/>
      <c r="AL793" s="112"/>
      <c r="BC793" s="95"/>
      <c r="BD793" s="95"/>
    </row>
    <row r="794" ht="14.25" customHeight="1">
      <c r="Q794" s="95"/>
      <c r="R794" s="95"/>
      <c r="AJ794" s="95"/>
      <c r="AK794" s="95"/>
      <c r="AL794" s="112"/>
      <c r="BC794" s="95"/>
      <c r="BD794" s="95"/>
    </row>
    <row r="795" ht="14.25" customHeight="1">
      <c r="Q795" s="95"/>
      <c r="R795" s="95"/>
      <c r="AJ795" s="95"/>
      <c r="AK795" s="95"/>
      <c r="AL795" s="112"/>
      <c r="BC795" s="95"/>
      <c r="BD795" s="95"/>
    </row>
    <row r="796" ht="14.25" customHeight="1">
      <c r="Q796" s="95"/>
      <c r="R796" s="95"/>
      <c r="AJ796" s="95"/>
      <c r="AK796" s="95"/>
      <c r="AL796" s="112"/>
      <c r="BC796" s="95"/>
      <c r="BD796" s="95"/>
    </row>
    <row r="797" ht="14.25" customHeight="1">
      <c r="Q797" s="95"/>
      <c r="R797" s="95"/>
      <c r="AJ797" s="95"/>
      <c r="AK797" s="95"/>
      <c r="AL797" s="112"/>
      <c r="BC797" s="95"/>
      <c r="BD797" s="95"/>
    </row>
    <row r="798" ht="14.25" customHeight="1">
      <c r="Q798" s="95"/>
      <c r="R798" s="95"/>
      <c r="AJ798" s="95"/>
      <c r="AK798" s="95"/>
      <c r="AL798" s="112"/>
      <c r="BC798" s="95"/>
      <c r="BD798" s="95"/>
    </row>
    <row r="799" ht="14.25" customHeight="1">
      <c r="Q799" s="95"/>
      <c r="R799" s="95"/>
      <c r="AJ799" s="95"/>
      <c r="AK799" s="95"/>
      <c r="AL799" s="112"/>
      <c r="BC799" s="95"/>
      <c r="BD799" s="95"/>
    </row>
    <row r="800" ht="14.25" customHeight="1">
      <c r="Q800" s="95"/>
      <c r="R800" s="95"/>
      <c r="AJ800" s="95"/>
      <c r="AK800" s="95"/>
      <c r="AL800" s="112"/>
      <c r="BC800" s="95"/>
      <c r="BD800" s="95"/>
    </row>
    <row r="801" ht="14.25" customHeight="1">
      <c r="Q801" s="95"/>
      <c r="R801" s="95"/>
      <c r="AJ801" s="95"/>
      <c r="AK801" s="95"/>
      <c r="AL801" s="112"/>
      <c r="BC801" s="95"/>
      <c r="BD801" s="95"/>
    </row>
    <row r="802" ht="14.25" customHeight="1">
      <c r="Q802" s="95"/>
      <c r="R802" s="95"/>
      <c r="AJ802" s="95"/>
      <c r="AK802" s="95"/>
      <c r="AL802" s="112"/>
      <c r="BC802" s="95"/>
      <c r="BD802" s="95"/>
    </row>
    <row r="803" ht="14.25" customHeight="1">
      <c r="Q803" s="95"/>
      <c r="R803" s="95"/>
      <c r="AJ803" s="95"/>
      <c r="AK803" s="95"/>
      <c r="AL803" s="112"/>
      <c r="BC803" s="95"/>
      <c r="BD803" s="95"/>
    </row>
    <row r="804" ht="14.25" customHeight="1">
      <c r="Q804" s="95"/>
      <c r="R804" s="95"/>
      <c r="AJ804" s="95"/>
      <c r="AK804" s="95"/>
      <c r="AL804" s="112"/>
      <c r="BC804" s="95"/>
      <c r="BD804" s="95"/>
    </row>
    <row r="805" ht="14.25" customHeight="1">
      <c r="Q805" s="95"/>
      <c r="R805" s="95"/>
      <c r="AJ805" s="95"/>
      <c r="AK805" s="95"/>
      <c r="AL805" s="112"/>
      <c r="BC805" s="95"/>
      <c r="BD805" s="95"/>
    </row>
    <row r="806" ht="14.25" customHeight="1">
      <c r="Q806" s="95"/>
      <c r="R806" s="95"/>
      <c r="AJ806" s="95"/>
      <c r="AK806" s="95"/>
      <c r="AL806" s="112"/>
      <c r="BC806" s="95"/>
      <c r="BD806" s="95"/>
    </row>
    <row r="807" ht="14.25" customHeight="1">
      <c r="Q807" s="95"/>
      <c r="R807" s="95"/>
      <c r="AJ807" s="95"/>
      <c r="AK807" s="95"/>
      <c r="AL807" s="112"/>
      <c r="BC807" s="95"/>
      <c r="BD807" s="95"/>
    </row>
    <row r="808" ht="14.25" customHeight="1">
      <c r="Q808" s="95"/>
      <c r="R808" s="95"/>
      <c r="AJ808" s="95"/>
      <c r="AK808" s="95"/>
      <c r="AL808" s="112"/>
      <c r="BC808" s="95"/>
      <c r="BD808" s="95"/>
    </row>
    <row r="809" ht="14.25" customHeight="1">
      <c r="Q809" s="95"/>
      <c r="R809" s="95"/>
      <c r="AJ809" s="95"/>
      <c r="AK809" s="95"/>
      <c r="AL809" s="112"/>
      <c r="BC809" s="95"/>
      <c r="BD809" s="95"/>
    </row>
    <row r="810" ht="14.25" customHeight="1">
      <c r="Q810" s="95"/>
      <c r="R810" s="95"/>
      <c r="AJ810" s="95"/>
      <c r="AK810" s="95"/>
      <c r="AL810" s="112"/>
      <c r="BC810" s="95"/>
      <c r="BD810" s="95"/>
    </row>
    <row r="811" ht="14.25" customHeight="1">
      <c r="Q811" s="95"/>
      <c r="R811" s="95"/>
      <c r="AJ811" s="95"/>
      <c r="AK811" s="95"/>
      <c r="AL811" s="112"/>
      <c r="BC811" s="95"/>
      <c r="BD811" s="95"/>
    </row>
    <row r="812" ht="14.25" customHeight="1">
      <c r="Q812" s="95"/>
      <c r="R812" s="95"/>
      <c r="AJ812" s="95"/>
      <c r="AK812" s="95"/>
      <c r="AL812" s="112"/>
      <c r="BC812" s="95"/>
      <c r="BD812" s="95"/>
    </row>
    <row r="813" ht="14.25" customHeight="1">
      <c r="Q813" s="95"/>
      <c r="R813" s="95"/>
      <c r="AJ813" s="95"/>
      <c r="AK813" s="95"/>
      <c r="AL813" s="112"/>
      <c r="BC813" s="95"/>
      <c r="BD813" s="95"/>
    </row>
    <row r="814" ht="14.25" customHeight="1">
      <c r="Q814" s="95"/>
      <c r="R814" s="95"/>
      <c r="AJ814" s="95"/>
      <c r="AK814" s="95"/>
      <c r="AL814" s="112"/>
      <c r="BC814" s="95"/>
      <c r="BD814" s="95"/>
    </row>
    <row r="815" ht="14.25" customHeight="1">
      <c r="Q815" s="95"/>
      <c r="R815" s="95"/>
      <c r="AJ815" s="95"/>
      <c r="AK815" s="95"/>
      <c r="AL815" s="112"/>
      <c r="BC815" s="95"/>
      <c r="BD815" s="95"/>
    </row>
    <row r="816" ht="14.25" customHeight="1">
      <c r="Q816" s="95"/>
      <c r="R816" s="95"/>
      <c r="AJ816" s="95"/>
      <c r="AK816" s="95"/>
      <c r="AL816" s="112"/>
      <c r="BC816" s="95"/>
      <c r="BD816" s="95"/>
    </row>
    <row r="817" ht="14.25" customHeight="1">
      <c r="Q817" s="95"/>
      <c r="R817" s="95"/>
      <c r="AJ817" s="95"/>
      <c r="AK817" s="95"/>
      <c r="AL817" s="112"/>
      <c r="BC817" s="95"/>
      <c r="BD817" s="95"/>
    </row>
    <row r="818" ht="14.25" customHeight="1">
      <c r="Q818" s="95"/>
      <c r="R818" s="95"/>
      <c r="AJ818" s="95"/>
      <c r="AK818" s="95"/>
      <c r="AL818" s="112"/>
      <c r="BC818" s="95"/>
      <c r="BD818" s="95"/>
    </row>
    <row r="819" ht="14.25" customHeight="1">
      <c r="Q819" s="95"/>
      <c r="R819" s="95"/>
      <c r="AJ819" s="95"/>
      <c r="AK819" s="95"/>
      <c r="AL819" s="112"/>
      <c r="BC819" s="95"/>
      <c r="BD819" s="95"/>
    </row>
    <row r="820" ht="14.25" customHeight="1">
      <c r="Q820" s="95"/>
      <c r="R820" s="95"/>
      <c r="AJ820" s="95"/>
      <c r="AK820" s="95"/>
      <c r="AL820" s="112"/>
      <c r="BC820" s="95"/>
      <c r="BD820" s="95"/>
    </row>
    <row r="821" ht="14.25" customHeight="1">
      <c r="Q821" s="95"/>
      <c r="R821" s="95"/>
      <c r="AJ821" s="95"/>
      <c r="AK821" s="95"/>
      <c r="AL821" s="112"/>
      <c r="BC821" s="95"/>
      <c r="BD821" s="95"/>
    </row>
    <row r="822" ht="14.25" customHeight="1">
      <c r="Q822" s="95"/>
      <c r="R822" s="95"/>
      <c r="AJ822" s="95"/>
      <c r="AK822" s="95"/>
      <c r="AL822" s="112"/>
      <c r="BC822" s="95"/>
      <c r="BD822" s="95"/>
    </row>
    <row r="823" ht="14.25" customHeight="1">
      <c r="Q823" s="95"/>
      <c r="R823" s="95"/>
      <c r="AJ823" s="95"/>
      <c r="AK823" s="95"/>
      <c r="AL823" s="112"/>
      <c r="BC823" s="95"/>
      <c r="BD823" s="95"/>
    </row>
    <row r="824" ht="14.25" customHeight="1">
      <c r="Q824" s="95"/>
      <c r="R824" s="95"/>
      <c r="AJ824" s="95"/>
      <c r="AK824" s="95"/>
      <c r="AL824" s="112"/>
      <c r="BC824" s="95"/>
      <c r="BD824" s="95"/>
    </row>
    <row r="825" ht="14.25" customHeight="1">
      <c r="Q825" s="95"/>
      <c r="R825" s="95"/>
      <c r="AJ825" s="95"/>
      <c r="AK825" s="95"/>
      <c r="AL825" s="112"/>
      <c r="BC825" s="95"/>
      <c r="BD825" s="95"/>
    </row>
    <row r="826" ht="14.25" customHeight="1">
      <c r="Q826" s="95"/>
      <c r="R826" s="95"/>
      <c r="AJ826" s="95"/>
      <c r="AK826" s="95"/>
      <c r="AL826" s="112"/>
      <c r="BC826" s="95"/>
      <c r="BD826" s="95"/>
    </row>
    <row r="827" ht="14.25" customHeight="1">
      <c r="Q827" s="95"/>
      <c r="R827" s="95"/>
      <c r="AJ827" s="95"/>
      <c r="AK827" s="95"/>
      <c r="AL827" s="112"/>
      <c r="BC827" s="95"/>
      <c r="BD827" s="95"/>
    </row>
    <row r="828" ht="14.25" customHeight="1">
      <c r="Q828" s="95"/>
      <c r="R828" s="95"/>
      <c r="AJ828" s="95"/>
      <c r="AK828" s="95"/>
      <c r="AL828" s="112"/>
      <c r="BC828" s="95"/>
      <c r="BD828" s="95"/>
    </row>
    <row r="829" ht="14.25" customHeight="1">
      <c r="Q829" s="95"/>
      <c r="R829" s="95"/>
      <c r="AJ829" s="95"/>
      <c r="AK829" s="95"/>
      <c r="AL829" s="112"/>
      <c r="BC829" s="95"/>
      <c r="BD829" s="95"/>
    </row>
    <row r="830" ht="14.25" customHeight="1">
      <c r="Q830" s="95"/>
      <c r="R830" s="95"/>
      <c r="AJ830" s="95"/>
      <c r="AK830" s="95"/>
      <c r="AL830" s="112"/>
      <c r="BC830" s="95"/>
      <c r="BD830" s="95"/>
    </row>
    <row r="831" ht="14.25" customHeight="1">
      <c r="Q831" s="95"/>
      <c r="R831" s="95"/>
      <c r="AJ831" s="95"/>
      <c r="AK831" s="95"/>
      <c r="AL831" s="112"/>
      <c r="BC831" s="95"/>
      <c r="BD831" s="95"/>
    </row>
    <row r="832" ht="14.25" customHeight="1">
      <c r="Q832" s="95"/>
      <c r="R832" s="95"/>
      <c r="AJ832" s="95"/>
      <c r="AK832" s="95"/>
      <c r="AL832" s="112"/>
      <c r="BC832" s="95"/>
      <c r="BD832" s="95"/>
    </row>
    <row r="833" ht="14.25" customHeight="1">
      <c r="Q833" s="95"/>
      <c r="R833" s="95"/>
      <c r="AJ833" s="95"/>
      <c r="AK833" s="95"/>
      <c r="AL833" s="112"/>
      <c r="BC833" s="95"/>
      <c r="BD833" s="95"/>
    </row>
    <row r="834" ht="14.25" customHeight="1">
      <c r="Q834" s="95"/>
      <c r="R834" s="95"/>
      <c r="AJ834" s="95"/>
      <c r="AK834" s="95"/>
      <c r="AL834" s="112"/>
      <c r="BC834" s="95"/>
      <c r="BD834" s="95"/>
    </row>
    <row r="835" ht="14.25" customHeight="1">
      <c r="Q835" s="95"/>
      <c r="R835" s="95"/>
      <c r="AJ835" s="95"/>
      <c r="AK835" s="95"/>
      <c r="AL835" s="112"/>
      <c r="BC835" s="95"/>
      <c r="BD835" s="95"/>
    </row>
    <row r="836" ht="14.25" customHeight="1">
      <c r="Q836" s="95"/>
      <c r="R836" s="95"/>
      <c r="AJ836" s="95"/>
      <c r="AK836" s="95"/>
      <c r="AL836" s="112"/>
      <c r="BC836" s="95"/>
      <c r="BD836" s="95"/>
    </row>
    <row r="837" ht="14.25" customHeight="1">
      <c r="Q837" s="95"/>
      <c r="R837" s="95"/>
      <c r="AJ837" s="95"/>
      <c r="AK837" s="95"/>
      <c r="AL837" s="112"/>
      <c r="BC837" s="95"/>
      <c r="BD837" s="95"/>
    </row>
    <row r="838" ht="14.25" customHeight="1">
      <c r="Q838" s="95"/>
      <c r="R838" s="95"/>
      <c r="AJ838" s="95"/>
      <c r="AK838" s="95"/>
      <c r="AL838" s="112"/>
      <c r="BC838" s="95"/>
      <c r="BD838" s="95"/>
    </row>
    <row r="839" ht="14.25" customHeight="1">
      <c r="Q839" s="95"/>
      <c r="R839" s="95"/>
      <c r="AJ839" s="95"/>
      <c r="AK839" s="95"/>
      <c r="AL839" s="112"/>
      <c r="BC839" s="95"/>
      <c r="BD839" s="95"/>
    </row>
    <row r="840" ht="14.25" customHeight="1">
      <c r="Q840" s="95"/>
      <c r="R840" s="95"/>
      <c r="AJ840" s="95"/>
      <c r="AK840" s="95"/>
      <c r="AL840" s="112"/>
      <c r="BC840" s="95"/>
      <c r="BD840" s="95"/>
    </row>
    <row r="841" ht="14.25" customHeight="1">
      <c r="Q841" s="95"/>
      <c r="R841" s="95"/>
      <c r="AJ841" s="95"/>
      <c r="AK841" s="95"/>
      <c r="AL841" s="112"/>
      <c r="BC841" s="95"/>
      <c r="BD841" s="95"/>
    </row>
    <row r="842" ht="14.25" customHeight="1">
      <c r="Q842" s="95"/>
      <c r="R842" s="95"/>
      <c r="AJ842" s="95"/>
      <c r="AK842" s="95"/>
      <c r="AL842" s="112"/>
      <c r="BC842" s="95"/>
      <c r="BD842" s="95"/>
    </row>
    <row r="843" ht="14.25" customHeight="1">
      <c r="Q843" s="95"/>
      <c r="R843" s="95"/>
      <c r="AJ843" s="95"/>
      <c r="AK843" s="95"/>
      <c r="AL843" s="112"/>
      <c r="BC843" s="95"/>
      <c r="BD843" s="95"/>
    </row>
    <row r="844" ht="14.25" customHeight="1">
      <c r="Q844" s="95"/>
      <c r="R844" s="95"/>
      <c r="AJ844" s="95"/>
      <c r="AK844" s="95"/>
      <c r="AL844" s="112"/>
      <c r="BC844" s="95"/>
      <c r="BD844" s="95"/>
    </row>
    <row r="845" ht="14.25" customHeight="1">
      <c r="Q845" s="95"/>
      <c r="R845" s="95"/>
      <c r="AJ845" s="95"/>
      <c r="AK845" s="95"/>
      <c r="AL845" s="112"/>
      <c r="BC845" s="95"/>
      <c r="BD845" s="95"/>
    </row>
    <row r="846" ht="14.25" customHeight="1">
      <c r="Q846" s="95"/>
      <c r="R846" s="95"/>
      <c r="AJ846" s="95"/>
      <c r="AK846" s="95"/>
      <c r="AL846" s="112"/>
      <c r="BC846" s="95"/>
      <c r="BD846" s="95"/>
    </row>
    <row r="847" ht="14.25" customHeight="1">
      <c r="Q847" s="95"/>
      <c r="R847" s="95"/>
      <c r="AJ847" s="95"/>
      <c r="AK847" s="95"/>
      <c r="AL847" s="112"/>
      <c r="BC847" s="95"/>
      <c r="BD847" s="95"/>
    </row>
    <row r="848" ht="14.25" customHeight="1">
      <c r="Q848" s="95"/>
      <c r="R848" s="95"/>
      <c r="AJ848" s="95"/>
      <c r="AK848" s="95"/>
      <c r="AL848" s="112"/>
      <c r="BC848" s="95"/>
      <c r="BD848" s="95"/>
    </row>
    <row r="849" ht="14.25" customHeight="1">
      <c r="Q849" s="95"/>
      <c r="R849" s="95"/>
      <c r="AJ849" s="95"/>
      <c r="AK849" s="95"/>
      <c r="AL849" s="112"/>
      <c r="BC849" s="95"/>
      <c r="BD849" s="95"/>
    </row>
    <row r="850" ht="14.25" customHeight="1">
      <c r="Q850" s="95"/>
      <c r="R850" s="95"/>
      <c r="AJ850" s="95"/>
      <c r="AK850" s="95"/>
      <c r="AL850" s="112"/>
      <c r="BC850" s="95"/>
      <c r="BD850" s="95"/>
    </row>
    <row r="851" ht="14.25" customHeight="1">
      <c r="Q851" s="95"/>
      <c r="R851" s="95"/>
      <c r="AJ851" s="95"/>
      <c r="AK851" s="95"/>
      <c r="AL851" s="112"/>
      <c r="BC851" s="95"/>
      <c r="BD851" s="95"/>
    </row>
    <row r="852" ht="14.25" customHeight="1">
      <c r="Q852" s="95"/>
      <c r="R852" s="95"/>
      <c r="AJ852" s="95"/>
      <c r="AK852" s="95"/>
      <c r="AL852" s="112"/>
      <c r="BC852" s="95"/>
      <c r="BD852" s="95"/>
    </row>
    <row r="853" ht="14.25" customHeight="1">
      <c r="Q853" s="95"/>
      <c r="R853" s="95"/>
      <c r="AJ853" s="95"/>
      <c r="AK853" s="95"/>
      <c r="AL853" s="112"/>
      <c r="BC853" s="95"/>
      <c r="BD853" s="95"/>
    </row>
    <row r="854" ht="14.25" customHeight="1">
      <c r="Q854" s="95"/>
      <c r="R854" s="95"/>
      <c r="AJ854" s="95"/>
      <c r="AK854" s="95"/>
      <c r="AL854" s="112"/>
      <c r="BC854" s="95"/>
      <c r="BD854" s="95"/>
    </row>
    <row r="855" ht="14.25" customHeight="1">
      <c r="Q855" s="95"/>
      <c r="R855" s="95"/>
      <c r="AJ855" s="95"/>
      <c r="AK855" s="95"/>
      <c r="AL855" s="112"/>
      <c r="BC855" s="95"/>
      <c r="BD855" s="95"/>
    </row>
    <row r="856" ht="14.25" customHeight="1">
      <c r="Q856" s="95"/>
      <c r="R856" s="95"/>
      <c r="AJ856" s="95"/>
      <c r="AK856" s="95"/>
      <c r="AL856" s="112"/>
      <c r="BC856" s="95"/>
      <c r="BD856" s="95"/>
    </row>
    <row r="857" ht="14.25" customHeight="1">
      <c r="Q857" s="95"/>
      <c r="R857" s="95"/>
      <c r="AJ857" s="95"/>
      <c r="AK857" s="95"/>
      <c r="AL857" s="112"/>
      <c r="BC857" s="95"/>
      <c r="BD857" s="95"/>
    </row>
    <row r="858" ht="14.25" customHeight="1">
      <c r="Q858" s="95"/>
      <c r="R858" s="95"/>
      <c r="AJ858" s="95"/>
      <c r="AK858" s="95"/>
      <c r="AL858" s="112"/>
      <c r="BC858" s="95"/>
      <c r="BD858" s="95"/>
    </row>
    <row r="859" ht="14.25" customHeight="1">
      <c r="Q859" s="95"/>
      <c r="R859" s="95"/>
      <c r="AJ859" s="95"/>
      <c r="AK859" s="95"/>
      <c r="AL859" s="112"/>
      <c r="BC859" s="95"/>
      <c r="BD859" s="95"/>
    </row>
    <row r="860" ht="14.25" customHeight="1">
      <c r="Q860" s="95"/>
      <c r="R860" s="95"/>
      <c r="AJ860" s="95"/>
      <c r="AK860" s="95"/>
      <c r="AL860" s="112"/>
      <c r="BC860" s="95"/>
      <c r="BD860" s="95"/>
    </row>
    <row r="861" ht="14.25" customHeight="1">
      <c r="Q861" s="95"/>
      <c r="R861" s="95"/>
      <c r="AJ861" s="95"/>
      <c r="AK861" s="95"/>
      <c r="AL861" s="112"/>
      <c r="BC861" s="95"/>
      <c r="BD861" s="95"/>
    </row>
    <row r="862" ht="14.25" customHeight="1">
      <c r="Q862" s="95"/>
      <c r="R862" s="95"/>
      <c r="AJ862" s="95"/>
      <c r="AK862" s="95"/>
      <c r="AL862" s="112"/>
      <c r="BC862" s="95"/>
      <c r="BD862" s="95"/>
    </row>
    <row r="863" ht="14.25" customHeight="1">
      <c r="Q863" s="95"/>
      <c r="R863" s="95"/>
      <c r="AJ863" s="95"/>
      <c r="AK863" s="95"/>
      <c r="AL863" s="112"/>
      <c r="BC863" s="95"/>
      <c r="BD863" s="95"/>
    </row>
    <row r="864" ht="14.25" customHeight="1">
      <c r="Q864" s="95"/>
      <c r="R864" s="95"/>
      <c r="AJ864" s="95"/>
      <c r="AK864" s="95"/>
      <c r="AL864" s="112"/>
      <c r="BC864" s="95"/>
      <c r="BD864" s="95"/>
    </row>
    <row r="865" ht="14.25" customHeight="1">
      <c r="Q865" s="95"/>
      <c r="R865" s="95"/>
      <c r="AJ865" s="95"/>
      <c r="AK865" s="95"/>
      <c r="AL865" s="112"/>
      <c r="BC865" s="95"/>
      <c r="BD865" s="95"/>
    </row>
    <row r="866" ht="14.25" customHeight="1">
      <c r="Q866" s="95"/>
      <c r="R866" s="95"/>
      <c r="AJ866" s="95"/>
      <c r="AK866" s="95"/>
      <c r="AL866" s="112"/>
      <c r="BC866" s="95"/>
      <c r="BD866" s="95"/>
    </row>
    <row r="867" ht="14.25" customHeight="1">
      <c r="Q867" s="95"/>
      <c r="R867" s="95"/>
      <c r="AJ867" s="95"/>
      <c r="AK867" s="95"/>
      <c r="AL867" s="112"/>
      <c r="BC867" s="95"/>
      <c r="BD867" s="95"/>
    </row>
    <row r="868" ht="14.25" customHeight="1">
      <c r="Q868" s="95"/>
      <c r="R868" s="95"/>
      <c r="AJ868" s="95"/>
      <c r="AK868" s="95"/>
      <c r="AL868" s="112"/>
      <c r="BC868" s="95"/>
      <c r="BD868" s="95"/>
    </row>
    <row r="869" ht="14.25" customHeight="1">
      <c r="Q869" s="95"/>
      <c r="R869" s="95"/>
      <c r="AJ869" s="95"/>
      <c r="AK869" s="95"/>
      <c r="AL869" s="112"/>
      <c r="BC869" s="95"/>
      <c r="BD869" s="95"/>
    </row>
    <row r="870" ht="14.25" customHeight="1">
      <c r="Q870" s="95"/>
      <c r="R870" s="95"/>
      <c r="AJ870" s="95"/>
      <c r="AK870" s="95"/>
      <c r="AL870" s="112"/>
      <c r="BC870" s="95"/>
      <c r="BD870" s="95"/>
    </row>
    <row r="871" ht="14.25" customHeight="1">
      <c r="Q871" s="95"/>
      <c r="R871" s="95"/>
      <c r="AJ871" s="95"/>
      <c r="AK871" s="95"/>
      <c r="AL871" s="112"/>
      <c r="BC871" s="95"/>
      <c r="BD871" s="95"/>
    </row>
    <row r="872" ht="14.25" customHeight="1">
      <c r="Q872" s="95"/>
      <c r="R872" s="95"/>
      <c r="AJ872" s="95"/>
      <c r="AK872" s="95"/>
      <c r="AL872" s="112"/>
      <c r="BC872" s="95"/>
      <c r="BD872" s="95"/>
    </row>
    <row r="873" ht="14.25" customHeight="1">
      <c r="Q873" s="95"/>
      <c r="R873" s="95"/>
      <c r="AJ873" s="95"/>
      <c r="AK873" s="95"/>
      <c r="AL873" s="112"/>
      <c r="BC873" s="95"/>
      <c r="BD873" s="95"/>
    </row>
    <row r="874" ht="14.25" customHeight="1">
      <c r="Q874" s="95"/>
      <c r="R874" s="95"/>
      <c r="AJ874" s="95"/>
      <c r="AK874" s="95"/>
      <c r="AL874" s="112"/>
      <c r="BC874" s="95"/>
      <c r="BD874" s="95"/>
    </row>
    <row r="875" ht="14.25" customHeight="1">
      <c r="Q875" s="95"/>
      <c r="R875" s="95"/>
      <c r="AJ875" s="95"/>
      <c r="AK875" s="95"/>
      <c r="AL875" s="112"/>
      <c r="BC875" s="95"/>
      <c r="BD875" s="95"/>
    </row>
    <row r="876" ht="14.25" customHeight="1">
      <c r="Q876" s="95"/>
      <c r="R876" s="95"/>
      <c r="AJ876" s="95"/>
      <c r="AK876" s="95"/>
      <c r="AL876" s="112"/>
      <c r="BC876" s="95"/>
      <c r="BD876" s="95"/>
    </row>
    <row r="877" ht="14.25" customHeight="1">
      <c r="Q877" s="95"/>
      <c r="R877" s="95"/>
      <c r="AJ877" s="95"/>
      <c r="AK877" s="95"/>
      <c r="AL877" s="112"/>
      <c r="BC877" s="95"/>
      <c r="BD877" s="95"/>
    </row>
    <row r="878" ht="14.25" customHeight="1">
      <c r="Q878" s="95"/>
      <c r="R878" s="95"/>
      <c r="AJ878" s="95"/>
      <c r="AK878" s="95"/>
      <c r="AL878" s="112"/>
      <c r="BC878" s="95"/>
      <c r="BD878" s="95"/>
    </row>
    <row r="879" ht="14.25" customHeight="1">
      <c r="Q879" s="95"/>
      <c r="R879" s="95"/>
      <c r="AJ879" s="95"/>
      <c r="AK879" s="95"/>
      <c r="AL879" s="112"/>
      <c r="BC879" s="95"/>
      <c r="BD879" s="95"/>
    </row>
    <row r="880" ht="14.25" customHeight="1">
      <c r="Q880" s="95"/>
      <c r="R880" s="95"/>
      <c r="AJ880" s="95"/>
      <c r="AK880" s="95"/>
      <c r="AL880" s="112"/>
      <c r="BC880" s="95"/>
      <c r="BD880" s="95"/>
    </row>
    <row r="881" ht="14.25" customHeight="1">
      <c r="Q881" s="95"/>
      <c r="R881" s="95"/>
      <c r="AJ881" s="95"/>
      <c r="AK881" s="95"/>
      <c r="AL881" s="112"/>
      <c r="BC881" s="95"/>
      <c r="BD881" s="95"/>
    </row>
    <row r="882" ht="14.25" customHeight="1">
      <c r="Q882" s="95"/>
      <c r="R882" s="95"/>
      <c r="AJ882" s="95"/>
      <c r="AK882" s="95"/>
      <c r="AL882" s="112"/>
      <c r="BC882" s="95"/>
      <c r="BD882" s="95"/>
    </row>
    <row r="883" ht="14.25" customHeight="1">
      <c r="Q883" s="95"/>
      <c r="R883" s="95"/>
      <c r="AJ883" s="95"/>
      <c r="AK883" s="95"/>
      <c r="AL883" s="112"/>
      <c r="BC883" s="95"/>
      <c r="BD883" s="95"/>
    </row>
    <row r="884" ht="14.25" customHeight="1">
      <c r="Q884" s="95"/>
      <c r="R884" s="95"/>
      <c r="AJ884" s="95"/>
      <c r="AK884" s="95"/>
      <c r="AL884" s="112"/>
      <c r="BC884" s="95"/>
      <c r="BD884" s="95"/>
    </row>
    <row r="885" ht="14.25" customHeight="1">
      <c r="Q885" s="95"/>
      <c r="R885" s="95"/>
      <c r="AJ885" s="95"/>
      <c r="AK885" s="95"/>
      <c r="AL885" s="112"/>
      <c r="BC885" s="95"/>
      <c r="BD885" s="95"/>
    </row>
    <row r="886" ht="14.25" customHeight="1">
      <c r="Q886" s="95"/>
      <c r="R886" s="95"/>
      <c r="AJ886" s="95"/>
      <c r="AK886" s="95"/>
      <c r="AL886" s="112"/>
      <c r="BC886" s="95"/>
      <c r="BD886" s="95"/>
    </row>
    <row r="887" ht="14.25" customHeight="1">
      <c r="Q887" s="95"/>
      <c r="R887" s="95"/>
      <c r="AJ887" s="95"/>
      <c r="AK887" s="95"/>
      <c r="AL887" s="112"/>
      <c r="BC887" s="95"/>
      <c r="BD887" s="95"/>
    </row>
    <row r="888" ht="14.25" customHeight="1">
      <c r="Q888" s="95"/>
      <c r="R888" s="95"/>
      <c r="AJ888" s="95"/>
      <c r="AK888" s="95"/>
      <c r="AL888" s="112"/>
      <c r="BC888" s="95"/>
      <c r="BD888" s="95"/>
    </row>
    <row r="889" ht="14.25" customHeight="1">
      <c r="Q889" s="95"/>
      <c r="R889" s="95"/>
      <c r="AJ889" s="95"/>
      <c r="AK889" s="95"/>
      <c r="AL889" s="112"/>
      <c r="BC889" s="95"/>
      <c r="BD889" s="95"/>
    </row>
    <row r="890" ht="14.25" customHeight="1">
      <c r="Q890" s="95"/>
      <c r="R890" s="95"/>
      <c r="AJ890" s="95"/>
      <c r="AK890" s="95"/>
      <c r="AL890" s="112"/>
      <c r="BC890" s="95"/>
      <c r="BD890" s="95"/>
    </row>
    <row r="891" ht="14.25" customHeight="1">
      <c r="Q891" s="95"/>
      <c r="R891" s="95"/>
      <c r="AJ891" s="95"/>
      <c r="AK891" s="95"/>
      <c r="AL891" s="112"/>
      <c r="BC891" s="95"/>
      <c r="BD891" s="95"/>
    </row>
    <row r="892" ht="14.25" customHeight="1">
      <c r="Q892" s="95"/>
      <c r="R892" s="95"/>
      <c r="AJ892" s="95"/>
      <c r="AK892" s="95"/>
      <c r="AL892" s="112"/>
      <c r="BC892" s="95"/>
      <c r="BD892" s="95"/>
    </row>
    <row r="893" ht="14.25" customHeight="1">
      <c r="Q893" s="95"/>
      <c r="R893" s="95"/>
      <c r="AJ893" s="95"/>
      <c r="AK893" s="95"/>
      <c r="AL893" s="112"/>
      <c r="BC893" s="95"/>
      <c r="BD893" s="95"/>
    </row>
    <row r="894" ht="14.25" customHeight="1">
      <c r="Q894" s="95"/>
      <c r="R894" s="95"/>
      <c r="AJ894" s="95"/>
      <c r="AK894" s="95"/>
      <c r="AL894" s="112"/>
      <c r="BC894" s="95"/>
      <c r="BD894" s="95"/>
    </row>
  </sheetData>
  <mergeCells count="90">
    <mergeCell ref="A3:N3"/>
    <mergeCell ref="T3:AG3"/>
    <mergeCell ref="AM3:AZ3"/>
    <mergeCell ref="O4:Q4"/>
    <mergeCell ref="T4:AG4"/>
    <mergeCell ref="AH4:AJ4"/>
    <mergeCell ref="AM4:AZ4"/>
    <mergeCell ref="A4:N4"/>
    <mergeCell ref="B17:N17"/>
    <mergeCell ref="U17:AG17"/>
    <mergeCell ref="AN17:AZ17"/>
    <mergeCell ref="B18:N18"/>
    <mergeCell ref="AN18:AZ18"/>
    <mergeCell ref="B19:N19"/>
    <mergeCell ref="AN19:AZ19"/>
    <mergeCell ref="T25:AG25"/>
    <mergeCell ref="AH25:AJ25"/>
    <mergeCell ref="BA25:BC25"/>
    <mergeCell ref="U18:AG18"/>
    <mergeCell ref="U19:AG19"/>
    <mergeCell ref="A24:N24"/>
    <mergeCell ref="T24:AG24"/>
    <mergeCell ref="AM24:AZ24"/>
    <mergeCell ref="O25:Q25"/>
    <mergeCell ref="AM25:AZ25"/>
    <mergeCell ref="A25:N25"/>
    <mergeCell ref="B38:N38"/>
    <mergeCell ref="U38:AG38"/>
    <mergeCell ref="AN38:AZ38"/>
    <mergeCell ref="B39:N39"/>
    <mergeCell ref="AN39:AZ39"/>
    <mergeCell ref="B40:N40"/>
    <mergeCell ref="AN40:AZ40"/>
    <mergeCell ref="T46:AG46"/>
    <mergeCell ref="AH46:AJ46"/>
    <mergeCell ref="BA46:BC46"/>
    <mergeCell ref="U60:AG60"/>
    <mergeCell ref="U61:AG61"/>
    <mergeCell ref="AM88:AZ88"/>
    <mergeCell ref="BA88:BC88"/>
    <mergeCell ref="A87:N87"/>
    <mergeCell ref="T87:AG87"/>
    <mergeCell ref="AM87:AZ87"/>
    <mergeCell ref="A88:N88"/>
    <mergeCell ref="O88:Q88"/>
    <mergeCell ref="T88:AG88"/>
    <mergeCell ref="AH88:AJ88"/>
    <mergeCell ref="U39:AG39"/>
    <mergeCell ref="U40:AG40"/>
    <mergeCell ref="A45:N45"/>
    <mergeCell ref="T45:AG45"/>
    <mergeCell ref="AM45:AZ45"/>
    <mergeCell ref="O46:Q46"/>
    <mergeCell ref="AM46:AZ46"/>
    <mergeCell ref="A46:N46"/>
    <mergeCell ref="B59:N59"/>
    <mergeCell ref="U59:AG59"/>
    <mergeCell ref="AN59:AZ59"/>
    <mergeCell ref="B60:N60"/>
    <mergeCell ref="AN60:AZ60"/>
    <mergeCell ref="AN61:AZ61"/>
    <mergeCell ref="AM66:AZ66"/>
    <mergeCell ref="AM67:AZ67"/>
    <mergeCell ref="BA67:BC67"/>
    <mergeCell ref="B61:N61"/>
    <mergeCell ref="A66:N66"/>
    <mergeCell ref="T66:AG66"/>
    <mergeCell ref="A67:N67"/>
    <mergeCell ref="O67:Q67"/>
    <mergeCell ref="T67:AG67"/>
    <mergeCell ref="AH67:AJ67"/>
    <mergeCell ref="AN81:AZ81"/>
    <mergeCell ref="AN82:AZ82"/>
    <mergeCell ref="B80:N80"/>
    <mergeCell ref="U80:AG80"/>
    <mergeCell ref="AN80:AZ80"/>
    <mergeCell ref="B81:N81"/>
    <mergeCell ref="U81:AG81"/>
    <mergeCell ref="B82:N82"/>
    <mergeCell ref="U82:AG82"/>
    <mergeCell ref="AN102:AZ102"/>
    <mergeCell ref="AN103:AZ103"/>
    <mergeCell ref="B101:N101"/>
    <mergeCell ref="U101:AG101"/>
    <mergeCell ref="AN101:AZ101"/>
    <mergeCell ref="B102:N102"/>
    <mergeCell ref="U102:AG102"/>
    <mergeCell ref="B103:N103"/>
    <mergeCell ref="U103:AG103"/>
    <mergeCell ref="B104:N104"/>
  </mergeCells>
  <conditionalFormatting sqref="BC1:BD19 BD22:BD40 BD43:BD61 BC64:BC65 BD64:BD103 BC83:BC86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598</v>
      </c>
      <c r="B6" s="16">
        <v>31.0</v>
      </c>
      <c r="C6" s="16">
        <v>20.0</v>
      </c>
      <c r="D6" s="16">
        <v>11.0</v>
      </c>
      <c r="E6" s="16">
        <v>0.0</v>
      </c>
      <c r="F6" s="17">
        <v>0.0</v>
      </c>
      <c r="G6" s="17">
        <v>0.0</v>
      </c>
      <c r="H6" s="18">
        <f t="shared" ref="H6:H14" si="1">(C6+D6+E6)/B6</f>
        <v>1</v>
      </c>
      <c r="I6" s="18">
        <f t="shared" ref="I6:I14" si="2">(C6+D6)/B6</f>
        <v>1</v>
      </c>
      <c r="J6" s="16">
        <v>3.0</v>
      </c>
      <c r="K6" s="16">
        <v>3.0</v>
      </c>
      <c r="L6" s="16">
        <v>47.0</v>
      </c>
      <c r="M6" s="16">
        <v>47.0</v>
      </c>
      <c r="N6" s="18">
        <f t="shared" ref="N6:N14" si="3">M6/L6</f>
        <v>1</v>
      </c>
      <c r="O6" s="19">
        <v>47.0</v>
      </c>
      <c r="P6" s="19">
        <v>47.0</v>
      </c>
      <c r="Q6" s="20">
        <f t="shared" ref="Q6:Q14" si="4">P6/O6</f>
        <v>1</v>
      </c>
      <c r="T6" s="15" t="s">
        <v>599</v>
      </c>
      <c r="U6" s="16">
        <v>32.0</v>
      </c>
      <c r="V6" s="16">
        <v>8.0</v>
      </c>
      <c r="W6" s="16">
        <v>19.0</v>
      </c>
      <c r="X6" s="16">
        <v>5.0</v>
      </c>
      <c r="Y6" s="17">
        <v>0.0</v>
      </c>
      <c r="Z6" s="17">
        <v>0.0</v>
      </c>
      <c r="AA6" s="18">
        <f t="shared" ref="AA6:AA14" si="5">(V6+W6+X6)/U6</f>
        <v>1</v>
      </c>
      <c r="AB6" s="18">
        <f t="shared" ref="AB6:AB14" si="6">(V6+W6)/U6</f>
        <v>0.84375</v>
      </c>
      <c r="AC6" s="16">
        <v>1.0</v>
      </c>
      <c r="AD6" s="16">
        <v>1.0</v>
      </c>
      <c r="AE6" s="16">
        <v>16.0</v>
      </c>
      <c r="AF6" s="16">
        <v>16.0</v>
      </c>
      <c r="AG6" s="18">
        <f t="shared" ref="AG6:AG14" si="7">AF6/AE6</f>
        <v>1</v>
      </c>
      <c r="AH6" s="19">
        <v>16.0</v>
      </c>
      <c r="AI6" s="19">
        <v>16.0</v>
      </c>
      <c r="AJ6" s="20">
        <f t="shared" ref="AJ6:AJ14" si="8">AI6/AH6</f>
        <v>1</v>
      </c>
      <c r="AK6" s="95"/>
      <c r="AL6" s="112"/>
      <c r="AM6" s="85"/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15" t="s">
        <v>74</v>
      </c>
      <c r="B7" s="16">
        <v>32.0</v>
      </c>
      <c r="C7" s="17">
        <v>9.0</v>
      </c>
      <c r="D7" s="16">
        <v>21.0</v>
      </c>
      <c r="E7" s="16">
        <v>2.0</v>
      </c>
      <c r="F7" s="17">
        <v>0.0</v>
      </c>
      <c r="G7" s="17">
        <v>0.0</v>
      </c>
      <c r="H7" s="18">
        <f t="shared" si="1"/>
        <v>1</v>
      </c>
      <c r="I7" s="18">
        <f t="shared" si="2"/>
        <v>0.9375</v>
      </c>
      <c r="J7" s="16">
        <v>3.0</v>
      </c>
      <c r="K7" s="16">
        <v>3.0</v>
      </c>
      <c r="L7" s="16">
        <v>47.0</v>
      </c>
      <c r="M7" s="16">
        <v>47.0</v>
      </c>
      <c r="N7" s="18">
        <f t="shared" si="3"/>
        <v>1</v>
      </c>
      <c r="O7" s="19">
        <v>47.0</v>
      </c>
      <c r="P7" s="19">
        <v>47.0</v>
      </c>
      <c r="Q7" s="20">
        <f t="shared" si="4"/>
        <v>1</v>
      </c>
      <c r="T7" s="25"/>
      <c r="U7" s="23"/>
      <c r="V7" s="24"/>
      <c r="W7" s="23"/>
      <c r="X7" s="23"/>
      <c r="Y7" s="24"/>
      <c r="Z7" s="24"/>
      <c r="AA7" s="18" t="str">
        <f t="shared" si="5"/>
        <v>#DIV/0!</v>
      </c>
      <c r="AB7" s="18" t="str">
        <f t="shared" si="6"/>
        <v>#DIV/0!</v>
      </c>
      <c r="AC7" s="23"/>
      <c r="AD7" s="23"/>
      <c r="AE7" s="23"/>
      <c r="AF7" s="23"/>
      <c r="AG7" s="18" t="str">
        <f t="shared" si="7"/>
        <v>#DIV/0!</v>
      </c>
      <c r="AH7" s="21"/>
      <c r="AI7" s="21"/>
      <c r="AJ7" s="20" t="str">
        <f t="shared" si="8"/>
        <v>#DIV/0!</v>
      </c>
      <c r="AK7" s="95"/>
      <c r="AL7" s="112"/>
      <c r="AM7" s="85"/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154" t="s">
        <v>171</v>
      </c>
      <c r="B8" s="16">
        <v>32.0</v>
      </c>
      <c r="C8" s="16">
        <v>6.0</v>
      </c>
      <c r="D8" s="16">
        <v>17.0</v>
      </c>
      <c r="E8" s="16">
        <v>9.0</v>
      </c>
      <c r="F8" s="17">
        <v>0.0</v>
      </c>
      <c r="G8" s="17">
        <v>0.0</v>
      </c>
      <c r="H8" s="18">
        <f t="shared" si="1"/>
        <v>1</v>
      </c>
      <c r="I8" s="18">
        <f t="shared" si="2"/>
        <v>0.71875</v>
      </c>
      <c r="J8" s="16">
        <v>2.0</v>
      </c>
      <c r="K8" s="16">
        <v>2.0</v>
      </c>
      <c r="L8" s="16">
        <v>30.0</v>
      </c>
      <c r="M8" s="16">
        <v>30.0</v>
      </c>
      <c r="N8" s="18">
        <f t="shared" si="3"/>
        <v>1</v>
      </c>
      <c r="O8" s="19">
        <v>30.0</v>
      </c>
      <c r="P8" s="19">
        <v>30.0</v>
      </c>
      <c r="Q8" s="20">
        <f t="shared" si="4"/>
        <v>1</v>
      </c>
      <c r="T8" s="22"/>
      <c r="U8" s="23"/>
      <c r="V8" s="23"/>
      <c r="W8" s="23"/>
      <c r="X8" s="23"/>
      <c r="Y8" s="24"/>
      <c r="Z8" s="24"/>
      <c r="AA8" s="18" t="str">
        <f t="shared" si="5"/>
        <v>#DIV/0!</v>
      </c>
      <c r="AB8" s="18" t="str">
        <f t="shared" si="6"/>
        <v>#DIV/0!</v>
      </c>
      <c r="AC8" s="23"/>
      <c r="AD8" s="23"/>
      <c r="AE8" s="23"/>
      <c r="AF8" s="23"/>
      <c r="AG8" s="18" t="str">
        <f t="shared" si="7"/>
        <v>#DIV/0!</v>
      </c>
      <c r="AH8" s="21"/>
      <c r="AI8" s="21"/>
      <c r="AJ8" s="20" t="str">
        <f t="shared" si="8"/>
        <v>#DIV/0!</v>
      </c>
      <c r="AK8" s="95"/>
      <c r="AL8" s="112"/>
      <c r="AM8" s="85"/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T9" s="25"/>
      <c r="U9" s="24"/>
      <c r="V9" s="24"/>
      <c r="W9" s="24"/>
      <c r="X9" s="24"/>
      <c r="Y9" s="24"/>
      <c r="Z9" s="24"/>
      <c r="AA9" s="18" t="str">
        <f t="shared" si="5"/>
        <v>#DIV/0!</v>
      </c>
      <c r="AB9" s="18" t="str">
        <f t="shared" si="6"/>
        <v>#DIV/0!</v>
      </c>
      <c r="AC9" s="24"/>
      <c r="AD9" s="24"/>
      <c r="AE9" s="24"/>
      <c r="AF9" s="24"/>
      <c r="AG9" s="18" t="str">
        <f t="shared" si="7"/>
        <v>#DIV/0!</v>
      </c>
      <c r="AH9" s="21"/>
      <c r="AI9" s="21"/>
      <c r="AJ9" s="20" t="str">
        <f t="shared" si="8"/>
        <v>#DIV/0!</v>
      </c>
      <c r="AK9" s="95"/>
      <c r="AL9" s="112"/>
      <c r="AM9" s="85"/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T10" s="25"/>
      <c r="U10" s="24"/>
      <c r="V10" s="24"/>
      <c r="W10" s="24"/>
      <c r="X10" s="24"/>
      <c r="Y10" s="24"/>
      <c r="Z10" s="24"/>
      <c r="AA10" s="18" t="str">
        <f t="shared" si="5"/>
        <v>#DIV/0!</v>
      </c>
      <c r="AB10" s="18" t="str">
        <f t="shared" si="6"/>
        <v>#DIV/0!</v>
      </c>
      <c r="AC10" s="24"/>
      <c r="AD10" s="24"/>
      <c r="AE10" s="24"/>
      <c r="AF10" s="24"/>
      <c r="AG10" s="18" t="str">
        <f t="shared" si="7"/>
        <v>#DIV/0!</v>
      </c>
      <c r="AH10" s="21"/>
      <c r="AI10" s="21"/>
      <c r="AJ10" s="20" t="str">
        <f t="shared" si="8"/>
        <v>#DIV/0!</v>
      </c>
      <c r="AK10" s="95"/>
      <c r="AL10" s="112"/>
      <c r="AM10" s="85"/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95"/>
      <c r="AL11" s="112"/>
      <c r="AM11" s="85"/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95"/>
      <c r="AL12" s="112"/>
      <c r="AM12" s="85"/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95"/>
      <c r="AL13" s="112"/>
      <c r="AM13" s="85"/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95</v>
      </c>
      <c r="C14" s="26">
        <f t="shared" si="13"/>
        <v>35</v>
      </c>
      <c r="D14" s="26">
        <f t="shared" si="13"/>
        <v>49</v>
      </c>
      <c r="E14" s="26">
        <f t="shared" si="13"/>
        <v>11</v>
      </c>
      <c r="F14" s="26">
        <f t="shared" si="13"/>
        <v>0</v>
      </c>
      <c r="G14" s="26">
        <f t="shared" si="13"/>
        <v>0</v>
      </c>
      <c r="H14" s="18">
        <f t="shared" si="1"/>
        <v>1</v>
      </c>
      <c r="I14" s="18">
        <f t="shared" si="2"/>
        <v>0.8842105263</v>
      </c>
      <c r="J14" s="26">
        <f t="shared" ref="J14:M14" si="14">SUM(J6:J13)</f>
        <v>8</v>
      </c>
      <c r="K14" s="26">
        <f t="shared" si="14"/>
        <v>8</v>
      </c>
      <c r="L14" s="26">
        <f t="shared" si="14"/>
        <v>124</v>
      </c>
      <c r="M14" s="26">
        <f t="shared" si="14"/>
        <v>124</v>
      </c>
      <c r="N14" s="18">
        <f t="shared" si="3"/>
        <v>1</v>
      </c>
      <c r="O14" s="27">
        <f t="shared" ref="O14:P14" si="15">SUM(O6:O13)</f>
        <v>124</v>
      </c>
      <c r="P14" s="27">
        <f t="shared" si="15"/>
        <v>124</v>
      </c>
      <c r="Q14" s="20">
        <f t="shared" si="4"/>
        <v>1</v>
      </c>
      <c r="T14" s="9" t="s">
        <v>15</v>
      </c>
      <c r="U14" s="26">
        <f t="shared" ref="U14:Z14" si="16">SUM(U6:U13)</f>
        <v>32</v>
      </c>
      <c r="V14" s="26">
        <f t="shared" si="16"/>
        <v>8</v>
      </c>
      <c r="W14" s="26">
        <f t="shared" si="16"/>
        <v>19</v>
      </c>
      <c r="X14" s="26">
        <f t="shared" si="16"/>
        <v>5</v>
      </c>
      <c r="Y14" s="26">
        <f t="shared" si="16"/>
        <v>0</v>
      </c>
      <c r="Z14" s="26">
        <f t="shared" si="16"/>
        <v>0</v>
      </c>
      <c r="AA14" s="18">
        <f t="shared" si="5"/>
        <v>1</v>
      </c>
      <c r="AB14" s="18">
        <f t="shared" si="6"/>
        <v>0.84375</v>
      </c>
      <c r="AC14" s="26">
        <f t="shared" ref="AC14:AF14" si="17">SUM(AC6:AC13)</f>
        <v>1</v>
      </c>
      <c r="AD14" s="26">
        <f t="shared" si="17"/>
        <v>1</v>
      </c>
      <c r="AE14" s="26">
        <f t="shared" si="17"/>
        <v>16</v>
      </c>
      <c r="AF14" s="26">
        <f t="shared" si="17"/>
        <v>16</v>
      </c>
      <c r="AG14" s="18">
        <f t="shared" si="7"/>
        <v>1</v>
      </c>
      <c r="AH14" s="27">
        <f t="shared" ref="AH14:AI14" si="18">SUM(AH6:AH13)</f>
        <v>16</v>
      </c>
      <c r="AI14" s="27">
        <f t="shared" si="18"/>
        <v>16</v>
      </c>
      <c r="AJ14" s="20">
        <f t="shared" si="8"/>
        <v>1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14.25" customHeight="1">
      <c r="A18" s="93">
        <v>1.0</v>
      </c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32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  <c r="AL18" s="131"/>
      <c r="AM18" s="93">
        <v>1.0</v>
      </c>
      <c r="AN18" s="32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149"/>
      <c r="BB18" s="149"/>
      <c r="BC18" s="150"/>
      <c r="BD18" s="150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32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31"/>
      <c r="AM19" s="93">
        <v>2.0</v>
      </c>
      <c r="AN19" s="32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4"/>
      <c r="BA19" s="149"/>
      <c r="BB19" s="149"/>
      <c r="BC19" s="150"/>
      <c r="BD19" s="150"/>
    </row>
    <row r="20" ht="14.25" customHeight="1">
      <c r="Q20" s="95"/>
      <c r="R20" s="95"/>
      <c r="AJ20" s="95"/>
      <c r="AK20" s="95"/>
      <c r="AL20" s="112"/>
      <c r="BC20" s="95"/>
      <c r="BD20" s="95"/>
    </row>
    <row r="21" ht="14.25" customHeight="1">
      <c r="Q21" s="95"/>
      <c r="R21" s="95"/>
      <c r="AJ21" s="95"/>
      <c r="AK21" s="95"/>
      <c r="AL21" s="112"/>
      <c r="BC21" s="95"/>
      <c r="BD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  <c r="AL22" s="112"/>
      <c r="AM22" s="63" t="s">
        <v>20</v>
      </c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6"/>
      <c r="BD22" s="95"/>
    </row>
    <row r="23" ht="14.25" customHeight="1">
      <c r="G23" s="67"/>
      <c r="Q23" s="68"/>
      <c r="AJ23" s="68"/>
      <c r="AL23" s="112"/>
      <c r="BC23" s="68"/>
      <c r="BD23" s="95"/>
    </row>
    <row r="24" ht="14.25" customHeight="1">
      <c r="A24" s="3" t="s">
        <v>309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310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  <c r="AL24" s="112"/>
      <c r="AM24" s="132" t="s">
        <v>311</v>
      </c>
      <c r="BC24" s="68"/>
      <c r="BD24" s="95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  <c r="AL25" s="112"/>
      <c r="AM25" s="96" t="s">
        <v>30</v>
      </c>
      <c r="BA25" s="70" t="s">
        <v>3</v>
      </c>
      <c r="BB25" s="33"/>
      <c r="BC25" s="34"/>
      <c r="BD25" s="95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  <c r="AL26" s="112"/>
      <c r="AM26" s="72" t="s">
        <v>4</v>
      </c>
      <c r="AN26" s="10" t="s">
        <v>5</v>
      </c>
      <c r="AO26" s="10" t="s">
        <v>6</v>
      </c>
      <c r="AP26" s="73">
        <v>4.0</v>
      </c>
      <c r="AQ26" s="73">
        <v>3.0</v>
      </c>
      <c r="AR26" s="73">
        <v>2.0</v>
      </c>
      <c r="AS26" s="10" t="s">
        <v>7</v>
      </c>
      <c r="AT26" s="10" t="s">
        <v>8</v>
      </c>
      <c r="AU26" s="10" t="s">
        <v>9</v>
      </c>
      <c r="AV26" s="10" t="s">
        <v>10</v>
      </c>
      <c r="AW26" s="10" t="s">
        <v>11</v>
      </c>
      <c r="AX26" s="10" t="s">
        <v>12</v>
      </c>
      <c r="AY26" s="10" t="s">
        <v>11</v>
      </c>
      <c r="AZ26" s="10" t="s">
        <v>13</v>
      </c>
      <c r="BA26" s="75" t="s">
        <v>12</v>
      </c>
      <c r="BB26" s="75" t="s">
        <v>11</v>
      </c>
      <c r="BC26" s="76" t="s">
        <v>14</v>
      </c>
      <c r="BD26" s="95"/>
    </row>
    <row r="27" ht="14.25" customHeight="1">
      <c r="A27" s="77" t="s">
        <v>598</v>
      </c>
      <c r="B27" s="78">
        <v>31.0</v>
      </c>
      <c r="C27" s="78">
        <v>15.0</v>
      </c>
      <c r="D27" s="78">
        <v>13.0</v>
      </c>
      <c r="E27" s="78">
        <v>2.0</v>
      </c>
      <c r="F27" s="78">
        <v>0.0</v>
      </c>
      <c r="G27" s="79">
        <v>0.0</v>
      </c>
      <c r="H27" s="80">
        <f t="shared" ref="H27:H35" si="22">(C27+D27+E27)/B27</f>
        <v>0.9677419355</v>
      </c>
      <c r="I27" s="80">
        <f t="shared" ref="I27:I35" si="23">(C27+D27)/B27</f>
        <v>0.9032258065</v>
      </c>
      <c r="J27" s="78">
        <v>3.0</v>
      </c>
      <c r="K27" s="78">
        <v>3.0</v>
      </c>
      <c r="L27" s="78">
        <v>43.0</v>
      </c>
      <c r="M27" s="78">
        <v>43.0</v>
      </c>
      <c r="N27" s="80">
        <f t="shared" ref="N27:N35" si="24">M27/L27</f>
        <v>1</v>
      </c>
      <c r="O27" s="78">
        <v>43.0</v>
      </c>
      <c r="P27" s="78">
        <v>43.0</v>
      </c>
      <c r="Q27" s="81">
        <f t="shared" ref="Q27:Q35" si="25">P27/O27</f>
        <v>1</v>
      </c>
      <c r="T27" s="77" t="s">
        <v>171</v>
      </c>
      <c r="U27" s="78">
        <v>33.0</v>
      </c>
      <c r="V27" s="78">
        <v>4.0</v>
      </c>
      <c r="W27" s="78">
        <v>19.0</v>
      </c>
      <c r="X27" s="78">
        <v>10.0</v>
      </c>
      <c r="Y27" s="78">
        <v>0.0</v>
      </c>
      <c r="Z27" s="78">
        <v>0.0</v>
      </c>
      <c r="AA27" s="80">
        <f t="shared" ref="AA27:AA35" si="26">(V27+W27+X27)/U27</f>
        <v>1</v>
      </c>
      <c r="AB27" s="80">
        <f t="shared" ref="AB27:AB35" si="27">(V27+W27)/U27</f>
        <v>0.696969697</v>
      </c>
      <c r="AC27" s="78">
        <v>1.0</v>
      </c>
      <c r="AD27" s="78">
        <v>1.0</v>
      </c>
      <c r="AE27" s="78">
        <v>16.0</v>
      </c>
      <c r="AF27" s="78">
        <v>16.0</v>
      </c>
      <c r="AG27" s="80">
        <f t="shared" ref="AG27:AG35" si="28">AF27/AE27</f>
        <v>1</v>
      </c>
      <c r="AH27" s="78">
        <v>16.0</v>
      </c>
      <c r="AI27" s="78">
        <v>16.0</v>
      </c>
      <c r="AJ27" s="81">
        <f t="shared" ref="AJ27:AJ35" si="29">AI27/AH27</f>
        <v>1</v>
      </c>
      <c r="AK27" s="82"/>
      <c r="AL27" s="112"/>
      <c r="AM27" s="77" t="s">
        <v>599</v>
      </c>
      <c r="AN27" s="78">
        <v>33.0</v>
      </c>
      <c r="AO27" s="78">
        <v>22.0</v>
      </c>
      <c r="AP27" s="78">
        <v>11.0</v>
      </c>
      <c r="AQ27" s="78">
        <v>1.0</v>
      </c>
      <c r="AR27" s="78">
        <v>0.0</v>
      </c>
      <c r="AS27" s="78">
        <v>0.0</v>
      </c>
      <c r="AT27" s="80">
        <f t="shared" ref="AT27:AT35" si="30">(AO27+AP27+AQ27)/AN27</f>
        <v>1.03030303</v>
      </c>
      <c r="AU27" s="80">
        <f t="shared" ref="AU27:AU35" si="31">(AO27+AP27)/AN27</f>
        <v>1</v>
      </c>
      <c r="AV27" s="78">
        <v>1.0</v>
      </c>
      <c r="AW27" s="78">
        <v>1.0</v>
      </c>
      <c r="AX27" s="78">
        <v>16.0</v>
      </c>
      <c r="AY27" s="78">
        <v>16.0</v>
      </c>
      <c r="AZ27" s="80">
        <f t="shared" ref="AZ27:AZ35" si="32">AY27/AX27</f>
        <v>1</v>
      </c>
      <c r="BA27" s="78">
        <v>16.0</v>
      </c>
      <c r="BB27" s="78">
        <v>16.0</v>
      </c>
      <c r="BC27" s="81">
        <f t="shared" ref="BC27:BC35" si="33">BB27/BA27</f>
        <v>1</v>
      </c>
      <c r="BD27" s="95"/>
    </row>
    <row r="28" ht="14.25" customHeight="1">
      <c r="A28" s="77" t="s">
        <v>74</v>
      </c>
      <c r="B28" s="78">
        <v>32.0</v>
      </c>
      <c r="C28" s="78">
        <v>8.0</v>
      </c>
      <c r="D28" s="78">
        <v>20.0</v>
      </c>
      <c r="E28" s="78">
        <v>4.0</v>
      </c>
      <c r="F28" s="78">
        <v>0.0</v>
      </c>
      <c r="G28" s="79">
        <v>0.0</v>
      </c>
      <c r="H28" s="80">
        <f t="shared" si="22"/>
        <v>1</v>
      </c>
      <c r="I28" s="80">
        <f t="shared" si="23"/>
        <v>0.875</v>
      </c>
      <c r="J28" s="78">
        <v>3.0</v>
      </c>
      <c r="K28" s="78">
        <v>3.0</v>
      </c>
      <c r="L28" s="78">
        <v>43.0</v>
      </c>
      <c r="M28" s="78">
        <v>41.0</v>
      </c>
      <c r="N28" s="80">
        <f t="shared" si="24"/>
        <v>0.9534883721</v>
      </c>
      <c r="O28" s="78">
        <v>41.0</v>
      </c>
      <c r="P28" s="78">
        <v>41.0</v>
      </c>
      <c r="Q28" s="81">
        <f t="shared" si="25"/>
        <v>1</v>
      </c>
      <c r="T28" s="77"/>
      <c r="U28" s="78"/>
      <c r="V28" s="78"/>
      <c r="W28" s="78"/>
      <c r="X28" s="78"/>
      <c r="Y28" s="78"/>
      <c r="Z28" s="78"/>
      <c r="AA28" s="80" t="str">
        <f t="shared" si="26"/>
        <v>#DIV/0!</v>
      </c>
      <c r="AB28" s="80" t="str">
        <f t="shared" si="27"/>
        <v>#DIV/0!</v>
      </c>
      <c r="AC28" s="78"/>
      <c r="AD28" s="78"/>
      <c r="AE28" s="78"/>
      <c r="AF28" s="78"/>
      <c r="AG28" s="80" t="str">
        <f t="shared" si="28"/>
        <v>#DIV/0!</v>
      </c>
      <c r="AH28" s="78"/>
      <c r="AI28" s="78"/>
      <c r="AJ28" s="81" t="str">
        <f t="shared" si="29"/>
        <v>#DIV/0!</v>
      </c>
      <c r="AK28" s="82"/>
      <c r="AL28" s="112"/>
      <c r="AM28" s="77"/>
      <c r="AN28" s="78"/>
      <c r="AO28" s="78"/>
      <c r="AP28" s="78"/>
      <c r="AQ28" s="78"/>
      <c r="AR28" s="78"/>
      <c r="AS28" s="78"/>
      <c r="AT28" s="80" t="str">
        <f t="shared" si="30"/>
        <v>#DIV/0!</v>
      </c>
      <c r="AU28" s="80" t="str">
        <f t="shared" si="31"/>
        <v>#DIV/0!</v>
      </c>
      <c r="AV28" s="78"/>
      <c r="AW28" s="78"/>
      <c r="AX28" s="78"/>
      <c r="AY28" s="78"/>
      <c r="AZ28" s="80" t="str">
        <f t="shared" si="32"/>
        <v>#DIV/0!</v>
      </c>
      <c r="BA28" s="78"/>
      <c r="BB28" s="78"/>
      <c r="BC28" s="81" t="str">
        <f t="shared" si="33"/>
        <v>#DIV/0!</v>
      </c>
      <c r="BD28" s="95"/>
    </row>
    <row r="29" ht="14.25" customHeight="1">
      <c r="A29" s="77" t="s">
        <v>171</v>
      </c>
      <c r="B29" s="78">
        <v>33.0</v>
      </c>
      <c r="C29" s="78">
        <v>3.0</v>
      </c>
      <c r="D29" s="78">
        <v>16.0</v>
      </c>
      <c r="E29" s="78">
        <v>13.0</v>
      </c>
      <c r="F29" s="78">
        <v>1.0</v>
      </c>
      <c r="G29" s="79">
        <v>0.0</v>
      </c>
      <c r="H29" s="80">
        <f t="shared" si="22"/>
        <v>0.9696969697</v>
      </c>
      <c r="I29" s="80">
        <f t="shared" si="23"/>
        <v>0.5757575758</v>
      </c>
      <c r="J29" s="78">
        <v>2.0</v>
      </c>
      <c r="K29" s="78">
        <v>2.0</v>
      </c>
      <c r="L29" s="78">
        <v>28.0</v>
      </c>
      <c r="M29" s="78">
        <v>28.0</v>
      </c>
      <c r="N29" s="80">
        <f t="shared" si="24"/>
        <v>1</v>
      </c>
      <c r="O29" s="78">
        <v>28.0</v>
      </c>
      <c r="P29" s="78">
        <v>28.0</v>
      </c>
      <c r="Q29" s="81">
        <f t="shared" si="25"/>
        <v>1</v>
      </c>
      <c r="T29" s="77"/>
      <c r="U29" s="83"/>
      <c r="V29" s="83"/>
      <c r="W29" s="83"/>
      <c r="X29" s="83"/>
      <c r="Y29" s="83"/>
      <c r="Z29" s="83"/>
      <c r="AA29" s="80" t="str">
        <f t="shared" si="26"/>
        <v>#DIV/0!</v>
      </c>
      <c r="AB29" s="80" t="str">
        <f t="shared" si="27"/>
        <v>#DIV/0!</v>
      </c>
      <c r="AC29" s="83"/>
      <c r="AD29" s="83"/>
      <c r="AE29" s="83"/>
      <c r="AF29" s="83"/>
      <c r="AG29" s="80" t="str">
        <f t="shared" si="28"/>
        <v>#DIV/0!</v>
      </c>
      <c r="AH29" s="83"/>
      <c r="AI29" s="83"/>
      <c r="AJ29" s="81" t="str">
        <f t="shared" si="29"/>
        <v>#DIV/0!</v>
      </c>
      <c r="AK29" s="82"/>
      <c r="AL29" s="112"/>
      <c r="AM29" s="77"/>
      <c r="AN29" s="83"/>
      <c r="AO29" s="83"/>
      <c r="AP29" s="83"/>
      <c r="AQ29" s="83"/>
      <c r="AR29" s="83"/>
      <c r="AS29" s="83"/>
      <c r="AT29" s="80" t="str">
        <f t="shared" si="30"/>
        <v>#DIV/0!</v>
      </c>
      <c r="AU29" s="80" t="str">
        <f t="shared" si="31"/>
        <v>#DIV/0!</v>
      </c>
      <c r="AV29" s="83"/>
      <c r="AW29" s="83"/>
      <c r="AX29" s="83"/>
      <c r="AY29" s="83"/>
      <c r="AZ29" s="80" t="str">
        <f t="shared" si="32"/>
        <v>#DIV/0!</v>
      </c>
      <c r="BA29" s="83"/>
      <c r="BB29" s="83"/>
      <c r="BC29" s="81" t="str">
        <f t="shared" si="33"/>
        <v>#DIV/0!</v>
      </c>
      <c r="BD29" s="95"/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22"/>
        <v>#DIV/0!</v>
      </c>
      <c r="I30" s="80" t="str">
        <f t="shared" si="23"/>
        <v>#DIV/0!</v>
      </c>
      <c r="J30" s="78"/>
      <c r="K30" s="78"/>
      <c r="L30" s="78"/>
      <c r="M30" s="78"/>
      <c r="N30" s="80" t="str">
        <f t="shared" si="24"/>
        <v>#DIV/0!</v>
      </c>
      <c r="O30" s="83"/>
      <c r="P30" s="83"/>
      <c r="Q30" s="81" t="str">
        <f t="shared" si="25"/>
        <v>#DIV/0!</v>
      </c>
      <c r="T30" s="77"/>
      <c r="U30" s="83"/>
      <c r="V30" s="83"/>
      <c r="W30" s="83"/>
      <c r="X30" s="83"/>
      <c r="Y30" s="83"/>
      <c r="Z30" s="83"/>
      <c r="AA30" s="80" t="str">
        <f t="shared" si="26"/>
        <v>#DIV/0!</v>
      </c>
      <c r="AB30" s="80" t="str">
        <f t="shared" si="27"/>
        <v>#DIV/0!</v>
      </c>
      <c r="AC30" s="83"/>
      <c r="AD30" s="83"/>
      <c r="AE30" s="83"/>
      <c r="AF30" s="83"/>
      <c r="AG30" s="80" t="str">
        <f t="shared" si="28"/>
        <v>#DIV/0!</v>
      </c>
      <c r="AH30" s="83"/>
      <c r="AI30" s="83"/>
      <c r="AJ30" s="81" t="str">
        <f t="shared" si="29"/>
        <v>#DIV/0!</v>
      </c>
      <c r="AK30" s="82"/>
      <c r="AL30" s="112"/>
      <c r="AM30" s="77"/>
      <c r="AN30" s="83"/>
      <c r="AO30" s="83"/>
      <c r="AP30" s="83"/>
      <c r="AQ30" s="83"/>
      <c r="AR30" s="83"/>
      <c r="AS30" s="83"/>
      <c r="AT30" s="80" t="str">
        <f t="shared" si="30"/>
        <v>#DIV/0!</v>
      </c>
      <c r="AU30" s="80" t="str">
        <f t="shared" si="31"/>
        <v>#DIV/0!</v>
      </c>
      <c r="AV30" s="83"/>
      <c r="AW30" s="83"/>
      <c r="AX30" s="83"/>
      <c r="AY30" s="83"/>
      <c r="AZ30" s="80" t="str">
        <f t="shared" si="32"/>
        <v>#DIV/0!</v>
      </c>
      <c r="BA30" s="83"/>
      <c r="BB30" s="83"/>
      <c r="BC30" s="81" t="str">
        <f t="shared" si="33"/>
        <v>#DIV/0!</v>
      </c>
      <c r="BD30" s="95"/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22"/>
        <v>#DIV/0!</v>
      </c>
      <c r="I31" s="80" t="str">
        <f t="shared" si="23"/>
        <v>#DIV/0!</v>
      </c>
      <c r="J31" s="83"/>
      <c r="K31" s="83"/>
      <c r="L31" s="83"/>
      <c r="M31" s="83"/>
      <c r="N31" s="80" t="str">
        <f t="shared" si="24"/>
        <v>#DIV/0!</v>
      </c>
      <c r="O31" s="83"/>
      <c r="P31" s="83"/>
      <c r="Q31" s="81" t="str">
        <f t="shared" si="25"/>
        <v>#DIV/0!</v>
      </c>
      <c r="T31" s="85"/>
      <c r="U31" s="83"/>
      <c r="V31" s="83"/>
      <c r="W31" s="83"/>
      <c r="X31" s="83"/>
      <c r="Y31" s="83"/>
      <c r="Z31" s="83"/>
      <c r="AA31" s="80" t="str">
        <f t="shared" si="26"/>
        <v>#DIV/0!</v>
      </c>
      <c r="AB31" s="80" t="str">
        <f t="shared" si="27"/>
        <v>#DIV/0!</v>
      </c>
      <c r="AC31" s="83"/>
      <c r="AD31" s="83"/>
      <c r="AE31" s="83"/>
      <c r="AF31" s="83"/>
      <c r="AG31" s="80" t="str">
        <f t="shared" si="28"/>
        <v>#DIV/0!</v>
      </c>
      <c r="AH31" s="83"/>
      <c r="AI31" s="83"/>
      <c r="AJ31" s="81" t="str">
        <f t="shared" si="29"/>
        <v>#DIV/0!</v>
      </c>
      <c r="AK31" s="82"/>
      <c r="AL31" s="112"/>
      <c r="AM31" s="85"/>
      <c r="AN31" s="83"/>
      <c r="AO31" s="83"/>
      <c r="AP31" s="83"/>
      <c r="AQ31" s="83"/>
      <c r="AR31" s="83"/>
      <c r="AS31" s="83"/>
      <c r="AT31" s="80" t="str">
        <f t="shared" si="30"/>
        <v>#DIV/0!</v>
      </c>
      <c r="AU31" s="80" t="str">
        <f t="shared" si="31"/>
        <v>#DIV/0!</v>
      </c>
      <c r="AV31" s="83"/>
      <c r="AW31" s="83"/>
      <c r="AX31" s="83"/>
      <c r="AY31" s="83"/>
      <c r="AZ31" s="80" t="str">
        <f t="shared" si="32"/>
        <v>#DIV/0!</v>
      </c>
      <c r="BA31" s="83"/>
      <c r="BB31" s="83"/>
      <c r="BC31" s="81" t="str">
        <f t="shared" si="33"/>
        <v>#DIV/0!</v>
      </c>
      <c r="BD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22"/>
        <v>#DIV/0!</v>
      </c>
      <c r="I32" s="80" t="str">
        <f t="shared" si="23"/>
        <v>#DIV/0!</v>
      </c>
      <c r="J32" s="83"/>
      <c r="K32" s="83"/>
      <c r="L32" s="83"/>
      <c r="M32" s="83"/>
      <c r="N32" s="80" t="str">
        <f t="shared" si="24"/>
        <v>#DIV/0!</v>
      </c>
      <c r="O32" s="83"/>
      <c r="P32" s="83"/>
      <c r="Q32" s="81" t="str">
        <f t="shared" si="25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26"/>
        <v>#DIV/0!</v>
      </c>
      <c r="AB32" s="80" t="str">
        <f t="shared" si="27"/>
        <v>#DIV/0!</v>
      </c>
      <c r="AC32" s="83"/>
      <c r="AD32" s="83"/>
      <c r="AE32" s="83"/>
      <c r="AF32" s="83"/>
      <c r="AG32" s="80" t="str">
        <f t="shared" si="28"/>
        <v>#DIV/0!</v>
      </c>
      <c r="AH32" s="83"/>
      <c r="AI32" s="83"/>
      <c r="AJ32" s="81" t="str">
        <f t="shared" si="29"/>
        <v>#DIV/0!</v>
      </c>
      <c r="AK32" s="82"/>
      <c r="AL32" s="112"/>
      <c r="AM32" s="85"/>
      <c r="AN32" s="83"/>
      <c r="AO32" s="83"/>
      <c r="AP32" s="83"/>
      <c r="AQ32" s="83"/>
      <c r="AR32" s="83"/>
      <c r="AS32" s="83"/>
      <c r="AT32" s="80" t="str">
        <f t="shared" si="30"/>
        <v>#DIV/0!</v>
      </c>
      <c r="AU32" s="80" t="str">
        <f t="shared" si="31"/>
        <v>#DIV/0!</v>
      </c>
      <c r="AV32" s="83"/>
      <c r="AW32" s="83"/>
      <c r="AX32" s="83"/>
      <c r="AY32" s="83"/>
      <c r="AZ32" s="80" t="str">
        <f t="shared" si="32"/>
        <v>#DIV/0!</v>
      </c>
      <c r="BA32" s="83"/>
      <c r="BB32" s="83"/>
      <c r="BC32" s="81" t="str">
        <f t="shared" si="33"/>
        <v>#DIV/0!</v>
      </c>
      <c r="BD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22"/>
        <v>#DIV/0!</v>
      </c>
      <c r="I33" s="80" t="str">
        <f t="shared" si="23"/>
        <v>#DIV/0!</v>
      </c>
      <c r="J33" s="83"/>
      <c r="K33" s="83"/>
      <c r="L33" s="83"/>
      <c r="M33" s="83"/>
      <c r="N33" s="80" t="str">
        <f t="shared" si="24"/>
        <v>#DIV/0!</v>
      </c>
      <c r="O33" s="83"/>
      <c r="P33" s="83"/>
      <c r="Q33" s="81" t="str">
        <f t="shared" si="25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26"/>
        <v>#DIV/0!</v>
      </c>
      <c r="AB33" s="80" t="str">
        <f t="shared" si="27"/>
        <v>#DIV/0!</v>
      </c>
      <c r="AC33" s="83"/>
      <c r="AD33" s="83"/>
      <c r="AE33" s="83"/>
      <c r="AF33" s="83"/>
      <c r="AG33" s="80" t="str">
        <f t="shared" si="28"/>
        <v>#DIV/0!</v>
      </c>
      <c r="AH33" s="83"/>
      <c r="AI33" s="83"/>
      <c r="AJ33" s="81" t="str">
        <f t="shared" si="29"/>
        <v>#DIV/0!</v>
      </c>
      <c r="AK33" s="82"/>
      <c r="AL33" s="112"/>
      <c r="AM33" s="85"/>
      <c r="AN33" s="83"/>
      <c r="AO33" s="83"/>
      <c r="AP33" s="83"/>
      <c r="AQ33" s="83"/>
      <c r="AR33" s="83"/>
      <c r="AS33" s="83"/>
      <c r="AT33" s="80" t="str">
        <f t="shared" si="30"/>
        <v>#DIV/0!</v>
      </c>
      <c r="AU33" s="80" t="str">
        <f t="shared" si="31"/>
        <v>#DIV/0!</v>
      </c>
      <c r="AV33" s="83"/>
      <c r="AW33" s="83"/>
      <c r="AX33" s="83"/>
      <c r="AY33" s="83"/>
      <c r="AZ33" s="80" t="str">
        <f t="shared" si="32"/>
        <v>#DIV/0!</v>
      </c>
      <c r="BA33" s="83"/>
      <c r="BB33" s="83"/>
      <c r="BC33" s="81" t="str">
        <f t="shared" si="33"/>
        <v>#DIV/0!</v>
      </c>
      <c r="BD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22"/>
        <v>#DIV/0!</v>
      </c>
      <c r="I34" s="80" t="str">
        <f t="shared" si="23"/>
        <v>#DIV/0!</v>
      </c>
      <c r="J34" s="83"/>
      <c r="K34" s="83"/>
      <c r="L34" s="83"/>
      <c r="M34" s="83"/>
      <c r="N34" s="80" t="str">
        <f t="shared" si="24"/>
        <v>#DIV/0!</v>
      </c>
      <c r="O34" s="83"/>
      <c r="P34" s="83"/>
      <c r="Q34" s="81" t="str">
        <f t="shared" si="25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26"/>
        <v>#DIV/0!</v>
      </c>
      <c r="AB34" s="80" t="str">
        <f t="shared" si="27"/>
        <v>#DIV/0!</v>
      </c>
      <c r="AC34" s="83"/>
      <c r="AD34" s="83"/>
      <c r="AE34" s="83"/>
      <c r="AF34" s="83"/>
      <c r="AG34" s="80" t="str">
        <f t="shared" si="28"/>
        <v>#DIV/0!</v>
      </c>
      <c r="AH34" s="83"/>
      <c r="AI34" s="83"/>
      <c r="AJ34" s="81" t="str">
        <f t="shared" si="29"/>
        <v>#DIV/0!</v>
      </c>
      <c r="AK34" s="82"/>
      <c r="AL34" s="112"/>
      <c r="AM34" s="85"/>
      <c r="AN34" s="83"/>
      <c r="AO34" s="83"/>
      <c r="AP34" s="83"/>
      <c r="AQ34" s="83"/>
      <c r="AR34" s="83"/>
      <c r="AS34" s="83"/>
      <c r="AT34" s="80" t="str">
        <f t="shared" si="30"/>
        <v>#DIV/0!</v>
      </c>
      <c r="AU34" s="80" t="str">
        <f t="shared" si="31"/>
        <v>#DIV/0!</v>
      </c>
      <c r="AV34" s="83"/>
      <c r="AW34" s="83"/>
      <c r="AX34" s="83"/>
      <c r="AY34" s="83"/>
      <c r="AZ34" s="80" t="str">
        <f t="shared" si="32"/>
        <v>#DIV/0!</v>
      </c>
      <c r="BA34" s="83"/>
      <c r="BB34" s="83"/>
      <c r="BC34" s="81" t="str">
        <f t="shared" si="33"/>
        <v>#DIV/0!</v>
      </c>
      <c r="BD34" s="95"/>
    </row>
    <row r="35" ht="14.25" customHeight="1">
      <c r="A35" s="72" t="s">
        <v>15</v>
      </c>
      <c r="B35" s="73">
        <f t="shared" ref="B35:G35" si="34">SUM(B27:B34)</f>
        <v>96</v>
      </c>
      <c r="C35" s="73">
        <f t="shared" si="34"/>
        <v>26</v>
      </c>
      <c r="D35" s="73">
        <f t="shared" si="34"/>
        <v>49</v>
      </c>
      <c r="E35" s="73">
        <f t="shared" si="34"/>
        <v>19</v>
      </c>
      <c r="F35" s="73">
        <f t="shared" si="34"/>
        <v>1</v>
      </c>
      <c r="G35" s="86">
        <f t="shared" si="34"/>
        <v>0</v>
      </c>
      <c r="H35" s="80">
        <f t="shared" si="22"/>
        <v>0.9791666667</v>
      </c>
      <c r="I35" s="80">
        <f t="shared" si="23"/>
        <v>0.78125</v>
      </c>
      <c r="J35" s="73">
        <f t="shared" ref="J35:M35" si="35">SUM(J27:J34)</f>
        <v>8</v>
      </c>
      <c r="K35" s="73">
        <f t="shared" si="35"/>
        <v>8</v>
      </c>
      <c r="L35" s="73">
        <f t="shared" si="35"/>
        <v>114</v>
      </c>
      <c r="M35" s="73">
        <f t="shared" si="35"/>
        <v>112</v>
      </c>
      <c r="N35" s="80">
        <f t="shared" si="24"/>
        <v>0.9824561404</v>
      </c>
      <c r="O35" s="87">
        <f t="shared" ref="O35:P35" si="36">SUM(O27:O34)</f>
        <v>112</v>
      </c>
      <c r="P35" s="87">
        <f t="shared" si="36"/>
        <v>112</v>
      </c>
      <c r="Q35" s="81">
        <f t="shared" si="25"/>
        <v>1</v>
      </c>
      <c r="T35" s="72" t="s">
        <v>15</v>
      </c>
      <c r="U35" s="73">
        <f t="shared" ref="U35:Z35" si="37">SUM(U27:U34)</f>
        <v>33</v>
      </c>
      <c r="V35" s="73">
        <f t="shared" si="37"/>
        <v>4</v>
      </c>
      <c r="W35" s="73">
        <f t="shared" si="37"/>
        <v>19</v>
      </c>
      <c r="X35" s="73">
        <f t="shared" si="37"/>
        <v>10</v>
      </c>
      <c r="Y35" s="73">
        <f t="shared" si="37"/>
        <v>0</v>
      </c>
      <c r="Z35" s="73">
        <f t="shared" si="37"/>
        <v>0</v>
      </c>
      <c r="AA35" s="80">
        <f t="shared" si="26"/>
        <v>1</v>
      </c>
      <c r="AB35" s="80">
        <f t="shared" si="27"/>
        <v>0.696969697</v>
      </c>
      <c r="AC35" s="73">
        <f t="shared" ref="AC35:AF35" si="38">SUM(AC27:AC34)</f>
        <v>1</v>
      </c>
      <c r="AD35" s="73">
        <f t="shared" si="38"/>
        <v>1</v>
      </c>
      <c r="AE35" s="73">
        <f t="shared" si="38"/>
        <v>16</v>
      </c>
      <c r="AF35" s="73">
        <f t="shared" si="38"/>
        <v>16</v>
      </c>
      <c r="AG35" s="80">
        <f t="shared" si="28"/>
        <v>1</v>
      </c>
      <c r="AH35" s="87">
        <f t="shared" ref="AH35:AI35" si="39">SUM(AH27:AH34)</f>
        <v>16</v>
      </c>
      <c r="AI35" s="87">
        <f t="shared" si="39"/>
        <v>16</v>
      </c>
      <c r="AJ35" s="81">
        <f t="shared" si="29"/>
        <v>1</v>
      </c>
      <c r="AK35" s="82"/>
      <c r="AL35" s="112"/>
      <c r="AM35" s="72" t="s">
        <v>15</v>
      </c>
      <c r="AN35" s="73">
        <f t="shared" ref="AN35:AS35" si="40">SUM(AN27:AN34)</f>
        <v>33</v>
      </c>
      <c r="AO35" s="73">
        <f t="shared" si="40"/>
        <v>22</v>
      </c>
      <c r="AP35" s="73">
        <f t="shared" si="40"/>
        <v>11</v>
      </c>
      <c r="AQ35" s="73">
        <f t="shared" si="40"/>
        <v>1</v>
      </c>
      <c r="AR35" s="73">
        <f t="shared" si="40"/>
        <v>0</v>
      </c>
      <c r="AS35" s="73">
        <f t="shared" si="40"/>
        <v>0</v>
      </c>
      <c r="AT35" s="80">
        <f t="shared" si="30"/>
        <v>1.03030303</v>
      </c>
      <c r="AU35" s="80">
        <f t="shared" si="31"/>
        <v>1</v>
      </c>
      <c r="AV35" s="73">
        <f t="shared" ref="AV35:AY35" si="41">SUM(AV27:AV34)</f>
        <v>1</v>
      </c>
      <c r="AW35" s="73">
        <f t="shared" si="41"/>
        <v>1</v>
      </c>
      <c r="AX35" s="73">
        <f t="shared" si="41"/>
        <v>16</v>
      </c>
      <c r="AY35" s="73">
        <f t="shared" si="41"/>
        <v>16</v>
      </c>
      <c r="AZ35" s="80">
        <f t="shared" si="32"/>
        <v>1</v>
      </c>
      <c r="BA35" s="87">
        <f t="shared" ref="BA35:BB35" si="42">SUM(BA27:BA34)</f>
        <v>16</v>
      </c>
      <c r="BB35" s="87">
        <f t="shared" si="42"/>
        <v>16</v>
      </c>
      <c r="BC35" s="81">
        <f t="shared" si="33"/>
        <v>1</v>
      </c>
      <c r="BD35" s="95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  <c r="AL36" s="112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C36" s="68"/>
      <c r="BD36" s="95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89" t="s">
        <v>27</v>
      </c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32" t="s">
        <v>16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  <c r="AL38" s="112"/>
      <c r="AM38" s="90" t="s">
        <v>4</v>
      </c>
      <c r="AN38" s="32" t="s">
        <v>16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4"/>
      <c r="BC38" s="68"/>
      <c r="BD38" s="95"/>
    </row>
    <row r="39" ht="14.25" customHeight="1">
      <c r="A39" s="91" t="s">
        <v>599</v>
      </c>
      <c r="B39" s="92" t="s">
        <v>600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91"/>
      <c r="AN39" s="92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32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93"/>
      <c r="AN40" s="32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14.25" customHeight="1">
      <c r="Q41" s="95"/>
      <c r="R41" s="95"/>
      <c r="AJ41" s="95"/>
      <c r="AK41" s="95"/>
      <c r="AL41" s="112"/>
      <c r="BC41" s="95"/>
      <c r="BD41" s="95"/>
    </row>
    <row r="42" ht="14.25" customHeight="1">
      <c r="Q42" s="95"/>
      <c r="R42" s="95"/>
      <c r="AJ42" s="95"/>
      <c r="AK42" s="95"/>
      <c r="AL42" s="112"/>
      <c r="BC42" s="95"/>
      <c r="BD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  <c r="AL43" s="112"/>
      <c r="AM43" s="63" t="s">
        <v>20</v>
      </c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6"/>
      <c r="BD43" s="95"/>
    </row>
    <row r="44" ht="14.25" customHeight="1">
      <c r="G44" s="67"/>
      <c r="Q44" s="68"/>
      <c r="AJ44" s="68"/>
      <c r="AL44" s="112"/>
      <c r="BC44" s="68"/>
      <c r="BD44" s="95"/>
    </row>
    <row r="45" ht="14.25" customHeight="1">
      <c r="A45" s="3" t="s">
        <v>309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310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  <c r="AL45" s="112"/>
      <c r="AM45" s="132" t="s">
        <v>311</v>
      </c>
      <c r="BC45" s="68"/>
      <c r="BD45" s="95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  <c r="AL46" s="112"/>
      <c r="AM46" s="96" t="s">
        <v>33</v>
      </c>
      <c r="BA46" s="70" t="s">
        <v>3</v>
      </c>
      <c r="BB46" s="33"/>
      <c r="BC46" s="34"/>
      <c r="BD46" s="95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  <c r="AL47" s="112"/>
      <c r="AM47" s="72" t="s">
        <v>4</v>
      </c>
      <c r="AN47" s="10" t="s">
        <v>5</v>
      </c>
      <c r="AO47" s="10" t="s">
        <v>6</v>
      </c>
      <c r="AP47" s="73">
        <v>4.0</v>
      </c>
      <c r="AQ47" s="73">
        <v>3.0</v>
      </c>
      <c r="AR47" s="73">
        <v>2.0</v>
      </c>
      <c r="AS47" s="10" t="s">
        <v>7</v>
      </c>
      <c r="AT47" s="10" t="s">
        <v>8</v>
      </c>
      <c r="AU47" s="10" t="s">
        <v>9</v>
      </c>
      <c r="AV47" s="10" t="s">
        <v>10</v>
      </c>
      <c r="AW47" s="10" t="s">
        <v>11</v>
      </c>
      <c r="AX47" s="10" t="s">
        <v>12</v>
      </c>
      <c r="AY47" s="10" t="s">
        <v>11</v>
      </c>
      <c r="AZ47" s="10" t="s">
        <v>13</v>
      </c>
      <c r="BA47" s="75" t="s">
        <v>12</v>
      </c>
      <c r="BB47" s="75" t="s">
        <v>11</v>
      </c>
      <c r="BC47" s="76" t="s">
        <v>14</v>
      </c>
      <c r="BD47" s="95"/>
    </row>
    <row r="48" ht="14.25" customHeight="1">
      <c r="A48" s="77" t="s">
        <v>171</v>
      </c>
      <c r="B48" s="78">
        <v>33.0</v>
      </c>
      <c r="C48" s="78">
        <v>3.0</v>
      </c>
      <c r="D48" s="78">
        <v>20.0</v>
      </c>
      <c r="E48" s="78">
        <v>8.0</v>
      </c>
      <c r="F48" s="78">
        <v>2.0</v>
      </c>
      <c r="G48" s="79">
        <v>0.0</v>
      </c>
      <c r="H48" s="80">
        <f t="shared" ref="H48:H56" si="43">(C48+D48+E48)/B48</f>
        <v>0.9393939394</v>
      </c>
      <c r="I48" s="80">
        <f t="shared" ref="I48:I56" si="44">(C48+D48)/B48</f>
        <v>0.696969697</v>
      </c>
      <c r="J48" s="78">
        <v>3.0</v>
      </c>
      <c r="K48" s="78">
        <v>3.0</v>
      </c>
      <c r="L48" s="78">
        <v>37.0</v>
      </c>
      <c r="M48" s="78">
        <v>33.0</v>
      </c>
      <c r="N48" s="80">
        <f t="shared" ref="N48:N56" si="45">M48/L48</f>
        <v>0.8918918919</v>
      </c>
      <c r="O48" s="78">
        <v>33.0</v>
      </c>
      <c r="P48" s="78">
        <v>33.0</v>
      </c>
      <c r="Q48" s="81">
        <f t="shared" ref="Q48:Q56" si="46">P48/O48</f>
        <v>1</v>
      </c>
      <c r="T48" s="77" t="s">
        <v>599</v>
      </c>
      <c r="U48" s="78">
        <v>33.0</v>
      </c>
      <c r="V48" s="78">
        <v>3.0</v>
      </c>
      <c r="W48" s="78">
        <v>16.0</v>
      </c>
      <c r="X48" s="78">
        <v>10.0</v>
      </c>
      <c r="Y48" s="78">
        <v>2.0</v>
      </c>
      <c r="Z48" s="78">
        <v>1.0</v>
      </c>
      <c r="AA48" s="80">
        <f t="shared" ref="AA48:AA56" si="47">(V48+W48+X48)/U48</f>
        <v>0.8787878788</v>
      </c>
      <c r="AB48" s="80">
        <f t="shared" ref="AB48:AB56" si="48">(V48+W48)/U48</f>
        <v>0.5757575758</v>
      </c>
      <c r="AC48" s="78">
        <v>2.0</v>
      </c>
      <c r="AD48" s="78">
        <v>2.0</v>
      </c>
      <c r="AE48" s="78">
        <v>20.0</v>
      </c>
      <c r="AF48" s="78">
        <v>18.0</v>
      </c>
      <c r="AG48" s="80">
        <f t="shared" ref="AG48:AG56" si="49">AF48/AE48</f>
        <v>0.9</v>
      </c>
      <c r="AH48" s="78">
        <v>18.0</v>
      </c>
      <c r="AI48" s="78">
        <v>18.0</v>
      </c>
      <c r="AJ48" s="81">
        <f t="shared" ref="AJ48:AJ56" si="50">AI48/AH48</f>
        <v>1</v>
      </c>
      <c r="AK48" s="82"/>
      <c r="AL48" s="112"/>
      <c r="AM48" s="77"/>
      <c r="AN48" s="78"/>
      <c r="AO48" s="78"/>
      <c r="AP48" s="78"/>
      <c r="AQ48" s="78"/>
      <c r="AR48" s="78"/>
      <c r="AS48" s="78"/>
      <c r="AT48" s="80" t="str">
        <f t="shared" ref="AT48:AT56" si="51">(AO48+AP48+AQ48)/AN48</f>
        <v>#DIV/0!</v>
      </c>
      <c r="AU48" s="80" t="str">
        <f t="shared" ref="AU48:AU56" si="52">(AO48+AP48)/AN48</f>
        <v>#DIV/0!</v>
      </c>
      <c r="AV48" s="78"/>
      <c r="AW48" s="78"/>
      <c r="AX48" s="78"/>
      <c r="AY48" s="78"/>
      <c r="AZ48" s="80" t="str">
        <f t="shared" ref="AZ48:AZ56" si="53">AY48/AX48</f>
        <v>#DIV/0!</v>
      </c>
      <c r="BA48" s="78"/>
      <c r="BB48" s="78"/>
      <c r="BC48" s="81" t="str">
        <f t="shared" ref="BC48:BC56" si="54">BB48/BA48</f>
        <v>#DIV/0!</v>
      </c>
      <c r="BD48" s="95"/>
    </row>
    <row r="49" ht="14.25" customHeight="1">
      <c r="A49" s="77" t="s">
        <v>598</v>
      </c>
      <c r="B49" s="78">
        <v>31.0</v>
      </c>
      <c r="C49" s="78">
        <v>15.0</v>
      </c>
      <c r="D49" s="78">
        <v>13.0</v>
      </c>
      <c r="E49" s="78">
        <v>3.0</v>
      </c>
      <c r="F49" s="78">
        <v>0.0</v>
      </c>
      <c r="G49" s="79">
        <v>0.0</v>
      </c>
      <c r="H49" s="80">
        <f t="shared" si="43"/>
        <v>1</v>
      </c>
      <c r="I49" s="80">
        <f t="shared" si="44"/>
        <v>0.9032258065</v>
      </c>
      <c r="J49" s="78">
        <v>4.0</v>
      </c>
      <c r="K49" s="78">
        <v>4.0</v>
      </c>
      <c r="L49" s="78">
        <v>60.0</v>
      </c>
      <c r="M49" s="78">
        <v>53.0</v>
      </c>
      <c r="N49" s="80">
        <f t="shared" si="45"/>
        <v>0.8833333333</v>
      </c>
      <c r="O49" s="78">
        <v>53.0</v>
      </c>
      <c r="P49" s="78">
        <v>53.0</v>
      </c>
      <c r="Q49" s="81">
        <f t="shared" si="46"/>
        <v>1</v>
      </c>
      <c r="T49" s="77"/>
      <c r="U49" s="78"/>
      <c r="V49" s="78"/>
      <c r="W49" s="78"/>
      <c r="X49" s="78"/>
      <c r="Y49" s="78"/>
      <c r="Z49" s="78"/>
      <c r="AA49" s="80" t="str">
        <f t="shared" si="47"/>
        <v>#DIV/0!</v>
      </c>
      <c r="AB49" s="80" t="str">
        <f t="shared" si="48"/>
        <v>#DIV/0!</v>
      </c>
      <c r="AC49" s="78"/>
      <c r="AD49" s="78"/>
      <c r="AE49" s="78"/>
      <c r="AF49" s="78"/>
      <c r="AG49" s="80" t="str">
        <f t="shared" si="49"/>
        <v>#DIV/0!</v>
      </c>
      <c r="AH49" s="78"/>
      <c r="AI49" s="78"/>
      <c r="AJ49" s="81" t="str">
        <f t="shared" si="50"/>
        <v>#DIV/0!</v>
      </c>
      <c r="AK49" s="82"/>
      <c r="AL49" s="112"/>
      <c r="AM49" s="77"/>
      <c r="AN49" s="78"/>
      <c r="AO49" s="78"/>
      <c r="AP49" s="78"/>
      <c r="AQ49" s="78"/>
      <c r="AR49" s="78"/>
      <c r="AS49" s="78"/>
      <c r="AT49" s="80" t="str">
        <f t="shared" si="51"/>
        <v>#DIV/0!</v>
      </c>
      <c r="AU49" s="80" t="str">
        <f t="shared" si="52"/>
        <v>#DIV/0!</v>
      </c>
      <c r="AV49" s="78"/>
      <c r="AW49" s="78"/>
      <c r="AX49" s="78"/>
      <c r="AY49" s="78"/>
      <c r="AZ49" s="80" t="str">
        <f t="shared" si="53"/>
        <v>#DIV/0!</v>
      </c>
      <c r="BA49" s="78"/>
      <c r="BB49" s="78"/>
      <c r="BC49" s="81" t="str">
        <f t="shared" si="54"/>
        <v>#DIV/0!</v>
      </c>
      <c r="BD49" s="95"/>
    </row>
    <row r="50" ht="14.25" customHeight="1">
      <c r="A50" s="77" t="s">
        <v>74</v>
      </c>
      <c r="B50" s="78">
        <v>32.0</v>
      </c>
      <c r="C50" s="78">
        <v>4.0</v>
      </c>
      <c r="D50" s="78">
        <v>25.0</v>
      </c>
      <c r="E50" s="78">
        <v>3.0</v>
      </c>
      <c r="F50" s="78">
        <v>0.0</v>
      </c>
      <c r="G50" s="79">
        <v>0.0</v>
      </c>
      <c r="H50" s="80">
        <f t="shared" si="43"/>
        <v>1</v>
      </c>
      <c r="I50" s="80">
        <f t="shared" si="44"/>
        <v>0.90625</v>
      </c>
      <c r="J50" s="78">
        <v>4.0</v>
      </c>
      <c r="K50" s="78">
        <v>4.0</v>
      </c>
      <c r="L50" s="78">
        <v>60.0</v>
      </c>
      <c r="M50" s="78">
        <v>51.0</v>
      </c>
      <c r="N50" s="80">
        <f t="shared" si="45"/>
        <v>0.85</v>
      </c>
      <c r="O50" s="78">
        <v>51.0</v>
      </c>
      <c r="P50" s="78">
        <v>51.0</v>
      </c>
      <c r="Q50" s="81">
        <f t="shared" si="46"/>
        <v>1</v>
      </c>
      <c r="T50" s="77"/>
      <c r="U50" s="78"/>
      <c r="V50" s="78"/>
      <c r="W50" s="78"/>
      <c r="X50" s="78"/>
      <c r="Y50" s="78"/>
      <c r="Z50" s="78"/>
      <c r="AA50" s="80" t="str">
        <f t="shared" si="47"/>
        <v>#DIV/0!</v>
      </c>
      <c r="AB50" s="80" t="str">
        <f t="shared" si="48"/>
        <v>#DIV/0!</v>
      </c>
      <c r="AC50" s="78"/>
      <c r="AD50" s="78"/>
      <c r="AE50" s="78"/>
      <c r="AF50" s="78"/>
      <c r="AG50" s="80" t="str">
        <f t="shared" si="49"/>
        <v>#DIV/0!</v>
      </c>
      <c r="AH50" s="78"/>
      <c r="AI50" s="78"/>
      <c r="AJ50" s="81" t="str">
        <f t="shared" si="50"/>
        <v>#DIV/0!</v>
      </c>
      <c r="AK50" s="82"/>
      <c r="AL50" s="112"/>
      <c r="AM50" s="77"/>
      <c r="AN50" s="78"/>
      <c r="AO50" s="78"/>
      <c r="AP50" s="78"/>
      <c r="AQ50" s="78"/>
      <c r="AR50" s="78"/>
      <c r="AS50" s="78"/>
      <c r="AT50" s="80" t="str">
        <f t="shared" si="51"/>
        <v>#DIV/0!</v>
      </c>
      <c r="AU50" s="80" t="str">
        <f t="shared" si="52"/>
        <v>#DIV/0!</v>
      </c>
      <c r="AV50" s="78"/>
      <c r="AW50" s="78"/>
      <c r="AX50" s="78"/>
      <c r="AY50" s="78"/>
      <c r="AZ50" s="80" t="str">
        <f t="shared" si="53"/>
        <v>#DIV/0!</v>
      </c>
      <c r="BA50" s="78"/>
      <c r="BB50" s="78"/>
      <c r="BC50" s="81" t="str">
        <f t="shared" si="54"/>
        <v>#DIV/0!</v>
      </c>
      <c r="BD50" s="95"/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43"/>
        <v>#DIV/0!</v>
      </c>
      <c r="I51" s="80" t="str">
        <f t="shared" si="44"/>
        <v>#DIV/0!</v>
      </c>
      <c r="J51" s="78"/>
      <c r="K51" s="78"/>
      <c r="L51" s="78"/>
      <c r="M51" s="78"/>
      <c r="N51" s="80" t="str">
        <f t="shared" si="45"/>
        <v>#DIV/0!</v>
      </c>
      <c r="O51" s="83"/>
      <c r="P51" s="83"/>
      <c r="Q51" s="81" t="str">
        <f t="shared" si="46"/>
        <v>#DIV/0!</v>
      </c>
      <c r="T51" s="77"/>
      <c r="U51" s="78"/>
      <c r="V51" s="78"/>
      <c r="W51" s="78"/>
      <c r="X51" s="78"/>
      <c r="Y51" s="78"/>
      <c r="Z51" s="78"/>
      <c r="AA51" s="80" t="str">
        <f t="shared" si="47"/>
        <v>#DIV/0!</v>
      </c>
      <c r="AB51" s="80" t="str">
        <f t="shared" si="48"/>
        <v>#DIV/0!</v>
      </c>
      <c r="AC51" s="78"/>
      <c r="AD51" s="78"/>
      <c r="AE51" s="78"/>
      <c r="AF51" s="78"/>
      <c r="AG51" s="80" t="str">
        <f t="shared" si="49"/>
        <v>#DIV/0!</v>
      </c>
      <c r="AH51" s="78"/>
      <c r="AI51" s="78"/>
      <c r="AJ51" s="81" t="str">
        <f t="shared" si="50"/>
        <v>#DIV/0!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si="51"/>
        <v>#DIV/0!</v>
      </c>
      <c r="AU51" s="80" t="str">
        <f t="shared" si="52"/>
        <v>#DIV/0!</v>
      </c>
      <c r="AV51" s="78"/>
      <c r="AW51" s="78"/>
      <c r="AX51" s="78"/>
      <c r="AY51" s="78"/>
      <c r="AZ51" s="80" t="str">
        <f t="shared" si="53"/>
        <v>#DIV/0!</v>
      </c>
      <c r="BA51" s="78"/>
      <c r="BB51" s="78"/>
      <c r="BC51" s="81" t="str">
        <f t="shared" si="54"/>
        <v>#DIV/0!</v>
      </c>
      <c r="BD51" s="95"/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43"/>
        <v>#DIV/0!</v>
      </c>
      <c r="I52" s="80" t="str">
        <f t="shared" si="44"/>
        <v>#DIV/0!</v>
      </c>
      <c r="J52" s="83"/>
      <c r="K52" s="83"/>
      <c r="L52" s="83"/>
      <c r="M52" s="83"/>
      <c r="N52" s="80" t="str">
        <f t="shared" si="45"/>
        <v>#DIV/0!</v>
      </c>
      <c r="O52" s="83"/>
      <c r="P52" s="83"/>
      <c r="Q52" s="81" t="str">
        <f t="shared" si="46"/>
        <v>#DIV/0!</v>
      </c>
      <c r="T52" s="85"/>
      <c r="U52" s="83"/>
      <c r="V52" s="83"/>
      <c r="W52" s="83"/>
      <c r="X52" s="83"/>
      <c r="Y52" s="83"/>
      <c r="Z52" s="83"/>
      <c r="AA52" s="80" t="str">
        <f t="shared" si="47"/>
        <v>#DIV/0!</v>
      </c>
      <c r="AB52" s="80" t="str">
        <f t="shared" si="48"/>
        <v>#DIV/0!</v>
      </c>
      <c r="AC52" s="83"/>
      <c r="AD52" s="83"/>
      <c r="AE52" s="83"/>
      <c r="AF52" s="83"/>
      <c r="AG52" s="80" t="str">
        <f t="shared" si="49"/>
        <v>#DIV/0!</v>
      </c>
      <c r="AH52" s="83"/>
      <c r="AI52" s="83"/>
      <c r="AJ52" s="81" t="str">
        <f t="shared" si="50"/>
        <v>#DIV/0!</v>
      </c>
      <c r="AK52" s="82"/>
      <c r="AL52" s="112"/>
      <c r="AM52" s="85"/>
      <c r="AN52" s="83"/>
      <c r="AO52" s="83"/>
      <c r="AP52" s="83"/>
      <c r="AQ52" s="83"/>
      <c r="AR52" s="83"/>
      <c r="AS52" s="83"/>
      <c r="AT52" s="80" t="str">
        <f t="shared" si="51"/>
        <v>#DIV/0!</v>
      </c>
      <c r="AU52" s="80" t="str">
        <f t="shared" si="52"/>
        <v>#DIV/0!</v>
      </c>
      <c r="AV52" s="83"/>
      <c r="AW52" s="83"/>
      <c r="AX52" s="83"/>
      <c r="AY52" s="83"/>
      <c r="AZ52" s="80" t="str">
        <f t="shared" si="53"/>
        <v>#DIV/0!</v>
      </c>
      <c r="BA52" s="83"/>
      <c r="BB52" s="83"/>
      <c r="BC52" s="81" t="str">
        <f t="shared" si="54"/>
        <v>#DIV/0!</v>
      </c>
      <c r="BD52" s="95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43"/>
        <v>#DIV/0!</v>
      </c>
      <c r="I53" s="80" t="str">
        <f t="shared" si="44"/>
        <v>#DIV/0!</v>
      </c>
      <c r="J53" s="83"/>
      <c r="K53" s="83"/>
      <c r="L53" s="83"/>
      <c r="M53" s="83"/>
      <c r="N53" s="80" t="str">
        <f t="shared" si="45"/>
        <v>#DIV/0!</v>
      </c>
      <c r="O53" s="83"/>
      <c r="P53" s="83"/>
      <c r="Q53" s="81" t="str">
        <f t="shared" si="46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47"/>
        <v>#DIV/0!</v>
      </c>
      <c r="AB53" s="80" t="str">
        <f t="shared" si="48"/>
        <v>#DIV/0!</v>
      </c>
      <c r="AC53" s="83"/>
      <c r="AD53" s="83"/>
      <c r="AE53" s="83"/>
      <c r="AF53" s="83"/>
      <c r="AG53" s="80" t="str">
        <f t="shared" si="49"/>
        <v>#DIV/0!</v>
      </c>
      <c r="AH53" s="83"/>
      <c r="AI53" s="83"/>
      <c r="AJ53" s="81" t="str">
        <f t="shared" si="50"/>
        <v>#DIV/0!</v>
      </c>
      <c r="AK53" s="82"/>
      <c r="AL53" s="112"/>
      <c r="AM53" s="85"/>
      <c r="AN53" s="83"/>
      <c r="AO53" s="83"/>
      <c r="AP53" s="83"/>
      <c r="AQ53" s="83"/>
      <c r="AR53" s="83"/>
      <c r="AS53" s="83"/>
      <c r="AT53" s="80" t="str">
        <f t="shared" si="51"/>
        <v>#DIV/0!</v>
      </c>
      <c r="AU53" s="80" t="str">
        <f t="shared" si="52"/>
        <v>#DIV/0!</v>
      </c>
      <c r="AV53" s="83"/>
      <c r="AW53" s="83"/>
      <c r="AX53" s="83"/>
      <c r="AY53" s="83"/>
      <c r="AZ53" s="80" t="str">
        <f t="shared" si="53"/>
        <v>#DIV/0!</v>
      </c>
      <c r="BA53" s="83"/>
      <c r="BB53" s="83"/>
      <c r="BC53" s="81" t="str">
        <f t="shared" si="54"/>
        <v>#DIV/0!</v>
      </c>
      <c r="BD53" s="95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43"/>
        <v>#DIV/0!</v>
      </c>
      <c r="I54" s="80" t="str">
        <f t="shared" si="44"/>
        <v>#DIV/0!</v>
      </c>
      <c r="J54" s="83"/>
      <c r="K54" s="83"/>
      <c r="L54" s="83"/>
      <c r="M54" s="83"/>
      <c r="N54" s="80" t="str">
        <f t="shared" si="45"/>
        <v>#DIV/0!</v>
      </c>
      <c r="O54" s="83"/>
      <c r="P54" s="83"/>
      <c r="Q54" s="81" t="str">
        <f t="shared" si="46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47"/>
        <v>#DIV/0!</v>
      </c>
      <c r="AB54" s="80" t="str">
        <f t="shared" si="48"/>
        <v>#DIV/0!</v>
      </c>
      <c r="AC54" s="83"/>
      <c r="AD54" s="83"/>
      <c r="AE54" s="83"/>
      <c r="AF54" s="83"/>
      <c r="AG54" s="80" t="str">
        <f t="shared" si="49"/>
        <v>#DIV/0!</v>
      </c>
      <c r="AH54" s="83"/>
      <c r="AI54" s="83"/>
      <c r="AJ54" s="81" t="str">
        <f t="shared" si="50"/>
        <v>#DIV/0!</v>
      </c>
      <c r="AK54" s="82"/>
      <c r="AL54" s="112"/>
      <c r="AM54" s="85"/>
      <c r="AN54" s="83"/>
      <c r="AO54" s="83"/>
      <c r="AP54" s="83"/>
      <c r="AQ54" s="83"/>
      <c r="AR54" s="83"/>
      <c r="AS54" s="83"/>
      <c r="AT54" s="80" t="str">
        <f t="shared" si="51"/>
        <v>#DIV/0!</v>
      </c>
      <c r="AU54" s="80" t="str">
        <f t="shared" si="52"/>
        <v>#DIV/0!</v>
      </c>
      <c r="AV54" s="83"/>
      <c r="AW54" s="83"/>
      <c r="AX54" s="83"/>
      <c r="AY54" s="83"/>
      <c r="AZ54" s="80" t="str">
        <f t="shared" si="53"/>
        <v>#DIV/0!</v>
      </c>
      <c r="BA54" s="83"/>
      <c r="BB54" s="83"/>
      <c r="BC54" s="81" t="str">
        <f t="shared" si="54"/>
        <v>#DIV/0!</v>
      </c>
      <c r="BD54" s="95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43"/>
        <v>#DIV/0!</v>
      </c>
      <c r="I55" s="80" t="str">
        <f t="shared" si="44"/>
        <v>#DIV/0!</v>
      </c>
      <c r="J55" s="83"/>
      <c r="K55" s="83"/>
      <c r="L55" s="83"/>
      <c r="M55" s="83"/>
      <c r="N55" s="80" t="str">
        <f t="shared" si="45"/>
        <v>#DIV/0!</v>
      </c>
      <c r="O55" s="83"/>
      <c r="P55" s="83"/>
      <c r="Q55" s="81" t="str">
        <f t="shared" si="4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47"/>
        <v>#DIV/0!</v>
      </c>
      <c r="AB55" s="80" t="str">
        <f t="shared" si="48"/>
        <v>#DIV/0!</v>
      </c>
      <c r="AC55" s="83"/>
      <c r="AD55" s="83"/>
      <c r="AE55" s="83"/>
      <c r="AF55" s="83"/>
      <c r="AG55" s="80" t="str">
        <f t="shared" si="49"/>
        <v>#DIV/0!</v>
      </c>
      <c r="AH55" s="83"/>
      <c r="AI55" s="83"/>
      <c r="AJ55" s="81" t="str">
        <f t="shared" si="50"/>
        <v>#DIV/0!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72" t="s">
        <v>15</v>
      </c>
      <c r="B56" s="73">
        <f t="shared" ref="B56:G56" si="55">SUM(B48:B55)</f>
        <v>96</v>
      </c>
      <c r="C56" s="73">
        <f t="shared" si="55"/>
        <v>22</v>
      </c>
      <c r="D56" s="73">
        <f t="shared" si="55"/>
        <v>58</v>
      </c>
      <c r="E56" s="73">
        <f t="shared" si="55"/>
        <v>14</v>
      </c>
      <c r="F56" s="73">
        <f t="shared" si="55"/>
        <v>2</v>
      </c>
      <c r="G56" s="86">
        <f t="shared" si="55"/>
        <v>0</v>
      </c>
      <c r="H56" s="80">
        <f t="shared" si="43"/>
        <v>0.9791666667</v>
      </c>
      <c r="I56" s="80">
        <f t="shared" si="44"/>
        <v>0.8333333333</v>
      </c>
      <c r="J56" s="73">
        <f t="shared" ref="J56:M56" si="56">SUM(J48:J55)</f>
        <v>11</v>
      </c>
      <c r="K56" s="73">
        <f t="shared" si="56"/>
        <v>11</v>
      </c>
      <c r="L56" s="73">
        <f t="shared" si="56"/>
        <v>157</v>
      </c>
      <c r="M56" s="73">
        <f t="shared" si="56"/>
        <v>137</v>
      </c>
      <c r="N56" s="80">
        <f t="shared" si="45"/>
        <v>0.872611465</v>
      </c>
      <c r="O56" s="87">
        <f t="shared" ref="O56:P56" si="57">SUM(O48:O55)</f>
        <v>137</v>
      </c>
      <c r="P56" s="87">
        <f t="shared" si="57"/>
        <v>137</v>
      </c>
      <c r="Q56" s="81">
        <f t="shared" si="46"/>
        <v>1</v>
      </c>
      <c r="T56" s="72" t="s">
        <v>15</v>
      </c>
      <c r="U56" s="73">
        <f t="shared" ref="U56:Z56" si="58">SUM(U48:U55)</f>
        <v>33</v>
      </c>
      <c r="V56" s="73">
        <f t="shared" si="58"/>
        <v>3</v>
      </c>
      <c r="W56" s="73">
        <f t="shared" si="58"/>
        <v>16</v>
      </c>
      <c r="X56" s="73">
        <f t="shared" si="58"/>
        <v>10</v>
      </c>
      <c r="Y56" s="73">
        <f t="shared" si="58"/>
        <v>2</v>
      </c>
      <c r="Z56" s="73">
        <f t="shared" si="58"/>
        <v>1</v>
      </c>
      <c r="AA56" s="80">
        <f t="shared" si="47"/>
        <v>0.8787878788</v>
      </c>
      <c r="AB56" s="80">
        <f t="shared" si="48"/>
        <v>0.5757575758</v>
      </c>
      <c r="AC56" s="73">
        <f t="shared" ref="AC56:AF56" si="59">SUM(AC48:AC55)</f>
        <v>2</v>
      </c>
      <c r="AD56" s="73">
        <f t="shared" si="59"/>
        <v>2</v>
      </c>
      <c r="AE56" s="73">
        <f t="shared" si="59"/>
        <v>20</v>
      </c>
      <c r="AF56" s="73">
        <f t="shared" si="59"/>
        <v>18</v>
      </c>
      <c r="AG56" s="80">
        <f t="shared" si="49"/>
        <v>0.9</v>
      </c>
      <c r="AH56" s="87">
        <f t="shared" ref="AH56:AI56" si="60">SUM(AH48:AH55)</f>
        <v>18</v>
      </c>
      <c r="AI56" s="87">
        <f t="shared" si="60"/>
        <v>18</v>
      </c>
      <c r="AJ56" s="81">
        <f t="shared" si="50"/>
        <v>1</v>
      </c>
      <c r="AK56" s="82"/>
      <c r="AL56" s="112"/>
      <c r="AM56" s="72" t="s">
        <v>15</v>
      </c>
      <c r="AN56" s="73">
        <f t="shared" ref="AN56:AS56" si="61">SUM(AN48:AN55)</f>
        <v>0</v>
      </c>
      <c r="AO56" s="73">
        <f t="shared" si="61"/>
        <v>0</v>
      </c>
      <c r="AP56" s="73">
        <f t="shared" si="61"/>
        <v>0</v>
      </c>
      <c r="AQ56" s="73">
        <f t="shared" si="61"/>
        <v>0</v>
      </c>
      <c r="AR56" s="73">
        <f t="shared" si="61"/>
        <v>0</v>
      </c>
      <c r="AS56" s="73">
        <f t="shared" si="61"/>
        <v>0</v>
      </c>
      <c r="AT56" s="80" t="str">
        <f t="shared" si="51"/>
        <v>#DIV/0!</v>
      </c>
      <c r="AU56" s="80" t="str">
        <f t="shared" si="52"/>
        <v>#DIV/0!</v>
      </c>
      <c r="AV56" s="73">
        <f t="shared" ref="AV56:AY56" si="62">SUM(AV48:AV55)</f>
        <v>0</v>
      </c>
      <c r="AW56" s="73">
        <f t="shared" si="62"/>
        <v>0</v>
      </c>
      <c r="AX56" s="73">
        <f t="shared" si="62"/>
        <v>0</v>
      </c>
      <c r="AY56" s="73">
        <f t="shared" si="62"/>
        <v>0</v>
      </c>
      <c r="AZ56" s="80" t="str">
        <f t="shared" si="53"/>
        <v>#DIV/0!</v>
      </c>
      <c r="BA56" s="87">
        <f t="shared" ref="BA56:BB56" si="63">SUM(BA48:BA55)</f>
        <v>0</v>
      </c>
      <c r="BB56" s="87">
        <f t="shared" si="63"/>
        <v>0</v>
      </c>
      <c r="BC56" s="81" t="str">
        <f t="shared" si="54"/>
        <v>#DIV/0!</v>
      </c>
      <c r="BD56" s="95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  <c r="AL57" s="112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C57" s="68"/>
      <c r="BD57" s="95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  <c r="AL58" s="112"/>
      <c r="AM58" s="89" t="s">
        <v>27</v>
      </c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C58" s="68"/>
      <c r="BD58" s="95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  <c r="AL59" s="112"/>
      <c r="AM59" s="90" t="s">
        <v>4</v>
      </c>
      <c r="AN59" s="32" t="s">
        <v>16</v>
      </c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4"/>
      <c r="BC59" s="68"/>
      <c r="BD59" s="95"/>
    </row>
    <row r="60" ht="14.25" customHeight="1">
      <c r="A60" s="91" t="s">
        <v>171</v>
      </c>
      <c r="B60" s="92" t="s">
        <v>601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 t="s">
        <v>171</v>
      </c>
      <c r="U60" s="92" t="s">
        <v>601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  <c r="AL60" s="112"/>
      <c r="AM60" s="91"/>
      <c r="AN60" s="92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4"/>
      <c r="BC60" s="68"/>
      <c r="BD60" s="95"/>
    </row>
    <row r="61" ht="14.25" customHeight="1">
      <c r="A61" s="91" t="s">
        <v>171</v>
      </c>
      <c r="B61" s="92" t="s">
        <v>602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1" t="s">
        <v>171</v>
      </c>
      <c r="U61" s="92" t="s">
        <v>602</v>
      </c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  <c r="AL61" s="112"/>
      <c r="AM61" s="93"/>
      <c r="AN61" s="32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4"/>
      <c r="BC61" s="68"/>
      <c r="BD61" s="95"/>
    </row>
    <row r="62" ht="14.25" customHeight="1">
      <c r="Q62" s="95"/>
      <c r="R62" s="95"/>
      <c r="AJ62" s="95"/>
      <c r="AK62" s="95"/>
      <c r="AL62" s="112"/>
      <c r="BC62" s="95"/>
      <c r="BD62" s="95"/>
    </row>
    <row r="63" ht="14.25" customHeight="1">
      <c r="Q63" s="95"/>
      <c r="R63" s="95"/>
      <c r="AJ63" s="95"/>
      <c r="AK63" s="95"/>
      <c r="AL63" s="112"/>
      <c r="BC63" s="95"/>
      <c r="BD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  <c r="AL64" s="112"/>
      <c r="BC64" s="95"/>
      <c r="BD64" s="95"/>
    </row>
    <row r="65" ht="14.25" customHeight="1">
      <c r="G65" s="67"/>
      <c r="Q65" s="68"/>
      <c r="AJ65" s="68"/>
      <c r="AL65" s="112"/>
      <c r="BC65" s="95"/>
      <c r="BD65" s="95"/>
    </row>
    <row r="66" ht="14.25" customHeight="1">
      <c r="A66" s="3" t="s">
        <v>309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310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  <c r="AL66" s="112"/>
      <c r="AM66" s="132" t="s">
        <v>311</v>
      </c>
      <c r="BC66" s="68"/>
      <c r="BD66" s="95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  <c r="AL67" s="112"/>
      <c r="AM67" s="96" t="s">
        <v>38</v>
      </c>
      <c r="BA67" s="70" t="s">
        <v>3</v>
      </c>
      <c r="BB67" s="33"/>
      <c r="BC67" s="34"/>
      <c r="BD67" s="95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  <c r="AL68" s="112"/>
      <c r="AM68" s="72" t="s">
        <v>4</v>
      </c>
      <c r="AN68" s="10" t="s">
        <v>5</v>
      </c>
      <c r="AO68" s="10" t="s">
        <v>6</v>
      </c>
      <c r="AP68" s="73">
        <v>4.0</v>
      </c>
      <c r="AQ68" s="73">
        <v>3.0</v>
      </c>
      <c r="AR68" s="73">
        <v>2.0</v>
      </c>
      <c r="AS68" s="10" t="s">
        <v>7</v>
      </c>
      <c r="AT68" s="10" t="s">
        <v>8</v>
      </c>
      <c r="AU68" s="10" t="s">
        <v>9</v>
      </c>
      <c r="AV68" s="10" t="s">
        <v>10</v>
      </c>
      <c r="AW68" s="10" t="s">
        <v>11</v>
      </c>
      <c r="AX68" s="10" t="s">
        <v>12</v>
      </c>
      <c r="AY68" s="10" t="s">
        <v>11</v>
      </c>
      <c r="AZ68" s="10" t="s">
        <v>13</v>
      </c>
      <c r="BA68" s="75" t="s">
        <v>12</v>
      </c>
      <c r="BB68" s="75" t="s">
        <v>11</v>
      </c>
      <c r="BC68" s="76" t="s">
        <v>14</v>
      </c>
      <c r="BD68" s="95"/>
    </row>
    <row r="69" ht="14.25" customHeight="1">
      <c r="A69" s="77" t="s">
        <v>598</v>
      </c>
      <c r="B69" s="78">
        <v>31.0</v>
      </c>
      <c r="C69" s="78">
        <v>15.0</v>
      </c>
      <c r="D69" s="78">
        <v>14.0</v>
      </c>
      <c r="E69" s="78">
        <v>2.0</v>
      </c>
      <c r="F69" s="78">
        <v>0.0</v>
      </c>
      <c r="G69" s="79"/>
      <c r="H69" s="80">
        <f t="shared" ref="H69:H77" si="64">(C69+D69+E69)/B69</f>
        <v>1</v>
      </c>
      <c r="I69" s="80">
        <f t="shared" ref="I69:I77" si="65">(C69+D69)/B69</f>
        <v>0.935483871</v>
      </c>
      <c r="J69" s="78">
        <v>3.0</v>
      </c>
      <c r="K69" s="78">
        <v>3.0</v>
      </c>
      <c r="L69" s="78">
        <v>48.0</v>
      </c>
      <c r="M69" s="78">
        <v>56.0</v>
      </c>
      <c r="N69" s="80">
        <f t="shared" ref="N69:N77" si="66">M69/L69</f>
        <v>1.166666667</v>
      </c>
      <c r="O69" s="78">
        <v>48.0</v>
      </c>
      <c r="P69" s="78">
        <v>56.0</v>
      </c>
      <c r="Q69" s="81">
        <f t="shared" ref="Q69:Q77" si="67">P69/O69</f>
        <v>1.166666667</v>
      </c>
      <c r="T69" s="77" t="s">
        <v>599</v>
      </c>
      <c r="U69" s="78">
        <v>33.0</v>
      </c>
      <c r="V69" s="78">
        <v>3.0</v>
      </c>
      <c r="W69" s="78">
        <v>14.0</v>
      </c>
      <c r="X69" s="78">
        <v>15.0</v>
      </c>
      <c r="Y69" s="78">
        <v>1.0</v>
      </c>
      <c r="Z69" s="79">
        <v>0.0</v>
      </c>
      <c r="AA69" s="80">
        <f t="shared" ref="AA69:AA77" si="68">(V69+W69+X69)/U69</f>
        <v>0.9696969697</v>
      </c>
      <c r="AB69" s="80">
        <f t="shared" ref="AB69:AB77" si="69">(V69+W69)/U69</f>
        <v>0.5151515152</v>
      </c>
      <c r="AC69" s="78">
        <v>2.0</v>
      </c>
      <c r="AD69" s="78">
        <v>2.0</v>
      </c>
      <c r="AE69" s="78">
        <v>16.0</v>
      </c>
      <c r="AF69" s="78">
        <v>16.0</v>
      </c>
      <c r="AG69" s="80">
        <f t="shared" ref="AG69:AG77" si="70">AF69/AE69</f>
        <v>1</v>
      </c>
      <c r="AH69" s="78">
        <v>16.0</v>
      </c>
      <c r="AI69" s="78">
        <v>16.0</v>
      </c>
      <c r="AJ69" s="81">
        <f t="shared" ref="AJ69:AJ77" si="71">AI69/AH69</f>
        <v>1</v>
      </c>
      <c r="AK69" s="82"/>
      <c r="AL69" s="112"/>
      <c r="AM69" s="77" t="s">
        <v>599</v>
      </c>
      <c r="AN69" s="78">
        <v>33.0</v>
      </c>
      <c r="AO69" s="78">
        <v>5.0</v>
      </c>
      <c r="AP69" s="78">
        <v>20.0</v>
      </c>
      <c r="AQ69" s="78">
        <v>8.0</v>
      </c>
      <c r="AR69" s="78">
        <v>0.0</v>
      </c>
      <c r="AS69" s="78">
        <v>0.0</v>
      </c>
      <c r="AT69" s="80">
        <f t="shared" ref="AT69:AT77" si="72">(AO69+AP69+AQ69)/AN69</f>
        <v>1</v>
      </c>
      <c r="AU69" s="80">
        <f t="shared" ref="AU69:AU77" si="73">(AO69+AP69)/AN69</f>
        <v>0.7575757576</v>
      </c>
      <c r="AV69" s="78">
        <v>2.0</v>
      </c>
      <c r="AW69" s="78">
        <v>2.0</v>
      </c>
      <c r="AX69" s="78">
        <v>11.0</v>
      </c>
      <c r="AY69" s="78">
        <v>11.0</v>
      </c>
      <c r="AZ69" s="80">
        <f t="shared" ref="AZ69:AZ77" si="74">AY69/AX69</f>
        <v>1</v>
      </c>
      <c r="BA69" s="78">
        <v>11.0</v>
      </c>
      <c r="BB69" s="78">
        <v>11.0</v>
      </c>
      <c r="BC69" s="81">
        <f t="shared" ref="BC69:BC77" si="75">BB69/BA69</f>
        <v>1</v>
      </c>
      <c r="BD69" s="95"/>
    </row>
    <row r="70" ht="14.25" customHeight="1">
      <c r="A70" s="77" t="s">
        <v>74</v>
      </c>
      <c r="B70" s="78">
        <v>32.0</v>
      </c>
      <c r="C70" s="78">
        <v>6.0</v>
      </c>
      <c r="D70" s="78">
        <v>18.0</v>
      </c>
      <c r="E70" s="78">
        <v>8.0</v>
      </c>
      <c r="F70" s="78">
        <v>0.0</v>
      </c>
      <c r="G70" s="79"/>
      <c r="H70" s="80">
        <f t="shared" si="64"/>
        <v>1</v>
      </c>
      <c r="I70" s="80">
        <f t="shared" si="65"/>
        <v>0.75</v>
      </c>
      <c r="J70" s="78">
        <v>3.0</v>
      </c>
      <c r="K70" s="78">
        <v>3.0</v>
      </c>
      <c r="L70" s="78">
        <v>48.0</v>
      </c>
      <c r="M70" s="78">
        <v>44.0</v>
      </c>
      <c r="N70" s="80">
        <f t="shared" si="66"/>
        <v>0.9166666667</v>
      </c>
      <c r="O70" s="78">
        <v>48.0</v>
      </c>
      <c r="P70" s="78">
        <v>44.0</v>
      </c>
      <c r="Q70" s="81">
        <f t="shared" si="67"/>
        <v>0.9166666667</v>
      </c>
      <c r="T70" s="77"/>
      <c r="U70" s="78"/>
      <c r="V70" s="78"/>
      <c r="W70" s="78"/>
      <c r="X70" s="78"/>
      <c r="Y70" s="78"/>
      <c r="Z70" s="79"/>
      <c r="AA70" s="80" t="str">
        <f t="shared" si="68"/>
        <v>#DIV/0!</v>
      </c>
      <c r="AB70" s="80" t="str">
        <f t="shared" si="69"/>
        <v>#DIV/0!</v>
      </c>
      <c r="AC70" s="78"/>
      <c r="AD70" s="78"/>
      <c r="AE70" s="78"/>
      <c r="AF70" s="78"/>
      <c r="AG70" s="80" t="str">
        <f t="shared" si="70"/>
        <v>#DIV/0!</v>
      </c>
      <c r="AH70" s="78"/>
      <c r="AI70" s="78"/>
      <c r="AJ70" s="81" t="str">
        <f t="shared" si="71"/>
        <v>#DIV/0!</v>
      </c>
      <c r="AK70" s="82"/>
      <c r="AL70" s="112"/>
      <c r="AM70" s="77"/>
      <c r="AN70" s="78"/>
      <c r="AO70" s="78"/>
      <c r="AP70" s="78"/>
      <c r="AQ70" s="78"/>
      <c r="AR70" s="78"/>
      <c r="AS70" s="78"/>
      <c r="AT70" s="80" t="str">
        <f t="shared" si="72"/>
        <v>#DIV/0!</v>
      </c>
      <c r="AU70" s="80" t="str">
        <f t="shared" si="73"/>
        <v>#DIV/0!</v>
      </c>
      <c r="AV70" s="78"/>
      <c r="AW70" s="78"/>
      <c r="AX70" s="78"/>
      <c r="AY70" s="78"/>
      <c r="AZ70" s="80" t="str">
        <f t="shared" si="74"/>
        <v>#DIV/0!</v>
      </c>
      <c r="BA70" s="78"/>
      <c r="BB70" s="78"/>
      <c r="BC70" s="81" t="str">
        <f t="shared" si="75"/>
        <v>#DIV/0!</v>
      </c>
      <c r="BD70" s="95"/>
    </row>
    <row r="71" ht="14.25" customHeight="1">
      <c r="A71" s="77" t="s">
        <v>171</v>
      </c>
      <c r="B71" s="78">
        <v>33.0</v>
      </c>
      <c r="C71" s="78">
        <v>2.0</v>
      </c>
      <c r="D71" s="78">
        <v>18.0</v>
      </c>
      <c r="E71" s="78">
        <v>13.0</v>
      </c>
      <c r="F71" s="78">
        <v>0.0</v>
      </c>
      <c r="G71" s="79"/>
      <c r="H71" s="80">
        <f t="shared" si="64"/>
        <v>1</v>
      </c>
      <c r="I71" s="80">
        <f t="shared" si="65"/>
        <v>0.6060606061</v>
      </c>
      <c r="J71" s="78">
        <v>3.0</v>
      </c>
      <c r="K71" s="78">
        <v>3.0</v>
      </c>
      <c r="L71" s="78">
        <v>32.0</v>
      </c>
      <c r="M71" s="78">
        <v>25.0</v>
      </c>
      <c r="N71" s="80">
        <f t="shared" si="66"/>
        <v>0.78125</v>
      </c>
      <c r="O71" s="78">
        <v>32.0</v>
      </c>
      <c r="P71" s="78">
        <v>25.0</v>
      </c>
      <c r="Q71" s="81">
        <f t="shared" si="67"/>
        <v>0.78125</v>
      </c>
      <c r="T71" s="77"/>
      <c r="U71" s="78"/>
      <c r="V71" s="78"/>
      <c r="W71" s="78"/>
      <c r="X71" s="78"/>
      <c r="Y71" s="78"/>
      <c r="Z71" s="79"/>
      <c r="AA71" s="80" t="str">
        <f t="shared" si="68"/>
        <v>#DIV/0!</v>
      </c>
      <c r="AB71" s="80" t="str">
        <f t="shared" si="69"/>
        <v>#DIV/0!</v>
      </c>
      <c r="AC71" s="78"/>
      <c r="AD71" s="78"/>
      <c r="AE71" s="78"/>
      <c r="AF71" s="78"/>
      <c r="AG71" s="80" t="str">
        <f t="shared" si="70"/>
        <v>#DIV/0!</v>
      </c>
      <c r="AH71" s="78"/>
      <c r="AI71" s="78"/>
      <c r="AJ71" s="81" t="str">
        <f t="shared" si="71"/>
        <v>#DIV/0!</v>
      </c>
      <c r="AK71" s="82"/>
      <c r="AL71" s="112"/>
      <c r="AM71" s="77"/>
      <c r="AN71" s="78"/>
      <c r="AO71" s="78"/>
      <c r="AP71" s="78"/>
      <c r="AQ71" s="78"/>
      <c r="AR71" s="78"/>
      <c r="AS71" s="78"/>
      <c r="AT71" s="80" t="str">
        <f t="shared" si="72"/>
        <v>#DIV/0!</v>
      </c>
      <c r="AU71" s="80" t="str">
        <f t="shared" si="73"/>
        <v>#DIV/0!</v>
      </c>
      <c r="AV71" s="78"/>
      <c r="AW71" s="78"/>
      <c r="AX71" s="78"/>
      <c r="AY71" s="78"/>
      <c r="AZ71" s="80" t="str">
        <f t="shared" si="74"/>
        <v>#DIV/0!</v>
      </c>
      <c r="BA71" s="78"/>
      <c r="BB71" s="78"/>
      <c r="BC71" s="81" t="str">
        <f t="shared" si="75"/>
        <v>#DIV/0!</v>
      </c>
      <c r="BD71" s="95"/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64"/>
        <v>#DIV/0!</v>
      </c>
      <c r="I72" s="80" t="str">
        <f t="shared" si="65"/>
        <v>#DIV/0!</v>
      </c>
      <c r="J72" s="78"/>
      <c r="K72" s="78"/>
      <c r="L72" s="78"/>
      <c r="M72" s="78"/>
      <c r="N72" s="80" t="str">
        <f t="shared" si="66"/>
        <v>#DIV/0!</v>
      </c>
      <c r="O72" s="83"/>
      <c r="P72" s="83"/>
      <c r="Q72" s="81" t="str">
        <f t="shared" si="67"/>
        <v>#DIV/0!</v>
      </c>
      <c r="T72" s="85"/>
      <c r="U72" s="83"/>
      <c r="V72" s="83"/>
      <c r="W72" s="83"/>
      <c r="X72" s="83"/>
      <c r="Y72" s="83"/>
      <c r="Z72" s="84"/>
      <c r="AA72" s="80" t="str">
        <f t="shared" si="68"/>
        <v>#DIV/0!</v>
      </c>
      <c r="AB72" s="80" t="str">
        <f t="shared" si="69"/>
        <v>#DIV/0!</v>
      </c>
      <c r="AC72" s="78"/>
      <c r="AD72" s="78"/>
      <c r="AE72" s="78"/>
      <c r="AF72" s="78"/>
      <c r="AG72" s="80" t="str">
        <f t="shared" si="70"/>
        <v>#DIV/0!</v>
      </c>
      <c r="AH72" s="83"/>
      <c r="AI72" s="83"/>
      <c r="AJ72" s="81" t="str">
        <f t="shared" si="71"/>
        <v>#DIV/0!</v>
      </c>
      <c r="AK72" s="82"/>
      <c r="AL72" s="112"/>
      <c r="AM72" s="77"/>
      <c r="AN72" s="78"/>
      <c r="AO72" s="78"/>
      <c r="AP72" s="78"/>
      <c r="AQ72" s="78"/>
      <c r="AR72" s="78"/>
      <c r="AS72" s="78"/>
      <c r="AT72" s="80" t="str">
        <f t="shared" si="72"/>
        <v>#DIV/0!</v>
      </c>
      <c r="AU72" s="80" t="str">
        <f t="shared" si="73"/>
        <v>#DIV/0!</v>
      </c>
      <c r="AV72" s="78"/>
      <c r="AW72" s="78"/>
      <c r="AX72" s="78"/>
      <c r="AY72" s="78"/>
      <c r="AZ72" s="80" t="str">
        <f t="shared" si="74"/>
        <v>#DIV/0!</v>
      </c>
      <c r="BA72" s="78"/>
      <c r="BB72" s="78"/>
      <c r="BC72" s="81" t="str">
        <f t="shared" si="75"/>
        <v>#DIV/0!</v>
      </c>
      <c r="BD72" s="95"/>
    </row>
    <row r="73" ht="14.25" customHeight="1">
      <c r="A73" s="85"/>
      <c r="B73" s="78"/>
      <c r="C73" s="83"/>
      <c r="D73" s="83"/>
      <c r="E73" s="78"/>
      <c r="F73" s="78"/>
      <c r="G73" s="84"/>
      <c r="H73" s="80" t="str">
        <f t="shared" si="64"/>
        <v>#DIV/0!</v>
      </c>
      <c r="I73" s="80" t="str">
        <f t="shared" si="65"/>
        <v>#DIV/0!</v>
      </c>
      <c r="J73" s="83"/>
      <c r="K73" s="83"/>
      <c r="L73" s="83"/>
      <c r="M73" s="83"/>
      <c r="N73" s="80" t="str">
        <f t="shared" si="66"/>
        <v>#DIV/0!</v>
      </c>
      <c r="O73" s="83"/>
      <c r="P73" s="83"/>
      <c r="Q73" s="81" t="str">
        <f t="shared" si="67"/>
        <v>#DIV/0!</v>
      </c>
      <c r="T73" s="85"/>
      <c r="U73" s="78"/>
      <c r="V73" s="83"/>
      <c r="W73" s="83"/>
      <c r="X73" s="78"/>
      <c r="Y73" s="78"/>
      <c r="Z73" s="84"/>
      <c r="AA73" s="80" t="str">
        <f t="shared" si="68"/>
        <v>#DIV/0!</v>
      </c>
      <c r="AB73" s="80" t="str">
        <f t="shared" si="69"/>
        <v>#DIV/0!</v>
      </c>
      <c r="AC73" s="83"/>
      <c r="AD73" s="83"/>
      <c r="AE73" s="83"/>
      <c r="AF73" s="83"/>
      <c r="AG73" s="80" t="str">
        <f t="shared" si="70"/>
        <v>#DIV/0!</v>
      </c>
      <c r="AH73" s="83"/>
      <c r="AI73" s="83"/>
      <c r="AJ73" s="81" t="str">
        <f t="shared" si="71"/>
        <v>#DIV/0!</v>
      </c>
      <c r="AK73" s="82"/>
      <c r="AL73" s="112"/>
      <c r="AM73" s="85"/>
      <c r="AN73" s="83"/>
      <c r="AO73" s="83"/>
      <c r="AP73" s="83"/>
      <c r="AQ73" s="83"/>
      <c r="AR73" s="83"/>
      <c r="AS73" s="83"/>
      <c r="AT73" s="80" t="str">
        <f t="shared" si="72"/>
        <v>#DIV/0!</v>
      </c>
      <c r="AU73" s="80" t="str">
        <f t="shared" si="73"/>
        <v>#DIV/0!</v>
      </c>
      <c r="AV73" s="83"/>
      <c r="AW73" s="83"/>
      <c r="AX73" s="83"/>
      <c r="AY73" s="83"/>
      <c r="AZ73" s="80" t="str">
        <f t="shared" si="74"/>
        <v>#DIV/0!</v>
      </c>
      <c r="BA73" s="83"/>
      <c r="BB73" s="83"/>
      <c r="BC73" s="81" t="str">
        <f t="shared" si="75"/>
        <v>#DIV/0!</v>
      </c>
      <c r="BD73" s="95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64"/>
        <v>#DIV/0!</v>
      </c>
      <c r="I74" s="80" t="str">
        <f t="shared" si="65"/>
        <v>#DIV/0!</v>
      </c>
      <c r="J74" s="83"/>
      <c r="K74" s="83"/>
      <c r="L74" s="83"/>
      <c r="M74" s="83"/>
      <c r="N74" s="80" t="str">
        <f t="shared" si="66"/>
        <v>#DIV/0!</v>
      </c>
      <c r="O74" s="83"/>
      <c r="P74" s="83"/>
      <c r="Q74" s="81" t="str">
        <f t="shared" si="67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68"/>
        <v>#DIV/0!</v>
      </c>
      <c r="AB74" s="80" t="str">
        <f t="shared" si="69"/>
        <v>#DIV/0!</v>
      </c>
      <c r="AC74" s="83"/>
      <c r="AD74" s="83"/>
      <c r="AE74" s="83"/>
      <c r="AF74" s="83"/>
      <c r="AG74" s="80" t="str">
        <f t="shared" si="70"/>
        <v>#DIV/0!</v>
      </c>
      <c r="AH74" s="83"/>
      <c r="AI74" s="83"/>
      <c r="AJ74" s="81" t="str">
        <f t="shared" si="71"/>
        <v>#DIV/0!</v>
      </c>
      <c r="AK74" s="82"/>
      <c r="AL74" s="112"/>
      <c r="AM74" s="85"/>
      <c r="AN74" s="83"/>
      <c r="AO74" s="83"/>
      <c r="AP74" s="83"/>
      <c r="AQ74" s="83"/>
      <c r="AR74" s="83"/>
      <c r="AS74" s="83"/>
      <c r="AT74" s="80" t="str">
        <f t="shared" si="72"/>
        <v>#DIV/0!</v>
      </c>
      <c r="AU74" s="80" t="str">
        <f t="shared" si="73"/>
        <v>#DIV/0!</v>
      </c>
      <c r="AV74" s="83"/>
      <c r="AW74" s="83"/>
      <c r="AX74" s="83"/>
      <c r="AY74" s="83"/>
      <c r="AZ74" s="80" t="str">
        <f t="shared" si="74"/>
        <v>#DIV/0!</v>
      </c>
      <c r="BA74" s="83"/>
      <c r="BB74" s="83"/>
      <c r="BC74" s="81" t="str">
        <f t="shared" si="75"/>
        <v>#DIV/0!</v>
      </c>
      <c r="BD74" s="95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64"/>
        <v>#DIV/0!</v>
      </c>
      <c r="I75" s="80" t="str">
        <f t="shared" si="65"/>
        <v>#DIV/0!</v>
      </c>
      <c r="J75" s="83"/>
      <c r="K75" s="83"/>
      <c r="L75" s="83"/>
      <c r="M75" s="83"/>
      <c r="N75" s="80" t="str">
        <f t="shared" si="66"/>
        <v>#DIV/0!</v>
      </c>
      <c r="O75" s="83"/>
      <c r="P75" s="83"/>
      <c r="Q75" s="81" t="str">
        <f t="shared" si="67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68"/>
        <v>#DIV/0!</v>
      </c>
      <c r="AB75" s="80" t="str">
        <f t="shared" si="69"/>
        <v>#DIV/0!</v>
      </c>
      <c r="AC75" s="83"/>
      <c r="AD75" s="83"/>
      <c r="AE75" s="83"/>
      <c r="AF75" s="83"/>
      <c r="AG75" s="80" t="str">
        <f t="shared" si="70"/>
        <v>#DIV/0!</v>
      </c>
      <c r="AH75" s="83"/>
      <c r="AI75" s="83"/>
      <c r="AJ75" s="81" t="str">
        <f t="shared" si="71"/>
        <v>#DIV/0!</v>
      </c>
      <c r="AK75" s="82"/>
      <c r="AL75" s="112"/>
      <c r="AM75" s="85"/>
      <c r="AN75" s="83"/>
      <c r="AO75" s="83"/>
      <c r="AP75" s="83"/>
      <c r="AQ75" s="83"/>
      <c r="AR75" s="83"/>
      <c r="AS75" s="83"/>
      <c r="AT75" s="80" t="str">
        <f t="shared" si="72"/>
        <v>#DIV/0!</v>
      </c>
      <c r="AU75" s="80" t="str">
        <f t="shared" si="73"/>
        <v>#DIV/0!</v>
      </c>
      <c r="AV75" s="83"/>
      <c r="AW75" s="83"/>
      <c r="AX75" s="83"/>
      <c r="AY75" s="83"/>
      <c r="AZ75" s="80" t="str">
        <f t="shared" si="74"/>
        <v>#DIV/0!</v>
      </c>
      <c r="BA75" s="83"/>
      <c r="BB75" s="83"/>
      <c r="BC75" s="81" t="str">
        <f t="shared" si="75"/>
        <v>#DIV/0!</v>
      </c>
      <c r="BD75" s="95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64"/>
        <v>#DIV/0!</v>
      </c>
      <c r="I76" s="80" t="str">
        <f t="shared" si="65"/>
        <v>#DIV/0!</v>
      </c>
      <c r="J76" s="83"/>
      <c r="K76" s="83"/>
      <c r="L76" s="83"/>
      <c r="M76" s="83"/>
      <c r="N76" s="80" t="str">
        <f t="shared" si="66"/>
        <v>#DIV/0!</v>
      </c>
      <c r="O76" s="83"/>
      <c r="P76" s="83"/>
      <c r="Q76" s="81" t="str">
        <f t="shared" si="67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68"/>
        <v>#DIV/0!</v>
      </c>
      <c r="AB76" s="80" t="str">
        <f t="shared" si="69"/>
        <v>#DIV/0!</v>
      </c>
      <c r="AC76" s="83"/>
      <c r="AD76" s="83"/>
      <c r="AE76" s="83"/>
      <c r="AF76" s="83"/>
      <c r="AG76" s="80" t="str">
        <f t="shared" si="70"/>
        <v>#DIV/0!</v>
      </c>
      <c r="AH76" s="83"/>
      <c r="AI76" s="83"/>
      <c r="AJ76" s="81" t="str">
        <f t="shared" si="71"/>
        <v>#DIV/0!</v>
      </c>
      <c r="AK76" s="82"/>
      <c r="AL76" s="112"/>
      <c r="AM76" s="85"/>
      <c r="AN76" s="83"/>
      <c r="AO76" s="83"/>
      <c r="AP76" s="83"/>
      <c r="AQ76" s="83"/>
      <c r="AR76" s="83"/>
      <c r="AS76" s="83"/>
      <c r="AT76" s="80" t="str">
        <f t="shared" si="72"/>
        <v>#DIV/0!</v>
      </c>
      <c r="AU76" s="80" t="str">
        <f t="shared" si="73"/>
        <v>#DIV/0!</v>
      </c>
      <c r="AV76" s="83"/>
      <c r="AW76" s="83"/>
      <c r="AX76" s="83"/>
      <c r="AY76" s="83"/>
      <c r="AZ76" s="80" t="str">
        <f t="shared" si="74"/>
        <v>#DIV/0!</v>
      </c>
      <c r="BA76" s="83"/>
      <c r="BB76" s="83"/>
      <c r="BC76" s="81" t="str">
        <f t="shared" si="75"/>
        <v>#DIV/0!</v>
      </c>
      <c r="BD76" s="95"/>
    </row>
    <row r="77" ht="14.25" customHeight="1">
      <c r="A77" s="72" t="s">
        <v>15</v>
      </c>
      <c r="B77" s="73">
        <f t="shared" ref="B77:G77" si="76">SUM(B69:B76)</f>
        <v>96</v>
      </c>
      <c r="C77" s="73">
        <f t="shared" si="76"/>
        <v>23</v>
      </c>
      <c r="D77" s="73">
        <f t="shared" si="76"/>
        <v>50</v>
      </c>
      <c r="E77" s="73">
        <f t="shared" si="76"/>
        <v>23</v>
      </c>
      <c r="F77" s="73">
        <f t="shared" si="76"/>
        <v>0</v>
      </c>
      <c r="G77" s="86">
        <f t="shared" si="76"/>
        <v>0</v>
      </c>
      <c r="H77" s="80">
        <f t="shared" si="64"/>
        <v>1</v>
      </c>
      <c r="I77" s="80">
        <f t="shared" si="65"/>
        <v>0.7604166667</v>
      </c>
      <c r="J77" s="73">
        <f t="shared" ref="J77:M77" si="77">SUM(J69:J76)</f>
        <v>9</v>
      </c>
      <c r="K77" s="73">
        <f t="shared" si="77"/>
        <v>9</v>
      </c>
      <c r="L77" s="73">
        <f t="shared" si="77"/>
        <v>128</v>
      </c>
      <c r="M77" s="73">
        <f t="shared" si="77"/>
        <v>125</v>
      </c>
      <c r="N77" s="80">
        <f t="shared" si="66"/>
        <v>0.9765625</v>
      </c>
      <c r="O77" s="87">
        <f t="shared" ref="O77:P77" si="78">SUM(O69:O76)</f>
        <v>128</v>
      </c>
      <c r="P77" s="87">
        <f t="shared" si="78"/>
        <v>125</v>
      </c>
      <c r="Q77" s="81">
        <f t="shared" si="67"/>
        <v>0.9765625</v>
      </c>
      <c r="T77" s="72" t="s">
        <v>15</v>
      </c>
      <c r="U77" s="73">
        <f t="shared" ref="U77:Z77" si="79">SUM(U69:U76)</f>
        <v>33</v>
      </c>
      <c r="V77" s="73">
        <f t="shared" si="79"/>
        <v>3</v>
      </c>
      <c r="W77" s="73">
        <f t="shared" si="79"/>
        <v>14</v>
      </c>
      <c r="X77" s="73">
        <f t="shared" si="79"/>
        <v>15</v>
      </c>
      <c r="Y77" s="73">
        <f t="shared" si="79"/>
        <v>1</v>
      </c>
      <c r="Z77" s="86">
        <f t="shared" si="79"/>
        <v>0</v>
      </c>
      <c r="AA77" s="80">
        <f t="shared" si="68"/>
        <v>0.9696969697</v>
      </c>
      <c r="AB77" s="80">
        <f t="shared" si="69"/>
        <v>0.5151515152</v>
      </c>
      <c r="AC77" s="73">
        <f t="shared" ref="AC77:AF77" si="80">SUM(AC69:AC76)</f>
        <v>2</v>
      </c>
      <c r="AD77" s="73">
        <f t="shared" si="80"/>
        <v>2</v>
      </c>
      <c r="AE77" s="73">
        <f t="shared" si="80"/>
        <v>16</v>
      </c>
      <c r="AF77" s="73">
        <f t="shared" si="80"/>
        <v>16</v>
      </c>
      <c r="AG77" s="80">
        <f t="shared" si="70"/>
        <v>1</v>
      </c>
      <c r="AH77" s="87">
        <f t="shared" ref="AH77:AI77" si="81">SUM(AH69:AH76)</f>
        <v>16</v>
      </c>
      <c r="AI77" s="87">
        <f t="shared" si="81"/>
        <v>16</v>
      </c>
      <c r="AJ77" s="81">
        <f t="shared" si="71"/>
        <v>1</v>
      </c>
      <c r="AK77" s="82"/>
      <c r="AL77" s="112"/>
      <c r="AM77" s="72" t="s">
        <v>15</v>
      </c>
      <c r="AN77" s="73">
        <f t="shared" ref="AN77:AS77" si="82">SUM(AN69:AN76)</f>
        <v>33</v>
      </c>
      <c r="AO77" s="73">
        <f t="shared" si="82"/>
        <v>5</v>
      </c>
      <c r="AP77" s="73">
        <f t="shared" si="82"/>
        <v>20</v>
      </c>
      <c r="AQ77" s="73">
        <f t="shared" si="82"/>
        <v>8</v>
      </c>
      <c r="AR77" s="73">
        <f t="shared" si="82"/>
        <v>0</v>
      </c>
      <c r="AS77" s="73">
        <f t="shared" si="82"/>
        <v>0</v>
      </c>
      <c r="AT77" s="80">
        <f t="shared" si="72"/>
        <v>1</v>
      </c>
      <c r="AU77" s="80">
        <f t="shared" si="73"/>
        <v>0.7575757576</v>
      </c>
      <c r="AV77" s="73">
        <f t="shared" ref="AV77:AY77" si="83">SUM(AV69:AV76)</f>
        <v>2</v>
      </c>
      <c r="AW77" s="73">
        <f t="shared" si="83"/>
        <v>2</v>
      </c>
      <c r="AX77" s="73">
        <f t="shared" si="83"/>
        <v>11</v>
      </c>
      <c r="AY77" s="73">
        <f t="shared" si="83"/>
        <v>11</v>
      </c>
      <c r="AZ77" s="80">
        <f t="shared" si="74"/>
        <v>1</v>
      </c>
      <c r="BA77" s="87">
        <f t="shared" ref="BA77:BB77" si="84">SUM(BA69:BA76)</f>
        <v>11</v>
      </c>
      <c r="BB77" s="87">
        <f t="shared" si="84"/>
        <v>11</v>
      </c>
      <c r="BC77" s="81">
        <f t="shared" si="75"/>
        <v>1</v>
      </c>
      <c r="BD77" s="95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  <c r="AL78" s="112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C78" s="68"/>
      <c r="BD78" s="95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  <c r="AL79" s="112"/>
      <c r="AM79" s="89" t="s">
        <v>27</v>
      </c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C79" s="68"/>
      <c r="BD79" s="95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  <c r="AL80" s="112"/>
      <c r="AM80" s="90" t="s">
        <v>4</v>
      </c>
      <c r="AN80" s="32" t="s">
        <v>16</v>
      </c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4"/>
      <c r="BC80" s="68"/>
      <c r="BD80" s="95"/>
    </row>
    <row r="81" ht="14.25" customHeight="1">
      <c r="A81" s="91"/>
      <c r="B81" s="92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/>
      <c r="U81" s="92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  <c r="AL81" s="112"/>
      <c r="AM81" s="91"/>
      <c r="AN81" s="92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4"/>
      <c r="BC81" s="68"/>
      <c r="BD81" s="95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  <c r="AL82" s="112"/>
      <c r="AM82" s="93"/>
      <c r="AN82" s="32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4"/>
      <c r="BC82" s="68"/>
      <c r="BD82" s="95"/>
    </row>
    <row r="83" ht="14.25" customHeight="1">
      <c r="Q83" s="94"/>
      <c r="AJ83" s="94"/>
      <c r="AK83" s="95"/>
      <c r="AL83" s="112"/>
      <c r="BC83" s="95"/>
      <c r="BD83" s="95"/>
    </row>
    <row r="84" ht="14.25" customHeight="1">
      <c r="Q84" s="94"/>
      <c r="AJ84" s="94"/>
      <c r="AK84" s="95"/>
      <c r="AL84" s="112"/>
      <c r="BC84" s="95"/>
      <c r="BD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  <c r="AL85" s="112"/>
      <c r="BC85" s="95"/>
      <c r="BD85" s="95"/>
    </row>
    <row r="86" ht="14.25" customHeight="1">
      <c r="G86" s="67"/>
      <c r="Q86" s="68"/>
      <c r="AJ86" s="68"/>
      <c r="AL86" s="112"/>
      <c r="BC86" s="95"/>
      <c r="BD86" s="95"/>
    </row>
    <row r="87" ht="14.25" customHeight="1">
      <c r="A87" s="3" t="s">
        <v>309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310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  <c r="AL87" s="112"/>
      <c r="AM87" s="132" t="s">
        <v>311</v>
      </c>
      <c r="BC87" s="68"/>
      <c r="BD87" s="95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  <c r="AL88" s="112"/>
      <c r="AM88" s="96" t="s">
        <v>18</v>
      </c>
      <c r="BA88" s="70" t="s">
        <v>3</v>
      </c>
      <c r="BB88" s="33"/>
      <c r="BC88" s="34"/>
      <c r="BD88" s="95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  <c r="AL89" s="112"/>
      <c r="AM89" s="72" t="s">
        <v>4</v>
      </c>
      <c r="AN89" s="10" t="s">
        <v>5</v>
      </c>
      <c r="AO89" s="10" t="s">
        <v>6</v>
      </c>
      <c r="AP89" s="73">
        <v>4.0</v>
      </c>
      <c r="AQ89" s="73">
        <v>3.0</v>
      </c>
      <c r="AR89" s="73">
        <v>2.0</v>
      </c>
      <c r="AS89" s="45" t="s">
        <v>19</v>
      </c>
      <c r="AT89" s="10" t="s">
        <v>8</v>
      </c>
      <c r="AU89" s="10" t="s">
        <v>9</v>
      </c>
      <c r="AV89" s="10" t="s">
        <v>10</v>
      </c>
      <c r="AW89" s="10" t="s">
        <v>11</v>
      </c>
      <c r="AX89" s="10" t="s">
        <v>12</v>
      </c>
      <c r="AY89" s="10" t="s">
        <v>11</v>
      </c>
      <c r="AZ89" s="10" t="s">
        <v>13</v>
      </c>
      <c r="BA89" s="75" t="s">
        <v>12</v>
      </c>
      <c r="BB89" s="75" t="s">
        <v>11</v>
      </c>
      <c r="BC89" s="76" t="s">
        <v>14</v>
      </c>
      <c r="BD89" s="95"/>
    </row>
    <row r="90" ht="14.25" customHeight="1">
      <c r="A90" s="77" t="s">
        <v>598</v>
      </c>
      <c r="B90" s="78">
        <v>31.0</v>
      </c>
      <c r="C90" s="78">
        <v>14.0</v>
      </c>
      <c r="D90" s="78">
        <v>14.0</v>
      </c>
      <c r="E90" s="78">
        <v>2.0</v>
      </c>
      <c r="F90" s="78">
        <v>0.0</v>
      </c>
      <c r="G90" s="79">
        <v>1.0</v>
      </c>
      <c r="H90" s="80">
        <f t="shared" ref="H90:H98" si="85">(C90+D90+E90)/B90</f>
        <v>0.9677419355</v>
      </c>
      <c r="I90" s="80">
        <f t="shared" ref="I90:I98" si="86">(C90+D90)/B90</f>
        <v>0.9032258065</v>
      </c>
      <c r="J90" s="78">
        <v>13.0</v>
      </c>
      <c r="K90" s="78">
        <v>13.0</v>
      </c>
      <c r="L90" s="78">
        <v>204.0</v>
      </c>
      <c r="M90" s="78">
        <v>204.0</v>
      </c>
      <c r="N90" s="80">
        <f t="shared" ref="N90:N98" si="87">M90/L90</f>
        <v>1</v>
      </c>
      <c r="O90" s="78">
        <v>204.0</v>
      </c>
      <c r="P90" s="78">
        <v>204.0</v>
      </c>
      <c r="Q90" s="81">
        <f t="shared" ref="Q90:Q98" si="88">P90/O90</f>
        <v>1</v>
      </c>
      <c r="T90" s="77" t="s">
        <v>171</v>
      </c>
      <c r="U90" s="78">
        <v>33.0</v>
      </c>
      <c r="V90" s="78">
        <v>2.0</v>
      </c>
      <c r="W90" s="78">
        <v>16.0</v>
      </c>
      <c r="X90" s="78">
        <v>11.0</v>
      </c>
      <c r="Y90" s="78">
        <v>0.0</v>
      </c>
      <c r="Z90" s="79">
        <v>4.0</v>
      </c>
      <c r="AA90" s="80">
        <f t="shared" ref="AA90:AA98" si="89">(V90+W90+X90)/U90</f>
        <v>0.8787878788</v>
      </c>
      <c r="AB90" s="80">
        <f t="shared" ref="AB90:AB98" si="90">(V90+W90)/U90</f>
        <v>0.5454545455</v>
      </c>
      <c r="AC90" s="78">
        <v>7.0</v>
      </c>
      <c r="AD90" s="78">
        <v>7.0</v>
      </c>
      <c r="AE90" s="78">
        <v>68.0</v>
      </c>
      <c r="AF90" s="78">
        <v>68.0</v>
      </c>
      <c r="AG90" s="80">
        <f t="shared" ref="AG90:AG98" si="91">AF90/AE90</f>
        <v>1</v>
      </c>
      <c r="AH90" s="78">
        <v>68.0</v>
      </c>
      <c r="AI90" s="78">
        <v>68.0</v>
      </c>
      <c r="AJ90" s="81">
        <f t="shared" ref="AJ90:AJ98" si="92">AI90/AH90</f>
        <v>1</v>
      </c>
      <c r="AK90" s="82"/>
      <c r="AL90" s="112"/>
      <c r="AM90" s="77" t="s">
        <v>171</v>
      </c>
      <c r="AN90" s="78">
        <v>33.0</v>
      </c>
      <c r="AO90" s="78">
        <v>10.0</v>
      </c>
      <c r="AP90" s="78">
        <v>22.0</v>
      </c>
      <c r="AQ90" s="78">
        <v>1.0</v>
      </c>
      <c r="AR90" s="78">
        <v>0.0</v>
      </c>
      <c r="AS90" s="78">
        <v>0.0</v>
      </c>
      <c r="AT90" s="80">
        <f t="shared" ref="AT90:AT98" si="93">(AO90+AP90+AQ90)/AN90</f>
        <v>1</v>
      </c>
      <c r="AU90" s="80">
        <f t="shared" ref="AU90:AU98" si="94">(AO90+AP90)/AN90</f>
        <v>0.9696969697</v>
      </c>
      <c r="AV90" s="78">
        <v>2.0</v>
      </c>
      <c r="AW90" s="78">
        <v>2.0</v>
      </c>
      <c r="AX90" s="78">
        <v>27.0</v>
      </c>
      <c r="AY90" s="78">
        <v>27.0</v>
      </c>
      <c r="AZ90" s="80">
        <f t="shared" ref="AZ90:AZ98" si="95">AY90/AX90</f>
        <v>1</v>
      </c>
      <c r="BA90" s="78">
        <v>27.0</v>
      </c>
      <c r="BB90" s="78">
        <v>27.0</v>
      </c>
      <c r="BC90" s="81">
        <f t="shared" ref="BC90:BC98" si="96">BB90/BA90</f>
        <v>1</v>
      </c>
      <c r="BD90" s="95"/>
    </row>
    <row r="91" ht="14.25" customHeight="1">
      <c r="A91" s="77" t="s">
        <v>74</v>
      </c>
      <c r="B91" s="78">
        <v>32.0</v>
      </c>
      <c r="C91" s="78">
        <v>4.0</v>
      </c>
      <c r="D91" s="78">
        <v>22.0</v>
      </c>
      <c r="E91" s="78">
        <v>4.0</v>
      </c>
      <c r="F91" s="78">
        <v>0.0</v>
      </c>
      <c r="G91" s="79">
        <v>2.0</v>
      </c>
      <c r="H91" s="80">
        <f t="shared" si="85"/>
        <v>0.9375</v>
      </c>
      <c r="I91" s="80">
        <f t="shared" si="86"/>
        <v>0.8125</v>
      </c>
      <c r="J91" s="78">
        <v>13.0</v>
      </c>
      <c r="K91" s="78">
        <v>13.0</v>
      </c>
      <c r="L91" s="78">
        <v>204.0</v>
      </c>
      <c r="M91" s="78">
        <v>186.0</v>
      </c>
      <c r="N91" s="80">
        <f t="shared" si="87"/>
        <v>0.9117647059</v>
      </c>
      <c r="O91" s="78">
        <v>204.0</v>
      </c>
      <c r="P91" s="78">
        <v>186.0</v>
      </c>
      <c r="Q91" s="81">
        <f t="shared" si="88"/>
        <v>0.9117647059</v>
      </c>
      <c r="T91" s="77"/>
      <c r="U91" s="78"/>
      <c r="V91" s="78"/>
      <c r="W91" s="78"/>
      <c r="X91" s="78"/>
      <c r="Y91" s="78"/>
      <c r="Z91" s="79"/>
      <c r="AA91" s="80" t="str">
        <f t="shared" si="89"/>
        <v>#DIV/0!</v>
      </c>
      <c r="AB91" s="80" t="str">
        <f t="shared" si="90"/>
        <v>#DIV/0!</v>
      </c>
      <c r="AC91" s="78"/>
      <c r="AD91" s="78"/>
      <c r="AE91" s="78"/>
      <c r="AF91" s="78"/>
      <c r="AG91" s="80" t="str">
        <f t="shared" si="91"/>
        <v>#DIV/0!</v>
      </c>
      <c r="AH91" s="78"/>
      <c r="AI91" s="78"/>
      <c r="AJ91" s="81" t="str">
        <f t="shared" si="92"/>
        <v>#DIV/0!</v>
      </c>
      <c r="AK91" s="82"/>
      <c r="AL91" s="112"/>
      <c r="AM91" s="77"/>
      <c r="AN91" s="78"/>
      <c r="AO91" s="78"/>
      <c r="AP91" s="78"/>
      <c r="AQ91" s="78"/>
      <c r="AR91" s="78"/>
      <c r="AS91" s="78"/>
      <c r="AT91" s="80" t="str">
        <f t="shared" si="93"/>
        <v>#DIV/0!</v>
      </c>
      <c r="AU91" s="80" t="str">
        <f t="shared" si="94"/>
        <v>#DIV/0!</v>
      </c>
      <c r="AV91" s="78"/>
      <c r="AW91" s="78"/>
      <c r="AX91" s="78"/>
      <c r="AY91" s="78"/>
      <c r="AZ91" s="80" t="str">
        <f t="shared" si="95"/>
        <v>#DIV/0!</v>
      </c>
      <c r="BA91" s="78"/>
      <c r="BB91" s="78"/>
      <c r="BC91" s="81" t="str">
        <f t="shared" si="96"/>
        <v>#DIV/0!</v>
      </c>
      <c r="BD91" s="95"/>
    </row>
    <row r="92" ht="14.25" customHeight="1">
      <c r="A92" s="77" t="s">
        <v>599</v>
      </c>
      <c r="B92" s="78">
        <v>33.0</v>
      </c>
      <c r="C92" s="78">
        <v>3.0</v>
      </c>
      <c r="D92" s="78">
        <v>16.0</v>
      </c>
      <c r="E92" s="78">
        <v>10.0</v>
      </c>
      <c r="F92" s="78">
        <v>4.0</v>
      </c>
      <c r="G92" s="79">
        <v>4.0</v>
      </c>
      <c r="H92" s="80">
        <f t="shared" si="85"/>
        <v>0.8787878788</v>
      </c>
      <c r="I92" s="80">
        <f t="shared" si="86"/>
        <v>0.5757575758</v>
      </c>
      <c r="J92" s="78">
        <v>11.0</v>
      </c>
      <c r="K92" s="78">
        <v>11.0</v>
      </c>
      <c r="L92" s="78">
        <v>136.0</v>
      </c>
      <c r="M92" s="78">
        <v>118.0</v>
      </c>
      <c r="N92" s="80">
        <f t="shared" si="87"/>
        <v>0.8676470588</v>
      </c>
      <c r="O92" s="78">
        <v>136.0</v>
      </c>
      <c r="P92" s="78">
        <v>118.0</v>
      </c>
      <c r="Q92" s="81">
        <f t="shared" si="88"/>
        <v>0.8676470588</v>
      </c>
      <c r="T92" s="77"/>
      <c r="U92" s="78"/>
      <c r="V92" s="78"/>
      <c r="W92" s="78"/>
      <c r="X92" s="78"/>
      <c r="Y92" s="78"/>
      <c r="Z92" s="79"/>
      <c r="AA92" s="80" t="str">
        <f t="shared" si="89"/>
        <v>#DIV/0!</v>
      </c>
      <c r="AB92" s="80" t="str">
        <f t="shared" si="90"/>
        <v>#DIV/0!</v>
      </c>
      <c r="AC92" s="78"/>
      <c r="AD92" s="78"/>
      <c r="AE92" s="78"/>
      <c r="AF92" s="78"/>
      <c r="AG92" s="80" t="str">
        <f t="shared" si="91"/>
        <v>#DIV/0!</v>
      </c>
      <c r="AH92" s="78"/>
      <c r="AI92" s="78"/>
      <c r="AJ92" s="81" t="str">
        <f t="shared" si="92"/>
        <v>#DIV/0!</v>
      </c>
      <c r="AK92" s="82"/>
      <c r="AL92" s="112"/>
      <c r="AM92" s="77"/>
      <c r="AN92" s="78"/>
      <c r="AO92" s="78"/>
      <c r="AP92" s="78"/>
      <c r="AQ92" s="78"/>
      <c r="AR92" s="78"/>
      <c r="AS92" s="78"/>
      <c r="AT92" s="80" t="str">
        <f t="shared" si="93"/>
        <v>#DIV/0!</v>
      </c>
      <c r="AU92" s="80" t="str">
        <f t="shared" si="94"/>
        <v>#DIV/0!</v>
      </c>
      <c r="AV92" s="78"/>
      <c r="AW92" s="78"/>
      <c r="AX92" s="78"/>
      <c r="AY92" s="78"/>
      <c r="AZ92" s="80" t="str">
        <f t="shared" si="95"/>
        <v>#DIV/0!</v>
      </c>
      <c r="BA92" s="78"/>
      <c r="BB92" s="78"/>
      <c r="BC92" s="81" t="str">
        <f t="shared" si="96"/>
        <v>#DIV/0!</v>
      </c>
      <c r="BD92" s="95"/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85"/>
        <v>#DIV/0!</v>
      </c>
      <c r="I93" s="80" t="str">
        <f t="shared" si="86"/>
        <v>#DIV/0!</v>
      </c>
      <c r="J93" s="78"/>
      <c r="K93" s="78"/>
      <c r="L93" s="78"/>
      <c r="M93" s="78"/>
      <c r="N93" s="80" t="str">
        <f t="shared" si="87"/>
        <v>#DIV/0!</v>
      </c>
      <c r="O93" s="83"/>
      <c r="P93" s="83"/>
      <c r="Q93" s="81" t="str">
        <f t="shared" si="88"/>
        <v>#DIV/0!</v>
      </c>
      <c r="T93" s="85"/>
      <c r="U93" s="83"/>
      <c r="V93" s="83"/>
      <c r="W93" s="83"/>
      <c r="X93" s="83"/>
      <c r="Y93" s="83"/>
      <c r="Z93" s="84"/>
      <c r="AA93" s="80" t="str">
        <f t="shared" si="89"/>
        <v>#DIV/0!</v>
      </c>
      <c r="AB93" s="80" t="str">
        <f t="shared" si="90"/>
        <v>#DIV/0!</v>
      </c>
      <c r="AC93" s="78"/>
      <c r="AD93" s="78"/>
      <c r="AE93" s="78"/>
      <c r="AF93" s="78"/>
      <c r="AG93" s="80" t="str">
        <f t="shared" si="91"/>
        <v>#DIV/0!</v>
      </c>
      <c r="AH93" s="83"/>
      <c r="AI93" s="83"/>
      <c r="AJ93" s="81" t="str">
        <f t="shared" si="92"/>
        <v>#DIV/0!</v>
      </c>
      <c r="AK93" s="82"/>
      <c r="AL93" s="112"/>
      <c r="AM93" s="77"/>
      <c r="AN93" s="78"/>
      <c r="AO93" s="78"/>
      <c r="AP93" s="78"/>
      <c r="AQ93" s="78"/>
      <c r="AR93" s="78"/>
      <c r="AS93" s="78"/>
      <c r="AT93" s="80" t="str">
        <f t="shared" si="93"/>
        <v>#DIV/0!</v>
      </c>
      <c r="AU93" s="80" t="str">
        <f t="shared" si="94"/>
        <v>#DIV/0!</v>
      </c>
      <c r="AV93" s="78"/>
      <c r="AW93" s="78"/>
      <c r="AX93" s="78"/>
      <c r="AY93" s="78"/>
      <c r="AZ93" s="80" t="str">
        <f t="shared" si="95"/>
        <v>#DIV/0!</v>
      </c>
      <c r="BA93" s="78"/>
      <c r="BB93" s="78"/>
      <c r="BC93" s="81" t="str">
        <f t="shared" si="96"/>
        <v>#DIV/0!</v>
      </c>
      <c r="BD93" s="95"/>
    </row>
    <row r="94" ht="14.25" customHeight="1">
      <c r="A94" s="85"/>
      <c r="B94" s="78"/>
      <c r="C94" s="83"/>
      <c r="D94" s="83"/>
      <c r="E94" s="78"/>
      <c r="F94" s="78"/>
      <c r="G94" s="84"/>
      <c r="H94" s="80" t="str">
        <f t="shared" si="85"/>
        <v>#DIV/0!</v>
      </c>
      <c r="I94" s="80" t="str">
        <f t="shared" si="86"/>
        <v>#DIV/0!</v>
      </c>
      <c r="J94" s="83"/>
      <c r="K94" s="83"/>
      <c r="L94" s="83"/>
      <c r="M94" s="83"/>
      <c r="N94" s="80" t="str">
        <f t="shared" si="87"/>
        <v>#DIV/0!</v>
      </c>
      <c r="O94" s="83"/>
      <c r="P94" s="83"/>
      <c r="Q94" s="81" t="str">
        <f t="shared" si="88"/>
        <v>#DIV/0!</v>
      </c>
      <c r="T94" s="85"/>
      <c r="U94" s="78"/>
      <c r="V94" s="83"/>
      <c r="W94" s="83"/>
      <c r="X94" s="78"/>
      <c r="Y94" s="78"/>
      <c r="Z94" s="84"/>
      <c r="AA94" s="80" t="str">
        <f t="shared" si="89"/>
        <v>#DIV/0!</v>
      </c>
      <c r="AB94" s="80" t="str">
        <f t="shared" si="90"/>
        <v>#DIV/0!</v>
      </c>
      <c r="AC94" s="83"/>
      <c r="AD94" s="83"/>
      <c r="AE94" s="83"/>
      <c r="AF94" s="83"/>
      <c r="AG94" s="80" t="str">
        <f t="shared" si="91"/>
        <v>#DIV/0!</v>
      </c>
      <c r="AH94" s="83"/>
      <c r="AI94" s="83"/>
      <c r="AJ94" s="81" t="str">
        <f t="shared" si="92"/>
        <v>#DIV/0!</v>
      </c>
      <c r="AK94" s="82"/>
      <c r="AL94" s="112"/>
      <c r="AM94" s="85"/>
      <c r="AN94" s="83"/>
      <c r="AO94" s="83"/>
      <c r="AP94" s="83"/>
      <c r="AQ94" s="83"/>
      <c r="AR94" s="83"/>
      <c r="AS94" s="83"/>
      <c r="AT94" s="80" t="str">
        <f t="shared" si="93"/>
        <v>#DIV/0!</v>
      </c>
      <c r="AU94" s="80" t="str">
        <f t="shared" si="94"/>
        <v>#DIV/0!</v>
      </c>
      <c r="AV94" s="83"/>
      <c r="AW94" s="83"/>
      <c r="AX94" s="83"/>
      <c r="AY94" s="83"/>
      <c r="AZ94" s="80" t="str">
        <f t="shared" si="95"/>
        <v>#DIV/0!</v>
      </c>
      <c r="BA94" s="83"/>
      <c r="BB94" s="83"/>
      <c r="BC94" s="81" t="str">
        <f t="shared" si="96"/>
        <v>#DIV/0!</v>
      </c>
      <c r="BD94" s="95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85"/>
        <v>#DIV/0!</v>
      </c>
      <c r="I95" s="80" t="str">
        <f t="shared" si="86"/>
        <v>#DIV/0!</v>
      </c>
      <c r="J95" s="83"/>
      <c r="K95" s="83"/>
      <c r="L95" s="83"/>
      <c r="M95" s="83"/>
      <c r="N95" s="80" t="str">
        <f t="shared" si="87"/>
        <v>#DIV/0!</v>
      </c>
      <c r="O95" s="83"/>
      <c r="P95" s="83"/>
      <c r="Q95" s="81" t="str">
        <f t="shared" si="88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89"/>
        <v>#DIV/0!</v>
      </c>
      <c r="AB95" s="80" t="str">
        <f t="shared" si="90"/>
        <v>#DIV/0!</v>
      </c>
      <c r="AC95" s="83"/>
      <c r="AD95" s="83"/>
      <c r="AE95" s="83"/>
      <c r="AF95" s="83"/>
      <c r="AG95" s="80" t="str">
        <f t="shared" si="91"/>
        <v>#DIV/0!</v>
      </c>
      <c r="AH95" s="83"/>
      <c r="AI95" s="83"/>
      <c r="AJ95" s="81" t="str">
        <f t="shared" si="92"/>
        <v>#DIV/0!</v>
      </c>
      <c r="AK95" s="82"/>
      <c r="AL95" s="112"/>
      <c r="AM95" s="85"/>
      <c r="AN95" s="83"/>
      <c r="AO95" s="83"/>
      <c r="AP95" s="83"/>
      <c r="AQ95" s="83"/>
      <c r="AR95" s="83"/>
      <c r="AS95" s="83"/>
      <c r="AT95" s="80" t="str">
        <f t="shared" si="93"/>
        <v>#DIV/0!</v>
      </c>
      <c r="AU95" s="80" t="str">
        <f t="shared" si="94"/>
        <v>#DIV/0!</v>
      </c>
      <c r="AV95" s="83"/>
      <c r="AW95" s="83"/>
      <c r="AX95" s="83"/>
      <c r="AY95" s="83"/>
      <c r="AZ95" s="80" t="str">
        <f t="shared" si="95"/>
        <v>#DIV/0!</v>
      </c>
      <c r="BA95" s="83"/>
      <c r="BB95" s="83"/>
      <c r="BC95" s="81" t="str">
        <f t="shared" si="96"/>
        <v>#DIV/0!</v>
      </c>
      <c r="BD95" s="95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85"/>
        <v>#DIV/0!</v>
      </c>
      <c r="I96" s="80" t="str">
        <f t="shared" si="86"/>
        <v>#DIV/0!</v>
      </c>
      <c r="J96" s="83"/>
      <c r="K96" s="83"/>
      <c r="L96" s="83"/>
      <c r="M96" s="83"/>
      <c r="N96" s="80" t="str">
        <f t="shared" si="87"/>
        <v>#DIV/0!</v>
      </c>
      <c r="O96" s="83"/>
      <c r="P96" s="83"/>
      <c r="Q96" s="81" t="str">
        <f t="shared" si="88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89"/>
        <v>#DIV/0!</v>
      </c>
      <c r="AB96" s="80" t="str">
        <f t="shared" si="90"/>
        <v>#DIV/0!</v>
      </c>
      <c r="AC96" s="83"/>
      <c r="AD96" s="83"/>
      <c r="AE96" s="83"/>
      <c r="AF96" s="83"/>
      <c r="AG96" s="80" t="str">
        <f t="shared" si="91"/>
        <v>#DIV/0!</v>
      </c>
      <c r="AH96" s="83"/>
      <c r="AI96" s="83"/>
      <c r="AJ96" s="81" t="str">
        <f t="shared" si="92"/>
        <v>#DIV/0!</v>
      </c>
      <c r="AK96" s="82"/>
      <c r="AL96" s="112"/>
      <c r="AM96" s="85"/>
      <c r="AN96" s="83"/>
      <c r="AO96" s="83"/>
      <c r="AP96" s="83"/>
      <c r="AQ96" s="83"/>
      <c r="AR96" s="83"/>
      <c r="AS96" s="83"/>
      <c r="AT96" s="80" t="str">
        <f t="shared" si="93"/>
        <v>#DIV/0!</v>
      </c>
      <c r="AU96" s="80" t="str">
        <f t="shared" si="94"/>
        <v>#DIV/0!</v>
      </c>
      <c r="AV96" s="83"/>
      <c r="AW96" s="83"/>
      <c r="AX96" s="83"/>
      <c r="AY96" s="83"/>
      <c r="AZ96" s="80" t="str">
        <f t="shared" si="95"/>
        <v>#DIV/0!</v>
      </c>
      <c r="BA96" s="83"/>
      <c r="BB96" s="83"/>
      <c r="BC96" s="81" t="str">
        <f t="shared" si="96"/>
        <v>#DIV/0!</v>
      </c>
      <c r="BD96" s="95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85"/>
        <v>#DIV/0!</v>
      </c>
      <c r="I97" s="80" t="str">
        <f t="shared" si="86"/>
        <v>#DIV/0!</v>
      </c>
      <c r="J97" s="83"/>
      <c r="K97" s="83"/>
      <c r="L97" s="83"/>
      <c r="M97" s="83"/>
      <c r="N97" s="80" t="str">
        <f t="shared" si="87"/>
        <v>#DIV/0!</v>
      </c>
      <c r="O97" s="83"/>
      <c r="P97" s="83"/>
      <c r="Q97" s="81" t="str">
        <f t="shared" si="88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89"/>
        <v>#DIV/0!</v>
      </c>
      <c r="AB97" s="80" t="str">
        <f t="shared" si="90"/>
        <v>#DIV/0!</v>
      </c>
      <c r="AC97" s="83"/>
      <c r="AD97" s="83"/>
      <c r="AE97" s="83"/>
      <c r="AF97" s="83"/>
      <c r="AG97" s="80" t="str">
        <f t="shared" si="91"/>
        <v>#DIV/0!</v>
      </c>
      <c r="AH97" s="83"/>
      <c r="AI97" s="83"/>
      <c r="AJ97" s="81" t="str">
        <f t="shared" si="92"/>
        <v>#DIV/0!</v>
      </c>
      <c r="AK97" s="82"/>
      <c r="AL97" s="112"/>
      <c r="AM97" s="85"/>
      <c r="AN97" s="83"/>
      <c r="AO97" s="83"/>
      <c r="AP97" s="83"/>
      <c r="AQ97" s="83"/>
      <c r="AR97" s="83"/>
      <c r="AS97" s="83"/>
      <c r="AT97" s="80" t="str">
        <f t="shared" si="93"/>
        <v>#DIV/0!</v>
      </c>
      <c r="AU97" s="80" t="str">
        <f t="shared" si="94"/>
        <v>#DIV/0!</v>
      </c>
      <c r="AV97" s="83"/>
      <c r="AW97" s="83"/>
      <c r="AX97" s="83"/>
      <c r="AY97" s="83"/>
      <c r="AZ97" s="80" t="str">
        <f t="shared" si="95"/>
        <v>#DIV/0!</v>
      </c>
      <c r="BA97" s="83"/>
      <c r="BB97" s="83"/>
      <c r="BC97" s="81" t="str">
        <f t="shared" si="96"/>
        <v>#DIV/0!</v>
      </c>
      <c r="BD97" s="95"/>
    </row>
    <row r="98" ht="14.25" customHeight="1">
      <c r="A98" s="72" t="s">
        <v>15</v>
      </c>
      <c r="B98" s="73">
        <f t="shared" ref="B98:G98" si="97">SUM(B90:B97)</f>
        <v>96</v>
      </c>
      <c r="C98" s="73">
        <f t="shared" si="97"/>
        <v>21</v>
      </c>
      <c r="D98" s="73">
        <f t="shared" si="97"/>
        <v>52</v>
      </c>
      <c r="E98" s="73">
        <f t="shared" si="97"/>
        <v>16</v>
      </c>
      <c r="F98" s="73">
        <f t="shared" si="97"/>
        <v>4</v>
      </c>
      <c r="G98" s="86">
        <f t="shared" si="97"/>
        <v>7</v>
      </c>
      <c r="H98" s="80">
        <f t="shared" si="85"/>
        <v>0.9270833333</v>
      </c>
      <c r="I98" s="80">
        <f t="shared" si="86"/>
        <v>0.7604166667</v>
      </c>
      <c r="J98" s="73">
        <f t="shared" ref="J98:M98" si="98">SUM(J90:J97)</f>
        <v>37</v>
      </c>
      <c r="K98" s="73">
        <f t="shared" si="98"/>
        <v>37</v>
      </c>
      <c r="L98" s="73">
        <f t="shared" si="98"/>
        <v>544</v>
      </c>
      <c r="M98" s="73">
        <f t="shared" si="98"/>
        <v>508</v>
      </c>
      <c r="N98" s="80">
        <f t="shared" si="87"/>
        <v>0.9338235294</v>
      </c>
      <c r="O98" s="87">
        <f t="shared" ref="O98:P98" si="99">SUM(O90:O97)</f>
        <v>544</v>
      </c>
      <c r="P98" s="87">
        <f t="shared" si="99"/>
        <v>508</v>
      </c>
      <c r="Q98" s="81">
        <f t="shared" si="88"/>
        <v>0.9338235294</v>
      </c>
      <c r="T98" s="72" t="s">
        <v>15</v>
      </c>
      <c r="U98" s="73">
        <f t="shared" ref="U98:Z98" si="100">SUM(U90:U97)</f>
        <v>33</v>
      </c>
      <c r="V98" s="73">
        <f t="shared" si="100"/>
        <v>2</v>
      </c>
      <c r="W98" s="73">
        <f t="shared" si="100"/>
        <v>16</v>
      </c>
      <c r="X98" s="73">
        <f t="shared" si="100"/>
        <v>11</v>
      </c>
      <c r="Y98" s="73">
        <f t="shared" si="100"/>
        <v>0</v>
      </c>
      <c r="Z98" s="86">
        <f t="shared" si="100"/>
        <v>4</v>
      </c>
      <c r="AA98" s="80">
        <f t="shared" si="89"/>
        <v>0.8787878788</v>
      </c>
      <c r="AB98" s="80">
        <f t="shared" si="90"/>
        <v>0.5454545455</v>
      </c>
      <c r="AC98" s="73">
        <f t="shared" ref="AC98:AF98" si="101">SUM(AC90:AC97)</f>
        <v>7</v>
      </c>
      <c r="AD98" s="73">
        <f t="shared" si="101"/>
        <v>7</v>
      </c>
      <c r="AE98" s="73">
        <f t="shared" si="101"/>
        <v>68</v>
      </c>
      <c r="AF98" s="73">
        <f t="shared" si="101"/>
        <v>68</v>
      </c>
      <c r="AG98" s="80">
        <f t="shared" si="91"/>
        <v>1</v>
      </c>
      <c r="AH98" s="87">
        <f t="shared" ref="AH98:AI98" si="102">SUM(AH90:AH97)</f>
        <v>68</v>
      </c>
      <c r="AI98" s="87">
        <f t="shared" si="102"/>
        <v>68</v>
      </c>
      <c r="AJ98" s="81">
        <f t="shared" si="92"/>
        <v>1</v>
      </c>
      <c r="AK98" s="82"/>
      <c r="AL98" s="112"/>
      <c r="AM98" s="72" t="s">
        <v>15</v>
      </c>
      <c r="AN98" s="73">
        <f t="shared" ref="AN98:AS98" si="103">SUM(AN90:AN97)</f>
        <v>33</v>
      </c>
      <c r="AO98" s="73">
        <f t="shared" si="103"/>
        <v>10</v>
      </c>
      <c r="AP98" s="73">
        <f t="shared" si="103"/>
        <v>22</v>
      </c>
      <c r="AQ98" s="73">
        <f t="shared" si="103"/>
        <v>1</v>
      </c>
      <c r="AR98" s="73">
        <f t="shared" si="103"/>
        <v>0</v>
      </c>
      <c r="AS98" s="73">
        <f t="shared" si="103"/>
        <v>0</v>
      </c>
      <c r="AT98" s="80">
        <f t="shared" si="93"/>
        <v>1</v>
      </c>
      <c r="AU98" s="80">
        <f t="shared" si="94"/>
        <v>0.9696969697</v>
      </c>
      <c r="AV98" s="73">
        <f t="shared" ref="AV98:AY98" si="104">SUM(AV90:AV97)</f>
        <v>2</v>
      </c>
      <c r="AW98" s="73">
        <f t="shared" si="104"/>
        <v>2</v>
      </c>
      <c r="AX98" s="73">
        <f t="shared" si="104"/>
        <v>27</v>
      </c>
      <c r="AY98" s="73">
        <f t="shared" si="104"/>
        <v>27</v>
      </c>
      <c r="AZ98" s="80">
        <f t="shared" si="95"/>
        <v>1</v>
      </c>
      <c r="BA98" s="87">
        <f t="shared" ref="BA98:BB98" si="105">SUM(BA90:BA97)</f>
        <v>27</v>
      </c>
      <c r="BB98" s="87">
        <f t="shared" si="105"/>
        <v>27</v>
      </c>
      <c r="BC98" s="81">
        <f t="shared" si="96"/>
        <v>1</v>
      </c>
      <c r="BD98" s="95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  <c r="AL99" s="112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C99" s="68"/>
      <c r="BD99" s="95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  <c r="AL100" s="112"/>
      <c r="AM100" s="89" t="s">
        <v>27</v>
      </c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C100" s="68"/>
      <c r="BD100" s="95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  <c r="AL101" s="112"/>
      <c r="AM101" s="90" t="s">
        <v>4</v>
      </c>
      <c r="AN101" s="32" t="s">
        <v>16</v>
      </c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4"/>
      <c r="BC101" s="68"/>
      <c r="BD101" s="95"/>
    </row>
    <row r="102" ht="14.25" customHeight="1">
      <c r="A102" s="91" t="s">
        <v>278</v>
      </c>
      <c r="B102" s="92" t="s">
        <v>603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 t="s">
        <v>171</v>
      </c>
      <c r="U102" s="92" t="s">
        <v>604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  <c r="AL102" s="112"/>
      <c r="AM102" s="91"/>
      <c r="AN102" s="92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4"/>
      <c r="BC102" s="68"/>
      <c r="BD102" s="95"/>
    </row>
    <row r="103" ht="14.25" customHeight="1">
      <c r="A103" s="91" t="s">
        <v>74</v>
      </c>
      <c r="B103" s="92" t="s">
        <v>605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  <c r="AL103" s="112"/>
      <c r="AM103" s="93"/>
      <c r="AN103" s="32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4"/>
      <c r="BC103" s="68"/>
      <c r="BD103" s="95"/>
    </row>
    <row r="104" ht="14.25" customHeight="1">
      <c r="A104" s="106" t="s">
        <v>171</v>
      </c>
      <c r="B104" s="106" t="s">
        <v>606</v>
      </c>
      <c r="Q104" s="95"/>
      <c r="R104" s="95"/>
      <c r="AJ104" s="95"/>
      <c r="AK104" s="95"/>
      <c r="AL104" s="112"/>
      <c r="BC104" s="95"/>
      <c r="BD104" s="95"/>
    </row>
    <row r="105" ht="14.25" customHeight="1">
      <c r="A105" s="106" t="s">
        <v>171</v>
      </c>
      <c r="B105" s="106" t="s">
        <v>607</v>
      </c>
      <c r="Q105" s="95"/>
      <c r="R105" s="95"/>
      <c r="AJ105" s="95"/>
      <c r="AK105" s="95"/>
      <c r="AL105" s="112"/>
      <c r="BC105" s="95"/>
      <c r="BD105" s="95"/>
    </row>
    <row r="106" ht="14.25" customHeight="1">
      <c r="Q106" s="95"/>
      <c r="R106" s="95"/>
      <c r="AJ106" s="95"/>
      <c r="AK106" s="95"/>
      <c r="AL106" s="112"/>
      <c r="BC106" s="95"/>
      <c r="BD106" s="95"/>
    </row>
    <row r="107" ht="14.25" customHeight="1">
      <c r="Q107" s="95"/>
      <c r="R107" s="95"/>
      <c r="AJ107" s="95"/>
      <c r="AK107" s="95"/>
      <c r="AL107" s="112"/>
      <c r="BC107" s="95"/>
      <c r="BD107" s="95"/>
    </row>
    <row r="108" ht="14.25" customHeight="1">
      <c r="Q108" s="95"/>
      <c r="R108" s="95"/>
      <c r="AJ108" s="95"/>
      <c r="AK108" s="95"/>
      <c r="AL108" s="112"/>
      <c r="BC108" s="95"/>
      <c r="BD108" s="95"/>
    </row>
    <row r="109" ht="14.25" customHeight="1">
      <c r="Q109" s="95"/>
      <c r="R109" s="95"/>
      <c r="AJ109" s="95"/>
      <c r="AK109" s="95"/>
      <c r="AL109" s="112"/>
      <c r="BC109" s="95"/>
      <c r="BD109" s="95"/>
    </row>
    <row r="110" ht="14.25" customHeight="1">
      <c r="Q110" s="95"/>
      <c r="R110" s="95"/>
      <c r="AJ110" s="95"/>
      <c r="AK110" s="95"/>
      <c r="AL110" s="112"/>
      <c r="BC110" s="95"/>
      <c r="BD110" s="95"/>
    </row>
    <row r="111" ht="14.25" customHeight="1">
      <c r="Q111" s="95"/>
      <c r="R111" s="95"/>
      <c r="AJ111" s="95"/>
      <c r="AK111" s="95"/>
      <c r="AL111" s="112"/>
      <c r="BC111" s="95"/>
      <c r="BD111" s="95"/>
    </row>
    <row r="112" ht="14.25" customHeight="1">
      <c r="Q112" s="95"/>
      <c r="R112" s="95"/>
      <c r="AJ112" s="95"/>
      <c r="AK112" s="95"/>
      <c r="AL112" s="112"/>
      <c r="BC112" s="95"/>
      <c r="BD112" s="95"/>
    </row>
    <row r="113" ht="14.25" customHeight="1">
      <c r="Q113" s="95"/>
      <c r="R113" s="95"/>
      <c r="AJ113" s="95"/>
      <c r="AK113" s="95"/>
      <c r="AL113" s="112"/>
      <c r="BC113" s="95"/>
      <c r="BD113" s="95"/>
    </row>
    <row r="114" ht="14.25" customHeight="1">
      <c r="Q114" s="95"/>
      <c r="R114" s="95"/>
      <c r="AJ114" s="95"/>
      <c r="AK114" s="95"/>
      <c r="AL114" s="112"/>
      <c r="BC114" s="95"/>
      <c r="BD114" s="95"/>
    </row>
    <row r="115" ht="14.25" customHeight="1">
      <c r="Q115" s="95"/>
      <c r="R115" s="95"/>
      <c r="AJ115" s="95"/>
      <c r="AK115" s="95"/>
      <c r="AL115" s="112"/>
      <c r="BC115" s="95"/>
      <c r="BD115" s="95"/>
    </row>
    <row r="116" ht="14.25" customHeight="1">
      <c r="Q116" s="95"/>
      <c r="R116" s="95"/>
      <c r="AJ116" s="95"/>
      <c r="AK116" s="95"/>
      <c r="AL116" s="112"/>
      <c r="BC116" s="95"/>
      <c r="BD116" s="95"/>
    </row>
    <row r="117" ht="14.25" customHeight="1">
      <c r="Q117" s="95"/>
      <c r="R117" s="95"/>
      <c r="AJ117" s="95"/>
      <c r="AK117" s="95"/>
      <c r="AL117" s="112"/>
      <c r="BC117" s="95"/>
      <c r="BD117" s="95"/>
    </row>
    <row r="118" ht="14.25" customHeight="1">
      <c r="Q118" s="95"/>
      <c r="R118" s="95"/>
      <c r="AJ118" s="95"/>
      <c r="AK118" s="95"/>
      <c r="AL118" s="112"/>
      <c r="BC118" s="95"/>
      <c r="BD118" s="95"/>
    </row>
    <row r="119" ht="14.25" customHeight="1">
      <c r="Q119" s="95"/>
      <c r="R119" s="95"/>
      <c r="AJ119" s="95"/>
      <c r="AK119" s="95"/>
      <c r="AL119" s="112"/>
      <c r="BC119" s="95"/>
      <c r="BD119" s="95"/>
    </row>
    <row r="120" ht="14.25" customHeight="1">
      <c r="Q120" s="95"/>
      <c r="R120" s="95"/>
      <c r="AJ120" s="95"/>
      <c r="AK120" s="95"/>
      <c r="AL120" s="112"/>
      <c r="BC120" s="95"/>
      <c r="BD120" s="95"/>
    </row>
    <row r="121" ht="14.25" customHeight="1">
      <c r="Q121" s="95"/>
      <c r="R121" s="95"/>
      <c r="AJ121" s="95"/>
      <c r="AK121" s="95"/>
      <c r="AL121" s="112"/>
      <c r="BC121" s="95"/>
      <c r="BD121" s="95"/>
    </row>
    <row r="122" ht="14.25" customHeight="1">
      <c r="Q122" s="95"/>
      <c r="R122" s="95"/>
      <c r="AJ122" s="95"/>
      <c r="AK122" s="95"/>
      <c r="AL122" s="112"/>
      <c r="BC122" s="95"/>
      <c r="BD122" s="95"/>
    </row>
    <row r="123" ht="14.25" customHeight="1">
      <c r="Q123" s="95"/>
      <c r="R123" s="95"/>
      <c r="AJ123" s="95"/>
      <c r="AK123" s="95"/>
      <c r="AL123" s="112"/>
      <c r="BC123" s="95"/>
      <c r="BD123" s="95"/>
    </row>
    <row r="124" ht="14.25" customHeight="1">
      <c r="Q124" s="95"/>
      <c r="R124" s="95"/>
      <c r="AJ124" s="95"/>
      <c r="AK124" s="95"/>
      <c r="AL124" s="112"/>
      <c r="BC124" s="95"/>
      <c r="BD124" s="95"/>
    </row>
    <row r="125" ht="14.25" customHeight="1">
      <c r="Q125" s="95"/>
      <c r="R125" s="95"/>
      <c r="AJ125" s="95"/>
      <c r="AK125" s="95"/>
      <c r="AL125" s="112"/>
      <c r="BC125" s="95"/>
      <c r="BD125" s="95"/>
    </row>
    <row r="126" ht="14.25" customHeight="1">
      <c r="Q126" s="95"/>
      <c r="R126" s="95"/>
      <c r="AJ126" s="95"/>
      <c r="AK126" s="95"/>
      <c r="AL126" s="112"/>
      <c r="BC126" s="95"/>
      <c r="BD126" s="95"/>
    </row>
    <row r="127" ht="14.25" customHeight="1">
      <c r="Q127" s="95"/>
      <c r="R127" s="95"/>
      <c r="AJ127" s="95"/>
      <c r="AK127" s="95"/>
      <c r="AL127" s="112"/>
      <c r="BC127" s="95"/>
      <c r="BD127" s="95"/>
    </row>
    <row r="128" ht="14.25" customHeight="1">
      <c r="Q128" s="95"/>
      <c r="R128" s="95"/>
      <c r="AJ128" s="95"/>
      <c r="AK128" s="95"/>
      <c r="AL128" s="112"/>
      <c r="BC128" s="95"/>
      <c r="BD128" s="95"/>
    </row>
    <row r="129" ht="14.25" customHeight="1">
      <c r="Q129" s="95"/>
      <c r="R129" s="95"/>
      <c r="AJ129" s="95"/>
      <c r="AK129" s="95"/>
      <c r="AL129" s="112"/>
      <c r="BC129" s="95"/>
      <c r="BD129" s="95"/>
    </row>
    <row r="130" ht="14.25" customHeight="1">
      <c r="Q130" s="95"/>
      <c r="R130" s="95"/>
      <c r="AJ130" s="95"/>
      <c r="AK130" s="95"/>
      <c r="AL130" s="112"/>
      <c r="BC130" s="95"/>
      <c r="BD130" s="95"/>
    </row>
    <row r="131" ht="14.25" customHeight="1">
      <c r="Q131" s="95"/>
      <c r="R131" s="95"/>
      <c r="AJ131" s="95"/>
      <c r="AK131" s="95"/>
      <c r="AL131" s="112"/>
      <c r="BC131" s="95"/>
      <c r="BD131" s="95"/>
    </row>
    <row r="132" ht="14.25" customHeight="1">
      <c r="Q132" s="95"/>
      <c r="R132" s="95"/>
      <c r="AJ132" s="95"/>
      <c r="AK132" s="95"/>
      <c r="AL132" s="112"/>
      <c r="BC132" s="95"/>
      <c r="BD132" s="95"/>
    </row>
    <row r="133" ht="14.25" customHeight="1">
      <c r="Q133" s="95"/>
      <c r="R133" s="95"/>
      <c r="AJ133" s="95"/>
      <c r="AK133" s="95"/>
      <c r="AL133" s="112"/>
      <c r="BC133" s="95"/>
      <c r="BD133" s="95"/>
    </row>
    <row r="134" ht="14.25" customHeight="1">
      <c r="Q134" s="95"/>
      <c r="R134" s="95"/>
      <c r="AJ134" s="95"/>
      <c r="AK134" s="95"/>
      <c r="AL134" s="112"/>
      <c r="BC134" s="95"/>
      <c r="BD134" s="95"/>
    </row>
    <row r="135" ht="14.25" customHeight="1">
      <c r="Q135" s="95"/>
      <c r="R135" s="95"/>
      <c r="AJ135" s="95"/>
      <c r="AK135" s="95"/>
      <c r="AL135" s="112"/>
      <c r="BC135" s="95"/>
      <c r="BD135" s="95"/>
    </row>
    <row r="136" ht="14.25" customHeight="1">
      <c r="Q136" s="95"/>
      <c r="R136" s="95"/>
      <c r="AJ136" s="95"/>
      <c r="AK136" s="95"/>
      <c r="AL136" s="112"/>
      <c r="BC136" s="95"/>
      <c r="BD136" s="95"/>
    </row>
    <row r="137" ht="14.25" customHeight="1">
      <c r="Q137" s="95"/>
      <c r="R137" s="95"/>
      <c r="AJ137" s="95"/>
      <c r="AK137" s="95"/>
      <c r="AL137" s="112"/>
      <c r="BC137" s="95"/>
      <c r="BD137" s="95"/>
    </row>
    <row r="138" ht="14.25" customHeight="1">
      <c r="Q138" s="95"/>
      <c r="R138" s="95"/>
      <c r="AJ138" s="95"/>
      <c r="AK138" s="95"/>
      <c r="AL138" s="112"/>
      <c r="BC138" s="95"/>
      <c r="BD138" s="95"/>
    </row>
    <row r="139" ht="14.25" customHeight="1">
      <c r="Q139" s="95"/>
      <c r="R139" s="95"/>
      <c r="AJ139" s="95"/>
      <c r="AK139" s="95"/>
      <c r="AL139" s="112"/>
      <c r="BC139" s="95"/>
      <c r="BD139" s="95"/>
    </row>
    <row r="140" ht="14.25" customHeight="1">
      <c r="Q140" s="95"/>
      <c r="R140" s="95"/>
      <c r="AJ140" s="95"/>
      <c r="AK140" s="95"/>
      <c r="AL140" s="112"/>
      <c r="BC140" s="95"/>
      <c r="BD140" s="95"/>
    </row>
    <row r="141" ht="14.25" customHeight="1">
      <c r="Q141" s="95"/>
      <c r="R141" s="95"/>
      <c r="AJ141" s="95"/>
      <c r="AK141" s="95"/>
      <c r="AL141" s="112"/>
      <c r="BC141" s="95"/>
      <c r="BD141" s="95"/>
    </row>
    <row r="142" ht="14.25" customHeight="1">
      <c r="Q142" s="95"/>
      <c r="R142" s="95"/>
      <c r="AJ142" s="95"/>
      <c r="AK142" s="95"/>
      <c r="AL142" s="112"/>
      <c r="BC142" s="95"/>
      <c r="BD142" s="95"/>
    </row>
    <row r="143" ht="14.25" customHeight="1">
      <c r="Q143" s="95"/>
      <c r="R143" s="95"/>
      <c r="AJ143" s="95"/>
      <c r="AK143" s="95"/>
      <c r="AL143" s="112"/>
      <c r="BC143" s="95"/>
      <c r="BD143" s="95"/>
    </row>
    <row r="144" ht="14.25" customHeight="1">
      <c r="Q144" s="95"/>
      <c r="R144" s="95"/>
      <c r="AJ144" s="95"/>
      <c r="AK144" s="95"/>
      <c r="AL144" s="112"/>
      <c r="BC144" s="95"/>
      <c r="BD144" s="95"/>
    </row>
    <row r="145" ht="14.25" customHeight="1">
      <c r="Q145" s="95"/>
      <c r="R145" s="95"/>
      <c r="AJ145" s="95"/>
      <c r="AK145" s="95"/>
      <c r="AL145" s="112"/>
      <c r="BC145" s="95"/>
      <c r="BD145" s="95"/>
    </row>
    <row r="146" ht="14.25" customHeight="1">
      <c r="Q146" s="95"/>
      <c r="R146" s="95"/>
      <c r="AJ146" s="95"/>
      <c r="AK146" s="95"/>
      <c r="AL146" s="112"/>
      <c r="BC146" s="95"/>
      <c r="BD146" s="95"/>
    </row>
    <row r="147" ht="14.25" customHeight="1">
      <c r="Q147" s="95"/>
      <c r="R147" s="95"/>
      <c r="AJ147" s="95"/>
      <c r="AK147" s="95"/>
      <c r="AL147" s="112"/>
      <c r="BC147" s="95"/>
      <c r="BD147" s="95"/>
    </row>
    <row r="148" ht="14.25" customHeight="1">
      <c r="Q148" s="95"/>
      <c r="R148" s="95"/>
      <c r="AJ148" s="95"/>
      <c r="AK148" s="95"/>
      <c r="AL148" s="112"/>
      <c r="BC148" s="95"/>
      <c r="BD148" s="95"/>
    </row>
    <row r="149" ht="14.25" customHeight="1">
      <c r="Q149" s="95"/>
      <c r="R149" s="95"/>
      <c r="AJ149" s="95"/>
      <c r="AK149" s="95"/>
      <c r="AL149" s="112"/>
      <c r="BC149" s="95"/>
      <c r="BD149" s="95"/>
    </row>
    <row r="150" ht="14.25" customHeight="1">
      <c r="Q150" s="95"/>
      <c r="R150" s="95"/>
      <c r="AJ150" s="95"/>
      <c r="AK150" s="95"/>
      <c r="AL150" s="112"/>
      <c r="BC150" s="95"/>
      <c r="BD150" s="95"/>
    </row>
    <row r="151" ht="14.25" customHeight="1">
      <c r="Q151" s="95"/>
      <c r="R151" s="95"/>
      <c r="AJ151" s="95"/>
      <c r="AK151" s="95"/>
      <c r="AL151" s="112"/>
      <c r="BC151" s="95"/>
      <c r="BD151" s="95"/>
    </row>
    <row r="152" ht="14.25" customHeight="1">
      <c r="Q152" s="95"/>
      <c r="R152" s="95"/>
      <c r="AJ152" s="95"/>
      <c r="AK152" s="95"/>
      <c r="AL152" s="112"/>
      <c r="BC152" s="95"/>
      <c r="BD152" s="95"/>
    </row>
    <row r="153" ht="14.25" customHeight="1">
      <c r="Q153" s="95"/>
      <c r="R153" s="95"/>
      <c r="AJ153" s="95"/>
      <c r="AK153" s="95"/>
      <c r="AL153" s="112"/>
      <c r="BC153" s="95"/>
      <c r="BD153" s="95"/>
    </row>
    <row r="154" ht="14.25" customHeight="1">
      <c r="Q154" s="95"/>
      <c r="R154" s="95"/>
      <c r="AJ154" s="95"/>
      <c r="AK154" s="95"/>
      <c r="AL154" s="112"/>
      <c r="BC154" s="95"/>
      <c r="BD154" s="95"/>
    </row>
    <row r="155" ht="14.25" customHeight="1">
      <c r="Q155" s="95"/>
      <c r="R155" s="95"/>
      <c r="AJ155" s="95"/>
      <c r="AK155" s="95"/>
      <c r="AL155" s="112"/>
      <c r="BC155" s="95"/>
      <c r="BD155" s="95"/>
    </row>
    <row r="156" ht="14.25" customHeight="1">
      <c r="Q156" s="95"/>
      <c r="R156" s="95"/>
      <c r="AJ156" s="95"/>
      <c r="AK156" s="95"/>
      <c r="AL156" s="112"/>
      <c r="BC156" s="95"/>
      <c r="BD156" s="95"/>
    </row>
    <row r="157" ht="14.25" customHeight="1">
      <c r="Q157" s="95"/>
      <c r="R157" s="95"/>
      <c r="AJ157" s="95"/>
      <c r="AK157" s="95"/>
      <c r="AL157" s="112"/>
      <c r="BC157" s="95"/>
      <c r="BD157" s="95"/>
    </row>
    <row r="158" ht="14.25" customHeight="1">
      <c r="Q158" s="95"/>
      <c r="R158" s="95"/>
      <c r="AJ158" s="95"/>
      <c r="AK158" s="95"/>
      <c r="AL158" s="112"/>
      <c r="BC158" s="95"/>
      <c r="BD158" s="95"/>
    </row>
    <row r="159" ht="14.25" customHeight="1">
      <c r="Q159" s="95"/>
      <c r="R159" s="95"/>
      <c r="AJ159" s="95"/>
      <c r="AK159" s="95"/>
      <c r="AL159" s="112"/>
      <c r="BC159" s="95"/>
      <c r="BD159" s="95"/>
    </row>
    <row r="160" ht="14.25" customHeight="1">
      <c r="Q160" s="95"/>
      <c r="R160" s="95"/>
      <c r="AJ160" s="95"/>
      <c r="AK160" s="95"/>
      <c r="AL160" s="112"/>
      <c r="BC160" s="95"/>
      <c r="BD160" s="95"/>
    </row>
    <row r="161" ht="14.25" customHeight="1">
      <c r="Q161" s="95"/>
      <c r="R161" s="95"/>
      <c r="AJ161" s="95"/>
      <c r="AK161" s="95"/>
      <c r="AL161" s="112"/>
      <c r="BC161" s="95"/>
      <c r="BD161" s="95"/>
    </row>
    <row r="162" ht="14.25" customHeight="1">
      <c r="Q162" s="95"/>
      <c r="R162" s="95"/>
      <c r="AJ162" s="95"/>
      <c r="AK162" s="95"/>
      <c r="AL162" s="112"/>
      <c r="BC162" s="95"/>
      <c r="BD162" s="95"/>
    </row>
    <row r="163" ht="14.25" customHeight="1">
      <c r="Q163" s="95"/>
      <c r="R163" s="95"/>
      <c r="AJ163" s="95"/>
      <c r="AK163" s="95"/>
      <c r="AL163" s="112"/>
      <c r="BC163" s="95"/>
      <c r="BD163" s="95"/>
    </row>
    <row r="164" ht="14.25" customHeight="1">
      <c r="Q164" s="95"/>
      <c r="R164" s="95"/>
      <c r="AJ164" s="95"/>
      <c r="AK164" s="95"/>
      <c r="AL164" s="112"/>
      <c r="BC164" s="95"/>
      <c r="BD164" s="95"/>
    </row>
    <row r="165" ht="14.25" customHeight="1">
      <c r="Q165" s="95"/>
      <c r="R165" s="95"/>
      <c r="AJ165" s="95"/>
      <c r="AK165" s="95"/>
      <c r="AL165" s="112"/>
      <c r="BC165" s="95"/>
      <c r="BD165" s="95"/>
    </row>
    <row r="166" ht="14.25" customHeight="1">
      <c r="Q166" s="95"/>
      <c r="R166" s="95"/>
      <c r="AJ166" s="95"/>
      <c r="AK166" s="95"/>
      <c r="AL166" s="112"/>
      <c r="BC166" s="95"/>
      <c r="BD166" s="95"/>
    </row>
    <row r="167" ht="14.25" customHeight="1">
      <c r="Q167" s="95"/>
      <c r="R167" s="95"/>
      <c r="AJ167" s="95"/>
      <c r="AK167" s="95"/>
      <c r="AL167" s="112"/>
      <c r="BC167" s="95"/>
      <c r="BD167" s="95"/>
    </row>
    <row r="168" ht="14.25" customHeight="1">
      <c r="Q168" s="95"/>
      <c r="R168" s="95"/>
      <c r="AJ168" s="95"/>
      <c r="AK168" s="95"/>
      <c r="AL168" s="112"/>
      <c r="BC168" s="95"/>
      <c r="BD168" s="95"/>
    </row>
    <row r="169" ht="14.25" customHeight="1">
      <c r="Q169" s="95"/>
      <c r="R169" s="95"/>
      <c r="AJ169" s="95"/>
      <c r="AK169" s="95"/>
      <c r="AL169" s="112"/>
      <c r="BC169" s="95"/>
      <c r="BD169" s="95"/>
    </row>
    <row r="170" ht="14.25" customHeight="1">
      <c r="Q170" s="95"/>
      <c r="R170" s="95"/>
      <c r="AJ170" s="95"/>
      <c r="AK170" s="95"/>
      <c r="AL170" s="112"/>
      <c r="BC170" s="95"/>
      <c r="BD170" s="95"/>
    </row>
    <row r="171" ht="14.25" customHeight="1">
      <c r="Q171" s="95"/>
      <c r="R171" s="95"/>
      <c r="AJ171" s="95"/>
      <c r="AK171" s="95"/>
      <c r="AL171" s="112"/>
      <c r="BC171" s="95"/>
      <c r="BD171" s="95"/>
    </row>
    <row r="172" ht="14.25" customHeight="1">
      <c r="Q172" s="95"/>
      <c r="R172" s="95"/>
      <c r="AJ172" s="95"/>
      <c r="AK172" s="95"/>
      <c r="AL172" s="112"/>
      <c r="BC172" s="95"/>
      <c r="BD172" s="95"/>
    </row>
    <row r="173" ht="14.25" customHeight="1">
      <c r="Q173" s="95"/>
      <c r="R173" s="95"/>
      <c r="AJ173" s="95"/>
      <c r="AK173" s="95"/>
      <c r="AL173" s="112"/>
      <c r="BC173" s="95"/>
      <c r="BD173" s="95"/>
    </row>
    <row r="174" ht="14.25" customHeight="1">
      <c r="Q174" s="95"/>
      <c r="R174" s="95"/>
      <c r="AJ174" s="95"/>
      <c r="AK174" s="95"/>
      <c r="AL174" s="112"/>
      <c r="BC174" s="95"/>
      <c r="BD174" s="95"/>
    </row>
    <row r="175" ht="14.25" customHeight="1">
      <c r="Q175" s="95"/>
      <c r="R175" s="95"/>
      <c r="AJ175" s="95"/>
      <c r="AK175" s="95"/>
      <c r="AL175" s="112"/>
      <c r="BC175" s="95"/>
      <c r="BD175" s="95"/>
    </row>
    <row r="176" ht="14.25" customHeight="1">
      <c r="Q176" s="95"/>
      <c r="R176" s="95"/>
      <c r="AJ176" s="95"/>
      <c r="AK176" s="95"/>
      <c r="AL176" s="112"/>
      <c r="BC176" s="95"/>
      <c r="BD176" s="95"/>
    </row>
    <row r="177" ht="14.25" customHeight="1">
      <c r="Q177" s="95"/>
      <c r="R177" s="95"/>
      <c r="AJ177" s="95"/>
      <c r="AK177" s="95"/>
      <c r="AL177" s="112"/>
      <c r="BC177" s="95"/>
      <c r="BD177" s="95"/>
    </row>
    <row r="178" ht="14.25" customHeight="1">
      <c r="Q178" s="95"/>
      <c r="R178" s="95"/>
      <c r="AJ178" s="95"/>
      <c r="AK178" s="95"/>
      <c r="AL178" s="112"/>
      <c r="BC178" s="95"/>
      <c r="BD178" s="95"/>
    </row>
    <row r="179" ht="14.25" customHeight="1">
      <c r="Q179" s="95"/>
      <c r="R179" s="95"/>
      <c r="AJ179" s="95"/>
      <c r="AK179" s="95"/>
      <c r="AL179" s="112"/>
      <c r="BC179" s="95"/>
      <c r="BD179" s="95"/>
    </row>
    <row r="180" ht="14.25" customHeight="1">
      <c r="Q180" s="95"/>
      <c r="R180" s="95"/>
      <c r="AJ180" s="95"/>
      <c r="AK180" s="95"/>
      <c r="AL180" s="112"/>
      <c r="BC180" s="95"/>
      <c r="BD180" s="95"/>
    </row>
    <row r="181" ht="14.25" customHeight="1">
      <c r="Q181" s="95"/>
      <c r="R181" s="95"/>
      <c r="AJ181" s="95"/>
      <c r="AK181" s="95"/>
      <c r="AL181" s="112"/>
      <c r="BC181" s="95"/>
      <c r="BD181" s="95"/>
    </row>
    <row r="182" ht="14.25" customHeight="1">
      <c r="Q182" s="95"/>
      <c r="R182" s="95"/>
      <c r="AJ182" s="95"/>
      <c r="AK182" s="95"/>
      <c r="AL182" s="112"/>
      <c r="BC182" s="95"/>
      <c r="BD182" s="95"/>
    </row>
    <row r="183" ht="14.25" customHeight="1">
      <c r="Q183" s="95"/>
      <c r="R183" s="95"/>
      <c r="AJ183" s="95"/>
      <c r="AK183" s="95"/>
      <c r="AL183" s="112"/>
      <c r="BC183" s="95"/>
      <c r="BD183" s="95"/>
    </row>
    <row r="184" ht="14.25" customHeight="1">
      <c r="Q184" s="95"/>
      <c r="R184" s="95"/>
      <c r="AJ184" s="95"/>
      <c r="AK184" s="95"/>
      <c r="AL184" s="112"/>
      <c r="BC184" s="95"/>
      <c r="BD184" s="95"/>
    </row>
    <row r="185" ht="14.25" customHeight="1">
      <c r="Q185" s="95"/>
      <c r="R185" s="95"/>
      <c r="AJ185" s="95"/>
      <c r="AK185" s="95"/>
      <c r="AL185" s="112"/>
      <c r="BC185" s="95"/>
      <c r="BD185" s="95"/>
    </row>
    <row r="186" ht="14.25" customHeight="1">
      <c r="Q186" s="95"/>
      <c r="R186" s="95"/>
      <c r="AJ186" s="95"/>
      <c r="AK186" s="95"/>
      <c r="AL186" s="112"/>
      <c r="BC186" s="95"/>
      <c r="BD186" s="95"/>
    </row>
    <row r="187" ht="14.25" customHeight="1">
      <c r="Q187" s="95"/>
      <c r="R187" s="95"/>
      <c r="AJ187" s="95"/>
      <c r="AK187" s="95"/>
      <c r="AL187" s="112"/>
      <c r="BC187" s="95"/>
      <c r="BD187" s="95"/>
    </row>
    <row r="188" ht="14.25" customHeight="1">
      <c r="Q188" s="95"/>
      <c r="R188" s="95"/>
      <c r="AJ188" s="95"/>
      <c r="AK188" s="95"/>
      <c r="AL188" s="112"/>
      <c r="BC188" s="95"/>
      <c r="BD188" s="95"/>
    </row>
    <row r="189" ht="14.25" customHeight="1">
      <c r="Q189" s="95"/>
      <c r="R189" s="95"/>
      <c r="AJ189" s="95"/>
      <c r="AK189" s="95"/>
      <c r="AL189" s="112"/>
      <c r="BC189" s="95"/>
      <c r="BD189" s="95"/>
    </row>
    <row r="190" ht="14.25" customHeight="1">
      <c r="Q190" s="95"/>
      <c r="R190" s="95"/>
      <c r="AJ190" s="95"/>
      <c r="AK190" s="95"/>
      <c r="AL190" s="112"/>
      <c r="BC190" s="95"/>
      <c r="BD190" s="95"/>
    </row>
    <row r="191" ht="14.25" customHeight="1">
      <c r="Q191" s="95"/>
      <c r="R191" s="95"/>
      <c r="AJ191" s="95"/>
      <c r="AK191" s="95"/>
      <c r="AL191" s="112"/>
      <c r="BC191" s="95"/>
      <c r="BD191" s="95"/>
    </row>
    <row r="192" ht="14.25" customHeight="1">
      <c r="Q192" s="95"/>
      <c r="R192" s="95"/>
      <c r="AJ192" s="95"/>
      <c r="AK192" s="95"/>
      <c r="AL192" s="112"/>
      <c r="BC192" s="95"/>
      <c r="BD192" s="95"/>
    </row>
    <row r="193" ht="14.25" customHeight="1">
      <c r="Q193" s="95"/>
      <c r="R193" s="95"/>
      <c r="AJ193" s="95"/>
      <c r="AK193" s="95"/>
      <c r="AL193" s="112"/>
      <c r="BC193" s="95"/>
      <c r="BD193" s="95"/>
    </row>
    <row r="194" ht="14.25" customHeight="1">
      <c r="Q194" s="95"/>
      <c r="R194" s="95"/>
      <c r="AJ194" s="95"/>
      <c r="AK194" s="95"/>
      <c r="AL194" s="112"/>
      <c r="BC194" s="95"/>
      <c r="BD194" s="95"/>
    </row>
    <row r="195" ht="14.25" customHeight="1">
      <c r="Q195" s="95"/>
      <c r="R195" s="95"/>
      <c r="AJ195" s="95"/>
      <c r="AK195" s="95"/>
      <c r="AL195" s="112"/>
      <c r="BC195" s="95"/>
      <c r="BD195" s="95"/>
    </row>
    <row r="196" ht="14.25" customHeight="1">
      <c r="Q196" s="95"/>
      <c r="R196" s="95"/>
      <c r="AJ196" s="95"/>
      <c r="AK196" s="95"/>
      <c r="AL196" s="112"/>
      <c r="BC196" s="95"/>
      <c r="BD196" s="95"/>
    </row>
    <row r="197" ht="14.25" customHeight="1">
      <c r="Q197" s="95"/>
      <c r="R197" s="95"/>
      <c r="AJ197" s="95"/>
      <c r="AK197" s="95"/>
      <c r="AL197" s="112"/>
      <c r="BC197" s="95"/>
      <c r="BD197" s="95"/>
    </row>
    <row r="198" ht="14.25" customHeight="1">
      <c r="Q198" s="95"/>
      <c r="R198" s="95"/>
      <c r="AJ198" s="95"/>
      <c r="AK198" s="95"/>
      <c r="AL198" s="112"/>
      <c r="BC198" s="95"/>
      <c r="BD198" s="95"/>
    </row>
    <row r="199" ht="14.25" customHeight="1">
      <c r="Q199" s="95"/>
      <c r="R199" s="95"/>
      <c r="AJ199" s="95"/>
      <c r="AK199" s="95"/>
      <c r="AL199" s="112"/>
      <c r="BC199" s="95"/>
      <c r="BD199" s="95"/>
    </row>
    <row r="200" ht="14.25" customHeight="1">
      <c r="Q200" s="95"/>
      <c r="R200" s="95"/>
      <c r="AJ200" s="95"/>
      <c r="AK200" s="95"/>
      <c r="AL200" s="112"/>
      <c r="BC200" s="95"/>
      <c r="BD200" s="95"/>
    </row>
    <row r="201" ht="14.25" customHeight="1">
      <c r="Q201" s="95"/>
      <c r="R201" s="95"/>
      <c r="AJ201" s="95"/>
      <c r="AK201" s="95"/>
      <c r="AL201" s="112"/>
      <c r="BC201" s="95"/>
      <c r="BD201" s="95"/>
    </row>
    <row r="202" ht="14.25" customHeight="1">
      <c r="Q202" s="95"/>
      <c r="R202" s="95"/>
      <c r="AJ202" s="95"/>
      <c r="AK202" s="95"/>
      <c r="AL202" s="112"/>
      <c r="BC202" s="95"/>
      <c r="BD202" s="95"/>
    </row>
    <row r="203" ht="14.25" customHeight="1">
      <c r="Q203" s="95"/>
      <c r="R203" s="95"/>
      <c r="AJ203" s="95"/>
      <c r="AK203" s="95"/>
      <c r="AL203" s="112"/>
      <c r="BC203" s="95"/>
      <c r="BD203" s="95"/>
    </row>
    <row r="204" ht="14.25" customHeight="1">
      <c r="Q204" s="95"/>
      <c r="R204" s="95"/>
      <c r="AJ204" s="95"/>
      <c r="AK204" s="95"/>
      <c r="AL204" s="112"/>
      <c r="BC204" s="95"/>
      <c r="BD204" s="95"/>
    </row>
    <row r="205" ht="14.25" customHeight="1">
      <c r="Q205" s="95"/>
      <c r="R205" s="95"/>
      <c r="AJ205" s="95"/>
      <c r="AK205" s="95"/>
      <c r="AL205" s="112"/>
      <c r="BC205" s="95"/>
      <c r="BD205" s="95"/>
    </row>
    <row r="206" ht="14.25" customHeight="1">
      <c r="Q206" s="95"/>
      <c r="R206" s="95"/>
      <c r="AJ206" s="95"/>
      <c r="AK206" s="95"/>
      <c r="AL206" s="112"/>
      <c r="BC206" s="95"/>
      <c r="BD206" s="95"/>
    </row>
    <row r="207" ht="14.25" customHeight="1">
      <c r="Q207" s="95"/>
      <c r="R207" s="95"/>
      <c r="AJ207" s="95"/>
      <c r="AK207" s="95"/>
      <c r="AL207" s="112"/>
      <c r="BC207" s="95"/>
      <c r="BD207" s="95"/>
    </row>
    <row r="208" ht="14.25" customHeight="1">
      <c r="Q208" s="95"/>
      <c r="R208" s="95"/>
      <c r="AJ208" s="95"/>
      <c r="AK208" s="95"/>
      <c r="AL208" s="112"/>
      <c r="BC208" s="95"/>
      <c r="BD208" s="95"/>
    </row>
    <row r="209" ht="14.25" customHeight="1">
      <c r="Q209" s="95"/>
      <c r="R209" s="95"/>
      <c r="AJ209" s="95"/>
      <c r="AK209" s="95"/>
      <c r="AL209" s="112"/>
      <c r="BC209" s="95"/>
      <c r="BD209" s="95"/>
    </row>
    <row r="210" ht="14.25" customHeight="1">
      <c r="Q210" s="95"/>
      <c r="R210" s="95"/>
      <c r="AJ210" s="95"/>
      <c r="AK210" s="95"/>
      <c r="AL210" s="112"/>
      <c r="BC210" s="95"/>
      <c r="BD210" s="95"/>
    </row>
    <row r="211" ht="14.25" customHeight="1">
      <c r="Q211" s="95"/>
      <c r="R211" s="95"/>
      <c r="AJ211" s="95"/>
      <c r="AK211" s="95"/>
      <c r="AL211" s="112"/>
      <c r="BC211" s="95"/>
      <c r="BD211" s="95"/>
    </row>
    <row r="212" ht="14.25" customHeight="1">
      <c r="Q212" s="95"/>
      <c r="R212" s="95"/>
      <c r="AJ212" s="95"/>
      <c r="AK212" s="95"/>
      <c r="AL212" s="112"/>
      <c r="BC212" s="95"/>
      <c r="BD212" s="95"/>
    </row>
    <row r="213" ht="14.25" customHeight="1">
      <c r="Q213" s="95"/>
      <c r="R213" s="95"/>
      <c r="AJ213" s="95"/>
      <c r="AK213" s="95"/>
      <c r="AL213" s="112"/>
      <c r="BC213" s="95"/>
      <c r="BD213" s="95"/>
    </row>
    <row r="214" ht="14.25" customHeight="1">
      <c r="Q214" s="95"/>
      <c r="R214" s="95"/>
      <c r="AJ214" s="95"/>
      <c r="AK214" s="95"/>
      <c r="AL214" s="112"/>
      <c r="BC214" s="95"/>
      <c r="BD214" s="95"/>
    </row>
    <row r="215" ht="14.25" customHeight="1">
      <c r="Q215" s="95"/>
      <c r="R215" s="95"/>
      <c r="AJ215" s="95"/>
      <c r="AK215" s="95"/>
      <c r="AL215" s="112"/>
      <c r="BC215" s="95"/>
      <c r="BD215" s="95"/>
    </row>
    <row r="216" ht="14.25" customHeight="1">
      <c r="Q216" s="95"/>
      <c r="R216" s="95"/>
      <c r="AJ216" s="95"/>
      <c r="AK216" s="95"/>
      <c r="AL216" s="112"/>
      <c r="BC216" s="95"/>
      <c r="BD216" s="95"/>
    </row>
    <row r="217" ht="14.25" customHeight="1">
      <c r="Q217" s="95"/>
      <c r="R217" s="95"/>
      <c r="AJ217" s="95"/>
      <c r="AK217" s="95"/>
      <c r="AL217" s="112"/>
      <c r="BC217" s="95"/>
      <c r="BD217" s="95"/>
    </row>
    <row r="218" ht="14.25" customHeight="1">
      <c r="Q218" s="95"/>
      <c r="R218" s="95"/>
      <c r="AJ218" s="95"/>
      <c r="AK218" s="95"/>
      <c r="AL218" s="112"/>
      <c r="BC218" s="95"/>
      <c r="BD218" s="95"/>
    </row>
    <row r="219" ht="14.25" customHeight="1">
      <c r="Q219" s="95"/>
      <c r="R219" s="95"/>
      <c r="AJ219" s="95"/>
      <c r="AK219" s="95"/>
      <c r="AL219" s="112"/>
      <c r="BC219" s="95"/>
      <c r="BD219" s="95"/>
    </row>
    <row r="220" ht="14.25" customHeight="1">
      <c r="Q220" s="95"/>
      <c r="R220" s="95"/>
      <c r="AJ220" s="95"/>
      <c r="AK220" s="95"/>
      <c r="AL220" s="112"/>
      <c r="BC220" s="95"/>
      <c r="BD220" s="95"/>
    </row>
    <row r="221" ht="14.25" customHeight="1">
      <c r="Q221" s="95"/>
      <c r="R221" s="95"/>
      <c r="AJ221" s="95"/>
      <c r="AK221" s="95"/>
      <c r="AL221" s="112"/>
      <c r="BC221" s="95"/>
      <c r="BD221" s="95"/>
    </row>
    <row r="222" ht="14.25" customHeight="1">
      <c r="Q222" s="95"/>
      <c r="R222" s="95"/>
      <c r="AJ222" s="95"/>
      <c r="AK222" s="95"/>
      <c r="AL222" s="112"/>
      <c r="BC222" s="95"/>
      <c r="BD222" s="95"/>
    </row>
    <row r="223" ht="14.25" customHeight="1">
      <c r="Q223" s="95"/>
      <c r="R223" s="95"/>
      <c r="AJ223" s="95"/>
      <c r="AK223" s="95"/>
      <c r="AL223" s="112"/>
      <c r="BC223" s="95"/>
      <c r="BD223" s="95"/>
    </row>
    <row r="224" ht="14.25" customHeight="1">
      <c r="Q224" s="95"/>
      <c r="R224" s="95"/>
      <c r="AJ224" s="95"/>
      <c r="AK224" s="95"/>
      <c r="AL224" s="112"/>
      <c r="BC224" s="95"/>
      <c r="BD224" s="95"/>
    </row>
    <row r="225" ht="14.25" customHeight="1">
      <c r="Q225" s="95"/>
      <c r="R225" s="95"/>
      <c r="AJ225" s="95"/>
      <c r="AK225" s="95"/>
      <c r="AL225" s="112"/>
      <c r="BC225" s="95"/>
      <c r="BD225" s="95"/>
    </row>
    <row r="226" ht="14.25" customHeight="1">
      <c r="Q226" s="95"/>
      <c r="R226" s="95"/>
      <c r="AJ226" s="95"/>
      <c r="AK226" s="95"/>
      <c r="AL226" s="112"/>
      <c r="BC226" s="95"/>
      <c r="BD226" s="95"/>
    </row>
    <row r="227" ht="14.25" customHeight="1">
      <c r="Q227" s="95"/>
      <c r="R227" s="95"/>
      <c r="AJ227" s="95"/>
      <c r="AK227" s="95"/>
      <c r="AL227" s="112"/>
      <c r="BC227" s="95"/>
      <c r="BD227" s="95"/>
    </row>
    <row r="228" ht="14.25" customHeight="1">
      <c r="Q228" s="95"/>
      <c r="R228" s="95"/>
      <c r="AJ228" s="95"/>
      <c r="AK228" s="95"/>
      <c r="AL228" s="112"/>
      <c r="BC228" s="95"/>
      <c r="BD228" s="95"/>
    </row>
    <row r="229" ht="14.25" customHeight="1">
      <c r="Q229" s="95"/>
      <c r="R229" s="95"/>
      <c r="AJ229" s="95"/>
      <c r="AK229" s="95"/>
      <c r="AL229" s="112"/>
      <c r="BC229" s="95"/>
      <c r="BD229" s="95"/>
    </row>
    <row r="230" ht="14.25" customHeight="1">
      <c r="Q230" s="95"/>
      <c r="R230" s="95"/>
      <c r="AJ230" s="95"/>
      <c r="AK230" s="95"/>
      <c r="AL230" s="112"/>
      <c r="BC230" s="95"/>
      <c r="BD230" s="95"/>
    </row>
    <row r="231" ht="14.25" customHeight="1">
      <c r="Q231" s="95"/>
      <c r="R231" s="95"/>
      <c r="AJ231" s="95"/>
      <c r="AK231" s="95"/>
      <c r="AL231" s="112"/>
      <c r="BC231" s="95"/>
      <c r="BD231" s="95"/>
    </row>
    <row r="232" ht="14.25" customHeight="1">
      <c r="Q232" s="95"/>
      <c r="R232" s="95"/>
      <c r="AJ232" s="95"/>
      <c r="AK232" s="95"/>
      <c r="AL232" s="112"/>
      <c r="BC232" s="95"/>
      <c r="BD232" s="95"/>
    </row>
    <row r="233" ht="14.25" customHeight="1">
      <c r="Q233" s="95"/>
      <c r="R233" s="95"/>
      <c r="AJ233" s="95"/>
      <c r="AK233" s="95"/>
      <c r="AL233" s="112"/>
      <c r="BC233" s="95"/>
      <c r="BD233" s="95"/>
    </row>
    <row r="234" ht="14.25" customHeight="1">
      <c r="Q234" s="95"/>
      <c r="R234" s="95"/>
      <c r="AJ234" s="95"/>
      <c r="AK234" s="95"/>
      <c r="AL234" s="112"/>
      <c r="BC234" s="95"/>
      <c r="BD234" s="95"/>
    </row>
    <row r="235" ht="14.25" customHeight="1">
      <c r="Q235" s="95"/>
      <c r="R235" s="95"/>
      <c r="AJ235" s="95"/>
      <c r="AK235" s="95"/>
      <c r="AL235" s="112"/>
      <c r="BC235" s="95"/>
      <c r="BD235" s="95"/>
    </row>
    <row r="236" ht="14.25" customHeight="1">
      <c r="Q236" s="95"/>
      <c r="R236" s="95"/>
      <c r="AJ236" s="95"/>
      <c r="AK236" s="95"/>
      <c r="AL236" s="112"/>
      <c r="BC236" s="95"/>
      <c r="BD236" s="95"/>
    </row>
    <row r="237" ht="14.25" customHeight="1">
      <c r="Q237" s="95"/>
      <c r="R237" s="95"/>
      <c r="AJ237" s="95"/>
      <c r="AK237" s="95"/>
      <c r="AL237" s="112"/>
      <c r="BC237" s="95"/>
      <c r="BD237" s="95"/>
    </row>
    <row r="238" ht="14.25" customHeight="1">
      <c r="Q238" s="95"/>
      <c r="R238" s="95"/>
      <c r="AJ238" s="95"/>
      <c r="AK238" s="95"/>
      <c r="AL238" s="112"/>
      <c r="BC238" s="95"/>
      <c r="BD238" s="95"/>
    </row>
    <row r="239" ht="14.25" customHeight="1">
      <c r="Q239" s="95"/>
      <c r="R239" s="95"/>
      <c r="AJ239" s="95"/>
      <c r="AK239" s="95"/>
      <c r="AL239" s="112"/>
      <c r="BC239" s="95"/>
      <c r="BD239" s="95"/>
    </row>
    <row r="240" ht="14.25" customHeight="1">
      <c r="Q240" s="95"/>
      <c r="R240" s="95"/>
      <c r="AJ240" s="95"/>
      <c r="AK240" s="95"/>
      <c r="AL240" s="112"/>
      <c r="BC240" s="95"/>
      <c r="BD240" s="95"/>
    </row>
    <row r="241" ht="14.25" customHeight="1">
      <c r="Q241" s="95"/>
      <c r="R241" s="95"/>
      <c r="AJ241" s="95"/>
      <c r="AK241" s="95"/>
      <c r="AL241" s="112"/>
      <c r="BC241" s="95"/>
      <c r="BD241" s="95"/>
    </row>
    <row r="242" ht="14.25" customHeight="1">
      <c r="Q242" s="95"/>
      <c r="R242" s="95"/>
      <c r="AJ242" s="95"/>
      <c r="AK242" s="95"/>
      <c r="AL242" s="112"/>
      <c r="BC242" s="95"/>
      <c r="BD242" s="95"/>
    </row>
    <row r="243" ht="14.25" customHeight="1">
      <c r="Q243" s="95"/>
      <c r="R243" s="95"/>
      <c r="AJ243" s="95"/>
      <c r="AK243" s="95"/>
      <c r="AL243" s="112"/>
      <c r="BC243" s="95"/>
      <c r="BD243" s="95"/>
    </row>
    <row r="244" ht="14.25" customHeight="1">
      <c r="Q244" s="95"/>
      <c r="R244" s="95"/>
      <c r="AJ244" s="95"/>
      <c r="AK244" s="95"/>
      <c r="AL244" s="112"/>
      <c r="BC244" s="95"/>
      <c r="BD244" s="95"/>
    </row>
    <row r="245" ht="14.25" customHeight="1">
      <c r="Q245" s="95"/>
      <c r="R245" s="95"/>
      <c r="AJ245" s="95"/>
      <c r="AK245" s="95"/>
      <c r="AL245" s="112"/>
      <c r="BC245" s="95"/>
      <c r="BD245" s="95"/>
    </row>
    <row r="246" ht="14.25" customHeight="1">
      <c r="Q246" s="95"/>
      <c r="R246" s="95"/>
      <c r="AJ246" s="95"/>
      <c r="AK246" s="95"/>
      <c r="AL246" s="112"/>
      <c r="BC246" s="95"/>
      <c r="BD246" s="95"/>
    </row>
    <row r="247" ht="14.25" customHeight="1">
      <c r="Q247" s="95"/>
      <c r="R247" s="95"/>
      <c r="AJ247" s="95"/>
      <c r="AK247" s="95"/>
      <c r="AL247" s="112"/>
      <c r="BC247" s="95"/>
      <c r="BD247" s="95"/>
    </row>
    <row r="248" ht="14.25" customHeight="1">
      <c r="Q248" s="95"/>
      <c r="R248" s="95"/>
      <c r="AJ248" s="95"/>
      <c r="AK248" s="95"/>
      <c r="AL248" s="112"/>
      <c r="BC248" s="95"/>
      <c r="BD248" s="95"/>
    </row>
    <row r="249" ht="14.25" customHeight="1">
      <c r="Q249" s="95"/>
      <c r="R249" s="95"/>
      <c r="AJ249" s="95"/>
      <c r="AK249" s="95"/>
      <c r="AL249" s="112"/>
      <c r="BC249" s="95"/>
      <c r="BD249" s="95"/>
    </row>
    <row r="250" ht="14.25" customHeight="1">
      <c r="Q250" s="95"/>
      <c r="R250" s="95"/>
      <c r="AJ250" s="95"/>
      <c r="AK250" s="95"/>
      <c r="AL250" s="112"/>
      <c r="BC250" s="95"/>
      <c r="BD250" s="95"/>
    </row>
    <row r="251" ht="14.25" customHeight="1">
      <c r="Q251" s="95"/>
      <c r="R251" s="95"/>
      <c r="AJ251" s="95"/>
      <c r="AK251" s="95"/>
      <c r="AL251" s="112"/>
      <c r="BC251" s="95"/>
      <c r="BD251" s="95"/>
    </row>
    <row r="252" ht="14.25" customHeight="1">
      <c r="Q252" s="95"/>
      <c r="R252" s="95"/>
      <c r="AJ252" s="95"/>
      <c r="AK252" s="95"/>
      <c r="AL252" s="112"/>
      <c r="BC252" s="95"/>
      <c r="BD252" s="95"/>
    </row>
    <row r="253" ht="14.25" customHeight="1">
      <c r="Q253" s="95"/>
      <c r="R253" s="95"/>
      <c r="AJ253" s="95"/>
      <c r="AK253" s="95"/>
      <c r="AL253" s="112"/>
      <c r="BC253" s="95"/>
      <c r="BD253" s="95"/>
    </row>
    <row r="254" ht="14.25" customHeight="1">
      <c r="Q254" s="95"/>
      <c r="R254" s="95"/>
      <c r="AJ254" s="95"/>
      <c r="AK254" s="95"/>
      <c r="AL254" s="112"/>
      <c r="BC254" s="95"/>
      <c r="BD254" s="95"/>
    </row>
    <row r="255" ht="14.25" customHeight="1">
      <c r="Q255" s="95"/>
      <c r="R255" s="95"/>
      <c r="AJ255" s="95"/>
      <c r="AK255" s="95"/>
      <c r="AL255" s="112"/>
      <c r="BC255" s="95"/>
      <c r="BD255" s="95"/>
    </row>
    <row r="256" ht="14.25" customHeight="1">
      <c r="Q256" s="95"/>
      <c r="R256" s="95"/>
      <c r="AJ256" s="95"/>
      <c r="AK256" s="95"/>
      <c r="AL256" s="112"/>
      <c r="BC256" s="95"/>
      <c r="BD256" s="95"/>
    </row>
    <row r="257" ht="14.25" customHeight="1">
      <c r="Q257" s="95"/>
      <c r="R257" s="95"/>
      <c r="AJ257" s="95"/>
      <c r="AK257" s="95"/>
      <c r="AL257" s="112"/>
      <c r="BC257" s="95"/>
      <c r="BD257" s="95"/>
    </row>
    <row r="258" ht="14.25" customHeight="1">
      <c r="Q258" s="95"/>
      <c r="R258" s="95"/>
      <c r="AJ258" s="95"/>
      <c r="AK258" s="95"/>
      <c r="AL258" s="112"/>
      <c r="BC258" s="95"/>
      <c r="BD258" s="95"/>
    </row>
    <row r="259" ht="14.25" customHeight="1">
      <c r="Q259" s="95"/>
      <c r="R259" s="95"/>
      <c r="AJ259" s="95"/>
      <c r="AK259" s="95"/>
      <c r="AL259" s="112"/>
      <c r="BC259" s="95"/>
      <c r="BD259" s="95"/>
    </row>
    <row r="260" ht="14.25" customHeight="1">
      <c r="Q260" s="95"/>
      <c r="R260" s="95"/>
      <c r="AJ260" s="95"/>
      <c r="AK260" s="95"/>
      <c r="AL260" s="112"/>
      <c r="BC260" s="95"/>
      <c r="BD260" s="95"/>
    </row>
    <row r="261" ht="14.25" customHeight="1">
      <c r="Q261" s="95"/>
      <c r="R261" s="95"/>
      <c r="AJ261" s="95"/>
      <c r="AK261" s="95"/>
      <c r="AL261" s="112"/>
      <c r="BC261" s="95"/>
      <c r="BD261" s="95"/>
    </row>
    <row r="262" ht="14.25" customHeight="1">
      <c r="Q262" s="95"/>
      <c r="R262" s="95"/>
      <c r="AJ262" s="95"/>
      <c r="AK262" s="95"/>
      <c r="AL262" s="112"/>
      <c r="BC262" s="95"/>
      <c r="BD262" s="95"/>
    </row>
    <row r="263" ht="14.25" customHeight="1">
      <c r="Q263" s="95"/>
      <c r="R263" s="95"/>
      <c r="AJ263" s="95"/>
      <c r="AK263" s="95"/>
      <c r="AL263" s="112"/>
      <c r="BC263" s="95"/>
      <c r="BD263" s="95"/>
    </row>
    <row r="264" ht="14.25" customHeight="1">
      <c r="Q264" s="95"/>
      <c r="R264" s="95"/>
      <c r="AJ264" s="95"/>
      <c r="AK264" s="95"/>
      <c r="AL264" s="112"/>
      <c r="BC264" s="95"/>
      <c r="BD264" s="95"/>
    </row>
    <row r="265" ht="14.25" customHeight="1">
      <c r="Q265" s="95"/>
      <c r="R265" s="95"/>
      <c r="AJ265" s="95"/>
      <c r="AK265" s="95"/>
      <c r="AL265" s="112"/>
      <c r="BC265" s="95"/>
      <c r="BD265" s="95"/>
    </row>
    <row r="266" ht="14.25" customHeight="1">
      <c r="Q266" s="95"/>
      <c r="R266" s="95"/>
      <c r="AJ266" s="95"/>
      <c r="AK266" s="95"/>
      <c r="AL266" s="112"/>
      <c r="BC266" s="95"/>
      <c r="BD266" s="95"/>
    </row>
    <row r="267" ht="14.25" customHeight="1">
      <c r="Q267" s="95"/>
      <c r="R267" s="95"/>
      <c r="AJ267" s="95"/>
      <c r="AK267" s="95"/>
      <c r="AL267" s="112"/>
      <c r="BC267" s="95"/>
      <c r="BD267" s="95"/>
    </row>
    <row r="268" ht="14.25" customHeight="1">
      <c r="Q268" s="95"/>
      <c r="R268" s="95"/>
      <c r="AJ268" s="95"/>
      <c r="AK268" s="95"/>
      <c r="AL268" s="112"/>
      <c r="BC268" s="95"/>
      <c r="BD268" s="95"/>
    </row>
    <row r="269" ht="14.25" customHeight="1">
      <c r="Q269" s="95"/>
      <c r="R269" s="95"/>
      <c r="AJ269" s="95"/>
      <c r="AK269" s="95"/>
      <c r="AL269" s="112"/>
      <c r="BC269" s="95"/>
      <c r="BD269" s="95"/>
    </row>
    <row r="270" ht="14.25" customHeight="1">
      <c r="Q270" s="95"/>
      <c r="R270" s="95"/>
      <c r="AJ270" s="95"/>
      <c r="AK270" s="95"/>
      <c r="AL270" s="112"/>
      <c r="BC270" s="95"/>
      <c r="BD270" s="95"/>
    </row>
    <row r="271" ht="14.25" customHeight="1">
      <c r="Q271" s="95"/>
      <c r="R271" s="95"/>
      <c r="AJ271" s="95"/>
      <c r="AK271" s="95"/>
      <c r="AL271" s="112"/>
      <c r="BC271" s="95"/>
      <c r="BD271" s="95"/>
    </row>
    <row r="272" ht="14.25" customHeight="1">
      <c r="Q272" s="95"/>
      <c r="R272" s="95"/>
      <c r="AJ272" s="95"/>
      <c r="AK272" s="95"/>
      <c r="AL272" s="112"/>
      <c r="BC272" s="95"/>
      <c r="BD272" s="95"/>
    </row>
    <row r="273" ht="14.25" customHeight="1">
      <c r="Q273" s="95"/>
      <c r="R273" s="95"/>
      <c r="AJ273" s="95"/>
      <c r="AK273" s="95"/>
      <c r="AL273" s="112"/>
      <c r="BC273" s="95"/>
      <c r="BD273" s="95"/>
    </row>
    <row r="274" ht="14.25" customHeight="1">
      <c r="Q274" s="95"/>
      <c r="R274" s="95"/>
      <c r="AJ274" s="95"/>
      <c r="AK274" s="95"/>
      <c r="AL274" s="112"/>
      <c r="BC274" s="95"/>
      <c r="BD274" s="95"/>
    </row>
    <row r="275" ht="14.25" customHeight="1">
      <c r="Q275" s="95"/>
      <c r="R275" s="95"/>
      <c r="AJ275" s="95"/>
      <c r="AK275" s="95"/>
      <c r="AL275" s="112"/>
      <c r="BC275" s="95"/>
      <c r="BD275" s="95"/>
    </row>
    <row r="276" ht="14.25" customHeight="1">
      <c r="Q276" s="95"/>
      <c r="R276" s="95"/>
      <c r="AJ276" s="95"/>
      <c r="AK276" s="95"/>
      <c r="AL276" s="112"/>
      <c r="BC276" s="95"/>
      <c r="BD276" s="95"/>
    </row>
    <row r="277" ht="14.25" customHeight="1">
      <c r="Q277" s="95"/>
      <c r="R277" s="95"/>
      <c r="AJ277" s="95"/>
      <c r="AK277" s="95"/>
      <c r="AL277" s="112"/>
      <c r="BC277" s="95"/>
      <c r="BD277" s="95"/>
    </row>
    <row r="278" ht="14.25" customHeight="1">
      <c r="Q278" s="95"/>
      <c r="R278" s="95"/>
      <c r="AJ278" s="95"/>
      <c r="AK278" s="95"/>
      <c r="AL278" s="112"/>
      <c r="BC278" s="95"/>
      <c r="BD278" s="95"/>
    </row>
    <row r="279" ht="14.25" customHeight="1">
      <c r="Q279" s="95"/>
      <c r="R279" s="95"/>
      <c r="AJ279" s="95"/>
      <c r="AK279" s="95"/>
      <c r="AL279" s="112"/>
      <c r="BC279" s="95"/>
      <c r="BD279" s="95"/>
    </row>
    <row r="280" ht="14.25" customHeight="1">
      <c r="Q280" s="95"/>
      <c r="R280" s="95"/>
      <c r="AJ280" s="95"/>
      <c r="AK280" s="95"/>
      <c r="AL280" s="112"/>
      <c r="BC280" s="95"/>
      <c r="BD280" s="95"/>
    </row>
    <row r="281" ht="14.25" customHeight="1">
      <c r="Q281" s="95"/>
      <c r="R281" s="95"/>
      <c r="AJ281" s="95"/>
      <c r="AK281" s="95"/>
      <c r="AL281" s="112"/>
      <c r="BC281" s="95"/>
      <c r="BD281" s="95"/>
    </row>
    <row r="282" ht="14.25" customHeight="1">
      <c r="Q282" s="95"/>
      <c r="R282" s="95"/>
      <c r="AJ282" s="95"/>
      <c r="AK282" s="95"/>
      <c r="AL282" s="112"/>
      <c r="BC282" s="95"/>
      <c r="BD282" s="95"/>
    </row>
    <row r="283" ht="14.25" customHeight="1">
      <c r="Q283" s="95"/>
      <c r="R283" s="95"/>
      <c r="AJ283" s="95"/>
      <c r="AK283" s="95"/>
      <c r="AL283" s="112"/>
      <c r="BC283" s="95"/>
      <c r="BD283" s="95"/>
    </row>
    <row r="284" ht="14.25" customHeight="1">
      <c r="Q284" s="95"/>
      <c r="R284" s="95"/>
      <c r="AJ284" s="95"/>
      <c r="AK284" s="95"/>
      <c r="AL284" s="112"/>
      <c r="BC284" s="95"/>
      <c r="BD284" s="95"/>
    </row>
    <row r="285" ht="14.25" customHeight="1">
      <c r="Q285" s="95"/>
      <c r="R285" s="95"/>
      <c r="AJ285" s="95"/>
      <c r="AK285" s="95"/>
      <c r="AL285" s="112"/>
      <c r="BC285" s="95"/>
      <c r="BD285" s="95"/>
    </row>
    <row r="286" ht="14.25" customHeight="1">
      <c r="Q286" s="95"/>
      <c r="R286" s="95"/>
      <c r="AJ286" s="95"/>
      <c r="AK286" s="95"/>
      <c r="AL286" s="112"/>
      <c r="BC286" s="95"/>
      <c r="BD286" s="95"/>
    </row>
    <row r="287" ht="14.25" customHeight="1">
      <c r="Q287" s="95"/>
      <c r="R287" s="95"/>
      <c r="AJ287" s="95"/>
      <c r="AK287" s="95"/>
      <c r="AL287" s="112"/>
      <c r="BC287" s="95"/>
      <c r="BD287" s="95"/>
    </row>
    <row r="288" ht="14.25" customHeight="1">
      <c r="Q288" s="95"/>
      <c r="R288" s="95"/>
      <c r="AJ288" s="95"/>
      <c r="AK288" s="95"/>
      <c r="AL288" s="112"/>
      <c r="BC288" s="95"/>
      <c r="BD288" s="95"/>
    </row>
    <row r="289" ht="14.25" customHeight="1">
      <c r="Q289" s="95"/>
      <c r="R289" s="95"/>
      <c r="AJ289" s="95"/>
      <c r="AK289" s="95"/>
      <c r="AL289" s="112"/>
      <c r="BC289" s="95"/>
      <c r="BD289" s="95"/>
    </row>
    <row r="290" ht="14.25" customHeight="1">
      <c r="Q290" s="95"/>
      <c r="R290" s="95"/>
      <c r="AJ290" s="95"/>
      <c r="AK290" s="95"/>
      <c r="AL290" s="112"/>
      <c r="BC290" s="95"/>
      <c r="BD290" s="95"/>
    </row>
    <row r="291" ht="14.25" customHeight="1">
      <c r="Q291" s="95"/>
      <c r="R291" s="95"/>
      <c r="AJ291" s="95"/>
      <c r="AK291" s="95"/>
      <c r="AL291" s="112"/>
      <c r="BC291" s="95"/>
      <c r="BD291" s="95"/>
    </row>
    <row r="292" ht="14.25" customHeight="1">
      <c r="Q292" s="95"/>
      <c r="R292" s="95"/>
      <c r="AJ292" s="95"/>
      <c r="AK292" s="95"/>
      <c r="AL292" s="112"/>
      <c r="BC292" s="95"/>
      <c r="BD292" s="95"/>
    </row>
    <row r="293" ht="14.25" customHeight="1">
      <c r="Q293" s="95"/>
      <c r="R293" s="95"/>
      <c r="AJ293" s="95"/>
      <c r="AK293" s="95"/>
      <c r="AL293" s="112"/>
      <c r="BC293" s="95"/>
      <c r="BD293" s="95"/>
    </row>
    <row r="294" ht="14.25" customHeight="1">
      <c r="Q294" s="95"/>
      <c r="R294" s="95"/>
      <c r="AJ294" s="95"/>
      <c r="AK294" s="95"/>
      <c r="AL294" s="112"/>
      <c r="BC294" s="95"/>
      <c r="BD294" s="95"/>
    </row>
    <row r="295" ht="14.25" customHeight="1">
      <c r="Q295" s="95"/>
      <c r="R295" s="95"/>
      <c r="AJ295" s="95"/>
      <c r="AK295" s="95"/>
      <c r="AL295" s="112"/>
      <c r="BC295" s="95"/>
      <c r="BD295" s="95"/>
    </row>
    <row r="296" ht="14.25" customHeight="1">
      <c r="Q296" s="95"/>
      <c r="R296" s="95"/>
      <c r="AJ296" s="95"/>
      <c r="AK296" s="95"/>
      <c r="AL296" s="112"/>
      <c r="BC296" s="95"/>
      <c r="BD296" s="95"/>
    </row>
    <row r="297" ht="14.25" customHeight="1">
      <c r="Q297" s="95"/>
      <c r="R297" s="95"/>
      <c r="AJ297" s="95"/>
      <c r="AK297" s="95"/>
      <c r="AL297" s="112"/>
      <c r="BC297" s="95"/>
      <c r="BD297" s="95"/>
    </row>
    <row r="298" ht="14.25" customHeight="1">
      <c r="Q298" s="95"/>
      <c r="R298" s="95"/>
      <c r="AJ298" s="95"/>
      <c r="AK298" s="95"/>
      <c r="AL298" s="112"/>
      <c r="BC298" s="95"/>
      <c r="BD298" s="95"/>
    </row>
    <row r="299" ht="14.25" customHeight="1">
      <c r="Q299" s="95"/>
      <c r="R299" s="95"/>
      <c r="AJ299" s="95"/>
      <c r="AK299" s="95"/>
      <c r="AL299" s="112"/>
      <c r="BC299" s="95"/>
      <c r="BD299" s="95"/>
    </row>
    <row r="300" ht="14.25" customHeight="1">
      <c r="Q300" s="95"/>
      <c r="R300" s="95"/>
      <c r="AJ300" s="95"/>
      <c r="AK300" s="95"/>
      <c r="AL300" s="112"/>
      <c r="BC300" s="95"/>
      <c r="BD300" s="95"/>
    </row>
    <row r="301" ht="14.25" customHeight="1">
      <c r="Q301" s="95"/>
      <c r="R301" s="95"/>
      <c r="AJ301" s="95"/>
      <c r="AK301" s="95"/>
      <c r="AL301" s="112"/>
      <c r="BC301" s="95"/>
      <c r="BD301" s="95"/>
    </row>
    <row r="302" ht="14.25" customHeight="1">
      <c r="Q302" s="95"/>
      <c r="R302" s="95"/>
      <c r="AJ302" s="95"/>
      <c r="AK302" s="95"/>
      <c r="AL302" s="112"/>
      <c r="BC302" s="95"/>
      <c r="BD302" s="95"/>
    </row>
    <row r="303" ht="14.25" customHeight="1">
      <c r="Q303" s="95"/>
      <c r="R303" s="95"/>
      <c r="AJ303" s="95"/>
      <c r="AK303" s="95"/>
      <c r="AL303" s="112"/>
      <c r="BC303" s="95"/>
      <c r="BD303" s="95"/>
    </row>
    <row r="304" ht="14.25" customHeight="1">
      <c r="Q304" s="95"/>
      <c r="R304" s="95"/>
      <c r="AJ304" s="95"/>
      <c r="AK304" s="95"/>
      <c r="AL304" s="112"/>
      <c r="BC304" s="95"/>
      <c r="BD304" s="95"/>
    </row>
    <row r="305" ht="14.25" customHeight="1">
      <c r="Q305" s="95"/>
      <c r="R305" s="95"/>
      <c r="AJ305" s="95"/>
      <c r="AK305" s="95"/>
      <c r="AL305" s="112"/>
      <c r="BC305" s="95"/>
      <c r="BD305" s="95"/>
    </row>
    <row r="306" ht="14.25" customHeight="1">
      <c r="Q306" s="95"/>
      <c r="R306" s="95"/>
      <c r="AJ306" s="95"/>
      <c r="AK306" s="95"/>
      <c r="AL306" s="112"/>
      <c r="BC306" s="95"/>
      <c r="BD306" s="95"/>
    </row>
    <row r="307" ht="14.25" customHeight="1">
      <c r="Q307" s="95"/>
      <c r="R307" s="95"/>
      <c r="AJ307" s="95"/>
      <c r="AK307" s="95"/>
      <c r="AL307" s="112"/>
      <c r="BC307" s="95"/>
      <c r="BD307" s="95"/>
    </row>
    <row r="308" ht="14.25" customHeight="1">
      <c r="Q308" s="95"/>
      <c r="R308" s="95"/>
      <c r="AJ308" s="95"/>
      <c r="AK308" s="95"/>
      <c r="AL308" s="112"/>
      <c r="BC308" s="95"/>
      <c r="BD308" s="95"/>
    </row>
    <row r="309" ht="14.25" customHeight="1">
      <c r="Q309" s="95"/>
      <c r="R309" s="95"/>
      <c r="AJ309" s="95"/>
      <c r="AK309" s="95"/>
      <c r="AL309" s="112"/>
      <c r="BC309" s="95"/>
      <c r="BD309" s="95"/>
    </row>
    <row r="310" ht="14.25" customHeight="1">
      <c r="Q310" s="95"/>
      <c r="R310" s="95"/>
      <c r="AJ310" s="95"/>
      <c r="AK310" s="95"/>
      <c r="AL310" s="112"/>
      <c r="BC310" s="95"/>
      <c r="BD310" s="95"/>
    </row>
    <row r="311" ht="14.25" customHeight="1">
      <c r="Q311" s="95"/>
      <c r="R311" s="95"/>
      <c r="AJ311" s="95"/>
      <c r="AK311" s="95"/>
      <c r="AL311" s="112"/>
      <c r="BC311" s="95"/>
      <c r="BD311" s="95"/>
    </row>
    <row r="312" ht="14.25" customHeight="1">
      <c r="Q312" s="95"/>
      <c r="R312" s="95"/>
      <c r="AJ312" s="95"/>
      <c r="AK312" s="95"/>
      <c r="AL312" s="112"/>
      <c r="BC312" s="95"/>
      <c r="BD312" s="95"/>
    </row>
    <row r="313" ht="14.25" customHeight="1">
      <c r="Q313" s="95"/>
      <c r="R313" s="95"/>
      <c r="AJ313" s="95"/>
      <c r="AK313" s="95"/>
      <c r="AL313" s="112"/>
      <c r="BC313" s="95"/>
      <c r="BD313" s="95"/>
    </row>
    <row r="314" ht="14.25" customHeight="1">
      <c r="Q314" s="95"/>
      <c r="R314" s="95"/>
      <c r="AJ314" s="95"/>
      <c r="AK314" s="95"/>
      <c r="AL314" s="112"/>
      <c r="BC314" s="95"/>
      <c r="BD314" s="95"/>
    </row>
    <row r="315" ht="14.25" customHeight="1">
      <c r="Q315" s="95"/>
      <c r="R315" s="95"/>
      <c r="AJ315" s="95"/>
      <c r="AK315" s="95"/>
      <c r="AL315" s="112"/>
      <c r="BC315" s="95"/>
      <c r="BD315" s="95"/>
    </row>
    <row r="316" ht="14.25" customHeight="1">
      <c r="Q316" s="95"/>
      <c r="R316" s="95"/>
      <c r="AJ316" s="95"/>
      <c r="AK316" s="95"/>
      <c r="AL316" s="112"/>
      <c r="BC316" s="95"/>
      <c r="BD316" s="95"/>
    </row>
    <row r="317" ht="14.25" customHeight="1">
      <c r="Q317" s="95"/>
      <c r="R317" s="95"/>
      <c r="AJ317" s="95"/>
      <c r="AK317" s="95"/>
      <c r="AL317" s="112"/>
      <c r="BC317" s="95"/>
      <c r="BD317" s="95"/>
    </row>
    <row r="318" ht="14.25" customHeight="1">
      <c r="Q318" s="95"/>
      <c r="R318" s="95"/>
      <c r="AJ318" s="95"/>
      <c r="AK318" s="95"/>
      <c r="AL318" s="112"/>
      <c r="BC318" s="95"/>
      <c r="BD318" s="95"/>
    </row>
    <row r="319" ht="14.25" customHeight="1">
      <c r="Q319" s="95"/>
      <c r="R319" s="95"/>
      <c r="AJ319" s="95"/>
      <c r="AK319" s="95"/>
      <c r="AL319" s="112"/>
      <c r="BC319" s="95"/>
      <c r="BD319" s="95"/>
    </row>
    <row r="320" ht="14.25" customHeight="1">
      <c r="Q320" s="95"/>
      <c r="R320" s="95"/>
      <c r="AJ320" s="95"/>
      <c r="AK320" s="95"/>
      <c r="AL320" s="112"/>
      <c r="BC320" s="95"/>
      <c r="BD320" s="95"/>
    </row>
    <row r="321" ht="14.25" customHeight="1">
      <c r="Q321" s="95"/>
      <c r="R321" s="95"/>
      <c r="AJ321" s="95"/>
      <c r="AK321" s="95"/>
      <c r="AL321" s="112"/>
      <c r="BC321" s="95"/>
      <c r="BD321" s="95"/>
    </row>
    <row r="322" ht="14.25" customHeight="1">
      <c r="Q322" s="95"/>
      <c r="R322" s="95"/>
      <c r="AJ322" s="95"/>
      <c r="AK322" s="95"/>
      <c r="AL322" s="112"/>
      <c r="BC322" s="95"/>
      <c r="BD322" s="95"/>
    </row>
    <row r="323" ht="14.25" customHeight="1">
      <c r="Q323" s="95"/>
      <c r="R323" s="95"/>
      <c r="AJ323" s="95"/>
      <c r="AK323" s="95"/>
      <c r="AL323" s="112"/>
      <c r="BC323" s="95"/>
      <c r="BD323" s="95"/>
    </row>
    <row r="324" ht="14.25" customHeight="1">
      <c r="Q324" s="95"/>
      <c r="R324" s="95"/>
      <c r="AJ324" s="95"/>
      <c r="AK324" s="95"/>
      <c r="AL324" s="112"/>
      <c r="BC324" s="95"/>
      <c r="BD324" s="95"/>
    </row>
    <row r="325" ht="14.25" customHeight="1">
      <c r="Q325" s="95"/>
      <c r="R325" s="95"/>
      <c r="AJ325" s="95"/>
      <c r="AK325" s="95"/>
      <c r="AL325" s="112"/>
      <c r="BC325" s="95"/>
      <c r="BD325" s="95"/>
    </row>
    <row r="326" ht="14.25" customHeight="1">
      <c r="Q326" s="95"/>
      <c r="R326" s="95"/>
      <c r="AJ326" s="95"/>
      <c r="AK326" s="95"/>
      <c r="AL326" s="112"/>
      <c r="BC326" s="95"/>
      <c r="BD326" s="95"/>
    </row>
    <row r="327" ht="14.25" customHeight="1">
      <c r="Q327" s="95"/>
      <c r="R327" s="95"/>
      <c r="AJ327" s="95"/>
      <c r="AK327" s="95"/>
      <c r="AL327" s="112"/>
      <c r="BC327" s="95"/>
      <c r="BD327" s="95"/>
    </row>
    <row r="328" ht="14.25" customHeight="1">
      <c r="Q328" s="95"/>
      <c r="R328" s="95"/>
      <c r="AJ328" s="95"/>
      <c r="AK328" s="95"/>
      <c r="AL328" s="112"/>
      <c r="BC328" s="95"/>
      <c r="BD328" s="95"/>
    </row>
    <row r="329" ht="14.25" customHeight="1">
      <c r="Q329" s="95"/>
      <c r="R329" s="95"/>
      <c r="AJ329" s="95"/>
      <c r="AK329" s="95"/>
      <c r="AL329" s="112"/>
      <c r="BC329" s="95"/>
      <c r="BD329" s="95"/>
    </row>
    <row r="330" ht="14.25" customHeight="1">
      <c r="Q330" s="95"/>
      <c r="R330" s="95"/>
      <c r="AJ330" s="95"/>
      <c r="AK330" s="95"/>
      <c r="AL330" s="112"/>
      <c r="BC330" s="95"/>
      <c r="BD330" s="95"/>
    </row>
    <row r="331" ht="14.25" customHeight="1">
      <c r="Q331" s="95"/>
      <c r="R331" s="95"/>
      <c r="AJ331" s="95"/>
      <c r="AK331" s="95"/>
      <c r="AL331" s="112"/>
      <c r="BC331" s="95"/>
      <c r="BD331" s="95"/>
    </row>
    <row r="332" ht="14.25" customHeight="1">
      <c r="Q332" s="95"/>
      <c r="R332" s="95"/>
      <c r="AJ332" s="95"/>
      <c r="AK332" s="95"/>
      <c r="AL332" s="112"/>
      <c r="BC332" s="95"/>
      <c r="BD332" s="95"/>
    </row>
    <row r="333" ht="14.25" customHeight="1">
      <c r="Q333" s="95"/>
      <c r="R333" s="95"/>
      <c r="AJ333" s="95"/>
      <c r="AK333" s="95"/>
      <c r="AL333" s="112"/>
      <c r="BC333" s="95"/>
      <c r="BD333" s="95"/>
    </row>
    <row r="334" ht="14.25" customHeight="1">
      <c r="Q334" s="95"/>
      <c r="R334" s="95"/>
      <c r="AJ334" s="95"/>
      <c r="AK334" s="95"/>
      <c r="AL334" s="112"/>
      <c r="BC334" s="95"/>
      <c r="BD334" s="95"/>
    </row>
    <row r="335" ht="14.25" customHeight="1">
      <c r="Q335" s="95"/>
      <c r="R335" s="95"/>
      <c r="AJ335" s="95"/>
      <c r="AK335" s="95"/>
      <c r="AL335" s="112"/>
      <c r="BC335" s="95"/>
      <c r="BD335" s="95"/>
    </row>
    <row r="336" ht="14.25" customHeight="1">
      <c r="Q336" s="95"/>
      <c r="R336" s="95"/>
      <c r="AJ336" s="95"/>
      <c r="AK336" s="95"/>
      <c r="AL336" s="112"/>
      <c r="BC336" s="95"/>
      <c r="BD336" s="95"/>
    </row>
    <row r="337" ht="14.25" customHeight="1">
      <c r="Q337" s="95"/>
      <c r="R337" s="95"/>
      <c r="AJ337" s="95"/>
      <c r="AK337" s="95"/>
      <c r="AL337" s="112"/>
      <c r="BC337" s="95"/>
      <c r="BD337" s="95"/>
    </row>
    <row r="338" ht="14.25" customHeight="1">
      <c r="Q338" s="95"/>
      <c r="R338" s="95"/>
      <c r="AJ338" s="95"/>
      <c r="AK338" s="95"/>
      <c r="AL338" s="112"/>
      <c r="BC338" s="95"/>
      <c r="BD338" s="95"/>
    </row>
    <row r="339" ht="14.25" customHeight="1">
      <c r="Q339" s="95"/>
      <c r="R339" s="95"/>
      <c r="AJ339" s="95"/>
      <c r="AK339" s="95"/>
      <c r="AL339" s="112"/>
      <c r="BC339" s="95"/>
      <c r="BD339" s="95"/>
    </row>
    <row r="340" ht="14.25" customHeight="1">
      <c r="Q340" s="95"/>
      <c r="R340" s="95"/>
      <c r="AJ340" s="95"/>
      <c r="AK340" s="95"/>
      <c r="AL340" s="112"/>
      <c r="BC340" s="95"/>
      <c r="BD340" s="95"/>
    </row>
    <row r="341" ht="14.25" customHeight="1">
      <c r="Q341" s="95"/>
      <c r="R341" s="95"/>
      <c r="AJ341" s="95"/>
      <c r="AK341" s="95"/>
      <c r="AL341" s="112"/>
      <c r="BC341" s="95"/>
      <c r="BD341" s="95"/>
    </row>
    <row r="342" ht="14.25" customHeight="1">
      <c r="Q342" s="95"/>
      <c r="R342" s="95"/>
      <c r="AJ342" s="95"/>
      <c r="AK342" s="95"/>
      <c r="AL342" s="112"/>
      <c r="BC342" s="95"/>
      <c r="BD342" s="95"/>
    </row>
    <row r="343" ht="14.25" customHeight="1">
      <c r="Q343" s="95"/>
      <c r="R343" s="95"/>
      <c r="AJ343" s="95"/>
      <c r="AK343" s="95"/>
      <c r="AL343" s="112"/>
      <c r="BC343" s="95"/>
      <c r="BD343" s="95"/>
    </row>
    <row r="344" ht="14.25" customHeight="1">
      <c r="Q344" s="95"/>
      <c r="R344" s="95"/>
      <c r="AJ344" s="95"/>
      <c r="AK344" s="95"/>
      <c r="AL344" s="112"/>
      <c r="BC344" s="95"/>
      <c r="BD344" s="95"/>
    </row>
    <row r="345" ht="14.25" customHeight="1">
      <c r="Q345" s="95"/>
      <c r="R345" s="95"/>
      <c r="AJ345" s="95"/>
      <c r="AK345" s="95"/>
      <c r="AL345" s="112"/>
      <c r="BC345" s="95"/>
      <c r="BD345" s="95"/>
    </row>
    <row r="346" ht="14.25" customHeight="1">
      <c r="Q346" s="95"/>
      <c r="R346" s="95"/>
      <c r="AJ346" s="95"/>
      <c r="AK346" s="95"/>
      <c r="AL346" s="112"/>
      <c r="BC346" s="95"/>
      <c r="BD346" s="95"/>
    </row>
    <row r="347" ht="14.25" customHeight="1">
      <c r="Q347" s="95"/>
      <c r="R347" s="95"/>
      <c r="AJ347" s="95"/>
      <c r="AK347" s="95"/>
      <c r="AL347" s="112"/>
      <c r="BC347" s="95"/>
      <c r="BD347" s="95"/>
    </row>
    <row r="348" ht="14.25" customHeight="1">
      <c r="Q348" s="95"/>
      <c r="R348" s="95"/>
      <c r="AJ348" s="95"/>
      <c r="AK348" s="95"/>
      <c r="AL348" s="112"/>
      <c r="BC348" s="95"/>
      <c r="BD348" s="95"/>
    </row>
    <row r="349" ht="14.25" customHeight="1">
      <c r="Q349" s="95"/>
      <c r="R349" s="95"/>
      <c r="AJ349" s="95"/>
      <c r="AK349" s="95"/>
      <c r="AL349" s="112"/>
      <c r="BC349" s="95"/>
      <c r="BD349" s="95"/>
    </row>
    <row r="350" ht="14.25" customHeight="1">
      <c r="Q350" s="95"/>
      <c r="R350" s="95"/>
      <c r="AJ350" s="95"/>
      <c r="AK350" s="95"/>
      <c r="AL350" s="112"/>
      <c r="BC350" s="95"/>
      <c r="BD350" s="95"/>
    </row>
    <row r="351" ht="14.25" customHeight="1">
      <c r="Q351" s="95"/>
      <c r="R351" s="95"/>
      <c r="AJ351" s="95"/>
      <c r="AK351" s="95"/>
      <c r="AL351" s="112"/>
      <c r="BC351" s="95"/>
      <c r="BD351" s="95"/>
    </row>
    <row r="352" ht="14.25" customHeight="1">
      <c r="Q352" s="95"/>
      <c r="R352" s="95"/>
      <c r="AJ352" s="95"/>
      <c r="AK352" s="95"/>
      <c r="AL352" s="112"/>
      <c r="BC352" s="95"/>
      <c r="BD352" s="95"/>
    </row>
    <row r="353" ht="14.25" customHeight="1">
      <c r="Q353" s="95"/>
      <c r="R353" s="95"/>
      <c r="AJ353" s="95"/>
      <c r="AK353" s="95"/>
      <c r="AL353" s="112"/>
      <c r="BC353" s="95"/>
      <c r="BD353" s="95"/>
    </row>
    <row r="354" ht="14.25" customHeight="1">
      <c r="Q354" s="95"/>
      <c r="R354" s="95"/>
      <c r="AJ354" s="95"/>
      <c r="AK354" s="95"/>
      <c r="AL354" s="112"/>
      <c r="BC354" s="95"/>
      <c r="BD354" s="95"/>
    </row>
    <row r="355" ht="14.25" customHeight="1">
      <c r="Q355" s="95"/>
      <c r="R355" s="95"/>
      <c r="AJ355" s="95"/>
      <c r="AK355" s="95"/>
      <c r="AL355" s="112"/>
      <c r="BC355" s="95"/>
      <c r="BD355" s="95"/>
    </row>
    <row r="356" ht="14.25" customHeight="1">
      <c r="Q356" s="95"/>
      <c r="R356" s="95"/>
      <c r="AJ356" s="95"/>
      <c r="AK356" s="95"/>
      <c r="AL356" s="112"/>
      <c r="BC356" s="95"/>
      <c r="BD356" s="95"/>
    </row>
    <row r="357" ht="14.25" customHeight="1">
      <c r="Q357" s="95"/>
      <c r="R357" s="95"/>
      <c r="AJ357" s="95"/>
      <c r="AK357" s="95"/>
      <c r="AL357" s="112"/>
      <c r="BC357" s="95"/>
      <c r="BD357" s="95"/>
    </row>
    <row r="358" ht="14.25" customHeight="1">
      <c r="Q358" s="95"/>
      <c r="R358" s="95"/>
      <c r="AJ358" s="95"/>
      <c r="AK358" s="95"/>
      <c r="AL358" s="112"/>
      <c r="BC358" s="95"/>
      <c r="BD358" s="95"/>
    </row>
    <row r="359" ht="14.25" customHeight="1">
      <c r="Q359" s="95"/>
      <c r="R359" s="95"/>
      <c r="AJ359" s="95"/>
      <c r="AK359" s="95"/>
      <c r="AL359" s="112"/>
      <c r="BC359" s="95"/>
      <c r="BD359" s="95"/>
    </row>
    <row r="360" ht="14.25" customHeight="1">
      <c r="Q360" s="95"/>
      <c r="R360" s="95"/>
      <c r="AJ360" s="95"/>
      <c r="AK360" s="95"/>
      <c r="AL360" s="112"/>
      <c r="BC360" s="95"/>
      <c r="BD360" s="95"/>
    </row>
    <row r="361" ht="14.25" customHeight="1">
      <c r="Q361" s="95"/>
      <c r="R361" s="95"/>
      <c r="AJ361" s="95"/>
      <c r="AK361" s="95"/>
      <c r="AL361" s="112"/>
      <c r="BC361" s="95"/>
      <c r="BD361" s="95"/>
    </row>
    <row r="362" ht="14.25" customHeight="1">
      <c r="Q362" s="95"/>
      <c r="R362" s="95"/>
      <c r="AJ362" s="95"/>
      <c r="AK362" s="95"/>
      <c r="AL362" s="112"/>
      <c r="BC362" s="95"/>
      <c r="BD362" s="95"/>
    </row>
    <row r="363" ht="14.25" customHeight="1">
      <c r="Q363" s="95"/>
      <c r="R363" s="95"/>
      <c r="AJ363" s="95"/>
      <c r="AK363" s="95"/>
      <c r="AL363" s="112"/>
      <c r="BC363" s="95"/>
      <c r="BD363" s="95"/>
    </row>
    <row r="364" ht="14.25" customHeight="1">
      <c r="Q364" s="95"/>
      <c r="R364" s="95"/>
      <c r="AJ364" s="95"/>
      <c r="AK364" s="95"/>
      <c r="AL364" s="112"/>
      <c r="BC364" s="95"/>
      <c r="BD364" s="95"/>
    </row>
    <row r="365" ht="14.25" customHeight="1">
      <c r="Q365" s="95"/>
      <c r="R365" s="95"/>
      <c r="AJ365" s="95"/>
      <c r="AK365" s="95"/>
      <c r="AL365" s="112"/>
      <c r="BC365" s="95"/>
      <c r="BD365" s="95"/>
    </row>
    <row r="366" ht="14.25" customHeight="1">
      <c r="Q366" s="95"/>
      <c r="R366" s="95"/>
      <c r="AJ366" s="95"/>
      <c r="AK366" s="95"/>
      <c r="AL366" s="112"/>
      <c r="BC366" s="95"/>
      <c r="BD366" s="95"/>
    </row>
    <row r="367" ht="14.25" customHeight="1">
      <c r="Q367" s="95"/>
      <c r="R367" s="95"/>
      <c r="AJ367" s="95"/>
      <c r="AK367" s="95"/>
      <c r="AL367" s="112"/>
      <c r="BC367" s="95"/>
      <c r="BD367" s="95"/>
    </row>
    <row r="368" ht="14.25" customHeight="1">
      <c r="Q368" s="95"/>
      <c r="R368" s="95"/>
      <c r="AJ368" s="95"/>
      <c r="AK368" s="95"/>
      <c r="AL368" s="112"/>
      <c r="BC368" s="95"/>
      <c r="BD368" s="95"/>
    </row>
    <row r="369" ht="14.25" customHeight="1">
      <c r="Q369" s="95"/>
      <c r="R369" s="95"/>
      <c r="AJ369" s="95"/>
      <c r="AK369" s="95"/>
      <c r="AL369" s="112"/>
      <c r="BC369" s="95"/>
      <c r="BD369" s="95"/>
    </row>
    <row r="370" ht="14.25" customHeight="1">
      <c r="Q370" s="95"/>
      <c r="R370" s="95"/>
      <c r="AJ370" s="95"/>
      <c r="AK370" s="95"/>
      <c r="AL370" s="112"/>
      <c r="BC370" s="95"/>
      <c r="BD370" s="95"/>
    </row>
    <row r="371" ht="14.25" customHeight="1">
      <c r="Q371" s="95"/>
      <c r="R371" s="95"/>
      <c r="AJ371" s="95"/>
      <c r="AK371" s="95"/>
      <c r="AL371" s="112"/>
      <c r="BC371" s="95"/>
      <c r="BD371" s="95"/>
    </row>
    <row r="372" ht="14.25" customHeight="1">
      <c r="Q372" s="95"/>
      <c r="R372" s="95"/>
      <c r="AJ372" s="95"/>
      <c r="AK372" s="95"/>
      <c r="AL372" s="112"/>
      <c r="BC372" s="95"/>
      <c r="BD372" s="95"/>
    </row>
    <row r="373" ht="14.25" customHeight="1">
      <c r="Q373" s="95"/>
      <c r="R373" s="95"/>
      <c r="AJ373" s="95"/>
      <c r="AK373" s="95"/>
      <c r="AL373" s="112"/>
      <c r="BC373" s="95"/>
      <c r="BD373" s="95"/>
    </row>
    <row r="374" ht="14.25" customHeight="1">
      <c r="Q374" s="95"/>
      <c r="R374" s="95"/>
      <c r="AJ374" s="95"/>
      <c r="AK374" s="95"/>
      <c r="AL374" s="112"/>
      <c r="BC374" s="95"/>
      <c r="BD374" s="95"/>
    </row>
    <row r="375" ht="14.25" customHeight="1">
      <c r="Q375" s="95"/>
      <c r="R375" s="95"/>
      <c r="AJ375" s="95"/>
      <c r="AK375" s="95"/>
      <c r="AL375" s="112"/>
      <c r="BC375" s="95"/>
      <c r="BD375" s="95"/>
    </row>
    <row r="376" ht="14.25" customHeight="1">
      <c r="Q376" s="95"/>
      <c r="R376" s="95"/>
      <c r="AJ376" s="95"/>
      <c r="AK376" s="95"/>
      <c r="AL376" s="112"/>
      <c r="BC376" s="95"/>
      <c r="BD376" s="95"/>
    </row>
    <row r="377" ht="14.25" customHeight="1">
      <c r="Q377" s="95"/>
      <c r="R377" s="95"/>
      <c r="AJ377" s="95"/>
      <c r="AK377" s="95"/>
      <c r="AL377" s="112"/>
      <c r="BC377" s="95"/>
      <c r="BD377" s="95"/>
    </row>
    <row r="378" ht="14.25" customHeight="1">
      <c r="Q378" s="95"/>
      <c r="R378" s="95"/>
      <c r="AJ378" s="95"/>
      <c r="AK378" s="95"/>
      <c r="AL378" s="112"/>
      <c r="BC378" s="95"/>
      <c r="BD378" s="95"/>
    </row>
    <row r="379" ht="14.25" customHeight="1">
      <c r="Q379" s="95"/>
      <c r="R379" s="95"/>
      <c r="AJ379" s="95"/>
      <c r="AK379" s="95"/>
      <c r="AL379" s="112"/>
      <c r="BC379" s="95"/>
      <c r="BD379" s="95"/>
    </row>
    <row r="380" ht="14.25" customHeight="1">
      <c r="Q380" s="95"/>
      <c r="R380" s="95"/>
      <c r="AJ380" s="95"/>
      <c r="AK380" s="95"/>
      <c r="AL380" s="112"/>
      <c r="BC380" s="95"/>
      <c r="BD380" s="95"/>
    </row>
    <row r="381" ht="14.25" customHeight="1">
      <c r="Q381" s="95"/>
      <c r="R381" s="95"/>
      <c r="AJ381" s="95"/>
      <c r="AK381" s="95"/>
      <c r="AL381" s="112"/>
      <c r="BC381" s="95"/>
      <c r="BD381" s="95"/>
    </row>
    <row r="382" ht="14.25" customHeight="1">
      <c r="Q382" s="95"/>
      <c r="R382" s="95"/>
      <c r="AJ382" s="95"/>
      <c r="AK382" s="95"/>
      <c r="AL382" s="112"/>
      <c r="BC382" s="95"/>
      <c r="BD382" s="95"/>
    </row>
    <row r="383" ht="14.25" customHeight="1">
      <c r="Q383" s="95"/>
      <c r="R383" s="95"/>
      <c r="AJ383" s="95"/>
      <c r="AK383" s="95"/>
      <c r="AL383" s="112"/>
      <c r="BC383" s="95"/>
      <c r="BD383" s="95"/>
    </row>
    <row r="384" ht="14.25" customHeight="1">
      <c r="Q384" s="95"/>
      <c r="R384" s="95"/>
      <c r="AJ384" s="95"/>
      <c r="AK384" s="95"/>
      <c r="AL384" s="112"/>
      <c r="BC384" s="95"/>
      <c r="BD384" s="95"/>
    </row>
    <row r="385" ht="14.25" customHeight="1">
      <c r="Q385" s="95"/>
      <c r="R385" s="95"/>
      <c r="AJ385" s="95"/>
      <c r="AK385" s="95"/>
      <c r="AL385" s="112"/>
      <c r="BC385" s="95"/>
      <c r="BD385" s="95"/>
    </row>
    <row r="386" ht="14.25" customHeight="1">
      <c r="Q386" s="95"/>
      <c r="R386" s="95"/>
      <c r="AJ386" s="95"/>
      <c r="AK386" s="95"/>
      <c r="AL386" s="112"/>
      <c r="BC386" s="95"/>
      <c r="BD386" s="95"/>
    </row>
    <row r="387" ht="14.25" customHeight="1">
      <c r="Q387" s="95"/>
      <c r="R387" s="95"/>
      <c r="AJ387" s="95"/>
      <c r="AK387" s="95"/>
      <c r="AL387" s="112"/>
      <c r="BC387" s="95"/>
      <c r="BD387" s="95"/>
    </row>
    <row r="388" ht="14.25" customHeight="1">
      <c r="Q388" s="95"/>
      <c r="R388" s="95"/>
      <c r="AJ388" s="95"/>
      <c r="AK388" s="95"/>
      <c r="AL388" s="112"/>
      <c r="BC388" s="95"/>
      <c r="BD388" s="95"/>
    </row>
    <row r="389" ht="14.25" customHeight="1">
      <c r="Q389" s="95"/>
      <c r="R389" s="95"/>
      <c r="AJ389" s="95"/>
      <c r="AK389" s="95"/>
      <c r="AL389" s="112"/>
      <c r="BC389" s="95"/>
      <c r="BD389" s="95"/>
    </row>
    <row r="390" ht="14.25" customHeight="1">
      <c r="Q390" s="95"/>
      <c r="R390" s="95"/>
      <c r="AJ390" s="95"/>
      <c r="AK390" s="95"/>
      <c r="AL390" s="112"/>
      <c r="BC390" s="95"/>
      <c r="BD390" s="95"/>
    </row>
    <row r="391" ht="14.25" customHeight="1">
      <c r="Q391" s="95"/>
      <c r="R391" s="95"/>
      <c r="AJ391" s="95"/>
      <c r="AK391" s="95"/>
      <c r="AL391" s="112"/>
      <c r="BC391" s="95"/>
      <c r="BD391" s="95"/>
    </row>
    <row r="392" ht="14.25" customHeight="1">
      <c r="Q392" s="95"/>
      <c r="R392" s="95"/>
      <c r="AJ392" s="95"/>
      <c r="AK392" s="95"/>
      <c r="AL392" s="112"/>
      <c r="BC392" s="95"/>
      <c r="BD392" s="95"/>
    </row>
    <row r="393" ht="14.25" customHeight="1">
      <c r="Q393" s="95"/>
      <c r="R393" s="95"/>
      <c r="AJ393" s="95"/>
      <c r="AK393" s="95"/>
      <c r="AL393" s="112"/>
      <c r="BC393" s="95"/>
      <c r="BD393" s="95"/>
    </row>
    <row r="394" ht="14.25" customHeight="1">
      <c r="Q394" s="95"/>
      <c r="R394" s="95"/>
      <c r="AJ394" s="95"/>
      <c r="AK394" s="95"/>
      <c r="AL394" s="112"/>
      <c r="BC394" s="95"/>
      <c r="BD394" s="95"/>
    </row>
    <row r="395" ht="14.25" customHeight="1">
      <c r="Q395" s="95"/>
      <c r="R395" s="95"/>
      <c r="AJ395" s="95"/>
      <c r="AK395" s="95"/>
      <c r="AL395" s="112"/>
      <c r="BC395" s="95"/>
      <c r="BD395" s="95"/>
    </row>
    <row r="396" ht="14.25" customHeight="1">
      <c r="Q396" s="95"/>
      <c r="R396" s="95"/>
      <c r="AJ396" s="95"/>
      <c r="AK396" s="95"/>
      <c r="AL396" s="112"/>
      <c r="BC396" s="95"/>
      <c r="BD396" s="95"/>
    </row>
    <row r="397" ht="14.25" customHeight="1">
      <c r="Q397" s="95"/>
      <c r="R397" s="95"/>
      <c r="AJ397" s="95"/>
      <c r="AK397" s="95"/>
      <c r="AL397" s="112"/>
      <c r="BC397" s="95"/>
      <c r="BD397" s="95"/>
    </row>
    <row r="398" ht="14.25" customHeight="1">
      <c r="Q398" s="95"/>
      <c r="R398" s="95"/>
      <c r="AJ398" s="95"/>
      <c r="AK398" s="95"/>
      <c r="AL398" s="112"/>
      <c r="BC398" s="95"/>
      <c r="BD398" s="95"/>
    </row>
    <row r="399" ht="14.25" customHeight="1">
      <c r="Q399" s="95"/>
      <c r="R399" s="95"/>
      <c r="AJ399" s="95"/>
      <c r="AK399" s="95"/>
      <c r="AL399" s="112"/>
      <c r="BC399" s="95"/>
      <c r="BD399" s="95"/>
    </row>
    <row r="400" ht="14.25" customHeight="1">
      <c r="Q400" s="95"/>
      <c r="R400" s="95"/>
      <c r="AJ400" s="95"/>
      <c r="AK400" s="95"/>
      <c r="AL400" s="112"/>
      <c r="BC400" s="95"/>
      <c r="BD400" s="95"/>
    </row>
    <row r="401" ht="14.25" customHeight="1">
      <c r="Q401" s="95"/>
      <c r="R401" s="95"/>
      <c r="AJ401" s="95"/>
      <c r="AK401" s="95"/>
      <c r="AL401" s="112"/>
      <c r="BC401" s="95"/>
      <c r="BD401" s="95"/>
    </row>
    <row r="402" ht="14.25" customHeight="1">
      <c r="Q402" s="95"/>
      <c r="R402" s="95"/>
      <c r="AJ402" s="95"/>
      <c r="AK402" s="95"/>
      <c r="AL402" s="112"/>
      <c r="BC402" s="95"/>
      <c r="BD402" s="95"/>
    </row>
    <row r="403" ht="14.25" customHeight="1">
      <c r="Q403" s="95"/>
      <c r="R403" s="95"/>
      <c r="AJ403" s="95"/>
      <c r="AK403" s="95"/>
      <c r="AL403" s="112"/>
      <c r="BC403" s="95"/>
      <c r="BD403" s="95"/>
    </row>
    <row r="404" ht="14.25" customHeight="1">
      <c r="Q404" s="95"/>
      <c r="R404" s="95"/>
      <c r="AJ404" s="95"/>
      <c r="AK404" s="95"/>
      <c r="AL404" s="112"/>
      <c r="BC404" s="95"/>
      <c r="BD404" s="95"/>
    </row>
    <row r="405" ht="14.25" customHeight="1">
      <c r="Q405" s="95"/>
      <c r="R405" s="95"/>
      <c r="AJ405" s="95"/>
      <c r="AK405" s="95"/>
      <c r="AL405" s="112"/>
      <c r="BC405" s="95"/>
      <c r="BD405" s="95"/>
    </row>
    <row r="406" ht="14.25" customHeight="1">
      <c r="Q406" s="95"/>
      <c r="R406" s="95"/>
      <c r="AJ406" s="95"/>
      <c r="AK406" s="95"/>
      <c r="AL406" s="112"/>
      <c r="BC406" s="95"/>
      <c r="BD406" s="95"/>
    </row>
    <row r="407" ht="14.25" customHeight="1">
      <c r="Q407" s="95"/>
      <c r="R407" s="95"/>
      <c r="AJ407" s="95"/>
      <c r="AK407" s="95"/>
      <c r="AL407" s="112"/>
      <c r="BC407" s="95"/>
      <c r="BD407" s="95"/>
    </row>
    <row r="408" ht="14.25" customHeight="1">
      <c r="Q408" s="95"/>
      <c r="R408" s="95"/>
      <c r="AJ408" s="95"/>
      <c r="AK408" s="95"/>
      <c r="AL408" s="112"/>
      <c r="BC408" s="95"/>
      <c r="BD408" s="95"/>
    </row>
    <row r="409" ht="14.25" customHeight="1">
      <c r="Q409" s="95"/>
      <c r="R409" s="95"/>
      <c r="AJ409" s="95"/>
      <c r="AK409" s="95"/>
      <c r="AL409" s="112"/>
      <c r="BC409" s="95"/>
      <c r="BD409" s="95"/>
    </row>
    <row r="410" ht="14.25" customHeight="1">
      <c r="Q410" s="95"/>
      <c r="R410" s="95"/>
      <c r="AJ410" s="95"/>
      <c r="AK410" s="95"/>
      <c r="AL410" s="112"/>
      <c r="BC410" s="95"/>
      <c r="BD410" s="95"/>
    </row>
    <row r="411" ht="14.25" customHeight="1">
      <c r="Q411" s="95"/>
      <c r="R411" s="95"/>
      <c r="AJ411" s="95"/>
      <c r="AK411" s="95"/>
      <c r="AL411" s="112"/>
      <c r="BC411" s="95"/>
      <c r="BD411" s="95"/>
    </row>
    <row r="412" ht="14.25" customHeight="1">
      <c r="Q412" s="95"/>
      <c r="R412" s="95"/>
      <c r="AJ412" s="95"/>
      <c r="AK412" s="95"/>
      <c r="AL412" s="112"/>
      <c r="BC412" s="95"/>
      <c r="BD412" s="95"/>
    </row>
    <row r="413" ht="14.25" customHeight="1">
      <c r="Q413" s="95"/>
      <c r="R413" s="95"/>
      <c r="AJ413" s="95"/>
      <c r="AK413" s="95"/>
      <c r="AL413" s="112"/>
      <c r="BC413" s="95"/>
      <c r="BD413" s="95"/>
    </row>
    <row r="414" ht="14.25" customHeight="1">
      <c r="Q414" s="95"/>
      <c r="R414" s="95"/>
      <c r="AJ414" s="95"/>
      <c r="AK414" s="95"/>
      <c r="AL414" s="112"/>
      <c r="BC414" s="95"/>
      <c r="BD414" s="95"/>
    </row>
    <row r="415" ht="14.25" customHeight="1">
      <c r="Q415" s="95"/>
      <c r="R415" s="95"/>
      <c r="AJ415" s="95"/>
      <c r="AK415" s="95"/>
      <c r="AL415" s="112"/>
      <c r="BC415" s="95"/>
      <c r="BD415" s="95"/>
    </row>
    <row r="416" ht="14.25" customHeight="1">
      <c r="Q416" s="95"/>
      <c r="R416" s="95"/>
      <c r="AJ416" s="95"/>
      <c r="AK416" s="95"/>
      <c r="AL416" s="112"/>
      <c r="BC416" s="95"/>
      <c r="BD416" s="95"/>
    </row>
    <row r="417" ht="14.25" customHeight="1">
      <c r="Q417" s="95"/>
      <c r="R417" s="95"/>
      <c r="AJ417" s="95"/>
      <c r="AK417" s="95"/>
      <c r="AL417" s="112"/>
      <c r="BC417" s="95"/>
      <c r="BD417" s="95"/>
    </row>
    <row r="418" ht="14.25" customHeight="1">
      <c r="Q418" s="95"/>
      <c r="R418" s="95"/>
      <c r="AJ418" s="95"/>
      <c r="AK418" s="95"/>
      <c r="AL418" s="112"/>
      <c r="BC418" s="95"/>
      <c r="BD418" s="95"/>
    </row>
    <row r="419" ht="14.25" customHeight="1">
      <c r="Q419" s="95"/>
      <c r="R419" s="95"/>
      <c r="AJ419" s="95"/>
      <c r="AK419" s="95"/>
      <c r="AL419" s="112"/>
      <c r="BC419" s="95"/>
      <c r="BD419" s="95"/>
    </row>
    <row r="420" ht="14.25" customHeight="1">
      <c r="Q420" s="95"/>
      <c r="R420" s="95"/>
      <c r="AJ420" s="95"/>
      <c r="AK420" s="95"/>
      <c r="AL420" s="112"/>
      <c r="BC420" s="95"/>
      <c r="BD420" s="95"/>
    </row>
    <row r="421" ht="14.25" customHeight="1">
      <c r="Q421" s="95"/>
      <c r="R421" s="95"/>
      <c r="AJ421" s="95"/>
      <c r="AK421" s="95"/>
      <c r="AL421" s="112"/>
      <c r="BC421" s="95"/>
      <c r="BD421" s="95"/>
    </row>
    <row r="422" ht="14.25" customHeight="1">
      <c r="Q422" s="95"/>
      <c r="R422" s="95"/>
      <c r="AJ422" s="95"/>
      <c r="AK422" s="95"/>
      <c r="AL422" s="112"/>
      <c r="BC422" s="95"/>
      <c r="BD422" s="95"/>
    </row>
    <row r="423" ht="14.25" customHeight="1">
      <c r="Q423" s="95"/>
      <c r="R423" s="95"/>
      <c r="AJ423" s="95"/>
      <c r="AK423" s="95"/>
      <c r="AL423" s="112"/>
      <c r="BC423" s="95"/>
      <c r="BD423" s="95"/>
    </row>
    <row r="424" ht="14.25" customHeight="1">
      <c r="Q424" s="95"/>
      <c r="R424" s="95"/>
      <c r="AJ424" s="95"/>
      <c r="AK424" s="95"/>
      <c r="AL424" s="112"/>
      <c r="BC424" s="95"/>
      <c r="BD424" s="95"/>
    </row>
    <row r="425" ht="14.25" customHeight="1">
      <c r="Q425" s="95"/>
      <c r="R425" s="95"/>
      <c r="AJ425" s="95"/>
      <c r="AK425" s="95"/>
      <c r="AL425" s="112"/>
      <c r="BC425" s="95"/>
      <c r="BD425" s="95"/>
    </row>
    <row r="426" ht="14.25" customHeight="1">
      <c r="Q426" s="95"/>
      <c r="R426" s="95"/>
      <c r="AJ426" s="95"/>
      <c r="AK426" s="95"/>
      <c r="AL426" s="112"/>
      <c r="BC426" s="95"/>
      <c r="BD426" s="95"/>
    </row>
    <row r="427" ht="14.25" customHeight="1">
      <c r="Q427" s="95"/>
      <c r="R427" s="95"/>
      <c r="AJ427" s="95"/>
      <c r="AK427" s="95"/>
      <c r="AL427" s="112"/>
      <c r="BC427" s="95"/>
      <c r="BD427" s="95"/>
    </row>
    <row r="428" ht="14.25" customHeight="1">
      <c r="Q428" s="95"/>
      <c r="R428" s="95"/>
      <c r="AJ428" s="95"/>
      <c r="AK428" s="95"/>
      <c r="AL428" s="112"/>
      <c r="BC428" s="95"/>
      <c r="BD428" s="95"/>
    </row>
    <row r="429" ht="14.25" customHeight="1">
      <c r="Q429" s="95"/>
      <c r="R429" s="95"/>
      <c r="AJ429" s="95"/>
      <c r="AK429" s="95"/>
      <c r="AL429" s="112"/>
      <c r="BC429" s="95"/>
      <c r="BD429" s="95"/>
    </row>
    <row r="430" ht="14.25" customHeight="1">
      <c r="Q430" s="95"/>
      <c r="R430" s="95"/>
      <c r="AJ430" s="95"/>
      <c r="AK430" s="95"/>
      <c r="AL430" s="112"/>
      <c r="BC430" s="95"/>
      <c r="BD430" s="95"/>
    </row>
    <row r="431" ht="14.25" customHeight="1">
      <c r="Q431" s="95"/>
      <c r="R431" s="95"/>
      <c r="AJ431" s="95"/>
      <c r="AK431" s="95"/>
      <c r="AL431" s="112"/>
      <c r="BC431" s="95"/>
      <c r="BD431" s="95"/>
    </row>
    <row r="432" ht="14.25" customHeight="1">
      <c r="Q432" s="95"/>
      <c r="R432" s="95"/>
      <c r="AJ432" s="95"/>
      <c r="AK432" s="95"/>
      <c r="AL432" s="112"/>
      <c r="BC432" s="95"/>
      <c r="BD432" s="95"/>
    </row>
    <row r="433" ht="14.25" customHeight="1">
      <c r="Q433" s="95"/>
      <c r="R433" s="95"/>
      <c r="AJ433" s="95"/>
      <c r="AK433" s="95"/>
      <c r="AL433" s="112"/>
      <c r="BC433" s="95"/>
      <c r="BD433" s="95"/>
    </row>
    <row r="434" ht="14.25" customHeight="1">
      <c r="Q434" s="95"/>
      <c r="R434" s="95"/>
      <c r="AJ434" s="95"/>
      <c r="AK434" s="95"/>
      <c r="AL434" s="112"/>
      <c r="BC434" s="95"/>
      <c r="BD434" s="95"/>
    </row>
    <row r="435" ht="14.25" customHeight="1">
      <c r="Q435" s="95"/>
      <c r="R435" s="95"/>
      <c r="AJ435" s="95"/>
      <c r="AK435" s="95"/>
      <c r="AL435" s="112"/>
      <c r="BC435" s="95"/>
      <c r="BD435" s="95"/>
    </row>
    <row r="436" ht="14.25" customHeight="1">
      <c r="Q436" s="95"/>
      <c r="R436" s="95"/>
      <c r="AJ436" s="95"/>
      <c r="AK436" s="95"/>
      <c r="AL436" s="112"/>
      <c r="BC436" s="95"/>
      <c r="BD436" s="95"/>
    </row>
    <row r="437" ht="14.25" customHeight="1">
      <c r="Q437" s="95"/>
      <c r="R437" s="95"/>
      <c r="AJ437" s="95"/>
      <c r="AK437" s="95"/>
      <c r="AL437" s="112"/>
      <c r="BC437" s="95"/>
      <c r="BD437" s="95"/>
    </row>
    <row r="438" ht="14.25" customHeight="1">
      <c r="Q438" s="95"/>
      <c r="R438" s="95"/>
      <c r="AJ438" s="95"/>
      <c r="AK438" s="95"/>
      <c r="AL438" s="112"/>
      <c r="BC438" s="95"/>
      <c r="BD438" s="95"/>
    </row>
    <row r="439" ht="14.25" customHeight="1">
      <c r="Q439" s="95"/>
      <c r="R439" s="95"/>
      <c r="AJ439" s="95"/>
      <c r="AK439" s="95"/>
      <c r="AL439" s="112"/>
      <c r="BC439" s="95"/>
      <c r="BD439" s="95"/>
    </row>
    <row r="440" ht="14.25" customHeight="1">
      <c r="Q440" s="95"/>
      <c r="R440" s="95"/>
      <c r="AJ440" s="95"/>
      <c r="AK440" s="95"/>
      <c r="AL440" s="112"/>
      <c r="BC440" s="95"/>
      <c r="BD440" s="95"/>
    </row>
    <row r="441" ht="14.25" customHeight="1">
      <c r="Q441" s="95"/>
      <c r="R441" s="95"/>
      <c r="AJ441" s="95"/>
      <c r="AK441" s="95"/>
      <c r="AL441" s="112"/>
      <c r="BC441" s="95"/>
      <c r="BD441" s="95"/>
    </row>
    <row r="442" ht="14.25" customHeight="1">
      <c r="Q442" s="95"/>
      <c r="R442" s="95"/>
      <c r="AJ442" s="95"/>
      <c r="AK442" s="95"/>
      <c r="AL442" s="112"/>
      <c r="BC442" s="95"/>
      <c r="BD442" s="95"/>
    </row>
    <row r="443" ht="14.25" customHeight="1">
      <c r="Q443" s="95"/>
      <c r="R443" s="95"/>
      <c r="AJ443" s="95"/>
      <c r="AK443" s="95"/>
      <c r="AL443" s="112"/>
      <c r="BC443" s="95"/>
      <c r="BD443" s="95"/>
    </row>
    <row r="444" ht="14.25" customHeight="1">
      <c r="Q444" s="95"/>
      <c r="R444" s="95"/>
      <c r="AJ444" s="95"/>
      <c r="AK444" s="95"/>
      <c r="AL444" s="112"/>
      <c r="BC444" s="95"/>
      <c r="BD444" s="95"/>
    </row>
    <row r="445" ht="14.25" customHeight="1">
      <c r="Q445" s="95"/>
      <c r="R445" s="95"/>
      <c r="AJ445" s="95"/>
      <c r="AK445" s="95"/>
      <c r="AL445" s="112"/>
      <c r="BC445" s="95"/>
      <c r="BD445" s="95"/>
    </row>
    <row r="446" ht="14.25" customHeight="1">
      <c r="Q446" s="95"/>
      <c r="R446" s="95"/>
      <c r="AJ446" s="95"/>
      <c r="AK446" s="95"/>
      <c r="AL446" s="112"/>
      <c r="BC446" s="95"/>
      <c r="BD446" s="95"/>
    </row>
    <row r="447" ht="14.25" customHeight="1">
      <c r="Q447" s="95"/>
      <c r="R447" s="95"/>
      <c r="AJ447" s="95"/>
      <c r="AK447" s="95"/>
      <c r="AL447" s="112"/>
      <c r="BC447" s="95"/>
      <c r="BD447" s="95"/>
    </row>
    <row r="448" ht="14.25" customHeight="1">
      <c r="Q448" s="95"/>
      <c r="R448" s="95"/>
      <c r="AJ448" s="95"/>
      <c r="AK448" s="95"/>
      <c r="AL448" s="112"/>
      <c r="BC448" s="95"/>
      <c r="BD448" s="95"/>
    </row>
    <row r="449" ht="14.25" customHeight="1">
      <c r="Q449" s="95"/>
      <c r="R449" s="95"/>
      <c r="AJ449" s="95"/>
      <c r="AK449" s="95"/>
      <c r="AL449" s="112"/>
      <c r="BC449" s="95"/>
      <c r="BD449" s="95"/>
    </row>
    <row r="450" ht="14.25" customHeight="1">
      <c r="Q450" s="95"/>
      <c r="R450" s="95"/>
      <c r="AJ450" s="95"/>
      <c r="AK450" s="95"/>
      <c r="AL450" s="112"/>
      <c r="BC450" s="95"/>
      <c r="BD450" s="95"/>
    </row>
    <row r="451" ht="14.25" customHeight="1">
      <c r="Q451" s="95"/>
      <c r="R451" s="95"/>
      <c r="AJ451" s="95"/>
      <c r="AK451" s="95"/>
      <c r="AL451" s="112"/>
      <c r="BC451" s="95"/>
      <c r="BD451" s="95"/>
    </row>
    <row r="452" ht="14.25" customHeight="1">
      <c r="Q452" s="95"/>
      <c r="R452" s="95"/>
      <c r="AJ452" s="95"/>
      <c r="AK452" s="95"/>
      <c r="AL452" s="112"/>
      <c r="BC452" s="95"/>
      <c r="BD452" s="95"/>
    </row>
    <row r="453" ht="14.25" customHeight="1">
      <c r="Q453" s="95"/>
      <c r="R453" s="95"/>
      <c r="AJ453" s="95"/>
      <c r="AK453" s="95"/>
      <c r="AL453" s="112"/>
      <c r="BC453" s="95"/>
      <c r="BD453" s="95"/>
    </row>
    <row r="454" ht="14.25" customHeight="1">
      <c r="Q454" s="95"/>
      <c r="R454" s="95"/>
      <c r="AJ454" s="95"/>
      <c r="AK454" s="95"/>
      <c r="AL454" s="112"/>
      <c r="BC454" s="95"/>
      <c r="BD454" s="95"/>
    </row>
    <row r="455" ht="14.25" customHeight="1">
      <c r="Q455" s="95"/>
      <c r="R455" s="95"/>
      <c r="AJ455" s="95"/>
      <c r="AK455" s="95"/>
      <c r="AL455" s="112"/>
      <c r="BC455" s="95"/>
      <c r="BD455" s="95"/>
    </row>
    <row r="456" ht="14.25" customHeight="1">
      <c r="Q456" s="95"/>
      <c r="R456" s="95"/>
      <c r="AJ456" s="95"/>
      <c r="AK456" s="95"/>
      <c r="AL456" s="112"/>
      <c r="BC456" s="95"/>
      <c r="BD456" s="95"/>
    </row>
    <row r="457" ht="14.25" customHeight="1">
      <c r="Q457" s="95"/>
      <c r="R457" s="95"/>
      <c r="AJ457" s="95"/>
      <c r="AK457" s="95"/>
      <c r="AL457" s="112"/>
      <c r="BC457" s="95"/>
      <c r="BD457" s="95"/>
    </row>
    <row r="458" ht="14.25" customHeight="1">
      <c r="Q458" s="95"/>
      <c r="R458" s="95"/>
      <c r="AJ458" s="95"/>
      <c r="AK458" s="95"/>
      <c r="AL458" s="112"/>
      <c r="BC458" s="95"/>
      <c r="BD458" s="95"/>
    </row>
    <row r="459" ht="14.25" customHeight="1">
      <c r="Q459" s="95"/>
      <c r="R459" s="95"/>
      <c r="AJ459" s="95"/>
      <c r="AK459" s="95"/>
      <c r="AL459" s="112"/>
      <c r="BC459" s="95"/>
      <c r="BD459" s="95"/>
    </row>
    <row r="460" ht="14.25" customHeight="1">
      <c r="Q460" s="95"/>
      <c r="R460" s="95"/>
      <c r="AJ460" s="95"/>
      <c r="AK460" s="95"/>
      <c r="AL460" s="112"/>
      <c r="BC460" s="95"/>
      <c r="BD460" s="95"/>
    </row>
    <row r="461" ht="14.25" customHeight="1">
      <c r="Q461" s="95"/>
      <c r="R461" s="95"/>
      <c r="AJ461" s="95"/>
      <c r="AK461" s="95"/>
      <c r="AL461" s="112"/>
      <c r="BC461" s="95"/>
      <c r="BD461" s="95"/>
    </row>
    <row r="462" ht="14.25" customHeight="1">
      <c r="Q462" s="95"/>
      <c r="R462" s="95"/>
      <c r="AJ462" s="95"/>
      <c r="AK462" s="95"/>
      <c r="AL462" s="112"/>
      <c r="BC462" s="95"/>
      <c r="BD462" s="95"/>
    </row>
    <row r="463" ht="14.25" customHeight="1">
      <c r="Q463" s="95"/>
      <c r="R463" s="95"/>
      <c r="AJ463" s="95"/>
      <c r="AK463" s="95"/>
      <c r="AL463" s="112"/>
      <c r="BC463" s="95"/>
      <c r="BD463" s="95"/>
    </row>
    <row r="464" ht="14.25" customHeight="1">
      <c r="Q464" s="95"/>
      <c r="R464" s="95"/>
      <c r="AJ464" s="95"/>
      <c r="AK464" s="95"/>
      <c r="AL464" s="112"/>
      <c r="BC464" s="95"/>
      <c r="BD464" s="95"/>
    </row>
    <row r="465" ht="14.25" customHeight="1">
      <c r="Q465" s="95"/>
      <c r="R465" s="95"/>
      <c r="AJ465" s="95"/>
      <c r="AK465" s="95"/>
      <c r="AL465" s="112"/>
      <c r="BC465" s="95"/>
      <c r="BD465" s="95"/>
    </row>
    <row r="466" ht="14.25" customHeight="1">
      <c r="Q466" s="95"/>
      <c r="R466" s="95"/>
      <c r="AJ466" s="95"/>
      <c r="AK466" s="95"/>
      <c r="AL466" s="112"/>
      <c r="BC466" s="95"/>
      <c r="BD466" s="95"/>
    </row>
    <row r="467" ht="14.25" customHeight="1">
      <c r="Q467" s="95"/>
      <c r="R467" s="95"/>
      <c r="AJ467" s="95"/>
      <c r="AK467" s="95"/>
      <c r="AL467" s="112"/>
      <c r="BC467" s="95"/>
      <c r="BD467" s="95"/>
    </row>
    <row r="468" ht="14.25" customHeight="1">
      <c r="Q468" s="95"/>
      <c r="R468" s="95"/>
      <c r="AJ468" s="95"/>
      <c r="AK468" s="95"/>
      <c r="AL468" s="112"/>
      <c r="BC468" s="95"/>
      <c r="BD468" s="95"/>
    </row>
    <row r="469" ht="14.25" customHeight="1">
      <c r="Q469" s="95"/>
      <c r="R469" s="95"/>
      <c r="AJ469" s="95"/>
      <c r="AK469" s="95"/>
      <c r="AL469" s="112"/>
      <c r="BC469" s="95"/>
      <c r="BD469" s="95"/>
    </row>
    <row r="470" ht="14.25" customHeight="1">
      <c r="Q470" s="95"/>
      <c r="R470" s="95"/>
      <c r="AJ470" s="95"/>
      <c r="AK470" s="95"/>
      <c r="AL470" s="112"/>
      <c r="BC470" s="95"/>
      <c r="BD470" s="95"/>
    </row>
    <row r="471" ht="14.25" customHeight="1">
      <c r="Q471" s="95"/>
      <c r="R471" s="95"/>
      <c r="AJ471" s="95"/>
      <c r="AK471" s="95"/>
      <c r="AL471" s="112"/>
      <c r="BC471" s="95"/>
      <c r="BD471" s="95"/>
    </row>
    <row r="472" ht="14.25" customHeight="1">
      <c r="Q472" s="95"/>
      <c r="R472" s="95"/>
      <c r="AJ472" s="95"/>
      <c r="AK472" s="95"/>
      <c r="AL472" s="112"/>
      <c r="BC472" s="95"/>
      <c r="BD472" s="95"/>
    </row>
    <row r="473" ht="14.25" customHeight="1">
      <c r="Q473" s="95"/>
      <c r="R473" s="95"/>
      <c r="AJ473" s="95"/>
      <c r="AK473" s="95"/>
      <c r="AL473" s="112"/>
      <c r="BC473" s="95"/>
      <c r="BD473" s="95"/>
    </row>
    <row r="474" ht="14.25" customHeight="1">
      <c r="Q474" s="95"/>
      <c r="R474" s="95"/>
      <c r="AJ474" s="95"/>
      <c r="AK474" s="95"/>
      <c r="AL474" s="112"/>
      <c r="BC474" s="95"/>
      <c r="BD474" s="95"/>
    </row>
    <row r="475" ht="14.25" customHeight="1">
      <c r="Q475" s="95"/>
      <c r="R475" s="95"/>
      <c r="AJ475" s="95"/>
      <c r="AK475" s="95"/>
      <c r="AL475" s="112"/>
      <c r="BC475" s="95"/>
      <c r="BD475" s="95"/>
    </row>
    <row r="476" ht="14.25" customHeight="1">
      <c r="Q476" s="95"/>
      <c r="R476" s="95"/>
      <c r="AJ476" s="95"/>
      <c r="AK476" s="95"/>
      <c r="AL476" s="112"/>
      <c r="BC476" s="95"/>
      <c r="BD476" s="95"/>
    </row>
    <row r="477" ht="14.25" customHeight="1">
      <c r="Q477" s="95"/>
      <c r="R477" s="95"/>
      <c r="AJ477" s="95"/>
      <c r="AK477" s="95"/>
      <c r="AL477" s="112"/>
      <c r="BC477" s="95"/>
      <c r="BD477" s="95"/>
    </row>
    <row r="478" ht="14.25" customHeight="1">
      <c r="Q478" s="95"/>
      <c r="R478" s="95"/>
      <c r="AJ478" s="95"/>
      <c r="AK478" s="95"/>
      <c r="AL478" s="112"/>
      <c r="BC478" s="95"/>
      <c r="BD478" s="95"/>
    </row>
    <row r="479" ht="14.25" customHeight="1">
      <c r="Q479" s="95"/>
      <c r="R479" s="95"/>
      <c r="AJ479" s="95"/>
      <c r="AK479" s="95"/>
      <c r="AL479" s="112"/>
      <c r="BC479" s="95"/>
      <c r="BD479" s="95"/>
    </row>
    <row r="480" ht="14.25" customHeight="1">
      <c r="Q480" s="95"/>
      <c r="R480" s="95"/>
      <c r="AJ480" s="95"/>
      <c r="AK480" s="95"/>
      <c r="AL480" s="112"/>
      <c r="BC480" s="95"/>
      <c r="BD480" s="95"/>
    </row>
    <row r="481" ht="14.25" customHeight="1">
      <c r="Q481" s="95"/>
      <c r="R481" s="95"/>
      <c r="AJ481" s="95"/>
      <c r="AK481" s="95"/>
      <c r="AL481" s="112"/>
      <c r="BC481" s="95"/>
      <c r="BD481" s="95"/>
    </row>
    <row r="482" ht="14.25" customHeight="1">
      <c r="Q482" s="95"/>
      <c r="R482" s="95"/>
      <c r="AJ482" s="95"/>
      <c r="AK482" s="95"/>
      <c r="AL482" s="112"/>
      <c r="BC482" s="95"/>
      <c r="BD482" s="95"/>
    </row>
    <row r="483" ht="14.25" customHeight="1">
      <c r="Q483" s="95"/>
      <c r="R483" s="95"/>
      <c r="AJ483" s="95"/>
      <c r="AK483" s="95"/>
      <c r="AL483" s="112"/>
      <c r="BC483" s="95"/>
      <c r="BD483" s="95"/>
    </row>
    <row r="484" ht="14.25" customHeight="1">
      <c r="Q484" s="95"/>
      <c r="R484" s="95"/>
      <c r="AJ484" s="95"/>
      <c r="AK484" s="95"/>
      <c r="AL484" s="112"/>
      <c r="BC484" s="95"/>
      <c r="BD484" s="95"/>
    </row>
    <row r="485" ht="14.25" customHeight="1">
      <c r="Q485" s="95"/>
      <c r="R485" s="95"/>
      <c r="AJ485" s="95"/>
      <c r="AK485" s="95"/>
      <c r="AL485" s="112"/>
      <c r="BC485" s="95"/>
      <c r="BD485" s="95"/>
    </row>
    <row r="486" ht="14.25" customHeight="1">
      <c r="Q486" s="95"/>
      <c r="R486" s="95"/>
      <c r="AJ486" s="95"/>
      <c r="AK486" s="95"/>
      <c r="AL486" s="112"/>
      <c r="BC486" s="95"/>
      <c r="BD486" s="95"/>
    </row>
    <row r="487" ht="14.25" customHeight="1">
      <c r="Q487" s="95"/>
      <c r="R487" s="95"/>
      <c r="AJ487" s="95"/>
      <c r="AK487" s="95"/>
      <c r="AL487" s="112"/>
      <c r="BC487" s="95"/>
      <c r="BD487" s="95"/>
    </row>
    <row r="488" ht="14.25" customHeight="1">
      <c r="Q488" s="95"/>
      <c r="R488" s="95"/>
      <c r="AJ488" s="95"/>
      <c r="AK488" s="95"/>
      <c r="AL488" s="112"/>
      <c r="BC488" s="95"/>
      <c r="BD488" s="95"/>
    </row>
    <row r="489" ht="14.25" customHeight="1">
      <c r="Q489" s="95"/>
      <c r="R489" s="95"/>
      <c r="AJ489" s="95"/>
      <c r="AK489" s="95"/>
      <c r="AL489" s="112"/>
      <c r="BC489" s="95"/>
      <c r="BD489" s="95"/>
    </row>
    <row r="490" ht="14.25" customHeight="1">
      <c r="Q490" s="95"/>
      <c r="R490" s="95"/>
      <c r="AJ490" s="95"/>
      <c r="AK490" s="95"/>
      <c r="AL490" s="112"/>
      <c r="BC490" s="95"/>
      <c r="BD490" s="95"/>
    </row>
    <row r="491" ht="14.25" customHeight="1">
      <c r="Q491" s="95"/>
      <c r="R491" s="95"/>
      <c r="AJ491" s="95"/>
      <c r="AK491" s="95"/>
      <c r="AL491" s="112"/>
      <c r="BC491" s="95"/>
      <c r="BD491" s="95"/>
    </row>
    <row r="492" ht="14.25" customHeight="1">
      <c r="Q492" s="95"/>
      <c r="R492" s="95"/>
      <c r="AJ492" s="95"/>
      <c r="AK492" s="95"/>
      <c r="AL492" s="112"/>
      <c r="BC492" s="95"/>
      <c r="BD492" s="95"/>
    </row>
    <row r="493" ht="14.25" customHeight="1">
      <c r="Q493" s="95"/>
      <c r="R493" s="95"/>
      <c r="AJ493" s="95"/>
      <c r="AK493" s="95"/>
      <c r="AL493" s="112"/>
      <c r="BC493" s="95"/>
      <c r="BD493" s="95"/>
    </row>
    <row r="494" ht="14.25" customHeight="1">
      <c r="Q494" s="95"/>
      <c r="R494" s="95"/>
      <c r="AJ494" s="95"/>
      <c r="AK494" s="95"/>
      <c r="AL494" s="112"/>
      <c r="BC494" s="95"/>
      <c r="BD494" s="95"/>
    </row>
    <row r="495" ht="14.25" customHeight="1">
      <c r="Q495" s="95"/>
      <c r="R495" s="95"/>
      <c r="AJ495" s="95"/>
      <c r="AK495" s="95"/>
      <c r="AL495" s="112"/>
      <c r="BC495" s="95"/>
      <c r="BD495" s="95"/>
    </row>
    <row r="496" ht="14.25" customHeight="1">
      <c r="Q496" s="95"/>
      <c r="R496" s="95"/>
      <c r="AJ496" s="95"/>
      <c r="AK496" s="95"/>
      <c r="AL496" s="112"/>
      <c r="BC496" s="95"/>
      <c r="BD496" s="95"/>
    </row>
    <row r="497" ht="14.25" customHeight="1">
      <c r="Q497" s="95"/>
      <c r="R497" s="95"/>
      <c r="AJ497" s="95"/>
      <c r="AK497" s="95"/>
      <c r="AL497" s="112"/>
      <c r="BC497" s="95"/>
      <c r="BD497" s="95"/>
    </row>
    <row r="498" ht="14.25" customHeight="1">
      <c r="Q498" s="95"/>
      <c r="R498" s="95"/>
      <c r="AJ498" s="95"/>
      <c r="AK498" s="95"/>
      <c r="AL498" s="112"/>
      <c r="BC498" s="95"/>
      <c r="BD498" s="95"/>
    </row>
    <row r="499" ht="14.25" customHeight="1">
      <c r="Q499" s="95"/>
      <c r="R499" s="95"/>
      <c r="AJ499" s="95"/>
      <c r="AK499" s="95"/>
      <c r="AL499" s="112"/>
      <c r="BC499" s="95"/>
      <c r="BD499" s="95"/>
    </row>
    <row r="500" ht="14.25" customHeight="1">
      <c r="Q500" s="95"/>
      <c r="R500" s="95"/>
      <c r="AJ500" s="95"/>
      <c r="AK500" s="95"/>
      <c r="AL500" s="112"/>
      <c r="BC500" s="95"/>
      <c r="BD500" s="95"/>
    </row>
    <row r="501" ht="14.25" customHeight="1">
      <c r="Q501" s="95"/>
      <c r="R501" s="95"/>
      <c r="AJ501" s="95"/>
      <c r="AK501" s="95"/>
      <c r="AL501" s="112"/>
      <c r="BC501" s="95"/>
      <c r="BD501" s="95"/>
    </row>
    <row r="502" ht="14.25" customHeight="1">
      <c r="Q502" s="95"/>
      <c r="R502" s="95"/>
      <c r="AJ502" s="95"/>
      <c r="AK502" s="95"/>
      <c r="AL502" s="112"/>
      <c r="BC502" s="95"/>
      <c r="BD502" s="95"/>
    </row>
    <row r="503" ht="14.25" customHeight="1">
      <c r="Q503" s="95"/>
      <c r="R503" s="95"/>
      <c r="AJ503" s="95"/>
      <c r="AK503" s="95"/>
      <c r="AL503" s="112"/>
      <c r="BC503" s="95"/>
      <c r="BD503" s="95"/>
    </row>
    <row r="504" ht="14.25" customHeight="1">
      <c r="Q504" s="95"/>
      <c r="R504" s="95"/>
      <c r="AJ504" s="95"/>
      <c r="AK504" s="95"/>
      <c r="AL504" s="112"/>
      <c r="BC504" s="95"/>
      <c r="BD504" s="95"/>
    </row>
    <row r="505" ht="14.25" customHeight="1">
      <c r="Q505" s="95"/>
      <c r="R505" s="95"/>
      <c r="AJ505" s="95"/>
      <c r="AK505" s="95"/>
      <c r="AL505" s="112"/>
      <c r="BC505" s="95"/>
      <c r="BD505" s="95"/>
    </row>
    <row r="506" ht="14.25" customHeight="1">
      <c r="Q506" s="95"/>
      <c r="R506" s="95"/>
      <c r="AJ506" s="95"/>
      <c r="AK506" s="95"/>
      <c r="AL506" s="112"/>
      <c r="BC506" s="95"/>
      <c r="BD506" s="95"/>
    </row>
    <row r="507" ht="14.25" customHeight="1">
      <c r="Q507" s="95"/>
      <c r="R507" s="95"/>
      <c r="AJ507" s="95"/>
      <c r="AK507" s="95"/>
      <c r="AL507" s="112"/>
      <c r="BC507" s="95"/>
      <c r="BD507" s="95"/>
    </row>
    <row r="508" ht="14.25" customHeight="1">
      <c r="Q508" s="95"/>
      <c r="R508" s="95"/>
      <c r="AJ508" s="95"/>
      <c r="AK508" s="95"/>
      <c r="AL508" s="112"/>
      <c r="BC508" s="95"/>
      <c r="BD508" s="95"/>
    </row>
    <row r="509" ht="14.25" customHeight="1">
      <c r="Q509" s="95"/>
      <c r="R509" s="95"/>
      <c r="AJ509" s="95"/>
      <c r="AK509" s="95"/>
      <c r="AL509" s="112"/>
      <c r="BC509" s="95"/>
      <c r="BD509" s="95"/>
    </row>
    <row r="510" ht="14.25" customHeight="1">
      <c r="Q510" s="95"/>
      <c r="R510" s="95"/>
      <c r="AJ510" s="95"/>
      <c r="AK510" s="95"/>
      <c r="AL510" s="112"/>
      <c r="BC510" s="95"/>
      <c r="BD510" s="95"/>
    </row>
    <row r="511" ht="14.25" customHeight="1">
      <c r="Q511" s="95"/>
      <c r="R511" s="95"/>
      <c r="AJ511" s="95"/>
      <c r="AK511" s="95"/>
      <c r="AL511" s="112"/>
      <c r="BC511" s="95"/>
      <c r="BD511" s="95"/>
    </row>
    <row r="512" ht="14.25" customHeight="1">
      <c r="Q512" s="95"/>
      <c r="R512" s="95"/>
      <c r="AJ512" s="95"/>
      <c r="AK512" s="95"/>
      <c r="AL512" s="112"/>
      <c r="BC512" s="95"/>
      <c r="BD512" s="95"/>
    </row>
    <row r="513" ht="14.25" customHeight="1">
      <c r="Q513" s="95"/>
      <c r="R513" s="95"/>
      <c r="AJ513" s="95"/>
      <c r="AK513" s="95"/>
      <c r="AL513" s="112"/>
      <c r="BC513" s="95"/>
      <c r="BD513" s="95"/>
    </row>
    <row r="514" ht="14.25" customHeight="1">
      <c r="Q514" s="95"/>
      <c r="R514" s="95"/>
      <c r="AJ514" s="95"/>
      <c r="AK514" s="95"/>
      <c r="AL514" s="112"/>
      <c r="BC514" s="95"/>
      <c r="BD514" s="95"/>
    </row>
    <row r="515" ht="14.25" customHeight="1">
      <c r="Q515" s="95"/>
      <c r="R515" s="95"/>
      <c r="AJ515" s="95"/>
      <c r="AK515" s="95"/>
      <c r="AL515" s="112"/>
      <c r="BC515" s="95"/>
      <c r="BD515" s="95"/>
    </row>
    <row r="516" ht="14.25" customHeight="1">
      <c r="Q516" s="95"/>
      <c r="R516" s="95"/>
      <c r="AJ516" s="95"/>
      <c r="AK516" s="95"/>
      <c r="AL516" s="112"/>
      <c r="BC516" s="95"/>
      <c r="BD516" s="95"/>
    </row>
    <row r="517" ht="14.25" customHeight="1">
      <c r="Q517" s="95"/>
      <c r="R517" s="95"/>
      <c r="AJ517" s="95"/>
      <c r="AK517" s="95"/>
      <c r="AL517" s="112"/>
      <c r="BC517" s="95"/>
      <c r="BD517" s="95"/>
    </row>
    <row r="518" ht="14.25" customHeight="1">
      <c r="Q518" s="95"/>
      <c r="R518" s="95"/>
      <c r="AJ518" s="95"/>
      <c r="AK518" s="95"/>
      <c r="AL518" s="112"/>
      <c r="BC518" s="95"/>
      <c r="BD518" s="95"/>
    </row>
    <row r="519" ht="14.25" customHeight="1">
      <c r="Q519" s="95"/>
      <c r="R519" s="95"/>
      <c r="AJ519" s="95"/>
      <c r="AK519" s="95"/>
      <c r="AL519" s="112"/>
      <c r="BC519" s="95"/>
      <c r="BD519" s="95"/>
    </row>
    <row r="520" ht="14.25" customHeight="1">
      <c r="Q520" s="95"/>
      <c r="R520" s="95"/>
      <c r="AJ520" s="95"/>
      <c r="AK520" s="95"/>
      <c r="AL520" s="112"/>
      <c r="BC520" s="95"/>
      <c r="BD520" s="95"/>
    </row>
    <row r="521" ht="14.25" customHeight="1">
      <c r="Q521" s="95"/>
      <c r="R521" s="95"/>
      <c r="AJ521" s="95"/>
      <c r="AK521" s="95"/>
      <c r="AL521" s="112"/>
      <c r="BC521" s="95"/>
      <c r="BD521" s="95"/>
    </row>
    <row r="522" ht="14.25" customHeight="1">
      <c r="Q522" s="95"/>
      <c r="R522" s="95"/>
      <c r="AJ522" s="95"/>
      <c r="AK522" s="95"/>
      <c r="AL522" s="112"/>
      <c r="BC522" s="95"/>
      <c r="BD522" s="95"/>
    </row>
    <row r="523" ht="14.25" customHeight="1">
      <c r="Q523" s="95"/>
      <c r="R523" s="95"/>
      <c r="AJ523" s="95"/>
      <c r="AK523" s="95"/>
      <c r="AL523" s="112"/>
      <c r="BC523" s="95"/>
      <c r="BD523" s="95"/>
    </row>
    <row r="524" ht="14.25" customHeight="1">
      <c r="Q524" s="95"/>
      <c r="R524" s="95"/>
      <c r="AJ524" s="95"/>
      <c r="AK524" s="95"/>
      <c r="AL524" s="112"/>
      <c r="BC524" s="95"/>
      <c r="BD524" s="95"/>
    </row>
    <row r="525" ht="14.25" customHeight="1">
      <c r="Q525" s="95"/>
      <c r="R525" s="95"/>
      <c r="AJ525" s="95"/>
      <c r="AK525" s="95"/>
      <c r="AL525" s="112"/>
      <c r="BC525" s="95"/>
      <c r="BD525" s="95"/>
    </row>
    <row r="526" ht="14.25" customHeight="1">
      <c r="Q526" s="95"/>
      <c r="R526" s="95"/>
      <c r="AJ526" s="95"/>
      <c r="AK526" s="95"/>
      <c r="AL526" s="112"/>
      <c r="BC526" s="95"/>
      <c r="BD526" s="95"/>
    </row>
    <row r="527" ht="14.25" customHeight="1">
      <c r="Q527" s="95"/>
      <c r="R527" s="95"/>
      <c r="AJ527" s="95"/>
      <c r="AK527" s="95"/>
      <c r="AL527" s="112"/>
      <c r="BC527" s="95"/>
      <c r="BD527" s="95"/>
    </row>
    <row r="528" ht="14.25" customHeight="1">
      <c r="Q528" s="95"/>
      <c r="R528" s="95"/>
      <c r="AJ528" s="95"/>
      <c r="AK528" s="95"/>
      <c r="AL528" s="112"/>
      <c r="BC528" s="95"/>
      <c r="BD528" s="95"/>
    </row>
    <row r="529" ht="14.25" customHeight="1">
      <c r="Q529" s="95"/>
      <c r="R529" s="95"/>
      <c r="AJ529" s="95"/>
      <c r="AK529" s="95"/>
      <c r="AL529" s="112"/>
      <c r="BC529" s="95"/>
      <c r="BD529" s="95"/>
    </row>
    <row r="530" ht="14.25" customHeight="1">
      <c r="Q530" s="95"/>
      <c r="R530" s="95"/>
      <c r="AJ530" s="95"/>
      <c r="AK530" s="95"/>
      <c r="AL530" s="112"/>
      <c r="BC530" s="95"/>
      <c r="BD530" s="95"/>
    </row>
    <row r="531" ht="14.25" customHeight="1">
      <c r="Q531" s="95"/>
      <c r="R531" s="95"/>
      <c r="AJ531" s="95"/>
      <c r="AK531" s="95"/>
      <c r="AL531" s="112"/>
      <c r="BC531" s="95"/>
      <c r="BD531" s="95"/>
    </row>
    <row r="532" ht="14.25" customHeight="1">
      <c r="Q532" s="95"/>
      <c r="R532" s="95"/>
      <c r="AJ532" s="95"/>
      <c r="AK532" s="95"/>
      <c r="AL532" s="112"/>
      <c r="BC532" s="95"/>
      <c r="BD532" s="95"/>
    </row>
    <row r="533" ht="14.25" customHeight="1">
      <c r="Q533" s="95"/>
      <c r="R533" s="95"/>
      <c r="AJ533" s="95"/>
      <c r="AK533" s="95"/>
      <c r="AL533" s="112"/>
      <c r="BC533" s="95"/>
      <c r="BD533" s="95"/>
    </row>
    <row r="534" ht="14.25" customHeight="1">
      <c r="Q534" s="95"/>
      <c r="R534" s="95"/>
      <c r="AJ534" s="95"/>
      <c r="AK534" s="95"/>
      <c r="AL534" s="112"/>
      <c r="BC534" s="95"/>
      <c r="BD534" s="95"/>
    </row>
    <row r="535" ht="14.25" customHeight="1">
      <c r="Q535" s="95"/>
      <c r="R535" s="95"/>
      <c r="AJ535" s="95"/>
      <c r="AK535" s="95"/>
      <c r="AL535" s="112"/>
      <c r="BC535" s="95"/>
      <c r="BD535" s="95"/>
    </row>
    <row r="536" ht="14.25" customHeight="1">
      <c r="Q536" s="95"/>
      <c r="R536" s="95"/>
      <c r="AJ536" s="95"/>
      <c r="AK536" s="95"/>
      <c r="AL536" s="112"/>
      <c r="BC536" s="95"/>
      <c r="BD536" s="95"/>
    </row>
    <row r="537" ht="14.25" customHeight="1">
      <c r="Q537" s="95"/>
      <c r="R537" s="95"/>
      <c r="AJ537" s="95"/>
      <c r="AK537" s="95"/>
      <c r="AL537" s="112"/>
      <c r="BC537" s="95"/>
      <c r="BD537" s="95"/>
    </row>
    <row r="538" ht="14.25" customHeight="1">
      <c r="Q538" s="95"/>
      <c r="R538" s="95"/>
      <c r="AJ538" s="95"/>
      <c r="AK538" s="95"/>
      <c r="AL538" s="112"/>
      <c r="BC538" s="95"/>
      <c r="BD538" s="95"/>
    </row>
    <row r="539" ht="14.25" customHeight="1">
      <c r="Q539" s="95"/>
      <c r="R539" s="95"/>
      <c r="AJ539" s="95"/>
      <c r="AK539" s="95"/>
      <c r="AL539" s="112"/>
      <c r="BC539" s="95"/>
      <c r="BD539" s="95"/>
    </row>
    <row r="540" ht="14.25" customHeight="1">
      <c r="Q540" s="95"/>
      <c r="R540" s="95"/>
      <c r="AJ540" s="95"/>
      <c r="AK540" s="95"/>
      <c r="AL540" s="112"/>
      <c r="BC540" s="95"/>
      <c r="BD540" s="95"/>
    </row>
    <row r="541" ht="14.25" customHeight="1">
      <c r="Q541" s="95"/>
      <c r="R541" s="95"/>
      <c r="AJ541" s="95"/>
      <c r="AK541" s="95"/>
      <c r="AL541" s="112"/>
      <c r="BC541" s="95"/>
      <c r="BD541" s="95"/>
    </row>
    <row r="542" ht="14.25" customHeight="1">
      <c r="Q542" s="95"/>
      <c r="R542" s="95"/>
      <c r="AJ542" s="95"/>
      <c r="AK542" s="95"/>
      <c r="AL542" s="112"/>
      <c r="BC542" s="95"/>
      <c r="BD542" s="95"/>
    </row>
    <row r="543" ht="14.25" customHeight="1">
      <c r="Q543" s="95"/>
      <c r="R543" s="95"/>
      <c r="AJ543" s="95"/>
      <c r="AK543" s="95"/>
      <c r="AL543" s="112"/>
      <c r="BC543" s="95"/>
      <c r="BD543" s="95"/>
    </row>
    <row r="544" ht="14.25" customHeight="1">
      <c r="Q544" s="95"/>
      <c r="R544" s="95"/>
      <c r="AJ544" s="95"/>
      <c r="AK544" s="95"/>
      <c r="AL544" s="112"/>
      <c r="BC544" s="95"/>
      <c r="BD544" s="95"/>
    </row>
    <row r="545" ht="14.25" customHeight="1">
      <c r="Q545" s="95"/>
      <c r="R545" s="95"/>
      <c r="AJ545" s="95"/>
      <c r="AK545" s="95"/>
      <c r="AL545" s="112"/>
      <c r="BC545" s="95"/>
      <c r="BD545" s="95"/>
    </row>
    <row r="546" ht="14.25" customHeight="1">
      <c r="Q546" s="95"/>
      <c r="R546" s="95"/>
      <c r="AJ546" s="95"/>
      <c r="AK546" s="95"/>
      <c r="AL546" s="112"/>
      <c r="BC546" s="95"/>
      <c r="BD546" s="95"/>
    </row>
    <row r="547" ht="14.25" customHeight="1">
      <c r="Q547" s="95"/>
      <c r="R547" s="95"/>
      <c r="AJ547" s="95"/>
      <c r="AK547" s="95"/>
      <c r="AL547" s="112"/>
      <c r="BC547" s="95"/>
      <c r="BD547" s="95"/>
    </row>
    <row r="548" ht="14.25" customHeight="1">
      <c r="Q548" s="95"/>
      <c r="R548" s="95"/>
      <c r="AJ548" s="95"/>
      <c r="AK548" s="95"/>
      <c r="AL548" s="112"/>
      <c r="BC548" s="95"/>
      <c r="BD548" s="95"/>
    </row>
    <row r="549" ht="14.25" customHeight="1">
      <c r="Q549" s="95"/>
      <c r="R549" s="95"/>
      <c r="AJ549" s="95"/>
      <c r="AK549" s="95"/>
      <c r="AL549" s="112"/>
      <c r="BC549" s="95"/>
      <c r="BD549" s="95"/>
    </row>
    <row r="550" ht="14.25" customHeight="1">
      <c r="Q550" s="95"/>
      <c r="R550" s="95"/>
      <c r="AJ550" s="95"/>
      <c r="AK550" s="95"/>
      <c r="AL550" s="112"/>
      <c r="BC550" s="95"/>
      <c r="BD550" s="95"/>
    </row>
    <row r="551" ht="14.25" customHeight="1">
      <c r="Q551" s="95"/>
      <c r="R551" s="95"/>
      <c r="AJ551" s="95"/>
      <c r="AK551" s="95"/>
      <c r="AL551" s="112"/>
      <c r="BC551" s="95"/>
      <c r="BD551" s="95"/>
    </row>
    <row r="552" ht="14.25" customHeight="1">
      <c r="Q552" s="95"/>
      <c r="R552" s="95"/>
      <c r="AJ552" s="95"/>
      <c r="AK552" s="95"/>
      <c r="AL552" s="112"/>
      <c r="BC552" s="95"/>
      <c r="BD552" s="95"/>
    </row>
    <row r="553" ht="14.25" customHeight="1">
      <c r="Q553" s="95"/>
      <c r="R553" s="95"/>
      <c r="AJ553" s="95"/>
      <c r="AK553" s="95"/>
      <c r="AL553" s="112"/>
      <c r="BC553" s="95"/>
      <c r="BD553" s="95"/>
    </row>
    <row r="554" ht="14.25" customHeight="1">
      <c r="Q554" s="95"/>
      <c r="R554" s="95"/>
      <c r="AJ554" s="95"/>
      <c r="AK554" s="95"/>
      <c r="AL554" s="112"/>
      <c r="BC554" s="95"/>
      <c r="BD554" s="95"/>
    </row>
    <row r="555" ht="14.25" customHeight="1">
      <c r="Q555" s="95"/>
      <c r="R555" s="95"/>
      <c r="AJ555" s="95"/>
      <c r="AK555" s="95"/>
      <c r="AL555" s="112"/>
      <c r="BC555" s="95"/>
      <c r="BD555" s="95"/>
    </row>
    <row r="556" ht="14.25" customHeight="1">
      <c r="Q556" s="95"/>
      <c r="R556" s="95"/>
      <c r="AJ556" s="95"/>
      <c r="AK556" s="95"/>
      <c r="AL556" s="112"/>
      <c r="BC556" s="95"/>
      <c r="BD556" s="95"/>
    </row>
    <row r="557" ht="14.25" customHeight="1">
      <c r="Q557" s="95"/>
      <c r="R557" s="95"/>
      <c r="AJ557" s="95"/>
      <c r="AK557" s="95"/>
      <c r="AL557" s="112"/>
      <c r="BC557" s="95"/>
      <c r="BD557" s="95"/>
    </row>
    <row r="558" ht="14.25" customHeight="1">
      <c r="Q558" s="95"/>
      <c r="R558" s="95"/>
      <c r="AJ558" s="95"/>
      <c r="AK558" s="95"/>
      <c r="AL558" s="112"/>
      <c r="BC558" s="95"/>
      <c r="BD558" s="95"/>
    </row>
    <row r="559" ht="14.25" customHeight="1">
      <c r="Q559" s="95"/>
      <c r="R559" s="95"/>
      <c r="AJ559" s="95"/>
      <c r="AK559" s="95"/>
      <c r="AL559" s="112"/>
      <c r="BC559" s="95"/>
      <c r="BD559" s="95"/>
    </row>
    <row r="560" ht="14.25" customHeight="1">
      <c r="Q560" s="95"/>
      <c r="R560" s="95"/>
      <c r="AJ560" s="95"/>
      <c r="AK560" s="95"/>
      <c r="AL560" s="112"/>
      <c r="BC560" s="95"/>
      <c r="BD560" s="95"/>
    </row>
    <row r="561" ht="14.25" customHeight="1">
      <c r="Q561" s="95"/>
      <c r="R561" s="95"/>
      <c r="AJ561" s="95"/>
      <c r="AK561" s="95"/>
      <c r="AL561" s="112"/>
      <c r="BC561" s="95"/>
      <c r="BD561" s="95"/>
    </row>
    <row r="562" ht="14.25" customHeight="1">
      <c r="Q562" s="95"/>
      <c r="R562" s="95"/>
      <c r="AJ562" s="95"/>
      <c r="AK562" s="95"/>
      <c r="AL562" s="112"/>
      <c r="BC562" s="95"/>
      <c r="BD562" s="95"/>
    </row>
    <row r="563" ht="14.25" customHeight="1">
      <c r="Q563" s="95"/>
      <c r="R563" s="95"/>
      <c r="AJ563" s="95"/>
      <c r="AK563" s="95"/>
      <c r="AL563" s="112"/>
      <c r="BC563" s="95"/>
      <c r="BD563" s="95"/>
    </row>
    <row r="564" ht="14.25" customHeight="1">
      <c r="Q564" s="95"/>
      <c r="R564" s="95"/>
      <c r="AJ564" s="95"/>
      <c r="AK564" s="95"/>
      <c r="AL564" s="112"/>
      <c r="BC564" s="95"/>
      <c r="BD564" s="95"/>
    </row>
    <row r="565" ht="14.25" customHeight="1">
      <c r="Q565" s="95"/>
      <c r="R565" s="95"/>
      <c r="AJ565" s="95"/>
      <c r="AK565" s="95"/>
      <c r="AL565" s="112"/>
      <c r="BC565" s="95"/>
      <c r="BD565" s="95"/>
    </row>
    <row r="566" ht="14.25" customHeight="1">
      <c r="Q566" s="95"/>
      <c r="R566" s="95"/>
      <c r="AJ566" s="95"/>
      <c r="AK566" s="95"/>
      <c r="AL566" s="112"/>
      <c r="BC566" s="95"/>
      <c r="BD566" s="95"/>
    </row>
    <row r="567" ht="14.25" customHeight="1">
      <c r="Q567" s="95"/>
      <c r="R567" s="95"/>
      <c r="AJ567" s="95"/>
      <c r="AK567" s="95"/>
      <c r="AL567" s="112"/>
      <c r="BC567" s="95"/>
      <c r="BD567" s="95"/>
    </row>
    <row r="568" ht="14.25" customHeight="1">
      <c r="Q568" s="95"/>
      <c r="R568" s="95"/>
      <c r="AJ568" s="95"/>
      <c r="AK568" s="95"/>
      <c r="AL568" s="112"/>
      <c r="BC568" s="95"/>
      <c r="BD568" s="95"/>
    </row>
    <row r="569" ht="14.25" customHeight="1">
      <c r="Q569" s="95"/>
      <c r="R569" s="95"/>
      <c r="AJ569" s="95"/>
      <c r="AK569" s="95"/>
      <c r="AL569" s="112"/>
      <c r="BC569" s="95"/>
      <c r="BD569" s="95"/>
    </row>
    <row r="570" ht="14.25" customHeight="1">
      <c r="Q570" s="95"/>
      <c r="R570" s="95"/>
      <c r="AJ570" s="95"/>
      <c r="AK570" s="95"/>
      <c r="AL570" s="112"/>
      <c r="BC570" s="95"/>
      <c r="BD570" s="95"/>
    </row>
    <row r="571" ht="14.25" customHeight="1">
      <c r="Q571" s="95"/>
      <c r="R571" s="95"/>
      <c r="AJ571" s="95"/>
      <c r="AK571" s="95"/>
      <c r="AL571" s="112"/>
      <c r="BC571" s="95"/>
      <c r="BD571" s="95"/>
    </row>
    <row r="572" ht="14.25" customHeight="1">
      <c r="Q572" s="95"/>
      <c r="R572" s="95"/>
      <c r="AJ572" s="95"/>
      <c r="AK572" s="95"/>
      <c r="AL572" s="112"/>
      <c r="BC572" s="95"/>
      <c r="BD572" s="95"/>
    </row>
    <row r="573" ht="14.25" customHeight="1">
      <c r="Q573" s="95"/>
      <c r="R573" s="95"/>
      <c r="AJ573" s="95"/>
      <c r="AK573" s="95"/>
      <c r="AL573" s="112"/>
      <c r="BC573" s="95"/>
      <c r="BD573" s="95"/>
    </row>
    <row r="574" ht="14.25" customHeight="1">
      <c r="Q574" s="95"/>
      <c r="R574" s="95"/>
      <c r="AJ574" s="95"/>
      <c r="AK574" s="95"/>
      <c r="AL574" s="112"/>
      <c r="BC574" s="95"/>
      <c r="BD574" s="95"/>
    </row>
    <row r="575" ht="14.25" customHeight="1">
      <c r="Q575" s="95"/>
      <c r="R575" s="95"/>
      <c r="AJ575" s="95"/>
      <c r="AK575" s="95"/>
      <c r="AL575" s="112"/>
      <c r="BC575" s="95"/>
      <c r="BD575" s="95"/>
    </row>
    <row r="576" ht="14.25" customHeight="1">
      <c r="Q576" s="95"/>
      <c r="R576" s="95"/>
      <c r="AJ576" s="95"/>
      <c r="AK576" s="95"/>
      <c r="AL576" s="112"/>
      <c r="BC576" s="95"/>
      <c r="BD576" s="95"/>
    </row>
    <row r="577" ht="14.25" customHeight="1">
      <c r="Q577" s="95"/>
      <c r="R577" s="95"/>
      <c r="AJ577" s="95"/>
      <c r="AK577" s="95"/>
      <c r="AL577" s="112"/>
      <c r="BC577" s="95"/>
      <c r="BD577" s="95"/>
    </row>
    <row r="578" ht="14.25" customHeight="1">
      <c r="Q578" s="95"/>
      <c r="R578" s="95"/>
      <c r="AJ578" s="95"/>
      <c r="AK578" s="95"/>
      <c r="AL578" s="112"/>
      <c r="BC578" s="95"/>
      <c r="BD578" s="95"/>
    </row>
    <row r="579" ht="14.25" customHeight="1">
      <c r="Q579" s="95"/>
      <c r="R579" s="95"/>
      <c r="AJ579" s="95"/>
      <c r="AK579" s="95"/>
      <c r="AL579" s="112"/>
      <c r="BC579" s="95"/>
      <c r="BD579" s="95"/>
    </row>
    <row r="580" ht="14.25" customHeight="1">
      <c r="Q580" s="95"/>
      <c r="R580" s="95"/>
      <c r="AJ580" s="95"/>
      <c r="AK580" s="95"/>
      <c r="AL580" s="112"/>
      <c r="BC580" s="95"/>
      <c r="BD580" s="95"/>
    </row>
    <row r="581" ht="14.25" customHeight="1">
      <c r="Q581" s="95"/>
      <c r="R581" s="95"/>
      <c r="AJ581" s="95"/>
      <c r="AK581" s="95"/>
      <c r="AL581" s="112"/>
      <c r="BC581" s="95"/>
      <c r="BD581" s="95"/>
    </row>
    <row r="582" ht="14.25" customHeight="1">
      <c r="Q582" s="95"/>
      <c r="R582" s="95"/>
      <c r="AJ582" s="95"/>
      <c r="AK582" s="95"/>
      <c r="AL582" s="112"/>
      <c r="BC582" s="95"/>
      <c r="BD582" s="95"/>
    </row>
    <row r="583" ht="14.25" customHeight="1">
      <c r="Q583" s="95"/>
      <c r="R583" s="95"/>
      <c r="AJ583" s="95"/>
      <c r="AK583" s="95"/>
      <c r="AL583" s="112"/>
      <c r="BC583" s="95"/>
      <c r="BD583" s="95"/>
    </row>
    <row r="584" ht="14.25" customHeight="1">
      <c r="Q584" s="95"/>
      <c r="R584" s="95"/>
      <c r="AJ584" s="95"/>
      <c r="AK584" s="95"/>
      <c r="AL584" s="112"/>
      <c r="BC584" s="95"/>
      <c r="BD584" s="95"/>
    </row>
    <row r="585" ht="14.25" customHeight="1">
      <c r="Q585" s="95"/>
      <c r="R585" s="95"/>
      <c r="AJ585" s="95"/>
      <c r="AK585" s="95"/>
      <c r="AL585" s="112"/>
      <c r="BC585" s="95"/>
      <c r="BD585" s="95"/>
    </row>
    <row r="586" ht="14.25" customHeight="1">
      <c r="Q586" s="95"/>
      <c r="R586" s="95"/>
      <c r="AJ586" s="95"/>
      <c r="AK586" s="95"/>
      <c r="AL586" s="112"/>
      <c r="BC586" s="95"/>
      <c r="BD586" s="95"/>
    </row>
    <row r="587" ht="14.25" customHeight="1">
      <c r="Q587" s="95"/>
      <c r="R587" s="95"/>
      <c r="AJ587" s="95"/>
      <c r="AK587" s="95"/>
      <c r="AL587" s="112"/>
      <c r="BC587" s="95"/>
      <c r="BD587" s="95"/>
    </row>
    <row r="588" ht="14.25" customHeight="1">
      <c r="Q588" s="95"/>
      <c r="R588" s="95"/>
      <c r="AJ588" s="95"/>
      <c r="AK588" s="95"/>
      <c r="AL588" s="112"/>
      <c r="BC588" s="95"/>
      <c r="BD588" s="95"/>
    </row>
    <row r="589" ht="14.25" customHeight="1">
      <c r="Q589" s="95"/>
      <c r="R589" s="95"/>
      <c r="AJ589" s="95"/>
      <c r="AK589" s="95"/>
      <c r="AL589" s="112"/>
      <c r="BC589" s="95"/>
      <c r="BD589" s="95"/>
    </row>
    <row r="590" ht="14.25" customHeight="1">
      <c r="Q590" s="95"/>
      <c r="R590" s="95"/>
      <c r="AJ590" s="95"/>
      <c r="AK590" s="95"/>
      <c r="AL590" s="112"/>
      <c r="BC590" s="95"/>
      <c r="BD590" s="95"/>
    </row>
    <row r="591" ht="14.25" customHeight="1">
      <c r="Q591" s="95"/>
      <c r="R591" s="95"/>
      <c r="AJ591" s="95"/>
      <c r="AK591" s="95"/>
      <c r="AL591" s="112"/>
      <c r="BC591" s="95"/>
      <c r="BD591" s="95"/>
    </row>
    <row r="592" ht="14.25" customHeight="1">
      <c r="Q592" s="95"/>
      <c r="R592" s="95"/>
      <c r="AJ592" s="95"/>
      <c r="AK592" s="95"/>
      <c r="AL592" s="112"/>
      <c r="BC592" s="95"/>
      <c r="BD592" s="95"/>
    </row>
    <row r="593" ht="14.25" customHeight="1">
      <c r="Q593" s="95"/>
      <c r="R593" s="95"/>
      <c r="AJ593" s="95"/>
      <c r="AK593" s="95"/>
      <c r="AL593" s="112"/>
      <c r="BC593" s="95"/>
      <c r="BD593" s="95"/>
    </row>
    <row r="594" ht="14.25" customHeight="1">
      <c r="Q594" s="95"/>
      <c r="R594" s="95"/>
      <c r="AJ594" s="95"/>
      <c r="AK594" s="95"/>
      <c r="AL594" s="112"/>
      <c r="BC594" s="95"/>
      <c r="BD594" s="95"/>
    </row>
    <row r="595" ht="14.25" customHeight="1">
      <c r="Q595" s="95"/>
      <c r="R595" s="95"/>
      <c r="AJ595" s="95"/>
      <c r="AK595" s="95"/>
      <c r="AL595" s="112"/>
      <c r="BC595" s="95"/>
      <c r="BD595" s="95"/>
    </row>
    <row r="596" ht="14.25" customHeight="1">
      <c r="Q596" s="95"/>
      <c r="R596" s="95"/>
      <c r="AJ596" s="95"/>
      <c r="AK596" s="95"/>
      <c r="AL596" s="112"/>
      <c r="BC596" s="95"/>
      <c r="BD596" s="95"/>
    </row>
    <row r="597" ht="14.25" customHeight="1">
      <c r="Q597" s="95"/>
      <c r="R597" s="95"/>
      <c r="AJ597" s="95"/>
      <c r="AK597" s="95"/>
      <c r="AL597" s="112"/>
      <c r="BC597" s="95"/>
      <c r="BD597" s="95"/>
    </row>
    <row r="598" ht="14.25" customHeight="1">
      <c r="Q598" s="95"/>
      <c r="R598" s="95"/>
      <c r="AJ598" s="95"/>
      <c r="AK598" s="95"/>
      <c r="AL598" s="112"/>
      <c r="BC598" s="95"/>
      <c r="BD598" s="95"/>
    </row>
    <row r="599" ht="14.25" customHeight="1">
      <c r="Q599" s="95"/>
      <c r="R599" s="95"/>
      <c r="AJ599" s="95"/>
      <c r="AK599" s="95"/>
      <c r="AL599" s="112"/>
      <c r="BC599" s="95"/>
      <c r="BD599" s="95"/>
    </row>
    <row r="600" ht="14.25" customHeight="1">
      <c r="Q600" s="95"/>
      <c r="R600" s="95"/>
      <c r="AJ600" s="95"/>
      <c r="AK600" s="95"/>
      <c r="AL600" s="112"/>
      <c r="BC600" s="95"/>
      <c r="BD600" s="95"/>
    </row>
    <row r="601" ht="14.25" customHeight="1">
      <c r="Q601" s="95"/>
      <c r="R601" s="95"/>
      <c r="AJ601" s="95"/>
      <c r="AK601" s="95"/>
      <c r="AL601" s="112"/>
      <c r="BC601" s="95"/>
      <c r="BD601" s="95"/>
    </row>
    <row r="602" ht="14.25" customHeight="1">
      <c r="Q602" s="95"/>
      <c r="R602" s="95"/>
      <c r="AJ602" s="95"/>
      <c r="AK602" s="95"/>
      <c r="AL602" s="112"/>
      <c r="BC602" s="95"/>
      <c r="BD602" s="95"/>
    </row>
    <row r="603" ht="14.25" customHeight="1">
      <c r="Q603" s="95"/>
      <c r="R603" s="95"/>
      <c r="AJ603" s="95"/>
      <c r="AK603" s="95"/>
      <c r="AL603" s="112"/>
      <c r="BC603" s="95"/>
      <c r="BD603" s="95"/>
    </row>
    <row r="604" ht="14.25" customHeight="1">
      <c r="Q604" s="95"/>
      <c r="R604" s="95"/>
      <c r="AJ604" s="95"/>
      <c r="AK604" s="95"/>
      <c r="AL604" s="112"/>
      <c r="BC604" s="95"/>
      <c r="BD604" s="95"/>
    </row>
    <row r="605" ht="14.25" customHeight="1">
      <c r="Q605" s="95"/>
      <c r="R605" s="95"/>
      <c r="AJ605" s="95"/>
      <c r="AK605" s="95"/>
      <c r="AL605" s="112"/>
      <c r="BC605" s="95"/>
      <c r="BD605" s="95"/>
    </row>
    <row r="606" ht="14.25" customHeight="1">
      <c r="Q606" s="95"/>
      <c r="R606" s="95"/>
      <c r="AJ606" s="95"/>
      <c r="AK606" s="95"/>
      <c r="AL606" s="112"/>
      <c r="BC606" s="95"/>
      <c r="BD606" s="95"/>
    </row>
    <row r="607" ht="14.25" customHeight="1">
      <c r="Q607" s="95"/>
      <c r="R607" s="95"/>
      <c r="AJ607" s="95"/>
      <c r="AK607" s="95"/>
      <c r="AL607" s="112"/>
      <c r="BC607" s="95"/>
      <c r="BD607" s="95"/>
    </row>
    <row r="608" ht="14.25" customHeight="1">
      <c r="Q608" s="95"/>
      <c r="R608" s="95"/>
      <c r="AJ608" s="95"/>
      <c r="AK608" s="95"/>
      <c r="AL608" s="112"/>
      <c r="BC608" s="95"/>
      <c r="BD608" s="95"/>
    </row>
    <row r="609" ht="14.25" customHeight="1">
      <c r="Q609" s="95"/>
      <c r="R609" s="95"/>
      <c r="AJ609" s="95"/>
      <c r="AK609" s="95"/>
      <c r="AL609" s="112"/>
      <c r="BC609" s="95"/>
      <c r="BD609" s="95"/>
    </row>
    <row r="610" ht="14.25" customHeight="1">
      <c r="Q610" s="95"/>
      <c r="R610" s="95"/>
      <c r="AJ610" s="95"/>
      <c r="AK610" s="95"/>
      <c r="AL610" s="112"/>
      <c r="BC610" s="95"/>
      <c r="BD610" s="95"/>
    </row>
    <row r="611" ht="14.25" customHeight="1">
      <c r="Q611" s="95"/>
      <c r="R611" s="95"/>
      <c r="AJ611" s="95"/>
      <c r="AK611" s="95"/>
      <c r="AL611" s="112"/>
      <c r="BC611" s="95"/>
      <c r="BD611" s="95"/>
    </row>
    <row r="612" ht="14.25" customHeight="1">
      <c r="Q612" s="95"/>
      <c r="R612" s="95"/>
      <c r="AJ612" s="95"/>
      <c r="AK612" s="95"/>
      <c r="AL612" s="112"/>
      <c r="BC612" s="95"/>
      <c r="BD612" s="95"/>
    </row>
    <row r="613" ht="14.25" customHeight="1">
      <c r="Q613" s="95"/>
      <c r="R613" s="95"/>
      <c r="AJ613" s="95"/>
      <c r="AK613" s="95"/>
      <c r="AL613" s="112"/>
      <c r="BC613" s="95"/>
      <c r="BD613" s="95"/>
    </row>
    <row r="614" ht="14.25" customHeight="1">
      <c r="Q614" s="95"/>
      <c r="R614" s="95"/>
      <c r="AJ614" s="95"/>
      <c r="AK614" s="95"/>
      <c r="AL614" s="112"/>
      <c r="BC614" s="95"/>
      <c r="BD614" s="95"/>
    </row>
    <row r="615" ht="14.25" customHeight="1">
      <c r="Q615" s="95"/>
      <c r="R615" s="95"/>
      <c r="AJ615" s="95"/>
      <c r="AK615" s="95"/>
      <c r="AL615" s="112"/>
      <c r="BC615" s="95"/>
      <c r="BD615" s="95"/>
    </row>
    <row r="616" ht="14.25" customHeight="1">
      <c r="Q616" s="95"/>
      <c r="R616" s="95"/>
      <c r="AJ616" s="95"/>
      <c r="AK616" s="95"/>
      <c r="AL616" s="112"/>
      <c r="BC616" s="95"/>
      <c r="BD616" s="95"/>
    </row>
    <row r="617" ht="14.25" customHeight="1">
      <c r="Q617" s="95"/>
      <c r="R617" s="95"/>
      <c r="AJ617" s="95"/>
      <c r="AK617" s="95"/>
      <c r="AL617" s="112"/>
      <c r="BC617" s="95"/>
      <c r="BD617" s="95"/>
    </row>
    <row r="618" ht="14.25" customHeight="1">
      <c r="Q618" s="95"/>
      <c r="R618" s="95"/>
      <c r="AJ618" s="95"/>
      <c r="AK618" s="95"/>
      <c r="AL618" s="112"/>
      <c r="BC618" s="95"/>
      <c r="BD618" s="95"/>
    </row>
    <row r="619" ht="14.25" customHeight="1">
      <c r="Q619" s="95"/>
      <c r="R619" s="95"/>
      <c r="AJ619" s="95"/>
      <c r="AK619" s="95"/>
      <c r="AL619" s="112"/>
      <c r="BC619" s="95"/>
      <c r="BD619" s="95"/>
    </row>
    <row r="620" ht="14.25" customHeight="1">
      <c r="Q620" s="95"/>
      <c r="R620" s="95"/>
      <c r="AJ620" s="95"/>
      <c r="AK620" s="95"/>
      <c r="AL620" s="112"/>
      <c r="BC620" s="95"/>
      <c r="BD620" s="95"/>
    </row>
    <row r="621" ht="14.25" customHeight="1">
      <c r="Q621" s="95"/>
      <c r="R621" s="95"/>
      <c r="AJ621" s="95"/>
      <c r="AK621" s="95"/>
      <c r="AL621" s="112"/>
      <c r="BC621" s="95"/>
      <c r="BD621" s="95"/>
    </row>
    <row r="622" ht="14.25" customHeight="1">
      <c r="Q622" s="95"/>
      <c r="R622" s="95"/>
      <c r="AJ622" s="95"/>
      <c r="AK622" s="95"/>
      <c r="AL622" s="112"/>
      <c r="BC622" s="95"/>
      <c r="BD622" s="95"/>
    </row>
    <row r="623" ht="14.25" customHeight="1">
      <c r="Q623" s="95"/>
      <c r="R623" s="95"/>
      <c r="AJ623" s="95"/>
      <c r="AK623" s="95"/>
      <c r="AL623" s="112"/>
      <c r="BC623" s="95"/>
      <c r="BD623" s="95"/>
    </row>
    <row r="624" ht="14.25" customHeight="1">
      <c r="Q624" s="95"/>
      <c r="R624" s="95"/>
      <c r="AJ624" s="95"/>
      <c r="AK624" s="95"/>
      <c r="AL624" s="112"/>
      <c r="BC624" s="95"/>
      <c r="BD624" s="95"/>
    </row>
    <row r="625" ht="14.25" customHeight="1">
      <c r="Q625" s="95"/>
      <c r="R625" s="95"/>
      <c r="AJ625" s="95"/>
      <c r="AK625" s="95"/>
      <c r="AL625" s="112"/>
      <c r="BC625" s="95"/>
      <c r="BD625" s="95"/>
    </row>
    <row r="626" ht="14.25" customHeight="1">
      <c r="Q626" s="95"/>
      <c r="R626" s="95"/>
      <c r="AJ626" s="95"/>
      <c r="AK626" s="95"/>
      <c r="AL626" s="112"/>
      <c r="BC626" s="95"/>
      <c r="BD626" s="95"/>
    </row>
    <row r="627" ht="14.25" customHeight="1">
      <c r="Q627" s="95"/>
      <c r="R627" s="95"/>
      <c r="AJ627" s="95"/>
      <c r="AK627" s="95"/>
      <c r="AL627" s="112"/>
      <c r="BC627" s="95"/>
      <c r="BD627" s="95"/>
    </row>
    <row r="628" ht="14.25" customHeight="1">
      <c r="Q628" s="95"/>
      <c r="R628" s="95"/>
      <c r="AJ628" s="95"/>
      <c r="AK628" s="95"/>
      <c r="AL628" s="112"/>
      <c r="BC628" s="95"/>
      <c r="BD628" s="95"/>
    </row>
    <row r="629" ht="14.25" customHeight="1">
      <c r="Q629" s="95"/>
      <c r="R629" s="95"/>
      <c r="AJ629" s="95"/>
      <c r="AK629" s="95"/>
      <c r="AL629" s="112"/>
      <c r="BC629" s="95"/>
      <c r="BD629" s="95"/>
    </row>
    <row r="630" ht="14.25" customHeight="1">
      <c r="Q630" s="95"/>
      <c r="R630" s="95"/>
      <c r="AJ630" s="95"/>
      <c r="AK630" s="95"/>
      <c r="AL630" s="112"/>
      <c r="BC630" s="95"/>
      <c r="BD630" s="95"/>
    </row>
    <row r="631" ht="14.25" customHeight="1">
      <c r="Q631" s="95"/>
      <c r="R631" s="95"/>
      <c r="AJ631" s="95"/>
      <c r="AK631" s="95"/>
      <c r="AL631" s="112"/>
      <c r="BC631" s="95"/>
      <c r="BD631" s="95"/>
    </row>
    <row r="632" ht="14.25" customHeight="1">
      <c r="Q632" s="95"/>
      <c r="R632" s="95"/>
      <c r="AJ632" s="95"/>
      <c r="AK632" s="95"/>
      <c r="AL632" s="112"/>
      <c r="BC632" s="95"/>
      <c r="BD632" s="95"/>
    </row>
    <row r="633" ht="14.25" customHeight="1">
      <c r="Q633" s="95"/>
      <c r="R633" s="95"/>
      <c r="AJ633" s="95"/>
      <c r="AK633" s="95"/>
      <c r="AL633" s="112"/>
      <c r="BC633" s="95"/>
      <c r="BD633" s="95"/>
    </row>
    <row r="634" ht="14.25" customHeight="1">
      <c r="Q634" s="95"/>
      <c r="R634" s="95"/>
      <c r="AJ634" s="95"/>
      <c r="AK634" s="95"/>
      <c r="AL634" s="112"/>
      <c r="BC634" s="95"/>
      <c r="BD634" s="95"/>
    </row>
    <row r="635" ht="14.25" customHeight="1">
      <c r="Q635" s="95"/>
      <c r="R635" s="95"/>
      <c r="AJ635" s="95"/>
      <c r="AK635" s="95"/>
      <c r="AL635" s="112"/>
      <c r="BC635" s="95"/>
      <c r="BD635" s="95"/>
    </row>
    <row r="636" ht="14.25" customHeight="1">
      <c r="Q636" s="95"/>
      <c r="R636" s="95"/>
      <c r="AJ636" s="95"/>
      <c r="AK636" s="95"/>
      <c r="AL636" s="112"/>
      <c r="BC636" s="95"/>
      <c r="BD636" s="95"/>
    </row>
    <row r="637" ht="14.25" customHeight="1">
      <c r="Q637" s="95"/>
      <c r="R637" s="95"/>
      <c r="AJ637" s="95"/>
      <c r="AK637" s="95"/>
      <c r="AL637" s="112"/>
      <c r="BC637" s="95"/>
      <c r="BD637" s="95"/>
    </row>
    <row r="638" ht="14.25" customHeight="1">
      <c r="Q638" s="95"/>
      <c r="R638" s="95"/>
      <c r="AJ638" s="95"/>
      <c r="AK638" s="95"/>
      <c r="AL638" s="112"/>
      <c r="BC638" s="95"/>
      <c r="BD638" s="95"/>
    </row>
    <row r="639" ht="14.25" customHeight="1">
      <c r="Q639" s="95"/>
      <c r="R639" s="95"/>
      <c r="AJ639" s="95"/>
      <c r="AK639" s="95"/>
      <c r="AL639" s="112"/>
      <c r="BC639" s="95"/>
      <c r="BD639" s="95"/>
    </row>
    <row r="640" ht="14.25" customHeight="1">
      <c r="Q640" s="95"/>
      <c r="R640" s="95"/>
      <c r="AJ640" s="95"/>
      <c r="AK640" s="95"/>
      <c r="AL640" s="112"/>
      <c r="BC640" s="95"/>
      <c r="BD640" s="95"/>
    </row>
    <row r="641" ht="14.25" customHeight="1">
      <c r="Q641" s="95"/>
      <c r="R641" s="95"/>
      <c r="AJ641" s="95"/>
      <c r="AK641" s="95"/>
      <c r="AL641" s="112"/>
      <c r="BC641" s="95"/>
      <c r="BD641" s="95"/>
    </row>
    <row r="642" ht="14.25" customHeight="1">
      <c r="Q642" s="95"/>
      <c r="R642" s="95"/>
      <c r="AJ642" s="95"/>
      <c r="AK642" s="95"/>
      <c r="AL642" s="112"/>
      <c r="BC642" s="95"/>
      <c r="BD642" s="95"/>
    </row>
    <row r="643" ht="14.25" customHeight="1">
      <c r="Q643" s="95"/>
      <c r="R643" s="95"/>
      <c r="AJ643" s="95"/>
      <c r="AK643" s="95"/>
      <c r="AL643" s="112"/>
      <c r="BC643" s="95"/>
      <c r="BD643" s="95"/>
    </row>
    <row r="644" ht="14.25" customHeight="1">
      <c r="Q644" s="95"/>
      <c r="R644" s="95"/>
      <c r="AJ644" s="95"/>
      <c r="AK644" s="95"/>
      <c r="AL644" s="112"/>
      <c r="BC644" s="95"/>
      <c r="BD644" s="95"/>
    </row>
    <row r="645" ht="14.25" customHeight="1">
      <c r="Q645" s="95"/>
      <c r="R645" s="95"/>
      <c r="AJ645" s="95"/>
      <c r="AK645" s="95"/>
      <c r="AL645" s="112"/>
      <c r="BC645" s="95"/>
      <c r="BD645" s="95"/>
    </row>
    <row r="646" ht="14.25" customHeight="1">
      <c r="Q646" s="95"/>
      <c r="R646" s="95"/>
      <c r="AJ646" s="95"/>
      <c r="AK646" s="95"/>
      <c r="AL646" s="112"/>
      <c r="BC646" s="95"/>
      <c r="BD646" s="95"/>
    </row>
    <row r="647" ht="14.25" customHeight="1">
      <c r="Q647" s="95"/>
      <c r="R647" s="95"/>
      <c r="AJ647" s="95"/>
      <c r="AK647" s="95"/>
      <c r="AL647" s="112"/>
      <c r="BC647" s="95"/>
      <c r="BD647" s="95"/>
    </row>
    <row r="648" ht="14.25" customHeight="1">
      <c r="Q648" s="95"/>
      <c r="R648" s="95"/>
      <c r="AJ648" s="95"/>
      <c r="AK648" s="95"/>
      <c r="AL648" s="112"/>
      <c r="BC648" s="95"/>
      <c r="BD648" s="95"/>
    </row>
    <row r="649" ht="14.25" customHeight="1">
      <c r="Q649" s="95"/>
      <c r="R649" s="95"/>
      <c r="AJ649" s="95"/>
      <c r="AK649" s="95"/>
      <c r="AL649" s="112"/>
      <c r="BC649" s="95"/>
      <c r="BD649" s="95"/>
    </row>
    <row r="650" ht="14.25" customHeight="1">
      <c r="Q650" s="95"/>
      <c r="R650" s="95"/>
      <c r="AJ650" s="95"/>
      <c r="AK650" s="95"/>
      <c r="AL650" s="112"/>
      <c r="BC650" s="95"/>
      <c r="BD650" s="95"/>
    </row>
    <row r="651" ht="14.25" customHeight="1">
      <c r="Q651" s="95"/>
      <c r="R651" s="95"/>
      <c r="AJ651" s="95"/>
      <c r="AK651" s="95"/>
      <c r="AL651" s="112"/>
      <c r="BC651" s="95"/>
      <c r="BD651" s="95"/>
    </row>
    <row r="652" ht="14.25" customHeight="1">
      <c r="Q652" s="95"/>
      <c r="R652" s="95"/>
      <c r="AJ652" s="95"/>
      <c r="AK652" s="95"/>
      <c r="AL652" s="112"/>
      <c r="BC652" s="95"/>
      <c r="BD652" s="95"/>
    </row>
    <row r="653" ht="14.25" customHeight="1">
      <c r="Q653" s="95"/>
      <c r="R653" s="95"/>
      <c r="AJ653" s="95"/>
      <c r="AK653" s="95"/>
      <c r="AL653" s="112"/>
      <c r="BC653" s="95"/>
      <c r="BD653" s="95"/>
    </row>
    <row r="654" ht="14.25" customHeight="1">
      <c r="Q654" s="95"/>
      <c r="R654" s="95"/>
      <c r="AJ654" s="95"/>
      <c r="AK654" s="95"/>
      <c r="AL654" s="112"/>
      <c r="BC654" s="95"/>
      <c r="BD654" s="95"/>
    </row>
    <row r="655" ht="14.25" customHeight="1">
      <c r="Q655" s="95"/>
      <c r="R655" s="95"/>
      <c r="AJ655" s="95"/>
      <c r="AK655" s="95"/>
      <c r="AL655" s="112"/>
      <c r="BC655" s="95"/>
      <c r="BD655" s="95"/>
    </row>
    <row r="656" ht="14.25" customHeight="1">
      <c r="Q656" s="95"/>
      <c r="R656" s="95"/>
      <c r="AJ656" s="95"/>
      <c r="AK656" s="95"/>
      <c r="AL656" s="112"/>
      <c r="BC656" s="95"/>
      <c r="BD656" s="95"/>
    </row>
    <row r="657" ht="14.25" customHeight="1">
      <c r="Q657" s="95"/>
      <c r="R657" s="95"/>
      <c r="AJ657" s="95"/>
      <c r="AK657" s="95"/>
      <c r="AL657" s="112"/>
      <c r="BC657" s="95"/>
      <c r="BD657" s="95"/>
    </row>
    <row r="658" ht="14.25" customHeight="1">
      <c r="Q658" s="95"/>
      <c r="R658" s="95"/>
      <c r="AJ658" s="95"/>
      <c r="AK658" s="95"/>
      <c r="AL658" s="112"/>
      <c r="BC658" s="95"/>
      <c r="BD658" s="95"/>
    </row>
    <row r="659" ht="14.25" customHeight="1">
      <c r="Q659" s="95"/>
      <c r="R659" s="95"/>
      <c r="AJ659" s="95"/>
      <c r="AK659" s="95"/>
      <c r="AL659" s="112"/>
      <c r="BC659" s="95"/>
      <c r="BD659" s="95"/>
    </row>
    <row r="660" ht="14.25" customHeight="1">
      <c r="Q660" s="95"/>
      <c r="R660" s="95"/>
      <c r="AJ660" s="95"/>
      <c r="AK660" s="95"/>
      <c r="AL660" s="112"/>
      <c r="BC660" s="95"/>
      <c r="BD660" s="95"/>
    </row>
    <row r="661" ht="14.25" customHeight="1">
      <c r="Q661" s="95"/>
      <c r="R661" s="95"/>
      <c r="AJ661" s="95"/>
      <c r="AK661" s="95"/>
      <c r="AL661" s="112"/>
      <c r="BC661" s="95"/>
      <c r="BD661" s="95"/>
    </row>
    <row r="662" ht="14.25" customHeight="1">
      <c r="Q662" s="95"/>
      <c r="R662" s="95"/>
      <c r="AJ662" s="95"/>
      <c r="AK662" s="95"/>
      <c r="AL662" s="112"/>
      <c r="BC662" s="95"/>
      <c r="BD662" s="95"/>
    </row>
    <row r="663" ht="14.25" customHeight="1">
      <c r="Q663" s="95"/>
      <c r="R663" s="95"/>
      <c r="AJ663" s="95"/>
      <c r="AK663" s="95"/>
      <c r="AL663" s="112"/>
      <c r="BC663" s="95"/>
      <c r="BD663" s="95"/>
    </row>
    <row r="664" ht="14.25" customHeight="1">
      <c r="Q664" s="95"/>
      <c r="R664" s="95"/>
      <c r="AJ664" s="95"/>
      <c r="AK664" s="95"/>
      <c r="AL664" s="112"/>
      <c r="BC664" s="95"/>
      <c r="BD664" s="95"/>
    </row>
    <row r="665" ht="14.25" customHeight="1">
      <c r="Q665" s="95"/>
      <c r="R665" s="95"/>
      <c r="AJ665" s="95"/>
      <c r="AK665" s="95"/>
      <c r="AL665" s="112"/>
      <c r="BC665" s="95"/>
      <c r="BD665" s="95"/>
    </row>
    <row r="666" ht="14.25" customHeight="1">
      <c r="Q666" s="95"/>
      <c r="R666" s="95"/>
      <c r="AJ666" s="95"/>
      <c r="AK666" s="95"/>
      <c r="AL666" s="112"/>
      <c r="BC666" s="95"/>
      <c r="BD666" s="95"/>
    </row>
    <row r="667" ht="14.25" customHeight="1">
      <c r="Q667" s="95"/>
      <c r="R667" s="95"/>
      <c r="AJ667" s="95"/>
      <c r="AK667" s="95"/>
      <c r="AL667" s="112"/>
      <c r="BC667" s="95"/>
      <c r="BD667" s="95"/>
    </row>
    <row r="668" ht="14.25" customHeight="1">
      <c r="Q668" s="95"/>
      <c r="R668" s="95"/>
      <c r="AJ668" s="95"/>
      <c r="AK668" s="95"/>
      <c r="AL668" s="112"/>
      <c r="BC668" s="95"/>
      <c r="BD668" s="95"/>
    </row>
    <row r="669" ht="14.25" customHeight="1">
      <c r="Q669" s="95"/>
      <c r="R669" s="95"/>
      <c r="AJ669" s="95"/>
      <c r="AK669" s="95"/>
      <c r="AL669" s="112"/>
      <c r="BC669" s="95"/>
      <c r="BD669" s="95"/>
    </row>
    <row r="670" ht="14.25" customHeight="1">
      <c r="Q670" s="95"/>
      <c r="R670" s="95"/>
      <c r="AJ670" s="95"/>
      <c r="AK670" s="95"/>
      <c r="AL670" s="112"/>
      <c r="BC670" s="95"/>
      <c r="BD670" s="95"/>
    </row>
    <row r="671" ht="14.25" customHeight="1">
      <c r="Q671" s="95"/>
      <c r="R671" s="95"/>
      <c r="AJ671" s="95"/>
      <c r="AK671" s="95"/>
      <c r="AL671" s="112"/>
      <c r="BC671" s="95"/>
      <c r="BD671" s="95"/>
    </row>
    <row r="672" ht="14.25" customHeight="1">
      <c r="Q672" s="95"/>
      <c r="R672" s="95"/>
      <c r="AJ672" s="95"/>
      <c r="AK672" s="95"/>
      <c r="AL672" s="112"/>
      <c r="BC672" s="95"/>
      <c r="BD672" s="95"/>
    </row>
    <row r="673" ht="14.25" customHeight="1">
      <c r="Q673" s="95"/>
      <c r="R673" s="95"/>
      <c r="AJ673" s="95"/>
      <c r="AK673" s="95"/>
      <c r="AL673" s="112"/>
      <c r="BC673" s="95"/>
      <c r="BD673" s="95"/>
    </row>
    <row r="674" ht="14.25" customHeight="1">
      <c r="Q674" s="95"/>
      <c r="R674" s="95"/>
      <c r="AJ674" s="95"/>
      <c r="AK674" s="95"/>
      <c r="AL674" s="112"/>
      <c r="BC674" s="95"/>
      <c r="BD674" s="95"/>
    </row>
    <row r="675" ht="14.25" customHeight="1">
      <c r="Q675" s="95"/>
      <c r="R675" s="95"/>
      <c r="AJ675" s="95"/>
      <c r="AK675" s="95"/>
      <c r="AL675" s="112"/>
      <c r="BC675" s="95"/>
      <c r="BD675" s="95"/>
    </row>
    <row r="676" ht="14.25" customHeight="1">
      <c r="Q676" s="95"/>
      <c r="R676" s="95"/>
      <c r="AJ676" s="95"/>
      <c r="AK676" s="95"/>
      <c r="AL676" s="112"/>
      <c r="BC676" s="95"/>
      <c r="BD676" s="95"/>
    </row>
    <row r="677" ht="14.25" customHeight="1">
      <c r="Q677" s="95"/>
      <c r="R677" s="95"/>
      <c r="AJ677" s="95"/>
      <c r="AK677" s="95"/>
      <c r="AL677" s="112"/>
      <c r="BC677" s="95"/>
      <c r="BD677" s="95"/>
    </row>
    <row r="678" ht="14.25" customHeight="1">
      <c r="Q678" s="95"/>
      <c r="R678" s="95"/>
      <c r="AJ678" s="95"/>
      <c r="AK678" s="95"/>
      <c r="AL678" s="112"/>
      <c r="BC678" s="95"/>
      <c r="BD678" s="95"/>
    </row>
    <row r="679" ht="14.25" customHeight="1">
      <c r="Q679" s="95"/>
      <c r="R679" s="95"/>
      <c r="AJ679" s="95"/>
      <c r="AK679" s="95"/>
      <c r="AL679" s="112"/>
      <c r="BC679" s="95"/>
      <c r="BD679" s="95"/>
    </row>
    <row r="680" ht="14.25" customHeight="1">
      <c r="Q680" s="95"/>
      <c r="R680" s="95"/>
      <c r="AJ680" s="95"/>
      <c r="AK680" s="95"/>
      <c r="AL680" s="112"/>
      <c r="BC680" s="95"/>
      <c r="BD680" s="95"/>
    </row>
    <row r="681" ht="14.25" customHeight="1">
      <c r="Q681" s="95"/>
      <c r="R681" s="95"/>
      <c r="AJ681" s="95"/>
      <c r="AK681" s="95"/>
      <c r="AL681" s="112"/>
      <c r="BC681" s="95"/>
      <c r="BD681" s="95"/>
    </row>
    <row r="682" ht="14.25" customHeight="1">
      <c r="Q682" s="95"/>
      <c r="R682" s="95"/>
      <c r="AJ682" s="95"/>
      <c r="AK682" s="95"/>
      <c r="AL682" s="112"/>
      <c r="BC682" s="95"/>
      <c r="BD682" s="95"/>
    </row>
    <row r="683" ht="14.25" customHeight="1">
      <c r="Q683" s="95"/>
      <c r="R683" s="95"/>
      <c r="AJ683" s="95"/>
      <c r="AK683" s="95"/>
      <c r="AL683" s="112"/>
      <c r="BC683" s="95"/>
      <c r="BD683" s="95"/>
    </row>
    <row r="684" ht="14.25" customHeight="1">
      <c r="Q684" s="95"/>
      <c r="R684" s="95"/>
      <c r="AJ684" s="95"/>
      <c r="AK684" s="95"/>
      <c r="AL684" s="112"/>
      <c r="BC684" s="95"/>
      <c r="BD684" s="95"/>
    </row>
    <row r="685" ht="14.25" customHeight="1">
      <c r="Q685" s="95"/>
      <c r="R685" s="95"/>
      <c r="AJ685" s="95"/>
      <c r="AK685" s="95"/>
      <c r="AL685" s="112"/>
      <c r="BC685" s="95"/>
      <c r="BD685" s="95"/>
    </row>
    <row r="686" ht="14.25" customHeight="1">
      <c r="Q686" s="95"/>
      <c r="R686" s="95"/>
      <c r="AJ686" s="95"/>
      <c r="AK686" s="95"/>
      <c r="AL686" s="112"/>
      <c r="BC686" s="95"/>
      <c r="BD686" s="95"/>
    </row>
    <row r="687" ht="14.25" customHeight="1">
      <c r="Q687" s="95"/>
      <c r="R687" s="95"/>
      <c r="AJ687" s="95"/>
      <c r="AK687" s="95"/>
      <c r="AL687" s="112"/>
      <c r="BC687" s="95"/>
      <c r="BD687" s="95"/>
    </row>
    <row r="688" ht="14.25" customHeight="1">
      <c r="Q688" s="95"/>
      <c r="R688" s="95"/>
      <c r="AJ688" s="95"/>
      <c r="AK688" s="95"/>
      <c r="AL688" s="112"/>
      <c r="BC688" s="95"/>
      <c r="BD688" s="95"/>
    </row>
    <row r="689" ht="14.25" customHeight="1">
      <c r="Q689" s="95"/>
      <c r="R689" s="95"/>
      <c r="AJ689" s="95"/>
      <c r="AK689" s="95"/>
      <c r="AL689" s="112"/>
      <c r="BC689" s="95"/>
      <c r="BD689" s="95"/>
    </row>
    <row r="690" ht="14.25" customHeight="1">
      <c r="Q690" s="95"/>
      <c r="R690" s="95"/>
      <c r="AJ690" s="95"/>
      <c r="AK690" s="95"/>
      <c r="AL690" s="112"/>
      <c r="BC690" s="95"/>
      <c r="BD690" s="95"/>
    </row>
    <row r="691" ht="14.25" customHeight="1">
      <c r="Q691" s="95"/>
      <c r="R691" s="95"/>
      <c r="AJ691" s="95"/>
      <c r="AK691" s="95"/>
      <c r="AL691" s="112"/>
      <c r="BC691" s="95"/>
      <c r="BD691" s="95"/>
    </row>
    <row r="692" ht="14.25" customHeight="1">
      <c r="Q692" s="95"/>
      <c r="R692" s="95"/>
      <c r="AJ692" s="95"/>
      <c r="AK692" s="95"/>
      <c r="AL692" s="112"/>
      <c r="BC692" s="95"/>
      <c r="BD692" s="95"/>
    </row>
    <row r="693" ht="14.25" customHeight="1">
      <c r="Q693" s="95"/>
      <c r="R693" s="95"/>
      <c r="AJ693" s="95"/>
      <c r="AK693" s="95"/>
      <c r="AL693" s="112"/>
      <c r="BC693" s="95"/>
      <c r="BD693" s="95"/>
    </row>
    <row r="694" ht="14.25" customHeight="1">
      <c r="Q694" s="95"/>
      <c r="R694" s="95"/>
      <c r="AJ694" s="95"/>
      <c r="AK694" s="95"/>
      <c r="AL694" s="112"/>
      <c r="BC694" s="95"/>
      <c r="BD694" s="95"/>
    </row>
    <row r="695" ht="14.25" customHeight="1">
      <c r="Q695" s="95"/>
      <c r="R695" s="95"/>
      <c r="AJ695" s="95"/>
      <c r="AK695" s="95"/>
      <c r="AL695" s="112"/>
      <c r="BC695" s="95"/>
      <c r="BD695" s="95"/>
    </row>
    <row r="696" ht="14.25" customHeight="1">
      <c r="Q696" s="95"/>
      <c r="R696" s="95"/>
      <c r="AJ696" s="95"/>
      <c r="AK696" s="95"/>
      <c r="AL696" s="112"/>
      <c r="BC696" s="95"/>
      <c r="BD696" s="95"/>
    </row>
    <row r="697" ht="14.25" customHeight="1">
      <c r="Q697" s="95"/>
      <c r="R697" s="95"/>
      <c r="AJ697" s="95"/>
      <c r="AK697" s="95"/>
      <c r="AL697" s="112"/>
      <c r="BC697" s="95"/>
      <c r="BD697" s="95"/>
    </row>
    <row r="698" ht="14.25" customHeight="1">
      <c r="Q698" s="95"/>
      <c r="R698" s="95"/>
      <c r="AJ698" s="95"/>
      <c r="AK698" s="95"/>
      <c r="AL698" s="112"/>
      <c r="BC698" s="95"/>
      <c r="BD698" s="95"/>
    </row>
    <row r="699" ht="14.25" customHeight="1">
      <c r="Q699" s="95"/>
      <c r="R699" s="95"/>
      <c r="AJ699" s="95"/>
      <c r="AK699" s="95"/>
      <c r="AL699" s="112"/>
      <c r="BC699" s="95"/>
      <c r="BD699" s="95"/>
    </row>
    <row r="700" ht="14.25" customHeight="1">
      <c r="Q700" s="95"/>
      <c r="R700" s="95"/>
      <c r="AJ700" s="95"/>
      <c r="AK700" s="95"/>
      <c r="AL700" s="112"/>
      <c r="BC700" s="95"/>
      <c r="BD700" s="95"/>
    </row>
    <row r="701" ht="14.25" customHeight="1">
      <c r="Q701" s="95"/>
      <c r="R701" s="95"/>
      <c r="AJ701" s="95"/>
      <c r="AK701" s="95"/>
      <c r="AL701" s="112"/>
      <c r="BC701" s="95"/>
      <c r="BD701" s="95"/>
    </row>
    <row r="702" ht="14.25" customHeight="1">
      <c r="Q702" s="95"/>
      <c r="R702" s="95"/>
      <c r="AJ702" s="95"/>
      <c r="AK702" s="95"/>
      <c r="AL702" s="112"/>
      <c r="BC702" s="95"/>
      <c r="BD702" s="95"/>
    </row>
    <row r="703" ht="14.25" customHeight="1">
      <c r="Q703" s="95"/>
      <c r="R703" s="95"/>
      <c r="AJ703" s="95"/>
      <c r="AK703" s="95"/>
      <c r="AL703" s="112"/>
      <c r="BC703" s="95"/>
      <c r="BD703" s="95"/>
    </row>
    <row r="704" ht="14.25" customHeight="1">
      <c r="Q704" s="95"/>
      <c r="R704" s="95"/>
      <c r="AJ704" s="95"/>
      <c r="AK704" s="95"/>
      <c r="AL704" s="112"/>
      <c r="BC704" s="95"/>
      <c r="BD704" s="95"/>
    </row>
    <row r="705" ht="14.25" customHeight="1">
      <c r="Q705" s="95"/>
      <c r="R705" s="95"/>
      <c r="AJ705" s="95"/>
      <c r="AK705" s="95"/>
      <c r="AL705" s="112"/>
      <c r="BC705" s="95"/>
      <c r="BD705" s="95"/>
    </row>
    <row r="706" ht="14.25" customHeight="1">
      <c r="Q706" s="95"/>
      <c r="R706" s="95"/>
      <c r="AJ706" s="95"/>
      <c r="AK706" s="95"/>
      <c r="AL706" s="112"/>
      <c r="BC706" s="95"/>
      <c r="BD706" s="95"/>
    </row>
    <row r="707" ht="14.25" customHeight="1">
      <c r="Q707" s="95"/>
      <c r="R707" s="95"/>
      <c r="AJ707" s="95"/>
      <c r="AK707" s="95"/>
      <c r="AL707" s="112"/>
      <c r="BC707" s="95"/>
      <c r="BD707" s="95"/>
    </row>
    <row r="708" ht="14.25" customHeight="1">
      <c r="Q708" s="95"/>
      <c r="R708" s="95"/>
      <c r="AJ708" s="95"/>
      <c r="AK708" s="95"/>
      <c r="AL708" s="112"/>
      <c r="BC708" s="95"/>
      <c r="BD708" s="95"/>
    </row>
    <row r="709" ht="14.25" customHeight="1">
      <c r="Q709" s="95"/>
      <c r="R709" s="95"/>
      <c r="AJ709" s="95"/>
      <c r="AK709" s="95"/>
      <c r="AL709" s="112"/>
      <c r="BC709" s="95"/>
      <c r="BD709" s="95"/>
    </row>
    <row r="710" ht="14.25" customHeight="1">
      <c r="Q710" s="95"/>
      <c r="R710" s="95"/>
      <c r="AJ710" s="95"/>
      <c r="AK710" s="95"/>
      <c r="AL710" s="112"/>
      <c r="BC710" s="95"/>
      <c r="BD710" s="95"/>
    </row>
    <row r="711" ht="14.25" customHeight="1">
      <c r="Q711" s="95"/>
      <c r="R711" s="95"/>
      <c r="AJ711" s="95"/>
      <c r="AK711" s="95"/>
      <c r="AL711" s="112"/>
      <c r="BC711" s="95"/>
      <c r="BD711" s="95"/>
    </row>
    <row r="712" ht="14.25" customHeight="1">
      <c r="Q712" s="95"/>
      <c r="R712" s="95"/>
      <c r="AJ712" s="95"/>
      <c r="AK712" s="95"/>
      <c r="AL712" s="112"/>
      <c r="BC712" s="95"/>
      <c r="BD712" s="95"/>
    </row>
    <row r="713" ht="14.25" customHeight="1">
      <c r="Q713" s="95"/>
      <c r="R713" s="95"/>
      <c r="AJ713" s="95"/>
      <c r="AK713" s="95"/>
      <c r="AL713" s="112"/>
      <c r="BC713" s="95"/>
      <c r="BD713" s="95"/>
    </row>
    <row r="714" ht="14.25" customHeight="1">
      <c r="Q714" s="95"/>
      <c r="R714" s="95"/>
      <c r="AJ714" s="95"/>
      <c r="AK714" s="95"/>
      <c r="AL714" s="112"/>
      <c r="BC714" s="95"/>
      <c r="BD714" s="95"/>
    </row>
    <row r="715" ht="14.25" customHeight="1">
      <c r="Q715" s="95"/>
      <c r="R715" s="95"/>
      <c r="AJ715" s="95"/>
      <c r="AK715" s="95"/>
      <c r="AL715" s="112"/>
      <c r="BC715" s="95"/>
      <c r="BD715" s="95"/>
    </row>
    <row r="716" ht="14.25" customHeight="1">
      <c r="Q716" s="95"/>
      <c r="R716" s="95"/>
      <c r="AJ716" s="95"/>
      <c r="AK716" s="95"/>
      <c r="AL716" s="112"/>
      <c r="BC716" s="95"/>
      <c r="BD716" s="95"/>
    </row>
    <row r="717" ht="14.25" customHeight="1">
      <c r="Q717" s="95"/>
      <c r="R717" s="95"/>
      <c r="AJ717" s="95"/>
      <c r="AK717" s="95"/>
      <c r="AL717" s="112"/>
      <c r="BC717" s="95"/>
      <c r="BD717" s="95"/>
    </row>
    <row r="718" ht="14.25" customHeight="1">
      <c r="Q718" s="95"/>
      <c r="R718" s="95"/>
      <c r="AJ718" s="95"/>
      <c r="AK718" s="95"/>
      <c r="AL718" s="112"/>
      <c r="BC718" s="95"/>
      <c r="BD718" s="95"/>
    </row>
    <row r="719" ht="14.25" customHeight="1">
      <c r="Q719" s="95"/>
      <c r="R719" s="95"/>
      <c r="AJ719" s="95"/>
      <c r="AK719" s="95"/>
      <c r="AL719" s="112"/>
      <c r="BC719" s="95"/>
      <c r="BD719" s="95"/>
    </row>
    <row r="720" ht="14.25" customHeight="1">
      <c r="Q720" s="95"/>
      <c r="R720" s="95"/>
      <c r="AJ720" s="95"/>
      <c r="AK720" s="95"/>
      <c r="AL720" s="112"/>
      <c r="BC720" s="95"/>
      <c r="BD720" s="95"/>
    </row>
    <row r="721" ht="14.25" customHeight="1">
      <c r="Q721" s="95"/>
      <c r="R721" s="95"/>
      <c r="AJ721" s="95"/>
      <c r="AK721" s="95"/>
      <c r="AL721" s="112"/>
      <c r="BC721" s="95"/>
      <c r="BD721" s="95"/>
    </row>
    <row r="722" ht="14.25" customHeight="1">
      <c r="Q722" s="95"/>
      <c r="R722" s="95"/>
      <c r="AJ722" s="95"/>
      <c r="AK722" s="95"/>
      <c r="AL722" s="112"/>
      <c r="BC722" s="95"/>
      <c r="BD722" s="95"/>
    </row>
    <row r="723" ht="14.25" customHeight="1">
      <c r="Q723" s="95"/>
      <c r="R723" s="95"/>
      <c r="AJ723" s="95"/>
      <c r="AK723" s="95"/>
      <c r="AL723" s="112"/>
      <c r="BC723" s="95"/>
      <c r="BD723" s="95"/>
    </row>
    <row r="724" ht="14.25" customHeight="1">
      <c r="Q724" s="95"/>
      <c r="R724" s="95"/>
      <c r="AJ724" s="95"/>
      <c r="AK724" s="95"/>
      <c r="AL724" s="112"/>
      <c r="BC724" s="95"/>
      <c r="BD724" s="95"/>
    </row>
    <row r="725" ht="14.25" customHeight="1">
      <c r="Q725" s="95"/>
      <c r="R725" s="95"/>
      <c r="AJ725" s="95"/>
      <c r="AK725" s="95"/>
      <c r="AL725" s="112"/>
      <c r="BC725" s="95"/>
      <c r="BD725" s="95"/>
    </row>
    <row r="726" ht="14.25" customHeight="1">
      <c r="Q726" s="95"/>
      <c r="R726" s="95"/>
      <c r="AJ726" s="95"/>
      <c r="AK726" s="95"/>
      <c r="AL726" s="112"/>
      <c r="BC726" s="95"/>
      <c r="BD726" s="95"/>
    </row>
    <row r="727" ht="14.25" customHeight="1">
      <c r="Q727" s="95"/>
      <c r="R727" s="95"/>
      <c r="AJ727" s="95"/>
      <c r="AK727" s="95"/>
      <c r="AL727" s="112"/>
      <c r="BC727" s="95"/>
      <c r="BD727" s="95"/>
    </row>
    <row r="728" ht="14.25" customHeight="1">
      <c r="Q728" s="95"/>
      <c r="R728" s="95"/>
      <c r="AJ728" s="95"/>
      <c r="AK728" s="95"/>
      <c r="AL728" s="112"/>
      <c r="BC728" s="95"/>
      <c r="BD728" s="95"/>
    </row>
    <row r="729" ht="14.25" customHeight="1">
      <c r="Q729" s="95"/>
      <c r="R729" s="95"/>
      <c r="AJ729" s="95"/>
      <c r="AK729" s="95"/>
      <c r="AL729" s="112"/>
      <c r="BC729" s="95"/>
      <c r="BD729" s="95"/>
    </row>
    <row r="730" ht="14.25" customHeight="1">
      <c r="Q730" s="95"/>
      <c r="R730" s="95"/>
      <c r="AJ730" s="95"/>
      <c r="AK730" s="95"/>
      <c r="AL730" s="112"/>
      <c r="BC730" s="95"/>
      <c r="BD730" s="95"/>
    </row>
    <row r="731" ht="14.25" customHeight="1">
      <c r="Q731" s="95"/>
      <c r="R731" s="95"/>
      <c r="AJ731" s="95"/>
      <c r="AK731" s="95"/>
      <c r="AL731" s="112"/>
      <c r="BC731" s="95"/>
      <c r="BD731" s="95"/>
    </row>
    <row r="732" ht="14.25" customHeight="1">
      <c r="Q732" s="95"/>
      <c r="R732" s="95"/>
      <c r="AJ732" s="95"/>
      <c r="AK732" s="95"/>
      <c r="AL732" s="112"/>
      <c r="BC732" s="95"/>
      <c r="BD732" s="95"/>
    </row>
    <row r="733" ht="14.25" customHeight="1">
      <c r="Q733" s="95"/>
      <c r="R733" s="95"/>
      <c r="AJ733" s="95"/>
      <c r="AK733" s="95"/>
      <c r="AL733" s="112"/>
      <c r="BC733" s="95"/>
      <c r="BD733" s="95"/>
    </row>
    <row r="734" ht="14.25" customHeight="1">
      <c r="Q734" s="95"/>
      <c r="R734" s="95"/>
      <c r="AJ734" s="95"/>
      <c r="AK734" s="95"/>
      <c r="AL734" s="112"/>
      <c r="BC734" s="95"/>
      <c r="BD734" s="95"/>
    </row>
    <row r="735" ht="14.25" customHeight="1">
      <c r="Q735" s="95"/>
      <c r="R735" s="95"/>
      <c r="AJ735" s="95"/>
      <c r="AK735" s="95"/>
      <c r="AL735" s="112"/>
      <c r="BC735" s="95"/>
      <c r="BD735" s="95"/>
    </row>
    <row r="736" ht="14.25" customHeight="1">
      <c r="Q736" s="95"/>
      <c r="R736" s="95"/>
      <c r="AJ736" s="95"/>
      <c r="AK736" s="95"/>
      <c r="AL736" s="112"/>
      <c r="BC736" s="95"/>
      <c r="BD736" s="95"/>
    </row>
    <row r="737" ht="14.25" customHeight="1">
      <c r="Q737" s="95"/>
      <c r="R737" s="95"/>
      <c r="AJ737" s="95"/>
      <c r="AK737" s="95"/>
      <c r="AL737" s="112"/>
      <c r="BC737" s="95"/>
      <c r="BD737" s="95"/>
    </row>
    <row r="738" ht="14.25" customHeight="1">
      <c r="Q738" s="95"/>
      <c r="R738" s="95"/>
      <c r="AJ738" s="95"/>
      <c r="AK738" s="95"/>
      <c r="AL738" s="112"/>
      <c r="BC738" s="95"/>
      <c r="BD738" s="95"/>
    </row>
    <row r="739" ht="14.25" customHeight="1">
      <c r="Q739" s="95"/>
      <c r="R739" s="95"/>
      <c r="AJ739" s="95"/>
      <c r="AK739" s="95"/>
      <c r="AL739" s="112"/>
      <c r="BC739" s="95"/>
      <c r="BD739" s="95"/>
    </row>
    <row r="740" ht="14.25" customHeight="1">
      <c r="Q740" s="95"/>
      <c r="R740" s="95"/>
      <c r="AJ740" s="95"/>
      <c r="AK740" s="95"/>
      <c r="AL740" s="112"/>
      <c r="BC740" s="95"/>
      <c r="BD740" s="95"/>
    </row>
    <row r="741" ht="14.25" customHeight="1">
      <c r="Q741" s="95"/>
      <c r="R741" s="95"/>
      <c r="AJ741" s="95"/>
      <c r="AK741" s="95"/>
      <c r="AL741" s="112"/>
      <c r="BC741" s="95"/>
      <c r="BD741" s="95"/>
    </row>
    <row r="742" ht="14.25" customHeight="1">
      <c r="Q742" s="95"/>
      <c r="R742" s="95"/>
      <c r="AJ742" s="95"/>
      <c r="AK742" s="95"/>
      <c r="AL742" s="112"/>
      <c r="BC742" s="95"/>
      <c r="BD742" s="95"/>
    </row>
    <row r="743" ht="14.25" customHeight="1">
      <c r="Q743" s="95"/>
      <c r="R743" s="95"/>
      <c r="AJ743" s="95"/>
      <c r="AK743" s="95"/>
      <c r="AL743" s="112"/>
      <c r="BC743" s="95"/>
      <c r="BD743" s="95"/>
    </row>
    <row r="744" ht="14.25" customHeight="1">
      <c r="Q744" s="95"/>
      <c r="R744" s="95"/>
      <c r="AJ744" s="95"/>
      <c r="AK744" s="95"/>
      <c r="AL744" s="112"/>
      <c r="BC744" s="95"/>
      <c r="BD744" s="95"/>
    </row>
    <row r="745" ht="14.25" customHeight="1">
      <c r="Q745" s="95"/>
      <c r="R745" s="95"/>
      <c r="AJ745" s="95"/>
      <c r="AK745" s="95"/>
      <c r="AL745" s="112"/>
      <c r="BC745" s="95"/>
      <c r="BD745" s="95"/>
    </row>
    <row r="746" ht="14.25" customHeight="1">
      <c r="Q746" s="95"/>
      <c r="R746" s="95"/>
      <c r="AJ746" s="95"/>
      <c r="AK746" s="95"/>
      <c r="AL746" s="112"/>
      <c r="BC746" s="95"/>
      <c r="BD746" s="95"/>
    </row>
    <row r="747" ht="14.25" customHeight="1">
      <c r="Q747" s="95"/>
      <c r="R747" s="95"/>
      <c r="AJ747" s="95"/>
      <c r="AK747" s="95"/>
      <c r="AL747" s="112"/>
      <c r="BC747" s="95"/>
      <c r="BD747" s="95"/>
    </row>
    <row r="748" ht="14.25" customHeight="1">
      <c r="Q748" s="95"/>
      <c r="R748" s="95"/>
      <c r="AJ748" s="95"/>
      <c r="AK748" s="95"/>
      <c r="AL748" s="112"/>
      <c r="BC748" s="95"/>
      <c r="BD748" s="95"/>
    </row>
    <row r="749" ht="14.25" customHeight="1">
      <c r="Q749" s="95"/>
      <c r="R749" s="95"/>
      <c r="AJ749" s="95"/>
      <c r="AK749" s="95"/>
      <c r="AL749" s="112"/>
      <c r="BC749" s="95"/>
      <c r="BD749" s="95"/>
    </row>
    <row r="750" ht="14.25" customHeight="1">
      <c r="Q750" s="95"/>
      <c r="R750" s="95"/>
      <c r="AJ750" s="95"/>
      <c r="AK750" s="95"/>
      <c r="AL750" s="112"/>
      <c r="BC750" s="95"/>
      <c r="BD750" s="95"/>
    </row>
    <row r="751" ht="14.25" customHeight="1">
      <c r="Q751" s="95"/>
      <c r="R751" s="95"/>
      <c r="AJ751" s="95"/>
      <c r="AK751" s="95"/>
      <c r="AL751" s="112"/>
      <c r="BC751" s="95"/>
      <c r="BD751" s="95"/>
    </row>
    <row r="752" ht="14.25" customHeight="1">
      <c r="Q752" s="95"/>
      <c r="R752" s="95"/>
      <c r="AJ752" s="95"/>
      <c r="AK752" s="95"/>
      <c r="AL752" s="112"/>
      <c r="BC752" s="95"/>
      <c r="BD752" s="95"/>
    </row>
    <row r="753" ht="14.25" customHeight="1">
      <c r="Q753" s="95"/>
      <c r="R753" s="95"/>
      <c r="AJ753" s="95"/>
      <c r="AK753" s="95"/>
      <c r="AL753" s="112"/>
      <c r="BC753" s="95"/>
      <c r="BD753" s="95"/>
    </row>
    <row r="754" ht="14.25" customHeight="1">
      <c r="Q754" s="95"/>
      <c r="R754" s="95"/>
      <c r="AJ754" s="95"/>
      <c r="AK754" s="95"/>
      <c r="AL754" s="112"/>
      <c r="BC754" s="95"/>
      <c r="BD754" s="95"/>
    </row>
    <row r="755" ht="14.25" customHeight="1">
      <c r="Q755" s="95"/>
      <c r="R755" s="95"/>
      <c r="AJ755" s="95"/>
      <c r="AK755" s="95"/>
      <c r="AL755" s="112"/>
      <c r="BC755" s="95"/>
      <c r="BD755" s="95"/>
    </row>
    <row r="756" ht="14.25" customHeight="1">
      <c r="Q756" s="95"/>
      <c r="R756" s="95"/>
      <c r="AJ756" s="95"/>
      <c r="AK756" s="95"/>
      <c r="AL756" s="112"/>
      <c r="BC756" s="95"/>
      <c r="BD756" s="95"/>
    </row>
    <row r="757" ht="14.25" customHeight="1">
      <c r="Q757" s="95"/>
      <c r="R757" s="95"/>
      <c r="AJ757" s="95"/>
      <c r="AK757" s="95"/>
      <c r="AL757" s="112"/>
      <c r="BC757" s="95"/>
      <c r="BD757" s="95"/>
    </row>
    <row r="758" ht="14.25" customHeight="1">
      <c r="Q758" s="95"/>
      <c r="R758" s="95"/>
      <c r="AJ758" s="95"/>
      <c r="AK758" s="95"/>
      <c r="AL758" s="112"/>
      <c r="BC758" s="95"/>
      <c r="BD758" s="95"/>
    </row>
    <row r="759" ht="14.25" customHeight="1">
      <c r="Q759" s="95"/>
      <c r="R759" s="95"/>
      <c r="AJ759" s="95"/>
      <c r="AK759" s="95"/>
      <c r="AL759" s="112"/>
      <c r="BC759" s="95"/>
      <c r="BD759" s="95"/>
    </row>
    <row r="760" ht="14.25" customHeight="1">
      <c r="Q760" s="95"/>
      <c r="R760" s="95"/>
      <c r="AJ760" s="95"/>
      <c r="AK760" s="95"/>
      <c r="AL760" s="112"/>
      <c r="BC760" s="95"/>
      <c r="BD760" s="95"/>
    </row>
    <row r="761" ht="14.25" customHeight="1">
      <c r="Q761" s="95"/>
      <c r="R761" s="95"/>
      <c r="AJ761" s="95"/>
      <c r="AK761" s="95"/>
      <c r="AL761" s="112"/>
      <c r="BC761" s="95"/>
      <c r="BD761" s="95"/>
    </row>
    <row r="762" ht="14.25" customHeight="1">
      <c r="Q762" s="95"/>
      <c r="R762" s="95"/>
      <c r="AJ762" s="95"/>
      <c r="AK762" s="95"/>
      <c r="AL762" s="112"/>
      <c r="BC762" s="95"/>
      <c r="BD762" s="95"/>
    </row>
    <row r="763" ht="14.25" customHeight="1">
      <c r="Q763" s="95"/>
      <c r="R763" s="95"/>
      <c r="AJ763" s="95"/>
      <c r="AK763" s="95"/>
      <c r="AL763" s="112"/>
      <c r="BC763" s="95"/>
      <c r="BD763" s="95"/>
    </row>
    <row r="764" ht="14.25" customHeight="1">
      <c r="Q764" s="95"/>
      <c r="R764" s="95"/>
      <c r="AJ764" s="95"/>
      <c r="AK764" s="95"/>
      <c r="AL764" s="112"/>
      <c r="BC764" s="95"/>
      <c r="BD764" s="95"/>
    </row>
    <row r="765" ht="14.25" customHeight="1">
      <c r="Q765" s="95"/>
      <c r="R765" s="95"/>
      <c r="AJ765" s="95"/>
      <c r="AK765" s="95"/>
      <c r="AL765" s="112"/>
      <c r="BC765" s="95"/>
      <c r="BD765" s="95"/>
    </row>
    <row r="766" ht="14.25" customHeight="1">
      <c r="Q766" s="95"/>
      <c r="R766" s="95"/>
      <c r="AJ766" s="95"/>
      <c r="AK766" s="95"/>
      <c r="AL766" s="112"/>
      <c r="BC766" s="95"/>
      <c r="BD766" s="95"/>
    </row>
    <row r="767" ht="14.25" customHeight="1">
      <c r="Q767" s="95"/>
      <c r="R767" s="95"/>
      <c r="AJ767" s="95"/>
      <c r="AK767" s="95"/>
      <c r="AL767" s="112"/>
      <c r="BC767" s="95"/>
      <c r="BD767" s="95"/>
    </row>
    <row r="768" ht="14.25" customHeight="1">
      <c r="Q768" s="95"/>
      <c r="R768" s="95"/>
      <c r="AJ768" s="95"/>
      <c r="AK768" s="95"/>
      <c r="AL768" s="112"/>
      <c r="BC768" s="95"/>
      <c r="BD768" s="95"/>
    </row>
    <row r="769" ht="14.25" customHeight="1">
      <c r="Q769" s="95"/>
      <c r="R769" s="95"/>
      <c r="AJ769" s="95"/>
      <c r="AK769" s="95"/>
      <c r="AL769" s="112"/>
      <c r="BC769" s="95"/>
      <c r="BD769" s="95"/>
    </row>
    <row r="770" ht="14.25" customHeight="1">
      <c r="Q770" s="95"/>
      <c r="R770" s="95"/>
      <c r="AJ770" s="95"/>
      <c r="AK770" s="95"/>
      <c r="AL770" s="112"/>
      <c r="BC770" s="95"/>
      <c r="BD770" s="95"/>
    </row>
    <row r="771" ht="14.25" customHeight="1">
      <c r="Q771" s="95"/>
      <c r="R771" s="95"/>
      <c r="AJ771" s="95"/>
      <c r="AK771" s="95"/>
      <c r="AL771" s="112"/>
      <c r="BC771" s="95"/>
      <c r="BD771" s="95"/>
    </row>
    <row r="772" ht="14.25" customHeight="1">
      <c r="Q772" s="95"/>
      <c r="R772" s="95"/>
      <c r="AJ772" s="95"/>
      <c r="AK772" s="95"/>
      <c r="AL772" s="112"/>
      <c r="BC772" s="95"/>
      <c r="BD772" s="95"/>
    </row>
    <row r="773" ht="14.25" customHeight="1">
      <c r="Q773" s="95"/>
      <c r="R773" s="95"/>
      <c r="AJ773" s="95"/>
      <c r="AK773" s="95"/>
      <c r="AL773" s="112"/>
      <c r="BC773" s="95"/>
      <c r="BD773" s="95"/>
    </row>
    <row r="774" ht="14.25" customHeight="1">
      <c r="Q774" s="95"/>
      <c r="R774" s="95"/>
      <c r="AJ774" s="95"/>
      <c r="AK774" s="95"/>
      <c r="AL774" s="112"/>
      <c r="BC774" s="95"/>
      <c r="BD774" s="95"/>
    </row>
    <row r="775" ht="14.25" customHeight="1">
      <c r="Q775" s="95"/>
      <c r="R775" s="95"/>
      <c r="AJ775" s="95"/>
      <c r="AK775" s="95"/>
      <c r="AL775" s="112"/>
      <c r="BC775" s="95"/>
      <c r="BD775" s="95"/>
    </row>
    <row r="776" ht="14.25" customHeight="1">
      <c r="Q776" s="95"/>
      <c r="R776" s="95"/>
      <c r="AJ776" s="95"/>
      <c r="AK776" s="95"/>
      <c r="AL776" s="112"/>
      <c r="BC776" s="95"/>
      <c r="BD776" s="95"/>
    </row>
    <row r="777" ht="14.25" customHeight="1">
      <c r="Q777" s="95"/>
      <c r="R777" s="95"/>
      <c r="AJ777" s="95"/>
      <c r="AK777" s="95"/>
      <c r="AL777" s="112"/>
      <c r="BC777" s="95"/>
      <c r="BD777" s="95"/>
    </row>
    <row r="778" ht="14.25" customHeight="1">
      <c r="Q778" s="95"/>
      <c r="R778" s="95"/>
      <c r="AJ778" s="95"/>
      <c r="AK778" s="95"/>
      <c r="AL778" s="112"/>
      <c r="BC778" s="95"/>
      <c r="BD778" s="95"/>
    </row>
    <row r="779" ht="14.25" customHeight="1">
      <c r="Q779" s="95"/>
      <c r="R779" s="95"/>
      <c r="AJ779" s="95"/>
      <c r="AK779" s="95"/>
      <c r="AL779" s="112"/>
      <c r="BC779" s="95"/>
      <c r="BD779" s="95"/>
    </row>
    <row r="780" ht="14.25" customHeight="1">
      <c r="Q780" s="95"/>
      <c r="R780" s="95"/>
      <c r="AJ780" s="95"/>
      <c r="AK780" s="95"/>
      <c r="AL780" s="112"/>
      <c r="BC780" s="95"/>
      <c r="BD780" s="95"/>
    </row>
    <row r="781" ht="14.25" customHeight="1">
      <c r="Q781" s="95"/>
      <c r="R781" s="95"/>
      <c r="AJ781" s="95"/>
      <c r="AK781" s="95"/>
      <c r="AL781" s="112"/>
      <c r="BC781" s="95"/>
      <c r="BD781" s="95"/>
    </row>
    <row r="782" ht="14.25" customHeight="1">
      <c r="Q782" s="95"/>
      <c r="R782" s="95"/>
      <c r="AJ782" s="95"/>
      <c r="AK782" s="95"/>
      <c r="AL782" s="112"/>
      <c r="BC782" s="95"/>
      <c r="BD782" s="95"/>
    </row>
    <row r="783" ht="14.25" customHeight="1">
      <c r="Q783" s="95"/>
      <c r="R783" s="95"/>
      <c r="AJ783" s="95"/>
      <c r="AK783" s="95"/>
      <c r="AL783" s="112"/>
      <c r="BC783" s="95"/>
      <c r="BD783" s="95"/>
    </row>
    <row r="784" ht="14.25" customHeight="1">
      <c r="Q784" s="95"/>
      <c r="R784" s="95"/>
      <c r="AJ784" s="95"/>
      <c r="AK784" s="95"/>
      <c r="AL784" s="112"/>
      <c r="BC784" s="95"/>
      <c r="BD784" s="95"/>
    </row>
    <row r="785" ht="14.25" customHeight="1">
      <c r="Q785" s="95"/>
      <c r="R785" s="95"/>
      <c r="AJ785" s="95"/>
      <c r="AK785" s="95"/>
      <c r="AL785" s="112"/>
      <c r="BC785" s="95"/>
      <c r="BD785" s="95"/>
    </row>
    <row r="786" ht="14.25" customHeight="1">
      <c r="Q786" s="95"/>
      <c r="R786" s="95"/>
      <c r="AJ786" s="95"/>
      <c r="AK786" s="95"/>
      <c r="AL786" s="112"/>
      <c r="BC786" s="95"/>
      <c r="BD786" s="95"/>
    </row>
    <row r="787" ht="14.25" customHeight="1">
      <c r="Q787" s="95"/>
      <c r="R787" s="95"/>
      <c r="AJ787" s="95"/>
      <c r="AK787" s="95"/>
      <c r="AL787" s="112"/>
      <c r="BC787" s="95"/>
      <c r="BD787" s="95"/>
    </row>
    <row r="788" ht="14.25" customHeight="1">
      <c r="Q788" s="95"/>
      <c r="R788" s="95"/>
      <c r="AJ788" s="95"/>
      <c r="AK788" s="95"/>
      <c r="AL788" s="112"/>
      <c r="BC788" s="95"/>
      <c r="BD788" s="95"/>
    </row>
    <row r="789" ht="14.25" customHeight="1">
      <c r="Q789" s="95"/>
      <c r="R789" s="95"/>
      <c r="AJ789" s="95"/>
      <c r="AK789" s="95"/>
      <c r="AL789" s="112"/>
      <c r="BC789" s="95"/>
      <c r="BD789" s="95"/>
    </row>
    <row r="790" ht="14.25" customHeight="1">
      <c r="Q790" s="95"/>
      <c r="R790" s="95"/>
      <c r="AJ790" s="95"/>
      <c r="AK790" s="95"/>
      <c r="AL790" s="112"/>
      <c r="BC790" s="95"/>
      <c r="BD790" s="95"/>
    </row>
    <row r="791" ht="14.25" customHeight="1">
      <c r="Q791" s="95"/>
      <c r="R791" s="95"/>
      <c r="AJ791" s="95"/>
      <c r="AK791" s="95"/>
      <c r="AL791" s="112"/>
      <c r="BC791" s="95"/>
      <c r="BD791" s="95"/>
    </row>
    <row r="792" ht="14.25" customHeight="1">
      <c r="Q792" s="95"/>
      <c r="R792" s="95"/>
      <c r="AJ792" s="95"/>
      <c r="AK792" s="95"/>
      <c r="AL792" s="112"/>
      <c r="BC792" s="95"/>
      <c r="BD792" s="95"/>
    </row>
    <row r="793" ht="14.25" customHeight="1">
      <c r="Q793" s="95"/>
      <c r="R793" s="95"/>
      <c r="AJ793" s="95"/>
      <c r="AK793" s="95"/>
      <c r="AL793" s="112"/>
      <c r="BC793" s="95"/>
      <c r="BD793" s="95"/>
    </row>
    <row r="794" ht="14.25" customHeight="1">
      <c r="Q794" s="95"/>
      <c r="R794" s="95"/>
      <c r="AJ794" s="95"/>
      <c r="AK794" s="95"/>
      <c r="AL794" s="112"/>
      <c r="BC794" s="95"/>
      <c r="BD794" s="95"/>
    </row>
    <row r="795" ht="14.25" customHeight="1">
      <c r="Q795" s="95"/>
      <c r="R795" s="95"/>
      <c r="AJ795" s="95"/>
      <c r="AK795" s="95"/>
      <c r="AL795" s="112"/>
      <c r="BC795" s="95"/>
      <c r="BD795" s="95"/>
    </row>
    <row r="796" ht="14.25" customHeight="1">
      <c r="Q796" s="95"/>
      <c r="R796" s="95"/>
      <c r="AJ796" s="95"/>
      <c r="AK796" s="95"/>
      <c r="AL796" s="112"/>
      <c r="BC796" s="95"/>
      <c r="BD796" s="95"/>
    </row>
    <row r="797" ht="14.25" customHeight="1">
      <c r="Q797" s="95"/>
      <c r="R797" s="95"/>
      <c r="AJ797" s="95"/>
      <c r="AK797" s="95"/>
      <c r="AL797" s="112"/>
      <c r="BC797" s="95"/>
      <c r="BD797" s="95"/>
    </row>
    <row r="798" ht="14.25" customHeight="1">
      <c r="Q798" s="95"/>
      <c r="R798" s="95"/>
      <c r="AJ798" s="95"/>
      <c r="AK798" s="95"/>
      <c r="AL798" s="112"/>
      <c r="BC798" s="95"/>
      <c r="BD798" s="95"/>
    </row>
    <row r="799" ht="14.25" customHeight="1">
      <c r="Q799" s="95"/>
      <c r="R799" s="95"/>
      <c r="AJ799" s="95"/>
      <c r="AK799" s="95"/>
      <c r="AL799" s="112"/>
      <c r="BC799" s="95"/>
      <c r="BD799" s="95"/>
    </row>
    <row r="800" ht="14.25" customHeight="1">
      <c r="Q800" s="95"/>
      <c r="R800" s="95"/>
      <c r="AJ800" s="95"/>
      <c r="AK800" s="95"/>
      <c r="AL800" s="112"/>
      <c r="BC800" s="95"/>
      <c r="BD800" s="95"/>
    </row>
    <row r="801" ht="14.25" customHeight="1">
      <c r="Q801" s="95"/>
      <c r="R801" s="95"/>
      <c r="AJ801" s="95"/>
      <c r="AK801" s="95"/>
      <c r="AL801" s="112"/>
      <c r="BC801" s="95"/>
      <c r="BD801" s="95"/>
    </row>
    <row r="802" ht="14.25" customHeight="1">
      <c r="Q802" s="95"/>
      <c r="R802" s="95"/>
      <c r="AJ802" s="95"/>
      <c r="AK802" s="95"/>
      <c r="AL802" s="112"/>
      <c r="BC802" s="95"/>
      <c r="BD802" s="95"/>
    </row>
    <row r="803" ht="14.25" customHeight="1">
      <c r="Q803" s="95"/>
      <c r="R803" s="95"/>
      <c r="AJ803" s="95"/>
      <c r="AK803" s="95"/>
      <c r="AL803" s="112"/>
      <c r="BC803" s="95"/>
      <c r="BD803" s="95"/>
    </row>
    <row r="804" ht="14.25" customHeight="1">
      <c r="Q804" s="95"/>
      <c r="R804" s="95"/>
      <c r="AJ804" s="95"/>
      <c r="AK804" s="95"/>
      <c r="AL804" s="112"/>
      <c r="BC804" s="95"/>
      <c r="BD804" s="95"/>
    </row>
    <row r="805" ht="14.25" customHeight="1">
      <c r="Q805" s="95"/>
      <c r="R805" s="95"/>
      <c r="AJ805" s="95"/>
      <c r="AK805" s="95"/>
      <c r="AL805" s="112"/>
      <c r="BC805" s="95"/>
      <c r="BD805" s="95"/>
    </row>
    <row r="806" ht="14.25" customHeight="1">
      <c r="Q806" s="95"/>
      <c r="R806" s="95"/>
      <c r="AJ806" s="95"/>
      <c r="AK806" s="95"/>
      <c r="AL806" s="112"/>
      <c r="BC806" s="95"/>
      <c r="BD806" s="95"/>
    </row>
    <row r="807" ht="14.25" customHeight="1">
      <c r="Q807" s="95"/>
      <c r="R807" s="95"/>
      <c r="AJ807" s="95"/>
      <c r="AK807" s="95"/>
      <c r="AL807" s="112"/>
      <c r="BC807" s="95"/>
      <c r="BD807" s="95"/>
    </row>
    <row r="808" ht="14.25" customHeight="1">
      <c r="Q808" s="95"/>
      <c r="R808" s="95"/>
      <c r="AJ808" s="95"/>
      <c r="AK808" s="95"/>
      <c r="AL808" s="112"/>
      <c r="BC808" s="95"/>
      <c r="BD808" s="95"/>
    </row>
    <row r="809" ht="14.25" customHeight="1">
      <c r="Q809" s="95"/>
      <c r="R809" s="95"/>
      <c r="AJ809" s="95"/>
      <c r="AK809" s="95"/>
      <c r="AL809" s="112"/>
      <c r="BC809" s="95"/>
      <c r="BD809" s="95"/>
    </row>
    <row r="810" ht="14.25" customHeight="1">
      <c r="Q810" s="95"/>
      <c r="R810" s="95"/>
      <c r="AJ810" s="95"/>
      <c r="AK810" s="95"/>
      <c r="AL810" s="112"/>
      <c r="BC810" s="95"/>
      <c r="BD810" s="95"/>
    </row>
    <row r="811" ht="14.25" customHeight="1">
      <c r="Q811" s="95"/>
      <c r="R811" s="95"/>
      <c r="AJ811" s="95"/>
      <c r="AK811" s="95"/>
      <c r="AL811" s="112"/>
      <c r="BC811" s="95"/>
      <c r="BD811" s="95"/>
    </row>
    <row r="812" ht="14.25" customHeight="1">
      <c r="Q812" s="95"/>
      <c r="R812" s="95"/>
      <c r="AJ812" s="95"/>
      <c r="AK812" s="95"/>
      <c r="AL812" s="112"/>
      <c r="BC812" s="95"/>
      <c r="BD812" s="95"/>
    </row>
    <row r="813" ht="14.25" customHeight="1">
      <c r="Q813" s="95"/>
      <c r="R813" s="95"/>
      <c r="AJ813" s="95"/>
      <c r="AK813" s="95"/>
      <c r="AL813" s="112"/>
      <c r="BC813" s="95"/>
      <c r="BD813" s="95"/>
    </row>
    <row r="814" ht="14.25" customHeight="1">
      <c r="Q814" s="95"/>
      <c r="R814" s="95"/>
      <c r="AJ814" s="95"/>
      <c r="AK814" s="95"/>
      <c r="AL814" s="112"/>
      <c r="BC814" s="95"/>
      <c r="BD814" s="95"/>
    </row>
    <row r="815" ht="14.25" customHeight="1">
      <c r="Q815" s="95"/>
      <c r="R815" s="95"/>
      <c r="AJ815" s="95"/>
      <c r="AK815" s="95"/>
      <c r="AL815" s="112"/>
      <c r="BC815" s="95"/>
      <c r="BD815" s="95"/>
    </row>
    <row r="816" ht="14.25" customHeight="1">
      <c r="Q816" s="95"/>
      <c r="R816" s="95"/>
      <c r="AJ816" s="95"/>
      <c r="AK816" s="95"/>
      <c r="AL816" s="112"/>
      <c r="BC816" s="95"/>
      <c r="BD816" s="95"/>
    </row>
    <row r="817" ht="14.25" customHeight="1">
      <c r="Q817" s="95"/>
      <c r="R817" s="95"/>
      <c r="AJ817" s="95"/>
      <c r="AK817" s="95"/>
      <c r="AL817" s="112"/>
      <c r="BC817" s="95"/>
      <c r="BD817" s="95"/>
    </row>
    <row r="818" ht="14.25" customHeight="1">
      <c r="Q818" s="95"/>
      <c r="R818" s="95"/>
      <c r="AJ818" s="95"/>
      <c r="AK818" s="95"/>
      <c r="AL818" s="112"/>
      <c r="BC818" s="95"/>
      <c r="BD818" s="95"/>
    </row>
    <row r="819" ht="14.25" customHeight="1">
      <c r="Q819" s="95"/>
      <c r="R819" s="95"/>
      <c r="AJ819" s="95"/>
      <c r="AK819" s="95"/>
      <c r="AL819" s="112"/>
      <c r="BC819" s="95"/>
      <c r="BD819" s="95"/>
    </row>
    <row r="820" ht="14.25" customHeight="1">
      <c r="Q820" s="95"/>
      <c r="R820" s="95"/>
      <c r="AJ820" s="95"/>
      <c r="AK820" s="95"/>
      <c r="AL820" s="112"/>
      <c r="BC820" s="95"/>
      <c r="BD820" s="95"/>
    </row>
    <row r="821" ht="14.25" customHeight="1">
      <c r="Q821" s="95"/>
      <c r="R821" s="95"/>
      <c r="AJ821" s="95"/>
      <c r="AK821" s="95"/>
      <c r="AL821" s="112"/>
      <c r="BC821" s="95"/>
      <c r="BD821" s="95"/>
    </row>
    <row r="822" ht="14.25" customHeight="1">
      <c r="Q822" s="95"/>
      <c r="R822" s="95"/>
      <c r="AJ822" s="95"/>
      <c r="AK822" s="95"/>
      <c r="AL822" s="112"/>
      <c r="BC822" s="95"/>
      <c r="BD822" s="95"/>
    </row>
    <row r="823" ht="14.25" customHeight="1">
      <c r="Q823" s="95"/>
      <c r="R823" s="95"/>
      <c r="AJ823" s="95"/>
      <c r="AK823" s="95"/>
      <c r="AL823" s="112"/>
      <c r="BC823" s="95"/>
      <c r="BD823" s="95"/>
    </row>
    <row r="824" ht="14.25" customHeight="1">
      <c r="Q824" s="95"/>
      <c r="R824" s="95"/>
      <c r="AJ824" s="95"/>
      <c r="AK824" s="95"/>
      <c r="AL824" s="112"/>
      <c r="BC824" s="95"/>
      <c r="BD824" s="95"/>
    </row>
    <row r="825" ht="14.25" customHeight="1">
      <c r="Q825" s="95"/>
      <c r="R825" s="95"/>
      <c r="AJ825" s="95"/>
      <c r="AK825" s="95"/>
      <c r="AL825" s="112"/>
      <c r="BC825" s="95"/>
      <c r="BD825" s="95"/>
    </row>
    <row r="826" ht="14.25" customHeight="1">
      <c r="Q826" s="95"/>
      <c r="R826" s="95"/>
      <c r="AJ826" s="95"/>
      <c r="AK826" s="95"/>
      <c r="AL826" s="112"/>
      <c r="BC826" s="95"/>
      <c r="BD826" s="95"/>
    </row>
    <row r="827" ht="14.25" customHeight="1">
      <c r="Q827" s="95"/>
      <c r="R827" s="95"/>
      <c r="AJ827" s="95"/>
      <c r="AK827" s="95"/>
      <c r="AL827" s="112"/>
      <c r="BC827" s="95"/>
      <c r="BD827" s="95"/>
    </row>
    <row r="828" ht="14.25" customHeight="1">
      <c r="Q828" s="95"/>
      <c r="R828" s="95"/>
      <c r="AJ828" s="95"/>
      <c r="AK828" s="95"/>
      <c r="AL828" s="112"/>
      <c r="BC828" s="95"/>
      <c r="BD828" s="95"/>
    </row>
    <row r="829" ht="14.25" customHeight="1">
      <c r="Q829" s="95"/>
      <c r="R829" s="95"/>
      <c r="AJ829" s="95"/>
      <c r="AK829" s="95"/>
      <c r="AL829" s="112"/>
      <c r="BC829" s="95"/>
      <c r="BD829" s="95"/>
    </row>
    <row r="830" ht="14.25" customHeight="1">
      <c r="Q830" s="95"/>
      <c r="R830" s="95"/>
      <c r="AJ830" s="95"/>
      <c r="AK830" s="95"/>
      <c r="AL830" s="112"/>
      <c r="BC830" s="95"/>
      <c r="BD830" s="95"/>
    </row>
    <row r="831" ht="14.25" customHeight="1">
      <c r="Q831" s="95"/>
      <c r="R831" s="95"/>
      <c r="AJ831" s="95"/>
      <c r="AK831" s="95"/>
      <c r="AL831" s="112"/>
      <c r="BC831" s="95"/>
      <c r="BD831" s="95"/>
    </row>
    <row r="832" ht="14.25" customHeight="1">
      <c r="Q832" s="95"/>
      <c r="R832" s="95"/>
      <c r="AJ832" s="95"/>
      <c r="AK832" s="95"/>
      <c r="AL832" s="112"/>
      <c r="BC832" s="95"/>
      <c r="BD832" s="95"/>
    </row>
    <row r="833" ht="14.25" customHeight="1">
      <c r="Q833" s="95"/>
      <c r="R833" s="95"/>
      <c r="AJ833" s="95"/>
      <c r="AK833" s="95"/>
      <c r="AL833" s="112"/>
      <c r="BC833" s="95"/>
      <c r="BD833" s="95"/>
    </row>
    <row r="834" ht="14.25" customHeight="1">
      <c r="Q834" s="95"/>
      <c r="R834" s="95"/>
      <c r="AJ834" s="95"/>
      <c r="AK834" s="95"/>
      <c r="AL834" s="112"/>
      <c r="BC834" s="95"/>
      <c r="BD834" s="95"/>
    </row>
    <row r="835" ht="14.25" customHeight="1">
      <c r="Q835" s="95"/>
      <c r="R835" s="95"/>
      <c r="AJ835" s="95"/>
      <c r="AK835" s="95"/>
      <c r="AL835" s="112"/>
      <c r="BC835" s="95"/>
      <c r="BD835" s="95"/>
    </row>
    <row r="836" ht="14.25" customHeight="1">
      <c r="Q836" s="95"/>
      <c r="R836" s="95"/>
      <c r="AJ836" s="95"/>
      <c r="AK836" s="95"/>
      <c r="AL836" s="112"/>
      <c r="BC836" s="95"/>
      <c r="BD836" s="95"/>
    </row>
    <row r="837" ht="14.25" customHeight="1">
      <c r="Q837" s="95"/>
      <c r="R837" s="95"/>
      <c r="AJ837" s="95"/>
      <c r="AK837" s="95"/>
      <c r="AL837" s="112"/>
      <c r="BC837" s="95"/>
      <c r="BD837" s="95"/>
    </row>
    <row r="838" ht="14.25" customHeight="1">
      <c r="Q838" s="95"/>
      <c r="R838" s="95"/>
      <c r="AJ838" s="95"/>
      <c r="AK838" s="95"/>
      <c r="AL838" s="112"/>
      <c r="BC838" s="95"/>
      <c r="BD838" s="95"/>
    </row>
    <row r="839" ht="14.25" customHeight="1">
      <c r="Q839" s="95"/>
      <c r="R839" s="95"/>
      <c r="AJ839" s="95"/>
      <c r="AK839" s="95"/>
      <c r="AL839" s="112"/>
      <c r="BC839" s="95"/>
      <c r="BD839" s="95"/>
    </row>
    <row r="840" ht="14.25" customHeight="1">
      <c r="Q840" s="95"/>
      <c r="R840" s="95"/>
      <c r="AJ840" s="95"/>
      <c r="AK840" s="95"/>
      <c r="AL840" s="112"/>
      <c r="BC840" s="95"/>
      <c r="BD840" s="95"/>
    </row>
    <row r="841" ht="14.25" customHeight="1">
      <c r="Q841" s="95"/>
      <c r="R841" s="95"/>
      <c r="AJ841" s="95"/>
      <c r="AK841" s="95"/>
      <c r="AL841" s="112"/>
      <c r="BC841" s="95"/>
      <c r="BD841" s="95"/>
    </row>
    <row r="842" ht="14.25" customHeight="1">
      <c r="Q842" s="95"/>
      <c r="R842" s="95"/>
      <c r="AJ842" s="95"/>
      <c r="AK842" s="95"/>
      <c r="AL842" s="112"/>
      <c r="BC842" s="95"/>
      <c r="BD842" s="95"/>
    </row>
    <row r="843" ht="14.25" customHeight="1">
      <c r="Q843" s="95"/>
      <c r="R843" s="95"/>
      <c r="AJ843" s="95"/>
      <c r="AK843" s="95"/>
      <c r="AL843" s="112"/>
      <c r="BC843" s="95"/>
      <c r="BD843" s="95"/>
    </row>
    <row r="844" ht="14.25" customHeight="1">
      <c r="Q844" s="95"/>
      <c r="R844" s="95"/>
      <c r="AJ844" s="95"/>
      <c r="AK844" s="95"/>
      <c r="AL844" s="112"/>
      <c r="BC844" s="95"/>
      <c r="BD844" s="95"/>
    </row>
    <row r="845" ht="14.25" customHeight="1">
      <c r="Q845" s="95"/>
      <c r="R845" s="95"/>
      <c r="AJ845" s="95"/>
      <c r="AK845" s="95"/>
      <c r="AL845" s="112"/>
      <c r="BC845" s="95"/>
      <c r="BD845" s="95"/>
    </row>
    <row r="846" ht="14.25" customHeight="1">
      <c r="Q846" s="95"/>
      <c r="R846" s="95"/>
      <c r="AJ846" s="95"/>
      <c r="AK846" s="95"/>
      <c r="AL846" s="112"/>
      <c r="BC846" s="95"/>
      <c r="BD846" s="95"/>
    </row>
    <row r="847" ht="14.25" customHeight="1">
      <c r="Q847" s="95"/>
      <c r="R847" s="95"/>
      <c r="AJ847" s="95"/>
      <c r="AK847" s="95"/>
      <c r="AL847" s="112"/>
      <c r="BC847" s="95"/>
      <c r="BD847" s="95"/>
    </row>
    <row r="848" ht="14.25" customHeight="1">
      <c r="Q848" s="95"/>
      <c r="R848" s="95"/>
      <c r="AJ848" s="95"/>
      <c r="AK848" s="95"/>
      <c r="AL848" s="112"/>
      <c r="BC848" s="95"/>
      <c r="BD848" s="95"/>
    </row>
    <row r="849" ht="14.25" customHeight="1">
      <c r="Q849" s="95"/>
      <c r="R849" s="95"/>
      <c r="AJ849" s="95"/>
      <c r="AK849" s="95"/>
      <c r="AL849" s="112"/>
      <c r="BC849" s="95"/>
      <c r="BD849" s="95"/>
    </row>
    <row r="850" ht="14.25" customHeight="1">
      <c r="Q850" s="95"/>
      <c r="R850" s="95"/>
      <c r="AJ850" s="95"/>
      <c r="AK850" s="95"/>
      <c r="AL850" s="112"/>
      <c r="BC850" s="95"/>
      <c r="BD850" s="95"/>
    </row>
    <row r="851" ht="14.25" customHeight="1">
      <c r="Q851" s="95"/>
      <c r="R851" s="95"/>
      <c r="AJ851" s="95"/>
      <c r="AK851" s="95"/>
      <c r="AL851" s="112"/>
      <c r="BC851" s="95"/>
      <c r="BD851" s="95"/>
    </row>
    <row r="852" ht="14.25" customHeight="1">
      <c r="Q852" s="95"/>
      <c r="R852" s="95"/>
      <c r="AJ852" s="95"/>
      <c r="AK852" s="95"/>
      <c r="AL852" s="112"/>
      <c r="BC852" s="95"/>
      <c r="BD852" s="95"/>
    </row>
    <row r="853" ht="14.25" customHeight="1">
      <c r="Q853" s="95"/>
      <c r="R853" s="95"/>
      <c r="AJ853" s="95"/>
      <c r="AK853" s="95"/>
      <c r="AL853" s="112"/>
      <c r="BC853" s="95"/>
      <c r="BD853" s="95"/>
    </row>
    <row r="854" ht="14.25" customHeight="1">
      <c r="Q854" s="95"/>
      <c r="R854" s="95"/>
      <c r="AJ854" s="95"/>
      <c r="AK854" s="95"/>
      <c r="AL854" s="112"/>
      <c r="BC854" s="95"/>
      <c r="BD854" s="95"/>
    </row>
    <row r="855" ht="14.25" customHeight="1">
      <c r="Q855" s="95"/>
      <c r="R855" s="95"/>
      <c r="AJ855" s="95"/>
      <c r="AK855" s="95"/>
      <c r="AL855" s="112"/>
      <c r="BC855" s="95"/>
      <c r="BD855" s="95"/>
    </row>
    <row r="856" ht="14.25" customHeight="1">
      <c r="Q856" s="95"/>
      <c r="R856" s="95"/>
      <c r="AJ856" s="95"/>
      <c r="AK856" s="95"/>
      <c r="AL856" s="112"/>
      <c r="BC856" s="95"/>
      <c r="BD856" s="95"/>
    </row>
    <row r="857" ht="14.25" customHeight="1">
      <c r="Q857" s="95"/>
      <c r="R857" s="95"/>
      <c r="AJ857" s="95"/>
      <c r="AK857" s="95"/>
      <c r="AL857" s="112"/>
      <c r="BC857" s="95"/>
      <c r="BD857" s="95"/>
    </row>
    <row r="858" ht="14.25" customHeight="1">
      <c r="Q858" s="95"/>
      <c r="R858" s="95"/>
      <c r="AJ858" s="95"/>
      <c r="AK858" s="95"/>
      <c r="AL858" s="112"/>
      <c r="BC858" s="95"/>
      <c r="BD858" s="95"/>
    </row>
    <row r="859" ht="14.25" customHeight="1">
      <c r="Q859" s="95"/>
      <c r="R859" s="95"/>
      <c r="AJ859" s="95"/>
      <c r="AK859" s="95"/>
      <c r="AL859" s="112"/>
      <c r="BC859" s="95"/>
      <c r="BD859" s="95"/>
    </row>
    <row r="860" ht="14.25" customHeight="1">
      <c r="Q860" s="95"/>
      <c r="R860" s="95"/>
      <c r="AJ860" s="95"/>
      <c r="AK860" s="95"/>
      <c r="AL860" s="112"/>
      <c r="BC860" s="95"/>
      <c r="BD860" s="95"/>
    </row>
    <row r="861" ht="14.25" customHeight="1">
      <c r="Q861" s="95"/>
      <c r="R861" s="95"/>
      <c r="AJ861" s="95"/>
      <c r="AK861" s="95"/>
      <c r="AL861" s="112"/>
      <c r="BC861" s="95"/>
      <c r="BD861" s="95"/>
    </row>
    <row r="862" ht="14.25" customHeight="1">
      <c r="Q862" s="95"/>
      <c r="R862" s="95"/>
      <c r="AJ862" s="95"/>
      <c r="AK862" s="95"/>
      <c r="AL862" s="112"/>
      <c r="BC862" s="95"/>
      <c r="BD862" s="95"/>
    </row>
    <row r="863" ht="14.25" customHeight="1">
      <c r="Q863" s="95"/>
      <c r="R863" s="95"/>
      <c r="AJ863" s="95"/>
      <c r="AK863" s="95"/>
      <c r="AL863" s="112"/>
      <c r="BC863" s="95"/>
      <c r="BD863" s="95"/>
    </row>
    <row r="864" ht="14.25" customHeight="1">
      <c r="Q864" s="95"/>
      <c r="R864" s="95"/>
      <c r="AJ864" s="95"/>
      <c r="AK864" s="95"/>
      <c r="AL864" s="112"/>
      <c r="BC864" s="95"/>
      <c r="BD864" s="95"/>
    </row>
    <row r="865" ht="14.25" customHeight="1">
      <c r="Q865" s="95"/>
      <c r="R865" s="95"/>
      <c r="AJ865" s="95"/>
      <c r="AK865" s="95"/>
      <c r="AL865" s="112"/>
      <c r="BC865" s="95"/>
      <c r="BD865" s="95"/>
    </row>
    <row r="866" ht="14.25" customHeight="1">
      <c r="Q866" s="95"/>
      <c r="R866" s="95"/>
      <c r="AJ866" s="95"/>
      <c r="AK866" s="95"/>
      <c r="AL866" s="112"/>
      <c r="BC866" s="95"/>
      <c r="BD866" s="95"/>
    </row>
    <row r="867" ht="14.25" customHeight="1">
      <c r="Q867" s="95"/>
      <c r="R867" s="95"/>
      <c r="AJ867" s="95"/>
      <c r="AK867" s="95"/>
      <c r="AL867" s="112"/>
      <c r="BC867" s="95"/>
      <c r="BD867" s="95"/>
    </row>
    <row r="868" ht="14.25" customHeight="1">
      <c r="Q868" s="95"/>
      <c r="R868" s="95"/>
      <c r="AJ868" s="95"/>
      <c r="AK868" s="95"/>
      <c r="AL868" s="112"/>
      <c r="BC868" s="95"/>
      <c r="BD868" s="95"/>
    </row>
    <row r="869" ht="14.25" customHeight="1">
      <c r="Q869" s="95"/>
      <c r="R869" s="95"/>
      <c r="AJ869" s="95"/>
      <c r="AK869" s="95"/>
      <c r="AL869" s="112"/>
      <c r="BC869" s="95"/>
      <c r="BD869" s="95"/>
    </row>
    <row r="870" ht="14.25" customHeight="1">
      <c r="Q870" s="95"/>
      <c r="R870" s="95"/>
      <c r="AJ870" s="95"/>
      <c r="AK870" s="95"/>
      <c r="AL870" s="112"/>
      <c r="BC870" s="95"/>
      <c r="BD870" s="95"/>
    </row>
    <row r="871" ht="14.25" customHeight="1">
      <c r="Q871" s="95"/>
      <c r="R871" s="95"/>
      <c r="AJ871" s="95"/>
      <c r="AK871" s="95"/>
      <c r="AL871" s="112"/>
      <c r="BC871" s="95"/>
      <c r="BD871" s="95"/>
    </row>
    <row r="872" ht="14.25" customHeight="1">
      <c r="Q872" s="95"/>
      <c r="R872" s="95"/>
      <c r="AJ872" s="95"/>
      <c r="AK872" s="95"/>
      <c r="AL872" s="112"/>
      <c r="BC872" s="95"/>
      <c r="BD872" s="95"/>
    </row>
    <row r="873" ht="14.25" customHeight="1">
      <c r="Q873" s="95"/>
      <c r="R873" s="95"/>
      <c r="AJ873" s="95"/>
      <c r="AK873" s="95"/>
      <c r="AL873" s="112"/>
      <c r="BC873" s="95"/>
      <c r="BD873" s="95"/>
    </row>
    <row r="874" ht="14.25" customHeight="1">
      <c r="Q874" s="95"/>
      <c r="R874" s="95"/>
      <c r="AJ874" s="95"/>
      <c r="AK874" s="95"/>
      <c r="AL874" s="112"/>
      <c r="BC874" s="95"/>
      <c r="BD874" s="95"/>
    </row>
    <row r="875" ht="14.25" customHeight="1">
      <c r="Q875" s="95"/>
      <c r="R875" s="95"/>
      <c r="AJ875" s="95"/>
      <c r="AK875" s="95"/>
      <c r="AL875" s="112"/>
      <c r="BC875" s="95"/>
      <c r="BD875" s="95"/>
    </row>
    <row r="876" ht="14.25" customHeight="1">
      <c r="Q876" s="95"/>
      <c r="R876" s="95"/>
      <c r="AJ876" s="95"/>
      <c r="AK876" s="95"/>
      <c r="AL876" s="112"/>
      <c r="BC876" s="95"/>
      <c r="BD876" s="95"/>
    </row>
    <row r="877" ht="14.25" customHeight="1">
      <c r="Q877" s="95"/>
      <c r="R877" s="95"/>
      <c r="AJ877" s="95"/>
      <c r="AK877" s="95"/>
      <c r="AL877" s="112"/>
      <c r="BC877" s="95"/>
      <c r="BD877" s="95"/>
    </row>
    <row r="878" ht="14.25" customHeight="1">
      <c r="Q878" s="95"/>
      <c r="R878" s="95"/>
      <c r="AJ878" s="95"/>
      <c r="AK878" s="95"/>
      <c r="AL878" s="112"/>
      <c r="BC878" s="95"/>
      <c r="BD878" s="95"/>
    </row>
    <row r="879" ht="14.25" customHeight="1">
      <c r="Q879" s="95"/>
      <c r="R879" s="95"/>
      <c r="AJ879" s="95"/>
      <c r="AK879" s="95"/>
      <c r="AL879" s="112"/>
      <c r="BC879" s="95"/>
      <c r="BD879" s="95"/>
    </row>
    <row r="880" ht="14.25" customHeight="1">
      <c r="Q880" s="95"/>
      <c r="R880" s="95"/>
      <c r="AJ880" s="95"/>
      <c r="AK880" s="95"/>
      <c r="AL880" s="112"/>
      <c r="BC880" s="95"/>
      <c r="BD880" s="95"/>
    </row>
    <row r="881" ht="14.25" customHeight="1">
      <c r="Q881" s="95"/>
      <c r="R881" s="95"/>
      <c r="AJ881" s="95"/>
      <c r="AK881" s="95"/>
      <c r="AL881" s="112"/>
      <c r="BC881" s="95"/>
      <c r="BD881" s="95"/>
    </row>
    <row r="882" ht="14.25" customHeight="1">
      <c r="Q882" s="95"/>
      <c r="R882" s="95"/>
      <c r="AJ882" s="95"/>
      <c r="AK882" s="95"/>
      <c r="AL882" s="112"/>
      <c r="BC882" s="95"/>
      <c r="BD882" s="95"/>
    </row>
    <row r="883" ht="14.25" customHeight="1">
      <c r="Q883" s="95"/>
      <c r="R883" s="95"/>
      <c r="AJ883" s="95"/>
      <c r="AK883" s="95"/>
      <c r="AL883" s="112"/>
      <c r="BC883" s="95"/>
      <c r="BD883" s="95"/>
    </row>
    <row r="884" ht="14.25" customHeight="1">
      <c r="Q884" s="95"/>
      <c r="R884" s="95"/>
      <c r="AJ884" s="95"/>
      <c r="AK884" s="95"/>
      <c r="AL884" s="112"/>
      <c r="BC884" s="95"/>
      <c r="BD884" s="95"/>
    </row>
    <row r="885" ht="14.25" customHeight="1">
      <c r="Q885" s="95"/>
      <c r="R885" s="95"/>
      <c r="AJ885" s="95"/>
      <c r="AK885" s="95"/>
      <c r="AL885" s="112"/>
      <c r="BC885" s="95"/>
      <c r="BD885" s="95"/>
    </row>
    <row r="886" ht="14.25" customHeight="1">
      <c r="Q886" s="95"/>
      <c r="R886" s="95"/>
      <c r="AJ886" s="95"/>
      <c r="AK886" s="95"/>
      <c r="AL886" s="112"/>
      <c r="BC886" s="95"/>
      <c r="BD886" s="95"/>
    </row>
    <row r="887" ht="14.25" customHeight="1">
      <c r="Q887" s="95"/>
      <c r="R887" s="95"/>
      <c r="AJ887" s="95"/>
      <c r="AK887" s="95"/>
      <c r="AL887" s="112"/>
      <c r="BC887" s="95"/>
      <c r="BD887" s="95"/>
    </row>
    <row r="888" ht="14.25" customHeight="1">
      <c r="Q888" s="95"/>
      <c r="R888" s="95"/>
      <c r="AJ888" s="95"/>
      <c r="AK888" s="95"/>
      <c r="AL888" s="112"/>
      <c r="BC888" s="95"/>
      <c r="BD888" s="95"/>
    </row>
    <row r="889" ht="14.25" customHeight="1">
      <c r="Q889" s="95"/>
      <c r="R889" s="95"/>
      <c r="AJ889" s="95"/>
      <c r="AK889" s="95"/>
      <c r="AL889" s="112"/>
      <c r="BC889" s="95"/>
      <c r="BD889" s="95"/>
    </row>
    <row r="890" ht="14.25" customHeight="1">
      <c r="Q890" s="95"/>
      <c r="R890" s="95"/>
      <c r="AJ890" s="95"/>
      <c r="AK890" s="95"/>
      <c r="AL890" s="112"/>
      <c r="BC890" s="95"/>
      <c r="BD890" s="95"/>
    </row>
    <row r="891" ht="14.25" customHeight="1">
      <c r="Q891" s="95"/>
      <c r="R891" s="95"/>
      <c r="AJ891" s="95"/>
      <c r="AK891" s="95"/>
      <c r="AL891" s="112"/>
      <c r="BC891" s="95"/>
      <c r="BD891" s="95"/>
    </row>
    <row r="892" ht="14.25" customHeight="1">
      <c r="Q892" s="95"/>
      <c r="R892" s="95"/>
      <c r="AJ892" s="95"/>
      <c r="AK892" s="95"/>
      <c r="AL892" s="112"/>
      <c r="BC892" s="95"/>
      <c r="BD892" s="95"/>
    </row>
    <row r="893" ht="14.25" customHeight="1">
      <c r="Q893" s="95"/>
      <c r="R893" s="95"/>
      <c r="AJ893" s="95"/>
      <c r="AK893" s="95"/>
      <c r="AL893" s="112"/>
      <c r="BC893" s="95"/>
      <c r="BD893" s="95"/>
    </row>
  </sheetData>
  <mergeCells count="89">
    <mergeCell ref="A3:N3"/>
    <mergeCell ref="T3:AG3"/>
    <mergeCell ref="AM3:AZ3"/>
    <mergeCell ref="O4:Q4"/>
    <mergeCell ref="T4:AG4"/>
    <mergeCell ref="AH4:AJ4"/>
    <mergeCell ref="AM4:AZ4"/>
    <mergeCell ref="A4:N4"/>
    <mergeCell ref="B17:N17"/>
    <mergeCell ref="U17:AG17"/>
    <mergeCell ref="AN17:AZ17"/>
    <mergeCell ref="B18:N18"/>
    <mergeCell ref="AN18:AZ18"/>
    <mergeCell ref="B19:N19"/>
    <mergeCell ref="AN19:AZ19"/>
    <mergeCell ref="T25:AG25"/>
    <mergeCell ref="AH25:AJ25"/>
    <mergeCell ref="BA25:BC25"/>
    <mergeCell ref="U18:AG18"/>
    <mergeCell ref="U19:AG19"/>
    <mergeCell ref="A24:N24"/>
    <mergeCell ref="T24:AG24"/>
    <mergeCell ref="AM24:AZ24"/>
    <mergeCell ref="O25:Q25"/>
    <mergeCell ref="AM25:AZ25"/>
    <mergeCell ref="A25:N25"/>
    <mergeCell ref="B38:N38"/>
    <mergeCell ref="U38:AG38"/>
    <mergeCell ref="AN38:AZ38"/>
    <mergeCell ref="B39:N39"/>
    <mergeCell ref="AN39:AZ39"/>
    <mergeCell ref="B40:N40"/>
    <mergeCell ref="AN40:AZ40"/>
    <mergeCell ref="T46:AG46"/>
    <mergeCell ref="AH46:AJ46"/>
    <mergeCell ref="BA46:BC46"/>
    <mergeCell ref="U60:AG60"/>
    <mergeCell ref="U61:AG61"/>
    <mergeCell ref="AM88:AZ88"/>
    <mergeCell ref="BA88:BC88"/>
    <mergeCell ref="A87:N87"/>
    <mergeCell ref="T87:AG87"/>
    <mergeCell ref="AM87:AZ87"/>
    <mergeCell ref="A88:N88"/>
    <mergeCell ref="O88:Q88"/>
    <mergeCell ref="T88:AG88"/>
    <mergeCell ref="AH88:AJ88"/>
    <mergeCell ref="U39:AG39"/>
    <mergeCell ref="U40:AG40"/>
    <mergeCell ref="A45:N45"/>
    <mergeCell ref="T45:AG45"/>
    <mergeCell ref="AM45:AZ45"/>
    <mergeCell ref="O46:Q46"/>
    <mergeCell ref="AM46:AZ46"/>
    <mergeCell ref="A46:N46"/>
    <mergeCell ref="B59:N59"/>
    <mergeCell ref="U59:AG59"/>
    <mergeCell ref="AN59:AZ59"/>
    <mergeCell ref="B60:N60"/>
    <mergeCell ref="AN60:AZ60"/>
    <mergeCell ref="AN61:AZ61"/>
    <mergeCell ref="AM66:AZ66"/>
    <mergeCell ref="AM67:AZ67"/>
    <mergeCell ref="BA67:BC67"/>
    <mergeCell ref="B61:N61"/>
    <mergeCell ref="A66:N66"/>
    <mergeCell ref="T66:AG66"/>
    <mergeCell ref="A67:N67"/>
    <mergeCell ref="O67:Q67"/>
    <mergeCell ref="T67:AG67"/>
    <mergeCell ref="AH67:AJ67"/>
    <mergeCell ref="AN81:AZ81"/>
    <mergeCell ref="AN82:AZ82"/>
    <mergeCell ref="B80:N80"/>
    <mergeCell ref="U80:AG80"/>
    <mergeCell ref="AN80:AZ80"/>
    <mergeCell ref="B81:N81"/>
    <mergeCell ref="U81:AG81"/>
    <mergeCell ref="B82:N82"/>
    <mergeCell ref="U82:AG82"/>
    <mergeCell ref="AN102:AZ102"/>
    <mergeCell ref="AN103:AZ103"/>
    <mergeCell ref="B101:N101"/>
    <mergeCell ref="U101:AG101"/>
    <mergeCell ref="AN101:AZ101"/>
    <mergeCell ref="B102:N102"/>
    <mergeCell ref="U102:AG102"/>
    <mergeCell ref="B103:N103"/>
    <mergeCell ref="U103:AG103"/>
  </mergeCells>
  <conditionalFormatting sqref="BC1:BD19 BD22:BD40 BD43:BD61 BC64:BC65 BD64:BD103 BC83:BC86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K1" s="95"/>
      <c r="AL1" s="112"/>
      <c r="AM1" s="63" t="s">
        <v>20</v>
      </c>
      <c r="BC1" s="95"/>
      <c r="BD1" s="95"/>
    </row>
    <row r="2" ht="14.25" customHeight="1">
      <c r="Q2" s="95"/>
      <c r="AJ2" s="95"/>
      <c r="AK2" s="95"/>
      <c r="AL2" s="112"/>
      <c r="BC2" s="95"/>
      <c r="BD2" s="95"/>
    </row>
    <row r="3" ht="14.25" customHeight="1">
      <c r="A3" s="3" t="s">
        <v>309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310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28"/>
      <c r="AI3" s="128"/>
      <c r="AJ3" s="129"/>
      <c r="AK3" s="130"/>
      <c r="AL3" s="131"/>
      <c r="AM3" s="132" t="s">
        <v>311</v>
      </c>
      <c r="BA3" s="133"/>
      <c r="BB3" s="133"/>
      <c r="BC3" s="134"/>
      <c r="BD3" s="130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136"/>
      <c r="AL4" s="112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7" t="s">
        <v>3</v>
      </c>
      <c r="BB4" s="138"/>
      <c r="BC4" s="139"/>
      <c r="BD4" s="95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142"/>
      <c r="AL5" s="143"/>
      <c r="AM5" s="72" t="s">
        <v>4</v>
      </c>
      <c r="AN5" s="10" t="s">
        <v>5</v>
      </c>
      <c r="AO5" s="10" t="s">
        <v>6</v>
      </c>
      <c r="AP5" s="73">
        <v>4.0</v>
      </c>
      <c r="AQ5" s="73">
        <v>3.0</v>
      </c>
      <c r="AR5" s="73">
        <v>2.0</v>
      </c>
      <c r="AS5" s="10" t="s">
        <v>7</v>
      </c>
      <c r="AT5" s="10" t="s">
        <v>8</v>
      </c>
      <c r="AU5" s="10" t="s">
        <v>9</v>
      </c>
      <c r="AV5" s="10" t="s">
        <v>10</v>
      </c>
      <c r="AW5" s="10" t="s">
        <v>11</v>
      </c>
      <c r="AX5" s="10" t="s">
        <v>12</v>
      </c>
      <c r="AY5" s="10" t="s">
        <v>11</v>
      </c>
      <c r="AZ5" s="10" t="s">
        <v>13</v>
      </c>
      <c r="BA5" s="75" t="s">
        <v>12</v>
      </c>
      <c r="BB5" s="75" t="s">
        <v>11</v>
      </c>
      <c r="BC5" s="144" t="s">
        <v>14</v>
      </c>
      <c r="BD5" s="142"/>
    </row>
    <row r="6" ht="14.25" customHeight="1">
      <c r="A6" s="15" t="s">
        <v>608</v>
      </c>
      <c r="B6" s="16">
        <v>24.0</v>
      </c>
      <c r="C6" s="16">
        <v>3.0</v>
      </c>
      <c r="D6" s="16">
        <v>21.0</v>
      </c>
      <c r="E6" s="16">
        <v>0.0</v>
      </c>
      <c r="F6" s="17">
        <v>0.0</v>
      </c>
      <c r="G6" s="17">
        <v>0.0</v>
      </c>
      <c r="H6" s="18">
        <f t="shared" ref="H6:H14" si="1">(C6+D6+E6)/B6</f>
        <v>1</v>
      </c>
      <c r="I6" s="18">
        <f t="shared" ref="I6:I14" si="2">(C6+D6)/B6</f>
        <v>1</v>
      </c>
      <c r="J6" s="16">
        <v>3.0</v>
      </c>
      <c r="K6" s="16">
        <v>3.0</v>
      </c>
      <c r="L6" s="16">
        <v>48.0</v>
      </c>
      <c r="M6" s="16">
        <v>48.0</v>
      </c>
      <c r="N6" s="18">
        <f t="shared" ref="N6:N14" si="3">M6/L6</f>
        <v>1</v>
      </c>
      <c r="O6" s="19">
        <v>48.0</v>
      </c>
      <c r="P6" s="19">
        <v>48.0</v>
      </c>
      <c r="Q6" s="20">
        <f t="shared" ref="Q6:Q14" si="4">P6/O6</f>
        <v>1</v>
      </c>
      <c r="T6" s="15" t="s">
        <v>609</v>
      </c>
      <c r="U6" s="16">
        <v>26.0</v>
      </c>
      <c r="V6" s="16">
        <v>1.0</v>
      </c>
      <c r="W6" s="16">
        <v>12.0</v>
      </c>
      <c r="X6" s="16">
        <v>11.0</v>
      </c>
      <c r="Y6" s="17">
        <v>1.0</v>
      </c>
      <c r="Z6" s="17">
        <v>1.0</v>
      </c>
      <c r="AA6" s="18">
        <f t="shared" ref="AA6:AA14" si="5">(V6+W6+X6)/U6</f>
        <v>0.9230769231</v>
      </c>
      <c r="AB6" s="18">
        <f t="shared" ref="AB6:AB14" si="6">(V6+W6)/U6</f>
        <v>0.5</v>
      </c>
      <c r="AC6" s="16">
        <v>2.0</v>
      </c>
      <c r="AD6" s="16">
        <v>2.0</v>
      </c>
      <c r="AE6" s="16">
        <v>16.0</v>
      </c>
      <c r="AF6" s="16">
        <v>16.0</v>
      </c>
      <c r="AG6" s="18">
        <f t="shared" ref="AG6:AG14" si="7">AF6/AE6</f>
        <v>1</v>
      </c>
      <c r="AH6" s="19">
        <v>16.0</v>
      </c>
      <c r="AI6" s="19">
        <v>16.0</v>
      </c>
      <c r="AJ6" s="20">
        <f t="shared" ref="AJ6:AJ14" si="8">AI6/AH6</f>
        <v>1</v>
      </c>
      <c r="AK6" s="95"/>
      <c r="AL6" s="112"/>
      <c r="AM6" s="85"/>
      <c r="AN6" s="83"/>
      <c r="AO6" s="83"/>
      <c r="AP6" s="83"/>
      <c r="AQ6" s="83"/>
      <c r="AR6" s="83"/>
      <c r="AS6" s="83"/>
      <c r="AT6" s="80" t="str">
        <f t="shared" ref="AT6:AT14" si="9">(AO6+AP6+AQ6)/AN6</f>
        <v>#DIV/0!</v>
      </c>
      <c r="AU6" s="80" t="str">
        <f t="shared" ref="AU6:AU14" si="10">(AO6+AP6)/AN6</f>
        <v>#DIV/0!</v>
      </c>
      <c r="AV6" s="83"/>
      <c r="AW6" s="83"/>
      <c r="AX6" s="83"/>
      <c r="AY6" s="83"/>
      <c r="AZ6" s="80" t="str">
        <f t="shared" ref="AZ6:AZ14" si="11">AY6/AX6</f>
        <v>#DIV/0!</v>
      </c>
      <c r="BA6" s="83"/>
      <c r="BB6" s="83"/>
      <c r="BC6" s="145" t="str">
        <f t="shared" ref="BC6:BC14" si="12">BB6/BA6</f>
        <v>#DIV/0!</v>
      </c>
      <c r="BD6" s="95"/>
    </row>
    <row r="7" ht="14.25" customHeight="1">
      <c r="A7" s="15" t="s">
        <v>610</v>
      </c>
      <c r="B7" s="16">
        <v>28.0</v>
      </c>
      <c r="C7" s="17">
        <v>14.0</v>
      </c>
      <c r="D7" s="16">
        <v>14.0</v>
      </c>
      <c r="E7" s="16">
        <v>0.0</v>
      </c>
      <c r="F7" s="17">
        <v>0.0</v>
      </c>
      <c r="G7" s="17">
        <v>0.0</v>
      </c>
      <c r="H7" s="18">
        <f t="shared" si="1"/>
        <v>1</v>
      </c>
      <c r="I7" s="18">
        <f t="shared" si="2"/>
        <v>1</v>
      </c>
      <c r="J7" s="16">
        <v>3.0</v>
      </c>
      <c r="K7" s="16">
        <v>3.0</v>
      </c>
      <c r="L7" s="16">
        <v>47.0</v>
      </c>
      <c r="M7" s="16">
        <v>47.0</v>
      </c>
      <c r="N7" s="18">
        <f t="shared" si="3"/>
        <v>1</v>
      </c>
      <c r="O7" s="19">
        <v>47.0</v>
      </c>
      <c r="P7" s="19">
        <v>47.0</v>
      </c>
      <c r="Q7" s="20">
        <f t="shared" si="4"/>
        <v>1</v>
      </c>
      <c r="T7" s="15" t="s">
        <v>611</v>
      </c>
      <c r="U7" s="16">
        <v>23.0</v>
      </c>
      <c r="V7" s="17">
        <v>0.0</v>
      </c>
      <c r="W7" s="16">
        <v>6.0</v>
      </c>
      <c r="X7" s="16">
        <v>12.0</v>
      </c>
      <c r="Y7" s="17">
        <v>4.0</v>
      </c>
      <c r="Z7" s="17">
        <v>1.0</v>
      </c>
      <c r="AA7" s="18">
        <f t="shared" si="5"/>
        <v>0.7826086957</v>
      </c>
      <c r="AB7" s="18">
        <f t="shared" si="6"/>
        <v>0.2608695652</v>
      </c>
      <c r="AC7" s="16">
        <v>2.0</v>
      </c>
      <c r="AD7" s="16">
        <v>2.0</v>
      </c>
      <c r="AE7" s="16">
        <v>16.0</v>
      </c>
      <c r="AF7" s="16">
        <v>16.0</v>
      </c>
      <c r="AG7" s="18">
        <f t="shared" si="7"/>
        <v>1</v>
      </c>
      <c r="AH7" s="19">
        <v>16.0</v>
      </c>
      <c r="AI7" s="19">
        <v>16.0</v>
      </c>
      <c r="AJ7" s="20">
        <f t="shared" si="8"/>
        <v>1</v>
      </c>
      <c r="AK7" s="95"/>
      <c r="AL7" s="112"/>
      <c r="AM7" s="85"/>
      <c r="AN7" s="83"/>
      <c r="AO7" s="83"/>
      <c r="AP7" s="83"/>
      <c r="AQ7" s="83"/>
      <c r="AR7" s="83"/>
      <c r="AS7" s="83"/>
      <c r="AT7" s="80" t="str">
        <f t="shared" si="9"/>
        <v>#DIV/0!</v>
      </c>
      <c r="AU7" s="80" t="str">
        <f t="shared" si="10"/>
        <v>#DIV/0!</v>
      </c>
      <c r="AV7" s="83"/>
      <c r="AW7" s="83"/>
      <c r="AX7" s="83"/>
      <c r="AY7" s="83"/>
      <c r="AZ7" s="80" t="str">
        <f t="shared" si="11"/>
        <v>#DIV/0!</v>
      </c>
      <c r="BA7" s="83"/>
      <c r="BB7" s="83"/>
      <c r="BC7" s="145" t="str">
        <f t="shared" si="12"/>
        <v>#DIV/0!</v>
      </c>
      <c r="BD7" s="95"/>
    </row>
    <row r="8" ht="14.25" customHeight="1">
      <c r="A8" s="154" t="s">
        <v>612</v>
      </c>
      <c r="B8" s="16">
        <v>25.0</v>
      </c>
      <c r="C8" s="16">
        <v>1.0</v>
      </c>
      <c r="D8" s="16">
        <v>13.0</v>
      </c>
      <c r="E8" s="16">
        <v>11.0</v>
      </c>
      <c r="F8" s="17">
        <v>0.0</v>
      </c>
      <c r="G8" s="17">
        <v>0.0</v>
      </c>
      <c r="H8" s="18">
        <f t="shared" si="1"/>
        <v>1</v>
      </c>
      <c r="I8" s="18">
        <f t="shared" si="2"/>
        <v>0.56</v>
      </c>
      <c r="J8" s="16">
        <v>2.0</v>
      </c>
      <c r="K8" s="16">
        <v>2.0</v>
      </c>
      <c r="L8" s="16">
        <v>30.0</v>
      </c>
      <c r="M8" s="16">
        <v>30.0</v>
      </c>
      <c r="N8" s="18">
        <f t="shared" si="3"/>
        <v>1</v>
      </c>
      <c r="O8" s="19">
        <v>30.0</v>
      </c>
      <c r="P8" s="19">
        <v>30.0</v>
      </c>
      <c r="Q8" s="20">
        <f t="shared" si="4"/>
        <v>1</v>
      </c>
      <c r="T8" s="22"/>
      <c r="U8" s="23"/>
      <c r="V8" s="23"/>
      <c r="W8" s="23"/>
      <c r="X8" s="23"/>
      <c r="Y8" s="24"/>
      <c r="Z8" s="24"/>
      <c r="AA8" s="18" t="str">
        <f t="shared" si="5"/>
        <v>#DIV/0!</v>
      </c>
      <c r="AB8" s="18" t="str">
        <f t="shared" si="6"/>
        <v>#DIV/0!</v>
      </c>
      <c r="AC8" s="23"/>
      <c r="AD8" s="23"/>
      <c r="AE8" s="23"/>
      <c r="AF8" s="23"/>
      <c r="AG8" s="18" t="str">
        <f t="shared" si="7"/>
        <v>#DIV/0!</v>
      </c>
      <c r="AH8" s="21"/>
      <c r="AI8" s="21"/>
      <c r="AJ8" s="20" t="str">
        <f t="shared" si="8"/>
        <v>#DIV/0!</v>
      </c>
      <c r="AK8" s="95"/>
      <c r="AL8" s="112"/>
      <c r="AM8" s="85"/>
      <c r="AN8" s="83"/>
      <c r="AO8" s="83"/>
      <c r="AP8" s="83"/>
      <c r="AQ8" s="83"/>
      <c r="AR8" s="83"/>
      <c r="AS8" s="83"/>
      <c r="AT8" s="80" t="str">
        <f t="shared" si="9"/>
        <v>#DIV/0!</v>
      </c>
      <c r="AU8" s="80" t="str">
        <f t="shared" si="10"/>
        <v>#DIV/0!</v>
      </c>
      <c r="AV8" s="83"/>
      <c r="AW8" s="83"/>
      <c r="AX8" s="83"/>
      <c r="AY8" s="83"/>
      <c r="AZ8" s="80" t="str">
        <f t="shared" si="11"/>
        <v>#DIV/0!</v>
      </c>
      <c r="BA8" s="83"/>
      <c r="BB8" s="83"/>
      <c r="BC8" s="145" t="str">
        <f t="shared" si="12"/>
        <v>#DIV/0!</v>
      </c>
      <c r="BD8" s="95"/>
    </row>
    <row r="9" ht="14.25" customHeight="1">
      <c r="A9" s="15" t="s">
        <v>613</v>
      </c>
      <c r="B9" s="17">
        <v>26.0</v>
      </c>
      <c r="C9" s="17">
        <v>1.0</v>
      </c>
      <c r="D9" s="17">
        <v>5.0</v>
      </c>
      <c r="E9" s="17">
        <v>19.0</v>
      </c>
      <c r="F9" s="17">
        <v>0.0</v>
      </c>
      <c r="G9" s="17">
        <v>1.0</v>
      </c>
      <c r="H9" s="18">
        <f t="shared" si="1"/>
        <v>0.9615384615</v>
      </c>
      <c r="I9" s="18">
        <f t="shared" si="2"/>
        <v>0.2307692308</v>
      </c>
      <c r="J9" s="17">
        <v>2.0</v>
      </c>
      <c r="K9" s="17">
        <v>2.0</v>
      </c>
      <c r="L9" s="17">
        <v>32.0</v>
      </c>
      <c r="M9" s="17">
        <v>32.0</v>
      </c>
      <c r="N9" s="18">
        <f t="shared" si="3"/>
        <v>1</v>
      </c>
      <c r="O9" s="19">
        <v>32.0</v>
      </c>
      <c r="P9" s="19">
        <v>32.0</v>
      </c>
      <c r="Q9" s="20">
        <f t="shared" si="4"/>
        <v>1</v>
      </c>
      <c r="T9" s="25"/>
      <c r="U9" s="24"/>
      <c r="V9" s="24"/>
      <c r="W9" s="24"/>
      <c r="X9" s="24"/>
      <c r="Y9" s="24"/>
      <c r="Z9" s="24"/>
      <c r="AA9" s="18" t="str">
        <f t="shared" si="5"/>
        <v>#DIV/0!</v>
      </c>
      <c r="AB9" s="18" t="str">
        <f t="shared" si="6"/>
        <v>#DIV/0!</v>
      </c>
      <c r="AC9" s="24"/>
      <c r="AD9" s="24"/>
      <c r="AE9" s="24"/>
      <c r="AF9" s="24"/>
      <c r="AG9" s="18" t="str">
        <f t="shared" si="7"/>
        <v>#DIV/0!</v>
      </c>
      <c r="AH9" s="21"/>
      <c r="AI9" s="21"/>
      <c r="AJ9" s="20" t="str">
        <f t="shared" si="8"/>
        <v>#DIV/0!</v>
      </c>
      <c r="AK9" s="95"/>
      <c r="AL9" s="112"/>
      <c r="AM9" s="85"/>
      <c r="AN9" s="83"/>
      <c r="AO9" s="83"/>
      <c r="AP9" s="83"/>
      <c r="AQ9" s="83"/>
      <c r="AR9" s="83"/>
      <c r="AS9" s="83"/>
      <c r="AT9" s="80" t="str">
        <f t="shared" si="9"/>
        <v>#DIV/0!</v>
      </c>
      <c r="AU9" s="80" t="str">
        <f t="shared" si="10"/>
        <v>#DIV/0!</v>
      </c>
      <c r="AV9" s="83"/>
      <c r="AW9" s="83"/>
      <c r="AX9" s="83"/>
      <c r="AY9" s="83"/>
      <c r="AZ9" s="80" t="str">
        <f t="shared" si="11"/>
        <v>#DIV/0!</v>
      </c>
      <c r="BA9" s="83"/>
      <c r="BB9" s="83"/>
      <c r="BC9" s="145" t="str">
        <f t="shared" si="12"/>
        <v>#DIV/0!</v>
      </c>
      <c r="BD9" s="95"/>
    </row>
    <row r="10" ht="14.25" customHeight="1">
      <c r="A10" s="15" t="s">
        <v>611</v>
      </c>
      <c r="B10" s="17">
        <v>23.0</v>
      </c>
      <c r="C10" s="17">
        <v>1.0</v>
      </c>
      <c r="D10" s="17">
        <v>5.0</v>
      </c>
      <c r="E10" s="17">
        <v>15.0</v>
      </c>
      <c r="F10" s="17">
        <v>2.0</v>
      </c>
      <c r="G10" s="17">
        <v>0.0</v>
      </c>
      <c r="H10" s="18">
        <f t="shared" si="1"/>
        <v>0.9130434783</v>
      </c>
      <c r="I10" s="18">
        <f t="shared" si="2"/>
        <v>0.2608695652</v>
      </c>
      <c r="J10" s="17">
        <v>2.0</v>
      </c>
      <c r="K10" s="17">
        <v>2.0</v>
      </c>
      <c r="L10" s="17">
        <v>32.0</v>
      </c>
      <c r="M10" s="17">
        <v>32.0</v>
      </c>
      <c r="N10" s="18">
        <f t="shared" si="3"/>
        <v>1</v>
      </c>
      <c r="O10" s="19">
        <v>32.0</v>
      </c>
      <c r="P10" s="19">
        <v>32.0</v>
      </c>
      <c r="Q10" s="20">
        <f t="shared" si="4"/>
        <v>1</v>
      </c>
      <c r="T10" s="25"/>
      <c r="U10" s="24"/>
      <c r="V10" s="24"/>
      <c r="W10" s="24"/>
      <c r="X10" s="24"/>
      <c r="Y10" s="24"/>
      <c r="Z10" s="24"/>
      <c r="AA10" s="18" t="str">
        <f t="shared" si="5"/>
        <v>#DIV/0!</v>
      </c>
      <c r="AB10" s="18" t="str">
        <f t="shared" si="6"/>
        <v>#DIV/0!</v>
      </c>
      <c r="AC10" s="24"/>
      <c r="AD10" s="24"/>
      <c r="AE10" s="24"/>
      <c r="AF10" s="24"/>
      <c r="AG10" s="18" t="str">
        <f t="shared" si="7"/>
        <v>#DIV/0!</v>
      </c>
      <c r="AH10" s="21"/>
      <c r="AI10" s="21"/>
      <c r="AJ10" s="20" t="str">
        <f t="shared" si="8"/>
        <v>#DIV/0!</v>
      </c>
      <c r="AK10" s="95"/>
      <c r="AL10" s="112"/>
      <c r="AM10" s="85"/>
      <c r="AN10" s="83"/>
      <c r="AO10" s="83"/>
      <c r="AP10" s="83"/>
      <c r="AQ10" s="83"/>
      <c r="AR10" s="83"/>
      <c r="AS10" s="83"/>
      <c r="AT10" s="80" t="str">
        <f t="shared" si="9"/>
        <v>#DIV/0!</v>
      </c>
      <c r="AU10" s="80" t="str">
        <f t="shared" si="10"/>
        <v>#DIV/0!</v>
      </c>
      <c r="AV10" s="83"/>
      <c r="AW10" s="83"/>
      <c r="AX10" s="83"/>
      <c r="AY10" s="83"/>
      <c r="AZ10" s="80" t="str">
        <f t="shared" si="11"/>
        <v>#DIV/0!</v>
      </c>
      <c r="BA10" s="83"/>
      <c r="BB10" s="83"/>
      <c r="BC10" s="145" t="str">
        <f t="shared" si="12"/>
        <v>#DIV/0!</v>
      </c>
      <c r="BD10" s="95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95"/>
      <c r="AL11" s="112"/>
      <c r="AM11" s="85"/>
      <c r="AN11" s="83"/>
      <c r="AO11" s="83"/>
      <c r="AP11" s="83"/>
      <c r="AQ11" s="83"/>
      <c r="AR11" s="83"/>
      <c r="AS11" s="83"/>
      <c r="AT11" s="80" t="str">
        <f t="shared" si="9"/>
        <v>#DIV/0!</v>
      </c>
      <c r="AU11" s="80" t="str">
        <f t="shared" si="10"/>
        <v>#DIV/0!</v>
      </c>
      <c r="AV11" s="83"/>
      <c r="AW11" s="83"/>
      <c r="AX11" s="83"/>
      <c r="AY11" s="83"/>
      <c r="AZ11" s="80" t="str">
        <f t="shared" si="11"/>
        <v>#DIV/0!</v>
      </c>
      <c r="BA11" s="83"/>
      <c r="BB11" s="83"/>
      <c r="BC11" s="145" t="str">
        <f t="shared" si="12"/>
        <v>#DIV/0!</v>
      </c>
      <c r="BD11" s="95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95"/>
      <c r="AL12" s="112"/>
      <c r="AM12" s="85"/>
      <c r="AN12" s="83"/>
      <c r="AO12" s="83"/>
      <c r="AP12" s="83"/>
      <c r="AQ12" s="83"/>
      <c r="AR12" s="83"/>
      <c r="AS12" s="83"/>
      <c r="AT12" s="80" t="str">
        <f t="shared" si="9"/>
        <v>#DIV/0!</v>
      </c>
      <c r="AU12" s="80" t="str">
        <f t="shared" si="10"/>
        <v>#DIV/0!</v>
      </c>
      <c r="AV12" s="83"/>
      <c r="AW12" s="83"/>
      <c r="AX12" s="83"/>
      <c r="AY12" s="83"/>
      <c r="AZ12" s="80" t="str">
        <f t="shared" si="11"/>
        <v>#DIV/0!</v>
      </c>
      <c r="BA12" s="83"/>
      <c r="BB12" s="83"/>
      <c r="BC12" s="145" t="str">
        <f t="shared" si="12"/>
        <v>#DIV/0!</v>
      </c>
      <c r="BD12" s="95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95"/>
      <c r="AL13" s="112"/>
      <c r="AM13" s="85"/>
      <c r="AN13" s="83"/>
      <c r="AO13" s="83"/>
      <c r="AP13" s="83"/>
      <c r="AQ13" s="83"/>
      <c r="AR13" s="83"/>
      <c r="AS13" s="83"/>
      <c r="AT13" s="80" t="str">
        <f t="shared" si="9"/>
        <v>#DIV/0!</v>
      </c>
      <c r="AU13" s="80" t="str">
        <f t="shared" si="10"/>
        <v>#DIV/0!</v>
      </c>
      <c r="AV13" s="83"/>
      <c r="AW13" s="83"/>
      <c r="AX13" s="83"/>
      <c r="AY13" s="83"/>
      <c r="AZ13" s="80" t="str">
        <f t="shared" si="11"/>
        <v>#DIV/0!</v>
      </c>
      <c r="BA13" s="83"/>
      <c r="BB13" s="83"/>
      <c r="BC13" s="145" t="str">
        <f t="shared" si="12"/>
        <v>#DIV/0!</v>
      </c>
      <c r="BD13" s="95"/>
    </row>
    <row r="14" ht="14.25" customHeight="1">
      <c r="A14" s="9" t="s">
        <v>15</v>
      </c>
      <c r="B14" s="26">
        <f t="shared" ref="B14:G14" si="13">SUM(B6:B13)</f>
        <v>126</v>
      </c>
      <c r="C14" s="26">
        <f t="shared" si="13"/>
        <v>20</v>
      </c>
      <c r="D14" s="26">
        <f t="shared" si="13"/>
        <v>58</v>
      </c>
      <c r="E14" s="26">
        <f t="shared" si="13"/>
        <v>45</v>
      </c>
      <c r="F14" s="26">
        <f t="shared" si="13"/>
        <v>2</v>
      </c>
      <c r="G14" s="26">
        <f t="shared" si="13"/>
        <v>1</v>
      </c>
      <c r="H14" s="18">
        <f t="shared" si="1"/>
        <v>0.9761904762</v>
      </c>
      <c r="I14" s="18">
        <f t="shared" si="2"/>
        <v>0.619047619</v>
      </c>
      <c r="J14" s="26">
        <f t="shared" ref="J14:M14" si="14">SUM(J6:J13)</f>
        <v>12</v>
      </c>
      <c r="K14" s="26">
        <f t="shared" si="14"/>
        <v>12</v>
      </c>
      <c r="L14" s="26">
        <f t="shared" si="14"/>
        <v>189</v>
      </c>
      <c r="M14" s="26">
        <f t="shared" si="14"/>
        <v>189</v>
      </c>
      <c r="N14" s="18">
        <f t="shared" si="3"/>
        <v>1</v>
      </c>
      <c r="O14" s="27">
        <f t="shared" ref="O14:P14" si="15">SUM(O6:O13)</f>
        <v>189</v>
      </c>
      <c r="P14" s="27">
        <f t="shared" si="15"/>
        <v>189</v>
      </c>
      <c r="Q14" s="20">
        <f t="shared" si="4"/>
        <v>1</v>
      </c>
      <c r="T14" s="9" t="s">
        <v>15</v>
      </c>
      <c r="U14" s="26">
        <f t="shared" ref="U14:Z14" si="16">SUM(U6:U13)</f>
        <v>49</v>
      </c>
      <c r="V14" s="26">
        <f t="shared" si="16"/>
        <v>1</v>
      </c>
      <c r="W14" s="26">
        <f t="shared" si="16"/>
        <v>18</v>
      </c>
      <c r="X14" s="26">
        <f t="shared" si="16"/>
        <v>23</v>
      </c>
      <c r="Y14" s="26">
        <f t="shared" si="16"/>
        <v>5</v>
      </c>
      <c r="Z14" s="26">
        <f t="shared" si="16"/>
        <v>2</v>
      </c>
      <c r="AA14" s="18">
        <f t="shared" si="5"/>
        <v>0.8571428571</v>
      </c>
      <c r="AB14" s="18">
        <f t="shared" si="6"/>
        <v>0.387755102</v>
      </c>
      <c r="AC14" s="26">
        <f t="shared" ref="AC14:AF14" si="17">SUM(AC6:AC13)</f>
        <v>4</v>
      </c>
      <c r="AD14" s="26">
        <f t="shared" si="17"/>
        <v>4</v>
      </c>
      <c r="AE14" s="26">
        <f t="shared" si="17"/>
        <v>32</v>
      </c>
      <c r="AF14" s="26">
        <f t="shared" si="17"/>
        <v>32</v>
      </c>
      <c r="AG14" s="18">
        <f t="shared" si="7"/>
        <v>1</v>
      </c>
      <c r="AH14" s="27">
        <f t="shared" ref="AH14:AI14" si="18">SUM(AH6:AH13)</f>
        <v>32</v>
      </c>
      <c r="AI14" s="27">
        <f t="shared" si="18"/>
        <v>32</v>
      </c>
      <c r="AJ14" s="20">
        <f t="shared" si="8"/>
        <v>1</v>
      </c>
      <c r="AK14" s="95"/>
      <c r="AL14" s="112"/>
      <c r="AM14" s="72" t="s">
        <v>15</v>
      </c>
      <c r="AN14" s="73">
        <f t="shared" ref="AN14:AS14" si="19">SUM(AN6:AN13)</f>
        <v>0</v>
      </c>
      <c r="AO14" s="73">
        <f t="shared" si="19"/>
        <v>0</v>
      </c>
      <c r="AP14" s="73">
        <f t="shared" si="19"/>
        <v>0</v>
      </c>
      <c r="AQ14" s="73">
        <f t="shared" si="19"/>
        <v>0</v>
      </c>
      <c r="AR14" s="73">
        <f t="shared" si="19"/>
        <v>0</v>
      </c>
      <c r="AS14" s="73">
        <f t="shared" si="19"/>
        <v>0</v>
      </c>
      <c r="AT14" s="80" t="str">
        <f t="shared" si="9"/>
        <v>#DIV/0!</v>
      </c>
      <c r="AU14" s="80" t="str">
        <f t="shared" si="10"/>
        <v>#DIV/0!</v>
      </c>
      <c r="AV14" s="73">
        <f t="shared" ref="AV14:AY14" si="20">SUM(AV6:AV13)</f>
        <v>0</v>
      </c>
      <c r="AW14" s="73">
        <f t="shared" si="20"/>
        <v>0</v>
      </c>
      <c r="AX14" s="73">
        <f t="shared" si="20"/>
        <v>0</v>
      </c>
      <c r="AY14" s="73">
        <f t="shared" si="20"/>
        <v>0</v>
      </c>
      <c r="AZ14" s="80" t="str">
        <f t="shared" si="11"/>
        <v>#DIV/0!</v>
      </c>
      <c r="BA14" s="87">
        <f t="shared" ref="BA14:BB14" si="21">SUM(BA6:BA13)</f>
        <v>0</v>
      </c>
      <c r="BB14" s="87">
        <f t="shared" si="21"/>
        <v>0</v>
      </c>
      <c r="BC14" s="145" t="str">
        <f t="shared" si="12"/>
        <v>#DIV/0!</v>
      </c>
      <c r="BD14" s="95"/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146"/>
      <c r="AI15" s="146"/>
      <c r="AJ15" s="147"/>
      <c r="AK15" s="147"/>
      <c r="AL15" s="148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7"/>
      <c r="BD15" s="147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  <c r="T16" s="89" t="s">
        <v>27</v>
      </c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L16" s="148"/>
      <c r="AM16" s="89" t="s">
        <v>27</v>
      </c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146"/>
      <c r="BB16" s="146"/>
      <c r="BC16" s="147"/>
      <c r="BD16" s="147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T17" s="90" t="s">
        <v>4</v>
      </c>
      <c r="U17" s="32" t="s">
        <v>16</v>
      </c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  <c r="AL17" s="131"/>
      <c r="AM17" s="90" t="s">
        <v>4</v>
      </c>
      <c r="AN17" s="32" t="s">
        <v>16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4"/>
      <c r="BA17" s="149"/>
      <c r="BB17" s="149"/>
      <c r="BC17" s="150"/>
      <c r="BD17" s="150"/>
    </row>
    <row r="18" ht="14.25" customHeight="1">
      <c r="A18" s="93">
        <v>1.0</v>
      </c>
      <c r="B18" s="92" t="s">
        <v>614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T18" s="93">
        <v>1.0</v>
      </c>
      <c r="U18" s="92" t="s">
        <v>615</v>
      </c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4"/>
      <c r="AL18" s="131"/>
      <c r="AM18" s="93">
        <v>1.0</v>
      </c>
      <c r="AN18" s="32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149"/>
      <c r="BB18" s="149"/>
      <c r="BC18" s="150"/>
      <c r="BD18" s="150"/>
    </row>
    <row r="19" ht="37.5" customHeight="1">
      <c r="A19" s="93">
        <v>2.0</v>
      </c>
      <c r="B19" s="92" t="s">
        <v>616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T19" s="93">
        <v>2.0</v>
      </c>
      <c r="U19" s="92" t="s">
        <v>617</v>
      </c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4"/>
      <c r="AL19" s="131"/>
      <c r="AM19" s="93">
        <v>2.0</v>
      </c>
      <c r="AN19" s="32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4"/>
      <c r="BA19" s="149"/>
      <c r="BB19" s="149"/>
      <c r="BC19" s="150"/>
      <c r="BD19" s="150"/>
    </row>
    <row r="20" ht="14.25" customHeight="1">
      <c r="Q20" s="95"/>
      <c r="R20" s="95"/>
      <c r="AJ20" s="95"/>
      <c r="AK20" s="95"/>
      <c r="AL20" s="112"/>
      <c r="BC20" s="95"/>
      <c r="BD20" s="95"/>
    </row>
    <row r="21" ht="14.25" customHeight="1">
      <c r="Q21" s="95"/>
      <c r="R21" s="95"/>
      <c r="AJ21" s="95"/>
      <c r="AK21" s="95"/>
      <c r="AL21" s="112"/>
      <c r="BC21" s="95"/>
      <c r="BD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  <c r="R22" s="64"/>
      <c r="S22" s="64"/>
      <c r="T22" s="63" t="s">
        <v>20</v>
      </c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6"/>
      <c r="AK22" s="64"/>
      <c r="AL22" s="112"/>
      <c r="AM22" s="63" t="s">
        <v>20</v>
      </c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6"/>
      <c r="BD22" s="95"/>
    </row>
    <row r="23" ht="14.25" customHeight="1">
      <c r="G23" s="67"/>
      <c r="Q23" s="68"/>
      <c r="AJ23" s="68"/>
      <c r="AL23" s="112"/>
      <c r="BC23" s="68"/>
      <c r="BD23" s="95"/>
    </row>
    <row r="24" ht="14.25" customHeight="1">
      <c r="A24" s="3" t="s">
        <v>309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  <c r="T24" s="3" t="s">
        <v>310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J24" s="68"/>
      <c r="AL24" s="112"/>
      <c r="AM24" s="132" t="s">
        <v>311</v>
      </c>
      <c r="BC24" s="68"/>
      <c r="BD24" s="95"/>
    </row>
    <row r="25" ht="15.0" customHeight="1">
      <c r="A25" s="96" t="s">
        <v>30</v>
      </c>
      <c r="O25" s="70" t="s">
        <v>3</v>
      </c>
      <c r="P25" s="33"/>
      <c r="Q25" s="34"/>
      <c r="T25" s="96" t="s">
        <v>30</v>
      </c>
      <c r="AH25" s="70" t="s">
        <v>3</v>
      </c>
      <c r="AI25" s="33"/>
      <c r="AJ25" s="34"/>
      <c r="AK25" s="71"/>
      <c r="AL25" s="112"/>
      <c r="AM25" s="96" t="s">
        <v>30</v>
      </c>
      <c r="BA25" s="70" t="s">
        <v>3</v>
      </c>
      <c r="BB25" s="33"/>
      <c r="BC25" s="34"/>
      <c r="BD25" s="95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  <c r="T26" s="72" t="s">
        <v>4</v>
      </c>
      <c r="U26" s="10" t="s">
        <v>5</v>
      </c>
      <c r="V26" s="10" t="s">
        <v>6</v>
      </c>
      <c r="W26" s="73">
        <v>4.0</v>
      </c>
      <c r="X26" s="73">
        <v>3.0</v>
      </c>
      <c r="Y26" s="73">
        <v>2.0</v>
      </c>
      <c r="Z26" s="10" t="s">
        <v>7</v>
      </c>
      <c r="AA26" s="10" t="s">
        <v>8</v>
      </c>
      <c r="AB26" s="10" t="s">
        <v>9</v>
      </c>
      <c r="AC26" s="10" t="s">
        <v>10</v>
      </c>
      <c r="AD26" s="10" t="s">
        <v>11</v>
      </c>
      <c r="AE26" s="10" t="s">
        <v>12</v>
      </c>
      <c r="AF26" s="10" t="s">
        <v>11</v>
      </c>
      <c r="AG26" s="10" t="s">
        <v>13</v>
      </c>
      <c r="AH26" s="75" t="s">
        <v>12</v>
      </c>
      <c r="AI26" s="75" t="s">
        <v>11</v>
      </c>
      <c r="AJ26" s="76" t="s">
        <v>14</v>
      </c>
      <c r="AK26" s="71"/>
      <c r="AL26" s="112"/>
      <c r="AM26" s="72" t="s">
        <v>4</v>
      </c>
      <c r="AN26" s="10" t="s">
        <v>5</v>
      </c>
      <c r="AO26" s="10" t="s">
        <v>6</v>
      </c>
      <c r="AP26" s="73">
        <v>4.0</v>
      </c>
      <c r="AQ26" s="73">
        <v>3.0</v>
      </c>
      <c r="AR26" s="73">
        <v>2.0</v>
      </c>
      <c r="AS26" s="10" t="s">
        <v>7</v>
      </c>
      <c r="AT26" s="10" t="s">
        <v>8</v>
      </c>
      <c r="AU26" s="10" t="s">
        <v>9</v>
      </c>
      <c r="AV26" s="10" t="s">
        <v>10</v>
      </c>
      <c r="AW26" s="10" t="s">
        <v>11</v>
      </c>
      <c r="AX26" s="10" t="s">
        <v>12</v>
      </c>
      <c r="AY26" s="10" t="s">
        <v>11</v>
      </c>
      <c r="AZ26" s="10" t="s">
        <v>13</v>
      </c>
      <c r="BA26" s="75" t="s">
        <v>12</v>
      </c>
      <c r="BB26" s="75" t="s">
        <v>11</v>
      </c>
      <c r="BC26" s="76" t="s">
        <v>14</v>
      </c>
      <c r="BD26" s="95"/>
    </row>
    <row r="27" ht="14.25" customHeight="1">
      <c r="A27" s="77" t="s">
        <v>618</v>
      </c>
      <c r="B27" s="78">
        <v>24.0</v>
      </c>
      <c r="C27" s="78">
        <v>3.0</v>
      </c>
      <c r="D27" s="78">
        <v>19.0</v>
      </c>
      <c r="E27" s="78">
        <v>2.0</v>
      </c>
      <c r="F27" s="78">
        <v>0.0</v>
      </c>
      <c r="G27" s="79">
        <v>0.0</v>
      </c>
      <c r="H27" s="80">
        <f t="shared" ref="H27:H35" si="22">(C27+D27+E27)/B27</f>
        <v>1</v>
      </c>
      <c r="I27" s="80">
        <f t="shared" ref="I27:I35" si="23">(C27+D27)/B27</f>
        <v>0.9166666667</v>
      </c>
      <c r="J27" s="78">
        <v>6.0</v>
      </c>
      <c r="K27" s="78">
        <v>6.0</v>
      </c>
      <c r="L27" s="78">
        <v>29.0</v>
      </c>
      <c r="M27" s="78">
        <v>29.0</v>
      </c>
      <c r="N27" s="80">
        <f t="shared" ref="N27:N35" si="24">M27/L27</f>
        <v>1</v>
      </c>
      <c r="O27" s="78">
        <v>29.0</v>
      </c>
      <c r="P27" s="78">
        <v>29.0</v>
      </c>
      <c r="Q27" s="81">
        <f t="shared" ref="Q27:Q35" si="25">P27/O27</f>
        <v>1</v>
      </c>
      <c r="T27" s="77" t="s">
        <v>612</v>
      </c>
      <c r="U27" s="78">
        <v>24.0</v>
      </c>
      <c r="V27" s="78">
        <v>0.0</v>
      </c>
      <c r="W27" s="78">
        <v>7.0</v>
      </c>
      <c r="X27" s="78">
        <v>16.0</v>
      </c>
      <c r="Y27" s="78">
        <v>1.0</v>
      </c>
      <c r="Z27" s="78">
        <v>0.0</v>
      </c>
      <c r="AA27" s="80">
        <f t="shared" ref="AA27:AA35" si="26">(V27+W27+X27)/U27</f>
        <v>0.9583333333</v>
      </c>
      <c r="AB27" s="80">
        <f t="shared" ref="AB27:AB35" si="27">(V27+W27)/U27</f>
        <v>0.2916666667</v>
      </c>
      <c r="AC27" s="78">
        <v>4.0</v>
      </c>
      <c r="AD27" s="78">
        <v>4.0</v>
      </c>
      <c r="AE27" s="78">
        <v>13.0</v>
      </c>
      <c r="AF27" s="78">
        <v>13.0</v>
      </c>
      <c r="AG27" s="80">
        <f t="shared" ref="AG27:AG35" si="28">AF27/AE27</f>
        <v>1</v>
      </c>
      <c r="AH27" s="78">
        <v>13.0</v>
      </c>
      <c r="AI27" s="78">
        <v>13.0</v>
      </c>
      <c r="AJ27" s="81">
        <f t="shared" ref="AJ27:AJ35" si="29">AI27/AH27</f>
        <v>1</v>
      </c>
      <c r="AK27" s="82"/>
      <c r="AL27" s="112"/>
      <c r="AM27" s="77" t="s">
        <v>612</v>
      </c>
      <c r="AN27" s="78">
        <v>24.0</v>
      </c>
      <c r="AO27" s="78">
        <v>3.0</v>
      </c>
      <c r="AP27" s="78">
        <v>3.0</v>
      </c>
      <c r="AQ27" s="78">
        <v>18.0</v>
      </c>
      <c r="AR27" s="78">
        <v>0.0</v>
      </c>
      <c r="AS27" s="78">
        <v>0.0</v>
      </c>
      <c r="AT27" s="80">
        <f t="shared" ref="AT27:AT35" si="30">(AO27+AP27+AQ27)/AN27</f>
        <v>1</v>
      </c>
      <c r="AU27" s="80">
        <f t="shared" ref="AU27:AU35" si="31">(AO27+AP27)/AN27</f>
        <v>0.25</v>
      </c>
      <c r="AV27" s="78">
        <v>4.0</v>
      </c>
      <c r="AW27" s="78">
        <v>4.0</v>
      </c>
      <c r="AX27" s="78">
        <v>15.0</v>
      </c>
      <c r="AY27" s="78">
        <v>15.0</v>
      </c>
      <c r="AZ27" s="80">
        <f t="shared" ref="AZ27:AZ35" si="32">AY27/AX27</f>
        <v>1</v>
      </c>
      <c r="BA27" s="78">
        <v>15.0</v>
      </c>
      <c r="BB27" s="78">
        <v>15.0</v>
      </c>
      <c r="BC27" s="81">
        <f t="shared" ref="BC27:BC35" si="33">BB27/BA27</f>
        <v>1</v>
      </c>
      <c r="BD27" s="95"/>
    </row>
    <row r="28" ht="14.25" customHeight="1">
      <c r="A28" s="77" t="s">
        <v>619</v>
      </c>
      <c r="B28" s="78">
        <v>28.0</v>
      </c>
      <c r="C28" s="78">
        <v>8.0</v>
      </c>
      <c r="D28" s="78">
        <v>20.0</v>
      </c>
      <c r="E28" s="78">
        <v>0.0</v>
      </c>
      <c r="F28" s="78">
        <v>0.0</v>
      </c>
      <c r="G28" s="79">
        <v>0.0</v>
      </c>
      <c r="H28" s="80">
        <f t="shared" si="22"/>
        <v>1</v>
      </c>
      <c r="I28" s="80">
        <f t="shared" si="23"/>
        <v>1</v>
      </c>
      <c r="J28" s="78">
        <v>6.0</v>
      </c>
      <c r="K28" s="78">
        <v>6.0</v>
      </c>
      <c r="L28" s="78">
        <v>29.0</v>
      </c>
      <c r="M28" s="78">
        <v>29.0</v>
      </c>
      <c r="N28" s="80">
        <f t="shared" si="24"/>
        <v>1</v>
      </c>
      <c r="O28" s="78">
        <v>29.0</v>
      </c>
      <c r="P28" s="78">
        <v>29.0</v>
      </c>
      <c r="Q28" s="81">
        <f t="shared" si="25"/>
        <v>1</v>
      </c>
      <c r="T28" s="77" t="s">
        <v>609</v>
      </c>
      <c r="U28" s="78">
        <v>26.0</v>
      </c>
      <c r="V28" s="78">
        <v>0.0</v>
      </c>
      <c r="W28" s="78">
        <v>7.0</v>
      </c>
      <c r="X28" s="78">
        <v>19.0</v>
      </c>
      <c r="Y28" s="78">
        <v>0.0</v>
      </c>
      <c r="Z28" s="78">
        <v>2.0</v>
      </c>
      <c r="AA28" s="80">
        <f t="shared" si="26"/>
        <v>1</v>
      </c>
      <c r="AB28" s="80">
        <f t="shared" si="27"/>
        <v>0.2692307692</v>
      </c>
      <c r="AC28" s="78">
        <v>4.0</v>
      </c>
      <c r="AD28" s="78">
        <v>4.0</v>
      </c>
      <c r="AE28" s="78">
        <v>20.0</v>
      </c>
      <c r="AF28" s="78">
        <v>20.0</v>
      </c>
      <c r="AG28" s="80">
        <f t="shared" si="28"/>
        <v>1</v>
      </c>
      <c r="AH28" s="78">
        <v>20.0</v>
      </c>
      <c r="AI28" s="78">
        <v>20.0</v>
      </c>
      <c r="AJ28" s="81">
        <f t="shared" si="29"/>
        <v>1</v>
      </c>
      <c r="AK28" s="82"/>
      <c r="AL28" s="112"/>
      <c r="AM28" s="77" t="s">
        <v>609</v>
      </c>
      <c r="AN28" s="78">
        <v>26.0</v>
      </c>
      <c r="AO28" s="78">
        <v>7.0</v>
      </c>
      <c r="AP28" s="78">
        <v>14.0</v>
      </c>
      <c r="AQ28" s="78">
        <v>3.0</v>
      </c>
      <c r="AR28" s="78">
        <v>0.0</v>
      </c>
      <c r="AS28" s="78">
        <v>2.0</v>
      </c>
      <c r="AT28" s="80">
        <f t="shared" si="30"/>
        <v>0.9230769231</v>
      </c>
      <c r="AU28" s="80">
        <f t="shared" si="31"/>
        <v>0.8076923077</v>
      </c>
      <c r="AV28" s="78">
        <v>5.0</v>
      </c>
      <c r="AW28" s="78">
        <v>5.0</v>
      </c>
      <c r="AX28" s="78">
        <v>15.0</v>
      </c>
      <c r="AY28" s="78">
        <v>15.0</v>
      </c>
      <c r="AZ28" s="80">
        <f t="shared" si="32"/>
        <v>1</v>
      </c>
      <c r="BA28" s="78">
        <v>15.0</v>
      </c>
      <c r="BB28" s="78">
        <v>15.0</v>
      </c>
      <c r="BC28" s="81">
        <f t="shared" si="33"/>
        <v>1</v>
      </c>
      <c r="BD28" s="95"/>
    </row>
    <row r="29" ht="14.25" customHeight="1">
      <c r="A29" s="77" t="s">
        <v>94</v>
      </c>
      <c r="B29" s="78">
        <v>25.0</v>
      </c>
      <c r="C29" s="78">
        <v>1.0</v>
      </c>
      <c r="D29" s="78">
        <v>8.0</v>
      </c>
      <c r="E29" s="78">
        <v>16.0</v>
      </c>
      <c r="F29" s="78">
        <v>0.0</v>
      </c>
      <c r="G29" s="79">
        <v>0.0</v>
      </c>
      <c r="H29" s="80">
        <f t="shared" si="22"/>
        <v>1</v>
      </c>
      <c r="I29" s="80">
        <f t="shared" si="23"/>
        <v>0.36</v>
      </c>
      <c r="J29" s="78">
        <v>4.0</v>
      </c>
      <c r="K29" s="78">
        <v>4.0</v>
      </c>
      <c r="L29" s="78">
        <v>29.0</v>
      </c>
      <c r="M29" s="78">
        <v>29.0</v>
      </c>
      <c r="N29" s="80">
        <f t="shared" si="24"/>
        <v>1</v>
      </c>
      <c r="O29" s="78">
        <v>29.0</v>
      </c>
      <c r="P29" s="78">
        <v>29.0</v>
      </c>
      <c r="Q29" s="81">
        <f t="shared" si="25"/>
        <v>1</v>
      </c>
      <c r="T29" s="77" t="s">
        <v>611</v>
      </c>
      <c r="U29" s="78">
        <v>23.0</v>
      </c>
      <c r="V29" s="78">
        <v>0.0</v>
      </c>
      <c r="W29" s="78">
        <v>7.0</v>
      </c>
      <c r="X29" s="78">
        <v>13.0</v>
      </c>
      <c r="Y29" s="78">
        <v>2.0</v>
      </c>
      <c r="Z29" s="78">
        <v>1.0</v>
      </c>
      <c r="AA29" s="80">
        <f t="shared" si="26"/>
        <v>0.8695652174</v>
      </c>
      <c r="AB29" s="80">
        <f t="shared" si="27"/>
        <v>0.3043478261</v>
      </c>
      <c r="AC29" s="78">
        <v>4.0</v>
      </c>
      <c r="AD29" s="78">
        <v>4.0</v>
      </c>
      <c r="AE29" s="78">
        <v>20.0</v>
      </c>
      <c r="AF29" s="78">
        <v>20.0</v>
      </c>
      <c r="AG29" s="80">
        <f t="shared" si="28"/>
        <v>1</v>
      </c>
      <c r="AH29" s="78">
        <v>20.0</v>
      </c>
      <c r="AI29" s="78">
        <v>20.0</v>
      </c>
      <c r="AJ29" s="81">
        <f t="shared" si="29"/>
        <v>1</v>
      </c>
      <c r="AK29" s="82"/>
      <c r="AL29" s="112"/>
      <c r="AM29" s="77" t="s">
        <v>611</v>
      </c>
      <c r="AN29" s="78">
        <v>23.0</v>
      </c>
      <c r="AO29" s="78">
        <v>6.0</v>
      </c>
      <c r="AP29" s="78">
        <v>11.0</v>
      </c>
      <c r="AQ29" s="78">
        <v>7.0</v>
      </c>
      <c r="AR29" s="78">
        <v>0.0</v>
      </c>
      <c r="AS29" s="78">
        <v>0.0</v>
      </c>
      <c r="AT29" s="80">
        <f t="shared" si="30"/>
        <v>1.043478261</v>
      </c>
      <c r="AU29" s="80">
        <f t="shared" si="31"/>
        <v>0.7391304348</v>
      </c>
      <c r="AV29" s="78">
        <v>5.0</v>
      </c>
      <c r="AW29" s="78">
        <v>5.0</v>
      </c>
      <c r="AX29" s="78">
        <v>15.0</v>
      </c>
      <c r="AY29" s="78">
        <v>15.0</v>
      </c>
      <c r="AZ29" s="80">
        <f t="shared" si="32"/>
        <v>1</v>
      </c>
      <c r="BA29" s="78">
        <v>15.0</v>
      </c>
      <c r="BB29" s="78">
        <v>15.0</v>
      </c>
      <c r="BC29" s="81">
        <f t="shared" si="33"/>
        <v>1</v>
      </c>
      <c r="BD29" s="95"/>
    </row>
    <row r="30" ht="14.25" customHeight="1">
      <c r="A30" s="77" t="s">
        <v>107</v>
      </c>
      <c r="B30" s="78">
        <v>26.0</v>
      </c>
      <c r="C30" s="78">
        <v>0.0</v>
      </c>
      <c r="D30" s="78">
        <v>4.0</v>
      </c>
      <c r="E30" s="78">
        <v>21.0</v>
      </c>
      <c r="F30" s="78">
        <v>0.0</v>
      </c>
      <c r="G30" s="79">
        <v>1.0</v>
      </c>
      <c r="H30" s="80">
        <f t="shared" si="22"/>
        <v>0.9615384615</v>
      </c>
      <c r="I30" s="80">
        <f t="shared" si="23"/>
        <v>0.1538461538</v>
      </c>
      <c r="J30" s="78">
        <v>6.0</v>
      </c>
      <c r="K30" s="78">
        <v>6.0</v>
      </c>
      <c r="L30" s="78">
        <v>35.0</v>
      </c>
      <c r="M30" s="78">
        <v>35.0</v>
      </c>
      <c r="N30" s="80">
        <f t="shared" si="24"/>
        <v>1</v>
      </c>
      <c r="O30" s="78">
        <v>35.0</v>
      </c>
      <c r="P30" s="78">
        <v>35.0</v>
      </c>
      <c r="Q30" s="81">
        <f t="shared" si="25"/>
        <v>1</v>
      </c>
      <c r="T30" s="77"/>
      <c r="U30" s="83"/>
      <c r="V30" s="83"/>
      <c r="W30" s="83"/>
      <c r="X30" s="83"/>
      <c r="Y30" s="83"/>
      <c r="Z30" s="83"/>
      <c r="AA30" s="80" t="str">
        <f t="shared" si="26"/>
        <v>#DIV/0!</v>
      </c>
      <c r="AB30" s="80" t="str">
        <f t="shared" si="27"/>
        <v>#DIV/0!</v>
      </c>
      <c r="AC30" s="83"/>
      <c r="AD30" s="83"/>
      <c r="AE30" s="83"/>
      <c r="AF30" s="83"/>
      <c r="AG30" s="80" t="str">
        <f t="shared" si="28"/>
        <v>#DIV/0!</v>
      </c>
      <c r="AH30" s="83"/>
      <c r="AI30" s="83"/>
      <c r="AJ30" s="81" t="str">
        <f t="shared" si="29"/>
        <v>#DIV/0!</v>
      </c>
      <c r="AK30" s="82"/>
      <c r="AL30" s="112"/>
      <c r="AM30" s="77"/>
      <c r="AN30" s="83"/>
      <c r="AO30" s="83"/>
      <c r="AP30" s="83"/>
      <c r="AQ30" s="83"/>
      <c r="AR30" s="83"/>
      <c r="AS30" s="83"/>
      <c r="AT30" s="80" t="str">
        <f t="shared" si="30"/>
        <v>#DIV/0!</v>
      </c>
      <c r="AU30" s="80" t="str">
        <f t="shared" si="31"/>
        <v>#DIV/0!</v>
      </c>
      <c r="AV30" s="83"/>
      <c r="AW30" s="83"/>
      <c r="AX30" s="83"/>
      <c r="AY30" s="83"/>
      <c r="AZ30" s="80" t="str">
        <f t="shared" si="32"/>
        <v>#DIV/0!</v>
      </c>
      <c r="BA30" s="83"/>
      <c r="BB30" s="83"/>
      <c r="BC30" s="81" t="str">
        <f t="shared" si="33"/>
        <v>#DIV/0!</v>
      </c>
      <c r="BD30" s="95"/>
    </row>
    <row r="31" ht="14.25" customHeight="1">
      <c r="A31" s="77" t="s">
        <v>611</v>
      </c>
      <c r="B31" s="78">
        <v>23.0</v>
      </c>
      <c r="C31" s="83"/>
      <c r="D31" s="83"/>
      <c r="E31" s="78"/>
      <c r="F31" s="78"/>
      <c r="G31" s="84"/>
      <c r="H31" s="80">
        <f t="shared" si="22"/>
        <v>0</v>
      </c>
      <c r="I31" s="80">
        <f t="shared" si="23"/>
        <v>0</v>
      </c>
      <c r="J31" s="78">
        <v>6.0</v>
      </c>
      <c r="K31" s="78">
        <v>6.0</v>
      </c>
      <c r="L31" s="78">
        <v>35.0</v>
      </c>
      <c r="M31" s="78">
        <v>35.0</v>
      </c>
      <c r="N31" s="80">
        <f t="shared" si="24"/>
        <v>1</v>
      </c>
      <c r="O31" s="78">
        <v>35.0</v>
      </c>
      <c r="P31" s="78">
        <v>35.0</v>
      </c>
      <c r="Q31" s="81">
        <f t="shared" si="25"/>
        <v>1</v>
      </c>
      <c r="T31" s="85"/>
      <c r="U31" s="83"/>
      <c r="V31" s="83"/>
      <c r="W31" s="83"/>
      <c r="X31" s="83"/>
      <c r="Y31" s="83"/>
      <c r="Z31" s="83"/>
      <c r="AA31" s="80" t="str">
        <f t="shared" si="26"/>
        <v>#DIV/0!</v>
      </c>
      <c r="AB31" s="80" t="str">
        <f t="shared" si="27"/>
        <v>#DIV/0!</v>
      </c>
      <c r="AC31" s="83"/>
      <c r="AD31" s="83"/>
      <c r="AE31" s="83"/>
      <c r="AF31" s="83"/>
      <c r="AG31" s="80" t="str">
        <f t="shared" si="28"/>
        <v>#DIV/0!</v>
      </c>
      <c r="AH31" s="83"/>
      <c r="AI31" s="83"/>
      <c r="AJ31" s="81" t="str">
        <f t="shared" si="29"/>
        <v>#DIV/0!</v>
      </c>
      <c r="AK31" s="82"/>
      <c r="AL31" s="112"/>
      <c r="AM31" s="85"/>
      <c r="AN31" s="83"/>
      <c r="AO31" s="83"/>
      <c r="AP31" s="83"/>
      <c r="AQ31" s="83"/>
      <c r="AR31" s="83"/>
      <c r="AS31" s="83"/>
      <c r="AT31" s="80" t="str">
        <f t="shared" si="30"/>
        <v>#DIV/0!</v>
      </c>
      <c r="AU31" s="80" t="str">
        <f t="shared" si="31"/>
        <v>#DIV/0!</v>
      </c>
      <c r="AV31" s="83"/>
      <c r="AW31" s="83"/>
      <c r="AX31" s="83"/>
      <c r="AY31" s="83"/>
      <c r="AZ31" s="80" t="str">
        <f t="shared" si="32"/>
        <v>#DIV/0!</v>
      </c>
      <c r="BA31" s="83"/>
      <c r="BB31" s="83"/>
      <c r="BC31" s="81" t="str">
        <f t="shared" si="33"/>
        <v>#DIV/0!</v>
      </c>
      <c r="BD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22"/>
        <v>#DIV/0!</v>
      </c>
      <c r="I32" s="80" t="str">
        <f t="shared" si="23"/>
        <v>#DIV/0!</v>
      </c>
      <c r="J32" s="83"/>
      <c r="K32" s="83"/>
      <c r="L32" s="83"/>
      <c r="M32" s="83"/>
      <c r="N32" s="80" t="str">
        <f t="shared" si="24"/>
        <v>#DIV/0!</v>
      </c>
      <c r="O32" s="83"/>
      <c r="P32" s="83"/>
      <c r="Q32" s="81" t="str">
        <f t="shared" si="25"/>
        <v>#DIV/0!</v>
      </c>
      <c r="T32" s="85"/>
      <c r="U32" s="83"/>
      <c r="V32" s="83"/>
      <c r="W32" s="83"/>
      <c r="X32" s="83"/>
      <c r="Y32" s="83"/>
      <c r="Z32" s="83"/>
      <c r="AA32" s="80" t="str">
        <f t="shared" si="26"/>
        <v>#DIV/0!</v>
      </c>
      <c r="AB32" s="80" t="str">
        <f t="shared" si="27"/>
        <v>#DIV/0!</v>
      </c>
      <c r="AC32" s="83"/>
      <c r="AD32" s="83"/>
      <c r="AE32" s="83"/>
      <c r="AF32" s="83"/>
      <c r="AG32" s="80" t="str">
        <f t="shared" si="28"/>
        <v>#DIV/0!</v>
      </c>
      <c r="AH32" s="83"/>
      <c r="AI32" s="83"/>
      <c r="AJ32" s="81" t="str">
        <f t="shared" si="29"/>
        <v>#DIV/0!</v>
      </c>
      <c r="AK32" s="82"/>
      <c r="AL32" s="112"/>
      <c r="AM32" s="85"/>
      <c r="AN32" s="83"/>
      <c r="AO32" s="83"/>
      <c r="AP32" s="83"/>
      <c r="AQ32" s="83"/>
      <c r="AR32" s="83"/>
      <c r="AS32" s="83"/>
      <c r="AT32" s="80" t="str">
        <f t="shared" si="30"/>
        <v>#DIV/0!</v>
      </c>
      <c r="AU32" s="80" t="str">
        <f t="shared" si="31"/>
        <v>#DIV/0!</v>
      </c>
      <c r="AV32" s="83"/>
      <c r="AW32" s="83"/>
      <c r="AX32" s="83"/>
      <c r="AY32" s="83"/>
      <c r="AZ32" s="80" t="str">
        <f t="shared" si="32"/>
        <v>#DIV/0!</v>
      </c>
      <c r="BA32" s="83"/>
      <c r="BB32" s="83"/>
      <c r="BC32" s="81" t="str">
        <f t="shared" si="33"/>
        <v>#DIV/0!</v>
      </c>
      <c r="BD32" s="95"/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22"/>
        <v>#DIV/0!</v>
      </c>
      <c r="I33" s="80" t="str">
        <f t="shared" si="23"/>
        <v>#DIV/0!</v>
      </c>
      <c r="J33" s="83"/>
      <c r="K33" s="83"/>
      <c r="L33" s="83"/>
      <c r="M33" s="83"/>
      <c r="N33" s="80" t="str">
        <f t="shared" si="24"/>
        <v>#DIV/0!</v>
      </c>
      <c r="O33" s="83"/>
      <c r="P33" s="83"/>
      <c r="Q33" s="81" t="str">
        <f t="shared" si="25"/>
        <v>#DIV/0!</v>
      </c>
      <c r="T33" s="85"/>
      <c r="U33" s="83"/>
      <c r="V33" s="83"/>
      <c r="W33" s="83"/>
      <c r="X33" s="83"/>
      <c r="Y33" s="83"/>
      <c r="Z33" s="83"/>
      <c r="AA33" s="80" t="str">
        <f t="shared" si="26"/>
        <v>#DIV/0!</v>
      </c>
      <c r="AB33" s="80" t="str">
        <f t="shared" si="27"/>
        <v>#DIV/0!</v>
      </c>
      <c r="AC33" s="83"/>
      <c r="AD33" s="83"/>
      <c r="AE33" s="83"/>
      <c r="AF33" s="83"/>
      <c r="AG33" s="80" t="str">
        <f t="shared" si="28"/>
        <v>#DIV/0!</v>
      </c>
      <c r="AH33" s="83"/>
      <c r="AI33" s="83"/>
      <c r="AJ33" s="81" t="str">
        <f t="shared" si="29"/>
        <v>#DIV/0!</v>
      </c>
      <c r="AK33" s="82"/>
      <c r="AL33" s="112"/>
      <c r="AM33" s="85"/>
      <c r="AN33" s="83"/>
      <c r="AO33" s="83"/>
      <c r="AP33" s="83"/>
      <c r="AQ33" s="83"/>
      <c r="AR33" s="83"/>
      <c r="AS33" s="83"/>
      <c r="AT33" s="80" t="str">
        <f t="shared" si="30"/>
        <v>#DIV/0!</v>
      </c>
      <c r="AU33" s="80" t="str">
        <f t="shared" si="31"/>
        <v>#DIV/0!</v>
      </c>
      <c r="AV33" s="83"/>
      <c r="AW33" s="83"/>
      <c r="AX33" s="83"/>
      <c r="AY33" s="83"/>
      <c r="AZ33" s="80" t="str">
        <f t="shared" si="32"/>
        <v>#DIV/0!</v>
      </c>
      <c r="BA33" s="83"/>
      <c r="BB33" s="83"/>
      <c r="BC33" s="81" t="str">
        <f t="shared" si="33"/>
        <v>#DIV/0!</v>
      </c>
      <c r="BD33" s="95"/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22"/>
        <v>#DIV/0!</v>
      </c>
      <c r="I34" s="80" t="str">
        <f t="shared" si="23"/>
        <v>#DIV/0!</v>
      </c>
      <c r="J34" s="83"/>
      <c r="K34" s="83"/>
      <c r="L34" s="83"/>
      <c r="M34" s="83"/>
      <c r="N34" s="80" t="str">
        <f t="shared" si="24"/>
        <v>#DIV/0!</v>
      </c>
      <c r="O34" s="83"/>
      <c r="P34" s="83"/>
      <c r="Q34" s="81" t="str">
        <f t="shared" si="25"/>
        <v>#DIV/0!</v>
      </c>
      <c r="T34" s="85"/>
      <c r="U34" s="83"/>
      <c r="V34" s="83"/>
      <c r="W34" s="83"/>
      <c r="X34" s="83"/>
      <c r="Y34" s="83"/>
      <c r="Z34" s="83"/>
      <c r="AA34" s="80" t="str">
        <f t="shared" si="26"/>
        <v>#DIV/0!</v>
      </c>
      <c r="AB34" s="80" t="str">
        <f t="shared" si="27"/>
        <v>#DIV/0!</v>
      </c>
      <c r="AC34" s="83"/>
      <c r="AD34" s="83"/>
      <c r="AE34" s="83"/>
      <c r="AF34" s="83"/>
      <c r="AG34" s="80" t="str">
        <f t="shared" si="28"/>
        <v>#DIV/0!</v>
      </c>
      <c r="AH34" s="83"/>
      <c r="AI34" s="83"/>
      <c r="AJ34" s="81" t="str">
        <f t="shared" si="29"/>
        <v>#DIV/0!</v>
      </c>
      <c r="AK34" s="82"/>
      <c r="AL34" s="112"/>
      <c r="AM34" s="85"/>
      <c r="AN34" s="83"/>
      <c r="AO34" s="83"/>
      <c r="AP34" s="83"/>
      <c r="AQ34" s="83"/>
      <c r="AR34" s="83"/>
      <c r="AS34" s="83"/>
      <c r="AT34" s="80" t="str">
        <f t="shared" si="30"/>
        <v>#DIV/0!</v>
      </c>
      <c r="AU34" s="80" t="str">
        <f t="shared" si="31"/>
        <v>#DIV/0!</v>
      </c>
      <c r="AV34" s="83"/>
      <c r="AW34" s="83"/>
      <c r="AX34" s="83"/>
      <c r="AY34" s="83"/>
      <c r="AZ34" s="80" t="str">
        <f t="shared" si="32"/>
        <v>#DIV/0!</v>
      </c>
      <c r="BA34" s="83"/>
      <c r="BB34" s="83"/>
      <c r="BC34" s="81" t="str">
        <f t="shared" si="33"/>
        <v>#DIV/0!</v>
      </c>
      <c r="BD34" s="95"/>
    </row>
    <row r="35" ht="14.25" customHeight="1">
      <c r="A35" s="72" t="s">
        <v>15</v>
      </c>
      <c r="B35" s="73">
        <f t="shared" ref="B35:G35" si="34">SUM(B27:B34)</f>
        <v>126</v>
      </c>
      <c r="C35" s="73">
        <f t="shared" si="34"/>
        <v>12</v>
      </c>
      <c r="D35" s="73">
        <f t="shared" si="34"/>
        <v>51</v>
      </c>
      <c r="E35" s="73">
        <f t="shared" si="34"/>
        <v>39</v>
      </c>
      <c r="F35" s="73">
        <f t="shared" si="34"/>
        <v>0</v>
      </c>
      <c r="G35" s="86">
        <f t="shared" si="34"/>
        <v>1</v>
      </c>
      <c r="H35" s="80">
        <f t="shared" si="22"/>
        <v>0.8095238095</v>
      </c>
      <c r="I35" s="80">
        <f t="shared" si="23"/>
        <v>0.5</v>
      </c>
      <c r="J35" s="73">
        <f t="shared" ref="J35:M35" si="35">SUM(J27:J34)</f>
        <v>28</v>
      </c>
      <c r="K35" s="73">
        <f t="shared" si="35"/>
        <v>28</v>
      </c>
      <c r="L35" s="73">
        <f t="shared" si="35"/>
        <v>157</v>
      </c>
      <c r="M35" s="73">
        <f t="shared" si="35"/>
        <v>157</v>
      </c>
      <c r="N35" s="80">
        <f t="shared" si="24"/>
        <v>1</v>
      </c>
      <c r="O35" s="87">
        <f t="shared" ref="O35:P35" si="36">SUM(O27:O34)</f>
        <v>157</v>
      </c>
      <c r="P35" s="87">
        <f t="shared" si="36"/>
        <v>157</v>
      </c>
      <c r="Q35" s="81">
        <f t="shared" si="25"/>
        <v>1</v>
      </c>
      <c r="T35" s="72" t="s">
        <v>15</v>
      </c>
      <c r="U35" s="73">
        <f t="shared" ref="U35:Z35" si="37">SUM(U27:U34)</f>
        <v>73</v>
      </c>
      <c r="V35" s="73">
        <f t="shared" si="37"/>
        <v>0</v>
      </c>
      <c r="W35" s="73">
        <f t="shared" si="37"/>
        <v>21</v>
      </c>
      <c r="X35" s="73">
        <f t="shared" si="37"/>
        <v>48</v>
      </c>
      <c r="Y35" s="73">
        <f t="shared" si="37"/>
        <v>3</v>
      </c>
      <c r="Z35" s="73">
        <f t="shared" si="37"/>
        <v>3</v>
      </c>
      <c r="AA35" s="80">
        <f t="shared" si="26"/>
        <v>0.9452054795</v>
      </c>
      <c r="AB35" s="80">
        <f t="shared" si="27"/>
        <v>0.2876712329</v>
      </c>
      <c r="AC35" s="73">
        <f t="shared" ref="AC35:AF35" si="38">SUM(AC27:AC34)</f>
        <v>12</v>
      </c>
      <c r="AD35" s="73">
        <f t="shared" si="38"/>
        <v>12</v>
      </c>
      <c r="AE35" s="73">
        <f t="shared" si="38"/>
        <v>53</v>
      </c>
      <c r="AF35" s="73">
        <f t="shared" si="38"/>
        <v>53</v>
      </c>
      <c r="AG35" s="80">
        <f t="shared" si="28"/>
        <v>1</v>
      </c>
      <c r="AH35" s="87">
        <f t="shared" ref="AH35:AI35" si="39">SUM(AH27:AH34)</f>
        <v>53</v>
      </c>
      <c r="AI35" s="87">
        <f t="shared" si="39"/>
        <v>53</v>
      </c>
      <c r="AJ35" s="81">
        <f t="shared" si="29"/>
        <v>1</v>
      </c>
      <c r="AK35" s="82"/>
      <c r="AL35" s="112"/>
      <c r="AM35" s="72" t="s">
        <v>15</v>
      </c>
      <c r="AN35" s="73">
        <f t="shared" ref="AN35:AS35" si="40">SUM(AN27:AN34)</f>
        <v>73</v>
      </c>
      <c r="AO35" s="73">
        <f t="shared" si="40"/>
        <v>16</v>
      </c>
      <c r="AP35" s="73">
        <f t="shared" si="40"/>
        <v>28</v>
      </c>
      <c r="AQ35" s="73">
        <f t="shared" si="40"/>
        <v>28</v>
      </c>
      <c r="AR35" s="73">
        <f t="shared" si="40"/>
        <v>0</v>
      </c>
      <c r="AS35" s="73">
        <f t="shared" si="40"/>
        <v>2</v>
      </c>
      <c r="AT35" s="80">
        <f t="shared" si="30"/>
        <v>0.9863013699</v>
      </c>
      <c r="AU35" s="80">
        <f t="shared" si="31"/>
        <v>0.602739726</v>
      </c>
      <c r="AV35" s="73">
        <f t="shared" ref="AV35:AY35" si="41">SUM(AV27:AV34)</f>
        <v>14</v>
      </c>
      <c r="AW35" s="73">
        <f t="shared" si="41"/>
        <v>14</v>
      </c>
      <c r="AX35" s="73">
        <f t="shared" si="41"/>
        <v>45</v>
      </c>
      <c r="AY35" s="73">
        <f t="shared" si="41"/>
        <v>45</v>
      </c>
      <c r="AZ35" s="80">
        <f t="shared" si="32"/>
        <v>1</v>
      </c>
      <c r="BA35" s="87">
        <f t="shared" ref="BA35:BB35" si="42">SUM(BA27:BA34)</f>
        <v>45</v>
      </c>
      <c r="BB35" s="87">
        <f t="shared" si="42"/>
        <v>45</v>
      </c>
      <c r="BC35" s="81">
        <f t="shared" si="33"/>
        <v>1</v>
      </c>
      <c r="BD35" s="95"/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J36" s="68"/>
      <c r="AL36" s="112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C36" s="68"/>
      <c r="BD36" s="95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  <c r="T37" s="89" t="s">
        <v>27</v>
      </c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J37" s="68"/>
      <c r="AL37" s="112"/>
      <c r="AM37" s="89" t="s">
        <v>27</v>
      </c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C37" s="68"/>
      <c r="BD37" s="95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T38" s="90" t="s">
        <v>4</v>
      </c>
      <c r="U38" s="92" t="s">
        <v>620</v>
      </c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4"/>
      <c r="AJ38" s="68"/>
      <c r="AL38" s="112"/>
      <c r="AM38" s="90" t="s">
        <v>4</v>
      </c>
      <c r="AN38" s="32" t="s">
        <v>16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4"/>
      <c r="BC38" s="68"/>
      <c r="BD38" s="95"/>
    </row>
    <row r="39" ht="14.25" customHeight="1">
      <c r="A39" s="91"/>
      <c r="B39" s="92" t="s">
        <v>621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  <c r="T39" s="91"/>
      <c r="U39" s="92" t="s">
        <v>622</v>
      </c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4"/>
      <c r="AJ39" s="68"/>
      <c r="AL39" s="112"/>
      <c r="AM39" s="91"/>
      <c r="AN39" s="92" t="s">
        <v>622</v>
      </c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4"/>
      <c r="BC39" s="68"/>
      <c r="BD39" s="95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  <c r="T40" s="93"/>
      <c r="U40" s="92" t="s">
        <v>623</v>
      </c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4"/>
      <c r="AJ40" s="68"/>
      <c r="AL40" s="112"/>
      <c r="AM40" s="93"/>
      <c r="AN40" s="32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4"/>
      <c r="BC40" s="68"/>
      <c r="BD40" s="95"/>
    </row>
    <row r="41" ht="14.25" customHeight="1">
      <c r="Q41" s="95"/>
      <c r="R41" s="95"/>
      <c r="AJ41" s="95"/>
      <c r="AK41" s="95"/>
      <c r="AL41" s="112"/>
      <c r="BC41" s="95"/>
      <c r="BD41" s="95"/>
    </row>
    <row r="42" ht="14.25" customHeight="1">
      <c r="Q42" s="95"/>
      <c r="R42" s="95"/>
      <c r="AJ42" s="95"/>
      <c r="AK42" s="95"/>
      <c r="AL42" s="112"/>
      <c r="BC42" s="95"/>
      <c r="BD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  <c r="T43" s="63" t="s">
        <v>20</v>
      </c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6"/>
      <c r="AK43" s="64"/>
      <c r="AL43" s="112"/>
      <c r="AM43" s="63" t="s">
        <v>20</v>
      </c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6"/>
      <c r="BD43" s="95"/>
    </row>
    <row r="44" ht="14.25" customHeight="1">
      <c r="G44" s="67"/>
      <c r="Q44" s="68"/>
      <c r="AJ44" s="68"/>
      <c r="AL44" s="112"/>
      <c r="BC44" s="68"/>
      <c r="BD44" s="95"/>
    </row>
    <row r="45" ht="14.25" customHeight="1">
      <c r="A45" s="3" t="s">
        <v>309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  <c r="T45" s="3" t="s">
        <v>310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J45" s="68"/>
      <c r="AL45" s="112"/>
      <c r="AM45" s="132" t="s">
        <v>311</v>
      </c>
      <c r="BC45" s="68"/>
      <c r="BD45" s="95"/>
    </row>
    <row r="46" ht="15.0" customHeight="1">
      <c r="A46" s="96" t="s">
        <v>33</v>
      </c>
      <c r="O46" s="70" t="s">
        <v>3</v>
      </c>
      <c r="P46" s="33"/>
      <c r="Q46" s="34"/>
      <c r="T46" s="96" t="s">
        <v>33</v>
      </c>
      <c r="AH46" s="70" t="s">
        <v>3</v>
      </c>
      <c r="AI46" s="33"/>
      <c r="AJ46" s="34"/>
      <c r="AK46" s="71"/>
      <c r="AL46" s="112"/>
      <c r="AM46" s="96" t="s">
        <v>33</v>
      </c>
      <c r="BA46" s="70" t="s">
        <v>3</v>
      </c>
      <c r="BB46" s="33"/>
      <c r="BC46" s="34"/>
      <c r="BD46" s="95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  <c r="T47" s="72" t="s">
        <v>4</v>
      </c>
      <c r="U47" s="10" t="s">
        <v>5</v>
      </c>
      <c r="V47" s="10" t="s">
        <v>6</v>
      </c>
      <c r="W47" s="73">
        <v>4.0</v>
      </c>
      <c r="X47" s="73">
        <v>3.0</v>
      </c>
      <c r="Y47" s="73">
        <v>2.0</v>
      </c>
      <c r="Z47" s="10" t="s">
        <v>7</v>
      </c>
      <c r="AA47" s="10" t="s">
        <v>8</v>
      </c>
      <c r="AB47" s="10" t="s">
        <v>9</v>
      </c>
      <c r="AC47" s="10" t="s">
        <v>10</v>
      </c>
      <c r="AD47" s="10" t="s">
        <v>11</v>
      </c>
      <c r="AE47" s="10" t="s">
        <v>12</v>
      </c>
      <c r="AF47" s="10" t="s">
        <v>11</v>
      </c>
      <c r="AG47" s="10" t="s">
        <v>13</v>
      </c>
      <c r="AH47" s="75" t="s">
        <v>12</v>
      </c>
      <c r="AI47" s="75" t="s">
        <v>11</v>
      </c>
      <c r="AJ47" s="76" t="s">
        <v>14</v>
      </c>
      <c r="AK47" s="71"/>
      <c r="AL47" s="112"/>
      <c r="AM47" s="72" t="s">
        <v>4</v>
      </c>
      <c r="AN47" s="10" t="s">
        <v>5</v>
      </c>
      <c r="AO47" s="10" t="s">
        <v>6</v>
      </c>
      <c r="AP47" s="73">
        <v>4.0</v>
      </c>
      <c r="AQ47" s="73">
        <v>3.0</v>
      </c>
      <c r="AR47" s="73">
        <v>2.0</v>
      </c>
      <c r="AS47" s="10" t="s">
        <v>7</v>
      </c>
      <c r="AT47" s="10" t="s">
        <v>8</v>
      </c>
      <c r="AU47" s="10" t="s">
        <v>9</v>
      </c>
      <c r="AV47" s="10" t="s">
        <v>10</v>
      </c>
      <c r="AW47" s="10" t="s">
        <v>11</v>
      </c>
      <c r="AX47" s="10" t="s">
        <v>12</v>
      </c>
      <c r="AY47" s="10" t="s">
        <v>11</v>
      </c>
      <c r="AZ47" s="10" t="s">
        <v>13</v>
      </c>
      <c r="BA47" s="75" t="s">
        <v>12</v>
      </c>
      <c r="BB47" s="75" t="s">
        <v>11</v>
      </c>
      <c r="BC47" s="76" t="s">
        <v>14</v>
      </c>
      <c r="BD47" s="95"/>
    </row>
    <row r="48" ht="14.25" customHeight="1">
      <c r="A48" s="77" t="s">
        <v>618</v>
      </c>
      <c r="B48" s="78">
        <v>24.0</v>
      </c>
      <c r="C48" s="78">
        <v>1.0</v>
      </c>
      <c r="D48" s="78">
        <v>21.0</v>
      </c>
      <c r="E48" s="78">
        <v>2.0</v>
      </c>
      <c r="F48" s="78">
        <v>0.0</v>
      </c>
      <c r="G48" s="79">
        <v>0.0</v>
      </c>
      <c r="H48" s="80">
        <f t="shared" ref="H48:H56" si="43">(C48+D48+E48)/B48</f>
        <v>1</v>
      </c>
      <c r="I48" s="80">
        <f t="shared" ref="I48:I56" si="44">(C48+D48)/B48</f>
        <v>0.9166666667</v>
      </c>
      <c r="J48" s="78">
        <v>4.0</v>
      </c>
      <c r="K48" s="78">
        <v>4.0</v>
      </c>
      <c r="L48" s="78">
        <v>60.0</v>
      </c>
      <c r="M48" s="78">
        <v>60.0</v>
      </c>
      <c r="N48" s="80">
        <f t="shared" ref="N48:N56" si="45">M48/L48</f>
        <v>1</v>
      </c>
      <c r="O48" s="78">
        <v>60.0</v>
      </c>
      <c r="P48" s="78">
        <v>60.0</v>
      </c>
      <c r="Q48" s="81">
        <f t="shared" ref="Q48:Q56" si="46">P48/O48</f>
        <v>1</v>
      </c>
      <c r="T48" s="77" t="s">
        <v>94</v>
      </c>
      <c r="U48" s="78">
        <v>24.0</v>
      </c>
      <c r="V48" s="78">
        <v>1.0</v>
      </c>
      <c r="W48" s="78">
        <v>8.0</v>
      </c>
      <c r="X48" s="78">
        <v>15.0</v>
      </c>
      <c r="Y48" s="78">
        <v>0.0</v>
      </c>
      <c r="Z48" s="78">
        <v>0.0</v>
      </c>
      <c r="AA48" s="80">
        <f t="shared" ref="AA48:AA56" si="47">(V48+W48+X48)/U48</f>
        <v>1</v>
      </c>
      <c r="AB48" s="80">
        <f t="shared" ref="AB48:AB56" si="48">(V48+W48)/U48</f>
        <v>0.375</v>
      </c>
      <c r="AC48" s="78">
        <v>3.0</v>
      </c>
      <c r="AD48" s="78">
        <v>3.0</v>
      </c>
      <c r="AE48" s="78">
        <v>28.0</v>
      </c>
      <c r="AF48" s="78">
        <v>28.0</v>
      </c>
      <c r="AG48" s="80">
        <f t="shared" ref="AG48:AG56" si="49">AF48/AE48</f>
        <v>1</v>
      </c>
      <c r="AH48" s="78">
        <v>28.0</v>
      </c>
      <c r="AI48" s="78">
        <v>28.0</v>
      </c>
      <c r="AJ48" s="81">
        <f t="shared" ref="AJ48:AJ56" si="50">AI48/AH48</f>
        <v>1</v>
      </c>
      <c r="AK48" s="82"/>
      <c r="AL48" s="112"/>
      <c r="AM48" s="77" t="s">
        <v>612</v>
      </c>
      <c r="AN48" s="78">
        <v>24.0</v>
      </c>
      <c r="AO48" s="78">
        <v>3.0</v>
      </c>
      <c r="AP48" s="78">
        <v>11.0</v>
      </c>
      <c r="AQ48" s="78">
        <v>10.0</v>
      </c>
      <c r="AR48" s="78">
        <v>0.0</v>
      </c>
      <c r="AS48" s="78">
        <v>0.0</v>
      </c>
      <c r="AT48" s="80">
        <f t="shared" ref="AT48:AT56" si="51">(AO48+AP48+AQ48)/AN48</f>
        <v>1</v>
      </c>
      <c r="AU48" s="80">
        <f t="shared" ref="AU48:AU56" si="52">(AO48+AP48)/AN48</f>
        <v>0.5833333333</v>
      </c>
      <c r="AV48" s="78">
        <v>5.0</v>
      </c>
      <c r="AW48" s="78">
        <v>5.0</v>
      </c>
      <c r="AX48" s="78">
        <v>15.0</v>
      </c>
      <c r="AY48" s="78">
        <v>15.0</v>
      </c>
      <c r="AZ48" s="80">
        <f t="shared" ref="AZ48:AZ56" si="53">AY48/AX48</f>
        <v>1</v>
      </c>
      <c r="BA48" s="78">
        <v>15.0</v>
      </c>
      <c r="BB48" s="78">
        <v>15.0</v>
      </c>
      <c r="BC48" s="81">
        <f t="shared" ref="BC48:BC56" si="54">BB48/BA48</f>
        <v>1</v>
      </c>
      <c r="BD48" s="95"/>
    </row>
    <row r="49" ht="14.25" customHeight="1">
      <c r="A49" s="77" t="s">
        <v>619</v>
      </c>
      <c r="B49" s="78">
        <v>28.0</v>
      </c>
      <c r="C49" s="78">
        <v>7.0</v>
      </c>
      <c r="D49" s="78">
        <v>19.0</v>
      </c>
      <c r="E49" s="78">
        <v>2.0</v>
      </c>
      <c r="F49" s="78">
        <v>0.0</v>
      </c>
      <c r="G49" s="79">
        <v>0.0</v>
      </c>
      <c r="H49" s="80">
        <f t="shared" si="43"/>
        <v>1</v>
      </c>
      <c r="I49" s="80">
        <f t="shared" si="44"/>
        <v>0.9285714286</v>
      </c>
      <c r="J49" s="78">
        <v>4.0</v>
      </c>
      <c r="K49" s="78">
        <v>4.0</v>
      </c>
      <c r="L49" s="78">
        <v>60.0</v>
      </c>
      <c r="M49" s="78">
        <v>59.0</v>
      </c>
      <c r="N49" s="80">
        <f t="shared" si="45"/>
        <v>0.9833333333</v>
      </c>
      <c r="O49" s="78">
        <v>60.0</v>
      </c>
      <c r="P49" s="78">
        <v>59.0</v>
      </c>
      <c r="Q49" s="81">
        <f t="shared" si="46"/>
        <v>0.9833333333</v>
      </c>
      <c r="T49" s="77" t="s">
        <v>107</v>
      </c>
      <c r="U49" s="78">
        <v>26.0</v>
      </c>
      <c r="V49" s="78">
        <v>0.0</v>
      </c>
      <c r="W49" s="78">
        <v>5.0</v>
      </c>
      <c r="X49" s="78">
        <v>20.0</v>
      </c>
      <c r="Y49" s="78">
        <v>0.0</v>
      </c>
      <c r="Z49" s="78">
        <v>1.0</v>
      </c>
      <c r="AA49" s="80">
        <f t="shared" si="47"/>
        <v>0.9615384615</v>
      </c>
      <c r="AB49" s="80">
        <f t="shared" si="48"/>
        <v>0.1923076923</v>
      </c>
      <c r="AC49" s="78">
        <v>3.0</v>
      </c>
      <c r="AD49" s="78">
        <v>3.0</v>
      </c>
      <c r="AE49" s="78">
        <v>29.0</v>
      </c>
      <c r="AF49" s="78">
        <v>29.0</v>
      </c>
      <c r="AG49" s="80">
        <f t="shared" si="49"/>
        <v>1</v>
      </c>
      <c r="AH49" s="78">
        <v>29.0</v>
      </c>
      <c r="AI49" s="78">
        <v>29.0</v>
      </c>
      <c r="AJ49" s="81">
        <f t="shared" si="50"/>
        <v>1</v>
      </c>
      <c r="AK49" s="82"/>
      <c r="AL49" s="112"/>
      <c r="AM49" s="77" t="s">
        <v>107</v>
      </c>
      <c r="AN49" s="78">
        <v>26.0</v>
      </c>
      <c r="AO49" s="78">
        <v>1.0</v>
      </c>
      <c r="AP49" s="78">
        <v>10.0</v>
      </c>
      <c r="AQ49" s="78">
        <v>13.0</v>
      </c>
      <c r="AR49" s="78">
        <v>0.0</v>
      </c>
      <c r="AS49" s="78">
        <v>2.0</v>
      </c>
      <c r="AT49" s="80">
        <f t="shared" si="51"/>
        <v>0.9230769231</v>
      </c>
      <c r="AU49" s="80">
        <f t="shared" si="52"/>
        <v>0.4230769231</v>
      </c>
      <c r="AV49" s="78">
        <v>5.0</v>
      </c>
      <c r="AW49" s="78">
        <v>5.0</v>
      </c>
      <c r="AX49" s="78">
        <v>16.0</v>
      </c>
      <c r="AY49" s="78">
        <v>16.0</v>
      </c>
      <c r="AZ49" s="80">
        <f t="shared" si="53"/>
        <v>1</v>
      </c>
      <c r="BA49" s="78">
        <v>16.0</v>
      </c>
      <c r="BB49" s="78">
        <v>16.0</v>
      </c>
      <c r="BC49" s="81">
        <f t="shared" si="54"/>
        <v>1</v>
      </c>
      <c r="BD49" s="95"/>
    </row>
    <row r="50" ht="14.25" customHeight="1">
      <c r="A50" s="77" t="s">
        <v>94</v>
      </c>
      <c r="B50" s="78">
        <v>25.0</v>
      </c>
      <c r="C50" s="78">
        <v>2.0</v>
      </c>
      <c r="D50" s="78">
        <v>7.0</v>
      </c>
      <c r="E50" s="78">
        <v>16.0</v>
      </c>
      <c r="F50" s="78">
        <v>0.0</v>
      </c>
      <c r="G50" s="79">
        <v>0.0</v>
      </c>
      <c r="H50" s="80">
        <f t="shared" si="43"/>
        <v>1</v>
      </c>
      <c r="I50" s="80">
        <f t="shared" si="44"/>
        <v>0.36</v>
      </c>
      <c r="J50" s="78">
        <v>3.0</v>
      </c>
      <c r="K50" s="78">
        <v>3.0</v>
      </c>
      <c r="L50" s="78">
        <v>51.0</v>
      </c>
      <c r="M50" s="78">
        <v>50.0</v>
      </c>
      <c r="N50" s="80">
        <f t="shared" si="45"/>
        <v>0.9803921569</v>
      </c>
      <c r="O50" s="78">
        <v>51.0</v>
      </c>
      <c r="P50" s="78">
        <v>50.0</v>
      </c>
      <c r="Q50" s="81">
        <f t="shared" si="46"/>
        <v>0.9803921569</v>
      </c>
      <c r="T50" s="77" t="s">
        <v>624</v>
      </c>
      <c r="U50" s="78">
        <v>23.0</v>
      </c>
      <c r="V50" s="78">
        <v>0.0</v>
      </c>
      <c r="W50" s="78">
        <v>8.0</v>
      </c>
      <c r="X50" s="78">
        <v>14.0</v>
      </c>
      <c r="Y50" s="78">
        <v>0.0</v>
      </c>
      <c r="Z50" s="78">
        <v>1.0</v>
      </c>
      <c r="AA50" s="80">
        <f t="shared" si="47"/>
        <v>0.9565217391</v>
      </c>
      <c r="AB50" s="80">
        <f t="shared" si="48"/>
        <v>0.347826087</v>
      </c>
      <c r="AC50" s="78">
        <v>3.0</v>
      </c>
      <c r="AD50" s="78">
        <v>3.0</v>
      </c>
      <c r="AE50" s="78">
        <v>29.0</v>
      </c>
      <c r="AF50" s="78">
        <v>28.0</v>
      </c>
      <c r="AG50" s="80">
        <f t="shared" si="49"/>
        <v>0.9655172414</v>
      </c>
      <c r="AH50" s="78">
        <v>29.0</v>
      </c>
      <c r="AI50" s="78">
        <v>28.0</v>
      </c>
      <c r="AJ50" s="81">
        <f t="shared" si="50"/>
        <v>0.9655172414</v>
      </c>
      <c r="AK50" s="82"/>
      <c r="AL50" s="112"/>
      <c r="AM50" s="77" t="s">
        <v>624</v>
      </c>
      <c r="AN50" s="78">
        <v>23.0</v>
      </c>
      <c r="AO50" s="78">
        <v>1.0</v>
      </c>
      <c r="AP50" s="78">
        <v>10.0</v>
      </c>
      <c r="AQ50" s="78">
        <v>11.0</v>
      </c>
      <c r="AR50" s="78">
        <v>0.0</v>
      </c>
      <c r="AS50" s="78">
        <v>1.0</v>
      </c>
      <c r="AT50" s="80">
        <f t="shared" si="51"/>
        <v>0.9565217391</v>
      </c>
      <c r="AU50" s="80">
        <f t="shared" si="52"/>
        <v>0.4782608696</v>
      </c>
      <c r="AV50" s="78">
        <v>5.0</v>
      </c>
      <c r="AW50" s="78">
        <v>5.0</v>
      </c>
      <c r="AX50" s="78">
        <v>16.0</v>
      </c>
      <c r="AY50" s="78">
        <v>16.0</v>
      </c>
      <c r="AZ50" s="80">
        <f t="shared" si="53"/>
        <v>1</v>
      </c>
      <c r="BA50" s="78">
        <v>16.0</v>
      </c>
      <c r="BB50" s="78">
        <v>16.0</v>
      </c>
      <c r="BC50" s="81">
        <f t="shared" si="54"/>
        <v>1</v>
      </c>
      <c r="BD50" s="95"/>
    </row>
    <row r="51" ht="14.25" customHeight="1">
      <c r="A51" s="77" t="s">
        <v>107</v>
      </c>
      <c r="B51" s="78">
        <v>26.0</v>
      </c>
      <c r="C51" s="78">
        <v>0.0</v>
      </c>
      <c r="D51" s="78">
        <v>5.0</v>
      </c>
      <c r="E51" s="78">
        <v>20.0</v>
      </c>
      <c r="F51" s="78">
        <v>0.0</v>
      </c>
      <c r="G51" s="79">
        <v>1.0</v>
      </c>
      <c r="H51" s="80">
        <f t="shared" si="43"/>
        <v>0.9615384615</v>
      </c>
      <c r="I51" s="80">
        <f t="shared" si="44"/>
        <v>0.1923076923</v>
      </c>
      <c r="J51" s="78">
        <v>3.0</v>
      </c>
      <c r="K51" s="78">
        <v>3.0</v>
      </c>
      <c r="L51" s="78">
        <v>50.0</v>
      </c>
      <c r="M51" s="78">
        <v>50.0</v>
      </c>
      <c r="N51" s="80">
        <f t="shared" si="45"/>
        <v>1</v>
      </c>
      <c r="O51" s="78">
        <v>50.0</v>
      </c>
      <c r="P51" s="78">
        <v>50.0</v>
      </c>
      <c r="Q51" s="81">
        <f t="shared" si="46"/>
        <v>1</v>
      </c>
      <c r="T51" s="77"/>
      <c r="U51" s="78"/>
      <c r="V51" s="78"/>
      <c r="W51" s="78"/>
      <c r="X51" s="78"/>
      <c r="Y51" s="78"/>
      <c r="Z51" s="78"/>
      <c r="AA51" s="80" t="str">
        <f t="shared" si="47"/>
        <v>#DIV/0!</v>
      </c>
      <c r="AB51" s="80" t="str">
        <f t="shared" si="48"/>
        <v>#DIV/0!</v>
      </c>
      <c r="AC51" s="78"/>
      <c r="AD51" s="78"/>
      <c r="AE51" s="78"/>
      <c r="AF51" s="78"/>
      <c r="AG51" s="80" t="str">
        <f t="shared" si="49"/>
        <v>#DIV/0!</v>
      </c>
      <c r="AH51" s="78"/>
      <c r="AI51" s="78"/>
      <c r="AJ51" s="81" t="str">
        <f t="shared" si="50"/>
        <v>#DIV/0!</v>
      </c>
      <c r="AK51" s="82"/>
      <c r="AL51" s="112"/>
      <c r="AM51" s="77"/>
      <c r="AN51" s="78"/>
      <c r="AO51" s="78"/>
      <c r="AP51" s="78"/>
      <c r="AQ51" s="78"/>
      <c r="AR51" s="78"/>
      <c r="AS51" s="78"/>
      <c r="AT51" s="80" t="str">
        <f t="shared" si="51"/>
        <v>#DIV/0!</v>
      </c>
      <c r="AU51" s="80" t="str">
        <f t="shared" si="52"/>
        <v>#DIV/0!</v>
      </c>
      <c r="AV51" s="78"/>
      <c r="AW51" s="78"/>
      <c r="AX51" s="78"/>
      <c r="AY51" s="78"/>
      <c r="AZ51" s="80" t="str">
        <f t="shared" si="53"/>
        <v>#DIV/0!</v>
      </c>
      <c r="BA51" s="78"/>
      <c r="BB51" s="78"/>
      <c r="BC51" s="81" t="str">
        <f t="shared" si="54"/>
        <v>#DIV/0!</v>
      </c>
      <c r="BD51" s="95"/>
    </row>
    <row r="52" ht="14.25" customHeight="1">
      <c r="A52" s="77" t="s">
        <v>624</v>
      </c>
      <c r="B52" s="78">
        <v>23.0</v>
      </c>
      <c r="C52" s="78">
        <v>0.0</v>
      </c>
      <c r="D52" s="78">
        <v>8.0</v>
      </c>
      <c r="E52" s="78">
        <v>14.0</v>
      </c>
      <c r="F52" s="78">
        <v>0.0</v>
      </c>
      <c r="G52" s="79">
        <v>1.0</v>
      </c>
      <c r="H52" s="80">
        <f t="shared" si="43"/>
        <v>0.9565217391</v>
      </c>
      <c r="I52" s="80">
        <f t="shared" si="44"/>
        <v>0.347826087</v>
      </c>
      <c r="J52" s="78">
        <v>3.0</v>
      </c>
      <c r="K52" s="78">
        <v>3.0</v>
      </c>
      <c r="L52" s="78">
        <v>50.0</v>
      </c>
      <c r="M52" s="78">
        <v>50.0</v>
      </c>
      <c r="N52" s="80">
        <f t="shared" si="45"/>
        <v>1</v>
      </c>
      <c r="O52" s="78">
        <v>50.0</v>
      </c>
      <c r="P52" s="78">
        <v>50.0</v>
      </c>
      <c r="Q52" s="81">
        <f t="shared" si="46"/>
        <v>1</v>
      </c>
      <c r="T52" s="85"/>
      <c r="U52" s="83"/>
      <c r="V52" s="83"/>
      <c r="W52" s="83"/>
      <c r="X52" s="83"/>
      <c r="Y52" s="83"/>
      <c r="Z52" s="83"/>
      <c r="AA52" s="80" t="str">
        <f t="shared" si="47"/>
        <v>#DIV/0!</v>
      </c>
      <c r="AB52" s="80" t="str">
        <f t="shared" si="48"/>
        <v>#DIV/0!</v>
      </c>
      <c r="AC52" s="83"/>
      <c r="AD52" s="83"/>
      <c r="AE52" s="83"/>
      <c r="AF52" s="83"/>
      <c r="AG52" s="80" t="str">
        <f t="shared" si="49"/>
        <v>#DIV/0!</v>
      </c>
      <c r="AH52" s="83"/>
      <c r="AI52" s="83"/>
      <c r="AJ52" s="81" t="str">
        <f t="shared" si="50"/>
        <v>#DIV/0!</v>
      </c>
      <c r="AK52" s="82"/>
      <c r="AL52" s="112"/>
      <c r="AM52" s="85"/>
      <c r="AN52" s="83"/>
      <c r="AO52" s="83"/>
      <c r="AP52" s="83"/>
      <c r="AQ52" s="83"/>
      <c r="AR52" s="83"/>
      <c r="AS52" s="83"/>
      <c r="AT52" s="80" t="str">
        <f t="shared" si="51"/>
        <v>#DIV/0!</v>
      </c>
      <c r="AU52" s="80" t="str">
        <f t="shared" si="52"/>
        <v>#DIV/0!</v>
      </c>
      <c r="AV52" s="83"/>
      <c r="AW52" s="83"/>
      <c r="AX52" s="83"/>
      <c r="AY52" s="83"/>
      <c r="AZ52" s="80" t="str">
        <f t="shared" si="53"/>
        <v>#DIV/0!</v>
      </c>
      <c r="BA52" s="83"/>
      <c r="BB52" s="83"/>
      <c r="BC52" s="81" t="str">
        <f t="shared" si="54"/>
        <v>#DIV/0!</v>
      </c>
      <c r="BD52" s="95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43"/>
        <v>#DIV/0!</v>
      </c>
      <c r="I53" s="80" t="str">
        <f t="shared" si="44"/>
        <v>#DIV/0!</v>
      </c>
      <c r="J53" s="83"/>
      <c r="K53" s="83"/>
      <c r="L53" s="83"/>
      <c r="M53" s="83"/>
      <c r="N53" s="80" t="str">
        <f t="shared" si="45"/>
        <v>#DIV/0!</v>
      </c>
      <c r="O53" s="83"/>
      <c r="P53" s="83"/>
      <c r="Q53" s="81" t="str">
        <f t="shared" si="46"/>
        <v>#DIV/0!</v>
      </c>
      <c r="T53" s="85"/>
      <c r="U53" s="83"/>
      <c r="V53" s="83"/>
      <c r="W53" s="83"/>
      <c r="X53" s="83"/>
      <c r="Y53" s="83"/>
      <c r="Z53" s="83"/>
      <c r="AA53" s="80" t="str">
        <f t="shared" si="47"/>
        <v>#DIV/0!</v>
      </c>
      <c r="AB53" s="80" t="str">
        <f t="shared" si="48"/>
        <v>#DIV/0!</v>
      </c>
      <c r="AC53" s="83"/>
      <c r="AD53" s="83"/>
      <c r="AE53" s="83"/>
      <c r="AF53" s="83"/>
      <c r="AG53" s="80" t="str">
        <f t="shared" si="49"/>
        <v>#DIV/0!</v>
      </c>
      <c r="AH53" s="83"/>
      <c r="AI53" s="83"/>
      <c r="AJ53" s="81" t="str">
        <f t="shared" si="50"/>
        <v>#DIV/0!</v>
      </c>
      <c r="AK53" s="82"/>
      <c r="AL53" s="112"/>
      <c r="AM53" s="85"/>
      <c r="AN53" s="83"/>
      <c r="AO53" s="83"/>
      <c r="AP53" s="83"/>
      <c r="AQ53" s="83"/>
      <c r="AR53" s="83"/>
      <c r="AS53" s="83"/>
      <c r="AT53" s="80" t="str">
        <f t="shared" si="51"/>
        <v>#DIV/0!</v>
      </c>
      <c r="AU53" s="80" t="str">
        <f t="shared" si="52"/>
        <v>#DIV/0!</v>
      </c>
      <c r="AV53" s="83"/>
      <c r="AW53" s="83"/>
      <c r="AX53" s="83"/>
      <c r="AY53" s="83"/>
      <c r="AZ53" s="80" t="str">
        <f t="shared" si="53"/>
        <v>#DIV/0!</v>
      </c>
      <c r="BA53" s="83"/>
      <c r="BB53" s="83"/>
      <c r="BC53" s="81" t="str">
        <f t="shared" si="54"/>
        <v>#DIV/0!</v>
      </c>
      <c r="BD53" s="95"/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43"/>
        <v>#DIV/0!</v>
      </c>
      <c r="I54" s="80" t="str">
        <f t="shared" si="44"/>
        <v>#DIV/0!</v>
      </c>
      <c r="J54" s="83"/>
      <c r="K54" s="83"/>
      <c r="L54" s="83"/>
      <c r="M54" s="83"/>
      <c r="N54" s="80" t="str">
        <f t="shared" si="45"/>
        <v>#DIV/0!</v>
      </c>
      <c r="O54" s="83"/>
      <c r="P54" s="83"/>
      <c r="Q54" s="81" t="str">
        <f t="shared" si="46"/>
        <v>#DIV/0!</v>
      </c>
      <c r="T54" s="85"/>
      <c r="U54" s="83"/>
      <c r="V54" s="83"/>
      <c r="W54" s="83"/>
      <c r="X54" s="83"/>
      <c r="Y54" s="83"/>
      <c r="Z54" s="83"/>
      <c r="AA54" s="80" t="str">
        <f t="shared" si="47"/>
        <v>#DIV/0!</v>
      </c>
      <c r="AB54" s="80" t="str">
        <f t="shared" si="48"/>
        <v>#DIV/0!</v>
      </c>
      <c r="AC54" s="83"/>
      <c r="AD54" s="83"/>
      <c r="AE54" s="83"/>
      <c r="AF54" s="83"/>
      <c r="AG54" s="80" t="str">
        <f t="shared" si="49"/>
        <v>#DIV/0!</v>
      </c>
      <c r="AH54" s="83"/>
      <c r="AI54" s="83"/>
      <c r="AJ54" s="81" t="str">
        <f t="shared" si="50"/>
        <v>#DIV/0!</v>
      </c>
      <c r="AK54" s="82"/>
      <c r="AL54" s="112"/>
      <c r="AM54" s="85"/>
      <c r="AN54" s="83"/>
      <c r="AO54" s="83"/>
      <c r="AP54" s="83"/>
      <c r="AQ54" s="83"/>
      <c r="AR54" s="83"/>
      <c r="AS54" s="83"/>
      <c r="AT54" s="80" t="str">
        <f t="shared" si="51"/>
        <v>#DIV/0!</v>
      </c>
      <c r="AU54" s="80" t="str">
        <f t="shared" si="52"/>
        <v>#DIV/0!</v>
      </c>
      <c r="AV54" s="83"/>
      <c r="AW54" s="83"/>
      <c r="AX54" s="83"/>
      <c r="AY54" s="83"/>
      <c r="AZ54" s="80" t="str">
        <f t="shared" si="53"/>
        <v>#DIV/0!</v>
      </c>
      <c r="BA54" s="83"/>
      <c r="BB54" s="83"/>
      <c r="BC54" s="81" t="str">
        <f t="shared" si="54"/>
        <v>#DIV/0!</v>
      </c>
      <c r="BD54" s="95"/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43"/>
        <v>#DIV/0!</v>
      </c>
      <c r="I55" s="80" t="str">
        <f t="shared" si="44"/>
        <v>#DIV/0!</v>
      </c>
      <c r="J55" s="83"/>
      <c r="K55" s="83"/>
      <c r="L55" s="83"/>
      <c r="M55" s="83"/>
      <c r="N55" s="80" t="str">
        <f t="shared" si="45"/>
        <v>#DIV/0!</v>
      </c>
      <c r="O55" s="83"/>
      <c r="P55" s="83"/>
      <c r="Q55" s="81" t="str">
        <f t="shared" si="46"/>
        <v>#DIV/0!</v>
      </c>
      <c r="T55" s="85"/>
      <c r="U55" s="83"/>
      <c r="V55" s="83"/>
      <c r="W55" s="83"/>
      <c r="X55" s="83"/>
      <c r="Y55" s="83"/>
      <c r="Z55" s="83"/>
      <c r="AA55" s="80" t="str">
        <f t="shared" si="47"/>
        <v>#DIV/0!</v>
      </c>
      <c r="AB55" s="80" t="str">
        <f t="shared" si="48"/>
        <v>#DIV/0!</v>
      </c>
      <c r="AC55" s="83"/>
      <c r="AD55" s="83"/>
      <c r="AE55" s="83"/>
      <c r="AF55" s="83"/>
      <c r="AG55" s="80" t="str">
        <f t="shared" si="49"/>
        <v>#DIV/0!</v>
      </c>
      <c r="AH55" s="83"/>
      <c r="AI55" s="83"/>
      <c r="AJ55" s="81" t="str">
        <f t="shared" si="50"/>
        <v>#DIV/0!</v>
      </c>
      <c r="AK55" s="82"/>
      <c r="AL55" s="112"/>
      <c r="AM55" s="85"/>
      <c r="AN55" s="83"/>
      <c r="AO55" s="83"/>
      <c r="AP55" s="83"/>
      <c r="AQ55" s="83"/>
      <c r="AR55" s="83"/>
      <c r="AS55" s="83"/>
      <c r="AT55" s="80" t="str">
        <f t="shared" si="51"/>
        <v>#DIV/0!</v>
      </c>
      <c r="AU55" s="80" t="str">
        <f t="shared" si="52"/>
        <v>#DIV/0!</v>
      </c>
      <c r="AV55" s="83"/>
      <c r="AW55" s="83"/>
      <c r="AX55" s="83"/>
      <c r="AY55" s="83"/>
      <c r="AZ55" s="80" t="str">
        <f t="shared" si="53"/>
        <v>#DIV/0!</v>
      </c>
      <c r="BA55" s="83"/>
      <c r="BB55" s="83"/>
      <c r="BC55" s="81" t="str">
        <f t="shared" si="54"/>
        <v>#DIV/0!</v>
      </c>
      <c r="BD55" s="95"/>
    </row>
    <row r="56" ht="14.25" customHeight="1">
      <c r="A56" s="72" t="s">
        <v>15</v>
      </c>
      <c r="B56" s="73">
        <f t="shared" ref="B56:G56" si="55">SUM(B48:B55)</f>
        <v>126</v>
      </c>
      <c r="C56" s="73">
        <f t="shared" si="55"/>
        <v>10</v>
      </c>
      <c r="D56" s="73">
        <f t="shared" si="55"/>
        <v>60</v>
      </c>
      <c r="E56" s="73">
        <f t="shared" si="55"/>
        <v>54</v>
      </c>
      <c r="F56" s="73">
        <f t="shared" si="55"/>
        <v>0</v>
      </c>
      <c r="G56" s="86">
        <f t="shared" si="55"/>
        <v>2</v>
      </c>
      <c r="H56" s="80">
        <f t="shared" si="43"/>
        <v>0.9841269841</v>
      </c>
      <c r="I56" s="80">
        <f t="shared" si="44"/>
        <v>0.5555555556</v>
      </c>
      <c r="J56" s="73">
        <f t="shared" ref="J56:M56" si="56">SUM(J48:J55)</f>
        <v>17</v>
      </c>
      <c r="K56" s="73">
        <f t="shared" si="56"/>
        <v>17</v>
      </c>
      <c r="L56" s="73">
        <f t="shared" si="56"/>
        <v>271</v>
      </c>
      <c r="M56" s="73">
        <f t="shared" si="56"/>
        <v>269</v>
      </c>
      <c r="N56" s="80">
        <f t="shared" si="45"/>
        <v>0.9926199262</v>
      </c>
      <c r="O56" s="87">
        <f t="shared" ref="O56:P56" si="57">SUM(O48:O55)</f>
        <v>271</v>
      </c>
      <c r="P56" s="87">
        <f t="shared" si="57"/>
        <v>269</v>
      </c>
      <c r="Q56" s="81">
        <f t="shared" si="46"/>
        <v>0.9926199262</v>
      </c>
      <c r="T56" s="72" t="s">
        <v>15</v>
      </c>
      <c r="U56" s="73">
        <f t="shared" ref="U56:Z56" si="58">SUM(U48:U55)</f>
        <v>73</v>
      </c>
      <c r="V56" s="73">
        <f t="shared" si="58"/>
        <v>1</v>
      </c>
      <c r="W56" s="73">
        <f t="shared" si="58"/>
        <v>21</v>
      </c>
      <c r="X56" s="73">
        <f t="shared" si="58"/>
        <v>49</v>
      </c>
      <c r="Y56" s="73">
        <f t="shared" si="58"/>
        <v>0</v>
      </c>
      <c r="Z56" s="73">
        <f t="shared" si="58"/>
        <v>2</v>
      </c>
      <c r="AA56" s="80">
        <f t="shared" si="47"/>
        <v>0.9726027397</v>
      </c>
      <c r="AB56" s="80">
        <f t="shared" si="48"/>
        <v>0.301369863</v>
      </c>
      <c r="AC56" s="73">
        <f t="shared" ref="AC56:AF56" si="59">SUM(AC48:AC55)</f>
        <v>9</v>
      </c>
      <c r="AD56" s="73">
        <f t="shared" si="59"/>
        <v>9</v>
      </c>
      <c r="AE56" s="73">
        <f t="shared" si="59"/>
        <v>86</v>
      </c>
      <c r="AF56" s="73">
        <f t="shared" si="59"/>
        <v>85</v>
      </c>
      <c r="AG56" s="80">
        <f t="shared" si="49"/>
        <v>0.988372093</v>
      </c>
      <c r="AH56" s="87">
        <f t="shared" ref="AH56:AI56" si="60">SUM(AH48:AH55)</f>
        <v>86</v>
      </c>
      <c r="AI56" s="87">
        <f t="shared" si="60"/>
        <v>85</v>
      </c>
      <c r="AJ56" s="81">
        <f t="shared" si="50"/>
        <v>0.988372093</v>
      </c>
      <c r="AK56" s="82"/>
      <c r="AL56" s="112"/>
      <c r="AM56" s="72" t="s">
        <v>15</v>
      </c>
      <c r="AN56" s="73">
        <f t="shared" ref="AN56:AS56" si="61">SUM(AN48:AN55)</f>
        <v>73</v>
      </c>
      <c r="AO56" s="73">
        <f t="shared" si="61"/>
        <v>5</v>
      </c>
      <c r="AP56" s="73">
        <f t="shared" si="61"/>
        <v>31</v>
      </c>
      <c r="AQ56" s="73">
        <f t="shared" si="61"/>
        <v>34</v>
      </c>
      <c r="AR56" s="73">
        <f t="shared" si="61"/>
        <v>0</v>
      </c>
      <c r="AS56" s="73">
        <f t="shared" si="61"/>
        <v>3</v>
      </c>
      <c r="AT56" s="80">
        <f t="shared" si="51"/>
        <v>0.9589041096</v>
      </c>
      <c r="AU56" s="80">
        <f t="shared" si="52"/>
        <v>0.4931506849</v>
      </c>
      <c r="AV56" s="73">
        <f t="shared" ref="AV56:AY56" si="62">SUM(AV48:AV55)</f>
        <v>15</v>
      </c>
      <c r="AW56" s="73">
        <f t="shared" si="62"/>
        <v>15</v>
      </c>
      <c r="AX56" s="73">
        <f t="shared" si="62"/>
        <v>47</v>
      </c>
      <c r="AY56" s="73">
        <f t="shared" si="62"/>
        <v>47</v>
      </c>
      <c r="AZ56" s="80">
        <f t="shared" si="53"/>
        <v>1</v>
      </c>
      <c r="BA56" s="87">
        <f t="shared" ref="BA56:BB56" si="63">SUM(BA48:BA55)</f>
        <v>47</v>
      </c>
      <c r="BB56" s="87">
        <f t="shared" si="63"/>
        <v>47</v>
      </c>
      <c r="BC56" s="81">
        <f t="shared" si="54"/>
        <v>1</v>
      </c>
      <c r="BD56" s="95"/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J57" s="68"/>
      <c r="AL57" s="112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C57" s="68"/>
      <c r="BD57" s="95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  <c r="T58" s="89" t="s">
        <v>27</v>
      </c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J58" s="68"/>
      <c r="AL58" s="112"/>
      <c r="AM58" s="89" t="s">
        <v>27</v>
      </c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C58" s="68"/>
      <c r="BD58" s="95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  <c r="AJ59" s="68"/>
      <c r="AL59" s="112"/>
      <c r="AM59" s="90" t="s">
        <v>4</v>
      </c>
      <c r="AN59" s="32" t="s">
        <v>16</v>
      </c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4"/>
      <c r="BC59" s="68"/>
      <c r="BD59" s="95"/>
    </row>
    <row r="60" ht="14.25" customHeight="1">
      <c r="A60" s="91"/>
      <c r="B60" s="92" t="s">
        <v>625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  <c r="T60" s="91"/>
      <c r="U60" s="92" t="s">
        <v>625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  <c r="AJ60" s="68"/>
      <c r="AL60" s="112"/>
      <c r="AM60" s="91"/>
      <c r="AN60" s="92" t="s">
        <v>626</v>
      </c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4"/>
      <c r="BC60" s="68"/>
      <c r="BD60" s="95"/>
    </row>
    <row r="61" ht="14.25" customHeight="1">
      <c r="A61" s="93"/>
      <c r="B61" s="92" t="s">
        <v>627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  <c r="T61" s="93"/>
      <c r="U61" s="92" t="s">
        <v>627</v>
      </c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  <c r="AJ61" s="68"/>
      <c r="AL61" s="112"/>
      <c r="AM61" s="93"/>
      <c r="AN61" s="92" t="s">
        <v>625</v>
      </c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4"/>
      <c r="BC61" s="68"/>
      <c r="BD61" s="95"/>
    </row>
    <row r="62" ht="14.25" customHeight="1">
      <c r="Q62" s="95"/>
      <c r="R62" s="95"/>
      <c r="AJ62" s="95"/>
      <c r="AK62" s="95"/>
      <c r="AL62" s="112"/>
      <c r="BC62" s="95"/>
      <c r="BD62" s="95"/>
    </row>
    <row r="63" ht="14.25" customHeight="1">
      <c r="Q63" s="95"/>
      <c r="R63" s="95"/>
      <c r="AJ63" s="95"/>
      <c r="AK63" s="95"/>
      <c r="AL63" s="112"/>
      <c r="BC63" s="95"/>
      <c r="BD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  <c r="R64" s="64"/>
      <c r="S64" s="64"/>
      <c r="T64" s="63" t="s">
        <v>20</v>
      </c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6"/>
      <c r="AK64" s="64"/>
      <c r="AL64" s="112"/>
      <c r="BC64" s="95"/>
      <c r="BD64" s="95"/>
    </row>
    <row r="65" ht="14.25" customHeight="1">
      <c r="G65" s="67"/>
      <c r="Q65" s="68"/>
      <c r="AJ65" s="68"/>
      <c r="AL65" s="112"/>
      <c r="BC65" s="95"/>
      <c r="BD65" s="95"/>
    </row>
    <row r="66" ht="14.25" customHeight="1">
      <c r="A66" s="3" t="s">
        <v>309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  <c r="T66" s="3" t="s">
        <v>310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68"/>
      <c r="AL66" s="112"/>
      <c r="AM66" s="132" t="s">
        <v>311</v>
      </c>
      <c r="BC66" s="68"/>
      <c r="BD66" s="95"/>
    </row>
    <row r="67" ht="15.0" customHeight="1">
      <c r="A67" s="96" t="s">
        <v>38</v>
      </c>
      <c r="O67" s="70" t="s">
        <v>3</v>
      </c>
      <c r="P67" s="33"/>
      <c r="Q67" s="34"/>
      <c r="T67" s="96" t="s">
        <v>38</v>
      </c>
      <c r="AH67" s="70" t="s">
        <v>3</v>
      </c>
      <c r="AI67" s="33"/>
      <c r="AJ67" s="34"/>
      <c r="AK67" s="71"/>
      <c r="AL67" s="112"/>
      <c r="AM67" s="96" t="s">
        <v>38</v>
      </c>
      <c r="BA67" s="70" t="s">
        <v>3</v>
      </c>
      <c r="BB67" s="33"/>
      <c r="BC67" s="34"/>
      <c r="BD67" s="95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  <c r="T68" s="72" t="s">
        <v>4</v>
      </c>
      <c r="U68" s="10" t="s">
        <v>5</v>
      </c>
      <c r="V68" s="10" t="s">
        <v>6</v>
      </c>
      <c r="W68" s="73">
        <v>4.0</v>
      </c>
      <c r="X68" s="73">
        <v>3.0</v>
      </c>
      <c r="Y68" s="73">
        <v>2.0</v>
      </c>
      <c r="Z68" s="74" t="s">
        <v>7</v>
      </c>
      <c r="AA68" s="10" t="s">
        <v>8</v>
      </c>
      <c r="AB68" s="10" t="s">
        <v>9</v>
      </c>
      <c r="AC68" s="10" t="s">
        <v>10</v>
      </c>
      <c r="AD68" s="10" t="s">
        <v>11</v>
      </c>
      <c r="AE68" s="10" t="s">
        <v>12</v>
      </c>
      <c r="AF68" s="10" t="s">
        <v>11</v>
      </c>
      <c r="AG68" s="10" t="s">
        <v>13</v>
      </c>
      <c r="AH68" s="75" t="s">
        <v>12</v>
      </c>
      <c r="AI68" s="75" t="s">
        <v>11</v>
      </c>
      <c r="AJ68" s="76" t="s">
        <v>14</v>
      </c>
      <c r="AK68" s="71"/>
      <c r="AL68" s="112"/>
      <c r="AM68" s="72" t="s">
        <v>4</v>
      </c>
      <c r="AN68" s="10" t="s">
        <v>5</v>
      </c>
      <c r="AO68" s="10" t="s">
        <v>6</v>
      </c>
      <c r="AP68" s="73">
        <v>4.0</v>
      </c>
      <c r="AQ68" s="73">
        <v>3.0</v>
      </c>
      <c r="AR68" s="73">
        <v>2.0</v>
      </c>
      <c r="AS68" s="10" t="s">
        <v>7</v>
      </c>
      <c r="AT68" s="10" t="s">
        <v>8</v>
      </c>
      <c r="AU68" s="10" t="s">
        <v>9</v>
      </c>
      <c r="AV68" s="10" t="s">
        <v>10</v>
      </c>
      <c r="AW68" s="10" t="s">
        <v>11</v>
      </c>
      <c r="AX68" s="10" t="s">
        <v>12</v>
      </c>
      <c r="AY68" s="10" t="s">
        <v>11</v>
      </c>
      <c r="AZ68" s="10" t="s">
        <v>13</v>
      </c>
      <c r="BA68" s="75" t="s">
        <v>12</v>
      </c>
      <c r="BB68" s="75" t="s">
        <v>11</v>
      </c>
      <c r="BC68" s="76" t="s">
        <v>14</v>
      </c>
      <c r="BD68" s="95"/>
    </row>
    <row r="69" ht="14.25" customHeight="1">
      <c r="A69" s="77" t="s">
        <v>618</v>
      </c>
      <c r="B69" s="78">
        <v>25.0</v>
      </c>
      <c r="C69" s="78">
        <v>2.0</v>
      </c>
      <c r="D69" s="78">
        <v>19.0</v>
      </c>
      <c r="E69" s="78">
        <v>4.0</v>
      </c>
      <c r="F69" s="78">
        <v>0.0</v>
      </c>
      <c r="G69" s="79">
        <v>0.0</v>
      </c>
      <c r="H69" s="80">
        <f t="shared" ref="H69:H77" si="64">(C69+D69+E69)/B69</f>
        <v>1</v>
      </c>
      <c r="I69" s="80">
        <f t="shared" ref="I69:I77" si="65">(C69+D69)/B69</f>
        <v>0.84</v>
      </c>
      <c r="J69" s="78">
        <v>4.0</v>
      </c>
      <c r="K69" s="78">
        <v>4.0</v>
      </c>
      <c r="L69" s="78">
        <v>36.0</v>
      </c>
      <c r="M69" s="78">
        <v>36.0</v>
      </c>
      <c r="N69" s="80">
        <f t="shared" ref="N69:N77" si="66">M69/L69</f>
        <v>1</v>
      </c>
      <c r="O69" s="78">
        <v>36.0</v>
      </c>
      <c r="P69" s="78">
        <v>36.0</v>
      </c>
      <c r="Q69" s="81">
        <f t="shared" ref="Q69:Q77" si="67">P69/O69</f>
        <v>1</v>
      </c>
      <c r="T69" s="77" t="s">
        <v>94</v>
      </c>
      <c r="U69" s="78">
        <v>24.0</v>
      </c>
      <c r="V69" s="78">
        <v>0.0</v>
      </c>
      <c r="W69" s="78">
        <v>8.0</v>
      </c>
      <c r="X69" s="78">
        <v>15.0</v>
      </c>
      <c r="Y69" s="78">
        <v>0.0</v>
      </c>
      <c r="Z69" s="79">
        <v>0.0</v>
      </c>
      <c r="AA69" s="80">
        <f t="shared" ref="AA69:AA77" si="68">(V69+W69+X69)/U69</f>
        <v>0.9583333333</v>
      </c>
      <c r="AB69" s="80">
        <f t="shared" ref="AB69:AB77" si="69">(V69+W69)/U69</f>
        <v>0.3333333333</v>
      </c>
      <c r="AC69" s="78">
        <v>3.0</v>
      </c>
      <c r="AD69" s="78">
        <v>3.0</v>
      </c>
      <c r="AE69" s="78">
        <v>16.0</v>
      </c>
      <c r="AF69" s="78">
        <v>16.0</v>
      </c>
      <c r="AG69" s="80">
        <f t="shared" ref="AG69:AG77" si="70">AF69/AE69</f>
        <v>1</v>
      </c>
      <c r="AH69" s="78">
        <v>16.0</v>
      </c>
      <c r="AI69" s="78">
        <v>16.0</v>
      </c>
      <c r="AJ69" s="81">
        <f t="shared" ref="AJ69:AJ77" si="71">AI69/AH69</f>
        <v>1</v>
      </c>
      <c r="AK69" s="82"/>
      <c r="AL69" s="112"/>
      <c r="AM69" s="77" t="s">
        <v>94</v>
      </c>
      <c r="AN69" s="78">
        <v>24.0</v>
      </c>
      <c r="AO69" s="78">
        <v>3.0</v>
      </c>
      <c r="AP69" s="78">
        <v>11.0</v>
      </c>
      <c r="AQ69" s="78">
        <v>10.0</v>
      </c>
      <c r="AR69" s="78">
        <v>0.0</v>
      </c>
      <c r="AS69" s="78">
        <v>0.0</v>
      </c>
      <c r="AT69" s="80">
        <f t="shared" ref="AT69:AT77" si="72">(AO69+AP69+AQ69)/AN69</f>
        <v>1</v>
      </c>
      <c r="AU69" s="80">
        <f t="shared" ref="AU69:AU77" si="73">(AO69+AP69)/AN69</f>
        <v>0.5833333333</v>
      </c>
      <c r="AV69" s="78">
        <v>5.0</v>
      </c>
      <c r="AW69" s="78">
        <v>5.0</v>
      </c>
      <c r="AX69" s="78">
        <v>15.0</v>
      </c>
      <c r="AY69" s="78">
        <v>15.0</v>
      </c>
      <c r="AZ69" s="80">
        <f t="shared" ref="AZ69:AZ77" si="74">AY69/AX69</f>
        <v>1</v>
      </c>
      <c r="BA69" s="78">
        <v>16.0</v>
      </c>
      <c r="BB69" s="78">
        <v>16.0</v>
      </c>
      <c r="BC69" s="81">
        <f t="shared" ref="BC69:BC77" si="75">BB69/BA69</f>
        <v>1</v>
      </c>
      <c r="BD69" s="95"/>
    </row>
    <row r="70" ht="14.25" customHeight="1">
      <c r="A70" s="77" t="s">
        <v>619</v>
      </c>
      <c r="B70" s="78">
        <v>28.0</v>
      </c>
      <c r="C70" s="78">
        <v>12.0</v>
      </c>
      <c r="D70" s="78">
        <v>15.0</v>
      </c>
      <c r="E70" s="78">
        <v>1.0</v>
      </c>
      <c r="F70" s="78">
        <v>0.0</v>
      </c>
      <c r="G70" s="79">
        <v>0.0</v>
      </c>
      <c r="H70" s="80">
        <f t="shared" si="64"/>
        <v>1</v>
      </c>
      <c r="I70" s="80">
        <f t="shared" si="65"/>
        <v>0.9642857143</v>
      </c>
      <c r="J70" s="78">
        <v>5.0</v>
      </c>
      <c r="K70" s="78">
        <v>5.0</v>
      </c>
      <c r="L70" s="78">
        <v>41.0</v>
      </c>
      <c r="M70" s="78">
        <v>41.0</v>
      </c>
      <c r="N70" s="80">
        <f t="shared" si="66"/>
        <v>1</v>
      </c>
      <c r="O70" s="78">
        <v>41.0</v>
      </c>
      <c r="P70" s="78">
        <v>41.0</v>
      </c>
      <c r="Q70" s="81">
        <f t="shared" si="67"/>
        <v>1</v>
      </c>
      <c r="T70" s="77" t="s">
        <v>107</v>
      </c>
      <c r="U70" s="78">
        <v>26.0</v>
      </c>
      <c r="V70" s="78">
        <v>0.0</v>
      </c>
      <c r="W70" s="78">
        <v>5.0</v>
      </c>
      <c r="X70" s="78">
        <v>18.0</v>
      </c>
      <c r="Y70" s="78">
        <v>1.0</v>
      </c>
      <c r="Z70" s="79">
        <v>2.0</v>
      </c>
      <c r="AA70" s="80">
        <f t="shared" si="68"/>
        <v>0.8846153846</v>
      </c>
      <c r="AB70" s="80">
        <f t="shared" si="69"/>
        <v>0.1923076923</v>
      </c>
      <c r="AC70" s="78">
        <v>3.0</v>
      </c>
      <c r="AD70" s="78">
        <v>3.0</v>
      </c>
      <c r="AE70" s="78">
        <v>10.0</v>
      </c>
      <c r="AF70" s="78">
        <v>10.0</v>
      </c>
      <c r="AG70" s="80">
        <f t="shared" si="70"/>
        <v>1</v>
      </c>
      <c r="AH70" s="78">
        <v>10.0</v>
      </c>
      <c r="AI70" s="78">
        <v>10.0</v>
      </c>
      <c r="AJ70" s="81">
        <f t="shared" si="71"/>
        <v>1</v>
      </c>
      <c r="AK70" s="82"/>
      <c r="AL70" s="112"/>
      <c r="AM70" s="77" t="s">
        <v>107</v>
      </c>
      <c r="AN70" s="78">
        <v>26.0</v>
      </c>
      <c r="AO70" s="78">
        <v>1.0</v>
      </c>
      <c r="AP70" s="78">
        <v>10.0</v>
      </c>
      <c r="AQ70" s="78">
        <v>4.0</v>
      </c>
      <c r="AR70" s="78">
        <v>0.0</v>
      </c>
      <c r="AS70" s="78">
        <v>1.0</v>
      </c>
      <c r="AT70" s="80">
        <f t="shared" si="72"/>
        <v>0.5769230769</v>
      </c>
      <c r="AU70" s="80">
        <f t="shared" si="73"/>
        <v>0.4230769231</v>
      </c>
      <c r="AV70" s="78">
        <v>5.0</v>
      </c>
      <c r="AW70" s="78">
        <v>5.0</v>
      </c>
      <c r="AX70" s="78">
        <v>16.0</v>
      </c>
      <c r="AY70" s="78">
        <v>16.0</v>
      </c>
      <c r="AZ70" s="80">
        <f t="shared" si="74"/>
        <v>1</v>
      </c>
      <c r="BA70" s="78">
        <v>16.0</v>
      </c>
      <c r="BB70" s="78">
        <v>16.0</v>
      </c>
      <c r="BC70" s="81">
        <f t="shared" si="75"/>
        <v>1</v>
      </c>
      <c r="BD70" s="95"/>
    </row>
    <row r="71" ht="14.25" customHeight="1">
      <c r="A71" s="77" t="s">
        <v>94</v>
      </c>
      <c r="B71" s="78">
        <v>24.0</v>
      </c>
      <c r="C71" s="78">
        <v>0.0</v>
      </c>
      <c r="D71" s="78">
        <v>10.0</v>
      </c>
      <c r="E71" s="78">
        <v>14.0</v>
      </c>
      <c r="F71" s="78">
        <v>0.0</v>
      </c>
      <c r="G71" s="79">
        <v>0.0</v>
      </c>
      <c r="H71" s="80">
        <f t="shared" si="64"/>
        <v>1</v>
      </c>
      <c r="I71" s="80">
        <f t="shared" si="65"/>
        <v>0.4166666667</v>
      </c>
      <c r="J71" s="78">
        <v>3.0</v>
      </c>
      <c r="K71" s="78">
        <v>3.0</v>
      </c>
      <c r="L71" s="78">
        <v>23.0</v>
      </c>
      <c r="M71" s="78">
        <v>23.0</v>
      </c>
      <c r="N71" s="80">
        <f t="shared" si="66"/>
        <v>1</v>
      </c>
      <c r="O71" s="78">
        <v>23.0</v>
      </c>
      <c r="P71" s="78">
        <v>23.0</v>
      </c>
      <c r="Q71" s="81">
        <f t="shared" si="67"/>
        <v>1</v>
      </c>
      <c r="T71" s="77" t="s">
        <v>624</v>
      </c>
      <c r="U71" s="78">
        <v>23.0</v>
      </c>
      <c r="V71" s="78">
        <v>0.0</v>
      </c>
      <c r="W71" s="78">
        <v>9.0</v>
      </c>
      <c r="X71" s="78">
        <v>14.0</v>
      </c>
      <c r="Y71" s="78">
        <v>0.0</v>
      </c>
      <c r="Z71" s="79">
        <v>0.0</v>
      </c>
      <c r="AA71" s="80">
        <f t="shared" si="68"/>
        <v>1</v>
      </c>
      <c r="AB71" s="80">
        <f t="shared" si="69"/>
        <v>0.3913043478</v>
      </c>
      <c r="AC71" s="78">
        <v>3.0</v>
      </c>
      <c r="AD71" s="78">
        <v>3.0</v>
      </c>
      <c r="AE71" s="78">
        <v>10.0</v>
      </c>
      <c r="AF71" s="78">
        <v>10.0</v>
      </c>
      <c r="AG71" s="80">
        <f t="shared" si="70"/>
        <v>1</v>
      </c>
      <c r="AH71" s="78">
        <v>10.0</v>
      </c>
      <c r="AI71" s="78">
        <v>10.0</v>
      </c>
      <c r="AJ71" s="81">
        <f t="shared" si="71"/>
        <v>1</v>
      </c>
      <c r="AK71" s="82"/>
      <c r="AL71" s="112"/>
      <c r="AM71" s="77" t="s">
        <v>624</v>
      </c>
      <c r="AN71" s="78">
        <v>23.0</v>
      </c>
      <c r="AO71" s="78">
        <v>4.0</v>
      </c>
      <c r="AP71" s="78">
        <v>9.0</v>
      </c>
      <c r="AQ71" s="78">
        <v>10.0</v>
      </c>
      <c r="AR71" s="78">
        <v>0.0</v>
      </c>
      <c r="AS71" s="78">
        <v>0.0</v>
      </c>
      <c r="AT71" s="80">
        <f t="shared" si="72"/>
        <v>1</v>
      </c>
      <c r="AU71" s="80">
        <f t="shared" si="73"/>
        <v>0.5652173913</v>
      </c>
      <c r="AV71" s="78">
        <v>5.0</v>
      </c>
      <c r="AW71" s="78">
        <v>5.0</v>
      </c>
      <c r="AX71" s="78">
        <v>16.0</v>
      </c>
      <c r="AY71" s="78">
        <v>16.0</v>
      </c>
      <c r="AZ71" s="80">
        <f t="shared" si="74"/>
        <v>1</v>
      </c>
      <c r="BA71" s="78">
        <v>16.0</v>
      </c>
      <c r="BB71" s="78">
        <v>16.0</v>
      </c>
      <c r="BC71" s="81">
        <f t="shared" si="75"/>
        <v>1</v>
      </c>
      <c r="BD71" s="95"/>
    </row>
    <row r="72" ht="14.25" customHeight="1">
      <c r="A72" s="77" t="s">
        <v>107</v>
      </c>
      <c r="B72" s="78">
        <v>26.0</v>
      </c>
      <c r="C72" s="78">
        <v>0.0</v>
      </c>
      <c r="D72" s="78">
        <v>7.0</v>
      </c>
      <c r="E72" s="78">
        <v>16.0</v>
      </c>
      <c r="F72" s="78">
        <v>0.0</v>
      </c>
      <c r="G72" s="79">
        <v>3.0</v>
      </c>
      <c r="H72" s="80">
        <f t="shared" si="64"/>
        <v>0.8846153846</v>
      </c>
      <c r="I72" s="80">
        <f t="shared" si="65"/>
        <v>0.2692307692</v>
      </c>
      <c r="J72" s="78">
        <v>3.0</v>
      </c>
      <c r="K72" s="78">
        <v>3.0</v>
      </c>
      <c r="L72" s="78">
        <v>35.0</v>
      </c>
      <c r="M72" s="78">
        <v>35.0</v>
      </c>
      <c r="N72" s="80">
        <f t="shared" si="66"/>
        <v>1</v>
      </c>
      <c r="O72" s="78">
        <v>35.0</v>
      </c>
      <c r="P72" s="78">
        <v>35.0</v>
      </c>
      <c r="Q72" s="81">
        <f t="shared" si="67"/>
        <v>1</v>
      </c>
      <c r="T72" s="85"/>
      <c r="U72" s="83"/>
      <c r="V72" s="83"/>
      <c r="W72" s="83"/>
      <c r="X72" s="83"/>
      <c r="Y72" s="83"/>
      <c r="Z72" s="84"/>
      <c r="AA72" s="80" t="str">
        <f t="shared" si="68"/>
        <v>#DIV/0!</v>
      </c>
      <c r="AB72" s="80" t="str">
        <f t="shared" si="69"/>
        <v>#DIV/0!</v>
      </c>
      <c r="AC72" s="78"/>
      <c r="AD72" s="78"/>
      <c r="AE72" s="78"/>
      <c r="AF72" s="78"/>
      <c r="AG72" s="80" t="str">
        <f t="shared" si="70"/>
        <v>#DIV/0!</v>
      </c>
      <c r="AH72" s="83"/>
      <c r="AI72" s="83"/>
      <c r="AJ72" s="81" t="str">
        <f t="shared" si="71"/>
        <v>#DIV/0!</v>
      </c>
      <c r="AK72" s="82"/>
      <c r="AL72" s="112"/>
      <c r="AM72" s="77"/>
      <c r="AN72" s="78"/>
      <c r="AO72" s="78"/>
      <c r="AP72" s="78"/>
      <c r="AQ72" s="78"/>
      <c r="AR72" s="78"/>
      <c r="AS72" s="78"/>
      <c r="AT72" s="80" t="str">
        <f t="shared" si="72"/>
        <v>#DIV/0!</v>
      </c>
      <c r="AU72" s="80" t="str">
        <f t="shared" si="73"/>
        <v>#DIV/0!</v>
      </c>
      <c r="AV72" s="78"/>
      <c r="AW72" s="78"/>
      <c r="AX72" s="78"/>
      <c r="AY72" s="78"/>
      <c r="AZ72" s="80" t="str">
        <f t="shared" si="74"/>
        <v>#DIV/0!</v>
      </c>
      <c r="BA72" s="78"/>
      <c r="BB72" s="78"/>
      <c r="BC72" s="81" t="str">
        <f t="shared" si="75"/>
        <v>#DIV/0!</v>
      </c>
      <c r="BD72" s="95"/>
    </row>
    <row r="73" ht="14.25" customHeight="1">
      <c r="A73" s="77" t="s">
        <v>624</v>
      </c>
      <c r="B73" s="78">
        <v>23.0</v>
      </c>
      <c r="C73" s="78">
        <v>0.0</v>
      </c>
      <c r="D73" s="78">
        <v>8.0</v>
      </c>
      <c r="E73" s="78">
        <v>15.0</v>
      </c>
      <c r="F73" s="78">
        <v>0.0</v>
      </c>
      <c r="G73" s="79">
        <v>0.0</v>
      </c>
      <c r="H73" s="80">
        <f t="shared" si="64"/>
        <v>1</v>
      </c>
      <c r="I73" s="80">
        <f t="shared" si="65"/>
        <v>0.347826087</v>
      </c>
      <c r="J73" s="78">
        <v>3.0</v>
      </c>
      <c r="K73" s="78">
        <v>3.0</v>
      </c>
      <c r="L73" s="78">
        <v>35.0</v>
      </c>
      <c r="M73" s="78">
        <v>35.0</v>
      </c>
      <c r="N73" s="80">
        <f t="shared" si="66"/>
        <v>1</v>
      </c>
      <c r="O73" s="78">
        <v>35.0</v>
      </c>
      <c r="P73" s="78">
        <v>35.0</v>
      </c>
      <c r="Q73" s="81">
        <f t="shared" si="67"/>
        <v>1</v>
      </c>
      <c r="T73" s="85"/>
      <c r="U73" s="78"/>
      <c r="V73" s="83"/>
      <c r="W73" s="83"/>
      <c r="X73" s="78"/>
      <c r="Y73" s="78"/>
      <c r="Z73" s="84"/>
      <c r="AA73" s="80" t="str">
        <f t="shared" si="68"/>
        <v>#DIV/0!</v>
      </c>
      <c r="AB73" s="80" t="str">
        <f t="shared" si="69"/>
        <v>#DIV/0!</v>
      </c>
      <c r="AC73" s="83"/>
      <c r="AD73" s="83"/>
      <c r="AE73" s="83"/>
      <c r="AF73" s="83"/>
      <c r="AG73" s="80" t="str">
        <f t="shared" si="70"/>
        <v>#DIV/0!</v>
      </c>
      <c r="AH73" s="83"/>
      <c r="AI73" s="83"/>
      <c r="AJ73" s="81" t="str">
        <f t="shared" si="71"/>
        <v>#DIV/0!</v>
      </c>
      <c r="AK73" s="82"/>
      <c r="AL73" s="112"/>
      <c r="AM73" s="85"/>
      <c r="AN73" s="83"/>
      <c r="AO73" s="83"/>
      <c r="AP73" s="83"/>
      <c r="AQ73" s="83"/>
      <c r="AR73" s="83"/>
      <c r="AS73" s="83"/>
      <c r="AT73" s="80" t="str">
        <f t="shared" si="72"/>
        <v>#DIV/0!</v>
      </c>
      <c r="AU73" s="80" t="str">
        <f t="shared" si="73"/>
        <v>#DIV/0!</v>
      </c>
      <c r="AV73" s="83"/>
      <c r="AW73" s="83"/>
      <c r="AX73" s="83"/>
      <c r="AY73" s="83"/>
      <c r="AZ73" s="80" t="str">
        <f t="shared" si="74"/>
        <v>#DIV/0!</v>
      </c>
      <c r="BA73" s="83"/>
      <c r="BB73" s="83"/>
      <c r="BC73" s="81" t="str">
        <f t="shared" si="75"/>
        <v>#DIV/0!</v>
      </c>
      <c r="BD73" s="95"/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64"/>
        <v>#DIV/0!</v>
      </c>
      <c r="I74" s="80" t="str">
        <f t="shared" si="65"/>
        <v>#DIV/0!</v>
      </c>
      <c r="J74" s="83"/>
      <c r="K74" s="83"/>
      <c r="L74" s="83"/>
      <c r="M74" s="83"/>
      <c r="N74" s="80" t="str">
        <f t="shared" si="66"/>
        <v>#DIV/0!</v>
      </c>
      <c r="O74" s="83"/>
      <c r="P74" s="83"/>
      <c r="Q74" s="81" t="str">
        <f t="shared" si="67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68"/>
        <v>#DIV/0!</v>
      </c>
      <c r="AB74" s="80" t="str">
        <f t="shared" si="69"/>
        <v>#DIV/0!</v>
      </c>
      <c r="AC74" s="83"/>
      <c r="AD74" s="83"/>
      <c r="AE74" s="83"/>
      <c r="AF74" s="83"/>
      <c r="AG74" s="80" t="str">
        <f t="shared" si="70"/>
        <v>#DIV/0!</v>
      </c>
      <c r="AH74" s="83"/>
      <c r="AI74" s="83"/>
      <c r="AJ74" s="81" t="str">
        <f t="shared" si="71"/>
        <v>#DIV/0!</v>
      </c>
      <c r="AK74" s="82"/>
      <c r="AL74" s="112"/>
      <c r="AM74" s="85"/>
      <c r="AN74" s="83"/>
      <c r="AO74" s="83"/>
      <c r="AP74" s="83"/>
      <c r="AQ74" s="83"/>
      <c r="AR74" s="83"/>
      <c r="AS74" s="83"/>
      <c r="AT74" s="80" t="str">
        <f t="shared" si="72"/>
        <v>#DIV/0!</v>
      </c>
      <c r="AU74" s="80" t="str">
        <f t="shared" si="73"/>
        <v>#DIV/0!</v>
      </c>
      <c r="AV74" s="83"/>
      <c r="AW74" s="83"/>
      <c r="AX74" s="83"/>
      <c r="AY74" s="83"/>
      <c r="AZ74" s="80" t="str">
        <f t="shared" si="74"/>
        <v>#DIV/0!</v>
      </c>
      <c r="BA74" s="83"/>
      <c r="BB74" s="83"/>
      <c r="BC74" s="81" t="str">
        <f t="shared" si="75"/>
        <v>#DIV/0!</v>
      </c>
      <c r="BD74" s="95"/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64"/>
        <v>#DIV/0!</v>
      </c>
      <c r="I75" s="80" t="str">
        <f t="shared" si="65"/>
        <v>#DIV/0!</v>
      </c>
      <c r="J75" s="83"/>
      <c r="K75" s="83"/>
      <c r="L75" s="83"/>
      <c r="M75" s="83"/>
      <c r="N75" s="80" t="str">
        <f t="shared" si="66"/>
        <v>#DIV/0!</v>
      </c>
      <c r="O75" s="83"/>
      <c r="P75" s="83"/>
      <c r="Q75" s="81" t="str">
        <f t="shared" si="67"/>
        <v>#DIV/0!</v>
      </c>
      <c r="T75" s="85"/>
      <c r="U75" s="83"/>
      <c r="V75" s="83"/>
      <c r="W75" s="83"/>
      <c r="X75" s="83"/>
      <c r="Y75" s="83"/>
      <c r="Z75" s="84"/>
      <c r="AA75" s="80" t="str">
        <f t="shared" si="68"/>
        <v>#DIV/0!</v>
      </c>
      <c r="AB75" s="80" t="str">
        <f t="shared" si="69"/>
        <v>#DIV/0!</v>
      </c>
      <c r="AC75" s="83"/>
      <c r="AD75" s="83"/>
      <c r="AE75" s="83"/>
      <c r="AF75" s="83"/>
      <c r="AG75" s="80" t="str">
        <f t="shared" si="70"/>
        <v>#DIV/0!</v>
      </c>
      <c r="AH75" s="83"/>
      <c r="AI75" s="83"/>
      <c r="AJ75" s="81" t="str">
        <f t="shared" si="71"/>
        <v>#DIV/0!</v>
      </c>
      <c r="AK75" s="82"/>
      <c r="AL75" s="112"/>
      <c r="AM75" s="85"/>
      <c r="AN75" s="83"/>
      <c r="AO75" s="83"/>
      <c r="AP75" s="83"/>
      <c r="AQ75" s="83"/>
      <c r="AR75" s="83"/>
      <c r="AS75" s="83"/>
      <c r="AT75" s="80" t="str">
        <f t="shared" si="72"/>
        <v>#DIV/0!</v>
      </c>
      <c r="AU75" s="80" t="str">
        <f t="shared" si="73"/>
        <v>#DIV/0!</v>
      </c>
      <c r="AV75" s="83"/>
      <c r="AW75" s="83"/>
      <c r="AX75" s="83"/>
      <c r="AY75" s="83"/>
      <c r="AZ75" s="80" t="str">
        <f t="shared" si="74"/>
        <v>#DIV/0!</v>
      </c>
      <c r="BA75" s="83"/>
      <c r="BB75" s="83"/>
      <c r="BC75" s="81" t="str">
        <f t="shared" si="75"/>
        <v>#DIV/0!</v>
      </c>
      <c r="BD75" s="95"/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64"/>
        <v>#DIV/0!</v>
      </c>
      <c r="I76" s="80" t="str">
        <f t="shared" si="65"/>
        <v>#DIV/0!</v>
      </c>
      <c r="J76" s="83"/>
      <c r="K76" s="83"/>
      <c r="L76" s="83"/>
      <c r="M76" s="83"/>
      <c r="N76" s="80" t="str">
        <f t="shared" si="66"/>
        <v>#DIV/0!</v>
      </c>
      <c r="O76" s="83"/>
      <c r="P76" s="83"/>
      <c r="Q76" s="81" t="str">
        <f t="shared" si="67"/>
        <v>#DIV/0!</v>
      </c>
      <c r="T76" s="85"/>
      <c r="U76" s="83"/>
      <c r="V76" s="83"/>
      <c r="W76" s="83"/>
      <c r="X76" s="83"/>
      <c r="Y76" s="83"/>
      <c r="Z76" s="84"/>
      <c r="AA76" s="80" t="str">
        <f t="shared" si="68"/>
        <v>#DIV/0!</v>
      </c>
      <c r="AB76" s="80" t="str">
        <f t="shared" si="69"/>
        <v>#DIV/0!</v>
      </c>
      <c r="AC76" s="83"/>
      <c r="AD76" s="83"/>
      <c r="AE76" s="83"/>
      <c r="AF76" s="83"/>
      <c r="AG76" s="80" t="str">
        <f t="shared" si="70"/>
        <v>#DIV/0!</v>
      </c>
      <c r="AH76" s="83"/>
      <c r="AI76" s="83"/>
      <c r="AJ76" s="81" t="str">
        <f t="shared" si="71"/>
        <v>#DIV/0!</v>
      </c>
      <c r="AK76" s="82"/>
      <c r="AL76" s="112"/>
      <c r="AM76" s="85"/>
      <c r="AN76" s="83"/>
      <c r="AO76" s="83"/>
      <c r="AP76" s="83"/>
      <c r="AQ76" s="83"/>
      <c r="AR76" s="83"/>
      <c r="AS76" s="83"/>
      <c r="AT76" s="80" t="str">
        <f t="shared" si="72"/>
        <v>#DIV/0!</v>
      </c>
      <c r="AU76" s="80" t="str">
        <f t="shared" si="73"/>
        <v>#DIV/0!</v>
      </c>
      <c r="AV76" s="83"/>
      <c r="AW76" s="83"/>
      <c r="AX76" s="83"/>
      <c r="AY76" s="83"/>
      <c r="AZ76" s="80" t="str">
        <f t="shared" si="74"/>
        <v>#DIV/0!</v>
      </c>
      <c r="BA76" s="83"/>
      <c r="BB76" s="83"/>
      <c r="BC76" s="81" t="str">
        <f t="shared" si="75"/>
        <v>#DIV/0!</v>
      </c>
      <c r="BD76" s="95"/>
    </row>
    <row r="77" ht="14.25" customHeight="1">
      <c r="A77" s="72" t="s">
        <v>15</v>
      </c>
      <c r="B77" s="73">
        <f t="shared" ref="B77:G77" si="76">SUM(B69:B76)</f>
        <v>126</v>
      </c>
      <c r="C77" s="73">
        <f t="shared" si="76"/>
        <v>14</v>
      </c>
      <c r="D77" s="73">
        <f t="shared" si="76"/>
        <v>59</v>
      </c>
      <c r="E77" s="73">
        <f t="shared" si="76"/>
        <v>50</v>
      </c>
      <c r="F77" s="73">
        <f t="shared" si="76"/>
        <v>0</v>
      </c>
      <c r="G77" s="86">
        <f t="shared" si="76"/>
        <v>3</v>
      </c>
      <c r="H77" s="80">
        <f t="shared" si="64"/>
        <v>0.9761904762</v>
      </c>
      <c r="I77" s="80">
        <f t="shared" si="65"/>
        <v>0.5793650794</v>
      </c>
      <c r="J77" s="73">
        <f t="shared" ref="J77:M77" si="77">SUM(J69:J76)</f>
        <v>18</v>
      </c>
      <c r="K77" s="73">
        <f t="shared" si="77"/>
        <v>18</v>
      </c>
      <c r="L77" s="73">
        <f t="shared" si="77"/>
        <v>170</v>
      </c>
      <c r="M77" s="73">
        <f t="shared" si="77"/>
        <v>170</v>
      </c>
      <c r="N77" s="80">
        <f t="shared" si="66"/>
        <v>1</v>
      </c>
      <c r="O77" s="87">
        <f t="shared" ref="O77:P77" si="78">SUM(O69:O76)</f>
        <v>170</v>
      </c>
      <c r="P77" s="87">
        <f t="shared" si="78"/>
        <v>170</v>
      </c>
      <c r="Q77" s="81">
        <f t="shared" si="67"/>
        <v>1</v>
      </c>
      <c r="T77" s="72" t="s">
        <v>15</v>
      </c>
      <c r="U77" s="73">
        <f t="shared" ref="U77:Z77" si="79">SUM(U69:U76)</f>
        <v>73</v>
      </c>
      <c r="V77" s="73">
        <f t="shared" si="79"/>
        <v>0</v>
      </c>
      <c r="W77" s="73">
        <f t="shared" si="79"/>
        <v>22</v>
      </c>
      <c r="X77" s="73">
        <f t="shared" si="79"/>
        <v>47</v>
      </c>
      <c r="Y77" s="73">
        <f t="shared" si="79"/>
        <v>1</v>
      </c>
      <c r="Z77" s="86">
        <f t="shared" si="79"/>
        <v>2</v>
      </c>
      <c r="AA77" s="80">
        <f t="shared" si="68"/>
        <v>0.9452054795</v>
      </c>
      <c r="AB77" s="80">
        <f t="shared" si="69"/>
        <v>0.301369863</v>
      </c>
      <c r="AC77" s="73">
        <f t="shared" ref="AC77:AF77" si="80">SUM(AC69:AC76)</f>
        <v>9</v>
      </c>
      <c r="AD77" s="73">
        <f t="shared" si="80"/>
        <v>9</v>
      </c>
      <c r="AE77" s="73">
        <f t="shared" si="80"/>
        <v>36</v>
      </c>
      <c r="AF77" s="73">
        <f t="shared" si="80"/>
        <v>36</v>
      </c>
      <c r="AG77" s="80">
        <f t="shared" si="70"/>
        <v>1</v>
      </c>
      <c r="AH77" s="87">
        <f t="shared" ref="AH77:AI77" si="81">SUM(AH69:AH76)</f>
        <v>36</v>
      </c>
      <c r="AI77" s="87">
        <f t="shared" si="81"/>
        <v>36</v>
      </c>
      <c r="AJ77" s="81">
        <f t="shared" si="71"/>
        <v>1</v>
      </c>
      <c r="AK77" s="82"/>
      <c r="AL77" s="112"/>
      <c r="AM77" s="72" t="s">
        <v>15</v>
      </c>
      <c r="AN77" s="73">
        <f t="shared" ref="AN77:AS77" si="82">SUM(AN69:AN76)</f>
        <v>73</v>
      </c>
      <c r="AO77" s="73">
        <f t="shared" si="82"/>
        <v>8</v>
      </c>
      <c r="AP77" s="73">
        <f t="shared" si="82"/>
        <v>30</v>
      </c>
      <c r="AQ77" s="73">
        <f t="shared" si="82"/>
        <v>24</v>
      </c>
      <c r="AR77" s="73">
        <f t="shared" si="82"/>
        <v>0</v>
      </c>
      <c r="AS77" s="73">
        <f t="shared" si="82"/>
        <v>1</v>
      </c>
      <c r="AT77" s="80">
        <f t="shared" si="72"/>
        <v>0.8493150685</v>
      </c>
      <c r="AU77" s="80">
        <f t="shared" si="73"/>
        <v>0.5205479452</v>
      </c>
      <c r="AV77" s="73">
        <f t="shared" ref="AV77:AY77" si="83">SUM(AV69:AV76)</f>
        <v>15</v>
      </c>
      <c r="AW77" s="73">
        <f t="shared" si="83"/>
        <v>15</v>
      </c>
      <c r="AX77" s="73">
        <f t="shared" si="83"/>
        <v>47</v>
      </c>
      <c r="AY77" s="73">
        <f t="shared" si="83"/>
        <v>47</v>
      </c>
      <c r="AZ77" s="80">
        <f t="shared" si="74"/>
        <v>1</v>
      </c>
      <c r="BA77" s="87">
        <f t="shared" ref="BA77:BB77" si="84">SUM(BA69:BA76)</f>
        <v>48</v>
      </c>
      <c r="BB77" s="87">
        <f t="shared" si="84"/>
        <v>48</v>
      </c>
      <c r="BC77" s="81">
        <f t="shared" si="75"/>
        <v>1</v>
      </c>
      <c r="BD77" s="95"/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  <c r="T78" s="30"/>
      <c r="U78" s="30"/>
      <c r="V78" s="30"/>
      <c r="W78" s="30"/>
      <c r="X78" s="30"/>
      <c r="Y78" s="30"/>
      <c r="Z78" s="88"/>
      <c r="AA78" s="30"/>
      <c r="AB78" s="30"/>
      <c r="AC78" s="30"/>
      <c r="AD78" s="30"/>
      <c r="AE78" s="30"/>
      <c r="AF78" s="30"/>
      <c r="AG78" s="30"/>
      <c r="AJ78" s="68"/>
      <c r="AL78" s="112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C78" s="68"/>
      <c r="BD78" s="95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  <c r="T79" s="89" t="s">
        <v>27</v>
      </c>
      <c r="U79" s="30"/>
      <c r="V79" s="30"/>
      <c r="W79" s="30"/>
      <c r="X79" s="30"/>
      <c r="Y79" s="30"/>
      <c r="Z79" s="88"/>
      <c r="AA79" s="30"/>
      <c r="AB79" s="30"/>
      <c r="AC79" s="30"/>
      <c r="AD79" s="30"/>
      <c r="AE79" s="30"/>
      <c r="AF79" s="30"/>
      <c r="AG79" s="30"/>
      <c r="AJ79" s="68"/>
      <c r="AL79" s="112"/>
      <c r="AM79" s="89" t="s">
        <v>27</v>
      </c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C79" s="68"/>
      <c r="BD79" s="95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0" t="s">
        <v>4</v>
      </c>
      <c r="U80" s="32" t="s">
        <v>16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  <c r="AL80" s="112"/>
      <c r="AM80" s="90" t="s">
        <v>4</v>
      </c>
      <c r="AN80" s="32" t="s">
        <v>16</v>
      </c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4"/>
      <c r="BC80" s="68"/>
      <c r="BD80" s="95"/>
    </row>
    <row r="81" ht="14.25" customHeight="1">
      <c r="A81" s="91"/>
      <c r="B81" s="92" t="s">
        <v>628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  <c r="T81" s="91"/>
      <c r="U81" s="92" t="s">
        <v>629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4"/>
      <c r="AJ81" s="68"/>
      <c r="AL81" s="112"/>
      <c r="AM81" s="91"/>
      <c r="AN81" s="92" t="s">
        <v>627</v>
      </c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4"/>
      <c r="BC81" s="68"/>
      <c r="BD81" s="95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  <c r="T82" s="91"/>
      <c r="U82" s="92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4"/>
      <c r="AJ82" s="68"/>
      <c r="AL82" s="112"/>
      <c r="AM82" s="93"/>
      <c r="AN82" s="32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4"/>
      <c r="BC82" s="68"/>
      <c r="BD82" s="95"/>
    </row>
    <row r="83" ht="14.25" customHeight="1">
      <c r="Q83" s="94"/>
      <c r="AJ83" s="94"/>
      <c r="AK83" s="95"/>
      <c r="AL83" s="112"/>
      <c r="BC83" s="95"/>
      <c r="BD83" s="95"/>
    </row>
    <row r="84" ht="14.25" customHeight="1">
      <c r="Q84" s="94"/>
      <c r="AJ84" s="94"/>
      <c r="AK84" s="95"/>
      <c r="AL84" s="112"/>
      <c r="BC84" s="95"/>
      <c r="BD84" s="95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  <c r="R85" s="64"/>
      <c r="S85" s="64"/>
      <c r="T85" s="63" t="s">
        <v>20</v>
      </c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6"/>
      <c r="AK85" s="64"/>
      <c r="AL85" s="112"/>
      <c r="BC85" s="95"/>
      <c r="BD85" s="95"/>
    </row>
    <row r="86" ht="14.25" customHeight="1">
      <c r="G86" s="67"/>
      <c r="Q86" s="68"/>
      <c r="AJ86" s="68"/>
      <c r="AL86" s="112"/>
      <c r="BC86" s="95"/>
      <c r="BD86" s="95"/>
    </row>
    <row r="87" ht="14.25" customHeight="1">
      <c r="A87" s="3" t="s">
        <v>309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  <c r="T87" s="3" t="s">
        <v>310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J87" s="68"/>
      <c r="AL87" s="112"/>
      <c r="AM87" s="132" t="s">
        <v>311</v>
      </c>
      <c r="BC87" s="68"/>
      <c r="BD87" s="95"/>
    </row>
    <row r="88" ht="15.0" customHeight="1">
      <c r="A88" s="96" t="s">
        <v>18</v>
      </c>
      <c r="O88" s="70" t="s">
        <v>3</v>
      </c>
      <c r="P88" s="33"/>
      <c r="Q88" s="34"/>
      <c r="T88" s="96" t="s">
        <v>18</v>
      </c>
      <c r="AH88" s="70" t="s">
        <v>3</v>
      </c>
      <c r="AI88" s="33"/>
      <c r="AJ88" s="34"/>
      <c r="AK88" s="71"/>
      <c r="AL88" s="112"/>
      <c r="AM88" s="96" t="s">
        <v>18</v>
      </c>
      <c r="BA88" s="70" t="s">
        <v>3</v>
      </c>
      <c r="BB88" s="33"/>
      <c r="BC88" s="34"/>
      <c r="BD88" s="95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/>
      <c r="K89" s="10"/>
      <c r="L89" s="10"/>
      <c r="M89" s="10"/>
      <c r="N89" s="10" t="s">
        <v>13</v>
      </c>
      <c r="O89" s="75" t="s">
        <v>12</v>
      </c>
      <c r="P89" s="75" t="s">
        <v>11</v>
      </c>
      <c r="Q89" s="76" t="s">
        <v>14</v>
      </c>
      <c r="T89" s="72" t="s">
        <v>4</v>
      </c>
      <c r="U89" s="10" t="s">
        <v>5</v>
      </c>
      <c r="V89" s="10" t="s">
        <v>6</v>
      </c>
      <c r="W89" s="73">
        <v>4.0</v>
      </c>
      <c r="X89" s="73">
        <v>3.0</v>
      </c>
      <c r="Y89" s="73">
        <v>2.0</v>
      </c>
      <c r="Z89" s="45" t="s">
        <v>19</v>
      </c>
      <c r="AA89" s="10" t="s">
        <v>8</v>
      </c>
      <c r="AB89" s="10" t="s">
        <v>9</v>
      </c>
      <c r="AC89" s="10" t="s">
        <v>10</v>
      </c>
      <c r="AD89" s="10" t="s">
        <v>11</v>
      </c>
      <c r="AE89" s="10" t="s">
        <v>12</v>
      </c>
      <c r="AF89" s="10" t="s">
        <v>11</v>
      </c>
      <c r="AG89" s="10" t="s">
        <v>13</v>
      </c>
      <c r="AH89" s="75" t="s">
        <v>12</v>
      </c>
      <c r="AI89" s="75" t="s">
        <v>11</v>
      </c>
      <c r="AJ89" s="76" t="s">
        <v>14</v>
      </c>
      <c r="AK89" s="71"/>
      <c r="AL89" s="112"/>
      <c r="AM89" s="72" t="s">
        <v>4</v>
      </c>
      <c r="AN89" s="10" t="s">
        <v>5</v>
      </c>
      <c r="AO89" s="10" t="s">
        <v>6</v>
      </c>
      <c r="AP89" s="73">
        <v>4.0</v>
      </c>
      <c r="AQ89" s="73">
        <v>3.0</v>
      </c>
      <c r="AR89" s="73">
        <v>2.0</v>
      </c>
      <c r="AS89" s="45" t="s">
        <v>19</v>
      </c>
      <c r="AT89" s="10" t="s">
        <v>8</v>
      </c>
      <c r="AU89" s="10" t="s">
        <v>9</v>
      </c>
      <c r="AV89" s="10" t="s">
        <v>10</v>
      </c>
      <c r="AW89" s="10" t="s">
        <v>11</v>
      </c>
      <c r="AX89" s="10" t="s">
        <v>12</v>
      </c>
      <c r="AY89" s="10" t="s">
        <v>11</v>
      </c>
      <c r="AZ89" s="10" t="s">
        <v>13</v>
      </c>
      <c r="BA89" s="75" t="s">
        <v>12</v>
      </c>
      <c r="BB89" s="75" t="s">
        <v>11</v>
      </c>
      <c r="BC89" s="76" t="s">
        <v>14</v>
      </c>
      <c r="BD89" s="95"/>
    </row>
    <row r="90" ht="14.25" customHeight="1">
      <c r="A90" s="77" t="s">
        <v>618</v>
      </c>
      <c r="B90" s="78">
        <v>25.0</v>
      </c>
      <c r="C90" s="78">
        <v>1.0</v>
      </c>
      <c r="D90" s="78">
        <v>22.0</v>
      </c>
      <c r="E90" s="78">
        <v>2.0</v>
      </c>
      <c r="F90" s="78">
        <v>0.0</v>
      </c>
      <c r="G90" s="79">
        <v>0.0</v>
      </c>
      <c r="H90" s="80">
        <f t="shared" ref="H90:H98" si="85">(C90+D90+E90)/B90</f>
        <v>1</v>
      </c>
      <c r="I90" s="80">
        <f t="shared" ref="I90:I98" si="86">(C90+D90)/B90</f>
        <v>0.92</v>
      </c>
      <c r="J90" s="78">
        <v>22.0</v>
      </c>
      <c r="K90" s="78">
        <v>22.0</v>
      </c>
      <c r="L90" s="78">
        <v>183.0</v>
      </c>
      <c r="M90" s="78">
        <v>183.0</v>
      </c>
      <c r="N90" s="80">
        <f t="shared" ref="N90:N98" si="87">M90/L90</f>
        <v>1</v>
      </c>
      <c r="O90" s="78">
        <v>183.0</v>
      </c>
      <c r="P90" s="78">
        <v>183.0</v>
      </c>
      <c r="Q90" s="81">
        <f t="shared" ref="Q90:Q98" si="88">P90/O90</f>
        <v>1</v>
      </c>
      <c r="T90" s="77" t="s">
        <v>94</v>
      </c>
      <c r="U90" s="78">
        <v>24.0</v>
      </c>
      <c r="V90" s="78">
        <v>1.0</v>
      </c>
      <c r="W90" s="78">
        <v>8.0</v>
      </c>
      <c r="X90" s="78">
        <v>15.0</v>
      </c>
      <c r="Y90" s="78">
        <v>0.0</v>
      </c>
      <c r="Z90" s="79">
        <v>0.0</v>
      </c>
      <c r="AA90" s="80">
        <f t="shared" ref="AA90:AA98" si="89">(V90+W90+X90)/U90</f>
        <v>1</v>
      </c>
      <c r="AB90" s="80">
        <f t="shared" ref="AB90:AB98" si="90">(V90+W90)/U90</f>
        <v>0.375</v>
      </c>
      <c r="AC90" s="78">
        <v>15.0</v>
      </c>
      <c r="AD90" s="78">
        <v>15.0</v>
      </c>
      <c r="AE90" s="78">
        <v>66.0</v>
      </c>
      <c r="AF90" s="78">
        <v>66.0</v>
      </c>
      <c r="AG90" s="80">
        <f t="shared" ref="AG90:AG98" si="91">AF90/AE90</f>
        <v>1</v>
      </c>
      <c r="AH90" s="78">
        <v>66.0</v>
      </c>
      <c r="AI90" s="78">
        <v>66.0</v>
      </c>
      <c r="AJ90" s="81">
        <f t="shared" ref="AJ90:AJ98" si="92">AI90/AH90</f>
        <v>1</v>
      </c>
      <c r="AK90" s="82"/>
      <c r="AL90" s="112"/>
      <c r="AM90" s="77" t="s">
        <v>94</v>
      </c>
      <c r="AN90" s="78">
        <v>24.0</v>
      </c>
      <c r="AO90" s="78">
        <v>4.0</v>
      </c>
      <c r="AP90" s="78">
        <v>13.0</v>
      </c>
      <c r="AQ90" s="78">
        <v>7.0</v>
      </c>
      <c r="AR90" s="78">
        <v>0.0</v>
      </c>
      <c r="AS90" s="78">
        <v>0.0</v>
      </c>
      <c r="AT90" s="80">
        <f t="shared" ref="AT90:AT98" si="93">(AO90+AP90+AQ90)/AN90</f>
        <v>1</v>
      </c>
      <c r="AU90" s="80">
        <f t="shared" ref="AU90:AU98" si="94">(AO90+AP90)/AN90</f>
        <v>0.7083333333</v>
      </c>
      <c r="AV90" s="78">
        <v>9.0</v>
      </c>
      <c r="AW90" s="78">
        <v>9.0</v>
      </c>
      <c r="AX90" s="78">
        <v>31.0</v>
      </c>
      <c r="AY90" s="78">
        <v>31.0</v>
      </c>
      <c r="AZ90" s="80">
        <f t="shared" ref="AZ90:AZ98" si="95">AY90/AX90</f>
        <v>1</v>
      </c>
      <c r="BA90" s="78">
        <v>31.0</v>
      </c>
      <c r="BB90" s="78">
        <v>31.0</v>
      </c>
      <c r="BC90" s="81">
        <f t="shared" ref="BC90:BC98" si="96">BB90/BA90</f>
        <v>1</v>
      </c>
      <c r="BD90" s="95"/>
    </row>
    <row r="91" ht="14.25" customHeight="1">
      <c r="A91" s="77" t="s">
        <v>610</v>
      </c>
      <c r="B91" s="78">
        <v>28.0</v>
      </c>
      <c r="C91" s="78">
        <v>7.0</v>
      </c>
      <c r="D91" s="78">
        <v>20.0</v>
      </c>
      <c r="E91" s="78">
        <v>1.0</v>
      </c>
      <c r="F91" s="78">
        <v>0.0</v>
      </c>
      <c r="G91" s="79">
        <v>0.0</v>
      </c>
      <c r="H91" s="80">
        <f t="shared" si="85"/>
        <v>1</v>
      </c>
      <c r="I91" s="80">
        <f t="shared" si="86"/>
        <v>0.9642857143</v>
      </c>
      <c r="J91" s="78">
        <v>23.0</v>
      </c>
      <c r="K91" s="78">
        <v>23.0</v>
      </c>
      <c r="L91" s="78">
        <v>192.0</v>
      </c>
      <c r="M91" s="78">
        <v>192.0</v>
      </c>
      <c r="N91" s="80">
        <f t="shared" si="87"/>
        <v>1</v>
      </c>
      <c r="O91" s="78">
        <v>192.0</v>
      </c>
      <c r="P91" s="78">
        <v>192.0</v>
      </c>
      <c r="Q91" s="81">
        <f t="shared" si="88"/>
        <v>1</v>
      </c>
      <c r="T91" s="77" t="s">
        <v>107</v>
      </c>
      <c r="U91" s="78">
        <v>26.0</v>
      </c>
      <c r="V91" s="78">
        <v>0.0</v>
      </c>
      <c r="W91" s="78">
        <v>5.0</v>
      </c>
      <c r="X91" s="78">
        <v>20.0</v>
      </c>
      <c r="Y91" s="78">
        <v>0.0</v>
      </c>
      <c r="Z91" s="79">
        <v>1.0</v>
      </c>
      <c r="AA91" s="80">
        <f t="shared" si="89"/>
        <v>0.9615384615</v>
      </c>
      <c r="AB91" s="80">
        <f t="shared" si="90"/>
        <v>0.1923076923</v>
      </c>
      <c r="AC91" s="78">
        <v>15.0</v>
      </c>
      <c r="AD91" s="78">
        <v>15.0</v>
      </c>
      <c r="AE91" s="78">
        <v>74.0</v>
      </c>
      <c r="AF91" s="78">
        <v>74.0</v>
      </c>
      <c r="AG91" s="80">
        <f t="shared" si="91"/>
        <v>1</v>
      </c>
      <c r="AH91" s="78">
        <v>74.0</v>
      </c>
      <c r="AI91" s="78">
        <v>74.0</v>
      </c>
      <c r="AJ91" s="81">
        <f t="shared" si="92"/>
        <v>1</v>
      </c>
      <c r="AK91" s="82"/>
      <c r="AL91" s="112"/>
      <c r="AM91" s="77" t="s">
        <v>107</v>
      </c>
      <c r="AN91" s="78">
        <v>26.0</v>
      </c>
      <c r="AO91" s="78">
        <v>1.0</v>
      </c>
      <c r="AP91" s="78">
        <v>14.0</v>
      </c>
      <c r="AQ91" s="78">
        <v>10.0</v>
      </c>
      <c r="AR91" s="78">
        <v>0.0</v>
      </c>
      <c r="AS91" s="78">
        <v>1.0</v>
      </c>
      <c r="AT91" s="80">
        <f t="shared" si="93"/>
        <v>0.9615384615</v>
      </c>
      <c r="AU91" s="80">
        <f t="shared" si="94"/>
        <v>0.5769230769</v>
      </c>
      <c r="AV91" s="78">
        <v>10.0</v>
      </c>
      <c r="AW91" s="78">
        <v>10.0</v>
      </c>
      <c r="AX91" s="78">
        <v>33.0</v>
      </c>
      <c r="AY91" s="78">
        <v>33.0</v>
      </c>
      <c r="AZ91" s="80">
        <f t="shared" si="95"/>
        <v>1</v>
      </c>
      <c r="BA91" s="78">
        <v>33.0</v>
      </c>
      <c r="BB91" s="78">
        <v>33.0</v>
      </c>
      <c r="BC91" s="81">
        <f t="shared" si="96"/>
        <v>1</v>
      </c>
      <c r="BD91" s="95"/>
    </row>
    <row r="92" ht="14.25" customHeight="1">
      <c r="A92" s="77" t="s">
        <v>94</v>
      </c>
      <c r="B92" s="78">
        <v>24.0</v>
      </c>
      <c r="C92" s="78">
        <v>1.0</v>
      </c>
      <c r="D92" s="78">
        <v>8.0</v>
      </c>
      <c r="E92" s="78">
        <v>15.0</v>
      </c>
      <c r="F92" s="78">
        <v>0.0</v>
      </c>
      <c r="G92" s="79">
        <v>0.0</v>
      </c>
      <c r="H92" s="80">
        <f t="shared" si="85"/>
        <v>1</v>
      </c>
      <c r="I92" s="80">
        <f t="shared" si="86"/>
        <v>0.375</v>
      </c>
      <c r="J92" s="78">
        <v>18.0</v>
      </c>
      <c r="K92" s="78">
        <v>18.0</v>
      </c>
      <c r="L92" s="78">
        <v>126.0</v>
      </c>
      <c r="M92" s="78">
        <v>126.0</v>
      </c>
      <c r="N92" s="80">
        <f t="shared" si="87"/>
        <v>1</v>
      </c>
      <c r="O92" s="78">
        <v>126.0</v>
      </c>
      <c r="P92" s="78">
        <v>126.0</v>
      </c>
      <c r="Q92" s="81">
        <f t="shared" si="88"/>
        <v>1</v>
      </c>
      <c r="T92" s="77" t="s">
        <v>624</v>
      </c>
      <c r="U92" s="78">
        <v>23.0</v>
      </c>
      <c r="V92" s="78">
        <v>0.0</v>
      </c>
      <c r="W92" s="78">
        <v>8.0</v>
      </c>
      <c r="X92" s="78">
        <v>15.0</v>
      </c>
      <c r="Y92" s="78">
        <v>0.0</v>
      </c>
      <c r="Z92" s="79">
        <v>0.0</v>
      </c>
      <c r="AA92" s="80">
        <f t="shared" si="89"/>
        <v>1</v>
      </c>
      <c r="AB92" s="80">
        <f t="shared" si="90"/>
        <v>0.347826087</v>
      </c>
      <c r="AC92" s="78">
        <v>15.0</v>
      </c>
      <c r="AD92" s="78">
        <v>15.0</v>
      </c>
      <c r="AE92" s="78">
        <v>74.0</v>
      </c>
      <c r="AF92" s="78">
        <v>74.0</v>
      </c>
      <c r="AG92" s="80">
        <f t="shared" si="91"/>
        <v>1</v>
      </c>
      <c r="AH92" s="78">
        <v>74.0</v>
      </c>
      <c r="AI92" s="78">
        <v>74.0</v>
      </c>
      <c r="AJ92" s="81">
        <f t="shared" si="92"/>
        <v>1</v>
      </c>
      <c r="AK92" s="82"/>
      <c r="AL92" s="112"/>
      <c r="AM92" s="77" t="s">
        <v>624</v>
      </c>
      <c r="AN92" s="78">
        <v>23.0</v>
      </c>
      <c r="AO92" s="78">
        <v>4.0</v>
      </c>
      <c r="AP92" s="78">
        <v>9.0</v>
      </c>
      <c r="AQ92" s="78">
        <v>10.0</v>
      </c>
      <c r="AR92" s="78">
        <v>0.0</v>
      </c>
      <c r="AS92" s="78">
        <v>0.0</v>
      </c>
      <c r="AT92" s="80">
        <f t="shared" si="93"/>
        <v>1</v>
      </c>
      <c r="AU92" s="80">
        <f t="shared" si="94"/>
        <v>0.5652173913</v>
      </c>
      <c r="AV92" s="78">
        <v>10.0</v>
      </c>
      <c r="AW92" s="78">
        <v>10.0</v>
      </c>
      <c r="AX92" s="78">
        <v>33.0</v>
      </c>
      <c r="AY92" s="78">
        <v>33.0</v>
      </c>
      <c r="AZ92" s="80">
        <f t="shared" si="95"/>
        <v>1</v>
      </c>
      <c r="BA92" s="78">
        <v>33.0</v>
      </c>
      <c r="BB92" s="78">
        <v>33.0</v>
      </c>
      <c r="BC92" s="81">
        <f t="shared" si="96"/>
        <v>1</v>
      </c>
      <c r="BD92" s="95"/>
    </row>
    <row r="93" ht="14.25" customHeight="1">
      <c r="A93" s="77" t="s">
        <v>107</v>
      </c>
      <c r="B93" s="78">
        <v>26.0</v>
      </c>
      <c r="C93" s="78">
        <v>0.0</v>
      </c>
      <c r="D93" s="78">
        <v>7.0</v>
      </c>
      <c r="E93" s="78">
        <v>18.0</v>
      </c>
      <c r="F93" s="78">
        <v>0.0</v>
      </c>
      <c r="G93" s="79">
        <v>1.0</v>
      </c>
      <c r="H93" s="80">
        <f t="shared" si="85"/>
        <v>0.9615384615</v>
      </c>
      <c r="I93" s="80">
        <f t="shared" si="86"/>
        <v>0.2692307692</v>
      </c>
      <c r="J93" s="78">
        <v>24.0</v>
      </c>
      <c r="K93" s="78">
        <v>24.0</v>
      </c>
      <c r="L93" s="78">
        <v>135.0</v>
      </c>
      <c r="M93" s="78">
        <v>135.0</v>
      </c>
      <c r="N93" s="80">
        <f t="shared" si="87"/>
        <v>1</v>
      </c>
      <c r="O93" s="78">
        <v>135.0</v>
      </c>
      <c r="P93" s="78">
        <v>135.0</v>
      </c>
      <c r="Q93" s="81">
        <f t="shared" si="88"/>
        <v>1</v>
      </c>
      <c r="T93" s="85"/>
      <c r="U93" s="83"/>
      <c r="V93" s="83"/>
      <c r="W93" s="83"/>
      <c r="X93" s="83"/>
      <c r="Y93" s="83"/>
      <c r="Z93" s="84"/>
      <c r="AA93" s="80" t="str">
        <f t="shared" si="89"/>
        <v>#DIV/0!</v>
      </c>
      <c r="AB93" s="80" t="str">
        <f t="shared" si="90"/>
        <v>#DIV/0!</v>
      </c>
      <c r="AC93" s="78"/>
      <c r="AD93" s="78"/>
      <c r="AE93" s="78"/>
      <c r="AF93" s="78"/>
      <c r="AG93" s="80" t="str">
        <f t="shared" si="91"/>
        <v>#DIV/0!</v>
      </c>
      <c r="AH93" s="83"/>
      <c r="AI93" s="83"/>
      <c r="AJ93" s="81" t="str">
        <f t="shared" si="92"/>
        <v>#DIV/0!</v>
      </c>
      <c r="AK93" s="82"/>
      <c r="AL93" s="112"/>
      <c r="AM93" s="77"/>
      <c r="AN93" s="78"/>
      <c r="AO93" s="78"/>
      <c r="AP93" s="78"/>
      <c r="AQ93" s="78"/>
      <c r="AR93" s="78"/>
      <c r="AS93" s="78"/>
      <c r="AT93" s="80" t="str">
        <f t="shared" si="93"/>
        <v>#DIV/0!</v>
      </c>
      <c r="AU93" s="80" t="str">
        <f t="shared" si="94"/>
        <v>#DIV/0!</v>
      </c>
      <c r="AV93" s="78"/>
      <c r="AW93" s="78"/>
      <c r="AX93" s="78"/>
      <c r="AY93" s="78"/>
      <c r="AZ93" s="80" t="str">
        <f t="shared" si="95"/>
        <v>#DIV/0!</v>
      </c>
      <c r="BA93" s="78"/>
      <c r="BB93" s="78"/>
      <c r="BC93" s="81" t="str">
        <f t="shared" si="96"/>
        <v>#DIV/0!</v>
      </c>
      <c r="BD93" s="95"/>
    </row>
    <row r="94" ht="14.25" customHeight="1">
      <c r="A94" s="77" t="s">
        <v>624</v>
      </c>
      <c r="B94" s="78">
        <v>23.0</v>
      </c>
      <c r="C94" s="78">
        <v>0.0</v>
      </c>
      <c r="D94" s="78">
        <v>8.0</v>
      </c>
      <c r="E94" s="78">
        <v>15.0</v>
      </c>
      <c r="F94" s="78">
        <v>0.0</v>
      </c>
      <c r="G94" s="79">
        <v>0.0</v>
      </c>
      <c r="H94" s="80">
        <f t="shared" si="85"/>
        <v>1</v>
      </c>
      <c r="I94" s="80">
        <f t="shared" si="86"/>
        <v>0.347826087</v>
      </c>
      <c r="J94" s="78">
        <v>24.0</v>
      </c>
      <c r="K94" s="78">
        <v>24.0</v>
      </c>
      <c r="L94" s="78">
        <v>135.0</v>
      </c>
      <c r="M94" s="78">
        <v>135.0</v>
      </c>
      <c r="N94" s="80">
        <f t="shared" si="87"/>
        <v>1</v>
      </c>
      <c r="O94" s="78">
        <v>135.0</v>
      </c>
      <c r="P94" s="78">
        <v>135.0</v>
      </c>
      <c r="Q94" s="81">
        <f t="shared" si="88"/>
        <v>1</v>
      </c>
      <c r="T94" s="85"/>
      <c r="U94" s="78"/>
      <c r="V94" s="83"/>
      <c r="W94" s="83"/>
      <c r="X94" s="78"/>
      <c r="Y94" s="78"/>
      <c r="Z94" s="84"/>
      <c r="AA94" s="80" t="str">
        <f t="shared" si="89"/>
        <v>#DIV/0!</v>
      </c>
      <c r="AB94" s="80" t="str">
        <f t="shared" si="90"/>
        <v>#DIV/0!</v>
      </c>
      <c r="AC94" s="83"/>
      <c r="AD94" s="83"/>
      <c r="AE94" s="83"/>
      <c r="AF94" s="83"/>
      <c r="AG94" s="80" t="str">
        <f t="shared" si="91"/>
        <v>#DIV/0!</v>
      </c>
      <c r="AH94" s="83"/>
      <c r="AI94" s="83"/>
      <c r="AJ94" s="81" t="str">
        <f t="shared" si="92"/>
        <v>#DIV/0!</v>
      </c>
      <c r="AK94" s="82"/>
      <c r="AL94" s="112"/>
      <c r="AM94" s="85"/>
      <c r="AN94" s="83"/>
      <c r="AO94" s="83"/>
      <c r="AP94" s="83"/>
      <c r="AQ94" s="83"/>
      <c r="AR94" s="83"/>
      <c r="AS94" s="83"/>
      <c r="AT94" s="80" t="str">
        <f t="shared" si="93"/>
        <v>#DIV/0!</v>
      </c>
      <c r="AU94" s="80" t="str">
        <f t="shared" si="94"/>
        <v>#DIV/0!</v>
      </c>
      <c r="AV94" s="83"/>
      <c r="AW94" s="83"/>
      <c r="AX94" s="83"/>
      <c r="AY94" s="83"/>
      <c r="AZ94" s="80" t="str">
        <f t="shared" si="95"/>
        <v>#DIV/0!</v>
      </c>
      <c r="BA94" s="83"/>
      <c r="BB94" s="83"/>
      <c r="BC94" s="81" t="str">
        <f t="shared" si="96"/>
        <v>#DIV/0!</v>
      </c>
      <c r="BD94" s="95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85"/>
        <v>#DIV/0!</v>
      </c>
      <c r="I95" s="80" t="str">
        <f t="shared" si="86"/>
        <v>#DIV/0!</v>
      </c>
      <c r="J95" s="83"/>
      <c r="K95" s="83"/>
      <c r="L95" s="83"/>
      <c r="M95" s="83"/>
      <c r="N95" s="80" t="str">
        <f t="shared" si="87"/>
        <v>#DIV/0!</v>
      </c>
      <c r="O95" s="83"/>
      <c r="P95" s="83"/>
      <c r="Q95" s="81" t="str">
        <f t="shared" si="88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89"/>
        <v>#DIV/0!</v>
      </c>
      <c r="AB95" s="80" t="str">
        <f t="shared" si="90"/>
        <v>#DIV/0!</v>
      </c>
      <c r="AC95" s="83"/>
      <c r="AD95" s="83"/>
      <c r="AE95" s="83"/>
      <c r="AF95" s="83"/>
      <c r="AG95" s="80" t="str">
        <f t="shared" si="91"/>
        <v>#DIV/0!</v>
      </c>
      <c r="AH95" s="83"/>
      <c r="AI95" s="83"/>
      <c r="AJ95" s="81" t="str">
        <f t="shared" si="92"/>
        <v>#DIV/0!</v>
      </c>
      <c r="AK95" s="82"/>
      <c r="AL95" s="112"/>
      <c r="AM95" s="85"/>
      <c r="AN95" s="83"/>
      <c r="AO95" s="83"/>
      <c r="AP95" s="83"/>
      <c r="AQ95" s="83"/>
      <c r="AR95" s="83"/>
      <c r="AS95" s="83"/>
      <c r="AT95" s="80" t="str">
        <f t="shared" si="93"/>
        <v>#DIV/0!</v>
      </c>
      <c r="AU95" s="80" t="str">
        <f t="shared" si="94"/>
        <v>#DIV/0!</v>
      </c>
      <c r="AV95" s="83"/>
      <c r="AW95" s="83"/>
      <c r="AX95" s="83"/>
      <c r="AY95" s="83"/>
      <c r="AZ95" s="80" t="str">
        <f t="shared" si="95"/>
        <v>#DIV/0!</v>
      </c>
      <c r="BA95" s="83"/>
      <c r="BB95" s="83"/>
      <c r="BC95" s="81" t="str">
        <f t="shared" si="96"/>
        <v>#DIV/0!</v>
      </c>
      <c r="BD95" s="95"/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85"/>
        <v>#DIV/0!</v>
      </c>
      <c r="I96" s="80" t="str">
        <f t="shared" si="86"/>
        <v>#DIV/0!</v>
      </c>
      <c r="J96" s="83"/>
      <c r="K96" s="83"/>
      <c r="L96" s="83"/>
      <c r="M96" s="83"/>
      <c r="N96" s="80" t="str">
        <f t="shared" si="87"/>
        <v>#DIV/0!</v>
      </c>
      <c r="O96" s="83"/>
      <c r="P96" s="83"/>
      <c r="Q96" s="81" t="str">
        <f t="shared" si="88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89"/>
        <v>#DIV/0!</v>
      </c>
      <c r="AB96" s="80" t="str">
        <f t="shared" si="90"/>
        <v>#DIV/0!</v>
      </c>
      <c r="AC96" s="83"/>
      <c r="AD96" s="83"/>
      <c r="AE96" s="83"/>
      <c r="AF96" s="83"/>
      <c r="AG96" s="80" t="str">
        <f t="shared" si="91"/>
        <v>#DIV/0!</v>
      </c>
      <c r="AH96" s="83"/>
      <c r="AI96" s="83"/>
      <c r="AJ96" s="81" t="str">
        <f t="shared" si="92"/>
        <v>#DIV/0!</v>
      </c>
      <c r="AK96" s="82"/>
      <c r="AL96" s="112"/>
      <c r="AM96" s="85"/>
      <c r="AN96" s="83"/>
      <c r="AO96" s="83"/>
      <c r="AP96" s="83"/>
      <c r="AQ96" s="83"/>
      <c r="AR96" s="83"/>
      <c r="AS96" s="83"/>
      <c r="AT96" s="80" t="str">
        <f t="shared" si="93"/>
        <v>#DIV/0!</v>
      </c>
      <c r="AU96" s="80" t="str">
        <f t="shared" si="94"/>
        <v>#DIV/0!</v>
      </c>
      <c r="AV96" s="83"/>
      <c r="AW96" s="83"/>
      <c r="AX96" s="83"/>
      <c r="AY96" s="83"/>
      <c r="AZ96" s="80" t="str">
        <f t="shared" si="95"/>
        <v>#DIV/0!</v>
      </c>
      <c r="BA96" s="83"/>
      <c r="BB96" s="83"/>
      <c r="BC96" s="81" t="str">
        <f t="shared" si="96"/>
        <v>#DIV/0!</v>
      </c>
      <c r="BD96" s="95"/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85"/>
        <v>#DIV/0!</v>
      </c>
      <c r="I97" s="80" t="str">
        <f t="shared" si="86"/>
        <v>#DIV/0!</v>
      </c>
      <c r="J97" s="83"/>
      <c r="K97" s="83"/>
      <c r="L97" s="83"/>
      <c r="M97" s="83"/>
      <c r="N97" s="80" t="str">
        <f t="shared" si="87"/>
        <v>#DIV/0!</v>
      </c>
      <c r="O97" s="83"/>
      <c r="P97" s="83"/>
      <c r="Q97" s="81" t="str">
        <f t="shared" si="88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89"/>
        <v>#DIV/0!</v>
      </c>
      <c r="AB97" s="80" t="str">
        <f t="shared" si="90"/>
        <v>#DIV/0!</v>
      </c>
      <c r="AC97" s="83"/>
      <c r="AD97" s="83"/>
      <c r="AE97" s="83"/>
      <c r="AF97" s="83"/>
      <c r="AG97" s="80" t="str">
        <f t="shared" si="91"/>
        <v>#DIV/0!</v>
      </c>
      <c r="AH97" s="83"/>
      <c r="AI97" s="83"/>
      <c r="AJ97" s="81" t="str">
        <f t="shared" si="92"/>
        <v>#DIV/0!</v>
      </c>
      <c r="AK97" s="82"/>
      <c r="AL97" s="112"/>
      <c r="AM97" s="85"/>
      <c r="AN97" s="83"/>
      <c r="AO97" s="83"/>
      <c r="AP97" s="83"/>
      <c r="AQ97" s="83"/>
      <c r="AR97" s="83"/>
      <c r="AS97" s="83"/>
      <c r="AT97" s="80" t="str">
        <f t="shared" si="93"/>
        <v>#DIV/0!</v>
      </c>
      <c r="AU97" s="80" t="str">
        <f t="shared" si="94"/>
        <v>#DIV/0!</v>
      </c>
      <c r="AV97" s="83"/>
      <c r="AW97" s="83"/>
      <c r="AX97" s="83"/>
      <c r="AY97" s="83"/>
      <c r="AZ97" s="80" t="str">
        <f t="shared" si="95"/>
        <v>#DIV/0!</v>
      </c>
      <c r="BA97" s="83"/>
      <c r="BB97" s="83"/>
      <c r="BC97" s="81" t="str">
        <f t="shared" si="96"/>
        <v>#DIV/0!</v>
      </c>
      <c r="BD97" s="95"/>
    </row>
    <row r="98" ht="14.25" customHeight="1">
      <c r="A98" s="72" t="s">
        <v>15</v>
      </c>
      <c r="B98" s="73">
        <f t="shared" ref="B98:G98" si="97">SUM(B90:B97)</f>
        <v>126</v>
      </c>
      <c r="C98" s="73">
        <f t="shared" si="97"/>
        <v>9</v>
      </c>
      <c r="D98" s="73">
        <f t="shared" si="97"/>
        <v>65</v>
      </c>
      <c r="E98" s="73">
        <f t="shared" si="97"/>
        <v>51</v>
      </c>
      <c r="F98" s="73">
        <f t="shared" si="97"/>
        <v>0</v>
      </c>
      <c r="G98" s="86">
        <f t="shared" si="97"/>
        <v>1</v>
      </c>
      <c r="H98" s="80">
        <f t="shared" si="85"/>
        <v>0.9920634921</v>
      </c>
      <c r="I98" s="80">
        <f t="shared" si="86"/>
        <v>0.5873015873</v>
      </c>
      <c r="J98" s="73">
        <f t="shared" ref="J98:M98" si="98">SUM(J90:J97)</f>
        <v>111</v>
      </c>
      <c r="K98" s="73">
        <f t="shared" si="98"/>
        <v>111</v>
      </c>
      <c r="L98" s="73">
        <f t="shared" si="98"/>
        <v>771</v>
      </c>
      <c r="M98" s="73">
        <f t="shared" si="98"/>
        <v>771</v>
      </c>
      <c r="N98" s="80">
        <f t="shared" si="87"/>
        <v>1</v>
      </c>
      <c r="O98" s="87">
        <f t="shared" ref="O98:P98" si="99">SUM(O90:O97)</f>
        <v>771</v>
      </c>
      <c r="P98" s="87">
        <f t="shared" si="99"/>
        <v>771</v>
      </c>
      <c r="Q98" s="81">
        <f t="shared" si="88"/>
        <v>1</v>
      </c>
      <c r="T98" s="72" t="s">
        <v>15</v>
      </c>
      <c r="U98" s="73">
        <f t="shared" ref="U98:Z98" si="100">SUM(U90:U97)</f>
        <v>73</v>
      </c>
      <c r="V98" s="73">
        <f t="shared" si="100"/>
        <v>1</v>
      </c>
      <c r="W98" s="73">
        <f t="shared" si="100"/>
        <v>21</v>
      </c>
      <c r="X98" s="73">
        <f t="shared" si="100"/>
        <v>50</v>
      </c>
      <c r="Y98" s="73">
        <f t="shared" si="100"/>
        <v>0</v>
      </c>
      <c r="Z98" s="86">
        <f t="shared" si="100"/>
        <v>1</v>
      </c>
      <c r="AA98" s="80">
        <f t="shared" si="89"/>
        <v>0.9863013699</v>
      </c>
      <c r="AB98" s="80">
        <f t="shared" si="90"/>
        <v>0.301369863</v>
      </c>
      <c r="AC98" s="73">
        <f t="shared" ref="AC98:AF98" si="101">SUM(AC90:AC97)</f>
        <v>45</v>
      </c>
      <c r="AD98" s="73">
        <f t="shared" si="101"/>
        <v>45</v>
      </c>
      <c r="AE98" s="73">
        <f t="shared" si="101"/>
        <v>214</v>
      </c>
      <c r="AF98" s="73">
        <f t="shared" si="101"/>
        <v>214</v>
      </c>
      <c r="AG98" s="80">
        <f t="shared" si="91"/>
        <v>1</v>
      </c>
      <c r="AH98" s="87">
        <f t="shared" ref="AH98:AI98" si="102">SUM(AH90:AH97)</f>
        <v>214</v>
      </c>
      <c r="AI98" s="87">
        <f t="shared" si="102"/>
        <v>214</v>
      </c>
      <c r="AJ98" s="81">
        <f t="shared" si="92"/>
        <v>1</v>
      </c>
      <c r="AK98" s="82"/>
      <c r="AL98" s="112"/>
      <c r="AM98" s="72" t="s">
        <v>15</v>
      </c>
      <c r="AN98" s="73">
        <f t="shared" ref="AN98:AS98" si="103">SUM(AN90:AN97)</f>
        <v>73</v>
      </c>
      <c r="AO98" s="73">
        <f t="shared" si="103"/>
        <v>9</v>
      </c>
      <c r="AP98" s="73">
        <f t="shared" si="103"/>
        <v>36</v>
      </c>
      <c r="AQ98" s="73">
        <f t="shared" si="103"/>
        <v>27</v>
      </c>
      <c r="AR98" s="73">
        <f t="shared" si="103"/>
        <v>0</v>
      </c>
      <c r="AS98" s="73">
        <f t="shared" si="103"/>
        <v>1</v>
      </c>
      <c r="AT98" s="80">
        <f t="shared" si="93"/>
        <v>0.9863013699</v>
      </c>
      <c r="AU98" s="80">
        <f t="shared" si="94"/>
        <v>0.6164383562</v>
      </c>
      <c r="AV98" s="73">
        <f t="shared" ref="AV98:AY98" si="104">SUM(AV90:AV97)</f>
        <v>29</v>
      </c>
      <c r="AW98" s="73">
        <f t="shared" si="104"/>
        <v>29</v>
      </c>
      <c r="AX98" s="73">
        <f t="shared" si="104"/>
        <v>97</v>
      </c>
      <c r="AY98" s="73">
        <f t="shared" si="104"/>
        <v>97</v>
      </c>
      <c r="AZ98" s="80">
        <f t="shared" si="95"/>
        <v>1</v>
      </c>
      <c r="BA98" s="87">
        <f t="shared" ref="BA98:BB98" si="105">SUM(BA90:BA97)</f>
        <v>97</v>
      </c>
      <c r="BB98" s="87">
        <f t="shared" si="105"/>
        <v>97</v>
      </c>
      <c r="BC98" s="81">
        <f t="shared" si="96"/>
        <v>1</v>
      </c>
      <c r="BD98" s="95"/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  <c r="AL99" s="112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C99" s="68"/>
      <c r="BD99" s="95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  <c r="AL100" s="112"/>
      <c r="AM100" s="89" t="s">
        <v>27</v>
      </c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C100" s="68"/>
      <c r="BD100" s="95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  <c r="AL101" s="112"/>
      <c r="AM101" s="90" t="s">
        <v>4</v>
      </c>
      <c r="AN101" s="32" t="s">
        <v>16</v>
      </c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4"/>
      <c r="BC101" s="68"/>
      <c r="BD101" s="95"/>
    </row>
    <row r="102" ht="14.25" customHeight="1">
      <c r="A102" s="91"/>
      <c r="B102" s="92" t="s">
        <v>627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/>
      <c r="U102" s="92" t="s">
        <v>627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  <c r="AL102" s="112"/>
      <c r="AM102" s="91"/>
      <c r="AN102" s="92" t="s">
        <v>627</v>
      </c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4"/>
      <c r="BC102" s="68"/>
      <c r="BD102" s="95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1"/>
      <c r="U103" s="92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  <c r="AL103" s="112"/>
      <c r="AM103" s="93"/>
      <c r="AN103" s="32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4"/>
      <c r="BC103" s="68"/>
      <c r="BD103" s="95"/>
    </row>
    <row r="104" ht="14.25" customHeight="1">
      <c r="Q104" s="95"/>
      <c r="R104" s="95"/>
      <c r="AJ104" s="95"/>
      <c r="AK104" s="95"/>
      <c r="AL104" s="112"/>
      <c r="BC104" s="95"/>
      <c r="BD104" s="95"/>
    </row>
    <row r="105" ht="14.25" customHeight="1">
      <c r="Q105" s="95"/>
      <c r="R105" s="95"/>
      <c r="AJ105" s="95"/>
      <c r="AK105" s="95"/>
      <c r="AL105" s="112"/>
      <c r="BC105" s="95"/>
      <c r="BD105" s="95"/>
    </row>
    <row r="106" ht="14.25" customHeight="1">
      <c r="Q106" s="95"/>
      <c r="R106" s="95"/>
      <c r="AJ106" s="95"/>
      <c r="AK106" s="95"/>
      <c r="AL106" s="112"/>
      <c r="BC106" s="95"/>
      <c r="BD106" s="95"/>
    </row>
    <row r="107" ht="14.25" customHeight="1">
      <c r="Q107" s="95"/>
      <c r="R107" s="95"/>
      <c r="AJ107" s="95"/>
      <c r="AK107" s="95"/>
      <c r="AL107" s="112"/>
      <c r="BC107" s="95"/>
      <c r="BD107" s="95"/>
    </row>
    <row r="108" ht="14.25" customHeight="1">
      <c r="Q108" s="95"/>
      <c r="R108" s="95"/>
      <c r="AJ108" s="95"/>
      <c r="AK108" s="95"/>
      <c r="AL108" s="112"/>
      <c r="BC108" s="95"/>
      <c r="BD108" s="95"/>
    </row>
    <row r="109" ht="14.25" customHeight="1">
      <c r="Q109" s="95"/>
      <c r="R109" s="95"/>
      <c r="AJ109" s="95"/>
      <c r="AK109" s="95"/>
      <c r="AL109" s="112"/>
      <c r="BC109" s="95"/>
      <c r="BD109" s="95"/>
    </row>
    <row r="110" ht="14.25" customHeight="1">
      <c r="Q110" s="95"/>
      <c r="R110" s="95"/>
      <c r="AJ110" s="95"/>
      <c r="AK110" s="95"/>
      <c r="AL110" s="112"/>
      <c r="BC110" s="95"/>
      <c r="BD110" s="95"/>
    </row>
    <row r="111" ht="14.25" customHeight="1">
      <c r="Q111" s="95"/>
      <c r="R111" s="95"/>
      <c r="AJ111" s="95"/>
      <c r="AK111" s="95"/>
      <c r="AL111" s="112"/>
      <c r="BC111" s="95"/>
      <c r="BD111" s="95"/>
    </row>
    <row r="112" ht="14.25" customHeight="1">
      <c r="Q112" s="95"/>
      <c r="R112" s="95"/>
      <c r="AJ112" s="95"/>
      <c r="AK112" s="95"/>
      <c r="AL112" s="112"/>
      <c r="BC112" s="95"/>
      <c r="BD112" s="95"/>
    </row>
    <row r="113" ht="14.25" customHeight="1">
      <c r="Q113" s="95"/>
      <c r="R113" s="95"/>
      <c r="AJ113" s="95"/>
      <c r="AK113" s="95"/>
      <c r="AL113" s="112"/>
      <c r="BC113" s="95"/>
      <c r="BD113" s="95"/>
    </row>
    <row r="114" ht="14.25" customHeight="1">
      <c r="Q114" s="95"/>
      <c r="R114" s="95"/>
      <c r="AJ114" s="95"/>
      <c r="AK114" s="95"/>
      <c r="AL114" s="112"/>
      <c r="BC114" s="95"/>
      <c r="BD114" s="95"/>
    </row>
    <row r="115" ht="14.25" customHeight="1">
      <c r="Q115" s="95"/>
      <c r="R115" s="95"/>
      <c r="AJ115" s="95"/>
      <c r="AK115" s="95"/>
      <c r="AL115" s="112"/>
      <c r="BC115" s="95"/>
      <c r="BD115" s="95"/>
    </row>
    <row r="116" ht="14.25" customHeight="1">
      <c r="Q116" s="95"/>
      <c r="R116" s="95"/>
      <c r="AJ116" s="95"/>
      <c r="AK116" s="95"/>
      <c r="AL116" s="112"/>
      <c r="BC116" s="95"/>
      <c r="BD116" s="95"/>
    </row>
    <row r="117" ht="14.25" customHeight="1">
      <c r="Q117" s="95"/>
      <c r="R117" s="95"/>
      <c r="AJ117" s="95"/>
      <c r="AK117" s="95"/>
      <c r="AL117" s="112"/>
      <c r="BC117" s="95"/>
      <c r="BD117" s="95"/>
    </row>
    <row r="118" ht="14.25" customHeight="1">
      <c r="Q118" s="95"/>
      <c r="R118" s="95"/>
      <c r="AJ118" s="95"/>
      <c r="AK118" s="95"/>
      <c r="AL118" s="112"/>
      <c r="BC118" s="95"/>
      <c r="BD118" s="95"/>
    </row>
    <row r="119" ht="14.25" customHeight="1">
      <c r="Q119" s="95"/>
      <c r="R119" s="95"/>
      <c r="AJ119" s="95"/>
      <c r="AK119" s="95"/>
      <c r="AL119" s="112"/>
      <c r="BC119" s="95"/>
      <c r="BD119" s="95"/>
    </row>
    <row r="120" ht="14.25" customHeight="1">
      <c r="Q120" s="95"/>
      <c r="R120" s="95"/>
      <c r="AJ120" s="95"/>
      <c r="AK120" s="95"/>
      <c r="AL120" s="112"/>
      <c r="BC120" s="95"/>
      <c r="BD120" s="95"/>
    </row>
    <row r="121" ht="14.25" customHeight="1">
      <c r="Q121" s="95"/>
      <c r="R121" s="95"/>
      <c r="AJ121" s="95"/>
      <c r="AK121" s="95"/>
      <c r="AL121" s="112"/>
      <c r="BC121" s="95"/>
      <c r="BD121" s="95"/>
    </row>
    <row r="122" ht="14.25" customHeight="1">
      <c r="Q122" s="95"/>
      <c r="R122" s="95"/>
      <c r="AJ122" s="95"/>
      <c r="AK122" s="95"/>
      <c r="AL122" s="112"/>
      <c r="BC122" s="95"/>
      <c r="BD122" s="95"/>
    </row>
    <row r="123" ht="14.25" customHeight="1">
      <c r="Q123" s="95"/>
      <c r="R123" s="95"/>
      <c r="AJ123" s="95"/>
      <c r="AK123" s="95"/>
      <c r="AL123" s="112"/>
      <c r="BC123" s="95"/>
      <c r="BD123" s="95"/>
    </row>
    <row r="124" ht="14.25" customHeight="1">
      <c r="Q124" s="95"/>
      <c r="R124" s="95"/>
      <c r="AJ124" s="95"/>
      <c r="AK124" s="95"/>
      <c r="AL124" s="112"/>
      <c r="BC124" s="95"/>
      <c r="BD124" s="95"/>
    </row>
    <row r="125" ht="14.25" customHeight="1">
      <c r="Q125" s="95"/>
      <c r="R125" s="95"/>
      <c r="AJ125" s="95"/>
      <c r="AK125" s="95"/>
      <c r="AL125" s="112"/>
      <c r="BC125" s="95"/>
      <c r="BD125" s="95"/>
    </row>
    <row r="126" ht="14.25" customHeight="1">
      <c r="Q126" s="95"/>
      <c r="R126" s="95"/>
      <c r="AJ126" s="95"/>
      <c r="AK126" s="95"/>
      <c r="AL126" s="112"/>
      <c r="BC126" s="95"/>
      <c r="BD126" s="95"/>
    </row>
    <row r="127" ht="14.25" customHeight="1">
      <c r="Q127" s="95"/>
      <c r="R127" s="95"/>
      <c r="AJ127" s="95"/>
      <c r="AK127" s="95"/>
      <c r="AL127" s="112"/>
      <c r="BC127" s="95"/>
      <c r="BD127" s="95"/>
    </row>
    <row r="128" ht="14.25" customHeight="1">
      <c r="Q128" s="95"/>
      <c r="R128" s="95"/>
      <c r="AJ128" s="95"/>
      <c r="AK128" s="95"/>
      <c r="AL128" s="112"/>
      <c r="BC128" s="95"/>
      <c r="BD128" s="95"/>
    </row>
    <row r="129" ht="14.25" customHeight="1">
      <c r="Q129" s="95"/>
      <c r="R129" s="95"/>
      <c r="AJ129" s="95"/>
      <c r="AK129" s="95"/>
      <c r="AL129" s="112"/>
      <c r="BC129" s="95"/>
      <c r="BD129" s="95"/>
    </row>
    <row r="130" ht="14.25" customHeight="1">
      <c r="Q130" s="95"/>
      <c r="R130" s="95"/>
      <c r="AJ130" s="95"/>
      <c r="AK130" s="95"/>
      <c r="AL130" s="112"/>
      <c r="BC130" s="95"/>
      <c r="BD130" s="95"/>
    </row>
    <row r="131" ht="14.25" customHeight="1">
      <c r="Q131" s="95"/>
      <c r="R131" s="95"/>
      <c r="AJ131" s="95"/>
      <c r="AK131" s="95"/>
      <c r="AL131" s="112"/>
      <c r="BC131" s="95"/>
      <c r="BD131" s="95"/>
    </row>
    <row r="132" ht="14.25" customHeight="1">
      <c r="Q132" s="95"/>
      <c r="R132" s="95"/>
      <c r="AJ132" s="95"/>
      <c r="AK132" s="95"/>
      <c r="AL132" s="112"/>
      <c r="BC132" s="95"/>
      <c r="BD132" s="95"/>
    </row>
    <row r="133" ht="14.25" customHeight="1">
      <c r="Q133" s="95"/>
      <c r="R133" s="95"/>
      <c r="AJ133" s="95"/>
      <c r="AK133" s="95"/>
      <c r="AL133" s="112"/>
      <c r="BC133" s="95"/>
      <c r="BD133" s="95"/>
    </row>
    <row r="134" ht="14.25" customHeight="1">
      <c r="Q134" s="95"/>
      <c r="R134" s="95"/>
      <c r="AJ134" s="95"/>
      <c r="AK134" s="95"/>
      <c r="AL134" s="112"/>
      <c r="BC134" s="95"/>
      <c r="BD134" s="95"/>
    </row>
    <row r="135" ht="14.25" customHeight="1">
      <c r="Q135" s="95"/>
      <c r="R135" s="95"/>
      <c r="AJ135" s="95"/>
      <c r="AK135" s="95"/>
      <c r="AL135" s="112"/>
      <c r="BC135" s="95"/>
      <c r="BD135" s="95"/>
    </row>
    <row r="136" ht="14.25" customHeight="1">
      <c r="Q136" s="95"/>
      <c r="R136" s="95"/>
      <c r="AJ136" s="95"/>
      <c r="AK136" s="95"/>
      <c r="AL136" s="112"/>
      <c r="BC136" s="95"/>
      <c r="BD136" s="95"/>
    </row>
    <row r="137" ht="14.25" customHeight="1">
      <c r="Q137" s="95"/>
      <c r="R137" s="95"/>
      <c r="AJ137" s="95"/>
      <c r="AK137" s="95"/>
      <c r="AL137" s="112"/>
      <c r="BC137" s="95"/>
      <c r="BD137" s="95"/>
    </row>
    <row r="138" ht="14.25" customHeight="1">
      <c r="Q138" s="95"/>
      <c r="R138" s="95"/>
      <c r="AJ138" s="95"/>
      <c r="AK138" s="95"/>
      <c r="AL138" s="112"/>
      <c r="BC138" s="95"/>
      <c r="BD138" s="95"/>
    </row>
    <row r="139" ht="14.25" customHeight="1">
      <c r="Q139" s="95"/>
      <c r="R139" s="95"/>
      <c r="AJ139" s="95"/>
      <c r="AK139" s="95"/>
      <c r="AL139" s="112"/>
      <c r="BC139" s="95"/>
      <c r="BD139" s="95"/>
    </row>
    <row r="140" ht="14.25" customHeight="1">
      <c r="Q140" s="95"/>
      <c r="R140" s="95"/>
      <c r="AJ140" s="95"/>
      <c r="AK140" s="95"/>
      <c r="AL140" s="112"/>
      <c r="BC140" s="95"/>
      <c r="BD140" s="95"/>
    </row>
    <row r="141" ht="14.25" customHeight="1">
      <c r="Q141" s="95"/>
      <c r="R141" s="95"/>
      <c r="AJ141" s="95"/>
      <c r="AK141" s="95"/>
      <c r="AL141" s="112"/>
      <c r="BC141" s="95"/>
      <c r="BD141" s="95"/>
    </row>
    <row r="142" ht="14.25" customHeight="1">
      <c r="Q142" s="95"/>
      <c r="R142" s="95"/>
      <c r="AJ142" s="95"/>
      <c r="AK142" s="95"/>
      <c r="AL142" s="112"/>
      <c r="BC142" s="95"/>
      <c r="BD142" s="95"/>
    </row>
    <row r="143" ht="14.25" customHeight="1">
      <c r="Q143" s="95"/>
      <c r="R143" s="95"/>
      <c r="AJ143" s="95"/>
      <c r="AK143" s="95"/>
      <c r="AL143" s="112"/>
      <c r="BC143" s="95"/>
      <c r="BD143" s="95"/>
    </row>
    <row r="144" ht="14.25" customHeight="1">
      <c r="Q144" s="95"/>
      <c r="R144" s="95"/>
      <c r="AJ144" s="95"/>
      <c r="AK144" s="95"/>
      <c r="AL144" s="112"/>
      <c r="BC144" s="95"/>
      <c r="BD144" s="95"/>
    </row>
    <row r="145" ht="14.25" customHeight="1">
      <c r="Q145" s="95"/>
      <c r="R145" s="95"/>
      <c r="AJ145" s="95"/>
      <c r="AK145" s="95"/>
      <c r="AL145" s="112"/>
      <c r="BC145" s="95"/>
      <c r="BD145" s="95"/>
    </row>
    <row r="146" ht="14.25" customHeight="1">
      <c r="Q146" s="95"/>
      <c r="R146" s="95"/>
      <c r="AJ146" s="95"/>
      <c r="AK146" s="95"/>
      <c r="AL146" s="112"/>
      <c r="BC146" s="95"/>
      <c r="BD146" s="95"/>
    </row>
    <row r="147" ht="14.25" customHeight="1">
      <c r="Q147" s="95"/>
      <c r="R147" s="95"/>
      <c r="AJ147" s="95"/>
      <c r="AK147" s="95"/>
      <c r="AL147" s="112"/>
      <c r="BC147" s="95"/>
      <c r="BD147" s="95"/>
    </row>
    <row r="148" ht="14.25" customHeight="1">
      <c r="Q148" s="95"/>
      <c r="R148" s="95"/>
      <c r="AJ148" s="95"/>
      <c r="AK148" s="95"/>
      <c r="AL148" s="112"/>
      <c r="BC148" s="95"/>
      <c r="BD148" s="95"/>
    </row>
    <row r="149" ht="14.25" customHeight="1">
      <c r="Q149" s="95"/>
      <c r="R149" s="95"/>
      <c r="AJ149" s="95"/>
      <c r="AK149" s="95"/>
      <c r="AL149" s="112"/>
      <c r="BC149" s="95"/>
      <c r="BD149" s="95"/>
    </row>
    <row r="150" ht="14.25" customHeight="1">
      <c r="Q150" s="95"/>
      <c r="R150" s="95"/>
      <c r="AJ150" s="95"/>
      <c r="AK150" s="95"/>
      <c r="AL150" s="112"/>
      <c r="BC150" s="95"/>
      <c r="BD150" s="95"/>
    </row>
    <row r="151" ht="14.25" customHeight="1">
      <c r="Q151" s="95"/>
      <c r="R151" s="95"/>
      <c r="AJ151" s="95"/>
      <c r="AK151" s="95"/>
      <c r="AL151" s="112"/>
      <c r="BC151" s="95"/>
      <c r="BD151" s="95"/>
    </row>
    <row r="152" ht="14.25" customHeight="1">
      <c r="Q152" s="95"/>
      <c r="R152" s="95"/>
      <c r="AJ152" s="95"/>
      <c r="AK152" s="95"/>
      <c r="AL152" s="112"/>
      <c r="BC152" s="95"/>
      <c r="BD152" s="95"/>
    </row>
    <row r="153" ht="14.25" customHeight="1">
      <c r="Q153" s="95"/>
      <c r="R153" s="95"/>
      <c r="AJ153" s="95"/>
      <c r="AK153" s="95"/>
      <c r="AL153" s="112"/>
      <c r="BC153" s="95"/>
      <c r="BD153" s="95"/>
    </row>
    <row r="154" ht="14.25" customHeight="1">
      <c r="Q154" s="95"/>
      <c r="R154" s="95"/>
      <c r="AJ154" s="95"/>
      <c r="AK154" s="95"/>
      <c r="AL154" s="112"/>
      <c r="BC154" s="95"/>
      <c r="BD154" s="95"/>
    </row>
    <row r="155" ht="14.25" customHeight="1">
      <c r="Q155" s="95"/>
      <c r="R155" s="95"/>
      <c r="AJ155" s="95"/>
      <c r="AK155" s="95"/>
      <c r="AL155" s="112"/>
      <c r="BC155" s="95"/>
      <c r="BD155" s="95"/>
    </row>
    <row r="156" ht="14.25" customHeight="1">
      <c r="Q156" s="95"/>
      <c r="R156" s="95"/>
      <c r="AJ156" s="95"/>
      <c r="AK156" s="95"/>
      <c r="AL156" s="112"/>
      <c r="BC156" s="95"/>
      <c r="BD156" s="95"/>
    </row>
    <row r="157" ht="14.25" customHeight="1">
      <c r="Q157" s="95"/>
      <c r="R157" s="95"/>
      <c r="AJ157" s="95"/>
      <c r="AK157" s="95"/>
      <c r="AL157" s="112"/>
      <c r="BC157" s="95"/>
      <c r="BD157" s="95"/>
    </row>
    <row r="158" ht="14.25" customHeight="1">
      <c r="Q158" s="95"/>
      <c r="R158" s="95"/>
      <c r="AJ158" s="95"/>
      <c r="AK158" s="95"/>
      <c r="AL158" s="112"/>
      <c r="BC158" s="95"/>
      <c r="BD158" s="95"/>
    </row>
    <row r="159" ht="14.25" customHeight="1">
      <c r="Q159" s="95"/>
      <c r="R159" s="95"/>
      <c r="AJ159" s="95"/>
      <c r="AK159" s="95"/>
      <c r="AL159" s="112"/>
      <c r="BC159" s="95"/>
      <c r="BD159" s="95"/>
    </row>
    <row r="160" ht="14.25" customHeight="1">
      <c r="Q160" s="95"/>
      <c r="R160" s="95"/>
      <c r="AJ160" s="95"/>
      <c r="AK160" s="95"/>
      <c r="AL160" s="112"/>
      <c r="BC160" s="95"/>
      <c r="BD160" s="95"/>
    </row>
    <row r="161" ht="14.25" customHeight="1">
      <c r="Q161" s="95"/>
      <c r="R161" s="95"/>
      <c r="AJ161" s="95"/>
      <c r="AK161" s="95"/>
      <c r="AL161" s="112"/>
      <c r="BC161" s="95"/>
      <c r="BD161" s="95"/>
    </row>
    <row r="162" ht="14.25" customHeight="1">
      <c r="Q162" s="95"/>
      <c r="R162" s="95"/>
      <c r="AJ162" s="95"/>
      <c r="AK162" s="95"/>
      <c r="AL162" s="112"/>
      <c r="BC162" s="95"/>
      <c r="BD162" s="95"/>
    </row>
    <row r="163" ht="14.25" customHeight="1">
      <c r="Q163" s="95"/>
      <c r="R163" s="95"/>
      <c r="AJ163" s="95"/>
      <c r="AK163" s="95"/>
      <c r="AL163" s="112"/>
      <c r="BC163" s="95"/>
      <c r="BD163" s="95"/>
    </row>
    <row r="164" ht="14.25" customHeight="1">
      <c r="Q164" s="95"/>
      <c r="R164" s="95"/>
      <c r="AJ164" s="95"/>
      <c r="AK164" s="95"/>
      <c r="AL164" s="112"/>
      <c r="BC164" s="95"/>
      <c r="BD164" s="95"/>
    </row>
    <row r="165" ht="14.25" customHeight="1">
      <c r="Q165" s="95"/>
      <c r="R165" s="95"/>
      <c r="AJ165" s="95"/>
      <c r="AK165" s="95"/>
      <c r="AL165" s="112"/>
      <c r="BC165" s="95"/>
      <c r="BD165" s="95"/>
    </row>
    <row r="166" ht="14.25" customHeight="1">
      <c r="Q166" s="95"/>
      <c r="R166" s="95"/>
      <c r="AJ166" s="95"/>
      <c r="AK166" s="95"/>
      <c r="AL166" s="112"/>
      <c r="BC166" s="95"/>
      <c r="BD166" s="95"/>
    </row>
    <row r="167" ht="14.25" customHeight="1">
      <c r="Q167" s="95"/>
      <c r="R167" s="95"/>
      <c r="AJ167" s="95"/>
      <c r="AK167" s="95"/>
      <c r="AL167" s="112"/>
      <c r="BC167" s="95"/>
      <c r="BD167" s="95"/>
    </row>
    <row r="168" ht="14.25" customHeight="1">
      <c r="Q168" s="95"/>
      <c r="R168" s="95"/>
      <c r="AJ168" s="95"/>
      <c r="AK168" s="95"/>
      <c r="AL168" s="112"/>
      <c r="BC168" s="95"/>
      <c r="BD168" s="95"/>
    </row>
    <row r="169" ht="14.25" customHeight="1">
      <c r="Q169" s="95"/>
      <c r="R169" s="95"/>
      <c r="AJ169" s="95"/>
      <c r="AK169" s="95"/>
      <c r="AL169" s="112"/>
      <c r="BC169" s="95"/>
      <c r="BD169" s="95"/>
    </row>
    <row r="170" ht="14.25" customHeight="1">
      <c r="Q170" s="95"/>
      <c r="R170" s="95"/>
      <c r="AJ170" s="95"/>
      <c r="AK170" s="95"/>
      <c r="AL170" s="112"/>
      <c r="BC170" s="95"/>
      <c r="BD170" s="95"/>
    </row>
    <row r="171" ht="14.25" customHeight="1">
      <c r="Q171" s="95"/>
      <c r="R171" s="95"/>
      <c r="AJ171" s="95"/>
      <c r="AK171" s="95"/>
      <c r="AL171" s="112"/>
      <c r="BC171" s="95"/>
      <c r="BD171" s="95"/>
    </row>
    <row r="172" ht="14.25" customHeight="1">
      <c r="Q172" s="95"/>
      <c r="R172" s="95"/>
      <c r="AJ172" s="95"/>
      <c r="AK172" s="95"/>
      <c r="AL172" s="112"/>
      <c r="BC172" s="95"/>
      <c r="BD172" s="95"/>
    </row>
    <row r="173" ht="14.25" customHeight="1">
      <c r="Q173" s="95"/>
      <c r="R173" s="95"/>
      <c r="AJ173" s="95"/>
      <c r="AK173" s="95"/>
      <c r="AL173" s="112"/>
      <c r="BC173" s="95"/>
      <c r="BD173" s="95"/>
    </row>
    <row r="174" ht="14.25" customHeight="1">
      <c r="Q174" s="95"/>
      <c r="R174" s="95"/>
      <c r="AJ174" s="95"/>
      <c r="AK174" s="95"/>
      <c r="AL174" s="112"/>
      <c r="BC174" s="95"/>
      <c r="BD174" s="95"/>
    </row>
    <row r="175" ht="14.25" customHeight="1">
      <c r="Q175" s="95"/>
      <c r="R175" s="95"/>
      <c r="AJ175" s="95"/>
      <c r="AK175" s="95"/>
      <c r="AL175" s="112"/>
      <c r="BC175" s="95"/>
      <c r="BD175" s="95"/>
    </row>
    <row r="176" ht="14.25" customHeight="1">
      <c r="Q176" s="95"/>
      <c r="R176" s="95"/>
      <c r="AJ176" s="95"/>
      <c r="AK176" s="95"/>
      <c r="AL176" s="112"/>
      <c r="BC176" s="95"/>
      <c r="BD176" s="95"/>
    </row>
    <row r="177" ht="14.25" customHeight="1">
      <c r="Q177" s="95"/>
      <c r="R177" s="95"/>
      <c r="AJ177" s="95"/>
      <c r="AK177" s="95"/>
      <c r="AL177" s="112"/>
      <c r="BC177" s="95"/>
      <c r="BD177" s="95"/>
    </row>
    <row r="178" ht="14.25" customHeight="1">
      <c r="Q178" s="95"/>
      <c r="R178" s="95"/>
      <c r="AJ178" s="95"/>
      <c r="AK178" s="95"/>
      <c r="AL178" s="112"/>
      <c r="BC178" s="95"/>
      <c r="BD178" s="95"/>
    </row>
    <row r="179" ht="14.25" customHeight="1">
      <c r="Q179" s="95"/>
      <c r="R179" s="95"/>
      <c r="AJ179" s="95"/>
      <c r="AK179" s="95"/>
      <c r="AL179" s="112"/>
      <c r="BC179" s="95"/>
      <c r="BD179" s="95"/>
    </row>
    <row r="180" ht="14.25" customHeight="1">
      <c r="Q180" s="95"/>
      <c r="R180" s="95"/>
      <c r="AJ180" s="95"/>
      <c r="AK180" s="95"/>
      <c r="AL180" s="112"/>
      <c r="BC180" s="95"/>
      <c r="BD180" s="95"/>
    </row>
    <row r="181" ht="14.25" customHeight="1">
      <c r="Q181" s="95"/>
      <c r="R181" s="95"/>
      <c r="AJ181" s="95"/>
      <c r="AK181" s="95"/>
      <c r="AL181" s="112"/>
      <c r="BC181" s="95"/>
      <c r="BD181" s="95"/>
    </row>
    <row r="182" ht="14.25" customHeight="1">
      <c r="Q182" s="95"/>
      <c r="R182" s="95"/>
      <c r="AJ182" s="95"/>
      <c r="AK182" s="95"/>
      <c r="AL182" s="112"/>
      <c r="BC182" s="95"/>
      <c r="BD182" s="95"/>
    </row>
    <row r="183" ht="14.25" customHeight="1">
      <c r="Q183" s="95"/>
      <c r="R183" s="95"/>
      <c r="AJ183" s="95"/>
      <c r="AK183" s="95"/>
      <c r="AL183" s="112"/>
      <c r="BC183" s="95"/>
      <c r="BD183" s="95"/>
    </row>
    <row r="184" ht="14.25" customHeight="1">
      <c r="Q184" s="95"/>
      <c r="R184" s="95"/>
      <c r="AJ184" s="95"/>
      <c r="AK184" s="95"/>
      <c r="AL184" s="112"/>
      <c r="BC184" s="95"/>
      <c r="BD184" s="95"/>
    </row>
    <row r="185" ht="14.25" customHeight="1">
      <c r="Q185" s="95"/>
      <c r="R185" s="95"/>
      <c r="AJ185" s="95"/>
      <c r="AK185" s="95"/>
      <c r="AL185" s="112"/>
      <c r="BC185" s="95"/>
      <c r="BD185" s="95"/>
    </row>
    <row r="186" ht="14.25" customHeight="1">
      <c r="Q186" s="95"/>
      <c r="R186" s="95"/>
      <c r="AJ186" s="95"/>
      <c r="AK186" s="95"/>
      <c r="AL186" s="112"/>
      <c r="BC186" s="95"/>
      <c r="BD186" s="95"/>
    </row>
    <row r="187" ht="14.25" customHeight="1">
      <c r="Q187" s="95"/>
      <c r="R187" s="95"/>
      <c r="AJ187" s="95"/>
      <c r="AK187" s="95"/>
      <c r="AL187" s="112"/>
      <c r="BC187" s="95"/>
      <c r="BD187" s="95"/>
    </row>
    <row r="188" ht="14.25" customHeight="1">
      <c r="Q188" s="95"/>
      <c r="R188" s="95"/>
      <c r="AJ188" s="95"/>
      <c r="AK188" s="95"/>
      <c r="AL188" s="112"/>
      <c r="BC188" s="95"/>
      <c r="BD188" s="95"/>
    </row>
    <row r="189" ht="14.25" customHeight="1">
      <c r="Q189" s="95"/>
      <c r="R189" s="95"/>
      <c r="AJ189" s="95"/>
      <c r="AK189" s="95"/>
      <c r="AL189" s="112"/>
      <c r="BC189" s="95"/>
      <c r="BD189" s="95"/>
    </row>
    <row r="190" ht="14.25" customHeight="1">
      <c r="Q190" s="95"/>
      <c r="R190" s="95"/>
      <c r="AJ190" s="95"/>
      <c r="AK190" s="95"/>
      <c r="AL190" s="112"/>
      <c r="BC190" s="95"/>
      <c r="BD190" s="95"/>
    </row>
    <row r="191" ht="14.25" customHeight="1">
      <c r="Q191" s="95"/>
      <c r="R191" s="95"/>
      <c r="AJ191" s="95"/>
      <c r="AK191" s="95"/>
      <c r="AL191" s="112"/>
      <c r="BC191" s="95"/>
      <c r="BD191" s="95"/>
    </row>
    <row r="192" ht="14.25" customHeight="1">
      <c r="Q192" s="95"/>
      <c r="R192" s="95"/>
      <c r="AJ192" s="95"/>
      <c r="AK192" s="95"/>
      <c r="AL192" s="112"/>
      <c r="BC192" s="95"/>
      <c r="BD192" s="95"/>
    </row>
    <row r="193" ht="14.25" customHeight="1">
      <c r="Q193" s="95"/>
      <c r="R193" s="95"/>
      <c r="AJ193" s="95"/>
      <c r="AK193" s="95"/>
      <c r="AL193" s="112"/>
      <c r="BC193" s="95"/>
      <c r="BD193" s="95"/>
    </row>
    <row r="194" ht="14.25" customHeight="1">
      <c r="Q194" s="95"/>
      <c r="R194" s="95"/>
      <c r="AJ194" s="95"/>
      <c r="AK194" s="95"/>
      <c r="AL194" s="112"/>
      <c r="BC194" s="95"/>
      <c r="BD194" s="95"/>
    </row>
    <row r="195" ht="14.25" customHeight="1">
      <c r="Q195" s="95"/>
      <c r="R195" s="95"/>
      <c r="AJ195" s="95"/>
      <c r="AK195" s="95"/>
      <c r="AL195" s="112"/>
      <c r="BC195" s="95"/>
      <c r="BD195" s="95"/>
    </row>
    <row r="196" ht="14.25" customHeight="1">
      <c r="Q196" s="95"/>
      <c r="R196" s="95"/>
      <c r="AJ196" s="95"/>
      <c r="AK196" s="95"/>
      <c r="AL196" s="112"/>
      <c r="BC196" s="95"/>
      <c r="BD196" s="95"/>
    </row>
    <row r="197" ht="14.25" customHeight="1">
      <c r="Q197" s="95"/>
      <c r="R197" s="95"/>
      <c r="AJ197" s="95"/>
      <c r="AK197" s="95"/>
      <c r="AL197" s="112"/>
      <c r="BC197" s="95"/>
      <c r="BD197" s="95"/>
    </row>
    <row r="198" ht="14.25" customHeight="1">
      <c r="Q198" s="95"/>
      <c r="R198" s="95"/>
      <c r="AJ198" s="95"/>
      <c r="AK198" s="95"/>
      <c r="AL198" s="112"/>
      <c r="BC198" s="95"/>
      <c r="BD198" s="95"/>
    </row>
    <row r="199" ht="14.25" customHeight="1">
      <c r="Q199" s="95"/>
      <c r="R199" s="95"/>
      <c r="AJ199" s="95"/>
      <c r="AK199" s="95"/>
      <c r="AL199" s="112"/>
      <c r="BC199" s="95"/>
      <c r="BD199" s="95"/>
    </row>
    <row r="200" ht="14.25" customHeight="1">
      <c r="Q200" s="95"/>
      <c r="R200" s="95"/>
      <c r="AJ200" s="95"/>
      <c r="AK200" s="95"/>
      <c r="AL200" s="112"/>
      <c r="BC200" s="95"/>
      <c r="BD200" s="95"/>
    </row>
    <row r="201" ht="14.25" customHeight="1">
      <c r="Q201" s="95"/>
      <c r="R201" s="95"/>
      <c r="AJ201" s="95"/>
      <c r="AK201" s="95"/>
      <c r="AL201" s="112"/>
      <c r="BC201" s="95"/>
      <c r="BD201" s="95"/>
    </row>
    <row r="202" ht="14.25" customHeight="1">
      <c r="Q202" s="95"/>
      <c r="R202" s="95"/>
      <c r="AJ202" s="95"/>
      <c r="AK202" s="95"/>
      <c r="AL202" s="112"/>
      <c r="BC202" s="95"/>
      <c r="BD202" s="95"/>
    </row>
    <row r="203" ht="14.25" customHeight="1">
      <c r="Q203" s="95"/>
      <c r="R203" s="95"/>
      <c r="AJ203" s="95"/>
      <c r="AK203" s="95"/>
      <c r="AL203" s="112"/>
      <c r="BC203" s="95"/>
      <c r="BD203" s="95"/>
    </row>
    <row r="204" ht="14.25" customHeight="1">
      <c r="Q204" s="95"/>
      <c r="R204" s="95"/>
      <c r="AJ204" s="95"/>
      <c r="AK204" s="95"/>
      <c r="AL204" s="112"/>
      <c r="BC204" s="95"/>
      <c r="BD204" s="95"/>
    </row>
    <row r="205" ht="14.25" customHeight="1">
      <c r="Q205" s="95"/>
      <c r="R205" s="95"/>
      <c r="AJ205" s="95"/>
      <c r="AK205" s="95"/>
      <c r="AL205" s="112"/>
      <c r="BC205" s="95"/>
      <c r="BD205" s="95"/>
    </row>
    <row r="206" ht="14.25" customHeight="1">
      <c r="Q206" s="95"/>
      <c r="R206" s="95"/>
      <c r="AJ206" s="95"/>
      <c r="AK206" s="95"/>
      <c r="AL206" s="112"/>
      <c r="BC206" s="95"/>
      <c r="BD206" s="95"/>
    </row>
    <row r="207" ht="14.25" customHeight="1">
      <c r="Q207" s="95"/>
      <c r="R207" s="95"/>
      <c r="AJ207" s="95"/>
      <c r="AK207" s="95"/>
      <c r="AL207" s="112"/>
      <c r="BC207" s="95"/>
      <c r="BD207" s="95"/>
    </row>
    <row r="208" ht="14.25" customHeight="1">
      <c r="Q208" s="95"/>
      <c r="R208" s="95"/>
      <c r="AJ208" s="95"/>
      <c r="AK208" s="95"/>
      <c r="AL208" s="112"/>
      <c r="BC208" s="95"/>
      <c r="BD208" s="95"/>
    </row>
    <row r="209" ht="14.25" customHeight="1">
      <c r="Q209" s="95"/>
      <c r="R209" s="95"/>
      <c r="AJ209" s="95"/>
      <c r="AK209" s="95"/>
      <c r="AL209" s="112"/>
      <c r="BC209" s="95"/>
      <c r="BD209" s="95"/>
    </row>
    <row r="210" ht="14.25" customHeight="1">
      <c r="Q210" s="95"/>
      <c r="R210" s="95"/>
      <c r="AJ210" s="95"/>
      <c r="AK210" s="95"/>
      <c r="AL210" s="112"/>
      <c r="BC210" s="95"/>
      <c r="BD210" s="95"/>
    </row>
    <row r="211" ht="14.25" customHeight="1">
      <c r="Q211" s="95"/>
      <c r="R211" s="95"/>
      <c r="AJ211" s="95"/>
      <c r="AK211" s="95"/>
      <c r="AL211" s="112"/>
      <c r="BC211" s="95"/>
      <c r="BD211" s="95"/>
    </row>
    <row r="212" ht="14.25" customHeight="1">
      <c r="Q212" s="95"/>
      <c r="R212" s="95"/>
      <c r="AJ212" s="95"/>
      <c r="AK212" s="95"/>
      <c r="AL212" s="112"/>
      <c r="BC212" s="95"/>
      <c r="BD212" s="95"/>
    </row>
    <row r="213" ht="14.25" customHeight="1">
      <c r="Q213" s="95"/>
      <c r="R213" s="95"/>
      <c r="AJ213" s="95"/>
      <c r="AK213" s="95"/>
      <c r="AL213" s="112"/>
      <c r="BC213" s="95"/>
      <c r="BD213" s="95"/>
    </row>
    <row r="214" ht="14.25" customHeight="1">
      <c r="Q214" s="95"/>
      <c r="R214" s="95"/>
      <c r="AJ214" s="95"/>
      <c r="AK214" s="95"/>
      <c r="AL214" s="112"/>
      <c r="BC214" s="95"/>
      <c r="BD214" s="95"/>
    </row>
    <row r="215" ht="14.25" customHeight="1">
      <c r="Q215" s="95"/>
      <c r="R215" s="95"/>
      <c r="AJ215" s="95"/>
      <c r="AK215" s="95"/>
      <c r="AL215" s="112"/>
      <c r="BC215" s="95"/>
      <c r="BD215" s="95"/>
    </row>
    <row r="216" ht="14.25" customHeight="1">
      <c r="Q216" s="95"/>
      <c r="R216" s="95"/>
      <c r="AJ216" s="95"/>
      <c r="AK216" s="95"/>
      <c r="AL216" s="112"/>
      <c r="BC216" s="95"/>
      <c r="BD216" s="95"/>
    </row>
    <row r="217" ht="14.25" customHeight="1">
      <c r="Q217" s="95"/>
      <c r="R217" s="95"/>
      <c r="AJ217" s="95"/>
      <c r="AK217" s="95"/>
      <c r="AL217" s="112"/>
      <c r="BC217" s="95"/>
      <c r="BD217" s="95"/>
    </row>
    <row r="218" ht="14.25" customHeight="1">
      <c r="Q218" s="95"/>
      <c r="R218" s="95"/>
      <c r="AJ218" s="95"/>
      <c r="AK218" s="95"/>
      <c r="AL218" s="112"/>
      <c r="BC218" s="95"/>
      <c r="BD218" s="95"/>
    </row>
    <row r="219" ht="14.25" customHeight="1">
      <c r="Q219" s="95"/>
      <c r="R219" s="95"/>
      <c r="AJ219" s="95"/>
      <c r="AK219" s="95"/>
      <c r="AL219" s="112"/>
      <c r="BC219" s="95"/>
      <c r="BD219" s="95"/>
    </row>
    <row r="220" ht="14.25" customHeight="1">
      <c r="Q220" s="95"/>
      <c r="R220" s="95"/>
      <c r="AJ220" s="95"/>
      <c r="AK220" s="95"/>
      <c r="AL220" s="112"/>
      <c r="BC220" s="95"/>
      <c r="BD220" s="95"/>
    </row>
    <row r="221" ht="14.25" customHeight="1">
      <c r="Q221" s="95"/>
      <c r="R221" s="95"/>
      <c r="AJ221" s="95"/>
      <c r="AK221" s="95"/>
      <c r="AL221" s="112"/>
      <c r="BC221" s="95"/>
      <c r="BD221" s="95"/>
    </row>
    <row r="222" ht="14.25" customHeight="1">
      <c r="Q222" s="95"/>
      <c r="R222" s="95"/>
      <c r="AJ222" s="95"/>
      <c r="AK222" s="95"/>
      <c r="AL222" s="112"/>
      <c r="BC222" s="95"/>
      <c r="BD222" s="95"/>
    </row>
    <row r="223" ht="14.25" customHeight="1">
      <c r="Q223" s="95"/>
      <c r="R223" s="95"/>
      <c r="AJ223" s="95"/>
      <c r="AK223" s="95"/>
      <c r="AL223" s="112"/>
      <c r="BC223" s="95"/>
      <c r="BD223" s="95"/>
    </row>
    <row r="224" ht="14.25" customHeight="1">
      <c r="Q224" s="95"/>
      <c r="R224" s="95"/>
      <c r="AJ224" s="95"/>
      <c r="AK224" s="95"/>
      <c r="AL224" s="112"/>
      <c r="BC224" s="95"/>
      <c r="BD224" s="95"/>
    </row>
    <row r="225" ht="14.25" customHeight="1">
      <c r="Q225" s="95"/>
      <c r="R225" s="95"/>
      <c r="AJ225" s="95"/>
      <c r="AK225" s="95"/>
      <c r="AL225" s="112"/>
      <c r="BC225" s="95"/>
      <c r="BD225" s="95"/>
    </row>
    <row r="226" ht="14.25" customHeight="1">
      <c r="Q226" s="95"/>
      <c r="R226" s="95"/>
      <c r="AJ226" s="95"/>
      <c r="AK226" s="95"/>
      <c r="AL226" s="112"/>
      <c r="BC226" s="95"/>
      <c r="BD226" s="95"/>
    </row>
    <row r="227" ht="14.25" customHeight="1">
      <c r="Q227" s="95"/>
      <c r="R227" s="95"/>
      <c r="AJ227" s="95"/>
      <c r="AK227" s="95"/>
      <c r="AL227" s="112"/>
      <c r="BC227" s="95"/>
      <c r="BD227" s="95"/>
    </row>
    <row r="228" ht="14.25" customHeight="1">
      <c r="Q228" s="95"/>
      <c r="R228" s="95"/>
      <c r="AJ228" s="95"/>
      <c r="AK228" s="95"/>
      <c r="AL228" s="112"/>
      <c r="BC228" s="95"/>
      <c r="BD228" s="95"/>
    </row>
    <row r="229" ht="14.25" customHeight="1">
      <c r="Q229" s="95"/>
      <c r="R229" s="95"/>
      <c r="AJ229" s="95"/>
      <c r="AK229" s="95"/>
      <c r="AL229" s="112"/>
      <c r="BC229" s="95"/>
      <c r="BD229" s="95"/>
    </row>
    <row r="230" ht="14.25" customHeight="1">
      <c r="Q230" s="95"/>
      <c r="R230" s="95"/>
      <c r="AJ230" s="95"/>
      <c r="AK230" s="95"/>
      <c r="AL230" s="112"/>
      <c r="BC230" s="95"/>
      <c r="BD230" s="95"/>
    </row>
    <row r="231" ht="14.25" customHeight="1">
      <c r="Q231" s="95"/>
      <c r="R231" s="95"/>
      <c r="AJ231" s="95"/>
      <c r="AK231" s="95"/>
      <c r="AL231" s="112"/>
      <c r="BC231" s="95"/>
      <c r="BD231" s="95"/>
    </row>
    <row r="232" ht="14.25" customHeight="1">
      <c r="Q232" s="95"/>
      <c r="R232" s="95"/>
      <c r="AJ232" s="95"/>
      <c r="AK232" s="95"/>
      <c r="AL232" s="112"/>
      <c r="BC232" s="95"/>
      <c r="BD232" s="95"/>
    </row>
    <row r="233" ht="14.25" customHeight="1">
      <c r="Q233" s="95"/>
      <c r="R233" s="95"/>
      <c r="AJ233" s="95"/>
      <c r="AK233" s="95"/>
      <c r="AL233" s="112"/>
      <c r="BC233" s="95"/>
      <c r="BD233" s="95"/>
    </row>
    <row r="234" ht="14.25" customHeight="1">
      <c r="Q234" s="95"/>
      <c r="R234" s="95"/>
      <c r="AJ234" s="95"/>
      <c r="AK234" s="95"/>
      <c r="AL234" s="112"/>
      <c r="BC234" s="95"/>
      <c r="BD234" s="95"/>
    </row>
    <row r="235" ht="14.25" customHeight="1">
      <c r="Q235" s="95"/>
      <c r="R235" s="95"/>
      <c r="AJ235" s="95"/>
      <c r="AK235" s="95"/>
      <c r="AL235" s="112"/>
      <c r="BC235" s="95"/>
      <c r="BD235" s="95"/>
    </row>
    <row r="236" ht="14.25" customHeight="1">
      <c r="Q236" s="95"/>
      <c r="R236" s="95"/>
      <c r="AJ236" s="95"/>
      <c r="AK236" s="95"/>
      <c r="AL236" s="112"/>
      <c r="BC236" s="95"/>
      <c r="BD236" s="95"/>
    </row>
    <row r="237" ht="14.25" customHeight="1">
      <c r="Q237" s="95"/>
      <c r="R237" s="95"/>
      <c r="AJ237" s="95"/>
      <c r="AK237" s="95"/>
      <c r="AL237" s="112"/>
      <c r="BC237" s="95"/>
      <c r="BD237" s="95"/>
    </row>
    <row r="238" ht="14.25" customHeight="1">
      <c r="Q238" s="95"/>
      <c r="R238" s="95"/>
      <c r="AJ238" s="95"/>
      <c r="AK238" s="95"/>
      <c r="AL238" s="112"/>
      <c r="BC238" s="95"/>
      <c r="BD238" s="95"/>
    </row>
    <row r="239" ht="14.25" customHeight="1">
      <c r="Q239" s="95"/>
      <c r="R239" s="95"/>
      <c r="AJ239" s="95"/>
      <c r="AK239" s="95"/>
      <c r="AL239" s="112"/>
      <c r="BC239" s="95"/>
      <c r="BD239" s="95"/>
    </row>
    <row r="240" ht="14.25" customHeight="1">
      <c r="Q240" s="95"/>
      <c r="R240" s="95"/>
      <c r="AJ240" s="95"/>
      <c r="AK240" s="95"/>
      <c r="AL240" s="112"/>
      <c r="BC240" s="95"/>
      <c r="BD240" s="95"/>
    </row>
    <row r="241" ht="14.25" customHeight="1">
      <c r="Q241" s="95"/>
      <c r="R241" s="95"/>
      <c r="AJ241" s="95"/>
      <c r="AK241" s="95"/>
      <c r="AL241" s="112"/>
      <c r="BC241" s="95"/>
      <c r="BD241" s="95"/>
    </row>
    <row r="242" ht="14.25" customHeight="1">
      <c r="Q242" s="95"/>
      <c r="R242" s="95"/>
      <c r="AJ242" s="95"/>
      <c r="AK242" s="95"/>
      <c r="AL242" s="112"/>
      <c r="BC242" s="95"/>
      <c r="BD242" s="95"/>
    </row>
    <row r="243" ht="14.25" customHeight="1">
      <c r="Q243" s="95"/>
      <c r="R243" s="95"/>
      <c r="AJ243" s="95"/>
      <c r="AK243" s="95"/>
      <c r="AL243" s="112"/>
      <c r="BC243" s="95"/>
      <c r="BD243" s="95"/>
    </row>
    <row r="244" ht="14.25" customHeight="1">
      <c r="Q244" s="95"/>
      <c r="R244" s="95"/>
      <c r="AJ244" s="95"/>
      <c r="AK244" s="95"/>
      <c r="AL244" s="112"/>
      <c r="BC244" s="95"/>
      <c r="BD244" s="95"/>
    </row>
    <row r="245" ht="14.25" customHeight="1">
      <c r="Q245" s="95"/>
      <c r="R245" s="95"/>
      <c r="AJ245" s="95"/>
      <c r="AK245" s="95"/>
      <c r="AL245" s="112"/>
      <c r="BC245" s="95"/>
      <c r="BD245" s="95"/>
    </row>
    <row r="246" ht="14.25" customHeight="1">
      <c r="Q246" s="95"/>
      <c r="R246" s="95"/>
      <c r="AJ246" s="95"/>
      <c r="AK246" s="95"/>
      <c r="AL246" s="112"/>
      <c r="BC246" s="95"/>
      <c r="BD246" s="95"/>
    </row>
    <row r="247" ht="14.25" customHeight="1">
      <c r="Q247" s="95"/>
      <c r="R247" s="95"/>
      <c r="AJ247" s="95"/>
      <c r="AK247" s="95"/>
      <c r="AL247" s="112"/>
      <c r="BC247" s="95"/>
      <c r="BD247" s="95"/>
    </row>
    <row r="248" ht="14.25" customHeight="1">
      <c r="Q248" s="95"/>
      <c r="R248" s="95"/>
      <c r="AJ248" s="95"/>
      <c r="AK248" s="95"/>
      <c r="AL248" s="112"/>
      <c r="BC248" s="95"/>
      <c r="BD248" s="95"/>
    </row>
    <row r="249" ht="14.25" customHeight="1">
      <c r="Q249" s="95"/>
      <c r="R249" s="95"/>
      <c r="AJ249" s="95"/>
      <c r="AK249" s="95"/>
      <c r="AL249" s="112"/>
      <c r="BC249" s="95"/>
      <c r="BD249" s="95"/>
    </row>
    <row r="250" ht="14.25" customHeight="1">
      <c r="Q250" s="95"/>
      <c r="R250" s="95"/>
      <c r="AJ250" s="95"/>
      <c r="AK250" s="95"/>
      <c r="AL250" s="112"/>
      <c r="BC250" s="95"/>
      <c r="BD250" s="95"/>
    </row>
    <row r="251" ht="14.25" customHeight="1">
      <c r="Q251" s="95"/>
      <c r="R251" s="95"/>
      <c r="AJ251" s="95"/>
      <c r="AK251" s="95"/>
      <c r="AL251" s="112"/>
      <c r="BC251" s="95"/>
      <c r="BD251" s="95"/>
    </row>
    <row r="252" ht="14.25" customHeight="1">
      <c r="Q252" s="95"/>
      <c r="R252" s="95"/>
      <c r="AJ252" s="95"/>
      <c r="AK252" s="95"/>
      <c r="AL252" s="112"/>
      <c r="BC252" s="95"/>
      <c r="BD252" s="95"/>
    </row>
    <row r="253" ht="14.25" customHeight="1">
      <c r="Q253" s="95"/>
      <c r="R253" s="95"/>
      <c r="AJ253" s="95"/>
      <c r="AK253" s="95"/>
      <c r="AL253" s="112"/>
      <c r="BC253" s="95"/>
      <c r="BD253" s="95"/>
    </row>
    <row r="254" ht="14.25" customHeight="1">
      <c r="Q254" s="95"/>
      <c r="R254" s="95"/>
      <c r="AJ254" s="95"/>
      <c r="AK254" s="95"/>
      <c r="AL254" s="112"/>
      <c r="BC254" s="95"/>
      <c r="BD254" s="95"/>
    </row>
    <row r="255" ht="14.25" customHeight="1">
      <c r="Q255" s="95"/>
      <c r="R255" s="95"/>
      <c r="AJ255" s="95"/>
      <c r="AK255" s="95"/>
      <c r="AL255" s="112"/>
      <c r="BC255" s="95"/>
      <c r="BD255" s="95"/>
    </row>
    <row r="256" ht="14.25" customHeight="1">
      <c r="Q256" s="95"/>
      <c r="R256" s="95"/>
      <c r="AJ256" s="95"/>
      <c r="AK256" s="95"/>
      <c r="AL256" s="112"/>
      <c r="BC256" s="95"/>
      <c r="BD256" s="95"/>
    </row>
    <row r="257" ht="14.25" customHeight="1">
      <c r="Q257" s="95"/>
      <c r="R257" s="95"/>
      <c r="AJ257" s="95"/>
      <c r="AK257" s="95"/>
      <c r="AL257" s="112"/>
      <c r="BC257" s="95"/>
      <c r="BD257" s="95"/>
    </row>
    <row r="258" ht="14.25" customHeight="1">
      <c r="Q258" s="95"/>
      <c r="R258" s="95"/>
      <c r="AJ258" s="95"/>
      <c r="AK258" s="95"/>
      <c r="AL258" s="112"/>
      <c r="BC258" s="95"/>
      <c r="BD258" s="95"/>
    </row>
    <row r="259" ht="14.25" customHeight="1">
      <c r="Q259" s="95"/>
      <c r="R259" s="95"/>
      <c r="AJ259" s="95"/>
      <c r="AK259" s="95"/>
      <c r="AL259" s="112"/>
      <c r="BC259" s="95"/>
      <c r="BD259" s="95"/>
    </row>
    <row r="260" ht="14.25" customHeight="1">
      <c r="Q260" s="95"/>
      <c r="R260" s="95"/>
      <c r="AJ260" s="95"/>
      <c r="AK260" s="95"/>
      <c r="AL260" s="112"/>
      <c r="BC260" s="95"/>
      <c r="BD260" s="95"/>
    </row>
    <row r="261" ht="14.25" customHeight="1">
      <c r="Q261" s="95"/>
      <c r="R261" s="95"/>
      <c r="AJ261" s="95"/>
      <c r="AK261" s="95"/>
      <c r="AL261" s="112"/>
      <c r="BC261" s="95"/>
      <c r="BD261" s="95"/>
    </row>
    <row r="262" ht="14.25" customHeight="1">
      <c r="Q262" s="95"/>
      <c r="R262" s="95"/>
      <c r="AJ262" s="95"/>
      <c r="AK262" s="95"/>
      <c r="AL262" s="112"/>
      <c r="BC262" s="95"/>
      <c r="BD262" s="95"/>
    </row>
    <row r="263" ht="14.25" customHeight="1">
      <c r="Q263" s="95"/>
      <c r="R263" s="95"/>
      <c r="AJ263" s="95"/>
      <c r="AK263" s="95"/>
      <c r="AL263" s="112"/>
      <c r="BC263" s="95"/>
      <c r="BD263" s="95"/>
    </row>
    <row r="264" ht="14.25" customHeight="1">
      <c r="Q264" s="95"/>
      <c r="R264" s="95"/>
      <c r="AJ264" s="95"/>
      <c r="AK264" s="95"/>
      <c r="AL264" s="112"/>
      <c r="BC264" s="95"/>
      <c r="BD264" s="95"/>
    </row>
    <row r="265" ht="14.25" customHeight="1">
      <c r="Q265" s="95"/>
      <c r="R265" s="95"/>
      <c r="AJ265" s="95"/>
      <c r="AK265" s="95"/>
      <c r="AL265" s="112"/>
      <c r="BC265" s="95"/>
      <c r="BD265" s="95"/>
    </row>
    <row r="266" ht="14.25" customHeight="1">
      <c r="Q266" s="95"/>
      <c r="R266" s="95"/>
      <c r="AJ266" s="95"/>
      <c r="AK266" s="95"/>
      <c r="AL266" s="112"/>
      <c r="BC266" s="95"/>
      <c r="BD266" s="95"/>
    </row>
    <row r="267" ht="14.25" customHeight="1">
      <c r="Q267" s="95"/>
      <c r="R267" s="95"/>
      <c r="AJ267" s="95"/>
      <c r="AK267" s="95"/>
      <c r="AL267" s="112"/>
      <c r="BC267" s="95"/>
      <c r="BD267" s="95"/>
    </row>
    <row r="268" ht="14.25" customHeight="1">
      <c r="Q268" s="95"/>
      <c r="R268" s="95"/>
      <c r="AJ268" s="95"/>
      <c r="AK268" s="95"/>
      <c r="AL268" s="112"/>
      <c r="BC268" s="95"/>
      <c r="BD268" s="95"/>
    </row>
    <row r="269" ht="14.25" customHeight="1">
      <c r="Q269" s="95"/>
      <c r="R269" s="95"/>
      <c r="AJ269" s="95"/>
      <c r="AK269" s="95"/>
      <c r="AL269" s="112"/>
      <c r="BC269" s="95"/>
      <c r="BD269" s="95"/>
    </row>
    <row r="270" ht="14.25" customHeight="1">
      <c r="Q270" s="95"/>
      <c r="R270" s="95"/>
      <c r="AJ270" s="95"/>
      <c r="AK270" s="95"/>
      <c r="AL270" s="112"/>
      <c r="BC270" s="95"/>
      <c r="BD270" s="95"/>
    </row>
    <row r="271" ht="14.25" customHeight="1">
      <c r="Q271" s="95"/>
      <c r="R271" s="95"/>
      <c r="AJ271" s="95"/>
      <c r="AK271" s="95"/>
      <c r="AL271" s="112"/>
      <c r="BC271" s="95"/>
      <c r="BD271" s="95"/>
    </row>
    <row r="272" ht="14.25" customHeight="1">
      <c r="Q272" s="95"/>
      <c r="R272" s="95"/>
      <c r="AJ272" s="95"/>
      <c r="AK272" s="95"/>
      <c r="AL272" s="112"/>
      <c r="BC272" s="95"/>
      <c r="BD272" s="95"/>
    </row>
    <row r="273" ht="14.25" customHeight="1">
      <c r="Q273" s="95"/>
      <c r="R273" s="95"/>
      <c r="AJ273" s="95"/>
      <c r="AK273" s="95"/>
      <c r="AL273" s="112"/>
      <c r="BC273" s="95"/>
      <c r="BD273" s="95"/>
    </row>
    <row r="274" ht="14.25" customHeight="1">
      <c r="Q274" s="95"/>
      <c r="R274" s="95"/>
      <c r="AJ274" s="95"/>
      <c r="AK274" s="95"/>
      <c r="AL274" s="112"/>
      <c r="BC274" s="95"/>
      <c r="BD274" s="95"/>
    </row>
    <row r="275" ht="14.25" customHeight="1">
      <c r="Q275" s="95"/>
      <c r="R275" s="95"/>
      <c r="AJ275" s="95"/>
      <c r="AK275" s="95"/>
      <c r="AL275" s="112"/>
      <c r="BC275" s="95"/>
      <c r="BD275" s="95"/>
    </row>
    <row r="276" ht="14.25" customHeight="1">
      <c r="Q276" s="95"/>
      <c r="R276" s="95"/>
      <c r="AJ276" s="95"/>
      <c r="AK276" s="95"/>
      <c r="AL276" s="112"/>
      <c r="BC276" s="95"/>
      <c r="BD276" s="95"/>
    </row>
    <row r="277" ht="14.25" customHeight="1">
      <c r="Q277" s="95"/>
      <c r="R277" s="95"/>
      <c r="AJ277" s="95"/>
      <c r="AK277" s="95"/>
      <c r="AL277" s="112"/>
      <c r="BC277" s="95"/>
      <c r="BD277" s="95"/>
    </row>
    <row r="278" ht="14.25" customHeight="1">
      <c r="Q278" s="95"/>
      <c r="R278" s="95"/>
      <c r="AJ278" s="95"/>
      <c r="AK278" s="95"/>
      <c r="AL278" s="112"/>
      <c r="BC278" s="95"/>
      <c r="BD278" s="95"/>
    </row>
    <row r="279" ht="14.25" customHeight="1">
      <c r="Q279" s="95"/>
      <c r="R279" s="95"/>
      <c r="AJ279" s="95"/>
      <c r="AK279" s="95"/>
      <c r="AL279" s="112"/>
      <c r="BC279" s="95"/>
      <c r="BD279" s="95"/>
    </row>
    <row r="280" ht="14.25" customHeight="1">
      <c r="Q280" s="95"/>
      <c r="R280" s="95"/>
      <c r="AJ280" s="95"/>
      <c r="AK280" s="95"/>
      <c r="AL280" s="112"/>
      <c r="BC280" s="95"/>
      <c r="BD280" s="95"/>
    </row>
    <row r="281" ht="14.25" customHeight="1">
      <c r="Q281" s="95"/>
      <c r="R281" s="95"/>
      <c r="AJ281" s="95"/>
      <c r="AK281" s="95"/>
      <c r="AL281" s="112"/>
      <c r="BC281" s="95"/>
      <c r="BD281" s="95"/>
    </row>
    <row r="282" ht="14.25" customHeight="1">
      <c r="Q282" s="95"/>
      <c r="R282" s="95"/>
      <c r="AJ282" s="95"/>
      <c r="AK282" s="95"/>
      <c r="AL282" s="112"/>
      <c r="BC282" s="95"/>
      <c r="BD282" s="95"/>
    </row>
    <row r="283" ht="14.25" customHeight="1">
      <c r="Q283" s="95"/>
      <c r="R283" s="95"/>
      <c r="AJ283" s="95"/>
      <c r="AK283" s="95"/>
      <c r="AL283" s="112"/>
      <c r="BC283" s="95"/>
      <c r="BD283" s="95"/>
    </row>
    <row r="284" ht="14.25" customHeight="1">
      <c r="Q284" s="95"/>
      <c r="R284" s="95"/>
      <c r="AJ284" s="95"/>
      <c r="AK284" s="95"/>
      <c r="AL284" s="112"/>
      <c r="BC284" s="95"/>
      <c r="BD284" s="95"/>
    </row>
    <row r="285" ht="14.25" customHeight="1">
      <c r="Q285" s="95"/>
      <c r="R285" s="95"/>
      <c r="AJ285" s="95"/>
      <c r="AK285" s="95"/>
      <c r="AL285" s="112"/>
      <c r="BC285" s="95"/>
      <c r="BD285" s="95"/>
    </row>
    <row r="286" ht="14.25" customHeight="1">
      <c r="Q286" s="95"/>
      <c r="R286" s="95"/>
      <c r="AJ286" s="95"/>
      <c r="AK286" s="95"/>
      <c r="AL286" s="112"/>
      <c r="BC286" s="95"/>
      <c r="BD286" s="95"/>
    </row>
    <row r="287" ht="14.25" customHeight="1">
      <c r="Q287" s="95"/>
      <c r="R287" s="95"/>
      <c r="AJ287" s="95"/>
      <c r="AK287" s="95"/>
      <c r="AL287" s="112"/>
      <c r="BC287" s="95"/>
      <c r="BD287" s="95"/>
    </row>
    <row r="288" ht="14.25" customHeight="1">
      <c r="Q288" s="95"/>
      <c r="R288" s="95"/>
      <c r="AJ288" s="95"/>
      <c r="AK288" s="95"/>
      <c r="AL288" s="112"/>
      <c r="BC288" s="95"/>
      <c r="BD288" s="95"/>
    </row>
    <row r="289" ht="14.25" customHeight="1">
      <c r="Q289" s="95"/>
      <c r="R289" s="95"/>
      <c r="AJ289" s="95"/>
      <c r="AK289" s="95"/>
      <c r="AL289" s="112"/>
      <c r="BC289" s="95"/>
      <c r="BD289" s="95"/>
    </row>
    <row r="290" ht="14.25" customHeight="1">
      <c r="Q290" s="95"/>
      <c r="R290" s="95"/>
      <c r="AJ290" s="95"/>
      <c r="AK290" s="95"/>
      <c r="AL290" s="112"/>
      <c r="BC290" s="95"/>
      <c r="BD290" s="95"/>
    </row>
    <row r="291" ht="14.25" customHeight="1">
      <c r="Q291" s="95"/>
      <c r="R291" s="95"/>
      <c r="AJ291" s="95"/>
      <c r="AK291" s="95"/>
      <c r="AL291" s="112"/>
      <c r="BC291" s="95"/>
      <c r="BD291" s="95"/>
    </row>
    <row r="292" ht="14.25" customHeight="1">
      <c r="Q292" s="95"/>
      <c r="R292" s="95"/>
      <c r="AJ292" s="95"/>
      <c r="AK292" s="95"/>
      <c r="AL292" s="112"/>
      <c r="BC292" s="95"/>
      <c r="BD292" s="95"/>
    </row>
    <row r="293" ht="14.25" customHeight="1">
      <c r="Q293" s="95"/>
      <c r="R293" s="95"/>
      <c r="AJ293" s="95"/>
      <c r="AK293" s="95"/>
      <c r="AL293" s="112"/>
      <c r="BC293" s="95"/>
      <c r="BD293" s="95"/>
    </row>
    <row r="294" ht="14.25" customHeight="1">
      <c r="Q294" s="95"/>
      <c r="R294" s="95"/>
      <c r="AJ294" s="95"/>
      <c r="AK294" s="95"/>
      <c r="AL294" s="112"/>
      <c r="BC294" s="95"/>
      <c r="BD294" s="95"/>
    </row>
    <row r="295" ht="14.25" customHeight="1">
      <c r="Q295" s="95"/>
      <c r="R295" s="95"/>
      <c r="AJ295" s="95"/>
      <c r="AK295" s="95"/>
      <c r="AL295" s="112"/>
      <c r="BC295" s="95"/>
      <c r="BD295" s="95"/>
    </row>
    <row r="296" ht="14.25" customHeight="1">
      <c r="Q296" s="95"/>
      <c r="R296" s="95"/>
      <c r="AJ296" s="95"/>
      <c r="AK296" s="95"/>
      <c r="AL296" s="112"/>
      <c r="BC296" s="95"/>
      <c r="BD296" s="95"/>
    </row>
    <row r="297" ht="14.25" customHeight="1">
      <c r="Q297" s="95"/>
      <c r="R297" s="95"/>
      <c r="AJ297" s="95"/>
      <c r="AK297" s="95"/>
      <c r="AL297" s="112"/>
      <c r="BC297" s="95"/>
      <c r="BD297" s="95"/>
    </row>
    <row r="298" ht="14.25" customHeight="1">
      <c r="Q298" s="95"/>
      <c r="R298" s="95"/>
      <c r="AJ298" s="95"/>
      <c r="AK298" s="95"/>
      <c r="AL298" s="112"/>
      <c r="BC298" s="95"/>
      <c r="BD298" s="95"/>
    </row>
    <row r="299" ht="14.25" customHeight="1">
      <c r="Q299" s="95"/>
      <c r="R299" s="95"/>
      <c r="AJ299" s="95"/>
      <c r="AK299" s="95"/>
      <c r="AL299" s="112"/>
      <c r="BC299" s="95"/>
      <c r="BD299" s="95"/>
    </row>
    <row r="300" ht="14.25" customHeight="1">
      <c r="Q300" s="95"/>
      <c r="R300" s="95"/>
      <c r="AJ300" s="95"/>
      <c r="AK300" s="95"/>
      <c r="AL300" s="112"/>
      <c r="BC300" s="95"/>
      <c r="BD300" s="95"/>
    </row>
    <row r="301" ht="14.25" customHeight="1">
      <c r="Q301" s="95"/>
      <c r="R301" s="95"/>
      <c r="AJ301" s="95"/>
      <c r="AK301" s="95"/>
      <c r="AL301" s="112"/>
      <c r="BC301" s="95"/>
      <c r="BD301" s="95"/>
    </row>
    <row r="302" ht="14.25" customHeight="1">
      <c r="Q302" s="95"/>
      <c r="R302" s="95"/>
      <c r="AJ302" s="95"/>
      <c r="AK302" s="95"/>
      <c r="AL302" s="112"/>
      <c r="BC302" s="95"/>
      <c r="BD302" s="95"/>
    </row>
    <row r="303" ht="14.25" customHeight="1">
      <c r="Q303" s="95"/>
      <c r="R303" s="95"/>
      <c r="AJ303" s="95"/>
      <c r="AK303" s="95"/>
      <c r="AL303" s="112"/>
      <c r="BC303" s="95"/>
      <c r="BD303" s="95"/>
    </row>
    <row r="304" ht="14.25" customHeight="1">
      <c r="Q304" s="95"/>
      <c r="R304" s="95"/>
      <c r="AJ304" s="95"/>
      <c r="AK304" s="95"/>
      <c r="AL304" s="112"/>
      <c r="BC304" s="95"/>
      <c r="BD304" s="95"/>
    </row>
    <row r="305" ht="14.25" customHeight="1">
      <c r="Q305" s="95"/>
      <c r="R305" s="95"/>
      <c r="AJ305" s="95"/>
      <c r="AK305" s="95"/>
      <c r="AL305" s="112"/>
      <c r="BC305" s="95"/>
      <c r="BD305" s="95"/>
    </row>
    <row r="306" ht="14.25" customHeight="1">
      <c r="Q306" s="95"/>
      <c r="R306" s="95"/>
      <c r="AJ306" s="95"/>
      <c r="AK306" s="95"/>
      <c r="AL306" s="112"/>
      <c r="BC306" s="95"/>
      <c r="BD306" s="95"/>
    </row>
    <row r="307" ht="14.25" customHeight="1">
      <c r="Q307" s="95"/>
      <c r="R307" s="95"/>
      <c r="AJ307" s="95"/>
      <c r="AK307" s="95"/>
      <c r="AL307" s="112"/>
      <c r="BC307" s="95"/>
      <c r="BD307" s="95"/>
    </row>
    <row r="308" ht="14.25" customHeight="1">
      <c r="Q308" s="95"/>
      <c r="R308" s="95"/>
      <c r="AJ308" s="95"/>
      <c r="AK308" s="95"/>
      <c r="AL308" s="112"/>
      <c r="BC308" s="95"/>
      <c r="BD308" s="95"/>
    </row>
    <row r="309" ht="14.25" customHeight="1">
      <c r="Q309" s="95"/>
      <c r="R309" s="95"/>
      <c r="AJ309" s="95"/>
      <c r="AK309" s="95"/>
      <c r="AL309" s="112"/>
      <c r="BC309" s="95"/>
      <c r="BD309" s="95"/>
    </row>
    <row r="310" ht="14.25" customHeight="1">
      <c r="Q310" s="95"/>
      <c r="R310" s="95"/>
      <c r="AJ310" s="95"/>
      <c r="AK310" s="95"/>
      <c r="AL310" s="112"/>
      <c r="BC310" s="95"/>
      <c r="BD310" s="95"/>
    </row>
    <row r="311" ht="14.25" customHeight="1">
      <c r="Q311" s="95"/>
      <c r="R311" s="95"/>
      <c r="AJ311" s="95"/>
      <c r="AK311" s="95"/>
      <c r="AL311" s="112"/>
      <c r="BC311" s="95"/>
      <c r="BD311" s="95"/>
    </row>
    <row r="312" ht="14.25" customHeight="1">
      <c r="Q312" s="95"/>
      <c r="R312" s="95"/>
      <c r="AJ312" s="95"/>
      <c r="AK312" s="95"/>
      <c r="AL312" s="112"/>
      <c r="BC312" s="95"/>
      <c r="BD312" s="95"/>
    </row>
    <row r="313" ht="14.25" customHeight="1">
      <c r="Q313" s="95"/>
      <c r="R313" s="95"/>
      <c r="AJ313" s="95"/>
      <c r="AK313" s="95"/>
      <c r="AL313" s="112"/>
      <c r="BC313" s="95"/>
      <c r="BD313" s="95"/>
    </row>
    <row r="314" ht="14.25" customHeight="1">
      <c r="Q314" s="95"/>
      <c r="R314" s="95"/>
      <c r="AJ314" s="95"/>
      <c r="AK314" s="95"/>
      <c r="AL314" s="112"/>
      <c r="BC314" s="95"/>
      <c r="BD314" s="95"/>
    </row>
    <row r="315" ht="14.25" customHeight="1">
      <c r="Q315" s="95"/>
      <c r="R315" s="95"/>
      <c r="AJ315" s="95"/>
      <c r="AK315" s="95"/>
      <c r="AL315" s="112"/>
      <c r="BC315" s="95"/>
      <c r="BD315" s="95"/>
    </row>
    <row r="316" ht="14.25" customHeight="1">
      <c r="Q316" s="95"/>
      <c r="R316" s="95"/>
      <c r="AJ316" s="95"/>
      <c r="AK316" s="95"/>
      <c r="AL316" s="112"/>
      <c r="BC316" s="95"/>
      <c r="BD316" s="95"/>
    </row>
    <row r="317" ht="14.25" customHeight="1">
      <c r="Q317" s="95"/>
      <c r="R317" s="95"/>
      <c r="AJ317" s="95"/>
      <c r="AK317" s="95"/>
      <c r="AL317" s="112"/>
      <c r="BC317" s="95"/>
      <c r="BD317" s="95"/>
    </row>
    <row r="318" ht="14.25" customHeight="1">
      <c r="Q318" s="95"/>
      <c r="R318" s="95"/>
      <c r="AJ318" s="95"/>
      <c r="AK318" s="95"/>
      <c r="AL318" s="112"/>
      <c r="BC318" s="95"/>
      <c r="BD318" s="95"/>
    </row>
    <row r="319" ht="14.25" customHeight="1">
      <c r="Q319" s="95"/>
      <c r="R319" s="95"/>
      <c r="AJ319" s="95"/>
      <c r="AK319" s="95"/>
      <c r="AL319" s="112"/>
      <c r="BC319" s="95"/>
      <c r="BD319" s="95"/>
    </row>
    <row r="320" ht="14.25" customHeight="1">
      <c r="Q320" s="95"/>
      <c r="R320" s="95"/>
      <c r="AJ320" s="95"/>
      <c r="AK320" s="95"/>
      <c r="AL320" s="112"/>
      <c r="BC320" s="95"/>
      <c r="BD320" s="95"/>
    </row>
    <row r="321" ht="14.25" customHeight="1">
      <c r="Q321" s="95"/>
      <c r="R321" s="95"/>
      <c r="AJ321" s="95"/>
      <c r="AK321" s="95"/>
      <c r="AL321" s="112"/>
      <c r="BC321" s="95"/>
      <c r="BD321" s="95"/>
    </row>
    <row r="322" ht="14.25" customHeight="1">
      <c r="Q322" s="95"/>
      <c r="R322" s="95"/>
      <c r="AJ322" s="95"/>
      <c r="AK322" s="95"/>
      <c r="AL322" s="112"/>
      <c r="BC322" s="95"/>
      <c r="BD322" s="95"/>
    </row>
    <row r="323" ht="14.25" customHeight="1">
      <c r="Q323" s="95"/>
      <c r="R323" s="95"/>
      <c r="AJ323" s="95"/>
      <c r="AK323" s="95"/>
      <c r="AL323" s="112"/>
      <c r="BC323" s="95"/>
      <c r="BD323" s="95"/>
    </row>
    <row r="324" ht="14.25" customHeight="1">
      <c r="Q324" s="95"/>
      <c r="R324" s="95"/>
      <c r="AJ324" s="95"/>
      <c r="AK324" s="95"/>
      <c r="AL324" s="112"/>
      <c r="BC324" s="95"/>
      <c r="BD324" s="95"/>
    </row>
    <row r="325" ht="14.25" customHeight="1">
      <c r="Q325" s="95"/>
      <c r="R325" s="95"/>
      <c r="AJ325" s="95"/>
      <c r="AK325" s="95"/>
      <c r="AL325" s="112"/>
      <c r="BC325" s="95"/>
      <c r="BD325" s="95"/>
    </row>
    <row r="326" ht="14.25" customHeight="1">
      <c r="Q326" s="95"/>
      <c r="R326" s="95"/>
      <c r="AJ326" s="95"/>
      <c r="AK326" s="95"/>
      <c r="AL326" s="112"/>
      <c r="BC326" s="95"/>
      <c r="BD326" s="95"/>
    </row>
    <row r="327" ht="14.25" customHeight="1">
      <c r="Q327" s="95"/>
      <c r="R327" s="95"/>
      <c r="AJ327" s="95"/>
      <c r="AK327" s="95"/>
      <c r="AL327" s="112"/>
      <c r="BC327" s="95"/>
      <c r="BD327" s="95"/>
    </row>
    <row r="328" ht="14.25" customHeight="1">
      <c r="Q328" s="95"/>
      <c r="R328" s="95"/>
      <c r="AJ328" s="95"/>
      <c r="AK328" s="95"/>
      <c r="AL328" s="112"/>
      <c r="BC328" s="95"/>
      <c r="BD328" s="95"/>
    </row>
    <row r="329" ht="14.25" customHeight="1">
      <c r="Q329" s="95"/>
      <c r="R329" s="95"/>
      <c r="AJ329" s="95"/>
      <c r="AK329" s="95"/>
      <c r="AL329" s="112"/>
      <c r="BC329" s="95"/>
      <c r="BD329" s="95"/>
    </row>
    <row r="330" ht="14.25" customHeight="1">
      <c r="Q330" s="95"/>
      <c r="R330" s="95"/>
      <c r="AJ330" s="95"/>
      <c r="AK330" s="95"/>
      <c r="AL330" s="112"/>
      <c r="BC330" s="95"/>
      <c r="BD330" s="95"/>
    </row>
    <row r="331" ht="14.25" customHeight="1">
      <c r="Q331" s="95"/>
      <c r="R331" s="95"/>
      <c r="AJ331" s="95"/>
      <c r="AK331" s="95"/>
      <c r="AL331" s="112"/>
      <c r="BC331" s="95"/>
      <c r="BD331" s="95"/>
    </row>
    <row r="332" ht="14.25" customHeight="1">
      <c r="Q332" s="95"/>
      <c r="R332" s="95"/>
      <c r="AJ332" s="95"/>
      <c r="AK332" s="95"/>
      <c r="AL332" s="112"/>
      <c r="BC332" s="95"/>
      <c r="BD332" s="95"/>
    </row>
    <row r="333" ht="14.25" customHeight="1">
      <c r="Q333" s="95"/>
      <c r="R333" s="95"/>
      <c r="AJ333" s="95"/>
      <c r="AK333" s="95"/>
      <c r="AL333" s="112"/>
      <c r="BC333" s="95"/>
      <c r="BD333" s="95"/>
    </row>
    <row r="334" ht="14.25" customHeight="1">
      <c r="Q334" s="95"/>
      <c r="R334" s="95"/>
      <c r="AJ334" s="95"/>
      <c r="AK334" s="95"/>
      <c r="AL334" s="112"/>
      <c r="BC334" s="95"/>
      <c r="BD334" s="95"/>
    </row>
    <row r="335" ht="14.25" customHeight="1">
      <c r="Q335" s="95"/>
      <c r="R335" s="95"/>
      <c r="AJ335" s="95"/>
      <c r="AK335" s="95"/>
      <c r="AL335" s="112"/>
      <c r="BC335" s="95"/>
      <c r="BD335" s="95"/>
    </row>
    <row r="336" ht="14.25" customHeight="1">
      <c r="Q336" s="95"/>
      <c r="R336" s="95"/>
      <c r="AJ336" s="95"/>
      <c r="AK336" s="95"/>
      <c r="AL336" s="112"/>
      <c r="BC336" s="95"/>
      <c r="BD336" s="95"/>
    </row>
    <row r="337" ht="14.25" customHeight="1">
      <c r="Q337" s="95"/>
      <c r="R337" s="95"/>
      <c r="AJ337" s="95"/>
      <c r="AK337" s="95"/>
      <c r="AL337" s="112"/>
      <c r="BC337" s="95"/>
      <c r="BD337" s="95"/>
    </row>
    <row r="338" ht="14.25" customHeight="1">
      <c r="Q338" s="95"/>
      <c r="R338" s="95"/>
      <c r="AJ338" s="95"/>
      <c r="AK338" s="95"/>
      <c r="AL338" s="112"/>
      <c r="BC338" s="95"/>
      <c r="BD338" s="95"/>
    </row>
    <row r="339" ht="14.25" customHeight="1">
      <c r="Q339" s="95"/>
      <c r="R339" s="95"/>
      <c r="AJ339" s="95"/>
      <c r="AK339" s="95"/>
      <c r="AL339" s="112"/>
      <c r="BC339" s="95"/>
      <c r="BD339" s="95"/>
    </row>
    <row r="340" ht="14.25" customHeight="1">
      <c r="Q340" s="95"/>
      <c r="R340" s="95"/>
      <c r="AJ340" s="95"/>
      <c r="AK340" s="95"/>
      <c r="AL340" s="112"/>
      <c r="BC340" s="95"/>
      <c r="BD340" s="95"/>
    </row>
    <row r="341" ht="14.25" customHeight="1">
      <c r="Q341" s="95"/>
      <c r="R341" s="95"/>
      <c r="AJ341" s="95"/>
      <c r="AK341" s="95"/>
      <c r="AL341" s="112"/>
      <c r="BC341" s="95"/>
      <c r="BD341" s="95"/>
    </row>
    <row r="342" ht="14.25" customHeight="1">
      <c r="Q342" s="95"/>
      <c r="R342" s="95"/>
      <c r="AJ342" s="95"/>
      <c r="AK342" s="95"/>
      <c r="AL342" s="112"/>
      <c r="BC342" s="95"/>
      <c r="BD342" s="95"/>
    </row>
    <row r="343" ht="14.25" customHeight="1">
      <c r="Q343" s="95"/>
      <c r="R343" s="95"/>
      <c r="AJ343" s="95"/>
      <c r="AK343" s="95"/>
      <c r="AL343" s="112"/>
      <c r="BC343" s="95"/>
      <c r="BD343" s="95"/>
    </row>
    <row r="344" ht="14.25" customHeight="1">
      <c r="Q344" s="95"/>
      <c r="R344" s="95"/>
      <c r="AJ344" s="95"/>
      <c r="AK344" s="95"/>
      <c r="AL344" s="112"/>
      <c r="BC344" s="95"/>
      <c r="BD344" s="95"/>
    </row>
    <row r="345" ht="14.25" customHeight="1">
      <c r="Q345" s="95"/>
      <c r="R345" s="95"/>
      <c r="AJ345" s="95"/>
      <c r="AK345" s="95"/>
      <c r="AL345" s="112"/>
      <c r="BC345" s="95"/>
      <c r="BD345" s="95"/>
    </row>
    <row r="346" ht="14.25" customHeight="1">
      <c r="Q346" s="95"/>
      <c r="R346" s="95"/>
      <c r="AJ346" s="95"/>
      <c r="AK346" s="95"/>
      <c r="AL346" s="112"/>
      <c r="BC346" s="95"/>
      <c r="BD346" s="95"/>
    </row>
    <row r="347" ht="14.25" customHeight="1">
      <c r="Q347" s="95"/>
      <c r="R347" s="95"/>
      <c r="AJ347" s="95"/>
      <c r="AK347" s="95"/>
      <c r="AL347" s="112"/>
      <c r="BC347" s="95"/>
      <c r="BD347" s="95"/>
    </row>
    <row r="348" ht="14.25" customHeight="1">
      <c r="Q348" s="95"/>
      <c r="R348" s="95"/>
      <c r="AJ348" s="95"/>
      <c r="AK348" s="95"/>
      <c r="AL348" s="112"/>
      <c r="BC348" s="95"/>
      <c r="BD348" s="95"/>
    </row>
    <row r="349" ht="14.25" customHeight="1">
      <c r="Q349" s="95"/>
      <c r="R349" s="95"/>
      <c r="AJ349" s="95"/>
      <c r="AK349" s="95"/>
      <c r="AL349" s="112"/>
      <c r="BC349" s="95"/>
      <c r="BD349" s="95"/>
    </row>
    <row r="350" ht="14.25" customHeight="1">
      <c r="Q350" s="95"/>
      <c r="R350" s="95"/>
      <c r="AJ350" s="95"/>
      <c r="AK350" s="95"/>
      <c r="AL350" s="112"/>
      <c r="BC350" s="95"/>
      <c r="BD350" s="95"/>
    </row>
    <row r="351" ht="14.25" customHeight="1">
      <c r="Q351" s="95"/>
      <c r="R351" s="95"/>
      <c r="AJ351" s="95"/>
      <c r="AK351" s="95"/>
      <c r="AL351" s="112"/>
      <c r="BC351" s="95"/>
      <c r="BD351" s="95"/>
    </row>
    <row r="352" ht="14.25" customHeight="1">
      <c r="Q352" s="95"/>
      <c r="R352" s="95"/>
      <c r="AJ352" s="95"/>
      <c r="AK352" s="95"/>
      <c r="AL352" s="112"/>
      <c r="BC352" s="95"/>
      <c r="BD352" s="95"/>
    </row>
    <row r="353" ht="14.25" customHeight="1">
      <c r="Q353" s="95"/>
      <c r="R353" s="95"/>
      <c r="AJ353" s="95"/>
      <c r="AK353" s="95"/>
      <c r="AL353" s="112"/>
      <c r="BC353" s="95"/>
      <c r="BD353" s="95"/>
    </row>
    <row r="354" ht="14.25" customHeight="1">
      <c r="Q354" s="95"/>
      <c r="R354" s="95"/>
      <c r="AJ354" s="95"/>
      <c r="AK354" s="95"/>
      <c r="AL354" s="112"/>
      <c r="BC354" s="95"/>
      <c r="BD354" s="95"/>
    </row>
    <row r="355" ht="14.25" customHeight="1">
      <c r="Q355" s="95"/>
      <c r="R355" s="95"/>
      <c r="AJ355" s="95"/>
      <c r="AK355" s="95"/>
      <c r="AL355" s="112"/>
      <c r="BC355" s="95"/>
      <c r="BD355" s="95"/>
    </row>
    <row r="356" ht="14.25" customHeight="1">
      <c r="Q356" s="95"/>
      <c r="R356" s="95"/>
      <c r="AJ356" s="95"/>
      <c r="AK356" s="95"/>
      <c r="AL356" s="112"/>
      <c r="BC356" s="95"/>
      <c r="BD356" s="95"/>
    </row>
    <row r="357" ht="14.25" customHeight="1">
      <c r="Q357" s="95"/>
      <c r="R357" s="95"/>
      <c r="AJ357" s="95"/>
      <c r="AK357" s="95"/>
      <c r="AL357" s="112"/>
      <c r="BC357" s="95"/>
      <c r="BD357" s="95"/>
    </row>
    <row r="358" ht="14.25" customHeight="1">
      <c r="Q358" s="95"/>
      <c r="R358" s="95"/>
      <c r="AJ358" s="95"/>
      <c r="AK358" s="95"/>
      <c r="AL358" s="112"/>
      <c r="BC358" s="95"/>
      <c r="BD358" s="95"/>
    </row>
    <row r="359" ht="14.25" customHeight="1">
      <c r="Q359" s="95"/>
      <c r="R359" s="95"/>
      <c r="AJ359" s="95"/>
      <c r="AK359" s="95"/>
      <c r="AL359" s="112"/>
      <c r="BC359" s="95"/>
      <c r="BD359" s="95"/>
    </row>
    <row r="360" ht="14.25" customHeight="1">
      <c r="Q360" s="95"/>
      <c r="R360" s="95"/>
      <c r="AJ360" s="95"/>
      <c r="AK360" s="95"/>
      <c r="AL360" s="112"/>
      <c r="BC360" s="95"/>
      <c r="BD360" s="95"/>
    </row>
    <row r="361" ht="14.25" customHeight="1">
      <c r="Q361" s="95"/>
      <c r="R361" s="95"/>
      <c r="AJ361" s="95"/>
      <c r="AK361" s="95"/>
      <c r="AL361" s="112"/>
      <c r="BC361" s="95"/>
      <c r="BD361" s="95"/>
    </row>
    <row r="362" ht="14.25" customHeight="1">
      <c r="Q362" s="95"/>
      <c r="R362" s="95"/>
      <c r="AJ362" s="95"/>
      <c r="AK362" s="95"/>
      <c r="AL362" s="112"/>
      <c r="BC362" s="95"/>
      <c r="BD362" s="95"/>
    </row>
    <row r="363" ht="14.25" customHeight="1">
      <c r="Q363" s="95"/>
      <c r="R363" s="95"/>
      <c r="AJ363" s="95"/>
      <c r="AK363" s="95"/>
      <c r="AL363" s="112"/>
      <c r="BC363" s="95"/>
      <c r="BD363" s="95"/>
    </row>
    <row r="364" ht="14.25" customHeight="1">
      <c r="Q364" s="95"/>
      <c r="R364" s="95"/>
      <c r="AJ364" s="95"/>
      <c r="AK364" s="95"/>
      <c r="AL364" s="112"/>
      <c r="BC364" s="95"/>
      <c r="BD364" s="95"/>
    </row>
    <row r="365" ht="14.25" customHeight="1">
      <c r="Q365" s="95"/>
      <c r="R365" s="95"/>
      <c r="AJ365" s="95"/>
      <c r="AK365" s="95"/>
      <c r="AL365" s="112"/>
      <c r="BC365" s="95"/>
      <c r="BD365" s="95"/>
    </row>
    <row r="366" ht="14.25" customHeight="1">
      <c r="Q366" s="95"/>
      <c r="R366" s="95"/>
      <c r="AJ366" s="95"/>
      <c r="AK366" s="95"/>
      <c r="AL366" s="112"/>
      <c r="BC366" s="95"/>
      <c r="BD366" s="95"/>
    </row>
    <row r="367" ht="14.25" customHeight="1">
      <c r="Q367" s="95"/>
      <c r="R367" s="95"/>
      <c r="AJ367" s="95"/>
      <c r="AK367" s="95"/>
      <c r="AL367" s="112"/>
      <c r="BC367" s="95"/>
      <c r="BD367" s="95"/>
    </row>
    <row r="368" ht="14.25" customHeight="1">
      <c r="Q368" s="95"/>
      <c r="R368" s="95"/>
      <c r="AJ368" s="95"/>
      <c r="AK368" s="95"/>
      <c r="AL368" s="112"/>
      <c r="BC368" s="95"/>
      <c r="BD368" s="95"/>
    </row>
    <row r="369" ht="14.25" customHeight="1">
      <c r="Q369" s="95"/>
      <c r="R369" s="95"/>
      <c r="AJ369" s="95"/>
      <c r="AK369" s="95"/>
      <c r="AL369" s="112"/>
      <c r="BC369" s="95"/>
      <c r="BD369" s="95"/>
    </row>
    <row r="370" ht="14.25" customHeight="1">
      <c r="Q370" s="95"/>
      <c r="R370" s="95"/>
      <c r="AJ370" s="95"/>
      <c r="AK370" s="95"/>
      <c r="AL370" s="112"/>
      <c r="BC370" s="95"/>
      <c r="BD370" s="95"/>
    </row>
    <row r="371" ht="14.25" customHeight="1">
      <c r="Q371" s="95"/>
      <c r="R371" s="95"/>
      <c r="AJ371" s="95"/>
      <c r="AK371" s="95"/>
      <c r="AL371" s="112"/>
      <c r="BC371" s="95"/>
      <c r="BD371" s="95"/>
    </row>
    <row r="372" ht="14.25" customHeight="1">
      <c r="Q372" s="95"/>
      <c r="R372" s="95"/>
      <c r="AJ372" s="95"/>
      <c r="AK372" s="95"/>
      <c r="AL372" s="112"/>
      <c r="BC372" s="95"/>
      <c r="BD372" s="95"/>
    </row>
    <row r="373" ht="14.25" customHeight="1">
      <c r="Q373" s="95"/>
      <c r="R373" s="95"/>
      <c r="AJ373" s="95"/>
      <c r="AK373" s="95"/>
      <c r="AL373" s="112"/>
      <c r="BC373" s="95"/>
      <c r="BD373" s="95"/>
    </row>
    <row r="374" ht="14.25" customHeight="1">
      <c r="Q374" s="95"/>
      <c r="R374" s="95"/>
      <c r="AJ374" s="95"/>
      <c r="AK374" s="95"/>
      <c r="AL374" s="112"/>
      <c r="BC374" s="95"/>
      <c r="BD374" s="95"/>
    </row>
    <row r="375" ht="14.25" customHeight="1">
      <c r="Q375" s="95"/>
      <c r="R375" s="95"/>
      <c r="AJ375" s="95"/>
      <c r="AK375" s="95"/>
      <c r="AL375" s="112"/>
      <c r="BC375" s="95"/>
      <c r="BD375" s="95"/>
    </row>
    <row r="376" ht="14.25" customHeight="1">
      <c r="Q376" s="95"/>
      <c r="R376" s="95"/>
      <c r="AJ376" s="95"/>
      <c r="AK376" s="95"/>
      <c r="AL376" s="112"/>
      <c r="BC376" s="95"/>
      <c r="BD376" s="95"/>
    </row>
    <row r="377" ht="14.25" customHeight="1">
      <c r="Q377" s="95"/>
      <c r="R377" s="95"/>
      <c r="AJ377" s="95"/>
      <c r="AK377" s="95"/>
      <c r="AL377" s="112"/>
      <c r="BC377" s="95"/>
      <c r="BD377" s="95"/>
    </row>
    <row r="378" ht="14.25" customHeight="1">
      <c r="Q378" s="95"/>
      <c r="R378" s="95"/>
      <c r="AJ378" s="95"/>
      <c r="AK378" s="95"/>
      <c r="AL378" s="112"/>
      <c r="BC378" s="95"/>
      <c r="BD378" s="95"/>
    </row>
    <row r="379" ht="14.25" customHeight="1">
      <c r="Q379" s="95"/>
      <c r="R379" s="95"/>
      <c r="AJ379" s="95"/>
      <c r="AK379" s="95"/>
      <c r="AL379" s="112"/>
      <c r="BC379" s="95"/>
      <c r="BD379" s="95"/>
    </row>
    <row r="380" ht="14.25" customHeight="1">
      <c r="Q380" s="95"/>
      <c r="R380" s="95"/>
      <c r="AJ380" s="95"/>
      <c r="AK380" s="95"/>
      <c r="AL380" s="112"/>
      <c r="BC380" s="95"/>
      <c r="BD380" s="95"/>
    </row>
    <row r="381" ht="14.25" customHeight="1">
      <c r="Q381" s="95"/>
      <c r="R381" s="95"/>
      <c r="AJ381" s="95"/>
      <c r="AK381" s="95"/>
      <c r="AL381" s="112"/>
      <c r="BC381" s="95"/>
      <c r="BD381" s="95"/>
    </row>
    <row r="382" ht="14.25" customHeight="1">
      <c r="Q382" s="95"/>
      <c r="R382" s="95"/>
      <c r="AJ382" s="95"/>
      <c r="AK382" s="95"/>
      <c r="AL382" s="112"/>
      <c r="BC382" s="95"/>
      <c r="BD382" s="95"/>
    </row>
    <row r="383" ht="14.25" customHeight="1">
      <c r="Q383" s="95"/>
      <c r="R383" s="95"/>
      <c r="AJ383" s="95"/>
      <c r="AK383" s="95"/>
      <c r="AL383" s="112"/>
      <c r="BC383" s="95"/>
      <c r="BD383" s="95"/>
    </row>
    <row r="384" ht="14.25" customHeight="1">
      <c r="Q384" s="95"/>
      <c r="R384" s="95"/>
      <c r="AJ384" s="95"/>
      <c r="AK384" s="95"/>
      <c r="AL384" s="112"/>
      <c r="BC384" s="95"/>
      <c r="BD384" s="95"/>
    </row>
    <row r="385" ht="14.25" customHeight="1">
      <c r="Q385" s="95"/>
      <c r="R385" s="95"/>
      <c r="AJ385" s="95"/>
      <c r="AK385" s="95"/>
      <c r="AL385" s="112"/>
      <c r="BC385" s="95"/>
      <c r="BD385" s="95"/>
    </row>
    <row r="386" ht="14.25" customHeight="1">
      <c r="Q386" s="95"/>
      <c r="R386" s="95"/>
      <c r="AJ386" s="95"/>
      <c r="AK386" s="95"/>
      <c r="AL386" s="112"/>
      <c r="BC386" s="95"/>
      <c r="BD386" s="95"/>
    </row>
    <row r="387" ht="14.25" customHeight="1">
      <c r="Q387" s="95"/>
      <c r="R387" s="95"/>
      <c r="AJ387" s="95"/>
      <c r="AK387" s="95"/>
      <c r="AL387" s="112"/>
      <c r="BC387" s="95"/>
      <c r="BD387" s="95"/>
    </row>
    <row r="388" ht="14.25" customHeight="1">
      <c r="Q388" s="95"/>
      <c r="R388" s="95"/>
      <c r="AJ388" s="95"/>
      <c r="AK388" s="95"/>
      <c r="AL388" s="112"/>
      <c r="BC388" s="95"/>
      <c r="BD388" s="95"/>
    </row>
    <row r="389" ht="14.25" customHeight="1">
      <c r="Q389" s="95"/>
      <c r="R389" s="95"/>
      <c r="AJ389" s="95"/>
      <c r="AK389" s="95"/>
      <c r="AL389" s="112"/>
      <c r="BC389" s="95"/>
      <c r="BD389" s="95"/>
    </row>
    <row r="390" ht="14.25" customHeight="1">
      <c r="Q390" s="95"/>
      <c r="R390" s="95"/>
      <c r="AJ390" s="95"/>
      <c r="AK390" s="95"/>
      <c r="AL390" s="112"/>
      <c r="BC390" s="95"/>
      <c r="BD390" s="95"/>
    </row>
    <row r="391" ht="14.25" customHeight="1">
      <c r="Q391" s="95"/>
      <c r="R391" s="95"/>
      <c r="AJ391" s="95"/>
      <c r="AK391" s="95"/>
      <c r="AL391" s="112"/>
      <c r="BC391" s="95"/>
      <c r="BD391" s="95"/>
    </row>
    <row r="392" ht="14.25" customHeight="1">
      <c r="Q392" s="95"/>
      <c r="R392" s="95"/>
      <c r="AJ392" s="95"/>
      <c r="AK392" s="95"/>
      <c r="AL392" s="112"/>
      <c r="BC392" s="95"/>
      <c r="BD392" s="95"/>
    </row>
    <row r="393" ht="14.25" customHeight="1">
      <c r="Q393" s="95"/>
      <c r="R393" s="95"/>
      <c r="AJ393" s="95"/>
      <c r="AK393" s="95"/>
      <c r="AL393" s="112"/>
      <c r="BC393" s="95"/>
      <c r="BD393" s="95"/>
    </row>
    <row r="394" ht="14.25" customHeight="1">
      <c r="Q394" s="95"/>
      <c r="R394" s="95"/>
      <c r="AJ394" s="95"/>
      <c r="AK394" s="95"/>
      <c r="AL394" s="112"/>
      <c r="BC394" s="95"/>
      <c r="BD394" s="95"/>
    </row>
    <row r="395" ht="14.25" customHeight="1">
      <c r="Q395" s="95"/>
      <c r="R395" s="95"/>
      <c r="AJ395" s="95"/>
      <c r="AK395" s="95"/>
      <c r="AL395" s="112"/>
      <c r="BC395" s="95"/>
      <c r="BD395" s="95"/>
    </row>
    <row r="396" ht="14.25" customHeight="1">
      <c r="Q396" s="95"/>
      <c r="R396" s="95"/>
      <c r="AJ396" s="95"/>
      <c r="AK396" s="95"/>
      <c r="AL396" s="112"/>
      <c r="BC396" s="95"/>
      <c r="BD396" s="95"/>
    </row>
    <row r="397" ht="14.25" customHeight="1">
      <c r="Q397" s="95"/>
      <c r="R397" s="95"/>
      <c r="AJ397" s="95"/>
      <c r="AK397" s="95"/>
      <c r="AL397" s="112"/>
      <c r="BC397" s="95"/>
      <c r="BD397" s="95"/>
    </row>
    <row r="398" ht="14.25" customHeight="1">
      <c r="Q398" s="95"/>
      <c r="R398" s="95"/>
      <c r="AJ398" s="95"/>
      <c r="AK398" s="95"/>
      <c r="AL398" s="112"/>
      <c r="BC398" s="95"/>
      <c r="BD398" s="95"/>
    </row>
    <row r="399" ht="14.25" customHeight="1">
      <c r="Q399" s="95"/>
      <c r="R399" s="95"/>
      <c r="AJ399" s="95"/>
      <c r="AK399" s="95"/>
      <c r="AL399" s="112"/>
      <c r="BC399" s="95"/>
      <c r="BD399" s="95"/>
    </row>
    <row r="400" ht="14.25" customHeight="1">
      <c r="Q400" s="95"/>
      <c r="R400" s="95"/>
      <c r="AJ400" s="95"/>
      <c r="AK400" s="95"/>
      <c r="AL400" s="112"/>
      <c r="BC400" s="95"/>
      <c r="BD400" s="95"/>
    </row>
    <row r="401" ht="14.25" customHeight="1">
      <c r="Q401" s="95"/>
      <c r="R401" s="95"/>
      <c r="AJ401" s="95"/>
      <c r="AK401" s="95"/>
      <c r="AL401" s="112"/>
      <c r="BC401" s="95"/>
      <c r="BD401" s="95"/>
    </row>
    <row r="402" ht="14.25" customHeight="1">
      <c r="Q402" s="95"/>
      <c r="R402" s="95"/>
      <c r="AJ402" s="95"/>
      <c r="AK402" s="95"/>
      <c r="AL402" s="112"/>
      <c r="BC402" s="95"/>
      <c r="BD402" s="95"/>
    </row>
    <row r="403" ht="14.25" customHeight="1">
      <c r="Q403" s="95"/>
      <c r="R403" s="95"/>
      <c r="AJ403" s="95"/>
      <c r="AK403" s="95"/>
      <c r="AL403" s="112"/>
      <c r="BC403" s="95"/>
      <c r="BD403" s="95"/>
    </row>
    <row r="404" ht="14.25" customHeight="1">
      <c r="Q404" s="95"/>
      <c r="R404" s="95"/>
      <c r="AJ404" s="95"/>
      <c r="AK404" s="95"/>
      <c r="AL404" s="112"/>
      <c r="BC404" s="95"/>
      <c r="BD404" s="95"/>
    </row>
    <row r="405" ht="14.25" customHeight="1">
      <c r="Q405" s="95"/>
      <c r="R405" s="95"/>
      <c r="AJ405" s="95"/>
      <c r="AK405" s="95"/>
      <c r="AL405" s="112"/>
      <c r="BC405" s="95"/>
      <c r="BD405" s="95"/>
    </row>
    <row r="406" ht="14.25" customHeight="1">
      <c r="Q406" s="95"/>
      <c r="R406" s="95"/>
      <c r="AJ406" s="95"/>
      <c r="AK406" s="95"/>
      <c r="AL406" s="112"/>
      <c r="BC406" s="95"/>
      <c r="BD406" s="95"/>
    </row>
    <row r="407" ht="14.25" customHeight="1">
      <c r="Q407" s="95"/>
      <c r="R407" s="95"/>
      <c r="AJ407" s="95"/>
      <c r="AK407" s="95"/>
      <c r="AL407" s="112"/>
      <c r="BC407" s="95"/>
      <c r="BD407" s="95"/>
    </row>
    <row r="408" ht="14.25" customHeight="1">
      <c r="Q408" s="95"/>
      <c r="R408" s="95"/>
      <c r="AJ408" s="95"/>
      <c r="AK408" s="95"/>
      <c r="AL408" s="112"/>
      <c r="BC408" s="95"/>
      <c r="BD408" s="95"/>
    </row>
    <row r="409" ht="14.25" customHeight="1">
      <c r="Q409" s="95"/>
      <c r="R409" s="95"/>
      <c r="AJ409" s="95"/>
      <c r="AK409" s="95"/>
      <c r="AL409" s="112"/>
      <c r="BC409" s="95"/>
      <c r="BD409" s="95"/>
    </row>
    <row r="410" ht="14.25" customHeight="1">
      <c r="Q410" s="95"/>
      <c r="R410" s="95"/>
      <c r="AJ410" s="95"/>
      <c r="AK410" s="95"/>
      <c r="AL410" s="112"/>
      <c r="BC410" s="95"/>
      <c r="BD410" s="95"/>
    </row>
    <row r="411" ht="14.25" customHeight="1">
      <c r="Q411" s="95"/>
      <c r="R411" s="95"/>
      <c r="AJ411" s="95"/>
      <c r="AK411" s="95"/>
      <c r="AL411" s="112"/>
      <c r="BC411" s="95"/>
      <c r="BD411" s="95"/>
    </row>
    <row r="412" ht="14.25" customHeight="1">
      <c r="Q412" s="95"/>
      <c r="R412" s="95"/>
      <c r="AJ412" s="95"/>
      <c r="AK412" s="95"/>
      <c r="AL412" s="112"/>
      <c r="BC412" s="95"/>
      <c r="BD412" s="95"/>
    </row>
    <row r="413" ht="14.25" customHeight="1">
      <c r="Q413" s="95"/>
      <c r="R413" s="95"/>
      <c r="AJ413" s="95"/>
      <c r="AK413" s="95"/>
      <c r="AL413" s="112"/>
      <c r="BC413" s="95"/>
      <c r="BD413" s="95"/>
    </row>
    <row r="414" ht="14.25" customHeight="1">
      <c r="Q414" s="95"/>
      <c r="R414" s="95"/>
      <c r="AJ414" s="95"/>
      <c r="AK414" s="95"/>
      <c r="AL414" s="112"/>
      <c r="BC414" s="95"/>
      <c r="BD414" s="95"/>
    </row>
    <row r="415" ht="14.25" customHeight="1">
      <c r="Q415" s="95"/>
      <c r="R415" s="95"/>
      <c r="AJ415" s="95"/>
      <c r="AK415" s="95"/>
      <c r="AL415" s="112"/>
      <c r="BC415" s="95"/>
      <c r="BD415" s="95"/>
    </row>
    <row r="416" ht="14.25" customHeight="1">
      <c r="Q416" s="95"/>
      <c r="R416" s="95"/>
      <c r="AJ416" s="95"/>
      <c r="AK416" s="95"/>
      <c r="AL416" s="112"/>
      <c r="BC416" s="95"/>
      <c r="BD416" s="95"/>
    </row>
    <row r="417" ht="14.25" customHeight="1">
      <c r="Q417" s="95"/>
      <c r="R417" s="95"/>
      <c r="AJ417" s="95"/>
      <c r="AK417" s="95"/>
      <c r="AL417" s="112"/>
      <c r="BC417" s="95"/>
      <c r="BD417" s="95"/>
    </row>
    <row r="418" ht="14.25" customHeight="1">
      <c r="Q418" s="95"/>
      <c r="R418" s="95"/>
      <c r="AJ418" s="95"/>
      <c r="AK418" s="95"/>
      <c r="AL418" s="112"/>
      <c r="BC418" s="95"/>
      <c r="BD418" s="95"/>
    </row>
    <row r="419" ht="14.25" customHeight="1">
      <c r="Q419" s="95"/>
      <c r="R419" s="95"/>
      <c r="AJ419" s="95"/>
      <c r="AK419" s="95"/>
      <c r="AL419" s="112"/>
      <c r="BC419" s="95"/>
      <c r="BD419" s="95"/>
    </row>
    <row r="420" ht="14.25" customHeight="1">
      <c r="Q420" s="95"/>
      <c r="R420" s="95"/>
      <c r="AJ420" s="95"/>
      <c r="AK420" s="95"/>
      <c r="AL420" s="112"/>
      <c r="BC420" s="95"/>
      <c r="BD420" s="95"/>
    </row>
    <row r="421" ht="14.25" customHeight="1">
      <c r="Q421" s="95"/>
      <c r="R421" s="95"/>
      <c r="AJ421" s="95"/>
      <c r="AK421" s="95"/>
      <c r="AL421" s="112"/>
      <c r="BC421" s="95"/>
      <c r="BD421" s="95"/>
    </row>
    <row r="422" ht="14.25" customHeight="1">
      <c r="Q422" s="95"/>
      <c r="R422" s="95"/>
      <c r="AJ422" s="95"/>
      <c r="AK422" s="95"/>
      <c r="AL422" s="112"/>
      <c r="BC422" s="95"/>
      <c r="BD422" s="95"/>
    </row>
    <row r="423" ht="14.25" customHeight="1">
      <c r="Q423" s="95"/>
      <c r="R423" s="95"/>
      <c r="AJ423" s="95"/>
      <c r="AK423" s="95"/>
      <c r="AL423" s="112"/>
      <c r="BC423" s="95"/>
      <c r="BD423" s="95"/>
    </row>
    <row r="424" ht="14.25" customHeight="1">
      <c r="Q424" s="95"/>
      <c r="R424" s="95"/>
      <c r="AJ424" s="95"/>
      <c r="AK424" s="95"/>
      <c r="AL424" s="112"/>
      <c r="BC424" s="95"/>
      <c r="BD424" s="95"/>
    </row>
    <row r="425" ht="14.25" customHeight="1">
      <c r="Q425" s="95"/>
      <c r="R425" s="95"/>
      <c r="AJ425" s="95"/>
      <c r="AK425" s="95"/>
      <c r="AL425" s="112"/>
      <c r="BC425" s="95"/>
      <c r="BD425" s="95"/>
    </row>
    <row r="426" ht="14.25" customHeight="1">
      <c r="Q426" s="95"/>
      <c r="R426" s="95"/>
      <c r="AJ426" s="95"/>
      <c r="AK426" s="95"/>
      <c r="AL426" s="112"/>
      <c r="BC426" s="95"/>
      <c r="BD426" s="95"/>
    </row>
    <row r="427" ht="14.25" customHeight="1">
      <c r="Q427" s="95"/>
      <c r="R427" s="95"/>
      <c r="AJ427" s="95"/>
      <c r="AK427" s="95"/>
      <c r="AL427" s="112"/>
      <c r="BC427" s="95"/>
      <c r="BD427" s="95"/>
    </row>
    <row r="428" ht="14.25" customHeight="1">
      <c r="Q428" s="95"/>
      <c r="R428" s="95"/>
      <c r="AJ428" s="95"/>
      <c r="AK428" s="95"/>
      <c r="AL428" s="112"/>
      <c r="BC428" s="95"/>
      <c r="BD428" s="95"/>
    </row>
    <row r="429" ht="14.25" customHeight="1">
      <c r="Q429" s="95"/>
      <c r="R429" s="95"/>
      <c r="AJ429" s="95"/>
      <c r="AK429" s="95"/>
      <c r="AL429" s="112"/>
      <c r="BC429" s="95"/>
      <c r="BD429" s="95"/>
    </row>
    <row r="430" ht="14.25" customHeight="1">
      <c r="Q430" s="95"/>
      <c r="R430" s="95"/>
      <c r="AJ430" s="95"/>
      <c r="AK430" s="95"/>
      <c r="AL430" s="112"/>
      <c r="BC430" s="95"/>
      <c r="BD430" s="95"/>
    </row>
    <row r="431" ht="14.25" customHeight="1">
      <c r="Q431" s="95"/>
      <c r="R431" s="95"/>
      <c r="AJ431" s="95"/>
      <c r="AK431" s="95"/>
      <c r="AL431" s="112"/>
      <c r="BC431" s="95"/>
      <c r="BD431" s="95"/>
    </row>
    <row r="432" ht="14.25" customHeight="1">
      <c r="Q432" s="95"/>
      <c r="R432" s="95"/>
      <c r="AJ432" s="95"/>
      <c r="AK432" s="95"/>
      <c r="AL432" s="112"/>
      <c r="BC432" s="95"/>
      <c r="BD432" s="95"/>
    </row>
    <row r="433" ht="14.25" customHeight="1">
      <c r="Q433" s="95"/>
      <c r="R433" s="95"/>
      <c r="AJ433" s="95"/>
      <c r="AK433" s="95"/>
      <c r="AL433" s="112"/>
      <c r="BC433" s="95"/>
      <c r="BD433" s="95"/>
    </row>
    <row r="434" ht="14.25" customHeight="1">
      <c r="Q434" s="95"/>
      <c r="R434" s="95"/>
      <c r="AJ434" s="95"/>
      <c r="AK434" s="95"/>
      <c r="AL434" s="112"/>
      <c r="BC434" s="95"/>
      <c r="BD434" s="95"/>
    </row>
    <row r="435" ht="14.25" customHeight="1">
      <c r="Q435" s="95"/>
      <c r="R435" s="95"/>
      <c r="AJ435" s="95"/>
      <c r="AK435" s="95"/>
      <c r="AL435" s="112"/>
      <c r="BC435" s="95"/>
      <c r="BD435" s="95"/>
    </row>
    <row r="436" ht="14.25" customHeight="1">
      <c r="Q436" s="95"/>
      <c r="R436" s="95"/>
      <c r="AJ436" s="95"/>
      <c r="AK436" s="95"/>
      <c r="AL436" s="112"/>
      <c r="BC436" s="95"/>
      <c r="BD436" s="95"/>
    </row>
    <row r="437" ht="14.25" customHeight="1">
      <c r="Q437" s="95"/>
      <c r="R437" s="95"/>
      <c r="AJ437" s="95"/>
      <c r="AK437" s="95"/>
      <c r="AL437" s="112"/>
      <c r="BC437" s="95"/>
      <c r="BD437" s="95"/>
    </row>
    <row r="438" ht="14.25" customHeight="1">
      <c r="Q438" s="95"/>
      <c r="R438" s="95"/>
      <c r="AJ438" s="95"/>
      <c r="AK438" s="95"/>
      <c r="AL438" s="112"/>
      <c r="BC438" s="95"/>
      <c r="BD438" s="95"/>
    </row>
    <row r="439" ht="14.25" customHeight="1">
      <c r="Q439" s="95"/>
      <c r="R439" s="95"/>
      <c r="AJ439" s="95"/>
      <c r="AK439" s="95"/>
      <c r="AL439" s="112"/>
      <c r="BC439" s="95"/>
      <c r="BD439" s="95"/>
    </row>
    <row r="440" ht="14.25" customHeight="1">
      <c r="Q440" s="95"/>
      <c r="R440" s="95"/>
      <c r="AJ440" s="95"/>
      <c r="AK440" s="95"/>
      <c r="AL440" s="112"/>
      <c r="BC440" s="95"/>
      <c r="BD440" s="95"/>
    </row>
    <row r="441" ht="14.25" customHeight="1">
      <c r="Q441" s="95"/>
      <c r="R441" s="95"/>
      <c r="AJ441" s="95"/>
      <c r="AK441" s="95"/>
      <c r="AL441" s="112"/>
      <c r="BC441" s="95"/>
      <c r="BD441" s="95"/>
    </row>
    <row r="442" ht="14.25" customHeight="1">
      <c r="Q442" s="95"/>
      <c r="R442" s="95"/>
      <c r="AJ442" s="95"/>
      <c r="AK442" s="95"/>
      <c r="AL442" s="112"/>
      <c r="BC442" s="95"/>
      <c r="BD442" s="95"/>
    </row>
    <row r="443" ht="14.25" customHeight="1">
      <c r="Q443" s="95"/>
      <c r="R443" s="95"/>
      <c r="AJ443" s="95"/>
      <c r="AK443" s="95"/>
      <c r="AL443" s="112"/>
      <c r="BC443" s="95"/>
      <c r="BD443" s="95"/>
    </row>
    <row r="444" ht="14.25" customHeight="1">
      <c r="Q444" s="95"/>
      <c r="R444" s="95"/>
      <c r="AJ444" s="95"/>
      <c r="AK444" s="95"/>
      <c r="AL444" s="112"/>
      <c r="BC444" s="95"/>
      <c r="BD444" s="95"/>
    </row>
    <row r="445" ht="14.25" customHeight="1">
      <c r="Q445" s="95"/>
      <c r="R445" s="95"/>
      <c r="AJ445" s="95"/>
      <c r="AK445" s="95"/>
      <c r="AL445" s="112"/>
      <c r="BC445" s="95"/>
      <c r="BD445" s="95"/>
    </row>
    <row r="446" ht="14.25" customHeight="1">
      <c r="Q446" s="95"/>
      <c r="R446" s="95"/>
      <c r="AJ446" s="95"/>
      <c r="AK446" s="95"/>
      <c r="AL446" s="112"/>
      <c r="BC446" s="95"/>
      <c r="BD446" s="95"/>
    </row>
    <row r="447" ht="14.25" customHeight="1">
      <c r="Q447" s="95"/>
      <c r="R447" s="95"/>
      <c r="AJ447" s="95"/>
      <c r="AK447" s="95"/>
      <c r="AL447" s="112"/>
      <c r="BC447" s="95"/>
      <c r="BD447" s="95"/>
    </row>
    <row r="448" ht="14.25" customHeight="1">
      <c r="Q448" s="95"/>
      <c r="R448" s="95"/>
      <c r="AJ448" s="95"/>
      <c r="AK448" s="95"/>
      <c r="AL448" s="112"/>
      <c r="BC448" s="95"/>
      <c r="BD448" s="95"/>
    </row>
    <row r="449" ht="14.25" customHeight="1">
      <c r="Q449" s="95"/>
      <c r="R449" s="95"/>
      <c r="AJ449" s="95"/>
      <c r="AK449" s="95"/>
      <c r="AL449" s="112"/>
      <c r="BC449" s="95"/>
      <c r="BD449" s="95"/>
    </row>
    <row r="450" ht="14.25" customHeight="1">
      <c r="Q450" s="95"/>
      <c r="R450" s="95"/>
      <c r="AJ450" s="95"/>
      <c r="AK450" s="95"/>
      <c r="AL450" s="112"/>
      <c r="BC450" s="95"/>
      <c r="BD450" s="95"/>
    </row>
    <row r="451" ht="14.25" customHeight="1">
      <c r="Q451" s="95"/>
      <c r="R451" s="95"/>
      <c r="AJ451" s="95"/>
      <c r="AK451" s="95"/>
      <c r="AL451" s="112"/>
      <c r="BC451" s="95"/>
      <c r="BD451" s="95"/>
    </row>
    <row r="452" ht="14.25" customHeight="1">
      <c r="Q452" s="95"/>
      <c r="R452" s="95"/>
      <c r="AJ452" s="95"/>
      <c r="AK452" s="95"/>
      <c r="AL452" s="112"/>
      <c r="BC452" s="95"/>
      <c r="BD452" s="95"/>
    </row>
    <row r="453" ht="14.25" customHeight="1">
      <c r="Q453" s="95"/>
      <c r="R453" s="95"/>
      <c r="AJ453" s="95"/>
      <c r="AK453" s="95"/>
      <c r="AL453" s="112"/>
      <c r="BC453" s="95"/>
      <c r="BD453" s="95"/>
    </row>
    <row r="454" ht="14.25" customHeight="1">
      <c r="Q454" s="95"/>
      <c r="R454" s="95"/>
      <c r="AJ454" s="95"/>
      <c r="AK454" s="95"/>
      <c r="AL454" s="112"/>
      <c r="BC454" s="95"/>
      <c r="BD454" s="95"/>
    </row>
    <row r="455" ht="14.25" customHeight="1">
      <c r="Q455" s="95"/>
      <c r="R455" s="95"/>
      <c r="AJ455" s="95"/>
      <c r="AK455" s="95"/>
      <c r="AL455" s="112"/>
      <c r="BC455" s="95"/>
      <c r="BD455" s="95"/>
    </row>
    <row r="456" ht="14.25" customHeight="1">
      <c r="Q456" s="95"/>
      <c r="R456" s="95"/>
      <c r="AJ456" s="95"/>
      <c r="AK456" s="95"/>
      <c r="AL456" s="112"/>
      <c r="BC456" s="95"/>
      <c r="BD456" s="95"/>
    </row>
    <row r="457" ht="14.25" customHeight="1">
      <c r="Q457" s="95"/>
      <c r="R457" s="95"/>
      <c r="AJ457" s="95"/>
      <c r="AK457" s="95"/>
      <c r="AL457" s="112"/>
      <c r="BC457" s="95"/>
      <c r="BD457" s="95"/>
    </row>
    <row r="458" ht="14.25" customHeight="1">
      <c r="Q458" s="95"/>
      <c r="R458" s="95"/>
      <c r="AJ458" s="95"/>
      <c r="AK458" s="95"/>
      <c r="AL458" s="112"/>
      <c r="BC458" s="95"/>
      <c r="BD458" s="95"/>
    </row>
    <row r="459" ht="14.25" customHeight="1">
      <c r="Q459" s="95"/>
      <c r="R459" s="95"/>
      <c r="AJ459" s="95"/>
      <c r="AK459" s="95"/>
      <c r="AL459" s="112"/>
      <c r="BC459" s="95"/>
      <c r="BD459" s="95"/>
    </row>
    <row r="460" ht="14.25" customHeight="1">
      <c r="Q460" s="95"/>
      <c r="R460" s="95"/>
      <c r="AJ460" s="95"/>
      <c r="AK460" s="95"/>
      <c r="AL460" s="112"/>
      <c r="BC460" s="95"/>
      <c r="BD460" s="95"/>
    </row>
    <row r="461" ht="14.25" customHeight="1">
      <c r="Q461" s="95"/>
      <c r="R461" s="95"/>
      <c r="AJ461" s="95"/>
      <c r="AK461" s="95"/>
      <c r="AL461" s="112"/>
      <c r="BC461" s="95"/>
      <c r="BD461" s="95"/>
    </row>
    <row r="462" ht="14.25" customHeight="1">
      <c r="Q462" s="95"/>
      <c r="R462" s="95"/>
      <c r="AJ462" s="95"/>
      <c r="AK462" s="95"/>
      <c r="AL462" s="112"/>
      <c r="BC462" s="95"/>
      <c r="BD462" s="95"/>
    </row>
    <row r="463" ht="14.25" customHeight="1">
      <c r="Q463" s="95"/>
      <c r="R463" s="95"/>
      <c r="AJ463" s="95"/>
      <c r="AK463" s="95"/>
      <c r="AL463" s="112"/>
      <c r="BC463" s="95"/>
      <c r="BD463" s="95"/>
    </row>
    <row r="464" ht="14.25" customHeight="1">
      <c r="Q464" s="95"/>
      <c r="R464" s="95"/>
      <c r="AJ464" s="95"/>
      <c r="AK464" s="95"/>
      <c r="AL464" s="112"/>
      <c r="BC464" s="95"/>
      <c r="BD464" s="95"/>
    </row>
    <row r="465" ht="14.25" customHeight="1">
      <c r="Q465" s="95"/>
      <c r="R465" s="95"/>
      <c r="AJ465" s="95"/>
      <c r="AK465" s="95"/>
      <c r="AL465" s="112"/>
      <c r="BC465" s="95"/>
      <c r="BD465" s="95"/>
    </row>
    <row r="466" ht="14.25" customHeight="1">
      <c r="Q466" s="95"/>
      <c r="R466" s="95"/>
      <c r="AJ466" s="95"/>
      <c r="AK466" s="95"/>
      <c r="AL466" s="112"/>
      <c r="BC466" s="95"/>
      <c r="BD466" s="95"/>
    </row>
    <row r="467" ht="14.25" customHeight="1">
      <c r="Q467" s="95"/>
      <c r="R467" s="95"/>
      <c r="AJ467" s="95"/>
      <c r="AK467" s="95"/>
      <c r="AL467" s="112"/>
      <c r="BC467" s="95"/>
      <c r="BD467" s="95"/>
    </row>
    <row r="468" ht="14.25" customHeight="1">
      <c r="Q468" s="95"/>
      <c r="R468" s="95"/>
      <c r="AJ468" s="95"/>
      <c r="AK468" s="95"/>
      <c r="AL468" s="112"/>
      <c r="BC468" s="95"/>
      <c r="BD468" s="95"/>
    </row>
    <row r="469" ht="14.25" customHeight="1">
      <c r="Q469" s="95"/>
      <c r="R469" s="95"/>
      <c r="AJ469" s="95"/>
      <c r="AK469" s="95"/>
      <c r="AL469" s="112"/>
      <c r="BC469" s="95"/>
      <c r="BD469" s="95"/>
    </row>
    <row r="470" ht="14.25" customHeight="1">
      <c r="Q470" s="95"/>
      <c r="R470" s="95"/>
      <c r="AJ470" s="95"/>
      <c r="AK470" s="95"/>
      <c r="AL470" s="112"/>
      <c r="BC470" s="95"/>
      <c r="BD470" s="95"/>
    </row>
    <row r="471" ht="14.25" customHeight="1">
      <c r="Q471" s="95"/>
      <c r="R471" s="95"/>
      <c r="AJ471" s="95"/>
      <c r="AK471" s="95"/>
      <c r="AL471" s="112"/>
      <c r="BC471" s="95"/>
      <c r="BD471" s="95"/>
    </row>
    <row r="472" ht="14.25" customHeight="1">
      <c r="Q472" s="95"/>
      <c r="R472" s="95"/>
      <c r="AJ472" s="95"/>
      <c r="AK472" s="95"/>
      <c r="AL472" s="112"/>
      <c r="BC472" s="95"/>
      <c r="BD472" s="95"/>
    </row>
    <row r="473" ht="14.25" customHeight="1">
      <c r="Q473" s="95"/>
      <c r="R473" s="95"/>
      <c r="AJ473" s="95"/>
      <c r="AK473" s="95"/>
      <c r="AL473" s="112"/>
      <c r="BC473" s="95"/>
      <c r="BD473" s="95"/>
    </row>
    <row r="474" ht="14.25" customHeight="1">
      <c r="Q474" s="95"/>
      <c r="R474" s="95"/>
      <c r="AJ474" s="95"/>
      <c r="AK474" s="95"/>
      <c r="AL474" s="112"/>
      <c r="BC474" s="95"/>
      <c r="BD474" s="95"/>
    </row>
    <row r="475" ht="14.25" customHeight="1">
      <c r="Q475" s="95"/>
      <c r="R475" s="95"/>
      <c r="AJ475" s="95"/>
      <c r="AK475" s="95"/>
      <c r="AL475" s="112"/>
      <c r="BC475" s="95"/>
      <c r="BD475" s="95"/>
    </row>
    <row r="476" ht="14.25" customHeight="1">
      <c r="Q476" s="95"/>
      <c r="R476" s="95"/>
      <c r="AJ476" s="95"/>
      <c r="AK476" s="95"/>
      <c r="AL476" s="112"/>
      <c r="BC476" s="95"/>
      <c r="BD476" s="95"/>
    </row>
    <row r="477" ht="14.25" customHeight="1">
      <c r="Q477" s="95"/>
      <c r="R477" s="95"/>
      <c r="AJ477" s="95"/>
      <c r="AK477" s="95"/>
      <c r="AL477" s="112"/>
      <c r="BC477" s="95"/>
      <c r="BD477" s="95"/>
    </row>
    <row r="478" ht="14.25" customHeight="1">
      <c r="Q478" s="95"/>
      <c r="R478" s="95"/>
      <c r="AJ478" s="95"/>
      <c r="AK478" s="95"/>
      <c r="AL478" s="112"/>
      <c r="BC478" s="95"/>
      <c r="BD478" s="95"/>
    </row>
    <row r="479" ht="14.25" customHeight="1">
      <c r="Q479" s="95"/>
      <c r="R479" s="95"/>
      <c r="AJ479" s="95"/>
      <c r="AK479" s="95"/>
      <c r="AL479" s="112"/>
      <c r="BC479" s="95"/>
      <c r="BD479" s="95"/>
    </row>
    <row r="480" ht="14.25" customHeight="1">
      <c r="Q480" s="95"/>
      <c r="R480" s="95"/>
      <c r="AJ480" s="95"/>
      <c r="AK480" s="95"/>
      <c r="AL480" s="112"/>
      <c r="BC480" s="95"/>
      <c r="BD480" s="95"/>
    </row>
    <row r="481" ht="14.25" customHeight="1">
      <c r="Q481" s="95"/>
      <c r="R481" s="95"/>
      <c r="AJ481" s="95"/>
      <c r="AK481" s="95"/>
      <c r="AL481" s="112"/>
      <c r="BC481" s="95"/>
      <c r="BD481" s="95"/>
    </row>
    <row r="482" ht="14.25" customHeight="1">
      <c r="Q482" s="95"/>
      <c r="R482" s="95"/>
      <c r="AJ482" s="95"/>
      <c r="AK482" s="95"/>
      <c r="AL482" s="112"/>
      <c r="BC482" s="95"/>
      <c r="BD482" s="95"/>
    </row>
    <row r="483" ht="14.25" customHeight="1">
      <c r="Q483" s="95"/>
      <c r="R483" s="95"/>
      <c r="AJ483" s="95"/>
      <c r="AK483" s="95"/>
      <c r="AL483" s="112"/>
      <c r="BC483" s="95"/>
      <c r="BD483" s="95"/>
    </row>
    <row r="484" ht="14.25" customHeight="1">
      <c r="Q484" s="95"/>
      <c r="R484" s="95"/>
      <c r="AJ484" s="95"/>
      <c r="AK484" s="95"/>
      <c r="AL484" s="112"/>
      <c r="BC484" s="95"/>
      <c r="BD484" s="95"/>
    </row>
    <row r="485" ht="14.25" customHeight="1">
      <c r="Q485" s="95"/>
      <c r="R485" s="95"/>
      <c r="AJ485" s="95"/>
      <c r="AK485" s="95"/>
      <c r="AL485" s="112"/>
      <c r="BC485" s="95"/>
      <c r="BD485" s="95"/>
    </row>
    <row r="486" ht="14.25" customHeight="1">
      <c r="Q486" s="95"/>
      <c r="R486" s="95"/>
      <c r="AJ486" s="95"/>
      <c r="AK486" s="95"/>
      <c r="AL486" s="112"/>
      <c r="BC486" s="95"/>
      <c r="BD486" s="95"/>
    </row>
    <row r="487" ht="14.25" customHeight="1">
      <c r="Q487" s="95"/>
      <c r="R487" s="95"/>
      <c r="AJ487" s="95"/>
      <c r="AK487" s="95"/>
      <c r="AL487" s="112"/>
      <c r="BC487" s="95"/>
      <c r="BD487" s="95"/>
    </row>
    <row r="488" ht="14.25" customHeight="1">
      <c r="Q488" s="95"/>
      <c r="R488" s="95"/>
      <c r="AJ488" s="95"/>
      <c r="AK488" s="95"/>
      <c r="AL488" s="112"/>
      <c r="BC488" s="95"/>
      <c r="BD488" s="95"/>
    </row>
    <row r="489" ht="14.25" customHeight="1">
      <c r="Q489" s="95"/>
      <c r="R489" s="95"/>
      <c r="AJ489" s="95"/>
      <c r="AK489" s="95"/>
      <c r="AL489" s="112"/>
      <c r="BC489" s="95"/>
      <c r="BD489" s="95"/>
    </row>
    <row r="490" ht="14.25" customHeight="1">
      <c r="Q490" s="95"/>
      <c r="R490" s="95"/>
      <c r="AJ490" s="95"/>
      <c r="AK490" s="95"/>
      <c r="AL490" s="112"/>
      <c r="BC490" s="95"/>
      <c r="BD490" s="95"/>
    </row>
    <row r="491" ht="14.25" customHeight="1">
      <c r="Q491" s="95"/>
      <c r="R491" s="95"/>
      <c r="AJ491" s="95"/>
      <c r="AK491" s="95"/>
      <c r="AL491" s="112"/>
      <c r="BC491" s="95"/>
      <c r="BD491" s="95"/>
    </row>
    <row r="492" ht="14.25" customHeight="1">
      <c r="Q492" s="95"/>
      <c r="R492" s="95"/>
      <c r="AJ492" s="95"/>
      <c r="AK492" s="95"/>
      <c r="AL492" s="112"/>
      <c r="BC492" s="95"/>
      <c r="BD492" s="95"/>
    </row>
    <row r="493" ht="14.25" customHeight="1">
      <c r="Q493" s="95"/>
      <c r="R493" s="95"/>
      <c r="AJ493" s="95"/>
      <c r="AK493" s="95"/>
      <c r="AL493" s="112"/>
      <c r="BC493" s="95"/>
      <c r="BD493" s="95"/>
    </row>
    <row r="494" ht="14.25" customHeight="1">
      <c r="Q494" s="95"/>
      <c r="R494" s="95"/>
      <c r="AJ494" s="95"/>
      <c r="AK494" s="95"/>
      <c r="AL494" s="112"/>
      <c r="BC494" s="95"/>
      <c r="BD494" s="95"/>
    </row>
    <row r="495" ht="14.25" customHeight="1">
      <c r="Q495" s="95"/>
      <c r="R495" s="95"/>
      <c r="AJ495" s="95"/>
      <c r="AK495" s="95"/>
      <c r="AL495" s="112"/>
      <c r="BC495" s="95"/>
      <c r="BD495" s="95"/>
    </row>
    <row r="496" ht="14.25" customHeight="1">
      <c r="Q496" s="95"/>
      <c r="R496" s="95"/>
      <c r="AJ496" s="95"/>
      <c r="AK496" s="95"/>
      <c r="AL496" s="112"/>
      <c r="BC496" s="95"/>
      <c r="BD496" s="95"/>
    </row>
    <row r="497" ht="14.25" customHeight="1">
      <c r="Q497" s="95"/>
      <c r="R497" s="95"/>
      <c r="AJ497" s="95"/>
      <c r="AK497" s="95"/>
      <c r="AL497" s="112"/>
      <c r="BC497" s="95"/>
      <c r="BD497" s="95"/>
    </row>
    <row r="498" ht="14.25" customHeight="1">
      <c r="Q498" s="95"/>
      <c r="R498" s="95"/>
      <c r="AJ498" s="95"/>
      <c r="AK498" s="95"/>
      <c r="AL498" s="112"/>
      <c r="BC498" s="95"/>
      <c r="BD498" s="95"/>
    </row>
    <row r="499" ht="14.25" customHeight="1">
      <c r="Q499" s="95"/>
      <c r="R499" s="95"/>
      <c r="AJ499" s="95"/>
      <c r="AK499" s="95"/>
      <c r="AL499" s="112"/>
      <c r="BC499" s="95"/>
      <c r="BD499" s="95"/>
    </row>
    <row r="500" ht="14.25" customHeight="1">
      <c r="Q500" s="95"/>
      <c r="R500" s="95"/>
      <c r="AJ500" s="95"/>
      <c r="AK500" s="95"/>
      <c r="AL500" s="112"/>
      <c r="BC500" s="95"/>
      <c r="BD500" s="95"/>
    </row>
    <row r="501" ht="14.25" customHeight="1">
      <c r="Q501" s="95"/>
      <c r="R501" s="95"/>
      <c r="AJ501" s="95"/>
      <c r="AK501" s="95"/>
      <c r="AL501" s="112"/>
      <c r="BC501" s="95"/>
      <c r="BD501" s="95"/>
    </row>
    <row r="502" ht="14.25" customHeight="1">
      <c r="Q502" s="95"/>
      <c r="R502" s="95"/>
      <c r="AJ502" s="95"/>
      <c r="AK502" s="95"/>
      <c r="AL502" s="112"/>
      <c r="BC502" s="95"/>
      <c r="BD502" s="95"/>
    </row>
    <row r="503" ht="14.25" customHeight="1">
      <c r="Q503" s="95"/>
      <c r="R503" s="95"/>
      <c r="AJ503" s="95"/>
      <c r="AK503" s="95"/>
      <c r="AL503" s="112"/>
      <c r="BC503" s="95"/>
      <c r="BD503" s="95"/>
    </row>
    <row r="504" ht="14.25" customHeight="1">
      <c r="Q504" s="95"/>
      <c r="R504" s="95"/>
      <c r="AJ504" s="95"/>
      <c r="AK504" s="95"/>
      <c r="AL504" s="112"/>
      <c r="BC504" s="95"/>
      <c r="BD504" s="95"/>
    </row>
    <row r="505" ht="14.25" customHeight="1">
      <c r="Q505" s="95"/>
      <c r="R505" s="95"/>
      <c r="AJ505" s="95"/>
      <c r="AK505" s="95"/>
      <c r="AL505" s="112"/>
      <c r="BC505" s="95"/>
      <c r="BD505" s="95"/>
    </row>
    <row r="506" ht="14.25" customHeight="1">
      <c r="Q506" s="95"/>
      <c r="R506" s="95"/>
      <c r="AJ506" s="95"/>
      <c r="AK506" s="95"/>
      <c r="AL506" s="112"/>
      <c r="BC506" s="95"/>
      <c r="BD506" s="95"/>
    </row>
    <row r="507" ht="14.25" customHeight="1">
      <c r="Q507" s="95"/>
      <c r="R507" s="95"/>
      <c r="AJ507" s="95"/>
      <c r="AK507" s="95"/>
      <c r="AL507" s="112"/>
      <c r="BC507" s="95"/>
      <c r="BD507" s="95"/>
    </row>
    <row r="508" ht="14.25" customHeight="1">
      <c r="Q508" s="95"/>
      <c r="R508" s="95"/>
      <c r="AJ508" s="95"/>
      <c r="AK508" s="95"/>
      <c r="AL508" s="112"/>
      <c r="BC508" s="95"/>
      <c r="BD508" s="95"/>
    </row>
    <row r="509" ht="14.25" customHeight="1">
      <c r="Q509" s="95"/>
      <c r="R509" s="95"/>
      <c r="AJ509" s="95"/>
      <c r="AK509" s="95"/>
      <c r="AL509" s="112"/>
      <c r="BC509" s="95"/>
      <c r="BD509" s="95"/>
    </row>
    <row r="510" ht="14.25" customHeight="1">
      <c r="Q510" s="95"/>
      <c r="R510" s="95"/>
      <c r="AJ510" s="95"/>
      <c r="AK510" s="95"/>
      <c r="AL510" s="112"/>
      <c r="BC510" s="95"/>
      <c r="BD510" s="95"/>
    </row>
    <row r="511" ht="14.25" customHeight="1">
      <c r="Q511" s="95"/>
      <c r="R511" s="95"/>
      <c r="AJ511" s="95"/>
      <c r="AK511" s="95"/>
      <c r="AL511" s="112"/>
      <c r="BC511" s="95"/>
      <c r="BD511" s="95"/>
    </row>
    <row r="512" ht="14.25" customHeight="1">
      <c r="Q512" s="95"/>
      <c r="R512" s="95"/>
      <c r="AJ512" s="95"/>
      <c r="AK512" s="95"/>
      <c r="AL512" s="112"/>
      <c r="BC512" s="95"/>
      <c r="BD512" s="95"/>
    </row>
    <row r="513" ht="14.25" customHeight="1">
      <c r="Q513" s="95"/>
      <c r="R513" s="95"/>
      <c r="AJ513" s="95"/>
      <c r="AK513" s="95"/>
      <c r="AL513" s="112"/>
      <c r="BC513" s="95"/>
      <c r="BD513" s="95"/>
    </row>
    <row r="514" ht="14.25" customHeight="1">
      <c r="Q514" s="95"/>
      <c r="R514" s="95"/>
      <c r="AJ514" s="95"/>
      <c r="AK514" s="95"/>
      <c r="AL514" s="112"/>
      <c r="BC514" s="95"/>
      <c r="BD514" s="95"/>
    </row>
    <row r="515" ht="14.25" customHeight="1">
      <c r="Q515" s="95"/>
      <c r="R515" s="95"/>
      <c r="AJ515" s="95"/>
      <c r="AK515" s="95"/>
      <c r="AL515" s="112"/>
      <c r="BC515" s="95"/>
      <c r="BD515" s="95"/>
    </row>
    <row r="516" ht="14.25" customHeight="1">
      <c r="Q516" s="95"/>
      <c r="R516" s="95"/>
      <c r="AJ516" s="95"/>
      <c r="AK516" s="95"/>
      <c r="AL516" s="112"/>
      <c r="BC516" s="95"/>
      <c r="BD516" s="95"/>
    </row>
    <row r="517" ht="14.25" customHeight="1">
      <c r="Q517" s="95"/>
      <c r="R517" s="95"/>
      <c r="AJ517" s="95"/>
      <c r="AK517" s="95"/>
      <c r="AL517" s="112"/>
      <c r="BC517" s="95"/>
      <c r="BD517" s="95"/>
    </row>
    <row r="518" ht="14.25" customHeight="1">
      <c r="Q518" s="95"/>
      <c r="R518" s="95"/>
      <c r="AJ518" s="95"/>
      <c r="AK518" s="95"/>
      <c r="AL518" s="112"/>
      <c r="BC518" s="95"/>
      <c r="BD518" s="95"/>
    </row>
    <row r="519" ht="14.25" customHeight="1">
      <c r="Q519" s="95"/>
      <c r="R519" s="95"/>
      <c r="AJ519" s="95"/>
      <c r="AK519" s="95"/>
      <c r="AL519" s="112"/>
      <c r="BC519" s="95"/>
      <c r="BD519" s="95"/>
    </row>
    <row r="520" ht="14.25" customHeight="1">
      <c r="Q520" s="95"/>
      <c r="R520" s="95"/>
      <c r="AJ520" s="95"/>
      <c r="AK520" s="95"/>
      <c r="AL520" s="112"/>
      <c r="BC520" s="95"/>
      <c r="BD520" s="95"/>
    </row>
    <row r="521" ht="14.25" customHeight="1">
      <c r="Q521" s="95"/>
      <c r="R521" s="95"/>
      <c r="AJ521" s="95"/>
      <c r="AK521" s="95"/>
      <c r="AL521" s="112"/>
      <c r="BC521" s="95"/>
      <c r="BD521" s="95"/>
    </row>
    <row r="522" ht="14.25" customHeight="1">
      <c r="Q522" s="95"/>
      <c r="R522" s="95"/>
      <c r="AJ522" s="95"/>
      <c r="AK522" s="95"/>
      <c r="AL522" s="112"/>
      <c r="BC522" s="95"/>
      <c r="BD522" s="95"/>
    </row>
    <row r="523" ht="14.25" customHeight="1">
      <c r="Q523" s="95"/>
      <c r="R523" s="95"/>
      <c r="AJ523" s="95"/>
      <c r="AK523" s="95"/>
      <c r="AL523" s="112"/>
      <c r="BC523" s="95"/>
      <c r="BD523" s="95"/>
    </row>
    <row r="524" ht="14.25" customHeight="1">
      <c r="Q524" s="95"/>
      <c r="R524" s="95"/>
      <c r="AJ524" s="95"/>
      <c r="AK524" s="95"/>
      <c r="AL524" s="112"/>
      <c r="BC524" s="95"/>
      <c r="BD524" s="95"/>
    </row>
    <row r="525" ht="14.25" customHeight="1">
      <c r="Q525" s="95"/>
      <c r="R525" s="95"/>
      <c r="AJ525" s="95"/>
      <c r="AK525" s="95"/>
      <c r="AL525" s="112"/>
      <c r="BC525" s="95"/>
      <c r="BD525" s="95"/>
    </row>
    <row r="526" ht="14.25" customHeight="1">
      <c r="Q526" s="95"/>
      <c r="R526" s="95"/>
      <c r="AJ526" s="95"/>
      <c r="AK526" s="95"/>
      <c r="AL526" s="112"/>
      <c r="BC526" s="95"/>
      <c r="BD526" s="95"/>
    </row>
    <row r="527" ht="14.25" customHeight="1">
      <c r="Q527" s="95"/>
      <c r="R527" s="95"/>
      <c r="AJ527" s="95"/>
      <c r="AK527" s="95"/>
      <c r="AL527" s="112"/>
      <c r="BC527" s="95"/>
      <c r="BD527" s="95"/>
    </row>
    <row r="528" ht="14.25" customHeight="1">
      <c r="Q528" s="95"/>
      <c r="R528" s="95"/>
      <c r="AJ528" s="95"/>
      <c r="AK528" s="95"/>
      <c r="AL528" s="112"/>
      <c r="BC528" s="95"/>
      <c r="BD528" s="95"/>
    </row>
    <row r="529" ht="14.25" customHeight="1">
      <c r="Q529" s="95"/>
      <c r="R529" s="95"/>
      <c r="AJ529" s="95"/>
      <c r="AK529" s="95"/>
      <c r="AL529" s="112"/>
      <c r="BC529" s="95"/>
      <c r="BD529" s="95"/>
    </row>
    <row r="530" ht="14.25" customHeight="1">
      <c r="Q530" s="95"/>
      <c r="R530" s="95"/>
      <c r="AJ530" s="95"/>
      <c r="AK530" s="95"/>
      <c r="AL530" s="112"/>
      <c r="BC530" s="95"/>
      <c r="BD530" s="95"/>
    </row>
    <row r="531" ht="14.25" customHeight="1">
      <c r="Q531" s="95"/>
      <c r="R531" s="95"/>
      <c r="AJ531" s="95"/>
      <c r="AK531" s="95"/>
      <c r="AL531" s="112"/>
      <c r="BC531" s="95"/>
      <c r="BD531" s="95"/>
    </row>
    <row r="532" ht="14.25" customHeight="1">
      <c r="Q532" s="95"/>
      <c r="R532" s="95"/>
      <c r="AJ532" s="95"/>
      <c r="AK532" s="95"/>
      <c r="AL532" s="112"/>
      <c r="BC532" s="95"/>
      <c r="BD532" s="95"/>
    </row>
    <row r="533" ht="14.25" customHeight="1">
      <c r="Q533" s="95"/>
      <c r="R533" s="95"/>
      <c r="AJ533" s="95"/>
      <c r="AK533" s="95"/>
      <c r="AL533" s="112"/>
      <c r="BC533" s="95"/>
      <c r="BD533" s="95"/>
    </row>
    <row r="534" ht="14.25" customHeight="1">
      <c r="Q534" s="95"/>
      <c r="R534" s="95"/>
      <c r="AJ534" s="95"/>
      <c r="AK534" s="95"/>
      <c r="AL534" s="112"/>
      <c r="BC534" s="95"/>
      <c r="BD534" s="95"/>
    </row>
    <row r="535" ht="14.25" customHeight="1">
      <c r="Q535" s="95"/>
      <c r="R535" s="95"/>
      <c r="AJ535" s="95"/>
      <c r="AK535" s="95"/>
      <c r="AL535" s="112"/>
      <c r="BC535" s="95"/>
      <c r="BD535" s="95"/>
    </row>
    <row r="536" ht="14.25" customHeight="1">
      <c r="Q536" s="95"/>
      <c r="R536" s="95"/>
      <c r="AJ536" s="95"/>
      <c r="AK536" s="95"/>
      <c r="AL536" s="112"/>
      <c r="BC536" s="95"/>
      <c r="BD536" s="95"/>
    </row>
    <row r="537" ht="14.25" customHeight="1">
      <c r="Q537" s="95"/>
      <c r="R537" s="95"/>
      <c r="AJ537" s="95"/>
      <c r="AK537" s="95"/>
      <c r="AL537" s="112"/>
      <c r="BC537" s="95"/>
      <c r="BD537" s="95"/>
    </row>
    <row r="538" ht="14.25" customHeight="1">
      <c r="Q538" s="95"/>
      <c r="R538" s="95"/>
      <c r="AJ538" s="95"/>
      <c r="AK538" s="95"/>
      <c r="AL538" s="112"/>
      <c r="BC538" s="95"/>
      <c r="BD538" s="95"/>
    </row>
    <row r="539" ht="14.25" customHeight="1">
      <c r="Q539" s="95"/>
      <c r="R539" s="95"/>
      <c r="AJ539" s="95"/>
      <c r="AK539" s="95"/>
      <c r="AL539" s="112"/>
      <c r="BC539" s="95"/>
      <c r="BD539" s="95"/>
    </row>
    <row r="540" ht="14.25" customHeight="1">
      <c r="Q540" s="95"/>
      <c r="R540" s="95"/>
      <c r="AJ540" s="95"/>
      <c r="AK540" s="95"/>
      <c r="AL540" s="112"/>
      <c r="BC540" s="95"/>
      <c r="BD540" s="95"/>
    </row>
    <row r="541" ht="14.25" customHeight="1">
      <c r="Q541" s="95"/>
      <c r="R541" s="95"/>
      <c r="AJ541" s="95"/>
      <c r="AK541" s="95"/>
      <c r="AL541" s="112"/>
      <c r="BC541" s="95"/>
      <c r="BD541" s="95"/>
    </row>
    <row r="542" ht="14.25" customHeight="1">
      <c r="Q542" s="95"/>
      <c r="R542" s="95"/>
      <c r="AJ542" s="95"/>
      <c r="AK542" s="95"/>
      <c r="AL542" s="112"/>
      <c r="BC542" s="95"/>
      <c r="BD542" s="95"/>
    </row>
    <row r="543" ht="14.25" customHeight="1">
      <c r="Q543" s="95"/>
      <c r="R543" s="95"/>
      <c r="AJ543" s="95"/>
      <c r="AK543" s="95"/>
      <c r="AL543" s="112"/>
      <c r="BC543" s="95"/>
      <c r="BD543" s="95"/>
    </row>
    <row r="544" ht="14.25" customHeight="1">
      <c r="Q544" s="95"/>
      <c r="R544" s="95"/>
      <c r="AJ544" s="95"/>
      <c r="AK544" s="95"/>
      <c r="AL544" s="112"/>
      <c r="BC544" s="95"/>
      <c r="BD544" s="95"/>
    </row>
    <row r="545" ht="14.25" customHeight="1">
      <c r="Q545" s="95"/>
      <c r="R545" s="95"/>
      <c r="AJ545" s="95"/>
      <c r="AK545" s="95"/>
      <c r="AL545" s="112"/>
      <c r="BC545" s="95"/>
      <c r="BD545" s="95"/>
    </row>
    <row r="546" ht="14.25" customHeight="1">
      <c r="Q546" s="95"/>
      <c r="R546" s="95"/>
      <c r="AJ546" s="95"/>
      <c r="AK546" s="95"/>
      <c r="AL546" s="112"/>
      <c r="BC546" s="95"/>
      <c r="BD546" s="95"/>
    </row>
    <row r="547" ht="14.25" customHeight="1">
      <c r="Q547" s="95"/>
      <c r="R547" s="95"/>
      <c r="AJ547" s="95"/>
      <c r="AK547" s="95"/>
      <c r="AL547" s="112"/>
      <c r="BC547" s="95"/>
      <c r="BD547" s="95"/>
    </row>
    <row r="548" ht="14.25" customHeight="1">
      <c r="Q548" s="95"/>
      <c r="R548" s="95"/>
      <c r="AJ548" s="95"/>
      <c r="AK548" s="95"/>
      <c r="AL548" s="112"/>
      <c r="BC548" s="95"/>
      <c r="BD548" s="95"/>
    </row>
    <row r="549" ht="14.25" customHeight="1">
      <c r="Q549" s="95"/>
      <c r="R549" s="95"/>
      <c r="AJ549" s="95"/>
      <c r="AK549" s="95"/>
      <c r="AL549" s="112"/>
      <c r="BC549" s="95"/>
      <c r="BD549" s="95"/>
    </row>
    <row r="550" ht="14.25" customHeight="1">
      <c r="Q550" s="95"/>
      <c r="R550" s="95"/>
      <c r="AJ550" s="95"/>
      <c r="AK550" s="95"/>
      <c r="AL550" s="112"/>
      <c r="BC550" s="95"/>
      <c r="BD550" s="95"/>
    </row>
    <row r="551" ht="14.25" customHeight="1">
      <c r="Q551" s="95"/>
      <c r="R551" s="95"/>
      <c r="AJ551" s="95"/>
      <c r="AK551" s="95"/>
      <c r="AL551" s="112"/>
      <c r="BC551" s="95"/>
      <c r="BD551" s="95"/>
    </row>
    <row r="552" ht="14.25" customHeight="1">
      <c r="Q552" s="95"/>
      <c r="R552" s="95"/>
      <c r="AJ552" s="95"/>
      <c r="AK552" s="95"/>
      <c r="AL552" s="112"/>
      <c r="BC552" s="95"/>
      <c r="BD552" s="95"/>
    </row>
    <row r="553" ht="14.25" customHeight="1">
      <c r="Q553" s="95"/>
      <c r="R553" s="95"/>
      <c r="AJ553" s="95"/>
      <c r="AK553" s="95"/>
      <c r="AL553" s="112"/>
      <c r="BC553" s="95"/>
      <c r="BD553" s="95"/>
    </row>
    <row r="554" ht="14.25" customHeight="1">
      <c r="Q554" s="95"/>
      <c r="R554" s="95"/>
      <c r="AJ554" s="95"/>
      <c r="AK554" s="95"/>
      <c r="AL554" s="112"/>
      <c r="BC554" s="95"/>
      <c r="BD554" s="95"/>
    </row>
    <row r="555" ht="14.25" customHeight="1">
      <c r="Q555" s="95"/>
      <c r="R555" s="95"/>
      <c r="AJ555" s="95"/>
      <c r="AK555" s="95"/>
      <c r="AL555" s="112"/>
      <c r="BC555" s="95"/>
      <c r="BD555" s="95"/>
    </row>
    <row r="556" ht="14.25" customHeight="1">
      <c r="Q556" s="95"/>
      <c r="R556" s="95"/>
      <c r="AJ556" s="95"/>
      <c r="AK556" s="95"/>
      <c r="AL556" s="112"/>
      <c r="BC556" s="95"/>
      <c r="BD556" s="95"/>
    </row>
    <row r="557" ht="14.25" customHeight="1">
      <c r="Q557" s="95"/>
      <c r="R557" s="95"/>
      <c r="AJ557" s="95"/>
      <c r="AK557" s="95"/>
      <c r="AL557" s="112"/>
      <c r="BC557" s="95"/>
      <c r="BD557" s="95"/>
    </row>
    <row r="558" ht="14.25" customHeight="1">
      <c r="Q558" s="95"/>
      <c r="R558" s="95"/>
      <c r="AJ558" s="95"/>
      <c r="AK558" s="95"/>
      <c r="AL558" s="112"/>
      <c r="BC558" s="95"/>
      <c r="BD558" s="95"/>
    </row>
    <row r="559" ht="14.25" customHeight="1">
      <c r="Q559" s="95"/>
      <c r="R559" s="95"/>
      <c r="AJ559" s="95"/>
      <c r="AK559" s="95"/>
      <c r="AL559" s="112"/>
      <c r="BC559" s="95"/>
      <c r="BD559" s="95"/>
    </row>
    <row r="560" ht="14.25" customHeight="1">
      <c r="Q560" s="95"/>
      <c r="R560" s="95"/>
      <c r="AJ560" s="95"/>
      <c r="AK560" s="95"/>
      <c r="AL560" s="112"/>
      <c r="BC560" s="95"/>
      <c r="BD560" s="95"/>
    </row>
    <row r="561" ht="14.25" customHeight="1">
      <c r="Q561" s="95"/>
      <c r="R561" s="95"/>
      <c r="AJ561" s="95"/>
      <c r="AK561" s="95"/>
      <c r="AL561" s="112"/>
      <c r="BC561" s="95"/>
      <c r="BD561" s="95"/>
    </row>
    <row r="562" ht="14.25" customHeight="1">
      <c r="Q562" s="95"/>
      <c r="R562" s="95"/>
      <c r="AJ562" s="95"/>
      <c r="AK562" s="95"/>
      <c r="AL562" s="112"/>
      <c r="BC562" s="95"/>
      <c r="BD562" s="95"/>
    </row>
    <row r="563" ht="14.25" customHeight="1">
      <c r="Q563" s="95"/>
      <c r="R563" s="95"/>
      <c r="AJ563" s="95"/>
      <c r="AK563" s="95"/>
      <c r="AL563" s="112"/>
      <c r="BC563" s="95"/>
      <c r="BD563" s="95"/>
    </row>
    <row r="564" ht="14.25" customHeight="1">
      <c r="Q564" s="95"/>
      <c r="R564" s="95"/>
      <c r="AJ564" s="95"/>
      <c r="AK564" s="95"/>
      <c r="AL564" s="112"/>
      <c r="BC564" s="95"/>
      <c r="BD564" s="95"/>
    </row>
    <row r="565" ht="14.25" customHeight="1">
      <c r="Q565" s="95"/>
      <c r="R565" s="95"/>
      <c r="AJ565" s="95"/>
      <c r="AK565" s="95"/>
      <c r="AL565" s="112"/>
      <c r="BC565" s="95"/>
      <c r="BD565" s="95"/>
    </row>
    <row r="566" ht="14.25" customHeight="1">
      <c r="Q566" s="95"/>
      <c r="R566" s="95"/>
      <c r="AJ566" s="95"/>
      <c r="AK566" s="95"/>
      <c r="AL566" s="112"/>
      <c r="BC566" s="95"/>
      <c r="BD566" s="95"/>
    </row>
    <row r="567" ht="14.25" customHeight="1">
      <c r="Q567" s="95"/>
      <c r="R567" s="95"/>
      <c r="AJ567" s="95"/>
      <c r="AK567" s="95"/>
      <c r="AL567" s="112"/>
      <c r="BC567" s="95"/>
      <c r="BD567" s="95"/>
    </row>
    <row r="568" ht="14.25" customHeight="1">
      <c r="Q568" s="95"/>
      <c r="R568" s="95"/>
      <c r="AJ568" s="95"/>
      <c r="AK568" s="95"/>
      <c r="AL568" s="112"/>
      <c r="BC568" s="95"/>
      <c r="BD568" s="95"/>
    </row>
    <row r="569" ht="14.25" customHeight="1">
      <c r="Q569" s="95"/>
      <c r="R569" s="95"/>
      <c r="AJ569" s="95"/>
      <c r="AK569" s="95"/>
      <c r="AL569" s="112"/>
      <c r="BC569" s="95"/>
      <c r="BD569" s="95"/>
    </row>
    <row r="570" ht="14.25" customHeight="1">
      <c r="Q570" s="95"/>
      <c r="R570" s="95"/>
      <c r="AJ570" s="95"/>
      <c r="AK570" s="95"/>
      <c r="AL570" s="112"/>
      <c r="BC570" s="95"/>
      <c r="BD570" s="95"/>
    </row>
    <row r="571" ht="14.25" customHeight="1">
      <c r="Q571" s="95"/>
      <c r="R571" s="95"/>
      <c r="AJ571" s="95"/>
      <c r="AK571" s="95"/>
      <c r="AL571" s="112"/>
      <c r="BC571" s="95"/>
      <c r="BD571" s="95"/>
    </row>
    <row r="572" ht="14.25" customHeight="1">
      <c r="Q572" s="95"/>
      <c r="R572" s="95"/>
      <c r="AJ572" s="95"/>
      <c r="AK572" s="95"/>
      <c r="AL572" s="112"/>
      <c r="BC572" s="95"/>
      <c r="BD572" s="95"/>
    </row>
    <row r="573" ht="14.25" customHeight="1">
      <c r="Q573" s="95"/>
      <c r="R573" s="95"/>
      <c r="AJ573" s="95"/>
      <c r="AK573" s="95"/>
      <c r="AL573" s="112"/>
      <c r="BC573" s="95"/>
      <c r="BD573" s="95"/>
    </row>
    <row r="574" ht="14.25" customHeight="1">
      <c r="Q574" s="95"/>
      <c r="R574" s="95"/>
      <c r="AJ574" s="95"/>
      <c r="AK574" s="95"/>
      <c r="AL574" s="112"/>
      <c r="BC574" s="95"/>
      <c r="BD574" s="95"/>
    </row>
    <row r="575" ht="14.25" customHeight="1">
      <c r="Q575" s="95"/>
      <c r="R575" s="95"/>
      <c r="AJ575" s="95"/>
      <c r="AK575" s="95"/>
      <c r="AL575" s="112"/>
      <c r="BC575" s="95"/>
      <c r="BD575" s="95"/>
    </row>
    <row r="576" ht="14.25" customHeight="1">
      <c r="Q576" s="95"/>
      <c r="R576" s="95"/>
      <c r="AJ576" s="95"/>
      <c r="AK576" s="95"/>
      <c r="AL576" s="112"/>
      <c r="BC576" s="95"/>
      <c r="BD576" s="95"/>
    </row>
    <row r="577" ht="14.25" customHeight="1">
      <c r="Q577" s="95"/>
      <c r="R577" s="95"/>
      <c r="AJ577" s="95"/>
      <c r="AK577" s="95"/>
      <c r="AL577" s="112"/>
      <c r="BC577" s="95"/>
      <c r="BD577" s="95"/>
    </row>
    <row r="578" ht="14.25" customHeight="1">
      <c r="Q578" s="95"/>
      <c r="R578" s="95"/>
      <c r="AJ578" s="95"/>
      <c r="AK578" s="95"/>
      <c r="AL578" s="112"/>
      <c r="BC578" s="95"/>
      <c r="BD578" s="95"/>
    </row>
    <row r="579" ht="14.25" customHeight="1">
      <c r="Q579" s="95"/>
      <c r="R579" s="95"/>
      <c r="AJ579" s="95"/>
      <c r="AK579" s="95"/>
      <c r="AL579" s="112"/>
      <c r="BC579" s="95"/>
      <c r="BD579" s="95"/>
    </row>
    <row r="580" ht="14.25" customHeight="1">
      <c r="Q580" s="95"/>
      <c r="R580" s="95"/>
      <c r="AJ580" s="95"/>
      <c r="AK580" s="95"/>
      <c r="AL580" s="112"/>
      <c r="BC580" s="95"/>
      <c r="BD580" s="95"/>
    </row>
    <row r="581" ht="14.25" customHeight="1">
      <c r="Q581" s="95"/>
      <c r="R581" s="95"/>
      <c r="AJ581" s="95"/>
      <c r="AK581" s="95"/>
      <c r="AL581" s="112"/>
      <c r="BC581" s="95"/>
      <c r="BD581" s="95"/>
    </row>
    <row r="582" ht="14.25" customHeight="1">
      <c r="Q582" s="95"/>
      <c r="R582" s="95"/>
      <c r="AJ582" s="95"/>
      <c r="AK582" s="95"/>
      <c r="AL582" s="112"/>
      <c r="BC582" s="95"/>
      <c r="BD582" s="95"/>
    </row>
    <row r="583" ht="14.25" customHeight="1">
      <c r="Q583" s="95"/>
      <c r="R583" s="95"/>
      <c r="AJ583" s="95"/>
      <c r="AK583" s="95"/>
      <c r="AL583" s="112"/>
      <c r="BC583" s="95"/>
      <c r="BD583" s="95"/>
    </row>
    <row r="584" ht="14.25" customHeight="1">
      <c r="Q584" s="95"/>
      <c r="R584" s="95"/>
      <c r="AJ584" s="95"/>
      <c r="AK584" s="95"/>
      <c r="AL584" s="112"/>
      <c r="BC584" s="95"/>
      <c r="BD584" s="95"/>
    </row>
    <row r="585" ht="14.25" customHeight="1">
      <c r="Q585" s="95"/>
      <c r="R585" s="95"/>
      <c r="AJ585" s="95"/>
      <c r="AK585" s="95"/>
      <c r="AL585" s="112"/>
      <c r="BC585" s="95"/>
      <c r="BD585" s="95"/>
    </row>
    <row r="586" ht="14.25" customHeight="1">
      <c r="Q586" s="95"/>
      <c r="R586" s="95"/>
      <c r="AJ586" s="95"/>
      <c r="AK586" s="95"/>
      <c r="AL586" s="112"/>
      <c r="BC586" s="95"/>
      <c r="BD586" s="95"/>
    </row>
    <row r="587" ht="14.25" customHeight="1">
      <c r="Q587" s="95"/>
      <c r="R587" s="95"/>
      <c r="AJ587" s="95"/>
      <c r="AK587" s="95"/>
      <c r="AL587" s="112"/>
      <c r="BC587" s="95"/>
      <c r="BD587" s="95"/>
    </row>
    <row r="588" ht="14.25" customHeight="1">
      <c r="Q588" s="95"/>
      <c r="R588" s="95"/>
      <c r="AJ588" s="95"/>
      <c r="AK588" s="95"/>
      <c r="AL588" s="112"/>
      <c r="BC588" s="95"/>
      <c r="BD588" s="95"/>
    </row>
    <row r="589" ht="14.25" customHeight="1">
      <c r="Q589" s="95"/>
      <c r="R589" s="95"/>
      <c r="AJ589" s="95"/>
      <c r="AK589" s="95"/>
      <c r="AL589" s="112"/>
      <c r="BC589" s="95"/>
      <c r="BD589" s="95"/>
    </row>
    <row r="590" ht="14.25" customHeight="1">
      <c r="Q590" s="95"/>
      <c r="R590" s="95"/>
      <c r="AJ590" s="95"/>
      <c r="AK590" s="95"/>
      <c r="AL590" s="112"/>
      <c r="BC590" s="95"/>
      <c r="BD590" s="95"/>
    </row>
    <row r="591" ht="14.25" customHeight="1">
      <c r="Q591" s="95"/>
      <c r="R591" s="95"/>
      <c r="AJ591" s="95"/>
      <c r="AK591" s="95"/>
      <c r="AL591" s="112"/>
      <c r="BC591" s="95"/>
      <c r="BD591" s="95"/>
    </row>
    <row r="592" ht="14.25" customHeight="1">
      <c r="Q592" s="95"/>
      <c r="R592" s="95"/>
      <c r="AJ592" s="95"/>
      <c r="AK592" s="95"/>
      <c r="AL592" s="112"/>
      <c r="BC592" s="95"/>
      <c r="BD592" s="95"/>
    </row>
    <row r="593" ht="14.25" customHeight="1">
      <c r="Q593" s="95"/>
      <c r="R593" s="95"/>
      <c r="AJ593" s="95"/>
      <c r="AK593" s="95"/>
      <c r="AL593" s="112"/>
      <c r="BC593" s="95"/>
      <c r="BD593" s="95"/>
    </row>
    <row r="594" ht="14.25" customHeight="1">
      <c r="Q594" s="95"/>
      <c r="R594" s="95"/>
      <c r="AJ594" s="95"/>
      <c r="AK594" s="95"/>
      <c r="AL594" s="112"/>
      <c r="BC594" s="95"/>
      <c r="BD594" s="95"/>
    </row>
    <row r="595" ht="14.25" customHeight="1">
      <c r="Q595" s="95"/>
      <c r="R595" s="95"/>
      <c r="AJ595" s="95"/>
      <c r="AK595" s="95"/>
      <c r="AL595" s="112"/>
      <c r="BC595" s="95"/>
      <c r="BD595" s="95"/>
    </row>
    <row r="596" ht="14.25" customHeight="1">
      <c r="Q596" s="95"/>
      <c r="R596" s="95"/>
      <c r="AJ596" s="95"/>
      <c r="AK596" s="95"/>
      <c r="AL596" s="112"/>
      <c r="BC596" s="95"/>
      <c r="BD596" s="95"/>
    </row>
    <row r="597" ht="14.25" customHeight="1">
      <c r="Q597" s="95"/>
      <c r="R597" s="95"/>
      <c r="AJ597" s="95"/>
      <c r="AK597" s="95"/>
      <c r="AL597" s="112"/>
      <c r="BC597" s="95"/>
      <c r="BD597" s="95"/>
    </row>
    <row r="598" ht="14.25" customHeight="1">
      <c r="Q598" s="95"/>
      <c r="R598" s="95"/>
      <c r="AJ598" s="95"/>
      <c r="AK598" s="95"/>
      <c r="AL598" s="112"/>
      <c r="BC598" s="95"/>
      <c r="BD598" s="95"/>
    </row>
    <row r="599" ht="14.25" customHeight="1">
      <c r="Q599" s="95"/>
      <c r="R599" s="95"/>
      <c r="AJ599" s="95"/>
      <c r="AK599" s="95"/>
      <c r="AL599" s="112"/>
      <c r="BC599" s="95"/>
      <c r="BD599" s="95"/>
    </row>
    <row r="600" ht="14.25" customHeight="1">
      <c r="Q600" s="95"/>
      <c r="R600" s="95"/>
      <c r="AJ600" s="95"/>
      <c r="AK600" s="95"/>
      <c r="AL600" s="112"/>
      <c r="BC600" s="95"/>
      <c r="BD600" s="95"/>
    </row>
    <row r="601" ht="14.25" customHeight="1">
      <c r="Q601" s="95"/>
      <c r="R601" s="95"/>
      <c r="AJ601" s="95"/>
      <c r="AK601" s="95"/>
      <c r="AL601" s="112"/>
      <c r="BC601" s="95"/>
      <c r="BD601" s="95"/>
    </row>
    <row r="602" ht="14.25" customHeight="1">
      <c r="Q602" s="95"/>
      <c r="R602" s="95"/>
      <c r="AJ602" s="95"/>
      <c r="AK602" s="95"/>
      <c r="AL602" s="112"/>
      <c r="BC602" s="95"/>
      <c r="BD602" s="95"/>
    </row>
    <row r="603" ht="14.25" customHeight="1">
      <c r="Q603" s="95"/>
      <c r="R603" s="95"/>
      <c r="AJ603" s="95"/>
      <c r="AK603" s="95"/>
      <c r="AL603" s="112"/>
      <c r="BC603" s="95"/>
      <c r="BD603" s="95"/>
    </row>
    <row r="604" ht="14.25" customHeight="1">
      <c r="Q604" s="95"/>
      <c r="R604" s="95"/>
      <c r="AJ604" s="95"/>
      <c r="AK604" s="95"/>
      <c r="AL604" s="112"/>
      <c r="BC604" s="95"/>
      <c r="BD604" s="95"/>
    </row>
    <row r="605" ht="14.25" customHeight="1">
      <c r="Q605" s="95"/>
      <c r="R605" s="95"/>
      <c r="AJ605" s="95"/>
      <c r="AK605" s="95"/>
      <c r="AL605" s="112"/>
      <c r="BC605" s="95"/>
      <c r="BD605" s="95"/>
    </row>
    <row r="606" ht="14.25" customHeight="1">
      <c r="Q606" s="95"/>
      <c r="R606" s="95"/>
      <c r="AJ606" s="95"/>
      <c r="AK606" s="95"/>
      <c r="AL606" s="112"/>
      <c r="BC606" s="95"/>
      <c r="BD606" s="95"/>
    </row>
    <row r="607" ht="14.25" customHeight="1">
      <c r="Q607" s="95"/>
      <c r="R607" s="95"/>
      <c r="AJ607" s="95"/>
      <c r="AK607" s="95"/>
      <c r="AL607" s="112"/>
      <c r="BC607" s="95"/>
      <c r="BD607" s="95"/>
    </row>
    <row r="608" ht="14.25" customHeight="1">
      <c r="Q608" s="95"/>
      <c r="R608" s="95"/>
      <c r="AJ608" s="95"/>
      <c r="AK608" s="95"/>
      <c r="AL608" s="112"/>
      <c r="BC608" s="95"/>
      <c r="BD608" s="95"/>
    </row>
    <row r="609" ht="14.25" customHeight="1">
      <c r="Q609" s="95"/>
      <c r="R609" s="95"/>
      <c r="AJ609" s="95"/>
      <c r="AK609" s="95"/>
      <c r="AL609" s="112"/>
      <c r="BC609" s="95"/>
      <c r="BD609" s="95"/>
    </row>
    <row r="610" ht="14.25" customHeight="1">
      <c r="Q610" s="95"/>
      <c r="R610" s="95"/>
      <c r="AJ610" s="95"/>
      <c r="AK610" s="95"/>
      <c r="AL610" s="112"/>
      <c r="BC610" s="95"/>
      <c r="BD610" s="95"/>
    </row>
    <row r="611" ht="14.25" customHeight="1">
      <c r="Q611" s="95"/>
      <c r="R611" s="95"/>
      <c r="AJ611" s="95"/>
      <c r="AK611" s="95"/>
      <c r="AL611" s="112"/>
      <c r="BC611" s="95"/>
      <c r="BD611" s="95"/>
    </row>
    <row r="612" ht="14.25" customHeight="1">
      <c r="Q612" s="95"/>
      <c r="R612" s="95"/>
      <c r="AJ612" s="95"/>
      <c r="AK612" s="95"/>
      <c r="AL612" s="112"/>
      <c r="BC612" s="95"/>
      <c r="BD612" s="95"/>
    </row>
    <row r="613" ht="14.25" customHeight="1">
      <c r="Q613" s="95"/>
      <c r="R613" s="95"/>
      <c r="AJ613" s="95"/>
      <c r="AK613" s="95"/>
      <c r="AL613" s="112"/>
      <c r="BC613" s="95"/>
      <c r="BD613" s="95"/>
    </row>
    <row r="614" ht="14.25" customHeight="1">
      <c r="Q614" s="95"/>
      <c r="R614" s="95"/>
      <c r="AJ614" s="95"/>
      <c r="AK614" s="95"/>
      <c r="AL614" s="112"/>
      <c r="BC614" s="95"/>
      <c r="BD614" s="95"/>
    </row>
    <row r="615" ht="14.25" customHeight="1">
      <c r="Q615" s="95"/>
      <c r="R615" s="95"/>
      <c r="AJ615" s="95"/>
      <c r="AK615" s="95"/>
      <c r="AL615" s="112"/>
      <c r="BC615" s="95"/>
      <c r="BD615" s="95"/>
    </row>
    <row r="616" ht="14.25" customHeight="1">
      <c r="Q616" s="95"/>
      <c r="R616" s="95"/>
      <c r="AJ616" s="95"/>
      <c r="AK616" s="95"/>
      <c r="AL616" s="112"/>
      <c r="BC616" s="95"/>
      <c r="BD616" s="95"/>
    </row>
    <row r="617" ht="14.25" customHeight="1">
      <c r="Q617" s="95"/>
      <c r="R617" s="95"/>
      <c r="AJ617" s="95"/>
      <c r="AK617" s="95"/>
      <c r="AL617" s="112"/>
      <c r="BC617" s="95"/>
      <c r="BD617" s="95"/>
    </row>
    <row r="618" ht="14.25" customHeight="1">
      <c r="Q618" s="95"/>
      <c r="R618" s="95"/>
      <c r="AJ618" s="95"/>
      <c r="AK618" s="95"/>
      <c r="AL618" s="112"/>
      <c r="BC618" s="95"/>
      <c r="BD618" s="95"/>
    </row>
    <row r="619" ht="14.25" customHeight="1">
      <c r="Q619" s="95"/>
      <c r="R619" s="95"/>
      <c r="AJ619" s="95"/>
      <c r="AK619" s="95"/>
      <c r="AL619" s="112"/>
      <c r="BC619" s="95"/>
      <c r="BD619" s="95"/>
    </row>
    <row r="620" ht="14.25" customHeight="1">
      <c r="Q620" s="95"/>
      <c r="R620" s="95"/>
      <c r="AJ620" s="95"/>
      <c r="AK620" s="95"/>
      <c r="AL620" s="112"/>
      <c r="BC620" s="95"/>
      <c r="BD620" s="95"/>
    </row>
    <row r="621" ht="14.25" customHeight="1">
      <c r="Q621" s="95"/>
      <c r="R621" s="95"/>
      <c r="AJ621" s="95"/>
      <c r="AK621" s="95"/>
      <c r="AL621" s="112"/>
      <c r="BC621" s="95"/>
      <c r="BD621" s="95"/>
    </row>
    <row r="622" ht="14.25" customHeight="1">
      <c r="Q622" s="95"/>
      <c r="R622" s="95"/>
      <c r="AJ622" s="95"/>
      <c r="AK622" s="95"/>
      <c r="AL622" s="112"/>
      <c r="BC622" s="95"/>
      <c r="BD622" s="95"/>
    </row>
    <row r="623" ht="14.25" customHeight="1">
      <c r="Q623" s="95"/>
      <c r="R623" s="95"/>
      <c r="AJ623" s="95"/>
      <c r="AK623" s="95"/>
      <c r="AL623" s="112"/>
      <c r="BC623" s="95"/>
      <c r="BD623" s="95"/>
    </row>
    <row r="624" ht="14.25" customHeight="1">
      <c r="Q624" s="95"/>
      <c r="R624" s="95"/>
      <c r="AJ624" s="95"/>
      <c r="AK624" s="95"/>
      <c r="AL624" s="112"/>
      <c r="BC624" s="95"/>
      <c r="BD624" s="95"/>
    </row>
    <row r="625" ht="14.25" customHeight="1">
      <c r="Q625" s="95"/>
      <c r="R625" s="95"/>
      <c r="AJ625" s="95"/>
      <c r="AK625" s="95"/>
      <c r="AL625" s="112"/>
      <c r="BC625" s="95"/>
      <c r="BD625" s="95"/>
    </row>
    <row r="626" ht="14.25" customHeight="1">
      <c r="Q626" s="95"/>
      <c r="R626" s="95"/>
      <c r="AJ626" s="95"/>
      <c r="AK626" s="95"/>
      <c r="AL626" s="112"/>
      <c r="BC626" s="95"/>
      <c r="BD626" s="95"/>
    </row>
    <row r="627" ht="14.25" customHeight="1">
      <c r="Q627" s="95"/>
      <c r="R627" s="95"/>
      <c r="AJ627" s="95"/>
      <c r="AK627" s="95"/>
      <c r="AL627" s="112"/>
      <c r="BC627" s="95"/>
      <c r="BD627" s="95"/>
    </row>
    <row r="628" ht="14.25" customHeight="1">
      <c r="Q628" s="95"/>
      <c r="R628" s="95"/>
      <c r="AJ628" s="95"/>
      <c r="AK628" s="95"/>
      <c r="AL628" s="112"/>
      <c r="BC628" s="95"/>
      <c r="BD628" s="95"/>
    </row>
    <row r="629" ht="14.25" customHeight="1">
      <c r="Q629" s="95"/>
      <c r="R629" s="95"/>
      <c r="AJ629" s="95"/>
      <c r="AK629" s="95"/>
      <c r="AL629" s="112"/>
      <c r="BC629" s="95"/>
      <c r="BD629" s="95"/>
    </row>
    <row r="630" ht="14.25" customHeight="1">
      <c r="Q630" s="95"/>
      <c r="R630" s="95"/>
      <c r="AJ630" s="95"/>
      <c r="AK630" s="95"/>
      <c r="AL630" s="112"/>
      <c r="BC630" s="95"/>
      <c r="BD630" s="95"/>
    </row>
    <row r="631" ht="14.25" customHeight="1">
      <c r="Q631" s="95"/>
      <c r="R631" s="95"/>
      <c r="AJ631" s="95"/>
      <c r="AK631" s="95"/>
      <c r="AL631" s="112"/>
      <c r="BC631" s="95"/>
      <c r="BD631" s="95"/>
    </row>
    <row r="632" ht="14.25" customHeight="1">
      <c r="Q632" s="95"/>
      <c r="R632" s="95"/>
      <c r="AJ632" s="95"/>
      <c r="AK632" s="95"/>
      <c r="AL632" s="112"/>
      <c r="BC632" s="95"/>
      <c r="BD632" s="95"/>
    </row>
    <row r="633" ht="14.25" customHeight="1">
      <c r="Q633" s="95"/>
      <c r="R633" s="95"/>
      <c r="AJ633" s="95"/>
      <c r="AK633" s="95"/>
      <c r="AL633" s="112"/>
      <c r="BC633" s="95"/>
      <c r="BD633" s="95"/>
    </row>
    <row r="634" ht="14.25" customHeight="1">
      <c r="Q634" s="95"/>
      <c r="R634" s="95"/>
      <c r="AJ634" s="95"/>
      <c r="AK634" s="95"/>
      <c r="AL634" s="112"/>
      <c r="BC634" s="95"/>
      <c r="BD634" s="95"/>
    </row>
    <row r="635" ht="14.25" customHeight="1">
      <c r="Q635" s="95"/>
      <c r="R635" s="95"/>
      <c r="AJ635" s="95"/>
      <c r="AK635" s="95"/>
      <c r="AL635" s="112"/>
      <c r="BC635" s="95"/>
      <c r="BD635" s="95"/>
    </row>
    <row r="636" ht="14.25" customHeight="1">
      <c r="Q636" s="95"/>
      <c r="R636" s="95"/>
      <c r="AJ636" s="95"/>
      <c r="AK636" s="95"/>
      <c r="AL636" s="112"/>
      <c r="BC636" s="95"/>
      <c r="BD636" s="95"/>
    </row>
    <row r="637" ht="14.25" customHeight="1">
      <c r="Q637" s="95"/>
      <c r="R637" s="95"/>
      <c r="AJ637" s="95"/>
      <c r="AK637" s="95"/>
      <c r="AL637" s="112"/>
      <c r="BC637" s="95"/>
      <c r="BD637" s="95"/>
    </row>
    <row r="638" ht="14.25" customHeight="1">
      <c r="Q638" s="95"/>
      <c r="R638" s="95"/>
      <c r="AJ638" s="95"/>
      <c r="AK638" s="95"/>
      <c r="AL638" s="112"/>
      <c r="BC638" s="95"/>
      <c r="BD638" s="95"/>
    </row>
    <row r="639" ht="14.25" customHeight="1">
      <c r="Q639" s="95"/>
      <c r="R639" s="95"/>
      <c r="AJ639" s="95"/>
      <c r="AK639" s="95"/>
      <c r="AL639" s="112"/>
      <c r="BC639" s="95"/>
      <c r="BD639" s="95"/>
    </row>
    <row r="640" ht="14.25" customHeight="1">
      <c r="Q640" s="95"/>
      <c r="R640" s="95"/>
      <c r="AJ640" s="95"/>
      <c r="AK640" s="95"/>
      <c r="AL640" s="112"/>
      <c r="BC640" s="95"/>
      <c r="BD640" s="95"/>
    </row>
    <row r="641" ht="14.25" customHeight="1">
      <c r="Q641" s="95"/>
      <c r="R641" s="95"/>
      <c r="AJ641" s="95"/>
      <c r="AK641" s="95"/>
      <c r="AL641" s="112"/>
      <c r="BC641" s="95"/>
      <c r="BD641" s="95"/>
    </row>
    <row r="642" ht="14.25" customHeight="1">
      <c r="Q642" s="95"/>
      <c r="R642" s="95"/>
      <c r="AJ642" s="95"/>
      <c r="AK642" s="95"/>
      <c r="AL642" s="112"/>
      <c r="BC642" s="95"/>
      <c r="BD642" s="95"/>
    </row>
    <row r="643" ht="14.25" customHeight="1">
      <c r="Q643" s="95"/>
      <c r="R643" s="95"/>
      <c r="AJ643" s="95"/>
      <c r="AK643" s="95"/>
      <c r="AL643" s="112"/>
      <c r="BC643" s="95"/>
      <c r="BD643" s="95"/>
    </row>
    <row r="644" ht="14.25" customHeight="1">
      <c r="Q644" s="95"/>
      <c r="R644" s="95"/>
      <c r="AJ644" s="95"/>
      <c r="AK644" s="95"/>
      <c r="AL644" s="112"/>
      <c r="BC644" s="95"/>
      <c r="BD644" s="95"/>
    </row>
    <row r="645" ht="14.25" customHeight="1">
      <c r="Q645" s="95"/>
      <c r="R645" s="95"/>
      <c r="AJ645" s="95"/>
      <c r="AK645" s="95"/>
      <c r="AL645" s="112"/>
      <c r="BC645" s="95"/>
      <c r="BD645" s="95"/>
    </row>
    <row r="646" ht="14.25" customHeight="1">
      <c r="Q646" s="95"/>
      <c r="R646" s="95"/>
      <c r="AJ646" s="95"/>
      <c r="AK646" s="95"/>
      <c r="AL646" s="112"/>
      <c r="BC646" s="95"/>
      <c r="BD646" s="95"/>
    </row>
    <row r="647" ht="14.25" customHeight="1">
      <c r="Q647" s="95"/>
      <c r="R647" s="95"/>
      <c r="AJ647" s="95"/>
      <c r="AK647" s="95"/>
      <c r="AL647" s="112"/>
      <c r="BC647" s="95"/>
      <c r="BD647" s="95"/>
    </row>
    <row r="648" ht="14.25" customHeight="1">
      <c r="Q648" s="95"/>
      <c r="R648" s="95"/>
      <c r="AJ648" s="95"/>
      <c r="AK648" s="95"/>
      <c r="AL648" s="112"/>
      <c r="BC648" s="95"/>
      <c r="BD648" s="95"/>
    </row>
    <row r="649" ht="14.25" customHeight="1">
      <c r="Q649" s="95"/>
      <c r="R649" s="95"/>
      <c r="AJ649" s="95"/>
      <c r="AK649" s="95"/>
      <c r="AL649" s="112"/>
      <c r="BC649" s="95"/>
      <c r="BD649" s="95"/>
    </row>
    <row r="650" ht="14.25" customHeight="1">
      <c r="Q650" s="95"/>
      <c r="R650" s="95"/>
      <c r="AJ650" s="95"/>
      <c r="AK650" s="95"/>
      <c r="AL650" s="112"/>
      <c r="BC650" s="95"/>
      <c r="BD650" s="95"/>
    </row>
    <row r="651" ht="14.25" customHeight="1">
      <c r="Q651" s="95"/>
      <c r="R651" s="95"/>
      <c r="AJ651" s="95"/>
      <c r="AK651" s="95"/>
      <c r="AL651" s="112"/>
      <c r="BC651" s="95"/>
      <c r="BD651" s="95"/>
    </row>
    <row r="652" ht="14.25" customHeight="1">
      <c r="Q652" s="95"/>
      <c r="R652" s="95"/>
      <c r="AJ652" s="95"/>
      <c r="AK652" s="95"/>
      <c r="AL652" s="112"/>
      <c r="BC652" s="95"/>
      <c r="BD652" s="95"/>
    </row>
    <row r="653" ht="14.25" customHeight="1">
      <c r="Q653" s="95"/>
      <c r="R653" s="95"/>
      <c r="AJ653" s="95"/>
      <c r="AK653" s="95"/>
      <c r="AL653" s="112"/>
      <c r="BC653" s="95"/>
      <c r="BD653" s="95"/>
    </row>
    <row r="654" ht="14.25" customHeight="1">
      <c r="Q654" s="95"/>
      <c r="R654" s="95"/>
      <c r="AJ654" s="95"/>
      <c r="AK654" s="95"/>
      <c r="AL654" s="112"/>
      <c r="BC654" s="95"/>
      <c r="BD654" s="95"/>
    </row>
    <row r="655" ht="14.25" customHeight="1">
      <c r="Q655" s="95"/>
      <c r="R655" s="95"/>
      <c r="AJ655" s="95"/>
      <c r="AK655" s="95"/>
      <c r="AL655" s="112"/>
      <c r="BC655" s="95"/>
      <c r="BD655" s="95"/>
    </row>
    <row r="656" ht="14.25" customHeight="1">
      <c r="Q656" s="95"/>
      <c r="R656" s="95"/>
      <c r="AJ656" s="95"/>
      <c r="AK656" s="95"/>
      <c r="AL656" s="112"/>
      <c r="BC656" s="95"/>
      <c r="BD656" s="95"/>
    </row>
    <row r="657" ht="14.25" customHeight="1">
      <c r="Q657" s="95"/>
      <c r="R657" s="95"/>
      <c r="AJ657" s="95"/>
      <c r="AK657" s="95"/>
      <c r="AL657" s="112"/>
      <c r="BC657" s="95"/>
      <c r="BD657" s="95"/>
    </row>
    <row r="658" ht="14.25" customHeight="1">
      <c r="Q658" s="95"/>
      <c r="R658" s="95"/>
      <c r="AJ658" s="95"/>
      <c r="AK658" s="95"/>
      <c r="AL658" s="112"/>
      <c r="BC658" s="95"/>
      <c r="BD658" s="95"/>
    </row>
    <row r="659" ht="14.25" customHeight="1">
      <c r="Q659" s="95"/>
      <c r="R659" s="95"/>
      <c r="AJ659" s="95"/>
      <c r="AK659" s="95"/>
      <c r="AL659" s="112"/>
      <c r="BC659" s="95"/>
      <c r="BD659" s="95"/>
    </row>
    <row r="660" ht="14.25" customHeight="1">
      <c r="Q660" s="95"/>
      <c r="R660" s="95"/>
      <c r="AJ660" s="95"/>
      <c r="AK660" s="95"/>
      <c r="AL660" s="112"/>
      <c r="BC660" s="95"/>
      <c r="BD660" s="95"/>
    </row>
    <row r="661" ht="14.25" customHeight="1">
      <c r="Q661" s="95"/>
      <c r="R661" s="95"/>
      <c r="AJ661" s="95"/>
      <c r="AK661" s="95"/>
      <c r="AL661" s="112"/>
      <c r="BC661" s="95"/>
      <c r="BD661" s="95"/>
    </row>
    <row r="662" ht="14.25" customHeight="1">
      <c r="Q662" s="95"/>
      <c r="R662" s="95"/>
      <c r="AJ662" s="95"/>
      <c r="AK662" s="95"/>
      <c r="AL662" s="112"/>
      <c r="BC662" s="95"/>
      <c r="BD662" s="95"/>
    </row>
    <row r="663" ht="14.25" customHeight="1">
      <c r="Q663" s="95"/>
      <c r="R663" s="95"/>
      <c r="AJ663" s="95"/>
      <c r="AK663" s="95"/>
      <c r="AL663" s="112"/>
      <c r="BC663" s="95"/>
      <c r="BD663" s="95"/>
    </row>
    <row r="664" ht="14.25" customHeight="1">
      <c r="Q664" s="95"/>
      <c r="R664" s="95"/>
      <c r="AJ664" s="95"/>
      <c r="AK664" s="95"/>
      <c r="AL664" s="112"/>
      <c r="BC664" s="95"/>
      <c r="BD664" s="95"/>
    </row>
    <row r="665" ht="14.25" customHeight="1">
      <c r="Q665" s="95"/>
      <c r="R665" s="95"/>
      <c r="AJ665" s="95"/>
      <c r="AK665" s="95"/>
      <c r="AL665" s="112"/>
      <c r="BC665" s="95"/>
      <c r="BD665" s="95"/>
    </row>
    <row r="666" ht="14.25" customHeight="1">
      <c r="Q666" s="95"/>
      <c r="R666" s="95"/>
      <c r="AJ666" s="95"/>
      <c r="AK666" s="95"/>
      <c r="AL666" s="112"/>
      <c r="BC666" s="95"/>
      <c r="BD666" s="95"/>
    </row>
    <row r="667" ht="14.25" customHeight="1">
      <c r="Q667" s="95"/>
      <c r="R667" s="95"/>
      <c r="AJ667" s="95"/>
      <c r="AK667" s="95"/>
      <c r="AL667" s="112"/>
      <c r="BC667" s="95"/>
      <c r="BD667" s="95"/>
    </row>
    <row r="668" ht="14.25" customHeight="1">
      <c r="Q668" s="95"/>
      <c r="R668" s="95"/>
      <c r="AJ668" s="95"/>
      <c r="AK668" s="95"/>
      <c r="AL668" s="112"/>
      <c r="BC668" s="95"/>
      <c r="BD668" s="95"/>
    </row>
    <row r="669" ht="14.25" customHeight="1">
      <c r="Q669" s="95"/>
      <c r="R669" s="95"/>
      <c r="AJ669" s="95"/>
      <c r="AK669" s="95"/>
      <c r="AL669" s="112"/>
      <c r="BC669" s="95"/>
      <c r="BD669" s="95"/>
    </row>
    <row r="670" ht="14.25" customHeight="1">
      <c r="Q670" s="95"/>
      <c r="R670" s="95"/>
      <c r="AJ670" s="95"/>
      <c r="AK670" s="95"/>
      <c r="AL670" s="112"/>
      <c r="BC670" s="95"/>
      <c r="BD670" s="95"/>
    </row>
    <row r="671" ht="14.25" customHeight="1">
      <c r="Q671" s="95"/>
      <c r="R671" s="95"/>
      <c r="AJ671" s="95"/>
      <c r="AK671" s="95"/>
      <c r="AL671" s="112"/>
      <c r="BC671" s="95"/>
      <c r="BD671" s="95"/>
    </row>
    <row r="672" ht="14.25" customHeight="1">
      <c r="Q672" s="95"/>
      <c r="R672" s="95"/>
      <c r="AJ672" s="95"/>
      <c r="AK672" s="95"/>
      <c r="AL672" s="112"/>
      <c r="BC672" s="95"/>
      <c r="BD672" s="95"/>
    </row>
    <row r="673" ht="14.25" customHeight="1">
      <c r="Q673" s="95"/>
      <c r="R673" s="95"/>
      <c r="AJ673" s="95"/>
      <c r="AK673" s="95"/>
      <c r="AL673" s="112"/>
      <c r="BC673" s="95"/>
      <c r="BD673" s="95"/>
    </row>
    <row r="674" ht="14.25" customHeight="1">
      <c r="Q674" s="95"/>
      <c r="R674" s="95"/>
      <c r="AJ674" s="95"/>
      <c r="AK674" s="95"/>
      <c r="AL674" s="112"/>
      <c r="BC674" s="95"/>
      <c r="BD674" s="95"/>
    </row>
    <row r="675" ht="14.25" customHeight="1">
      <c r="Q675" s="95"/>
      <c r="R675" s="95"/>
      <c r="AJ675" s="95"/>
      <c r="AK675" s="95"/>
      <c r="AL675" s="112"/>
      <c r="BC675" s="95"/>
      <c r="BD675" s="95"/>
    </row>
    <row r="676" ht="14.25" customHeight="1">
      <c r="Q676" s="95"/>
      <c r="R676" s="95"/>
      <c r="AJ676" s="95"/>
      <c r="AK676" s="95"/>
      <c r="AL676" s="112"/>
      <c r="BC676" s="95"/>
      <c r="BD676" s="95"/>
    </row>
    <row r="677" ht="14.25" customHeight="1">
      <c r="Q677" s="95"/>
      <c r="R677" s="95"/>
      <c r="AJ677" s="95"/>
      <c r="AK677" s="95"/>
      <c r="AL677" s="112"/>
      <c r="BC677" s="95"/>
      <c r="BD677" s="95"/>
    </row>
    <row r="678" ht="14.25" customHeight="1">
      <c r="Q678" s="95"/>
      <c r="R678" s="95"/>
      <c r="AJ678" s="95"/>
      <c r="AK678" s="95"/>
      <c r="AL678" s="112"/>
      <c r="BC678" s="95"/>
      <c r="BD678" s="95"/>
    </row>
    <row r="679" ht="14.25" customHeight="1">
      <c r="Q679" s="95"/>
      <c r="R679" s="95"/>
      <c r="AJ679" s="95"/>
      <c r="AK679" s="95"/>
      <c r="AL679" s="112"/>
      <c r="BC679" s="95"/>
      <c r="BD679" s="95"/>
    </row>
    <row r="680" ht="14.25" customHeight="1">
      <c r="Q680" s="95"/>
      <c r="R680" s="95"/>
      <c r="AJ680" s="95"/>
      <c r="AK680" s="95"/>
      <c r="AL680" s="112"/>
      <c r="BC680" s="95"/>
      <c r="BD680" s="95"/>
    </row>
    <row r="681" ht="14.25" customHeight="1">
      <c r="Q681" s="95"/>
      <c r="R681" s="95"/>
      <c r="AJ681" s="95"/>
      <c r="AK681" s="95"/>
      <c r="AL681" s="112"/>
      <c r="BC681" s="95"/>
      <c r="BD681" s="95"/>
    </row>
    <row r="682" ht="14.25" customHeight="1">
      <c r="Q682" s="95"/>
      <c r="R682" s="95"/>
      <c r="AJ682" s="95"/>
      <c r="AK682" s="95"/>
      <c r="AL682" s="112"/>
      <c r="BC682" s="95"/>
      <c r="BD682" s="95"/>
    </row>
    <row r="683" ht="14.25" customHeight="1">
      <c r="Q683" s="95"/>
      <c r="R683" s="95"/>
      <c r="AJ683" s="95"/>
      <c r="AK683" s="95"/>
      <c r="AL683" s="112"/>
      <c r="BC683" s="95"/>
      <c r="BD683" s="95"/>
    </row>
    <row r="684" ht="14.25" customHeight="1">
      <c r="Q684" s="95"/>
      <c r="R684" s="95"/>
      <c r="AJ684" s="95"/>
      <c r="AK684" s="95"/>
      <c r="AL684" s="112"/>
      <c r="BC684" s="95"/>
      <c r="BD684" s="95"/>
    </row>
    <row r="685" ht="14.25" customHeight="1">
      <c r="Q685" s="95"/>
      <c r="R685" s="95"/>
      <c r="AJ685" s="95"/>
      <c r="AK685" s="95"/>
      <c r="AL685" s="112"/>
      <c r="BC685" s="95"/>
      <c r="BD685" s="95"/>
    </row>
    <row r="686" ht="14.25" customHeight="1">
      <c r="Q686" s="95"/>
      <c r="R686" s="95"/>
      <c r="AJ686" s="95"/>
      <c r="AK686" s="95"/>
      <c r="AL686" s="112"/>
      <c r="BC686" s="95"/>
      <c r="BD686" s="95"/>
    </row>
    <row r="687" ht="14.25" customHeight="1">
      <c r="Q687" s="95"/>
      <c r="R687" s="95"/>
      <c r="AJ687" s="95"/>
      <c r="AK687" s="95"/>
      <c r="AL687" s="112"/>
      <c r="BC687" s="95"/>
      <c r="BD687" s="95"/>
    </row>
    <row r="688" ht="14.25" customHeight="1">
      <c r="Q688" s="95"/>
      <c r="R688" s="95"/>
      <c r="AJ688" s="95"/>
      <c r="AK688" s="95"/>
      <c r="AL688" s="112"/>
      <c r="BC688" s="95"/>
      <c r="BD688" s="95"/>
    </row>
    <row r="689" ht="14.25" customHeight="1">
      <c r="Q689" s="95"/>
      <c r="R689" s="95"/>
      <c r="AJ689" s="95"/>
      <c r="AK689" s="95"/>
      <c r="AL689" s="112"/>
      <c r="BC689" s="95"/>
      <c r="BD689" s="95"/>
    </row>
    <row r="690" ht="14.25" customHeight="1">
      <c r="Q690" s="95"/>
      <c r="R690" s="95"/>
      <c r="AJ690" s="95"/>
      <c r="AK690" s="95"/>
      <c r="AL690" s="112"/>
      <c r="BC690" s="95"/>
      <c r="BD690" s="95"/>
    </row>
    <row r="691" ht="14.25" customHeight="1">
      <c r="Q691" s="95"/>
      <c r="R691" s="95"/>
      <c r="AJ691" s="95"/>
      <c r="AK691" s="95"/>
      <c r="AL691" s="112"/>
      <c r="BC691" s="95"/>
      <c r="BD691" s="95"/>
    </row>
    <row r="692" ht="14.25" customHeight="1">
      <c r="Q692" s="95"/>
      <c r="R692" s="95"/>
      <c r="AJ692" s="95"/>
      <c r="AK692" s="95"/>
      <c r="AL692" s="112"/>
      <c r="BC692" s="95"/>
      <c r="BD692" s="95"/>
    </row>
    <row r="693" ht="14.25" customHeight="1">
      <c r="Q693" s="95"/>
      <c r="R693" s="95"/>
      <c r="AJ693" s="95"/>
      <c r="AK693" s="95"/>
      <c r="AL693" s="112"/>
      <c r="BC693" s="95"/>
      <c r="BD693" s="95"/>
    </row>
    <row r="694" ht="14.25" customHeight="1">
      <c r="Q694" s="95"/>
      <c r="R694" s="95"/>
      <c r="AJ694" s="95"/>
      <c r="AK694" s="95"/>
      <c r="AL694" s="112"/>
      <c r="BC694" s="95"/>
      <c r="BD694" s="95"/>
    </row>
    <row r="695" ht="14.25" customHeight="1">
      <c r="Q695" s="95"/>
      <c r="R695" s="95"/>
      <c r="AJ695" s="95"/>
      <c r="AK695" s="95"/>
      <c r="AL695" s="112"/>
      <c r="BC695" s="95"/>
      <c r="BD695" s="95"/>
    </row>
    <row r="696" ht="14.25" customHeight="1">
      <c r="Q696" s="95"/>
      <c r="R696" s="95"/>
      <c r="AJ696" s="95"/>
      <c r="AK696" s="95"/>
      <c r="AL696" s="112"/>
      <c r="BC696" s="95"/>
      <c r="BD696" s="95"/>
    </row>
    <row r="697" ht="14.25" customHeight="1">
      <c r="Q697" s="95"/>
      <c r="R697" s="95"/>
      <c r="AJ697" s="95"/>
      <c r="AK697" s="95"/>
      <c r="AL697" s="112"/>
      <c r="BC697" s="95"/>
      <c r="BD697" s="95"/>
    </row>
    <row r="698" ht="14.25" customHeight="1">
      <c r="Q698" s="95"/>
      <c r="R698" s="95"/>
      <c r="AJ698" s="95"/>
      <c r="AK698" s="95"/>
      <c r="AL698" s="112"/>
      <c r="BC698" s="95"/>
      <c r="BD698" s="95"/>
    </row>
    <row r="699" ht="14.25" customHeight="1">
      <c r="Q699" s="95"/>
      <c r="R699" s="95"/>
      <c r="AJ699" s="95"/>
      <c r="AK699" s="95"/>
      <c r="AL699" s="112"/>
      <c r="BC699" s="95"/>
      <c r="BD699" s="95"/>
    </row>
    <row r="700" ht="14.25" customHeight="1">
      <c r="Q700" s="95"/>
      <c r="R700" s="95"/>
      <c r="AJ700" s="95"/>
      <c r="AK700" s="95"/>
      <c r="AL700" s="112"/>
      <c r="BC700" s="95"/>
      <c r="BD700" s="95"/>
    </row>
    <row r="701" ht="14.25" customHeight="1">
      <c r="Q701" s="95"/>
      <c r="R701" s="95"/>
      <c r="AJ701" s="95"/>
      <c r="AK701" s="95"/>
      <c r="AL701" s="112"/>
      <c r="BC701" s="95"/>
      <c r="BD701" s="95"/>
    </row>
    <row r="702" ht="14.25" customHeight="1">
      <c r="Q702" s="95"/>
      <c r="R702" s="95"/>
      <c r="AJ702" s="95"/>
      <c r="AK702" s="95"/>
      <c r="AL702" s="112"/>
      <c r="BC702" s="95"/>
      <c r="BD702" s="95"/>
    </row>
    <row r="703" ht="14.25" customHeight="1">
      <c r="Q703" s="95"/>
      <c r="R703" s="95"/>
      <c r="AJ703" s="95"/>
      <c r="AK703" s="95"/>
      <c r="AL703" s="112"/>
      <c r="BC703" s="95"/>
      <c r="BD703" s="95"/>
    </row>
    <row r="704" ht="14.25" customHeight="1">
      <c r="Q704" s="95"/>
      <c r="R704" s="95"/>
      <c r="AJ704" s="95"/>
      <c r="AK704" s="95"/>
      <c r="AL704" s="112"/>
      <c r="BC704" s="95"/>
      <c r="BD704" s="95"/>
    </row>
    <row r="705" ht="14.25" customHeight="1">
      <c r="Q705" s="95"/>
      <c r="R705" s="95"/>
      <c r="AJ705" s="95"/>
      <c r="AK705" s="95"/>
      <c r="AL705" s="112"/>
      <c r="BC705" s="95"/>
      <c r="BD705" s="95"/>
    </row>
    <row r="706" ht="14.25" customHeight="1">
      <c r="Q706" s="95"/>
      <c r="R706" s="95"/>
      <c r="AJ706" s="95"/>
      <c r="AK706" s="95"/>
      <c r="AL706" s="112"/>
      <c r="BC706" s="95"/>
      <c r="BD706" s="95"/>
    </row>
    <row r="707" ht="14.25" customHeight="1">
      <c r="Q707" s="95"/>
      <c r="R707" s="95"/>
      <c r="AJ707" s="95"/>
      <c r="AK707" s="95"/>
      <c r="AL707" s="112"/>
      <c r="BC707" s="95"/>
      <c r="BD707" s="95"/>
    </row>
    <row r="708" ht="14.25" customHeight="1">
      <c r="Q708" s="95"/>
      <c r="R708" s="95"/>
      <c r="AJ708" s="95"/>
      <c r="AK708" s="95"/>
      <c r="AL708" s="112"/>
      <c r="BC708" s="95"/>
      <c r="BD708" s="95"/>
    </row>
    <row r="709" ht="14.25" customHeight="1">
      <c r="Q709" s="95"/>
      <c r="R709" s="95"/>
      <c r="AJ709" s="95"/>
      <c r="AK709" s="95"/>
      <c r="AL709" s="112"/>
      <c r="BC709" s="95"/>
      <c r="BD709" s="95"/>
    </row>
    <row r="710" ht="14.25" customHeight="1">
      <c r="Q710" s="95"/>
      <c r="R710" s="95"/>
      <c r="AJ710" s="95"/>
      <c r="AK710" s="95"/>
      <c r="AL710" s="112"/>
      <c r="BC710" s="95"/>
      <c r="BD710" s="95"/>
    </row>
    <row r="711" ht="14.25" customHeight="1">
      <c r="Q711" s="95"/>
      <c r="R711" s="95"/>
      <c r="AJ711" s="95"/>
      <c r="AK711" s="95"/>
      <c r="AL711" s="112"/>
      <c r="BC711" s="95"/>
      <c r="BD711" s="95"/>
    </row>
    <row r="712" ht="14.25" customHeight="1">
      <c r="Q712" s="95"/>
      <c r="R712" s="95"/>
      <c r="AJ712" s="95"/>
      <c r="AK712" s="95"/>
      <c r="AL712" s="112"/>
      <c r="BC712" s="95"/>
      <c r="BD712" s="95"/>
    </row>
    <row r="713" ht="14.25" customHeight="1">
      <c r="Q713" s="95"/>
      <c r="R713" s="95"/>
      <c r="AJ713" s="95"/>
      <c r="AK713" s="95"/>
      <c r="AL713" s="112"/>
      <c r="BC713" s="95"/>
      <c r="BD713" s="95"/>
    </row>
    <row r="714" ht="14.25" customHeight="1">
      <c r="Q714" s="95"/>
      <c r="R714" s="95"/>
      <c r="AJ714" s="95"/>
      <c r="AK714" s="95"/>
      <c r="AL714" s="112"/>
      <c r="BC714" s="95"/>
      <c r="BD714" s="95"/>
    </row>
    <row r="715" ht="14.25" customHeight="1">
      <c r="Q715" s="95"/>
      <c r="R715" s="95"/>
      <c r="AJ715" s="95"/>
      <c r="AK715" s="95"/>
      <c r="AL715" s="112"/>
      <c r="BC715" s="95"/>
      <c r="BD715" s="95"/>
    </row>
    <row r="716" ht="14.25" customHeight="1">
      <c r="Q716" s="95"/>
      <c r="R716" s="95"/>
      <c r="AJ716" s="95"/>
      <c r="AK716" s="95"/>
      <c r="AL716" s="112"/>
      <c r="BC716" s="95"/>
      <c r="BD716" s="95"/>
    </row>
    <row r="717" ht="14.25" customHeight="1">
      <c r="Q717" s="95"/>
      <c r="R717" s="95"/>
      <c r="AJ717" s="95"/>
      <c r="AK717" s="95"/>
      <c r="AL717" s="112"/>
      <c r="BC717" s="95"/>
      <c r="BD717" s="95"/>
    </row>
    <row r="718" ht="14.25" customHeight="1">
      <c r="Q718" s="95"/>
      <c r="R718" s="95"/>
      <c r="AJ718" s="95"/>
      <c r="AK718" s="95"/>
      <c r="AL718" s="112"/>
      <c r="BC718" s="95"/>
      <c r="BD718" s="95"/>
    </row>
    <row r="719" ht="14.25" customHeight="1">
      <c r="Q719" s="95"/>
      <c r="R719" s="95"/>
      <c r="AJ719" s="95"/>
      <c r="AK719" s="95"/>
      <c r="AL719" s="112"/>
      <c r="BC719" s="95"/>
      <c r="BD719" s="95"/>
    </row>
    <row r="720" ht="14.25" customHeight="1">
      <c r="Q720" s="95"/>
      <c r="R720" s="95"/>
      <c r="AJ720" s="95"/>
      <c r="AK720" s="95"/>
      <c r="AL720" s="112"/>
      <c r="BC720" s="95"/>
      <c r="BD720" s="95"/>
    </row>
    <row r="721" ht="14.25" customHeight="1">
      <c r="Q721" s="95"/>
      <c r="R721" s="95"/>
      <c r="AJ721" s="95"/>
      <c r="AK721" s="95"/>
      <c r="AL721" s="112"/>
      <c r="BC721" s="95"/>
      <c r="BD721" s="95"/>
    </row>
    <row r="722" ht="14.25" customHeight="1">
      <c r="Q722" s="95"/>
      <c r="R722" s="95"/>
      <c r="AJ722" s="95"/>
      <c r="AK722" s="95"/>
      <c r="AL722" s="112"/>
      <c r="BC722" s="95"/>
      <c r="BD722" s="95"/>
    </row>
    <row r="723" ht="14.25" customHeight="1">
      <c r="Q723" s="95"/>
      <c r="R723" s="95"/>
      <c r="AJ723" s="95"/>
      <c r="AK723" s="95"/>
      <c r="AL723" s="112"/>
      <c r="BC723" s="95"/>
      <c r="BD723" s="95"/>
    </row>
    <row r="724" ht="14.25" customHeight="1">
      <c r="Q724" s="95"/>
      <c r="R724" s="95"/>
      <c r="AJ724" s="95"/>
      <c r="AK724" s="95"/>
      <c r="AL724" s="112"/>
      <c r="BC724" s="95"/>
      <c r="BD724" s="95"/>
    </row>
    <row r="725" ht="14.25" customHeight="1">
      <c r="Q725" s="95"/>
      <c r="R725" s="95"/>
      <c r="AJ725" s="95"/>
      <c r="AK725" s="95"/>
      <c r="AL725" s="112"/>
      <c r="BC725" s="95"/>
      <c r="BD725" s="95"/>
    </row>
    <row r="726" ht="14.25" customHeight="1">
      <c r="Q726" s="95"/>
      <c r="R726" s="95"/>
      <c r="AJ726" s="95"/>
      <c r="AK726" s="95"/>
      <c r="AL726" s="112"/>
      <c r="BC726" s="95"/>
      <c r="BD726" s="95"/>
    </row>
    <row r="727" ht="14.25" customHeight="1">
      <c r="Q727" s="95"/>
      <c r="R727" s="95"/>
      <c r="AJ727" s="95"/>
      <c r="AK727" s="95"/>
      <c r="AL727" s="112"/>
      <c r="BC727" s="95"/>
      <c r="BD727" s="95"/>
    </row>
    <row r="728" ht="14.25" customHeight="1">
      <c r="Q728" s="95"/>
      <c r="R728" s="95"/>
      <c r="AJ728" s="95"/>
      <c r="AK728" s="95"/>
      <c r="AL728" s="112"/>
      <c r="BC728" s="95"/>
      <c r="BD728" s="95"/>
    </row>
    <row r="729" ht="14.25" customHeight="1">
      <c r="Q729" s="95"/>
      <c r="R729" s="95"/>
      <c r="AJ729" s="95"/>
      <c r="AK729" s="95"/>
      <c r="AL729" s="112"/>
      <c r="BC729" s="95"/>
      <c r="BD729" s="95"/>
    </row>
    <row r="730" ht="14.25" customHeight="1">
      <c r="Q730" s="95"/>
      <c r="R730" s="95"/>
      <c r="AJ730" s="95"/>
      <c r="AK730" s="95"/>
      <c r="AL730" s="112"/>
      <c r="BC730" s="95"/>
      <c r="BD730" s="95"/>
    </row>
    <row r="731" ht="14.25" customHeight="1">
      <c r="Q731" s="95"/>
      <c r="R731" s="95"/>
      <c r="AJ731" s="95"/>
      <c r="AK731" s="95"/>
      <c r="AL731" s="112"/>
      <c r="BC731" s="95"/>
      <c r="BD731" s="95"/>
    </row>
    <row r="732" ht="14.25" customHeight="1">
      <c r="Q732" s="95"/>
      <c r="R732" s="95"/>
      <c r="AJ732" s="95"/>
      <c r="AK732" s="95"/>
      <c r="AL732" s="112"/>
      <c r="BC732" s="95"/>
      <c r="BD732" s="95"/>
    </row>
    <row r="733" ht="14.25" customHeight="1">
      <c r="Q733" s="95"/>
      <c r="R733" s="95"/>
      <c r="AJ733" s="95"/>
      <c r="AK733" s="95"/>
      <c r="AL733" s="112"/>
      <c r="BC733" s="95"/>
      <c r="BD733" s="95"/>
    </row>
    <row r="734" ht="14.25" customHeight="1">
      <c r="Q734" s="95"/>
      <c r="R734" s="95"/>
      <c r="AJ734" s="95"/>
      <c r="AK734" s="95"/>
      <c r="AL734" s="112"/>
      <c r="BC734" s="95"/>
      <c r="BD734" s="95"/>
    </row>
    <row r="735" ht="14.25" customHeight="1">
      <c r="Q735" s="95"/>
      <c r="R735" s="95"/>
      <c r="AJ735" s="95"/>
      <c r="AK735" s="95"/>
      <c r="AL735" s="112"/>
      <c r="BC735" s="95"/>
      <c r="BD735" s="95"/>
    </row>
    <row r="736" ht="14.25" customHeight="1">
      <c r="Q736" s="95"/>
      <c r="R736" s="95"/>
      <c r="AJ736" s="95"/>
      <c r="AK736" s="95"/>
      <c r="AL736" s="112"/>
      <c r="BC736" s="95"/>
      <c r="BD736" s="95"/>
    </row>
    <row r="737" ht="14.25" customHeight="1">
      <c r="Q737" s="95"/>
      <c r="R737" s="95"/>
      <c r="AJ737" s="95"/>
      <c r="AK737" s="95"/>
      <c r="AL737" s="112"/>
      <c r="BC737" s="95"/>
      <c r="BD737" s="95"/>
    </row>
    <row r="738" ht="14.25" customHeight="1">
      <c r="Q738" s="95"/>
      <c r="R738" s="95"/>
      <c r="AJ738" s="95"/>
      <c r="AK738" s="95"/>
      <c r="AL738" s="112"/>
      <c r="BC738" s="95"/>
      <c r="BD738" s="95"/>
    </row>
    <row r="739" ht="14.25" customHeight="1">
      <c r="Q739" s="95"/>
      <c r="R739" s="95"/>
      <c r="AJ739" s="95"/>
      <c r="AK739" s="95"/>
      <c r="AL739" s="112"/>
      <c r="BC739" s="95"/>
      <c r="BD739" s="95"/>
    </row>
    <row r="740" ht="14.25" customHeight="1">
      <c r="Q740" s="95"/>
      <c r="R740" s="95"/>
      <c r="AJ740" s="95"/>
      <c r="AK740" s="95"/>
      <c r="AL740" s="112"/>
      <c r="BC740" s="95"/>
      <c r="BD740" s="95"/>
    </row>
    <row r="741" ht="14.25" customHeight="1">
      <c r="Q741" s="95"/>
      <c r="R741" s="95"/>
      <c r="AJ741" s="95"/>
      <c r="AK741" s="95"/>
      <c r="AL741" s="112"/>
      <c r="BC741" s="95"/>
      <c r="BD741" s="95"/>
    </row>
    <row r="742" ht="14.25" customHeight="1">
      <c r="Q742" s="95"/>
      <c r="R742" s="95"/>
      <c r="AJ742" s="95"/>
      <c r="AK742" s="95"/>
      <c r="AL742" s="112"/>
      <c r="BC742" s="95"/>
      <c r="BD742" s="95"/>
    </row>
    <row r="743" ht="14.25" customHeight="1">
      <c r="Q743" s="95"/>
      <c r="R743" s="95"/>
      <c r="AJ743" s="95"/>
      <c r="AK743" s="95"/>
      <c r="AL743" s="112"/>
      <c r="BC743" s="95"/>
      <c r="BD743" s="95"/>
    </row>
    <row r="744" ht="14.25" customHeight="1">
      <c r="Q744" s="95"/>
      <c r="R744" s="95"/>
      <c r="AJ744" s="95"/>
      <c r="AK744" s="95"/>
      <c r="AL744" s="112"/>
      <c r="BC744" s="95"/>
      <c r="BD744" s="95"/>
    </row>
    <row r="745" ht="14.25" customHeight="1">
      <c r="Q745" s="95"/>
      <c r="R745" s="95"/>
      <c r="AJ745" s="95"/>
      <c r="AK745" s="95"/>
      <c r="AL745" s="112"/>
      <c r="BC745" s="95"/>
      <c r="BD745" s="95"/>
    </row>
    <row r="746" ht="14.25" customHeight="1">
      <c r="Q746" s="95"/>
      <c r="R746" s="95"/>
      <c r="AJ746" s="95"/>
      <c r="AK746" s="95"/>
      <c r="AL746" s="112"/>
      <c r="BC746" s="95"/>
      <c r="BD746" s="95"/>
    </row>
    <row r="747" ht="14.25" customHeight="1">
      <c r="Q747" s="95"/>
      <c r="R747" s="95"/>
      <c r="AJ747" s="95"/>
      <c r="AK747" s="95"/>
      <c r="AL747" s="112"/>
      <c r="BC747" s="95"/>
      <c r="BD747" s="95"/>
    </row>
    <row r="748" ht="14.25" customHeight="1">
      <c r="Q748" s="95"/>
      <c r="R748" s="95"/>
      <c r="AJ748" s="95"/>
      <c r="AK748" s="95"/>
      <c r="AL748" s="112"/>
      <c r="BC748" s="95"/>
      <c r="BD748" s="95"/>
    </row>
    <row r="749" ht="14.25" customHeight="1">
      <c r="Q749" s="95"/>
      <c r="R749" s="95"/>
      <c r="AJ749" s="95"/>
      <c r="AK749" s="95"/>
      <c r="AL749" s="112"/>
      <c r="BC749" s="95"/>
      <c r="BD749" s="95"/>
    </row>
    <row r="750" ht="14.25" customHeight="1">
      <c r="Q750" s="95"/>
      <c r="R750" s="95"/>
      <c r="AJ750" s="95"/>
      <c r="AK750" s="95"/>
      <c r="AL750" s="112"/>
      <c r="BC750" s="95"/>
      <c r="BD750" s="95"/>
    </row>
    <row r="751" ht="14.25" customHeight="1">
      <c r="Q751" s="95"/>
      <c r="R751" s="95"/>
      <c r="AJ751" s="95"/>
      <c r="AK751" s="95"/>
      <c r="AL751" s="112"/>
      <c r="BC751" s="95"/>
      <c r="BD751" s="95"/>
    </row>
    <row r="752" ht="14.25" customHeight="1">
      <c r="Q752" s="95"/>
      <c r="R752" s="95"/>
      <c r="AJ752" s="95"/>
      <c r="AK752" s="95"/>
      <c r="AL752" s="112"/>
      <c r="BC752" s="95"/>
      <c r="BD752" s="95"/>
    </row>
    <row r="753" ht="14.25" customHeight="1">
      <c r="Q753" s="95"/>
      <c r="R753" s="95"/>
      <c r="AJ753" s="95"/>
      <c r="AK753" s="95"/>
      <c r="AL753" s="112"/>
      <c r="BC753" s="95"/>
      <c r="BD753" s="95"/>
    </row>
    <row r="754" ht="14.25" customHeight="1">
      <c r="Q754" s="95"/>
      <c r="R754" s="95"/>
      <c r="AJ754" s="95"/>
      <c r="AK754" s="95"/>
      <c r="AL754" s="112"/>
      <c r="BC754" s="95"/>
      <c r="BD754" s="95"/>
    </row>
    <row r="755" ht="14.25" customHeight="1">
      <c r="Q755" s="95"/>
      <c r="R755" s="95"/>
      <c r="AJ755" s="95"/>
      <c r="AK755" s="95"/>
      <c r="AL755" s="112"/>
      <c r="BC755" s="95"/>
      <c r="BD755" s="95"/>
    </row>
    <row r="756" ht="14.25" customHeight="1">
      <c r="Q756" s="95"/>
      <c r="R756" s="95"/>
      <c r="AJ756" s="95"/>
      <c r="AK756" s="95"/>
      <c r="AL756" s="112"/>
      <c r="BC756" s="95"/>
      <c r="BD756" s="95"/>
    </row>
    <row r="757" ht="14.25" customHeight="1">
      <c r="Q757" s="95"/>
      <c r="R757" s="95"/>
      <c r="AJ757" s="95"/>
      <c r="AK757" s="95"/>
      <c r="AL757" s="112"/>
      <c r="BC757" s="95"/>
      <c r="BD757" s="95"/>
    </row>
    <row r="758" ht="14.25" customHeight="1">
      <c r="Q758" s="95"/>
      <c r="R758" s="95"/>
      <c r="AJ758" s="95"/>
      <c r="AK758" s="95"/>
      <c r="AL758" s="112"/>
      <c r="BC758" s="95"/>
      <c r="BD758" s="95"/>
    </row>
    <row r="759" ht="14.25" customHeight="1">
      <c r="Q759" s="95"/>
      <c r="R759" s="95"/>
      <c r="AJ759" s="95"/>
      <c r="AK759" s="95"/>
      <c r="AL759" s="112"/>
      <c r="BC759" s="95"/>
      <c r="BD759" s="95"/>
    </row>
    <row r="760" ht="14.25" customHeight="1">
      <c r="Q760" s="95"/>
      <c r="R760" s="95"/>
      <c r="AJ760" s="95"/>
      <c r="AK760" s="95"/>
      <c r="AL760" s="112"/>
      <c r="BC760" s="95"/>
      <c r="BD760" s="95"/>
    </row>
    <row r="761" ht="14.25" customHeight="1">
      <c r="Q761" s="95"/>
      <c r="R761" s="95"/>
      <c r="AJ761" s="95"/>
      <c r="AK761" s="95"/>
      <c r="AL761" s="112"/>
      <c r="BC761" s="95"/>
      <c r="BD761" s="95"/>
    </row>
    <row r="762" ht="14.25" customHeight="1">
      <c r="Q762" s="95"/>
      <c r="R762" s="95"/>
      <c r="AJ762" s="95"/>
      <c r="AK762" s="95"/>
      <c r="AL762" s="112"/>
      <c r="BC762" s="95"/>
      <c r="BD762" s="95"/>
    </row>
    <row r="763" ht="14.25" customHeight="1">
      <c r="Q763" s="95"/>
      <c r="R763" s="95"/>
      <c r="AJ763" s="95"/>
      <c r="AK763" s="95"/>
      <c r="AL763" s="112"/>
      <c r="BC763" s="95"/>
      <c r="BD763" s="95"/>
    </row>
    <row r="764" ht="14.25" customHeight="1">
      <c r="Q764" s="95"/>
      <c r="R764" s="95"/>
      <c r="AJ764" s="95"/>
      <c r="AK764" s="95"/>
      <c r="AL764" s="112"/>
      <c r="BC764" s="95"/>
      <c r="BD764" s="95"/>
    </row>
    <row r="765" ht="14.25" customHeight="1">
      <c r="Q765" s="95"/>
      <c r="R765" s="95"/>
      <c r="AJ765" s="95"/>
      <c r="AK765" s="95"/>
      <c r="AL765" s="112"/>
      <c r="BC765" s="95"/>
      <c r="BD765" s="95"/>
    </row>
    <row r="766" ht="14.25" customHeight="1">
      <c r="Q766" s="95"/>
      <c r="R766" s="95"/>
      <c r="AJ766" s="95"/>
      <c r="AK766" s="95"/>
      <c r="AL766" s="112"/>
      <c r="BC766" s="95"/>
      <c r="BD766" s="95"/>
    </row>
    <row r="767" ht="14.25" customHeight="1">
      <c r="Q767" s="95"/>
      <c r="R767" s="95"/>
      <c r="AJ767" s="95"/>
      <c r="AK767" s="95"/>
      <c r="AL767" s="112"/>
      <c r="BC767" s="95"/>
      <c r="BD767" s="95"/>
    </row>
    <row r="768" ht="14.25" customHeight="1">
      <c r="Q768" s="95"/>
      <c r="R768" s="95"/>
      <c r="AJ768" s="95"/>
      <c r="AK768" s="95"/>
      <c r="AL768" s="112"/>
      <c r="BC768" s="95"/>
      <c r="BD768" s="95"/>
    </row>
    <row r="769" ht="14.25" customHeight="1">
      <c r="Q769" s="95"/>
      <c r="R769" s="95"/>
      <c r="AJ769" s="95"/>
      <c r="AK769" s="95"/>
      <c r="AL769" s="112"/>
      <c r="BC769" s="95"/>
      <c r="BD769" s="95"/>
    </row>
    <row r="770" ht="14.25" customHeight="1">
      <c r="Q770" s="95"/>
      <c r="R770" s="95"/>
      <c r="AJ770" s="95"/>
      <c r="AK770" s="95"/>
      <c r="AL770" s="112"/>
      <c r="BC770" s="95"/>
      <c r="BD770" s="95"/>
    </row>
    <row r="771" ht="14.25" customHeight="1">
      <c r="Q771" s="95"/>
      <c r="R771" s="95"/>
      <c r="AJ771" s="95"/>
      <c r="AK771" s="95"/>
      <c r="AL771" s="112"/>
      <c r="BC771" s="95"/>
      <c r="BD771" s="95"/>
    </row>
    <row r="772" ht="14.25" customHeight="1">
      <c r="Q772" s="95"/>
      <c r="R772" s="95"/>
      <c r="AJ772" s="95"/>
      <c r="AK772" s="95"/>
      <c r="AL772" s="112"/>
      <c r="BC772" s="95"/>
      <c r="BD772" s="95"/>
    </row>
    <row r="773" ht="14.25" customHeight="1">
      <c r="Q773" s="95"/>
      <c r="R773" s="95"/>
      <c r="AJ773" s="95"/>
      <c r="AK773" s="95"/>
      <c r="AL773" s="112"/>
      <c r="BC773" s="95"/>
      <c r="BD773" s="95"/>
    </row>
    <row r="774" ht="14.25" customHeight="1">
      <c r="Q774" s="95"/>
      <c r="R774" s="95"/>
      <c r="AJ774" s="95"/>
      <c r="AK774" s="95"/>
      <c r="AL774" s="112"/>
      <c r="BC774" s="95"/>
      <c r="BD774" s="95"/>
    </row>
    <row r="775" ht="14.25" customHeight="1">
      <c r="Q775" s="95"/>
      <c r="R775" s="95"/>
      <c r="AJ775" s="95"/>
      <c r="AK775" s="95"/>
      <c r="AL775" s="112"/>
      <c r="BC775" s="95"/>
      <c r="BD775" s="95"/>
    </row>
    <row r="776" ht="14.25" customHeight="1">
      <c r="Q776" s="95"/>
      <c r="R776" s="95"/>
      <c r="AJ776" s="95"/>
      <c r="AK776" s="95"/>
      <c r="AL776" s="112"/>
      <c r="BC776" s="95"/>
      <c r="BD776" s="95"/>
    </row>
    <row r="777" ht="14.25" customHeight="1">
      <c r="Q777" s="95"/>
      <c r="R777" s="95"/>
      <c r="AJ777" s="95"/>
      <c r="AK777" s="95"/>
      <c r="AL777" s="112"/>
      <c r="BC777" s="95"/>
      <c r="BD777" s="95"/>
    </row>
    <row r="778" ht="14.25" customHeight="1">
      <c r="Q778" s="95"/>
      <c r="R778" s="95"/>
      <c r="AJ778" s="95"/>
      <c r="AK778" s="95"/>
      <c r="AL778" s="112"/>
      <c r="BC778" s="95"/>
      <c r="BD778" s="95"/>
    </row>
    <row r="779" ht="14.25" customHeight="1">
      <c r="Q779" s="95"/>
      <c r="R779" s="95"/>
      <c r="AJ779" s="95"/>
      <c r="AK779" s="95"/>
      <c r="AL779" s="112"/>
      <c r="BC779" s="95"/>
      <c r="BD779" s="95"/>
    </row>
    <row r="780" ht="14.25" customHeight="1">
      <c r="Q780" s="95"/>
      <c r="R780" s="95"/>
      <c r="AJ780" s="95"/>
      <c r="AK780" s="95"/>
      <c r="AL780" s="112"/>
      <c r="BC780" s="95"/>
      <c r="BD780" s="95"/>
    </row>
    <row r="781" ht="14.25" customHeight="1">
      <c r="Q781" s="95"/>
      <c r="R781" s="95"/>
      <c r="AJ781" s="95"/>
      <c r="AK781" s="95"/>
      <c r="AL781" s="112"/>
      <c r="BC781" s="95"/>
      <c r="BD781" s="95"/>
    </row>
    <row r="782" ht="14.25" customHeight="1">
      <c r="Q782" s="95"/>
      <c r="R782" s="95"/>
      <c r="AJ782" s="95"/>
      <c r="AK782" s="95"/>
      <c r="AL782" s="112"/>
      <c r="BC782" s="95"/>
      <c r="BD782" s="95"/>
    </row>
    <row r="783" ht="14.25" customHeight="1">
      <c r="Q783" s="95"/>
      <c r="R783" s="95"/>
      <c r="AJ783" s="95"/>
      <c r="AK783" s="95"/>
      <c r="AL783" s="112"/>
      <c r="BC783" s="95"/>
      <c r="BD783" s="95"/>
    </row>
    <row r="784" ht="14.25" customHeight="1">
      <c r="Q784" s="95"/>
      <c r="R784" s="95"/>
      <c r="AJ784" s="95"/>
      <c r="AK784" s="95"/>
      <c r="AL784" s="112"/>
      <c r="BC784" s="95"/>
      <c r="BD784" s="95"/>
    </row>
    <row r="785" ht="14.25" customHeight="1">
      <c r="Q785" s="95"/>
      <c r="R785" s="95"/>
      <c r="AJ785" s="95"/>
      <c r="AK785" s="95"/>
      <c r="AL785" s="112"/>
      <c r="BC785" s="95"/>
      <c r="BD785" s="95"/>
    </row>
    <row r="786" ht="14.25" customHeight="1">
      <c r="Q786" s="95"/>
      <c r="R786" s="95"/>
      <c r="AJ786" s="95"/>
      <c r="AK786" s="95"/>
      <c r="AL786" s="112"/>
      <c r="BC786" s="95"/>
      <c r="BD786" s="95"/>
    </row>
    <row r="787" ht="14.25" customHeight="1">
      <c r="Q787" s="95"/>
      <c r="R787" s="95"/>
      <c r="AJ787" s="95"/>
      <c r="AK787" s="95"/>
      <c r="AL787" s="112"/>
      <c r="BC787" s="95"/>
      <c r="BD787" s="95"/>
    </row>
    <row r="788" ht="14.25" customHeight="1">
      <c r="Q788" s="95"/>
      <c r="R788" s="95"/>
      <c r="AJ788" s="95"/>
      <c r="AK788" s="95"/>
      <c r="AL788" s="112"/>
      <c r="BC788" s="95"/>
      <c r="BD788" s="95"/>
    </row>
    <row r="789" ht="14.25" customHeight="1">
      <c r="Q789" s="95"/>
      <c r="R789" s="95"/>
      <c r="AJ789" s="95"/>
      <c r="AK789" s="95"/>
      <c r="AL789" s="112"/>
      <c r="BC789" s="95"/>
      <c r="BD789" s="95"/>
    </row>
    <row r="790" ht="14.25" customHeight="1">
      <c r="Q790" s="95"/>
      <c r="R790" s="95"/>
      <c r="AJ790" s="95"/>
      <c r="AK790" s="95"/>
      <c r="AL790" s="112"/>
      <c r="BC790" s="95"/>
      <c r="BD790" s="95"/>
    </row>
    <row r="791" ht="14.25" customHeight="1">
      <c r="Q791" s="95"/>
      <c r="R791" s="95"/>
      <c r="AJ791" s="95"/>
      <c r="AK791" s="95"/>
      <c r="AL791" s="112"/>
      <c r="BC791" s="95"/>
      <c r="BD791" s="95"/>
    </row>
    <row r="792" ht="14.25" customHeight="1">
      <c r="Q792" s="95"/>
      <c r="R792" s="95"/>
      <c r="AJ792" s="95"/>
      <c r="AK792" s="95"/>
      <c r="AL792" s="112"/>
      <c r="BC792" s="95"/>
      <c r="BD792" s="95"/>
    </row>
    <row r="793" ht="14.25" customHeight="1">
      <c r="Q793" s="95"/>
      <c r="R793" s="95"/>
      <c r="AJ793" s="95"/>
      <c r="AK793" s="95"/>
      <c r="AL793" s="112"/>
      <c r="BC793" s="95"/>
      <c r="BD793" s="95"/>
    </row>
    <row r="794" ht="14.25" customHeight="1">
      <c r="Q794" s="95"/>
      <c r="R794" s="95"/>
      <c r="AJ794" s="95"/>
      <c r="AK794" s="95"/>
      <c r="AL794" s="112"/>
      <c r="BC794" s="95"/>
      <c r="BD794" s="95"/>
    </row>
    <row r="795" ht="14.25" customHeight="1">
      <c r="Q795" s="95"/>
      <c r="R795" s="95"/>
      <c r="AJ795" s="95"/>
      <c r="AK795" s="95"/>
      <c r="AL795" s="112"/>
      <c r="BC795" s="95"/>
      <c r="BD795" s="95"/>
    </row>
    <row r="796" ht="14.25" customHeight="1">
      <c r="Q796" s="95"/>
      <c r="R796" s="95"/>
      <c r="AJ796" s="95"/>
      <c r="AK796" s="95"/>
      <c r="AL796" s="112"/>
      <c r="BC796" s="95"/>
      <c r="BD796" s="95"/>
    </row>
    <row r="797" ht="14.25" customHeight="1">
      <c r="Q797" s="95"/>
      <c r="R797" s="95"/>
      <c r="AJ797" s="95"/>
      <c r="AK797" s="95"/>
      <c r="AL797" s="112"/>
      <c r="BC797" s="95"/>
      <c r="BD797" s="95"/>
    </row>
    <row r="798" ht="14.25" customHeight="1">
      <c r="Q798" s="95"/>
      <c r="R798" s="95"/>
      <c r="AJ798" s="95"/>
      <c r="AK798" s="95"/>
      <c r="AL798" s="112"/>
      <c r="BC798" s="95"/>
      <c r="BD798" s="95"/>
    </row>
    <row r="799" ht="14.25" customHeight="1">
      <c r="Q799" s="95"/>
      <c r="R799" s="95"/>
      <c r="AJ799" s="95"/>
      <c r="AK799" s="95"/>
      <c r="AL799" s="112"/>
      <c r="BC799" s="95"/>
      <c r="BD799" s="95"/>
    </row>
    <row r="800" ht="14.25" customHeight="1">
      <c r="Q800" s="95"/>
      <c r="R800" s="95"/>
      <c r="AJ800" s="95"/>
      <c r="AK800" s="95"/>
      <c r="AL800" s="112"/>
      <c r="BC800" s="95"/>
      <c r="BD800" s="95"/>
    </row>
    <row r="801" ht="14.25" customHeight="1">
      <c r="Q801" s="95"/>
      <c r="R801" s="95"/>
      <c r="AJ801" s="95"/>
      <c r="AK801" s="95"/>
      <c r="AL801" s="112"/>
      <c r="BC801" s="95"/>
      <c r="BD801" s="95"/>
    </row>
    <row r="802" ht="14.25" customHeight="1">
      <c r="Q802" s="95"/>
      <c r="R802" s="95"/>
      <c r="AJ802" s="95"/>
      <c r="AK802" s="95"/>
      <c r="AL802" s="112"/>
      <c r="BC802" s="95"/>
      <c r="BD802" s="95"/>
    </row>
    <row r="803" ht="14.25" customHeight="1">
      <c r="Q803" s="95"/>
      <c r="R803" s="95"/>
      <c r="AJ803" s="95"/>
      <c r="AK803" s="95"/>
      <c r="AL803" s="112"/>
      <c r="BC803" s="95"/>
      <c r="BD803" s="95"/>
    </row>
    <row r="804" ht="14.25" customHeight="1">
      <c r="Q804" s="95"/>
      <c r="R804" s="95"/>
      <c r="AJ804" s="95"/>
      <c r="AK804" s="95"/>
      <c r="AL804" s="112"/>
      <c r="BC804" s="95"/>
      <c r="BD804" s="95"/>
    </row>
    <row r="805" ht="14.25" customHeight="1">
      <c r="Q805" s="95"/>
      <c r="R805" s="95"/>
      <c r="AJ805" s="95"/>
      <c r="AK805" s="95"/>
      <c r="AL805" s="112"/>
      <c r="BC805" s="95"/>
      <c r="BD805" s="95"/>
    </row>
    <row r="806" ht="14.25" customHeight="1">
      <c r="Q806" s="95"/>
      <c r="R806" s="95"/>
      <c r="AJ806" s="95"/>
      <c r="AK806" s="95"/>
      <c r="AL806" s="112"/>
      <c r="BC806" s="95"/>
      <c r="BD806" s="95"/>
    </row>
    <row r="807" ht="14.25" customHeight="1">
      <c r="Q807" s="95"/>
      <c r="R807" s="95"/>
      <c r="AJ807" s="95"/>
      <c r="AK807" s="95"/>
      <c r="AL807" s="112"/>
      <c r="BC807" s="95"/>
      <c r="BD807" s="95"/>
    </row>
    <row r="808" ht="14.25" customHeight="1">
      <c r="Q808" s="95"/>
      <c r="R808" s="95"/>
      <c r="AJ808" s="95"/>
      <c r="AK808" s="95"/>
      <c r="AL808" s="112"/>
      <c r="BC808" s="95"/>
      <c r="BD808" s="95"/>
    </row>
    <row r="809" ht="14.25" customHeight="1">
      <c r="Q809" s="95"/>
      <c r="R809" s="95"/>
      <c r="AJ809" s="95"/>
      <c r="AK809" s="95"/>
      <c r="AL809" s="112"/>
      <c r="BC809" s="95"/>
      <c r="BD809" s="95"/>
    </row>
    <row r="810" ht="14.25" customHeight="1">
      <c r="Q810" s="95"/>
      <c r="R810" s="95"/>
      <c r="AJ810" s="95"/>
      <c r="AK810" s="95"/>
      <c r="AL810" s="112"/>
      <c r="BC810" s="95"/>
      <c r="BD810" s="95"/>
    </row>
    <row r="811" ht="14.25" customHeight="1">
      <c r="Q811" s="95"/>
      <c r="R811" s="95"/>
      <c r="AJ811" s="95"/>
      <c r="AK811" s="95"/>
      <c r="AL811" s="112"/>
      <c r="BC811" s="95"/>
      <c r="BD811" s="95"/>
    </row>
    <row r="812" ht="14.25" customHeight="1">
      <c r="Q812" s="95"/>
      <c r="R812" s="95"/>
      <c r="AJ812" s="95"/>
      <c r="AK812" s="95"/>
      <c r="AL812" s="112"/>
      <c r="BC812" s="95"/>
      <c r="BD812" s="95"/>
    </row>
    <row r="813" ht="14.25" customHeight="1">
      <c r="Q813" s="95"/>
      <c r="R813" s="95"/>
      <c r="AJ813" s="95"/>
      <c r="AK813" s="95"/>
      <c r="AL813" s="112"/>
      <c r="BC813" s="95"/>
      <c r="BD813" s="95"/>
    </row>
    <row r="814" ht="14.25" customHeight="1">
      <c r="Q814" s="95"/>
      <c r="R814" s="95"/>
      <c r="AJ814" s="95"/>
      <c r="AK814" s="95"/>
      <c r="AL814" s="112"/>
      <c r="BC814" s="95"/>
      <c r="BD814" s="95"/>
    </row>
    <row r="815" ht="14.25" customHeight="1">
      <c r="Q815" s="95"/>
      <c r="R815" s="95"/>
      <c r="AJ815" s="95"/>
      <c r="AK815" s="95"/>
      <c r="AL815" s="112"/>
      <c r="BC815" s="95"/>
      <c r="BD815" s="95"/>
    </row>
    <row r="816" ht="14.25" customHeight="1">
      <c r="Q816" s="95"/>
      <c r="R816" s="95"/>
      <c r="AJ816" s="95"/>
      <c r="AK816" s="95"/>
      <c r="AL816" s="112"/>
      <c r="BC816" s="95"/>
      <c r="BD816" s="95"/>
    </row>
    <row r="817" ht="14.25" customHeight="1">
      <c r="Q817" s="95"/>
      <c r="R817" s="95"/>
      <c r="AJ817" s="95"/>
      <c r="AK817" s="95"/>
      <c r="AL817" s="112"/>
      <c r="BC817" s="95"/>
      <c r="BD817" s="95"/>
    </row>
    <row r="818" ht="14.25" customHeight="1">
      <c r="Q818" s="95"/>
      <c r="R818" s="95"/>
      <c r="AJ818" s="95"/>
      <c r="AK818" s="95"/>
      <c r="AL818" s="112"/>
      <c r="BC818" s="95"/>
      <c r="BD818" s="95"/>
    </row>
    <row r="819" ht="14.25" customHeight="1">
      <c r="Q819" s="95"/>
      <c r="R819" s="95"/>
      <c r="AJ819" s="95"/>
      <c r="AK819" s="95"/>
      <c r="AL819" s="112"/>
      <c r="BC819" s="95"/>
      <c r="BD819" s="95"/>
    </row>
    <row r="820" ht="14.25" customHeight="1">
      <c r="Q820" s="95"/>
      <c r="R820" s="95"/>
      <c r="AJ820" s="95"/>
      <c r="AK820" s="95"/>
      <c r="AL820" s="112"/>
      <c r="BC820" s="95"/>
      <c r="BD820" s="95"/>
    </row>
    <row r="821" ht="14.25" customHeight="1">
      <c r="Q821" s="95"/>
      <c r="R821" s="95"/>
      <c r="AJ821" s="95"/>
      <c r="AK821" s="95"/>
      <c r="AL821" s="112"/>
      <c r="BC821" s="95"/>
      <c r="BD821" s="95"/>
    </row>
    <row r="822" ht="14.25" customHeight="1">
      <c r="Q822" s="95"/>
      <c r="R822" s="95"/>
      <c r="AJ822" s="95"/>
      <c r="AK822" s="95"/>
      <c r="AL822" s="112"/>
      <c r="BC822" s="95"/>
      <c r="BD822" s="95"/>
    </row>
    <row r="823" ht="14.25" customHeight="1">
      <c r="Q823" s="95"/>
      <c r="R823" s="95"/>
      <c r="AJ823" s="95"/>
      <c r="AK823" s="95"/>
      <c r="AL823" s="112"/>
      <c r="BC823" s="95"/>
      <c r="BD823" s="95"/>
    </row>
    <row r="824" ht="14.25" customHeight="1">
      <c r="Q824" s="95"/>
      <c r="R824" s="95"/>
      <c r="AJ824" s="95"/>
      <c r="AK824" s="95"/>
      <c r="AL824" s="112"/>
      <c r="BC824" s="95"/>
      <c r="BD824" s="95"/>
    </row>
    <row r="825" ht="14.25" customHeight="1">
      <c r="Q825" s="95"/>
      <c r="R825" s="95"/>
      <c r="AJ825" s="95"/>
      <c r="AK825" s="95"/>
      <c r="AL825" s="112"/>
      <c r="BC825" s="95"/>
      <c r="BD825" s="95"/>
    </row>
    <row r="826" ht="14.25" customHeight="1">
      <c r="Q826" s="95"/>
      <c r="R826" s="95"/>
      <c r="AJ826" s="95"/>
      <c r="AK826" s="95"/>
      <c r="AL826" s="112"/>
      <c r="BC826" s="95"/>
      <c r="BD826" s="95"/>
    </row>
    <row r="827" ht="14.25" customHeight="1">
      <c r="Q827" s="95"/>
      <c r="R827" s="95"/>
      <c r="AJ827" s="95"/>
      <c r="AK827" s="95"/>
      <c r="AL827" s="112"/>
      <c r="BC827" s="95"/>
      <c r="BD827" s="95"/>
    </row>
    <row r="828" ht="14.25" customHeight="1">
      <c r="Q828" s="95"/>
      <c r="R828" s="95"/>
      <c r="AJ828" s="95"/>
      <c r="AK828" s="95"/>
      <c r="AL828" s="112"/>
      <c r="BC828" s="95"/>
      <c r="BD828" s="95"/>
    </row>
    <row r="829" ht="14.25" customHeight="1">
      <c r="Q829" s="95"/>
      <c r="R829" s="95"/>
      <c r="AJ829" s="95"/>
      <c r="AK829" s="95"/>
      <c r="AL829" s="112"/>
      <c r="BC829" s="95"/>
      <c r="BD829" s="95"/>
    </row>
    <row r="830" ht="14.25" customHeight="1">
      <c r="Q830" s="95"/>
      <c r="R830" s="95"/>
      <c r="AJ830" s="95"/>
      <c r="AK830" s="95"/>
      <c r="AL830" s="112"/>
      <c r="BC830" s="95"/>
      <c r="BD830" s="95"/>
    </row>
    <row r="831" ht="14.25" customHeight="1">
      <c r="Q831" s="95"/>
      <c r="R831" s="95"/>
      <c r="AJ831" s="95"/>
      <c r="AK831" s="95"/>
      <c r="AL831" s="112"/>
      <c r="BC831" s="95"/>
      <c r="BD831" s="95"/>
    </row>
    <row r="832" ht="14.25" customHeight="1">
      <c r="Q832" s="95"/>
      <c r="R832" s="95"/>
      <c r="AJ832" s="95"/>
      <c r="AK832" s="95"/>
      <c r="AL832" s="112"/>
      <c r="BC832" s="95"/>
      <c r="BD832" s="95"/>
    </row>
    <row r="833" ht="14.25" customHeight="1">
      <c r="Q833" s="95"/>
      <c r="R833" s="95"/>
      <c r="AJ833" s="95"/>
      <c r="AK833" s="95"/>
      <c r="AL833" s="112"/>
      <c r="BC833" s="95"/>
      <c r="BD833" s="95"/>
    </row>
    <row r="834" ht="14.25" customHeight="1">
      <c r="Q834" s="95"/>
      <c r="R834" s="95"/>
      <c r="AJ834" s="95"/>
      <c r="AK834" s="95"/>
      <c r="AL834" s="112"/>
      <c r="BC834" s="95"/>
      <c r="BD834" s="95"/>
    </row>
    <row r="835" ht="14.25" customHeight="1">
      <c r="Q835" s="95"/>
      <c r="R835" s="95"/>
      <c r="AJ835" s="95"/>
      <c r="AK835" s="95"/>
      <c r="AL835" s="112"/>
      <c r="BC835" s="95"/>
      <c r="BD835" s="95"/>
    </row>
    <row r="836" ht="14.25" customHeight="1">
      <c r="Q836" s="95"/>
      <c r="R836" s="95"/>
      <c r="AJ836" s="95"/>
      <c r="AK836" s="95"/>
      <c r="AL836" s="112"/>
      <c r="BC836" s="95"/>
      <c r="BD836" s="95"/>
    </row>
    <row r="837" ht="14.25" customHeight="1">
      <c r="Q837" s="95"/>
      <c r="R837" s="95"/>
      <c r="AJ837" s="95"/>
      <c r="AK837" s="95"/>
      <c r="AL837" s="112"/>
      <c r="BC837" s="95"/>
      <c r="BD837" s="95"/>
    </row>
    <row r="838" ht="14.25" customHeight="1">
      <c r="Q838" s="95"/>
      <c r="R838" s="95"/>
      <c r="AJ838" s="95"/>
      <c r="AK838" s="95"/>
      <c r="AL838" s="112"/>
      <c r="BC838" s="95"/>
      <c r="BD838" s="95"/>
    </row>
    <row r="839" ht="14.25" customHeight="1">
      <c r="Q839" s="95"/>
      <c r="R839" s="95"/>
      <c r="AJ839" s="95"/>
      <c r="AK839" s="95"/>
      <c r="AL839" s="112"/>
      <c r="BC839" s="95"/>
      <c r="BD839" s="95"/>
    </row>
    <row r="840" ht="14.25" customHeight="1">
      <c r="Q840" s="95"/>
      <c r="R840" s="95"/>
      <c r="AJ840" s="95"/>
      <c r="AK840" s="95"/>
      <c r="AL840" s="112"/>
      <c r="BC840" s="95"/>
      <c r="BD840" s="95"/>
    </row>
    <row r="841" ht="14.25" customHeight="1">
      <c r="Q841" s="95"/>
      <c r="R841" s="95"/>
      <c r="AJ841" s="95"/>
      <c r="AK841" s="95"/>
      <c r="AL841" s="112"/>
      <c r="BC841" s="95"/>
      <c r="BD841" s="95"/>
    </row>
    <row r="842" ht="14.25" customHeight="1">
      <c r="Q842" s="95"/>
      <c r="R842" s="95"/>
      <c r="AJ842" s="95"/>
      <c r="AK842" s="95"/>
      <c r="AL842" s="112"/>
      <c r="BC842" s="95"/>
      <c r="BD842" s="95"/>
    </row>
    <row r="843" ht="14.25" customHeight="1">
      <c r="Q843" s="95"/>
      <c r="R843" s="95"/>
      <c r="AJ843" s="95"/>
      <c r="AK843" s="95"/>
      <c r="AL843" s="112"/>
      <c r="BC843" s="95"/>
      <c r="BD843" s="95"/>
    </row>
    <row r="844" ht="14.25" customHeight="1">
      <c r="Q844" s="95"/>
      <c r="R844" s="95"/>
      <c r="AJ844" s="95"/>
      <c r="AK844" s="95"/>
      <c r="AL844" s="112"/>
      <c r="BC844" s="95"/>
      <c r="BD844" s="95"/>
    </row>
    <row r="845" ht="14.25" customHeight="1">
      <c r="Q845" s="95"/>
      <c r="R845" s="95"/>
      <c r="AJ845" s="95"/>
      <c r="AK845" s="95"/>
      <c r="AL845" s="112"/>
      <c r="BC845" s="95"/>
      <c r="BD845" s="95"/>
    </row>
    <row r="846" ht="14.25" customHeight="1">
      <c r="Q846" s="95"/>
      <c r="R846" s="95"/>
      <c r="AJ846" s="95"/>
      <c r="AK846" s="95"/>
      <c r="AL846" s="112"/>
      <c r="BC846" s="95"/>
      <c r="BD846" s="95"/>
    </row>
    <row r="847" ht="14.25" customHeight="1">
      <c r="Q847" s="95"/>
      <c r="R847" s="95"/>
      <c r="AJ847" s="95"/>
      <c r="AK847" s="95"/>
      <c r="AL847" s="112"/>
      <c r="BC847" s="95"/>
      <c r="BD847" s="95"/>
    </row>
    <row r="848" ht="14.25" customHeight="1">
      <c r="Q848" s="95"/>
      <c r="R848" s="95"/>
      <c r="AJ848" s="95"/>
      <c r="AK848" s="95"/>
      <c r="AL848" s="112"/>
      <c r="BC848" s="95"/>
      <c r="BD848" s="95"/>
    </row>
    <row r="849" ht="14.25" customHeight="1">
      <c r="Q849" s="95"/>
      <c r="R849" s="95"/>
      <c r="AJ849" s="95"/>
      <c r="AK849" s="95"/>
      <c r="AL849" s="112"/>
      <c r="BC849" s="95"/>
      <c r="BD849" s="95"/>
    </row>
    <row r="850" ht="14.25" customHeight="1">
      <c r="Q850" s="95"/>
      <c r="R850" s="95"/>
      <c r="AJ850" s="95"/>
      <c r="AK850" s="95"/>
      <c r="AL850" s="112"/>
      <c r="BC850" s="95"/>
      <c r="BD850" s="95"/>
    </row>
    <row r="851" ht="14.25" customHeight="1">
      <c r="Q851" s="95"/>
      <c r="R851" s="95"/>
      <c r="AJ851" s="95"/>
      <c r="AK851" s="95"/>
      <c r="AL851" s="112"/>
      <c r="BC851" s="95"/>
      <c r="BD851" s="95"/>
    </row>
    <row r="852" ht="14.25" customHeight="1">
      <c r="Q852" s="95"/>
      <c r="R852" s="95"/>
      <c r="AJ852" s="95"/>
      <c r="AK852" s="95"/>
      <c r="AL852" s="112"/>
      <c r="BC852" s="95"/>
      <c r="BD852" s="95"/>
    </row>
    <row r="853" ht="14.25" customHeight="1">
      <c r="Q853" s="95"/>
      <c r="R853" s="95"/>
      <c r="AJ853" s="95"/>
      <c r="AK853" s="95"/>
      <c r="AL853" s="112"/>
      <c r="BC853" s="95"/>
      <c r="BD853" s="95"/>
    </row>
    <row r="854" ht="14.25" customHeight="1">
      <c r="Q854" s="95"/>
      <c r="R854" s="95"/>
      <c r="AJ854" s="95"/>
      <c r="AK854" s="95"/>
      <c r="AL854" s="112"/>
      <c r="BC854" s="95"/>
      <c r="BD854" s="95"/>
    </row>
    <row r="855" ht="14.25" customHeight="1">
      <c r="Q855" s="95"/>
      <c r="R855" s="95"/>
      <c r="AJ855" s="95"/>
      <c r="AK855" s="95"/>
      <c r="AL855" s="112"/>
      <c r="BC855" s="95"/>
      <c r="BD855" s="95"/>
    </row>
    <row r="856" ht="14.25" customHeight="1">
      <c r="Q856" s="95"/>
      <c r="R856" s="95"/>
      <c r="AJ856" s="95"/>
      <c r="AK856" s="95"/>
      <c r="AL856" s="112"/>
      <c r="BC856" s="95"/>
      <c r="BD856" s="95"/>
    </row>
    <row r="857" ht="14.25" customHeight="1">
      <c r="Q857" s="95"/>
      <c r="R857" s="95"/>
      <c r="AJ857" s="95"/>
      <c r="AK857" s="95"/>
      <c r="AL857" s="112"/>
      <c r="BC857" s="95"/>
      <c r="BD857" s="95"/>
    </row>
    <row r="858" ht="14.25" customHeight="1">
      <c r="Q858" s="95"/>
      <c r="R858" s="95"/>
      <c r="AJ858" s="95"/>
      <c r="AK858" s="95"/>
      <c r="AL858" s="112"/>
      <c r="BC858" s="95"/>
      <c r="BD858" s="95"/>
    </row>
    <row r="859" ht="14.25" customHeight="1">
      <c r="Q859" s="95"/>
      <c r="R859" s="95"/>
      <c r="AJ859" s="95"/>
      <c r="AK859" s="95"/>
      <c r="AL859" s="112"/>
      <c r="BC859" s="95"/>
      <c r="BD859" s="95"/>
    </row>
    <row r="860" ht="14.25" customHeight="1">
      <c r="Q860" s="95"/>
      <c r="R860" s="95"/>
      <c r="AJ860" s="95"/>
      <c r="AK860" s="95"/>
      <c r="AL860" s="112"/>
      <c r="BC860" s="95"/>
      <c r="BD860" s="95"/>
    </row>
    <row r="861" ht="14.25" customHeight="1">
      <c r="Q861" s="95"/>
      <c r="R861" s="95"/>
      <c r="AJ861" s="95"/>
      <c r="AK861" s="95"/>
      <c r="AL861" s="112"/>
      <c r="BC861" s="95"/>
      <c r="BD861" s="95"/>
    </row>
    <row r="862" ht="14.25" customHeight="1">
      <c r="Q862" s="95"/>
      <c r="R862" s="95"/>
      <c r="AJ862" s="95"/>
      <c r="AK862" s="95"/>
      <c r="AL862" s="112"/>
      <c r="BC862" s="95"/>
      <c r="BD862" s="95"/>
    </row>
    <row r="863" ht="14.25" customHeight="1">
      <c r="Q863" s="95"/>
      <c r="R863" s="95"/>
      <c r="AJ863" s="95"/>
      <c r="AK863" s="95"/>
      <c r="AL863" s="112"/>
      <c r="BC863" s="95"/>
      <c r="BD863" s="95"/>
    </row>
    <row r="864" ht="14.25" customHeight="1">
      <c r="Q864" s="95"/>
      <c r="R864" s="95"/>
      <c r="AJ864" s="95"/>
      <c r="AK864" s="95"/>
      <c r="AL864" s="112"/>
      <c r="BC864" s="95"/>
      <c r="BD864" s="95"/>
    </row>
    <row r="865" ht="14.25" customHeight="1">
      <c r="Q865" s="95"/>
      <c r="R865" s="95"/>
      <c r="AJ865" s="95"/>
      <c r="AK865" s="95"/>
      <c r="AL865" s="112"/>
      <c r="BC865" s="95"/>
      <c r="BD865" s="95"/>
    </row>
    <row r="866" ht="14.25" customHeight="1">
      <c r="Q866" s="95"/>
      <c r="R866" s="95"/>
      <c r="AJ866" s="95"/>
      <c r="AK866" s="95"/>
      <c r="AL866" s="112"/>
      <c r="BC866" s="95"/>
      <c r="BD866" s="95"/>
    </row>
    <row r="867" ht="14.25" customHeight="1">
      <c r="Q867" s="95"/>
      <c r="R867" s="95"/>
      <c r="AJ867" s="95"/>
      <c r="AK867" s="95"/>
      <c r="AL867" s="112"/>
      <c r="BC867" s="95"/>
      <c r="BD867" s="95"/>
    </row>
    <row r="868" ht="14.25" customHeight="1">
      <c r="Q868" s="95"/>
      <c r="R868" s="95"/>
      <c r="AJ868" s="95"/>
      <c r="AK868" s="95"/>
      <c r="AL868" s="112"/>
      <c r="BC868" s="95"/>
      <c r="BD868" s="95"/>
    </row>
    <row r="869" ht="14.25" customHeight="1">
      <c r="Q869" s="95"/>
      <c r="R869" s="95"/>
      <c r="AJ869" s="95"/>
      <c r="AK869" s="95"/>
      <c r="AL869" s="112"/>
      <c r="BC869" s="95"/>
      <c r="BD869" s="95"/>
    </row>
    <row r="870" ht="14.25" customHeight="1">
      <c r="Q870" s="95"/>
      <c r="R870" s="95"/>
      <c r="AJ870" s="95"/>
      <c r="AK870" s="95"/>
      <c r="AL870" s="112"/>
      <c r="BC870" s="95"/>
      <c r="BD870" s="95"/>
    </row>
    <row r="871" ht="14.25" customHeight="1">
      <c r="Q871" s="95"/>
      <c r="R871" s="95"/>
      <c r="AJ871" s="95"/>
      <c r="AK871" s="95"/>
      <c r="AL871" s="112"/>
      <c r="BC871" s="95"/>
      <c r="BD871" s="95"/>
    </row>
    <row r="872" ht="14.25" customHeight="1">
      <c r="Q872" s="95"/>
      <c r="R872" s="95"/>
      <c r="AJ872" s="95"/>
      <c r="AK872" s="95"/>
      <c r="AL872" s="112"/>
      <c r="BC872" s="95"/>
      <c r="BD872" s="95"/>
    </row>
    <row r="873" ht="14.25" customHeight="1">
      <c r="Q873" s="95"/>
      <c r="R873" s="95"/>
      <c r="AJ873" s="95"/>
      <c r="AK873" s="95"/>
      <c r="AL873" s="112"/>
      <c r="BC873" s="95"/>
      <c r="BD873" s="95"/>
    </row>
    <row r="874" ht="14.25" customHeight="1">
      <c r="Q874" s="95"/>
      <c r="R874" s="95"/>
      <c r="AJ874" s="95"/>
      <c r="AK874" s="95"/>
      <c r="AL874" s="112"/>
      <c r="BC874" s="95"/>
      <c r="BD874" s="95"/>
    </row>
    <row r="875" ht="14.25" customHeight="1">
      <c r="Q875" s="95"/>
      <c r="R875" s="95"/>
      <c r="AJ875" s="95"/>
      <c r="AK875" s="95"/>
      <c r="AL875" s="112"/>
      <c r="BC875" s="95"/>
      <c r="BD875" s="95"/>
    </row>
    <row r="876" ht="14.25" customHeight="1">
      <c r="Q876" s="95"/>
      <c r="R876" s="95"/>
      <c r="AJ876" s="95"/>
      <c r="AK876" s="95"/>
      <c r="AL876" s="112"/>
      <c r="BC876" s="95"/>
      <c r="BD876" s="95"/>
    </row>
    <row r="877" ht="14.25" customHeight="1">
      <c r="Q877" s="95"/>
      <c r="R877" s="95"/>
      <c r="AJ877" s="95"/>
      <c r="AK877" s="95"/>
      <c r="AL877" s="112"/>
      <c r="BC877" s="95"/>
      <c r="BD877" s="95"/>
    </row>
    <row r="878" ht="14.25" customHeight="1">
      <c r="Q878" s="95"/>
      <c r="R878" s="95"/>
      <c r="AJ878" s="95"/>
      <c r="AK878" s="95"/>
      <c r="AL878" s="112"/>
      <c r="BC878" s="95"/>
      <c r="BD878" s="95"/>
    </row>
    <row r="879" ht="14.25" customHeight="1">
      <c r="Q879" s="95"/>
      <c r="R879" s="95"/>
      <c r="AJ879" s="95"/>
      <c r="AK879" s="95"/>
      <c r="AL879" s="112"/>
      <c r="BC879" s="95"/>
      <c r="BD879" s="95"/>
    </row>
    <row r="880" ht="14.25" customHeight="1">
      <c r="Q880" s="95"/>
      <c r="R880" s="95"/>
      <c r="AJ880" s="95"/>
      <c r="AK880" s="95"/>
      <c r="AL880" s="112"/>
      <c r="BC880" s="95"/>
      <c r="BD880" s="95"/>
    </row>
    <row r="881" ht="14.25" customHeight="1">
      <c r="Q881" s="95"/>
      <c r="R881" s="95"/>
      <c r="AJ881" s="95"/>
      <c r="AK881" s="95"/>
      <c r="AL881" s="112"/>
      <c r="BC881" s="95"/>
      <c r="BD881" s="95"/>
    </row>
    <row r="882" ht="14.25" customHeight="1">
      <c r="Q882" s="95"/>
      <c r="R882" s="95"/>
      <c r="AJ882" s="95"/>
      <c r="AK882" s="95"/>
      <c r="AL882" s="112"/>
      <c r="BC882" s="95"/>
      <c r="BD882" s="95"/>
    </row>
    <row r="883" ht="14.25" customHeight="1">
      <c r="Q883" s="95"/>
      <c r="R883" s="95"/>
      <c r="AJ883" s="95"/>
      <c r="AK883" s="95"/>
      <c r="AL883" s="112"/>
      <c r="BC883" s="95"/>
      <c r="BD883" s="95"/>
    </row>
    <row r="884" ht="14.25" customHeight="1">
      <c r="Q884" s="95"/>
      <c r="R884" s="95"/>
      <c r="AJ884" s="95"/>
      <c r="AK884" s="95"/>
      <c r="AL884" s="112"/>
      <c r="BC884" s="95"/>
      <c r="BD884" s="95"/>
    </row>
    <row r="885" ht="14.25" customHeight="1">
      <c r="Q885" s="95"/>
      <c r="R885" s="95"/>
      <c r="AJ885" s="95"/>
      <c r="AK885" s="95"/>
      <c r="AL885" s="112"/>
      <c r="BC885" s="95"/>
      <c r="BD885" s="95"/>
    </row>
    <row r="886" ht="14.25" customHeight="1">
      <c r="Q886" s="95"/>
      <c r="R886" s="95"/>
      <c r="AJ886" s="95"/>
      <c r="AK886" s="95"/>
      <c r="AL886" s="112"/>
      <c r="BC886" s="95"/>
      <c r="BD886" s="95"/>
    </row>
    <row r="887" ht="14.25" customHeight="1">
      <c r="Q887" s="95"/>
      <c r="R887" s="95"/>
      <c r="AJ887" s="95"/>
      <c r="AK887" s="95"/>
      <c r="AL887" s="112"/>
      <c r="BC887" s="95"/>
      <c r="BD887" s="95"/>
    </row>
    <row r="888" ht="14.25" customHeight="1">
      <c r="Q888" s="95"/>
      <c r="R888" s="95"/>
      <c r="AJ888" s="95"/>
      <c r="AK888" s="95"/>
      <c r="AL888" s="112"/>
      <c r="BC888" s="95"/>
      <c r="BD888" s="95"/>
    </row>
    <row r="889" ht="14.25" customHeight="1">
      <c r="Q889" s="95"/>
      <c r="R889" s="95"/>
      <c r="AJ889" s="95"/>
      <c r="AK889" s="95"/>
      <c r="AL889" s="112"/>
      <c r="BC889" s="95"/>
      <c r="BD889" s="95"/>
    </row>
    <row r="890" ht="14.25" customHeight="1">
      <c r="Q890" s="95"/>
      <c r="R890" s="95"/>
      <c r="AJ890" s="95"/>
      <c r="AK890" s="95"/>
      <c r="AL890" s="112"/>
      <c r="BC890" s="95"/>
      <c r="BD890" s="95"/>
    </row>
    <row r="891" ht="14.25" customHeight="1">
      <c r="Q891" s="95"/>
      <c r="R891" s="95"/>
      <c r="AJ891" s="95"/>
      <c r="AK891" s="95"/>
      <c r="AL891" s="112"/>
      <c r="BC891" s="95"/>
      <c r="BD891" s="95"/>
    </row>
    <row r="892" ht="14.25" customHeight="1">
      <c r="Q892" s="95"/>
      <c r="R892" s="95"/>
      <c r="AJ892" s="95"/>
      <c r="AK892" s="95"/>
      <c r="AL892" s="112"/>
      <c r="BC892" s="95"/>
      <c r="BD892" s="95"/>
    </row>
    <row r="893" ht="14.25" customHeight="1">
      <c r="Q893" s="95"/>
      <c r="R893" s="95"/>
      <c r="AJ893" s="95"/>
      <c r="AK893" s="95"/>
      <c r="AL893" s="112"/>
      <c r="BC893" s="95"/>
      <c r="BD893" s="95"/>
    </row>
  </sheetData>
  <mergeCells count="89">
    <mergeCell ref="A3:N3"/>
    <mergeCell ref="T3:AG3"/>
    <mergeCell ref="AM3:AZ3"/>
    <mergeCell ref="O4:Q4"/>
    <mergeCell ref="T4:AG4"/>
    <mergeCell ref="AH4:AJ4"/>
    <mergeCell ref="AM4:AZ4"/>
    <mergeCell ref="A4:N4"/>
    <mergeCell ref="B17:N17"/>
    <mergeCell ref="U17:AG17"/>
    <mergeCell ref="AN17:AZ17"/>
    <mergeCell ref="B18:N18"/>
    <mergeCell ref="AN18:AZ18"/>
    <mergeCell ref="B19:N19"/>
    <mergeCell ref="AN19:AZ19"/>
    <mergeCell ref="T25:AG25"/>
    <mergeCell ref="AH25:AJ25"/>
    <mergeCell ref="BA25:BC25"/>
    <mergeCell ref="U18:AG18"/>
    <mergeCell ref="U19:AG19"/>
    <mergeCell ref="A24:N24"/>
    <mergeCell ref="T24:AG24"/>
    <mergeCell ref="AM24:AZ24"/>
    <mergeCell ref="O25:Q25"/>
    <mergeCell ref="AM25:AZ25"/>
    <mergeCell ref="A25:N25"/>
    <mergeCell ref="B38:N38"/>
    <mergeCell ref="U38:AG38"/>
    <mergeCell ref="AN38:AZ38"/>
    <mergeCell ref="B39:N39"/>
    <mergeCell ref="AN39:AZ39"/>
    <mergeCell ref="B40:N40"/>
    <mergeCell ref="AN40:AZ40"/>
    <mergeCell ref="T46:AG46"/>
    <mergeCell ref="AH46:AJ46"/>
    <mergeCell ref="BA46:BC46"/>
    <mergeCell ref="U60:AG60"/>
    <mergeCell ref="U61:AG61"/>
    <mergeCell ref="AM88:AZ88"/>
    <mergeCell ref="BA88:BC88"/>
    <mergeCell ref="A87:N87"/>
    <mergeCell ref="T87:AG87"/>
    <mergeCell ref="AM87:AZ87"/>
    <mergeCell ref="A88:N88"/>
    <mergeCell ref="O88:Q88"/>
    <mergeCell ref="T88:AG88"/>
    <mergeCell ref="AH88:AJ88"/>
    <mergeCell ref="U39:AG39"/>
    <mergeCell ref="U40:AG40"/>
    <mergeCell ref="A45:N45"/>
    <mergeCell ref="T45:AG45"/>
    <mergeCell ref="AM45:AZ45"/>
    <mergeCell ref="O46:Q46"/>
    <mergeCell ref="AM46:AZ46"/>
    <mergeCell ref="A46:N46"/>
    <mergeCell ref="B59:N59"/>
    <mergeCell ref="U59:AG59"/>
    <mergeCell ref="AN59:AZ59"/>
    <mergeCell ref="B60:N60"/>
    <mergeCell ref="AN60:AZ60"/>
    <mergeCell ref="AN61:AZ61"/>
    <mergeCell ref="AM66:AZ66"/>
    <mergeCell ref="AM67:AZ67"/>
    <mergeCell ref="BA67:BC67"/>
    <mergeCell ref="B61:N61"/>
    <mergeCell ref="A66:N66"/>
    <mergeCell ref="T66:AG66"/>
    <mergeCell ref="A67:N67"/>
    <mergeCell ref="O67:Q67"/>
    <mergeCell ref="T67:AG67"/>
    <mergeCell ref="AH67:AJ67"/>
    <mergeCell ref="AN81:AZ81"/>
    <mergeCell ref="AN82:AZ82"/>
    <mergeCell ref="B80:N80"/>
    <mergeCell ref="U80:AG80"/>
    <mergeCell ref="AN80:AZ80"/>
    <mergeCell ref="B81:N81"/>
    <mergeCell ref="U81:AG81"/>
    <mergeCell ref="B82:N82"/>
    <mergeCell ref="U82:AG82"/>
    <mergeCell ref="AN102:AZ102"/>
    <mergeCell ref="AN103:AZ103"/>
    <mergeCell ref="B101:N101"/>
    <mergeCell ref="U101:AG101"/>
    <mergeCell ref="AN101:AZ101"/>
    <mergeCell ref="B102:N102"/>
    <mergeCell ref="U102:AG102"/>
    <mergeCell ref="B103:N103"/>
    <mergeCell ref="U103:AG103"/>
  </mergeCells>
  <conditionalFormatting sqref="BC1:BD19 BD22:BD40 BD43:BD61 BC64:BC65 BD64:BD103 BC83:BC86">
    <cfRule type="notContainsBlanks" dxfId="0" priority="1">
      <formula>LEN(TRIM(BC1))&gt;0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9.0"/>
    <col customWidth="1" min="3" max="3" width="8.14"/>
    <col customWidth="1" min="4" max="4" width="9.43"/>
    <col customWidth="1" min="5" max="6" width="9.29"/>
    <col customWidth="1" min="7" max="7" width="8.0"/>
    <col customWidth="1" min="9" max="9" width="10.86"/>
    <col customWidth="1" min="10" max="10" width="9.0"/>
    <col customWidth="1" min="11" max="11" width="8.14"/>
    <col customWidth="1" min="12" max="12" width="8.0"/>
    <col customWidth="1" min="13" max="13" width="9.29"/>
    <col customWidth="1" min="14" max="14" width="11.0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476</v>
      </c>
      <c r="B6" s="16">
        <v>12.0</v>
      </c>
      <c r="C6" s="16">
        <v>3.0</v>
      </c>
      <c r="D6" s="16">
        <v>7.0</v>
      </c>
      <c r="E6" s="16">
        <v>1.0</v>
      </c>
      <c r="F6" s="17">
        <v>1.0</v>
      </c>
      <c r="G6" s="17">
        <v>0.0</v>
      </c>
      <c r="H6" s="18">
        <f t="shared" ref="H6:H14" si="1">(C6+D6+E6)/B6</f>
        <v>0.9166666667</v>
      </c>
      <c r="I6" s="18">
        <f t="shared" ref="I6:I14" si="2">(C6+D6)/B6</f>
        <v>0.8333333333</v>
      </c>
      <c r="J6" s="16">
        <v>1.0</v>
      </c>
      <c r="K6" s="16">
        <v>1.0</v>
      </c>
      <c r="L6" s="16">
        <v>24.0</v>
      </c>
      <c r="M6" s="16">
        <v>24.0</v>
      </c>
      <c r="N6" s="18">
        <f t="shared" ref="N6:N14" si="3">M6/L6</f>
        <v>1</v>
      </c>
      <c r="O6" s="19">
        <v>24.0</v>
      </c>
      <c r="P6" s="19">
        <v>24.0</v>
      </c>
      <c r="Q6" s="20">
        <f t="shared" ref="Q6:Q14" si="4">P6/O6</f>
        <v>1</v>
      </c>
    </row>
    <row r="7" ht="14.25" customHeight="1">
      <c r="A7" s="15" t="s">
        <v>631</v>
      </c>
      <c r="B7" s="16">
        <v>13.0</v>
      </c>
      <c r="C7" s="17">
        <v>5.0</v>
      </c>
      <c r="D7" s="16">
        <v>7.0</v>
      </c>
      <c r="E7" s="16">
        <v>1.0</v>
      </c>
      <c r="F7" s="24"/>
      <c r="G7" s="17">
        <v>0.0</v>
      </c>
      <c r="H7" s="18">
        <f t="shared" si="1"/>
        <v>1</v>
      </c>
      <c r="I7" s="18">
        <f t="shared" si="2"/>
        <v>0.9230769231</v>
      </c>
      <c r="J7" s="16">
        <v>2.0</v>
      </c>
      <c r="K7" s="16">
        <v>2.0</v>
      </c>
      <c r="L7" s="16">
        <v>36.0</v>
      </c>
      <c r="M7" s="16">
        <v>36.0</v>
      </c>
      <c r="N7" s="18">
        <f t="shared" si="3"/>
        <v>1</v>
      </c>
      <c r="O7" s="19">
        <v>36.0</v>
      </c>
      <c r="P7" s="19">
        <v>36.0</v>
      </c>
      <c r="Q7" s="20">
        <f t="shared" si="4"/>
        <v>1</v>
      </c>
    </row>
    <row r="8" ht="14.25" customHeight="1">
      <c r="A8" s="154" t="s">
        <v>524</v>
      </c>
      <c r="B8" s="16">
        <v>18.0</v>
      </c>
      <c r="C8" s="16">
        <v>9.0</v>
      </c>
      <c r="D8" s="16">
        <v>8.0</v>
      </c>
      <c r="E8" s="16">
        <v>1.0</v>
      </c>
      <c r="F8" s="24"/>
      <c r="G8" s="17">
        <v>0.0</v>
      </c>
      <c r="H8" s="18">
        <f t="shared" si="1"/>
        <v>1</v>
      </c>
      <c r="I8" s="18">
        <f t="shared" si="2"/>
        <v>0.9444444444</v>
      </c>
      <c r="J8" s="16">
        <v>2.0</v>
      </c>
      <c r="K8" s="16">
        <v>2.0</v>
      </c>
      <c r="L8" s="16">
        <v>37.0</v>
      </c>
      <c r="M8" s="16">
        <v>37.0</v>
      </c>
      <c r="N8" s="18">
        <f t="shared" si="3"/>
        <v>1</v>
      </c>
      <c r="O8" s="19">
        <v>37.0</v>
      </c>
      <c r="P8" s="19">
        <v>37.0</v>
      </c>
      <c r="Q8" s="20">
        <f t="shared" si="4"/>
        <v>1</v>
      </c>
    </row>
    <row r="9" ht="14.25" customHeight="1">
      <c r="A9" s="15" t="s">
        <v>526</v>
      </c>
      <c r="B9" s="17">
        <v>16.0</v>
      </c>
      <c r="C9" s="17">
        <v>4.0</v>
      </c>
      <c r="D9" s="17">
        <v>10.0</v>
      </c>
      <c r="E9" s="17">
        <v>2.0</v>
      </c>
      <c r="F9" s="24"/>
      <c r="G9" s="17">
        <v>0.0</v>
      </c>
      <c r="H9" s="18">
        <f t="shared" si="1"/>
        <v>1</v>
      </c>
      <c r="I9" s="18">
        <f t="shared" si="2"/>
        <v>0.875</v>
      </c>
      <c r="J9" s="17">
        <v>2.0</v>
      </c>
      <c r="K9" s="17">
        <v>2.0</v>
      </c>
      <c r="L9" s="17">
        <v>38.0</v>
      </c>
      <c r="M9" s="17">
        <v>38.0</v>
      </c>
      <c r="N9" s="18">
        <f t="shared" si="3"/>
        <v>1</v>
      </c>
      <c r="O9" s="19">
        <v>38.0</v>
      </c>
      <c r="P9" s="19">
        <v>38.0</v>
      </c>
      <c r="Q9" s="20">
        <f t="shared" si="4"/>
        <v>1</v>
      </c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59</v>
      </c>
      <c r="C14" s="26">
        <f t="shared" si="5"/>
        <v>21</v>
      </c>
      <c r="D14" s="26">
        <f t="shared" si="5"/>
        <v>32</v>
      </c>
      <c r="E14" s="26">
        <f t="shared" si="5"/>
        <v>5</v>
      </c>
      <c r="F14" s="26">
        <f t="shared" si="5"/>
        <v>1</v>
      </c>
      <c r="G14" s="26">
        <f t="shared" si="5"/>
        <v>0</v>
      </c>
      <c r="H14" s="18">
        <f t="shared" si="1"/>
        <v>0.9830508475</v>
      </c>
      <c r="I14" s="18">
        <f t="shared" si="2"/>
        <v>0.8983050847</v>
      </c>
      <c r="J14" s="26">
        <f t="shared" ref="J14:M14" si="6">SUM(J6:J13)</f>
        <v>7</v>
      </c>
      <c r="K14" s="26">
        <f t="shared" si="6"/>
        <v>7</v>
      </c>
      <c r="L14" s="26">
        <f t="shared" si="6"/>
        <v>135</v>
      </c>
      <c r="M14" s="26">
        <f t="shared" si="6"/>
        <v>135</v>
      </c>
      <c r="N14" s="18">
        <f t="shared" si="3"/>
        <v>1</v>
      </c>
      <c r="O14" s="27">
        <f t="shared" ref="O14:P14" si="7">SUM(O6:O13)</f>
        <v>135</v>
      </c>
      <c r="P14" s="27">
        <f t="shared" si="7"/>
        <v>135</v>
      </c>
      <c r="Q14" s="20">
        <f t="shared" si="4"/>
        <v>1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1" t="s">
        <v>476</v>
      </c>
      <c r="B18" s="92" t="s">
        <v>632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>
      <c r="Q20" s="95"/>
    </row>
    <row r="21">
      <c r="Q21" s="95"/>
    </row>
    <row r="22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>
      <c r="G23" s="67"/>
      <c r="Q23" s="68"/>
    </row>
    <row r="24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>
      <c r="A25" s="96" t="s">
        <v>30</v>
      </c>
      <c r="O25" s="70" t="s">
        <v>3</v>
      </c>
      <c r="P25" s="33"/>
      <c r="Q25" s="34"/>
    </row>
    <row r="26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>
      <c r="A27" s="77" t="s">
        <v>476</v>
      </c>
      <c r="B27" s="78">
        <v>12.0</v>
      </c>
      <c r="C27" s="78"/>
      <c r="D27" s="78">
        <v>7.0</v>
      </c>
      <c r="E27" s="78">
        <v>4.0</v>
      </c>
      <c r="F27" s="78">
        <v>1.0</v>
      </c>
      <c r="G27" s="79">
        <v>0.0</v>
      </c>
      <c r="H27" s="80">
        <f t="shared" ref="H27:H35" si="8">(C27+D27+E27)/B27</f>
        <v>0.9166666667</v>
      </c>
      <c r="I27" s="80">
        <f t="shared" ref="I27:I35" si="9">(C27+D27)/B27</f>
        <v>0.5833333333</v>
      </c>
      <c r="J27" s="78">
        <v>1.0</v>
      </c>
      <c r="K27" s="78">
        <v>1.0</v>
      </c>
      <c r="L27" s="78">
        <v>20.0</v>
      </c>
      <c r="M27" s="78">
        <v>20.0</v>
      </c>
      <c r="N27" s="80">
        <f t="shared" ref="N27:N35" si="10">M27/L27</f>
        <v>1</v>
      </c>
      <c r="O27" s="78">
        <v>20.0</v>
      </c>
      <c r="P27" s="78">
        <v>20.0</v>
      </c>
      <c r="Q27" s="81">
        <f t="shared" ref="Q27:Q35" si="11">P27/O27</f>
        <v>1</v>
      </c>
    </row>
    <row r="28">
      <c r="A28" s="77" t="s">
        <v>631</v>
      </c>
      <c r="B28" s="78">
        <v>13.0</v>
      </c>
      <c r="C28" s="78">
        <v>5.0</v>
      </c>
      <c r="D28" s="78">
        <v>7.0</v>
      </c>
      <c r="E28" s="78">
        <v>1.0</v>
      </c>
      <c r="F28" s="78">
        <v>0.0</v>
      </c>
      <c r="G28" s="79">
        <v>0.0</v>
      </c>
      <c r="H28" s="80">
        <f t="shared" si="8"/>
        <v>1</v>
      </c>
      <c r="I28" s="80">
        <f t="shared" si="9"/>
        <v>0.9230769231</v>
      </c>
      <c r="J28" s="78">
        <v>2.0</v>
      </c>
      <c r="K28" s="78">
        <v>2.0</v>
      </c>
      <c r="L28" s="78">
        <v>36.0</v>
      </c>
      <c r="M28" s="78">
        <v>36.0</v>
      </c>
      <c r="N28" s="80">
        <f t="shared" si="10"/>
        <v>1</v>
      </c>
      <c r="O28" s="78">
        <v>36.0</v>
      </c>
      <c r="P28" s="78">
        <v>36.0</v>
      </c>
      <c r="Q28" s="81">
        <f t="shared" si="11"/>
        <v>1</v>
      </c>
    </row>
    <row r="29">
      <c r="A29" s="77" t="s">
        <v>524</v>
      </c>
      <c r="B29" s="78">
        <v>18.0</v>
      </c>
      <c r="C29" s="78">
        <v>8.0</v>
      </c>
      <c r="D29" s="78">
        <v>10.0</v>
      </c>
      <c r="E29" s="78">
        <v>0.0</v>
      </c>
      <c r="F29" s="78">
        <v>0.0</v>
      </c>
      <c r="G29" s="79">
        <v>0.0</v>
      </c>
      <c r="H29" s="80">
        <f t="shared" si="8"/>
        <v>1</v>
      </c>
      <c r="I29" s="80">
        <f t="shared" si="9"/>
        <v>1</v>
      </c>
      <c r="J29" s="78">
        <v>3.0</v>
      </c>
      <c r="K29" s="78">
        <v>3.0</v>
      </c>
      <c r="L29" s="78">
        <v>34.0</v>
      </c>
      <c r="M29" s="78">
        <v>34.0</v>
      </c>
      <c r="N29" s="80">
        <f t="shared" si="10"/>
        <v>1</v>
      </c>
      <c r="O29" s="78">
        <v>34.0</v>
      </c>
      <c r="P29" s="78">
        <v>34.0</v>
      </c>
      <c r="Q29" s="81">
        <f t="shared" si="11"/>
        <v>1</v>
      </c>
    </row>
    <row r="30">
      <c r="A30" s="77" t="s">
        <v>526</v>
      </c>
      <c r="B30" s="78">
        <v>16.0</v>
      </c>
      <c r="C30" s="78">
        <v>4.0</v>
      </c>
      <c r="D30" s="78">
        <v>9.0</v>
      </c>
      <c r="E30" s="78">
        <v>3.0</v>
      </c>
      <c r="F30" s="78">
        <v>0.0</v>
      </c>
      <c r="G30" s="79">
        <v>0.0</v>
      </c>
      <c r="H30" s="80">
        <f t="shared" si="8"/>
        <v>1</v>
      </c>
      <c r="I30" s="80">
        <f t="shared" si="9"/>
        <v>0.8125</v>
      </c>
      <c r="J30" s="78">
        <v>3.0</v>
      </c>
      <c r="K30" s="78">
        <v>3.0</v>
      </c>
      <c r="L30" s="78">
        <v>36.0</v>
      </c>
      <c r="M30" s="78">
        <v>36.0</v>
      </c>
      <c r="N30" s="80">
        <f t="shared" si="10"/>
        <v>1</v>
      </c>
      <c r="O30" s="78">
        <v>36.0</v>
      </c>
      <c r="P30" s="78">
        <v>36.0</v>
      </c>
      <c r="Q30" s="81">
        <f t="shared" si="11"/>
        <v>1</v>
      </c>
    </row>
    <row r="31">
      <c r="A31" s="85"/>
      <c r="B31" s="78"/>
      <c r="C31" s="83"/>
      <c r="D31" s="83"/>
      <c r="E31" s="78"/>
      <c r="F31" s="78"/>
      <c r="G31" s="84"/>
      <c r="H31" s="80" t="str">
        <f t="shared" si="8"/>
        <v>#DIV/0!</v>
      </c>
      <c r="I31" s="80" t="str">
        <f t="shared" si="9"/>
        <v>#DIV/0!</v>
      </c>
      <c r="J31" s="83"/>
      <c r="K31" s="83"/>
      <c r="L31" s="83"/>
      <c r="M31" s="83"/>
      <c r="N31" s="80" t="str">
        <f t="shared" si="10"/>
        <v>#DIV/0!</v>
      </c>
      <c r="O31" s="83"/>
      <c r="P31" s="83"/>
      <c r="Q31" s="81" t="str">
        <f t="shared" si="11"/>
        <v>#DIV/0!</v>
      </c>
    </row>
    <row r="32">
      <c r="A32" s="85"/>
      <c r="B32" s="83"/>
      <c r="C32" s="83"/>
      <c r="D32" s="83"/>
      <c r="E32" s="83"/>
      <c r="F32" s="83"/>
      <c r="G32" s="84"/>
      <c r="H32" s="80" t="str">
        <f t="shared" si="8"/>
        <v>#DIV/0!</v>
      </c>
      <c r="I32" s="80" t="str">
        <f t="shared" si="9"/>
        <v>#DIV/0!</v>
      </c>
      <c r="J32" s="83"/>
      <c r="K32" s="83"/>
      <c r="L32" s="83"/>
      <c r="M32" s="83"/>
      <c r="N32" s="80" t="str">
        <f t="shared" si="10"/>
        <v>#DIV/0!</v>
      </c>
      <c r="O32" s="83"/>
      <c r="P32" s="83"/>
      <c r="Q32" s="81" t="str">
        <f t="shared" si="11"/>
        <v>#DIV/0!</v>
      </c>
    </row>
    <row r="33">
      <c r="A33" s="85"/>
      <c r="B33" s="83"/>
      <c r="C33" s="83"/>
      <c r="D33" s="83"/>
      <c r="E33" s="83"/>
      <c r="F33" s="83"/>
      <c r="G33" s="84"/>
      <c r="H33" s="80" t="str">
        <f t="shared" si="8"/>
        <v>#DIV/0!</v>
      </c>
      <c r="I33" s="80" t="str">
        <f t="shared" si="9"/>
        <v>#DIV/0!</v>
      </c>
      <c r="J33" s="83"/>
      <c r="K33" s="83"/>
      <c r="L33" s="83"/>
      <c r="M33" s="83"/>
      <c r="N33" s="80" t="str">
        <f t="shared" si="10"/>
        <v>#DIV/0!</v>
      </c>
      <c r="O33" s="83"/>
      <c r="P33" s="83"/>
      <c r="Q33" s="81" t="str">
        <f t="shared" si="11"/>
        <v>#DIV/0!</v>
      </c>
    </row>
    <row r="34">
      <c r="A34" s="85"/>
      <c r="B34" s="83"/>
      <c r="C34" s="83"/>
      <c r="D34" s="83"/>
      <c r="E34" s="83"/>
      <c r="F34" s="83"/>
      <c r="G34" s="84"/>
      <c r="H34" s="80" t="str">
        <f t="shared" si="8"/>
        <v>#DIV/0!</v>
      </c>
      <c r="I34" s="80" t="str">
        <f t="shared" si="9"/>
        <v>#DIV/0!</v>
      </c>
      <c r="J34" s="83"/>
      <c r="K34" s="83"/>
      <c r="L34" s="83"/>
      <c r="M34" s="83"/>
      <c r="N34" s="80" t="str">
        <f t="shared" si="10"/>
        <v>#DIV/0!</v>
      </c>
      <c r="O34" s="83"/>
      <c r="P34" s="83"/>
      <c r="Q34" s="81" t="str">
        <f t="shared" si="11"/>
        <v>#DIV/0!</v>
      </c>
    </row>
    <row r="35">
      <c r="A35" s="72" t="s">
        <v>15</v>
      </c>
      <c r="B35" s="73">
        <f t="shared" ref="B35:G35" si="12">SUM(B27:B34)</f>
        <v>59</v>
      </c>
      <c r="C35" s="73">
        <f t="shared" si="12"/>
        <v>17</v>
      </c>
      <c r="D35" s="73">
        <f t="shared" si="12"/>
        <v>33</v>
      </c>
      <c r="E35" s="73">
        <f t="shared" si="12"/>
        <v>8</v>
      </c>
      <c r="F35" s="73">
        <f t="shared" si="12"/>
        <v>1</v>
      </c>
      <c r="G35" s="86">
        <f t="shared" si="12"/>
        <v>0</v>
      </c>
      <c r="H35" s="80">
        <f t="shared" si="8"/>
        <v>0.9830508475</v>
      </c>
      <c r="I35" s="80">
        <f t="shared" si="9"/>
        <v>0.8474576271</v>
      </c>
      <c r="J35" s="73">
        <f t="shared" ref="J35:M35" si="13">SUM(J27:J34)</f>
        <v>9</v>
      </c>
      <c r="K35" s="73">
        <f t="shared" si="13"/>
        <v>9</v>
      </c>
      <c r="L35" s="73">
        <f t="shared" si="13"/>
        <v>126</v>
      </c>
      <c r="M35" s="73">
        <f t="shared" si="13"/>
        <v>126</v>
      </c>
      <c r="N35" s="80">
        <f t="shared" si="10"/>
        <v>1</v>
      </c>
      <c r="O35" s="87">
        <f t="shared" ref="O35:P35" si="14">SUM(O27:O34)</f>
        <v>126</v>
      </c>
      <c r="P35" s="87">
        <f t="shared" si="14"/>
        <v>126</v>
      </c>
      <c r="Q35" s="81">
        <f t="shared" si="11"/>
        <v>1</v>
      </c>
    </row>
    <row r="36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>
      <c r="A39" s="91" t="s">
        <v>476</v>
      </c>
      <c r="B39" s="92" t="s">
        <v>633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>
      <c r="Q41" s="95"/>
    </row>
    <row r="42">
      <c r="Q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  <c r="R43" s="64"/>
      <c r="S43" s="64"/>
    </row>
    <row r="44" ht="14.25" customHeight="1">
      <c r="G44" s="67"/>
      <c r="Q44" s="68"/>
    </row>
    <row r="45" ht="14.25" customHeight="1">
      <c r="A45" s="3" t="s">
        <v>630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5.0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77" t="s">
        <v>476</v>
      </c>
      <c r="B48" s="78">
        <v>12.0</v>
      </c>
      <c r="C48" s="78">
        <v>2.0</v>
      </c>
      <c r="D48" s="78">
        <v>5.0</v>
      </c>
      <c r="E48" s="78">
        <v>5.0</v>
      </c>
      <c r="F48" s="78">
        <v>0.0</v>
      </c>
      <c r="G48" s="79">
        <v>0.0</v>
      </c>
      <c r="H48" s="80">
        <f t="shared" ref="H48:H56" si="15">(C48+D48+E48)/B48</f>
        <v>1</v>
      </c>
      <c r="I48" s="80">
        <f t="shared" ref="I48:I56" si="16">(C48+D48)/B48</f>
        <v>0.5833333333</v>
      </c>
      <c r="J48" s="78">
        <v>2.0</v>
      </c>
      <c r="K48" s="78">
        <v>2.0</v>
      </c>
      <c r="L48" s="78">
        <v>29.0</v>
      </c>
      <c r="M48" s="78">
        <v>29.0</v>
      </c>
      <c r="N48" s="80">
        <f t="shared" ref="N48:N56" si="17">M48/L48</f>
        <v>1</v>
      </c>
      <c r="O48" s="78">
        <v>29.0</v>
      </c>
      <c r="P48" s="78">
        <v>29.0</v>
      </c>
      <c r="Q48" s="81">
        <f t="shared" ref="Q48:Q56" si="18">P48/O48</f>
        <v>1</v>
      </c>
    </row>
    <row r="49" ht="14.25" customHeight="1">
      <c r="A49" s="77" t="s">
        <v>631</v>
      </c>
      <c r="B49" s="78">
        <v>13.0</v>
      </c>
      <c r="C49" s="78">
        <v>4.0</v>
      </c>
      <c r="D49" s="78">
        <v>7.0</v>
      </c>
      <c r="E49" s="78">
        <v>2.0</v>
      </c>
      <c r="F49" s="78">
        <v>0.0</v>
      </c>
      <c r="G49" s="79">
        <v>0.0</v>
      </c>
      <c r="H49" s="80">
        <f t="shared" si="15"/>
        <v>1</v>
      </c>
      <c r="I49" s="80">
        <f t="shared" si="16"/>
        <v>0.8461538462</v>
      </c>
      <c r="J49" s="78">
        <v>3.0</v>
      </c>
      <c r="K49" s="78">
        <v>3.0</v>
      </c>
      <c r="L49" s="78">
        <v>48.0</v>
      </c>
      <c r="M49" s="78">
        <v>48.0</v>
      </c>
      <c r="N49" s="80">
        <f t="shared" si="17"/>
        <v>1</v>
      </c>
      <c r="O49" s="78">
        <v>48.0</v>
      </c>
      <c r="P49" s="78">
        <v>48.0</v>
      </c>
      <c r="Q49" s="81">
        <f t="shared" si="18"/>
        <v>1</v>
      </c>
    </row>
    <row r="50" ht="14.25" customHeight="1">
      <c r="A50" s="77" t="s">
        <v>524</v>
      </c>
      <c r="B50" s="78">
        <v>18.0</v>
      </c>
      <c r="C50" s="78">
        <v>10.0</v>
      </c>
      <c r="D50" s="78">
        <v>7.0</v>
      </c>
      <c r="E50" s="78">
        <v>1.0</v>
      </c>
      <c r="F50" s="78">
        <v>0.0</v>
      </c>
      <c r="G50" s="79">
        <v>0.0</v>
      </c>
      <c r="H50" s="80">
        <f t="shared" si="15"/>
        <v>1</v>
      </c>
      <c r="I50" s="80">
        <f t="shared" si="16"/>
        <v>0.9444444444</v>
      </c>
      <c r="J50" s="78">
        <v>2.0</v>
      </c>
      <c r="K50" s="78">
        <v>2.0</v>
      </c>
      <c r="L50" s="78">
        <v>48.0</v>
      </c>
      <c r="M50" s="78">
        <v>48.0</v>
      </c>
      <c r="N50" s="80">
        <f t="shared" si="17"/>
        <v>1</v>
      </c>
      <c r="O50" s="78">
        <v>48.0</v>
      </c>
      <c r="P50" s="78">
        <v>48.0</v>
      </c>
      <c r="Q50" s="81">
        <f t="shared" si="18"/>
        <v>1</v>
      </c>
    </row>
    <row r="51" ht="14.25" customHeight="1">
      <c r="A51" s="77" t="s">
        <v>526</v>
      </c>
      <c r="B51" s="78">
        <v>16.0</v>
      </c>
      <c r="C51" s="78">
        <v>4.0</v>
      </c>
      <c r="D51" s="78">
        <v>10.0</v>
      </c>
      <c r="E51" s="78">
        <v>2.0</v>
      </c>
      <c r="F51" s="78">
        <v>0.0</v>
      </c>
      <c r="G51" s="79">
        <v>0.0</v>
      </c>
      <c r="H51" s="80">
        <f t="shared" si="15"/>
        <v>1</v>
      </c>
      <c r="I51" s="80">
        <f t="shared" si="16"/>
        <v>0.875</v>
      </c>
      <c r="J51" s="78">
        <v>3.0</v>
      </c>
      <c r="K51" s="78">
        <v>3.0</v>
      </c>
      <c r="L51" s="78">
        <v>48.0</v>
      </c>
      <c r="M51" s="78">
        <v>48.0</v>
      </c>
      <c r="N51" s="80">
        <f t="shared" si="17"/>
        <v>1</v>
      </c>
      <c r="O51" s="78">
        <v>48.0</v>
      </c>
      <c r="P51" s="78">
        <v>48.0</v>
      </c>
      <c r="Q51" s="81">
        <f t="shared" si="18"/>
        <v>1</v>
      </c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15"/>
        <v>#DIV/0!</v>
      </c>
      <c r="I52" s="80" t="str">
        <f t="shared" si="16"/>
        <v>#DIV/0!</v>
      </c>
      <c r="J52" s="83"/>
      <c r="K52" s="83"/>
      <c r="L52" s="83"/>
      <c r="M52" s="83"/>
      <c r="N52" s="80" t="str">
        <f t="shared" si="17"/>
        <v>#DIV/0!</v>
      </c>
      <c r="O52" s="83"/>
      <c r="P52" s="83"/>
      <c r="Q52" s="81" t="str">
        <f t="shared" si="18"/>
        <v>#DIV/0!</v>
      </c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15"/>
        <v>#DIV/0!</v>
      </c>
      <c r="I53" s="80" t="str">
        <f t="shared" si="16"/>
        <v>#DIV/0!</v>
      </c>
      <c r="J53" s="83"/>
      <c r="K53" s="83"/>
      <c r="L53" s="83"/>
      <c r="M53" s="83"/>
      <c r="N53" s="80" t="str">
        <f t="shared" si="17"/>
        <v>#DIV/0!</v>
      </c>
      <c r="O53" s="83"/>
      <c r="P53" s="83"/>
      <c r="Q53" s="81" t="str">
        <f t="shared" si="18"/>
        <v>#DIV/0!</v>
      </c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15"/>
        <v>#DIV/0!</v>
      </c>
      <c r="I54" s="80" t="str">
        <f t="shared" si="16"/>
        <v>#DIV/0!</v>
      </c>
      <c r="J54" s="83"/>
      <c r="K54" s="83"/>
      <c r="L54" s="83"/>
      <c r="M54" s="83"/>
      <c r="N54" s="80" t="str">
        <f t="shared" si="17"/>
        <v>#DIV/0!</v>
      </c>
      <c r="O54" s="83"/>
      <c r="P54" s="83"/>
      <c r="Q54" s="81" t="str">
        <f t="shared" si="18"/>
        <v>#DIV/0!</v>
      </c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15"/>
        <v>#DIV/0!</v>
      </c>
      <c r="I55" s="80" t="str">
        <f t="shared" si="16"/>
        <v>#DIV/0!</v>
      </c>
      <c r="J55" s="83"/>
      <c r="K55" s="83"/>
      <c r="L55" s="83"/>
      <c r="M55" s="83"/>
      <c r="N55" s="80" t="str">
        <f t="shared" si="17"/>
        <v>#DIV/0!</v>
      </c>
      <c r="O55" s="83"/>
      <c r="P55" s="83"/>
      <c r="Q55" s="81" t="str">
        <f t="shared" si="18"/>
        <v>#DIV/0!</v>
      </c>
    </row>
    <row r="56" ht="14.25" customHeight="1">
      <c r="A56" s="72" t="s">
        <v>15</v>
      </c>
      <c r="B56" s="73">
        <f t="shared" ref="B56:G56" si="19">SUM(B48:B55)</f>
        <v>59</v>
      </c>
      <c r="C56" s="73">
        <f t="shared" si="19"/>
        <v>20</v>
      </c>
      <c r="D56" s="73">
        <f t="shared" si="19"/>
        <v>29</v>
      </c>
      <c r="E56" s="73">
        <f t="shared" si="19"/>
        <v>10</v>
      </c>
      <c r="F56" s="73">
        <f t="shared" si="19"/>
        <v>0</v>
      </c>
      <c r="G56" s="86">
        <f t="shared" si="19"/>
        <v>0</v>
      </c>
      <c r="H56" s="80">
        <f t="shared" si="15"/>
        <v>1</v>
      </c>
      <c r="I56" s="80">
        <f t="shared" si="16"/>
        <v>0.8305084746</v>
      </c>
      <c r="J56" s="73">
        <f t="shared" ref="J56:M56" si="20">SUM(J48:J55)</f>
        <v>10</v>
      </c>
      <c r="K56" s="73">
        <f t="shared" si="20"/>
        <v>10</v>
      </c>
      <c r="L56" s="73">
        <f t="shared" si="20"/>
        <v>173</v>
      </c>
      <c r="M56" s="73">
        <f t="shared" si="20"/>
        <v>173</v>
      </c>
      <c r="N56" s="80">
        <f t="shared" si="17"/>
        <v>1</v>
      </c>
      <c r="O56" s="87">
        <f t="shared" ref="O56:P56" si="21">SUM(O48:O55)</f>
        <v>173</v>
      </c>
      <c r="P56" s="87">
        <f t="shared" si="21"/>
        <v>173</v>
      </c>
      <c r="Q56" s="81">
        <f t="shared" si="18"/>
        <v>1</v>
      </c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</row>
    <row r="60" ht="14.25" customHeight="1">
      <c r="A60" s="91"/>
      <c r="B60" s="9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>
      <c r="Q62" s="95"/>
    </row>
    <row r="63">
      <c r="Q63" s="95"/>
    </row>
    <row r="64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</row>
    <row r="65">
      <c r="G65" s="67"/>
      <c r="Q65" s="68"/>
    </row>
    <row r="66">
      <c r="A66" s="3" t="s">
        <v>630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</row>
    <row r="67">
      <c r="A67" s="96" t="s">
        <v>38</v>
      </c>
      <c r="O67" s="70" t="s">
        <v>3</v>
      </c>
      <c r="P67" s="33"/>
      <c r="Q67" s="34"/>
    </row>
    <row r="68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</row>
    <row r="69">
      <c r="A69" s="77" t="s">
        <v>476</v>
      </c>
      <c r="B69" s="78">
        <v>12.0</v>
      </c>
      <c r="C69" s="78">
        <v>0.0</v>
      </c>
      <c r="D69" s="78">
        <v>4.0</v>
      </c>
      <c r="E69" s="78">
        <v>8.0</v>
      </c>
      <c r="F69" s="78">
        <v>0.0</v>
      </c>
      <c r="G69" s="79">
        <v>0.0</v>
      </c>
      <c r="H69" s="80">
        <f t="shared" ref="H69:H77" si="22">(C69+D69+E69)/B69</f>
        <v>1</v>
      </c>
      <c r="I69" s="80">
        <f t="shared" ref="I69:I77" si="23">(C69+D69)/B69</f>
        <v>0.3333333333</v>
      </c>
      <c r="J69" s="78">
        <v>2.0</v>
      </c>
      <c r="K69" s="78">
        <v>2.0</v>
      </c>
      <c r="L69" s="78">
        <v>26.0</v>
      </c>
      <c r="M69" s="78">
        <v>26.0</v>
      </c>
      <c r="N69" s="80">
        <f t="shared" ref="N69:N77" si="24">M69/L69</f>
        <v>1</v>
      </c>
      <c r="O69" s="78">
        <v>26.0</v>
      </c>
      <c r="P69" s="78">
        <v>26.0</v>
      </c>
      <c r="Q69" s="81">
        <f t="shared" ref="Q69:Q77" si="25">P69/O69</f>
        <v>1</v>
      </c>
    </row>
    <row r="70">
      <c r="A70" s="77" t="s">
        <v>631</v>
      </c>
      <c r="B70" s="78">
        <v>13.0</v>
      </c>
      <c r="C70" s="78">
        <v>4.0</v>
      </c>
      <c r="D70" s="78">
        <v>6.0</v>
      </c>
      <c r="E70" s="78">
        <v>2.0</v>
      </c>
      <c r="F70" s="78">
        <v>0.0</v>
      </c>
      <c r="G70" s="79">
        <v>1.0</v>
      </c>
      <c r="H70" s="80">
        <f t="shared" si="22"/>
        <v>0.9230769231</v>
      </c>
      <c r="I70" s="80">
        <f t="shared" si="23"/>
        <v>0.7692307692</v>
      </c>
      <c r="J70" s="78">
        <v>2.0</v>
      </c>
      <c r="K70" s="78">
        <v>2.0</v>
      </c>
      <c r="L70" s="78">
        <v>36.0</v>
      </c>
      <c r="M70" s="78">
        <v>36.0</v>
      </c>
      <c r="N70" s="80">
        <f t="shared" si="24"/>
        <v>1</v>
      </c>
      <c r="O70" s="78">
        <v>36.0</v>
      </c>
      <c r="P70" s="78">
        <v>36.0</v>
      </c>
      <c r="Q70" s="81">
        <f t="shared" si="25"/>
        <v>1</v>
      </c>
    </row>
    <row r="71">
      <c r="A71" s="77" t="s">
        <v>524</v>
      </c>
      <c r="B71" s="78">
        <v>18.0</v>
      </c>
      <c r="C71" s="78">
        <v>6.0</v>
      </c>
      <c r="D71" s="78">
        <v>11.0</v>
      </c>
      <c r="E71" s="78">
        <v>1.0</v>
      </c>
      <c r="F71" s="78">
        <v>0.0</v>
      </c>
      <c r="G71" s="79">
        <v>0.0</v>
      </c>
      <c r="H71" s="80">
        <f t="shared" si="22"/>
        <v>1</v>
      </c>
      <c r="I71" s="80">
        <f t="shared" si="23"/>
        <v>0.9444444444</v>
      </c>
      <c r="J71" s="78">
        <v>3.0</v>
      </c>
      <c r="K71" s="78">
        <v>3.0</v>
      </c>
      <c r="L71" s="78">
        <v>36.0</v>
      </c>
      <c r="M71" s="78">
        <v>36.0</v>
      </c>
      <c r="N71" s="80">
        <f t="shared" si="24"/>
        <v>1</v>
      </c>
      <c r="O71" s="78">
        <v>36.0</v>
      </c>
      <c r="P71" s="78">
        <v>36.0</v>
      </c>
      <c r="Q71" s="81">
        <f t="shared" si="25"/>
        <v>1</v>
      </c>
    </row>
    <row r="72">
      <c r="A72" s="77" t="s">
        <v>526</v>
      </c>
      <c r="B72" s="78">
        <v>16.0</v>
      </c>
      <c r="C72" s="78">
        <v>5.0</v>
      </c>
      <c r="D72" s="78">
        <v>10.0</v>
      </c>
      <c r="E72" s="78">
        <v>1.0</v>
      </c>
      <c r="F72" s="78">
        <v>0.0</v>
      </c>
      <c r="G72" s="79">
        <v>0.0</v>
      </c>
      <c r="H72" s="80">
        <f t="shared" si="22"/>
        <v>1</v>
      </c>
      <c r="I72" s="80">
        <f t="shared" si="23"/>
        <v>0.9375</v>
      </c>
      <c r="J72" s="78">
        <v>3.0</v>
      </c>
      <c r="K72" s="78">
        <v>3.0</v>
      </c>
      <c r="L72" s="78">
        <v>41.0</v>
      </c>
      <c r="M72" s="78">
        <v>41.0</v>
      </c>
      <c r="N72" s="80">
        <f t="shared" si="24"/>
        <v>1</v>
      </c>
      <c r="O72" s="78">
        <v>41.0</v>
      </c>
      <c r="P72" s="78">
        <v>41.0</v>
      </c>
      <c r="Q72" s="81">
        <f t="shared" si="25"/>
        <v>1</v>
      </c>
    </row>
    <row r="73">
      <c r="A73" s="85"/>
      <c r="B73" s="78"/>
      <c r="C73" s="83"/>
      <c r="D73" s="83"/>
      <c r="E73" s="78"/>
      <c r="F73" s="78"/>
      <c r="G73" s="84"/>
      <c r="H73" s="80" t="str">
        <f t="shared" si="22"/>
        <v>#DIV/0!</v>
      </c>
      <c r="I73" s="80" t="str">
        <f t="shared" si="23"/>
        <v>#DIV/0!</v>
      </c>
      <c r="J73" s="83"/>
      <c r="K73" s="83"/>
      <c r="L73" s="83"/>
      <c r="M73" s="83"/>
      <c r="N73" s="80" t="str">
        <f t="shared" si="24"/>
        <v>#DIV/0!</v>
      </c>
      <c r="O73" s="83"/>
      <c r="P73" s="83"/>
      <c r="Q73" s="81" t="str">
        <f t="shared" si="25"/>
        <v>#DIV/0!</v>
      </c>
    </row>
    <row r="74">
      <c r="A74" s="85"/>
      <c r="B74" s="83"/>
      <c r="C74" s="83"/>
      <c r="D74" s="83"/>
      <c r="E74" s="83"/>
      <c r="F74" s="83"/>
      <c r="G74" s="84"/>
      <c r="H74" s="80" t="str">
        <f t="shared" si="22"/>
        <v>#DIV/0!</v>
      </c>
      <c r="I74" s="80" t="str">
        <f t="shared" si="23"/>
        <v>#DIV/0!</v>
      </c>
      <c r="J74" s="83"/>
      <c r="K74" s="83"/>
      <c r="L74" s="83"/>
      <c r="M74" s="83"/>
      <c r="N74" s="80" t="str">
        <f t="shared" si="24"/>
        <v>#DIV/0!</v>
      </c>
      <c r="O74" s="83"/>
      <c r="P74" s="83"/>
      <c r="Q74" s="81" t="str">
        <f t="shared" si="25"/>
        <v>#DIV/0!</v>
      </c>
    </row>
    <row r="75">
      <c r="A75" s="85"/>
      <c r="B75" s="83"/>
      <c r="C75" s="83"/>
      <c r="D75" s="83"/>
      <c r="E75" s="83"/>
      <c r="F75" s="83"/>
      <c r="G75" s="84"/>
      <c r="H75" s="80" t="str">
        <f t="shared" si="22"/>
        <v>#DIV/0!</v>
      </c>
      <c r="I75" s="80" t="str">
        <f t="shared" si="23"/>
        <v>#DIV/0!</v>
      </c>
      <c r="J75" s="83"/>
      <c r="K75" s="83"/>
      <c r="L75" s="83"/>
      <c r="M75" s="83"/>
      <c r="N75" s="80" t="str">
        <f t="shared" si="24"/>
        <v>#DIV/0!</v>
      </c>
      <c r="O75" s="83"/>
      <c r="P75" s="83"/>
      <c r="Q75" s="81" t="str">
        <f t="shared" si="25"/>
        <v>#DIV/0!</v>
      </c>
    </row>
    <row r="76">
      <c r="A76" s="85"/>
      <c r="B76" s="83"/>
      <c r="C76" s="83"/>
      <c r="D76" s="83"/>
      <c r="E76" s="83"/>
      <c r="F76" s="83"/>
      <c r="G76" s="84"/>
      <c r="H76" s="80" t="str">
        <f t="shared" si="22"/>
        <v>#DIV/0!</v>
      </c>
      <c r="I76" s="80" t="str">
        <f t="shared" si="23"/>
        <v>#DIV/0!</v>
      </c>
      <c r="J76" s="83"/>
      <c r="K76" s="83"/>
      <c r="L76" s="83"/>
      <c r="M76" s="83"/>
      <c r="N76" s="80" t="str">
        <f t="shared" si="24"/>
        <v>#DIV/0!</v>
      </c>
      <c r="O76" s="83"/>
      <c r="P76" s="83"/>
      <c r="Q76" s="81" t="str">
        <f t="shared" si="25"/>
        <v>#DIV/0!</v>
      </c>
    </row>
    <row r="77">
      <c r="A77" s="72" t="s">
        <v>15</v>
      </c>
      <c r="B77" s="73">
        <f t="shared" ref="B77:G77" si="26">SUM(B69:B76)</f>
        <v>59</v>
      </c>
      <c r="C77" s="73">
        <f t="shared" si="26"/>
        <v>15</v>
      </c>
      <c r="D77" s="73">
        <f t="shared" si="26"/>
        <v>31</v>
      </c>
      <c r="E77" s="73">
        <f t="shared" si="26"/>
        <v>12</v>
      </c>
      <c r="F77" s="73">
        <f t="shared" si="26"/>
        <v>0</v>
      </c>
      <c r="G77" s="86">
        <f t="shared" si="26"/>
        <v>1</v>
      </c>
      <c r="H77" s="80">
        <f t="shared" si="22"/>
        <v>0.9830508475</v>
      </c>
      <c r="I77" s="80">
        <f t="shared" si="23"/>
        <v>0.7796610169</v>
      </c>
      <c r="J77" s="73">
        <f t="shared" ref="J77:M77" si="27">SUM(J69:J76)</f>
        <v>10</v>
      </c>
      <c r="K77" s="73">
        <f t="shared" si="27"/>
        <v>10</v>
      </c>
      <c r="L77" s="73">
        <f t="shared" si="27"/>
        <v>139</v>
      </c>
      <c r="M77" s="73">
        <f t="shared" si="27"/>
        <v>139</v>
      </c>
      <c r="N77" s="80">
        <f t="shared" si="24"/>
        <v>1</v>
      </c>
      <c r="O77" s="87">
        <f t="shared" ref="O77:P77" si="28">SUM(O69:O76)</f>
        <v>139</v>
      </c>
      <c r="P77" s="87">
        <f t="shared" si="28"/>
        <v>139</v>
      </c>
      <c r="Q77" s="81">
        <f t="shared" si="25"/>
        <v>1</v>
      </c>
    </row>
    <row r="78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</row>
    <row r="79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</row>
    <row r="80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</row>
    <row r="81">
      <c r="A81" s="91" t="s">
        <v>631</v>
      </c>
      <c r="B81" s="92" t="s">
        <v>634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</row>
    <row r="82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</row>
    <row r="83">
      <c r="Q83" s="94"/>
    </row>
    <row r="84">
      <c r="Q84" s="94"/>
    </row>
    <row r="85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</row>
    <row r="86">
      <c r="G86" s="67"/>
      <c r="Q86" s="68"/>
    </row>
    <row r="87">
      <c r="A87" s="3" t="s">
        <v>630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</row>
    <row r="88">
      <c r="A88" s="96" t="s">
        <v>18</v>
      </c>
      <c r="O88" s="70" t="s">
        <v>3</v>
      </c>
      <c r="P88" s="33"/>
      <c r="Q88" s="34"/>
    </row>
    <row r="89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</row>
    <row r="90">
      <c r="A90" s="77" t="s">
        <v>476</v>
      </c>
      <c r="B90" s="78">
        <v>12.0</v>
      </c>
      <c r="C90" s="78">
        <v>0.0</v>
      </c>
      <c r="D90" s="78">
        <v>7.0</v>
      </c>
      <c r="E90" s="78">
        <v>5.0</v>
      </c>
      <c r="F90" s="78">
        <v>0.0</v>
      </c>
      <c r="G90" s="79">
        <v>0.0</v>
      </c>
      <c r="H90" s="80">
        <f t="shared" ref="H90:H98" si="29">(C90+D90+E90)/B90</f>
        <v>1</v>
      </c>
      <c r="I90" s="80">
        <f t="shared" ref="I90:I98" si="30">(C90+D90)/B90</f>
        <v>0.5833333333</v>
      </c>
      <c r="J90" s="78">
        <v>5.0</v>
      </c>
      <c r="K90" s="78">
        <v>5.0</v>
      </c>
      <c r="L90" s="78">
        <v>101.0</v>
      </c>
      <c r="M90" s="78">
        <v>101.0</v>
      </c>
      <c r="N90" s="80">
        <f t="shared" ref="N90:N98" si="31">M90/L90</f>
        <v>1</v>
      </c>
      <c r="O90" s="78">
        <v>101.0</v>
      </c>
      <c r="P90" s="78">
        <v>101.0</v>
      </c>
      <c r="Q90" s="81">
        <f t="shared" ref="Q90:Q98" si="32">P90/O90</f>
        <v>1</v>
      </c>
    </row>
    <row r="91">
      <c r="A91" s="77" t="s">
        <v>631</v>
      </c>
      <c r="B91" s="78">
        <v>13.0</v>
      </c>
      <c r="C91" s="78">
        <v>3.0</v>
      </c>
      <c r="D91" s="78">
        <v>7.0</v>
      </c>
      <c r="E91" s="78">
        <v>2.0</v>
      </c>
      <c r="F91" s="78">
        <v>0.0</v>
      </c>
      <c r="G91" s="79">
        <v>0.0</v>
      </c>
      <c r="H91" s="80">
        <f t="shared" si="29"/>
        <v>0.9230769231</v>
      </c>
      <c r="I91" s="80">
        <f t="shared" si="30"/>
        <v>0.7692307692</v>
      </c>
      <c r="J91" s="78">
        <v>9.0</v>
      </c>
      <c r="K91" s="78">
        <v>9.0</v>
      </c>
      <c r="L91" s="78">
        <v>159.0</v>
      </c>
      <c r="M91" s="78">
        <v>159.0</v>
      </c>
      <c r="N91" s="80">
        <f t="shared" si="31"/>
        <v>1</v>
      </c>
      <c r="O91" s="78">
        <v>159.0</v>
      </c>
      <c r="P91" s="78">
        <v>159.0</v>
      </c>
      <c r="Q91" s="81">
        <f t="shared" si="32"/>
        <v>1</v>
      </c>
    </row>
    <row r="92">
      <c r="A92" s="77" t="s">
        <v>524</v>
      </c>
      <c r="B92" s="78">
        <v>18.0</v>
      </c>
      <c r="C92" s="78">
        <v>7.0</v>
      </c>
      <c r="D92" s="78">
        <v>11.0</v>
      </c>
      <c r="E92" s="78">
        <v>0.0</v>
      </c>
      <c r="F92" s="78">
        <v>0.0</v>
      </c>
      <c r="G92" s="79">
        <v>0.0</v>
      </c>
      <c r="H92" s="80">
        <f t="shared" si="29"/>
        <v>1</v>
      </c>
      <c r="I92" s="80">
        <f t="shared" si="30"/>
        <v>1</v>
      </c>
      <c r="J92" s="78">
        <v>10.0</v>
      </c>
      <c r="K92" s="78">
        <v>10.0</v>
      </c>
      <c r="L92" s="78">
        <v>157.0</v>
      </c>
      <c r="M92" s="78">
        <v>157.0</v>
      </c>
      <c r="N92" s="80">
        <f t="shared" si="31"/>
        <v>1</v>
      </c>
      <c r="O92" s="78">
        <v>157.0</v>
      </c>
      <c r="P92" s="78">
        <v>157.0</v>
      </c>
      <c r="Q92" s="81">
        <f t="shared" si="32"/>
        <v>1</v>
      </c>
    </row>
    <row r="93">
      <c r="A93" s="77" t="s">
        <v>526</v>
      </c>
      <c r="B93" s="78">
        <v>16.0</v>
      </c>
      <c r="C93" s="78">
        <v>5.0</v>
      </c>
      <c r="D93" s="78">
        <v>10.0</v>
      </c>
      <c r="E93" s="78">
        <v>1.0</v>
      </c>
      <c r="F93" s="78">
        <v>0.0</v>
      </c>
      <c r="G93" s="79">
        <v>0.0</v>
      </c>
      <c r="H93" s="80">
        <f t="shared" si="29"/>
        <v>1</v>
      </c>
      <c r="I93" s="80">
        <f t="shared" si="30"/>
        <v>0.9375</v>
      </c>
      <c r="J93" s="78">
        <v>11.0</v>
      </c>
      <c r="K93" s="78">
        <v>11.0</v>
      </c>
      <c r="L93" s="78">
        <v>167.0</v>
      </c>
      <c r="M93" s="78">
        <v>167.0</v>
      </c>
      <c r="N93" s="80">
        <f t="shared" si="31"/>
        <v>1</v>
      </c>
      <c r="O93" s="78">
        <v>167.0</v>
      </c>
      <c r="P93" s="78">
        <v>167.0</v>
      </c>
      <c r="Q93" s="81">
        <f t="shared" si="32"/>
        <v>1</v>
      </c>
    </row>
    <row r="94">
      <c r="A94" s="85"/>
      <c r="B94" s="78"/>
      <c r="C94" s="83"/>
      <c r="D94" s="83"/>
      <c r="E94" s="78"/>
      <c r="F94" s="78"/>
      <c r="G94" s="84"/>
      <c r="H94" s="80" t="str">
        <f t="shared" si="29"/>
        <v>#DIV/0!</v>
      </c>
      <c r="I94" s="80" t="str">
        <f t="shared" si="30"/>
        <v>#DIV/0!</v>
      </c>
      <c r="J94" s="83"/>
      <c r="K94" s="83"/>
      <c r="L94" s="83"/>
      <c r="M94" s="83"/>
      <c r="N94" s="80" t="str">
        <f t="shared" si="31"/>
        <v>#DIV/0!</v>
      </c>
      <c r="O94" s="83"/>
      <c r="P94" s="83"/>
      <c r="Q94" s="81" t="str">
        <f t="shared" si="32"/>
        <v>#DIV/0!</v>
      </c>
    </row>
    <row r="95">
      <c r="A95" s="85"/>
      <c r="B95" s="83"/>
      <c r="C95" s="83"/>
      <c r="D95" s="83"/>
      <c r="E95" s="83"/>
      <c r="F95" s="83"/>
      <c r="G95" s="84"/>
      <c r="H95" s="80" t="str">
        <f t="shared" si="29"/>
        <v>#DIV/0!</v>
      </c>
      <c r="I95" s="80" t="str">
        <f t="shared" si="30"/>
        <v>#DIV/0!</v>
      </c>
      <c r="J95" s="83"/>
      <c r="K95" s="83"/>
      <c r="L95" s="83"/>
      <c r="M95" s="83"/>
      <c r="N95" s="80" t="str">
        <f t="shared" si="31"/>
        <v>#DIV/0!</v>
      </c>
      <c r="O95" s="83"/>
      <c r="P95" s="83"/>
      <c r="Q95" s="81" t="str">
        <f t="shared" si="32"/>
        <v>#DIV/0!</v>
      </c>
    </row>
    <row r="96">
      <c r="A96" s="85"/>
      <c r="B96" s="83"/>
      <c r="C96" s="83"/>
      <c r="D96" s="83"/>
      <c r="E96" s="83"/>
      <c r="F96" s="83"/>
      <c r="G96" s="84"/>
      <c r="H96" s="80" t="str">
        <f t="shared" si="29"/>
        <v>#DIV/0!</v>
      </c>
      <c r="I96" s="80" t="str">
        <f t="shared" si="30"/>
        <v>#DIV/0!</v>
      </c>
      <c r="J96" s="83"/>
      <c r="K96" s="83"/>
      <c r="L96" s="83"/>
      <c r="M96" s="83"/>
      <c r="N96" s="80" t="str">
        <f t="shared" si="31"/>
        <v>#DIV/0!</v>
      </c>
      <c r="O96" s="83"/>
      <c r="P96" s="83"/>
      <c r="Q96" s="81" t="str">
        <f t="shared" si="32"/>
        <v>#DIV/0!</v>
      </c>
    </row>
    <row r="97">
      <c r="A97" s="85"/>
      <c r="B97" s="83"/>
      <c r="C97" s="83"/>
      <c r="D97" s="83"/>
      <c r="E97" s="83"/>
      <c r="F97" s="83"/>
      <c r="G97" s="84"/>
      <c r="H97" s="80" t="str">
        <f t="shared" si="29"/>
        <v>#DIV/0!</v>
      </c>
      <c r="I97" s="80" t="str">
        <f t="shared" si="30"/>
        <v>#DIV/0!</v>
      </c>
      <c r="J97" s="83"/>
      <c r="K97" s="83"/>
      <c r="L97" s="83"/>
      <c r="M97" s="83"/>
      <c r="N97" s="80" t="str">
        <f t="shared" si="31"/>
        <v>#DIV/0!</v>
      </c>
      <c r="O97" s="83"/>
      <c r="P97" s="83"/>
      <c r="Q97" s="81" t="str">
        <f t="shared" si="32"/>
        <v>#DIV/0!</v>
      </c>
    </row>
    <row r="98">
      <c r="A98" s="72" t="s">
        <v>15</v>
      </c>
      <c r="B98" s="73">
        <f t="shared" ref="B98:G98" si="33">SUM(B90:B97)</f>
        <v>59</v>
      </c>
      <c r="C98" s="73">
        <f t="shared" si="33"/>
        <v>15</v>
      </c>
      <c r="D98" s="73">
        <f t="shared" si="33"/>
        <v>35</v>
      </c>
      <c r="E98" s="73">
        <f t="shared" si="33"/>
        <v>8</v>
      </c>
      <c r="F98" s="73">
        <f t="shared" si="33"/>
        <v>0</v>
      </c>
      <c r="G98" s="86">
        <f t="shared" si="33"/>
        <v>0</v>
      </c>
      <c r="H98" s="80">
        <f t="shared" si="29"/>
        <v>0.9830508475</v>
      </c>
      <c r="I98" s="80">
        <f t="shared" si="30"/>
        <v>0.8474576271</v>
      </c>
      <c r="J98" s="73">
        <f t="shared" ref="J98:M98" si="34">SUM(J90:J97)</f>
        <v>35</v>
      </c>
      <c r="K98" s="73">
        <f t="shared" si="34"/>
        <v>35</v>
      </c>
      <c r="L98" s="73">
        <f t="shared" si="34"/>
        <v>584</v>
      </c>
      <c r="M98" s="73">
        <f t="shared" si="34"/>
        <v>584</v>
      </c>
      <c r="N98" s="80">
        <f t="shared" si="31"/>
        <v>1</v>
      </c>
      <c r="O98" s="87">
        <f t="shared" ref="O98:P98" si="35">SUM(O90:O97)</f>
        <v>584</v>
      </c>
      <c r="P98" s="87">
        <f t="shared" si="35"/>
        <v>584</v>
      </c>
      <c r="Q98" s="81">
        <f t="shared" si="32"/>
        <v>1</v>
      </c>
    </row>
    <row r="99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</row>
    <row r="100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</row>
    <row r="10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</row>
    <row r="102">
      <c r="A102" s="91"/>
      <c r="B102" s="92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</row>
    <row r="103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</row>
    <row r="104">
      <c r="Q104" s="95"/>
    </row>
    <row r="105">
      <c r="Q105" s="95"/>
    </row>
    <row r="106">
      <c r="Q106" s="95"/>
    </row>
    <row r="107">
      <c r="Q107" s="95"/>
    </row>
    <row r="108">
      <c r="Q108" s="95"/>
    </row>
    <row r="109">
      <c r="Q109" s="95"/>
    </row>
    <row r="110">
      <c r="Q110" s="95"/>
    </row>
    <row r="111">
      <c r="Q111" s="95"/>
    </row>
    <row r="112">
      <c r="Q112" s="95"/>
    </row>
    <row r="113">
      <c r="Q113" s="95"/>
    </row>
    <row r="114">
      <c r="Q114" s="95"/>
    </row>
    <row r="115">
      <c r="Q115" s="95"/>
    </row>
    <row r="116">
      <c r="Q116" s="95"/>
    </row>
    <row r="117">
      <c r="Q117" s="95"/>
    </row>
    <row r="118">
      <c r="Q118" s="95"/>
    </row>
    <row r="119">
      <c r="Q119" s="95"/>
    </row>
    <row r="120">
      <c r="Q120" s="95"/>
    </row>
    <row r="121">
      <c r="Q121" s="95"/>
    </row>
    <row r="122">
      <c r="Q122" s="95"/>
    </row>
    <row r="123">
      <c r="Q123" s="95"/>
    </row>
    <row r="124">
      <c r="Q124" s="95"/>
    </row>
    <row r="125">
      <c r="Q125" s="95"/>
    </row>
    <row r="126">
      <c r="Q126" s="95"/>
    </row>
    <row r="127">
      <c r="Q127" s="95"/>
    </row>
    <row r="128">
      <c r="Q128" s="95"/>
    </row>
    <row r="129">
      <c r="Q129" s="95"/>
    </row>
    <row r="130">
      <c r="Q130" s="95"/>
    </row>
    <row r="131">
      <c r="Q131" s="95"/>
    </row>
    <row r="132">
      <c r="Q132" s="95"/>
    </row>
    <row r="133">
      <c r="Q133" s="95"/>
    </row>
    <row r="134">
      <c r="Q134" s="95"/>
    </row>
    <row r="135">
      <c r="Q135" s="95"/>
    </row>
    <row r="136">
      <c r="Q136" s="95"/>
    </row>
    <row r="137">
      <c r="Q137" s="95"/>
    </row>
    <row r="138">
      <c r="Q138" s="95"/>
    </row>
    <row r="139">
      <c r="Q139" s="95"/>
    </row>
    <row r="140">
      <c r="Q140" s="95"/>
    </row>
    <row r="141">
      <c r="Q141" s="95"/>
    </row>
    <row r="142">
      <c r="Q142" s="95"/>
    </row>
    <row r="143">
      <c r="Q143" s="95"/>
    </row>
    <row r="144">
      <c r="Q144" s="95"/>
    </row>
    <row r="145">
      <c r="Q145" s="95"/>
    </row>
    <row r="146">
      <c r="Q146" s="95"/>
    </row>
    <row r="147">
      <c r="Q147" s="95"/>
    </row>
    <row r="148">
      <c r="Q148" s="95"/>
    </row>
    <row r="149">
      <c r="Q149" s="95"/>
    </row>
    <row r="150">
      <c r="Q150" s="95"/>
    </row>
    <row r="151">
      <c r="Q151" s="95"/>
    </row>
    <row r="152">
      <c r="Q152" s="95"/>
    </row>
    <row r="153">
      <c r="Q153" s="95"/>
    </row>
    <row r="154">
      <c r="Q154" s="95"/>
    </row>
    <row r="155">
      <c r="Q155" s="95"/>
    </row>
    <row r="156">
      <c r="Q156" s="95"/>
    </row>
    <row r="157">
      <c r="Q157" s="95"/>
    </row>
    <row r="158">
      <c r="Q158" s="95"/>
    </row>
    <row r="159">
      <c r="Q159" s="95"/>
    </row>
    <row r="160">
      <c r="Q160" s="95"/>
    </row>
    <row r="161">
      <c r="Q161" s="95"/>
    </row>
    <row r="162">
      <c r="Q162" s="95"/>
    </row>
    <row r="163">
      <c r="Q163" s="95"/>
    </row>
    <row r="164">
      <c r="Q164" s="95"/>
    </row>
    <row r="165">
      <c r="Q165" s="95"/>
    </row>
    <row r="166">
      <c r="Q166" s="95"/>
    </row>
    <row r="167">
      <c r="Q167" s="95"/>
    </row>
    <row r="168">
      <c r="Q168" s="95"/>
    </row>
    <row r="169">
      <c r="Q169" s="95"/>
    </row>
    <row r="170">
      <c r="Q170" s="95"/>
    </row>
    <row r="171">
      <c r="Q171" s="95"/>
    </row>
    <row r="172">
      <c r="Q172" s="95"/>
    </row>
    <row r="173">
      <c r="Q173" s="95"/>
    </row>
    <row r="174">
      <c r="Q174" s="95"/>
    </row>
    <row r="175">
      <c r="Q175" s="95"/>
    </row>
    <row r="176">
      <c r="Q176" s="95"/>
    </row>
    <row r="177">
      <c r="Q177" s="95"/>
    </row>
    <row r="178">
      <c r="Q178" s="95"/>
    </row>
    <row r="179">
      <c r="Q179" s="95"/>
    </row>
    <row r="180">
      <c r="Q180" s="95"/>
    </row>
    <row r="181">
      <c r="Q181" s="95"/>
    </row>
    <row r="182">
      <c r="Q182" s="95"/>
    </row>
    <row r="183">
      <c r="Q183" s="95"/>
    </row>
    <row r="184">
      <c r="Q184" s="95"/>
    </row>
    <row r="185">
      <c r="Q185" s="95"/>
    </row>
    <row r="186">
      <c r="Q186" s="95"/>
    </row>
    <row r="187">
      <c r="Q187" s="95"/>
    </row>
    <row r="188">
      <c r="Q188" s="95"/>
    </row>
    <row r="189">
      <c r="Q189" s="95"/>
    </row>
    <row r="190">
      <c r="Q190" s="95"/>
    </row>
    <row r="191">
      <c r="Q191" s="95"/>
    </row>
    <row r="192">
      <c r="Q192" s="95"/>
    </row>
    <row r="193">
      <c r="Q193" s="95"/>
    </row>
    <row r="194">
      <c r="Q194" s="95"/>
    </row>
    <row r="195">
      <c r="Q195" s="95"/>
    </row>
    <row r="196">
      <c r="Q196" s="95"/>
    </row>
    <row r="197">
      <c r="Q197" s="95"/>
    </row>
    <row r="198">
      <c r="Q198" s="95"/>
    </row>
    <row r="199">
      <c r="Q199" s="95"/>
    </row>
    <row r="200">
      <c r="Q200" s="95"/>
    </row>
    <row r="201">
      <c r="Q201" s="95"/>
    </row>
    <row r="202">
      <c r="Q202" s="95"/>
    </row>
    <row r="203">
      <c r="Q203" s="95"/>
    </row>
    <row r="204">
      <c r="Q204" s="95"/>
    </row>
    <row r="205">
      <c r="Q205" s="95"/>
    </row>
    <row r="206">
      <c r="Q206" s="95"/>
    </row>
    <row r="207">
      <c r="Q207" s="95"/>
    </row>
    <row r="208">
      <c r="Q208" s="95"/>
    </row>
    <row r="209">
      <c r="Q209" s="95"/>
    </row>
    <row r="210">
      <c r="Q210" s="95"/>
    </row>
    <row r="211">
      <c r="Q211" s="95"/>
    </row>
    <row r="212">
      <c r="Q212" s="95"/>
    </row>
    <row r="213">
      <c r="Q213" s="95"/>
    </row>
    <row r="214">
      <c r="Q214" s="95"/>
    </row>
    <row r="215">
      <c r="Q215" s="95"/>
    </row>
    <row r="216">
      <c r="Q216" s="95"/>
    </row>
    <row r="217">
      <c r="Q217" s="95"/>
    </row>
    <row r="218">
      <c r="Q218" s="95"/>
    </row>
    <row r="219">
      <c r="Q219" s="95"/>
    </row>
    <row r="220">
      <c r="Q220" s="95"/>
    </row>
    <row r="221">
      <c r="Q221" s="95"/>
    </row>
    <row r="222">
      <c r="Q222" s="95"/>
    </row>
    <row r="223">
      <c r="Q223" s="95"/>
    </row>
    <row r="224">
      <c r="Q224" s="95"/>
    </row>
    <row r="225">
      <c r="Q225" s="95"/>
    </row>
    <row r="226">
      <c r="Q226" s="95"/>
    </row>
    <row r="227">
      <c r="Q227" s="95"/>
    </row>
    <row r="228">
      <c r="Q228" s="95"/>
    </row>
    <row r="229">
      <c r="Q229" s="95"/>
    </row>
    <row r="230">
      <c r="Q230" s="95"/>
    </row>
    <row r="231">
      <c r="Q231" s="95"/>
    </row>
    <row r="232">
      <c r="Q232" s="95"/>
    </row>
    <row r="233">
      <c r="Q233" s="95"/>
    </row>
    <row r="234">
      <c r="Q234" s="95"/>
    </row>
    <row r="235">
      <c r="Q235" s="95"/>
    </row>
    <row r="236">
      <c r="Q236" s="95"/>
    </row>
    <row r="237">
      <c r="Q237" s="95"/>
    </row>
    <row r="238">
      <c r="Q238" s="95"/>
    </row>
    <row r="239">
      <c r="Q239" s="95"/>
    </row>
    <row r="240">
      <c r="Q240" s="95"/>
    </row>
    <row r="241">
      <c r="Q241" s="95"/>
    </row>
    <row r="242">
      <c r="Q242" s="95"/>
    </row>
    <row r="243">
      <c r="Q243" s="95"/>
    </row>
    <row r="244">
      <c r="Q244" s="95"/>
    </row>
    <row r="245">
      <c r="Q245" s="95"/>
    </row>
    <row r="246">
      <c r="Q246" s="95"/>
    </row>
    <row r="247">
      <c r="Q247" s="95"/>
    </row>
    <row r="248">
      <c r="Q248" s="95"/>
    </row>
    <row r="249">
      <c r="Q249" s="95"/>
    </row>
    <row r="250">
      <c r="Q250" s="95"/>
    </row>
    <row r="251">
      <c r="Q251" s="95"/>
    </row>
    <row r="252">
      <c r="Q252" s="95"/>
    </row>
    <row r="253">
      <c r="Q253" s="95"/>
    </row>
    <row r="254">
      <c r="Q254" s="95"/>
    </row>
    <row r="255">
      <c r="Q255" s="95"/>
    </row>
    <row r="256">
      <c r="Q256" s="95"/>
    </row>
    <row r="257">
      <c r="Q257" s="95"/>
    </row>
    <row r="258">
      <c r="Q258" s="95"/>
    </row>
    <row r="259">
      <c r="Q259" s="95"/>
    </row>
    <row r="260">
      <c r="Q260" s="95"/>
    </row>
    <row r="261">
      <c r="Q261" s="95"/>
    </row>
    <row r="262">
      <c r="Q262" s="95"/>
    </row>
    <row r="263">
      <c r="Q263" s="95"/>
    </row>
    <row r="264">
      <c r="Q264" s="95"/>
    </row>
    <row r="265">
      <c r="Q265" s="95"/>
    </row>
    <row r="266">
      <c r="Q266" s="95"/>
    </row>
    <row r="267">
      <c r="Q267" s="95"/>
    </row>
    <row r="268">
      <c r="Q268" s="95"/>
    </row>
    <row r="269">
      <c r="Q269" s="95"/>
    </row>
    <row r="270">
      <c r="Q270" s="95"/>
    </row>
    <row r="271">
      <c r="Q271" s="95"/>
    </row>
    <row r="272">
      <c r="Q272" s="95"/>
    </row>
    <row r="273">
      <c r="Q273" s="95"/>
    </row>
    <row r="274">
      <c r="Q274" s="95"/>
    </row>
    <row r="275">
      <c r="Q275" s="95"/>
    </row>
    <row r="276">
      <c r="Q276" s="95"/>
    </row>
    <row r="277">
      <c r="Q277" s="95"/>
    </row>
    <row r="278">
      <c r="Q278" s="95"/>
    </row>
    <row r="279">
      <c r="Q279" s="95"/>
    </row>
    <row r="280">
      <c r="Q280" s="95"/>
    </row>
    <row r="281">
      <c r="Q281" s="95"/>
    </row>
    <row r="282">
      <c r="Q282" s="95"/>
    </row>
    <row r="283">
      <c r="Q283" s="95"/>
    </row>
    <row r="284">
      <c r="Q284" s="95"/>
    </row>
    <row r="285">
      <c r="Q285" s="95"/>
    </row>
    <row r="286">
      <c r="Q286" s="95"/>
    </row>
    <row r="287">
      <c r="Q287" s="95"/>
    </row>
    <row r="288">
      <c r="Q288" s="95"/>
    </row>
    <row r="289">
      <c r="Q289" s="95"/>
    </row>
    <row r="290">
      <c r="Q290" s="95"/>
    </row>
    <row r="291">
      <c r="Q291" s="95"/>
    </row>
    <row r="292">
      <c r="Q292" s="95"/>
    </row>
    <row r="293">
      <c r="Q293" s="95"/>
    </row>
    <row r="294">
      <c r="Q294" s="95"/>
    </row>
    <row r="295">
      <c r="Q295" s="95"/>
    </row>
    <row r="296">
      <c r="Q296" s="95"/>
    </row>
    <row r="297">
      <c r="Q297" s="95"/>
    </row>
    <row r="298">
      <c r="Q298" s="95"/>
    </row>
    <row r="299">
      <c r="Q299" s="95"/>
    </row>
    <row r="300">
      <c r="Q300" s="95"/>
    </row>
    <row r="301">
      <c r="Q301" s="95"/>
    </row>
    <row r="302">
      <c r="Q302" s="95"/>
    </row>
    <row r="303">
      <c r="Q303" s="95"/>
    </row>
    <row r="304">
      <c r="Q304" s="95"/>
    </row>
    <row r="305">
      <c r="Q305" s="95"/>
    </row>
    <row r="306">
      <c r="Q306" s="95"/>
    </row>
    <row r="307">
      <c r="Q307" s="95"/>
    </row>
    <row r="308">
      <c r="Q308" s="95"/>
    </row>
    <row r="309">
      <c r="Q309" s="95"/>
    </row>
    <row r="310">
      <c r="Q310" s="95"/>
    </row>
    <row r="311">
      <c r="Q311" s="95"/>
    </row>
    <row r="312">
      <c r="Q312" s="95"/>
    </row>
    <row r="313">
      <c r="Q313" s="95"/>
    </row>
    <row r="314">
      <c r="Q314" s="95"/>
    </row>
    <row r="315">
      <c r="Q315" s="95"/>
    </row>
    <row r="316">
      <c r="Q316" s="95"/>
    </row>
    <row r="317">
      <c r="Q317" s="95"/>
    </row>
    <row r="318">
      <c r="Q318" s="95"/>
    </row>
    <row r="319">
      <c r="Q319" s="95"/>
    </row>
    <row r="320">
      <c r="Q320" s="95"/>
    </row>
    <row r="321">
      <c r="Q321" s="95"/>
    </row>
    <row r="322">
      <c r="Q322" s="95"/>
    </row>
    <row r="323">
      <c r="Q323" s="95"/>
    </row>
    <row r="324">
      <c r="Q324" s="95"/>
    </row>
    <row r="325">
      <c r="Q325" s="95"/>
    </row>
    <row r="326">
      <c r="Q326" s="95"/>
    </row>
    <row r="327">
      <c r="Q327" s="95"/>
    </row>
    <row r="328">
      <c r="Q328" s="95"/>
    </row>
    <row r="329">
      <c r="Q329" s="95"/>
    </row>
    <row r="330">
      <c r="Q330" s="95"/>
    </row>
    <row r="331">
      <c r="Q331" s="95"/>
    </row>
    <row r="332">
      <c r="Q332" s="95"/>
    </row>
    <row r="333">
      <c r="Q333" s="95"/>
    </row>
    <row r="334">
      <c r="Q334" s="95"/>
    </row>
    <row r="335">
      <c r="Q335" s="95"/>
    </row>
    <row r="336">
      <c r="Q336" s="95"/>
    </row>
    <row r="337">
      <c r="Q337" s="95"/>
    </row>
    <row r="338">
      <c r="Q338" s="95"/>
    </row>
    <row r="339">
      <c r="Q339" s="95"/>
    </row>
    <row r="340">
      <c r="Q340" s="95"/>
    </row>
    <row r="341">
      <c r="Q341" s="95"/>
    </row>
    <row r="342">
      <c r="Q342" s="95"/>
    </row>
    <row r="343">
      <c r="Q343" s="95"/>
    </row>
    <row r="344">
      <c r="Q344" s="95"/>
    </row>
    <row r="345">
      <c r="Q345" s="95"/>
    </row>
    <row r="346">
      <c r="Q346" s="95"/>
    </row>
    <row r="347">
      <c r="Q347" s="95"/>
    </row>
    <row r="348">
      <c r="Q348" s="95"/>
    </row>
    <row r="349">
      <c r="Q349" s="95"/>
    </row>
    <row r="350">
      <c r="Q350" s="95"/>
    </row>
    <row r="351">
      <c r="Q351" s="95"/>
    </row>
    <row r="352">
      <c r="Q352" s="95"/>
    </row>
    <row r="353">
      <c r="Q353" s="95"/>
    </row>
    <row r="354">
      <c r="Q354" s="95"/>
    </row>
    <row r="355">
      <c r="Q355" s="95"/>
    </row>
    <row r="356">
      <c r="Q356" s="95"/>
    </row>
    <row r="357">
      <c r="Q357" s="95"/>
    </row>
    <row r="358">
      <c r="Q358" s="95"/>
    </row>
    <row r="359">
      <c r="Q359" s="95"/>
    </row>
    <row r="360">
      <c r="Q360" s="95"/>
    </row>
    <row r="361">
      <c r="Q361" s="95"/>
    </row>
    <row r="362">
      <c r="Q362" s="95"/>
    </row>
    <row r="363">
      <c r="Q363" s="95"/>
    </row>
    <row r="364">
      <c r="Q364" s="95"/>
    </row>
    <row r="365">
      <c r="Q365" s="95"/>
    </row>
    <row r="366">
      <c r="Q366" s="95"/>
    </row>
    <row r="367">
      <c r="Q367" s="95"/>
    </row>
    <row r="368">
      <c r="Q368" s="95"/>
    </row>
    <row r="369">
      <c r="Q369" s="95"/>
    </row>
    <row r="370">
      <c r="Q370" s="95"/>
    </row>
    <row r="371">
      <c r="Q371" s="95"/>
    </row>
    <row r="372">
      <c r="Q372" s="95"/>
    </row>
    <row r="373">
      <c r="Q373" s="95"/>
    </row>
    <row r="374">
      <c r="Q374" s="95"/>
    </row>
    <row r="375">
      <c r="Q375" s="95"/>
    </row>
    <row r="376">
      <c r="Q376" s="95"/>
    </row>
    <row r="377">
      <c r="Q377" s="95"/>
    </row>
    <row r="378">
      <c r="Q378" s="95"/>
    </row>
    <row r="379">
      <c r="Q379" s="95"/>
    </row>
    <row r="380">
      <c r="Q380" s="95"/>
    </row>
    <row r="381">
      <c r="Q381" s="95"/>
    </row>
    <row r="382">
      <c r="Q382" s="95"/>
    </row>
    <row r="383">
      <c r="Q383" s="95"/>
    </row>
    <row r="384">
      <c r="Q384" s="95"/>
    </row>
    <row r="385">
      <c r="Q385" s="95"/>
    </row>
    <row r="386">
      <c r="Q386" s="95"/>
    </row>
    <row r="387">
      <c r="Q387" s="95"/>
    </row>
    <row r="388">
      <c r="Q388" s="95"/>
    </row>
    <row r="389">
      <c r="Q389" s="95"/>
    </row>
    <row r="390">
      <c r="Q390" s="95"/>
    </row>
    <row r="391">
      <c r="Q391" s="95"/>
    </row>
    <row r="392">
      <c r="Q392" s="95"/>
    </row>
    <row r="393">
      <c r="Q393" s="95"/>
    </row>
    <row r="394">
      <c r="Q394" s="95"/>
    </row>
    <row r="395">
      <c r="Q395" s="95"/>
    </row>
    <row r="396">
      <c r="Q396" s="95"/>
    </row>
    <row r="397">
      <c r="Q397" s="95"/>
    </row>
    <row r="398">
      <c r="Q398" s="95"/>
    </row>
    <row r="399">
      <c r="Q399" s="95"/>
    </row>
    <row r="400">
      <c r="Q400" s="95"/>
    </row>
    <row r="401">
      <c r="Q401" s="95"/>
    </row>
    <row r="402">
      <c r="Q402" s="95"/>
    </row>
    <row r="403">
      <c r="Q403" s="95"/>
    </row>
    <row r="404">
      <c r="Q404" s="95"/>
    </row>
    <row r="405">
      <c r="Q405" s="95"/>
    </row>
    <row r="406">
      <c r="Q406" s="95"/>
    </row>
    <row r="407">
      <c r="Q407" s="95"/>
    </row>
    <row r="408">
      <c r="Q408" s="95"/>
    </row>
    <row r="409">
      <c r="Q409" s="95"/>
    </row>
    <row r="410">
      <c r="Q410" s="95"/>
    </row>
    <row r="411">
      <c r="Q411" s="95"/>
    </row>
    <row r="412">
      <c r="Q412" s="95"/>
    </row>
    <row r="413">
      <c r="Q413" s="95"/>
    </row>
    <row r="414">
      <c r="Q414" s="95"/>
    </row>
    <row r="415">
      <c r="Q415" s="95"/>
    </row>
    <row r="416">
      <c r="Q416" s="95"/>
    </row>
    <row r="417">
      <c r="Q417" s="95"/>
    </row>
    <row r="418">
      <c r="Q418" s="95"/>
    </row>
    <row r="419">
      <c r="Q419" s="95"/>
    </row>
    <row r="420">
      <c r="Q420" s="95"/>
    </row>
    <row r="421">
      <c r="Q421" s="95"/>
    </row>
    <row r="422">
      <c r="Q422" s="95"/>
    </row>
    <row r="423">
      <c r="Q423" s="95"/>
    </row>
    <row r="424">
      <c r="Q424" s="95"/>
    </row>
    <row r="425">
      <c r="Q425" s="95"/>
    </row>
    <row r="426">
      <c r="Q426" s="95"/>
    </row>
    <row r="427">
      <c r="Q427" s="95"/>
    </row>
    <row r="428">
      <c r="Q428" s="95"/>
    </row>
    <row r="429">
      <c r="Q429" s="95"/>
    </row>
    <row r="430">
      <c r="Q430" s="95"/>
    </row>
    <row r="431">
      <c r="Q431" s="95"/>
    </row>
    <row r="432">
      <c r="Q432" s="95"/>
    </row>
    <row r="433">
      <c r="Q433" s="95"/>
    </row>
    <row r="434">
      <c r="Q434" s="95"/>
    </row>
    <row r="435">
      <c r="Q435" s="95"/>
    </row>
    <row r="436">
      <c r="Q436" s="95"/>
    </row>
    <row r="437">
      <c r="Q437" s="95"/>
    </row>
    <row r="438">
      <c r="Q438" s="95"/>
    </row>
    <row r="439">
      <c r="Q439" s="95"/>
    </row>
    <row r="440">
      <c r="Q440" s="95"/>
    </row>
    <row r="441">
      <c r="Q441" s="95"/>
    </row>
    <row r="442">
      <c r="Q442" s="95"/>
    </row>
    <row r="443">
      <c r="Q443" s="95"/>
    </row>
    <row r="444">
      <c r="Q444" s="95"/>
    </row>
    <row r="445">
      <c r="Q445" s="95"/>
    </row>
    <row r="446">
      <c r="Q446" s="95"/>
    </row>
    <row r="447">
      <c r="Q447" s="95"/>
    </row>
    <row r="448">
      <c r="Q448" s="95"/>
    </row>
    <row r="449">
      <c r="Q449" s="95"/>
    </row>
    <row r="450">
      <c r="Q450" s="95"/>
    </row>
    <row r="451">
      <c r="Q451" s="95"/>
    </row>
    <row r="452">
      <c r="Q452" s="95"/>
    </row>
    <row r="453">
      <c r="Q453" s="95"/>
    </row>
    <row r="454">
      <c r="Q454" s="95"/>
    </row>
    <row r="455">
      <c r="Q455" s="95"/>
    </row>
    <row r="456">
      <c r="Q456" s="95"/>
    </row>
    <row r="457">
      <c r="Q457" s="95"/>
    </row>
    <row r="458">
      <c r="Q458" s="95"/>
    </row>
    <row r="459">
      <c r="Q459" s="95"/>
    </row>
    <row r="460">
      <c r="Q460" s="95"/>
    </row>
    <row r="461">
      <c r="Q461" s="95"/>
    </row>
    <row r="462">
      <c r="Q462" s="95"/>
    </row>
    <row r="463">
      <c r="Q463" s="95"/>
    </row>
    <row r="464">
      <c r="Q464" s="95"/>
    </row>
    <row r="465">
      <c r="Q465" s="95"/>
    </row>
    <row r="466">
      <c r="Q466" s="95"/>
    </row>
    <row r="467">
      <c r="Q467" s="95"/>
    </row>
    <row r="468">
      <c r="Q468" s="95"/>
    </row>
    <row r="469">
      <c r="Q469" s="95"/>
    </row>
    <row r="470">
      <c r="Q470" s="95"/>
    </row>
    <row r="471">
      <c r="Q471" s="95"/>
    </row>
    <row r="472">
      <c r="Q472" s="95"/>
    </row>
    <row r="473">
      <c r="Q473" s="95"/>
    </row>
    <row r="474">
      <c r="Q474" s="95"/>
    </row>
    <row r="475">
      <c r="Q475" s="95"/>
    </row>
    <row r="476">
      <c r="Q476" s="95"/>
    </row>
    <row r="477">
      <c r="Q477" s="95"/>
    </row>
    <row r="478">
      <c r="Q478" s="95"/>
    </row>
    <row r="479">
      <c r="Q479" s="95"/>
    </row>
    <row r="480">
      <c r="Q480" s="95"/>
    </row>
    <row r="481">
      <c r="Q481" s="95"/>
    </row>
    <row r="482">
      <c r="Q482" s="95"/>
    </row>
    <row r="483">
      <c r="Q483" s="95"/>
    </row>
    <row r="484">
      <c r="Q484" s="95"/>
    </row>
    <row r="485">
      <c r="Q485" s="95"/>
    </row>
    <row r="486">
      <c r="Q486" s="95"/>
    </row>
    <row r="487">
      <c r="Q487" s="95"/>
    </row>
    <row r="488">
      <c r="Q488" s="95"/>
    </row>
    <row r="489">
      <c r="Q489" s="95"/>
    </row>
    <row r="490">
      <c r="Q490" s="95"/>
    </row>
    <row r="491">
      <c r="Q491" s="95"/>
    </row>
    <row r="492">
      <c r="Q492" s="95"/>
    </row>
    <row r="493">
      <c r="Q493" s="95"/>
    </row>
    <row r="494">
      <c r="Q494" s="95"/>
    </row>
    <row r="495">
      <c r="Q495" s="95"/>
    </row>
    <row r="496">
      <c r="Q496" s="95"/>
    </row>
    <row r="497">
      <c r="Q497" s="95"/>
    </row>
    <row r="498">
      <c r="Q498" s="95"/>
    </row>
    <row r="499">
      <c r="Q499" s="95"/>
    </row>
    <row r="500">
      <c r="Q500" s="95"/>
    </row>
    <row r="501">
      <c r="Q501" s="95"/>
    </row>
    <row r="502">
      <c r="Q502" s="95"/>
    </row>
    <row r="503">
      <c r="Q503" s="95"/>
    </row>
    <row r="504">
      <c r="Q504" s="95"/>
    </row>
    <row r="505">
      <c r="Q505" s="95"/>
    </row>
    <row r="506">
      <c r="Q506" s="95"/>
    </row>
    <row r="507">
      <c r="Q507" s="95"/>
    </row>
    <row r="508">
      <c r="Q508" s="95"/>
    </row>
    <row r="509">
      <c r="Q509" s="95"/>
    </row>
    <row r="510">
      <c r="Q510" s="95"/>
    </row>
    <row r="511">
      <c r="Q511" s="95"/>
    </row>
    <row r="512">
      <c r="Q512" s="95"/>
    </row>
    <row r="513">
      <c r="Q513" s="95"/>
    </row>
    <row r="514">
      <c r="Q514" s="95"/>
    </row>
    <row r="515">
      <c r="Q515" s="95"/>
    </row>
    <row r="516">
      <c r="Q516" s="95"/>
    </row>
    <row r="517">
      <c r="Q517" s="95"/>
    </row>
    <row r="518">
      <c r="Q518" s="95"/>
    </row>
    <row r="519">
      <c r="Q519" s="95"/>
    </row>
    <row r="520">
      <c r="Q520" s="95"/>
    </row>
    <row r="521">
      <c r="Q521" s="95"/>
    </row>
    <row r="522">
      <c r="Q522" s="95"/>
    </row>
    <row r="523">
      <c r="Q523" s="95"/>
    </row>
    <row r="524">
      <c r="Q524" s="95"/>
    </row>
    <row r="525">
      <c r="Q525" s="95"/>
    </row>
    <row r="526">
      <c r="Q526" s="95"/>
    </row>
    <row r="527">
      <c r="Q527" s="95"/>
    </row>
    <row r="528">
      <c r="Q528" s="95"/>
    </row>
    <row r="529">
      <c r="Q529" s="95"/>
    </row>
    <row r="530">
      <c r="Q530" s="95"/>
    </row>
    <row r="531">
      <c r="Q531" s="95"/>
    </row>
    <row r="532">
      <c r="Q532" s="95"/>
    </row>
    <row r="533">
      <c r="Q533" s="95"/>
    </row>
    <row r="534">
      <c r="Q534" s="95"/>
    </row>
    <row r="535">
      <c r="Q535" s="95"/>
    </row>
    <row r="536">
      <c r="Q536" s="95"/>
    </row>
    <row r="537">
      <c r="Q537" s="95"/>
    </row>
    <row r="538">
      <c r="Q538" s="95"/>
    </row>
    <row r="539">
      <c r="Q539" s="95"/>
    </row>
    <row r="540">
      <c r="Q540" s="95"/>
    </row>
    <row r="541">
      <c r="Q541" s="95"/>
    </row>
    <row r="542">
      <c r="Q542" s="95"/>
    </row>
    <row r="543">
      <c r="Q543" s="95"/>
    </row>
    <row r="544">
      <c r="Q544" s="95"/>
    </row>
    <row r="545">
      <c r="Q545" s="95"/>
    </row>
    <row r="546">
      <c r="Q546" s="95"/>
    </row>
    <row r="547">
      <c r="Q547" s="95"/>
    </row>
    <row r="548">
      <c r="Q548" s="95"/>
    </row>
    <row r="549">
      <c r="Q549" s="95"/>
    </row>
    <row r="550">
      <c r="Q550" s="95"/>
    </row>
    <row r="551">
      <c r="Q551" s="95"/>
    </row>
    <row r="552">
      <c r="Q552" s="95"/>
    </row>
    <row r="553">
      <c r="Q553" s="95"/>
    </row>
    <row r="554">
      <c r="Q554" s="95"/>
    </row>
    <row r="555">
      <c r="Q555" s="95"/>
    </row>
    <row r="556">
      <c r="Q556" s="95"/>
    </row>
    <row r="557">
      <c r="Q557" s="95"/>
    </row>
    <row r="558">
      <c r="Q558" s="95"/>
    </row>
    <row r="559">
      <c r="Q559" s="95"/>
    </row>
    <row r="560">
      <c r="Q560" s="95"/>
    </row>
    <row r="561">
      <c r="Q561" s="95"/>
    </row>
    <row r="562">
      <c r="Q562" s="95"/>
    </row>
    <row r="563">
      <c r="Q563" s="95"/>
    </row>
    <row r="564">
      <c r="Q564" s="95"/>
    </row>
    <row r="565">
      <c r="Q565" s="95"/>
    </row>
    <row r="566">
      <c r="Q566" s="95"/>
    </row>
    <row r="567">
      <c r="Q567" s="95"/>
    </row>
    <row r="568">
      <c r="Q568" s="95"/>
    </row>
    <row r="569">
      <c r="Q569" s="95"/>
    </row>
    <row r="570">
      <c r="Q570" s="95"/>
    </row>
    <row r="571">
      <c r="Q571" s="95"/>
    </row>
    <row r="572">
      <c r="Q572" s="95"/>
    </row>
    <row r="573">
      <c r="Q573" s="95"/>
    </row>
    <row r="574">
      <c r="Q574" s="95"/>
    </row>
    <row r="575">
      <c r="Q575" s="95"/>
    </row>
    <row r="576">
      <c r="Q576" s="95"/>
    </row>
    <row r="577">
      <c r="Q577" s="95"/>
    </row>
    <row r="578">
      <c r="Q578" s="95"/>
    </row>
    <row r="579">
      <c r="Q579" s="95"/>
    </row>
    <row r="580">
      <c r="Q580" s="95"/>
    </row>
    <row r="581">
      <c r="Q581" s="95"/>
    </row>
    <row r="582">
      <c r="Q582" s="95"/>
    </row>
    <row r="583">
      <c r="Q583" s="95"/>
    </row>
    <row r="584">
      <c r="Q584" s="95"/>
    </row>
    <row r="585">
      <c r="Q585" s="95"/>
    </row>
    <row r="586">
      <c r="Q586" s="95"/>
    </row>
    <row r="587">
      <c r="Q587" s="95"/>
    </row>
    <row r="588">
      <c r="Q588" s="95"/>
    </row>
    <row r="589">
      <c r="Q589" s="95"/>
    </row>
    <row r="590">
      <c r="Q590" s="95"/>
    </row>
    <row r="591">
      <c r="Q591" s="95"/>
    </row>
    <row r="592">
      <c r="Q592" s="95"/>
    </row>
    <row r="593">
      <c r="Q593" s="95"/>
    </row>
    <row r="594">
      <c r="Q594" s="95"/>
    </row>
    <row r="595">
      <c r="Q595" s="95"/>
    </row>
    <row r="596">
      <c r="Q596" s="95"/>
    </row>
    <row r="597">
      <c r="Q597" s="95"/>
    </row>
    <row r="598">
      <c r="Q598" s="95"/>
    </row>
    <row r="599">
      <c r="Q599" s="95"/>
    </row>
    <row r="600">
      <c r="Q600" s="95"/>
    </row>
    <row r="601">
      <c r="Q601" s="95"/>
    </row>
    <row r="602">
      <c r="Q602" s="95"/>
    </row>
    <row r="603">
      <c r="Q603" s="95"/>
    </row>
    <row r="604">
      <c r="Q604" s="95"/>
    </row>
    <row r="605">
      <c r="Q605" s="95"/>
    </row>
    <row r="606">
      <c r="Q606" s="95"/>
    </row>
    <row r="607">
      <c r="Q607" s="95"/>
    </row>
    <row r="608">
      <c r="Q608" s="95"/>
    </row>
    <row r="609">
      <c r="Q609" s="95"/>
    </row>
    <row r="610">
      <c r="Q610" s="95"/>
    </row>
    <row r="611">
      <c r="Q611" s="95"/>
    </row>
    <row r="612">
      <c r="Q612" s="95"/>
    </row>
    <row r="613">
      <c r="Q613" s="95"/>
    </row>
    <row r="614">
      <c r="Q614" s="95"/>
    </row>
    <row r="615">
      <c r="Q615" s="95"/>
    </row>
    <row r="616">
      <c r="Q616" s="95"/>
    </row>
    <row r="617">
      <c r="Q617" s="95"/>
    </row>
    <row r="618">
      <c r="Q618" s="95"/>
    </row>
    <row r="619">
      <c r="Q619" s="95"/>
    </row>
    <row r="620">
      <c r="Q620" s="95"/>
    </row>
    <row r="621">
      <c r="Q621" s="95"/>
    </row>
    <row r="622">
      <c r="Q622" s="95"/>
    </row>
    <row r="623">
      <c r="Q623" s="95"/>
    </row>
    <row r="624">
      <c r="Q624" s="95"/>
    </row>
    <row r="625">
      <c r="Q625" s="95"/>
    </row>
    <row r="626">
      <c r="Q626" s="95"/>
    </row>
    <row r="627">
      <c r="Q627" s="95"/>
    </row>
    <row r="628">
      <c r="Q628" s="95"/>
    </row>
    <row r="629">
      <c r="Q629" s="95"/>
    </row>
    <row r="630">
      <c r="Q630" s="95"/>
    </row>
    <row r="631">
      <c r="Q631" s="95"/>
    </row>
    <row r="632">
      <c r="Q632" s="95"/>
    </row>
    <row r="633">
      <c r="Q633" s="95"/>
    </row>
    <row r="634">
      <c r="Q634" s="95"/>
    </row>
    <row r="635">
      <c r="Q635" s="95"/>
    </row>
    <row r="636">
      <c r="Q636" s="95"/>
    </row>
    <row r="637">
      <c r="Q637" s="95"/>
    </row>
    <row r="638">
      <c r="Q638" s="95"/>
    </row>
    <row r="639">
      <c r="Q639" s="95"/>
    </row>
    <row r="640">
      <c r="Q640" s="95"/>
    </row>
    <row r="641">
      <c r="Q641" s="95"/>
    </row>
    <row r="642">
      <c r="Q642" s="95"/>
    </row>
    <row r="643">
      <c r="Q643" s="95"/>
    </row>
    <row r="644">
      <c r="Q644" s="95"/>
    </row>
    <row r="645">
      <c r="Q645" s="95"/>
    </row>
    <row r="646">
      <c r="Q646" s="95"/>
    </row>
    <row r="647">
      <c r="Q647" s="95"/>
    </row>
    <row r="648">
      <c r="Q648" s="95"/>
    </row>
    <row r="649">
      <c r="Q649" s="95"/>
    </row>
    <row r="650">
      <c r="Q650" s="95"/>
    </row>
    <row r="651">
      <c r="Q651" s="95"/>
    </row>
    <row r="652">
      <c r="Q652" s="95"/>
    </row>
    <row r="653">
      <c r="Q653" s="95"/>
    </row>
    <row r="654">
      <c r="Q654" s="95"/>
    </row>
    <row r="655">
      <c r="Q655" s="95"/>
    </row>
    <row r="656">
      <c r="Q656" s="95"/>
    </row>
    <row r="657">
      <c r="Q657" s="95"/>
    </row>
    <row r="658">
      <c r="Q658" s="95"/>
    </row>
    <row r="659">
      <c r="Q659" s="95"/>
    </row>
    <row r="660">
      <c r="Q660" s="95"/>
    </row>
    <row r="661">
      <c r="Q661" s="95"/>
    </row>
    <row r="662">
      <c r="Q662" s="95"/>
    </row>
    <row r="663">
      <c r="Q663" s="95"/>
    </row>
    <row r="664">
      <c r="Q664" s="95"/>
    </row>
    <row r="665">
      <c r="Q665" s="95"/>
    </row>
    <row r="666">
      <c r="Q666" s="95"/>
    </row>
    <row r="667">
      <c r="Q667" s="95"/>
    </row>
    <row r="668">
      <c r="Q668" s="95"/>
    </row>
    <row r="669">
      <c r="Q669" s="95"/>
    </row>
    <row r="670">
      <c r="Q670" s="95"/>
    </row>
    <row r="671">
      <c r="Q671" s="95"/>
    </row>
    <row r="672">
      <c r="Q672" s="95"/>
    </row>
    <row r="673">
      <c r="Q673" s="95"/>
    </row>
    <row r="674">
      <c r="Q674" s="95"/>
    </row>
    <row r="675">
      <c r="Q675" s="95"/>
    </row>
    <row r="676">
      <c r="Q676" s="95"/>
    </row>
    <row r="677">
      <c r="Q677" s="95"/>
    </row>
    <row r="678">
      <c r="Q678" s="95"/>
    </row>
    <row r="679">
      <c r="Q679" s="95"/>
    </row>
    <row r="680">
      <c r="Q680" s="95"/>
    </row>
    <row r="681">
      <c r="Q681" s="95"/>
    </row>
    <row r="682">
      <c r="Q682" s="95"/>
    </row>
    <row r="683">
      <c r="Q683" s="95"/>
    </row>
    <row r="684">
      <c r="Q684" s="95"/>
    </row>
    <row r="685">
      <c r="Q685" s="95"/>
    </row>
    <row r="686">
      <c r="Q686" s="95"/>
    </row>
    <row r="687">
      <c r="Q687" s="95"/>
    </row>
    <row r="688">
      <c r="Q688" s="95"/>
    </row>
    <row r="689">
      <c r="Q689" s="95"/>
    </row>
    <row r="690">
      <c r="Q690" s="95"/>
    </row>
    <row r="691">
      <c r="Q691" s="95"/>
    </row>
    <row r="692">
      <c r="Q692" s="95"/>
    </row>
    <row r="693">
      <c r="Q693" s="95"/>
    </row>
    <row r="694">
      <c r="Q694" s="95"/>
    </row>
    <row r="695">
      <c r="Q695" s="95"/>
    </row>
    <row r="696">
      <c r="Q696" s="95"/>
    </row>
    <row r="697">
      <c r="Q697" s="95"/>
    </row>
    <row r="698">
      <c r="Q698" s="95"/>
    </row>
    <row r="699">
      <c r="Q699" s="95"/>
    </row>
    <row r="700">
      <c r="Q700" s="95"/>
    </row>
    <row r="701">
      <c r="Q701" s="95"/>
    </row>
    <row r="702">
      <c r="Q702" s="95"/>
    </row>
    <row r="703">
      <c r="Q703" s="95"/>
    </row>
    <row r="704">
      <c r="Q704" s="95"/>
    </row>
    <row r="705">
      <c r="Q705" s="95"/>
    </row>
    <row r="706">
      <c r="Q706" s="95"/>
    </row>
    <row r="707">
      <c r="Q707" s="95"/>
    </row>
    <row r="708">
      <c r="Q708" s="95"/>
    </row>
    <row r="709">
      <c r="Q709" s="95"/>
    </row>
    <row r="710">
      <c r="Q710" s="95"/>
    </row>
    <row r="711">
      <c r="Q711" s="95"/>
    </row>
    <row r="712">
      <c r="Q712" s="95"/>
    </row>
    <row r="713">
      <c r="Q713" s="95"/>
    </row>
    <row r="714">
      <c r="Q714" s="95"/>
    </row>
    <row r="715">
      <c r="Q715" s="95"/>
    </row>
    <row r="716">
      <c r="Q716" s="95"/>
    </row>
    <row r="717">
      <c r="Q717" s="95"/>
    </row>
    <row r="718">
      <c r="Q718" s="95"/>
    </row>
    <row r="719">
      <c r="Q719" s="95"/>
    </row>
    <row r="720">
      <c r="Q720" s="95"/>
    </row>
    <row r="721">
      <c r="Q721" s="95"/>
    </row>
    <row r="722">
      <c r="Q722" s="95"/>
    </row>
    <row r="723">
      <c r="Q723" s="95"/>
    </row>
    <row r="724">
      <c r="Q724" s="95"/>
    </row>
    <row r="725">
      <c r="Q725" s="95"/>
    </row>
    <row r="726">
      <c r="Q726" s="95"/>
    </row>
    <row r="727">
      <c r="Q727" s="95"/>
    </row>
    <row r="728">
      <c r="Q728" s="95"/>
    </row>
    <row r="729">
      <c r="Q729" s="95"/>
    </row>
    <row r="730">
      <c r="Q730" s="95"/>
    </row>
    <row r="731">
      <c r="Q731" s="95"/>
    </row>
    <row r="732">
      <c r="Q732" s="95"/>
    </row>
    <row r="733">
      <c r="Q733" s="95"/>
    </row>
    <row r="734">
      <c r="Q734" s="95"/>
    </row>
    <row r="735">
      <c r="Q735" s="95"/>
    </row>
    <row r="736">
      <c r="Q736" s="95"/>
    </row>
    <row r="737">
      <c r="Q737" s="95"/>
    </row>
    <row r="738">
      <c r="Q738" s="95"/>
    </row>
    <row r="739">
      <c r="Q739" s="95"/>
    </row>
    <row r="740">
      <c r="Q740" s="95"/>
    </row>
    <row r="741">
      <c r="Q741" s="95"/>
    </row>
    <row r="742">
      <c r="Q742" s="95"/>
    </row>
    <row r="743">
      <c r="Q743" s="95"/>
    </row>
    <row r="744">
      <c r="Q744" s="95"/>
    </row>
    <row r="745">
      <c r="Q745" s="95"/>
    </row>
    <row r="746">
      <c r="Q746" s="95"/>
    </row>
    <row r="747">
      <c r="Q747" s="95"/>
    </row>
    <row r="748">
      <c r="Q748" s="95"/>
    </row>
    <row r="749">
      <c r="Q749" s="95"/>
    </row>
    <row r="750">
      <c r="Q750" s="95"/>
    </row>
    <row r="751">
      <c r="Q751" s="95"/>
    </row>
    <row r="752">
      <c r="Q752" s="95"/>
    </row>
    <row r="753">
      <c r="Q753" s="95"/>
    </row>
    <row r="754">
      <c r="Q754" s="95"/>
    </row>
    <row r="755">
      <c r="Q755" s="95"/>
    </row>
    <row r="756">
      <c r="Q756" s="95"/>
    </row>
    <row r="757">
      <c r="Q757" s="95"/>
    </row>
    <row r="758">
      <c r="Q758" s="95"/>
    </row>
    <row r="759">
      <c r="Q759" s="95"/>
    </row>
    <row r="760">
      <c r="Q760" s="95"/>
    </row>
    <row r="761">
      <c r="Q761" s="95"/>
    </row>
    <row r="762">
      <c r="Q762" s="95"/>
    </row>
    <row r="763">
      <c r="Q763" s="95"/>
    </row>
    <row r="764">
      <c r="Q764" s="95"/>
    </row>
    <row r="765">
      <c r="Q765" s="95"/>
    </row>
    <row r="766">
      <c r="Q766" s="95"/>
    </row>
    <row r="767">
      <c r="Q767" s="95"/>
    </row>
    <row r="768">
      <c r="Q768" s="95"/>
    </row>
    <row r="769">
      <c r="Q769" s="95"/>
    </row>
    <row r="770">
      <c r="Q770" s="95"/>
    </row>
    <row r="771">
      <c r="Q771" s="95"/>
    </row>
    <row r="772">
      <c r="Q772" s="95"/>
    </row>
    <row r="773">
      <c r="Q773" s="95"/>
    </row>
    <row r="774">
      <c r="Q774" s="95"/>
    </row>
    <row r="775">
      <c r="Q775" s="95"/>
    </row>
    <row r="776">
      <c r="Q776" s="95"/>
    </row>
    <row r="777">
      <c r="Q777" s="95"/>
    </row>
    <row r="778">
      <c r="Q778" s="95"/>
    </row>
    <row r="779">
      <c r="Q779" s="95"/>
    </row>
    <row r="780">
      <c r="Q780" s="95"/>
    </row>
    <row r="781">
      <c r="Q781" s="95"/>
    </row>
    <row r="782">
      <c r="Q782" s="95"/>
    </row>
    <row r="783">
      <c r="Q783" s="95"/>
    </row>
    <row r="784">
      <c r="Q784" s="95"/>
    </row>
    <row r="785">
      <c r="Q785" s="95"/>
    </row>
    <row r="786">
      <c r="Q786" s="95"/>
    </row>
    <row r="787">
      <c r="Q787" s="95"/>
    </row>
    <row r="788">
      <c r="Q788" s="95"/>
    </row>
    <row r="789">
      <c r="Q789" s="95"/>
    </row>
    <row r="790">
      <c r="Q790" s="95"/>
    </row>
    <row r="791">
      <c r="Q791" s="95"/>
    </row>
    <row r="792">
      <c r="Q792" s="95"/>
    </row>
    <row r="793">
      <c r="Q793" s="95"/>
    </row>
    <row r="794">
      <c r="Q794" s="95"/>
    </row>
    <row r="795">
      <c r="Q795" s="95"/>
    </row>
    <row r="796">
      <c r="Q796" s="95"/>
    </row>
    <row r="797">
      <c r="Q797" s="95"/>
    </row>
    <row r="798">
      <c r="Q798" s="95"/>
    </row>
    <row r="799">
      <c r="Q799" s="95"/>
    </row>
    <row r="800">
      <c r="Q800" s="95"/>
    </row>
    <row r="801">
      <c r="Q801" s="95"/>
    </row>
    <row r="802">
      <c r="Q802" s="95"/>
    </row>
    <row r="803">
      <c r="Q803" s="95"/>
    </row>
    <row r="804">
      <c r="Q804" s="95"/>
    </row>
    <row r="805">
      <c r="Q805" s="95"/>
    </row>
    <row r="806">
      <c r="Q806" s="95"/>
    </row>
    <row r="807">
      <c r="Q807" s="95"/>
    </row>
    <row r="808">
      <c r="Q808" s="95"/>
    </row>
    <row r="809">
      <c r="Q809" s="95"/>
    </row>
    <row r="810">
      <c r="Q810" s="95"/>
    </row>
    <row r="811">
      <c r="Q811" s="95"/>
    </row>
    <row r="812">
      <c r="Q812" s="95"/>
    </row>
    <row r="813">
      <c r="Q813" s="95"/>
    </row>
    <row r="814">
      <c r="Q814" s="95"/>
    </row>
    <row r="815">
      <c r="Q815" s="95"/>
    </row>
    <row r="816">
      <c r="Q816" s="95"/>
    </row>
    <row r="817">
      <c r="Q817" s="95"/>
    </row>
    <row r="818">
      <c r="Q818" s="95"/>
    </row>
    <row r="819">
      <c r="Q819" s="95"/>
    </row>
    <row r="820">
      <c r="Q820" s="95"/>
    </row>
    <row r="821">
      <c r="Q821" s="95"/>
    </row>
    <row r="822">
      <c r="Q822" s="95"/>
    </row>
    <row r="823">
      <c r="Q823" s="95"/>
    </row>
    <row r="824">
      <c r="Q824" s="95"/>
    </row>
    <row r="825">
      <c r="Q825" s="95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59:N59"/>
    <mergeCell ref="B60:N60"/>
    <mergeCell ref="B61:N61"/>
    <mergeCell ref="A66:N66"/>
    <mergeCell ref="A67:N67"/>
    <mergeCell ref="O67:Q67"/>
    <mergeCell ref="B102:N102"/>
    <mergeCell ref="B103:N103"/>
    <mergeCell ref="B80:N80"/>
    <mergeCell ref="B81:N81"/>
    <mergeCell ref="B82:N82"/>
    <mergeCell ref="A87:N87"/>
    <mergeCell ref="A88:N88"/>
    <mergeCell ref="O88:Q88"/>
    <mergeCell ref="B101:N101"/>
  </mergeCells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635</v>
      </c>
      <c r="B6" s="16">
        <v>14.0</v>
      </c>
      <c r="C6" s="16">
        <v>0.0</v>
      </c>
      <c r="D6" s="16">
        <v>2.0</v>
      </c>
      <c r="E6" s="16">
        <v>11.0</v>
      </c>
      <c r="F6" s="17">
        <v>2.0</v>
      </c>
      <c r="G6" s="17">
        <v>0.0</v>
      </c>
      <c r="H6" s="18">
        <f t="shared" ref="H6:H14" si="1">(C6+D6+E6)/B6</f>
        <v>0.9285714286</v>
      </c>
      <c r="I6" s="18">
        <f t="shared" ref="I6:I14" si="2">(C6+D6)/B6</f>
        <v>0.1428571429</v>
      </c>
      <c r="J6" s="16">
        <v>3.0</v>
      </c>
      <c r="K6" s="16">
        <v>3.0</v>
      </c>
      <c r="L6" s="16">
        <v>24.0</v>
      </c>
      <c r="M6" s="16">
        <v>24.0</v>
      </c>
      <c r="N6" s="18">
        <f t="shared" ref="N6:N14" si="3">M6/L6</f>
        <v>1</v>
      </c>
      <c r="O6" s="19">
        <v>24.0</v>
      </c>
      <c r="P6" s="19">
        <v>24.0</v>
      </c>
      <c r="Q6" s="20">
        <f t="shared" ref="Q6:Q14" si="4">P6/O6</f>
        <v>1</v>
      </c>
    </row>
    <row r="7" ht="14.25" customHeight="1">
      <c r="A7" s="15" t="s">
        <v>171</v>
      </c>
      <c r="B7" s="16">
        <v>16.0</v>
      </c>
      <c r="C7" s="17">
        <v>0.0</v>
      </c>
      <c r="D7" s="16">
        <v>13.0</v>
      </c>
      <c r="E7" s="16">
        <v>3.0</v>
      </c>
      <c r="F7" s="17">
        <v>0.0</v>
      </c>
      <c r="G7" s="17">
        <v>0.0</v>
      </c>
      <c r="H7" s="18">
        <f t="shared" si="1"/>
        <v>1</v>
      </c>
      <c r="I7" s="18">
        <f t="shared" si="2"/>
        <v>0.8125</v>
      </c>
      <c r="J7" s="16">
        <v>3.0</v>
      </c>
      <c r="K7" s="16">
        <v>3.0</v>
      </c>
      <c r="L7" s="16">
        <v>40.0</v>
      </c>
      <c r="M7" s="16">
        <v>38.0</v>
      </c>
      <c r="N7" s="18">
        <f t="shared" si="3"/>
        <v>0.95</v>
      </c>
      <c r="O7" s="19">
        <v>40.0</v>
      </c>
      <c r="P7" s="19">
        <v>38.0</v>
      </c>
      <c r="Q7" s="20">
        <f t="shared" si="4"/>
        <v>0.95</v>
      </c>
    </row>
    <row r="8" ht="14.25" customHeight="1">
      <c r="A8" s="154" t="s">
        <v>636</v>
      </c>
      <c r="B8" s="16">
        <v>16.0</v>
      </c>
      <c r="C8" s="16">
        <v>5.0</v>
      </c>
      <c r="D8" s="16">
        <v>11.0</v>
      </c>
      <c r="E8" s="16">
        <v>0.0</v>
      </c>
      <c r="F8" s="17">
        <v>0.0</v>
      </c>
      <c r="G8" s="17">
        <v>0.0</v>
      </c>
      <c r="H8" s="18">
        <f t="shared" si="1"/>
        <v>1</v>
      </c>
      <c r="I8" s="18">
        <f t="shared" si="2"/>
        <v>1</v>
      </c>
      <c r="J8" s="16">
        <v>3.0</v>
      </c>
      <c r="K8" s="16">
        <v>3.0</v>
      </c>
      <c r="L8" s="16">
        <v>24.0</v>
      </c>
      <c r="M8" s="16">
        <v>24.0</v>
      </c>
      <c r="N8" s="18">
        <f t="shared" si="3"/>
        <v>1</v>
      </c>
      <c r="O8" s="19">
        <v>24.0</v>
      </c>
      <c r="P8" s="19">
        <v>24.0</v>
      </c>
      <c r="Q8" s="20">
        <f t="shared" si="4"/>
        <v>1</v>
      </c>
    </row>
    <row r="9" ht="14.25" customHeight="1">
      <c r="A9" s="15" t="s">
        <v>51</v>
      </c>
      <c r="B9" s="17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19"/>
      <c r="P9" s="19"/>
      <c r="Q9" s="20" t="str">
        <f t="shared" si="4"/>
        <v>#DIV/0!</v>
      </c>
    </row>
    <row r="10" ht="14.25" customHeight="1">
      <c r="A10" s="15" t="s">
        <v>25</v>
      </c>
      <c r="B10" s="17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19"/>
      <c r="P10" s="19"/>
      <c r="Q10" s="20" t="str">
        <f t="shared" si="4"/>
        <v>#DIV/0!</v>
      </c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46</v>
      </c>
      <c r="C14" s="26">
        <f t="shared" si="5"/>
        <v>5</v>
      </c>
      <c r="D14" s="26">
        <f t="shared" si="5"/>
        <v>26</v>
      </c>
      <c r="E14" s="26">
        <f t="shared" si="5"/>
        <v>14</v>
      </c>
      <c r="F14" s="26">
        <f t="shared" si="5"/>
        <v>2</v>
      </c>
      <c r="G14" s="26">
        <f t="shared" si="5"/>
        <v>0</v>
      </c>
      <c r="H14" s="18">
        <f t="shared" si="1"/>
        <v>0.9782608696</v>
      </c>
      <c r="I14" s="18">
        <f t="shared" si="2"/>
        <v>0.6739130435</v>
      </c>
      <c r="J14" s="26">
        <f t="shared" ref="J14:M14" si="6">SUM(J6:J13)</f>
        <v>9</v>
      </c>
      <c r="K14" s="26">
        <f t="shared" si="6"/>
        <v>9</v>
      </c>
      <c r="L14" s="26">
        <f t="shared" si="6"/>
        <v>88</v>
      </c>
      <c r="M14" s="26">
        <f t="shared" si="6"/>
        <v>86</v>
      </c>
      <c r="N14" s="18">
        <f t="shared" si="3"/>
        <v>0.9772727273</v>
      </c>
      <c r="O14" s="27">
        <f t="shared" ref="O14:P14" si="7">SUM(O6:O13)</f>
        <v>88</v>
      </c>
      <c r="P14" s="27">
        <f t="shared" si="7"/>
        <v>86</v>
      </c>
      <c r="Q14" s="20">
        <f t="shared" si="4"/>
        <v>0.9772727273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99" t="s">
        <v>637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3">
        <v>1.0</v>
      </c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G20" s="67"/>
    </row>
    <row r="21" ht="14.25" customHeight="1">
      <c r="G21" s="67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77" t="s">
        <v>635</v>
      </c>
      <c r="B27" s="78">
        <v>13.0</v>
      </c>
      <c r="C27" s="78">
        <v>1.0</v>
      </c>
      <c r="D27" s="78">
        <v>8.0</v>
      </c>
      <c r="E27" s="78">
        <v>4.0</v>
      </c>
      <c r="F27" s="78">
        <v>0.0</v>
      </c>
      <c r="G27" s="79">
        <v>0.0</v>
      </c>
      <c r="H27" s="80">
        <f t="shared" ref="H27:H35" si="8">(C27+D27+E27)/B27</f>
        <v>1</v>
      </c>
      <c r="I27" s="80">
        <f t="shared" ref="I27:I35" si="9">(C27+D27)/B27</f>
        <v>0.6923076923</v>
      </c>
      <c r="J27" s="78">
        <v>2.0</v>
      </c>
      <c r="K27" s="78">
        <v>2.0</v>
      </c>
      <c r="L27" s="78">
        <v>48.0</v>
      </c>
      <c r="M27" s="78">
        <v>48.0</v>
      </c>
      <c r="N27" s="80">
        <f t="shared" ref="N27:N35" si="10">M27/L27</f>
        <v>1</v>
      </c>
      <c r="O27" s="78">
        <v>48.0</v>
      </c>
      <c r="P27" s="78">
        <v>48.0</v>
      </c>
      <c r="Q27" s="81">
        <f t="shared" ref="Q27:Q35" si="11">P27/O27</f>
        <v>1</v>
      </c>
    </row>
    <row r="28" ht="14.25" customHeight="1">
      <c r="A28" s="77" t="s">
        <v>171</v>
      </c>
      <c r="B28" s="78">
        <v>16.0</v>
      </c>
      <c r="C28" s="78">
        <v>2.0</v>
      </c>
      <c r="D28" s="78">
        <v>7.0</v>
      </c>
      <c r="E28" s="78">
        <v>6.0</v>
      </c>
      <c r="F28" s="78">
        <v>0.0</v>
      </c>
      <c r="G28" s="79">
        <v>1.0</v>
      </c>
      <c r="H28" s="80">
        <f t="shared" si="8"/>
        <v>0.9375</v>
      </c>
      <c r="I28" s="80">
        <f t="shared" si="9"/>
        <v>0.5625</v>
      </c>
      <c r="J28" s="78">
        <v>3.0</v>
      </c>
      <c r="K28" s="78">
        <v>3.0</v>
      </c>
      <c r="L28" s="78">
        <v>80.0</v>
      </c>
      <c r="M28" s="78">
        <v>73.0</v>
      </c>
      <c r="N28" s="80">
        <f t="shared" si="10"/>
        <v>0.9125</v>
      </c>
      <c r="O28" s="78">
        <v>80.0</v>
      </c>
      <c r="P28" s="78">
        <v>73.0</v>
      </c>
      <c r="Q28" s="81">
        <f t="shared" si="11"/>
        <v>0.9125</v>
      </c>
    </row>
    <row r="29" ht="14.25" customHeight="1">
      <c r="A29" s="77" t="s">
        <v>636</v>
      </c>
      <c r="B29" s="78">
        <v>16.0</v>
      </c>
      <c r="C29" s="78">
        <v>6.0</v>
      </c>
      <c r="D29" s="78">
        <v>8.0</v>
      </c>
      <c r="E29" s="78">
        <v>2.0</v>
      </c>
      <c r="F29" s="78">
        <v>0.0</v>
      </c>
      <c r="G29" s="79">
        <v>0.0</v>
      </c>
      <c r="H29" s="80">
        <f t="shared" si="8"/>
        <v>1</v>
      </c>
      <c r="I29" s="80">
        <f t="shared" si="9"/>
        <v>0.875</v>
      </c>
      <c r="J29" s="78">
        <v>2.0</v>
      </c>
      <c r="K29" s="78">
        <v>2.0</v>
      </c>
      <c r="L29" s="78">
        <v>48.0</v>
      </c>
      <c r="M29" s="78">
        <v>48.0</v>
      </c>
      <c r="N29" s="80">
        <f t="shared" si="10"/>
        <v>1</v>
      </c>
      <c r="O29" s="78">
        <v>48.0</v>
      </c>
      <c r="P29" s="78">
        <v>48.0</v>
      </c>
      <c r="Q29" s="81">
        <f t="shared" si="11"/>
        <v>1</v>
      </c>
    </row>
    <row r="30" ht="14.25" customHeight="1">
      <c r="A30" s="77" t="s">
        <v>51</v>
      </c>
      <c r="B30" s="78">
        <v>8.0</v>
      </c>
      <c r="C30" s="78">
        <v>1.0</v>
      </c>
      <c r="D30" s="78">
        <v>4.0</v>
      </c>
      <c r="E30" s="78">
        <v>3.0</v>
      </c>
      <c r="F30" s="78">
        <v>0.0</v>
      </c>
      <c r="G30" s="79">
        <v>0.0</v>
      </c>
      <c r="H30" s="80">
        <f t="shared" si="8"/>
        <v>1</v>
      </c>
      <c r="I30" s="80">
        <f t="shared" si="9"/>
        <v>0.625</v>
      </c>
      <c r="J30" s="78">
        <v>6.0</v>
      </c>
      <c r="K30" s="78">
        <v>6.0</v>
      </c>
      <c r="L30" s="78">
        <v>80.0</v>
      </c>
      <c r="M30" s="78">
        <v>82.0</v>
      </c>
      <c r="N30" s="80">
        <f t="shared" si="10"/>
        <v>1.025</v>
      </c>
      <c r="O30" s="78">
        <v>80.0</v>
      </c>
      <c r="P30" s="78">
        <v>82.0</v>
      </c>
      <c r="Q30" s="81">
        <f t="shared" si="11"/>
        <v>1.025</v>
      </c>
    </row>
    <row r="31" ht="14.25" customHeight="1">
      <c r="A31" s="77" t="s">
        <v>25</v>
      </c>
      <c r="B31" s="78">
        <v>24.0</v>
      </c>
      <c r="C31" s="78">
        <v>10.0</v>
      </c>
      <c r="D31" s="78">
        <v>11.0</v>
      </c>
      <c r="E31" s="78">
        <v>3.0</v>
      </c>
      <c r="F31" s="78">
        <v>0.0</v>
      </c>
      <c r="G31" s="79">
        <v>0.0</v>
      </c>
      <c r="H31" s="80">
        <f t="shared" si="8"/>
        <v>1</v>
      </c>
      <c r="I31" s="80">
        <f t="shared" si="9"/>
        <v>0.875</v>
      </c>
      <c r="J31" s="78">
        <v>2.0</v>
      </c>
      <c r="K31" s="78">
        <v>2.0</v>
      </c>
      <c r="L31" s="78">
        <v>48.0</v>
      </c>
      <c r="M31" s="78">
        <v>46.0</v>
      </c>
      <c r="N31" s="80">
        <f t="shared" si="10"/>
        <v>0.9583333333</v>
      </c>
      <c r="O31" s="78">
        <v>48.0</v>
      </c>
      <c r="P31" s="78">
        <v>46.0</v>
      </c>
      <c r="Q31" s="81">
        <f t="shared" si="11"/>
        <v>0.9583333333</v>
      </c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8"/>
        <v>#DIV/0!</v>
      </c>
      <c r="I32" s="80" t="str">
        <f t="shared" si="9"/>
        <v>#DIV/0!</v>
      </c>
      <c r="J32" s="83"/>
      <c r="K32" s="83"/>
      <c r="L32" s="83"/>
      <c r="M32" s="83"/>
      <c r="N32" s="80" t="str">
        <f t="shared" si="10"/>
        <v>#DIV/0!</v>
      </c>
      <c r="O32" s="83"/>
      <c r="P32" s="83"/>
      <c r="Q32" s="81" t="str">
        <f t="shared" si="11"/>
        <v>#DIV/0!</v>
      </c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8"/>
        <v>#DIV/0!</v>
      </c>
      <c r="I33" s="80" t="str">
        <f t="shared" si="9"/>
        <v>#DIV/0!</v>
      </c>
      <c r="J33" s="83"/>
      <c r="K33" s="83"/>
      <c r="L33" s="83"/>
      <c r="M33" s="83"/>
      <c r="N33" s="80" t="str">
        <f t="shared" si="10"/>
        <v>#DIV/0!</v>
      </c>
      <c r="O33" s="83"/>
      <c r="P33" s="83"/>
      <c r="Q33" s="81" t="str">
        <f t="shared" si="11"/>
        <v>#DIV/0!</v>
      </c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8"/>
        <v>#DIV/0!</v>
      </c>
      <c r="I34" s="80" t="str">
        <f t="shared" si="9"/>
        <v>#DIV/0!</v>
      </c>
      <c r="J34" s="83"/>
      <c r="K34" s="83"/>
      <c r="L34" s="83"/>
      <c r="M34" s="83"/>
      <c r="N34" s="80" t="str">
        <f t="shared" si="10"/>
        <v>#DIV/0!</v>
      </c>
      <c r="O34" s="83"/>
      <c r="P34" s="83"/>
      <c r="Q34" s="81" t="str">
        <f t="shared" si="11"/>
        <v>#DIV/0!</v>
      </c>
    </row>
    <row r="35" ht="14.25" customHeight="1">
      <c r="A35" s="72" t="s">
        <v>15</v>
      </c>
      <c r="B35" s="73">
        <f t="shared" ref="B35:G35" si="12">SUM(B27:B34)</f>
        <v>77</v>
      </c>
      <c r="C35" s="73">
        <f t="shared" si="12"/>
        <v>20</v>
      </c>
      <c r="D35" s="73">
        <f t="shared" si="12"/>
        <v>38</v>
      </c>
      <c r="E35" s="73">
        <f t="shared" si="12"/>
        <v>18</v>
      </c>
      <c r="F35" s="73">
        <f t="shared" si="12"/>
        <v>0</v>
      </c>
      <c r="G35" s="86">
        <f t="shared" si="12"/>
        <v>1</v>
      </c>
      <c r="H35" s="80">
        <f t="shared" si="8"/>
        <v>0.987012987</v>
      </c>
      <c r="I35" s="80">
        <f t="shared" si="9"/>
        <v>0.7532467532</v>
      </c>
      <c r="J35" s="73">
        <f t="shared" ref="J35:M35" si="13">SUM(J27:J34)</f>
        <v>15</v>
      </c>
      <c r="K35" s="73">
        <f t="shared" si="13"/>
        <v>15</v>
      </c>
      <c r="L35" s="73">
        <f t="shared" si="13"/>
        <v>304</v>
      </c>
      <c r="M35" s="73">
        <f t="shared" si="13"/>
        <v>297</v>
      </c>
      <c r="N35" s="80">
        <f t="shared" si="10"/>
        <v>0.9769736842</v>
      </c>
      <c r="O35" s="87">
        <f t="shared" ref="O35:P35" si="14">SUM(O27:O34)</f>
        <v>304</v>
      </c>
      <c r="P35" s="87">
        <f t="shared" si="14"/>
        <v>297</v>
      </c>
      <c r="Q35" s="81">
        <f t="shared" si="11"/>
        <v>0.9769736842</v>
      </c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90" t="s">
        <v>4</v>
      </c>
      <c r="B38" s="92" t="s">
        <v>638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 ht="14.25" customHeight="1">
      <c r="A39" s="91"/>
      <c r="B39" s="9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G41" s="67"/>
    </row>
    <row r="42" ht="14.25" customHeight="1">
      <c r="G42" s="67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</row>
    <row r="44" ht="14.25" customHeight="1">
      <c r="G44" s="67"/>
      <c r="Q44" s="68"/>
    </row>
    <row r="45" ht="14.25" customHeight="1">
      <c r="A45" s="3" t="s">
        <v>630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4.25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10">
        <v>5.0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77" t="s">
        <v>635</v>
      </c>
      <c r="B48" s="78">
        <v>13.0</v>
      </c>
      <c r="C48" s="78">
        <v>0.0</v>
      </c>
      <c r="D48" s="78">
        <v>5.0</v>
      </c>
      <c r="E48" s="78">
        <v>7.0</v>
      </c>
      <c r="F48" s="78">
        <v>1.0</v>
      </c>
      <c r="G48" s="79">
        <v>0.0</v>
      </c>
      <c r="H48" s="80">
        <f t="shared" ref="H48:H56" si="15">(C48+D48+E48)/B48</f>
        <v>0.9230769231</v>
      </c>
      <c r="I48" s="80">
        <f t="shared" ref="I48:I56" si="16">(C48+D48)/B48</f>
        <v>0.3846153846</v>
      </c>
      <c r="J48" s="78">
        <v>2.0</v>
      </c>
      <c r="K48" s="78">
        <v>2.0</v>
      </c>
      <c r="L48" s="78">
        <v>78.0</v>
      </c>
      <c r="M48" s="78">
        <v>77.0</v>
      </c>
      <c r="N48" s="80">
        <f t="shared" ref="N48:N56" si="17">M48/L48</f>
        <v>0.9871794872</v>
      </c>
      <c r="O48" s="78">
        <v>77.0</v>
      </c>
      <c r="P48" s="78">
        <v>77.0</v>
      </c>
      <c r="Q48" s="81">
        <f t="shared" ref="Q48:Q56" si="18">P48/O48</f>
        <v>1</v>
      </c>
    </row>
    <row r="49" ht="14.25" customHeight="1">
      <c r="A49" s="77" t="s">
        <v>171</v>
      </c>
      <c r="B49" s="78">
        <v>16.0</v>
      </c>
      <c r="C49" s="78">
        <v>1.0</v>
      </c>
      <c r="D49" s="78">
        <v>11.0</v>
      </c>
      <c r="E49" s="78">
        <v>3.0</v>
      </c>
      <c r="F49" s="78">
        <v>0.0</v>
      </c>
      <c r="G49" s="79">
        <v>1.0</v>
      </c>
      <c r="H49" s="80">
        <f t="shared" si="15"/>
        <v>0.9375</v>
      </c>
      <c r="I49" s="80">
        <f t="shared" si="16"/>
        <v>0.75</v>
      </c>
      <c r="J49" s="78">
        <v>3.0</v>
      </c>
      <c r="K49" s="78">
        <v>3.0</v>
      </c>
      <c r="L49" s="78">
        <v>130.0</v>
      </c>
      <c r="M49" s="78">
        <v>123.0</v>
      </c>
      <c r="N49" s="80">
        <f t="shared" si="17"/>
        <v>0.9461538462</v>
      </c>
      <c r="O49" s="78">
        <v>123.0</v>
      </c>
      <c r="P49" s="78">
        <v>123.0</v>
      </c>
      <c r="Q49" s="81">
        <f t="shared" si="18"/>
        <v>1</v>
      </c>
    </row>
    <row r="50" ht="14.25" customHeight="1">
      <c r="A50" s="77" t="s">
        <v>636</v>
      </c>
      <c r="B50" s="78">
        <v>15.0</v>
      </c>
      <c r="C50" s="78">
        <v>3.0</v>
      </c>
      <c r="D50" s="78">
        <v>6.0</v>
      </c>
      <c r="E50" s="78">
        <v>6.0</v>
      </c>
      <c r="F50" s="78">
        <v>0.0</v>
      </c>
      <c r="G50" s="79">
        <v>0.0</v>
      </c>
      <c r="H50" s="80">
        <f t="shared" si="15"/>
        <v>1</v>
      </c>
      <c r="I50" s="80">
        <f t="shared" si="16"/>
        <v>0.6</v>
      </c>
      <c r="J50" s="78">
        <v>2.0</v>
      </c>
      <c r="K50" s="78">
        <v>2.0</v>
      </c>
      <c r="L50" s="78">
        <v>78.0</v>
      </c>
      <c r="M50" s="78">
        <v>77.0</v>
      </c>
      <c r="N50" s="80">
        <f t="shared" si="17"/>
        <v>0.9871794872</v>
      </c>
      <c r="O50" s="78">
        <v>77.0</v>
      </c>
      <c r="P50" s="78">
        <v>77.0</v>
      </c>
      <c r="Q50" s="81">
        <f t="shared" si="18"/>
        <v>1</v>
      </c>
    </row>
    <row r="51" ht="14.25" customHeight="1">
      <c r="A51" s="77" t="s">
        <v>51</v>
      </c>
      <c r="B51" s="83"/>
      <c r="C51" s="83"/>
      <c r="D51" s="83"/>
      <c r="E51" s="83"/>
      <c r="F51" s="83"/>
      <c r="G51" s="84"/>
      <c r="H51" s="80" t="str">
        <f t="shared" si="15"/>
        <v>#DIV/0!</v>
      </c>
      <c r="I51" s="80" t="str">
        <f t="shared" si="16"/>
        <v>#DIV/0!</v>
      </c>
      <c r="J51" s="78"/>
      <c r="K51" s="78"/>
      <c r="L51" s="78"/>
      <c r="M51" s="78"/>
      <c r="N51" s="80" t="str">
        <f t="shared" si="17"/>
        <v>#DIV/0!</v>
      </c>
      <c r="O51" s="83"/>
      <c r="P51" s="83"/>
      <c r="Q51" s="81" t="str">
        <f t="shared" si="18"/>
        <v>#DIV/0!</v>
      </c>
    </row>
    <row r="52" ht="14.25" customHeight="1">
      <c r="A52" s="77" t="s">
        <v>25</v>
      </c>
      <c r="B52" s="78"/>
      <c r="C52" s="83"/>
      <c r="D52" s="83"/>
      <c r="E52" s="78"/>
      <c r="F52" s="78"/>
      <c r="G52" s="84"/>
      <c r="H52" s="80" t="str">
        <f t="shared" si="15"/>
        <v>#DIV/0!</v>
      </c>
      <c r="I52" s="80" t="str">
        <f t="shared" si="16"/>
        <v>#DIV/0!</v>
      </c>
      <c r="J52" s="83"/>
      <c r="K52" s="83"/>
      <c r="L52" s="83"/>
      <c r="M52" s="83"/>
      <c r="N52" s="80" t="str">
        <f t="shared" si="17"/>
        <v>#DIV/0!</v>
      </c>
      <c r="O52" s="83"/>
      <c r="P52" s="83"/>
      <c r="Q52" s="81" t="str">
        <f t="shared" si="18"/>
        <v>#DIV/0!</v>
      </c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15"/>
        <v>#DIV/0!</v>
      </c>
      <c r="I53" s="80" t="str">
        <f t="shared" si="16"/>
        <v>#DIV/0!</v>
      </c>
      <c r="J53" s="83"/>
      <c r="K53" s="83"/>
      <c r="L53" s="83"/>
      <c r="M53" s="83"/>
      <c r="N53" s="80" t="str">
        <f t="shared" si="17"/>
        <v>#DIV/0!</v>
      </c>
      <c r="O53" s="83"/>
      <c r="P53" s="83"/>
      <c r="Q53" s="81" t="str">
        <f t="shared" si="18"/>
        <v>#DIV/0!</v>
      </c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15"/>
        <v>#DIV/0!</v>
      </c>
      <c r="I54" s="80" t="str">
        <f t="shared" si="16"/>
        <v>#DIV/0!</v>
      </c>
      <c r="J54" s="83"/>
      <c r="K54" s="83"/>
      <c r="L54" s="83"/>
      <c r="M54" s="83"/>
      <c r="N54" s="80" t="str">
        <f t="shared" si="17"/>
        <v>#DIV/0!</v>
      </c>
      <c r="O54" s="83"/>
      <c r="P54" s="83"/>
      <c r="Q54" s="81" t="str">
        <f t="shared" si="18"/>
        <v>#DIV/0!</v>
      </c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15"/>
        <v>#DIV/0!</v>
      </c>
      <c r="I55" s="80" t="str">
        <f t="shared" si="16"/>
        <v>#DIV/0!</v>
      </c>
      <c r="J55" s="83"/>
      <c r="K55" s="83"/>
      <c r="L55" s="83"/>
      <c r="M55" s="83"/>
      <c r="N55" s="80" t="str">
        <f t="shared" si="17"/>
        <v>#DIV/0!</v>
      </c>
      <c r="O55" s="83"/>
      <c r="P55" s="83"/>
      <c r="Q55" s="81" t="str">
        <f t="shared" si="18"/>
        <v>#DIV/0!</v>
      </c>
    </row>
    <row r="56" ht="14.25" customHeight="1">
      <c r="A56" s="72" t="s">
        <v>15</v>
      </c>
      <c r="B56" s="73">
        <f t="shared" ref="B56:G56" si="19">SUM(B48:B55)</f>
        <v>44</v>
      </c>
      <c r="C56" s="73">
        <f t="shared" si="19"/>
        <v>4</v>
      </c>
      <c r="D56" s="73">
        <f t="shared" si="19"/>
        <v>22</v>
      </c>
      <c r="E56" s="73">
        <f t="shared" si="19"/>
        <v>16</v>
      </c>
      <c r="F56" s="73">
        <f t="shared" si="19"/>
        <v>1</v>
      </c>
      <c r="G56" s="86">
        <f t="shared" si="19"/>
        <v>1</v>
      </c>
      <c r="H56" s="80">
        <f t="shared" si="15"/>
        <v>0.9545454545</v>
      </c>
      <c r="I56" s="80">
        <f t="shared" si="16"/>
        <v>0.5909090909</v>
      </c>
      <c r="J56" s="73">
        <f t="shared" ref="J56:M56" si="20">SUM(J48:J55)</f>
        <v>7</v>
      </c>
      <c r="K56" s="73">
        <f t="shared" si="20"/>
        <v>7</v>
      </c>
      <c r="L56" s="73">
        <f t="shared" si="20"/>
        <v>286</v>
      </c>
      <c r="M56" s="73">
        <f t="shared" si="20"/>
        <v>277</v>
      </c>
      <c r="N56" s="80">
        <f t="shared" si="17"/>
        <v>0.9685314685</v>
      </c>
      <c r="O56" s="87">
        <f t="shared" ref="O56:P56" si="21">SUM(O48:O55)</f>
        <v>277</v>
      </c>
      <c r="P56" s="87">
        <f t="shared" si="21"/>
        <v>277</v>
      </c>
      <c r="Q56" s="81">
        <f t="shared" si="18"/>
        <v>1</v>
      </c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90" t="s">
        <v>4</v>
      </c>
      <c r="B59" s="99" t="s">
        <v>639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</row>
    <row r="60" ht="14.25" customHeight="1">
      <c r="A60" s="91"/>
      <c r="B60" s="99" t="s">
        <v>640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G62" s="67"/>
    </row>
    <row r="63" ht="14.25" customHeight="1">
      <c r="G63" s="67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</row>
    <row r="65" ht="14.25" customHeight="1">
      <c r="G65" s="67"/>
      <c r="Q65" s="68"/>
    </row>
    <row r="66" ht="14.25" customHeight="1">
      <c r="A66" s="3" t="s">
        <v>630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</row>
    <row r="67" ht="14.25" customHeight="1">
      <c r="A67" s="96" t="s">
        <v>38</v>
      </c>
      <c r="O67" s="70" t="s">
        <v>3</v>
      </c>
      <c r="P67" s="33"/>
      <c r="Q67" s="34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</row>
    <row r="69" ht="14.25" customHeight="1">
      <c r="A69" s="77" t="s">
        <v>635</v>
      </c>
      <c r="B69" s="78">
        <v>13.0</v>
      </c>
      <c r="C69" s="78">
        <v>0.0</v>
      </c>
      <c r="D69" s="78">
        <v>5.0</v>
      </c>
      <c r="E69" s="78">
        <v>6.0</v>
      </c>
      <c r="F69" s="78">
        <v>2.0</v>
      </c>
      <c r="G69" s="79">
        <v>0.0</v>
      </c>
      <c r="H69" s="80">
        <f t="shared" ref="H69:H77" si="22">(C69+D69+E69)/B69</f>
        <v>0.8461538462</v>
      </c>
      <c r="I69" s="80">
        <f t="shared" ref="I69:I77" si="23">(C69+D69)/B69</f>
        <v>0.3846153846</v>
      </c>
      <c r="J69" s="78">
        <v>2.0</v>
      </c>
      <c r="K69" s="78">
        <v>2.0</v>
      </c>
      <c r="L69" s="78">
        <v>102.0</v>
      </c>
      <c r="M69" s="78">
        <v>99.0</v>
      </c>
      <c r="N69" s="80">
        <f t="shared" ref="N69:N77" si="24">M69/L69</f>
        <v>0.9705882353</v>
      </c>
      <c r="O69" s="78">
        <v>102.0</v>
      </c>
      <c r="P69" s="78">
        <v>99.0</v>
      </c>
      <c r="Q69" s="81">
        <f t="shared" ref="Q69:Q77" si="25">P69/O69</f>
        <v>0.9705882353</v>
      </c>
    </row>
    <row r="70" ht="14.25" customHeight="1">
      <c r="A70" s="77" t="s">
        <v>171</v>
      </c>
      <c r="B70" s="78">
        <v>16.0</v>
      </c>
      <c r="C70" s="78">
        <v>1.0</v>
      </c>
      <c r="D70" s="78">
        <v>10.0</v>
      </c>
      <c r="E70" s="78">
        <v>4.0</v>
      </c>
      <c r="F70" s="78">
        <v>0.0</v>
      </c>
      <c r="G70" s="79">
        <v>1.0</v>
      </c>
      <c r="H70" s="80">
        <f t="shared" si="22"/>
        <v>0.9375</v>
      </c>
      <c r="I70" s="80">
        <f t="shared" si="23"/>
        <v>0.6875</v>
      </c>
      <c r="J70" s="78">
        <v>2.0</v>
      </c>
      <c r="K70" s="78">
        <v>2.0</v>
      </c>
      <c r="L70" s="78">
        <v>170.0</v>
      </c>
      <c r="M70" s="78">
        <v>158.0</v>
      </c>
      <c r="N70" s="80">
        <f t="shared" si="24"/>
        <v>0.9294117647</v>
      </c>
      <c r="O70" s="78">
        <v>170.0</v>
      </c>
      <c r="P70" s="78">
        <v>158.0</v>
      </c>
      <c r="Q70" s="81">
        <f t="shared" si="25"/>
        <v>0.9294117647</v>
      </c>
    </row>
    <row r="71" ht="14.25" customHeight="1">
      <c r="A71" s="77" t="s">
        <v>636</v>
      </c>
      <c r="B71" s="78">
        <v>15.0</v>
      </c>
      <c r="C71" s="78">
        <v>6.0</v>
      </c>
      <c r="D71" s="78">
        <v>4.0</v>
      </c>
      <c r="E71" s="78">
        <v>5.0</v>
      </c>
      <c r="F71" s="78">
        <v>0.0</v>
      </c>
      <c r="G71" s="79">
        <v>0.0</v>
      </c>
      <c r="H71" s="80">
        <f t="shared" si="22"/>
        <v>1</v>
      </c>
      <c r="I71" s="80">
        <f t="shared" si="23"/>
        <v>0.6666666667</v>
      </c>
      <c r="J71" s="78">
        <v>2.0</v>
      </c>
      <c r="K71" s="78">
        <v>2.0</v>
      </c>
      <c r="L71" s="78">
        <v>102.0</v>
      </c>
      <c r="M71" s="78">
        <v>102.0</v>
      </c>
      <c r="N71" s="80">
        <f t="shared" si="24"/>
        <v>1</v>
      </c>
      <c r="O71" s="78">
        <v>102.0</v>
      </c>
      <c r="P71" s="78">
        <v>102.0</v>
      </c>
      <c r="Q71" s="81">
        <f t="shared" si="25"/>
        <v>1</v>
      </c>
    </row>
    <row r="72" ht="14.25" customHeight="1">
      <c r="A72" s="77" t="s">
        <v>51</v>
      </c>
      <c r="B72" s="78">
        <v>8.0</v>
      </c>
      <c r="C72" s="78">
        <v>1.0</v>
      </c>
      <c r="D72" s="78">
        <v>4.0</v>
      </c>
      <c r="E72" s="78">
        <v>3.0</v>
      </c>
      <c r="F72" s="78">
        <v>0.0</v>
      </c>
      <c r="G72" s="79">
        <v>0.0</v>
      </c>
      <c r="H72" s="80">
        <f t="shared" si="22"/>
        <v>1</v>
      </c>
      <c r="I72" s="80">
        <f t="shared" si="23"/>
        <v>0.625</v>
      </c>
      <c r="J72" s="78">
        <v>6.0</v>
      </c>
      <c r="K72" s="78">
        <v>6.0</v>
      </c>
      <c r="L72" s="78">
        <v>170.0</v>
      </c>
      <c r="M72" s="78">
        <v>170.0</v>
      </c>
      <c r="N72" s="80">
        <f t="shared" si="24"/>
        <v>1</v>
      </c>
      <c r="O72" s="78">
        <v>170.0</v>
      </c>
      <c r="P72" s="78">
        <v>170.0</v>
      </c>
      <c r="Q72" s="81">
        <f t="shared" si="25"/>
        <v>1</v>
      </c>
    </row>
    <row r="73" ht="14.25" customHeight="1">
      <c r="A73" s="77" t="s">
        <v>25</v>
      </c>
      <c r="B73" s="78">
        <v>25.0</v>
      </c>
      <c r="C73" s="78">
        <v>11.0</v>
      </c>
      <c r="D73" s="78">
        <v>6.0</v>
      </c>
      <c r="E73" s="78">
        <v>8.0</v>
      </c>
      <c r="F73" s="78">
        <v>0.0</v>
      </c>
      <c r="G73" s="79">
        <v>0.0</v>
      </c>
      <c r="H73" s="80">
        <f t="shared" si="22"/>
        <v>1</v>
      </c>
      <c r="I73" s="80">
        <f t="shared" si="23"/>
        <v>0.68</v>
      </c>
      <c r="J73" s="78">
        <v>4.0</v>
      </c>
      <c r="K73" s="78">
        <v>4.0</v>
      </c>
      <c r="L73" s="83"/>
      <c r="M73" s="83"/>
      <c r="N73" s="80" t="str">
        <f t="shared" si="24"/>
        <v>#DIV/0!</v>
      </c>
      <c r="O73" s="83"/>
      <c r="P73" s="83"/>
      <c r="Q73" s="81" t="str">
        <f t="shared" si="25"/>
        <v>#DIV/0!</v>
      </c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22"/>
        <v>#DIV/0!</v>
      </c>
      <c r="I74" s="80" t="str">
        <f t="shared" si="23"/>
        <v>#DIV/0!</v>
      </c>
      <c r="J74" s="83"/>
      <c r="K74" s="83"/>
      <c r="L74" s="83"/>
      <c r="M74" s="83"/>
      <c r="N74" s="80" t="str">
        <f t="shared" si="24"/>
        <v>#DIV/0!</v>
      </c>
      <c r="O74" s="83"/>
      <c r="P74" s="83"/>
      <c r="Q74" s="81" t="str">
        <f t="shared" si="25"/>
        <v>#DIV/0!</v>
      </c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22"/>
        <v>#DIV/0!</v>
      </c>
      <c r="I75" s="80" t="str">
        <f t="shared" si="23"/>
        <v>#DIV/0!</v>
      </c>
      <c r="J75" s="83"/>
      <c r="K75" s="83"/>
      <c r="L75" s="83"/>
      <c r="M75" s="83"/>
      <c r="N75" s="80" t="str">
        <f t="shared" si="24"/>
        <v>#DIV/0!</v>
      </c>
      <c r="O75" s="83"/>
      <c r="P75" s="83"/>
      <c r="Q75" s="81" t="str">
        <f t="shared" si="25"/>
        <v>#DIV/0!</v>
      </c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22"/>
        <v>#DIV/0!</v>
      </c>
      <c r="I76" s="80" t="str">
        <f t="shared" si="23"/>
        <v>#DIV/0!</v>
      </c>
      <c r="J76" s="83"/>
      <c r="K76" s="83"/>
      <c r="L76" s="83"/>
      <c r="M76" s="83"/>
      <c r="N76" s="80" t="str">
        <f t="shared" si="24"/>
        <v>#DIV/0!</v>
      </c>
      <c r="O76" s="83"/>
      <c r="P76" s="83"/>
      <c r="Q76" s="81" t="str">
        <f t="shared" si="25"/>
        <v>#DIV/0!</v>
      </c>
    </row>
    <row r="77" ht="14.25" customHeight="1">
      <c r="A77" s="72" t="s">
        <v>15</v>
      </c>
      <c r="B77" s="73">
        <f t="shared" ref="B77:G77" si="26">SUM(B69:B76)</f>
        <v>77</v>
      </c>
      <c r="C77" s="73">
        <f t="shared" si="26"/>
        <v>19</v>
      </c>
      <c r="D77" s="73">
        <f t="shared" si="26"/>
        <v>29</v>
      </c>
      <c r="E77" s="73">
        <f t="shared" si="26"/>
        <v>26</v>
      </c>
      <c r="F77" s="73">
        <f t="shared" si="26"/>
        <v>2</v>
      </c>
      <c r="G77" s="86">
        <f t="shared" si="26"/>
        <v>1</v>
      </c>
      <c r="H77" s="80">
        <f t="shared" si="22"/>
        <v>0.961038961</v>
      </c>
      <c r="I77" s="80">
        <f t="shared" si="23"/>
        <v>0.6233766234</v>
      </c>
      <c r="J77" s="73">
        <f t="shared" ref="J77:M77" si="27">SUM(J69:J76)</f>
        <v>16</v>
      </c>
      <c r="K77" s="73">
        <f t="shared" si="27"/>
        <v>16</v>
      </c>
      <c r="L77" s="73">
        <f t="shared" si="27"/>
        <v>544</v>
      </c>
      <c r="M77" s="73">
        <f t="shared" si="27"/>
        <v>529</v>
      </c>
      <c r="N77" s="80">
        <f t="shared" si="24"/>
        <v>0.9724264706</v>
      </c>
      <c r="O77" s="87">
        <f t="shared" ref="O77:P77" si="28">SUM(O69:O76)</f>
        <v>544</v>
      </c>
      <c r="P77" s="87">
        <f t="shared" si="28"/>
        <v>529</v>
      </c>
      <c r="Q77" s="81">
        <f t="shared" si="25"/>
        <v>0.9724264706</v>
      </c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</row>
    <row r="80" ht="14.25" customHeight="1">
      <c r="A80" s="90" t="s">
        <v>4</v>
      </c>
      <c r="B80" s="92" t="s">
        <v>641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</row>
    <row r="81" ht="14.25" customHeight="1">
      <c r="A81" s="91"/>
      <c r="B81" s="92" t="s">
        <v>642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</row>
    <row r="83" ht="14.25" customHeight="1">
      <c r="Q83" s="94"/>
    </row>
    <row r="84" ht="14.25" customHeight="1">
      <c r="Q84" s="94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</row>
    <row r="86" ht="14.25" customHeight="1">
      <c r="G86" s="67"/>
      <c r="Q86" s="68"/>
    </row>
    <row r="87" ht="14.25" customHeight="1">
      <c r="A87" s="3" t="s">
        <v>630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</row>
    <row r="88" ht="14.25" customHeight="1">
      <c r="A88" s="96" t="s">
        <v>18</v>
      </c>
      <c r="O88" s="70" t="s">
        <v>3</v>
      </c>
      <c r="P88" s="33"/>
      <c r="Q88" s="34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</row>
    <row r="90" ht="14.25" customHeight="1">
      <c r="A90" s="77" t="s">
        <v>635</v>
      </c>
      <c r="B90" s="78">
        <v>13.0</v>
      </c>
      <c r="C90" s="78">
        <v>0.0</v>
      </c>
      <c r="D90" s="78">
        <v>6.0</v>
      </c>
      <c r="E90" s="78">
        <v>6.0</v>
      </c>
      <c r="F90" s="78">
        <v>0.0</v>
      </c>
      <c r="G90" s="79">
        <v>2.0</v>
      </c>
      <c r="H90" s="80">
        <f t="shared" ref="H90:H98" si="29">(C90+D90+E90)/B90</f>
        <v>0.9230769231</v>
      </c>
      <c r="I90" s="80">
        <f t="shared" ref="I90:I98" si="30">(C90+D90)/B90</f>
        <v>0.4615384615</v>
      </c>
      <c r="J90" s="78">
        <v>4.0</v>
      </c>
      <c r="K90" s="78">
        <v>4.0</v>
      </c>
      <c r="L90" s="78">
        <v>102.0</v>
      </c>
      <c r="M90" s="78">
        <v>99.0</v>
      </c>
      <c r="N90" s="80">
        <f t="shared" ref="N90:N98" si="31">M90/L90</f>
        <v>0.9705882353</v>
      </c>
      <c r="O90" s="78">
        <v>102.0</v>
      </c>
      <c r="P90" s="78">
        <v>99.0</v>
      </c>
      <c r="Q90" s="81">
        <f t="shared" ref="Q90:Q98" si="32">P90/O90</f>
        <v>0.9705882353</v>
      </c>
    </row>
    <row r="91" ht="14.25" customHeight="1">
      <c r="A91" s="77" t="s">
        <v>171</v>
      </c>
      <c r="B91" s="78">
        <v>16.0</v>
      </c>
      <c r="C91" s="78">
        <v>1.0</v>
      </c>
      <c r="D91" s="78">
        <v>9.0</v>
      </c>
      <c r="E91" s="78">
        <v>5.0</v>
      </c>
      <c r="F91" s="78">
        <v>0.0</v>
      </c>
      <c r="G91" s="79">
        <v>1.0</v>
      </c>
      <c r="H91" s="80">
        <f t="shared" si="29"/>
        <v>0.9375</v>
      </c>
      <c r="I91" s="80">
        <f t="shared" si="30"/>
        <v>0.625</v>
      </c>
      <c r="J91" s="78">
        <v>4.0</v>
      </c>
      <c r="K91" s="78">
        <v>4.0</v>
      </c>
      <c r="L91" s="78">
        <v>170.0</v>
      </c>
      <c r="M91" s="78">
        <v>158.0</v>
      </c>
      <c r="N91" s="80">
        <f t="shared" si="31"/>
        <v>0.9294117647</v>
      </c>
      <c r="O91" s="78">
        <v>170.0</v>
      </c>
      <c r="P91" s="78">
        <v>158.0</v>
      </c>
      <c r="Q91" s="81">
        <f t="shared" si="32"/>
        <v>0.9294117647</v>
      </c>
    </row>
    <row r="92" ht="14.25" customHeight="1">
      <c r="A92" s="77" t="s">
        <v>636</v>
      </c>
      <c r="B92" s="78">
        <v>15.0</v>
      </c>
      <c r="C92" s="78">
        <v>6.0</v>
      </c>
      <c r="D92" s="78">
        <v>7.0</v>
      </c>
      <c r="E92" s="78">
        <v>2.0</v>
      </c>
      <c r="F92" s="78">
        <v>0.0</v>
      </c>
      <c r="G92" s="79">
        <v>0.0</v>
      </c>
      <c r="H92" s="80">
        <f t="shared" si="29"/>
        <v>1</v>
      </c>
      <c r="I92" s="80">
        <f t="shared" si="30"/>
        <v>0.8666666667</v>
      </c>
      <c r="J92" s="78">
        <v>4.0</v>
      </c>
      <c r="K92" s="78">
        <v>4.0</v>
      </c>
      <c r="L92" s="78">
        <v>102.0</v>
      </c>
      <c r="M92" s="78">
        <v>102.0</v>
      </c>
      <c r="N92" s="80">
        <f t="shared" si="31"/>
        <v>1</v>
      </c>
      <c r="O92" s="78">
        <v>102.0</v>
      </c>
      <c r="P92" s="78">
        <v>102.0</v>
      </c>
      <c r="Q92" s="81">
        <f t="shared" si="32"/>
        <v>1</v>
      </c>
    </row>
    <row r="93" ht="14.25" customHeight="1">
      <c r="A93" s="77" t="s">
        <v>51</v>
      </c>
      <c r="B93" s="78">
        <v>8.0</v>
      </c>
      <c r="C93" s="78">
        <v>1.0</v>
      </c>
      <c r="D93" s="78">
        <v>4.0</v>
      </c>
      <c r="E93" s="78">
        <v>3.0</v>
      </c>
      <c r="F93" s="78">
        <v>0.0</v>
      </c>
      <c r="G93" s="79">
        <v>0.0</v>
      </c>
      <c r="H93" s="80">
        <f t="shared" si="29"/>
        <v>1</v>
      </c>
      <c r="I93" s="80">
        <f t="shared" si="30"/>
        <v>0.625</v>
      </c>
      <c r="J93" s="78">
        <v>12.0</v>
      </c>
      <c r="K93" s="78">
        <v>12.0</v>
      </c>
      <c r="L93" s="78">
        <v>170.0</v>
      </c>
      <c r="M93" s="78">
        <v>170.0</v>
      </c>
      <c r="N93" s="80">
        <f t="shared" si="31"/>
        <v>1</v>
      </c>
      <c r="O93" s="78">
        <v>170.0</v>
      </c>
      <c r="P93" s="78">
        <v>170.0</v>
      </c>
      <c r="Q93" s="81">
        <f t="shared" si="32"/>
        <v>1</v>
      </c>
    </row>
    <row r="94" ht="14.25" customHeight="1">
      <c r="A94" s="77" t="s">
        <v>25</v>
      </c>
      <c r="B94" s="78">
        <v>25.0</v>
      </c>
      <c r="C94" s="78">
        <v>12.0</v>
      </c>
      <c r="D94" s="78">
        <v>10.0</v>
      </c>
      <c r="E94" s="78">
        <v>3.0</v>
      </c>
      <c r="F94" s="78">
        <v>0.0</v>
      </c>
      <c r="G94" s="79">
        <v>0.0</v>
      </c>
      <c r="H94" s="80">
        <f t="shared" si="29"/>
        <v>1</v>
      </c>
      <c r="I94" s="80">
        <f t="shared" si="30"/>
        <v>0.88</v>
      </c>
      <c r="J94" s="78">
        <v>6.0</v>
      </c>
      <c r="K94" s="78">
        <v>6.0</v>
      </c>
      <c r="L94" s="78">
        <v>102.0</v>
      </c>
      <c r="M94" s="78">
        <v>102.0</v>
      </c>
      <c r="N94" s="80">
        <f t="shared" si="31"/>
        <v>1</v>
      </c>
      <c r="O94" s="78">
        <v>102.0</v>
      </c>
      <c r="P94" s="78">
        <v>102.0</v>
      </c>
      <c r="Q94" s="81">
        <f t="shared" si="32"/>
        <v>1</v>
      </c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29"/>
        <v>#DIV/0!</v>
      </c>
      <c r="I95" s="80" t="str">
        <f t="shared" si="30"/>
        <v>#DIV/0!</v>
      </c>
      <c r="J95" s="83"/>
      <c r="K95" s="83"/>
      <c r="L95" s="83"/>
      <c r="M95" s="83"/>
      <c r="N95" s="80" t="str">
        <f t="shared" si="31"/>
        <v>#DIV/0!</v>
      </c>
      <c r="O95" s="83"/>
      <c r="P95" s="83"/>
      <c r="Q95" s="81" t="str">
        <f t="shared" si="32"/>
        <v>#DIV/0!</v>
      </c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29"/>
        <v>#DIV/0!</v>
      </c>
      <c r="I96" s="80" t="str">
        <f t="shared" si="30"/>
        <v>#DIV/0!</v>
      </c>
      <c r="J96" s="83"/>
      <c r="K96" s="83"/>
      <c r="L96" s="83"/>
      <c r="M96" s="83"/>
      <c r="N96" s="80" t="str">
        <f t="shared" si="31"/>
        <v>#DIV/0!</v>
      </c>
      <c r="O96" s="83"/>
      <c r="P96" s="83"/>
      <c r="Q96" s="81" t="str">
        <f t="shared" si="32"/>
        <v>#DIV/0!</v>
      </c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29"/>
        <v>#DIV/0!</v>
      </c>
      <c r="I97" s="80" t="str">
        <f t="shared" si="30"/>
        <v>#DIV/0!</v>
      </c>
      <c r="J97" s="83"/>
      <c r="K97" s="83"/>
      <c r="L97" s="83"/>
      <c r="M97" s="83"/>
      <c r="N97" s="80" t="str">
        <f t="shared" si="31"/>
        <v>#DIV/0!</v>
      </c>
      <c r="O97" s="83"/>
      <c r="P97" s="83"/>
      <c r="Q97" s="81" t="str">
        <f t="shared" si="32"/>
        <v>#DIV/0!</v>
      </c>
    </row>
    <row r="98" ht="14.25" customHeight="1">
      <c r="A98" s="72" t="s">
        <v>15</v>
      </c>
      <c r="B98" s="73">
        <f t="shared" ref="B98:G98" si="33">SUM(B90:B97)</f>
        <v>77</v>
      </c>
      <c r="C98" s="73">
        <f t="shared" si="33"/>
        <v>20</v>
      </c>
      <c r="D98" s="73">
        <f t="shared" si="33"/>
        <v>36</v>
      </c>
      <c r="E98" s="73">
        <f t="shared" si="33"/>
        <v>19</v>
      </c>
      <c r="F98" s="73">
        <f t="shared" si="33"/>
        <v>0</v>
      </c>
      <c r="G98" s="86">
        <f t="shared" si="33"/>
        <v>3</v>
      </c>
      <c r="H98" s="80">
        <f t="shared" si="29"/>
        <v>0.974025974</v>
      </c>
      <c r="I98" s="80">
        <f t="shared" si="30"/>
        <v>0.7272727273</v>
      </c>
      <c r="J98" s="73">
        <f t="shared" ref="J98:M98" si="34">SUM(J90:J97)</f>
        <v>30</v>
      </c>
      <c r="K98" s="73">
        <f t="shared" si="34"/>
        <v>30</v>
      </c>
      <c r="L98" s="73">
        <f t="shared" si="34"/>
        <v>646</v>
      </c>
      <c r="M98" s="73">
        <f t="shared" si="34"/>
        <v>631</v>
      </c>
      <c r="N98" s="80">
        <f t="shared" si="31"/>
        <v>0.9767801858</v>
      </c>
      <c r="O98" s="87">
        <f t="shared" ref="O98:P98" si="35">SUM(O90:O97)</f>
        <v>646</v>
      </c>
      <c r="P98" s="87">
        <f t="shared" si="35"/>
        <v>631</v>
      </c>
      <c r="Q98" s="81">
        <f t="shared" si="32"/>
        <v>0.9767801858</v>
      </c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</row>
    <row r="101" ht="14.25" customHeight="1">
      <c r="A101" s="90" t="s">
        <v>4</v>
      </c>
      <c r="B101" s="92" t="s">
        <v>643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</row>
    <row r="102" ht="14.25" customHeight="1">
      <c r="A102" s="91"/>
      <c r="B102" s="92" t="s">
        <v>642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</row>
    <row r="104" ht="14.25" customHeight="1">
      <c r="G104" s="67"/>
    </row>
    <row r="105" ht="14.25" customHeight="1">
      <c r="G105" s="67"/>
    </row>
    <row r="106" ht="14.25" customHeight="1">
      <c r="G106" s="67"/>
    </row>
    <row r="107" ht="14.25" customHeight="1">
      <c r="G107" s="67"/>
    </row>
    <row r="108" ht="14.25" customHeight="1">
      <c r="G108" s="67"/>
    </row>
    <row r="109" ht="14.25" customHeight="1">
      <c r="G109" s="67"/>
    </row>
    <row r="110" ht="14.25" customHeight="1">
      <c r="G110" s="67"/>
    </row>
    <row r="111" ht="14.25" customHeight="1">
      <c r="G111" s="67"/>
    </row>
    <row r="112" ht="14.25" customHeight="1">
      <c r="G112" s="67"/>
    </row>
    <row r="113" ht="14.25" customHeight="1">
      <c r="G113" s="67"/>
    </row>
    <row r="114" ht="14.25" customHeight="1">
      <c r="G114" s="67"/>
    </row>
    <row r="115" ht="14.25" customHeight="1">
      <c r="G115" s="67"/>
    </row>
    <row r="116" ht="14.25" customHeight="1">
      <c r="G116" s="67"/>
    </row>
    <row r="117" ht="14.25" customHeight="1">
      <c r="G117" s="67"/>
    </row>
    <row r="118" ht="14.25" customHeight="1">
      <c r="G118" s="67"/>
    </row>
    <row r="119" ht="14.25" customHeight="1">
      <c r="G119" s="67"/>
    </row>
    <row r="120" ht="14.25" customHeight="1">
      <c r="G120" s="67"/>
    </row>
    <row r="121" ht="14.25" customHeight="1">
      <c r="G121" s="67"/>
    </row>
    <row r="122" ht="14.25" customHeight="1">
      <c r="G122" s="67"/>
    </row>
    <row r="123" ht="14.25" customHeight="1">
      <c r="G123" s="67"/>
    </row>
    <row r="124" ht="14.25" customHeight="1"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  <row r="784" ht="14.25" customHeight="1">
      <c r="G784" s="67"/>
    </row>
    <row r="785" ht="14.25" customHeight="1">
      <c r="G785" s="67"/>
    </row>
    <row r="786" ht="14.25" customHeight="1">
      <c r="G786" s="67"/>
    </row>
    <row r="787" ht="14.25" customHeight="1">
      <c r="G787" s="67"/>
    </row>
    <row r="788" ht="14.25" customHeight="1">
      <c r="G788" s="67"/>
    </row>
    <row r="789" ht="14.25" customHeight="1">
      <c r="G789" s="67"/>
    </row>
    <row r="790" ht="14.25" customHeight="1">
      <c r="G790" s="67"/>
    </row>
    <row r="791" ht="14.25" customHeight="1">
      <c r="G791" s="67"/>
    </row>
    <row r="792" ht="14.25" customHeight="1">
      <c r="G792" s="67"/>
    </row>
    <row r="793" ht="14.25" customHeight="1">
      <c r="G793" s="67"/>
    </row>
    <row r="794" ht="14.25" customHeight="1">
      <c r="G794" s="67"/>
    </row>
    <row r="795" ht="14.25" customHeight="1">
      <c r="G795" s="67"/>
    </row>
    <row r="796" ht="14.25" customHeight="1">
      <c r="G796" s="67"/>
    </row>
    <row r="797" ht="14.25" customHeight="1">
      <c r="G797" s="67"/>
    </row>
    <row r="798" ht="14.25" customHeight="1">
      <c r="G798" s="67"/>
    </row>
    <row r="799" ht="14.25" customHeight="1">
      <c r="G799" s="67"/>
    </row>
    <row r="800" ht="14.25" customHeight="1">
      <c r="G800" s="67"/>
    </row>
    <row r="801" ht="14.25" customHeight="1">
      <c r="G801" s="67"/>
    </row>
    <row r="802" ht="14.25" customHeight="1">
      <c r="G802" s="67"/>
    </row>
    <row r="803" ht="14.25" customHeight="1">
      <c r="G803" s="67"/>
    </row>
    <row r="804" ht="14.25" customHeight="1">
      <c r="G804" s="67"/>
    </row>
    <row r="805" ht="14.25" customHeight="1">
      <c r="G805" s="67"/>
    </row>
    <row r="806" ht="14.25" customHeight="1">
      <c r="G806" s="67"/>
    </row>
    <row r="807" ht="14.25" customHeight="1">
      <c r="G807" s="67"/>
    </row>
    <row r="808" ht="14.25" customHeight="1">
      <c r="G808" s="67"/>
    </row>
    <row r="809" ht="14.25" customHeight="1">
      <c r="G809" s="67"/>
    </row>
    <row r="810" ht="14.25" customHeight="1">
      <c r="G810" s="67"/>
    </row>
    <row r="811" ht="14.25" customHeight="1">
      <c r="G811" s="67"/>
    </row>
    <row r="812" ht="14.25" customHeight="1">
      <c r="G812" s="67"/>
    </row>
    <row r="813" ht="14.25" customHeight="1">
      <c r="G813" s="67"/>
    </row>
    <row r="814" ht="14.25" customHeight="1">
      <c r="G814" s="67"/>
    </row>
    <row r="815" ht="14.25" customHeight="1">
      <c r="G815" s="67"/>
    </row>
    <row r="816" ht="14.25" customHeight="1">
      <c r="G816" s="67"/>
    </row>
    <row r="817" ht="14.25" customHeight="1">
      <c r="G817" s="67"/>
    </row>
    <row r="818" ht="14.25" customHeight="1">
      <c r="G818" s="67"/>
    </row>
    <row r="819" ht="14.25" customHeight="1">
      <c r="G819" s="67"/>
    </row>
    <row r="820" ht="14.25" customHeight="1">
      <c r="G820" s="67"/>
    </row>
    <row r="821" ht="14.25" customHeight="1">
      <c r="G821" s="67"/>
    </row>
    <row r="822" ht="14.25" customHeight="1">
      <c r="G822" s="67"/>
    </row>
    <row r="823" ht="14.25" customHeight="1">
      <c r="G823" s="67"/>
    </row>
    <row r="824" ht="14.25" customHeight="1">
      <c r="G824" s="67"/>
    </row>
    <row r="825" ht="14.25" customHeight="1">
      <c r="G825" s="67"/>
    </row>
    <row r="826" ht="14.25" customHeight="1">
      <c r="G826" s="67"/>
    </row>
    <row r="827" ht="14.25" customHeight="1">
      <c r="G827" s="67"/>
    </row>
    <row r="828" ht="14.25" customHeight="1">
      <c r="G828" s="67"/>
    </row>
    <row r="829" ht="14.25" customHeight="1">
      <c r="G829" s="67"/>
    </row>
    <row r="830" ht="14.25" customHeight="1">
      <c r="G830" s="67"/>
    </row>
    <row r="831" ht="14.25" customHeight="1">
      <c r="G831" s="67"/>
    </row>
    <row r="832" ht="14.25" customHeight="1">
      <c r="G832" s="67"/>
    </row>
    <row r="833" ht="14.25" customHeight="1">
      <c r="G833" s="67"/>
    </row>
    <row r="834" ht="14.25" customHeight="1">
      <c r="G834" s="67"/>
    </row>
    <row r="835" ht="14.25" customHeight="1">
      <c r="G835" s="67"/>
    </row>
    <row r="836" ht="14.25" customHeight="1">
      <c r="G836" s="67"/>
    </row>
    <row r="837" ht="14.25" customHeight="1">
      <c r="G837" s="67"/>
    </row>
    <row r="838" ht="14.25" customHeight="1">
      <c r="G838" s="67"/>
    </row>
    <row r="839" ht="14.25" customHeight="1">
      <c r="G839" s="67"/>
    </row>
    <row r="840" ht="14.25" customHeight="1">
      <c r="G840" s="67"/>
    </row>
    <row r="841" ht="14.25" customHeight="1">
      <c r="G841" s="67"/>
    </row>
    <row r="842" ht="14.25" customHeight="1">
      <c r="G842" s="67"/>
    </row>
    <row r="843" ht="14.25" customHeight="1">
      <c r="G843" s="67"/>
    </row>
    <row r="844" ht="14.25" customHeight="1">
      <c r="G844" s="67"/>
    </row>
    <row r="845" ht="14.25" customHeight="1">
      <c r="G845" s="67"/>
    </row>
    <row r="846" ht="14.25" customHeight="1">
      <c r="G846" s="67"/>
    </row>
    <row r="847" ht="14.25" customHeight="1">
      <c r="G847" s="67"/>
    </row>
    <row r="848" ht="14.25" customHeight="1">
      <c r="G848" s="67"/>
    </row>
    <row r="849" ht="14.25" customHeight="1">
      <c r="G849" s="67"/>
    </row>
    <row r="850" ht="14.25" customHeight="1">
      <c r="G850" s="67"/>
    </row>
    <row r="851" ht="14.25" customHeight="1">
      <c r="G851" s="67"/>
    </row>
    <row r="852" ht="14.25" customHeight="1">
      <c r="G852" s="67"/>
    </row>
    <row r="853" ht="14.25" customHeight="1">
      <c r="G853" s="67"/>
    </row>
    <row r="854" ht="14.25" customHeight="1">
      <c r="G854" s="67"/>
    </row>
    <row r="855" ht="14.25" customHeight="1">
      <c r="G855" s="67"/>
    </row>
    <row r="856" ht="14.25" customHeight="1">
      <c r="G856" s="67"/>
    </row>
    <row r="857" ht="14.25" customHeight="1">
      <c r="G857" s="67"/>
    </row>
    <row r="858" ht="14.25" customHeight="1">
      <c r="G858" s="67"/>
    </row>
    <row r="859" ht="14.25" customHeight="1">
      <c r="G859" s="67"/>
    </row>
    <row r="860" ht="14.25" customHeight="1">
      <c r="G860" s="67"/>
    </row>
    <row r="861" ht="14.25" customHeight="1">
      <c r="G861" s="67"/>
    </row>
    <row r="862" ht="14.25" customHeight="1">
      <c r="G862" s="67"/>
    </row>
    <row r="863" ht="14.25" customHeight="1">
      <c r="G863" s="67"/>
    </row>
    <row r="864" ht="14.25" customHeight="1">
      <c r="G864" s="67"/>
    </row>
    <row r="865" ht="14.25" customHeight="1">
      <c r="G865" s="67"/>
    </row>
    <row r="866" ht="14.25" customHeight="1">
      <c r="G866" s="67"/>
    </row>
    <row r="867" ht="14.25" customHeight="1">
      <c r="G867" s="67"/>
    </row>
    <row r="868" ht="14.25" customHeight="1">
      <c r="G868" s="67"/>
    </row>
    <row r="869" ht="14.25" customHeight="1">
      <c r="G869" s="67"/>
    </row>
    <row r="870" ht="14.25" customHeight="1">
      <c r="G870" s="67"/>
    </row>
    <row r="871" ht="14.25" customHeight="1">
      <c r="G871" s="67"/>
    </row>
    <row r="872" ht="14.25" customHeight="1">
      <c r="G872" s="67"/>
    </row>
    <row r="873" ht="14.25" customHeight="1">
      <c r="G873" s="67"/>
    </row>
    <row r="874" ht="14.25" customHeight="1">
      <c r="G874" s="67"/>
    </row>
    <row r="875" ht="14.25" customHeight="1">
      <c r="G875" s="67"/>
    </row>
    <row r="876" ht="14.25" customHeight="1">
      <c r="G876" s="67"/>
    </row>
    <row r="877" ht="14.25" customHeight="1">
      <c r="G877" s="67"/>
    </row>
    <row r="878" ht="14.25" customHeight="1">
      <c r="G878" s="67"/>
    </row>
    <row r="879" ht="14.25" customHeight="1">
      <c r="G879" s="67"/>
    </row>
    <row r="880" ht="14.25" customHeight="1">
      <c r="G880" s="67"/>
    </row>
    <row r="881" ht="14.25" customHeight="1">
      <c r="G881" s="67"/>
    </row>
    <row r="882" ht="14.25" customHeight="1">
      <c r="G882" s="67"/>
    </row>
    <row r="883" ht="14.25" customHeight="1">
      <c r="G883" s="67"/>
    </row>
    <row r="884" ht="14.25" customHeight="1">
      <c r="G884" s="67"/>
    </row>
    <row r="885" ht="14.25" customHeight="1">
      <c r="G885" s="67"/>
    </row>
    <row r="886" ht="14.25" customHeight="1">
      <c r="G886" s="67"/>
    </row>
    <row r="887" ht="14.25" customHeight="1">
      <c r="G887" s="67"/>
    </row>
    <row r="888" ht="14.25" customHeight="1">
      <c r="G888" s="67"/>
    </row>
    <row r="889" ht="14.25" customHeight="1">
      <c r="G889" s="67"/>
    </row>
    <row r="890" ht="14.25" customHeight="1">
      <c r="G890" s="67"/>
    </row>
    <row r="891" ht="14.25" customHeight="1">
      <c r="G891" s="67"/>
    </row>
    <row r="892" ht="14.25" customHeight="1">
      <c r="G892" s="67"/>
    </row>
    <row r="893" ht="14.25" customHeight="1">
      <c r="G893" s="67"/>
    </row>
    <row r="894" ht="14.25" customHeight="1">
      <c r="G894" s="67"/>
    </row>
    <row r="895" ht="14.25" customHeight="1">
      <c r="G895" s="67"/>
    </row>
    <row r="896" ht="14.25" customHeight="1">
      <c r="G896" s="67"/>
    </row>
    <row r="897" ht="14.25" customHeight="1">
      <c r="G897" s="67"/>
    </row>
    <row r="898" ht="14.25" customHeight="1">
      <c r="G898" s="67"/>
    </row>
    <row r="899" ht="14.25" customHeight="1">
      <c r="G899" s="67"/>
    </row>
    <row r="900" ht="14.25" customHeight="1">
      <c r="G900" s="67"/>
    </row>
    <row r="901" ht="14.25" customHeight="1">
      <c r="G901" s="67"/>
    </row>
    <row r="902" ht="14.25" customHeight="1">
      <c r="G902" s="67"/>
    </row>
    <row r="903" ht="14.25" customHeight="1">
      <c r="G903" s="67"/>
    </row>
    <row r="904" ht="14.25" customHeight="1">
      <c r="G904" s="67"/>
    </row>
    <row r="905" ht="14.25" customHeight="1">
      <c r="G905" s="67"/>
    </row>
    <row r="906" ht="14.25" customHeight="1">
      <c r="G906" s="67"/>
    </row>
    <row r="907" ht="14.25" customHeight="1">
      <c r="G907" s="67"/>
    </row>
    <row r="908" ht="14.25" customHeight="1">
      <c r="G908" s="67"/>
    </row>
    <row r="909" ht="14.25" customHeight="1">
      <c r="G909" s="67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59:N59"/>
    <mergeCell ref="B60:N60"/>
    <mergeCell ref="B61:N61"/>
    <mergeCell ref="A66:N66"/>
    <mergeCell ref="A67:N67"/>
    <mergeCell ref="O67:Q67"/>
    <mergeCell ref="B102:N102"/>
    <mergeCell ref="B103:N103"/>
    <mergeCell ref="B80:N80"/>
    <mergeCell ref="B81:N81"/>
    <mergeCell ref="B82:N82"/>
    <mergeCell ref="A87:N87"/>
    <mergeCell ref="A88:N88"/>
    <mergeCell ref="O88:Q88"/>
    <mergeCell ref="B101:N101"/>
  </mergeCells>
  <printOptions/>
  <pageMargins bottom="0.75" footer="0.0" header="0.0" left="0.7" right="0.7" top="0.75"/>
  <pageSetup paperSize="9" orientation="portrait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285</v>
      </c>
      <c r="B6" s="16">
        <v>15.0</v>
      </c>
      <c r="C6" s="16">
        <v>3.0</v>
      </c>
      <c r="D6" s="16">
        <v>12.0</v>
      </c>
      <c r="E6" s="16">
        <v>0.0</v>
      </c>
      <c r="F6" s="17">
        <v>0.0</v>
      </c>
      <c r="G6" s="17">
        <v>0.0</v>
      </c>
      <c r="H6" s="18">
        <f t="shared" ref="H6:H14" si="1">(C6+D6+E6)/B6</f>
        <v>1</v>
      </c>
      <c r="I6" s="18">
        <f t="shared" ref="I6:I14" si="2">(C6+D6)/B6</f>
        <v>1</v>
      </c>
      <c r="J6" s="16">
        <v>2.0</v>
      </c>
      <c r="K6" s="16">
        <v>2.0</v>
      </c>
      <c r="L6" s="16">
        <v>24.0</v>
      </c>
      <c r="M6" s="16">
        <v>24.0</v>
      </c>
      <c r="N6" s="18">
        <f t="shared" ref="N6:N14" si="3">M6/L6</f>
        <v>1</v>
      </c>
      <c r="O6" s="19">
        <v>24.0</v>
      </c>
      <c r="P6" s="19">
        <v>24.0</v>
      </c>
      <c r="Q6" s="20">
        <f t="shared" ref="Q6:Q14" si="4">P6/O6</f>
        <v>1</v>
      </c>
    </row>
    <row r="7" ht="14.25" customHeight="1">
      <c r="A7" s="15" t="s">
        <v>587</v>
      </c>
      <c r="B7" s="16">
        <v>12.0</v>
      </c>
      <c r="C7" s="17">
        <v>2.0</v>
      </c>
      <c r="D7" s="16">
        <v>8.0</v>
      </c>
      <c r="E7" s="16">
        <v>2.0</v>
      </c>
      <c r="F7" s="17">
        <v>0.0</v>
      </c>
      <c r="G7" s="17">
        <v>0.0</v>
      </c>
      <c r="H7" s="18">
        <f t="shared" si="1"/>
        <v>1</v>
      </c>
      <c r="I7" s="18">
        <f t="shared" si="2"/>
        <v>0.8333333333</v>
      </c>
      <c r="J7" s="16">
        <v>2.0</v>
      </c>
      <c r="K7" s="16">
        <v>2.0</v>
      </c>
      <c r="L7" s="16">
        <v>24.0</v>
      </c>
      <c r="M7" s="16">
        <v>24.0</v>
      </c>
      <c r="N7" s="18">
        <f t="shared" si="3"/>
        <v>1</v>
      </c>
      <c r="O7" s="19">
        <v>24.0</v>
      </c>
      <c r="P7" s="19">
        <v>24.0</v>
      </c>
      <c r="Q7" s="20">
        <f t="shared" si="4"/>
        <v>1</v>
      </c>
    </row>
    <row r="8" ht="14.25" customHeight="1">
      <c r="A8" s="154" t="s">
        <v>588</v>
      </c>
      <c r="B8" s="16">
        <v>16.0</v>
      </c>
      <c r="C8" s="16">
        <v>3.0</v>
      </c>
      <c r="D8" s="16">
        <v>8.0</v>
      </c>
      <c r="E8" s="16">
        <v>5.0</v>
      </c>
      <c r="F8" s="17">
        <v>0.0</v>
      </c>
      <c r="G8" s="17">
        <v>0.0</v>
      </c>
      <c r="H8" s="18">
        <f t="shared" si="1"/>
        <v>1</v>
      </c>
      <c r="I8" s="18">
        <f t="shared" si="2"/>
        <v>0.6875</v>
      </c>
      <c r="J8" s="16">
        <v>2.0</v>
      </c>
      <c r="K8" s="16">
        <v>2.0</v>
      </c>
      <c r="L8" s="16">
        <v>40.0</v>
      </c>
      <c r="M8" s="16">
        <v>41.0</v>
      </c>
      <c r="N8" s="18">
        <f t="shared" si="3"/>
        <v>1.025</v>
      </c>
      <c r="O8" s="19">
        <v>40.0</v>
      </c>
      <c r="P8" s="19">
        <v>41.0</v>
      </c>
      <c r="Q8" s="20">
        <f t="shared" si="4"/>
        <v>1.025</v>
      </c>
    </row>
    <row r="9" ht="14.25" customHeight="1">
      <c r="A9" s="15" t="s">
        <v>598</v>
      </c>
      <c r="B9" s="17">
        <v>15.0</v>
      </c>
      <c r="C9" s="17">
        <v>4.0</v>
      </c>
      <c r="D9" s="17">
        <v>8.0</v>
      </c>
      <c r="E9" s="17">
        <v>3.0</v>
      </c>
      <c r="F9" s="17">
        <v>0.0</v>
      </c>
      <c r="G9" s="17">
        <v>0.0</v>
      </c>
      <c r="H9" s="18">
        <f t="shared" si="1"/>
        <v>1</v>
      </c>
      <c r="I9" s="18">
        <f t="shared" si="2"/>
        <v>0.8</v>
      </c>
      <c r="J9" s="17">
        <v>2.0</v>
      </c>
      <c r="K9" s="17">
        <v>2.0</v>
      </c>
      <c r="L9" s="17">
        <v>40.0</v>
      </c>
      <c r="M9" s="17">
        <v>40.0</v>
      </c>
      <c r="N9" s="18">
        <f t="shared" si="3"/>
        <v>1</v>
      </c>
      <c r="O9" s="19">
        <v>40.0</v>
      </c>
      <c r="P9" s="19">
        <v>40.0</v>
      </c>
      <c r="Q9" s="20">
        <f t="shared" si="4"/>
        <v>1</v>
      </c>
    </row>
    <row r="10" ht="14.25" customHeight="1">
      <c r="A10" s="15" t="s">
        <v>169</v>
      </c>
      <c r="B10" s="17">
        <v>14.0</v>
      </c>
      <c r="C10" s="17">
        <v>3.0</v>
      </c>
      <c r="D10" s="17">
        <v>10.0</v>
      </c>
      <c r="E10" s="17">
        <v>1.0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0.9285714286</v>
      </c>
      <c r="J10" s="17">
        <v>2.0</v>
      </c>
      <c r="K10" s="17">
        <v>2.0</v>
      </c>
      <c r="L10" s="17">
        <v>24.0</v>
      </c>
      <c r="M10" s="17">
        <v>23.0</v>
      </c>
      <c r="N10" s="18">
        <f t="shared" si="3"/>
        <v>0.9583333333</v>
      </c>
      <c r="O10" s="19">
        <v>24.0</v>
      </c>
      <c r="P10" s="19">
        <v>23.0</v>
      </c>
      <c r="Q10" s="20">
        <f t="shared" si="4"/>
        <v>0.9583333333</v>
      </c>
    </row>
    <row r="11" ht="14.25" customHeight="1">
      <c r="A11" s="15" t="s">
        <v>73</v>
      </c>
      <c r="B11" s="17">
        <v>15.0</v>
      </c>
      <c r="C11" s="17">
        <v>6.0</v>
      </c>
      <c r="D11" s="17">
        <v>8.0</v>
      </c>
      <c r="E11" s="17">
        <v>1.0</v>
      </c>
      <c r="F11" s="17">
        <v>0.0</v>
      </c>
      <c r="G11" s="17">
        <v>0.0</v>
      </c>
      <c r="H11" s="18">
        <f t="shared" si="1"/>
        <v>1</v>
      </c>
      <c r="I11" s="18">
        <f t="shared" si="2"/>
        <v>0.9333333333</v>
      </c>
      <c r="J11" s="17">
        <v>2.0</v>
      </c>
      <c r="K11" s="17">
        <v>2.0</v>
      </c>
      <c r="L11" s="17">
        <v>40.0</v>
      </c>
      <c r="M11" s="17">
        <v>37.0</v>
      </c>
      <c r="N11" s="18">
        <f t="shared" si="3"/>
        <v>0.925</v>
      </c>
      <c r="O11" s="19">
        <v>40.0</v>
      </c>
      <c r="P11" s="19">
        <v>37.0</v>
      </c>
      <c r="Q11" s="20">
        <f t="shared" si="4"/>
        <v>0.925</v>
      </c>
    </row>
    <row r="12" ht="14.25" customHeight="1">
      <c r="A12" s="15" t="s">
        <v>23</v>
      </c>
      <c r="B12" s="17">
        <v>15.0</v>
      </c>
      <c r="C12" s="17">
        <v>9.0</v>
      </c>
      <c r="D12" s="17">
        <v>6.0</v>
      </c>
      <c r="E12" s="17">
        <v>0.0</v>
      </c>
      <c r="F12" s="17">
        <v>0.0</v>
      </c>
      <c r="G12" s="17">
        <v>0.0</v>
      </c>
      <c r="H12" s="18">
        <f t="shared" si="1"/>
        <v>1</v>
      </c>
      <c r="I12" s="18">
        <f t="shared" si="2"/>
        <v>1</v>
      </c>
      <c r="J12" s="17">
        <v>2.0</v>
      </c>
      <c r="K12" s="17">
        <v>2.0</v>
      </c>
      <c r="L12" s="17">
        <v>40.0</v>
      </c>
      <c r="M12" s="17">
        <v>36.0</v>
      </c>
      <c r="N12" s="18">
        <f t="shared" si="3"/>
        <v>0.9</v>
      </c>
      <c r="O12" s="19">
        <v>40.0</v>
      </c>
      <c r="P12" s="19">
        <v>36.0</v>
      </c>
      <c r="Q12" s="20">
        <f t="shared" si="4"/>
        <v>0.9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102</v>
      </c>
      <c r="C14" s="26">
        <f t="shared" si="5"/>
        <v>30</v>
      </c>
      <c r="D14" s="26">
        <f t="shared" si="5"/>
        <v>60</v>
      </c>
      <c r="E14" s="26">
        <f t="shared" si="5"/>
        <v>12</v>
      </c>
      <c r="F14" s="26">
        <f t="shared" si="5"/>
        <v>0</v>
      </c>
      <c r="G14" s="26">
        <f t="shared" si="5"/>
        <v>0</v>
      </c>
      <c r="H14" s="18">
        <f t="shared" si="1"/>
        <v>1</v>
      </c>
      <c r="I14" s="18">
        <f t="shared" si="2"/>
        <v>0.8823529412</v>
      </c>
      <c r="J14" s="26">
        <f t="shared" ref="J14:M14" si="6">SUM(J6:J13)</f>
        <v>14</v>
      </c>
      <c r="K14" s="26">
        <f t="shared" si="6"/>
        <v>14</v>
      </c>
      <c r="L14" s="26">
        <f t="shared" si="6"/>
        <v>232</v>
      </c>
      <c r="M14" s="26">
        <f t="shared" si="6"/>
        <v>225</v>
      </c>
      <c r="N14" s="18">
        <f t="shared" si="3"/>
        <v>0.9698275862</v>
      </c>
      <c r="O14" s="27">
        <f t="shared" ref="O14:P14" si="7">SUM(O6:O13)</f>
        <v>232</v>
      </c>
      <c r="P14" s="27">
        <f t="shared" si="7"/>
        <v>225</v>
      </c>
      <c r="Q14" s="20">
        <f t="shared" si="4"/>
        <v>0.9698275862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3">
        <v>1.0</v>
      </c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Q20" s="95"/>
    </row>
    <row r="21" ht="14.25" customHeight="1">
      <c r="Q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183" t="s">
        <v>285</v>
      </c>
      <c r="B27" s="78">
        <v>14.0</v>
      </c>
      <c r="C27" s="78">
        <v>0.0</v>
      </c>
      <c r="D27" s="78">
        <v>7.0</v>
      </c>
      <c r="E27" s="78">
        <v>7.0</v>
      </c>
      <c r="F27" s="78">
        <v>0.0</v>
      </c>
      <c r="G27" s="79">
        <v>0.0</v>
      </c>
      <c r="H27" s="80">
        <f t="shared" ref="H27:H35" si="8">(C27+D27+E27)/B27</f>
        <v>1</v>
      </c>
      <c r="I27" s="80">
        <f t="shared" ref="I27:I35" si="9">(C27+D27)/B27</f>
        <v>0.5</v>
      </c>
      <c r="J27" s="78">
        <v>2.0</v>
      </c>
      <c r="K27" s="78">
        <v>2.0</v>
      </c>
      <c r="L27" s="78">
        <v>24.0</v>
      </c>
      <c r="M27" s="78">
        <v>24.0</v>
      </c>
      <c r="N27" s="80">
        <f t="shared" ref="N27:N35" si="10">M27/L27</f>
        <v>1</v>
      </c>
      <c r="O27" s="78">
        <v>24.0</v>
      </c>
      <c r="P27" s="78">
        <v>24.0</v>
      </c>
      <c r="Q27" s="81">
        <f t="shared" ref="Q27:Q35" si="11">P27/O27</f>
        <v>1</v>
      </c>
    </row>
    <row r="28" ht="14.25" customHeight="1">
      <c r="A28" s="183" t="s">
        <v>587</v>
      </c>
      <c r="B28" s="78">
        <v>12.0</v>
      </c>
      <c r="C28" s="78">
        <v>1.0</v>
      </c>
      <c r="D28" s="78">
        <v>2.0</v>
      </c>
      <c r="E28" s="78">
        <v>9.0</v>
      </c>
      <c r="F28" s="78">
        <v>0.0</v>
      </c>
      <c r="G28" s="79">
        <v>0.0</v>
      </c>
      <c r="H28" s="80">
        <f t="shared" si="8"/>
        <v>1</v>
      </c>
      <c r="I28" s="80">
        <f t="shared" si="9"/>
        <v>0.25</v>
      </c>
      <c r="J28" s="78">
        <v>2.0</v>
      </c>
      <c r="K28" s="78">
        <v>2.0</v>
      </c>
      <c r="L28" s="78">
        <v>24.0</v>
      </c>
      <c r="M28" s="78">
        <v>24.0</v>
      </c>
      <c r="N28" s="80">
        <f t="shared" si="10"/>
        <v>1</v>
      </c>
      <c r="O28" s="78">
        <v>24.0</v>
      </c>
      <c r="P28" s="78">
        <v>24.0</v>
      </c>
      <c r="Q28" s="81">
        <f t="shared" si="11"/>
        <v>1</v>
      </c>
    </row>
    <row r="29" ht="14.25" customHeight="1">
      <c r="A29" s="183" t="s">
        <v>588</v>
      </c>
      <c r="B29" s="78">
        <v>16.0</v>
      </c>
      <c r="C29" s="78">
        <v>2.0</v>
      </c>
      <c r="D29" s="78">
        <v>7.0</v>
      </c>
      <c r="E29" s="78">
        <v>5.0</v>
      </c>
      <c r="F29" s="78">
        <v>2.0</v>
      </c>
      <c r="G29" s="79">
        <v>0.0</v>
      </c>
      <c r="H29" s="80">
        <f t="shared" si="8"/>
        <v>0.875</v>
      </c>
      <c r="I29" s="80">
        <f t="shared" si="9"/>
        <v>0.5625</v>
      </c>
      <c r="J29" s="78">
        <v>1.0</v>
      </c>
      <c r="K29" s="78">
        <v>1.0</v>
      </c>
      <c r="L29" s="78">
        <v>40.0</v>
      </c>
      <c r="M29" s="78">
        <v>40.0</v>
      </c>
      <c r="N29" s="80">
        <f t="shared" si="10"/>
        <v>1</v>
      </c>
      <c r="O29" s="78">
        <v>40.0</v>
      </c>
      <c r="P29" s="78">
        <v>40.0</v>
      </c>
      <c r="Q29" s="81">
        <f t="shared" si="11"/>
        <v>1</v>
      </c>
    </row>
    <row r="30" ht="14.25" customHeight="1">
      <c r="A30" s="183" t="s">
        <v>598</v>
      </c>
      <c r="B30" s="78">
        <v>15.0</v>
      </c>
      <c r="C30" s="78">
        <v>2.0</v>
      </c>
      <c r="D30" s="78">
        <v>9.0</v>
      </c>
      <c r="E30" s="78">
        <v>3.0</v>
      </c>
      <c r="F30" s="78">
        <v>1.0</v>
      </c>
      <c r="G30" s="79">
        <v>0.0</v>
      </c>
      <c r="H30" s="80">
        <f t="shared" si="8"/>
        <v>0.9333333333</v>
      </c>
      <c r="I30" s="80">
        <f t="shared" si="9"/>
        <v>0.7333333333</v>
      </c>
      <c r="J30" s="78">
        <v>1.0</v>
      </c>
      <c r="K30" s="78">
        <v>1.0</v>
      </c>
      <c r="L30" s="78">
        <v>40.0</v>
      </c>
      <c r="M30" s="78">
        <v>39.0</v>
      </c>
      <c r="N30" s="80">
        <f t="shared" si="10"/>
        <v>0.975</v>
      </c>
      <c r="O30" s="78">
        <v>40.0</v>
      </c>
      <c r="P30" s="78">
        <v>39.0</v>
      </c>
      <c r="Q30" s="81">
        <f t="shared" si="11"/>
        <v>0.975</v>
      </c>
    </row>
    <row r="31" ht="14.25" customHeight="1">
      <c r="A31" s="183" t="s">
        <v>169</v>
      </c>
      <c r="B31" s="78">
        <v>14.0</v>
      </c>
      <c r="C31" s="78">
        <v>2.0</v>
      </c>
      <c r="D31" s="78">
        <v>8.0</v>
      </c>
      <c r="E31" s="78">
        <v>4.0</v>
      </c>
      <c r="F31" s="78">
        <v>0.0</v>
      </c>
      <c r="G31" s="79">
        <v>0.0</v>
      </c>
      <c r="H31" s="80">
        <f t="shared" si="8"/>
        <v>1</v>
      </c>
      <c r="I31" s="80">
        <f t="shared" si="9"/>
        <v>0.7142857143</v>
      </c>
      <c r="J31" s="78">
        <v>2.0</v>
      </c>
      <c r="K31" s="78">
        <v>2.0</v>
      </c>
      <c r="L31" s="78">
        <v>24.0</v>
      </c>
      <c r="M31" s="78">
        <v>23.0</v>
      </c>
      <c r="N31" s="80">
        <f t="shared" si="10"/>
        <v>0.9583333333</v>
      </c>
      <c r="O31" s="78">
        <v>24.0</v>
      </c>
      <c r="P31" s="78">
        <v>23.0</v>
      </c>
      <c r="Q31" s="81">
        <f t="shared" si="11"/>
        <v>0.9583333333</v>
      </c>
    </row>
    <row r="32" ht="14.25" customHeight="1">
      <c r="A32" s="183" t="s">
        <v>73</v>
      </c>
      <c r="B32" s="78">
        <v>15.0</v>
      </c>
      <c r="C32" s="78">
        <v>1.0</v>
      </c>
      <c r="D32" s="78">
        <v>12.0</v>
      </c>
      <c r="E32" s="78">
        <v>1.0</v>
      </c>
      <c r="F32" s="78">
        <v>1.0</v>
      </c>
      <c r="G32" s="79">
        <v>0.0</v>
      </c>
      <c r="H32" s="80">
        <f t="shared" si="8"/>
        <v>0.9333333333</v>
      </c>
      <c r="I32" s="80">
        <f t="shared" si="9"/>
        <v>0.8666666667</v>
      </c>
      <c r="J32" s="78">
        <v>3.0</v>
      </c>
      <c r="K32" s="78">
        <v>3.0</v>
      </c>
      <c r="L32" s="78">
        <v>40.0</v>
      </c>
      <c r="M32" s="78">
        <v>38.0</v>
      </c>
      <c r="N32" s="80">
        <f t="shared" si="10"/>
        <v>0.95</v>
      </c>
      <c r="O32" s="78">
        <v>40.0</v>
      </c>
      <c r="P32" s="78">
        <v>38.0</v>
      </c>
      <c r="Q32" s="81">
        <f t="shared" si="11"/>
        <v>0.95</v>
      </c>
    </row>
    <row r="33" ht="14.25" customHeight="1">
      <c r="A33" s="183" t="s">
        <v>23</v>
      </c>
      <c r="B33" s="78">
        <v>15.0</v>
      </c>
      <c r="C33" s="78">
        <v>2.0</v>
      </c>
      <c r="D33" s="78">
        <v>12.0</v>
      </c>
      <c r="E33" s="78">
        <v>1.0</v>
      </c>
      <c r="F33" s="78">
        <v>0.0</v>
      </c>
      <c r="G33" s="79">
        <v>0.0</v>
      </c>
      <c r="H33" s="80">
        <f t="shared" si="8"/>
        <v>1</v>
      </c>
      <c r="I33" s="80">
        <f t="shared" si="9"/>
        <v>0.9333333333</v>
      </c>
      <c r="J33" s="78">
        <v>2.0</v>
      </c>
      <c r="K33" s="78">
        <v>2.0</v>
      </c>
      <c r="L33" s="78">
        <v>40.0</v>
      </c>
      <c r="M33" s="78">
        <v>35.0</v>
      </c>
      <c r="N33" s="80">
        <f t="shared" si="10"/>
        <v>0.875</v>
      </c>
      <c r="O33" s="78">
        <v>40.0</v>
      </c>
      <c r="P33" s="78">
        <v>35.0</v>
      </c>
      <c r="Q33" s="81">
        <f t="shared" si="11"/>
        <v>0.875</v>
      </c>
    </row>
    <row r="34" ht="14.25" customHeight="1">
      <c r="A34" s="184"/>
      <c r="B34" s="83"/>
      <c r="C34" s="83"/>
      <c r="D34" s="83"/>
      <c r="E34" s="83"/>
      <c r="F34" s="83"/>
      <c r="G34" s="84"/>
      <c r="H34" s="80" t="str">
        <f t="shared" si="8"/>
        <v>#DIV/0!</v>
      </c>
      <c r="I34" s="80" t="str">
        <f t="shared" si="9"/>
        <v>#DIV/0!</v>
      </c>
      <c r="J34" s="83"/>
      <c r="K34" s="83"/>
      <c r="L34" s="83"/>
      <c r="M34" s="83"/>
      <c r="N34" s="80" t="str">
        <f t="shared" si="10"/>
        <v>#DIV/0!</v>
      </c>
      <c r="O34" s="83"/>
      <c r="P34" s="83"/>
      <c r="Q34" s="81" t="str">
        <f t="shared" si="11"/>
        <v>#DIV/0!</v>
      </c>
    </row>
    <row r="35" ht="14.25" customHeight="1">
      <c r="A35" s="72" t="s">
        <v>15</v>
      </c>
      <c r="B35" s="73">
        <f t="shared" ref="B35:G35" si="12">SUM(B27:B34)</f>
        <v>101</v>
      </c>
      <c r="C35" s="73">
        <f t="shared" si="12"/>
        <v>10</v>
      </c>
      <c r="D35" s="73">
        <f t="shared" si="12"/>
        <v>57</v>
      </c>
      <c r="E35" s="73">
        <f t="shared" si="12"/>
        <v>30</v>
      </c>
      <c r="F35" s="73">
        <f t="shared" si="12"/>
        <v>4</v>
      </c>
      <c r="G35" s="86">
        <f t="shared" si="12"/>
        <v>0</v>
      </c>
      <c r="H35" s="80">
        <f t="shared" si="8"/>
        <v>0.9603960396</v>
      </c>
      <c r="I35" s="80">
        <f t="shared" si="9"/>
        <v>0.6633663366</v>
      </c>
      <c r="J35" s="73">
        <f t="shared" ref="J35:M35" si="13">SUM(J27:J34)</f>
        <v>13</v>
      </c>
      <c r="K35" s="73">
        <f t="shared" si="13"/>
        <v>13</v>
      </c>
      <c r="L35" s="73">
        <f t="shared" si="13"/>
        <v>232</v>
      </c>
      <c r="M35" s="73">
        <f t="shared" si="13"/>
        <v>223</v>
      </c>
      <c r="N35" s="80">
        <f t="shared" si="10"/>
        <v>0.9612068966</v>
      </c>
      <c r="O35" s="87">
        <f t="shared" ref="O35:P35" si="14">SUM(O27:O34)</f>
        <v>232</v>
      </c>
      <c r="P35" s="87">
        <f t="shared" si="14"/>
        <v>223</v>
      </c>
      <c r="Q35" s="81">
        <f t="shared" si="11"/>
        <v>0.9612068966</v>
      </c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 ht="14.25" customHeight="1">
      <c r="A39" s="185" t="s">
        <v>588</v>
      </c>
      <c r="B39" s="186" t="s">
        <v>644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185" t="s">
        <v>645</v>
      </c>
      <c r="B40" s="186" t="s">
        <v>646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A41" s="187"/>
      <c r="Q41" s="95"/>
    </row>
    <row r="42" ht="14.25" customHeight="1">
      <c r="Q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</row>
    <row r="44" ht="14.25" customHeight="1">
      <c r="G44" s="67"/>
      <c r="Q44" s="68"/>
    </row>
    <row r="45" ht="14.25" customHeight="1">
      <c r="A45" s="3" t="s">
        <v>630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4.25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183" t="s">
        <v>285</v>
      </c>
      <c r="B48" s="78">
        <v>15.0</v>
      </c>
      <c r="C48" s="78">
        <v>0.0</v>
      </c>
      <c r="D48" s="78">
        <v>10.0</v>
      </c>
      <c r="E48" s="78">
        <v>5.0</v>
      </c>
      <c r="F48" s="78">
        <v>0.0</v>
      </c>
      <c r="G48" s="79">
        <v>0.0</v>
      </c>
      <c r="H48" s="80">
        <f t="shared" ref="H48:H56" si="15">(C48+D48+E48)/B48</f>
        <v>1</v>
      </c>
      <c r="I48" s="80">
        <f t="shared" ref="I48:I56" si="16">(C48+D48)/B48</f>
        <v>0.6666666667</v>
      </c>
      <c r="J48" s="78">
        <v>1.0</v>
      </c>
      <c r="K48" s="78">
        <v>1.0</v>
      </c>
      <c r="L48" s="78">
        <v>30.0</v>
      </c>
      <c r="M48" s="78">
        <v>30.0</v>
      </c>
      <c r="N48" s="80">
        <f t="shared" ref="N48:N56" si="17">M48/L48</f>
        <v>1</v>
      </c>
      <c r="O48" s="78">
        <v>30.0</v>
      </c>
      <c r="P48" s="78">
        <v>30.0</v>
      </c>
      <c r="Q48" s="81">
        <f t="shared" ref="Q48:Q56" si="18">P48/O48</f>
        <v>1</v>
      </c>
    </row>
    <row r="49" ht="14.25" customHeight="1">
      <c r="A49" s="183" t="s">
        <v>587</v>
      </c>
      <c r="B49" s="78">
        <v>11.0</v>
      </c>
      <c r="C49" s="78">
        <v>2.0</v>
      </c>
      <c r="D49" s="78">
        <v>5.0</v>
      </c>
      <c r="E49" s="78">
        <v>4.0</v>
      </c>
      <c r="F49" s="78">
        <v>0.0</v>
      </c>
      <c r="G49" s="79">
        <v>0.0</v>
      </c>
      <c r="H49" s="80">
        <f t="shared" si="15"/>
        <v>1</v>
      </c>
      <c r="I49" s="80">
        <f t="shared" si="16"/>
        <v>0.6363636364</v>
      </c>
      <c r="J49" s="78">
        <v>1.0</v>
      </c>
      <c r="K49" s="78">
        <v>1.0</v>
      </c>
      <c r="L49" s="78">
        <v>30.0</v>
      </c>
      <c r="M49" s="78">
        <v>29.0</v>
      </c>
      <c r="N49" s="80">
        <f t="shared" si="17"/>
        <v>0.9666666667</v>
      </c>
      <c r="O49" s="78">
        <v>30.0</v>
      </c>
      <c r="P49" s="78">
        <v>29.0</v>
      </c>
      <c r="Q49" s="81">
        <f t="shared" si="18"/>
        <v>0.9666666667</v>
      </c>
    </row>
    <row r="50" ht="14.25" customHeight="1">
      <c r="A50" s="183" t="s">
        <v>588</v>
      </c>
      <c r="B50" s="78">
        <v>15.0</v>
      </c>
      <c r="C50" s="78">
        <v>3.0</v>
      </c>
      <c r="D50" s="78">
        <v>4.0</v>
      </c>
      <c r="E50" s="78">
        <v>8.0</v>
      </c>
      <c r="F50" s="78">
        <v>0.0</v>
      </c>
      <c r="G50" s="79">
        <v>0.0</v>
      </c>
      <c r="H50" s="80">
        <f t="shared" si="15"/>
        <v>1</v>
      </c>
      <c r="I50" s="80">
        <f t="shared" si="16"/>
        <v>0.4666666667</v>
      </c>
      <c r="J50" s="78">
        <v>4.0</v>
      </c>
      <c r="K50" s="78">
        <v>4.0</v>
      </c>
      <c r="L50" s="78">
        <v>50.0</v>
      </c>
      <c r="M50" s="78">
        <v>50.0</v>
      </c>
      <c r="N50" s="80">
        <f t="shared" si="17"/>
        <v>1</v>
      </c>
      <c r="O50" s="78">
        <v>50.0</v>
      </c>
      <c r="P50" s="78">
        <v>50.0</v>
      </c>
      <c r="Q50" s="81">
        <f t="shared" si="18"/>
        <v>1</v>
      </c>
    </row>
    <row r="51" ht="14.25" customHeight="1">
      <c r="A51" s="183" t="s">
        <v>598</v>
      </c>
      <c r="B51" s="78">
        <v>15.0</v>
      </c>
      <c r="C51" s="78">
        <v>2.0</v>
      </c>
      <c r="D51" s="78">
        <v>8.0</v>
      </c>
      <c r="E51" s="78">
        <v>3.0</v>
      </c>
      <c r="F51" s="78">
        <v>2.0</v>
      </c>
      <c r="G51" s="79">
        <v>0.0</v>
      </c>
      <c r="H51" s="80">
        <f t="shared" si="15"/>
        <v>0.8666666667</v>
      </c>
      <c r="I51" s="80">
        <f t="shared" si="16"/>
        <v>0.6666666667</v>
      </c>
      <c r="J51" s="78">
        <v>4.0</v>
      </c>
      <c r="K51" s="78">
        <v>4.0</v>
      </c>
      <c r="L51" s="78">
        <v>50.0</v>
      </c>
      <c r="M51" s="78">
        <v>46.0</v>
      </c>
      <c r="N51" s="80">
        <f t="shared" si="17"/>
        <v>0.92</v>
      </c>
      <c r="O51" s="78">
        <v>50.0</v>
      </c>
      <c r="P51" s="78">
        <v>46.0</v>
      </c>
      <c r="Q51" s="81">
        <f t="shared" si="18"/>
        <v>0.92</v>
      </c>
    </row>
    <row r="52" ht="14.25" customHeight="1">
      <c r="A52" s="183" t="s">
        <v>169</v>
      </c>
      <c r="B52" s="78">
        <v>14.0</v>
      </c>
      <c r="C52" s="78">
        <v>1.0</v>
      </c>
      <c r="D52" s="78">
        <v>4.0</v>
      </c>
      <c r="E52" s="78">
        <v>9.0</v>
      </c>
      <c r="F52" s="78">
        <v>0.0</v>
      </c>
      <c r="G52" s="79">
        <v>0.0</v>
      </c>
      <c r="H52" s="80">
        <f t="shared" si="15"/>
        <v>1</v>
      </c>
      <c r="I52" s="80">
        <f t="shared" si="16"/>
        <v>0.3571428571</v>
      </c>
      <c r="J52" s="78">
        <v>2.0</v>
      </c>
      <c r="K52" s="78">
        <v>2.0</v>
      </c>
      <c r="L52" s="78">
        <v>30.0</v>
      </c>
      <c r="M52" s="78">
        <v>27.0</v>
      </c>
      <c r="N52" s="80">
        <f t="shared" si="17"/>
        <v>0.9</v>
      </c>
      <c r="O52" s="78">
        <v>30.0</v>
      </c>
      <c r="P52" s="78">
        <v>27.0</v>
      </c>
      <c r="Q52" s="81">
        <f t="shared" si="18"/>
        <v>0.9</v>
      </c>
    </row>
    <row r="53" ht="14.25" customHeight="1">
      <c r="A53" s="183" t="s">
        <v>73</v>
      </c>
      <c r="B53" s="78">
        <v>15.0</v>
      </c>
      <c r="C53" s="78">
        <v>2.0</v>
      </c>
      <c r="D53" s="78">
        <v>10.0</v>
      </c>
      <c r="E53" s="78">
        <v>3.0</v>
      </c>
      <c r="F53" s="78">
        <v>0.0</v>
      </c>
      <c r="G53" s="79">
        <v>0.0</v>
      </c>
      <c r="H53" s="80">
        <f t="shared" si="15"/>
        <v>1</v>
      </c>
      <c r="I53" s="80">
        <f t="shared" si="16"/>
        <v>0.8</v>
      </c>
      <c r="J53" s="78">
        <v>2.0</v>
      </c>
      <c r="K53" s="78">
        <v>2.0</v>
      </c>
      <c r="L53" s="78">
        <v>50.0</v>
      </c>
      <c r="M53" s="78">
        <v>47.0</v>
      </c>
      <c r="N53" s="80">
        <f t="shared" si="17"/>
        <v>0.94</v>
      </c>
      <c r="O53" s="78">
        <v>50.0</v>
      </c>
      <c r="P53" s="78">
        <v>47.0</v>
      </c>
      <c r="Q53" s="81">
        <f t="shared" si="18"/>
        <v>0.94</v>
      </c>
    </row>
    <row r="54" ht="14.25" customHeight="1">
      <c r="A54" s="183" t="s">
        <v>23</v>
      </c>
      <c r="B54" s="78">
        <v>15.0</v>
      </c>
      <c r="C54" s="78">
        <v>4.0</v>
      </c>
      <c r="D54" s="78">
        <v>10.0</v>
      </c>
      <c r="E54" s="78">
        <v>1.0</v>
      </c>
      <c r="F54" s="78">
        <v>0.0</v>
      </c>
      <c r="G54" s="79">
        <v>0.0</v>
      </c>
      <c r="H54" s="80">
        <f t="shared" si="15"/>
        <v>1</v>
      </c>
      <c r="I54" s="80">
        <f t="shared" si="16"/>
        <v>0.9333333333</v>
      </c>
      <c r="J54" s="78">
        <v>2.0</v>
      </c>
      <c r="K54" s="78">
        <v>2.0</v>
      </c>
      <c r="L54" s="78">
        <v>50.0</v>
      </c>
      <c r="M54" s="78">
        <v>49.0</v>
      </c>
      <c r="N54" s="80">
        <f t="shared" si="17"/>
        <v>0.98</v>
      </c>
      <c r="O54" s="78">
        <v>50.0</v>
      </c>
      <c r="P54" s="78">
        <v>49.0</v>
      </c>
      <c r="Q54" s="81">
        <f t="shared" si="18"/>
        <v>0.98</v>
      </c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15"/>
        <v>#DIV/0!</v>
      </c>
      <c r="I55" s="80" t="str">
        <f t="shared" si="16"/>
        <v>#DIV/0!</v>
      </c>
      <c r="J55" s="83"/>
      <c r="K55" s="83"/>
      <c r="L55" s="83"/>
      <c r="M55" s="83"/>
      <c r="N55" s="80" t="str">
        <f t="shared" si="17"/>
        <v>#DIV/0!</v>
      </c>
      <c r="O55" s="83"/>
      <c r="P55" s="83"/>
      <c r="Q55" s="81" t="str">
        <f t="shared" si="18"/>
        <v>#DIV/0!</v>
      </c>
    </row>
    <row r="56" ht="14.25" customHeight="1">
      <c r="A56" s="72" t="s">
        <v>15</v>
      </c>
      <c r="B56" s="73">
        <f t="shared" ref="B56:G56" si="19">SUM(B48:B55)</f>
        <v>100</v>
      </c>
      <c r="C56" s="73">
        <f t="shared" si="19"/>
        <v>14</v>
      </c>
      <c r="D56" s="73">
        <f t="shared" si="19"/>
        <v>51</v>
      </c>
      <c r="E56" s="73">
        <f t="shared" si="19"/>
        <v>33</v>
      </c>
      <c r="F56" s="73">
        <f t="shared" si="19"/>
        <v>2</v>
      </c>
      <c r="G56" s="86">
        <f t="shared" si="19"/>
        <v>0</v>
      </c>
      <c r="H56" s="80">
        <f t="shared" si="15"/>
        <v>0.98</v>
      </c>
      <c r="I56" s="80">
        <f t="shared" si="16"/>
        <v>0.65</v>
      </c>
      <c r="J56" s="73">
        <f t="shared" ref="J56:M56" si="20">SUM(J48:J55)</f>
        <v>16</v>
      </c>
      <c r="K56" s="73">
        <f t="shared" si="20"/>
        <v>16</v>
      </c>
      <c r="L56" s="73">
        <f t="shared" si="20"/>
        <v>290</v>
      </c>
      <c r="M56" s="73">
        <f t="shared" si="20"/>
        <v>278</v>
      </c>
      <c r="N56" s="80">
        <f t="shared" si="17"/>
        <v>0.9586206897</v>
      </c>
      <c r="O56" s="87">
        <f t="shared" ref="O56:P56" si="21">SUM(O48:O55)</f>
        <v>290</v>
      </c>
      <c r="P56" s="87">
        <f t="shared" si="21"/>
        <v>278</v>
      </c>
      <c r="Q56" s="81">
        <f t="shared" si="18"/>
        <v>0.9586206897</v>
      </c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</row>
    <row r="60" ht="14.25" customHeight="1">
      <c r="A60" s="185" t="s">
        <v>598</v>
      </c>
      <c r="B60" s="186" t="s">
        <v>647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185" t="s">
        <v>598</v>
      </c>
      <c r="B61" s="186" t="s">
        <v>648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Q62" s="95"/>
    </row>
    <row r="63" ht="14.25" customHeight="1">
      <c r="Q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</row>
    <row r="65" ht="14.25" customHeight="1">
      <c r="G65" s="67"/>
      <c r="Q65" s="68"/>
    </row>
    <row r="66" ht="14.25" customHeight="1">
      <c r="A66" s="3" t="s">
        <v>630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</row>
    <row r="67" ht="14.25" customHeight="1">
      <c r="A67" s="96" t="s">
        <v>38</v>
      </c>
      <c r="O67" s="70" t="s">
        <v>3</v>
      </c>
      <c r="P67" s="33"/>
      <c r="Q67" s="34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</row>
    <row r="69" ht="14.25" customHeight="1">
      <c r="A69" s="183" t="s">
        <v>285</v>
      </c>
      <c r="B69" s="78">
        <v>15.0</v>
      </c>
      <c r="C69" s="78">
        <v>0.0</v>
      </c>
      <c r="D69" s="78">
        <v>6.0</v>
      </c>
      <c r="E69" s="78">
        <v>8.0</v>
      </c>
      <c r="F69" s="78">
        <v>0.0</v>
      </c>
      <c r="G69" s="79">
        <v>0.0</v>
      </c>
      <c r="H69" s="80">
        <f t="shared" ref="H69:H77" si="22">(C69+D69+E69)/B69</f>
        <v>0.9333333333</v>
      </c>
      <c r="I69" s="80">
        <f t="shared" ref="I69:I77" si="23">(C69+D69)/B69</f>
        <v>0.4</v>
      </c>
      <c r="J69" s="78">
        <v>1.0</v>
      </c>
      <c r="K69" s="78">
        <v>1.0</v>
      </c>
      <c r="L69" s="78">
        <v>24.0</v>
      </c>
      <c r="M69" s="78">
        <v>18.0</v>
      </c>
      <c r="N69" s="80">
        <f t="shared" ref="N69:N77" si="24">M69/L69</f>
        <v>0.75</v>
      </c>
      <c r="O69" s="78">
        <v>24.0</v>
      </c>
      <c r="P69" s="78">
        <v>18.0</v>
      </c>
      <c r="Q69" s="81">
        <f t="shared" ref="Q69:Q77" si="25">P69/O69</f>
        <v>0.75</v>
      </c>
    </row>
    <row r="70" ht="14.25" customHeight="1">
      <c r="A70" s="183" t="s">
        <v>587</v>
      </c>
      <c r="B70" s="78">
        <v>11.0</v>
      </c>
      <c r="C70" s="78">
        <v>0.0</v>
      </c>
      <c r="D70" s="78">
        <v>7.0</v>
      </c>
      <c r="E70" s="78">
        <v>4.0</v>
      </c>
      <c r="F70" s="78">
        <v>0.0</v>
      </c>
      <c r="G70" s="79">
        <v>0.0</v>
      </c>
      <c r="H70" s="80">
        <f t="shared" si="22"/>
        <v>1</v>
      </c>
      <c r="I70" s="80">
        <f t="shared" si="23"/>
        <v>0.6363636364</v>
      </c>
      <c r="J70" s="78">
        <v>1.0</v>
      </c>
      <c r="K70" s="78">
        <v>1.0</v>
      </c>
      <c r="L70" s="78">
        <v>24.0</v>
      </c>
      <c r="M70" s="78">
        <v>19.0</v>
      </c>
      <c r="N70" s="80">
        <f t="shared" si="24"/>
        <v>0.7916666667</v>
      </c>
      <c r="O70" s="78">
        <v>24.0</v>
      </c>
      <c r="P70" s="78">
        <v>19.0</v>
      </c>
      <c r="Q70" s="81">
        <f t="shared" si="25"/>
        <v>0.7916666667</v>
      </c>
    </row>
    <row r="71" ht="14.25" customHeight="1">
      <c r="A71" s="183" t="s">
        <v>588</v>
      </c>
      <c r="B71" s="78">
        <v>15.0</v>
      </c>
      <c r="C71" s="78">
        <v>3.0</v>
      </c>
      <c r="D71" s="78">
        <v>8.0</v>
      </c>
      <c r="E71" s="78">
        <v>2.0</v>
      </c>
      <c r="F71" s="78">
        <v>2.0</v>
      </c>
      <c r="G71" s="79">
        <v>0.0</v>
      </c>
      <c r="H71" s="80">
        <f t="shared" si="22"/>
        <v>0.8666666667</v>
      </c>
      <c r="I71" s="80">
        <f t="shared" si="23"/>
        <v>0.7333333333</v>
      </c>
      <c r="J71" s="78">
        <v>4.0</v>
      </c>
      <c r="K71" s="78">
        <v>4.0</v>
      </c>
      <c r="L71" s="78">
        <v>40.0</v>
      </c>
      <c r="M71" s="78">
        <v>37.0</v>
      </c>
      <c r="N71" s="80">
        <f t="shared" si="24"/>
        <v>0.925</v>
      </c>
      <c r="O71" s="78">
        <v>40.0</v>
      </c>
      <c r="P71" s="78">
        <v>37.0</v>
      </c>
      <c r="Q71" s="81">
        <f t="shared" si="25"/>
        <v>0.925</v>
      </c>
    </row>
    <row r="72" ht="14.25" customHeight="1">
      <c r="A72" s="183" t="s">
        <v>598</v>
      </c>
      <c r="B72" s="78">
        <v>15.0</v>
      </c>
      <c r="C72" s="78">
        <v>3.0</v>
      </c>
      <c r="D72" s="78">
        <v>8.0</v>
      </c>
      <c r="E72" s="78">
        <v>3.0</v>
      </c>
      <c r="F72" s="78">
        <v>1.0</v>
      </c>
      <c r="G72" s="79">
        <v>0.0</v>
      </c>
      <c r="H72" s="80">
        <f t="shared" si="22"/>
        <v>0.9333333333</v>
      </c>
      <c r="I72" s="80">
        <f t="shared" si="23"/>
        <v>0.7333333333</v>
      </c>
      <c r="J72" s="78">
        <v>4.0</v>
      </c>
      <c r="K72" s="78">
        <v>4.0</v>
      </c>
      <c r="L72" s="78">
        <v>40.0</v>
      </c>
      <c r="M72" s="78">
        <v>32.0</v>
      </c>
      <c r="N72" s="80">
        <f t="shared" si="24"/>
        <v>0.8</v>
      </c>
      <c r="O72" s="78">
        <v>40.0</v>
      </c>
      <c r="P72" s="78">
        <v>32.0</v>
      </c>
      <c r="Q72" s="81">
        <f t="shared" si="25"/>
        <v>0.8</v>
      </c>
    </row>
    <row r="73" ht="14.25" customHeight="1">
      <c r="A73" s="183" t="s">
        <v>169</v>
      </c>
      <c r="B73" s="78">
        <v>14.0</v>
      </c>
      <c r="C73" s="78">
        <v>3.0</v>
      </c>
      <c r="D73" s="78">
        <v>6.0</v>
      </c>
      <c r="E73" s="78">
        <v>5.0</v>
      </c>
      <c r="F73" s="78">
        <v>0.0</v>
      </c>
      <c r="G73" s="79">
        <v>0.0</v>
      </c>
      <c r="H73" s="80">
        <f t="shared" si="22"/>
        <v>1</v>
      </c>
      <c r="I73" s="80">
        <f t="shared" si="23"/>
        <v>0.6428571429</v>
      </c>
      <c r="J73" s="78">
        <v>1.0</v>
      </c>
      <c r="K73" s="78">
        <v>1.0</v>
      </c>
      <c r="L73" s="78">
        <v>24.0</v>
      </c>
      <c r="M73" s="78">
        <v>21.0</v>
      </c>
      <c r="N73" s="80">
        <f t="shared" si="24"/>
        <v>0.875</v>
      </c>
      <c r="O73" s="78">
        <v>24.0</v>
      </c>
      <c r="P73" s="78">
        <v>21.0</v>
      </c>
      <c r="Q73" s="81">
        <f t="shared" si="25"/>
        <v>0.875</v>
      </c>
    </row>
    <row r="74" ht="14.25" customHeight="1">
      <c r="A74" s="183" t="s">
        <v>73</v>
      </c>
      <c r="B74" s="78">
        <v>15.0</v>
      </c>
      <c r="C74" s="78">
        <v>1.0</v>
      </c>
      <c r="D74" s="78">
        <v>10.0</v>
      </c>
      <c r="E74" s="78">
        <v>2.0</v>
      </c>
      <c r="F74" s="78">
        <v>1.0</v>
      </c>
      <c r="G74" s="79">
        <v>0.0</v>
      </c>
      <c r="H74" s="80">
        <f t="shared" si="22"/>
        <v>0.8666666667</v>
      </c>
      <c r="I74" s="80">
        <f t="shared" si="23"/>
        <v>0.7333333333</v>
      </c>
      <c r="J74" s="78">
        <v>3.0</v>
      </c>
      <c r="K74" s="78">
        <v>3.0</v>
      </c>
      <c r="L74" s="78">
        <v>40.0</v>
      </c>
      <c r="M74" s="78">
        <v>32.0</v>
      </c>
      <c r="N74" s="80">
        <f t="shared" si="24"/>
        <v>0.8</v>
      </c>
      <c r="O74" s="78">
        <v>40.0</v>
      </c>
      <c r="P74" s="78">
        <v>32.0</v>
      </c>
      <c r="Q74" s="81">
        <f t="shared" si="25"/>
        <v>0.8</v>
      </c>
    </row>
    <row r="75" ht="14.25" customHeight="1">
      <c r="A75" s="183" t="s">
        <v>23</v>
      </c>
      <c r="B75" s="78">
        <v>15.0</v>
      </c>
      <c r="C75" s="78">
        <v>3.0</v>
      </c>
      <c r="D75" s="78">
        <v>9.0</v>
      </c>
      <c r="E75" s="78">
        <v>3.0</v>
      </c>
      <c r="F75" s="78">
        <v>0.0</v>
      </c>
      <c r="G75" s="79">
        <v>0.0</v>
      </c>
      <c r="H75" s="80">
        <f t="shared" si="22"/>
        <v>1</v>
      </c>
      <c r="I75" s="80">
        <f t="shared" si="23"/>
        <v>0.8</v>
      </c>
      <c r="J75" s="78">
        <v>3.0</v>
      </c>
      <c r="K75" s="78">
        <v>3.0</v>
      </c>
      <c r="L75" s="78">
        <v>40.0</v>
      </c>
      <c r="M75" s="78">
        <v>32.0</v>
      </c>
      <c r="N75" s="80">
        <f t="shared" si="24"/>
        <v>0.8</v>
      </c>
      <c r="O75" s="78">
        <v>40.0</v>
      </c>
      <c r="P75" s="78">
        <v>32.0</v>
      </c>
      <c r="Q75" s="81">
        <f t="shared" si="25"/>
        <v>0.8</v>
      </c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22"/>
        <v>#DIV/0!</v>
      </c>
      <c r="I76" s="80" t="str">
        <f t="shared" si="23"/>
        <v>#DIV/0!</v>
      </c>
      <c r="J76" s="83"/>
      <c r="K76" s="83"/>
      <c r="L76" s="83"/>
      <c r="M76" s="83"/>
      <c r="N76" s="80" t="str">
        <f t="shared" si="24"/>
        <v>#DIV/0!</v>
      </c>
      <c r="O76" s="83"/>
      <c r="P76" s="83"/>
      <c r="Q76" s="81" t="str">
        <f t="shared" si="25"/>
        <v>#DIV/0!</v>
      </c>
    </row>
    <row r="77" ht="14.25" customHeight="1">
      <c r="A77" s="72" t="s">
        <v>15</v>
      </c>
      <c r="B77" s="73">
        <f t="shared" ref="B77:G77" si="26">SUM(B69:B76)</f>
        <v>100</v>
      </c>
      <c r="C77" s="73">
        <f t="shared" si="26"/>
        <v>13</v>
      </c>
      <c r="D77" s="73">
        <f t="shared" si="26"/>
        <v>54</v>
      </c>
      <c r="E77" s="73">
        <f t="shared" si="26"/>
        <v>27</v>
      </c>
      <c r="F77" s="73">
        <f t="shared" si="26"/>
        <v>4</v>
      </c>
      <c r="G77" s="86">
        <f t="shared" si="26"/>
        <v>0</v>
      </c>
      <c r="H77" s="80">
        <f t="shared" si="22"/>
        <v>0.94</v>
      </c>
      <c r="I77" s="80">
        <f t="shared" si="23"/>
        <v>0.67</v>
      </c>
      <c r="J77" s="73">
        <f t="shared" ref="J77:M77" si="27">SUM(J69:J76)</f>
        <v>17</v>
      </c>
      <c r="K77" s="73">
        <f t="shared" si="27"/>
        <v>17</v>
      </c>
      <c r="L77" s="73">
        <f t="shared" si="27"/>
        <v>232</v>
      </c>
      <c r="M77" s="73">
        <f t="shared" si="27"/>
        <v>191</v>
      </c>
      <c r="N77" s="80">
        <f t="shared" si="24"/>
        <v>0.8232758621</v>
      </c>
      <c r="O77" s="87">
        <f t="shared" ref="O77:P77" si="28">SUM(O69:O76)</f>
        <v>232</v>
      </c>
      <c r="P77" s="87">
        <f t="shared" si="28"/>
        <v>191</v>
      </c>
      <c r="Q77" s="81">
        <f t="shared" si="25"/>
        <v>0.8232758621</v>
      </c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</row>
    <row r="81" ht="14.25" customHeight="1">
      <c r="A81" s="188" t="s">
        <v>598</v>
      </c>
      <c r="B81" s="99" t="s">
        <v>649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</row>
    <row r="82" ht="14.25" customHeight="1">
      <c r="A82" s="188" t="s">
        <v>73</v>
      </c>
      <c r="B82" s="99" t="s">
        <v>650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</row>
    <row r="83" ht="14.25" customHeight="1">
      <c r="A83" s="187" t="s">
        <v>588</v>
      </c>
      <c r="B83" s="106" t="s">
        <v>651</v>
      </c>
      <c r="Q83" s="94"/>
    </row>
    <row r="84" ht="14.25" customHeight="1">
      <c r="A84" s="187" t="s">
        <v>588</v>
      </c>
      <c r="B84" s="106" t="s">
        <v>652</v>
      </c>
      <c r="Q84" s="94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</row>
    <row r="86" ht="14.25" customHeight="1">
      <c r="G86" s="67"/>
      <c r="Q86" s="68"/>
    </row>
    <row r="87" ht="14.25" customHeight="1">
      <c r="A87" s="3" t="s">
        <v>630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</row>
    <row r="88" ht="14.25" customHeight="1">
      <c r="A88" s="96" t="s">
        <v>18</v>
      </c>
      <c r="O88" s="70" t="s">
        <v>3</v>
      </c>
      <c r="P88" s="33"/>
      <c r="Q88" s="34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</row>
    <row r="90" ht="14.25" customHeight="1">
      <c r="A90" s="183" t="s">
        <v>285</v>
      </c>
      <c r="B90" s="78">
        <v>15.0</v>
      </c>
      <c r="C90" s="78">
        <v>0.0</v>
      </c>
      <c r="D90" s="78">
        <v>7.0</v>
      </c>
      <c r="E90" s="78">
        <v>8.0</v>
      </c>
      <c r="F90" s="78">
        <v>0.0</v>
      </c>
      <c r="G90" s="79">
        <v>0.0</v>
      </c>
      <c r="H90" s="80">
        <f t="shared" ref="H90:H98" si="29">(C90+D90+E90)/B90</f>
        <v>1</v>
      </c>
      <c r="I90" s="80">
        <f t="shared" ref="I90:I98" si="30">(C90+D90)/B90</f>
        <v>0.4666666667</v>
      </c>
      <c r="J90" s="78">
        <v>6.0</v>
      </c>
      <c r="K90" s="78">
        <v>6.0</v>
      </c>
      <c r="L90" s="78">
        <v>102.0</v>
      </c>
      <c r="M90" s="78">
        <v>96.0</v>
      </c>
      <c r="N90" s="80">
        <f t="shared" ref="N90:N98" si="31">M90/L90</f>
        <v>0.9411764706</v>
      </c>
      <c r="O90" s="78">
        <v>96.0</v>
      </c>
      <c r="P90" s="78">
        <v>96.0</v>
      </c>
      <c r="Q90" s="81">
        <f t="shared" ref="Q90:Q98" si="32">P90/O90</f>
        <v>1</v>
      </c>
    </row>
    <row r="91" ht="14.25" customHeight="1">
      <c r="A91" s="183" t="s">
        <v>587</v>
      </c>
      <c r="B91" s="78">
        <v>11.0</v>
      </c>
      <c r="C91" s="78">
        <v>1.0</v>
      </c>
      <c r="D91" s="78">
        <v>5.0</v>
      </c>
      <c r="E91" s="78">
        <v>5.0</v>
      </c>
      <c r="F91" s="78">
        <v>0.0</v>
      </c>
      <c r="G91" s="79">
        <v>0.0</v>
      </c>
      <c r="H91" s="80">
        <f t="shared" si="29"/>
        <v>1</v>
      </c>
      <c r="I91" s="80">
        <f t="shared" si="30"/>
        <v>0.5454545455</v>
      </c>
      <c r="J91" s="78">
        <v>6.0</v>
      </c>
      <c r="K91" s="78">
        <v>6.0</v>
      </c>
      <c r="L91" s="78">
        <v>102.0</v>
      </c>
      <c r="M91" s="78">
        <v>96.0</v>
      </c>
      <c r="N91" s="80">
        <f t="shared" si="31"/>
        <v>0.9411764706</v>
      </c>
      <c r="O91" s="78">
        <v>96.0</v>
      </c>
      <c r="P91" s="78">
        <v>96.0</v>
      </c>
      <c r="Q91" s="81">
        <f t="shared" si="32"/>
        <v>1</v>
      </c>
    </row>
    <row r="92" ht="14.25" customHeight="1">
      <c r="A92" s="183" t="s">
        <v>588</v>
      </c>
      <c r="B92" s="78">
        <v>15.0</v>
      </c>
      <c r="C92" s="78">
        <v>3.0</v>
      </c>
      <c r="D92" s="78">
        <v>9.0</v>
      </c>
      <c r="E92" s="78">
        <v>1.0</v>
      </c>
      <c r="F92" s="78">
        <v>2.0</v>
      </c>
      <c r="G92" s="79">
        <v>0.0</v>
      </c>
      <c r="H92" s="80">
        <f t="shared" si="29"/>
        <v>0.8666666667</v>
      </c>
      <c r="I92" s="80">
        <f t="shared" si="30"/>
        <v>0.8</v>
      </c>
      <c r="J92" s="78">
        <v>11.0</v>
      </c>
      <c r="K92" s="78">
        <v>11.0</v>
      </c>
      <c r="L92" s="78">
        <v>170.0</v>
      </c>
      <c r="M92" s="78">
        <v>168.0</v>
      </c>
      <c r="N92" s="80">
        <f t="shared" si="31"/>
        <v>0.9882352941</v>
      </c>
      <c r="O92" s="78">
        <v>168.0</v>
      </c>
      <c r="P92" s="78">
        <v>168.0</v>
      </c>
      <c r="Q92" s="81">
        <f t="shared" si="32"/>
        <v>1</v>
      </c>
    </row>
    <row r="93" ht="14.25" customHeight="1">
      <c r="A93" s="183" t="s">
        <v>598</v>
      </c>
      <c r="B93" s="78">
        <v>15.0</v>
      </c>
      <c r="C93" s="78">
        <v>3.0</v>
      </c>
      <c r="D93" s="78">
        <v>9.0</v>
      </c>
      <c r="E93" s="78">
        <v>2.0</v>
      </c>
      <c r="F93" s="78">
        <v>1.0</v>
      </c>
      <c r="G93" s="79">
        <v>0.0</v>
      </c>
      <c r="H93" s="80">
        <f t="shared" si="29"/>
        <v>0.9333333333</v>
      </c>
      <c r="I93" s="80">
        <f t="shared" si="30"/>
        <v>0.8</v>
      </c>
      <c r="J93" s="78">
        <v>11.0</v>
      </c>
      <c r="K93" s="78">
        <v>11.0</v>
      </c>
      <c r="L93" s="78">
        <v>170.0</v>
      </c>
      <c r="M93" s="78">
        <v>157.0</v>
      </c>
      <c r="N93" s="80">
        <f t="shared" si="31"/>
        <v>0.9235294118</v>
      </c>
      <c r="O93" s="78">
        <v>157.0</v>
      </c>
      <c r="P93" s="78">
        <v>157.0</v>
      </c>
      <c r="Q93" s="81">
        <f t="shared" si="32"/>
        <v>1</v>
      </c>
    </row>
    <row r="94" ht="14.25" customHeight="1">
      <c r="A94" s="183" t="s">
        <v>169</v>
      </c>
      <c r="B94" s="78">
        <v>14.0</v>
      </c>
      <c r="C94" s="78">
        <v>3.0</v>
      </c>
      <c r="D94" s="78">
        <v>6.0</v>
      </c>
      <c r="E94" s="78">
        <v>5.0</v>
      </c>
      <c r="F94" s="78">
        <v>0.0</v>
      </c>
      <c r="G94" s="79">
        <v>0.0</v>
      </c>
      <c r="H94" s="80">
        <f t="shared" si="29"/>
        <v>1</v>
      </c>
      <c r="I94" s="80">
        <f t="shared" si="30"/>
        <v>0.6428571429</v>
      </c>
      <c r="J94" s="78">
        <v>7.0</v>
      </c>
      <c r="K94" s="78">
        <v>7.0</v>
      </c>
      <c r="L94" s="78">
        <v>102.0</v>
      </c>
      <c r="M94" s="78">
        <v>95.0</v>
      </c>
      <c r="N94" s="80">
        <f t="shared" si="31"/>
        <v>0.931372549</v>
      </c>
      <c r="O94" s="78">
        <v>95.0</v>
      </c>
      <c r="P94" s="78">
        <v>95.0</v>
      </c>
      <c r="Q94" s="81">
        <f t="shared" si="32"/>
        <v>1</v>
      </c>
    </row>
    <row r="95" ht="14.25" customHeight="1">
      <c r="A95" s="183" t="s">
        <v>73</v>
      </c>
      <c r="B95" s="78">
        <v>15.0</v>
      </c>
      <c r="C95" s="78">
        <v>1.0</v>
      </c>
      <c r="D95" s="78">
        <v>13.0</v>
      </c>
      <c r="E95" s="78">
        <v>0.0</v>
      </c>
      <c r="F95" s="78">
        <v>1.0</v>
      </c>
      <c r="G95" s="79">
        <v>0.0</v>
      </c>
      <c r="H95" s="80">
        <f t="shared" si="29"/>
        <v>0.9333333333</v>
      </c>
      <c r="I95" s="80">
        <f t="shared" si="30"/>
        <v>0.9333333333</v>
      </c>
      <c r="J95" s="78">
        <v>10.0</v>
      </c>
      <c r="K95" s="78">
        <v>10.0</v>
      </c>
      <c r="L95" s="78">
        <v>170.0</v>
      </c>
      <c r="M95" s="78">
        <v>155.0</v>
      </c>
      <c r="N95" s="80">
        <f t="shared" si="31"/>
        <v>0.9117647059</v>
      </c>
      <c r="O95" s="78">
        <v>155.0</v>
      </c>
      <c r="P95" s="78">
        <v>155.0</v>
      </c>
      <c r="Q95" s="81">
        <f t="shared" si="32"/>
        <v>1</v>
      </c>
    </row>
    <row r="96" ht="14.25" customHeight="1">
      <c r="A96" s="183" t="s">
        <v>23</v>
      </c>
      <c r="B96" s="78">
        <v>15.0</v>
      </c>
      <c r="C96" s="78">
        <v>5.0</v>
      </c>
      <c r="D96" s="78">
        <v>9.0</v>
      </c>
      <c r="E96" s="78">
        <v>1.0</v>
      </c>
      <c r="F96" s="78">
        <v>0.0</v>
      </c>
      <c r="G96" s="79">
        <v>0.0</v>
      </c>
      <c r="H96" s="80">
        <f t="shared" si="29"/>
        <v>1</v>
      </c>
      <c r="I96" s="80">
        <f t="shared" si="30"/>
        <v>0.9333333333</v>
      </c>
      <c r="J96" s="78">
        <v>9.0</v>
      </c>
      <c r="K96" s="78">
        <v>9.0</v>
      </c>
      <c r="L96" s="78">
        <v>170.0</v>
      </c>
      <c r="M96" s="78">
        <v>154.0</v>
      </c>
      <c r="N96" s="80">
        <f t="shared" si="31"/>
        <v>0.9058823529</v>
      </c>
      <c r="O96" s="78">
        <v>154.0</v>
      </c>
      <c r="P96" s="78">
        <v>154.0</v>
      </c>
      <c r="Q96" s="81">
        <f t="shared" si="32"/>
        <v>1</v>
      </c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29"/>
        <v>#DIV/0!</v>
      </c>
      <c r="I97" s="80" t="str">
        <f t="shared" si="30"/>
        <v>#DIV/0!</v>
      </c>
      <c r="J97" s="83"/>
      <c r="K97" s="83"/>
      <c r="L97" s="83"/>
      <c r="M97" s="83"/>
      <c r="N97" s="80" t="str">
        <f t="shared" si="31"/>
        <v>#DIV/0!</v>
      </c>
      <c r="O97" s="83"/>
      <c r="P97" s="83"/>
      <c r="Q97" s="81" t="str">
        <f t="shared" si="32"/>
        <v>#DIV/0!</v>
      </c>
    </row>
    <row r="98" ht="14.25" customHeight="1">
      <c r="A98" s="72" t="s">
        <v>15</v>
      </c>
      <c r="B98" s="73">
        <f t="shared" ref="B98:G98" si="33">SUM(B90:B97)</f>
        <v>100</v>
      </c>
      <c r="C98" s="73">
        <f t="shared" si="33"/>
        <v>16</v>
      </c>
      <c r="D98" s="73">
        <f t="shared" si="33"/>
        <v>58</v>
      </c>
      <c r="E98" s="73">
        <f t="shared" si="33"/>
        <v>22</v>
      </c>
      <c r="F98" s="73">
        <f t="shared" si="33"/>
        <v>4</v>
      </c>
      <c r="G98" s="86">
        <f t="shared" si="33"/>
        <v>0</v>
      </c>
      <c r="H98" s="80">
        <f t="shared" si="29"/>
        <v>0.96</v>
      </c>
      <c r="I98" s="80">
        <f t="shared" si="30"/>
        <v>0.74</v>
      </c>
      <c r="J98" s="73">
        <f t="shared" ref="J98:M98" si="34">SUM(J90:J97)</f>
        <v>60</v>
      </c>
      <c r="K98" s="73">
        <f t="shared" si="34"/>
        <v>60</v>
      </c>
      <c r="L98" s="73">
        <f t="shared" si="34"/>
        <v>986</v>
      </c>
      <c r="M98" s="73">
        <f t="shared" si="34"/>
        <v>921</v>
      </c>
      <c r="N98" s="80">
        <f t="shared" si="31"/>
        <v>0.9340770791</v>
      </c>
      <c r="O98" s="87">
        <f t="shared" ref="O98:P98" si="35">SUM(O90:O97)</f>
        <v>921</v>
      </c>
      <c r="P98" s="87">
        <f t="shared" si="35"/>
        <v>921</v>
      </c>
      <c r="Q98" s="81">
        <f t="shared" si="32"/>
        <v>1</v>
      </c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</row>
    <row r="102" ht="14.25" customHeight="1">
      <c r="A102" s="188" t="s">
        <v>598</v>
      </c>
      <c r="B102" s="99" t="s">
        <v>653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</row>
    <row r="103" ht="14.25" customHeight="1">
      <c r="A103" s="188" t="s">
        <v>73</v>
      </c>
      <c r="B103" s="99" t="s">
        <v>654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</row>
    <row r="104" ht="14.25" customHeight="1">
      <c r="A104" s="187" t="s">
        <v>588</v>
      </c>
      <c r="B104" s="106" t="s">
        <v>651</v>
      </c>
      <c r="Q104" s="95"/>
    </row>
    <row r="105" ht="14.25" customHeight="1">
      <c r="A105" s="187" t="s">
        <v>588</v>
      </c>
      <c r="B105" s="106" t="s">
        <v>655</v>
      </c>
      <c r="Q105" s="95"/>
    </row>
    <row r="106" ht="14.25" customHeight="1">
      <c r="Q106" s="95"/>
    </row>
    <row r="107" ht="14.25" customHeight="1">
      <c r="Q107" s="95"/>
    </row>
    <row r="108" ht="14.25" customHeight="1">
      <c r="Q108" s="95"/>
    </row>
    <row r="109" ht="14.25" customHeight="1">
      <c r="Q109" s="95"/>
    </row>
    <row r="110" ht="14.25" customHeight="1">
      <c r="Q110" s="95"/>
    </row>
    <row r="111" ht="14.25" customHeight="1">
      <c r="Q111" s="95"/>
    </row>
    <row r="112" ht="14.25" customHeight="1">
      <c r="Q112" s="95"/>
    </row>
    <row r="113" ht="14.25" customHeight="1">
      <c r="Q113" s="95"/>
    </row>
    <row r="114" ht="14.25" customHeight="1">
      <c r="Q114" s="95"/>
    </row>
    <row r="115" ht="14.25" customHeight="1">
      <c r="Q115" s="95"/>
    </row>
    <row r="116" ht="14.25" customHeight="1">
      <c r="Q116" s="95"/>
    </row>
    <row r="117" ht="14.25" customHeight="1">
      <c r="Q117" s="95"/>
    </row>
    <row r="118" ht="14.25" customHeight="1">
      <c r="Q118" s="95"/>
    </row>
    <row r="119" ht="14.25" customHeight="1">
      <c r="Q119" s="95"/>
    </row>
    <row r="120" ht="14.25" customHeight="1">
      <c r="Q120" s="95"/>
    </row>
    <row r="121" ht="14.25" customHeight="1">
      <c r="Q121" s="95"/>
    </row>
    <row r="122" ht="14.25" customHeight="1">
      <c r="Q122" s="95"/>
    </row>
    <row r="123" ht="14.25" customHeight="1">
      <c r="Q123" s="95"/>
    </row>
    <row r="124" ht="14.25" customHeight="1">
      <c r="Q124" s="95"/>
    </row>
    <row r="125" ht="14.25" customHeight="1">
      <c r="Q125" s="95"/>
    </row>
    <row r="126" ht="14.25" customHeight="1">
      <c r="Q126" s="95"/>
    </row>
    <row r="127" ht="14.25" customHeight="1">
      <c r="Q127" s="95"/>
    </row>
    <row r="128" ht="14.25" customHeight="1">
      <c r="Q128" s="95"/>
    </row>
    <row r="129" ht="14.25" customHeight="1">
      <c r="Q129" s="95"/>
    </row>
    <row r="130" ht="14.25" customHeight="1">
      <c r="Q130" s="95"/>
    </row>
    <row r="131" ht="14.25" customHeight="1">
      <c r="Q131" s="95"/>
    </row>
    <row r="132" ht="14.25" customHeight="1">
      <c r="Q132" s="95"/>
    </row>
    <row r="133" ht="14.25" customHeight="1">
      <c r="Q133" s="95"/>
    </row>
    <row r="134" ht="14.25" customHeight="1">
      <c r="Q134" s="95"/>
    </row>
    <row r="135" ht="14.25" customHeight="1">
      <c r="Q135" s="95"/>
    </row>
    <row r="136" ht="14.25" customHeight="1">
      <c r="Q136" s="95"/>
    </row>
    <row r="137" ht="14.25" customHeight="1">
      <c r="Q137" s="95"/>
    </row>
    <row r="138" ht="14.25" customHeight="1">
      <c r="Q138" s="95"/>
    </row>
    <row r="139" ht="14.25" customHeight="1">
      <c r="Q139" s="95"/>
    </row>
    <row r="140" ht="14.25" customHeight="1">
      <c r="Q140" s="95"/>
    </row>
    <row r="141" ht="14.25" customHeight="1">
      <c r="Q141" s="95"/>
    </row>
    <row r="142" ht="14.25" customHeight="1">
      <c r="Q142" s="95"/>
    </row>
    <row r="143" ht="14.25" customHeight="1">
      <c r="Q143" s="95"/>
    </row>
    <row r="144" ht="14.25" customHeight="1">
      <c r="Q144" s="95"/>
    </row>
    <row r="145" ht="14.25" customHeight="1">
      <c r="Q145" s="95"/>
    </row>
    <row r="146" ht="14.25" customHeight="1">
      <c r="Q146" s="95"/>
    </row>
    <row r="147" ht="14.25" customHeight="1">
      <c r="Q147" s="95"/>
    </row>
    <row r="148" ht="14.25" customHeight="1">
      <c r="Q148" s="95"/>
    </row>
    <row r="149" ht="14.25" customHeight="1">
      <c r="Q149" s="95"/>
    </row>
    <row r="150" ht="14.25" customHeight="1">
      <c r="Q150" s="95"/>
    </row>
    <row r="151" ht="14.25" customHeight="1">
      <c r="Q151" s="95"/>
    </row>
    <row r="152" ht="14.25" customHeight="1">
      <c r="Q152" s="95"/>
    </row>
    <row r="153" ht="14.25" customHeight="1">
      <c r="Q153" s="95"/>
    </row>
    <row r="154" ht="14.25" customHeight="1">
      <c r="Q154" s="95"/>
    </row>
    <row r="155" ht="14.25" customHeight="1">
      <c r="Q155" s="95"/>
    </row>
    <row r="156" ht="14.25" customHeight="1">
      <c r="Q156" s="95"/>
    </row>
    <row r="157" ht="14.25" customHeight="1">
      <c r="Q157" s="95"/>
    </row>
    <row r="158" ht="14.25" customHeight="1">
      <c r="Q158" s="95"/>
    </row>
    <row r="159" ht="14.25" customHeight="1">
      <c r="Q159" s="95"/>
    </row>
    <row r="160" ht="14.25" customHeight="1">
      <c r="Q160" s="95"/>
    </row>
    <row r="161" ht="14.25" customHeight="1">
      <c r="Q161" s="95"/>
    </row>
    <row r="162" ht="14.25" customHeight="1">
      <c r="Q162" s="95"/>
    </row>
    <row r="163" ht="14.25" customHeight="1">
      <c r="Q163" s="95"/>
    </row>
    <row r="164" ht="14.25" customHeight="1">
      <c r="Q164" s="95"/>
    </row>
    <row r="165" ht="14.25" customHeight="1">
      <c r="Q165" s="95"/>
    </row>
    <row r="166" ht="14.25" customHeight="1">
      <c r="Q166" s="95"/>
    </row>
    <row r="167" ht="14.25" customHeight="1">
      <c r="Q167" s="95"/>
    </row>
    <row r="168" ht="14.25" customHeight="1">
      <c r="Q168" s="95"/>
    </row>
    <row r="169" ht="14.25" customHeight="1">
      <c r="Q169" s="95"/>
    </row>
    <row r="170" ht="14.25" customHeight="1">
      <c r="Q170" s="95"/>
    </row>
    <row r="171" ht="14.25" customHeight="1">
      <c r="Q171" s="95"/>
    </row>
    <row r="172" ht="14.25" customHeight="1">
      <c r="Q172" s="95"/>
    </row>
    <row r="173" ht="14.25" customHeight="1">
      <c r="Q173" s="95"/>
    </row>
    <row r="174" ht="14.25" customHeight="1">
      <c r="Q174" s="95"/>
    </row>
    <row r="175" ht="14.25" customHeight="1">
      <c r="Q175" s="95"/>
    </row>
    <row r="176" ht="14.25" customHeight="1">
      <c r="Q176" s="95"/>
    </row>
    <row r="177" ht="14.25" customHeight="1">
      <c r="Q177" s="95"/>
    </row>
    <row r="178" ht="14.25" customHeight="1">
      <c r="Q178" s="95"/>
    </row>
    <row r="179" ht="14.25" customHeight="1">
      <c r="Q179" s="95"/>
    </row>
    <row r="180" ht="14.25" customHeight="1">
      <c r="Q180" s="95"/>
    </row>
    <row r="181" ht="14.25" customHeight="1">
      <c r="Q181" s="95"/>
    </row>
    <row r="182" ht="14.25" customHeight="1">
      <c r="Q182" s="95"/>
    </row>
    <row r="183" ht="14.25" customHeight="1">
      <c r="Q183" s="95"/>
    </row>
    <row r="184" ht="14.25" customHeight="1">
      <c r="Q184" s="95"/>
    </row>
    <row r="185" ht="14.25" customHeight="1">
      <c r="Q185" s="95"/>
    </row>
    <row r="186" ht="14.25" customHeight="1">
      <c r="Q186" s="95"/>
    </row>
    <row r="187" ht="14.25" customHeight="1">
      <c r="Q187" s="95"/>
    </row>
    <row r="188" ht="14.25" customHeight="1">
      <c r="Q188" s="95"/>
    </row>
    <row r="189" ht="14.25" customHeight="1">
      <c r="Q189" s="95"/>
    </row>
    <row r="190" ht="14.25" customHeight="1">
      <c r="Q190" s="95"/>
    </row>
    <row r="191" ht="14.25" customHeight="1">
      <c r="Q191" s="95"/>
    </row>
    <row r="192" ht="14.25" customHeight="1">
      <c r="Q192" s="95"/>
    </row>
    <row r="193" ht="14.25" customHeight="1">
      <c r="Q193" s="95"/>
    </row>
    <row r="194" ht="14.25" customHeight="1">
      <c r="Q194" s="95"/>
    </row>
    <row r="195" ht="14.25" customHeight="1">
      <c r="Q195" s="95"/>
    </row>
    <row r="196" ht="14.25" customHeight="1">
      <c r="Q196" s="95"/>
    </row>
    <row r="197" ht="14.25" customHeight="1">
      <c r="Q197" s="95"/>
    </row>
    <row r="198" ht="14.25" customHeight="1">
      <c r="Q198" s="95"/>
    </row>
    <row r="199" ht="14.25" customHeight="1">
      <c r="Q199" s="95"/>
    </row>
    <row r="200" ht="14.25" customHeight="1">
      <c r="Q200" s="95"/>
    </row>
    <row r="201" ht="14.25" customHeight="1">
      <c r="Q201" s="95"/>
    </row>
    <row r="202" ht="14.25" customHeight="1">
      <c r="Q202" s="95"/>
    </row>
    <row r="203" ht="14.25" customHeight="1">
      <c r="Q203" s="95"/>
    </row>
    <row r="204" ht="14.25" customHeight="1">
      <c r="Q204" s="95"/>
    </row>
    <row r="205" ht="14.25" customHeight="1">
      <c r="Q205" s="95"/>
    </row>
    <row r="206" ht="14.25" customHeight="1">
      <c r="Q206" s="95"/>
    </row>
    <row r="207" ht="14.25" customHeight="1">
      <c r="Q207" s="95"/>
    </row>
    <row r="208" ht="14.25" customHeight="1">
      <c r="Q208" s="95"/>
    </row>
    <row r="209" ht="14.25" customHeight="1">
      <c r="Q209" s="95"/>
    </row>
    <row r="210" ht="14.25" customHeight="1">
      <c r="Q210" s="95"/>
    </row>
    <row r="211" ht="14.25" customHeight="1">
      <c r="Q211" s="95"/>
    </row>
    <row r="212" ht="14.25" customHeight="1">
      <c r="Q212" s="95"/>
    </row>
    <row r="213" ht="14.25" customHeight="1">
      <c r="Q213" s="95"/>
    </row>
    <row r="214" ht="14.25" customHeight="1">
      <c r="Q214" s="95"/>
    </row>
    <row r="215" ht="14.25" customHeight="1">
      <c r="Q215" s="95"/>
    </row>
    <row r="216" ht="14.25" customHeight="1">
      <c r="Q216" s="95"/>
    </row>
    <row r="217" ht="14.25" customHeight="1">
      <c r="Q217" s="95"/>
    </row>
    <row r="218" ht="14.25" customHeight="1">
      <c r="Q218" s="95"/>
    </row>
    <row r="219" ht="14.25" customHeight="1">
      <c r="Q219" s="95"/>
    </row>
    <row r="220" ht="14.25" customHeight="1">
      <c r="Q220" s="95"/>
    </row>
    <row r="221" ht="14.25" customHeight="1">
      <c r="Q221" s="95"/>
    </row>
    <row r="222" ht="14.25" customHeight="1">
      <c r="Q222" s="95"/>
    </row>
    <row r="223" ht="14.25" customHeight="1">
      <c r="Q223" s="95"/>
    </row>
    <row r="224" ht="14.25" customHeight="1">
      <c r="Q224" s="95"/>
    </row>
    <row r="225" ht="14.25" customHeight="1">
      <c r="Q225" s="95"/>
    </row>
    <row r="226" ht="14.25" customHeight="1">
      <c r="Q226" s="95"/>
    </row>
    <row r="227" ht="14.25" customHeight="1">
      <c r="Q227" s="95"/>
    </row>
    <row r="228" ht="14.25" customHeight="1">
      <c r="Q228" s="95"/>
    </row>
    <row r="229" ht="14.25" customHeight="1">
      <c r="Q229" s="95"/>
    </row>
    <row r="230" ht="14.25" customHeight="1">
      <c r="Q230" s="95"/>
    </row>
    <row r="231" ht="14.25" customHeight="1">
      <c r="Q231" s="95"/>
    </row>
    <row r="232" ht="14.25" customHeight="1">
      <c r="Q232" s="95"/>
    </row>
    <row r="233" ht="14.25" customHeight="1">
      <c r="Q233" s="95"/>
    </row>
    <row r="234" ht="14.25" customHeight="1">
      <c r="Q234" s="95"/>
    </row>
    <row r="235" ht="14.25" customHeight="1">
      <c r="Q235" s="95"/>
    </row>
    <row r="236" ht="14.25" customHeight="1">
      <c r="Q236" s="95"/>
    </row>
    <row r="237" ht="14.25" customHeight="1">
      <c r="Q237" s="95"/>
    </row>
    <row r="238" ht="14.25" customHeight="1">
      <c r="Q238" s="95"/>
    </row>
    <row r="239" ht="14.25" customHeight="1">
      <c r="Q239" s="95"/>
    </row>
    <row r="240" ht="14.25" customHeight="1">
      <c r="Q240" s="95"/>
    </row>
    <row r="241" ht="14.25" customHeight="1">
      <c r="Q241" s="95"/>
    </row>
    <row r="242" ht="14.25" customHeight="1">
      <c r="Q242" s="95"/>
    </row>
    <row r="243" ht="14.25" customHeight="1">
      <c r="Q243" s="95"/>
    </row>
    <row r="244" ht="14.25" customHeight="1">
      <c r="Q244" s="95"/>
    </row>
    <row r="245" ht="14.25" customHeight="1">
      <c r="Q245" s="95"/>
    </row>
    <row r="246" ht="14.25" customHeight="1">
      <c r="Q246" s="95"/>
    </row>
    <row r="247" ht="14.25" customHeight="1">
      <c r="Q247" s="95"/>
    </row>
    <row r="248" ht="14.25" customHeight="1">
      <c r="Q248" s="95"/>
    </row>
    <row r="249" ht="14.25" customHeight="1">
      <c r="Q249" s="95"/>
    </row>
    <row r="250" ht="14.25" customHeight="1">
      <c r="Q250" s="95"/>
    </row>
    <row r="251" ht="14.25" customHeight="1">
      <c r="Q251" s="95"/>
    </row>
    <row r="252" ht="14.25" customHeight="1">
      <c r="Q252" s="95"/>
    </row>
    <row r="253" ht="14.25" customHeight="1">
      <c r="Q253" s="95"/>
    </row>
    <row r="254" ht="14.25" customHeight="1">
      <c r="Q254" s="95"/>
    </row>
    <row r="255" ht="14.25" customHeight="1">
      <c r="Q255" s="95"/>
    </row>
    <row r="256" ht="14.25" customHeight="1">
      <c r="Q256" s="95"/>
    </row>
    <row r="257" ht="14.25" customHeight="1">
      <c r="Q257" s="95"/>
    </row>
    <row r="258" ht="14.25" customHeight="1">
      <c r="Q258" s="95"/>
    </row>
    <row r="259" ht="14.25" customHeight="1">
      <c r="Q259" s="95"/>
    </row>
    <row r="260" ht="14.25" customHeight="1">
      <c r="Q260" s="95"/>
    </row>
    <row r="261" ht="14.25" customHeight="1">
      <c r="Q261" s="95"/>
    </row>
    <row r="262" ht="14.25" customHeight="1">
      <c r="Q262" s="95"/>
    </row>
    <row r="263" ht="14.25" customHeight="1">
      <c r="Q263" s="95"/>
    </row>
    <row r="264" ht="14.25" customHeight="1">
      <c r="Q264" s="95"/>
    </row>
    <row r="265" ht="14.25" customHeight="1">
      <c r="Q265" s="95"/>
    </row>
    <row r="266" ht="14.25" customHeight="1">
      <c r="Q266" s="95"/>
    </row>
    <row r="267" ht="14.25" customHeight="1">
      <c r="Q267" s="95"/>
    </row>
    <row r="268" ht="14.25" customHeight="1">
      <c r="Q268" s="95"/>
    </row>
    <row r="269" ht="14.25" customHeight="1">
      <c r="Q269" s="95"/>
    </row>
    <row r="270" ht="14.25" customHeight="1">
      <c r="Q270" s="95"/>
    </row>
    <row r="271" ht="14.25" customHeight="1">
      <c r="Q271" s="95"/>
    </row>
    <row r="272" ht="14.25" customHeight="1">
      <c r="Q272" s="95"/>
    </row>
    <row r="273" ht="14.25" customHeight="1">
      <c r="Q273" s="95"/>
    </row>
    <row r="274" ht="14.25" customHeight="1">
      <c r="Q274" s="95"/>
    </row>
    <row r="275" ht="14.25" customHeight="1">
      <c r="Q275" s="95"/>
    </row>
    <row r="276" ht="14.25" customHeight="1">
      <c r="Q276" s="95"/>
    </row>
    <row r="277" ht="14.25" customHeight="1">
      <c r="Q277" s="95"/>
    </row>
    <row r="278" ht="14.25" customHeight="1">
      <c r="Q278" s="95"/>
    </row>
    <row r="279" ht="14.25" customHeight="1">
      <c r="Q279" s="95"/>
    </row>
    <row r="280" ht="14.25" customHeight="1">
      <c r="Q280" s="95"/>
    </row>
    <row r="281" ht="14.25" customHeight="1">
      <c r="Q281" s="95"/>
    </row>
    <row r="282" ht="14.25" customHeight="1">
      <c r="Q282" s="95"/>
    </row>
    <row r="283" ht="14.25" customHeight="1">
      <c r="Q283" s="95"/>
    </row>
    <row r="284" ht="14.25" customHeight="1">
      <c r="Q284" s="95"/>
    </row>
    <row r="285" ht="14.25" customHeight="1">
      <c r="Q285" s="95"/>
    </row>
    <row r="286" ht="14.25" customHeight="1">
      <c r="Q286" s="95"/>
    </row>
    <row r="287" ht="14.25" customHeight="1">
      <c r="Q287" s="95"/>
    </row>
    <row r="288" ht="14.25" customHeight="1">
      <c r="Q288" s="95"/>
    </row>
    <row r="289" ht="14.25" customHeight="1">
      <c r="Q289" s="95"/>
    </row>
    <row r="290" ht="14.25" customHeight="1">
      <c r="Q290" s="95"/>
    </row>
    <row r="291" ht="14.25" customHeight="1">
      <c r="Q291" s="95"/>
    </row>
    <row r="292" ht="14.25" customHeight="1">
      <c r="Q292" s="95"/>
    </row>
    <row r="293" ht="14.25" customHeight="1">
      <c r="Q293" s="95"/>
    </row>
    <row r="294" ht="14.25" customHeight="1">
      <c r="Q294" s="95"/>
    </row>
    <row r="295" ht="14.25" customHeight="1">
      <c r="Q295" s="95"/>
    </row>
    <row r="296" ht="14.25" customHeight="1">
      <c r="Q296" s="95"/>
    </row>
    <row r="297" ht="14.25" customHeight="1">
      <c r="Q297" s="95"/>
    </row>
    <row r="298" ht="14.25" customHeight="1">
      <c r="Q298" s="95"/>
    </row>
    <row r="299" ht="14.25" customHeight="1">
      <c r="Q299" s="95"/>
    </row>
    <row r="300" ht="14.25" customHeight="1">
      <c r="Q300" s="95"/>
    </row>
    <row r="301" ht="14.25" customHeight="1">
      <c r="Q301" s="95"/>
    </row>
    <row r="302" ht="14.25" customHeight="1">
      <c r="Q302" s="95"/>
    </row>
    <row r="303" ht="14.25" customHeight="1">
      <c r="Q303" s="95"/>
    </row>
    <row r="304" ht="14.25" customHeight="1">
      <c r="Q304" s="95"/>
    </row>
    <row r="305" ht="14.25" customHeight="1">
      <c r="Q305" s="95"/>
    </row>
    <row r="306" ht="14.25" customHeight="1">
      <c r="Q306" s="95"/>
    </row>
    <row r="307" ht="14.25" customHeight="1">
      <c r="Q307" s="95"/>
    </row>
    <row r="308" ht="14.25" customHeight="1">
      <c r="Q308" s="95"/>
    </row>
    <row r="309" ht="14.25" customHeight="1">
      <c r="Q309" s="95"/>
    </row>
    <row r="310" ht="14.25" customHeight="1">
      <c r="Q310" s="95"/>
    </row>
    <row r="311" ht="14.25" customHeight="1">
      <c r="Q311" s="95"/>
    </row>
    <row r="312" ht="14.25" customHeight="1">
      <c r="Q312" s="95"/>
    </row>
    <row r="313" ht="14.25" customHeight="1">
      <c r="Q313" s="95"/>
    </row>
    <row r="314" ht="14.25" customHeight="1">
      <c r="Q314" s="95"/>
    </row>
    <row r="315" ht="14.25" customHeight="1">
      <c r="Q315" s="95"/>
    </row>
    <row r="316" ht="14.25" customHeight="1">
      <c r="Q316" s="95"/>
    </row>
    <row r="317" ht="14.25" customHeight="1">
      <c r="Q317" s="95"/>
    </row>
    <row r="318" ht="14.25" customHeight="1">
      <c r="Q318" s="95"/>
    </row>
    <row r="319" ht="14.25" customHeight="1">
      <c r="Q319" s="95"/>
    </row>
    <row r="320" ht="14.25" customHeight="1">
      <c r="Q320" s="95"/>
    </row>
    <row r="321" ht="14.25" customHeight="1">
      <c r="Q321" s="95"/>
    </row>
    <row r="322" ht="14.25" customHeight="1">
      <c r="Q322" s="95"/>
    </row>
    <row r="323" ht="14.25" customHeight="1">
      <c r="Q323" s="95"/>
    </row>
    <row r="324" ht="14.25" customHeight="1">
      <c r="Q324" s="95"/>
    </row>
    <row r="325" ht="14.25" customHeight="1">
      <c r="Q325" s="95"/>
    </row>
    <row r="326" ht="14.25" customHeight="1">
      <c r="Q326" s="95"/>
    </row>
    <row r="327" ht="14.25" customHeight="1">
      <c r="Q327" s="95"/>
    </row>
    <row r="328" ht="14.25" customHeight="1">
      <c r="Q328" s="95"/>
    </row>
    <row r="329" ht="14.25" customHeight="1">
      <c r="Q329" s="95"/>
    </row>
    <row r="330" ht="14.25" customHeight="1">
      <c r="Q330" s="95"/>
    </row>
    <row r="331" ht="14.25" customHeight="1">
      <c r="Q331" s="95"/>
    </row>
    <row r="332" ht="14.25" customHeight="1">
      <c r="Q332" s="95"/>
    </row>
    <row r="333" ht="14.25" customHeight="1">
      <c r="Q333" s="95"/>
    </row>
    <row r="334" ht="14.25" customHeight="1">
      <c r="Q334" s="95"/>
    </row>
    <row r="335" ht="14.25" customHeight="1">
      <c r="Q335" s="95"/>
    </row>
    <row r="336" ht="14.25" customHeight="1">
      <c r="Q336" s="95"/>
    </row>
    <row r="337" ht="14.25" customHeight="1">
      <c r="Q337" s="95"/>
    </row>
    <row r="338" ht="14.25" customHeight="1">
      <c r="Q338" s="95"/>
    </row>
    <row r="339" ht="14.25" customHeight="1">
      <c r="Q339" s="95"/>
    </row>
    <row r="340" ht="14.25" customHeight="1">
      <c r="Q340" s="95"/>
    </row>
    <row r="341" ht="14.25" customHeight="1">
      <c r="Q341" s="95"/>
    </row>
    <row r="342" ht="14.25" customHeight="1">
      <c r="Q342" s="95"/>
    </row>
    <row r="343" ht="14.25" customHeight="1">
      <c r="Q343" s="95"/>
    </row>
    <row r="344" ht="14.25" customHeight="1">
      <c r="Q344" s="95"/>
    </row>
    <row r="345" ht="14.25" customHeight="1">
      <c r="Q345" s="95"/>
    </row>
    <row r="346" ht="14.25" customHeight="1">
      <c r="Q346" s="95"/>
    </row>
    <row r="347" ht="14.25" customHeight="1">
      <c r="Q347" s="95"/>
    </row>
    <row r="348" ht="14.25" customHeight="1">
      <c r="Q348" s="95"/>
    </row>
    <row r="349" ht="14.25" customHeight="1">
      <c r="Q349" s="95"/>
    </row>
    <row r="350" ht="14.25" customHeight="1">
      <c r="Q350" s="95"/>
    </row>
    <row r="351" ht="14.25" customHeight="1">
      <c r="Q351" s="95"/>
    </row>
    <row r="352" ht="14.25" customHeight="1">
      <c r="Q352" s="95"/>
    </row>
    <row r="353" ht="14.25" customHeight="1">
      <c r="Q353" s="95"/>
    </row>
    <row r="354" ht="14.25" customHeight="1">
      <c r="Q354" s="95"/>
    </row>
    <row r="355" ht="14.25" customHeight="1">
      <c r="Q355" s="95"/>
    </row>
    <row r="356" ht="14.25" customHeight="1">
      <c r="Q356" s="95"/>
    </row>
    <row r="357" ht="14.25" customHeight="1">
      <c r="Q357" s="95"/>
    </row>
    <row r="358" ht="14.25" customHeight="1">
      <c r="Q358" s="95"/>
    </row>
    <row r="359" ht="14.25" customHeight="1">
      <c r="Q359" s="95"/>
    </row>
    <row r="360" ht="14.25" customHeight="1">
      <c r="Q360" s="95"/>
    </row>
    <row r="361" ht="14.25" customHeight="1">
      <c r="Q361" s="95"/>
    </row>
    <row r="362" ht="14.25" customHeight="1">
      <c r="Q362" s="95"/>
    </row>
    <row r="363" ht="14.25" customHeight="1">
      <c r="Q363" s="95"/>
    </row>
    <row r="364" ht="14.25" customHeight="1">
      <c r="Q364" s="95"/>
    </row>
    <row r="365" ht="14.25" customHeight="1">
      <c r="Q365" s="95"/>
    </row>
    <row r="366" ht="14.25" customHeight="1">
      <c r="Q366" s="95"/>
    </row>
    <row r="367" ht="14.25" customHeight="1">
      <c r="Q367" s="95"/>
    </row>
    <row r="368" ht="14.25" customHeight="1">
      <c r="Q368" s="95"/>
    </row>
    <row r="369" ht="14.25" customHeight="1">
      <c r="Q369" s="95"/>
    </row>
    <row r="370" ht="14.25" customHeight="1">
      <c r="Q370" s="95"/>
    </row>
    <row r="371" ht="14.25" customHeight="1">
      <c r="Q371" s="95"/>
    </row>
    <row r="372" ht="14.25" customHeight="1">
      <c r="Q372" s="95"/>
    </row>
    <row r="373" ht="14.25" customHeight="1">
      <c r="Q373" s="95"/>
    </row>
    <row r="374" ht="14.25" customHeight="1">
      <c r="Q374" s="95"/>
    </row>
    <row r="375" ht="14.25" customHeight="1">
      <c r="Q375" s="95"/>
    </row>
    <row r="376" ht="14.25" customHeight="1">
      <c r="Q376" s="95"/>
    </row>
    <row r="377" ht="14.25" customHeight="1">
      <c r="Q377" s="95"/>
    </row>
    <row r="378" ht="14.25" customHeight="1">
      <c r="Q378" s="95"/>
    </row>
    <row r="379" ht="14.25" customHeight="1">
      <c r="Q379" s="95"/>
    </row>
    <row r="380" ht="14.25" customHeight="1">
      <c r="Q380" s="95"/>
    </row>
    <row r="381" ht="14.25" customHeight="1">
      <c r="Q381" s="95"/>
    </row>
    <row r="382" ht="14.25" customHeight="1">
      <c r="Q382" s="95"/>
    </row>
    <row r="383" ht="14.25" customHeight="1">
      <c r="Q383" s="95"/>
    </row>
    <row r="384" ht="14.25" customHeight="1">
      <c r="Q384" s="95"/>
    </row>
    <row r="385" ht="14.25" customHeight="1">
      <c r="Q385" s="95"/>
    </row>
    <row r="386" ht="14.25" customHeight="1">
      <c r="Q386" s="95"/>
    </row>
    <row r="387" ht="14.25" customHeight="1">
      <c r="Q387" s="95"/>
    </row>
    <row r="388" ht="14.25" customHeight="1">
      <c r="Q388" s="95"/>
    </row>
    <row r="389" ht="14.25" customHeight="1">
      <c r="Q389" s="95"/>
    </row>
    <row r="390" ht="14.25" customHeight="1">
      <c r="Q390" s="95"/>
    </row>
    <row r="391" ht="14.25" customHeight="1">
      <c r="Q391" s="95"/>
    </row>
    <row r="392" ht="14.25" customHeight="1">
      <c r="Q392" s="95"/>
    </row>
    <row r="393" ht="14.25" customHeight="1">
      <c r="Q393" s="95"/>
    </row>
    <row r="394" ht="14.25" customHeight="1">
      <c r="Q394" s="95"/>
    </row>
    <row r="395" ht="14.25" customHeight="1">
      <c r="Q395" s="95"/>
    </row>
    <row r="396" ht="14.25" customHeight="1">
      <c r="Q396" s="95"/>
    </row>
    <row r="397" ht="14.25" customHeight="1">
      <c r="Q397" s="95"/>
    </row>
    <row r="398" ht="14.25" customHeight="1">
      <c r="Q398" s="95"/>
    </row>
    <row r="399" ht="14.25" customHeight="1">
      <c r="Q399" s="95"/>
    </row>
    <row r="400" ht="14.25" customHeight="1">
      <c r="Q400" s="95"/>
    </row>
    <row r="401" ht="14.25" customHeight="1">
      <c r="Q401" s="95"/>
    </row>
    <row r="402" ht="14.25" customHeight="1">
      <c r="Q402" s="95"/>
    </row>
    <row r="403" ht="14.25" customHeight="1">
      <c r="Q403" s="95"/>
    </row>
    <row r="404" ht="14.25" customHeight="1">
      <c r="Q404" s="95"/>
    </row>
    <row r="405" ht="14.25" customHeight="1">
      <c r="Q405" s="95"/>
    </row>
    <row r="406" ht="14.25" customHeight="1">
      <c r="Q406" s="95"/>
    </row>
    <row r="407" ht="14.25" customHeight="1">
      <c r="Q407" s="95"/>
    </row>
    <row r="408" ht="14.25" customHeight="1">
      <c r="Q408" s="95"/>
    </row>
    <row r="409" ht="14.25" customHeight="1">
      <c r="Q409" s="95"/>
    </row>
    <row r="410" ht="14.25" customHeight="1">
      <c r="Q410" s="95"/>
    </row>
    <row r="411" ht="14.25" customHeight="1">
      <c r="Q411" s="95"/>
    </row>
    <row r="412" ht="14.25" customHeight="1">
      <c r="Q412" s="95"/>
    </row>
    <row r="413" ht="14.25" customHeight="1">
      <c r="Q413" s="95"/>
    </row>
    <row r="414" ht="14.25" customHeight="1">
      <c r="Q414" s="95"/>
    </row>
    <row r="415" ht="14.25" customHeight="1">
      <c r="Q415" s="95"/>
    </row>
    <row r="416" ht="14.25" customHeight="1">
      <c r="Q416" s="95"/>
    </row>
    <row r="417" ht="14.25" customHeight="1">
      <c r="Q417" s="95"/>
    </row>
    <row r="418" ht="14.25" customHeight="1">
      <c r="Q418" s="95"/>
    </row>
    <row r="419" ht="14.25" customHeight="1">
      <c r="Q419" s="95"/>
    </row>
    <row r="420" ht="14.25" customHeight="1">
      <c r="Q420" s="95"/>
    </row>
    <row r="421" ht="14.25" customHeight="1">
      <c r="Q421" s="95"/>
    </row>
    <row r="422" ht="14.25" customHeight="1">
      <c r="Q422" s="95"/>
    </row>
    <row r="423" ht="14.25" customHeight="1">
      <c r="Q423" s="95"/>
    </row>
    <row r="424" ht="14.25" customHeight="1">
      <c r="Q424" s="95"/>
    </row>
    <row r="425" ht="14.25" customHeight="1">
      <c r="Q425" s="95"/>
    </row>
    <row r="426" ht="14.25" customHeight="1">
      <c r="Q426" s="95"/>
    </row>
    <row r="427" ht="14.25" customHeight="1">
      <c r="Q427" s="95"/>
    </row>
    <row r="428" ht="14.25" customHeight="1">
      <c r="Q428" s="95"/>
    </row>
    <row r="429" ht="14.25" customHeight="1">
      <c r="Q429" s="95"/>
    </row>
    <row r="430" ht="14.25" customHeight="1">
      <c r="Q430" s="95"/>
    </row>
    <row r="431" ht="14.25" customHeight="1">
      <c r="Q431" s="95"/>
    </row>
    <row r="432" ht="14.25" customHeight="1">
      <c r="Q432" s="95"/>
    </row>
    <row r="433" ht="14.25" customHeight="1">
      <c r="Q433" s="95"/>
    </row>
    <row r="434" ht="14.25" customHeight="1">
      <c r="Q434" s="95"/>
    </row>
    <row r="435" ht="14.25" customHeight="1">
      <c r="Q435" s="95"/>
    </row>
    <row r="436" ht="14.25" customHeight="1">
      <c r="Q436" s="95"/>
    </row>
    <row r="437" ht="14.25" customHeight="1">
      <c r="Q437" s="95"/>
    </row>
    <row r="438" ht="14.25" customHeight="1">
      <c r="Q438" s="95"/>
    </row>
    <row r="439" ht="14.25" customHeight="1">
      <c r="Q439" s="95"/>
    </row>
    <row r="440" ht="14.25" customHeight="1">
      <c r="Q440" s="95"/>
    </row>
    <row r="441" ht="14.25" customHeight="1">
      <c r="Q441" s="95"/>
    </row>
    <row r="442" ht="14.25" customHeight="1">
      <c r="Q442" s="95"/>
    </row>
    <row r="443" ht="14.25" customHeight="1">
      <c r="Q443" s="95"/>
    </row>
    <row r="444" ht="14.25" customHeight="1">
      <c r="Q444" s="95"/>
    </row>
    <row r="445" ht="14.25" customHeight="1">
      <c r="Q445" s="95"/>
    </row>
    <row r="446" ht="14.25" customHeight="1">
      <c r="Q446" s="95"/>
    </row>
    <row r="447" ht="14.25" customHeight="1">
      <c r="Q447" s="95"/>
    </row>
    <row r="448" ht="14.25" customHeight="1">
      <c r="Q448" s="95"/>
    </row>
    <row r="449" ht="14.25" customHeight="1">
      <c r="Q449" s="95"/>
    </row>
    <row r="450" ht="14.25" customHeight="1">
      <c r="Q450" s="95"/>
    </row>
    <row r="451" ht="14.25" customHeight="1">
      <c r="Q451" s="95"/>
    </row>
    <row r="452" ht="14.25" customHeight="1">
      <c r="Q452" s="95"/>
    </row>
    <row r="453" ht="14.25" customHeight="1">
      <c r="Q453" s="95"/>
    </row>
    <row r="454" ht="14.25" customHeight="1">
      <c r="Q454" s="95"/>
    </row>
    <row r="455" ht="14.25" customHeight="1">
      <c r="Q455" s="95"/>
    </row>
    <row r="456" ht="14.25" customHeight="1">
      <c r="Q456" s="95"/>
    </row>
    <row r="457" ht="14.25" customHeight="1">
      <c r="Q457" s="95"/>
    </row>
    <row r="458" ht="14.25" customHeight="1">
      <c r="Q458" s="95"/>
    </row>
    <row r="459" ht="14.25" customHeight="1">
      <c r="Q459" s="95"/>
    </row>
    <row r="460" ht="14.25" customHeight="1">
      <c r="Q460" s="95"/>
    </row>
    <row r="461" ht="14.25" customHeight="1">
      <c r="Q461" s="95"/>
    </row>
    <row r="462" ht="14.25" customHeight="1">
      <c r="Q462" s="95"/>
    </row>
    <row r="463" ht="14.25" customHeight="1">
      <c r="Q463" s="95"/>
    </row>
    <row r="464" ht="14.25" customHeight="1">
      <c r="Q464" s="95"/>
    </row>
    <row r="465" ht="14.25" customHeight="1">
      <c r="Q465" s="95"/>
    </row>
    <row r="466" ht="14.25" customHeight="1">
      <c r="Q466" s="95"/>
    </row>
    <row r="467" ht="14.25" customHeight="1">
      <c r="Q467" s="95"/>
    </row>
    <row r="468" ht="14.25" customHeight="1">
      <c r="Q468" s="95"/>
    </row>
    <row r="469" ht="14.25" customHeight="1">
      <c r="Q469" s="95"/>
    </row>
    <row r="470" ht="14.25" customHeight="1">
      <c r="Q470" s="95"/>
    </row>
    <row r="471" ht="14.25" customHeight="1">
      <c r="Q471" s="95"/>
    </row>
    <row r="472" ht="14.25" customHeight="1">
      <c r="Q472" s="95"/>
    </row>
    <row r="473" ht="14.25" customHeight="1">
      <c r="Q473" s="95"/>
    </row>
    <row r="474" ht="14.25" customHeight="1">
      <c r="Q474" s="95"/>
    </row>
    <row r="475" ht="14.25" customHeight="1">
      <c r="Q475" s="95"/>
    </row>
    <row r="476" ht="14.25" customHeight="1">
      <c r="Q476" s="95"/>
    </row>
    <row r="477" ht="14.25" customHeight="1">
      <c r="Q477" s="95"/>
    </row>
    <row r="478" ht="14.25" customHeight="1">
      <c r="Q478" s="95"/>
    </row>
    <row r="479" ht="14.25" customHeight="1">
      <c r="Q479" s="95"/>
    </row>
    <row r="480" ht="14.25" customHeight="1">
      <c r="Q480" s="95"/>
    </row>
    <row r="481" ht="14.25" customHeight="1">
      <c r="Q481" s="95"/>
    </row>
    <row r="482" ht="14.25" customHeight="1">
      <c r="Q482" s="95"/>
    </row>
    <row r="483" ht="14.25" customHeight="1">
      <c r="Q483" s="95"/>
    </row>
    <row r="484" ht="14.25" customHeight="1">
      <c r="Q484" s="95"/>
    </row>
    <row r="485" ht="14.25" customHeight="1">
      <c r="Q485" s="95"/>
    </row>
    <row r="486" ht="14.25" customHeight="1">
      <c r="Q486" s="95"/>
    </row>
    <row r="487" ht="14.25" customHeight="1">
      <c r="Q487" s="95"/>
    </row>
    <row r="488" ht="14.25" customHeight="1">
      <c r="Q488" s="95"/>
    </row>
    <row r="489" ht="14.25" customHeight="1">
      <c r="Q489" s="95"/>
    </row>
    <row r="490" ht="14.25" customHeight="1">
      <c r="Q490" s="95"/>
    </row>
    <row r="491" ht="14.25" customHeight="1">
      <c r="Q491" s="95"/>
    </row>
    <row r="492" ht="14.25" customHeight="1">
      <c r="Q492" s="95"/>
    </row>
    <row r="493" ht="14.25" customHeight="1">
      <c r="Q493" s="95"/>
    </row>
    <row r="494" ht="14.25" customHeight="1">
      <c r="Q494" s="95"/>
    </row>
    <row r="495" ht="14.25" customHeight="1">
      <c r="Q495" s="95"/>
    </row>
    <row r="496" ht="14.25" customHeight="1">
      <c r="Q496" s="95"/>
    </row>
    <row r="497" ht="14.25" customHeight="1">
      <c r="Q497" s="95"/>
    </row>
    <row r="498" ht="14.25" customHeight="1">
      <c r="Q498" s="95"/>
    </row>
    <row r="499" ht="14.25" customHeight="1">
      <c r="Q499" s="95"/>
    </row>
    <row r="500" ht="14.25" customHeight="1">
      <c r="Q500" s="95"/>
    </row>
    <row r="501" ht="14.25" customHeight="1">
      <c r="Q501" s="95"/>
    </row>
    <row r="502" ht="14.25" customHeight="1">
      <c r="Q502" s="95"/>
    </row>
    <row r="503" ht="14.25" customHeight="1">
      <c r="Q503" s="95"/>
    </row>
    <row r="504" ht="14.25" customHeight="1">
      <c r="Q504" s="95"/>
    </row>
    <row r="505" ht="14.25" customHeight="1">
      <c r="Q505" s="95"/>
    </row>
    <row r="506" ht="14.25" customHeight="1">
      <c r="Q506" s="95"/>
    </row>
    <row r="507" ht="14.25" customHeight="1">
      <c r="Q507" s="95"/>
    </row>
    <row r="508" ht="14.25" customHeight="1">
      <c r="Q508" s="95"/>
    </row>
    <row r="509" ht="14.25" customHeight="1">
      <c r="Q509" s="95"/>
    </row>
    <row r="510" ht="14.25" customHeight="1">
      <c r="Q510" s="95"/>
    </row>
    <row r="511" ht="14.25" customHeight="1">
      <c r="Q511" s="95"/>
    </row>
    <row r="512" ht="14.25" customHeight="1">
      <c r="Q512" s="95"/>
    </row>
    <row r="513" ht="14.25" customHeight="1">
      <c r="Q513" s="95"/>
    </row>
    <row r="514" ht="14.25" customHeight="1">
      <c r="Q514" s="95"/>
    </row>
    <row r="515" ht="14.25" customHeight="1">
      <c r="Q515" s="95"/>
    </row>
    <row r="516" ht="14.25" customHeight="1">
      <c r="Q516" s="95"/>
    </row>
    <row r="517" ht="14.25" customHeight="1">
      <c r="Q517" s="95"/>
    </row>
    <row r="518" ht="14.25" customHeight="1">
      <c r="Q518" s="95"/>
    </row>
    <row r="519" ht="14.25" customHeight="1">
      <c r="Q519" s="95"/>
    </row>
    <row r="520" ht="14.25" customHeight="1">
      <c r="Q520" s="95"/>
    </row>
    <row r="521" ht="14.25" customHeight="1">
      <c r="Q521" s="95"/>
    </row>
    <row r="522" ht="14.25" customHeight="1">
      <c r="Q522" s="95"/>
    </row>
    <row r="523" ht="14.25" customHeight="1">
      <c r="Q523" s="95"/>
    </row>
    <row r="524" ht="14.25" customHeight="1">
      <c r="Q524" s="95"/>
    </row>
    <row r="525" ht="14.25" customHeight="1">
      <c r="Q525" s="95"/>
    </row>
    <row r="526" ht="14.25" customHeight="1">
      <c r="Q526" s="95"/>
    </row>
    <row r="527" ht="14.25" customHeight="1">
      <c r="Q527" s="95"/>
    </row>
    <row r="528" ht="14.25" customHeight="1">
      <c r="Q528" s="95"/>
    </row>
    <row r="529" ht="14.25" customHeight="1">
      <c r="Q529" s="95"/>
    </row>
    <row r="530" ht="14.25" customHeight="1">
      <c r="Q530" s="95"/>
    </row>
    <row r="531" ht="14.25" customHeight="1">
      <c r="Q531" s="95"/>
    </row>
    <row r="532" ht="14.25" customHeight="1">
      <c r="Q532" s="95"/>
    </row>
    <row r="533" ht="14.25" customHeight="1">
      <c r="Q533" s="95"/>
    </row>
    <row r="534" ht="14.25" customHeight="1">
      <c r="Q534" s="95"/>
    </row>
    <row r="535" ht="14.25" customHeight="1">
      <c r="Q535" s="95"/>
    </row>
    <row r="536" ht="14.25" customHeight="1">
      <c r="Q536" s="95"/>
    </row>
    <row r="537" ht="14.25" customHeight="1">
      <c r="Q537" s="95"/>
    </row>
    <row r="538" ht="14.25" customHeight="1">
      <c r="Q538" s="95"/>
    </row>
    <row r="539" ht="14.25" customHeight="1">
      <c r="Q539" s="95"/>
    </row>
    <row r="540" ht="14.25" customHeight="1">
      <c r="Q540" s="95"/>
    </row>
    <row r="541" ht="14.25" customHeight="1">
      <c r="Q541" s="95"/>
    </row>
    <row r="542" ht="14.25" customHeight="1">
      <c r="Q542" s="95"/>
    </row>
    <row r="543" ht="14.25" customHeight="1">
      <c r="Q543" s="95"/>
    </row>
    <row r="544" ht="14.25" customHeight="1">
      <c r="Q544" s="95"/>
    </row>
    <row r="545" ht="14.25" customHeight="1">
      <c r="Q545" s="95"/>
    </row>
    <row r="546" ht="14.25" customHeight="1">
      <c r="Q546" s="95"/>
    </row>
    <row r="547" ht="14.25" customHeight="1">
      <c r="Q547" s="95"/>
    </row>
    <row r="548" ht="14.25" customHeight="1">
      <c r="Q548" s="95"/>
    </row>
    <row r="549" ht="14.25" customHeight="1">
      <c r="Q549" s="95"/>
    </row>
    <row r="550" ht="14.25" customHeight="1">
      <c r="Q550" s="95"/>
    </row>
    <row r="551" ht="14.25" customHeight="1">
      <c r="Q551" s="95"/>
    </row>
    <row r="552" ht="14.25" customHeight="1">
      <c r="Q552" s="95"/>
    </row>
    <row r="553" ht="14.25" customHeight="1">
      <c r="Q553" s="95"/>
    </row>
    <row r="554" ht="14.25" customHeight="1">
      <c r="Q554" s="95"/>
    </row>
    <row r="555" ht="14.25" customHeight="1">
      <c r="Q555" s="95"/>
    </row>
    <row r="556" ht="14.25" customHeight="1">
      <c r="Q556" s="95"/>
    </row>
    <row r="557" ht="14.25" customHeight="1">
      <c r="Q557" s="95"/>
    </row>
    <row r="558" ht="14.25" customHeight="1">
      <c r="Q558" s="95"/>
    </row>
    <row r="559" ht="14.25" customHeight="1">
      <c r="Q559" s="95"/>
    </row>
    <row r="560" ht="14.25" customHeight="1">
      <c r="Q560" s="95"/>
    </row>
    <row r="561" ht="14.25" customHeight="1">
      <c r="Q561" s="95"/>
    </row>
    <row r="562" ht="14.25" customHeight="1">
      <c r="Q562" s="95"/>
    </row>
    <row r="563" ht="14.25" customHeight="1">
      <c r="Q563" s="95"/>
    </row>
    <row r="564" ht="14.25" customHeight="1">
      <c r="Q564" s="95"/>
    </row>
    <row r="565" ht="14.25" customHeight="1">
      <c r="Q565" s="95"/>
    </row>
    <row r="566" ht="14.25" customHeight="1">
      <c r="Q566" s="95"/>
    </row>
    <row r="567" ht="14.25" customHeight="1">
      <c r="Q567" s="95"/>
    </row>
    <row r="568" ht="14.25" customHeight="1">
      <c r="Q568" s="95"/>
    </row>
    <row r="569" ht="14.25" customHeight="1">
      <c r="Q569" s="95"/>
    </row>
    <row r="570" ht="14.25" customHeight="1">
      <c r="Q570" s="95"/>
    </row>
    <row r="571" ht="14.25" customHeight="1">
      <c r="Q571" s="95"/>
    </row>
    <row r="572" ht="14.25" customHeight="1">
      <c r="Q572" s="95"/>
    </row>
    <row r="573" ht="14.25" customHeight="1">
      <c r="Q573" s="95"/>
    </row>
    <row r="574" ht="14.25" customHeight="1">
      <c r="Q574" s="95"/>
    </row>
    <row r="575" ht="14.25" customHeight="1">
      <c r="Q575" s="95"/>
    </row>
    <row r="576" ht="14.25" customHeight="1">
      <c r="Q576" s="95"/>
    </row>
    <row r="577" ht="14.25" customHeight="1">
      <c r="Q577" s="95"/>
    </row>
    <row r="578" ht="14.25" customHeight="1">
      <c r="Q578" s="95"/>
    </row>
    <row r="579" ht="14.25" customHeight="1">
      <c r="Q579" s="95"/>
    </row>
    <row r="580" ht="14.25" customHeight="1">
      <c r="Q580" s="95"/>
    </row>
    <row r="581" ht="14.25" customHeight="1">
      <c r="Q581" s="95"/>
    </row>
    <row r="582" ht="14.25" customHeight="1">
      <c r="Q582" s="95"/>
    </row>
    <row r="583" ht="14.25" customHeight="1">
      <c r="Q583" s="95"/>
    </row>
    <row r="584" ht="14.25" customHeight="1">
      <c r="Q584" s="95"/>
    </row>
    <row r="585" ht="14.25" customHeight="1">
      <c r="Q585" s="95"/>
    </row>
    <row r="586" ht="14.25" customHeight="1">
      <c r="Q586" s="95"/>
    </row>
    <row r="587" ht="14.25" customHeight="1">
      <c r="Q587" s="95"/>
    </row>
    <row r="588" ht="14.25" customHeight="1">
      <c r="Q588" s="95"/>
    </row>
    <row r="589" ht="14.25" customHeight="1">
      <c r="Q589" s="95"/>
    </row>
    <row r="590" ht="14.25" customHeight="1">
      <c r="Q590" s="95"/>
    </row>
    <row r="591" ht="14.25" customHeight="1">
      <c r="Q591" s="95"/>
    </row>
    <row r="592" ht="14.25" customHeight="1">
      <c r="Q592" s="95"/>
    </row>
    <row r="593" ht="14.25" customHeight="1">
      <c r="Q593" s="95"/>
    </row>
    <row r="594" ht="14.25" customHeight="1">
      <c r="Q594" s="95"/>
    </row>
    <row r="595" ht="14.25" customHeight="1">
      <c r="Q595" s="95"/>
    </row>
    <row r="596" ht="14.25" customHeight="1">
      <c r="Q596" s="95"/>
    </row>
    <row r="597" ht="14.25" customHeight="1">
      <c r="Q597" s="95"/>
    </row>
    <row r="598" ht="14.25" customHeight="1">
      <c r="Q598" s="95"/>
    </row>
    <row r="599" ht="14.25" customHeight="1">
      <c r="Q599" s="95"/>
    </row>
    <row r="600" ht="14.25" customHeight="1">
      <c r="Q600" s="95"/>
    </row>
    <row r="601" ht="14.25" customHeight="1">
      <c r="Q601" s="95"/>
    </row>
    <row r="602" ht="14.25" customHeight="1">
      <c r="Q602" s="95"/>
    </row>
    <row r="603" ht="14.25" customHeight="1">
      <c r="Q603" s="95"/>
    </row>
    <row r="604" ht="14.25" customHeight="1">
      <c r="Q604" s="95"/>
    </row>
    <row r="605" ht="14.25" customHeight="1">
      <c r="Q605" s="95"/>
    </row>
    <row r="606" ht="14.25" customHeight="1">
      <c r="Q606" s="95"/>
    </row>
    <row r="607" ht="14.25" customHeight="1">
      <c r="Q607" s="95"/>
    </row>
    <row r="608" ht="14.25" customHeight="1">
      <c r="Q608" s="95"/>
    </row>
    <row r="609" ht="14.25" customHeight="1">
      <c r="Q609" s="95"/>
    </row>
    <row r="610" ht="14.25" customHeight="1">
      <c r="Q610" s="95"/>
    </row>
    <row r="611" ht="14.25" customHeight="1">
      <c r="Q611" s="95"/>
    </row>
    <row r="612" ht="14.25" customHeight="1">
      <c r="Q612" s="95"/>
    </row>
    <row r="613" ht="14.25" customHeight="1">
      <c r="Q613" s="95"/>
    </row>
    <row r="614" ht="14.25" customHeight="1">
      <c r="Q614" s="95"/>
    </row>
    <row r="615" ht="14.25" customHeight="1">
      <c r="Q615" s="95"/>
    </row>
    <row r="616" ht="14.25" customHeight="1">
      <c r="Q616" s="95"/>
    </row>
    <row r="617" ht="14.25" customHeight="1">
      <c r="Q617" s="95"/>
    </row>
    <row r="618" ht="14.25" customHeight="1">
      <c r="Q618" s="95"/>
    </row>
    <row r="619" ht="14.25" customHeight="1">
      <c r="Q619" s="95"/>
    </row>
    <row r="620" ht="14.25" customHeight="1">
      <c r="Q620" s="95"/>
    </row>
    <row r="621" ht="14.25" customHeight="1">
      <c r="Q621" s="95"/>
    </row>
    <row r="622" ht="14.25" customHeight="1">
      <c r="Q622" s="95"/>
    </row>
    <row r="623" ht="14.25" customHeight="1">
      <c r="Q623" s="95"/>
    </row>
    <row r="624" ht="14.25" customHeight="1">
      <c r="Q624" s="95"/>
    </row>
    <row r="625" ht="14.25" customHeight="1">
      <c r="Q625" s="95"/>
    </row>
    <row r="626" ht="14.25" customHeight="1">
      <c r="Q626" s="95"/>
    </row>
    <row r="627" ht="14.25" customHeight="1">
      <c r="Q627" s="95"/>
    </row>
    <row r="628" ht="14.25" customHeight="1">
      <c r="Q628" s="95"/>
    </row>
    <row r="629" ht="14.25" customHeight="1">
      <c r="Q629" s="95"/>
    </row>
    <row r="630" ht="14.25" customHeight="1">
      <c r="Q630" s="95"/>
    </row>
    <row r="631" ht="14.25" customHeight="1">
      <c r="Q631" s="95"/>
    </row>
    <row r="632" ht="14.25" customHeight="1">
      <c r="Q632" s="95"/>
    </row>
    <row r="633" ht="14.25" customHeight="1">
      <c r="Q633" s="95"/>
    </row>
    <row r="634" ht="14.25" customHeight="1">
      <c r="Q634" s="95"/>
    </row>
    <row r="635" ht="14.25" customHeight="1">
      <c r="Q635" s="95"/>
    </row>
    <row r="636" ht="14.25" customHeight="1">
      <c r="Q636" s="95"/>
    </row>
    <row r="637" ht="14.25" customHeight="1">
      <c r="Q637" s="95"/>
    </row>
    <row r="638" ht="14.25" customHeight="1">
      <c r="Q638" s="95"/>
    </row>
    <row r="639" ht="14.25" customHeight="1">
      <c r="Q639" s="95"/>
    </row>
    <row r="640" ht="14.25" customHeight="1">
      <c r="Q640" s="95"/>
    </row>
    <row r="641" ht="14.25" customHeight="1">
      <c r="Q641" s="95"/>
    </row>
    <row r="642" ht="14.25" customHeight="1">
      <c r="Q642" s="95"/>
    </row>
    <row r="643" ht="14.25" customHeight="1">
      <c r="Q643" s="95"/>
    </row>
    <row r="644" ht="14.25" customHeight="1">
      <c r="Q644" s="95"/>
    </row>
    <row r="645" ht="14.25" customHeight="1">
      <c r="Q645" s="95"/>
    </row>
    <row r="646" ht="14.25" customHeight="1">
      <c r="Q646" s="95"/>
    </row>
    <row r="647" ht="14.25" customHeight="1">
      <c r="Q647" s="95"/>
    </row>
    <row r="648" ht="14.25" customHeight="1">
      <c r="Q648" s="95"/>
    </row>
    <row r="649" ht="14.25" customHeight="1">
      <c r="Q649" s="95"/>
    </row>
    <row r="650" ht="14.25" customHeight="1">
      <c r="Q650" s="95"/>
    </row>
    <row r="651" ht="14.25" customHeight="1">
      <c r="Q651" s="95"/>
    </row>
    <row r="652" ht="14.25" customHeight="1">
      <c r="Q652" s="95"/>
    </row>
    <row r="653" ht="14.25" customHeight="1">
      <c r="Q653" s="95"/>
    </row>
    <row r="654" ht="14.25" customHeight="1">
      <c r="Q654" s="95"/>
    </row>
    <row r="655" ht="14.25" customHeight="1">
      <c r="Q655" s="95"/>
    </row>
    <row r="656" ht="14.25" customHeight="1">
      <c r="Q656" s="95"/>
    </row>
    <row r="657" ht="14.25" customHeight="1">
      <c r="Q657" s="95"/>
    </row>
    <row r="658" ht="14.25" customHeight="1">
      <c r="Q658" s="95"/>
    </row>
    <row r="659" ht="14.25" customHeight="1">
      <c r="Q659" s="95"/>
    </row>
    <row r="660" ht="14.25" customHeight="1">
      <c r="Q660" s="95"/>
    </row>
    <row r="661" ht="14.25" customHeight="1">
      <c r="Q661" s="95"/>
    </row>
    <row r="662" ht="14.25" customHeight="1">
      <c r="Q662" s="95"/>
    </row>
    <row r="663" ht="14.25" customHeight="1">
      <c r="Q663" s="95"/>
    </row>
    <row r="664" ht="14.25" customHeight="1">
      <c r="Q664" s="95"/>
    </row>
    <row r="665" ht="14.25" customHeight="1">
      <c r="Q665" s="95"/>
    </row>
    <row r="666" ht="14.25" customHeight="1">
      <c r="Q666" s="95"/>
    </row>
    <row r="667" ht="14.25" customHeight="1">
      <c r="Q667" s="95"/>
    </row>
    <row r="668" ht="14.25" customHeight="1">
      <c r="Q668" s="95"/>
    </row>
    <row r="669" ht="14.25" customHeight="1">
      <c r="Q669" s="95"/>
    </row>
    <row r="670" ht="14.25" customHeight="1">
      <c r="Q670" s="95"/>
    </row>
    <row r="671" ht="14.25" customHeight="1">
      <c r="Q671" s="95"/>
    </row>
    <row r="672" ht="14.25" customHeight="1">
      <c r="Q672" s="95"/>
    </row>
    <row r="673" ht="14.25" customHeight="1">
      <c r="Q673" s="95"/>
    </row>
    <row r="674" ht="14.25" customHeight="1">
      <c r="Q674" s="95"/>
    </row>
    <row r="675" ht="14.25" customHeight="1">
      <c r="Q675" s="95"/>
    </row>
    <row r="676" ht="14.25" customHeight="1">
      <c r="Q676" s="95"/>
    </row>
    <row r="677" ht="14.25" customHeight="1">
      <c r="Q677" s="95"/>
    </row>
    <row r="678" ht="14.25" customHeight="1">
      <c r="Q678" s="95"/>
    </row>
    <row r="679" ht="14.25" customHeight="1">
      <c r="Q679" s="95"/>
    </row>
    <row r="680" ht="14.25" customHeight="1">
      <c r="Q680" s="95"/>
    </row>
    <row r="681" ht="14.25" customHeight="1">
      <c r="Q681" s="95"/>
    </row>
    <row r="682" ht="14.25" customHeight="1">
      <c r="Q682" s="95"/>
    </row>
    <row r="683" ht="14.25" customHeight="1">
      <c r="Q683" s="95"/>
    </row>
    <row r="684" ht="14.25" customHeight="1">
      <c r="Q684" s="95"/>
    </row>
    <row r="685" ht="14.25" customHeight="1">
      <c r="Q685" s="95"/>
    </row>
    <row r="686" ht="14.25" customHeight="1">
      <c r="Q686" s="95"/>
    </row>
    <row r="687" ht="14.25" customHeight="1">
      <c r="Q687" s="95"/>
    </row>
    <row r="688" ht="14.25" customHeight="1">
      <c r="Q688" s="95"/>
    </row>
    <row r="689" ht="14.25" customHeight="1">
      <c r="Q689" s="95"/>
    </row>
    <row r="690" ht="14.25" customHeight="1">
      <c r="Q690" s="95"/>
    </row>
    <row r="691" ht="14.25" customHeight="1">
      <c r="Q691" s="95"/>
    </row>
    <row r="692" ht="14.25" customHeight="1">
      <c r="Q692" s="95"/>
    </row>
    <row r="693" ht="14.25" customHeight="1">
      <c r="Q693" s="95"/>
    </row>
    <row r="694" ht="14.25" customHeight="1">
      <c r="Q694" s="95"/>
    </row>
    <row r="695" ht="14.25" customHeight="1">
      <c r="Q695" s="95"/>
    </row>
    <row r="696" ht="14.25" customHeight="1">
      <c r="Q696" s="95"/>
    </row>
    <row r="697" ht="14.25" customHeight="1">
      <c r="Q697" s="95"/>
    </row>
    <row r="698" ht="14.25" customHeight="1">
      <c r="Q698" s="95"/>
    </row>
    <row r="699" ht="14.25" customHeight="1">
      <c r="Q699" s="95"/>
    </row>
    <row r="700" ht="14.25" customHeight="1">
      <c r="Q700" s="95"/>
    </row>
    <row r="701" ht="14.25" customHeight="1">
      <c r="Q701" s="95"/>
    </row>
    <row r="702" ht="14.25" customHeight="1">
      <c r="Q702" s="95"/>
    </row>
    <row r="703" ht="14.25" customHeight="1">
      <c r="Q703" s="95"/>
    </row>
    <row r="704" ht="14.25" customHeight="1">
      <c r="Q704" s="95"/>
    </row>
    <row r="705" ht="14.25" customHeight="1">
      <c r="Q705" s="95"/>
    </row>
    <row r="706" ht="14.25" customHeight="1">
      <c r="Q706" s="95"/>
    </row>
    <row r="707" ht="14.25" customHeight="1">
      <c r="Q707" s="95"/>
    </row>
    <row r="708" ht="14.25" customHeight="1">
      <c r="Q708" s="95"/>
    </row>
    <row r="709" ht="14.25" customHeight="1">
      <c r="Q709" s="95"/>
    </row>
    <row r="710" ht="14.25" customHeight="1">
      <c r="Q710" s="95"/>
    </row>
    <row r="711" ht="14.25" customHeight="1">
      <c r="Q711" s="95"/>
    </row>
    <row r="712" ht="14.25" customHeight="1">
      <c r="Q712" s="95"/>
    </row>
    <row r="713" ht="14.25" customHeight="1">
      <c r="Q713" s="95"/>
    </row>
    <row r="714" ht="14.25" customHeight="1">
      <c r="Q714" s="95"/>
    </row>
    <row r="715" ht="14.25" customHeight="1">
      <c r="Q715" s="95"/>
    </row>
    <row r="716" ht="14.25" customHeight="1">
      <c r="Q716" s="95"/>
    </row>
    <row r="717" ht="14.25" customHeight="1">
      <c r="Q717" s="95"/>
    </row>
    <row r="718" ht="14.25" customHeight="1">
      <c r="Q718" s="95"/>
    </row>
    <row r="719" ht="14.25" customHeight="1">
      <c r="Q719" s="95"/>
    </row>
    <row r="720" ht="14.25" customHeight="1">
      <c r="Q720" s="95"/>
    </row>
    <row r="721" ht="14.25" customHeight="1">
      <c r="Q721" s="95"/>
    </row>
    <row r="722" ht="14.25" customHeight="1">
      <c r="Q722" s="95"/>
    </row>
    <row r="723" ht="14.25" customHeight="1">
      <c r="Q723" s="95"/>
    </row>
    <row r="724" ht="14.25" customHeight="1">
      <c r="Q724" s="95"/>
    </row>
    <row r="725" ht="14.25" customHeight="1">
      <c r="Q725" s="95"/>
    </row>
    <row r="726" ht="14.25" customHeight="1">
      <c r="Q726" s="95"/>
    </row>
    <row r="727" ht="14.25" customHeight="1">
      <c r="Q727" s="95"/>
    </row>
    <row r="728" ht="14.25" customHeight="1">
      <c r="Q728" s="95"/>
    </row>
    <row r="729" ht="14.25" customHeight="1">
      <c r="Q729" s="95"/>
    </row>
    <row r="730" ht="14.25" customHeight="1">
      <c r="Q730" s="95"/>
    </row>
    <row r="731" ht="14.25" customHeight="1">
      <c r="Q731" s="95"/>
    </row>
    <row r="732" ht="14.25" customHeight="1">
      <c r="Q732" s="95"/>
    </row>
    <row r="733" ht="14.25" customHeight="1">
      <c r="Q733" s="95"/>
    </row>
    <row r="734" ht="14.25" customHeight="1">
      <c r="Q734" s="95"/>
    </row>
    <row r="735" ht="14.25" customHeight="1">
      <c r="Q735" s="95"/>
    </row>
    <row r="736" ht="14.25" customHeight="1">
      <c r="Q736" s="95"/>
    </row>
    <row r="737" ht="14.25" customHeight="1">
      <c r="Q737" s="95"/>
    </row>
    <row r="738" ht="14.25" customHeight="1">
      <c r="Q738" s="95"/>
    </row>
    <row r="739" ht="14.25" customHeight="1">
      <c r="Q739" s="95"/>
    </row>
    <row r="740" ht="14.25" customHeight="1">
      <c r="Q740" s="95"/>
    </row>
    <row r="741" ht="14.25" customHeight="1">
      <c r="Q741" s="95"/>
    </row>
    <row r="742" ht="14.25" customHeight="1">
      <c r="Q742" s="95"/>
    </row>
    <row r="743" ht="14.25" customHeight="1">
      <c r="Q743" s="95"/>
    </row>
    <row r="744" ht="14.25" customHeight="1">
      <c r="Q744" s="95"/>
    </row>
    <row r="745" ht="14.25" customHeight="1">
      <c r="Q745" s="95"/>
    </row>
    <row r="746" ht="14.25" customHeight="1">
      <c r="Q746" s="95"/>
    </row>
    <row r="747" ht="14.25" customHeight="1">
      <c r="Q747" s="95"/>
    </row>
    <row r="748" ht="14.25" customHeight="1">
      <c r="Q748" s="95"/>
    </row>
    <row r="749" ht="14.25" customHeight="1">
      <c r="Q749" s="95"/>
    </row>
    <row r="750" ht="14.25" customHeight="1">
      <c r="Q750" s="95"/>
    </row>
    <row r="751" ht="14.25" customHeight="1">
      <c r="Q751" s="95"/>
    </row>
    <row r="752" ht="14.25" customHeight="1">
      <c r="Q752" s="95"/>
    </row>
    <row r="753" ht="14.25" customHeight="1">
      <c r="Q753" s="95"/>
    </row>
    <row r="754" ht="14.25" customHeight="1">
      <c r="Q754" s="95"/>
    </row>
    <row r="755" ht="14.25" customHeight="1">
      <c r="Q755" s="95"/>
    </row>
    <row r="756" ht="14.25" customHeight="1">
      <c r="Q756" s="95"/>
    </row>
    <row r="757" ht="14.25" customHeight="1">
      <c r="Q757" s="95"/>
    </row>
    <row r="758" ht="14.25" customHeight="1">
      <c r="Q758" s="95"/>
    </row>
    <row r="759" ht="14.25" customHeight="1">
      <c r="Q759" s="95"/>
    </row>
    <row r="760" ht="14.25" customHeight="1">
      <c r="Q760" s="95"/>
    </row>
    <row r="761" ht="14.25" customHeight="1">
      <c r="Q761" s="95"/>
    </row>
    <row r="762" ht="14.25" customHeight="1">
      <c r="Q762" s="95"/>
    </row>
    <row r="763" ht="14.25" customHeight="1">
      <c r="Q763" s="95"/>
    </row>
    <row r="764" ht="14.25" customHeight="1">
      <c r="Q764" s="95"/>
    </row>
    <row r="765" ht="14.25" customHeight="1">
      <c r="Q765" s="95"/>
    </row>
    <row r="766" ht="14.25" customHeight="1">
      <c r="Q766" s="95"/>
    </row>
    <row r="767" ht="14.25" customHeight="1">
      <c r="Q767" s="95"/>
    </row>
    <row r="768" ht="14.25" customHeight="1">
      <c r="Q768" s="95"/>
    </row>
    <row r="769" ht="14.25" customHeight="1">
      <c r="Q769" s="95"/>
    </row>
    <row r="770" ht="14.25" customHeight="1">
      <c r="Q770" s="95"/>
    </row>
    <row r="771" ht="14.25" customHeight="1">
      <c r="Q771" s="95"/>
    </row>
    <row r="772" ht="14.25" customHeight="1">
      <c r="Q772" s="95"/>
    </row>
    <row r="773" ht="14.25" customHeight="1">
      <c r="Q773" s="95"/>
    </row>
    <row r="774" ht="14.25" customHeight="1">
      <c r="Q774" s="95"/>
    </row>
    <row r="775" ht="14.25" customHeight="1">
      <c r="Q775" s="95"/>
    </row>
    <row r="776" ht="14.25" customHeight="1">
      <c r="Q776" s="95"/>
    </row>
    <row r="777" ht="14.25" customHeight="1">
      <c r="Q777" s="95"/>
    </row>
    <row r="778" ht="14.25" customHeight="1">
      <c r="Q778" s="95"/>
    </row>
    <row r="779" ht="14.25" customHeight="1">
      <c r="Q779" s="95"/>
    </row>
    <row r="780" ht="14.25" customHeight="1">
      <c r="Q780" s="95"/>
    </row>
    <row r="781" ht="14.25" customHeight="1">
      <c r="Q781" s="95"/>
    </row>
    <row r="782" ht="14.25" customHeight="1">
      <c r="Q782" s="95"/>
    </row>
    <row r="783" ht="14.25" customHeight="1">
      <c r="Q783" s="95"/>
    </row>
    <row r="784" ht="14.25" customHeight="1">
      <c r="Q784" s="95"/>
    </row>
    <row r="785" ht="14.25" customHeight="1">
      <c r="Q785" s="95"/>
    </row>
    <row r="786" ht="14.25" customHeight="1">
      <c r="Q786" s="95"/>
    </row>
    <row r="787" ht="14.25" customHeight="1">
      <c r="Q787" s="95"/>
    </row>
    <row r="788" ht="14.25" customHeight="1">
      <c r="Q788" s="95"/>
    </row>
    <row r="789" ht="14.25" customHeight="1">
      <c r="Q789" s="95"/>
    </row>
    <row r="790" ht="14.25" customHeight="1">
      <c r="Q790" s="95"/>
    </row>
    <row r="791" ht="14.25" customHeight="1">
      <c r="Q791" s="95"/>
    </row>
    <row r="792" ht="14.25" customHeight="1">
      <c r="Q792" s="95"/>
    </row>
    <row r="793" ht="14.25" customHeight="1">
      <c r="Q793" s="95"/>
    </row>
    <row r="794" ht="14.25" customHeight="1">
      <c r="Q794" s="95"/>
    </row>
    <row r="795" ht="14.25" customHeight="1">
      <c r="Q795" s="95"/>
    </row>
    <row r="796" ht="14.25" customHeight="1">
      <c r="Q796" s="95"/>
    </row>
    <row r="797" ht="14.25" customHeight="1">
      <c r="Q797" s="95"/>
    </row>
    <row r="798" ht="14.25" customHeight="1">
      <c r="Q798" s="95"/>
    </row>
    <row r="799" ht="14.25" customHeight="1">
      <c r="Q799" s="95"/>
    </row>
    <row r="800" ht="14.25" customHeight="1">
      <c r="Q800" s="95"/>
    </row>
    <row r="801" ht="14.25" customHeight="1">
      <c r="Q801" s="95"/>
    </row>
    <row r="802" ht="14.25" customHeight="1">
      <c r="Q802" s="95"/>
    </row>
    <row r="803" ht="14.25" customHeight="1">
      <c r="Q803" s="95"/>
    </row>
    <row r="804" ht="14.25" customHeight="1">
      <c r="Q804" s="95"/>
    </row>
    <row r="805" ht="14.25" customHeight="1">
      <c r="Q805" s="95"/>
    </row>
    <row r="806" ht="14.25" customHeight="1">
      <c r="Q806" s="95"/>
    </row>
    <row r="807" ht="14.25" customHeight="1">
      <c r="Q807" s="95"/>
    </row>
    <row r="808" ht="14.25" customHeight="1">
      <c r="Q808" s="95"/>
    </row>
    <row r="809" ht="14.25" customHeight="1">
      <c r="Q809" s="95"/>
    </row>
    <row r="810" ht="14.25" customHeight="1">
      <c r="Q810" s="95"/>
    </row>
    <row r="811" ht="14.25" customHeight="1">
      <c r="Q811" s="95"/>
    </row>
    <row r="812" ht="14.25" customHeight="1">
      <c r="Q812" s="95"/>
    </row>
    <row r="813" ht="14.25" customHeight="1">
      <c r="Q813" s="95"/>
    </row>
    <row r="814" ht="14.25" customHeight="1">
      <c r="Q814" s="95"/>
    </row>
    <row r="815" ht="14.25" customHeight="1">
      <c r="Q815" s="95"/>
    </row>
    <row r="816" ht="14.25" customHeight="1">
      <c r="Q816" s="95"/>
    </row>
    <row r="817" ht="14.25" customHeight="1">
      <c r="Q817" s="95"/>
    </row>
    <row r="818" ht="14.25" customHeight="1">
      <c r="Q818" s="95"/>
    </row>
    <row r="819" ht="14.25" customHeight="1">
      <c r="Q819" s="95"/>
    </row>
    <row r="820" ht="14.25" customHeight="1">
      <c r="Q820" s="95"/>
    </row>
    <row r="821" ht="14.25" customHeight="1">
      <c r="Q821" s="95"/>
    </row>
    <row r="822" ht="14.25" customHeight="1">
      <c r="Q822" s="95"/>
    </row>
    <row r="823" ht="14.25" customHeight="1">
      <c r="Q823" s="95"/>
    </row>
    <row r="824" ht="14.25" customHeight="1">
      <c r="Q824" s="95"/>
    </row>
    <row r="825" ht="14.25" customHeight="1">
      <c r="Q825" s="95"/>
    </row>
    <row r="826" ht="14.25" customHeight="1">
      <c r="Q826" s="95"/>
    </row>
    <row r="827" ht="14.25" customHeight="1">
      <c r="Q827" s="95"/>
    </row>
    <row r="828" ht="14.25" customHeight="1">
      <c r="Q828" s="95"/>
    </row>
    <row r="829" ht="14.25" customHeight="1">
      <c r="Q829" s="95"/>
    </row>
    <row r="830" ht="14.25" customHeight="1">
      <c r="Q830" s="95"/>
    </row>
    <row r="831" ht="14.25" customHeight="1">
      <c r="Q831" s="95"/>
    </row>
    <row r="832" ht="14.25" customHeight="1">
      <c r="Q832" s="95"/>
    </row>
    <row r="833" ht="14.25" customHeight="1">
      <c r="Q833" s="95"/>
    </row>
    <row r="834" ht="14.25" customHeight="1">
      <c r="Q834" s="95"/>
    </row>
    <row r="835" ht="14.25" customHeight="1">
      <c r="Q835" s="95"/>
    </row>
    <row r="836" ht="14.25" customHeight="1">
      <c r="Q836" s="95"/>
    </row>
    <row r="837" ht="14.25" customHeight="1">
      <c r="Q837" s="95"/>
    </row>
    <row r="838" ht="14.25" customHeight="1">
      <c r="Q838" s="95"/>
    </row>
    <row r="839" ht="14.25" customHeight="1">
      <c r="Q839" s="95"/>
    </row>
    <row r="840" ht="14.25" customHeight="1">
      <c r="Q840" s="95"/>
    </row>
    <row r="841" ht="14.25" customHeight="1">
      <c r="Q841" s="95"/>
    </row>
    <row r="842" ht="14.25" customHeight="1">
      <c r="Q842" s="95"/>
    </row>
    <row r="843" ht="14.25" customHeight="1">
      <c r="Q843" s="95"/>
    </row>
    <row r="844" ht="14.25" customHeight="1">
      <c r="Q844" s="95"/>
    </row>
    <row r="845" ht="14.25" customHeight="1">
      <c r="Q845" s="95"/>
    </row>
    <row r="846" ht="14.25" customHeight="1">
      <c r="Q846" s="95"/>
    </row>
    <row r="847" ht="14.25" customHeight="1">
      <c r="Q847" s="95"/>
    </row>
    <row r="848" ht="14.25" customHeight="1">
      <c r="Q848" s="95"/>
    </row>
    <row r="849" ht="14.25" customHeight="1">
      <c r="Q849" s="95"/>
    </row>
    <row r="850" ht="14.25" customHeight="1">
      <c r="Q850" s="95"/>
    </row>
    <row r="851" ht="14.25" customHeight="1">
      <c r="Q851" s="95"/>
    </row>
    <row r="852" ht="14.25" customHeight="1">
      <c r="Q852" s="95"/>
    </row>
    <row r="853" ht="14.25" customHeight="1">
      <c r="Q853" s="95"/>
    </row>
    <row r="854" ht="14.25" customHeight="1">
      <c r="Q854" s="95"/>
    </row>
    <row r="855" ht="14.25" customHeight="1">
      <c r="Q855" s="95"/>
    </row>
    <row r="856" ht="14.25" customHeight="1">
      <c r="Q856" s="95"/>
    </row>
    <row r="857" ht="14.25" customHeight="1">
      <c r="Q857" s="95"/>
    </row>
    <row r="858" ht="14.25" customHeight="1">
      <c r="Q858" s="95"/>
    </row>
    <row r="859" ht="14.25" customHeight="1">
      <c r="Q859" s="95"/>
    </row>
    <row r="860" ht="14.25" customHeight="1">
      <c r="Q860" s="95"/>
    </row>
    <row r="861" ht="14.25" customHeight="1">
      <c r="Q861" s="95"/>
    </row>
    <row r="862" ht="14.25" customHeight="1">
      <c r="Q862" s="95"/>
    </row>
    <row r="863" ht="14.25" customHeight="1">
      <c r="Q863" s="95"/>
    </row>
    <row r="864" ht="14.25" customHeight="1">
      <c r="Q864" s="95"/>
    </row>
    <row r="865" ht="14.25" customHeight="1">
      <c r="Q865" s="95"/>
    </row>
    <row r="866" ht="14.25" customHeight="1">
      <c r="Q866" s="95"/>
    </row>
    <row r="867" ht="14.25" customHeight="1">
      <c r="Q867" s="95"/>
    </row>
    <row r="868" ht="14.25" customHeight="1">
      <c r="Q868" s="95"/>
    </row>
    <row r="869" ht="14.25" customHeight="1">
      <c r="Q869" s="95"/>
    </row>
    <row r="870" ht="14.25" customHeight="1">
      <c r="Q870" s="95"/>
    </row>
    <row r="871" ht="14.25" customHeight="1">
      <c r="Q871" s="95"/>
    </row>
    <row r="872" ht="14.25" customHeight="1">
      <c r="Q872" s="95"/>
    </row>
    <row r="873" ht="14.25" customHeight="1">
      <c r="Q873" s="95"/>
    </row>
    <row r="874" ht="14.25" customHeight="1">
      <c r="Q874" s="95"/>
    </row>
    <row r="875" ht="14.25" customHeight="1">
      <c r="Q875" s="95"/>
    </row>
    <row r="876" ht="14.25" customHeight="1">
      <c r="Q876" s="95"/>
    </row>
    <row r="877" ht="14.25" customHeight="1">
      <c r="Q877" s="95"/>
    </row>
    <row r="878" ht="14.25" customHeight="1">
      <c r="Q878" s="95"/>
    </row>
    <row r="879" ht="14.25" customHeight="1">
      <c r="Q879" s="95"/>
    </row>
    <row r="880" ht="14.25" customHeight="1">
      <c r="Q880" s="95"/>
    </row>
    <row r="881" ht="14.25" customHeight="1">
      <c r="Q881" s="95"/>
    </row>
    <row r="882" ht="14.25" customHeight="1">
      <c r="Q882" s="95"/>
    </row>
    <row r="883" ht="14.25" customHeight="1">
      <c r="Q883" s="95"/>
    </row>
    <row r="884" ht="14.25" customHeight="1">
      <c r="Q884" s="95"/>
    </row>
    <row r="885" ht="14.25" customHeight="1">
      <c r="Q885" s="95"/>
    </row>
    <row r="886" ht="14.25" customHeight="1">
      <c r="Q886" s="95"/>
    </row>
    <row r="887" ht="14.25" customHeight="1">
      <c r="Q887" s="95"/>
    </row>
    <row r="888" ht="14.25" customHeight="1">
      <c r="Q888" s="95"/>
    </row>
    <row r="889" ht="14.25" customHeight="1">
      <c r="Q889" s="95"/>
    </row>
    <row r="890" ht="14.25" customHeight="1">
      <c r="Q890" s="95"/>
    </row>
    <row r="891" ht="14.25" customHeight="1">
      <c r="Q891" s="95"/>
    </row>
    <row r="892" ht="14.25" customHeight="1">
      <c r="Q892" s="95"/>
    </row>
    <row r="893" ht="14.25" customHeight="1">
      <c r="Q893" s="95"/>
    </row>
    <row r="894" ht="14.25" customHeight="1">
      <c r="Q894" s="95"/>
    </row>
    <row r="895" ht="14.25" customHeight="1">
      <c r="Q895" s="95"/>
    </row>
    <row r="896" ht="14.25" customHeight="1">
      <c r="Q896" s="95"/>
    </row>
    <row r="897" ht="14.25" customHeight="1">
      <c r="Q897" s="95"/>
    </row>
    <row r="898" ht="14.25" customHeight="1">
      <c r="Q898" s="95"/>
    </row>
    <row r="899" ht="14.25" customHeight="1">
      <c r="Q899" s="95"/>
    </row>
    <row r="900" ht="14.25" customHeight="1">
      <c r="Q900" s="95"/>
    </row>
    <row r="901" ht="14.25" customHeight="1">
      <c r="Q901" s="95"/>
    </row>
    <row r="902" ht="14.25" customHeight="1">
      <c r="Q902" s="95"/>
    </row>
    <row r="903" ht="14.25" customHeight="1">
      <c r="Q903" s="95"/>
    </row>
    <row r="904" ht="14.25" customHeight="1">
      <c r="Q904" s="95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59:N59"/>
    <mergeCell ref="B60:N60"/>
    <mergeCell ref="B61:N61"/>
    <mergeCell ref="A66:N66"/>
    <mergeCell ref="A67:N67"/>
    <mergeCell ref="O67:Q67"/>
    <mergeCell ref="B102:N102"/>
    <mergeCell ref="B103:N103"/>
    <mergeCell ref="B80:N80"/>
    <mergeCell ref="B81:N81"/>
    <mergeCell ref="B82:N82"/>
    <mergeCell ref="A87:N87"/>
    <mergeCell ref="A88:N88"/>
    <mergeCell ref="O88:Q88"/>
    <mergeCell ref="B101:N101"/>
  </mergeCells>
  <printOptions/>
  <pageMargins bottom="0.75" footer="0.0" header="0.0" left="0.7" right="0.7" top="0.75"/>
  <pageSetup paperSize="9"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19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588</v>
      </c>
      <c r="B6" s="16">
        <v>18.0</v>
      </c>
      <c r="C6" s="16">
        <v>0.0</v>
      </c>
      <c r="D6" s="16">
        <v>10.0</v>
      </c>
      <c r="E6" s="16">
        <v>8.0</v>
      </c>
      <c r="F6" s="17">
        <v>0.0</v>
      </c>
      <c r="G6" s="17">
        <v>0.0</v>
      </c>
      <c r="H6" s="18">
        <f t="shared" ref="H6:H14" si="1">(C6+D6+E6)/B6</f>
        <v>1</v>
      </c>
      <c r="I6" s="18">
        <f t="shared" ref="I6:I14" si="2">(C6+D6)/B6</f>
        <v>0.5555555556</v>
      </c>
      <c r="J6" s="16">
        <v>3.0</v>
      </c>
      <c r="K6" s="16">
        <v>3.0</v>
      </c>
      <c r="L6" s="16">
        <v>40.0</v>
      </c>
      <c r="M6" s="16">
        <v>40.0</v>
      </c>
      <c r="N6" s="18">
        <f t="shared" ref="N6:N14" si="3">M6/L6</f>
        <v>1</v>
      </c>
      <c r="O6" s="19">
        <v>40.0</v>
      </c>
      <c r="P6" s="19">
        <v>40.0</v>
      </c>
      <c r="Q6" s="20">
        <f t="shared" ref="Q6:Q14" si="4">P6/O6</f>
        <v>1</v>
      </c>
    </row>
    <row r="7" ht="14.25" customHeight="1">
      <c r="A7" s="15" t="s">
        <v>598</v>
      </c>
      <c r="B7" s="16">
        <v>16.0</v>
      </c>
      <c r="C7" s="17">
        <v>5.0</v>
      </c>
      <c r="D7" s="16">
        <v>10.0</v>
      </c>
      <c r="E7" s="16">
        <v>1.0</v>
      </c>
      <c r="F7" s="17">
        <v>0.0</v>
      </c>
      <c r="G7" s="17">
        <v>0.0</v>
      </c>
      <c r="H7" s="18">
        <f t="shared" si="1"/>
        <v>1</v>
      </c>
      <c r="I7" s="18">
        <f t="shared" si="2"/>
        <v>0.9375</v>
      </c>
      <c r="J7" s="16">
        <v>3.0</v>
      </c>
      <c r="K7" s="16">
        <v>3.0</v>
      </c>
      <c r="L7" s="16">
        <v>40.0</v>
      </c>
      <c r="M7" s="16">
        <v>40.0</v>
      </c>
      <c r="N7" s="18">
        <f t="shared" si="3"/>
        <v>1</v>
      </c>
      <c r="O7" s="19">
        <v>40.0</v>
      </c>
      <c r="P7" s="19">
        <v>40.0</v>
      </c>
      <c r="Q7" s="20">
        <f t="shared" si="4"/>
        <v>1</v>
      </c>
    </row>
    <row r="8" ht="14.25" customHeight="1">
      <c r="A8" s="154" t="s">
        <v>76</v>
      </c>
      <c r="B8" s="16">
        <v>17.0</v>
      </c>
      <c r="C8" s="16">
        <v>6.0</v>
      </c>
      <c r="D8" s="16">
        <v>8.0</v>
      </c>
      <c r="E8" s="16">
        <v>3.0</v>
      </c>
      <c r="F8" s="17">
        <v>0.0</v>
      </c>
      <c r="G8" s="17">
        <v>0.0</v>
      </c>
      <c r="H8" s="18">
        <f t="shared" si="1"/>
        <v>1</v>
      </c>
      <c r="I8" s="18">
        <f t="shared" si="2"/>
        <v>0.8235294118</v>
      </c>
      <c r="J8" s="16">
        <v>3.0</v>
      </c>
      <c r="K8" s="16">
        <v>3.0</v>
      </c>
      <c r="L8" s="16">
        <v>40.0</v>
      </c>
      <c r="M8" s="16">
        <v>38.0</v>
      </c>
      <c r="N8" s="18">
        <f t="shared" si="3"/>
        <v>0.95</v>
      </c>
      <c r="O8" s="19">
        <v>40.0</v>
      </c>
      <c r="P8" s="19">
        <v>38.0</v>
      </c>
      <c r="Q8" s="20">
        <f t="shared" si="4"/>
        <v>0.95</v>
      </c>
    </row>
    <row r="9" ht="14.25" customHeight="1">
      <c r="A9" s="15" t="s">
        <v>48</v>
      </c>
      <c r="B9" s="17">
        <v>17.0</v>
      </c>
      <c r="C9" s="17">
        <v>2.0</v>
      </c>
      <c r="D9" s="17">
        <v>10.0</v>
      </c>
      <c r="E9" s="17">
        <v>5.0</v>
      </c>
      <c r="F9" s="17">
        <v>0.0</v>
      </c>
      <c r="G9" s="17">
        <v>0.0</v>
      </c>
      <c r="H9" s="18">
        <f t="shared" si="1"/>
        <v>1</v>
      </c>
      <c r="I9" s="18">
        <f t="shared" si="2"/>
        <v>0.7058823529</v>
      </c>
      <c r="J9" s="17">
        <v>3.0</v>
      </c>
      <c r="K9" s="17">
        <v>3.0</v>
      </c>
      <c r="L9" s="17">
        <v>40.0</v>
      </c>
      <c r="M9" s="17">
        <v>40.0</v>
      </c>
      <c r="N9" s="18">
        <f t="shared" si="3"/>
        <v>1</v>
      </c>
      <c r="O9" s="19">
        <v>40.0</v>
      </c>
      <c r="P9" s="19">
        <v>40.0</v>
      </c>
      <c r="Q9" s="20">
        <f t="shared" si="4"/>
        <v>1</v>
      </c>
    </row>
    <row r="10" ht="14.25" customHeight="1">
      <c r="A10" s="15" t="s">
        <v>24</v>
      </c>
      <c r="B10" s="17">
        <v>16.0</v>
      </c>
      <c r="C10" s="17">
        <v>2.0</v>
      </c>
      <c r="D10" s="17">
        <v>9.0</v>
      </c>
      <c r="E10" s="17">
        <v>4.0</v>
      </c>
      <c r="F10" s="17">
        <v>0.0</v>
      </c>
      <c r="G10" s="17">
        <v>1.0</v>
      </c>
      <c r="H10" s="18">
        <f t="shared" si="1"/>
        <v>0.9375</v>
      </c>
      <c r="I10" s="18">
        <f t="shared" si="2"/>
        <v>0.6875</v>
      </c>
      <c r="J10" s="17">
        <v>2.0</v>
      </c>
      <c r="K10" s="17">
        <v>2.0</v>
      </c>
      <c r="L10" s="17">
        <v>24.0</v>
      </c>
      <c r="M10" s="17">
        <v>19.0</v>
      </c>
      <c r="N10" s="18">
        <f t="shared" si="3"/>
        <v>0.7916666667</v>
      </c>
      <c r="O10" s="19">
        <v>24.0</v>
      </c>
      <c r="P10" s="19">
        <v>19.0</v>
      </c>
      <c r="Q10" s="20">
        <f t="shared" si="4"/>
        <v>0.7916666667</v>
      </c>
    </row>
    <row r="11" ht="14.25" customHeight="1">
      <c r="A11" s="15" t="s">
        <v>49</v>
      </c>
      <c r="B11" s="17">
        <v>14.0</v>
      </c>
      <c r="C11" s="17">
        <v>3.0</v>
      </c>
      <c r="D11" s="17">
        <v>8.0</v>
      </c>
      <c r="E11" s="17">
        <v>2.0</v>
      </c>
      <c r="F11" s="17">
        <v>0.0</v>
      </c>
      <c r="G11" s="17">
        <v>1.0</v>
      </c>
      <c r="H11" s="18">
        <f t="shared" si="1"/>
        <v>0.9285714286</v>
      </c>
      <c r="I11" s="18">
        <f t="shared" si="2"/>
        <v>0.7857142857</v>
      </c>
      <c r="J11" s="17">
        <v>3.0</v>
      </c>
      <c r="K11" s="17">
        <v>3.0</v>
      </c>
      <c r="L11" s="17">
        <v>40.0</v>
      </c>
      <c r="M11" s="17">
        <v>40.0</v>
      </c>
      <c r="N11" s="18">
        <f t="shared" si="3"/>
        <v>1</v>
      </c>
      <c r="O11" s="19">
        <v>40.0</v>
      </c>
      <c r="P11" s="19">
        <v>40.0</v>
      </c>
      <c r="Q11" s="20">
        <f t="shared" si="4"/>
        <v>1</v>
      </c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98</v>
      </c>
      <c r="C14" s="26">
        <f t="shared" si="5"/>
        <v>18</v>
      </c>
      <c r="D14" s="26">
        <f t="shared" si="5"/>
        <v>55</v>
      </c>
      <c r="E14" s="26">
        <f t="shared" si="5"/>
        <v>23</v>
      </c>
      <c r="F14" s="26">
        <f t="shared" si="5"/>
        <v>0</v>
      </c>
      <c r="G14" s="26">
        <f t="shared" si="5"/>
        <v>2</v>
      </c>
      <c r="H14" s="18">
        <f t="shared" si="1"/>
        <v>0.9795918367</v>
      </c>
      <c r="I14" s="18">
        <f t="shared" si="2"/>
        <v>0.7448979592</v>
      </c>
      <c r="J14" s="26">
        <f t="shared" ref="J14:M14" si="6">SUM(J6:J13)</f>
        <v>17</v>
      </c>
      <c r="K14" s="26">
        <f t="shared" si="6"/>
        <v>17</v>
      </c>
      <c r="L14" s="26">
        <f t="shared" si="6"/>
        <v>224</v>
      </c>
      <c r="M14" s="26">
        <f t="shared" si="6"/>
        <v>217</v>
      </c>
      <c r="N14" s="18">
        <f t="shared" si="3"/>
        <v>0.96875</v>
      </c>
      <c r="O14" s="27">
        <f t="shared" ref="O14:P14" si="7">SUM(O6:O13)</f>
        <v>224</v>
      </c>
      <c r="P14" s="27">
        <f t="shared" si="7"/>
        <v>217</v>
      </c>
      <c r="Q14" s="20">
        <f t="shared" si="4"/>
        <v>0.96875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1" t="s">
        <v>312</v>
      </c>
      <c r="B18" s="92" t="s">
        <v>656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1" t="s">
        <v>339</v>
      </c>
      <c r="B19" s="92" t="s">
        <v>657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G20" s="67"/>
      <c r="Q20" s="95"/>
    </row>
    <row r="21" ht="14.25" customHeight="1">
      <c r="G21" s="67"/>
      <c r="Q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77" t="s">
        <v>234</v>
      </c>
      <c r="B27" s="78">
        <v>18.0</v>
      </c>
      <c r="C27" s="78">
        <v>2.0</v>
      </c>
      <c r="D27" s="78">
        <v>13.0</v>
      </c>
      <c r="E27" s="78">
        <v>3.0</v>
      </c>
      <c r="F27" s="78">
        <v>0.0</v>
      </c>
      <c r="G27" s="79">
        <v>0.0</v>
      </c>
      <c r="H27" s="80">
        <f t="shared" ref="H27:H35" si="8">(C27+D27+E27)/B27</f>
        <v>1</v>
      </c>
      <c r="I27" s="80">
        <f t="shared" ref="I27:I35" si="9">(C27+D27)/B27</f>
        <v>0.8333333333</v>
      </c>
      <c r="J27" s="78">
        <v>3.0</v>
      </c>
      <c r="K27" s="78">
        <v>3.0</v>
      </c>
      <c r="L27" s="78">
        <v>40.0</v>
      </c>
      <c r="M27" s="78">
        <v>40.0</v>
      </c>
      <c r="N27" s="80">
        <f t="shared" ref="N27:N35" si="10">M27/L27</f>
        <v>1</v>
      </c>
      <c r="O27" s="78">
        <v>40.0</v>
      </c>
      <c r="P27" s="78">
        <v>40.0</v>
      </c>
      <c r="Q27" s="81">
        <f t="shared" ref="Q27:Q35" si="11">P27/O27</f>
        <v>1</v>
      </c>
    </row>
    <row r="28" ht="14.25" customHeight="1">
      <c r="A28" s="77" t="s">
        <v>278</v>
      </c>
      <c r="B28" s="78">
        <v>16.0</v>
      </c>
      <c r="C28" s="78">
        <v>6.0</v>
      </c>
      <c r="D28" s="78">
        <v>8.0</v>
      </c>
      <c r="E28" s="78">
        <v>2.0</v>
      </c>
      <c r="F28" s="78">
        <v>0.0</v>
      </c>
      <c r="G28" s="79">
        <v>0.0</v>
      </c>
      <c r="H28" s="80">
        <f t="shared" si="8"/>
        <v>1</v>
      </c>
      <c r="I28" s="80">
        <f t="shared" si="9"/>
        <v>0.875</v>
      </c>
      <c r="J28" s="78">
        <v>3.0</v>
      </c>
      <c r="K28" s="78">
        <v>3.0</v>
      </c>
      <c r="L28" s="78">
        <v>40.0</v>
      </c>
      <c r="M28" s="78">
        <v>38.0</v>
      </c>
      <c r="N28" s="80">
        <f t="shared" si="10"/>
        <v>0.95</v>
      </c>
      <c r="O28" s="78">
        <v>40.0</v>
      </c>
      <c r="P28" s="78">
        <v>38.0</v>
      </c>
      <c r="Q28" s="81">
        <f t="shared" si="11"/>
        <v>0.95</v>
      </c>
    </row>
    <row r="29" ht="14.25" customHeight="1">
      <c r="A29" s="77" t="s">
        <v>237</v>
      </c>
      <c r="B29" s="78">
        <v>17.0</v>
      </c>
      <c r="C29" s="78">
        <v>5.0</v>
      </c>
      <c r="D29" s="78">
        <v>8.0</v>
      </c>
      <c r="E29" s="78">
        <v>4.0</v>
      </c>
      <c r="F29" s="78">
        <v>0.0</v>
      </c>
      <c r="G29" s="79">
        <v>0.0</v>
      </c>
      <c r="H29" s="80">
        <f t="shared" si="8"/>
        <v>1</v>
      </c>
      <c r="I29" s="80">
        <f t="shared" si="9"/>
        <v>0.7647058824</v>
      </c>
      <c r="J29" s="78">
        <v>3.0</v>
      </c>
      <c r="K29" s="78">
        <v>3.0</v>
      </c>
      <c r="L29" s="78">
        <v>40.0</v>
      </c>
      <c r="M29" s="78">
        <v>40.0</v>
      </c>
      <c r="N29" s="80">
        <f t="shared" si="10"/>
        <v>1</v>
      </c>
      <c r="O29" s="78">
        <v>40.0</v>
      </c>
      <c r="P29" s="78">
        <v>40.0</v>
      </c>
      <c r="Q29" s="81">
        <f t="shared" si="11"/>
        <v>1</v>
      </c>
    </row>
    <row r="30" ht="14.25" customHeight="1">
      <c r="A30" s="77" t="s">
        <v>53</v>
      </c>
      <c r="B30" s="78">
        <v>17.0</v>
      </c>
      <c r="C30" s="78">
        <v>2.0</v>
      </c>
      <c r="D30" s="78">
        <v>6.0</v>
      </c>
      <c r="E30" s="78">
        <v>9.0</v>
      </c>
      <c r="F30" s="78">
        <v>0.0</v>
      </c>
      <c r="G30" s="79">
        <v>0.0</v>
      </c>
      <c r="H30" s="80">
        <f t="shared" si="8"/>
        <v>1</v>
      </c>
      <c r="I30" s="80">
        <f t="shared" si="9"/>
        <v>0.4705882353</v>
      </c>
      <c r="J30" s="78">
        <v>3.0</v>
      </c>
      <c r="K30" s="78">
        <v>3.0</v>
      </c>
      <c r="L30" s="78">
        <v>40.0</v>
      </c>
      <c r="M30" s="78">
        <v>40.0</v>
      </c>
      <c r="N30" s="80">
        <f t="shared" si="10"/>
        <v>1</v>
      </c>
      <c r="O30" s="78">
        <v>40.0</v>
      </c>
      <c r="P30" s="78">
        <v>40.0</v>
      </c>
      <c r="Q30" s="81">
        <f t="shared" si="11"/>
        <v>1</v>
      </c>
    </row>
    <row r="31" ht="14.25" customHeight="1">
      <c r="A31" s="77" t="s">
        <v>312</v>
      </c>
      <c r="B31" s="78">
        <v>16.0</v>
      </c>
      <c r="C31" s="78">
        <v>1.0</v>
      </c>
      <c r="D31" s="78">
        <v>10.0</v>
      </c>
      <c r="E31" s="78">
        <v>5.0</v>
      </c>
      <c r="F31" s="78">
        <v>0.0</v>
      </c>
      <c r="G31" s="79">
        <v>0.0</v>
      </c>
      <c r="H31" s="80">
        <f t="shared" si="8"/>
        <v>1</v>
      </c>
      <c r="I31" s="80">
        <f t="shared" si="9"/>
        <v>0.6875</v>
      </c>
      <c r="J31" s="78">
        <v>3.0</v>
      </c>
      <c r="K31" s="78">
        <v>3.0</v>
      </c>
      <c r="L31" s="78">
        <v>24.0</v>
      </c>
      <c r="M31" s="78">
        <v>23.0</v>
      </c>
      <c r="N31" s="80">
        <f t="shared" si="10"/>
        <v>0.9583333333</v>
      </c>
      <c r="O31" s="78">
        <v>24.0</v>
      </c>
      <c r="P31" s="78">
        <v>23.0</v>
      </c>
      <c r="Q31" s="81">
        <f t="shared" si="11"/>
        <v>0.9583333333</v>
      </c>
    </row>
    <row r="32" ht="14.25" customHeight="1">
      <c r="A32" s="77" t="s">
        <v>339</v>
      </c>
      <c r="B32" s="78">
        <v>14.0</v>
      </c>
      <c r="C32" s="78">
        <v>4.0</v>
      </c>
      <c r="D32" s="78">
        <v>6.0</v>
      </c>
      <c r="E32" s="78">
        <v>4.0</v>
      </c>
      <c r="F32" s="78">
        <v>0.0</v>
      </c>
      <c r="G32" s="79">
        <v>0.0</v>
      </c>
      <c r="H32" s="80">
        <f t="shared" si="8"/>
        <v>1</v>
      </c>
      <c r="I32" s="80">
        <f t="shared" si="9"/>
        <v>0.7142857143</v>
      </c>
      <c r="J32" s="78">
        <v>3.0</v>
      </c>
      <c r="K32" s="78">
        <v>3.0</v>
      </c>
      <c r="L32" s="78">
        <v>40.0</v>
      </c>
      <c r="M32" s="78">
        <v>39.0</v>
      </c>
      <c r="N32" s="80">
        <f t="shared" si="10"/>
        <v>0.975</v>
      </c>
      <c r="O32" s="78">
        <v>40.0</v>
      </c>
      <c r="P32" s="78">
        <v>39.0</v>
      </c>
      <c r="Q32" s="81">
        <f t="shared" si="11"/>
        <v>0.975</v>
      </c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8"/>
        <v>#DIV/0!</v>
      </c>
      <c r="I33" s="80" t="str">
        <f t="shared" si="9"/>
        <v>#DIV/0!</v>
      </c>
      <c r="J33" s="78">
        <v>3.0</v>
      </c>
      <c r="K33" s="78">
        <v>3.0</v>
      </c>
      <c r="L33" s="83"/>
      <c r="M33" s="83"/>
      <c r="N33" s="80" t="str">
        <f t="shared" si="10"/>
        <v>#DIV/0!</v>
      </c>
      <c r="O33" s="83"/>
      <c r="P33" s="83"/>
      <c r="Q33" s="81" t="str">
        <f t="shared" si="11"/>
        <v>#DIV/0!</v>
      </c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8"/>
        <v>#DIV/0!</v>
      </c>
      <c r="I34" s="80" t="str">
        <f t="shared" si="9"/>
        <v>#DIV/0!</v>
      </c>
      <c r="J34" s="83"/>
      <c r="K34" s="83"/>
      <c r="L34" s="83"/>
      <c r="M34" s="83"/>
      <c r="N34" s="80" t="str">
        <f t="shared" si="10"/>
        <v>#DIV/0!</v>
      </c>
      <c r="O34" s="83"/>
      <c r="P34" s="83"/>
      <c r="Q34" s="81" t="str">
        <f t="shared" si="11"/>
        <v>#DIV/0!</v>
      </c>
    </row>
    <row r="35" ht="14.25" customHeight="1">
      <c r="A35" s="72" t="s">
        <v>15</v>
      </c>
      <c r="B35" s="73">
        <f t="shared" ref="B35:G35" si="12">SUM(B27:B34)</f>
        <v>98</v>
      </c>
      <c r="C35" s="73">
        <f t="shared" si="12"/>
        <v>20</v>
      </c>
      <c r="D35" s="73">
        <f t="shared" si="12"/>
        <v>51</v>
      </c>
      <c r="E35" s="73">
        <f t="shared" si="12"/>
        <v>27</v>
      </c>
      <c r="F35" s="73">
        <f t="shared" si="12"/>
        <v>0</v>
      </c>
      <c r="G35" s="86">
        <f t="shared" si="12"/>
        <v>0</v>
      </c>
      <c r="H35" s="80">
        <f t="shared" si="8"/>
        <v>1</v>
      </c>
      <c r="I35" s="80">
        <f t="shared" si="9"/>
        <v>0.7244897959</v>
      </c>
      <c r="J35" s="73">
        <f t="shared" ref="J35:M35" si="13">SUM(J27:J34)</f>
        <v>21</v>
      </c>
      <c r="K35" s="73">
        <f t="shared" si="13"/>
        <v>21</v>
      </c>
      <c r="L35" s="73">
        <f t="shared" si="13"/>
        <v>224</v>
      </c>
      <c r="M35" s="73">
        <f t="shared" si="13"/>
        <v>220</v>
      </c>
      <c r="N35" s="80">
        <f t="shared" si="10"/>
        <v>0.9821428571</v>
      </c>
      <c r="O35" s="87">
        <f t="shared" ref="O35:P35" si="14">SUM(O27:O34)</f>
        <v>224</v>
      </c>
      <c r="P35" s="87">
        <f t="shared" si="14"/>
        <v>220</v>
      </c>
      <c r="Q35" s="81">
        <f t="shared" si="11"/>
        <v>0.9821428571</v>
      </c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 ht="14.25" customHeight="1">
      <c r="A39" s="91"/>
      <c r="B39" s="9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G41" s="67"/>
      <c r="Q41" s="95"/>
    </row>
    <row r="42" ht="14.25" customHeight="1">
      <c r="G42" s="67"/>
      <c r="Q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</row>
    <row r="44" ht="14.25" customHeight="1">
      <c r="G44" s="67"/>
      <c r="Q44" s="68"/>
    </row>
    <row r="45" ht="14.25" customHeight="1">
      <c r="A45" s="3" t="s">
        <v>630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4.25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77" t="s">
        <v>234</v>
      </c>
      <c r="B48" s="78">
        <v>18.0</v>
      </c>
      <c r="C48" s="78">
        <v>1.0</v>
      </c>
      <c r="D48" s="78">
        <v>13.0</v>
      </c>
      <c r="E48" s="78">
        <v>4.0</v>
      </c>
      <c r="F48" s="78"/>
      <c r="G48" s="79"/>
      <c r="H48" s="80">
        <f t="shared" ref="H48:H55" si="15">(C48+D48+E48)/B48</f>
        <v>1</v>
      </c>
      <c r="I48" s="80">
        <f t="shared" ref="I48:I54" si="16">(C48+D48)/B48</f>
        <v>0.7777777778</v>
      </c>
      <c r="J48" s="78">
        <v>3.0</v>
      </c>
      <c r="K48" s="78">
        <v>3.0</v>
      </c>
      <c r="L48" s="78">
        <v>50.0</v>
      </c>
      <c r="M48" s="78">
        <v>50.0</v>
      </c>
      <c r="N48" s="80">
        <f t="shared" ref="N48:N54" si="17">M48/L48</f>
        <v>1</v>
      </c>
      <c r="O48" s="78">
        <v>50.0</v>
      </c>
      <c r="P48" s="78">
        <v>50.0</v>
      </c>
      <c r="Q48" s="81">
        <f t="shared" ref="Q48:Q54" si="18">P48/O48</f>
        <v>1</v>
      </c>
    </row>
    <row r="49" ht="14.25" customHeight="1">
      <c r="A49" s="77" t="s">
        <v>278</v>
      </c>
      <c r="B49" s="78">
        <v>16.0</v>
      </c>
      <c r="C49" s="78">
        <v>6.0</v>
      </c>
      <c r="D49" s="78">
        <v>10.0</v>
      </c>
      <c r="E49" s="78"/>
      <c r="F49" s="78"/>
      <c r="G49" s="79"/>
      <c r="H49" s="80">
        <f t="shared" si="15"/>
        <v>1</v>
      </c>
      <c r="I49" s="80">
        <f t="shared" si="16"/>
        <v>1</v>
      </c>
      <c r="J49" s="78">
        <v>3.0</v>
      </c>
      <c r="K49" s="78">
        <v>3.0</v>
      </c>
      <c r="L49" s="78">
        <v>50.0</v>
      </c>
      <c r="M49" s="78">
        <v>48.0</v>
      </c>
      <c r="N49" s="80">
        <f t="shared" si="17"/>
        <v>0.96</v>
      </c>
      <c r="O49" s="78">
        <v>50.0</v>
      </c>
      <c r="P49" s="78">
        <v>48.0</v>
      </c>
      <c r="Q49" s="81">
        <f t="shared" si="18"/>
        <v>0.96</v>
      </c>
    </row>
    <row r="50" ht="14.25" customHeight="1">
      <c r="A50" s="77" t="s">
        <v>237</v>
      </c>
      <c r="B50" s="78">
        <v>17.0</v>
      </c>
      <c r="C50" s="78">
        <v>5.0</v>
      </c>
      <c r="D50" s="78">
        <v>7.0</v>
      </c>
      <c r="E50" s="78">
        <v>5.0</v>
      </c>
      <c r="F50" s="78"/>
      <c r="G50" s="79"/>
      <c r="H50" s="80">
        <f t="shared" si="15"/>
        <v>1</v>
      </c>
      <c r="I50" s="80">
        <f t="shared" si="16"/>
        <v>0.7058823529</v>
      </c>
      <c r="J50" s="78">
        <v>3.0</v>
      </c>
      <c r="K50" s="78">
        <v>3.0</v>
      </c>
      <c r="L50" s="78">
        <v>50.0</v>
      </c>
      <c r="M50" s="78">
        <v>50.0</v>
      </c>
      <c r="N50" s="80">
        <f t="shared" si="17"/>
        <v>1</v>
      </c>
      <c r="O50" s="78">
        <v>50.0</v>
      </c>
      <c r="P50" s="78">
        <v>50.0</v>
      </c>
      <c r="Q50" s="81">
        <f t="shared" si="18"/>
        <v>1</v>
      </c>
    </row>
    <row r="51" ht="14.25" customHeight="1">
      <c r="A51" s="77" t="s">
        <v>53</v>
      </c>
      <c r="B51" s="78">
        <v>17.0</v>
      </c>
      <c r="C51" s="78">
        <v>2.0</v>
      </c>
      <c r="D51" s="78">
        <v>7.0</v>
      </c>
      <c r="E51" s="78">
        <v>8.0</v>
      </c>
      <c r="F51" s="83"/>
      <c r="G51" s="84"/>
      <c r="H51" s="80">
        <f t="shared" si="15"/>
        <v>1</v>
      </c>
      <c r="I51" s="80">
        <f t="shared" si="16"/>
        <v>0.5294117647</v>
      </c>
      <c r="J51" s="78">
        <v>3.0</v>
      </c>
      <c r="K51" s="78">
        <v>3.0</v>
      </c>
      <c r="L51" s="78">
        <v>50.0</v>
      </c>
      <c r="M51" s="78">
        <v>46.0</v>
      </c>
      <c r="N51" s="80">
        <f t="shared" si="17"/>
        <v>0.92</v>
      </c>
      <c r="O51" s="78">
        <v>46.0</v>
      </c>
      <c r="P51" s="78">
        <v>46.0</v>
      </c>
      <c r="Q51" s="81">
        <f t="shared" si="18"/>
        <v>1</v>
      </c>
    </row>
    <row r="52" ht="14.25" customHeight="1">
      <c r="A52" s="77" t="s">
        <v>312</v>
      </c>
      <c r="B52" s="78">
        <v>16.0</v>
      </c>
      <c r="C52" s="78">
        <v>1.0</v>
      </c>
      <c r="D52" s="78">
        <v>7.0</v>
      </c>
      <c r="E52" s="78">
        <v>8.0</v>
      </c>
      <c r="F52" s="78"/>
      <c r="G52" s="84"/>
      <c r="H52" s="80">
        <f t="shared" si="15"/>
        <v>1</v>
      </c>
      <c r="I52" s="80">
        <f t="shared" si="16"/>
        <v>0.5</v>
      </c>
      <c r="J52" s="78">
        <v>3.0</v>
      </c>
      <c r="K52" s="78">
        <v>3.0</v>
      </c>
      <c r="L52" s="78">
        <v>30.0</v>
      </c>
      <c r="M52" s="78">
        <v>27.0</v>
      </c>
      <c r="N52" s="80">
        <f t="shared" si="17"/>
        <v>0.9</v>
      </c>
      <c r="O52" s="78">
        <v>30.0</v>
      </c>
      <c r="P52" s="78">
        <v>27.0</v>
      </c>
      <c r="Q52" s="81">
        <f t="shared" si="18"/>
        <v>0.9</v>
      </c>
    </row>
    <row r="53" ht="14.25" customHeight="1">
      <c r="A53" s="77" t="s">
        <v>339</v>
      </c>
      <c r="B53" s="78">
        <v>15.0</v>
      </c>
      <c r="C53" s="78">
        <v>2.0</v>
      </c>
      <c r="D53" s="78">
        <v>8.0</v>
      </c>
      <c r="E53" s="78">
        <v>5.0</v>
      </c>
      <c r="F53" s="83"/>
      <c r="G53" s="84"/>
      <c r="H53" s="80">
        <f t="shared" si="15"/>
        <v>1</v>
      </c>
      <c r="I53" s="80">
        <f t="shared" si="16"/>
        <v>0.6666666667</v>
      </c>
      <c r="J53" s="78">
        <v>3.0</v>
      </c>
      <c r="K53" s="78">
        <v>3.0</v>
      </c>
      <c r="L53" s="78">
        <v>50.0</v>
      </c>
      <c r="M53" s="78">
        <v>46.0</v>
      </c>
      <c r="N53" s="80">
        <f t="shared" si="17"/>
        <v>0.92</v>
      </c>
      <c r="O53" s="78">
        <v>50.0</v>
      </c>
      <c r="P53" s="78">
        <v>46.0</v>
      </c>
      <c r="Q53" s="81">
        <f t="shared" si="18"/>
        <v>0.92</v>
      </c>
    </row>
    <row r="54" ht="14.25" customHeight="1">
      <c r="A54" s="77" t="s">
        <v>658</v>
      </c>
      <c r="B54" s="78">
        <v>14.0</v>
      </c>
      <c r="C54" s="78">
        <v>3.0</v>
      </c>
      <c r="D54" s="78">
        <v>11.0</v>
      </c>
      <c r="E54" s="78"/>
      <c r="F54" s="83"/>
      <c r="G54" s="84"/>
      <c r="H54" s="80">
        <f t="shared" si="15"/>
        <v>1</v>
      </c>
      <c r="I54" s="80">
        <f t="shared" si="16"/>
        <v>1</v>
      </c>
      <c r="J54" s="78">
        <v>1.0</v>
      </c>
      <c r="K54" s="78">
        <v>1.0</v>
      </c>
      <c r="L54" s="78">
        <v>30.0</v>
      </c>
      <c r="M54" s="78">
        <v>30.0</v>
      </c>
      <c r="N54" s="80">
        <f t="shared" si="17"/>
        <v>1</v>
      </c>
      <c r="O54" s="78">
        <v>30.0</v>
      </c>
      <c r="P54" s="78">
        <v>30.0</v>
      </c>
      <c r="Q54" s="81">
        <f t="shared" si="18"/>
        <v>1</v>
      </c>
    </row>
    <row r="55" ht="14.25" customHeight="1">
      <c r="A55" s="77" t="s">
        <v>659</v>
      </c>
      <c r="B55" s="78">
        <v>15.0</v>
      </c>
      <c r="C55" s="78">
        <v>10.0</v>
      </c>
      <c r="D55" s="78">
        <v>5.0</v>
      </c>
      <c r="E55" s="83"/>
      <c r="F55" s="83"/>
      <c r="G55" s="84"/>
      <c r="H55" s="80">
        <f t="shared" si="15"/>
        <v>1</v>
      </c>
      <c r="I55" s="97">
        <v>1.0</v>
      </c>
      <c r="J55" s="78">
        <v>1.0</v>
      </c>
      <c r="K55" s="78">
        <v>1.0</v>
      </c>
      <c r="L55" s="78">
        <v>30.0</v>
      </c>
      <c r="M55" s="78">
        <v>30.0</v>
      </c>
      <c r="N55" s="97">
        <v>1.0</v>
      </c>
      <c r="O55" s="78">
        <v>30.0</v>
      </c>
      <c r="P55" s="78">
        <v>30.0</v>
      </c>
      <c r="Q55" s="97">
        <v>1.0</v>
      </c>
    </row>
    <row r="56" ht="14.25" customHeight="1">
      <c r="A56" s="77" t="s">
        <v>660</v>
      </c>
      <c r="B56" s="78">
        <v>15.0</v>
      </c>
      <c r="C56" s="78">
        <v>5.0</v>
      </c>
      <c r="D56" s="78">
        <v>8.0</v>
      </c>
      <c r="E56" s="78">
        <v>2.0</v>
      </c>
      <c r="F56" s="83"/>
      <c r="G56" s="84"/>
      <c r="H56" s="97">
        <v>1.0</v>
      </c>
      <c r="I56" s="97">
        <v>0.8666</v>
      </c>
      <c r="J56" s="78">
        <v>1.0</v>
      </c>
      <c r="K56" s="78">
        <v>1.0</v>
      </c>
      <c r="L56" s="78">
        <v>30.0</v>
      </c>
      <c r="M56" s="78">
        <v>30.0</v>
      </c>
      <c r="N56" s="97">
        <v>1.0</v>
      </c>
      <c r="O56" s="78">
        <v>30.0</v>
      </c>
      <c r="P56" s="78">
        <v>30.0</v>
      </c>
      <c r="Q56" s="97">
        <v>1.0</v>
      </c>
    </row>
    <row r="57" ht="14.25" customHeight="1">
      <c r="A57" s="77" t="s">
        <v>661</v>
      </c>
      <c r="B57" s="78">
        <v>15.0</v>
      </c>
      <c r="C57" s="78">
        <v>8.0</v>
      </c>
      <c r="D57" s="78">
        <v>7.0</v>
      </c>
      <c r="E57" s="83"/>
      <c r="F57" s="83"/>
      <c r="G57" s="84"/>
      <c r="H57" s="80">
        <f t="shared" ref="H57:H58" si="20">(C57+D57+E57)/B57</f>
        <v>1</v>
      </c>
      <c r="I57" s="80">
        <f t="shared" ref="I57:I58" si="21">(C57+D57)/B57</f>
        <v>1</v>
      </c>
      <c r="J57" s="78">
        <v>1.0</v>
      </c>
      <c r="K57" s="78">
        <v>1.0</v>
      </c>
      <c r="L57" s="78">
        <v>30.0</v>
      </c>
      <c r="M57" s="78">
        <v>30.0</v>
      </c>
      <c r="N57" s="80">
        <f t="shared" ref="N57:N58" si="23">M57/L57</f>
        <v>1</v>
      </c>
      <c r="O57" s="78">
        <v>30.0</v>
      </c>
      <c r="P57" s="78">
        <v>30.0</v>
      </c>
      <c r="Q57" s="81">
        <f t="shared" ref="Q57:Q58" si="25">P57/O57</f>
        <v>1</v>
      </c>
    </row>
    <row r="58" ht="14.25" customHeight="1">
      <c r="A58" s="72" t="s">
        <v>15</v>
      </c>
      <c r="B58" s="73">
        <f t="shared" ref="B58:G58" si="19">SUM(B48:B57)</f>
        <v>158</v>
      </c>
      <c r="C58" s="73">
        <f t="shared" si="19"/>
        <v>43</v>
      </c>
      <c r="D58" s="73">
        <f t="shared" si="19"/>
        <v>83</v>
      </c>
      <c r="E58" s="73">
        <f t="shared" si="19"/>
        <v>32</v>
      </c>
      <c r="F58" s="73">
        <f t="shared" si="19"/>
        <v>0</v>
      </c>
      <c r="G58" s="86">
        <f t="shared" si="19"/>
        <v>0</v>
      </c>
      <c r="H58" s="80">
        <f t="shared" si="20"/>
        <v>1</v>
      </c>
      <c r="I58" s="80">
        <f t="shared" si="21"/>
        <v>0.7974683544</v>
      </c>
      <c r="J58" s="73">
        <f t="shared" ref="J58:M58" si="22">SUM(J48:J57)</f>
        <v>22</v>
      </c>
      <c r="K58" s="73">
        <f t="shared" si="22"/>
        <v>22</v>
      </c>
      <c r="L58" s="73">
        <f t="shared" si="22"/>
        <v>400</v>
      </c>
      <c r="M58" s="73">
        <f t="shared" si="22"/>
        <v>387</v>
      </c>
      <c r="N58" s="80">
        <f t="shared" si="23"/>
        <v>0.9675</v>
      </c>
      <c r="O58" s="87">
        <f t="shared" ref="O58:P58" si="24">SUM(O48:O57)</f>
        <v>396</v>
      </c>
      <c r="P58" s="87">
        <f t="shared" si="24"/>
        <v>387</v>
      </c>
      <c r="Q58" s="81">
        <f t="shared" si="25"/>
        <v>0.9772727273</v>
      </c>
    </row>
    <row r="59" ht="14.25" customHeight="1">
      <c r="A59" s="30"/>
      <c r="B59" s="30"/>
      <c r="C59" s="30"/>
      <c r="D59" s="30"/>
      <c r="E59" s="30"/>
      <c r="F59" s="30"/>
      <c r="G59" s="88"/>
      <c r="H59" s="30"/>
      <c r="I59" s="30"/>
      <c r="J59" s="30"/>
      <c r="K59" s="30"/>
      <c r="L59" s="30"/>
      <c r="M59" s="30"/>
      <c r="N59" s="30"/>
      <c r="Q59" s="68"/>
    </row>
    <row r="60" ht="14.25" customHeight="1">
      <c r="A60" s="89" t="s">
        <v>27</v>
      </c>
      <c r="B60" s="30"/>
      <c r="C60" s="30"/>
      <c r="D60" s="30"/>
      <c r="E60" s="30"/>
      <c r="F60" s="30"/>
      <c r="G60" s="88"/>
      <c r="H60" s="30"/>
      <c r="I60" s="30"/>
      <c r="J60" s="30"/>
      <c r="K60" s="30"/>
      <c r="L60" s="30"/>
      <c r="M60" s="30"/>
      <c r="N60" s="30"/>
      <c r="Q60" s="68"/>
    </row>
    <row r="61" ht="14.25" customHeight="1">
      <c r="A61" s="90" t="s">
        <v>4</v>
      </c>
      <c r="B61" s="32" t="s">
        <v>16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A62" s="91"/>
      <c r="B62" s="92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Q62" s="68"/>
    </row>
    <row r="63" ht="14.25" customHeight="1">
      <c r="A63" s="93"/>
      <c r="B63" s="32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Q63" s="68"/>
    </row>
    <row r="64" ht="14.25" customHeight="1">
      <c r="G64" s="67"/>
      <c r="Q64" s="95"/>
    </row>
    <row r="65" ht="14.25" customHeight="1">
      <c r="G65" s="67"/>
      <c r="Q65" s="95"/>
    </row>
    <row r="66" ht="14.25" customHeight="1">
      <c r="A66" s="63" t="s">
        <v>20</v>
      </c>
      <c r="B66" s="64"/>
      <c r="C66" s="64"/>
      <c r="D66" s="64"/>
      <c r="E66" s="64"/>
      <c r="F66" s="64"/>
      <c r="G66" s="65"/>
      <c r="H66" s="64"/>
      <c r="I66" s="64"/>
      <c r="J66" s="64"/>
      <c r="K66" s="64"/>
      <c r="L66" s="64"/>
      <c r="M66" s="64"/>
      <c r="N66" s="64"/>
      <c r="O66" s="64"/>
      <c r="P66" s="64"/>
      <c r="Q66" s="66"/>
    </row>
    <row r="67" ht="14.25" customHeight="1">
      <c r="G67" s="67"/>
      <c r="Q67" s="68"/>
    </row>
    <row r="68" ht="14.25" customHeight="1">
      <c r="A68" s="3" t="s">
        <v>630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Q68" s="68"/>
    </row>
    <row r="69" ht="14.25" customHeight="1">
      <c r="A69" s="96" t="s">
        <v>38</v>
      </c>
      <c r="O69" s="70" t="s">
        <v>3</v>
      </c>
      <c r="P69" s="33"/>
      <c r="Q69" s="34"/>
    </row>
    <row r="70" ht="14.25" customHeight="1">
      <c r="A70" s="72" t="s">
        <v>4</v>
      </c>
      <c r="B70" s="10" t="s">
        <v>5</v>
      </c>
      <c r="C70" s="10" t="s">
        <v>6</v>
      </c>
      <c r="D70" s="73">
        <v>4.0</v>
      </c>
      <c r="E70" s="73">
        <v>3.0</v>
      </c>
      <c r="F70" s="73">
        <v>2.0</v>
      </c>
      <c r="G70" s="74" t="s">
        <v>7</v>
      </c>
      <c r="H70" s="10" t="s">
        <v>8</v>
      </c>
      <c r="I70" s="10" t="s">
        <v>9</v>
      </c>
      <c r="J70" s="10" t="s">
        <v>10</v>
      </c>
      <c r="K70" s="10" t="s">
        <v>11</v>
      </c>
      <c r="L70" s="10" t="s">
        <v>12</v>
      </c>
      <c r="M70" s="10" t="s">
        <v>11</v>
      </c>
      <c r="N70" s="10" t="s">
        <v>13</v>
      </c>
      <c r="O70" s="75" t="s">
        <v>12</v>
      </c>
      <c r="P70" s="75" t="s">
        <v>11</v>
      </c>
      <c r="Q70" s="76" t="s">
        <v>14</v>
      </c>
    </row>
    <row r="71" ht="14.25" customHeight="1">
      <c r="A71" s="77" t="s">
        <v>234</v>
      </c>
      <c r="B71" s="78">
        <v>18.0</v>
      </c>
      <c r="C71" s="78">
        <v>2.0</v>
      </c>
      <c r="D71" s="78">
        <v>8.0</v>
      </c>
      <c r="E71" s="78">
        <v>8.0</v>
      </c>
      <c r="F71" s="78"/>
      <c r="G71" s="79"/>
      <c r="H71" s="80">
        <f t="shared" ref="H71:H84" si="26">(C71+D71+E71)/B71</f>
        <v>1</v>
      </c>
      <c r="I71" s="80">
        <f t="shared" ref="I71:I84" si="27">(C71+D71)/B71</f>
        <v>0.5555555556</v>
      </c>
      <c r="J71" s="78">
        <v>3.0</v>
      </c>
      <c r="K71" s="78">
        <v>3.0</v>
      </c>
      <c r="L71" s="78">
        <v>40.0</v>
      </c>
      <c r="M71" s="78">
        <v>39.0</v>
      </c>
      <c r="N71" s="80">
        <f t="shared" ref="N71:N84" si="28">M71/L71</f>
        <v>0.975</v>
      </c>
      <c r="O71" s="78">
        <v>40.0</v>
      </c>
      <c r="P71" s="78">
        <v>39.0</v>
      </c>
      <c r="Q71" s="81">
        <f t="shared" ref="Q71:Q84" si="29">P71/O71</f>
        <v>0.975</v>
      </c>
    </row>
    <row r="72" ht="14.25" customHeight="1">
      <c r="A72" s="77" t="s">
        <v>278</v>
      </c>
      <c r="B72" s="78">
        <v>16.0</v>
      </c>
      <c r="C72" s="78">
        <v>7.0</v>
      </c>
      <c r="D72" s="78">
        <v>7.0</v>
      </c>
      <c r="E72" s="78">
        <v>2.0</v>
      </c>
      <c r="F72" s="78"/>
      <c r="G72" s="79"/>
      <c r="H72" s="80">
        <f t="shared" si="26"/>
        <v>1</v>
      </c>
      <c r="I72" s="80">
        <f t="shared" si="27"/>
        <v>0.875</v>
      </c>
      <c r="J72" s="78"/>
      <c r="K72" s="78"/>
      <c r="L72" s="78">
        <v>40.0</v>
      </c>
      <c r="M72" s="78">
        <v>31.0</v>
      </c>
      <c r="N72" s="80">
        <f t="shared" si="28"/>
        <v>0.775</v>
      </c>
      <c r="O72" s="78">
        <v>40.0</v>
      </c>
      <c r="P72" s="78">
        <v>31.0</v>
      </c>
      <c r="Q72" s="81">
        <f t="shared" si="29"/>
        <v>0.775</v>
      </c>
    </row>
    <row r="73" ht="14.25" customHeight="1">
      <c r="A73" s="77" t="s">
        <v>237</v>
      </c>
      <c r="B73" s="78">
        <v>17.0</v>
      </c>
      <c r="C73" s="78">
        <v>5.0</v>
      </c>
      <c r="D73" s="78">
        <v>7.0</v>
      </c>
      <c r="E73" s="78">
        <v>5.0</v>
      </c>
      <c r="F73" s="78"/>
      <c r="G73" s="79"/>
      <c r="H73" s="80">
        <f t="shared" si="26"/>
        <v>1</v>
      </c>
      <c r="I73" s="80">
        <f t="shared" si="27"/>
        <v>0.7058823529</v>
      </c>
      <c r="J73" s="78"/>
      <c r="K73" s="78"/>
      <c r="L73" s="78">
        <v>40.0</v>
      </c>
      <c r="M73" s="78">
        <v>33.0</v>
      </c>
      <c r="N73" s="80">
        <f t="shared" si="28"/>
        <v>0.825</v>
      </c>
      <c r="O73" s="78">
        <v>40.0</v>
      </c>
      <c r="P73" s="78">
        <v>33.0</v>
      </c>
      <c r="Q73" s="81">
        <f t="shared" si="29"/>
        <v>0.825</v>
      </c>
    </row>
    <row r="74" ht="14.25" customHeight="1">
      <c r="A74" s="77" t="s">
        <v>53</v>
      </c>
      <c r="B74" s="78">
        <v>18.0</v>
      </c>
      <c r="C74" s="78">
        <v>2.0</v>
      </c>
      <c r="D74" s="78">
        <v>10.0</v>
      </c>
      <c r="E74" s="78">
        <v>6.0</v>
      </c>
      <c r="F74" s="83"/>
      <c r="G74" s="84"/>
      <c r="H74" s="80">
        <f t="shared" si="26"/>
        <v>1</v>
      </c>
      <c r="I74" s="80">
        <f t="shared" si="27"/>
        <v>0.6666666667</v>
      </c>
      <c r="J74" s="78">
        <v>2.0</v>
      </c>
      <c r="K74" s="78">
        <v>2.0</v>
      </c>
      <c r="L74" s="78">
        <v>40.0</v>
      </c>
      <c r="M74" s="78">
        <v>35.0</v>
      </c>
      <c r="N74" s="80">
        <f t="shared" si="28"/>
        <v>0.875</v>
      </c>
      <c r="O74" s="78">
        <v>40.0</v>
      </c>
      <c r="P74" s="78">
        <v>35.0</v>
      </c>
      <c r="Q74" s="81">
        <f t="shared" si="29"/>
        <v>0.875</v>
      </c>
    </row>
    <row r="75" ht="14.25" customHeight="1">
      <c r="A75" s="77" t="s">
        <v>312</v>
      </c>
      <c r="B75" s="78">
        <v>16.0</v>
      </c>
      <c r="C75" s="78">
        <v>3.0</v>
      </c>
      <c r="D75" s="78">
        <v>6.0</v>
      </c>
      <c r="E75" s="78">
        <v>7.0</v>
      </c>
      <c r="F75" s="78"/>
      <c r="G75" s="84"/>
      <c r="H75" s="80">
        <f t="shared" si="26"/>
        <v>1</v>
      </c>
      <c r="I75" s="80">
        <f t="shared" si="27"/>
        <v>0.5625</v>
      </c>
      <c r="J75" s="78">
        <v>2.0</v>
      </c>
      <c r="K75" s="78">
        <v>2.0</v>
      </c>
      <c r="L75" s="78">
        <v>24.0</v>
      </c>
      <c r="M75" s="78">
        <v>22.0</v>
      </c>
      <c r="N75" s="80">
        <f t="shared" si="28"/>
        <v>0.9166666667</v>
      </c>
      <c r="O75" s="78">
        <v>24.0</v>
      </c>
      <c r="P75" s="78">
        <v>22.0</v>
      </c>
      <c r="Q75" s="81">
        <f t="shared" si="29"/>
        <v>0.9166666667</v>
      </c>
    </row>
    <row r="76" ht="14.25" customHeight="1">
      <c r="A76" s="77" t="s">
        <v>339</v>
      </c>
      <c r="B76" s="78">
        <v>15.0</v>
      </c>
      <c r="C76" s="78">
        <v>1.0</v>
      </c>
      <c r="D76" s="78">
        <v>11.0</v>
      </c>
      <c r="E76" s="78">
        <v>3.0</v>
      </c>
      <c r="F76" s="83"/>
      <c r="G76" s="84"/>
      <c r="H76" s="80">
        <f t="shared" si="26"/>
        <v>1</v>
      </c>
      <c r="I76" s="80">
        <f t="shared" si="27"/>
        <v>0.8</v>
      </c>
      <c r="J76" s="78">
        <v>2.0</v>
      </c>
      <c r="K76" s="78">
        <v>2.0</v>
      </c>
      <c r="L76" s="78">
        <v>40.0</v>
      </c>
      <c r="M76" s="78">
        <v>32.0</v>
      </c>
      <c r="N76" s="80">
        <f t="shared" si="28"/>
        <v>0.8</v>
      </c>
      <c r="O76" s="78">
        <v>40.0</v>
      </c>
      <c r="P76" s="78">
        <v>32.0</v>
      </c>
      <c r="Q76" s="81">
        <f t="shared" si="29"/>
        <v>0.8</v>
      </c>
    </row>
    <row r="77" ht="14.25" customHeight="1">
      <c r="A77" s="85"/>
      <c r="B77" s="83"/>
      <c r="C77" s="83"/>
      <c r="D77" s="83"/>
      <c r="E77" s="83"/>
      <c r="F77" s="83"/>
      <c r="G77" s="84"/>
      <c r="H77" s="80" t="str">
        <f t="shared" si="26"/>
        <v>#DIV/0!</v>
      </c>
      <c r="I77" s="80" t="str">
        <f t="shared" si="27"/>
        <v>#DIV/0!</v>
      </c>
      <c r="J77" s="83"/>
      <c r="K77" s="83"/>
      <c r="L77" s="83"/>
      <c r="M77" s="83"/>
      <c r="N77" s="80" t="str">
        <f t="shared" si="28"/>
        <v>#DIV/0!</v>
      </c>
      <c r="O77" s="83"/>
      <c r="P77" s="83"/>
      <c r="Q77" s="81" t="str">
        <f t="shared" si="29"/>
        <v>#DIV/0!</v>
      </c>
    </row>
    <row r="78" ht="14.25" customHeight="1">
      <c r="A78" s="85"/>
      <c r="B78" s="83"/>
      <c r="C78" s="83"/>
      <c r="D78" s="83"/>
      <c r="E78" s="83"/>
      <c r="F78" s="83"/>
      <c r="G78" s="84"/>
      <c r="H78" s="80" t="str">
        <f t="shared" si="26"/>
        <v>#DIV/0!</v>
      </c>
      <c r="I78" s="80" t="str">
        <f t="shared" si="27"/>
        <v>#DIV/0!</v>
      </c>
      <c r="J78" s="83"/>
      <c r="K78" s="83"/>
      <c r="L78" s="83"/>
      <c r="M78" s="83"/>
      <c r="N78" s="80" t="str">
        <f t="shared" si="28"/>
        <v>#DIV/0!</v>
      </c>
      <c r="O78" s="83"/>
      <c r="P78" s="83"/>
      <c r="Q78" s="81" t="str">
        <f t="shared" si="29"/>
        <v>#DIV/0!</v>
      </c>
    </row>
    <row r="79" ht="14.25" customHeight="1">
      <c r="A79" s="85"/>
      <c r="B79" s="83"/>
      <c r="C79" s="83"/>
      <c r="D79" s="83"/>
      <c r="E79" s="83"/>
      <c r="F79" s="83"/>
      <c r="G79" s="84"/>
      <c r="H79" s="80" t="str">
        <f t="shared" si="26"/>
        <v>#DIV/0!</v>
      </c>
      <c r="I79" s="80" t="str">
        <f t="shared" si="27"/>
        <v>#DIV/0!</v>
      </c>
      <c r="J79" s="83"/>
      <c r="K79" s="83"/>
      <c r="L79" s="83"/>
      <c r="M79" s="83"/>
      <c r="N79" s="80" t="str">
        <f t="shared" si="28"/>
        <v>#DIV/0!</v>
      </c>
      <c r="O79" s="83"/>
      <c r="P79" s="83"/>
      <c r="Q79" s="81" t="str">
        <f t="shared" si="29"/>
        <v>#DIV/0!</v>
      </c>
    </row>
    <row r="80" ht="14.25" customHeight="1">
      <c r="A80" s="85"/>
      <c r="B80" s="83"/>
      <c r="C80" s="83"/>
      <c r="D80" s="83"/>
      <c r="E80" s="83"/>
      <c r="F80" s="83"/>
      <c r="G80" s="84"/>
      <c r="H80" s="80" t="str">
        <f t="shared" si="26"/>
        <v>#DIV/0!</v>
      </c>
      <c r="I80" s="80" t="str">
        <f t="shared" si="27"/>
        <v>#DIV/0!</v>
      </c>
      <c r="J80" s="83"/>
      <c r="K80" s="83"/>
      <c r="L80" s="83"/>
      <c r="M80" s="83"/>
      <c r="N80" s="80" t="str">
        <f t="shared" si="28"/>
        <v>#DIV/0!</v>
      </c>
      <c r="O80" s="83"/>
      <c r="P80" s="83"/>
      <c r="Q80" s="81" t="str">
        <f t="shared" si="29"/>
        <v>#DIV/0!</v>
      </c>
    </row>
    <row r="81" ht="14.25" customHeight="1">
      <c r="A81" s="85"/>
      <c r="B81" s="83"/>
      <c r="C81" s="83"/>
      <c r="D81" s="83"/>
      <c r="E81" s="83"/>
      <c r="F81" s="83"/>
      <c r="G81" s="84"/>
      <c r="H81" s="80" t="str">
        <f t="shared" si="26"/>
        <v>#DIV/0!</v>
      </c>
      <c r="I81" s="80" t="str">
        <f t="shared" si="27"/>
        <v>#DIV/0!</v>
      </c>
      <c r="J81" s="83"/>
      <c r="K81" s="83"/>
      <c r="L81" s="83"/>
      <c r="M81" s="83"/>
      <c r="N81" s="80" t="str">
        <f t="shared" si="28"/>
        <v>#DIV/0!</v>
      </c>
      <c r="O81" s="83"/>
      <c r="P81" s="83"/>
      <c r="Q81" s="81" t="str">
        <f t="shared" si="29"/>
        <v>#DIV/0!</v>
      </c>
    </row>
    <row r="82" ht="14.25" customHeight="1">
      <c r="A82" s="85"/>
      <c r="B82" s="83"/>
      <c r="C82" s="83"/>
      <c r="D82" s="83"/>
      <c r="E82" s="83"/>
      <c r="F82" s="83"/>
      <c r="G82" s="84"/>
      <c r="H82" s="80" t="str">
        <f t="shared" si="26"/>
        <v>#DIV/0!</v>
      </c>
      <c r="I82" s="80" t="str">
        <f t="shared" si="27"/>
        <v>#DIV/0!</v>
      </c>
      <c r="J82" s="83"/>
      <c r="K82" s="83"/>
      <c r="L82" s="83"/>
      <c r="M82" s="83"/>
      <c r="N82" s="80" t="str">
        <f t="shared" si="28"/>
        <v>#DIV/0!</v>
      </c>
      <c r="O82" s="83"/>
      <c r="P82" s="83"/>
      <c r="Q82" s="81" t="str">
        <f t="shared" si="29"/>
        <v>#DIV/0!</v>
      </c>
    </row>
    <row r="83" ht="14.25" customHeight="1">
      <c r="A83" s="85"/>
      <c r="B83" s="83"/>
      <c r="C83" s="83"/>
      <c r="D83" s="83"/>
      <c r="E83" s="83"/>
      <c r="F83" s="83"/>
      <c r="G83" s="84"/>
      <c r="H83" s="80" t="str">
        <f t="shared" si="26"/>
        <v>#DIV/0!</v>
      </c>
      <c r="I83" s="80" t="str">
        <f t="shared" si="27"/>
        <v>#DIV/0!</v>
      </c>
      <c r="J83" s="83"/>
      <c r="K83" s="83"/>
      <c r="L83" s="83"/>
      <c r="M83" s="83"/>
      <c r="N83" s="80" t="str">
        <f t="shared" si="28"/>
        <v>#DIV/0!</v>
      </c>
      <c r="O83" s="83"/>
      <c r="P83" s="83"/>
      <c r="Q83" s="81" t="str">
        <f t="shared" si="29"/>
        <v>#DIV/0!</v>
      </c>
    </row>
    <row r="84" ht="14.25" customHeight="1">
      <c r="A84" s="72" t="s">
        <v>15</v>
      </c>
      <c r="B84" s="73">
        <f t="shared" ref="B84:G84" si="30">SUM(B71:B83)</f>
        <v>100</v>
      </c>
      <c r="C84" s="73">
        <f t="shared" si="30"/>
        <v>20</v>
      </c>
      <c r="D84" s="73">
        <f t="shared" si="30"/>
        <v>49</v>
      </c>
      <c r="E84" s="73">
        <f t="shared" si="30"/>
        <v>31</v>
      </c>
      <c r="F84" s="73">
        <f t="shared" si="30"/>
        <v>0</v>
      </c>
      <c r="G84" s="86">
        <f t="shared" si="30"/>
        <v>0</v>
      </c>
      <c r="H84" s="80">
        <f t="shared" si="26"/>
        <v>1</v>
      </c>
      <c r="I84" s="80">
        <f t="shared" si="27"/>
        <v>0.69</v>
      </c>
      <c r="J84" s="73">
        <f t="shared" ref="J84:M84" si="31">SUM(J71:J83)</f>
        <v>9</v>
      </c>
      <c r="K84" s="73">
        <f t="shared" si="31"/>
        <v>9</v>
      </c>
      <c r="L84" s="73">
        <f t="shared" si="31"/>
        <v>224</v>
      </c>
      <c r="M84" s="73">
        <f t="shared" si="31"/>
        <v>192</v>
      </c>
      <c r="N84" s="80">
        <f t="shared" si="28"/>
        <v>0.8571428571</v>
      </c>
      <c r="O84" s="87">
        <f t="shared" ref="O84:P84" si="32">SUM(O71:O83)</f>
        <v>224</v>
      </c>
      <c r="P84" s="87">
        <f t="shared" si="32"/>
        <v>192</v>
      </c>
      <c r="Q84" s="81">
        <f t="shared" si="29"/>
        <v>0.8571428571</v>
      </c>
    </row>
    <row r="85" ht="14.25" customHeight="1">
      <c r="A85" s="30"/>
      <c r="B85" s="30"/>
      <c r="C85" s="30"/>
      <c r="D85" s="30"/>
      <c r="E85" s="30"/>
      <c r="F85" s="30"/>
      <c r="G85" s="88"/>
      <c r="H85" s="30"/>
      <c r="I85" s="30"/>
      <c r="J85" s="30"/>
      <c r="K85" s="30"/>
      <c r="L85" s="30"/>
      <c r="M85" s="30"/>
      <c r="N85" s="30"/>
      <c r="Q85" s="68"/>
    </row>
    <row r="86" ht="14.25" customHeight="1">
      <c r="A86" s="89" t="s">
        <v>27</v>
      </c>
      <c r="B86" s="30"/>
      <c r="C86" s="30"/>
      <c r="D86" s="30"/>
      <c r="E86" s="30"/>
      <c r="F86" s="30"/>
      <c r="G86" s="88"/>
      <c r="H86" s="30"/>
      <c r="I86" s="30"/>
      <c r="J86" s="30"/>
      <c r="K86" s="30"/>
      <c r="L86" s="30"/>
      <c r="M86" s="30"/>
      <c r="N86" s="30"/>
      <c r="Q86" s="68"/>
    </row>
    <row r="87" ht="14.25" customHeight="1">
      <c r="A87" s="90" t="s">
        <v>4</v>
      </c>
      <c r="B87" s="32" t="s">
        <v>16</v>
      </c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4"/>
      <c r="Q87" s="68"/>
    </row>
    <row r="88" ht="14.25" customHeight="1">
      <c r="A88" s="91"/>
      <c r="B88" s="92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4"/>
      <c r="Q88" s="68"/>
    </row>
    <row r="89" ht="14.25" customHeight="1">
      <c r="A89" s="91"/>
      <c r="B89" s="92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  <c r="Q89" s="68"/>
    </row>
    <row r="90" ht="14.25" customHeight="1">
      <c r="Q90" s="94"/>
    </row>
    <row r="91" ht="14.25" customHeight="1">
      <c r="Q91" s="94"/>
    </row>
    <row r="92" ht="14.25" customHeight="1">
      <c r="A92" s="63" t="s">
        <v>20</v>
      </c>
      <c r="B92" s="64"/>
      <c r="C92" s="64"/>
      <c r="D92" s="64"/>
      <c r="E92" s="64"/>
      <c r="F92" s="64"/>
      <c r="G92" s="65"/>
      <c r="H92" s="64"/>
      <c r="I92" s="64"/>
      <c r="J92" s="64"/>
      <c r="K92" s="64"/>
      <c r="L92" s="64"/>
      <c r="M92" s="64"/>
      <c r="N92" s="64"/>
      <c r="O92" s="64"/>
      <c r="P92" s="64"/>
      <c r="Q92" s="66"/>
    </row>
    <row r="93" ht="14.25" customHeight="1">
      <c r="G93" s="67"/>
      <c r="Q93" s="68"/>
    </row>
    <row r="94" ht="14.25" customHeight="1">
      <c r="A94" s="3" t="s">
        <v>630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Q94" s="68"/>
    </row>
    <row r="95" ht="14.25" customHeight="1">
      <c r="A95" s="96" t="s">
        <v>18</v>
      </c>
      <c r="O95" s="70" t="s">
        <v>3</v>
      </c>
      <c r="P95" s="33"/>
      <c r="Q95" s="34"/>
    </row>
    <row r="96" ht="14.25" customHeight="1">
      <c r="A96" s="72" t="s">
        <v>4</v>
      </c>
      <c r="B96" s="10" t="s">
        <v>5</v>
      </c>
      <c r="C96" s="10" t="s">
        <v>6</v>
      </c>
      <c r="D96" s="73">
        <v>4.0</v>
      </c>
      <c r="E96" s="73">
        <v>3.0</v>
      </c>
      <c r="F96" s="73">
        <v>2.0</v>
      </c>
      <c r="G96" s="45" t="s">
        <v>19</v>
      </c>
      <c r="H96" s="10" t="s">
        <v>8</v>
      </c>
      <c r="I96" s="10" t="s">
        <v>9</v>
      </c>
      <c r="J96" s="10" t="s">
        <v>10</v>
      </c>
      <c r="K96" s="10" t="s">
        <v>11</v>
      </c>
      <c r="L96" s="10" t="s">
        <v>12</v>
      </c>
      <c r="M96" s="10" t="s">
        <v>11</v>
      </c>
      <c r="N96" s="10" t="s">
        <v>13</v>
      </c>
      <c r="O96" s="75" t="s">
        <v>12</v>
      </c>
      <c r="P96" s="75" t="s">
        <v>11</v>
      </c>
      <c r="Q96" s="76" t="s">
        <v>14</v>
      </c>
    </row>
    <row r="97" ht="14.25" customHeight="1">
      <c r="A97" s="77" t="s">
        <v>234</v>
      </c>
      <c r="B97" s="78">
        <v>18.0</v>
      </c>
      <c r="C97" s="78">
        <v>1.0</v>
      </c>
      <c r="D97" s="78">
        <v>10.0</v>
      </c>
      <c r="E97" s="78">
        <v>5.0</v>
      </c>
      <c r="F97" s="78"/>
      <c r="G97" s="79">
        <v>2.0</v>
      </c>
      <c r="H97" s="80">
        <f t="shared" ref="H97:H110" si="33">(C97+D97+E97)/B97</f>
        <v>0.8888888889</v>
      </c>
      <c r="I97" s="80">
        <f t="shared" ref="I97:I110" si="34">(C97+D97)/B97</f>
        <v>0.6111111111</v>
      </c>
      <c r="J97" s="78">
        <v>12.0</v>
      </c>
      <c r="K97" s="78">
        <v>12.0</v>
      </c>
      <c r="L97" s="78">
        <v>170.0</v>
      </c>
      <c r="M97" s="78">
        <v>169.0</v>
      </c>
      <c r="N97" s="80">
        <f t="shared" ref="N97:N110" si="35">M97/L97</f>
        <v>0.9941176471</v>
      </c>
      <c r="O97" s="78">
        <v>170.0</v>
      </c>
      <c r="P97" s="78">
        <v>169.0</v>
      </c>
      <c r="Q97" s="81">
        <f t="shared" ref="Q97:Q110" si="36">P97/O97</f>
        <v>0.9941176471</v>
      </c>
    </row>
    <row r="98" ht="14.25" customHeight="1">
      <c r="A98" s="77" t="s">
        <v>278</v>
      </c>
      <c r="B98" s="78">
        <v>16.0</v>
      </c>
      <c r="C98" s="78">
        <v>6.0</v>
      </c>
      <c r="D98" s="78">
        <v>9.0</v>
      </c>
      <c r="E98" s="78">
        <v>1.0</v>
      </c>
      <c r="F98" s="78"/>
      <c r="G98" s="79"/>
      <c r="H98" s="80">
        <f t="shared" si="33"/>
        <v>1</v>
      </c>
      <c r="I98" s="80">
        <f t="shared" si="34"/>
        <v>0.9375</v>
      </c>
      <c r="J98" s="78">
        <v>12.0</v>
      </c>
      <c r="K98" s="78">
        <v>12.0</v>
      </c>
      <c r="L98" s="78">
        <v>170.0</v>
      </c>
      <c r="M98" s="78">
        <v>157.0</v>
      </c>
      <c r="N98" s="80">
        <f t="shared" si="35"/>
        <v>0.9235294118</v>
      </c>
      <c r="O98" s="78">
        <v>170.0</v>
      </c>
      <c r="P98" s="78">
        <v>157.0</v>
      </c>
      <c r="Q98" s="81">
        <f t="shared" si="36"/>
        <v>0.9235294118</v>
      </c>
    </row>
    <row r="99" ht="14.25" customHeight="1">
      <c r="A99" s="77" t="s">
        <v>237</v>
      </c>
      <c r="B99" s="78">
        <v>17.0</v>
      </c>
      <c r="C99" s="78">
        <v>6.0</v>
      </c>
      <c r="D99" s="78">
        <v>6.0</v>
      </c>
      <c r="E99" s="78">
        <v>5.0</v>
      </c>
      <c r="F99" s="78"/>
      <c r="G99" s="79"/>
      <c r="H99" s="80">
        <f t="shared" si="33"/>
        <v>1</v>
      </c>
      <c r="I99" s="80">
        <f t="shared" si="34"/>
        <v>0.7058823529</v>
      </c>
      <c r="J99" s="78">
        <v>12.0</v>
      </c>
      <c r="K99" s="78">
        <v>12.0</v>
      </c>
      <c r="L99" s="78">
        <v>170.0</v>
      </c>
      <c r="M99" s="78">
        <v>161.0</v>
      </c>
      <c r="N99" s="80">
        <f t="shared" si="35"/>
        <v>0.9470588235</v>
      </c>
      <c r="O99" s="78">
        <v>170.0</v>
      </c>
      <c r="P99" s="78">
        <v>161.0</v>
      </c>
      <c r="Q99" s="81">
        <f t="shared" si="36"/>
        <v>0.9470588235</v>
      </c>
    </row>
    <row r="100" ht="14.25" customHeight="1">
      <c r="A100" s="77" t="s">
        <v>53</v>
      </c>
      <c r="B100" s="78">
        <v>18.0</v>
      </c>
      <c r="C100" s="78">
        <v>2.0</v>
      </c>
      <c r="D100" s="78">
        <v>11.0</v>
      </c>
      <c r="E100" s="78">
        <v>5.0</v>
      </c>
      <c r="F100" s="83"/>
      <c r="G100" s="84"/>
      <c r="H100" s="80">
        <f t="shared" si="33"/>
        <v>1</v>
      </c>
      <c r="I100" s="80">
        <f t="shared" si="34"/>
        <v>0.7222222222</v>
      </c>
      <c r="J100" s="78">
        <v>12.0</v>
      </c>
      <c r="K100" s="78">
        <v>12.0</v>
      </c>
      <c r="L100" s="78">
        <v>170.0</v>
      </c>
      <c r="M100" s="78">
        <v>161.0</v>
      </c>
      <c r="N100" s="80">
        <f t="shared" si="35"/>
        <v>0.9470588235</v>
      </c>
      <c r="O100" s="78">
        <v>170.0</v>
      </c>
      <c r="P100" s="78">
        <v>161.0</v>
      </c>
      <c r="Q100" s="81">
        <f t="shared" si="36"/>
        <v>0.9470588235</v>
      </c>
    </row>
    <row r="101" ht="14.25" customHeight="1">
      <c r="A101" s="77" t="s">
        <v>312</v>
      </c>
      <c r="B101" s="78">
        <v>16.0</v>
      </c>
      <c r="C101" s="78">
        <v>2.0</v>
      </c>
      <c r="D101" s="78">
        <v>9.0</v>
      </c>
      <c r="E101" s="78">
        <v>5.0</v>
      </c>
      <c r="F101" s="78"/>
      <c r="G101" s="84"/>
      <c r="H101" s="80">
        <f t="shared" si="33"/>
        <v>1</v>
      </c>
      <c r="I101" s="80">
        <f t="shared" si="34"/>
        <v>0.6875</v>
      </c>
      <c r="J101" s="78">
        <v>5.0</v>
      </c>
      <c r="K101" s="78">
        <v>5.0</v>
      </c>
      <c r="L101" s="78">
        <v>102.0</v>
      </c>
      <c r="M101" s="78">
        <v>91.0</v>
      </c>
      <c r="N101" s="80">
        <f t="shared" si="35"/>
        <v>0.8921568627</v>
      </c>
      <c r="O101" s="78">
        <v>102.0</v>
      </c>
      <c r="P101" s="78">
        <v>91.0</v>
      </c>
      <c r="Q101" s="81">
        <f t="shared" si="36"/>
        <v>0.8921568627</v>
      </c>
    </row>
    <row r="102" ht="14.25" customHeight="1">
      <c r="A102" s="77" t="s">
        <v>339</v>
      </c>
      <c r="B102" s="78">
        <v>15.0</v>
      </c>
      <c r="C102" s="78">
        <v>3.0</v>
      </c>
      <c r="D102" s="78">
        <v>9.0</v>
      </c>
      <c r="E102" s="78">
        <v>3.0</v>
      </c>
      <c r="F102" s="83"/>
      <c r="G102" s="84"/>
      <c r="H102" s="80">
        <f t="shared" si="33"/>
        <v>1</v>
      </c>
      <c r="I102" s="80">
        <f t="shared" si="34"/>
        <v>0.8</v>
      </c>
      <c r="J102" s="78">
        <v>12.0</v>
      </c>
      <c r="K102" s="78">
        <v>12.0</v>
      </c>
      <c r="L102" s="78">
        <v>170.0</v>
      </c>
      <c r="M102" s="78">
        <v>156.0</v>
      </c>
      <c r="N102" s="80">
        <f t="shared" si="35"/>
        <v>0.9176470588</v>
      </c>
      <c r="O102" s="78">
        <v>170.0</v>
      </c>
      <c r="P102" s="78">
        <v>156.0</v>
      </c>
      <c r="Q102" s="81">
        <f t="shared" si="36"/>
        <v>0.9176470588</v>
      </c>
    </row>
    <row r="103" ht="14.25" customHeight="1">
      <c r="A103" s="85"/>
      <c r="B103" s="83"/>
      <c r="C103" s="83"/>
      <c r="D103" s="83"/>
      <c r="E103" s="83"/>
      <c r="F103" s="83"/>
      <c r="G103" s="84"/>
      <c r="H103" s="80" t="str">
        <f t="shared" si="33"/>
        <v>#DIV/0!</v>
      </c>
      <c r="I103" s="80" t="str">
        <f t="shared" si="34"/>
        <v>#DIV/0!</v>
      </c>
      <c r="J103" s="83"/>
      <c r="K103" s="83"/>
      <c r="L103" s="83"/>
      <c r="M103" s="83"/>
      <c r="N103" s="80" t="str">
        <f t="shared" si="35"/>
        <v>#DIV/0!</v>
      </c>
      <c r="O103" s="83"/>
      <c r="P103" s="83"/>
      <c r="Q103" s="81" t="str">
        <f t="shared" si="36"/>
        <v>#DIV/0!</v>
      </c>
    </row>
    <row r="104" ht="14.25" customHeight="1">
      <c r="A104" s="85"/>
      <c r="B104" s="83"/>
      <c r="C104" s="83"/>
      <c r="D104" s="83"/>
      <c r="E104" s="83"/>
      <c r="F104" s="83"/>
      <c r="G104" s="84"/>
      <c r="H104" s="80" t="str">
        <f t="shared" si="33"/>
        <v>#DIV/0!</v>
      </c>
      <c r="I104" s="80" t="str">
        <f t="shared" si="34"/>
        <v>#DIV/0!</v>
      </c>
      <c r="J104" s="83"/>
      <c r="K104" s="83"/>
      <c r="L104" s="83"/>
      <c r="M104" s="83"/>
      <c r="N104" s="80" t="str">
        <f t="shared" si="35"/>
        <v>#DIV/0!</v>
      </c>
      <c r="O104" s="83"/>
      <c r="P104" s="83"/>
      <c r="Q104" s="81" t="str">
        <f t="shared" si="36"/>
        <v>#DIV/0!</v>
      </c>
    </row>
    <row r="105" ht="14.25" customHeight="1">
      <c r="A105" s="85"/>
      <c r="B105" s="83"/>
      <c r="C105" s="83"/>
      <c r="D105" s="83"/>
      <c r="E105" s="83"/>
      <c r="F105" s="83"/>
      <c r="G105" s="84"/>
      <c r="H105" s="80" t="str">
        <f t="shared" si="33"/>
        <v>#DIV/0!</v>
      </c>
      <c r="I105" s="80" t="str">
        <f t="shared" si="34"/>
        <v>#DIV/0!</v>
      </c>
      <c r="J105" s="83"/>
      <c r="K105" s="83"/>
      <c r="L105" s="83"/>
      <c r="M105" s="83"/>
      <c r="N105" s="80" t="str">
        <f t="shared" si="35"/>
        <v>#DIV/0!</v>
      </c>
      <c r="O105" s="83"/>
      <c r="P105" s="83"/>
      <c r="Q105" s="81" t="str">
        <f t="shared" si="36"/>
        <v>#DIV/0!</v>
      </c>
    </row>
    <row r="106" ht="14.25" customHeight="1">
      <c r="A106" s="85"/>
      <c r="B106" s="83"/>
      <c r="C106" s="83"/>
      <c r="D106" s="83"/>
      <c r="E106" s="83"/>
      <c r="F106" s="83"/>
      <c r="G106" s="84"/>
      <c r="H106" s="80" t="str">
        <f t="shared" si="33"/>
        <v>#DIV/0!</v>
      </c>
      <c r="I106" s="80" t="str">
        <f t="shared" si="34"/>
        <v>#DIV/0!</v>
      </c>
      <c r="J106" s="83"/>
      <c r="K106" s="83"/>
      <c r="L106" s="83"/>
      <c r="M106" s="83"/>
      <c r="N106" s="80" t="str">
        <f t="shared" si="35"/>
        <v>#DIV/0!</v>
      </c>
      <c r="O106" s="83"/>
      <c r="P106" s="83"/>
      <c r="Q106" s="81" t="str">
        <f t="shared" si="36"/>
        <v>#DIV/0!</v>
      </c>
    </row>
    <row r="107" ht="14.25" customHeight="1">
      <c r="A107" s="85"/>
      <c r="B107" s="83"/>
      <c r="C107" s="83"/>
      <c r="D107" s="83"/>
      <c r="E107" s="83"/>
      <c r="F107" s="83"/>
      <c r="G107" s="84"/>
      <c r="H107" s="80" t="str">
        <f t="shared" si="33"/>
        <v>#DIV/0!</v>
      </c>
      <c r="I107" s="80" t="str">
        <f t="shared" si="34"/>
        <v>#DIV/0!</v>
      </c>
      <c r="J107" s="83"/>
      <c r="K107" s="83"/>
      <c r="L107" s="83"/>
      <c r="M107" s="83"/>
      <c r="N107" s="80" t="str">
        <f t="shared" si="35"/>
        <v>#DIV/0!</v>
      </c>
      <c r="O107" s="83"/>
      <c r="P107" s="83"/>
      <c r="Q107" s="81" t="str">
        <f t="shared" si="36"/>
        <v>#DIV/0!</v>
      </c>
    </row>
    <row r="108" ht="14.25" customHeight="1">
      <c r="A108" s="85"/>
      <c r="B108" s="83"/>
      <c r="C108" s="83"/>
      <c r="D108" s="83"/>
      <c r="E108" s="83"/>
      <c r="F108" s="83"/>
      <c r="G108" s="84"/>
      <c r="H108" s="80" t="str">
        <f t="shared" si="33"/>
        <v>#DIV/0!</v>
      </c>
      <c r="I108" s="80" t="str">
        <f t="shared" si="34"/>
        <v>#DIV/0!</v>
      </c>
      <c r="J108" s="83"/>
      <c r="K108" s="83"/>
      <c r="L108" s="83"/>
      <c r="M108" s="83"/>
      <c r="N108" s="80" t="str">
        <f t="shared" si="35"/>
        <v>#DIV/0!</v>
      </c>
      <c r="O108" s="83"/>
      <c r="P108" s="83"/>
      <c r="Q108" s="81" t="str">
        <f t="shared" si="36"/>
        <v>#DIV/0!</v>
      </c>
    </row>
    <row r="109" ht="14.25" customHeight="1">
      <c r="A109" s="85"/>
      <c r="B109" s="83"/>
      <c r="C109" s="83"/>
      <c r="D109" s="83"/>
      <c r="E109" s="83"/>
      <c r="F109" s="83"/>
      <c r="G109" s="84"/>
      <c r="H109" s="80" t="str">
        <f t="shared" si="33"/>
        <v>#DIV/0!</v>
      </c>
      <c r="I109" s="80" t="str">
        <f t="shared" si="34"/>
        <v>#DIV/0!</v>
      </c>
      <c r="J109" s="83"/>
      <c r="K109" s="83"/>
      <c r="L109" s="83"/>
      <c r="M109" s="83"/>
      <c r="N109" s="80" t="str">
        <f t="shared" si="35"/>
        <v>#DIV/0!</v>
      </c>
      <c r="O109" s="83"/>
      <c r="P109" s="83"/>
      <c r="Q109" s="81" t="str">
        <f t="shared" si="36"/>
        <v>#DIV/0!</v>
      </c>
    </row>
    <row r="110" ht="14.25" customHeight="1">
      <c r="A110" s="72" t="s">
        <v>15</v>
      </c>
      <c r="B110" s="73">
        <f t="shared" ref="B110:G110" si="37">SUM(B97:B109)</f>
        <v>100</v>
      </c>
      <c r="C110" s="73">
        <f t="shared" si="37"/>
        <v>20</v>
      </c>
      <c r="D110" s="73">
        <f t="shared" si="37"/>
        <v>54</v>
      </c>
      <c r="E110" s="73">
        <f t="shared" si="37"/>
        <v>24</v>
      </c>
      <c r="F110" s="73">
        <f t="shared" si="37"/>
        <v>0</v>
      </c>
      <c r="G110" s="86">
        <f t="shared" si="37"/>
        <v>2</v>
      </c>
      <c r="H110" s="80">
        <f t="shared" si="33"/>
        <v>0.98</v>
      </c>
      <c r="I110" s="80">
        <f t="shared" si="34"/>
        <v>0.74</v>
      </c>
      <c r="J110" s="73">
        <f t="shared" ref="J110:M110" si="38">SUM(J97:J109)</f>
        <v>65</v>
      </c>
      <c r="K110" s="73">
        <f t="shared" si="38"/>
        <v>65</v>
      </c>
      <c r="L110" s="73">
        <f t="shared" si="38"/>
        <v>952</v>
      </c>
      <c r="M110" s="73">
        <f t="shared" si="38"/>
        <v>895</v>
      </c>
      <c r="N110" s="80">
        <f t="shared" si="35"/>
        <v>0.9401260504</v>
      </c>
      <c r="O110" s="87">
        <f t="shared" ref="O110:P110" si="39">SUM(O97:O109)</f>
        <v>952</v>
      </c>
      <c r="P110" s="87">
        <f t="shared" si="39"/>
        <v>895</v>
      </c>
      <c r="Q110" s="81">
        <f t="shared" si="36"/>
        <v>0.9401260504</v>
      </c>
    </row>
    <row r="111" ht="14.25" customHeight="1">
      <c r="A111" s="30"/>
      <c r="B111" s="30"/>
      <c r="C111" s="30"/>
      <c r="D111" s="30"/>
      <c r="E111" s="30"/>
      <c r="F111" s="30"/>
      <c r="G111" s="88"/>
      <c r="H111" s="30"/>
      <c r="I111" s="30"/>
      <c r="J111" s="30"/>
      <c r="K111" s="30"/>
      <c r="L111" s="30"/>
      <c r="M111" s="30"/>
      <c r="N111" s="30"/>
      <c r="Q111" s="68"/>
    </row>
    <row r="112" ht="14.25" customHeight="1">
      <c r="A112" s="89" t="s">
        <v>27</v>
      </c>
      <c r="B112" s="30"/>
      <c r="C112" s="30"/>
      <c r="D112" s="30"/>
      <c r="E112" s="30"/>
      <c r="F112" s="30"/>
      <c r="G112" s="88"/>
      <c r="H112" s="30"/>
      <c r="I112" s="30"/>
      <c r="J112" s="30"/>
      <c r="K112" s="30"/>
      <c r="L112" s="30"/>
      <c r="M112" s="30"/>
      <c r="N112" s="30"/>
      <c r="Q112" s="68"/>
    </row>
    <row r="113" ht="14.25" customHeight="1">
      <c r="A113" s="90" t="s">
        <v>4</v>
      </c>
      <c r="B113" s="32" t="s">
        <v>16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4"/>
      <c r="Q113" s="68"/>
    </row>
    <row r="114" ht="14.25" customHeight="1">
      <c r="A114" s="91" t="s">
        <v>234</v>
      </c>
      <c r="B114" s="92" t="s">
        <v>662</v>
      </c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4"/>
      <c r="Q114" s="68"/>
    </row>
    <row r="115" ht="14.25" customHeight="1">
      <c r="A115" s="91"/>
      <c r="B115" s="92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4"/>
      <c r="Q115" s="68"/>
    </row>
    <row r="116" ht="14.25" customHeight="1">
      <c r="G116" s="67"/>
      <c r="Q116" s="95"/>
    </row>
    <row r="117" ht="14.25" customHeight="1">
      <c r="G117" s="67"/>
      <c r="Q117" s="95"/>
    </row>
    <row r="118" ht="14.25" customHeight="1">
      <c r="G118" s="67"/>
      <c r="Q118" s="95"/>
    </row>
    <row r="119" ht="14.25" customHeight="1">
      <c r="G119" s="67"/>
      <c r="Q119" s="95"/>
    </row>
    <row r="120" ht="14.25" customHeight="1">
      <c r="G120" s="67"/>
      <c r="Q120" s="95"/>
    </row>
    <row r="121" ht="14.25" customHeight="1">
      <c r="G121" s="67"/>
      <c r="Q121" s="95"/>
    </row>
    <row r="122" ht="14.25" customHeight="1">
      <c r="G122" s="67"/>
      <c r="Q122" s="95"/>
    </row>
    <row r="123" ht="14.25" customHeight="1">
      <c r="G123" s="67"/>
      <c r="Q123" s="95"/>
    </row>
    <row r="124" ht="14.25" customHeight="1">
      <c r="G124" s="67"/>
      <c r="Q124" s="95"/>
    </row>
    <row r="125" ht="14.25" customHeight="1">
      <c r="G125" s="67"/>
      <c r="Q125" s="95"/>
    </row>
    <row r="126" ht="14.25" customHeight="1">
      <c r="G126" s="67"/>
      <c r="Q126" s="95"/>
    </row>
    <row r="127" ht="14.25" customHeight="1">
      <c r="G127" s="67"/>
      <c r="Q127" s="95"/>
    </row>
    <row r="128" ht="14.25" customHeight="1">
      <c r="G128" s="67"/>
      <c r="Q128" s="95"/>
    </row>
    <row r="129" ht="14.25" customHeight="1">
      <c r="G129" s="67"/>
      <c r="Q129" s="95"/>
    </row>
    <row r="130" ht="14.25" customHeight="1">
      <c r="G130" s="67"/>
      <c r="Q130" s="95"/>
    </row>
    <row r="131" ht="14.25" customHeight="1">
      <c r="G131" s="67"/>
      <c r="Q131" s="95"/>
    </row>
    <row r="132" ht="14.25" customHeight="1">
      <c r="G132" s="67"/>
      <c r="Q132" s="95"/>
    </row>
    <row r="133" ht="14.25" customHeight="1">
      <c r="G133" s="67"/>
      <c r="Q133" s="95"/>
    </row>
    <row r="134" ht="14.25" customHeight="1">
      <c r="G134" s="67"/>
      <c r="Q134" s="95"/>
    </row>
    <row r="135" ht="14.25" customHeight="1">
      <c r="G135" s="67"/>
      <c r="Q135" s="95"/>
    </row>
    <row r="136" ht="14.25" customHeight="1">
      <c r="G136" s="67"/>
      <c r="Q136" s="95"/>
    </row>
    <row r="137" ht="14.25" customHeight="1">
      <c r="G137" s="67"/>
      <c r="Q137" s="95"/>
    </row>
    <row r="138" ht="14.25" customHeight="1">
      <c r="G138" s="67"/>
      <c r="Q138" s="95"/>
    </row>
    <row r="139" ht="14.25" customHeight="1">
      <c r="G139" s="67"/>
      <c r="Q139" s="95"/>
    </row>
    <row r="140" ht="14.25" customHeight="1">
      <c r="G140" s="67"/>
      <c r="Q140" s="95"/>
    </row>
    <row r="141" ht="14.25" customHeight="1">
      <c r="G141" s="67"/>
      <c r="Q141" s="95"/>
    </row>
    <row r="142" ht="14.25" customHeight="1">
      <c r="G142" s="67"/>
      <c r="Q142" s="95"/>
    </row>
    <row r="143" ht="14.25" customHeight="1">
      <c r="G143" s="67"/>
      <c r="Q143" s="95"/>
    </row>
    <row r="144" ht="14.25" customHeight="1">
      <c r="G144" s="67"/>
      <c r="Q144" s="95"/>
    </row>
    <row r="145" ht="14.25" customHeight="1">
      <c r="G145" s="67"/>
      <c r="Q145" s="95"/>
    </row>
    <row r="146" ht="14.25" customHeight="1">
      <c r="G146" s="67"/>
      <c r="Q146" s="95"/>
    </row>
    <row r="147" ht="14.25" customHeight="1">
      <c r="G147" s="67"/>
      <c r="Q147" s="95"/>
    </row>
    <row r="148" ht="14.25" customHeight="1">
      <c r="G148" s="67"/>
      <c r="Q148" s="95"/>
    </row>
    <row r="149" ht="14.25" customHeight="1">
      <c r="G149" s="67"/>
      <c r="Q149" s="95"/>
    </row>
    <row r="150" ht="14.25" customHeight="1">
      <c r="G150" s="67"/>
      <c r="Q150" s="95"/>
    </row>
    <row r="151" ht="14.25" customHeight="1">
      <c r="G151" s="67"/>
      <c r="Q151" s="95"/>
    </row>
    <row r="152" ht="14.25" customHeight="1">
      <c r="G152" s="67"/>
      <c r="Q152" s="95"/>
    </row>
    <row r="153" ht="14.25" customHeight="1">
      <c r="G153" s="67"/>
      <c r="Q153" s="95"/>
    </row>
    <row r="154" ht="14.25" customHeight="1">
      <c r="G154" s="67"/>
      <c r="Q154" s="95"/>
    </row>
    <row r="155" ht="14.25" customHeight="1">
      <c r="G155" s="67"/>
      <c r="Q155" s="95"/>
    </row>
    <row r="156" ht="14.25" customHeight="1">
      <c r="G156" s="67"/>
      <c r="Q156" s="95"/>
    </row>
    <row r="157" ht="14.25" customHeight="1">
      <c r="G157" s="67"/>
      <c r="Q157" s="95"/>
    </row>
    <row r="158" ht="14.25" customHeight="1">
      <c r="G158" s="67"/>
      <c r="Q158" s="95"/>
    </row>
    <row r="159" ht="14.25" customHeight="1">
      <c r="G159" s="67"/>
      <c r="Q159" s="95"/>
    </row>
    <row r="160" ht="14.25" customHeight="1">
      <c r="G160" s="67"/>
      <c r="Q160" s="95"/>
    </row>
    <row r="161" ht="14.25" customHeight="1">
      <c r="G161" s="67"/>
      <c r="Q161" s="95"/>
    </row>
    <row r="162" ht="14.25" customHeight="1">
      <c r="G162" s="67"/>
      <c r="Q162" s="95"/>
    </row>
    <row r="163" ht="14.25" customHeight="1">
      <c r="G163" s="67"/>
      <c r="Q163" s="95"/>
    </row>
    <row r="164" ht="14.25" customHeight="1">
      <c r="G164" s="67"/>
      <c r="Q164" s="95"/>
    </row>
    <row r="165" ht="14.25" customHeight="1">
      <c r="G165" s="67"/>
      <c r="Q165" s="95"/>
    </row>
    <row r="166" ht="14.25" customHeight="1">
      <c r="G166" s="67"/>
      <c r="Q166" s="95"/>
    </row>
    <row r="167" ht="14.25" customHeight="1">
      <c r="G167" s="67"/>
      <c r="Q167" s="95"/>
    </row>
    <row r="168" ht="14.25" customHeight="1">
      <c r="G168" s="67"/>
      <c r="Q168" s="95"/>
    </row>
    <row r="169" ht="14.25" customHeight="1">
      <c r="G169" s="67"/>
      <c r="Q169" s="95"/>
    </row>
    <row r="170" ht="14.25" customHeight="1">
      <c r="G170" s="67"/>
      <c r="Q170" s="95"/>
    </row>
    <row r="171" ht="14.25" customHeight="1">
      <c r="G171" s="67"/>
      <c r="Q171" s="95"/>
    </row>
    <row r="172" ht="14.25" customHeight="1">
      <c r="G172" s="67"/>
      <c r="Q172" s="95"/>
    </row>
    <row r="173" ht="14.25" customHeight="1">
      <c r="G173" s="67"/>
      <c r="Q173" s="95"/>
    </row>
    <row r="174" ht="14.25" customHeight="1">
      <c r="G174" s="67"/>
      <c r="Q174" s="95"/>
    </row>
    <row r="175" ht="14.25" customHeight="1">
      <c r="G175" s="67"/>
      <c r="Q175" s="95"/>
    </row>
    <row r="176" ht="14.25" customHeight="1">
      <c r="G176" s="67"/>
      <c r="Q176" s="95"/>
    </row>
    <row r="177" ht="14.25" customHeight="1">
      <c r="G177" s="67"/>
      <c r="Q177" s="95"/>
    </row>
    <row r="178" ht="14.25" customHeight="1">
      <c r="G178" s="67"/>
      <c r="Q178" s="95"/>
    </row>
    <row r="179" ht="14.25" customHeight="1">
      <c r="G179" s="67"/>
      <c r="Q179" s="95"/>
    </row>
    <row r="180" ht="14.25" customHeight="1">
      <c r="G180" s="67"/>
      <c r="Q180" s="95"/>
    </row>
    <row r="181" ht="14.25" customHeight="1">
      <c r="G181" s="67"/>
      <c r="Q181" s="95"/>
    </row>
    <row r="182" ht="14.25" customHeight="1">
      <c r="G182" s="67"/>
      <c r="Q182" s="95"/>
    </row>
    <row r="183" ht="14.25" customHeight="1">
      <c r="G183" s="67"/>
      <c r="Q183" s="95"/>
    </row>
    <row r="184" ht="14.25" customHeight="1">
      <c r="G184" s="67"/>
      <c r="Q184" s="95"/>
    </row>
    <row r="185" ht="14.25" customHeight="1">
      <c r="G185" s="67"/>
      <c r="Q185" s="95"/>
    </row>
    <row r="186" ht="14.25" customHeight="1">
      <c r="G186" s="67"/>
      <c r="Q186" s="95"/>
    </row>
    <row r="187" ht="14.25" customHeight="1">
      <c r="G187" s="67"/>
      <c r="Q187" s="95"/>
    </row>
    <row r="188" ht="14.25" customHeight="1">
      <c r="G188" s="67"/>
      <c r="Q188" s="95"/>
    </row>
    <row r="189" ht="14.25" customHeight="1">
      <c r="G189" s="67"/>
      <c r="Q189" s="95"/>
    </row>
    <row r="190" ht="14.25" customHeight="1">
      <c r="G190" s="67"/>
      <c r="Q190" s="95"/>
    </row>
    <row r="191" ht="14.25" customHeight="1">
      <c r="G191" s="67"/>
      <c r="Q191" s="95"/>
    </row>
    <row r="192" ht="14.25" customHeight="1">
      <c r="G192" s="67"/>
      <c r="Q192" s="95"/>
    </row>
    <row r="193" ht="14.25" customHeight="1">
      <c r="G193" s="67"/>
      <c r="Q193" s="95"/>
    </row>
    <row r="194" ht="14.25" customHeight="1">
      <c r="G194" s="67"/>
      <c r="Q194" s="95"/>
    </row>
    <row r="195" ht="14.25" customHeight="1">
      <c r="G195" s="67"/>
      <c r="Q195" s="95"/>
    </row>
    <row r="196" ht="14.25" customHeight="1">
      <c r="G196" s="67"/>
      <c r="Q196" s="95"/>
    </row>
    <row r="197" ht="14.25" customHeight="1">
      <c r="G197" s="67"/>
      <c r="Q197" s="95"/>
    </row>
    <row r="198" ht="14.25" customHeight="1">
      <c r="G198" s="67"/>
      <c r="Q198" s="95"/>
    </row>
    <row r="199" ht="14.25" customHeight="1">
      <c r="G199" s="67"/>
      <c r="Q199" s="95"/>
    </row>
    <row r="200" ht="14.25" customHeight="1">
      <c r="G200" s="67"/>
      <c r="Q200" s="95"/>
    </row>
    <row r="201" ht="14.25" customHeight="1">
      <c r="G201" s="67"/>
      <c r="Q201" s="95"/>
    </row>
    <row r="202" ht="14.25" customHeight="1">
      <c r="G202" s="67"/>
      <c r="Q202" s="95"/>
    </row>
    <row r="203" ht="14.25" customHeight="1">
      <c r="G203" s="67"/>
      <c r="Q203" s="95"/>
    </row>
    <row r="204" ht="14.25" customHeight="1">
      <c r="G204" s="67"/>
      <c r="Q204" s="95"/>
    </row>
    <row r="205" ht="14.25" customHeight="1">
      <c r="G205" s="67"/>
      <c r="Q205" s="95"/>
    </row>
    <row r="206" ht="14.25" customHeight="1">
      <c r="G206" s="67"/>
      <c r="Q206" s="95"/>
    </row>
    <row r="207" ht="14.25" customHeight="1">
      <c r="G207" s="67"/>
      <c r="Q207" s="95"/>
    </row>
    <row r="208" ht="14.25" customHeight="1">
      <c r="G208" s="67"/>
      <c r="Q208" s="95"/>
    </row>
    <row r="209" ht="14.25" customHeight="1">
      <c r="G209" s="67"/>
      <c r="Q209" s="95"/>
    </row>
    <row r="210" ht="14.25" customHeight="1">
      <c r="G210" s="67"/>
      <c r="Q210" s="95"/>
    </row>
    <row r="211" ht="14.25" customHeight="1">
      <c r="G211" s="67"/>
      <c r="Q211" s="95"/>
    </row>
    <row r="212" ht="14.25" customHeight="1">
      <c r="G212" s="67"/>
      <c r="Q212" s="95"/>
    </row>
    <row r="213" ht="14.25" customHeight="1">
      <c r="G213" s="67"/>
      <c r="Q213" s="95"/>
    </row>
    <row r="214" ht="14.25" customHeight="1">
      <c r="G214" s="67"/>
      <c r="Q214" s="95"/>
    </row>
    <row r="215" ht="14.25" customHeight="1">
      <c r="G215" s="67"/>
      <c r="Q215" s="95"/>
    </row>
    <row r="216" ht="14.25" customHeight="1">
      <c r="G216" s="67"/>
      <c r="Q216" s="95"/>
    </row>
    <row r="217" ht="14.25" customHeight="1">
      <c r="G217" s="67"/>
      <c r="Q217" s="95"/>
    </row>
    <row r="218" ht="14.25" customHeight="1">
      <c r="G218" s="67"/>
      <c r="Q218" s="95"/>
    </row>
    <row r="219" ht="14.25" customHeight="1">
      <c r="G219" s="67"/>
      <c r="Q219" s="95"/>
    </row>
    <row r="220" ht="14.25" customHeight="1">
      <c r="G220" s="67"/>
      <c r="Q220" s="95"/>
    </row>
    <row r="221" ht="14.25" customHeight="1">
      <c r="G221" s="67"/>
      <c r="Q221" s="95"/>
    </row>
    <row r="222" ht="14.25" customHeight="1">
      <c r="G222" s="67"/>
      <c r="Q222" s="95"/>
    </row>
    <row r="223" ht="14.25" customHeight="1">
      <c r="G223" s="67"/>
      <c r="Q223" s="95"/>
    </row>
    <row r="224" ht="14.25" customHeight="1">
      <c r="G224" s="67"/>
      <c r="Q224" s="95"/>
    </row>
    <row r="225" ht="14.25" customHeight="1">
      <c r="G225" s="67"/>
      <c r="Q225" s="95"/>
    </row>
    <row r="226" ht="14.25" customHeight="1">
      <c r="G226" s="67"/>
      <c r="Q226" s="95"/>
    </row>
    <row r="227" ht="14.25" customHeight="1">
      <c r="G227" s="67"/>
      <c r="Q227" s="95"/>
    </row>
    <row r="228" ht="14.25" customHeight="1">
      <c r="G228" s="67"/>
      <c r="Q228" s="95"/>
    </row>
    <row r="229" ht="14.25" customHeight="1">
      <c r="G229" s="67"/>
      <c r="Q229" s="95"/>
    </row>
    <row r="230" ht="14.25" customHeight="1">
      <c r="G230" s="67"/>
      <c r="Q230" s="95"/>
    </row>
    <row r="231" ht="14.25" customHeight="1">
      <c r="G231" s="67"/>
      <c r="Q231" s="95"/>
    </row>
    <row r="232" ht="14.25" customHeight="1">
      <c r="G232" s="67"/>
      <c r="Q232" s="95"/>
    </row>
    <row r="233" ht="14.25" customHeight="1">
      <c r="G233" s="67"/>
      <c r="Q233" s="95"/>
    </row>
    <row r="234" ht="14.25" customHeight="1">
      <c r="G234" s="67"/>
      <c r="Q234" s="95"/>
    </row>
    <row r="235" ht="14.25" customHeight="1">
      <c r="G235" s="67"/>
      <c r="Q235" s="95"/>
    </row>
    <row r="236" ht="14.25" customHeight="1">
      <c r="G236" s="67"/>
      <c r="Q236" s="95"/>
    </row>
    <row r="237" ht="14.25" customHeight="1">
      <c r="G237" s="67"/>
      <c r="Q237" s="95"/>
    </row>
    <row r="238" ht="14.25" customHeight="1">
      <c r="G238" s="67"/>
      <c r="Q238" s="95"/>
    </row>
    <row r="239" ht="14.25" customHeight="1">
      <c r="G239" s="67"/>
      <c r="Q239" s="95"/>
    </row>
    <row r="240" ht="14.25" customHeight="1">
      <c r="G240" s="67"/>
      <c r="Q240" s="95"/>
    </row>
    <row r="241" ht="14.25" customHeight="1">
      <c r="G241" s="67"/>
      <c r="Q241" s="95"/>
    </row>
    <row r="242" ht="14.25" customHeight="1">
      <c r="G242" s="67"/>
      <c r="Q242" s="95"/>
    </row>
    <row r="243" ht="14.25" customHeight="1">
      <c r="G243" s="67"/>
      <c r="Q243" s="95"/>
    </row>
    <row r="244" ht="14.25" customHeight="1">
      <c r="G244" s="67"/>
      <c r="Q244" s="95"/>
    </row>
    <row r="245" ht="14.25" customHeight="1">
      <c r="G245" s="67"/>
      <c r="Q245" s="95"/>
    </row>
    <row r="246" ht="14.25" customHeight="1">
      <c r="G246" s="67"/>
      <c r="Q246" s="95"/>
    </row>
    <row r="247" ht="14.25" customHeight="1">
      <c r="G247" s="67"/>
      <c r="Q247" s="95"/>
    </row>
    <row r="248" ht="14.25" customHeight="1">
      <c r="G248" s="67"/>
      <c r="Q248" s="95"/>
    </row>
    <row r="249" ht="14.25" customHeight="1">
      <c r="G249" s="67"/>
      <c r="Q249" s="95"/>
    </row>
    <row r="250" ht="14.25" customHeight="1">
      <c r="G250" s="67"/>
      <c r="Q250" s="95"/>
    </row>
    <row r="251" ht="14.25" customHeight="1">
      <c r="G251" s="67"/>
      <c r="Q251" s="95"/>
    </row>
    <row r="252" ht="14.25" customHeight="1">
      <c r="G252" s="67"/>
      <c r="Q252" s="95"/>
    </row>
    <row r="253" ht="14.25" customHeight="1">
      <c r="G253" s="67"/>
      <c r="Q253" s="95"/>
    </row>
    <row r="254" ht="14.25" customHeight="1">
      <c r="G254" s="67"/>
      <c r="Q254" s="95"/>
    </row>
    <row r="255" ht="14.25" customHeight="1">
      <c r="G255" s="67"/>
      <c r="Q255" s="95"/>
    </row>
    <row r="256" ht="14.25" customHeight="1">
      <c r="G256" s="67"/>
      <c r="Q256" s="95"/>
    </row>
    <row r="257" ht="14.25" customHeight="1">
      <c r="G257" s="67"/>
      <c r="Q257" s="95"/>
    </row>
    <row r="258" ht="14.25" customHeight="1">
      <c r="G258" s="67"/>
      <c r="Q258" s="95"/>
    </row>
    <row r="259" ht="14.25" customHeight="1">
      <c r="G259" s="67"/>
      <c r="Q259" s="95"/>
    </row>
    <row r="260" ht="14.25" customHeight="1">
      <c r="G260" s="67"/>
      <c r="Q260" s="95"/>
    </row>
    <row r="261" ht="14.25" customHeight="1">
      <c r="G261" s="67"/>
      <c r="Q261" s="95"/>
    </row>
    <row r="262" ht="14.25" customHeight="1">
      <c r="G262" s="67"/>
      <c r="Q262" s="95"/>
    </row>
    <row r="263" ht="14.25" customHeight="1">
      <c r="G263" s="67"/>
      <c r="Q263" s="95"/>
    </row>
    <row r="264" ht="14.25" customHeight="1">
      <c r="G264" s="67"/>
      <c r="Q264" s="95"/>
    </row>
    <row r="265" ht="14.25" customHeight="1">
      <c r="G265" s="67"/>
      <c r="Q265" s="95"/>
    </row>
    <row r="266" ht="14.25" customHeight="1">
      <c r="G266" s="67"/>
      <c r="Q266" s="95"/>
    </row>
    <row r="267" ht="14.25" customHeight="1">
      <c r="G267" s="67"/>
      <c r="Q267" s="95"/>
    </row>
    <row r="268" ht="14.25" customHeight="1">
      <c r="G268" s="67"/>
      <c r="Q268" s="95"/>
    </row>
    <row r="269" ht="14.25" customHeight="1">
      <c r="G269" s="67"/>
      <c r="Q269" s="95"/>
    </row>
    <row r="270" ht="14.25" customHeight="1">
      <c r="G270" s="67"/>
      <c r="Q270" s="95"/>
    </row>
    <row r="271" ht="14.25" customHeight="1">
      <c r="G271" s="67"/>
      <c r="Q271" s="95"/>
    </row>
    <row r="272" ht="14.25" customHeight="1">
      <c r="G272" s="67"/>
      <c r="Q272" s="95"/>
    </row>
    <row r="273" ht="14.25" customHeight="1">
      <c r="G273" s="67"/>
      <c r="Q273" s="95"/>
    </row>
    <row r="274" ht="14.25" customHeight="1">
      <c r="G274" s="67"/>
      <c r="Q274" s="95"/>
    </row>
    <row r="275" ht="14.25" customHeight="1">
      <c r="G275" s="67"/>
      <c r="Q275" s="95"/>
    </row>
    <row r="276" ht="14.25" customHeight="1">
      <c r="G276" s="67"/>
      <c r="Q276" s="95"/>
    </row>
    <row r="277" ht="14.25" customHeight="1">
      <c r="G277" s="67"/>
      <c r="Q277" s="95"/>
    </row>
    <row r="278" ht="14.25" customHeight="1">
      <c r="G278" s="67"/>
      <c r="Q278" s="95"/>
    </row>
    <row r="279" ht="14.25" customHeight="1">
      <c r="G279" s="67"/>
      <c r="Q279" s="95"/>
    </row>
    <row r="280" ht="14.25" customHeight="1">
      <c r="G280" s="67"/>
      <c r="Q280" s="95"/>
    </row>
    <row r="281" ht="14.25" customHeight="1">
      <c r="G281" s="67"/>
      <c r="Q281" s="95"/>
    </row>
    <row r="282" ht="14.25" customHeight="1">
      <c r="G282" s="67"/>
      <c r="Q282" s="95"/>
    </row>
    <row r="283" ht="14.25" customHeight="1">
      <c r="G283" s="67"/>
      <c r="Q283" s="95"/>
    </row>
    <row r="284" ht="14.25" customHeight="1">
      <c r="G284" s="67"/>
      <c r="Q284" s="95"/>
    </row>
    <row r="285" ht="14.25" customHeight="1">
      <c r="G285" s="67"/>
      <c r="Q285" s="95"/>
    </row>
    <row r="286" ht="14.25" customHeight="1">
      <c r="G286" s="67"/>
      <c r="Q286" s="95"/>
    </row>
    <row r="287" ht="14.25" customHeight="1">
      <c r="G287" s="67"/>
      <c r="Q287" s="95"/>
    </row>
    <row r="288" ht="14.25" customHeight="1">
      <c r="G288" s="67"/>
      <c r="Q288" s="95"/>
    </row>
    <row r="289" ht="14.25" customHeight="1">
      <c r="G289" s="67"/>
      <c r="Q289" s="95"/>
    </row>
    <row r="290" ht="14.25" customHeight="1">
      <c r="G290" s="67"/>
      <c r="Q290" s="95"/>
    </row>
    <row r="291" ht="14.25" customHeight="1">
      <c r="G291" s="67"/>
      <c r="Q291" s="95"/>
    </row>
    <row r="292" ht="14.25" customHeight="1">
      <c r="G292" s="67"/>
      <c r="Q292" s="95"/>
    </row>
    <row r="293" ht="14.25" customHeight="1">
      <c r="G293" s="67"/>
      <c r="Q293" s="95"/>
    </row>
    <row r="294" ht="14.25" customHeight="1">
      <c r="G294" s="67"/>
      <c r="Q294" s="95"/>
    </row>
    <row r="295" ht="14.25" customHeight="1">
      <c r="G295" s="67"/>
      <c r="Q295" s="95"/>
    </row>
    <row r="296" ht="14.25" customHeight="1">
      <c r="G296" s="67"/>
      <c r="Q296" s="95"/>
    </row>
    <row r="297" ht="14.25" customHeight="1">
      <c r="G297" s="67"/>
      <c r="Q297" s="95"/>
    </row>
    <row r="298" ht="14.25" customHeight="1">
      <c r="G298" s="67"/>
      <c r="Q298" s="95"/>
    </row>
    <row r="299" ht="14.25" customHeight="1">
      <c r="G299" s="67"/>
      <c r="Q299" s="95"/>
    </row>
    <row r="300" ht="14.25" customHeight="1">
      <c r="G300" s="67"/>
      <c r="Q300" s="95"/>
    </row>
    <row r="301" ht="14.25" customHeight="1">
      <c r="G301" s="67"/>
      <c r="Q301" s="95"/>
    </row>
    <row r="302" ht="14.25" customHeight="1">
      <c r="G302" s="67"/>
      <c r="Q302" s="95"/>
    </row>
    <row r="303" ht="14.25" customHeight="1">
      <c r="G303" s="67"/>
      <c r="Q303" s="95"/>
    </row>
    <row r="304" ht="14.25" customHeight="1">
      <c r="G304" s="67"/>
      <c r="Q304" s="95"/>
    </row>
    <row r="305" ht="14.25" customHeight="1">
      <c r="G305" s="67"/>
      <c r="Q305" s="95"/>
    </row>
    <row r="306" ht="14.25" customHeight="1">
      <c r="G306" s="67"/>
      <c r="Q306" s="95"/>
    </row>
    <row r="307" ht="14.25" customHeight="1">
      <c r="G307" s="67"/>
      <c r="Q307" s="95"/>
    </row>
    <row r="308" ht="14.25" customHeight="1">
      <c r="G308" s="67"/>
      <c r="Q308" s="95"/>
    </row>
    <row r="309" ht="14.25" customHeight="1">
      <c r="G309" s="67"/>
      <c r="Q309" s="95"/>
    </row>
    <row r="310" ht="14.25" customHeight="1">
      <c r="G310" s="67"/>
      <c r="Q310" s="95"/>
    </row>
    <row r="311" ht="14.25" customHeight="1">
      <c r="G311" s="67"/>
      <c r="Q311" s="95"/>
    </row>
    <row r="312" ht="14.25" customHeight="1">
      <c r="G312" s="67"/>
      <c r="Q312" s="95"/>
    </row>
    <row r="313" ht="14.25" customHeight="1">
      <c r="G313" s="67"/>
      <c r="Q313" s="95"/>
    </row>
    <row r="314" ht="14.25" customHeight="1">
      <c r="G314" s="67"/>
      <c r="Q314" s="95"/>
    </row>
    <row r="315" ht="14.25" customHeight="1">
      <c r="G315" s="67"/>
      <c r="Q315" s="95"/>
    </row>
    <row r="316" ht="14.25" customHeight="1">
      <c r="G316" s="67"/>
      <c r="Q316" s="95"/>
    </row>
    <row r="317" ht="14.25" customHeight="1">
      <c r="G317" s="67"/>
      <c r="Q317" s="95"/>
    </row>
    <row r="318" ht="14.25" customHeight="1">
      <c r="G318" s="67"/>
      <c r="Q318" s="95"/>
    </row>
    <row r="319" ht="14.25" customHeight="1">
      <c r="G319" s="67"/>
      <c r="Q319" s="95"/>
    </row>
    <row r="320" ht="14.25" customHeight="1">
      <c r="G320" s="67"/>
      <c r="Q320" s="95"/>
    </row>
    <row r="321" ht="14.25" customHeight="1">
      <c r="G321" s="67"/>
      <c r="Q321" s="95"/>
    </row>
    <row r="322" ht="14.25" customHeight="1">
      <c r="G322" s="67"/>
      <c r="Q322" s="95"/>
    </row>
    <row r="323" ht="14.25" customHeight="1">
      <c r="G323" s="67"/>
      <c r="Q323" s="95"/>
    </row>
    <row r="324" ht="14.25" customHeight="1">
      <c r="G324" s="67"/>
      <c r="Q324" s="95"/>
    </row>
    <row r="325" ht="14.25" customHeight="1">
      <c r="G325" s="67"/>
      <c r="Q325" s="95"/>
    </row>
    <row r="326" ht="14.25" customHeight="1">
      <c r="G326" s="67"/>
      <c r="Q326" s="95"/>
    </row>
    <row r="327" ht="14.25" customHeight="1">
      <c r="G327" s="67"/>
      <c r="Q327" s="95"/>
    </row>
    <row r="328" ht="14.25" customHeight="1">
      <c r="G328" s="67"/>
      <c r="Q328" s="95"/>
    </row>
    <row r="329" ht="14.25" customHeight="1">
      <c r="G329" s="67"/>
      <c r="Q329" s="95"/>
    </row>
    <row r="330" ht="14.25" customHeight="1">
      <c r="G330" s="67"/>
      <c r="Q330" s="95"/>
    </row>
    <row r="331" ht="14.25" customHeight="1">
      <c r="G331" s="67"/>
      <c r="Q331" s="95"/>
    </row>
    <row r="332" ht="14.25" customHeight="1">
      <c r="G332" s="67"/>
      <c r="Q332" s="95"/>
    </row>
    <row r="333" ht="14.25" customHeight="1">
      <c r="G333" s="67"/>
      <c r="Q333" s="95"/>
    </row>
    <row r="334" ht="14.25" customHeight="1">
      <c r="G334" s="67"/>
      <c r="Q334" s="95"/>
    </row>
    <row r="335" ht="14.25" customHeight="1">
      <c r="G335" s="67"/>
      <c r="Q335" s="95"/>
    </row>
    <row r="336" ht="14.25" customHeight="1">
      <c r="G336" s="67"/>
      <c r="Q336" s="95"/>
    </row>
    <row r="337" ht="14.25" customHeight="1">
      <c r="G337" s="67"/>
      <c r="Q337" s="95"/>
    </row>
    <row r="338" ht="14.25" customHeight="1">
      <c r="G338" s="67"/>
      <c r="Q338" s="95"/>
    </row>
    <row r="339" ht="14.25" customHeight="1">
      <c r="G339" s="67"/>
      <c r="Q339" s="95"/>
    </row>
    <row r="340" ht="14.25" customHeight="1">
      <c r="G340" s="67"/>
      <c r="Q340" s="95"/>
    </row>
    <row r="341" ht="14.25" customHeight="1">
      <c r="G341" s="67"/>
      <c r="Q341" s="95"/>
    </row>
    <row r="342" ht="14.25" customHeight="1">
      <c r="G342" s="67"/>
      <c r="Q342" s="95"/>
    </row>
    <row r="343" ht="14.25" customHeight="1">
      <c r="G343" s="67"/>
      <c r="Q343" s="95"/>
    </row>
    <row r="344" ht="14.25" customHeight="1">
      <c r="G344" s="67"/>
      <c r="Q344" s="95"/>
    </row>
    <row r="345" ht="14.25" customHeight="1">
      <c r="G345" s="67"/>
      <c r="Q345" s="95"/>
    </row>
    <row r="346" ht="14.25" customHeight="1">
      <c r="G346" s="67"/>
      <c r="Q346" s="95"/>
    </row>
    <row r="347" ht="14.25" customHeight="1">
      <c r="G347" s="67"/>
      <c r="Q347" s="95"/>
    </row>
    <row r="348" ht="14.25" customHeight="1">
      <c r="G348" s="67"/>
      <c r="Q348" s="95"/>
    </row>
    <row r="349" ht="14.25" customHeight="1">
      <c r="G349" s="67"/>
      <c r="Q349" s="95"/>
    </row>
    <row r="350" ht="14.25" customHeight="1">
      <c r="G350" s="67"/>
      <c r="Q350" s="95"/>
    </row>
    <row r="351" ht="14.25" customHeight="1">
      <c r="G351" s="67"/>
      <c r="Q351" s="95"/>
    </row>
    <row r="352" ht="14.25" customHeight="1">
      <c r="G352" s="67"/>
      <c r="Q352" s="95"/>
    </row>
    <row r="353" ht="14.25" customHeight="1">
      <c r="G353" s="67"/>
      <c r="Q353" s="95"/>
    </row>
    <row r="354" ht="14.25" customHeight="1">
      <c r="G354" s="67"/>
      <c r="Q354" s="95"/>
    </row>
    <row r="355" ht="14.25" customHeight="1">
      <c r="G355" s="67"/>
      <c r="Q355" s="95"/>
    </row>
    <row r="356" ht="14.25" customHeight="1">
      <c r="G356" s="67"/>
      <c r="Q356" s="95"/>
    </row>
    <row r="357" ht="14.25" customHeight="1">
      <c r="G357" s="67"/>
      <c r="Q357" s="95"/>
    </row>
    <row r="358" ht="14.25" customHeight="1">
      <c r="G358" s="67"/>
      <c r="Q358" s="95"/>
    </row>
    <row r="359" ht="14.25" customHeight="1">
      <c r="G359" s="67"/>
      <c r="Q359" s="95"/>
    </row>
    <row r="360" ht="14.25" customHeight="1">
      <c r="G360" s="67"/>
      <c r="Q360" s="95"/>
    </row>
    <row r="361" ht="14.25" customHeight="1">
      <c r="G361" s="67"/>
      <c r="Q361" s="95"/>
    </row>
    <row r="362" ht="14.25" customHeight="1">
      <c r="G362" s="67"/>
      <c r="Q362" s="95"/>
    </row>
    <row r="363" ht="14.25" customHeight="1">
      <c r="G363" s="67"/>
      <c r="Q363" s="95"/>
    </row>
    <row r="364" ht="14.25" customHeight="1">
      <c r="G364" s="67"/>
      <c r="Q364" s="95"/>
    </row>
    <row r="365" ht="14.25" customHeight="1">
      <c r="G365" s="67"/>
      <c r="Q365" s="95"/>
    </row>
    <row r="366" ht="14.25" customHeight="1">
      <c r="G366" s="67"/>
      <c r="Q366" s="95"/>
    </row>
    <row r="367" ht="14.25" customHeight="1">
      <c r="G367" s="67"/>
      <c r="Q367" s="95"/>
    </row>
    <row r="368" ht="14.25" customHeight="1">
      <c r="G368" s="67"/>
      <c r="Q368" s="95"/>
    </row>
    <row r="369" ht="14.25" customHeight="1">
      <c r="G369" s="67"/>
      <c r="Q369" s="95"/>
    </row>
    <row r="370" ht="14.25" customHeight="1">
      <c r="G370" s="67"/>
      <c r="Q370" s="95"/>
    </row>
    <row r="371" ht="14.25" customHeight="1">
      <c r="G371" s="67"/>
      <c r="Q371" s="95"/>
    </row>
    <row r="372" ht="14.25" customHeight="1">
      <c r="G372" s="67"/>
      <c r="Q372" s="95"/>
    </row>
    <row r="373" ht="14.25" customHeight="1">
      <c r="G373" s="67"/>
      <c r="Q373" s="95"/>
    </row>
    <row r="374" ht="14.25" customHeight="1">
      <c r="G374" s="67"/>
      <c r="Q374" s="95"/>
    </row>
    <row r="375" ht="14.25" customHeight="1">
      <c r="G375" s="67"/>
      <c r="Q375" s="95"/>
    </row>
    <row r="376" ht="14.25" customHeight="1">
      <c r="G376" s="67"/>
      <c r="Q376" s="95"/>
    </row>
    <row r="377" ht="14.25" customHeight="1">
      <c r="G377" s="67"/>
      <c r="Q377" s="95"/>
    </row>
    <row r="378" ht="14.25" customHeight="1">
      <c r="G378" s="67"/>
      <c r="Q378" s="95"/>
    </row>
    <row r="379" ht="14.25" customHeight="1">
      <c r="G379" s="67"/>
      <c r="Q379" s="95"/>
    </row>
    <row r="380" ht="14.25" customHeight="1">
      <c r="G380" s="67"/>
      <c r="Q380" s="95"/>
    </row>
    <row r="381" ht="14.25" customHeight="1">
      <c r="G381" s="67"/>
      <c r="Q381" s="95"/>
    </row>
    <row r="382" ht="14.25" customHeight="1">
      <c r="G382" s="67"/>
      <c r="Q382" s="95"/>
    </row>
    <row r="383" ht="14.25" customHeight="1">
      <c r="G383" s="67"/>
      <c r="Q383" s="95"/>
    </row>
    <row r="384" ht="14.25" customHeight="1">
      <c r="G384" s="67"/>
      <c r="Q384" s="95"/>
    </row>
    <row r="385" ht="14.25" customHeight="1">
      <c r="G385" s="67"/>
      <c r="Q385" s="95"/>
    </row>
    <row r="386" ht="14.25" customHeight="1">
      <c r="G386" s="67"/>
      <c r="Q386" s="95"/>
    </row>
    <row r="387" ht="14.25" customHeight="1">
      <c r="G387" s="67"/>
      <c r="Q387" s="95"/>
    </row>
    <row r="388" ht="14.25" customHeight="1">
      <c r="G388" s="67"/>
      <c r="Q388" s="95"/>
    </row>
    <row r="389" ht="14.25" customHeight="1">
      <c r="G389" s="67"/>
      <c r="Q389" s="95"/>
    </row>
    <row r="390" ht="14.25" customHeight="1">
      <c r="G390" s="67"/>
      <c r="Q390" s="95"/>
    </row>
    <row r="391" ht="14.25" customHeight="1">
      <c r="G391" s="67"/>
      <c r="Q391" s="95"/>
    </row>
    <row r="392" ht="14.25" customHeight="1">
      <c r="G392" s="67"/>
      <c r="Q392" s="95"/>
    </row>
    <row r="393" ht="14.25" customHeight="1">
      <c r="G393" s="67"/>
      <c r="Q393" s="95"/>
    </row>
    <row r="394" ht="14.25" customHeight="1">
      <c r="G394" s="67"/>
      <c r="Q394" s="95"/>
    </row>
    <row r="395" ht="14.25" customHeight="1">
      <c r="G395" s="67"/>
      <c r="Q395" s="95"/>
    </row>
    <row r="396" ht="14.25" customHeight="1">
      <c r="G396" s="67"/>
      <c r="Q396" s="95"/>
    </row>
    <row r="397" ht="14.25" customHeight="1">
      <c r="G397" s="67"/>
      <c r="Q397" s="95"/>
    </row>
    <row r="398" ht="14.25" customHeight="1">
      <c r="G398" s="67"/>
      <c r="Q398" s="95"/>
    </row>
    <row r="399" ht="14.25" customHeight="1">
      <c r="G399" s="67"/>
      <c r="Q399" s="95"/>
    </row>
    <row r="400" ht="14.25" customHeight="1">
      <c r="G400" s="67"/>
      <c r="Q400" s="95"/>
    </row>
    <row r="401" ht="14.25" customHeight="1">
      <c r="G401" s="67"/>
      <c r="Q401" s="95"/>
    </row>
    <row r="402" ht="14.25" customHeight="1">
      <c r="G402" s="67"/>
      <c r="Q402" s="95"/>
    </row>
    <row r="403" ht="14.25" customHeight="1">
      <c r="G403" s="67"/>
      <c r="Q403" s="95"/>
    </row>
    <row r="404" ht="14.25" customHeight="1">
      <c r="G404" s="67"/>
      <c r="Q404" s="95"/>
    </row>
    <row r="405" ht="14.25" customHeight="1">
      <c r="G405" s="67"/>
      <c r="Q405" s="95"/>
    </row>
    <row r="406" ht="14.25" customHeight="1">
      <c r="G406" s="67"/>
      <c r="Q406" s="95"/>
    </row>
    <row r="407" ht="14.25" customHeight="1">
      <c r="G407" s="67"/>
      <c r="Q407" s="95"/>
    </row>
    <row r="408" ht="14.25" customHeight="1">
      <c r="G408" s="67"/>
      <c r="Q408" s="95"/>
    </row>
    <row r="409" ht="14.25" customHeight="1">
      <c r="G409" s="67"/>
      <c r="Q409" s="95"/>
    </row>
    <row r="410" ht="14.25" customHeight="1">
      <c r="G410" s="67"/>
      <c r="Q410" s="95"/>
    </row>
    <row r="411" ht="14.25" customHeight="1">
      <c r="G411" s="67"/>
      <c r="Q411" s="95"/>
    </row>
    <row r="412" ht="14.25" customHeight="1">
      <c r="G412" s="67"/>
      <c r="Q412" s="95"/>
    </row>
    <row r="413" ht="14.25" customHeight="1">
      <c r="G413" s="67"/>
      <c r="Q413" s="95"/>
    </row>
    <row r="414" ht="14.25" customHeight="1">
      <c r="G414" s="67"/>
      <c r="Q414" s="95"/>
    </row>
    <row r="415" ht="14.25" customHeight="1">
      <c r="G415" s="67"/>
      <c r="Q415" s="95"/>
    </row>
    <row r="416" ht="14.25" customHeight="1">
      <c r="G416" s="67"/>
      <c r="Q416" s="95"/>
    </row>
    <row r="417" ht="14.25" customHeight="1">
      <c r="G417" s="67"/>
      <c r="Q417" s="95"/>
    </row>
    <row r="418" ht="14.25" customHeight="1">
      <c r="G418" s="67"/>
      <c r="Q418" s="95"/>
    </row>
    <row r="419" ht="14.25" customHeight="1">
      <c r="G419" s="67"/>
      <c r="Q419" s="95"/>
    </row>
    <row r="420" ht="14.25" customHeight="1">
      <c r="G420" s="67"/>
      <c r="Q420" s="95"/>
    </row>
    <row r="421" ht="14.25" customHeight="1">
      <c r="G421" s="67"/>
      <c r="Q421" s="95"/>
    </row>
    <row r="422" ht="14.25" customHeight="1">
      <c r="G422" s="67"/>
      <c r="Q422" s="95"/>
    </row>
    <row r="423" ht="14.25" customHeight="1">
      <c r="G423" s="67"/>
      <c r="Q423" s="95"/>
    </row>
    <row r="424" ht="14.25" customHeight="1">
      <c r="G424" s="67"/>
      <c r="Q424" s="95"/>
    </row>
    <row r="425" ht="14.25" customHeight="1">
      <c r="G425" s="67"/>
      <c r="Q425" s="95"/>
    </row>
    <row r="426" ht="14.25" customHeight="1">
      <c r="G426" s="67"/>
      <c r="Q426" s="95"/>
    </row>
    <row r="427" ht="14.25" customHeight="1">
      <c r="G427" s="67"/>
      <c r="Q427" s="95"/>
    </row>
    <row r="428" ht="14.25" customHeight="1">
      <c r="G428" s="67"/>
      <c r="Q428" s="95"/>
    </row>
    <row r="429" ht="14.25" customHeight="1">
      <c r="G429" s="67"/>
      <c r="Q429" s="95"/>
    </row>
    <row r="430" ht="14.25" customHeight="1">
      <c r="G430" s="67"/>
      <c r="Q430" s="95"/>
    </row>
    <row r="431" ht="14.25" customHeight="1">
      <c r="G431" s="67"/>
      <c r="Q431" s="95"/>
    </row>
    <row r="432" ht="14.25" customHeight="1">
      <c r="G432" s="67"/>
      <c r="Q432" s="95"/>
    </row>
    <row r="433" ht="14.25" customHeight="1">
      <c r="G433" s="67"/>
      <c r="Q433" s="95"/>
    </row>
    <row r="434" ht="14.25" customHeight="1">
      <c r="G434" s="67"/>
      <c r="Q434" s="95"/>
    </row>
    <row r="435" ht="14.25" customHeight="1">
      <c r="G435" s="67"/>
      <c r="Q435" s="95"/>
    </row>
    <row r="436" ht="14.25" customHeight="1">
      <c r="G436" s="67"/>
      <c r="Q436" s="95"/>
    </row>
    <row r="437" ht="14.25" customHeight="1">
      <c r="G437" s="67"/>
      <c r="Q437" s="95"/>
    </row>
    <row r="438" ht="14.25" customHeight="1">
      <c r="G438" s="67"/>
      <c r="Q438" s="95"/>
    </row>
    <row r="439" ht="14.25" customHeight="1">
      <c r="G439" s="67"/>
      <c r="Q439" s="95"/>
    </row>
    <row r="440" ht="14.25" customHeight="1">
      <c r="G440" s="67"/>
      <c r="Q440" s="95"/>
    </row>
    <row r="441" ht="14.25" customHeight="1">
      <c r="G441" s="67"/>
      <c r="Q441" s="95"/>
    </row>
    <row r="442" ht="14.25" customHeight="1">
      <c r="G442" s="67"/>
      <c r="Q442" s="95"/>
    </row>
    <row r="443" ht="14.25" customHeight="1">
      <c r="G443" s="67"/>
      <c r="Q443" s="95"/>
    </row>
    <row r="444" ht="14.25" customHeight="1">
      <c r="G444" s="67"/>
      <c r="Q444" s="95"/>
    </row>
    <row r="445" ht="14.25" customHeight="1">
      <c r="G445" s="67"/>
      <c r="Q445" s="95"/>
    </row>
    <row r="446" ht="14.25" customHeight="1">
      <c r="G446" s="67"/>
      <c r="Q446" s="95"/>
    </row>
    <row r="447" ht="14.25" customHeight="1">
      <c r="G447" s="67"/>
      <c r="Q447" s="95"/>
    </row>
    <row r="448" ht="14.25" customHeight="1">
      <c r="G448" s="67"/>
      <c r="Q448" s="95"/>
    </row>
    <row r="449" ht="14.25" customHeight="1">
      <c r="G449" s="67"/>
      <c r="Q449" s="95"/>
    </row>
    <row r="450" ht="14.25" customHeight="1">
      <c r="G450" s="67"/>
      <c r="Q450" s="95"/>
    </row>
    <row r="451" ht="14.25" customHeight="1">
      <c r="G451" s="67"/>
      <c r="Q451" s="95"/>
    </row>
    <row r="452" ht="14.25" customHeight="1">
      <c r="G452" s="67"/>
      <c r="Q452" s="95"/>
    </row>
    <row r="453" ht="14.25" customHeight="1">
      <c r="G453" s="67"/>
      <c r="Q453" s="95"/>
    </row>
    <row r="454" ht="14.25" customHeight="1">
      <c r="G454" s="67"/>
      <c r="Q454" s="95"/>
    </row>
    <row r="455" ht="14.25" customHeight="1">
      <c r="G455" s="67"/>
      <c r="Q455" s="95"/>
    </row>
    <row r="456" ht="14.25" customHeight="1">
      <c r="G456" s="67"/>
      <c r="Q456" s="95"/>
    </row>
    <row r="457" ht="14.25" customHeight="1">
      <c r="G457" s="67"/>
      <c r="Q457" s="95"/>
    </row>
    <row r="458" ht="14.25" customHeight="1">
      <c r="G458" s="67"/>
      <c r="Q458" s="95"/>
    </row>
    <row r="459" ht="14.25" customHeight="1">
      <c r="G459" s="67"/>
      <c r="Q459" s="95"/>
    </row>
    <row r="460" ht="14.25" customHeight="1">
      <c r="G460" s="67"/>
      <c r="Q460" s="95"/>
    </row>
    <row r="461" ht="14.25" customHeight="1">
      <c r="G461" s="67"/>
      <c r="Q461" s="95"/>
    </row>
    <row r="462" ht="14.25" customHeight="1">
      <c r="G462" s="67"/>
      <c r="Q462" s="95"/>
    </row>
    <row r="463" ht="14.25" customHeight="1">
      <c r="G463" s="67"/>
      <c r="Q463" s="95"/>
    </row>
    <row r="464" ht="14.25" customHeight="1">
      <c r="G464" s="67"/>
      <c r="Q464" s="95"/>
    </row>
    <row r="465" ht="14.25" customHeight="1">
      <c r="G465" s="67"/>
      <c r="Q465" s="95"/>
    </row>
    <row r="466" ht="14.25" customHeight="1">
      <c r="G466" s="67"/>
      <c r="Q466" s="95"/>
    </row>
    <row r="467" ht="14.25" customHeight="1">
      <c r="G467" s="67"/>
      <c r="Q467" s="95"/>
    </row>
    <row r="468" ht="14.25" customHeight="1">
      <c r="G468" s="67"/>
      <c r="Q468" s="95"/>
    </row>
    <row r="469" ht="14.25" customHeight="1">
      <c r="G469" s="67"/>
      <c r="Q469" s="95"/>
    </row>
    <row r="470" ht="14.25" customHeight="1">
      <c r="G470" s="67"/>
      <c r="Q470" s="95"/>
    </row>
    <row r="471" ht="14.25" customHeight="1">
      <c r="G471" s="67"/>
      <c r="Q471" s="95"/>
    </row>
    <row r="472" ht="14.25" customHeight="1">
      <c r="G472" s="67"/>
      <c r="Q472" s="95"/>
    </row>
    <row r="473" ht="14.25" customHeight="1">
      <c r="G473" s="67"/>
      <c r="Q473" s="95"/>
    </row>
    <row r="474" ht="14.25" customHeight="1">
      <c r="G474" s="67"/>
      <c r="Q474" s="95"/>
    </row>
    <row r="475" ht="14.25" customHeight="1">
      <c r="G475" s="67"/>
      <c r="Q475" s="95"/>
    </row>
    <row r="476" ht="14.25" customHeight="1">
      <c r="G476" s="67"/>
      <c r="Q476" s="95"/>
    </row>
    <row r="477" ht="14.25" customHeight="1">
      <c r="G477" s="67"/>
      <c r="Q477" s="95"/>
    </row>
    <row r="478" ht="14.25" customHeight="1">
      <c r="G478" s="67"/>
      <c r="Q478" s="95"/>
    </row>
    <row r="479" ht="14.25" customHeight="1">
      <c r="G479" s="67"/>
      <c r="Q479" s="95"/>
    </row>
    <row r="480" ht="14.25" customHeight="1">
      <c r="G480" s="67"/>
      <c r="Q480" s="95"/>
    </row>
    <row r="481" ht="14.25" customHeight="1">
      <c r="G481" s="67"/>
      <c r="Q481" s="95"/>
    </row>
    <row r="482" ht="14.25" customHeight="1">
      <c r="G482" s="67"/>
      <c r="Q482" s="95"/>
    </row>
    <row r="483" ht="14.25" customHeight="1">
      <c r="G483" s="67"/>
      <c r="Q483" s="95"/>
    </row>
    <row r="484" ht="14.25" customHeight="1">
      <c r="G484" s="67"/>
      <c r="Q484" s="95"/>
    </row>
    <row r="485" ht="14.25" customHeight="1">
      <c r="G485" s="67"/>
      <c r="Q485" s="95"/>
    </row>
    <row r="486" ht="14.25" customHeight="1">
      <c r="G486" s="67"/>
      <c r="Q486" s="95"/>
    </row>
    <row r="487" ht="14.25" customHeight="1">
      <c r="G487" s="67"/>
      <c r="Q487" s="95"/>
    </row>
    <row r="488" ht="14.25" customHeight="1">
      <c r="G488" s="67"/>
      <c r="Q488" s="95"/>
    </row>
    <row r="489" ht="14.25" customHeight="1">
      <c r="G489" s="67"/>
      <c r="Q489" s="95"/>
    </row>
    <row r="490" ht="14.25" customHeight="1">
      <c r="G490" s="67"/>
      <c r="Q490" s="95"/>
    </row>
    <row r="491" ht="14.25" customHeight="1">
      <c r="G491" s="67"/>
      <c r="Q491" s="95"/>
    </row>
    <row r="492" ht="14.25" customHeight="1">
      <c r="G492" s="67"/>
      <c r="Q492" s="95"/>
    </row>
    <row r="493" ht="14.25" customHeight="1">
      <c r="G493" s="67"/>
      <c r="Q493" s="95"/>
    </row>
    <row r="494" ht="14.25" customHeight="1">
      <c r="G494" s="67"/>
      <c r="Q494" s="95"/>
    </row>
    <row r="495" ht="14.25" customHeight="1">
      <c r="G495" s="67"/>
      <c r="Q495" s="95"/>
    </row>
    <row r="496" ht="14.25" customHeight="1">
      <c r="G496" s="67"/>
      <c r="Q496" s="95"/>
    </row>
    <row r="497" ht="14.25" customHeight="1">
      <c r="G497" s="67"/>
      <c r="Q497" s="95"/>
    </row>
    <row r="498" ht="14.25" customHeight="1">
      <c r="G498" s="67"/>
      <c r="Q498" s="95"/>
    </row>
    <row r="499" ht="14.25" customHeight="1">
      <c r="G499" s="67"/>
      <c r="Q499" s="95"/>
    </row>
    <row r="500" ht="14.25" customHeight="1">
      <c r="G500" s="67"/>
      <c r="Q500" s="95"/>
    </row>
    <row r="501" ht="14.25" customHeight="1">
      <c r="G501" s="67"/>
      <c r="Q501" s="95"/>
    </row>
    <row r="502" ht="14.25" customHeight="1">
      <c r="G502" s="67"/>
      <c r="Q502" s="95"/>
    </row>
    <row r="503" ht="14.25" customHeight="1">
      <c r="G503" s="67"/>
      <c r="Q503" s="95"/>
    </row>
    <row r="504" ht="14.25" customHeight="1">
      <c r="G504" s="67"/>
      <c r="Q504" s="95"/>
    </row>
    <row r="505" ht="14.25" customHeight="1">
      <c r="G505" s="67"/>
      <c r="Q505" s="95"/>
    </row>
    <row r="506" ht="14.25" customHeight="1">
      <c r="G506" s="67"/>
      <c r="Q506" s="95"/>
    </row>
    <row r="507" ht="14.25" customHeight="1">
      <c r="G507" s="67"/>
      <c r="Q507" s="95"/>
    </row>
    <row r="508" ht="14.25" customHeight="1">
      <c r="G508" s="67"/>
      <c r="Q508" s="95"/>
    </row>
    <row r="509" ht="14.25" customHeight="1">
      <c r="G509" s="67"/>
      <c r="Q509" s="95"/>
    </row>
    <row r="510" ht="14.25" customHeight="1">
      <c r="G510" s="67"/>
      <c r="Q510" s="95"/>
    </row>
    <row r="511" ht="14.25" customHeight="1">
      <c r="G511" s="67"/>
      <c r="Q511" s="95"/>
    </row>
    <row r="512" ht="14.25" customHeight="1">
      <c r="G512" s="67"/>
      <c r="Q512" s="95"/>
    </row>
    <row r="513" ht="14.25" customHeight="1">
      <c r="G513" s="67"/>
      <c r="Q513" s="95"/>
    </row>
    <row r="514" ht="14.25" customHeight="1">
      <c r="G514" s="67"/>
      <c r="Q514" s="95"/>
    </row>
    <row r="515" ht="14.25" customHeight="1">
      <c r="G515" s="67"/>
      <c r="Q515" s="95"/>
    </row>
    <row r="516" ht="14.25" customHeight="1">
      <c r="G516" s="67"/>
      <c r="Q516" s="95"/>
    </row>
    <row r="517" ht="14.25" customHeight="1">
      <c r="G517" s="67"/>
      <c r="Q517" s="95"/>
    </row>
    <row r="518" ht="14.25" customHeight="1">
      <c r="G518" s="67"/>
      <c r="Q518" s="95"/>
    </row>
    <row r="519" ht="14.25" customHeight="1">
      <c r="G519" s="67"/>
      <c r="Q519" s="95"/>
    </row>
    <row r="520" ht="14.25" customHeight="1">
      <c r="G520" s="67"/>
      <c r="Q520" s="95"/>
    </row>
    <row r="521" ht="14.25" customHeight="1">
      <c r="G521" s="67"/>
      <c r="Q521" s="95"/>
    </row>
    <row r="522" ht="14.25" customHeight="1">
      <c r="G522" s="67"/>
      <c r="Q522" s="95"/>
    </row>
    <row r="523" ht="14.25" customHeight="1">
      <c r="G523" s="67"/>
      <c r="Q523" s="95"/>
    </row>
    <row r="524" ht="14.25" customHeight="1">
      <c r="G524" s="67"/>
      <c r="Q524" s="95"/>
    </row>
    <row r="525" ht="14.25" customHeight="1">
      <c r="G525" s="67"/>
      <c r="Q525" s="95"/>
    </row>
    <row r="526" ht="14.25" customHeight="1">
      <c r="G526" s="67"/>
      <c r="Q526" s="95"/>
    </row>
    <row r="527" ht="14.25" customHeight="1">
      <c r="G527" s="67"/>
      <c r="Q527" s="95"/>
    </row>
    <row r="528" ht="14.25" customHeight="1">
      <c r="G528" s="67"/>
      <c r="Q528" s="95"/>
    </row>
    <row r="529" ht="14.25" customHeight="1">
      <c r="G529" s="67"/>
      <c r="Q529" s="95"/>
    </row>
    <row r="530" ht="14.25" customHeight="1">
      <c r="G530" s="67"/>
      <c r="Q530" s="95"/>
    </row>
    <row r="531" ht="14.25" customHeight="1">
      <c r="G531" s="67"/>
      <c r="Q531" s="95"/>
    </row>
    <row r="532" ht="14.25" customHeight="1">
      <c r="G532" s="67"/>
      <c r="Q532" s="95"/>
    </row>
    <row r="533" ht="14.25" customHeight="1">
      <c r="G533" s="67"/>
      <c r="Q533" s="95"/>
    </row>
    <row r="534" ht="14.25" customHeight="1">
      <c r="G534" s="67"/>
      <c r="Q534" s="95"/>
    </row>
    <row r="535" ht="14.25" customHeight="1">
      <c r="G535" s="67"/>
      <c r="Q535" s="95"/>
    </row>
    <row r="536" ht="14.25" customHeight="1">
      <c r="G536" s="67"/>
      <c r="Q536" s="95"/>
    </row>
    <row r="537" ht="14.25" customHeight="1">
      <c r="G537" s="67"/>
      <c r="Q537" s="95"/>
    </row>
    <row r="538" ht="14.25" customHeight="1">
      <c r="G538" s="67"/>
      <c r="Q538" s="95"/>
    </row>
    <row r="539" ht="14.25" customHeight="1">
      <c r="G539" s="67"/>
      <c r="Q539" s="95"/>
    </row>
    <row r="540" ht="14.25" customHeight="1">
      <c r="G540" s="67"/>
      <c r="Q540" s="95"/>
    </row>
    <row r="541" ht="14.25" customHeight="1">
      <c r="G541" s="67"/>
      <c r="Q541" s="95"/>
    </row>
    <row r="542" ht="14.25" customHeight="1">
      <c r="G542" s="67"/>
      <c r="Q542" s="95"/>
    </row>
    <row r="543" ht="14.25" customHeight="1">
      <c r="G543" s="67"/>
      <c r="Q543" s="95"/>
    </row>
    <row r="544" ht="14.25" customHeight="1">
      <c r="G544" s="67"/>
      <c r="Q544" s="95"/>
    </row>
    <row r="545" ht="14.25" customHeight="1">
      <c r="G545" s="67"/>
      <c r="Q545" s="95"/>
    </row>
    <row r="546" ht="14.25" customHeight="1">
      <c r="G546" s="67"/>
      <c r="Q546" s="95"/>
    </row>
    <row r="547" ht="14.25" customHeight="1">
      <c r="G547" s="67"/>
      <c r="Q547" s="95"/>
    </row>
    <row r="548" ht="14.25" customHeight="1">
      <c r="G548" s="67"/>
      <c r="Q548" s="95"/>
    </row>
    <row r="549" ht="14.25" customHeight="1">
      <c r="G549" s="67"/>
      <c r="Q549" s="95"/>
    </row>
    <row r="550" ht="14.25" customHeight="1">
      <c r="G550" s="67"/>
      <c r="Q550" s="95"/>
    </row>
    <row r="551" ht="14.25" customHeight="1">
      <c r="G551" s="67"/>
      <c r="Q551" s="95"/>
    </row>
    <row r="552" ht="14.25" customHeight="1">
      <c r="G552" s="67"/>
      <c r="Q552" s="95"/>
    </row>
    <row r="553" ht="14.25" customHeight="1">
      <c r="G553" s="67"/>
      <c r="Q553" s="95"/>
    </row>
    <row r="554" ht="14.25" customHeight="1">
      <c r="G554" s="67"/>
      <c r="Q554" s="95"/>
    </row>
    <row r="555" ht="14.25" customHeight="1">
      <c r="G555" s="67"/>
      <c r="Q555" s="95"/>
    </row>
    <row r="556" ht="14.25" customHeight="1">
      <c r="G556" s="67"/>
      <c r="Q556" s="95"/>
    </row>
    <row r="557" ht="14.25" customHeight="1">
      <c r="G557" s="67"/>
      <c r="Q557" s="95"/>
    </row>
    <row r="558" ht="14.25" customHeight="1">
      <c r="G558" s="67"/>
      <c r="Q558" s="95"/>
    </row>
    <row r="559" ht="14.25" customHeight="1">
      <c r="G559" s="67"/>
      <c r="Q559" s="95"/>
    </row>
    <row r="560" ht="14.25" customHeight="1">
      <c r="G560" s="67"/>
      <c r="Q560" s="95"/>
    </row>
    <row r="561" ht="14.25" customHeight="1">
      <c r="G561" s="67"/>
      <c r="Q561" s="95"/>
    </row>
    <row r="562" ht="14.25" customHeight="1">
      <c r="G562" s="67"/>
      <c r="Q562" s="95"/>
    </row>
    <row r="563" ht="14.25" customHeight="1">
      <c r="G563" s="67"/>
      <c r="Q563" s="95"/>
    </row>
    <row r="564" ht="14.25" customHeight="1">
      <c r="G564" s="67"/>
      <c r="Q564" s="95"/>
    </row>
    <row r="565" ht="14.25" customHeight="1">
      <c r="G565" s="67"/>
      <c r="Q565" s="95"/>
    </row>
    <row r="566" ht="14.25" customHeight="1">
      <c r="G566" s="67"/>
      <c r="Q566" s="95"/>
    </row>
    <row r="567" ht="14.25" customHeight="1">
      <c r="G567" s="67"/>
      <c r="Q567" s="95"/>
    </row>
    <row r="568" ht="14.25" customHeight="1">
      <c r="G568" s="67"/>
      <c r="Q568" s="95"/>
    </row>
    <row r="569" ht="14.25" customHeight="1">
      <c r="G569" s="67"/>
      <c r="Q569" s="95"/>
    </row>
    <row r="570" ht="14.25" customHeight="1">
      <c r="G570" s="67"/>
      <c r="Q570" s="95"/>
    </row>
    <row r="571" ht="14.25" customHeight="1">
      <c r="G571" s="67"/>
      <c r="Q571" s="95"/>
    </row>
    <row r="572" ht="14.25" customHeight="1">
      <c r="G572" s="67"/>
      <c r="Q572" s="95"/>
    </row>
    <row r="573" ht="14.25" customHeight="1">
      <c r="G573" s="67"/>
      <c r="Q573" s="95"/>
    </row>
    <row r="574" ht="14.25" customHeight="1">
      <c r="G574" s="67"/>
      <c r="Q574" s="95"/>
    </row>
    <row r="575" ht="14.25" customHeight="1">
      <c r="G575" s="67"/>
      <c r="Q575" s="95"/>
    </row>
    <row r="576" ht="14.25" customHeight="1">
      <c r="G576" s="67"/>
      <c r="Q576" s="95"/>
    </row>
    <row r="577" ht="14.25" customHeight="1">
      <c r="G577" s="67"/>
      <c r="Q577" s="95"/>
    </row>
    <row r="578" ht="14.25" customHeight="1">
      <c r="G578" s="67"/>
      <c r="Q578" s="95"/>
    </row>
    <row r="579" ht="14.25" customHeight="1">
      <c r="G579" s="67"/>
      <c r="Q579" s="95"/>
    </row>
    <row r="580" ht="14.25" customHeight="1">
      <c r="G580" s="67"/>
      <c r="Q580" s="95"/>
    </row>
    <row r="581" ht="14.25" customHeight="1">
      <c r="G581" s="67"/>
      <c r="Q581" s="95"/>
    </row>
    <row r="582" ht="14.25" customHeight="1">
      <c r="G582" s="67"/>
      <c r="Q582" s="95"/>
    </row>
    <row r="583" ht="14.25" customHeight="1">
      <c r="G583" s="67"/>
      <c r="Q583" s="95"/>
    </row>
    <row r="584" ht="14.25" customHeight="1">
      <c r="G584" s="67"/>
      <c r="Q584" s="95"/>
    </row>
    <row r="585" ht="14.25" customHeight="1">
      <c r="G585" s="67"/>
      <c r="Q585" s="95"/>
    </row>
    <row r="586" ht="14.25" customHeight="1">
      <c r="G586" s="67"/>
      <c r="Q586" s="95"/>
    </row>
    <row r="587" ht="14.25" customHeight="1">
      <c r="G587" s="67"/>
      <c r="Q587" s="95"/>
    </row>
    <row r="588" ht="14.25" customHeight="1">
      <c r="G588" s="67"/>
      <c r="Q588" s="95"/>
    </row>
    <row r="589" ht="14.25" customHeight="1">
      <c r="G589" s="67"/>
      <c r="Q589" s="95"/>
    </row>
    <row r="590" ht="14.25" customHeight="1">
      <c r="G590" s="67"/>
      <c r="Q590" s="95"/>
    </row>
    <row r="591" ht="14.25" customHeight="1">
      <c r="G591" s="67"/>
      <c r="Q591" s="95"/>
    </row>
    <row r="592" ht="14.25" customHeight="1">
      <c r="G592" s="67"/>
      <c r="Q592" s="95"/>
    </row>
    <row r="593" ht="14.25" customHeight="1">
      <c r="G593" s="67"/>
      <c r="Q593" s="95"/>
    </row>
    <row r="594" ht="14.25" customHeight="1">
      <c r="G594" s="67"/>
      <c r="Q594" s="95"/>
    </row>
    <row r="595" ht="14.25" customHeight="1">
      <c r="G595" s="67"/>
      <c r="Q595" s="95"/>
    </row>
    <row r="596" ht="14.25" customHeight="1">
      <c r="G596" s="67"/>
      <c r="Q596" s="95"/>
    </row>
    <row r="597" ht="14.25" customHeight="1">
      <c r="G597" s="67"/>
      <c r="Q597" s="95"/>
    </row>
    <row r="598" ht="14.25" customHeight="1">
      <c r="G598" s="67"/>
      <c r="Q598" s="95"/>
    </row>
    <row r="599" ht="14.25" customHeight="1">
      <c r="G599" s="67"/>
      <c r="Q599" s="95"/>
    </row>
    <row r="600" ht="14.25" customHeight="1">
      <c r="G600" s="67"/>
      <c r="Q600" s="95"/>
    </row>
    <row r="601" ht="14.25" customHeight="1">
      <c r="G601" s="67"/>
      <c r="Q601" s="95"/>
    </row>
    <row r="602" ht="14.25" customHeight="1">
      <c r="G602" s="67"/>
      <c r="Q602" s="95"/>
    </row>
    <row r="603" ht="14.25" customHeight="1">
      <c r="G603" s="67"/>
      <c r="Q603" s="95"/>
    </row>
    <row r="604" ht="14.25" customHeight="1">
      <c r="G604" s="67"/>
      <c r="Q604" s="95"/>
    </row>
    <row r="605" ht="14.25" customHeight="1">
      <c r="G605" s="67"/>
      <c r="Q605" s="95"/>
    </row>
    <row r="606" ht="14.25" customHeight="1">
      <c r="G606" s="67"/>
      <c r="Q606" s="95"/>
    </row>
    <row r="607" ht="14.25" customHeight="1">
      <c r="G607" s="67"/>
      <c r="Q607" s="95"/>
    </row>
    <row r="608" ht="14.25" customHeight="1">
      <c r="G608" s="67"/>
      <c r="Q608" s="95"/>
    </row>
    <row r="609" ht="14.25" customHeight="1">
      <c r="G609" s="67"/>
      <c r="Q609" s="95"/>
    </row>
    <row r="610" ht="14.25" customHeight="1">
      <c r="G610" s="67"/>
      <c r="Q610" s="95"/>
    </row>
    <row r="611" ht="14.25" customHeight="1">
      <c r="G611" s="67"/>
      <c r="Q611" s="95"/>
    </row>
    <row r="612" ht="14.25" customHeight="1">
      <c r="G612" s="67"/>
      <c r="Q612" s="95"/>
    </row>
    <row r="613" ht="14.25" customHeight="1">
      <c r="G613" s="67"/>
      <c r="Q613" s="95"/>
    </row>
    <row r="614" ht="14.25" customHeight="1">
      <c r="G614" s="67"/>
      <c r="Q614" s="95"/>
    </row>
    <row r="615" ht="14.25" customHeight="1">
      <c r="G615" s="67"/>
      <c r="Q615" s="95"/>
    </row>
    <row r="616" ht="14.25" customHeight="1">
      <c r="G616" s="67"/>
      <c r="Q616" s="95"/>
    </row>
    <row r="617" ht="14.25" customHeight="1">
      <c r="G617" s="67"/>
      <c r="Q617" s="95"/>
    </row>
    <row r="618" ht="14.25" customHeight="1">
      <c r="G618" s="67"/>
      <c r="Q618" s="95"/>
    </row>
    <row r="619" ht="14.25" customHeight="1">
      <c r="G619" s="67"/>
      <c r="Q619" s="95"/>
    </row>
    <row r="620" ht="14.25" customHeight="1">
      <c r="G620" s="67"/>
      <c r="Q620" s="95"/>
    </row>
    <row r="621" ht="14.25" customHeight="1">
      <c r="G621" s="67"/>
      <c r="Q621" s="95"/>
    </row>
    <row r="622" ht="14.25" customHeight="1">
      <c r="G622" s="67"/>
      <c r="Q622" s="95"/>
    </row>
    <row r="623" ht="14.25" customHeight="1">
      <c r="G623" s="67"/>
      <c r="Q623" s="95"/>
    </row>
    <row r="624" ht="14.25" customHeight="1">
      <c r="G624" s="67"/>
      <c r="Q624" s="95"/>
    </row>
    <row r="625" ht="14.25" customHeight="1">
      <c r="G625" s="67"/>
      <c r="Q625" s="95"/>
    </row>
    <row r="626" ht="14.25" customHeight="1">
      <c r="G626" s="67"/>
      <c r="Q626" s="95"/>
    </row>
    <row r="627" ht="14.25" customHeight="1">
      <c r="G627" s="67"/>
      <c r="Q627" s="95"/>
    </row>
    <row r="628" ht="14.25" customHeight="1">
      <c r="G628" s="67"/>
      <c r="Q628" s="95"/>
    </row>
    <row r="629" ht="14.25" customHeight="1">
      <c r="G629" s="67"/>
      <c r="Q629" s="95"/>
    </row>
    <row r="630" ht="14.25" customHeight="1">
      <c r="G630" s="67"/>
      <c r="Q630" s="95"/>
    </row>
    <row r="631" ht="14.25" customHeight="1">
      <c r="G631" s="67"/>
      <c r="Q631" s="95"/>
    </row>
    <row r="632" ht="14.25" customHeight="1">
      <c r="G632" s="67"/>
      <c r="Q632" s="95"/>
    </row>
    <row r="633" ht="14.25" customHeight="1">
      <c r="G633" s="67"/>
      <c r="Q633" s="95"/>
    </row>
    <row r="634" ht="14.25" customHeight="1">
      <c r="G634" s="67"/>
      <c r="Q634" s="95"/>
    </row>
    <row r="635" ht="14.25" customHeight="1">
      <c r="G635" s="67"/>
      <c r="Q635" s="95"/>
    </row>
    <row r="636" ht="14.25" customHeight="1">
      <c r="G636" s="67"/>
      <c r="Q636" s="95"/>
    </row>
    <row r="637" ht="14.25" customHeight="1">
      <c r="G637" s="67"/>
      <c r="Q637" s="95"/>
    </row>
    <row r="638" ht="14.25" customHeight="1">
      <c r="G638" s="67"/>
      <c r="Q638" s="95"/>
    </row>
    <row r="639" ht="14.25" customHeight="1">
      <c r="G639" s="67"/>
      <c r="Q639" s="95"/>
    </row>
    <row r="640" ht="14.25" customHeight="1">
      <c r="G640" s="67"/>
      <c r="Q640" s="95"/>
    </row>
    <row r="641" ht="14.25" customHeight="1">
      <c r="G641" s="67"/>
      <c r="Q641" s="95"/>
    </row>
    <row r="642" ht="14.25" customHeight="1">
      <c r="G642" s="67"/>
      <c r="Q642" s="95"/>
    </row>
    <row r="643" ht="14.25" customHeight="1">
      <c r="G643" s="67"/>
      <c r="Q643" s="95"/>
    </row>
    <row r="644" ht="14.25" customHeight="1">
      <c r="G644" s="67"/>
      <c r="Q644" s="95"/>
    </row>
    <row r="645" ht="14.25" customHeight="1">
      <c r="G645" s="67"/>
      <c r="Q645" s="95"/>
    </row>
    <row r="646" ht="14.25" customHeight="1">
      <c r="G646" s="67"/>
      <c r="Q646" s="95"/>
    </row>
    <row r="647" ht="14.25" customHeight="1">
      <c r="G647" s="67"/>
      <c r="Q647" s="95"/>
    </row>
    <row r="648" ht="14.25" customHeight="1">
      <c r="G648" s="67"/>
      <c r="Q648" s="95"/>
    </row>
    <row r="649" ht="14.25" customHeight="1">
      <c r="G649" s="67"/>
      <c r="Q649" s="95"/>
    </row>
    <row r="650" ht="14.25" customHeight="1">
      <c r="G650" s="67"/>
      <c r="Q650" s="95"/>
    </row>
    <row r="651" ht="14.25" customHeight="1">
      <c r="G651" s="67"/>
      <c r="Q651" s="95"/>
    </row>
    <row r="652" ht="14.25" customHeight="1">
      <c r="G652" s="67"/>
      <c r="Q652" s="95"/>
    </row>
    <row r="653" ht="14.25" customHeight="1">
      <c r="G653" s="67"/>
      <c r="Q653" s="95"/>
    </row>
    <row r="654" ht="14.25" customHeight="1">
      <c r="G654" s="67"/>
      <c r="Q654" s="95"/>
    </row>
    <row r="655" ht="14.25" customHeight="1">
      <c r="G655" s="67"/>
      <c r="Q655" s="95"/>
    </row>
    <row r="656" ht="14.25" customHeight="1">
      <c r="G656" s="67"/>
      <c r="Q656" s="95"/>
    </row>
    <row r="657" ht="14.25" customHeight="1">
      <c r="G657" s="67"/>
      <c r="Q657" s="95"/>
    </row>
    <row r="658" ht="14.25" customHeight="1">
      <c r="G658" s="67"/>
      <c r="Q658" s="95"/>
    </row>
    <row r="659" ht="14.25" customHeight="1">
      <c r="G659" s="67"/>
      <c r="Q659" s="95"/>
    </row>
    <row r="660" ht="14.25" customHeight="1">
      <c r="G660" s="67"/>
      <c r="Q660" s="95"/>
    </row>
    <row r="661" ht="14.25" customHeight="1">
      <c r="G661" s="67"/>
      <c r="Q661" s="95"/>
    </row>
    <row r="662" ht="14.25" customHeight="1">
      <c r="G662" s="67"/>
      <c r="Q662" s="95"/>
    </row>
    <row r="663" ht="14.25" customHeight="1">
      <c r="G663" s="67"/>
      <c r="Q663" s="95"/>
    </row>
    <row r="664" ht="14.25" customHeight="1">
      <c r="G664" s="67"/>
      <c r="Q664" s="95"/>
    </row>
    <row r="665" ht="14.25" customHeight="1">
      <c r="G665" s="67"/>
      <c r="Q665" s="95"/>
    </row>
    <row r="666" ht="14.25" customHeight="1">
      <c r="G666" s="67"/>
      <c r="Q666" s="95"/>
    </row>
    <row r="667" ht="14.25" customHeight="1">
      <c r="G667" s="67"/>
      <c r="Q667" s="95"/>
    </row>
    <row r="668" ht="14.25" customHeight="1">
      <c r="G668" s="67"/>
      <c r="Q668" s="95"/>
    </row>
    <row r="669" ht="14.25" customHeight="1">
      <c r="G669" s="67"/>
      <c r="Q669" s="95"/>
    </row>
    <row r="670" ht="14.25" customHeight="1">
      <c r="G670" s="67"/>
      <c r="Q670" s="95"/>
    </row>
    <row r="671" ht="14.25" customHeight="1">
      <c r="G671" s="67"/>
      <c r="Q671" s="95"/>
    </row>
    <row r="672" ht="14.25" customHeight="1">
      <c r="G672" s="67"/>
      <c r="Q672" s="95"/>
    </row>
    <row r="673" ht="14.25" customHeight="1">
      <c r="G673" s="67"/>
      <c r="Q673" s="95"/>
    </row>
    <row r="674" ht="14.25" customHeight="1">
      <c r="G674" s="67"/>
      <c r="Q674" s="95"/>
    </row>
    <row r="675" ht="14.25" customHeight="1">
      <c r="G675" s="67"/>
      <c r="Q675" s="95"/>
    </row>
    <row r="676" ht="14.25" customHeight="1">
      <c r="G676" s="67"/>
      <c r="Q676" s="95"/>
    </row>
    <row r="677" ht="14.25" customHeight="1">
      <c r="G677" s="67"/>
      <c r="Q677" s="95"/>
    </row>
    <row r="678" ht="14.25" customHeight="1">
      <c r="G678" s="67"/>
      <c r="Q678" s="95"/>
    </row>
    <row r="679" ht="14.25" customHeight="1">
      <c r="G679" s="67"/>
      <c r="Q679" s="95"/>
    </row>
    <row r="680" ht="14.25" customHeight="1">
      <c r="G680" s="67"/>
      <c r="Q680" s="95"/>
    </row>
    <row r="681" ht="14.25" customHeight="1">
      <c r="G681" s="67"/>
      <c r="Q681" s="95"/>
    </row>
    <row r="682" ht="14.25" customHeight="1">
      <c r="G682" s="67"/>
      <c r="Q682" s="95"/>
    </row>
    <row r="683" ht="14.25" customHeight="1">
      <c r="G683" s="67"/>
      <c r="Q683" s="95"/>
    </row>
    <row r="684" ht="14.25" customHeight="1">
      <c r="G684" s="67"/>
      <c r="Q684" s="95"/>
    </row>
    <row r="685" ht="14.25" customHeight="1">
      <c r="G685" s="67"/>
      <c r="Q685" s="95"/>
    </row>
    <row r="686" ht="14.25" customHeight="1">
      <c r="G686" s="67"/>
      <c r="Q686" s="95"/>
    </row>
    <row r="687" ht="14.25" customHeight="1">
      <c r="G687" s="67"/>
      <c r="Q687" s="95"/>
    </row>
    <row r="688" ht="14.25" customHeight="1">
      <c r="G688" s="67"/>
      <c r="Q688" s="95"/>
    </row>
    <row r="689" ht="14.25" customHeight="1">
      <c r="G689" s="67"/>
      <c r="Q689" s="95"/>
    </row>
    <row r="690" ht="14.25" customHeight="1">
      <c r="G690" s="67"/>
      <c r="Q690" s="95"/>
    </row>
    <row r="691" ht="14.25" customHeight="1">
      <c r="G691" s="67"/>
      <c r="Q691" s="95"/>
    </row>
    <row r="692" ht="14.25" customHeight="1">
      <c r="G692" s="67"/>
      <c r="Q692" s="95"/>
    </row>
    <row r="693" ht="14.25" customHeight="1">
      <c r="G693" s="67"/>
      <c r="Q693" s="95"/>
    </row>
    <row r="694" ht="14.25" customHeight="1">
      <c r="G694" s="67"/>
      <c r="Q694" s="95"/>
    </row>
    <row r="695" ht="14.25" customHeight="1">
      <c r="G695" s="67"/>
      <c r="Q695" s="95"/>
    </row>
    <row r="696" ht="14.25" customHeight="1">
      <c r="G696" s="67"/>
      <c r="Q696" s="95"/>
    </row>
    <row r="697" ht="14.25" customHeight="1">
      <c r="G697" s="67"/>
      <c r="Q697" s="95"/>
    </row>
    <row r="698" ht="14.25" customHeight="1">
      <c r="G698" s="67"/>
      <c r="Q698" s="95"/>
    </row>
    <row r="699" ht="14.25" customHeight="1">
      <c r="G699" s="67"/>
      <c r="Q699" s="95"/>
    </row>
    <row r="700" ht="14.25" customHeight="1">
      <c r="G700" s="67"/>
      <c r="Q700" s="95"/>
    </row>
    <row r="701" ht="14.25" customHeight="1">
      <c r="G701" s="67"/>
      <c r="Q701" s="95"/>
    </row>
    <row r="702" ht="14.25" customHeight="1">
      <c r="G702" s="67"/>
      <c r="Q702" s="95"/>
    </row>
    <row r="703" ht="14.25" customHeight="1">
      <c r="G703" s="67"/>
      <c r="Q703" s="95"/>
    </row>
    <row r="704" ht="14.25" customHeight="1">
      <c r="G704" s="67"/>
      <c r="Q704" s="95"/>
    </row>
    <row r="705" ht="14.25" customHeight="1">
      <c r="G705" s="67"/>
      <c r="Q705" s="95"/>
    </row>
    <row r="706" ht="14.25" customHeight="1">
      <c r="G706" s="67"/>
      <c r="Q706" s="95"/>
    </row>
    <row r="707" ht="14.25" customHeight="1">
      <c r="G707" s="67"/>
      <c r="Q707" s="95"/>
    </row>
    <row r="708" ht="14.25" customHeight="1">
      <c r="G708" s="67"/>
      <c r="Q708" s="95"/>
    </row>
    <row r="709" ht="14.25" customHeight="1">
      <c r="G709" s="67"/>
      <c r="Q709" s="95"/>
    </row>
    <row r="710" ht="14.25" customHeight="1">
      <c r="G710" s="67"/>
      <c r="Q710" s="95"/>
    </row>
    <row r="711" ht="14.25" customHeight="1">
      <c r="G711" s="67"/>
      <c r="Q711" s="95"/>
    </row>
    <row r="712" ht="14.25" customHeight="1">
      <c r="G712" s="67"/>
      <c r="Q712" s="95"/>
    </row>
    <row r="713" ht="14.25" customHeight="1">
      <c r="G713" s="67"/>
      <c r="Q713" s="95"/>
    </row>
    <row r="714" ht="14.25" customHeight="1">
      <c r="G714" s="67"/>
      <c r="Q714" s="95"/>
    </row>
    <row r="715" ht="14.25" customHeight="1">
      <c r="G715" s="67"/>
      <c r="Q715" s="95"/>
    </row>
    <row r="716" ht="14.25" customHeight="1">
      <c r="G716" s="67"/>
      <c r="Q716" s="95"/>
    </row>
    <row r="717" ht="14.25" customHeight="1">
      <c r="G717" s="67"/>
      <c r="Q717" s="95"/>
    </row>
    <row r="718" ht="14.25" customHeight="1">
      <c r="G718" s="67"/>
      <c r="Q718" s="95"/>
    </row>
    <row r="719" ht="14.25" customHeight="1">
      <c r="G719" s="67"/>
      <c r="Q719" s="95"/>
    </row>
    <row r="720" ht="14.25" customHeight="1">
      <c r="G720" s="67"/>
      <c r="Q720" s="95"/>
    </row>
    <row r="721" ht="14.25" customHeight="1">
      <c r="G721" s="67"/>
      <c r="Q721" s="95"/>
    </row>
    <row r="722" ht="14.25" customHeight="1">
      <c r="G722" s="67"/>
      <c r="Q722" s="95"/>
    </row>
    <row r="723" ht="14.25" customHeight="1">
      <c r="G723" s="67"/>
      <c r="Q723" s="95"/>
    </row>
    <row r="724" ht="14.25" customHeight="1">
      <c r="G724" s="67"/>
      <c r="Q724" s="95"/>
    </row>
    <row r="725" ht="14.25" customHeight="1">
      <c r="G725" s="67"/>
      <c r="Q725" s="95"/>
    </row>
    <row r="726" ht="14.25" customHeight="1">
      <c r="G726" s="67"/>
      <c r="Q726" s="95"/>
    </row>
    <row r="727" ht="14.25" customHeight="1">
      <c r="G727" s="67"/>
      <c r="Q727" s="95"/>
    </row>
    <row r="728" ht="14.25" customHeight="1">
      <c r="G728" s="67"/>
      <c r="Q728" s="95"/>
    </row>
    <row r="729" ht="14.25" customHeight="1">
      <c r="G729" s="67"/>
      <c r="Q729" s="95"/>
    </row>
    <row r="730" ht="14.25" customHeight="1">
      <c r="G730" s="67"/>
      <c r="Q730" s="95"/>
    </row>
    <row r="731" ht="14.25" customHeight="1">
      <c r="G731" s="67"/>
      <c r="Q731" s="95"/>
    </row>
    <row r="732" ht="14.25" customHeight="1">
      <c r="G732" s="67"/>
      <c r="Q732" s="95"/>
    </row>
    <row r="733" ht="14.25" customHeight="1">
      <c r="G733" s="67"/>
      <c r="Q733" s="95"/>
    </row>
    <row r="734" ht="14.25" customHeight="1">
      <c r="G734" s="67"/>
      <c r="Q734" s="95"/>
    </row>
    <row r="735" ht="14.25" customHeight="1">
      <c r="G735" s="67"/>
      <c r="Q735" s="95"/>
    </row>
    <row r="736" ht="14.25" customHeight="1">
      <c r="G736" s="67"/>
      <c r="Q736" s="95"/>
    </row>
    <row r="737" ht="14.25" customHeight="1">
      <c r="G737" s="67"/>
      <c r="Q737" s="95"/>
    </row>
    <row r="738" ht="14.25" customHeight="1">
      <c r="G738" s="67"/>
      <c r="Q738" s="95"/>
    </row>
    <row r="739" ht="14.25" customHeight="1">
      <c r="G739" s="67"/>
      <c r="Q739" s="95"/>
    </row>
    <row r="740" ht="14.25" customHeight="1">
      <c r="G740" s="67"/>
      <c r="Q740" s="95"/>
    </row>
    <row r="741" ht="14.25" customHeight="1">
      <c r="G741" s="67"/>
      <c r="Q741" s="95"/>
    </row>
    <row r="742" ht="14.25" customHeight="1">
      <c r="G742" s="67"/>
      <c r="Q742" s="95"/>
    </row>
    <row r="743" ht="14.25" customHeight="1">
      <c r="G743" s="67"/>
      <c r="Q743" s="95"/>
    </row>
    <row r="744" ht="14.25" customHeight="1">
      <c r="G744" s="67"/>
      <c r="Q744" s="95"/>
    </row>
    <row r="745" ht="14.25" customHeight="1">
      <c r="G745" s="67"/>
      <c r="Q745" s="95"/>
    </row>
    <row r="746" ht="14.25" customHeight="1">
      <c r="G746" s="67"/>
      <c r="Q746" s="95"/>
    </row>
    <row r="747" ht="14.25" customHeight="1">
      <c r="G747" s="67"/>
      <c r="Q747" s="95"/>
    </row>
    <row r="748" ht="14.25" customHeight="1">
      <c r="G748" s="67"/>
      <c r="Q748" s="95"/>
    </row>
    <row r="749" ht="14.25" customHeight="1">
      <c r="G749" s="67"/>
      <c r="Q749" s="95"/>
    </row>
    <row r="750" ht="14.25" customHeight="1">
      <c r="G750" s="67"/>
      <c r="Q750" s="95"/>
    </row>
    <row r="751" ht="14.25" customHeight="1">
      <c r="G751" s="67"/>
      <c r="Q751" s="95"/>
    </row>
    <row r="752" ht="14.25" customHeight="1">
      <c r="G752" s="67"/>
      <c r="Q752" s="95"/>
    </row>
    <row r="753" ht="14.25" customHeight="1">
      <c r="G753" s="67"/>
      <c r="Q753" s="95"/>
    </row>
    <row r="754" ht="14.25" customHeight="1">
      <c r="G754" s="67"/>
      <c r="Q754" s="95"/>
    </row>
    <row r="755" ht="14.25" customHeight="1">
      <c r="G755" s="67"/>
      <c r="Q755" s="95"/>
    </row>
    <row r="756" ht="14.25" customHeight="1">
      <c r="G756" s="67"/>
      <c r="Q756" s="95"/>
    </row>
    <row r="757" ht="14.25" customHeight="1">
      <c r="G757" s="67"/>
      <c r="Q757" s="95"/>
    </row>
    <row r="758" ht="14.25" customHeight="1">
      <c r="G758" s="67"/>
      <c r="Q758" s="95"/>
    </row>
    <row r="759" ht="14.25" customHeight="1">
      <c r="G759" s="67"/>
      <c r="Q759" s="95"/>
    </row>
    <row r="760" ht="14.25" customHeight="1">
      <c r="G760" s="67"/>
      <c r="Q760" s="95"/>
    </row>
    <row r="761" ht="14.25" customHeight="1">
      <c r="G761" s="67"/>
      <c r="Q761" s="95"/>
    </row>
    <row r="762" ht="14.25" customHeight="1">
      <c r="G762" s="67"/>
      <c r="Q762" s="95"/>
    </row>
    <row r="763" ht="14.25" customHeight="1">
      <c r="G763" s="67"/>
      <c r="Q763" s="95"/>
    </row>
    <row r="764" ht="14.25" customHeight="1">
      <c r="G764" s="67"/>
      <c r="Q764" s="95"/>
    </row>
    <row r="765" ht="14.25" customHeight="1">
      <c r="G765" s="67"/>
      <c r="Q765" s="95"/>
    </row>
    <row r="766" ht="14.25" customHeight="1">
      <c r="G766" s="67"/>
      <c r="Q766" s="95"/>
    </row>
    <row r="767" ht="14.25" customHeight="1">
      <c r="G767" s="67"/>
      <c r="Q767" s="95"/>
    </row>
    <row r="768" ht="14.25" customHeight="1">
      <c r="G768" s="67"/>
      <c r="Q768" s="95"/>
    </row>
    <row r="769" ht="14.25" customHeight="1">
      <c r="G769" s="67"/>
      <c r="Q769" s="95"/>
    </row>
    <row r="770" ht="14.25" customHeight="1">
      <c r="G770" s="67"/>
      <c r="Q770" s="95"/>
    </row>
    <row r="771" ht="14.25" customHeight="1">
      <c r="G771" s="67"/>
      <c r="Q771" s="95"/>
    </row>
    <row r="772" ht="14.25" customHeight="1">
      <c r="G772" s="67"/>
      <c r="Q772" s="95"/>
    </row>
    <row r="773" ht="14.25" customHeight="1">
      <c r="G773" s="67"/>
      <c r="Q773" s="95"/>
    </row>
    <row r="774" ht="14.25" customHeight="1">
      <c r="G774" s="67"/>
      <c r="Q774" s="95"/>
    </row>
    <row r="775" ht="14.25" customHeight="1">
      <c r="G775" s="67"/>
      <c r="Q775" s="95"/>
    </row>
    <row r="776" ht="14.25" customHeight="1">
      <c r="G776" s="67"/>
      <c r="Q776" s="95"/>
    </row>
    <row r="777" ht="14.25" customHeight="1">
      <c r="G777" s="67"/>
      <c r="Q777" s="95"/>
    </row>
    <row r="778" ht="14.25" customHeight="1">
      <c r="G778" s="67"/>
      <c r="Q778" s="95"/>
    </row>
    <row r="779" ht="14.25" customHeight="1">
      <c r="G779" s="67"/>
      <c r="Q779" s="95"/>
    </row>
    <row r="780" ht="14.25" customHeight="1">
      <c r="G780" s="67"/>
      <c r="Q780" s="95"/>
    </row>
    <row r="781" ht="14.25" customHeight="1">
      <c r="G781" s="67"/>
      <c r="Q781" s="95"/>
    </row>
    <row r="782" ht="14.25" customHeight="1">
      <c r="G782" s="67"/>
      <c r="Q782" s="95"/>
    </row>
    <row r="783" ht="14.25" customHeight="1">
      <c r="G783" s="67"/>
      <c r="Q783" s="95"/>
    </row>
    <row r="784" ht="14.25" customHeight="1">
      <c r="G784" s="67"/>
      <c r="Q784" s="95"/>
    </row>
    <row r="785" ht="14.25" customHeight="1">
      <c r="G785" s="67"/>
      <c r="Q785" s="95"/>
    </row>
    <row r="786" ht="14.25" customHeight="1">
      <c r="G786" s="67"/>
      <c r="Q786" s="95"/>
    </row>
    <row r="787" ht="14.25" customHeight="1">
      <c r="G787" s="67"/>
      <c r="Q787" s="95"/>
    </row>
    <row r="788" ht="14.25" customHeight="1">
      <c r="G788" s="67"/>
      <c r="Q788" s="95"/>
    </row>
    <row r="789" ht="14.25" customHeight="1">
      <c r="G789" s="67"/>
      <c r="Q789" s="95"/>
    </row>
    <row r="790" ht="14.25" customHeight="1">
      <c r="G790" s="67"/>
      <c r="Q790" s="95"/>
    </row>
    <row r="791" ht="14.25" customHeight="1">
      <c r="G791" s="67"/>
      <c r="Q791" s="95"/>
    </row>
    <row r="792" ht="14.25" customHeight="1">
      <c r="G792" s="67"/>
      <c r="Q792" s="95"/>
    </row>
    <row r="793" ht="14.25" customHeight="1">
      <c r="G793" s="67"/>
      <c r="Q793" s="95"/>
    </row>
    <row r="794" ht="14.25" customHeight="1">
      <c r="G794" s="67"/>
      <c r="Q794" s="95"/>
    </row>
    <row r="795" ht="14.25" customHeight="1">
      <c r="G795" s="67"/>
      <c r="Q795" s="95"/>
    </row>
    <row r="796" ht="14.25" customHeight="1">
      <c r="G796" s="67"/>
      <c r="Q796" s="95"/>
    </row>
    <row r="797" ht="14.25" customHeight="1">
      <c r="G797" s="67"/>
      <c r="Q797" s="95"/>
    </row>
    <row r="798" ht="14.25" customHeight="1">
      <c r="G798" s="67"/>
      <c r="Q798" s="95"/>
    </row>
    <row r="799" ht="14.25" customHeight="1">
      <c r="G799" s="67"/>
      <c r="Q799" s="95"/>
    </row>
    <row r="800" ht="14.25" customHeight="1">
      <c r="G800" s="67"/>
      <c r="Q800" s="95"/>
    </row>
    <row r="801" ht="14.25" customHeight="1">
      <c r="G801" s="67"/>
      <c r="Q801" s="95"/>
    </row>
    <row r="802" ht="14.25" customHeight="1">
      <c r="G802" s="67"/>
      <c r="Q802" s="95"/>
    </row>
    <row r="803" ht="14.25" customHeight="1">
      <c r="G803" s="67"/>
      <c r="Q803" s="95"/>
    </row>
    <row r="804" ht="14.25" customHeight="1">
      <c r="G804" s="67"/>
      <c r="Q804" s="95"/>
    </row>
    <row r="805" ht="14.25" customHeight="1">
      <c r="G805" s="67"/>
      <c r="Q805" s="95"/>
    </row>
    <row r="806" ht="14.25" customHeight="1">
      <c r="G806" s="67"/>
      <c r="Q806" s="95"/>
    </row>
    <row r="807" ht="14.25" customHeight="1">
      <c r="G807" s="67"/>
      <c r="Q807" s="95"/>
    </row>
    <row r="808" ht="14.25" customHeight="1">
      <c r="G808" s="67"/>
      <c r="Q808" s="95"/>
    </row>
    <row r="809" ht="14.25" customHeight="1">
      <c r="G809" s="67"/>
      <c r="Q809" s="95"/>
    </row>
    <row r="810" ht="14.25" customHeight="1">
      <c r="G810" s="67"/>
      <c r="Q810" s="95"/>
    </row>
    <row r="811" ht="14.25" customHeight="1">
      <c r="G811" s="67"/>
      <c r="Q811" s="95"/>
    </row>
    <row r="812" ht="14.25" customHeight="1">
      <c r="G812" s="67"/>
      <c r="Q812" s="95"/>
    </row>
    <row r="813" ht="14.25" customHeight="1">
      <c r="G813" s="67"/>
      <c r="Q813" s="95"/>
    </row>
    <row r="814" ht="14.25" customHeight="1">
      <c r="G814" s="67"/>
      <c r="Q814" s="95"/>
    </row>
    <row r="815" ht="14.25" customHeight="1">
      <c r="G815" s="67"/>
      <c r="Q815" s="95"/>
    </row>
    <row r="816" ht="14.25" customHeight="1">
      <c r="G816" s="67"/>
      <c r="Q816" s="95"/>
    </row>
    <row r="817" ht="14.25" customHeight="1">
      <c r="G817" s="67"/>
      <c r="Q817" s="95"/>
    </row>
    <row r="818" ht="14.25" customHeight="1">
      <c r="G818" s="67"/>
      <c r="Q818" s="95"/>
    </row>
    <row r="819" ht="14.25" customHeight="1">
      <c r="G819" s="67"/>
      <c r="Q819" s="95"/>
    </row>
    <row r="820" ht="14.25" customHeight="1">
      <c r="G820" s="67"/>
      <c r="Q820" s="95"/>
    </row>
    <row r="821" ht="14.25" customHeight="1">
      <c r="G821" s="67"/>
      <c r="Q821" s="95"/>
    </row>
    <row r="822" ht="14.25" customHeight="1">
      <c r="G822" s="67"/>
      <c r="Q822" s="95"/>
    </row>
    <row r="823" ht="14.25" customHeight="1">
      <c r="G823" s="67"/>
      <c r="Q823" s="95"/>
    </row>
    <row r="824" ht="14.25" customHeight="1">
      <c r="G824" s="67"/>
      <c r="Q824" s="95"/>
    </row>
    <row r="825" ht="14.25" customHeight="1">
      <c r="G825" s="67"/>
      <c r="Q825" s="95"/>
    </row>
    <row r="826" ht="14.25" customHeight="1">
      <c r="G826" s="67"/>
      <c r="Q826" s="95"/>
    </row>
    <row r="827" ht="14.25" customHeight="1">
      <c r="G827" s="67"/>
      <c r="Q827" s="95"/>
    </row>
    <row r="828" ht="14.25" customHeight="1">
      <c r="G828" s="67"/>
      <c r="Q828" s="95"/>
    </row>
    <row r="829" ht="14.25" customHeight="1">
      <c r="G829" s="67"/>
      <c r="Q829" s="95"/>
    </row>
    <row r="830" ht="14.25" customHeight="1">
      <c r="G830" s="67"/>
      <c r="Q830" s="95"/>
    </row>
    <row r="831" ht="14.25" customHeight="1">
      <c r="G831" s="67"/>
      <c r="Q831" s="95"/>
    </row>
    <row r="832" ht="14.25" customHeight="1">
      <c r="G832" s="67"/>
      <c r="Q832" s="95"/>
    </row>
    <row r="833" ht="14.25" customHeight="1">
      <c r="G833" s="67"/>
      <c r="Q833" s="95"/>
    </row>
    <row r="834" ht="14.25" customHeight="1">
      <c r="G834" s="67"/>
      <c r="Q834" s="95"/>
    </row>
    <row r="835" ht="14.25" customHeight="1">
      <c r="G835" s="67"/>
      <c r="Q835" s="95"/>
    </row>
    <row r="836" ht="14.25" customHeight="1">
      <c r="G836" s="67"/>
      <c r="Q836" s="95"/>
    </row>
    <row r="837" ht="14.25" customHeight="1">
      <c r="G837" s="67"/>
      <c r="Q837" s="95"/>
    </row>
    <row r="838" ht="14.25" customHeight="1">
      <c r="G838" s="67"/>
      <c r="Q838" s="95"/>
    </row>
    <row r="839" ht="14.25" customHeight="1">
      <c r="G839" s="67"/>
      <c r="Q839" s="95"/>
    </row>
    <row r="840" ht="14.25" customHeight="1">
      <c r="G840" s="67"/>
      <c r="Q840" s="95"/>
    </row>
    <row r="841" ht="14.25" customHeight="1">
      <c r="G841" s="67"/>
      <c r="Q841" s="95"/>
    </row>
    <row r="842" ht="14.25" customHeight="1">
      <c r="G842" s="67"/>
      <c r="Q842" s="95"/>
    </row>
    <row r="843" ht="14.25" customHeight="1">
      <c r="G843" s="67"/>
      <c r="Q843" s="95"/>
    </row>
    <row r="844" ht="14.25" customHeight="1">
      <c r="G844" s="67"/>
      <c r="Q844" s="95"/>
    </row>
    <row r="845" ht="14.25" customHeight="1">
      <c r="G845" s="67"/>
      <c r="Q845" s="95"/>
    </row>
    <row r="846" ht="14.25" customHeight="1">
      <c r="G846" s="67"/>
      <c r="Q846" s="95"/>
    </row>
    <row r="847" ht="14.25" customHeight="1">
      <c r="G847" s="67"/>
      <c r="Q847" s="95"/>
    </row>
    <row r="848" ht="14.25" customHeight="1">
      <c r="G848" s="67"/>
      <c r="Q848" s="95"/>
    </row>
    <row r="849" ht="14.25" customHeight="1">
      <c r="G849" s="67"/>
      <c r="Q849" s="95"/>
    </row>
    <row r="850" ht="14.25" customHeight="1">
      <c r="G850" s="67"/>
      <c r="Q850" s="95"/>
    </row>
    <row r="851" ht="14.25" customHeight="1">
      <c r="G851" s="67"/>
      <c r="Q851" s="95"/>
    </row>
    <row r="852" ht="14.25" customHeight="1">
      <c r="G852" s="67"/>
      <c r="Q852" s="95"/>
    </row>
    <row r="853" ht="14.25" customHeight="1">
      <c r="G853" s="67"/>
      <c r="Q853" s="95"/>
    </row>
    <row r="854" ht="14.25" customHeight="1">
      <c r="G854" s="67"/>
      <c r="Q854" s="95"/>
    </row>
    <row r="855" ht="14.25" customHeight="1">
      <c r="G855" s="67"/>
      <c r="Q855" s="95"/>
    </row>
    <row r="856" ht="14.25" customHeight="1">
      <c r="G856" s="67"/>
      <c r="Q856" s="95"/>
    </row>
    <row r="857" ht="14.25" customHeight="1">
      <c r="G857" s="67"/>
      <c r="Q857" s="95"/>
    </row>
    <row r="858" ht="14.25" customHeight="1">
      <c r="G858" s="67"/>
      <c r="Q858" s="95"/>
    </row>
    <row r="859" ht="14.25" customHeight="1">
      <c r="G859" s="67"/>
      <c r="Q859" s="95"/>
    </row>
    <row r="860" ht="14.25" customHeight="1">
      <c r="G860" s="67"/>
      <c r="Q860" s="95"/>
    </row>
    <row r="861" ht="14.25" customHeight="1">
      <c r="G861" s="67"/>
      <c r="Q861" s="95"/>
    </row>
    <row r="862" ht="14.25" customHeight="1">
      <c r="G862" s="67"/>
      <c r="Q862" s="95"/>
    </row>
    <row r="863" ht="14.25" customHeight="1">
      <c r="G863" s="67"/>
      <c r="Q863" s="95"/>
    </row>
    <row r="864" ht="14.25" customHeight="1">
      <c r="G864" s="67"/>
      <c r="Q864" s="95"/>
    </row>
    <row r="865" ht="14.25" customHeight="1">
      <c r="G865" s="67"/>
      <c r="Q865" s="95"/>
    </row>
    <row r="866" ht="14.25" customHeight="1">
      <c r="G866" s="67"/>
      <c r="Q866" s="95"/>
    </row>
    <row r="867" ht="14.25" customHeight="1">
      <c r="G867" s="67"/>
      <c r="Q867" s="95"/>
    </row>
    <row r="868" ht="14.25" customHeight="1">
      <c r="G868" s="67"/>
      <c r="Q868" s="95"/>
    </row>
    <row r="869" ht="14.25" customHeight="1">
      <c r="G869" s="67"/>
      <c r="Q869" s="95"/>
    </row>
    <row r="870" ht="14.25" customHeight="1">
      <c r="G870" s="67"/>
      <c r="Q870" s="95"/>
    </row>
    <row r="871" ht="14.25" customHeight="1">
      <c r="G871" s="67"/>
      <c r="Q871" s="95"/>
    </row>
    <row r="872" ht="14.25" customHeight="1">
      <c r="G872" s="67"/>
      <c r="Q872" s="95"/>
    </row>
    <row r="873" ht="14.25" customHeight="1">
      <c r="G873" s="67"/>
      <c r="Q873" s="95"/>
    </row>
    <row r="874" ht="14.25" customHeight="1">
      <c r="G874" s="67"/>
      <c r="Q874" s="95"/>
    </row>
    <row r="875" ht="14.25" customHeight="1">
      <c r="G875" s="67"/>
      <c r="Q875" s="95"/>
    </row>
    <row r="876" ht="14.25" customHeight="1">
      <c r="G876" s="67"/>
      <c r="Q876" s="95"/>
    </row>
    <row r="877" ht="14.25" customHeight="1">
      <c r="G877" s="67"/>
      <c r="Q877" s="95"/>
    </row>
    <row r="878" ht="14.25" customHeight="1">
      <c r="G878" s="67"/>
      <c r="Q878" s="95"/>
    </row>
    <row r="879" ht="14.25" customHeight="1">
      <c r="G879" s="67"/>
      <c r="Q879" s="95"/>
    </row>
    <row r="880" ht="14.25" customHeight="1">
      <c r="G880" s="67"/>
      <c r="Q880" s="95"/>
    </row>
    <row r="881" ht="14.25" customHeight="1">
      <c r="G881" s="67"/>
      <c r="Q881" s="95"/>
    </row>
    <row r="882" ht="14.25" customHeight="1">
      <c r="G882" s="67"/>
      <c r="Q882" s="95"/>
    </row>
    <row r="883" ht="14.25" customHeight="1">
      <c r="G883" s="67"/>
      <c r="Q883" s="95"/>
    </row>
    <row r="884" ht="14.25" customHeight="1">
      <c r="G884" s="67"/>
      <c r="Q884" s="95"/>
    </row>
    <row r="885" ht="14.25" customHeight="1">
      <c r="G885" s="67"/>
      <c r="Q885" s="95"/>
    </row>
    <row r="886" ht="14.25" customHeight="1">
      <c r="G886" s="67"/>
      <c r="Q886" s="95"/>
    </row>
    <row r="887" ht="14.25" customHeight="1">
      <c r="G887" s="67"/>
      <c r="Q887" s="95"/>
    </row>
    <row r="888" ht="14.25" customHeight="1">
      <c r="G888" s="67"/>
      <c r="Q888" s="95"/>
    </row>
    <row r="889" ht="14.25" customHeight="1">
      <c r="G889" s="67"/>
      <c r="Q889" s="95"/>
    </row>
    <row r="890" ht="14.25" customHeight="1">
      <c r="G890" s="67"/>
      <c r="Q890" s="95"/>
    </row>
    <row r="891" ht="14.25" customHeight="1">
      <c r="G891" s="67"/>
      <c r="Q891" s="95"/>
    </row>
    <row r="892" ht="14.25" customHeight="1">
      <c r="G892" s="67"/>
      <c r="Q892" s="95"/>
    </row>
    <row r="893" ht="14.25" customHeight="1">
      <c r="G893" s="67"/>
      <c r="Q893" s="95"/>
    </row>
    <row r="894" ht="14.25" customHeight="1">
      <c r="G894" s="67"/>
      <c r="Q894" s="95"/>
    </row>
    <row r="895" ht="14.25" customHeight="1">
      <c r="G895" s="67"/>
      <c r="Q895" s="95"/>
    </row>
    <row r="896" ht="14.25" customHeight="1">
      <c r="G896" s="67"/>
      <c r="Q896" s="95"/>
    </row>
    <row r="897" ht="14.25" customHeight="1">
      <c r="G897" s="67"/>
      <c r="Q897" s="95"/>
    </row>
    <row r="898" ht="14.25" customHeight="1">
      <c r="G898" s="67"/>
      <c r="Q898" s="95"/>
    </row>
    <row r="899" ht="14.25" customHeight="1">
      <c r="G899" s="67"/>
      <c r="Q899" s="95"/>
    </row>
    <row r="900" ht="14.25" customHeight="1">
      <c r="G900" s="67"/>
      <c r="Q900" s="95"/>
    </row>
    <row r="901" ht="14.25" customHeight="1">
      <c r="G901" s="67"/>
      <c r="Q901" s="95"/>
    </row>
    <row r="902" ht="14.25" customHeight="1">
      <c r="G902" s="67"/>
      <c r="Q902" s="95"/>
    </row>
    <row r="903" ht="14.25" customHeight="1">
      <c r="G903" s="67"/>
      <c r="Q903" s="95"/>
    </row>
    <row r="904" ht="14.25" customHeight="1">
      <c r="G904" s="67"/>
      <c r="Q904" s="95"/>
    </row>
    <row r="905" ht="14.25" customHeight="1">
      <c r="G905" s="67"/>
      <c r="Q905" s="95"/>
    </row>
    <row r="906" ht="14.25" customHeight="1">
      <c r="G906" s="67"/>
      <c r="Q906" s="95"/>
    </row>
    <row r="907" ht="14.25" customHeight="1">
      <c r="G907" s="67"/>
      <c r="Q907" s="95"/>
    </row>
    <row r="908" ht="14.25" customHeight="1">
      <c r="G908" s="67"/>
      <c r="Q908" s="95"/>
    </row>
    <row r="909" ht="14.25" customHeight="1">
      <c r="G909" s="67"/>
      <c r="Q909" s="95"/>
    </row>
    <row r="910" ht="14.25" customHeight="1">
      <c r="G910" s="67"/>
      <c r="Q910" s="95"/>
    </row>
    <row r="911" ht="14.25" customHeight="1">
      <c r="G911" s="67"/>
      <c r="Q911" s="95"/>
    </row>
    <row r="912" ht="14.25" customHeight="1">
      <c r="G912" s="67"/>
      <c r="Q912" s="95"/>
    </row>
    <row r="913" ht="14.25" customHeight="1">
      <c r="G913" s="67"/>
      <c r="Q913" s="95"/>
    </row>
    <row r="914" ht="14.25" customHeight="1">
      <c r="G914" s="67"/>
      <c r="Q914" s="95"/>
    </row>
    <row r="915" ht="14.25" customHeight="1">
      <c r="G915" s="67"/>
      <c r="Q915" s="95"/>
    </row>
    <row r="916" ht="14.25" customHeight="1">
      <c r="G916" s="67"/>
      <c r="Q916" s="95"/>
    </row>
    <row r="917" ht="14.25" customHeight="1">
      <c r="G917" s="67"/>
      <c r="Q917" s="95"/>
    </row>
    <row r="918" ht="14.25" customHeight="1">
      <c r="G918" s="67"/>
      <c r="Q918" s="95"/>
    </row>
    <row r="919" ht="14.25" customHeight="1">
      <c r="G919" s="67"/>
      <c r="Q919" s="95"/>
    </row>
    <row r="920" ht="14.25" customHeight="1">
      <c r="G920" s="67"/>
      <c r="Q920" s="95"/>
    </row>
    <row r="921" ht="14.25" customHeight="1">
      <c r="G921" s="67"/>
      <c r="Q921" s="95"/>
    </row>
    <row r="922" ht="14.25" customHeight="1">
      <c r="G922" s="67"/>
      <c r="Q922" s="95"/>
    </row>
    <row r="923" ht="14.25" customHeight="1">
      <c r="G923" s="67"/>
      <c r="Q923" s="95"/>
    </row>
    <row r="924" ht="14.25" customHeight="1">
      <c r="G924" s="67"/>
      <c r="Q924" s="95"/>
    </row>
    <row r="925" ht="14.25" customHeight="1">
      <c r="G925" s="67"/>
      <c r="Q925" s="95"/>
    </row>
    <row r="926" ht="14.25" customHeight="1">
      <c r="G926" s="67"/>
      <c r="Q926" s="95"/>
    </row>
    <row r="927" ht="14.25" customHeight="1">
      <c r="G927" s="67"/>
      <c r="Q927" s="95"/>
    </row>
    <row r="928" ht="14.25" customHeight="1">
      <c r="G928" s="67"/>
      <c r="Q928" s="95"/>
    </row>
    <row r="929" ht="14.25" customHeight="1">
      <c r="G929" s="67"/>
      <c r="Q929" s="95"/>
    </row>
    <row r="930" ht="14.25" customHeight="1">
      <c r="G930" s="67"/>
      <c r="Q930" s="95"/>
    </row>
    <row r="931" ht="14.25" customHeight="1">
      <c r="G931" s="67"/>
      <c r="Q931" s="95"/>
    </row>
    <row r="932" ht="14.25" customHeight="1">
      <c r="G932" s="67"/>
      <c r="Q932" s="95"/>
    </row>
    <row r="933" ht="14.25" customHeight="1">
      <c r="G933" s="67"/>
      <c r="Q933" s="95"/>
    </row>
    <row r="934" ht="14.25" customHeight="1">
      <c r="G934" s="67"/>
      <c r="Q934" s="95"/>
    </row>
    <row r="935" ht="14.25" customHeight="1">
      <c r="G935" s="67"/>
      <c r="Q935" s="95"/>
    </row>
    <row r="936" ht="14.25" customHeight="1">
      <c r="G936" s="67"/>
      <c r="Q936" s="95"/>
    </row>
    <row r="937" ht="14.25" customHeight="1">
      <c r="G937" s="67"/>
      <c r="Q937" s="95"/>
    </row>
    <row r="938" ht="14.25" customHeight="1">
      <c r="G938" s="67"/>
      <c r="Q938" s="95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61:N61"/>
    <mergeCell ref="B62:N62"/>
    <mergeCell ref="B63:N63"/>
    <mergeCell ref="A68:N68"/>
    <mergeCell ref="A69:N69"/>
    <mergeCell ref="O69:Q69"/>
    <mergeCell ref="B114:N114"/>
    <mergeCell ref="B115:N115"/>
    <mergeCell ref="B87:N87"/>
    <mergeCell ref="B88:N88"/>
    <mergeCell ref="B89:N89"/>
    <mergeCell ref="A94:N94"/>
    <mergeCell ref="A95:N95"/>
    <mergeCell ref="O95:Q95"/>
    <mergeCell ref="B113:N113"/>
  </mergeCells>
  <printOptions/>
  <pageMargins bottom="0.75" footer="0.0" header="0.0" left="0.7" right="0.7" top="0.75"/>
  <pageSetup paperSize="9"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663</v>
      </c>
      <c r="B6" s="16">
        <v>13.0</v>
      </c>
      <c r="C6" s="16">
        <v>3.0</v>
      </c>
      <c r="D6" s="16">
        <v>3.0</v>
      </c>
      <c r="E6" s="16">
        <v>7.0</v>
      </c>
      <c r="F6" s="24"/>
      <c r="G6" s="24"/>
      <c r="H6" s="18">
        <f t="shared" ref="H6:H14" si="1">(C6+D6+E6)/B6</f>
        <v>1</v>
      </c>
      <c r="I6" s="18">
        <f t="shared" ref="I6:I14" si="2">(C6+D6)/B6</f>
        <v>0.4615384615</v>
      </c>
      <c r="J6" s="16">
        <v>3.0</v>
      </c>
      <c r="K6" s="16">
        <v>3.0</v>
      </c>
      <c r="L6" s="16">
        <v>24.0</v>
      </c>
      <c r="M6" s="16">
        <v>24.0</v>
      </c>
      <c r="N6" s="18">
        <f t="shared" ref="N6:N14" si="3">M6/L6</f>
        <v>1</v>
      </c>
      <c r="O6" s="19">
        <v>24.0</v>
      </c>
      <c r="P6" s="19">
        <v>24.0</v>
      </c>
      <c r="Q6" s="20">
        <f t="shared" ref="Q6:Q14" si="4">P6/O6</f>
        <v>1</v>
      </c>
    </row>
    <row r="7" ht="14.25" customHeight="1">
      <c r="A7" s="15" t="s">
        <v>235</v>
      </c>
      <c r="B7" s="16">
        <v>16.0</v>
      </c>
      <c r="C7" s="17">
        <v>1.0</v>
      </c>
      <c r="D7" s="16">
        <v>9.0</v>
      </c>
      <c r="E7" s="16">
        <v>6.0</v>
      </c>
      <c r="F7" s="24"/>
      <c r="G7" s="24"/>
      <c r="H7" s="18">
        <f t="shared" si="1"/>
        <v>1</v>
      </c>
      <c r="I7" s="18">
        <f t="shared" si="2"/>
        <v>0.625</v>
      </c>
      <c r="J7" s="16">
        <v>3.0</v>
      </c>
      <c r="K7" s="16">
        <v>3.0</v>
      </c>
      <c r="L7" s="16">
        <v>24.0</v>
      </c>
      <c r="M7" s="16">
        <v>26.0</v>
      </c>
      <c r="N7" s="18">
        <f t="shared" si="3"/>
        <v>1.083333333</v>
      </c>
      <c r="O7" s="19">
        <v>24.0</v>
      </c>
      <c r="P7" s="19">
        <v>26.0</v>
      </c>
      <c r="Q7" s="20">
        <f t="shared" si="4"/>
        <v>1.083333333</v>
      </c>
    </row>
    <row r="8" ht="14.25" customHeight="1">
      <c r="A8" s="154" t="s">
        <v>237</v>
      </c>
      <c r="B8" s="16">
        <v>16.0</v>
      </c>
      <c r="C8" s="16">
        <v>2.0</v>
      </c>
      <c r="D8" s="16">
        <v>13.0</v>
      </c>
      <c r="E8" s="16">
        <v>1.0</v>
      </c>
      <c r="F8" s="24"/>
      <c r="G8" s="24"/>
      <c r="H8" s="18">
        <f t="shared" si="1"/>
        <v>1</v>
      </c>
      <c r="I8" s="18">
        <f t="shared" si="2"/>
        <v>0.9375</v>
      </c>
      <c r="J8" s="16">
        <v>3.0</v>
      </c>
      <c r="K8" s="16">
        <v>3.0</v>
      </c>
      <c r="L8" s="16">
        <v>40.0</v>
      </c>
      <c r="M8" s="16">
        <v>38.0</v>
      </c>
      <c r="N8" s="18">
        <f t="shared" si="3"/>
        <v>0.95</v>
      </c>
      <c r="O8" s="19">
        <v>40.0</v>
      </c>
      <c r="P8" s="19">
        <v>38.0</v>
      </c>
      <c r="Q8" s="20">
        <f t="shared" si="4"/>
        <v>0.95</v>
      </c>
    </row>
    <row r="9" ht="14.25" customHeight="1">
      <c r="A9" s="15" t="s">
        <v>474</v>
      </c>
      <c r="B9" s="17">
        <v>14.0</v>
      </c>
      <c r="C9" s="24"/>
      <c r="D9" s="17">
        <v>3.0</v>
      </c>
      <c r="E9" s="17">
        <v>11.0</v>
      </c>
      <c r="F9" s="24"/>
      <c r="G9" s="24"/>
      <c r="H9" s="18">
        <f t="shared" si="1"/>
        <v>1</v>
      </c>
      <c r="I9" s="18">
        <f t="shared" si="2"/>
        <v>0.2142857143</v>
      </c>
      <c r="J9" s="17">
        <v>3.0</v>
      </c>
      <c r="K9" s="17">
        <v>3.0</v>
      </c>
      <c r="L9" s="17">
        <v>24.0</v>
      </c>
      <c r="M9" s="17">
        <v>24.0</v>
      </c>
      <c r="N9" s="18">
        <f t="shared" si="3"/>
        <v>1</v>
      </c>
      <c r="O9" s="19">
        <v>24.0</v>
      </c>
      <c r="P9" s="19">
        <v>24.0</v>
      </c>
      <c r="Q9" s="20">
        <f t="shared" si="4"/>
        <v>1</v>
      </c>
    </row>
    <row r="10" ht="14.25" customHeight="1">
      <c r="A10" s="15" t="s">
        <v>476</v>
      </c>
      <c r="B10" s="17">
        <v>15.0</v>
      </c>
      <c r="C10" s="17">
        <v>2.0</v>
      </c>
      <c r="D10" s="17">
        <v>6.0</v>
      </c>
      <c r="E10" s="17">
        <v>7.0</v>
      </c>
      <c r="F10" s="24"/>
      <c r="G10" s="24"/>
      <c r="H10" s="18">
        <f t="shared" si="1"/>
        <v>1</v>
      </c>
      <c r="I10" s="18">
        <f t="shared" si="2"/>
        <v>0.5333333333</v>
      </c>
      <c r="J10" s="17">
        <v>3.0</v>
      </c>
      <c r="K10" s="17">
        <v>3.0</v>
      </c>
      <c r="L10" s="17">
        <v>24.0</v>
      </c>
      <c r="M10" s="17">
        <v>24.0</v>
      </c>
      <c r="N10" s="18">
        <f t="shared" si="3"/>
        <v>1</v>
      </c>
      <c r="O10" s="19">
        <v>24.0</v>
      </c>
      <c r="P10" s="19">
        <v>24.0</v>
      </c>
      <c r="Q10" s="20">
        <f t="shared" si="4"/>
        <v>1</v>
      </c>
    </row>
    <row r="11" ht="14.25" customHeight="1">
      <c r="A11" s="15" t="s">
        <v>631</v>
      </c>
      <c r="B11" s="17">
        <v>13.0</v>
      </c>
      <c r="C11" s="17">
        <v>1.0</v>
      </c>
      <c r="D11" s="17">
        <v>8.0</v>
      </c>
      <c r="E11" s="17">
        <v>4.0</v>
      </c>
      <c r="F11" s="24"/>
      <c r="G11" s="24"/>
      <c r="H11" s="18">
        <f t="shared" si="1"/>
        <v>1</v>
      </c>
      <c r="I11" s="18">
        <f t="shared" si="2"/>
        <v>0.6923076923</v>
      </c>
      <c r="J11" s="17">
        <v>3.0</v>
      </c>
      <c r="K11" s="17">
        <v>3.0</v>
      </c>
      <c r="L11" s="17">
        <v>40.0</v>
      </c>
      <c r="M11" s="17">
        <v>36.0</v>
      </c>
      <c r="N11" s="18">
        <f t="shared" si="3"/>
        <v>0.9</v>
      </c>
      <c r="O11" s="19">
        <v>40.0</v>
      </c>
      <c r="P11" s="19">
        <v>36.0</v>
      </c>
      <c r="Q11" s="20">
        <f t="shared" si="4"/>
        <v>0.9</v>
      </c>
    </row>
    <row r="12" ht="14.25" customHeight="1">
      <c r="A12" s="15" t="s">
        <v>357</v>
      </c>
      <c r="B12" s="17">
        <v>13.0</v>
      </c>
      <c r="C12" s="24"/>
      <c r="D12" s="17">
        <v>8.0</v>
      </c>
      <c r="E12" s="17">
        <v>4.0</v>
      </c>
      <c r="F12" s="17"/>
      <c r="G12" s="17">
        <v>1.0</v>
      </c>
      <c r="H12" s="18">
        <f t="shared" si="1"/>
        <v>0.9230769231</v>
      </c>
      <c r="I12" s="18">
        <f t="shared" si="2"/>
        <v>0.6153846154</v>
      </c>
      <c r="J12" s="17">
        <v>3.0</v>
      </c>
      <c r="K12" s="17">
        <v>3.0</v>
      </c>
      <c r="L12" s="17">
        <v>24.0</v>
      </c>
      <c r="M12" s="17">
        <v>23.0</v>
      </c>
      <c r="N12" s="18">
        <f t="shared" si="3"/>
        <v>0.9583333333</v>
      </c>
      <c r="O12" s="19">
        <v>24.0</v>
      </c>
      <c r="P12" s="19">
        <v>23.0</v>
      </c>
      <c r="Q12" s="20">
        <f t="shared" si="4"/>
        <v>0.9583333333</v>
      </c>
    </row>
    <row r="13" ht="14.25" customHeight="1">
      <c r="A13" s="15" t="s">
        <v>160</v>
      </c>
      <c r="B13" s="17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17"/>
      <c r="K13" s="17"/>
      <c r="L13" s="17"/>
      <c r="M13" s="17"/>
      <c r="N13" s="18" t="str">
        <f t="shared" si="3"/>
        <v>#DIV/0!</v>
      </c>
      <c r="O13" s="19"/>
      <c r="P13" s="19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100</v>
      </c>
      <c r="C14" s="26">
        <f t="shared" si="5"/>
        <v>9</v>
      </c>
      <c r="D14" s="26">
        <f t="shared" si="5"/>
        <v>50</v>
      </c>
      <c r="E14" s="26">
        <f t="shared" si="5"/>
        <v>40</v>
      </c>
      <c r="F14" s="26">
        <f t="shared" si="5"/>
        <v>0</v>
      </c>
      <c r="G14" s="26">
        <f t="shared" si="5"/>
        <v>1</v>
      </c>
      <c r="H14" s="18">
        <f t="shared" si="1"/>
        <v>0.99</v>
      </c>
      <c r="I14" s="18">
        <f t="shared" si="2"/>
        <v>0.59</v>
      </c>
      <c r="J14" s="26">
        <f t="shared" ref="J14:M14" si="6">SUM(J6:J13)</f>
        <v>21</v>
      </c>
      <c r="K14" s="26">
        <f t="shared" si="6"/>
        <v>21</v>
      </c>
      <c r="L14" s="26">
        <f t="shared" si="6"/>
        <v>200</v>
      </c>
      <c r="M14" s="26">
        <f t="shared" si="6"/>
        <v>195</v>
      </c>
      <c r="N14" s="18">
        <f t="shared" si="3"/>
        <v>0.975</v>
      </c>
      <c r="O14" s="27">
        <f t="shared" ref="O14:P14" si="7">SUM(O6:O13)</f>
        <v>200</v>
      </c>
      <c r="P14" s="27">
        <f t="shared" si="7"/>
        <v>195</v>
      </c>
      <c r="Q14" s="20">
        <f t="shared" si="4"/>
        <v>0.975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1" t="s">
        <v>357</v>
      </c>
      <c r="B18" s="92" t="s">
        <v>664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1"/>
      <c r="B19" s="9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Q20" s="95"/>
    </row>
    <row r="21" ht="14.25" customHeight="1">
      <c r="Q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77" t="s">
        <v>663</v>
      </c>
      <c r="B27" s="78">
        <v>14.0</v>
      </c>
      <c r="C27" s="78">
        <v>1.0</v>
      </c>
      <c r="D27" s="78">
        <v>6.0</v>
      </c>
      <c r="E27" s="78">
        <v>7.0</v>
      </c>
      <c r="F27" s="78"/>
      <c r="G27" s="79"/>
      <c r="H27" s="80">
        <f t="shared" ref="H27:H35" si="8">(C27+D27+E27)/B27</f>
        <v>1</v>
      </c>
      <c r="I27" s="80">
        <f t="shared" ref="I27:I35" si="9">(C27+D27)/B27</f>
        <v>0.5</v>
      </c>
      <c r="J27" s="78">
        <v>3.0</v>
      </c>
      <c r="K27" s="78">
        <v>3.0</v>
      </c>
      <c r="L27" s="78">
        <v>24.0</v>
      </c>
      <c r="M27" s="78">
        <v>24.0</v>
      </c>
      <c r="N27" s="80">
        <f t="shared" ref="N27:N35" si="10">M27/L27</f>
        <v>1</v>
      </c>
      <c r="O27" s="78">
        <v>24.0</v>
      </c>
      <c r="P27" s="78">
        <v>24.0</v>
      </c>
      <c r="Q27" s="81">
        <f t="shared" ref="Q27:Q35" si="11">P27/O27</f>
        <v>1</v>
      </c>
    </row>
    <row r="28" ht="14.25" customHeight="1">
      <c r="A28" s="77" t="s">
        <v>235</v>
      </c>
      <c r="B28" s="78">
        <v>16.0</v>
      </c>
      <c r="C28" s="78"/>
      <c r="D28" s="78">
        <v>11.0</v>
      </c>
      <c r="E28" s="78">
        <v>5.0</v>
      </c>
      <c r="F28" s="78"/>
      <c r="G28" s="79"/>
      <c r="H28" s="80">
        <f t="shared" si="8"/>
        <v>1</v>
      </c>
      <c r="I28" s="80">
        <f t="shared" si="9"/>
        <v>0.6875</v>
      </c>
      <c r="J28" s="78">
        <v>3.0</v>
      </c>
      <c r="K28" s="78">
        <v>3.0</v>
      </c>
      <c r="L28" s="78">
        <v>24.0</v>
      </c>
      <c r="M28" s="78">
        <v>22.0</v>
      </c>
      <c r="N28" s="80">
        <f t="shared" si="10"/>
        <v>0.9166666667</v>
      </c>
      <c r="O28" s="78">
        <v>24.0</v>
      </c>
      <c r="P28" s="78">
        <v>22.0</v>
      </c>
      <c r="Q28" s="81">
        <f t="shared" si="11"/>
        <v>0.9166666667</v>
      </c>
    </row>
    <row r="29" ht="14.25" customHeight="1">
      <c r="A29" s="77" t="s">
        <v>237</v>
      </c>
      <c r="B29" s="78">
        <v>16.0</v>
      </c>
      <c r="C29" s="78">
        <v>3.0</v>
      </c>
      <c r="D29" s="78">
        <v>10.0</v>
      </c>
      <c r="E29" s="78">
        <v>3.0</v>
      </c>
      <c r="F29" s="83"/>
      <c r="G29" s="84"/>
      <c r="H29" s="80">
        <f t="shared" si="8"/>
        <v>1</v>
      </c>
      <c r="I29" s="80">
        <f t="shared" si="9"/>
        <v>0.8125</v>
      </c>
      <c r="J29" s="78">
        <v>3.0</v>
      </c>
      <c r="K29" s="78">
        <v>3.0</v>
      </c>
      <c r="L29" s="78">
        <v>40.0</v>
      </c>
      <c r="M29" s="78">
        <v>40.0</v>
      </c>
      <c r="N29" s="80">
        <f t="shared" si="10"/>
        <v>1</v>
      </c>
      <c r="O29" s="78">
        <v>40.0</v>
      </c>
      <c r="P29" s="78">
        <v>40.0</v>
      </c>
      <c r="Q29" s="81">
        <f t="shared" si="11"/>
        <v>1</v>
      </c>
    </row>
    <row r="30" ht="14.25" customHeight="1">
      <c r="A30" s="77" t="s">
        <v>474</v>
      </c>
      <c r="B30" s="78">
        <v>13.0</v>
      </c>
      <c r="C30" s="83"/>
      <c r="D30" s="78">
        <v>4.0</v>
      </c>
      <c r="E30" s="78">
        <v>9.0</v>
      </c>
      <c r="F30" s="83"/>
      <c r="G30" s="84"/>
      <c r="H30" s="80">
        <f t="shared" si="8"/>
        <v>1</v>
      </c>
      <c r="I30" s="80">
        <f t="shared" si="9"/>
        <v>0.3076923077</v>
      </c>
      <c r="J30" s="78">
        <v>3.0</v>
      </c>
      <c r="K30" s="78">
        <v>3.0</v>
      </c>
      <c r="L30" s="78">
        <v>24.0</v>
      </c>
      <c r="M30" s="78">
        <v>24.0</v>
      </c>
      <c r="N30" s="80">
        <f t="shared" si="10"/>
        <v>1</v>
      </c>
      <c r="O30" s="78">
        <v>24.0</v>
      </c>
      <c r="P30" s="78">
        <v>24.0</v>
      </c>
      <c r="Q30" s="81">
        <f t="shared" si="11"/>
        <v>1</v>
      </c>
    </row>
    <row r="31" ht="14.25" customHeight="1">
      <c r="A31" s="77" t="s">
        <v>476</v>
      </c>
      <c r="B31" s="78">
        <v>15.0</v>
      </c>
      <c r="C31" s="78">
        <v>1.0</v>
      </c>
      <c r="D31" s="78">
        <v>2.0</v>
      </c>
      <c r="E31" s="78">
        <v>12.0</v>
      </c>
      <c r="F31" s="78"/>
      <c r="G31" s="84"/>
      <c r="H31" s="80">
        <f t="shared" si="8"/>
        <v>1</v>
      </c>
      <c r="I31" s="80">
        <f t="shared" si="9"/>
        <v>0.2</v>
      </c>
      <c r="J31" s="78">
        <v>3.0</v>
      </c>
      <c r="K31" s="78">
        <v>3.0</v>
      </c>
      <c r="L31" s="78">
        <v>24.0</v>
      </c>
      <c r="M31" s="78">
        <v>22.0</v>
      </c>
      <c r="N31" s="80">
        <f t="shared" si="10"/>
        <v>0.9166666667</v>
      </c>
      <c r="O31" s="78">
        <v>24.0</v>
      </c>
      <c r="P31" s="78">
        <v>22.0</v>
      </c>
      <c r="Q31" s="81">
        <f t="shared" si="11"/>
        <v>0.9166666667</v>
      </c>
    </row>
    <row r="32" ht="14.25" customHeight="1">
      <c r="A32" s="77" t="s">
        <v>631</v>
      </c>
      <c r="B32" s="78">
        <v>13.0</v>
      </c>
      <c r="C32" s="78">
        <v>1.0</v>
      </c>
      <c r="D32" s="78">
        <v>9.0</v>
      </c>
      <c r="E32" s="78">
        <v>3.0</v>
      </c>
      <c r="F32" s="83"/>
      <c r="G32" s="84"/>
      <c r="H32" s="80">
        <f t="shared" si="8"/>
        <v>1</v>
      </c>
      <c r="I32" s="80">
        <f t="shared" si="9"/>
        <v>0.7692307692</v>
      </c>
      <c r="J32" s="78">
        <v>3.0</v>
      </c>
      <c r="K32" s="78">
        <v>3.0</v>
      </c>
      <c r="L32" s="78">
        <v>40.0</v>
      </c>
      <c r="M32" s="78">
        <v>39.0</v>
      </c>
      <c r="N32" s="80">
        <f t="shared" si="10"/>
        <v>0.975</v>
      </c>
      <c r="O32" s="78">
        <v>40.0</v>
      </c>
      <c r="P32" s="78">
        <v>39.0</v>
      </c>
      <c r="Q32" s="81">
        <f t="shared" si="11"/>
        <v>0.975</v>
      </c>
    </row>
    <row r="33" ht="14.25" customHeight="1">
      <c r="A33" s="77" t="s">
        <v>357</v>
      </c>
      <c r="B33" s="78">
        <v>13.0</v>
      </c>
      <c r="C33" s="78">
        <v>1.0</v>
      </c>
      <c r="D33" s="78">
        <v>4.0</v>
      </c>
      <c r="E33" s="78">
        <v>4.0</v>
      </c>
      <c r="F33" s="78">
        <v>2.0</v>
      </c>
      <c r="G33" s="79">
        <v>2.0</v>
      </c>
      <c r="H33" s="80">
        <f t="shared" si="8"/>
        <v>0.6923076923</v>
      </c>
      <c r="I33" s="80">
        <f t="shared" si="9"/>
        <v>0.3846153846</v>
      </c>
      <c r="J33" s="78">
        <v>3.0</v>
      </c>
      <c r="K33" s="78">
        <v>3.0</v>
      </c>
      <c r="L33" s="78">
        <v>24.0</v>
      </c>
      <c r="M33" s="78">
        <v>21.0</v>
      </c>
      <c r="N33" s="80">
        <f t="shared" si="10"/>
        <v>0.875</v>
      </c>
      <c r="O33" s="78">
        <v>24.0</v>
      </c>
      <c r="P33" s="78">
        <v>21.0</v>
      </c>
      <c r="Q33" s="81">
        <f t="shared" si="11"/>
        <v>0.875</v>
      </c>
    </row>
    <row r="34" ht="14.25" customHeight="1">
      <c r="A34" s="77" t="s">
        <v>160</v>
      </c>
      <c r="B34" s="78">
        <v>25.0</v>
      </c>
      <c r="C34" s="78">
        <v>3.0</v>
      </c>
      <c r="D34" s="78">
        <v>12.0</v>
      </c>
      <c r="E34" s="78">
        <v>10.0</v>
      </c>
      <c r="F34" s="83"/>
      <c r="G34" s="84"/>
      <c r="H34" s="80">
        <f t="shared" si="8"/>
        <v>1</v>
      </c>
      <c r="I34" s="80">
        <f t="shared" si="9"/>
        <v>0.6</v>
      </c>
      <c r="J34" s="78">
        <v>3.0</v>
      </c>
      <c r="K34" s="78">
        <v>3.0</v>
      </c>
      <c r="L34" s="78">
        <v>48.0</v>
      </c>
      <c r="M34" s="78">
        <v>48.0</v>
      </c>
      <c r="N34" s="80">
        <f t="shared" si="10"/>
        <v>1</v>
      </c>
      <c r="O34" s="78">
        <v>48.0</v>
      </c>
      <c r="P34" s="78">
        <v>48.0</v>
      </c>
      <c r="Q34" s="81">
        <f t="shared" si="11"/>
        <v>1</v>
      </c>
    </row>
    <row r="35" ht="14.25" customHeight="1">
      <c r="A35" s="72" t="s">
        <v>15</v>
      </c>
      <c r="B35" s="73">
        <f t="shared" ref="B35:G35" si="12">SUM(B27:B34)</f>
        <v>125</v>
      </c>
      <c r="C35" s="73">
        <f t="shared" si="12"/>
        <v>10</v>
      </c>
      <c r="D35" s="73">
        <f t="shared" si="12"/>
        <v>58</v>
      </c>
      <c r="E35" s="73">
        <f t="shared" si="12"/>
        <v>53</v>
      </c>
      <c r="F35" s="73">
        <f t="shared" si="12"/>
        <v>2</v>
      </c>
      <c r="G35" s="86">
        <f t="shared" si="12"/>
        <v>2</v>
      </c>
      <c r="H35" s="80">
        <f t="shared" si="8"/>
        <v>0.968</v>
      </c>
      <c r="I35" s="80">
        <f t="shared" si="9"/>
        <v>0.544</v>
      </c>
      <c r="J35" s="73">
        <f t="shared" ref="J35:M35" si="13">SUM(J27:J34)</f>
        <v>24</v>
      </c>
      <c r="K35" s="73">
        <f t="shared" si="13"/>
        <v>24</v>
      </c>
      <c r="L35" s="73">
        <f t="shared" si="13"/>
        <v>248</v>
      </c>
      <c r="M35" s="73">
        <f t="shared" si="13"/>
        <v>240</v>
      </c>
      <c r="N35" s="80">
        <f t="shared" si="10"/>
        <v>0.9677419355</v>
      </c>
      <c r="O35" s="87">
        <f t="shared" ref="O35:P35" si="14">SUM(O27:O34)</f>
        <v>248</v>
      </c>
      <c r="P35" s="87">
        <f t="shared" si="14"/>
        <v>240</v>
      </c>
      <c r="Q35" s="81">
        <f t="shared" si="11"/>
        <v>0.9677419355</v>
      </c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 ht="14.25" customHeight="1">
      <c r="A39" s="91" t="s">
        <v>357</v>
      </c>
      <c r="B39" s="92" t="s">
        <v>665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Q41" s="95"/>
    </row>
    <row r="42" ht="14.25" customHeight="1">
      <c r="Q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</row>
    <row r="44" ht="14.25" customHeight="1">
      <c r="G44" s="67"/>
      <c r="Q44" s="68"/>
    </row>
    <row r="45" ht="14.25" customHeight="1">
      <c r="A45" s="3" t="s">
        <v>630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4.25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77" t="s">
        <v>663</v>
      </c>
      <c r="B48" s="78">
        <v>14.0</v>
      </c>
      <c r="C48" s="78">
        <v>2.0</v>
      </c>
      <c r="D48" s="78">
        <v>4.0</v>
      </c>
      <c r="E48" s="78">
        <v>8.0</v>
      </c>
      <c r="F48" s="78"/>
      <c r="G48" s="79"/>
      <c r="H48" s="80">
        <f t="shared" ref="H48:H56" si="15">(C48+D48+E48)/B48</f>
        <v>1</v>
      </c>
      <c r="I48" s="80">
        <f t="shared" ref="I48:I56" si="16">(C48+D48)/B48</f>
        <v>0.4285714286</v>
      </c>
      <c r="J48" s="78">
        <v>3.0</v>
      </c>
      <c r="K48" s="78">
        <v>3.0</v>
      </c>
      <c r="L48" s="78">
        <v>30.0</v>
      </c>
      <c r="M48" s="78">
        <v>29.0</v>
      </c>
      <c r="N48" s="80">
        <f t="shared" ref="N48:N56" si="17">M48/L48</f>
        <v>0.9666666667</v>
      </c>
      <c r="O48" s="78">
        <v>30.0</v>
      </c>
      <c r="P48" s="78">
        <v>29.0</v>
      </c>
      <c r="Q48" s="81">
        <f t="shared" ref="Q48:Q56" si="18">P48/O48</f>
        <v>0.9666666667</v>
      </c>
    </row>
    <row r="49" ht="14.25" customHeight="1">
      <c r="A49" s="77" t="s">
        <v>235</v>
      </c>
      <c r="B49" s="78">
        <v>16.0</v>
      </c>
      <c r="C49" s="78">
        <v>2.0</v>
      </c>
      <c r="D49" s="78">
        <v>7.0</v>
      </c>
      <c r="E49" s="78">
        <v>7.0</v>
      </c>
      <c r="F49" s="78"/>
      <c r="G49" s="79"/>
      <c r="H49" s="80">
        <f t="shared" si="15"/>
        <v>1</v>
      </c>
      <c r="I49" s="80">
        <f t="shared" si="16"/>
        <v>0.5625</v>
      </c>
      <c r="J49" s="78">
        <v>3.0</v>
      </c>
      <c r="K49" s="78">
        <v>3.0</v>
      </c>
      <c r="L49" s="78">
        <v>30.0</v>
      </c>
      <c r="M49" s="78">
        <v>29.0</v>
      </c>
      <c r="N49" s="80">
        <f t="shared" si="17"/>
        <v>0.9666666667</v>
      </c>
      <c r="O49" s="78">
        <v>30.0</v>
      </c>
      <c r="P49" s="78">
        <v>29.0</v>
      </c>
      <c r="Q49" s="81">
        <f t="shared" si="18"/>
        <v>0.9666666667</v>
      </c>
    </row>
    <row r="50" ht="14.25" customHeight="1">
      <c r="A50" s="77" t="s">
        <v>237</v>
      </c>
      <c r="B50" s="78">
        <v>16.0</v>
      </c>
      <c r="C50" s="78">
        <v>2.0</v>
      </c>
      <c r="D50" s="78">
        <v>11.0</v>
      </c>
      <c r="E50" s="78">
        <v>3.0</v>
      </c>
      <c r="F50" s="78"/>
      <c r="G50" s="79"/>
      <c r="H50" s="80">
        <f t="shared" si="15"/>
        <v>1</v>
      </c>
      <c r="I50" s="80">
        <f t="shared" si="16"/>
        <v>0.8125</v>
      </c>
      <c r="J50" s="78">
        <v>3.0</v>
      </c>
      <c r="K50" s="78">
        <v>3.0</v>
      </c>
      <c r="L50" s="78">
        <v>50.0</v>
      </c>
      <c r="M50" s="78">
        <v>50.0</v>
      </c>
      <c r="N50" s="80">
        <f t="shared" si="17"/>
        <v>1</v>
      </c>
      <c r="O50" s="78">
        <v>50.0</v>
      </c>
      <c r="P50" s="78">
        <v>50.0</v>
      </c>
      <c r="Q50" s="81">
        <f t="shared" si="18"/>
        <v>1</v>
      </c>
    </row>
    <row r="51" ht="14.25" customHeight="1">
      <c r="A51" s="77" t="s">
        <v>474</v>
      </c>
      <c r="B51" s="78">
        <v>13.0</v>
      </c>
      <c r="C51" s="83"/>
      <c r="D51" s="78">
        <v>7.0</v>
      </c>
      <c r="E51" s="78">
        <v>6.0</v>
      </c>
      <c r="F51" s="83"/>
      <c r="G51" s="84"/>
      <c r="H51" s="80">
        <f t="shared" si="15"/>
        <v>1</v>
      </c>
      <c r="I51" s="80">
        <f t="shared" si="16"/>
        <v>0.5384615385</v>
      </c>
      <c r="J51" s="78">
        <v>3.0</v>
      </c>
      <c r="K51" s="78">
        <v>3.0</v>
      </c>
      <c r="L51" s="78">
        <v>30.0</v>
      </c>
      <c r="M51" s="78">
        <v>28.0</v>
      </c>
      <c r="N51" s="80">
        <f t="shared" si="17"/>
        <v>0.9333333333</v>
      </c>
      <c r="O51" s="78">
        <v>30.0</v>
      </c>
      <c r="P51" s="78">
        <v>28.0</v>
      </c>
      <c r="Q51" s="81">
        <f t="shared" si="18"/>
        <v>0.9333333333</v>
      </c>
    </row>
    <row r="52" ht="14.25" customHeight="1">
      <c r="A52" s="77" t="s">
        <v>476</v>
      </c>
      <c r="B52" s="78">
        <v>15.0</v>
      </c>
      <c r="C52" s="78">
        <v>1.0</v>
      </c>
      <c r="D52" s="78">
        <v>4.0</v>
      </c>
      <c r="E52" s="78">
        <v>10.0</v>
      </c>
      <c r="F52" s="78"/>
      <c r="G52" s="84"/>
      <c r="H52" s="80">
        <f t="shared" si="15"/>
        <v>1</v>
      </c>
      <c r="I52" s="80">
        <f t="shared" si="16"/>
        <v>0.3333333333</v>
      </c>
      <c r="J52" s="78">
        <v>3.0</v>
      </c>
      <c r="K52" s="78">
        <v>3.0</v>
      </c>
      <c r="L52" s="78">
        <v>30.0</v>
      </c>
      <c r="M52" s="78">
        <v>30.0</v>
      </c>
      <c r="N52" s="80">
        <f t="shared" si="17"/>
        <v>1</v>
      </c>
      <c r="O52" s="78">
        <v>30.0</v>
      </c>
      <c r="P52" s="78">
        <v>30.0</v>
      </c>
      <c r="Q52" s="81">
        <f t="shared" si="18"/>
        <v>1</v>
      </c>
    </row>
    <row r="53" ht="14.25" customHeight="1">
      <c r="A53" s="77" t="s">
        <v>631</v>
      </c>
      <c r="B53" s="78">
        <v>13.0</v>
      </c>
      <c r="C53" s="78">
        <v>1.0</v>
      </c>
      <c r="D53" s="78">
        <v>6.0</v>
      </c>
      <c r="E53" s="78">
        <v>5.0</v>
      </c>
      <c r="F53" s="78">
        <v>1.0</v>
      </c>
      <c r="G53" s="84"/>
      <c r="H53" s="80">
        <f t="shared" si="15"/>
        <v>0.9230769231</v>
      </c>
      <c r="I53" s="80">
        <f t="shared" si="16"/>
        <v>0.5384615385</v>
      </c>
      <c r="J53" s="78">
        <v>3.0</v>
      </c>
      <c r="K53" s="78">
        <v>3.0</v>
      </c>
      <c r="L53" s="78">
        <v>50.0</v>
      </c>
      <c r="M53" s="78">
        <v>49.0</v>
      </c>
      <c r="N53" s="80">
        <f t="shared" si="17"/>
        <v>0.98</v>
      </c>
      <c r="O53" s="78">
        <v>50.0</v>
      </c>
      <c r="P53" s="78">
        <v>49.0</v>
      </c>
      <c r="Q53" s="81">
        <f t="shared" si="18"/>
        <v>0.98</v>
      </c>
    </row>
    <row r="54" ht="14.25" customHeight="1">
      <c r="A54" s="77" t="s">
        <v>357</v>
      </c>
      <c r="B54" s="78">
        <v>13.0</v>
      </c>
      <c r="C54" s="83"/>
      <c r="D54" s="78">
        <v>3.0</v>
      </c>
      <c r="E54" s="78">
        <v>8.0</v>
      </c>
      <c r="F54" s="78">
        <v>1.0</v>
      </c>
      <c r="G54" s="79">
        <v>1.0</v>
      </c>
      <c r="H54" s="80">
        <f t="shared" si="15"/>
        <v>0.8461538462</v>
      </c>
      <c r="I54" s="80">
        <f t="shared" si="16"/>
        <v>0.2307692308</v>
      </c>
      <c r="J54" s="78">
        <v>3.0</v>
      </c>
      <c r="K54" s="78">
        <v>3.0</v>
      </c>
      <c r="L54" s="78">
        <v>30.0</v>
      </c>
      <c r="M54" s="78">
        <v>26.0</v>
      </c>
      <c r="N54" s="80">
        <f t="shared" si="17"/>
        <v>0.8666666667</v>
      </c>
      <c r="O54" s="78">
        <v>30.0</v>
      </c>
      <c r="P54" s="78">
        <v>26.0</v>
      </c>
      <c r="Q54" s="81">
        <f t="shared" si="18"/>
        <v>0.8666666667</v>
      </c>
    </row>
    <row r="55" ht="14.25" customHeight="1">
      <c r="A55" s="77"/>
      <c r="B55" s="83"/>
      <c r="C55" s="83"/>
      <c r="D55" s="83"/>
      <c r="E55" s="83"/>
      <c r="F55" s="83"/>
      <c r="G55" s="84"/>
      <c r="H55" s="80" t="str">
        <f t="shared" si="15"/>
        <v>#DIV/0!</v>
      </c>
      <c r="I55" s="80" t="str">
        <f t="shared" si="16"/>
        <v>#DIV/0!</v>
      </c>
      <c r="J55" s="83"/>
      <c r="K55" s="83"/>
      <c r="L55" s="83"/>
      <c r="M55" s="83"/>
      <c r="N55" s="80" t="str">
        <f t="shared" si="17"/>
        <v>#DIV/0!</v>
      </c>
      <c r="O55" s="83"/>
      <c r="P55" s="83"/>
      <c r="Q55" s="81" t="str">
        <f t="shared" si="18"/>
        <v>#DIV/0!</v>
      </c>
    </row>
    <row r="56" ht="14.25" customHeight="1">
      <c r="A56" s="72" t="s">
        <v>15</v>
      </c>
      <c r="B56" s="73">
        <f t="shared" ref="B56:G56" si="19">SUM(B48:B55)</f>
        <v>100</v>
      </c>
      <c r="C56" s="73">
        <f t="shared" si="19"/>
        <v>8</v>
      </c>
      <c r="D56" s="73">
        <f t="shared" si="19"/>
        <v>42</v>
      </c>
      <c r="E56" s="73">
        <f t="shared" si="19"/>
        <v>47</v>
      </c>
      <c r="F56" s="73">
        <f t="shared" si="19"/>
        <v>2</v>
      </c>
      <c r="G56" s="86">
        <f t="shared" si="19"/>
        <v>1</v>
      </c>
      <c r="H56" s="80">
        <f t="shared" si="15"/>
        <v>0.97</v>
      </c>
      <c r="I56" s="80">
        <f t="shared" si="16"/>
        <v>0.5</v>
      </c>
      <c r="J56" s="73">
        <f t="shared" ref="J56:M56" si="20">SUM(J48:J55)</f>
        <v>21</v>
      </c>
      <c r="K56" s="73">
        <f t="shared" si="20"/>
        <v>21</v>
      </c>
      <c r="L56" s="73">
        <f t="shared" si="20"/>
        <v>250</v>
      </c>
      <c r="M56" s="73">
        <f t="shared" si="20"/>
        <v>241</v>
      </c>
      <c r="N56" s="80">
        <f t="shared" si="17"/>
        <v>0.964</v>
      </c>
      <c r="O56" s="87">
        <f t="shared" ref="O56:P56" si="21">SUM(O48:O55)</f>
        <v>250</v>
      </c>
      <c r="P56" s="87">
        <f t="shared" si="21"/>
        <v>241</v>
      </c>
      <c r="Q56" s="81">
        <f t="shared" si="18"/>
        <v>0.964</v>
      </c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</row>
    <row r="60" ht="14.25" customHeight="1">
      <c r="A60" s="91" t="s">
        <v>631</v>
      </c>
      <c r="B60" s="92" t="s">
        <v>666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91" t="s">
        <v>357</v>
      </c>
      <c r="B61" s="92" t="s">
        <v>667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Q62" s="95"/>
    </row>
    <row r="63" ht="14.25" customHeight="1">
      <c r="Q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</row>
    <row r="65" ht="14.25" customHeight="1">
      <c r="G65" s="67"/>
      <c r="Q65" s="68"/>
    </row>
    <row r="66" ht="14.25" customHeight="1">
      <c r="A66" s="3" t="s">
        <v>630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</row>
    <row r="67" ht="14.25" customHeight="1">
      <c r="A67" s="96" t="s">
        <v>38</v>
      </c>
      <c r="O67" s="70" t="s">
        <v>3</v>
      </c>
      <c r="P67" s="33"/>
      <c r="Q67" s="34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</row>
    <row r="69" ht="14.25" customHeight="1">
      <c r="A69" s="77" t="s">
        <v>663</v>
      </c>
      <c r="B69" s="78">
        <v>14.0</v>
      </c>
      <c r="C69" s="78"/>
      <c r="D69" s="78">
        <v>4.0</v>
      </c>
      <c r="E69" s="78">
        <v>10.0</v>
      </c>
      <c r="F69" s="78"/>
      <c r="G69" s="79"/>
      <c r="H69" s="80">
        <f t="shared" ref="H69:H77" si="22">(C69+D69+E69)/B69</f>
        <v>1</v>
      </c>
      <c r="I69" s="80">
        <f t="shared" ref="I69:I77" si="23">(C69+D69)/B69</f>
        <v>0.2857142857</v>
      </c>
      <c r="J69" s="78">
        <v>3.0</v>
      </c>
      <c r="K69" s="78">
        <v>3.0</v>
      </c>
      <c r="L69" s="78">
        <v>24.0</v>
      </c>
      <c r="M69" s="78">
        <v>18.0</v>
      </c>
      <c r="N69" s="80">
        <f t="shared" ref="N69:N77" si="24">M69/L69</f>
        <v>0.75</v>
      </c>
      <c r="O69" s="78">
        <v>24.0</v>
      </c>
      <c r="P69" s="78">
        <v>18.0</v>
      </c>
      <c r="Q69" s="81">
        <f t="shared" ref="Q69:Q77" si="25">P69/O69</f>
        <v>0.75</v>
      </c>
    </row>
    <row r="70" ht="14.25" customHeight="1">
      <c r="A70" s="77" t="s">
        <v>235</v>
      </c>
      <c r="B70" s="78">
        <v>16.0</v>
      </c>
      <c r="C70" s="78">
        <v>1.0</v>
      </c>
      <c r="D70" s="78">
        <v>9.0</v>
      </c>
      <c r="E70" s="78">
        <v>6.0</v>
      </c>
      <c r="F70" s="78"/>
      <c r="G70" s="79"/>
      <c r="H70" s="80">
        <f t="shared" si="22"/>
        <v>1</v>
      </c>
      <c r="I70" s="80">
        <f t="shared" si="23"/>
        <v>0.625</v>
      </c>
      <c r="J70" s="78">
        <v>3.0</v>
      </c>
      <c r="K70" s="78">
        <v>3.0</v>
      </c>
      <c r="L70" s="78">
        <v>24.0</v>
      </c>
      <c r="M70" s="78">
        <v>22.0</v>
      </c>
      <c r="N70" s="80">
        <f t="shared" si="24"/>
        <v>0.9166666667</v>
      </c>
      <c r="O70" s="78">
        <v>24.0</v>
      </c>
      <c r="P70" s="78">
        <v>22.0</v>
      </c>
      <c r="Q70" s="81">
        <f t="shared" si="25"/>
        <v>0.9166666667</v>
      </c>
    </row>
    <row r="71" ht="14.25" customHeight="1">
      <c r="A71" s="77" t="s">
        <v>237</v>
      </c>
      <c r="B71" s="78">
        <v>16.0</v>
      </c>
      <c r="C71" s="78">
        <v>1.0</v>
      </c>
      <c r="D71" s="78">
        <v>11.0</v>
      </c>
      <c r="E71" s="78">
        <v>4.0</v>
      </c>
      <c r="F71" s="78"/>
      <c r="G71" s="79"/>
      <c r="H71" s="80">
        <f t="shared" si="22"/>
        <v>1</v>
      </c>
      <c r="I71" s="80">
        <f t="shared" si="23"/>
        <v>0.75</v>
      </c>
      <c r="J71" s="78">
        <v>3.0</v>
      </c>
      <c r="K71" s="78">
        <v>3.0</v>
      </c>
      <c r="L71" s="78">
        <v>40.0</v>
      </c>
      <c r="M71" s="78">
        <v>29.0</v>
      </c>
      <c r="N71" s="80">
        <f t="shared" si="24"/>
        <v>0.725</v>
      </c>
      <c r="O71" s="78">
        <v>40.0</v>
      </c>
      <c r="P71" s="78">
        <v>29.0</v>
      </c>
      <c r="Q71" s="81">
        <f t="shared" si="25"/>
        <v>0.725</v>
      </c>
    </row>
    <row r="72" ht="14.25" customHeight="1">
      <c r="A72" s="77" t="s">
        <v>474</v>
      </c>
      <c r="B72" s="78">
        <v>13.0</v>
      </c>
      <c r="C72" s="78"/>
      <c r="D72" s="78">
        <v>1.0</v>
      </c>
      <c r="E72" s="78">
        <v>12.0</v>
      </c>
      <c r="F72" s="78"/>
      <c r="G72" s="84"/>
      <c r="H72" s="80">
        <f t="shared" si="22"/>
        <v>1</v>
      </c>
      <c r="I72" s="80">
        <f t="shared" si="23"/>
        <v>0.07692307692</v>
      </c>
      <c r="J72" s="78">
        <v>3.0</v>
      </c>
      <c r="K72" s="78">
        <v>3.0</v>
      </c>
      <c r="L72" s="78">
        <v>24.0</v>
      </c>
      <c r="M72" s="78">
        <v>17.0</v>
      </c>
      <c r="N72" s="80">
        <f t="shared" si="24"/>
        <v>0.7083333333</v>
      </c>
      <c r="O72" s="78">
        <v>24.0</v>
      </c>
      <c r="P72" s="78">
        <v>17.0</v>
      </c>
      <c r="Q72" s="81">
        <f t="shared" si="25"/>
        <v>0.7083333333</v>
      </c>
    </row>
    <row r="73" ht="14.25" customHeight="1">
      <c r="A73" s="77" t="s">
        <v>476</v>
      </c>
      <c r="B73" s="78">
        <v>15.0</v>
      </c>
      <c r="C73" s="78">
        <v>1.0</v>
      </c>
      <c r="D73" s="78">
        <v>4.0</v>
      </c>
      <c r="E73" s="78">
        <v>9.0</v>
      </c>
      <c r="F73" s="78">
        <v>1.0</v>
      </c>
      <c r="G73" s="84"/>
      <c r="H73" s="80">
        <f t="shared" si="22"/>
        <v>0.9333333333</v>
      </c>
      <c r="I73" s="80">
        <f t="shared" si="23"/>
        <v>0.3333333333</v>
      </c>
      <c r="J73" s="78">
        <v>3.0</v>
      </c>
      <c r="K73" s="78">
        <v>3.0</v>
      </c>
      <c r="L73" s="78">
        <v>24.0</v>
      </c>
      <c r="M73" s="78">
        <v>20.0</v>
      </c>
      <c r="N73" s="80">
        <f t="shared" si="24"/>
        <v>0.8333333333</v>
      </c>
      <c r="O73" s="78">
        <v>24.0</v>
      </c>
      <c r="P73" s="78">
        <v>20.0</v>
      </c>
      <c r="Q73" s="81">
        <f t="shared" si="25"/>
        <v>0.8333333333</v>
      </c>
    </row>
    <row r="74" ht="14.25" customHeight="1">
      <c r="A74" s="77" t="s">
        <v>631</v>
      </c>
      <c r="B74" s="78">
        <v>13.0</v>
      </c>
      <c r="C74" s="78">
        <v>1.0</v>
      </c>
      <c r="D74" s="78">
        <v>7.0</v>
      </c>
      <c r="E74" s="78">
        <v>3.0</v>
      </c>
      <c r="F74" s="78">
        <v>2.0</v>
      </c>
      <c r="G74" s="84"/>
      <c r="H74" s="80">
        <f t="shared" si="22"/>
        <v>0.8461538462</v>
      </c>
      <c r="I74" s="80">
        <f t="shared" si="23"/>
        <v>0.6153846154</v>
      </c>
      <c r="J74" s="78">
        <v>3.0</v>
      </c>
      <c r="K74" s="78">
        <v>3.0</v>
      </c>
      <c r="L74" s="78">
        <v>40.0</v>
      </c>
      <c r="M74" s="78">
        <v>31.0</v>
      </c>
      <c r="N74" s="80">
        <f t="shared" si="24"/>
        <v>0.775</v>
      </c>
      <c r="O74" s="78">
        <v>40.0</v>
      </c>
      <c r="P74" s="78">
        <v>31.0</v>
      </c>
      <c r="Q74" s="81">
        <f t="shared" si="25"/>
        <v>0.775</v>
      </c>
    </row>
    <row r="75" ht="14.25" customHeight="1">
      <c r="A75" s="77" t="s">
        <v>357</v>
      </c>
      <c r="B75" s="78">
        <v>13.0</v>
      </c>
      <c r="C75" s="83"/>
      <c r="D75" s="78">
        <v>4.0</v>
      </c>
      <c r="E75" s="78">
        <v>6.0</v>
      </c>
      <c r="F75" s="78">
        <v>1.0</v>
      </c>
      <c r="G75" s="79">
        <v>2.0</v>
      </c>
      <c r="H75" s="80">
        <f t="shared" si="22"/>
        <v>0.7692307692</v>
      </c>
      <c r="I75" s="80">
        <f t="shared" si="23"/>
        <v>0.3076923077</v>
      </c>
      <c r="J75" s="78">
        <v>3.0</v>
      </c>
      <c r="K75" s="78">
        <v>3.0</v>
      </c>
      <c r="L75" s="78">
        <v>24.0</v>
      </c>
      <c r="M75" s="78">
        <v>15.0</v>
      </c>
      <c r="N75" s="80">
        <f t="shared" si="24"/>
        <v>0.625</v>
      </c>
      <c r="O75" s="78">
        <v>24.0</v>
      </c>
      <c r="P75" s="78">
        <v>15.0</v>
      </c>
      <c r="Q75" s="81">
        <f t="shared" si="25"/>
        <v>0.625</v>
      </c>
    </row>
    <row r="76" ht="14.25" customHeight="1">
      <c r="A76" s="77" t="s">
        <v>160</v>
      </c>
      <c r="B76" s="78">
        <v>26.0</v>
      </c>
      <c r="C76" s="78">
        <v>2.0</v>
      </c>
      <c r="D76" s="78">
        <v>10.0</v>
      </c>
      <c r="E76" s="78">
        <v>13.0</v>
      </c>
      <c r="F76" s="78">
        <v>1.0</v>
      </c>
      <c r="G76" s="84"/>
      <c r="H76" s="80">
        <f t="shared" si="22"/>
        <v>0.9615384615</v>
      </c>
      <c r="I76" s="80">
        <f t="shared" si="23"/>
        <v>0.4615384615</v>
      </c>
      <c r="J76" s="78">
        <v>3.0</v>
      </c>
      <c r="K76" s="78">
        <v>3.0</v>
      </c>
      <c r="L76" s="78">
        <v>54.0</v>
      </c>
      <c r="M76" s="78">
        <v>54.0</v>
      </c>
      <c r="N76" s="80">
        <f t="shared" si="24"/>
        <v>1</v>
      </c>
      <c r="O76" s="78">
        <v>54.0</v>
      </c>
      <c r="P76" s="78">
        <v>54.0</v>
      </c>
      <c r="Q76" s="81">
        <f t="shared" si="25"/>
        <v>1</v>
      </c>
    </row>
    <row r="77" ht="14.25" customHeight="1">
      <c r="A77" s="72" t="s">
        <v>15</v>
      </c>
      <c r="B77" s="73">
        <f t="shared" ref="B77:G77" si="26">SUM(B69:B76)</f>
        <v>126</v>
      </c>
      <c r="C77" s="73">
        <f t="shared" si="26"/>
        <v>6</v>
      </c>
      <c r="D77" s="73">
        <f t="shared" si="26"/>
        <v>50</v>
      </c>
      <c r="E77" s="73">
        <f t="shared" si="26"/>
        <v>63</v>
      </c>
      <c r="F77" s="73">
        <f t="shared" si="26"/>
        <v>5</v>
      </c>
      <c r="G77" s="86">
        <f t="shared" si="26"/>
        <v>2</v>
      </c>
      <c r="H77" s="80">
        <f t="shared" si="22"/>
        <v>0.9444444444</v>
      </c>
      <c r="I77" s="80">
        <f t="shared" si="23"/>
        <v>0.4444444444</v>
      </c>
      <c r="J77" s="73">
        <f t="shared" ref="J77:M77" si="27">SUM(J69:J76)</f>
        <v>24</v>
      </c>
      <c r="K77" s="73">
        <f t="shared" si="27"/>
        <v>24</v>
      </c>
      <c r="L77" s="73">
        <f t="shared" si="27"/>
        <v>254</v>
      </c>
      <c r="M77" s="73">
        <f t="shared" si="27"/>
        <v>206</v>
      </c>
      <c r="N77" s="80">
        <f t="shared" si="24"/>
        <v>0.811023622</v>
      </c>
      <c r="O77" s="87">
        <f t="shared" ref="O77:P77" si="28">SUM(O69:O76)</f>
        <v>254</v>
      </c>
      <c r="P77" s="87">
        <f t="shared" si="28"/>
        <v>206</v>
      </c>
      <c r="Q77" s="81">
        <f t="shared" si="25"/>
        <v>0.811023622</v>
      </c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</row>
    <row r="81" ht="14.25" customHeight="1">
      <c r="A81" s="91" t="s">
        <v>476</v>
      </c>
      <c r="B81" s="92" t="s">
        <v>668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</row>
    <row r="82" ht="14.25" customHeight="1">
      <c r="A82" s="91" t="s">
        <v>631</v>
      </c>
      <c r="B82" s="92" t="s">
        <v>669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</row>
    <row r="83" ht="14.25" customHeight="1">
      <c r="A83" s="106" t="s">
        <v>357</v>
      </c>
      <c r="B83" s="106" t="s">
        <v>670</v>
      </c>
      <c r="D83" s="106" t="s">
        <v>671</v>
      </c>
      <c r="E83" s="106" t="s">
        <v>672</v>
      </c>
      <c r="Q83" s="94"/>
    </row>
    <row r="84" ht="14.25" customHeight="1">
      <c r="A84" s="106" t="s">
        <v>160</v>
      </c>
      <c r="B84" s="106" t="s">
        <v>673</v>
      </c>
      <c r="D84" s="106"/>
      <c r="Q84" s="94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</row>
    <row r="86" ht="14.25" customHeight="1">
      <c r="G86" s="67"/>
      <c r="Q86" s="68"/>
    </row>
    <row r="87" ht="14.25" customHeight="1">
      <c r="A87" s="3" t="s">
        <v>630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</row>
    <row r="88" ht="14.25" customHeight="1">
      <c r="A88" s="96" t="s">
        <v>18</v>
      </c>
      <c r="O88" s="70" t="s">
        <v>3</v>
      </c>
      <c r="P88" s="33"/>
      <c r="Q88" s="34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</row>
    <row r="90" ht="14.25" customHeight="1">
      <c r="A90" s="77" t="s">
        <v>663</v>
      </c>
      <c r="B90" s="78">
        <v>14.0</v>
      </c>
      <c r="C90" s="78">
        <v>2.0</v>
      </c>
      <c r="D90" s="78">
        <v>4.0</v>
      </c>
      <c r="E90" s="78">
        <v>8.0</v>
      </c>
      <c r="F90" s="78"/>
      <c r="G90" s="79"/>
      <c r="H90" s="80">
        <f t="shared" ref="H90:H98" si="29">(C90+D90+E90)/B90</f>
        <v>1</v>
      </c>
      <c r="I90" s="80">
        <f t="shared" ref="I90:I98" si="30">(C90+D90)/B90</f>
        <v>0.4285714286</v>
      </c>
      <c r="J90" s="78">
        <v>3.0</v>
      </c>
      <c r="K90" s="78">
        <v>3.0</v>
      </c>
      <c r="L90" s="78">
        <v>102.0</v>
      </c>
      <c r="M90" s="78">
        <v>95.0</v>
      </c>
      <c r="N90" s="80">
        <f t="shared" ref="N90:N98" si="31">M90/L90</f>
        <v>0.931372549</v>
      </c>
      <c r="O90" s="78">
        <v>102.0</v>
      </c>
      <c r="P90" s="78">
        <v>95.0</v>
      </c>
      <c r="Q90" s="81">
        <f t="shared" ref="Q90:Q98" si="32">P90/O90</f>
        <v>0.931372549</v>
      </c>
    </row>
    <row r="91" ht="14.25" customHeight="1">
      <c r="A91" s="77" t="s">
        <v>235</v>
      </c>
      <c r="B91" s="78">
        <v>16.0</v>
      </c>
      <c r="C91" s="78">
        <v>1.0</v>
      </c>
      <c r="D91" s="78">
        <v>10.0</v>
      </c>
      <c r="E91" s="78">
        <v>5.0</v>
      </c>
      <c r="F91" s="78"/>
      <c r="G91" s="79"/>
      <c r="H91" s="80">
        <f t="shared" si="29"/>
        <v>1</v>
      </c>
      <c r="I91" s="80">
        <f t="shared" si="30"/>
        <v>0.6875</v>
      </c>
      <c r="J91" s="78">
        <v>3.0</v>
      </c>
      <c r="K91" s="78">
        <v>3.0</v>
      </c>
      <c r="L91" s="78">
        <v>102.0</v>
      </c>
      <c r="M91" s="78">
        <v>99.0</v>
      </c>
      <c r="N91" s="80">
        <f t="shared" si="31"/>
        <v>0.9705882353</v>
      </c>
      <c r="O91" s="78">
        <v>102.0</v>
      </c>
      <c r="P91" s="78">
        <v>99.0</v>
      </c>
      <c r="Q91" s="81">
        <f t="shared" si="32"/>
        <v>0.9705882353</v>
      </c>
    </row>
    <row r="92" ht="14.25" customHeight="1">
      <c r="A92" s="77" t="s">
        <v>234</v>
      </c>
      <c r="B92" s="78">
        <v>16.0</v>
      </c>
      <c r="C92" s="78">
        <v>2.0</v>
      </c>
      <c r="D92" s="78">
        <v>11.0</v>
      </c>
      <c r="E92" s="78">
        <v>3.0</v>
      </c>
      <c r="F92" s="78"/>
      <c r="G92" s="79"/>
      <c r="H92" s="80">
        <f t="shared" si="29"/>
        <v>1</v>
      </c>
      <c r="I92" s="80">
        <f t="shared" si="30"/>
        <v>0.8125</v>
      </c>
      <c r="J92" s="78">
        <v>3.0</v>
      </c>
      <c r="K92" s="78">
        <v>3.0</v>
      </c>
      <c r="L92" s="78">
        <v>170.0</v>
      </c>
      <c r="M92" s="78">
        <v>157.0</v>
      </c>
      <c r="N92" s="80">
        <f t="shared" si="31"/>
        <v>0.9235294118</v>
      </c>
      <c r="O92" s="78">
        <v>170.0</v>
      </c>
      <c r="P92" s="78">
        <v>157.0</v>
      </c>
      <c r="Q92" s="81">
        <f t="shared" si="32"/>
        <v>0.9235294118</v>
      </c>
    </row>
    <row r="93" ht="14.25" customHeight="1">
      <c r="A93" s="77" t="s">
        <v>474</v>
      </c>
      <c r="B93" s="78">
        <v>13.0</v>
      </c>
      <c r="C93" s="78"/>
      <c r="D93" s="78">
        <v>3.0</v>
      </c>
      <c r="E93" s="78">
        <v>10.0</v>
      </c>
      <c r="F93" s="78"/>
      <c r="G93" s="84"/>
      <c r="H93" s="80">
        <f t="shared" si="29"/>
        <v>1</v>
      </c>
      <c r="I93" s="80">
        <f t="shared" si="30"/>
        <v>0.2307692308</v>
      </c>
      <c r="J93" s="78">
        <v>3.0</v>
      </c>
      <c r="K93" s="78">
        <v>3.0</v>
      </c>
      <c r="L93" s="78">
        <v>102.0</v>
      </c>
      <c r="M93" s="78">
        <v>93.0</v>
      </c>
      <c r="N93" s="80">
        <f t="shared" si="31"/>
        <v>0.9117647059</v>
      </c>
      <c r="O93" s="78">
        <v>102.0</v>
      </c>
      <c r="P93" s="78">
        <v>93.0</v>
      </c>
      <c r="Q93" s="81">
        <f t="shared" si="32"/>
        <v>0.9117647059</v>
      </c>
    </row>
    <row r="94" ht="14.25" customHeight="1">
      <c r="A94" s="77" t="s">
        <v>476</v>
      </c>
      <c r="B94" s="78">
        <v>15.0</v>
      </c>
      <c r="C94" s="78">
        <v>2.0</v>
      </c>
      <c r="D94" s="78">
        <v>4.0</v>
      </c>
      <c r="E94" s="78">
        <v>9.0</v>
      </c>
      <c r="F94" s="78"/>
      <c r="G94" s="84"/>
      <c r="H94" s="80">
        <f t="shared" si="29"/>
        <v>1</v>
      </c>
      <c r="I94" s="80">
        <f t="shared" si="30"/>
        <v>0.4</v>
      </c>
      <c r="J94" s="78">
        <v>3.0</v>
      </c>
      <c r="K94" s="78">
        <v>3.0</v>
      </c>
      <c r="L94" s="78">
        <v>102.0</v>
      </c>
      <c r="M94" s="78">
        <v>96.0</v>
      </c>
      <c r="N94" s="80">
        <f t="shared" si="31"/>
        <v>0.9411764706</v>
      </c>
      <c r="O94" s="78">
        <v>102.0</v>
      </c>
      <c r="P94" s="78">
        <v>96.0</v>
      </c>
      <c r="Q94" s="81">
        <f t="shared" si="32"/>
        <v>0.9411764706</v>
      </c>
    </row>
    <row r="95" ht="14.25" customHeight="1">
      <c r="A95" s="77" t="s">
        <v>631</v>
      </c>
      <c r="B95" s="78">
        <v>13.0</v>
      </c>
      <c r="C95" s="78">
        <v>1.0</v>
      </c>
      <c r="D95" s="78">
        <v>8.0</v>
      </c>
      <c r="E95" s="78">
        <v>3.0</v>
      </c>
      <c r="F95" s="78">
        <v>1.0</v>
      </c>
      <c r="G95" s="84"/>
      <c r="H95" s="80">
        <f t="shared" si="29"/>
        <v>0.9230769231</v>
      </c>
      <c r="I95" s="80">
        <f t="shared" si="30"/>
        <v>0.6923076923</v>
      </c>
      <c r="J95" s="78">
        <v>3.0</v>
      </c>
      <c r="K95" s="78">
        <v>3.0</v>
      </c>
      <c r="L95" s="78">
        <v>170.0</v>
      </c>
      <c r="M95" s="78">
        <v>155.0</v>
      </c>
      <c r="N95" s="80">
        <f t="shared" si="31"/>
        <v>0.9117647059</v>
      </c>
      <c r="O95" s="78">
        <v>170.0</v>
      </c>
      <c r="P95" s="78">
        <v>155.0</v>
      </c>
      <c r="Q95" s="81">
        <f t="shared" si="32"/>
        <v>0.9117647059</v>
      </c>
    </row>
    <row r="96" ht="14.25" customHeight="1">
      <c r="A96" s="77" t="s">
        <v>357</v>
      </c>
      <c r="B96" s="78">
        <v>13.0</v>
      </c>
      <c r="C96" s="83"/>
      <c r="D96" s="78">
        <v>6.0</v>
      </c>
      <c r="E96" s="78">
        <v>5.0</v>
      </c>
      <c r="F96" s="83"/>
      <c r="G96" s="79">
        <v>2.0</v>
      </c>
      <c r="H96" s="80">
        <f t="shared" si="29"/>
        <v>0.8461538462</v>
      </c>
      <c r="I96" s="80">
        <f t="shared" si="30"/>
        <v>0.4615384615</v>
      </c>
      <c r="J96" s="78">
        <v>3.0</v>
      </c>
      <c r="K96" s="78">
        <v>3.0</v>
      </c>
      <c r="L96" s="78">
        <v>102.0</v>
      </c>
      <c r="M96" s="78">
        <v>85.0</v>
      </c>
      <c r="N96" s="80">
        <f t="shared" si="31"/>
        <v>0.8333333333</v>
      </c>
      <c r="O96" s="78">
        <v>102.0</v>
      </c>
      <c r="P96" s="78">
        <v>85.0</v>
      </c>
      <c r="Q96" s="81">
        <f t="shared" si="32"/>
        <v>0.8333333333</v>
      </c>
    </row>
    <row r="97" ht="14.25" customHeight="1">
      <c r="A97" s="77" t="s">
        <v>160</v>
      </c>
      <c r="B97" s="78">
        <v>26.0</v>
      </c>
      <c r="C97" s="78">
        <v>3.0</v>
      </c>
      <c r="D97" s="78">
        <v>9.0</v>
      </c>
      <c r="E97" s="78">
        <v>13.0</v>
      </c>
      <c r="F97" s="78">
        <v>1.0</v>
      </c>
      <c r="G97" s="84"/>
      <c r="H97" s="80">
        <f t="shared" si="29"/>
        <v>0.9615384615</v>
      </c>
      <c r="I97" s="80">
        <f t="shared" si="30"/>
        <v>0.4615384615</v>
      </c>
      <c r="J97" s="78">
        <v>3.0</v>
      </c>
      <c r="K97" s="78">
        <v>3.0</v>
      </c>
      <c r="L97" s="78">
        <v>102.0</v>
      </c>
      <c r="M97" s="78">
        <v>102.0</v>
      </c>
      <c r="N97" s="80">
        <f t="shared" si="31"/>
        <v>1</v>
      </c>
      <c r="O97" s="78">
        <v>102.0</v>
      </c>
      <c r="P97" s="78">
        <v>102.0</v>
      </c>
      <c r="Q97" s="81">
        <f t="shared" si="32"/>
        <v>1</v>
      </c>
    </row>
    <row r="98" ht="14.25" customHeight="1">
      <c r="A98" s="72" t="s">
        <v>15</v>
      </c>
      <c r="B98" s="73">
        <f t="shared" ref="B98:G98" si="33">SUM(B90:B97)</f>
        <v>126</v>
      </c>
      <c r="C98" s="73">
        <f t="shared" si="33"/>
        <v>11</v>
      </c>
      <c r="D98" s="73">
        <f t="shared" si="33"/>
        <v>55</v>
      </c>
      <c r="E98" s="73">
        <f t="shared" si="33"/>
        <v>56</v>
      </c>
      <c r="F98" s="73">
        <f t="shared" si="33"/>
        <v>2</v>
      </c>
      <c r="G98" s="86">
        <f t="shared" si="33"/>
        <v>2</v>
      </c>
      <c r="H98" s="80">
        <f t="shared" si="29"/>
        <v>0.9682539683</v>
      </c>
      <c r="I98" s="80">
        <f t="shared" si="30"/>
        <v>0.5238095238</v>
      </c>
      <c r="J98" s="73">
        <f t="shared" ref="J98:M98" si="34">SUM(J90:J97)</f>
        <v>24</v>
      </c>
      <c r="K98" s="73">
        <f t="shared" si="34"/>
        <v>24</v>
      </c>
      <c r="L98" s="73">
        <f t="shared" si="34"/>
        <v>952</v>
      </c>
      <c r="M98" s="73">
        <f t="shared" si="34"/>
        <v>882</v>
      </c>
      <c r="N98" s="80">
        <f t="shared" si="31"/>
        <v>0.9264705882</v>
      </c>
      <c r="O98" s="87">
        <f t="shared" ref="O98:P98" si="35">SUM(O90:O97)</f>
        <v>952</v>
      </c>
      <c r="P98" s="87">
        <f t="shared" si="35"/>
        <v>882</v>
      </c>
      <c r="Q98" s="81">
        <f t="shared" si="32"/>
        <v>0.9264705882</v>
      </c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</row>
    <row r="102" ht="14.25" customHeight="1">
      <c r="A102" s="91" t="s">
        <v>631</v>
      </c>
      <c r="B102" s="92" t="s">
        <v>674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</row>
    <row r="103" ht="14.25" customHeight="1">
      <c r="A103" s="91" t="s">
        <v>160</v>
      </c>
      <c r="B103" s="92" t="s">
        <v>675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</row>
    <row r="104" ht="14.25" customHeight="1">
      <c r="A104" s="106" t="s">
        <v>357</v>
      </c>
      <c r="B104" s="106" t="s">
        <v>671</v>
      </c>
      <c r="C104" s="106" t="s">
        <v>676</v>
      </c>
      <c r="E104" s="106" t="s">
        <v>677</v>
      </c>
      <c r="Q104" s="95"/>
    </row>
    <row r="105" ht="14.25" customHeight="1">
      <c r="Q105" s="95"/>
    </row>
    <row r="106" ht="14.25" customHeight="1">
      <c r="Q106" s="95"/>
    </row>
    <row r="107" ht="14.25" customHeight="1">
      <c r="Q107" s="95"/>
    </row>
    <row r="108" ht="14.25" customHeight="1">
      <c r="Q108" s="95"/>
    </row>
    <row r="109" ht="14.25" customHeight="1">
      <c r="Q109" s="95"/>
    </row>
    <row r="110" ht="14.25" customHeight="1">
      <c r="Q110" s="95"/>
    </row>
    <row r="111" ht="14.25" customHeight="1">
      <c r="Q111" s="95"/>
    </row>
    <row r="112" ht="14.25" customHeight="1">
      <c r="Q112" s="95"/>
    </row>
    <row r="113" ht="14.25" customHeight="1">
      <c r="Q113" s="95"/>
    </row>
    <row r="114" ht="14.25" customHeight="1">
      <c r="Q114" s="95"/>
    </row>
    <row r="115" ht="14.25" customHeight="1">
      <c r="Q115" s="95"/>
    </row>
    <row r="116" ht="14.25" customHeight="1">
      <c r="Q116" s="95"/>
    </row>
    <row r="117" ht="14.25" customHeight="1">
      <c r="Q117" s="95"/>
    </row>
    <row r="118" ht="14.25" customHeight="1">
      <c r="Q118" s="95"/>
    </row>
    <row r="119" ht="14.25" customHeight="1">
      <c r="Q119" s="95"/>
    </row>
    <row r="120" ht="14.25" customHeight="1">
      <c r="Q120" s="95"/>
    </row>
    <row r="121" ht="14.25" customHeight="1">
      <c r="Q121" s="95"/>
    </row>
    <row r="122" ht="14.25" customHeight="1">
      <c r="Q122" s="95"/>
    </row>
    <row r="123" ht="14.25" customHeight="1">
      <c r="Q123" s="95"/>
    </row>
    <row r="124" ht="14.25" customHeight="1">
      <c r="Q124" s="95"/>
    </row>
    <row r="125" ht="14.25" customHeight="1">
      <c r="Q125" s="95"/>
    </row>
    <row r="126" ht="14.25" customHeight="1">
      <c r="Q126" s="95"/>
    </row>
    <row r="127" ht="14.25" customHeight="1">
      <c r="Q127" s="95"/>
    </row>
    <row r="128" ht="14.25" customHeight="1">
      <c r="Q128" s="95"/>
    </row>
    <row r="129" ht="14.25" customHeight="1">
      <c r="Q129" s="95"/>
    </row>
    <row r="130" ht="14.25" customHeight="1">
      <c r="Q130" s="95"/>
    </row>
    <row r="131" ht="14.25" customHeight="1">
      <c r="Q131" s="95"/>
    </row>
    <row r="132" ht="14.25" customHeight="1">
      <c r="Q132" s="95"/>
    </row>
    <row r="133" ht="14.25" customHeight="1">
      <c r="Q133" s="95"/>
    </row>
    <row r="134" ht="14.25" customHeight="1">
      <c r="Q134" s="95"/>
    </row>
    <row r="135" ht="14.25" customHeight="1">
      <c r="Q135" s="95"/>
    </row>
    <row r="136" ht="14.25" customHeight="1">
      <c r="Q136" s="95"/>
    </row>
    <row r="137" ht="14.25" customHeight="1">
      <c r="Q137" s="95"/>
    </row>
    <row r="138" ht="14.25" customHeight="1">
      <c r="Q138" s="95"/>
    </row>
    <row r="139" ht="14.25" customHeight="1">
      <c r="Q139" s="95"/>
    </row>
    <row r="140" ht="14.25" customHeight="1">
      <c r="Q140" s="95"/>
    </row>
    <row r="141" ht="14.25" customHeight="1">
      <c r="Q141" s="95"/>
    </row>
    <row r="142" ht="14.25" customHeight="1">
      <c r="Q142" s="95"/>
    </row>
    <row r="143" ht="14.25" customHeight="1">
      <c r="Q143" s="95"/>
    </row>
    <row r="144" ht="14.25" customHeight="1">
      <c r="Q144" s="95"/>
    </row>
    <row r="145" ht="14.25" customHeight="1">
      <c r="Q145" s="95"/>
    </row>
    <row r="146" ht="14.25" customHeight="1">
      <c r="Q146" s="95"/>
    </row>
    <row r="147" ht="14.25" customHeight="1">
      <c r="Q147" s="95"/>
    </row>
    <row r="148" ht="14.25" customHeight="1">
      <c r="Q148" s="95"/>
    </row>
    <row r="149" ht="14.25" customHeight="1">
      <c r="Q149" s="95"/>
    </row>
    <row r="150" ht="14.25" customHeight="1">
      <c r="Q150" s="95"/>
    </row>
    <row r="151" ht="14.25" customHeight="1">
      <c r="Q151" s="95"/>
    </row>
    <row r="152" ht="14.25" customHeight="1">
      <c r="Q152" s="95"/>
    </row>
    <row r="153" ht="14.25" customHeight="1">
      <c r="Q153" s="95"/>
    </row>
    <row r="154" ht="14.25" customHeight="1">
      <c r="Q154" s="95"/>
    </row>
    <row r="155" ht="14.25" customHeight="1">
      <c r="Q155" s="95"/>
    </row>
    <row r="156" ht="14.25" customHeight="1">
      <c r="Q156" s="95"/>
    </row>
    <row r="157" ht="14.25" customHeight="1">
      <c r="Q157" s="95"/>
    </row>
    <row r="158" ht="14.25" customHeight="1">
      <c r="Q158" s="95"/>
    </row>
    <row r="159" ht="14.25" customHeight="1">
      <c r="Q159" s="95"/>
    </row>
    <row r="160" ht="14.25" customHeight="1">
      <c r="Q160" s="95"/>
    </row>
    <row r="161" ht="14.25" customHeight="1">
      <c r="Q161" s="95"/>
    </row>
    <row r="162" ht="14.25" customHeight="1">
      <c r="Q162" s="95"/>
    </row>
    <row r="163" ht="14.25" customHeight="1">
      <c r="Q163" s="95"/>
    </row>
    <row r="164" ht="14.25" customHeight="1">
      <c r="Q164" s="95"/>
    </row>
    <row r="165" ht="14.25" customHeight="1">
      <c r="Q165" s="95"/>
    </row>
    <row r="166" ht="14.25" customHeight="1">
      <c r="Q166" s="95"/>
    </row>
    <row r="167" ht="14.25" customHeight="1">
      <c r="Q167" s="95"/>
    </row>
    <row r="168" ht="14.25" customHeight="1">
      <c r="Q168" s="95"/>
    </row>
    <row r="169" ht="14.25" customHeight="1">
      <c r="Q169" s="95"/>
    </row>
    <row r="170" ht="14.25" customHeight="1">
      <c r="Q170" s="95"/>
    </row>
    <row r="171" ht="14.25" customHeight="1">
      <c r="Q171" s="95"/>
    </row>
    <row r="172" ht="14.25" customHeight="1">
      <c r="Q172" s="95"/>
    </row>
    <row r="173" ht="14.25" customHeight="1">
      <c r="Q173" s="95"/>
    </row>
    <row r="174" ht="14.25" customHeight="1">
      <c r="Q174" s="95"/>
    </row>
    <row r="175" ht="14.25" customHeight="1">
      <c r="Q175" s="95"/>
    </row>
    <row r="176" ht="14.25" customHeight="1">
      <c r="Q176" s="95"/>
    </row>
    <row r="177" ht="14.25" customHeight="1">
      <c r="Q177" s="95"/>
    </row>
    <row r="178" ht="14.25" customHeight="1">
      <c r="Q178" s="95"/>
    </row>
    <row r="179" ht="14.25" customHeight="1">
      <c r="Q179" s="95"/>
    </row>
    <row r="180" ht="14.25" customHeight="1">
      <c r="Q180" s="95"/>
    </row>
    <row r="181" ht="14.25" customHeight="1">
      <c r="Q181" s="95"/>
    </row>
    <row r="182" ht="14.25" customHeight="1">
      <c r="Q182" s="95"/>
    </row>
    <row r="183" ht="14.25" customHeight="1">
      <c r="Q183" s="95"/>
    </row>
    <row r="184" ht="14.25" customHeight="1">
      <c r="Q184" s="95"/>
    </row>
    <row r="185" ht="14.25" customHeight="1">
      <c r="Q185" s="95"/>
    </row>
    <row r="186" ht="14.25" customHeight="1">
      <c r="Q186" s="95"/>
    </row>
    <row r="187" ht="14.25" customHeight="1">
      <c r="Q187" s="95"/>
    </row>
    <row r="188" ht="14.25" customHeight="1">
      <c r="Q188" s="95"/>
    </row>
    <row r="189" ht="14.25" customHeight="1">
      <c r="Q189" s="95"/>
    </row>
    <row r="190" ht="14.25" customHeight="1">
      <c r="Q190" s="95"/>
    </row>
    <row r="191" ht="14.25" customHeight="1">
      <c r="Q191" s="95"/>
    </row>
    <row r="192" ht="14.25" customHeight="1">
      <c r="Q192" s="95"/>
    </row>
    <row r="193" ht="14.25" customHeight="1">
      <c r="Q193" s="95"/>
    </row>
    <row r="194" ht="14.25" customHeight="1">
      <c r="Q194" s="95"/>
    </row>
    <row r="195" ht="14.25" customHeight="1">
      <c r="Q195" s="95"/>
    </row>
    <row r="196" ht="14.25" customHeight="1">
      <c r="Q196" s="95"/>
    </row>
    <row r="197" ht="14.25" customHeight="1">
      <c r="Q197" s="95"/>
    </row>
    <row r="198" ht="14.25" customHeight="1">
      <c r="Q198" s="95"/>
    </row>
    <row r="199" ht="14.25" customHeight="1">
      <c r="Q199" s="95"/>
    </row>
    <row r="200" ht="14.25" customHeight="1">
      <c r="Q200" s="95"/>
    </row>
    <row r="201" ht="14.25" customHeight="1">
      <c r="Q201" s="95"/>
    </row>
    <row r="202" ht="14.25" customHeight="1">
      <c r="Q202" s="95"/>
    </row>
    <row r="203" ht="14.25" customHeight="1">
      <c r="Q203" s="95"/>
    </row>
    <row r="204" ht="14.25" customHeight="1">
      <c r="Q204" s="95"/>
    </row>
    <row r="205" ht="14.25" customHeight="1">
      <c r="Q205" s="95"/>
    </row>
    <row r="206" ht="14.25" customHeight="1">
      <c r="Q206" s="95"/>
    </row>
    <row r="207" ht="14.25" customHeight="1">
      <c r="Q207" s="95"/>
    </row>
    <row r="208" ht="14.25" customHeight="1">
      <c r="Q208" s="95"/>
    </row>
    <row r="209" ht="14.25" customHeight="1">
      <c r="Q209" s="95"/>
    </row>
    <row r="210" ht="14.25" customHeight="1">
      <c r="Q210" s="95"/>
    </row>
    <row r="211" ht="14.25" customHeight="1">
      <c r="Q211" s="95"/>
    </row>
    <row r="212" ht="14.25" customHeight="1">
      <c r="Q212" s="95"/>
    </row>
    <row r="213" ht="14.25" customHeight="1">
      <c r="Q213" s="95"/>
    </row>
    <row r="214" ht="14.25" customHeight="1">
      <c r="Q214" s="95"/>
    </row>
    <row r="215" ht="14.25" customHeight="1">
      <c r="Q215" s="95"/>
    </row>
    <row r="216" ht="14.25" customHeight="1">
      <c r="Q216" s="95"/>
    </row>
    <row r="217" ht="14.25" customHeight="1">
      <c r="Q217" s="95"/>
    </row>
    <row r="218" ht="14.25" customHeight="1">
      <c r="Q218" s="95"/>
    </row>
    <row r="219" ht="14.25" customHeight="1">
      <c r="Q219" s="95"/>
    </row>
    <row r="220" ht="14.25" customHeight="1">
      <c r="Q220" s="95"/>
    </row>
    <row r="221" ht="14.25" customHeight="1">
      <c r="Q221" s="95"/>
    </row>
    <row r="222" ht="14.25" customHeight="1">
      <c r="Q222" s="95"/>
    </row>
    <row r="223" ht="14.25" customHeight="1">
      <c r="Q223" s="95"/>
    </row>
    <row r="224" ht="14.25" customHeight="1">
      <c r="Q224" s="95"/>
    </row>
    <row r="225" ht="14.25" customHeight="1">
      <c r="Q225" s="95"/>
    </row>
    <row r="226" ht="14.25" customHeight="1">
      <c r="Q226" s="95"/>
    </row>
    <row r="227" ht="14.25" customHeight="1">
      <c r="Q227" s="95"/>
    </row>
    <row r="228" ht="14.25" customHeight="1">
      <c r="Q228" s="95"/>
    </row>
    <row r="229" ht="14.25" customHeight="1">
      <c r="Q229" s="95"/>
    </row>
    <row r="230" ht="14.25" customHeight="1">
      <c r="Q230" s="95"/>
    </row>
    <row r="231" ht="14.25" customHeight="1">
      <c r="Q231" s="95"/>
    </row>
    <row r="232" ht="14.25" customHeight="1">
      <c r="Q232" s="95"/>
    </row>
    <row r="233" ht="14.25" customHeight="1">
      <c r="Q233" s="95"/>
    </row>
    <row r="234" ht="14.25" customHeight="1">
      <c r="Q234" s="95"/>
    </row>
    <row r="235" ht="14.25" customHeight="1">
      <c r="Q235" s="95"/>
    </row>
    <row r="236" ht="14.25" customHeight="1">
      <c r="Q236" s="95"/>
    </row>
    <row r="237" ht="14.25" customHeight="1">
      <c r="Q237" s="95"/>
    </row>
    <row r="238" ht="14.25" customHeight="1">
      <c r="Q238" s="95"/>
    </row>
    <row r="239" ht="14.25" customHeight="1">
      <c r="Q239" s="95"/>
    </row>
    <row r="240" ht="14.25" customHeight="1">
      <c r="Q240" s="95"/>
    </row>
    <row r="241" ht="14.25" customHeight="1">
      <c r="Q241" s="95"/>
    </row>
    <row r="242" ht="14.25" customHeight="1">
      <c r="Q242" s="95"/>
    </row>
    <row r="243" ht="14.25" customHeight="1">
      <c r="Q243" s="95"/>
    </row>
    <row r="244" ht="14.25" customHeight="1">
      <c r="Q244" s="95"/>
    </row>
    <row r="245" ht="14.25" customHeight="1">
      <c r="Q245" s="95"/>
    </row>
    <row r="246" ht="14.25" customHeight="1">
      <c r="Q246" s="95"/>
    </row>
    <row r="247" ht="14.25" customHeight="1">
      <c r="Q247" s="95"/>
    </row>
    <row r="248" ht="14.25" customHeight="1">
      <c r="Q248" s="95"/>
    </row>
    <row r="249" ht="14.25" customHeight="1">
      <c r="Q249" s="95"/>
    </row>
    <row r="250" ht="14.25" customHeight="1">
      <c r="Q250" s="95"/>
    </row>
    <row r="251" ht="14.25" customHeight="1">
      <c r="Q251" s="95"/>
    </row>
    <row r="252" ht="14.25" customHeight="1">
      <c r="Q252" s="95"/>
    </row>
    <row r="253" ht="14.25" customHeight="1">
      <c r="Q253" s="95"/>
    </row>
    <row r="254" ht="14.25" customHeight="1">
      <c r="Q254" s="95"/>
    </row>
    <row r="255" ht="14.25" customHeight="1">
      <c r="Q255" s="95"/>
    </row>
    <row r="256" ht="14.25" customHeight="1">
      <c r="Q256" s="95"/>
    </row>
    <row r="257" ht="14.25" customHeight="1">
      <c r="Q257" s="95"/>
    </row>
    <row r="258" ht="14.25" customHeight="1">
      <c r="Q258" s="95"/>
    </row>
    <row r="259" ht="14.25" customHeight="1">
      <c r="Q259" s="95"/>
    </row>
    <row r="260" ht="14.25" customHeight="1">
      <c r="Q260" s="95"/>
    </row>
    <row r="261" ht="14.25" customHeight="1">
      <c r="Q261" s="95"/>
    </row>
    <row r="262" ht="14.25" customHeight="1">
      <c r="Q262" s="95"/>
    </row>
    <row r="263" ht="14.25" customHeight="1">
      <c r="Q263" s="95"/>
    </row>
    <row r="264" ht="14.25" customHeight="1">
      <c r="Q264" s="95"/>
    </row>
    <row r="265" ht="14.25" customHeight="1">
      <c r="Q265" s="95"/>
    </row>
    <row r="266" ht="14.25" customHeight="1">
      <c r="Q266" s="95"/>
    </row>
    <row r="267" ht="14.25" customHeight="1">
      <c r="Q267" s="95"/>
    </row>
    <row r="268" ht="14.25" customHeight="1">
      <c r="Q268" s="95"/>
    </row>
    <row r="269" ht="14.25" customHeight="1">
      <c r="Q269" s="95"/>
    </row>
    <row r="270" ht="14.25" customHeight="1">
      <c r="Q270" s="95"/>
    </row>
    <row r="271" ht="14.25" customHeight="1">
      <c r="Q271" s="95"/>
    </row>
    <row r="272" ht="14.25" customHeight="1">
      <c r="Q272" s="95"/>
    </row>
    <row r="273" ht="14.25" customHeight="1">
      <c r="Q273" s="95"/>
    </row>
    <row r="274" ht="14.25" customHeight="1">
      <c r="Q274" s="95"/>
    </row>
    <row r="275" ht="14.25" customHeight="1">
      <c r="Q275" s="95"/>
    </row>
    <row r="276" ht="14.25" customHeight="1">
      <c r="Q276" s="95"/>
    </row>
    <row r="277" ht="14.25" customHeight="1">
      <c r="Q277" s="95"/>
    </row>
    <row r="278" ht="14.25" customHeight="1">
      <c r="Q278" s="95"/>
    </row>
    <row r="279" ht="14.25" customHeight="1">
      <c r="Q279" s="95"/>
    </row>
    <row r="280" ht="14.25" customHeight="1">
      <c r="Q280" s="95"/>
    </row>
    <row r="281" ht="14.25" customHeight="1">
      <c r="Q281" s="95"/>
    </row>
    <row r="282" ht="14.25" customHeight="1">
      <c r="Q282" s="95"/>
    </row>
    <row r="283" ht="14.25" customHeight="1">
      <c r="Q283" s="95"/>
    </row>
    <row r="284" ht="14.25" customHeight="1">
      <c r="Q284" s="95"/>
    </row>
    <row r="285" ht="14.25" customHeight="1">
      <c r="Q285" s="95"/>
    </row>
    <row r="286" ht="14.25" customHeight="1">
      <c r="Q286" s="95"/>
    </row>
    <row r="287" ht="14.25" customHeight="1">
      <c r="Q287" s="95"/>
    </row>
    <row r="288" ht="14.25" customHeight="1">
      <c r="Q288" s="95"/>
    </row>
    <row r="289" ht="14.25" customHeight="1">
      <c r="Q289" s="95"/>
    </row>
    <row r="290" ht="14.25" customHeight="1">
      <c r="Q290" s="95"/>
    </row>
    <row r="291" ht="14.25" customHeight="1">
      <c r="Q291" s="95"/>
    </row>
    <row r="292" ht="14.25" customHeight="1">
      <c r="Q292" s="95"/>
    </row>
    <row r="293" ht="14.25" customHeight="1">
      <c r="Q293" s="95"/>
    </row>
    <row r="294" ht="14.25" customHeight="1">
      <c r="Q294" s="95"/>
    </row>
    <row r="295" ht="14.25" customHeight="1">
      <c r="Q295" s="95"/>
    </row>
    <row r="296" ht="14.25" customHeight="1">
      <c r="Q296" s="95"/>
    </row>
    <row r="297" ht="14.25" customHeight="1">
      <c r="Q297" s="95"/>
    </row>
    <row r="298" ht="14.25" customHeight="1">
      <c r="Q298" s="95"/>
    </row>
    <row r="299" ht="14.25" customHeight="1">
      <c r="Q299" s="95"/>
    </row>
    <row r="300" ht="14.25" customHeight="1">
      <c r="Q300" s="95"/>
    </row>
    <row r="301" ht="14.25" customHeight="1">
      <c r="Q301" s="95"/>
    </row>
    <row r="302" ht="14.25" customHeight="1">
      <c r="Q302" s="95"/>
    </row>
    <row r="303" ht="14.25" customHeight="1">
      <c r="Q303" s="95"/>
    </row>
    <row r="304" ht="14.25" customHeight="1">
      <c r="Q304" s="95"/>
    </row>
    <row r="305" ht="14.25" customHeight="1">
      <c r="Q305" s="95"/>
    </row>
    <row r="306" ht="14.25" customHeight="1">
      <c r="Q306" s="95"/>
    </row>
    <row r="307" ht="14.25" customHeight="1">
      <c r="Q307" s="95"/>
    </row>
    <row r="308" ht="14.25" customHeight="1">
      <c r="Q308" s="95"/>
    </row>
    <row r="309" ht="14.25" customHeight="1">
      <c r="Q309" s="95"/>
    </row>
    <row r="310" ht="14.25" customHeight="1">
      <c r="Q310" s="95"/>
    </row>
    <row r="311" ht="14.25" customHeight="1">
      <c r="Q311" s="95"/>
    </row>
    <row r="312" ht="14.25" customHeight="1">
      <c r="Q312" s="95"/>
    </row>
    <row r="313" ht="14.25" customHeight="1">
      <c r="Q313" s="95"/>
    </row>
    <row r="314" ht="14.25" customHeight="1">
      <c r="Q314" s="95"/>
    </row>
    <row r="315" ht="14.25" customHeight="1">
      <c r="Q315" s="95"/>
    </row>
    <row r="316" ht="14.25" customHeight="1">
      <c r="Q316" s="95"/>
    </row>
    <row r="317" ht="14.25" customHeight="1">
      <c r="Q317" s="95"/>
    </row>
    <row r="318" ht="14.25" customHeight="1">
      <c r="Q318" s="95"/>
    </row>
    <row r="319" ht="14.25" customHeight="1">
      <c r="Q319" s="95"/>
    </row>
    <row r="320" ht="14.25" customHeight="1">
      <c r="Q320" s="95"/>
    </row>
    <row r="321" ht="14.25" customHeight="1">
      <c r="Q321" s="95"/>
    </row>
    <row r="322" ht="14.25" customHeight="1">
      <c r="Q322" s="95"/>
    </row>
    <row r="323" ht="14.25" customHeight="1">
      <c r="Q323" s="95"/>
    </row>
    <row r="324" ht="14.25" customHeight="1">
      <c r="Q324" s="95"/>
    </row>
    <row r="325" ht="14.25" customHeight="1">
      <c r="Q325" s="95"/>
    </row>
    <row r="326" ht="14.25" customHeight="1">
      <c r="Q326" s="95"/>
    </row>
    <row r="327" ht="14.25" customHeight="1">
      <c r="Q327" s="95"/>
    </row>
    <row r="328" ht="14.25" customHeight="1">
      <c r="Q328" s="95"/>
    </row>
    <row r="329" ht="14.25" customHeight="1">
      <c r="Q329" s="95"/>
    </row>
    <row r="330" ht="14.25" customHeight="1">
      <c r="Q330" s="95"/>
    </row>
    <row r="331" ht="14.25" customHeight="1">
      <c r="Q331" s="95"/>
    </row>
    <row r="332" ht="14.25" customHeight="1">
      <c r="Q332" s="95"/>
    </row>
    <row r="333" ht="14.25" customHeight="1">
      <c r="Q333" s="95"/>
    </row>
    <row r="334" ht="14.25" customHeight="1">
      <c r="Q334" s="95"/>
    </row>
    <row r="335" ht="14.25" customHeight="1">
      <c r="Q335" s="95"/>
    </row>
    <row r="336" ht="14.25" customHeight="1">
      <c r="Q336" s="95"/>
    </row>
    <row r="337" ht="14.25" customHeight="1">
      <c r="Q337" s="95"/>
    </row>
    <row r="338" ht="14.25" customHeight="1">
      <c r="Q338" s="95"/>
    </row>
    <row r="339" ht="14.25" customHeight="1">
      <c r="Q339" s="95"/>
    </row>
    <row r="340" ht="14.25" customHeight="1">
      <c r="Q340" s="95"/>
    </row>
    <row r="341" ht="14.25" customHeight="1">
      <c r="Q341" s="95"/>
    </row>
    <row r="342" ht="14.25" customHeight="1">
      <c r="Q342" s="95"/>
    </row>
    <row r="343" ht="14.25" customHeight="1">
      <c r="Q343" s="95"/>
    </row>
    <row r="344" ht="14.25" customHeight="1">
      <c r="Q344" s="95"/>
    </row>
    <row r="345" ht="14.25" customHeight="1">
      <c r="Q345" s="95"/>
    </row>
    <row r="346" ht="14.25" customHeight="1">
      <c r="Q346" s="95"/>
    </row>
    <row r="347" ht="14.25" customHeight="1">
      <c r="Q347" s="95"/>
    </row>
    <row r="348" ht="14.25" customHeight="1">
      <c r="Q348" s="95"/>
    </row>
    <row r="349" ht="14.25" customHeight="1">
      <c r="Q349" s="95"/>
    </row>
    <row r="350" ht="14.25" customHeight="1">
      <c r="Q350" s="95"/>
    </row>
    <row r="351" ht="14.25" customHeight="1">
      <c r="Q351" s="95"/>
    </row>
    <row r="352" ht="14.25" customHeight="1">
      <c r="Q352" s="95"/>
    </row>
    <row r="353" ht="14.25" customHeight="1">
      <c r="Q353" s="95"/>
    </row>
    <row r="354" ht="14.25" customHeight="1">
      <c r="Q354" s="95"/>
    </row>
    <row r="355" ht="14.25" customHeight="1">
      <c r="Q355" s="95"/>
    </row>
    <row r="356" ht="14.25" customHeight="1">
      <c r="Q356" s="95"/>
    </row>
    <row r="357" ht="14.25" customHeight="1">
      <c r="Q357" s="95"/>
    </row>
    <row r="358" ht="14.25" customHeight="1">
      <c r="Q358" s="95"/>
    </row>
    <row r="359" ht="14.25" customHeight="1">
      <c r="Q359" s="95"/>
    </row>
    <row r="360" ht="14.25" customHeight="1">
      <c r="Q360" s="95"/>
    </row>
    <row r="361" ht="14.25" customHeight="1">
      <c r="Q361" s="95"/>
    </row>
    <row r="362" ht="14.25" customHeight="1">
      <c r="Q362" s="95"/>
    </row>
    <row r="363" ht="14.25" customHeight="1">
      <c r="Q363" s="95"/>
    </row>
    <row r="364" ht="14.25" customHeight="1">
      <c r="Q364" s="95"/>
    </row>
    <row r="365" ht="14.25" customHeight="1">
      <c r="Q365" s="95"/>
    </row>
    <row r="366" ht="14.25" customHeight="1">
      <c r="Q366" s="95"/>
    </row>
    <row r="367" ht="14.25" customHeight="1">
      <c r="Q367" s="95"/>
    </row>
    <row r="368" ht="14.25" customHeight="1">
      <c r="Q368" s="95"/>
    </row>
    <row r="369" ht="14.25" customHeight="1">
      <c r="Q369" s="95"/>
    </row>
    <row r="370" ht="14.25" customHeight="1">
      <c r="Q370" s="95"/>
    </row>
    <row r="371" ht="14.25" customHeight="1">
      <c r="Q371" s="95"/>
    </row>
    <row r="372" ht="14.25" customHeight="1">
      <c r="Q372" s="95"/>
    </row>
    <row r="373" ht="14.25" customHeight="1">
      <c r="Q373" s="95"/>
    </row>
    <row r="374" ht="14.25" customHeight="1">
      <c r="Q374" s="95"/>
    </row>
    <row r="375" ht="14.25" customHeight="1">
      <c r="Q375" s="95"/>
    </row>
    <row r="376" ht="14.25" customHeight="1">
      <c r="Q376" s="95"/>
    </row>
    <row r="377" ht="14.25" customHeight="1">
      <c r="Q377" s="95"/>
    </row>
    <row r="378" ht="14.25" customHeight="1">
      <c r="Q378" s="95"/>
    </row>
    <row r="379" ht="14.25" customHeight="1">
      <c r="Q379" s="95"/>
    </row>
    <row r="380" ht="14.25" customHeight="1">
      <c r="Q380" s="95"/>
    </row>
    <row r="381" ht="14.25" customHeight="1">
      <c r="Q381" s="95"/>
    </row>
    <row r="382" ht="14.25" customHeight="1">
      <c r="Q382" s="95"/>
    </row>
    <row r="383" ht="14.25" customHeight="1">
      <c r="Q383" s="95"/>
    </row>
    <row r="384" ht="14.25" customHeight="1">
      <c r="Q384" s="95"/>
    </row>
    <row r="385" ht="14.25" customHeight="1">
      <c r="Q385" s="95"/>
    </row>
    <row r="386" ht="14.25" customHeight="1">
      <c r="Q386" s="95"/>
    </row>
    <row r="387" ht="14.25" customHeight="1">
      <c r="Q387" s="95"/>
    </row>
    <row r="388" ht="14.25" customHeight="1">
      <c r="Q388" s="95"/>
    </row>
    <row r="389" ht="14.25" customHeight="1">
      <c r="Q389" s="95"/>
    </row>
    <row r="390" ht="14.25" customHeight="1">
      <c r="Q390" s="95"/>
    </row>
    <row r="391" ht="14.25" customHeight="1">
      <c r="Q391" s="95"/>
    </row>
    <row r="392" ht="14.25" customHeight="1">
      <c r="Q392" s="95"/>
    </row>
    <row r="393" ht="14.25" customHeight="1">
      <c r="Q393" s="95"/>
    </row>
    <row r="394" ht="14.25" customHeight="1">
      <c r="Q394" s="95"/>
    </row>
    <row r="395" ht="14.25" customHeight="1">
      <c r="Q395" s="95"/>
    </row>
    <row r="396" ht="14.25" customHeight="1">
      <c r="Q396" s="95"/>
    </row>
    <row r="397" ht="14.25" customHeight="1">
      <c r="Q397" s="95"/>
    </row>
    <row r="398" ht="14.25" customHeight="1">
      <c r="Q398" s="95"/>
    </row>
    <row r="399" ht="14.25" customHeight="1">
      <c r="Q399" s="95"/>
    </row>
    <row r="400" ht="14.25" customHeight="1">
      <c r="Q400" s="95"/>
    </row>
    <row r="401" ht="14.25" customHeight="1">
      <c r="Q401" s="95"/>
    </row>
    <row r="402" ht="14.25" customHeight="1">
      <c r="Q402" s="95"/>
    </row>
    <row r="403" ht="14.25" customHeight="1">
      <c r="Q403" s="95"/>
    </row>
    <row r="404" ht="14.25" customHeight="1">
      <c r="Q404" s="95"/>
    </row>
    <row r="405" ht="14.25" customHeight="1">
      <c r="Q405" s="95"/>
    </row>
    <row r="406" ht="14.25" customHeight="1">
      <c r="Q406" s="95"/>
    </row>
    <row r="407" ht="14.25" customHeight="1">
      <c r="Q407" s="95"/>
    </row>
    <row r="408" ht="14.25" customHeight="1">
      <c r="Q408" s="95"/>
    </row>
    <row r="409" ht="14.25" customHeight="1">
      <c r="Q409" s="95"/>
    </row>
    <row r="410" ht="14.25" customHeight="1">
      <c r="Q410" s="95"/>
    </row>
    <row r="411" ht="14.25" customHeight="1">
      <c r="Q411" s="95"/>
    </row>
    <row r="412" ht="14.25" customHeight="1">
      <c r="Q412" s="95"/>
    </row>
    <row r="413" ht="14.25" customHeight="1">
      <c r="Q413" s="95"/>
    </row>
    <row r="414" ht="14.25" customHeight="1">
      <c r="Q414" s="95"/>
    </row>
    <row r="415" ht="14.25" customHeight="1">
      <c r="Q415" s="95"/>
    </row>
    <row r="416" ht="14.25" customHeight="1">
      <c r="Q416" s="95"/>
    </row>
    <row r="417" ht="14.25" customHeight="1">
      <c r="Q417" s="95"/>
    </row>
    <row r="418" ht="14.25" customHeight="1">
      <c r="Q418" s="95"/>
    </row>
    <row r="419" ht="14.25" customHeight="1">
      <c r="Q419" s="95"/>
    </row>
    <row r="420" ht="14.25" customHeight="1">
      <c r="Q420" s="95"/>
    </row>
    <row r="421" ht="14.25" customHeight="1">
      <c r="Q421" s="95"/>
    </row>
    <row r="422" ht="14.25" customHeight="1">
      <c r="Q422" s="95"/>
    </row>
    <row r="423" ht="14.25" customHeight="1">
      <c r="Q423" s="95"/>
    </row>
    <row r="424" ht="14.25" customHeight="1">
      <c r="Q424" s="95"/>
    </row>
    <row r="425" ht="14.25" customHeight="1">
      <c r="Q425" s="95"/>
    </row>
    <row r="426" ht="14.25" customHeight="1">
      <c r="Q426" s="95"/>
    </row>
    <row r="427" ht="14.25" customHeight="1">
      <c r="Q427" s="95"/>
    </row>
    <row r="428" ht="14.25" customHeight="1">
      <c r="Q428" s="95"/>
    </row>
    <row r="429" ht="14.25" customHeight="1">
      <c r="Q429" s="95"/>
    </row>
    <row r="430" ht="14.25" customHeight="1">
      <c r="Q430" s="95"/>
    </row>
    <row r="431" ht="14.25" customHeight="1">
      <c r="Q431" s="95"/>
    </row>
    <row r="432" ht="14.25" customHeight="1">
      <c r="Q432" s="95"/>
    </row>
    <row r="433" ht="14.25" customHeight="1">
      <c r="Q433" s="95"/>
    </row>
    <row r="434" ht="14.25" customHeight="1">
      <c r="Q434" s="95"/>
    </row>
    <row r="435" ht="14.25" customHeight="1">
      <c r="Q435" s="95"/>
    </row>
    <row r="436" ht="14.25" customHeight="1">
      <c r="Q436" s="95"/>
    </row>
    <row r="437" ht="14.25" customHeight="1">
      <c r="Q437" s="95"/>
    </row>
    <row r="438" ht="14.25" customHeight="1">
      <c r="Q438" s="95"/>
    </row>
    <row r="439" ht="14.25" customHeight="1">
      <c r="Q439" s="95"/>
    </row>
    <row r="440" ht="14.25" customHeight="1">
      <c r="Q440" s="95"/>
    </row>
    <row r="441" ht="14.25" customHeight="1">
      <c r="Q441" s="95"/>
    </row>
    <row r="442" ht="14.25" customHeight="1">
      <c r="Q442" s="95"/>
    </row>
    <row r="443" ht="14.25" customHeight="1">
      <c r="Q443" s="95"/>
    </row>
    <row r="444" ht="14.25" customHeight="1">
      <c r="Q444" s="95"/>
    </row>
    <row r="445" ht="14.25" customHeight="1">
      <c r="Q445" s="95"/>
    </row>
    <row r="446" ht="14.25" customHeight="1">
      <c r="Q446" s="95"/>
    </row>
    <row r="447" ht="14.25" customHeight="1">
      <c r="Q447" s="95"/>
    </row>
    <row r="448" ht="14.25" customHeight="1">
      <c r="Q448" s="95"/>
    </row>
    <row r="449" ht="14.25" customHeight="1">
      <c r="Q449" s="95"/>
    </row>
    <row r="450" ht="14.25" customHeight="1">
      <c r="Q450" s="95"/>
    </row>
    <row r="451" ht="14.25" customHeight="1">
      <c r="Q451" s="95"/>
    </row>
    <row r="452" ht="14.25" customHeight="1">
      <c r="Q452" s="95"/>
    </row>
    <row r="453" ht="14.25" customHeight="1">
      <c r="Q453" s="95"/>
    </row>
    <row r="454" ht="14.25" customHeight="1">
      <c r="Q454" s="95"/>
    </row>
    <row r="455" ht="14.25" customHeight="1">
      <c r="Q455" s="95"/>
    </row>
    <row r="456" ht="14.25" customHeight="1">
      <c r="Q456" s="95"/>
    </row>
    <row r="457" ht="14.25" customHeight="1">
      <c r="Q457" s="95"/>
    </row>
    <row r="458" ht="14.25" customHeight="1">
      <c r="Q458" s="95"/>
    </row>
    <row r="459" ht="14.25" customHeight="1">
      <c r="Q459" s="95"/>
    </row>
    <row r="460" ht="14.25" customHeight="1">
      <c r="Q460" s="95"/>
    </row>
    <row r="461" ht="14.25" customHeight="1">
      <c r="Q461" s="95"/>
    </row>
    <row r="462" ht="14.25" customHeight="1">
      <c r="Q462" s="95"/>
    </row>
    <row r="463" ht="14.25" customHeight="1">
      <c r="Q463" s="95"/>
    </row>
    <row r="464" ht="14.25" customHeight="1">
      <c r="Q464" s="95"/>
    </row>
    <row r="465" ht="14.25" customHeight="1">
      <c r="Q465" s="95"/>
    </row>
    <row r="466" ht="14.25" customHeight="1">
      <c r="Q466" s="95"/>
    </row>
    <row r="467" ht="14.25" customHeight="1">
      <c r="Q467" s="95"/>
    </row>
    <row r="468" ht="14.25" customHeight="1">
      <c r="Q468" s="95"/>
    </row>
    <row r="469" ht="14.25" customHeight="1">
      <c r="Q469" s="95"/>
    </row>
    <row r="470" ht="14.25" customHeight="1">
      <c r="Q470" s="95"/>
    </row>
    <row r="471" ht="14.25" customHeight="1">
      <c r="Q471" s="95"/>
    </row>
    <row r="472" ht="14.25" customHeight="1">
      <c r="Q472" s="95"/>
    </row>
    <row r="473" ht="14.25" customHeight="1">
      <c r="Q473" s="95"/>
    </row>
    <row r="474" ht="14.25" customHeight="1">
      <c r="Q474" s="95"/>
    </row>
    <row r="475" ht="14.25" customHeight="1">
      <c r="Q475" s="95"/>
    </row>
    <row r="476" ht="14.25" customHeight="1">
      <c r="Q476" s="95"/>
    </row>
    <row r="477" ht="14.25" customHeight="1">
      <c r="Q477" s="95"/>
    </row>
    <row r="478" ht="14.25" customHeight="1">
      <c r="Q478" s="95"/>
    </row>
    <row r="479" ht="14.25" customHeight="1">
      <c r="Q479" s="95"/>
    </row>
    <row r="480" ht="14.25" customHeight="1">
      <c r="Q480" s="95"/>
    </row>
    <row r="481" ht="14.25" customHeight="1">
      <c r="Q481" s="95"/>
    </row>
    <row r="482" ht="14.25" customHeight="1">
      <c r="Q482" s="95"/>
    </row>
    <row r="483" ht="14.25" customHeight="1">
      <c r="Q483" s="95"/>
    </row>
    <row r="484" ht="14.25" customHeight="1">
      <c r="Q484" s="95"/>
    </row>
    <row r="485" ht="14.25" customHeight="1">
      <c r="Q485" s="95"/>
    </row>
    <row r="486" ht="14.25" customHeight="1">
      <c r="Q486" s="95"/>
    </row>
    <row r="487" ht="14.25" customHeight="1">
      <c r="Q487" s="95"/>
    </row>
    <row r="488" ht="14.25" customHeight="1">
      <c r="Q488" s="95"/>
    </row>
    <row r="489" ht="14.25" customHeight="1">
      <c r="Q489" s="95"/>
    </row>
    <row r="490" ht="14.25" customHeight="1">
      <c r="Q490" s="95"/>
    </row>
    <row r="491" ht="14.25" customHeight="1">
      <c r="Q491" s="95"/>
    </row>
    <row r="492" ht="14.25" customHeight="1">
      <c r="Q492" s="95"/>
    </row>
    <row r="493" ht="14.25" customHeight="1">
      <c r="Q493" s="95"/>
    </row>
    <row r="494" ht="14.25" customHeight="1">
      <c r="Q494" s="95"/>
    </row>
    <row r="495" ht="14.25" customHeight="1">
      <c r="Q495" s="95"/>
    </row>
    <row r="496" ht="14.25" customHeight="1">
      <c r="Q496" s="95"/>
    </row>
    <row r="497" ht="14.25" customHeight="1">
      <c r="Q497" s="95"/>
    </row>
    <row r="498" ht="14.25" customHeight="1">
      <c r="Q498" s="95"/>
    </row>
    <row r="499" ht="14.25" customHeight="1">
      <c r="Q499" s="95"/>
    </row>
    <row r="500" ht="14.25" customHeight="1">
      <c r="Q500" s="95"/>
    </row>
    <row r="501" ht="14.25" customHeight="1">
      <c r="Q501" s="95"/>
    </row>
    <row r="502" ht="14.25" customHeight="1">
      <c r="Q502" s="95"/>
    </row>
    <row r="503" ht="14.25" customHeight="1">
      <c r="Q503" s="95"/>
    </row>
    <row r="504" ht="14.25" customHeight="1">
      <c r="Q504" s="95"/>
    </row>
    <row r="505" ht="14.25" customHeight="1">
      <c r="Q505" s="95"/>
    </row>
    <row r="506" ht="14.25" customHeight="1">
      <c r="Q506" s="95"/>
    </row>
    <row r="507" ht="14.25" customHeight="1">
      <c r="Q507" s="95"/>
    </row>
    <row r="508" ht="14.25" customHeight="1">
      <c r="Q508" s="95"/>
    </row>
    <row r="509" ht="14.25" customHeight="1">
      <c r="Q509" s="95"/>
    </row>
    <row r="510" ht="14.25" customHeight="1">
      <c r="Q510" s="95"/>
    </row>
    <row r="511" ht="14.25" customHeight="1">
      <c r="Q511" s="95"/>
    </row>
    <row r="512" ht="14.25" customHeight="1">
      <c r="Q512" s="95"/>
    </row>
    <row r="513" ht="14.25" customHeight="1">
      <c r="Q513" s="95"/>
    </row>
    <row r="514" ht="14.25" customHeight="1">
      <c r="Q514" s="95"/>
    </row>
    <row r="515" ht="14.25" customHeight="1">
      <c r="Q515" s="95"/>
    </row>
    <row r="516" ht="14.25" customHeight="1">
      <c r="Q516" s="95"/>
    </row>
    <row r="517" ht="14.25" customHeight="1">
      <c r="Q517" s="95"/>
    </row>
    <row r="518" ht="14.25" customHeight="1">
      <c r="Q518" s="95"/>
    </row>
    <row r="519" ht="14.25" customHeight="1">
      <c r="Q519" s="95"/>
    </row>
    <row r="520" ht="14.25" customHeight="1">
      <c r="Q520" s="95"/>
    </row>
    <row r="521" ht="14.25" customHeight="1">
      <c r="Q521" s="95"/>
    </row>
    <row r="522" ht="14.25" customHeight="1">
      <c r="Q522" s="95"/>
    </row>
    <row r="523" ht="14.25" customHeight="1">
      <c r="Q523" s="95"/>
    </row>
    <row r="524" ht="14.25" customHeight="1">
      <c r="Q524" s="95"/>
    </row>
    <row r="525" ht="14.25" customHeight="1">
      <c r="Q525" s="95"/>
    </row>
    <row r="526" ht="14.25" customHeight="1">
      <c r="Q526" s="95"/>
    </row>
    <row r="527" ht="14.25" customHeight="1">
      <c r="Q527" s="95"/>
    </row>
    <row r="528" ht="14.25" customHeight="1">
      <c r="Q528" s="95"/>
    </row>
    <row r="529" ht="14.25" customHeight="1">
      <c r="Q529" s="95"/>
    </row>
    <row r="530" ht="14.25" customHeight="1">
      <c r="Q530" s="95"/>
    </row>
    <row r="531" ht="14.25" customHeight="1">
      <c r="Q531" s="95"/>
    </row>
    <row r="532" ht="14.25" customHeight="1">
      <c r="Q532" s="95"/>
    </row>
    <row r="533" ht="14.25" customHeight="1">
      <c r="Q533" s="95"/>
    </row>
    <row r="534" ht="14.25" customHeight="1">
      <c r="Q534" s="95"/>
    </row>
    <row r="535" ht="14.25" customHeight="1">
      <c r="Q535" s="95"/>
    </row>
    <row r="536" ht="14.25" customHeight="1">
      <c r="Q536" s="95"/>
    </row>
    <row r="537" ht="14.25" customHeight="1">
      <c r="Q537" s="95"/>
    </row>
    <row r="538" ht="14.25" customHeight="1">
      <c r="Q538" s="95"/>
    </row>
    <row r="539" ht="14.25" customHeight="1">
      <c r="Q539" s="95"/>
    </row>
    <row r="540" ht="14.25" customHeight="1">
      <c r="Q540" s="95"/>
    </row>
    <row r="541" ht="14.25" customHeight="1">
      <c r="Q541" s="95"/>
    </row>
    <row r="542" ht="14.25" customHeight="1">
      <c r="Q542" s="95"/>
    </row>
    <row r="543" ht="14.25" customHeight="1">
      <c r="Q543" s="95"/>
    </row>
    <row r="544" ht="14.25" customHeight="1">
      <c r="Q544" s="95"/>
    </row>
    <row r="545" ht="14.25" customHeight="1">
      <c r="Q545" s="95"/>
    </row>
    <row r="546" ht="14.25" customHeight="1">
      <c r="Q546" s="95"/>
    </row>
    <row r="547" ht="14.25" customHeight="1">
      <c r="Q547" s="95"/>
    </row>
    <row r="548" ht="14.25" customHeight="1">
      <c r="Q548" s="95"/>
    </row>
    <row r="549" ht="14.25" customHeight="1">
      <c r="Q549" s="95"/>
    </row>
    <row r="550" ht="14.25" customHeight="1">
      <c r="Q550" s="95"/>
    </row>
    <row r="551" ht="14.25" customHeight="1">
      <c r="Q551" s="95"/>
    </row>
    <row r="552" ht="14.25" customHeight="1">
      <c r="Q552" s="95"/>
    </row>
    <row r="553" ht="14.25" customHeight="1">
      <c r="Q553" s="95"/>
    </row>
    <row r="554" ht="14.25" customHeight="1">
      <c r="Q554" s="95"/>
    </row>
    <row r="555" ht="14.25" customHeight="1">
      <c r="Q555" s="95"/>
    </row>
    <row r="556" ht="14.25" customHeight="1">
      <c r="Q556" s="95"/>
    </row>
    <row r="557" ht="14.25" customHeight="1">
      <c r="Q557" s="95"/>
    </row>
    <row r="558" ht="14.25" customHeight="1">
      <c r="Q558" s="95"/>
    </row>
    <row r="559" ht="14.25" customHeight="1">
      <c r="Q559" s="95"/>
    </row>
    <row r="560" ht="14.25" customHeight="1">
      <c r="Q560" s="95"/>
    </row>
    <row r="561" ht="14.25" customHeight="1">
      <c r="Q561" s="95"/>
    </row>
    <row r="562" ht="14.25" customHeight="1">
      <c r="Q562" s="95"/>
    </row>
    <row r="563" ht="14.25" customHeight="1">
      <c r="Q563" s="95"/>
    </row>
    <row r="564" ht="14.25" customHeight="1">
      <c r="Q564" s="95"/>
    </row>
    <row r="565" ht="14.25" customHeight="1">
      <c r="Q565" s="95"/>
    </row>
    <row r="566" ht="14.25" customHeight="1">
      <c r="Q566" s="95"/>
    </row>
    <row r="567" ht="14.25" customHeight="1">
      <c r="Q567" s="95"/>
    </row>
    <row r="568" ht="14.25" customHeight="1">
      <c r="Q568" s="95"/>
    </row>
    <row r="569" ht="14.25" customHeight="1">
      <c r="Q569" s="95"/>
    </row>
    <row r="570" ht="14.25" customHeight="1">
      <c r="Q570" s="95"/>
    </row>
    <row r="571" ht="14.25" customHeight="1">
      <c r="Q571" s="95"/>
    </row>
    <row r="572" ht="14.25" customHeight="1">
      <c r="Q572" s="95"/>
    </row>
    <row r="573" ht="14.25" customHeight="1">
      <c r="Q573" s="95"/>
    </row>
    <row r="574" ht="14.25" customHeight="1">
      <c r="Q574" s="95"/>
    </row>
    <row r="575" ht="14.25" customHeight="1">
      <c r="Q575" s="95"/>
    </row>
    <row r="576" ht="14.25" customHeight="1">
      <c r="Q576" s="95"/>
    </row>
    <row r="577" ht="14.25" customHeight="1">
      <c r="Q577" s="95"/>
    </row>
    <row r="578" ht="14.25" customHeight="1">
      <c r="Q578" s="95"/>
    </row>
    <row r="579" ht="14.25" customHeight="1">
      <c r="Q579" s="95"/>
    </row>
    <row r="580" ht="14.25" customHeight="1">
      <c r="Q580" s="95"/>
    </row>
    <row r="581" ht="14.25" customHeight="1">
      <c r="Q581" s="95"/>
    </row>
    <row r="582" ht="14.25" customHeight="1">
      <c r="Q582" s="95"/>
    </row>
    <row r="583" ht="14.25" customHeight="1">
      <c r="Q583" s="95"/>
    </row>
    <row r="584" ht="14.25" customHeight="1">
      <c r="Q584" s="95"/>
    </row>
    <row r="585" ht="14.25" customHeight="1">
      <c r="Q585" s="95"/>
    </row>
    <row r="586" ht="14.25" customHeight="1">
      <c r="Q586" s="95"/>
    </row>
    <row r="587" ht="14.25" customHeight="1">
      <c r="Q587" s="95"/>
    </row>
    <row r="588" ht="14.25" customHeight="1">
      <c r="Q588" s="95"/>
    </row>
    <row r="589" ht="14.25" customHeight="1">
      <c r="Q589" s="95"/>
    </row>
    <row r="590" ht="14.25" customHeight="1">
      <c r="Q590" s="95"/>
    </row>
    <row r="591" ht="14.25" customHeight="1">
      <c r="Q591" s="95"/>
    </row>
    <row r="592" ht="14.25" customHeight="1">
      <c r="Q592" s="95"/>
    </row>
    <row r="593" ht="14.25" customHeight="1">
      <c r="Q593" s="95"/>
    </row>
    <row r="594" ht="14.25" customHeight="1">
      <c r="Q594" s="95"/>
    </row>
    <row r="595" ht="14.25" customHeight="1">
      <c r="Q595" s="95"/>
    </row>
    <row r="596" ht="14.25" customHeight="1">
      <c r="Q596" s="95"/>
    </row>
    <row r="597" ht="14.25" customHeight="1">
      <c r="Q597" s="95"/>
    </row>
    <row r="598" ht="14.25" customHeight="1">
      <c r="Q598" s="95"/>
    </row>
    <row r="599" ht="14.25" customHeight="1">
      <c r="Q599" s="95"/>
    </row>
    <row r="600" ht="14.25" customHeight="1">
      <c r="Q600" s="95"/>
    </row>
    <row r="601" ht="14.25" customHeight="1">
      <c r="Q601" s="95"/>
    </row>
    <row r="602" ht="14.25" customHeight="1">
      <c r="Q602" s="95"/>
    </row>
    <row r="603" ht="14.25" customHeight="1">
      <c r="Q603" s="95"/>
    </row>
    <row r="604" ht="14.25" customHeight="1">
      <c r="Q604" s="95"/>
    </row>
    <row r="605" ht="14.25" customHeight="1">
      <c r="Q605" s="95"/>
    </row>
    <row r="606" ht="14.25" customHeight="1">
      <c r="Q606" s="95"/>
    </row>
    <row r="607" ht="14.25" customHeight="1">
      <c r="Q607" s="95"/>
    </row>
    <row r="608" ht="14.25" customHeight="1">
      <c r="Q608" s="95"/>
    </row>
    <row r="609" ht="14.25" customHeight="1">
      <c r="Q609" s="95"/>
    </row>
    <row r="610" ht="14.25" customHeight="1">
      <c r="Q610" s="95"/>
    </row>
    <row r="611" ht="14.25" customHeight="1">
      <c r="Q611" s="95"/>
    </row>
    <row r="612" ht="14.25" customHeight="1">
      <c r="Q612" s="95"/>
    </row>
    <row r="613" ht="14.25" customHeight="1">
      <c r="Q613" s="95"/>
    </row>
    <row r="614" ht="14.25" customHeight="1">
      <c r="Q614" s="95"/>
    </row>
    <row r="615" ht="14.25" customHeight="1">
      <c r="Q615" s="95"/>
    </row>
    <row r="616" ht="14.25" customHeight="1">
      <c r="Q616" s="95"/>
    </row>
    <row r="617" ht="14.25" customHeight="1">
      <c r="Q617" s="95"/>
    </row>
    <row r="618" ht="14.25" customHeight="1">
      <c r="Q618" s="95"/>
    </row>
    <row r="619" ht="14.25" customHeight="1">
      <c r="Q619" s="95"/>
    </row>
    <row r="620" ht="14.25" customHeight="1">
      <c r="Q620" s="95"/>
    </row>
    <row r="621" ht="14.25" customHeight="1">
      <c r="Q621" s="95"/>
    </row>
    <row r="622" ht="14.25" customHeight="1">
      <c r="Q622" s="95"/>
    </row>
    <row r="623" ht="14.25" customHeight="1">
      <c r="Q623" s="95"/>
    </row>
    <row r="624" ht="14.25" customHeight="1">
      <c r="Q624" s="95"/>
    </row>
    <row r="625" ht="14.25" customHeight="1">
      <c r="Q625" s="95"/>
    </row>
    <row r="626" ht="14.25" customHeight="1">
      <c r="Q626" s="95"/>
    </row>
    <row r="627" ht="14.25" customHeight="1">
      <c r="Q627" s="95"/>
    </row>
    <row r="628" ht="14.25" customHeight="1">
      <c r="Q628" s="95"/>
    </row>
    <row r="629" ht="14.25" customHeight="1">
      <c r="Q629" s="95"/>
    </row>
    <row r="630" ht="14.25" customHeight="1">
      <c r="Q630" s="95"/>
    </row>
    <row r="631" ht="14.25" customHeight="1">
      <c r="Q631" s="95"/>
    </row>
    <row r="632" ht="14.25" customHeight="1">
      <c r="Q632" s="95"/>
    </row>
    <row r="633" ht="14.25" customHeight="1">
      <c r="Q633" s="95"/>
    </row>
    <row r="634" ht="14.25" customHeight="1">
      <c r="Q634" s="95"/>
    </row>
    <row r="635" ht="14.25" customHeight="1">
      <c r="Q635" s="95"/>
    </row>
    <row r="636" ht="14.25" customHeight="1">
      <c r="Q636" s="95"/>
    </row>
    <row r="637" ht="14.25" customHeight="1">
      <c r="Q637" s="95"/>
    </row>
    <row r="638" ht="14.25" customHeight="1">
      <c r="Q638" s="95"/>
    </row>
    <row r="639" ht="14.25" customHeight="1">
      <c r="Q639" s="95"/>
    </row>
    <row r="640" ht="14.25" customHeight="1">
      <c r="Q640" s="95"/>
    </row>
    <row r="641" ht="14.25" customHeight="1">
      <c r="Q641" s="95"/>
    </row>
    <row r="642" ht="14.25" customHeight="1">
      <c r="Q642" s="95"/>
    </row>
    <row r="643" ht="14.25" customHeight="1">
      <c r="Q643" s="95"/>
    </row>
    <row r="644" ht="14.25" customHeight="1">
      <c r="Q644" s="95"/>
    </row>
    <row r="645" ht="14.25" customHeight="1">
      <c r="Q645" s="95"/>
    </row>
    <row r="646" ht="14.25" customHeight="1">
      <c r="Q646" s="95"/>
    </row>
    <row r="647" ht="14.25" customHeight="1">
      <c r="Q647" s="95"/>
    </row>
    <row r="648" ht="14.25" customHeight="1">
      <c r="Q648" s="95"/>
    </row>
    <row r="649" ht="14.25" customHeight="1">
      <c r="Q649" s="95"/>
    </row>
    <row r="650" ht="14.25" customHeight="1">
      <c r="Q650" s="95"/>
    </row>
    <row r="651" ht="14.25" customHeight="1">
      <c r="Q651" s="95"/>
    </row>
    <row r="652" ht="14.25" customHeight="1">
      <c r="Q652" s="95"/>
    </row>
    <row r="653" ht="14.25" customHeight="1">
      <c r="Q653" s="95"/>
    </row>
    <row r="654" ht="14.25" customHeight="1">
      <c r="Q654" s="95"/>
    </row>
    <row r="655" ht="14.25" customHeight="1">
      <c r="Q655" s="95"/>
    </row>
    <row r="656" ht="14.25" customHeight="1">
      <c r="Q656" s="95"/>
    </row>
    <row r="657" ht="14.25" customHeight="1">
      <c r="Q657" s="95"/>
    </row>
    <row r="658" ht="14.25" customHeight="1">
      <c r="Q658" s="95"/>
    </row>
    <row r="659" ht="14.25" customHeight="1">
      <c r="Q659" s="95"/>
    </row>
    <row r="660" ht="14.25" customHeight="1">
      <c r="Q660" s="95"/>
    </row>
    <row r="661" ht="14.25" customHeight="1">
      <c r="Q661" s="95"/>
    </row>
    <row r="662" ht="14.25" customHeight="1">
      <c r="Q662" s="95"/>
    </row>
    <row r="663" ht="14.25" customHeight="1">
      <c r="Q663" s="95"/>
    </row>
    <row r="664" ht="14.25" customHeight="1">
      <c r="Q664" s="95"/>
    </row>
    <row r="665" ht="14.25" customHeight="1">
      <c r="Q665" s="95"/>
    </row>
    <row r="666" ht="14.25" customHeight="1">
      <c r="Q666" s="95"/>
    </row>
    <row r="667" ht="14.25" customHeight="1">
      <c r="Q667" s="95"/>
    </row>
    <row r="668" ht="14.25" customHeight="1">
      <c r="Q668" s="95"/>
    </row>
    <row r="669" ht="14.25" customHeight="1">
      <c r="Q669" s="95"/>
    </row>
    <row r="670" ht="14.25" customHeight="1">
      <c r="Q670" s="95"/>
    </row>
    <row r="671" ht="14.25" customHeight="1">
      <c r="Q671" s="95"/>
    </row>
    <row r="672" ht="14.25" customHeight="1">
      <c r="Q672" s="95"/>
    </row>
    <row r="673" ht="14.25" customHeight="1">
      <c r="Q673" s="95"/>
    </row>
    <row r="674" ht="14.25" customHeight="1">
      <c r="Q674" s="95"/>
    </row>
    <row r="675" ht="14.25" customHeight="1">
      <c r="Q675" s="95"/>
    </row>
    <row r="676" ht="14.25" customHeight="1">
      <c r="Q676" s="95"/>
    </row>
    <row r="677" ht="14.25" customHeight="1">
      <c r="Q677" s="95"/>
    </row>
    <row r="678" ht="14.25" customHeight="1">
      <c r="Q678" s="95"/>
    </row>
    <row r="679" ht="14.25" customHeight="1">
      <c r="Q679" s="95"/>
    </row>
    <row r="680" ht="14.25" customHeight="1">
      <c r="Q680" s="95"/>
    </row>
    <row r="681" ht="14.25" customHeight="1">
      <c r="Q681" s="95"/>
    </row>
    <row r="682" ht="14.25" customHeight="1">
      <c r="Q682" s="95"/>
    </row>
    <row r="683" ht="14.25" customHeight="1">
      <c r="Q683" s="95"/>
    </row>
    <row r="684" ht="14.25" customHeight="1">
      <c r="Q684" s="95"/>
    </row>
    <row r="685" ht="14.25" customHeight="1">
      <c r="Q685" s="95"/>
    </row>
    <row r="686" ht="14.25" customHeight="1">
      <c r="Q686" s="95"/>
    </row>
    <row r="687" ht="14.25" customHeight="1">
      <c r="Q687" s="95"/>
    </row>
    <row r="688" ht="14.25" customHeight="1">
      <c r="Q688" s="95"/>
    </row>
    <row r="689" ht="14.25" customHeight="1">
      <c r="Q689" s="95"/>
    </row>
    <row r="690" ht="14.25" customHeight="1">
      <c r="Q690" s="95"/>
    </row>
    <row r="691" ht="14.25" customHeight="1">
      <c r="Q691" s="95"/>
    </row>
    <row r="692" ht="14.25" customHeight="1">
      <c r="Q692" s="95"/>
    </row>
    <row r="693" ht="14.25" customHeight="1">
      <c r="Q693" s="95"/>
    </row>
    <row r="694" ht="14.25" customHeight="1">
      <c r="Q694" s="95"/>
    </row>
    <row r="695" ht="14.25" customHeight="1">
      <c r="Q695" s="95"/>
    </row>
    <row r="696" ht="14.25" customHeight="1">
      <c r="Q696" s="95"/>
    </row>
    <row r="697" ht="14.25" customHeight="1">
      <c r="Q697" s="95"/>
    </row>
    <row r="698" ht="14.25" customHeight="1">
      <c r="Q698" s="95"/>
    </row>
    <row r="699" ht="14.25" customHeight="1">
      <c r="Q699" s="95"/>
    </row>
    <row r="700" ht="14.25" customHeight="1">
      <c r="Q700" s="95"/>
    </row>
    <row r="701" ht="14.25" customHeight="1">
      <c r="Q701" s="95"/>
    </row>
    <row r="702" ht="14.25" customHeight="1">
      <c r="Q702" s="95"/>
    </row>
    <row r="703" ht="14.25" customHeight="1">
      <c r="Q703" s="95"/>
    </row>
    <row r="704" ht="14.25" customHeight="1">
      <c r="Q704" s="95"/>
    </row>
    <row r="705" ht="14.25" customHeight="1">
      <c r="Q705" s="95"/>
    </row>
    <row r="706" ht="14.25" customHeight="1">
      <c r="Q706" s="95"/>
    </row>
    <row r="707" ht="14.25" customHeight="1">
      <c r="Q707" s="95"/>
    </row>
    <row r="708" ht="14.25" customHeight="1">
      <c r="Q708" s="95"/>
    </row>
    <row r="709" ht="14.25" customHeight="1">
      <c r="Q709" s="95"/>
    </row>
    <row r="710" ht="14.25" customHeight="1">
      <c r="Q710" s="95"/>
    </row>
    <row r="711" ht="14.25" customHeight="1">
      <c r="Q711" s="95"/>
    </row>
    <row r="712" ht="14.25" customHeight="1">
      <c r="Q712" s="95"/>
    </row>
    <row r="713" ht="14.25" customHeight="1">
      <c r="Q713" s="95"/>
    </row>
    <row r="714" ht="14.25" customHeight="1">
      <c r="Q714" s="95"/>
    </row>
    <row r="715" ht="14.25" customHeight="1">
      <c r="Q715" s="95"/>
    </row>
    <row r="716" ht="14.25" customHeight="1">
      <c r="Q716" s="95"/>
    </row>
    <row r="717" ht="14.25" customHeight="1">
      <c r="Q717" s="95"/>
    </row>
    <row r="718" ht="14.25" customHeight="1">
      <c r="Q718" s="95"/>
    </row>
    <row r="719" ht="14.25" customHeight="1">
      <c r="Q719" s="95"/>
    </row>
    <row r="720" ht="14.25" customHeight="1">
      <c r="Q720" s="95"/>
    </row>
    <row r="721" ht="14.25" customHeight="1">
      <c r="Q721" s="95"/>
    </row>
    <row r="722" ht="14.25" customHeight="1">
      <c r="Q722" s="95"/>
    </row>
    <row r="723" ht="14.25" customHeight="1">
      <c r="Q723" s="95"/>
    </row>
    <row r="724" ht="14.25" customHeight="1">
      <c r="Q724" s="95"/>
    </row>
    <row r="725" ht="14.25" customHeight="1">
      <c r="Q725" s="95"/>
    </row>
    <row r="726" ht="14.25" customHeight="1">
      <c r="Q726" s="95"/>
    </row>
    <row r="727" ht="14.25" customHeight="1">
      <c r="Q727" s="95"/>
    </row>
    <row r="728" ht="14.25" customHeight="1">
      <c r="Q728" s="95"/>
    </row>
    <row r="729" ht="14.25" customHeight="1">
      <c r="Q729" s="95"/>
    </row>
    <row r="730" ht="14.25" customHeight="1">
      <c r="Q730" s="95"/>
    </row>
    <row r="731" ht="14.25" customHeight="1">
      <c r="Q731" s="95"/>
    </row>
    <row r="732" ht="14.25" customHeight="1">
      <c r="Q732" s="95"/>
    </row>
    <row r="733" ht="14.25" customHeight="1">
      <c r="Q733" s="95"/>
    </row>
    <row r="734" ht="14.25" customHeight="1">
      <c r="Q734" s="95"/>
    </row>
    <row r="735" ht="14.25" customHeight="1">
      <c r="Q735" s="95"/>
    </row>
    <row r="736" ht="14.25" customHeight="1">
      <c r="Q736" s="95"/>
    </row>
    <row r="737" ht="14.25" customHeight="1">
      <c r="Q737" s="95"/>
    </row>
    <row r="738" ht="14.25" customHeight="1">
      <c r="Q738" s="95"/>
    </row>
    <row r="739" ht="14.25" customHeight="1">
      <c r="Q739" s="95"/>
    </row>
    <row r="740" ht="14.25" customHeight="1">
      <c r="Q740" s="95"/>
    </row>
    <row r="741" ht="14.25" customHeight="1">
      <c r="Q741" s="95"/>
    </row>
    <row r="742" ht="14.25" customHeight="1">
      <c r="Q742" s="95"/>
    </row>
    <row r="743" ht="14.25" customHeight="1">
      <c r="Q743" s="95"/>
    </row>
    <row r="744" ht="14.25" customHeight="1">
      <c r="Q744" s="95"/>
    </row>
    <row r="745" ht="14.25" customHeight="1">
      <c r="Q745" s="95"/>
    </row>
    <row r="746" ht="14.25" customHeight="1">
      <c r="Q746" s="95"/>
    </row>
    <row r="747" ht="14.25" customHeight="1">
      <c r="Q747" s="95"/>
    </row>
    <row r="748" ht="14.25" customHeight="1">
      <c r="Q748" s="95"/>
    </row>
    <row r="749" ht="14.25" customHeight="1">
      <c r="Q749" s="95"/>
    </row>
    <row r="750" ht="14.25" customHeight="1">
      <c r="Q750" s="95"/>
    </row>
    <row r="751" ht="14.25" customHeight="1">
      <c r="Q751" s="95"/>
    </row>
    <row r="752" ht="14.25" customHeight="1">
      <c r="Q752" s="95"/>
    </row>
    <row r="753" ht="14.25" customHeight="1">
      <c r="Q753" s="95"/>
    </row>
    <row r="754" ht="14.25" customHeight="1">
      <c r="Q754" s="95"/>
    </row>
    <row r="755" ht="14.25" customHeight="1">
      <c r="Q755" s="95"/>
    </row>
    <row r="756" ht="14.25" customHeight="1">
      <c r="Q756" s="95"/>
    </row>
    <row r="757" ht="14.25" customHeight="1">
      <c r="Q757" s="95"/>
    </row>
    <row r="758" ht="14.25" customHeight="1">
      <c r="Q758" s="95"/>
    </row>
    <row r="759" ht="14.25" customHeight="1">
      <c r="Q759" s="95"/>
    </row>
    <row r="760" ht="14.25" customHeight="1">
      <c r="Q760" s="95"/>
    </row>
    <row r="761" ht="14.25" customHeight="1">
      <c r="Q761" s="95"/>
    </row>
    <row r="762" ht="14.25" customHeight="1">
      <c r="Q762" s="95"/>
    </row>
    <row r="763" ht="14.25" customHeight="1">
      <c r="Q763" s="95"/>
    </row>
    <row r="764" ht="14.25" customHeight="1">
      <c r="Q764" s="95"/>
    </row>
    <row r="765" ht="14.25" customHeight="1">
      <c r="Q765" s="95"/>
    </row>
    <row r="766" ht="14.25" customHeight="1">
      <c r="Q766" s="95"/>
    </row>
    <row r="767" ht="14.25" customHeight="1">
      <c r="Q767" s="95"/>
    </row>
    <row r="768" ht="14.25" customHeight="1">
      <c r="Q768" s="95"/>
    </row>
    <row r="769" ht="14.25" customHeight="1">
      <c r="Q769" s="95"/>
    </row>
    <row r="770" ht="14.25" customHeight="1">
      <c r="Q770" s="95"/>
    </row>
    <row r="771" ht="14.25" customHeight="1">
      <c r="Q771" s="95"/>
    </row>
    <row r="772" ht="14.25" customHeight="1">
      <c r="Q772" s="95"/>
    </row>
    <row r="773" ht="14.25" customHeight="1">
      <c r="Q773" s="95"/>
    </row>
    <row r="774" ht="14.25" customHeight="1">
      <c r="Q774" s="95"/>
    </row>
    <row r="775" ht="14.25" customHeight="1">
      <c r="Q775" s="95"/>
    </row>
    <row r="776" ht="14.25" customHeight="1">
      <c r="Q776" s="95"/>
    </row>
    <row r="777" ht="14.25" customHeight="1">
      <c r="Q777" s="95"/>
    </row>
    <row r="778" ht="14.25" customHeight="1">
      <c r="Q778" s="95"/>
    </row>
    <row r="779" ht="14.25" customHeight="1">
      <c r="Q779" s="95"/>
    </row>
    <row r="780" ht="14.25" customHeight="1">
      <c r="Q780" s="95"/>
    </row>
    <row r="781" ht="14.25" customHeight="1">
      <c r="Q781" s="95"/>
    </row>
    <row r="782" ht="14.25" customHeight="1">
      <c r="Q782" s="95"/>
    </row>
    <row r="783" ht="14.25" customHeight="1">
      <c r="Q783" s="95"/>
    </row>
    <row r="784" ht="14.25" customHeight="1">
      <c r="Q784" s="95"/>
    </row>
    <row r="785" ht="14.25" customHeight="1">
      <c r="Q785" s="95"/>
    </row>
    <row r="786" ht="14.25" customHeight="1">
      <c r="Q786" s="95"/>
    </row>
    <row r="787" ht="14.25" customHeight="1">
      <c r="Q787" s="95"/>
    </row>
    <row r="788" ht="14.25" customHeight="1">
      <c r="Q788" s="95"/>
    </row>
    <row r="789" ht="14.25" customHeight="1">
      <c r="Q789" s="95"/>
    </row>
    <row r="790" ht="14.25" customHeight="1">
      <c r="Q790" s="95"/>
    </row>
    <row r="791" ht="14.25" customHeight="1">
      <c r="Q791" s="95"/>
    </row>
    <row r="792" ht="14.25" customHeight="1">
      <c r="Q792" s="95"/>
    </row>
    <row r="793" ht="14.25" customHeight="1">
      <c r="Q793" s="95"/>
    </row>
    <row r="794" ht="14.25" customHeight="1">
      <c r="Q794" s="95"/>
    </row>
    <row r="795" ht="14.25" customHeight="1">
      <c r="Q795" s="95"/>
    </row>
    <row r="796" ht="14.25" customHeight="1">
      <c r="Q796" s="95"/>
    </row>
    <row r="797" ht="14.25" customHeight="1">
      <c r="Q797" s="95"/>
    </row>
    <row r="798" ht="14.25" customHeight="1">
      <c r="Q798" s="95"/>
    </row>
    <row r="799" ht="14.25" customHeight="1">
      <c r="Q799" s="95"/>
    </row>
    <row r="800" ht="14.25" customHeight="1">
      <c r="Q800" s="95"/>
    </row>
    <row r="801" ht="14.25" customHeight="1">
      <c r="Q801" s="95"/>
    </row>
    <row r="802" ht="14.25" customHeight="1">
      <c r="Q802" s="95"/>
    </row>
    <row r="803" ht="14.25" customHeight="1">
      <c r="Q803" s="95"/>
    </row>
    <row r="804" ht="14.25" customHeight="1">
      <c r="Q804" s="95"/>
    </row>
    <row r="805" ht="14.25" customHeight="1">
      <c r="Q805" s="95"/>
    </row>
    <row r="806" ht="14.25" customHeight="1">
      <c r="Q806" s="95"/>
    </row>
    <row r="807" ht="14.25" customHeight="1">
      <c r="Q807" s="95"/>
    </row>
    <row r="808" ht="14.25" customHeight="1">
      <c r="Q808" s="95"/>
    </row>
    <row r="809" ht="14.25" customHeight="1">
      <c r="Q809" s="95"/>
    </row>
    <row r="810" ht="14.25" customHeight="1">
      <c r="Q810" s="95"/>
    </row>
    <row r="811" ht="14.25" customHeight="1">
      <c r="Q811" s="95"/>
    </row>
    <row r="812" ht="14.25" customHeight="1">
      <c r="Q812" s="95"/>
    </row>
    <row r="813" ht="14.25" customHeight="1">
      <c r="Q813" s="95"/>
    </row>
    <row r="814" ht="14.25" customHeight="1">
      <c r="Q814" s="95"/>
    </row>
    <row r="815" ht="14.25" customHeight="1">
      <c r="Q815" s="95"/>
    </row>
    <row r="816" ht="14.25" customHeight="1">
      <c r="Q816" s="95"/>
    </row>
    <row r="817" ht="14.25" customHeight="1">
      <c r="Q817" s="95"/>
    </row>
    <row r="818" ht="14.25" customHeight="1">
      <c r="Q818" s="95"/>
    </row>
    <row r="819" ht="14.25" customHeight="1">
      <c r="Q819" s="95"/>
    </row>
    <row r="820" ht="14.25" customHeight="1">
      <c r="Q820" s="95"/>
    </row>
    <row r="821" ht="14.25" customHeight="1">
      <c r="Q821" s="95"/>
    </row>
    <row r="822" ht="14.25" customHeight="1">
      <c r="Q822" s="95"/>
    </row>
    <row r="823" ht="14.25" customHeight="1">
      <c r="Q823" s="95"/>
    </row>
    <row r="824" ht="14.25" customHeight="1">
      <c r="Q824" s="95"/>
    </row>
    <row r="825" ht="14.25" customHeight="1">
      <c r="Q825" s="95"/>
    </row>
    <row r="826" ht="14.25" customHeight="1">
      <c r="Q826" s="95"/>
    </row>
    <row r="827" ht="14.25" customHeight="1">
      <c r="Q827" s="95"/>
    </row>
    <row r="828" ht="14.25" customHeight="1">
      <c r="Q828" s="95"/>
    </row>
    <row r="829" ht="14.25" customHeight="1">
      <c r="Q829" s="95"/>
    </row>
    <row r="830" ht="14.25" customHeight="1">
      <c r="Q830" s="95"/>
    </row>
    <row r="831" ht="14.25" customHeight="1">
      <c r="Q831" s="95"/>
    </row>
    <row r="832" ht="14.25" customHeight="1">
      <c r="Q832" s="95"/>
    </row>
    <row r="833" ht="14.25" customHeight="1">
      <c r="Q833" s="95"/>
    </row>
    <row r="834" ht="14.25" customHeight="1">
      <c r="Q834" s="95"/>
    </row>
    <row r="835" ht="14.25" customHeight="1">
      <c r="Q835" s="95"/>
    </row>
    <row r="836" ht="14.25" customHeight="1">
      <c r="Q836" s="95"/>
    </row>
    <row r="837" ht="14.25" customHeight="1">
      <c r="Q837" s="95"/>
    </row>
    <row r="838" ht="14.25" customHeight="1">
      <c r="Q838" s="95"/>
    </row>
    <row r="839" ht="14.25" customHeight="1">
      <c r="Q839" s="95"/>
    </row>
    <row r="840" ht="14.25" customHeight="1">
      <c r="Q840" s="95"/>
    </row>
    <row r="841" ht="14.25" customHeight="1">
      <c r="Q841" s="95"/>
    </row>
    <row r="842" ht="14.25" customHeight="1">
      <c r="Q842" s="95"/>
    </row>
    <row r="843" ht="14.25" customHeight="1">
      <c r="Q843" s="95"/>
    </row>
    <row r="844" ht="14.25" customHeight="1">
      <c r="Q844" s="95"/>
    </row>
    <row r="845" ht="14.25" customHeight="1">
      <c r="Q845" s="95"/>
    </row>
    <row r="846" ht="14.25" customHeight="1">
      <c r="Q846" s="95"/>
    </row>
    <row r="847" ht="14.25" customHeight="1">
      <c r="Q847" s="95"/>
    </row>
    <row r="848" ht="14.25" customHeight="1">
      <c r="Q848" s="95"/>
    </row>
    <row r="849" ht="14.25" customHeight="1">
      <c r="Q849" s="95"/>
    </row>
    <row r="850" ht="14.25" customHeight="1">
      <c r="Q850" s="95"/>
    </row>
    <row r="851" ht="14.25" customHeight="1">
      <c r="Q851" s="95"/>
    </row>
    <row r="852" ht="14.25" customHeight="1">
      <c r="Q852" s="95"/>
    </row>
    <row r="853" ht="14.25" customHeight="1">
      <c r="Q853" s="95"/>
    </row>
    <row r="854" ht="14.25" customHeight="1">
      <c r="Q854" s="95"/>
    </row>
    <row r="855" ht="14.25" customHeight="1">
      <c r="Q855" s="95"/>
    </row>
    <row r="856" ht="14.25" customHeight="1">
      <c r="Q856" s="95"/>
    </row>
    <row r="857" ht="14.25" customHeight="1">
      <c r="Q857" s="95"/>
    </row>
    <row r="858" ht="14.25" customHeight="1">
      <c r="Q858" s="95"/>
    </row>
    <row r="859" ht="14.25" customHeight="1">
      <c r="Q859" s="95"/>
    </row>
    <row r="860" ht="14.25" customHeight="1">
      <c r="Q860" s="95"/>
    </row>
    <row r="861" ht="14.25" customHeight="1">
      <c r="Q861" s="95"/>
    </row>
    <row r="862" ht="14.25" customHeight="1">
      <c r="Q862" s="95"/>
    </row>
    <row r="863" ht="14.25" customHeight="1">
      <c r="Q863" s="95"/>
    </row>
    <row r="864" ht="14.25" customHeight="1">
      <c r="Q864" s="95"/>
    </row>
    <row r="865" ht="14.25" customHeight="1">
      <c r="Q865" s="95"/>
    </row>
    <row r="866" ht="14.25" customHeight="1">
      <c r="Q866" s="95"/>
    </row>
    <row r="867" ht="14.25" customHeight="1">
      <c r="Q867" s="95"/>
    </row>
    <row r="868" ht="14.25" customHeight="1">
      <c r="Q868" s="95"/>
    </row>
    <row r="869" ht="14.25" customHeight="1">
      <c r="Q869" s="95"/>
    </row>
    <row r="870" ht="14.25" customHeight="1">
      <c r="Q870" s="95"/>
    </row>
    <row r="871" ht="14.25" customHeight="1">
      <c r="Q871" s="95"/>
    </row>
    <row r="872" ht="14.25" customHeight="1">
      <c r="Q872" s="95"/>
    </row>
    <row r="873" ht="14.25" customHeight="1">
      <c r="Q873" s="95"/>
    </row>
    <row r="874" ht="14.25" customHeight="1">
      <c r="Q874" s="95"/>
    </row>
    <row r="875" ht="14.25" customHeight="1">
      <c r="Q875" s="95"/>
    </row>
    <row r="876" ht="14.25" customHeight="1">
      <c r="Q876" s="95"/>
    </row>
    <row r="877" ht="14.25" customHeight="1">
      <c r="Q877" s="95"/>
    </row>
    <row r="878" ht="14.25" customHeight="1">
      <c r="Q878" s="95"/>
    </row>
    <row r="879" ht="14.25" customHeight="1">
      <c r="Q879" s="95"/>
    </row>
    <row r="880" ht="14.25" customHeight="1">
      <c r="Q880" s="95"/>
    </row>
    <row r="881" ht="14.25" customHeight="1">
      <c r="Q881" s="95"/>
    </row>
    <row r="882" ht="14.25" customHeight="1">
      <c r="Q882" s="95"/>
    </row>
    <row r="883" ht="14.25" customHeight="1">
      <c r="Q883" s="95"/>
    </row>
    <row r="884" ht="14.25" customHeight="1">
      <c r="Q884" s="95"/>
    </row>
    <row r="885" ht="14.25" customHeight="1">
      <c r="Q885" s="95"/>
    </row>
    <row r="886" ht="14.25" customHeight="1">
      <c r="Q886" s="95"/>
    </row>
    <row r="887" ht="14.25" customHeight="1">
      <c r="Q887" s="95"/>
    </row>
    <row r="888" ht="14.25" customHeight="1">
      <c r="Q888" s="95"/>
    </row>
    <row r="889" ht="14.25" customHeight="1">
      <c r="Q889" s="95"/>
    </row>
    <row r="890" ht="14.25" customHeight="1">
      <c r="Q890" s="95"/>
    </row>
    <row r="891" ht="14.25" customHeight="1">
      <c r="Q891" s="95"/>
    </row>
    <row r="892" ht="14.25" customHeight="1">
      <c r="Q892" s="95"/>
    </row>
    <row r="893" ht="14.25" customHeight="1">
      <c r="Q893" s="95"/>
    </row>
    <row r="894" ht="14.25" customHeight="1">
      <c r="Q894" s="95"/>
    </row>
    <row r="895" ht="14.25" customHeight="1">
      <c r="Q895" s="95"/>
    </row>
    <row r="896" ht="14.25" customHeight="1">
      <c r="Q896" s="95"/>
    </row>
    <row r="897" ht="14.25" customHeight="1">
      <c r="Q897" s="95"/>
    </row>
    <row r="898" ht="14.25" customHeight="1">
      <c r="Q898" s="95"/>
    </row>
    <row r="899" ht="14.25" customHeight="1">
      <c r="Q899" s="95"/>
    </row>
    <row r="900" ht="14.25" customHeight="1">
      <c r="Q900" s="95"/>
    </row>
    <row r="901" ht="14.25" customHeight="1">
      <c r="Q901" s="95"/>
    </row>
    <row r="902" ht="14.25" customHeight="1">
      <c r="Q902" s="95"/>
    </row>
    <row r="903" ht="14.25" customHeight="1">
      <c r="Q903" s="95"/>
    </row>
    <row r="904" ht="14.25" customHeight="1">
      <c r="Q904" s="95"/>
    </row>
    <row r="905" ht="14.25" customHeight="1">
      <c r="Q905" s="95"/>
    </row>
    <row r="906" ht="14.25" customHeight="1">
      <c r="Q906" s="95"/>
    </row>
    <row r="907" ht="14.25" customHeight="1">
      <c r="Q907" s="95"/>
    </row>
    <row r="908" ht="14.25" customHeight="1">
      <c r="Q908" s="95"/>
    </row>
    <row r="909" ht="14.25" customHeight="1">
      <c r="Q909" s="95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59:N59"/>
    <mergeCell ref="B60:N60"/>
    <mergeCell ref="B61:N61"/>
    <mergeCell ref="A66:N66"/>
    <mergeCell ref="A67:N67"/>
    <mergeCell ref="O67:Q67"/>
    <mergeCell ref="B102:N102"/>
    <mergeCell ref="B103:N103"/>
    <mergeCell ref="B80:N80"/>
    <mergeCell ref="B81:N81"/>
    <mergeCell ref="B82:N82"/>
    <mergeCell ref="A87:N87"/>
    <mergeCell ref="A88:N88"/>
    <mergeCell ref="O88:Q88"/>
    <mergeCell ref="B101:N101"/>
  </mergeCells>
  <printOptions/>
  <pageMargins bottom="0.75" footer="0.0" header="0.0" left="0.7" right="0.7" top="0.75"/>
  <pageSetup paperSize="9"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525</v>
      </c>
      <c r="B6" s="16">
        <v>16.0</v>
      </c>
      <c r="C6" s="16">
        <v>4.0</v>
      </c>
      <c r="D6" s="16">
        <v>10.0</v>
      </c>
      <c r="E6" s="16">
        <v>2.0</v>
      </c>
      <c r="F6" s="24"/>
      <c r="G6" s="24"/>
      <c r="H6" s="18">
        <f t="shared" ref="H6:H14" si="1">(C6+D6+E6)/B6</f>
        <v>1</v>
      </c>
      <c r="I6" s="18">
        <f t="shared" ref="I6:I14" si="2">(C6+D6)/B6</f>
        <v>0.875</v>
      </c>
      <c r="J6" s="16">
        <v>3.0</v>
      </c>
      <c r="K6" s="16">
        <v>3.0</v>
      </c>
      <c r="L6" s="16">
        <v>40.0</v>
      </c>
      <c r="M6" s="16">
        <v>39.0</v>
      </c>
      <c r="N6" s="18">
        <f t="shared" ref="N6:N14" si="3">M6/L6</f>
        <v>0.975</v>
      </c>
      <c r="O6" s="19">
        <v>40.0</v>
      </c>
      <c r="P6" s="19">
        <v>39.0</v>
      </c>
      <c r="Q6" s="20">
        <f t="shared" ref="Q6:Q14" si="4">P6/O6</f>
        <v>0.975</v>
      </c>
    </row>
    <row r="7" ht="14.25" customHeight="1">
      <c r="A7" s="15" t="s">
        <v>356</v>
      </c>
      <c r="B7" s="16">
        <v>13.0</v>
      </c>
      <c r="C7" s="17">
        <v>0.0</v>
      </c>
      <c r="D7" s="16">
        <v>5.0</v>
      </c>
      <c r="E7" s="16">
        <v>7.0</v>
      </c>
      <c r="F7" s="24"/>
      <c r="G7" s="17">
        <v>1.0</v>
      </c>
      <c r="H7" s="18">
        <f t="shared" si="1"/>
        <v>0.9230769231</v>
      </c>
      <c r="I7" s="18">
        <f t="shared" si="2"/>
        <v>0.3846153846</v>
      </c>
      <c r="J7" s="16">
        <v>2.0</v>
      </c>
      <c r="K7" s="16">
        <v>2.0</v>
      </c>
      <c r="L7" s="16">
        <v>24.0</v>
      </c>
      <c r="M7" s="16">
        <v>23.0</v>
      </c>
      <c r="N7" s="18">
        <f t="shared" si="3"/>
        <v>0.9583333333</v>
      </c>
      <c r="O7" s="19">
        <v>24.0</v>
      </c>
      <c r="P7" s="19">
        <v>23.0</v>
      </c>
      <c r="Q7" s="20">
        <f t="shared" si="4"/>
        <v>0.9583333333</v>
      </c>
    </row>
    <row r="8" ht="14.25" customHeight="1">
      <c r="A8" s="154" t="s">
        <v>354</v>
      </c>
      <c r="B8" s="16">
        <v>13.0</v>
      </c>
      <c r="C8" s="16">
        <v>2.0</v>
      </c>
      <c r="D8" s="16">
        <v>4.0</v>
      </c>
      <c r="E8" s="16">
        <v>7.0</v>
      </c>
      <c r="F8" s="24"/>
      <c r="G8" s="24"/>
      <c r="H8" s="18">
        <f t="shared" si="1"/>
        <v>1</v>
      </c>
      <c r="I8" s="18">
        <f t="shared" si="2"/>
        <v>0.4615384615</v>
      </c>
      <c r="J8" s="16">
        <v>2.0</v>
      </c>
      <c r="K8" s="16">
        <v>2.0</v>
      </c>
      <c r="L8" s="16">
        <v>24.0</v>
      </c>
      <c r="M8" s="16">
        <v>23.0</v>
      </c>
      <c r="N8" s="18">
        <f t="shared" si="3"/>
        <v>0.9583333333</v>
      </c>
      <c r="O8" s="19">
        <v>24.0</v>
      </c>
      <c r="P8" s="19">
        <v>23.0</v>
      </c>
      <c r="Q8" s="20">
        <f t="shared" si="4"/>
        <v>0.9583333333</v>
      </c>
    </row>
    <row r="9" ht="14.25" customHeight="1">
      <c r="A9" s="15" t="s">
        <v>157</v>
      </c>
      <c r="B9" s="17">
        <v>16.0</v>
      </c>
      <c r="C9" s="17">
        <v>4.0</v>
      </c>
      <c r="D9" s="17">
        <v>10.0</v>
      </c>
      <c r="E9" s="17">
        <v>2.0</v>
      </c>
      <c r="F9" s="24"/>
      <c r="G9" s="24"/>
      <c r="H9" s="18">
        <f t="shared" si="1"/>
        <v>1</v>
      </c>
      <c r="I9" s="18">
        <f t="shared" si="2"/>
        <v>0.875</v>
      </c>
      <c r="J9" s="17">
        <v>3.0</v>
      </c>
      <c r="K9" s="17">
        <v>3.0</v>
      </c>
      <c r="L9" s="17">
        <v>24.0</v>
      </c>
      <c r="M9" s="17">
        <v>21.0</v>
      </c>
      <c r="N9" s="18">
        <f t="shared" si="3"/>
        <v>0.875</v>
      </c>
      <c r="O9" s="19">
        <v>24.0</v>
      </c>
      <c r="P9" s="19">
        <v>21.0</v>
      </c>
      <c r="Q9" s="20">
        <f t="shared" si="4"/>
        <v>0.875</v>
      </c>
    </row>
    <row r="10" ht="14.25" customHeight="1">
      <c r="A10" s="15" t="s">
        <v>678</v>
      </c>
      <c r="B10" s="17">
        <v>14.0</v>
      </c>
      <c r="C10" s="17">
        <v>5.0</v>
      </c>
      <c r="D10" s="17">
        <v>7.0</v>
      </c>
      <c r="E10" s="17">
        <v>2.0</v>
      </c>
      <c r="F10" s="24"/>
      <c r="G10" s="24"/>
      <c r="H10" s="18">
        <f t="shared" si="1"/>
        <v>1</v>
      </c>
      <c r="I10" s="18">
        <f t="shared" si="2"/>
        <v>0.8571428571</v>
      </c>
      <c r="J10" s="17">
        <v>3.0</v>
      </c>
      <c r="K10" s="17">
        <v>3.0</v>
      </c>
      <c r="L10" s="17">
        <v>24.0</v>
      </c>
      <c r="M10" s="17">
        <v>24.0</v>
      </c>
      <c r="N10" s="18">
        <f t="shared" si="3"/>
        <v>1</v>
      </c>
      <c r="O10" s="19">
        <v>24.0</v>
      </c>
      <c r="P10" s="19">
        <v>24.0</v>
      </c>
      <c r="Q10" s="20">
        <f t="shared" si="4"/>
        <v>1</v>
      </c>
    </row>
    <row r="11" ht="14.25" customHeight="1">
      <c r="A11" s="15" t="s">
        <v>312</v>
      </c>
      <c r="B11" s="17">
        <v>16.0</v>
      </c>
      <c r="C11" s="17">
        <v>5.0</v>
      </c>
      <c r="D11" s="17">
        <v>10.0</v>
      </c>
      <c r="E11" s="17">
        <v>1.0</v>
      </c>
      <c r="F11" s="24"/>
      <c r="G11" s="24"/>
      <c r="H11" s="18">
        <f t="shared" si="1"/>
        <v>1</v>
      </c>
      <c r="I11" s="18">
        <f t="shared" si="2"/>
        <v>0.9375</v>
      </c>
      <c r="J11" s="17">
        <v>2.0</v>
      </c>
      <c r="K11" s="17">
        <v>2.0</v>
      </c>
      <c r="L11" s="17">
        <v>24.0</v>
      </c>
      <c r="M11" s="17">
        <v>19.0</v>
      </c>
      <c r="N11" s="18">
        <f t="shared" si="3"/>
        <v>0.7916666667</v>
      </c>
      <c r="O11" s="19">
        <v>24.0</v>
      </c>
      <c r="P11" s="19">
        <v>19.0</v>
      </c>
      <c r="Q11" s="20">
        <f t="shared" si="4"/>
        <v>0.7916666667</v>
      </c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88</v>
      </c>
      <c r="C14" s="26">
        <f t="shared" si="5"/>
        <v>20</v>
      </c>
      <c r="D14" s="26">
        <f t="shared" si="5"/>
        <v>46</v>
      </c>
      <c r="E14" s="26">
        <f t="shared" si="5"/>
        <v>21</v>
      </c>
      <c r="F14" s="26">
        <f t="shared" si="5"/>
        <v>0</v>
      </c>
      <c r="G14" s="26">
        <f t="shared" si="5"/>
        <v>1</v>
      </c>
      <c r="H14" s="18">
        <f t="shared" si="1"/>
        <v>0.9886363636</v>
      </c>
      <c r="I14" s="18">
        <f t="shared" si="2"/>
        <v>0.75</v>
      </c>
      <c r="J14" s="26">
        <f t="shared" ref="J14:M14" si="6">SUM(J6:J13)</f>
        <v>15</v>
      </c>
      <c r="K14" s="26">
        <f t="shared" si="6"/>
        <v>15</v>
      </c>
      <c r="L14" s="26">
        <f t="shared" si="6"/>
        <v>160</v>
      </c>
      <c r="M14" s="26">
        <f t="shared" si="6"/>
        <v>149</v>
      </c>
      <c r="N14" s="18">
        <f t="shared" si="3"/>
        <v>0.93125</v>
      </c>
      <c r="O14" s="27">
        <f t="shared" ref="O14:P14" si="7">SUM(O6:O13)</f>
        <v>160</v>
      </c>
      <c r="P14" s="27">
        <f t="shared" si="7"/>
        <v>149</v>
      </c>
      <c r="Q14" s="20">
        <f t="shared" si="4"/>
        <v>0.93125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3">
        <v>1.0</v>
      </c>
      <c r="B18" s="92" t="s">
        <v>679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Q20" s="189"/>
    </row>
    <row r="21" ht="14.25" customHeight="1">
      <c r="Q21" s="189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77" t="s">
        <v>525</v>
      </c>
      <c r="B27" s="78">
        <v>16.0</v>
      </c>
      <c r="C27" s="78">
        <v>5.0</v>
      </c>
      <c r="D27" s="78">
        <v>9.0</v>
      </c>
      <c r="E27" s="78">
        <v>2.0</v>
      </c>
      <c r="F27" s="78"/>
      <c r="G27" s="79"/>
      <c r="H27" s="80">
        <f t="shared" ref="H27:H35" si="8">(C27+D27+E27)/B27</f>
        <v>1</v>
      </c>
      <c r="I27" s="80">
        <f t="shared" ref="I27:I35" si="9">(C27+D27)/B27</f>
        <v>0.875</v>
      </c>
      <c r="J27" s="78">
        <v>2.0</v>
      </c>
      <c r="K27" s="78">
        <v>2.0</v>
      </c>
      <c r="L27" s="78">
        <v>40.0</v>
      </c>
      <c r="M27" s="78">
        <v>34.0</v>
      </c>
      <c r="N27" s="80">
        <f t="shared" ref="N27:N35" si="10">M27/L27</f>
        <v>0.85</v>
      </c>
      <c r="O27" s="78">
        <v>40.0</v>
      </c>
      <c r="P27" s="78">
        <v>34.0</v>
      </c>
      <c r="Q27" s="81">
        <f t="shared" ref="Q27:Q35" si="11">P27/O27</f>
        <v>0.85</v>
      </c>
    </row>
    <row r="28" ht="14.25" customHeight="1">
      <c r="A28" s="77" t="s">
        <v>356</v>
      </c>
      <c r="B28" s="78">
        <v>13.0</v>
      </c>
      <c r="C28" s="78"/>
      <c r="D28" s="78">
        <v>8.0</v>
      </c>
      <c r="E28" s="78">
        <v>4.0</v>
      </c>
      <c r="F28" s="78"/>
      <c r="G28" s="79">
        <v>1.0</v>
      </c>
      <c r="H28" s="80">
        <f t="shared" si="8"/>
        <v>0.9230769231</v>
      </c>
      <c r="I28" s="80">
        <f t="shared" si="9"/>
        <v>0.6153846154</v>
      </c>
      <c r="J28" s="78">
        <v>1.0</v>
      </c>
      <c r="K28" s="78">
        <v>1.0</v>
      </c>
      <c r="L28" s="78">
        <v>24.0</v>
      </c>
      <c r="M28" s="78">
        <v>20.0</v>
      </c>
      <c r="N28" s="80">
        <f t="shared" si="10"/>
        <v>0.8333333333</v>
      </c>
      <c r="O28" s="78">
        <v>24.0</v>
      </c>
      <c r="P28" s="78">
        <v>20.0</v>
      </c>
      <c r="Q28" s="81">
        <f t="shared" si="11"/>
        <v>0.8333333333</v>
      </c>
    </row>
    <row r="29" ht="14.25" customHeight="1">
      <c r="A29" s="77" t="s">
        <v>354</v>
      </c>
      <c r="B29" s="78">
        <v>14.0</v>
      </c>
      <c r="C29" s="78">
        <v>1.0</v>
      </c>
      <c r="D29" s="78">
        <v>5.0</v>
      </c>
      <c r="E29" s="78">
        <v>8.0</v>
      </c>
      <c r="F29" s="83"/>
      <c r="G29" s="84"/>
      <c r="H29" s="80">
        <f t="shared" si="8"/>
        <v>1</v>
      </c>
      <c r="I29" s="80">
        <f t="shared" si="9"/>
        <v>0.4285714286</v>
      </c>
      <c r="J29" s="78">
        <v>1.0</v>
      </c>
      <c r="K29" s="78">
        <v>1.0</v>
      </c>
      <c r="L29" s="78">
        <v>24.0</v>
      </c>
      <c r="M29" s="78">
        <v>21.0</v>
      </c>
      <c r="N29" s="80">
        <f t="shared" si="10"/>
        <v>0.875</v>
      </c>
      <c r="O29" s="78">
        <v>24.0</v>
      </c>
      <c r="P29" s="78">
        <v>21.0</v>
      </c>
      <c r="Q29" s="81">
        <f t="shared" si="11"/>
        <v>0.875</v>
      </c>
    </row>
    <row r="30" ht="14.25" customHeight="1">
      <c r="A30" s="77" t="s">
        <v>157</v>
      </c>
      <c r="B30" s="78">
        <v>16.0</v>
      </c>
      <c r="C30" s="78">
        <v>3.0</v>
      </c>
      <c r="D30" s="78">
        <v>8.0</v>
      </c>
      <c r="E30" s="78">
        <v>5.0</v>
      </c>
      <c r="F30" s="83"/>
      <c r="G30" s="84"/>
      <c r="H30" s="80">
        <f t="shared" si="8"/>
        <v>1</v>
      </c>
      <c r="I30" s="80">
        <f t="shared" si="9"/>
        <v>0.6875</v>
      </c>
      <c r="J30" s="78">
        <v>2.0</v>
      </c>
      <c r="K30" s="78">
        <v>2.0</v>
      </c>
      <c r="L30" s="78">
        <v>24.0</v>
      </c>
      <c r="M30" s="78">
        <v>24.0</v>
      </c>
      <c r="N30" s="80">
        <f t="shared" si="10"/>
        <v>1</v>
      </c>
      <c r="O30" s="78">
        <v>24.0</v>
      </c>
      <c r="P30" s="78">
        <v>24.0</v>
      </c>
      <c r="Q30" s="81">
        <f t="shared" si="11"/>
        <v>1</v>
      </c>
    </row>
    <row r="31" ht="14.25" customHeight="1">
      <c r="A31" s="77" t="s">
        <v>678</v>
      </c>
      <c r="B31" s="78">
        <v>14.0</v>
      </c>
      <c r="C31" s="78">
        <v>4.0</v>
      </c>
      <c r="D31" s="78">
        <v>7.0</v>
      </c>
      <c r="E31" s="78">
        <v>3.0</v>
      </c>
      <c r="F31" s="78"/>
      <c r="G31" s="84"/>
      <c r="H31" s="80">
        <f t="shared" si="8"/>
        <v>1</v>
      </c>
      <c r="I31" s="80">
        <f t="shared" si="9"/>
        <v>0.7857142857</v>
      </c>
      <c r="J31" s="78">
        <v>3.0</v>
      </c>
      <c r="K31" s="78">
        <v>3.0</v>
      </c>
      <c r="L31" s="78">
        <v>24.0</v>
      </c>
      <c r="M31" s="78">
        <v>25.0</v>
      </c>
      <c r="N31" s="80">
        <f t="shared" si="10"/>
        <v>1.041666667</v>
      </c>
      <c r="O31" s="78">
        <v>24.0</v>
      </c>
      <c r="P31" s="78">
        <v>25.0</v>
      </c>
      <c r="Q31" s="81">
        <f t="shared" si="11"/>
        <v>1.041666667</v>
      </c>
    </row>
    <row r="32" ht="14.25" customHeight="1">
      <c r="A32" s="77" t="s">
        <v>680</v>
      </c>
      <c r="B32" s="78">
        <v>16.0</v>
      </c>
      <c r="C32" s="78">
        <v>5.0</v>
      </c>
      <c r="D32" s="78">
        <v>9.0</v>
      </c>
      <c r="E32" s="78">
        <v>2.0</v>
      </c>
      <c r="F32" s="83"/>
      <c r="G32" s="84"/>
      <c r="H32" s="80">
        <f t="shared" si="8"/>
        <v>1</v>
      </c>
      <c r="I32" s="80">
        <f t="shared" si="9"/>
        <v>0.875</v>
      </c>
      <c r="J32" s="78">
        <v>2.0</v>
      </c>
      <c r="K32" s="78">
        <v>2.0</v>
      </c>
      <c r="L32" s="78">
        <v>24.0</v>
      </c>
      <c r="M32" s="78">
        <v>23.0</v>
      </c>
      <c r="N32" s="80">
        <f t="shared" si="10"/>
        <v>0.9583333333</v>
      </c>
      <c r="O32" s="78">
        <v>24.0</v>
      </c>
      <c r="P32" s="78">
        <v>23.0</v>
      </c>
      <c r="Q32" s="81">
        <f t="shared" si="11"/>
        <v>0.9583333333</v>
      </c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8"/>
        <v>#DIV/0!</v>
      </c>
      <c r="I33" s="80" t="str">
        <f t="shared" si="9"/>
        <v>#DIV/0!</v>
      </c>
      <c r="J33" s="83"/>
      <c r="K33" s="83"/>
      <c r="L33" s="83"/>
      <c r="M33" s="83"/>
      <c r="N33" s="80" t="str">
        <f t="shared" si="10"/>
        <v>#DIV/0!</v>
      </c>
      <c r="O33" s="83"/>
      <c r="P33" s="83"/>
      <c r="Q33" s="81" t="str">
        <f t="shared" si="11"/>
        <v>#DIV/0!</v>
      </c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8"/>
        <v>#DIV/0!</v>
      </c>
      <c r="I34" s="80" t="str">
        <f t="shared" si="9"/>
        <v>#DIV/0!</v>
      </c>
      <c r="J34" s="83"/>
      <c r="K34" s="83"/>
      <c r="L34" s="83"/>
      <c r="M34" s="83"/>
      <c r="N34" s="80" t="str">
        <f t="shared" si="10"/>
        <v>#DIV/0!</v>
      </c>
      <c r="O34" s="83"/>
      <c r="P34" s="83"/>
      <c r="Q34" s="81" t="str">
        <f t="shared" si="11"/>
        <v>#DIV/0!</v>
      </c>
    </row>
    <row r="35" ht="14.25" customHeight="1">
      <c r="A35" s="72" t="s">
        <v>15</v>
      </c>
      <c r="B35" s="73">
        <f t="shared" ref="B35:G35" si="12">SUM(B27:B34)</f>
        <v>89</v>
      </c>
      <c r="C35" s="73">
        <f t="shared" si="12"/>
        <v>18</v>
      </c>
      <c r="D35" s="73">
        <f t="shared" si="12"/>
        <v>46</v>
      </c>
      <c r="E35" s="73">
        <f t="shared" si="12"/>
        <v>24</v>
      </c>
      <c r="F35" s="73">
        <f t="shared" si="12"/>
        <v>0</v>
      </c>
      <c r="G35" s="86">
        <f t="shared" si="12"/>
        <v>1</v>
      </c>
      <c r="H35" s="80">
        <f t="shared" si="8"/>
        <v>0.9887640449</v>
      </c>
      <c r="I35" s="80">
        <f t="shared" si="9"/>
        <v>0.7191011236</v>
      </c>
      <c r="J35" s="73">
        <f t="shared" ref="J35:M35" si="13">SUM(J27:J34)</f>
        <v>11</v>
      </c>
      <c r="K35" s="73">
        <f t="shared" si="13"/>
        <v>11</v>
      </c>
      <c r="L35" s="73">
        <f t="shared" si="13"/>
        <v>160</v>
      </c>
      <c r="M35" s="73">
        <f t="shared" si="13"/>
        <v>147</v>
      </c>
      <c r="N35" s="80">
        <f t="shared" si="10"/>
        <v>0.91875</v>
      </c>
      <c r="O35" s="87">
        <f t="shared" ref="O35:P35" si="14">SUM(O27:O34)</f>
        <v>160</v>
      </c>
      <c r="P35" s="87">
        <f t="shared" si="14"/>
        <v>147</v>
      </c>
      <c r="Q35" s="81">
        <f t="shared" si="11"/>
        <v>0.91875</v>
      </c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 ht="14.25" customHeight="1">
      <c r="A39" s="91"/>
      <c r="B39" s="92" t="s">
        <v>681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Q41" s="189"/>
    </row>
    <row r="42" ht="14.25" customHeight="1">
      <c r="Q42" s="189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</row>
    <row r="44" ht="14.25" customHeight="1">
      <c r="G44" s="67"/>
      <c r="Q44" s="68"/>
    </row>
    <row r="45" ht="14.25" customHeight="1">
      <c r="A45" s="3" t="s">
        <v>630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4.25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77" t="s">
        <v>525</v>
      </c>
      <c r="B48" s="78">
        <v>15.0</v>
      </c>
      <c r="C48" s="78">
        <v>5.0</v>
      </c>
      <c r="D48" s="78">
        <v>8.0</v>
      </c>
      <c r="E48" s="78">
        <v>2.0</v>
      </c>
      <c r="F48" s="78"/>
      <c r="G48" s="79"/>
      <c r="H48" s="80">
        <f t="shared" ref="H48:H56" si="15">(C48+D48+E48)/B48</f>
        <v>1</v>
      </c>
      <c r="I48" s="80">
        <f t="shared" ref="I48:I56" si="16">(C48+D48)/B48</f>
        <v>0.8666666667</v>
      </c>
      <c r="J48" s="78">
        <v>3.0</v>
      </c>
      <c r="K48" s="78">
        <v>3.0</v>
      </c>
      <c r="L48" s="78">
        <v>50.0</v>
      </c>
      <c r="M48" s="78">
        <v>39.0</v>
      </c>
      <c r="N48" s="80">
        <f t="shared" ref="N48:N56" si="17">M48/L48</f>
        <v>0.78</v>
      </c>
      <c r="O48" s="78">
        <v>50.0</v>
      </c>
      <c r="P48" s="78">
        <v>39.0</v>
      </c>
      <c r="Q48" s="81">
        <f t="shared" ref="Q48:Q56" si="18">P48/O48</f>
        <v>0.78</v>
      </c>
    </row>
    <row r="49" ht="14.25" customHeight="1">
      <c r="A49" s="77" t="s">
        <v>356</v>
      </c>
      <c r="B49" s="78">
        <v>12.0</v>
      </c>
      <c r="C49" s="78"/>
      <c r="D49" s="78">
        <v>6.0</v>
      </c>
      <c r="E49" s="78">
        <v>6.0</v>
      </c>
      <c r="F49" s="78"/>
      <c r="G49" s="79"/>
      <c r="H49" s="80">
        <f t="shared" si="15"/>
        <v>1</v>
      </c>
      <c r="I49" s="80">
        <f t="shared" si="16"/>
        <v>0.5</v>
      </c>
      <c r="J49" s="78">
        <v>2.0</v>
      </c>
      <c r="K49" s="78">
        <v>2.0</v>
      </c>
      <c r="L49" s="78">
        <v>30.0</v>
      </c>
      <c r="M49" s="78">
        <v>29.0</v>
      </c>
      <c r="N49" s="80">
        <f t="shared" si="17"/>
        <v>0.9666666667</v>
      </c>
      <c r="O49" s="78">
        <v>30.0</v>
      </c>
      <c r="P49" s="78">
        <v>29.0</v>
      </c>
      <c r="Q49" s="81">
        <f t="shared" si="18"/>
        <v>0.9666666667</v>
      </c>
    </row>
    <row r="50" ht="14.25" customHeight="1">
      <c r="A50" s="77" t="s">
        <v>354</v>
      </c>
      <c r="B50" s="78">
        <v>14.0</v>
      </c>
      <c r="C50" s="78">
        <v>1.0</v>
      </c>
      <c r="D50" s="78">
        <v>7.0</v>
      </c>
      <c r="E50" s="78">
        <v>4.0</v>
      </c>
      <c r="F50" s="78">
        <v>1.0</v>
      </c>
      <c r="G50" s="79">
        <v>1.0</v>
      </c>
      <c r="H50" s="80">
        <f t="shared" si="15"/>
        <v>0.8571428571</v>
      </c>
      <c r="I50" s="80">
        <f t="shared" si="16"/>
        <v>0.5714285714</v>
      </c>
      <c r="J50" s="78">
        <v>2.0</v>
      </c>
      <c r="K50" s="78">
        <v>2.0</v>
      </c>
      <c r="L50" s="78">
        <v>30.0</v>
      </c>
      <c r="M50" s="78">
        <v>25.0</v>
      </c>
      <c r="N50" s="80">
        <f t="shared" si="17"/>
        <v>0.8333333333</v>
      </c>
      <c r="O50" s="78">
        <v>30.0</v>
      </c>
      <c r="P50" s="78">
        <v>25.0</v>
      </c>
      <c r="Q50" s="81">
        <f t="shared" si="18"/>
        <v>0.8333333333</v>
      </c>
    </row>
    <row r="51" ht="14.25" customHeight="1">
      <c r="A51" s="77" t="s">
        <v>157</v>
      </c>
      <c r="B51" s="78">
        <v>16.0</v>
      </c>
      <c r="C51" s="78">
        <v>2.0</v>
      </c>
      <c r="D51" s="78">
        <v>11.0</v>
      </c>
      <c r="E51" s="78">
        <v>2.0</v>
      </c>
      <c r="F51" s="78">
        <v>1.0</v>
      </c>
      <c r="G51" s="84"/>
      <c r="H51" s="80">
        <f t="shared" si="15"/>
        <v>0.9375</v>
      </c>
      <c r="I51" s="80">
        <f t="shared" si="16"/>
        <v>0.8125</v>
      </c>
      <c r="J51" s="78">
        <v>3.0</v>
      </c>
      <c r="K51" s="78">
        <v>3.0</v>
      </c>
      <c r="L51" s="78">
        <v>30.0</v>
      </c>
      <c r="M51" s="78">
        <v>31.0</v>
      </c>
      <c r="N51" s="80">
        <f t="shared" si="17"/>
        <v>1.033333333</v>
      </c>
      <c r="O51" s="78">
        <v>30.0</v>
      </c>
      <c r="P51" s="78">
        <v>31.0</v>
      </c>
      <c r="Q51" s="81">
        <f t="shared" si="18"/>
        <v>1.033333333</v>
      </c>
    </row>
    <row r="52" ht="14.25" customHeight="1">
      <c r="A52" s="77" t="s">
        <v>678</v>
      </c>
      <c r="B52" s="78">
        <v>14.0</v>
      </c>
      <c r="C52" s="78">
        <v>6.0</v>
      </c>
      <c r="D52" s="78">
        <v>6.0</v>
      </c>
      <c r="E52" s="78">
        <v>2.0</v>
      </c>
      <c r="F52" s="78"/>
      <c r="G52" s="84"/>
      <c r="H52" s="80">
        <f t="shared" si="15"/>
        <v>1</v>
      </c>
      <c r="I52" s="80">
        <f t="shared" si="16"/>
        <v>0.8571428571</v>
      </c>
      <c r="J52" s="78">
        <v>3.0</v>
      </c>
      <c r="K52" s="78">
        <v>3.0</v>
      </c>
      <c r="L52" s="78">
        <v>30.0</v>
      </c>
      <c r="M52" s="78">
        <v>30.0</v>
      </c>
      <c r="N52" s="80">
        <f t="shared" si="17"/>
        <v>1</v>
      </c>
      <c r="O52" s="78">
        <v>30.0</v>
      </c>
      <c r="P52" s="78">
        <v>30.0</v>
      </c>
      <c r="Q52" s="81">
        <f t="shared" si="18"/>
        <v>1</v>
      </c>
    </row>
    <row r="53" ht="14.25" customHeight="1">
      <c r="A53" s="77" t="s">
        <v>312</v>
      </c>
      <c r="B53" s="78">
        <v>16.0</v>
      </c>
      <c r="C53" s="78">
        <v>6.0</v>
      </c>
      <c r="D53" s="78">
        <v>9.0</v>
      </c>
      <c r="E53" s="78">
        <v>1.0</v>
      </c>
      <c r="F53" s="83"/>
      <c r="G53" s="84"/>
      <c r="H53" s="80">
        <f t="shared" si="15"/>
        <v>1</v>
      </c>
      <c r="I53" s="80">
        <f t="shared" si="16"/>
        <v>0.9375</v>
      </c>
      <c r="J53" s="78">
        <v>3.0</v>
      </c>
      <c r="K53" s="78">
        <v>3.0</v>
      </c>
      <c r="L53" s="78">
        <v>30.0</v>
      </c>
      <c r="M53" s="78">
        <v>28.0</v>
      </c>
      <c r="N53" s="80">
        <f t="shared" si="17"/>
        <v>0.9333333333</v>
      </c>
      <c r="O53" s="78">
        <v>30.0</v>
      </c>
      <c r="P53" s="78">
        <v>28.0</v>
      </c>
      <c r="Q53" s="81">
        <f t="shared" si="18"/>
        <v>0.9333333333</v>
      </c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15"/>
        <v>#DIV/0!</v>
      </c>
      <c r="I54" s="80" t="str">
        <f t="shared" si="16"/>
        <v>#DIV/0!</v>
      </c>
      <c r="J54" s="83"/>
      <c r="K54" s="78"/>
      <c r="L54" s="83"/>
      <c r="M54" s="83"/>
      <c r="N54" s="80" t="str">
        <f t="shared" si="17"/>
        <v>#DIV/0!</v>
      </c>
      <c r="O54" s="83"/>
      <c r="P54" s="83"/>
      <c r="Q54" s="81" t="str">
        <f t="shared" si="18"/>
        <v>#DIV/0!</v>
      </c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15"/>
        <v>#DIV/0!</v>
      </c>
      <c r="I55" s="80" t="str">
        <f t="shared" si="16"/>
        <v>#DIV/0!</v>
      </c>
      <c r="J55" s="83"/>
      <c r="K55" s="83"/>
      <c r="L55" s="83"/>
      <c r="M55" s="83"/>
      <c r="N55" s="80" t="str">
        <f t="shared" si="17"/>
        <v>#DIV/0!</v>
      </c>
      <c r="O55" s="83"/>
      <c r="P55" s="83"/>
      <c r="Q55" s="81" t="str">
        <f t="shared" si="18"/>
        <v>#DIV/0!</v>
      </c>
    </row>
    <row r="56" ht="14.25" customHeight="1">
      <c r="A56" s="72" t="s">
        <v>15</v>
      </c>
      <c r="B56" s="73">
        <f t="shared" ref="B56:G56" si="19">SUM(B48:B55)</f>
        <v>87</v>
      </c>
      <c r="C56" s="73">
        <f t="shared" si="19"/>
        <v>20</v>
      </c>
      <c r="D56" s="73">
        <f t="shared" si="19"/>
        <v>47</v>
      </c>
      <c r="E56" s="73">
        <f t="shared" si="19"/>
        <v>17</v>
      </c>
      <c r="F56" s="73">
        <f t="shared" si="19"/>
        <v>2</v>
      </c>
      <c r="G56" s="86">
        <f t="shared" si="19"/>
        <v>1</v>
      </c>
      <c r="H56" s="80">
        <f t="shared" si="15"/>
        <v>0.9655172414</v>
      </c>
      <c r="I56" s="80">
        <f t="shared" si="16"/>
        <v>0.7701149425</v>
      </c>
      <c r="J56" s="73">
        <f t="shared" ref="J56:M56" si="20">SUM(J48:J55)</f>
        <v>16</v>
      </c>
      <c r="K56" s="73">
        <f t="shared" si="20"/>
        <v>16</v>
      </c>
      <c r="L56" s="73">
        <f t="shared" si="20"/>
        <v>200</v>
      </c>
      <c r="M56" s="73">
        <f t="shared" si="20"/>
        <v>182</v>
      </c>
      <c r="N56" s="80">
        <f t="shared" si="17"/>
        <v>0.91</v>
      </c>
      <c r="O56" s="87">
        <f t="shared" ref="O56:P56" si="21">SUM(O48:O55)</f>
        <v>200</v>
      </c>
      <c r="P56" s="87">
        <f t="shared" si="21"/>
        <v>182</v>
      </c>
      <c r="Q56" s="81">
        <f t="shared" si="18"/>
        <v>0.91</v>
      </c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90" t="s">
        <v>4</v>
      </c>
      <c r="B59" s="92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</row>
    <row r="60" ht="14.25" customHeight="1">
      <c r="A60" s="91" t="s">
        <v>354</v>
      </c>
      <c r="B60" s="92" t="s">
        <v>682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120" t="s">
        <v>354</v>
      </c>
      <c r="B61" s="92" t="s">
        <v>683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A62" s="117" t="s">
        <v>159</v>
      </c>
      <c r="B62" s="101" t="s">
        <v>684</v>
      </c>
      <c r="C62" s="167"/>
      <c r="D62" s="167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Q62" s="189"/>
    </row>
    <row r="63" ht="14.25" customHeight="1">
      <c r="Q63" s="189"/>
    </row>
    <row r="64" ht="14.25" customHeight="1">
      <c r="Q64" s="189"/>
    </row>
    <row r="65" ht="14.25" customHeight="1">
      <c r="A65" s="63" t="s">
        <v>20</v>
      </c>
      <c r="B65" s="64"/>
      <c r="C65" s="64"/>
      <c r="D65" s="64"/>
      <c r="E65" s="64"/>
      <c r="F65" s="64"/>
      <c r="G65" s="65"/>
      <c r="H65" s="64"/>
      <c r="I65" s="64"/>
      <c r="J65" s="64"/>
      <c r="K65" s="64"/>
      <c r="L65" s="64"/>
      <c r="M65" s="64"/>
      <c r="N65" s="64"/>
      <c r="O65" s="64"/>
      <c r="P65" s="64"/>
      <c r="Q65" s="66"/>
    </row>
    <row r="66" ht="14.25" customHeight="1">
      <c r="G66" s="67"/>
      <c r="Q66" s="68"/>
    </row>
    <row r="67" ht="14.25" customHeight="1">
      <c r="A67" s="3" t="s">
        <v>630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Q67" s="68"/>
    </row>
    <row r="68" ht="14.25" customHeight="1">
      <c r="A68" s="96" t="s">
        <v>38</v>
      </c>
      <c r="O68" s="70" t="s">
        <v>3</v>
      </c>
      <c r="P68" s="33"/>
      <c r="Q68" s="34"/>
    </row>
    <row r="69" ht="14.25" customHeight="1">
      <c r="A69" s="72" t="s">
        <v>4</v>
      </c>
      <c r="B69" s="10" t="s">
        <v>5</v>
      </c>
      <c r="C69" s="10" t="s">
        <v>6</v>
      </c>
      <c r="D69" s="73">
        <v>4.0</v>
      </c>
      <c r="E69" s="73">
        <v>3.0</v>
      </c>
      <c r="F69" s="73">
        <v>2.0</v>
      </c>
      <c r="G69" s="74" t="s">
        <v>7</v>
      </c>
      <c r="H69" s="10" t="s">
        <v>8</v>
      </c>
      <c r="I69" s="10" t="s">
        <v>9</v>
      </c>
      <c r="J69" s="10" t="s">
        <v>10</v>
      </c>
      <c r="K69" s="10" t="s">
        <v>11</v>
      </c>
      <c r="L69" s="10" t="s">
        <v>12</v>
      </c>
      <c r="M69" s="10" t="s">
        <v>11</v>
      </c>
      <c r="N69" s="10" t="s">
        <v>13</v>
      </c>
      <c r="O69" s="75" t="s">
        <v>12</v>
      </c>
      <c r="P69" s="75" t="s">
        <v>11</v>
      </c>
      <c r="Q69" s="76" t="s">
        <v>14</v>
      </c>
    </row>
    <row r="70" ht="14.25" customHeight="1">
      <c r="A70" s="77" t="s">
        <v>525</v>
      </c>
      <c r="B70" s="78">
        <v>15.0</v>
      </c>
      <c r="C70" s="78">
        <v>4.0</v>
      </c>
      <c r="D70" s="78">
        <v>9.0</v>
      </c>
      <c r="E70" s="78">
        <v>1.0</v>
      </c>
      <c r="F70" s="78">
        <v>1.0</v>
      </c>
      <c r="G70" s="79"/>
      <c r="H70" s="80">
        <f t="shared" ref="H70:H78" si="22">(C70+D70+E70)/B70</f>
        <v>0.9333333333</v>
      </c>
      <c r="I70" s="80">
        <f t="shared" ref="I70:I78" si="23">(C70+D70)/B70</f>
        <v>0.8666666667</v>
      </c>
      <c r="J70" s="78">
        <v>3.0</v>
      </c>
      <c r="K70" s="78">
        <v>3.0</v>
      </c>
      <c r="L70" s="78">
        <v>40.0</v>
      </c>
      <c r="M70" s="78">
        <v>27.0</v>
      </c>
      <c r="N70" s="80">
        <f t="shared" ref="N70:N78" si="24">M70/L70</f>
        <v>0.675</v>
      </c>
      <c r="O70" s="78">
        <v>40.0</v>
      </c>
      <c r="P70" s="78">
        <v>27.0</v>
      </c>
      <c r="Q70" s="81">
        <f t="shared" ref="Q70:Q78" si="25">P70/O70</f>
        <v>0.675</v>
      </c>
    </row>
    <row r="71" ht="14.25" customHeight="1">
      <c r="A71" s="77" t="s">
        <v>356</v>
      </c>
      <c r="B71" s="78">
        <v>12.0</v>
      </c>
      <c r="C71" s="78"/>
      <c r="D71" s="78">
        <v>5.0</v>
      </c>
      <c r="E71" s="78">
        <v>7.0</v>
      </c>
      <c r="F71" s="78"/>
      <c r="G71" s="79"/>
      <c r="H71" s="80">
        <f t="shared" si="22"/>
        <v>1</v>
      </c>
      <c r="I71" s="80">
        <f t="shared" si="23"/>
        <v>0.4166666667</v>
      </c>
      <c r="J71" s="78">
        <v>2.0</v>
      </c>
      <c r="K71" s="78">
        <v>2.0</v>
      </c>
      <c r="L71" s="78">
        <v>24.0</v>
      </c>
      <c r="M71" s="78">
        <v>22.0</v>
      </c>
      <c r="N71" s="80">
        <f t="shared" si="24"/>
        <v>0.9166666667</v>
      </c>
      <c r="O71" s="78">
        <v>24.0</v>
      </c>
      <c r="P71" s="78">
        <v>22.0</v>
      </c>
      <c r="Q71" s="81">
        <f t="shared" si="25"/>
        <v>0.9166666667</v>
      </c>
    </row>
    <row r="72" ht="14.25" customHeight="1">
      <c r="A72" s="77" t="s">
        <v>354</v>
      </c>
      <c r="B72" s="78">
        <v>14.0</v>
      </c>
      <c r="C72" s="78">
        <v>1.0</v>
      </c>
      <c r="D72" s="78">
        <v>3.0</v>
      </c>
      <c r="E72" s="78">
        <v>8.0</v>
      </c>
      <c r="F72" s="78"/>
      <c r="G72" s="79">
        <v>2.0</v>
      </c>
      <c r="H72" s="80">
        <f t="shared" si="22"/>
        <v>0.8571428571</v>
      </c>
      <c r="I72" s="80">
        <f t="shared" si="23"/>
        <v>0.2857142857</v>
      </c>
      <c r="J72" s="78">
        <v>2.0</v>
      </c>
      <c r="K72" s="78">
        <v>2.0</v>
      </c>
      <c r="L72" s="78">
        <v>24.0</v>
      </c>
      <c r="M72" s="78">
        <v>22.0</v>
      </c>
      <c r="N72" s="80">
        <f t="shared" si="24"/>
        <v>0.9166666667</v>
      </c>
      <c r="O72" s="78">
        <v>24.0</v>
      </c>
      <c r="P72" s="78">
        <v>22.0</v>
      </c>
      <c r="Q72" s="81">
        <f t="shared" si="25"/>
        <v>0.9166666667</v>
      </c>
    </row>
    <row r="73" ht="14.25" customHeight="1">
      <c r="A73" s="77" t="s">
        <v>157</v>
      </c>
      <c r="B73" s="78">
        <v>16.0</v>
      </c>
      <c r="C73" s="78">
        <v>2.0</v>
      </c>
      <c r="D73" s="78">
        <v>13.0</v>
      </c>
      <c r="E73" s="78">
        <v>1.0</v>
      </c>
      <c r="F73" s="83"/>
      <c r="G73" s="84"/>
      <c r="H73" s="80">
        <f t="shared" si="22"/>
        <v>1</v>
      </c>
      <c r="I73" s="80">
        <f t="shared" si="23"/>
        <v>0.9375</v>
      </c>
      <c r="J73" s="78">
        <v>3.0</v>
      </c>
      <c r="K73" s="78">
        <v>3.0</v>
      </c>
      <c r="L73" s="78">
        <v>24.0</v>
      </c>
      <c r="M73" s="78">
        <v>25.0</v>
      </c>
      <c r="N73" s="80">
        <f t="shared" si="24"/>
        <v>1.041666667</v>
      </c>
      <c r="O73" s="78">
        <v>24.0</v>
      </c>
      <c r="P73" s="78">
        <v>25.0</v>
      </c>
      <c r="Q73" s="81">
        <f t="shared" si="25"/>
        <v>1.041666667</v>
      </c>
    </row>
    <row r="74" ht="14.25" customHeight="1">
      <c r="A74" s="77" t="s">
        <v>678</v>
      </c>
      <c r="B74" s="78">
        <v>14.0</v>
      </c>
      <c r="C74" s="78">
        <v>5.0</v>
      </c>
      <c r="D74" s="78">
        <v>8.0</v>
      </c>
      <c r="E74" s="78">
        <v>1.0</v>
      </c>
      <c r="F74" s="78"/>
      <c r="G74" s="84"/>
      <c r="H74" s="80">
        <f t="shared" si="22"/>
        <v>1</v>
      </c>
      <c r="I74" s="80">
        <f t="shared" si="23"/>
        <v>0.9285714286</v>
      </c>
      <c r="J74" s="78">
        <v>3.0</v>
      </c>
      <c r="K74" s="78">
        <v>3.0</v>
      </c>
      <c r="L74" s="78">
        <v>24.0</v>
      </c>
      <c r="M74" s="78">
        <v>24.0</v>
      </c>
      <c r="N74" s="80">
        <f t="shared" si="24"/>
        <v>1</v>
      </c>
      <c r="O74" s="78">
        <v>24.0</v>
      </c>
      <c r="P74" s="78">
        <v>24.0</v>
      </c>
      <c r="Q74" s="81">
        <f t="shared" si="25"/>
        <v>1</v>
      </c>
    </row>
    <row r="75" ht="14.25" customHeight="1">
      <c r="A75" s="77" t="s">
        <v>312</v>
      </c>
      <c r="B75" s="78">
        <v>16.0</v>
      </c>
      <c r="C75" s="78">
        <v>7.0</v>
      </c>
      <c r="D75" s="78">
        <v>8.0</v>
      </c>
      <c r="E75" s="78">
        <v>1.0</v>
      </c>
      <c r="F75" s="83"/>
      <c r="G75" s="84"/>
      <c r="H75" s="80">
        <f t="shared" si="22"/>
        <v>1</v>
      </c>
      <c r="I75" s="80">
        <f t="shared" si="23"/>
        <v>0.9375</v>
      </c>
      <c r="J75" s="78">
        <v>2.0</v>
      </c>
      <c r="K75" s="78">
        <v>2.0</v>
      </c>
      <c r="L75" s="78">
        <v>24.0</v>
      </c>
      <c r="M75" s="78">
        <v>23.0</v>
      </c>
      <c r="N75" s="80">
        <f t="shared" si="24"/>
        <v>0.9583333333</v>
      </c>
      <c r="O75" s="78">
        <v>24.0</v>
      </c>
      <c r="P75" s="78">
        <v>23.0</v>
      </c>
      <c r="Q75" s="81">
        <f t="shared" si="25"/>
        <v>0.9583333333</v>
      </c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22"/>
        <v>#DIV/0!</v>
      </c>
      <c r="I76" s="80" t="str">
        <f t="shared" si="23"/>
        <v>#DIV/0!</v>
      </c>
      <c r="J76" s="83"/>
      <c r="K76" s="83"/>
      <c r="L76" s="83"/>
      <c r="M76" s="83"/>
      <c r="N76" s="80" t="str">
        <f t="shared" si="24"/>
        <v>#DIV/0!</v>
      </c>
      <c r="O76" s="83"/>
      <c r="P76" s="83"/>
      <c r="Q76" s="81" t="str">
        <f t="shared" si="25"/>
        <v>#DIV/0!</v>
      </c>
    </row>
    <row r="77" ht="14.25" customHeight="1">
      <c r="A77" s="85"/>
      <c r="B77" s="83"/>
      <c r="C77" s="83"/>
      <c r="D77" s="83"/>
      <c r="E77" s="83"/>
      <c r="F77" s="83"/>
      <c r="G77" s="84"/>
      <c r="H77" s="80" t="str">
        <f t="shared" si="22"/>
        <v>#DIV/0!</v>
      </c>
      <c r="I77" s="80" t="str">
        <f t="shared" si="23"/>
        <v>#DIV/0!</v>
      </c>
      <c r="J77" s="83"/>
      <c r="K77" s="83"/>
      <c r="L77" s="83"/>
      <c r="M77" s="83"/>
      <c r="N77" s="80" t="str">
        <f t="shared" si="24"/>
        <v>#DIV/0!</v>
      </c>
      <c r="O77" s="83"/>
      <c r="P77" s="83"/>
      <c r="Q77" s="81" t="str">
        <f t="shared" si="25"/>
        <v>#DIV/0!</v>
      </c>
    </row>
    <row r="78" ht="14.25" customHeight="1">
      <c r="A78" s="72" t="s">
        <v>15</v>
      </c>
      <c r="B78" s="73">
        <f t="shared" ref="B78:G78" si="26">SUM(B70:B77)</f>
        <v>87</v>
      </c>
      <c r="C78" s="73">
        <f t="shared" si="26"/>
        <v>19</v>
      </c>
      <c r="D78" s="73">
        <f t="shared" si="26"/>
        <v>46</v>
      </c>
      <c r="E78" s="73">
        <f t="shared" si="26"/>
        <v>19</v>
      </c>
      <c r="F78" s="73">
        <f t="shared" si="26"/>
        <v>1</v>
      </c>
      <c r="G78" s="86">
        <f t="shared" si="26"/>
        <v>2</v>
      </c>
      <c r="H78" s="80">
        <f t="shared" si="22"/>
        <v>0.9655172414</v>
      </c>
      <c r="I78" s="80">
        <f t="shared" si="23"/>
        <v>0.7471264368</v>
      </c>
      <c r="J78" s="73">
        <f t="shared" ref="J78:M78" si="27">SUM(J70:J77)</f>
        <v>15</v>
      </c>
      <c r="K78" s="73">
        <f t="shared" si="27"/>
        <v>15</v>
      </c>
      <c r="L78" s="73">
        <f t="shared" si="27"/>
        <v>160</v>
      </c>
      <c r="M78" s="73">
        <f t="shared" si="27"/>
        <v>143</v>
      </c>
      <c r="N78" s="80">
        <f t="shared" si="24"/>
        <v>0.89375</v>
      </c>
      <c r="O78" s="87">
        <f t="shared" ref="O78:P78" si="28">SUM(O70:O77)</f>
        <v>160</v>
      </c>
      <c r="P78" s="87">
        <f t="shared" si="28"/>
        <v>143</v>
      </c>
      <c r="Q78" s="81">
        <f t="shared" si="25"/>
        <v>0.89375</v>
      </c>
    </row>
    <row r="79" ht="14.25" customHeight="1">
      <c r="A79" s="30"/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</row>
    <row r="80" ht="14.25" customHeight="1">
      <c r="A80" s="89" t="s">
        <v>27</v>
      </c>
      <c r="B80" s="30"/>
      <c r="C80" s="30"/>
      <c r="D80" s="30"/>
      <c r="E80" s="30"/>
      <c r="F80" s="30"/>
      <c r="G80" s="88"/>
      <c r="H80" s="30"/>
      <c r="I80" s="30"/>
      <c r="J80" s="30"/>
      <c r="K80" s="30"/>
      <c r="L80" s="30"/>
      <c r="M80" s="30"/>
      <c r="N80" s="30"/>
      <c r="Q80" s="68"/>
    </row>
    <row r="81" ht="14.25" customHeight="1">
      <c r="A81" s="90" t="s">
        <v>4</v>
      </c>
      <c r="B81" s="32" t="s">
        <v>16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</row>
    <row r="82" ht="14.25" customHeight="1">
      <c r="A82" s="91" t="s">
        <v>354</v>
      </c>
      <c r="B82" s="92" t="s">
        <v>685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</row>
    <row r="83" ht="14.25" customHeight="1">
      <c r="A83" s="91"/>
      <c r="B83" s="92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4"/>
      <c r="Q83" s="68"/>
    </row>
    <row r="84" ht="14.25" customHeight="1">
      <c r="Q84" s="94"/>
    </row>
    <row r="85" ht="14.25" customHeight="1">
      <c r="Q85" s="94"/>
    </row>
    <row r="86" ht="14.25" customHeight="1">
      <c r="A86" s="63" t="s">
        <v>20</v>
      </c>
      <c r="B86" s="64"/>
      <c r="C86" s="64"/>
      <c r="D86" s="64"/>
      <c r="E86" s="64"/>
      <c r="F86" s="64"/>
      <c r="G86" s="65"/>
      <c r="H86" s="64"/>
      <c r="I86" s="64"/>
      <c r="J86" s="64"/>
      <c r="K86" s="64"/>
      <c r="L86" s="64"/>
      <c r="M86" s="64"/>
      <c r="N86" s="64"/>
      <c r="O86" s="64"/>
      <c r="P86" s="64"/>
      <c r="Q86" s="66"/>
    </row>
    <row r="87" ht="14.25" customHeight="1">
      <c r="G87" s="67"/>
      <c r="Q87" s="68"/>
    </row>
    <row r="88" ht="14.25" customHeight="1">
      <c r="A88" s="3" t="s">
        <v>630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Q88" s="68"/>
    </row>
    <row r="89" ht="14.25" customHeight="1">
      <c r="A89" s="96" t="s">
        <v>18</v>
      </c>
      <c r="O89" s="70" t="s">
        <v>3</v>
      </c>
      <c r="P89" s="33"/>
      <c r="Q89" s="34"/>
    </row>
    <row r="90" ht="14.25" customHeight="1">
      <c r="A90" s="72" t="s">
        <v>4</v>
      </c>
      <c r="B90" s="10" t="s">
        <v>5</v>
      </c>
      <c r="C90" s="10" t="s">
        <v>6</v>
      </c>
      <c r="D90" s="73">
        <v>4.0</v>
      </c>
      <c r="E90" s="73">
        <v>3.0</v>
      </c>
      <c r="F90" s="73">
        <v>2.0</v>
      </c>
      <c r="G90" s="45" t="s">
        <v>19</v>
      </c>
      <c r="H90" s="10" t="s">
        <v>8</v>
      </c>
      <c r="I90" s="10" t="s">
        <v>9</v>
      </c>
      <c r="J90" s="10" t="s">
        <v>10</v>
      </c>
      <c r="K90" s="10" t="s">
        <v>11</v>
      </c>
      <c r="L90" s="10" t="s">
        <v>12</v>
      </c>
      <c r="M90" s="10" t="s">
        <v>11</v>
      </c>
      <c r="N90" s="10" t="s">
        <v>13</v>
      </c>
      <c r="O90" s="75" t="s">
        <v>12</v>
      </c>
      <c r="P90" s="75" t="s">
        <v>11</v>
      </c>
      <c r="Q90" s="76" t="s">
        <v>14</v>
      </c>
    </row>
    <row r="91" ht="14.25" customHeight="1">
      <c r="A91" s="77" t="s">
        <v>525</v>
      </c>
      <c r="B91" s="78">
        <v>15.0</v>
      </c>
      <c r="C91" s="78">
        <v>5.0</v>
      </c>
      <c r="D91" s="78">
        <v>8.0</v>
      </c>
      <c r="E91" s="78">
        <v>1.0</v>
      </c>
      <c r="F91" s="78"/>
      <c r="G91" s="79">
        <v>1.0</v>
      </c>
      <c r="H91" s="80">
        <f t="shared" ref="H91:H99" si="29">(C91+D91+E91)/B91</f>
        <v>0.9333333333</v>
      </c>
      <c r="I91" s="80">
        <f t="shared" ref="I91:I99" si="30">(C91+D91)/B91</f>
        <v>0.8666666667</v>
      </c>
      <c r="J91" s="78">
        <v>12.0</v>
      </c>
      <c r="K91" s="78">
        <v>12.0</v>
      </c>
      <c r="L91" s="78">
        <v>170.0</v>
      </c>
      <c r="M91" s="78">
        <v>147.0</v>
      </c>
      <c r="N91" s="80">
        <f t="shared" ref="N91:N93" si="31">M91/L91</f>
        <v>0.8647058824</v>
      </c>
      <c r="O91" s="78">
        <v>170.0</v>
      </c>
      <c r="P91" s="78">
        <v>147.0</v>
      </c>
      <c r="Q91" s="81">
        <f t="shared" ref="Q91:Q99" si="32">P91/O91</f>
        <v>0.8647058824</v>
      </c>
    </row>
    <row r="92" ht="14.25" customHeight="1">
      <c r="A92" s="77" t="s">
        <v>356</v>
      </c>
      <c r="B92" s="78">
        <v>12.0</v>
      </c>
      <c r="C92" s="78"/>
      <c r="D92" s="78">
        <v>6.0</v>
      </c>
      <c r="E92" s="78">
        <v>6.0</v>
      </c>
      <c r="F92" s="78"/>
      <c r="G92" s="79"/>
      <c r="H92" s="80">
        <f t="shared" si="29"/>
        <v>1</v>
      </c>
      <c r="I92" s="80">
        <f t="shared" si="30"/>
        <v>0.5</v>
      </c>
      <c r="J92" s="78">
        <v>6.0</v>
      </c>
      <c r="K92" s="78">
        <v>6.0</v>
      </c>
      <c r="L92" s="78">
        <v>102.0</v>
      </c>
      <c r="M92" s="78">
        <v>97.0</v>
      </c>
      <c r="N92" s="80">
        <f t="shared" si="31"/>
        <v>0.9509803922</v>
      </c>
      <c r="O92" s="78">
        <v>102.0</v>
      </c>
      <c r="P92" s="78">
        <v>97.0</v>
      </c>
      <c r="Q92" s="81">
        <f t="shared" si="32"/>
        <v>0.9509803922</v>
      </c>
    </row>
    <row r="93" ht="14.25" customHeight="1">
      <c r="A93" s="77" t="s">
        <v>354</v>
      </c>
      <c r="B93" s="78">
        <v>14.0</v>
      </c>
      <c r="C93" s="78">
        <v>1.0</v>
      </c>
      <c r="D93" s="78">
        <v>5.0</v>
      </c>
      <c r="E93" s="78">
        <v>7.0</v>
      </c>
      <c r="F93" s="78"/>
      <c r="G93" s="79">
        <v>1.0</v>
      </c>
      <c r="H93" s="80">
        <f t="shared" si="29"/>
        <v>0.9285714286</v>
      </c>
      <c r="I93" s="80">
        <f t="shared" si="30"/>
        <v>0.4285714286</v>
      </c>
      <c r="J93" s="78">
        <v>6.0</v>
      </c>
      <c r="K93" s="78">
        <v>6.0</v>
      </c>
      <c r="L93" s="78">
        <v>102.0</v>
      </c>
      <c r="M93" s="78">
        <v>93.0</v>
      </c>
      <c r="N93" s="80">
        <f t="shared" si="31"/>
        <v>0.9117647059</v>
      </c>
      <c r="O93" s="78">
        <v>102.0</v>
      </c>
      <c r="P93" s="78">
        <v>93.0</v>
      </c>
      <c r="Q93" s="81">
        <f t="shared" si="32"/>
        <v>0.9117647059</v>
      </c>
    </row>
    <row r="94" ht="14.25" customHeight="1">
      <c r="A94" s="77" t="s">
        <v>157</v>
      </c>
      <c r="B94" s="78">
        <v>16.0</v>
      </c>
      <c r="C94" s="78">
        <v>2.0</v>
      </c>
      <c r="D94" s="78">
        <v>12.0</v>
      </c>
      <c r="E94" s="78">
        <v>2.0</v>
      </c>
      <c r="F94" s="83"/>
      <c r="G94" s="84"/>
      <c r="H94" s="80">
        <f t="shared" si="29"/>
        <v>1</v>
      </c>
      <c r="I94" s="80">
        <f t="shared" si="30"/>
        <v>0.875</v>
      </c>
      <c r="J94" s="78">
        <v>12.0</v>
      </c>
      <c r="K94" s="78">
        <v>12.0</v>
      </c>
      <c r="L94" s="78">
        <v>101.0</v>
      </c>
      <c r="M94" s="78">
        <v>102.0</v>
      </c>
      <c r="N94" s="97">
        <v>1.02</v>
      </c>
      <c r="O94" s="78">
        <v>102.0</v>
      </c>
      <c r="P94" s="83"/>
      <c r="Q94" s="81">
        <f t="shared" si="32"/>
        <v>0</v>
      </c>
    </row>
    <row r="95" ht="14.25" customHeight="1">
      <c r="A95" s="77" t="s">
        <v>678</v>
      </c>
      <c r="B95" s="78">
        <v>14.0</v>
      </c>
      <c r="C95" s="78">
        <v>5.0</v>
      </c>
      <c r="D95" s="78">
        <v>6.0</v>
      </c>
      <c r="E95" s="78">
        <v>3.0</v>
      </c>
      <c r="F95" s="78"/>
      <c r="G95" s="84"/>
      <c r="H95" s="80">
        <f t="shared" si="29"/>
        <v>1</v>
      </c>
      <c r="I95" s="80">
        <f t="shared" si="30"/>
        <v>0.7857142857</v>
      </c>
      <c r="J95" s="78">
        <v>12.0</v>
      </c>
      <c r="K95" s="78">
        <v>12.0</v>
      </c>
      <c r="L95" s="78">
        <v>102.0</v>
      </c>
      <c r="M95" s="78">
        <v>102.0</v>
      </c>
      <c r="N95" s="80">
        <f t="shared" ref="N95:N99" si="33">M95/L95</f>
        <v>1</v>
      </c>
      <c r="O95" s="78">
        <v>102.0</v>
      </c>
      <c r="P95" s="78">
        <v>102.0</v>
      </c>
      <c r="Q95" s="81">
        <f t="shared" si="32"/>
        <v>1</v>
      </c>
    </row>
    <row r="96" ht="14.25" customHeight="1">
      <c r="A96" s="77" t="s">
        <v>312</v>
      </c>
      <c r="B96" s="78">
        <v>16.0</v>
      </c>
      <c r="C96" s="78">
        <v>7.0</v>
      </c>
      <c r="D96" s="78">
        <v>8.0</v>
      </c>
      <c r="E96" s="78">
        <v>1.0</v>
      </c>
      <c r="F96" s="83"/>
      <c r="G96" s="84"/>
      <c r="H96" s="80">
        <f t="shared" si="29"/>
        <v>1</v>
      </c>
      <c r="I96" s="80">
        <f t="shared" si="30"/>
        <v>0.9375</v>
      </c>
      <c r="J96" s="78">
        <v>4.0</v>
      </c>
      <c r="K96" s="78">
        <v>4.0</v>
      </c>
      <c r="L96" s="78">
        <v>102.0</v>
      </c>
      <c r="M96" s="78">
        <v>93.0</v>
      </c>
      <c r="N96" s="80">
        <f t="shared" si="33"/>
        <v>0.9117647059</v>
      </c>
      <c r="O96" s="78">
        <v>102.0</v>
      </c>
      <c r="P96" s="78">
        <v>93.0</v>
      </c>
      <c r="Q96" s="81">
        <f t="shared" si="32"/>
        <v>0.9117647059</v>
      </c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29"/>
        <v>#DIV/0!</v>
      </c>
      <c r="I97" s="80" t="str">
        <f t="shared" si="30"/>
        <v>#DIV/0!</v>
      </c>
      <c r="J97" s="83"/>
      <c r="K97" s="83"/>
      <c r="L97" s="83"/>
      <c r="M97" s="83"/>
      <c r="N97" s="80" t="str">
        <f t="shared" si="33"/>
        <v>#DIV/0!</v>
      </c>
      <c r="O97" s="83"/>
      <c r="P97" s="83"/>
      <c r="Q97" s="81" t="str">
        <f t="shared" si="32"/>
        <v>#DIV/0!</v>
      </c>
    </row>
    <row r="98" ht="14.25" customHeight="1">
      <c r="A98" s="85"/>
      <c r="B98" s="83"/>
      <c r="C98" s="83"/>
      <c r="D98" s="83"/>
      <c r="E98" s="83"/>
      <c r="F98" s="83"/>
      <c r="G98" s="84"/>
      <c r="H98" s="80" t="str">
        <f t="shared" si="29"/>
        <v>#DIV/0!</v>
      </c>
      <c r="I98" s="80" t="str">
        <f t="shared" si="30"/>
        <v>#DIV/0!</v>
      </c>
      <c r="J98" s="83"/>
      <c r="K98" s="83"/>
      <c r="L98" s="83"/>
      <c r="M98" s="83"/>
      <c r="N98" s="80" t="str">
        <f t="shared" si="33"/>
        <v>#DIV/0!</v>
      </c>
      <c r="O98" s="83"/>
      <c r="P98" s="83"/>
      <c r="Q98" s="81" t="str">
        <f t="shared" si="32"/>
        <v>#DIV/0!</v>
      </c>
    </row>
    <row r="99" ht="14.25" customHeight="1">
      <c r="A99" s="72" t="s">
        <v>15</v>
      </c>
      <c r="B99" s="73">
        <f t="shared" ref="B99:G99" si="34">SUM(B91:B98)</f>
        <v>87</v>
      </c>
      <c r="C99" s="73">
        <f t="shared" si="34"/>
        <v>20</v>
      </c>
      <c r="D99" s="73">
        <f t="shared" si="34"/>
        <v>45</v>
      </c>
      <c r="E99" s="73">
        <f t="shared" si="34"/>
        <v>20</v>
      </c>
      <c r="F99" s="73">
        <f t="shared" si="34"/>
        <v>0</v>
      </c>
      <c r="G99" s="86">
        <f t="shared" si="34"/>
        <v>2</v>
      </c>
      <c r="H99" s="80">
        <f t="shared" si="29"/>
        <v>0.9770114943</v>
      </c>
      <c r="I99" s="80">
        <f t="shared" si="30"/>
        <v>0.7471264368</v>
      </c>
      <c r="J99" s="73">
        <f t="shared" ref="J99:M99" si="35">SUM(J91:J98)</f>
        <v>52</v>
      </c>
      <c r="K99" s="73">
        <f t="shared" si="35"/>
        <v>52</v>
      </c>
      <c r="L99" s="73">
        <f t="shared" si="35"/>
        <v>679</v>
      </c>
      <c r="M99" s="73">
        <f t="shared" si="35"/>
        <v>634</v>
      </c>
      <c r="N99" s="80">
        <f t="shared" si="33"/>
        <v>0.9337260677</v>
      </c>
      <c r="O99" s="87">
        <f t="shared" ref="O99:P99" si="36">SUM(O91:O98)</f>
        <v>680</v>
      </c>
      <c r="P99" s="87">
        <f t="shared" si="36"/>
        <v>532</v>
      </c>
      <c r="Q99" s="81">
        <f t="shared" si="32"/>
        <v>0.7823529412</v>
      </c>
    </row>
    <row r="100" ht="14.25" customHeight="1">
      <c r="A100" s="30"/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</row>
    <row r="101" ht="14.25" customHeight="1">
      <c r="A101" s="89" t="s">
        <v>27</v>
      </c>
      <c r="B101" s="30"/>
      <c r="C101" s="30"/>
      <c r="D101" s="30"/>
      <c r="E101" s="30"/>
      <c r="F101" s="30"/>
      <c r="G101" s="88"/>
      <c r="H101" s="30"/>
      <c r="I101" s="30"/>
      <c r="J101" s="30"/>
      <c r="K101" s="30"/>
      <c r="L101" s="30"/>
      <c r="M101" s="30"/>
      <c r="N101" s="30"/>
      <c r="Q101" s="68"/>
    </row>
    <row r="102" ht="14.25" customHeight="1">
      <c r="A102" s="90" t="s">
        <v>4</v>
      </c>
      <c r="B102" s="32" t="s">
        <v>16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</row>
    <row r="103" ht="14.25" customHeight="1">
      <c r="A103" s="91" t="s">
        <v>173</v>
      </c>
      <c r="B103" s="92" t="s">
        <v>686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</row>
    <row r="104" ht="14.25" customHeight="1">
      <c r="A104" s="91"/>
      <c r="B104" s="92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  <c r="Q104" s="68"/>
    </row>
    <row r="105" ht="14.25" customHeight="1">
      <c r="Q105" s="189"/>
    </row>
    <row r="106" ht="14.25" customHeight="1">
      <c r="Q106" s="189"/>
    </row>
    <row r="107" ht="14.25" customHeight="1">
      <c r="Q107" s="189"/>
    </row>
    <row r="108" ht="14.25" customHeight="1">
      <c r="Q108" s="189"/>
    </row>
    <row r="109" ht="14.25" customHeight="1">
      <c r="Q109" s="189"/>
    </row>
    <row r="110" ht="14.25" customHeight="1">
      <c r="Q110" s="189"/>
    </row>
    <row r="111" ht="14.25" customHeight="1">
      <c r="Q111" s="189"/>
    </row>
    <row r="112" ht="14.25" customHeight="1">
      <c r="Q112" s="189"/>
    </row>
    <row r="113" ht="14.25" customHeight="1">
      <c r="Q113" s="189"/>
    </row>
    <row r="114" ht="14.25" customHeight="1">
      <c r="Q114" s="189"/>
    </row>
    <row r="115" ht="14.25" customHeight="1">
      <c r="Q115" s="189"/>
    </row>
    <row r="116" ht="14.25" customHeight="1">
      <c r="Q116" s="189"/>
    </row>
    <row r="117" ht="14.25" customHeight="1">
      <c r="Q117" s="189"/>
    </row>
    <row r="118" ht="14.25" customHeight="1">
      <c r="Q118" s="189"/>
    </row>
    <row r="119" ht="14.25" customHeight="1">
      <c r="Q119" s="189"/>
    </row>
    <row r="120" ht="14.25" customHeight="1">
      <c r="Q120" s="189"/>
    </row>
    <row r="121" ht="14.25" customHeight="1">
      <c r="Q121" s="189"/>
    </row>
    <row r="122" ht="14.25" customHeight="1">
      <c r="Q122" s="189"/>
    </row>
    <row r="123" ht="14.25" customHeight="1">
      <c r="Q123" s="189"/>
    </row>
    <row r="124" ht="14.25" customHeight="1">
      <c r="Q124" s="189"/>
    </row>
    <row r="125" ht="14.25" customHeight="1">
      <c r="Q125" s="189"/>
    </row>
    <row r="126" ht="14.25" customHeight="1">
      <c r="Q126" s="189"/>
    </row>
    <row r="127" ht="14.25" customHeight="1">
      <c r="Q127" s="189"/>
    </row>
    <row r="128" ht="14.25" customHeight="1">
      <c r="Q128" s="189"/>
    </row>
    <row r="129" ht="14.25" customHeight="1">
      <c r="Q129" s="189"/>
    </row>
    <row r="130" ht="14.25" customHeight="1">
      <c r="Q130" s="189"/>
    </row>
    <row r="131" ht="14.25" customHeight="1">
      <c r="Q131" s="189"/>
    </row>
    <row r="132" ht="14.25" customHeight="1">
      <c r="Q132" s="189"/>
    </row>
    <row r="133" ht="14.25" customHeight="1">
      <c r="Q133" s="189"/>
    </row>
    <row r="134" ht="14.25" customHeight="1">
      <c r="Q134" s="189"/>
    </row>
    <row r="135" ht="14.25" customHeight="1">
      <c r="Q135" s="189"/>
    </row>
    <row r="136" ht="14.25" customHeight="1">
      <c r="Q136" s="189"/>
    </row>
    <row r="137" ht="14.25" customHeight="1">
      <c r="Q137" s="189"/>
    </row>
    <row r="138" ht="14.25" customHeight="1">
      <c r="Q138" s="189"/>
    </row>
    <row r="139" ht="14.25" customHeight="1">
      <c r="Q139" s="189"/>
    </row>
    <row r="140" ht="14.25" customHeight="1">
      <c r="Q140" s="189"/>
    </row>
    <row r="141" ht="14.25" customHeight="1">
      <c r="Q141" s="189"/>
    </row>
    <row r="142" ht="14.25" customHeight="1">
      <c r="Q142" s="189"/>
    </row>
    <row r="143" ht="14.25" customHeight="1">
      <c r="Q143" s="189"/>
    </row>
    <row r="144" ht="14.25" customHeight="1">
      <c r="Q144" s="189"/>
    </row>
    <row r="145" ht="14.25" customHeight="1">
      <c r="Q145" s="189"/>
    </row>
    <row r="146" ht="14.25" customHeight="1">
      <c r="Q146" s="189"/>
    </row>
    <row r="147" ht="14.25" customHeight="1">
      <c r="Q147" s="189"/>
    </row>
    <row r="148" ht="14.25" customHeight="1">
      <c r="Q148" s="189"/>
    </row>
    <row r="149" ht="14.25" customHeight="1">
      <c r="Q149" s="189"/>
    </row>
    <row r="150" ht="14.25" customHeight="1">
      <c r="Q150" s="189"/>
    </row>
    <row r="151" ht="14.25" customHeight="1">
      <c r="Q151" s="189"/>
    </row>
    <row r="152" ht="14.25" customHeight="1">
      <c r="Q152" s="189"/>
    </row>
    <row r="153" ht="14.25" customHeight="1">
      <c r="Q153" s="189"/>
    </row>
    <row r="154" ht="14.25" customHeight="1">
      <c r="Q154" s="189"/>
    </row>
    <row r="155" ht="14.25" customHeight="1">
      <c r="Q155" s="189"/>
    </row>
    <row r="156" ht="14.25" customHeight="1">
      <c r="Q156" s="189"/>
    </row>
    <row r="157" ht="14.25" customHeight="1">
      <c r="Q157" s="189"/>
    </row>
    <row r="158" ht="14.25" customHeight="1">
      <c r="Q158" s="189"/>
    </row>
    <row r="159" ht="14.25" customHeight="1">
      <c r="Q159" s="189"/>
    </row>
    <row r="160" ht="14.25" customHeight="1">
      <c r="Q160" s="189"/>
    </row>
    <row r="161" ht="14.25" customHeight="1">
      <c r="Q161" s="189"/>
    </row>
    <row r="162" ht="14.25" customHeight="1">
      <c r="Q162" s="189"/>
    </row>
    <row r="163" ht="14.25" customHeight="1">
      <c r="Q163" s="189"/>
    </row>
    <row r="164" ht="14.25" customHeight="1">
      <c r="Q164" s="189"/>
    </row>
    <row r="165" ht="14.25" customHeight="1">
      <c r="Q165" s="189"/>
    </row>
    <row r="166" ht="14.25" customHeight="1">
      <c r="Q166" s="189"/>
    </row>
    <row r="167" ht="14.25" customHeight="1">
      <c r="Q167" s="189"/>
    </row>
    <row r="168" ht="14.25" customHeight="1">
      <c r="Q168" s="189"/>
    </row>
    <row r="169" ht="14.25" customHeight="1">
      <c r="Q169" s="189"/>
    </row>
    <row r="170" ht="14.25" customHeight="1">
      <c r="Q170" s="189"/>
    </row>
    <row r="171" ht="14.25" customHeight="1">
      <c r="Q171" s="189"/>
    </row>
    <row r="172" ht="14.25" customHeight="1">
      <c r="Q172" s="189"/>
    </row>
    <row r="173" ht="14.25" customHeight="1">
      <c r="Q173" s="189"/>
    </row>
    <row r="174" ht="14.25" customHeight="1">
      <c r="Q174" s="189"/>
    </row>
    <row r="175" ht="14.25" customHeight="1">
      <c r="Q175" s="189"/>
    </row>
    <row r="176" ht="14.25" customHeight="1">
      <c r="Q176" s="189"/>
    </row>
    <row r="177" ht="14.25" customHeight="1">
      <c r="Q177" s="189"/>
    </row>
    <row r="178" ht="14.25" customHeight="1">
      <c r="Q178" s="189"/>
    </row>
    <row r="179" ht="14.25" customHeight="1">
      <c r="Q179" s="189"/>
    </row>
    <row r="180" ht="14.25" customHeight="1">
      <c r="Q180" s="189"/>
    </row>
    <row r="181" ht="14.25" customHeight="1">
      <c r="Q181" s="189"/>
    </row>
    <row r="182" ht="14.25" customHeight="1">
      <c r="Q182" s="189"/>
    </row>
    <row r="183" ht="14.25" customHeight="1">
      <c r="Q183" s="189"/>
    </row>
    <row r="184" ht="14.25" customHeight="1">
      <c r="Q184" s="189"/>
    </row>
    <row r="185" ht="14.25" customHeight="1">
      <c r="Q185" s="189"/>
    </row>
    <row r="186" ht="14.25" customHeight="1">
      <c r="Q186" s="189"/>
    </row>
    <row r="187" ht="14.25" customHeight="1">
      <c r="Q187" s="189"/>
    </row>
    <row r="188" ht="14.25" customHeight="1">
      <c r="Q188" s="189"/>
    </row>
    <row r="189" ht="14.25" customHeight="1">
      <c r="Q189" s="189"/>
    </row>
    <row r="190" ht="14.25" customHeight="1">
      <c r="Q190" s="189"/>
    </row>
    <row r="191" ht="14.25" customHeight="1">
      <c r="Q191" s="189"/>
    </row>
    <row r="192" ht="14.25" customHeight="1">
      <c r="Q192" s="189"/>
    </row>
    <row r="193" ht="14.25" customHeight="1">
      <c r="Q193" s="189"/>
    </row>
    <row r="194" ht="14.25" customHeight="1">
      <c r="Q194" s="189"/>
    </row>
    <row r="195" ht="14.25" customHeight="1">
      <c r="Q195" s="189"/>
    </row>
    <row r="196" ht="14.25" customHeight="1">
      <c r="Q196" s="189"/>
    </row>
    <row r="197" ht="14.25" customHeight="1">
      <c r="Q197" s="189"/>
    </row>
    <row r="198" ht="14.25" customHeight="1">
      <c r="Q198" s="189"/>
    </row>
    <row r="199" ht="14.25" customHeight="1">
      <c r="Q199" s="189"/>
    </row>
    <row r="200" ht="14.25" customHeight="1">
      <c r="Q200" s="189"/>
    </row>
    <row r="201" ht="14.25" customHeight="1">
      <c r="Q201" s="189"/>
    </row>
    <row r="202" ht="14.25" customHeight="1">
      <c r="Q202" s="189"/>
    </row>
    <row r="203" ht="14.25" customHeight="1">
      <c r="Q203" s="189"/>
    </row>
    <row r="204" ht="14.25" customHeight="1">
      <c r="Q204" s="189"/>
    </row>
    <row r="205" ht="14.25" customHeight="1">
      <c r="Q205" s="189"/>
    </row>
    <row r="206" ht="14.25" customHeight="1">
      <c r="Q206" s="189"/>
    </row>
    <row r="207" ht="14.25" customHeight="1">
      <c r="Q207" s="189"/>
    </row>
    <row r="208" ht="14.25" customHeight="1">
      <c r="Q208" s="189"/>
    </row>
    <row r="209" ht="14.25" customHeight="1">
      <c r="Q209" s="189"/>
    </row>
    <row r="210" ht="14.25" customHeight="1">
      <c r="Q210" s="189"/>
    </row>
    <row r="211" ht="14.25" customHeight="1">
      <c r="Q211" s="189"/>
    </row>
    <row r="212" ht="14.25" customHeight="1">
      <c r="Q212" s="189"/>
    </row>
    <row r="213" ht="14.25" customHeight="1">
      <c r="Q213" s="189"/>
    </row>
    <row r="214" ht="14.25" customHeight="1">
      <c r="Q214" s="189"/>
    </row>
    <row r="215" ht="14.25" customHeight="1">
      <c r="Q215" s="189"/>
    </row>
    <row r="216" ht="14.25" customHeight="1">
      <c r="Q216" s="189"/>
    </row>
    <row r="217" ht="14.25" customHeight="1">
      <c r="Q217" s="189"/>
    </row>
    <row r="218" ht="14.25" customHeight="1">
      <c r="Q218" s="189"/>
    </row>
    <row r="219" ht="14.25" customHeight="1">
      <c r="Q219" s="189"/>
    </row>
    <row r="220" ht="14.25" customHeight="1">
      <c r="Q220" s="189"/>
    </row>
    <row r="221" ht="14.25" customHeight="1">
      <c r="Q221" s="189"/>
    </row>
    <row r="222" ht="14.25" customHeight="1">
      <c r="Q222" s="189"/>
    </row>
    <row r="223" ht="14.25" customHeight="1">
      <c r="Q223" s="189"/>
    </row>
    <row r="224" ht="14.25" customHeight="1">
      <c r="Q224" s="189"/>
    </row>
    <row r="225" ht="14.25" customHeight="1">
      <c r="Q225" s="189"/>
    </row>
    <row r="226" ht="14.25" customHeight="1">
      <c r="Q226" s="189"/>
    </row>
    <row r="227" ht="14.25" customHeight="1">
      <c r="Q227" s="189"/>
    </row>
    <row r="228" ht="14.25" customHeight="1">
      <c r="Q228" s="189"/>
    </row>
    <row r="229" ht="14.25" customHeight="1">
      <c r="Q229" s="189"/>
    </row>
    <row r="230" ht="14.25" customHeight="1">
      <c r="Q230" s="189"/>
    </row>
    <row r="231" ht="14.25" customHeight="1">
      <c r="Q231" s="189"/>
    </row>
    <row r="232" ht="14.25" customHeight="1">
      <c r="Q232" s="189"/>
    </row>
    <row r="233" ht="14.25" customHeight="1">
      <c r="Q233" s="189"/>
    </row>
    <row r="234" ht="14.25" customHeight="1">
      <c r="Q234" s="189"/>
    </row>
    <row r="235" ht="14.25" customHeight="1">
      <c r="Q235" s="189"/>
    </row>
    <row r="236" ht="14.25" customHeight="1">
      <c r="Q236" s="189"/>
    </row>
    <row r="237" ht="14.25" customHeight="1">
      <c r="Q237" s="189"/>
    </row>
    <row r="238" ht="14.25" customHeight="1">
      <c r="Q238" s="189"/>
    </row>
    <row r="239" ht="14.25" customHeight="1">
      <c r="Q239" s="189"/>
    </row>
    <row r="240" ht="14.25" customHeight="1">
      <c r="Q240" s="189"/>
    </row>
    <row r="241" ht="14.25" customHeight="1">
      <c r="Q241" s="189"/>
    </row>
    <row r="242" ht="14.25" customHeight="1">
      <c r="Q242" s="189"/>
    </row>
    <row r="243" ht="14.25" customHeight="1">
      <c r="Q243" s="189"/>
    </row>
    <row r="244" ht="14.25" customHeight="1">
      <c r="Q244" s="189"/>
    </row>
    <row r="245" ht="14.25" customHeight="1">
      <c r="Q245" s="189"/>
    </row>
    <row r="246" ht="14.25" customHeight="1">
      <c r="Q246" s="189"/>
    </row>
    <row r="247" ht="14.25" customHeight="1">
      <c r="Q247" s="189"/>
    </row>
    <row r="248" ht="14.25" customHeight="1">
      <c r="Q248" s="189"/>
    </row>
    <row r="249" ht="14.25" customHeight="1">
      <c r="Q249" s="189"/>
    </row>
    <row r="250" ht="14.25" customHeight="1">
      <c r="Q250" s="189"/>
    </row>
    <row r="251" ht="14.25" customHeight="1">
      <c r="Q251" s="189"/>
    </row>
    <row r="252" ht="14.25" customHeight="1">
      <c r="Q252" s="189"/>
    </row>
    <row r="253" ht="14.25" customHeight="1">
      <c r="Q253" s="189"/>
    </row>
    <row r="254" ht="14.25" customHeight="1">
      <c r="Q254" s="189"/>
    </row>
    <row r="255" ht="14.25" customHeight="1">
      <c r="Q255" s="189"/>
    </row>
    <row r="256" ht="14.25" customHeight="1">
      <c r="Q256" s="189"/>
    </row>
    <row r="257" ht="14.25" customHeight="1">
      <c r="Q257" s="189"/>
    </row>
    <row r="258" ht="14.25" customHeight="1">
      <c r="Q258" s="189"/>
    </row>
    <row r="259" ht="14.25" customHeight="1">
      <c r="Q259" s="189"/>
    </row>
    <row r="260" ht="14.25" customHeight="1">
      <c r="Q260" s="189"/>
    </row>
    <row r="261" ht="14.25" customHeight="1">
      <c r="Q261" s="189"/>
    </row>
    <row r="262" ht="14.25" customHeight="1">
      <c r="Q262" s="189"/>
    </row>
    <row r="263" ht="14.25" customHeight="1">
      <c r="Q263" s="189"/>
    </row>
    <row r="264" ht="14.25" customHeight="1">
      <c r="Q264" s="189"/>
    </row>
    <row r="265" ht="14.25" customHeight="1">
      <c r="Q265" s="189"/>
    </row>
    <row r="266" ht="14.25" customHeight="1">
      <c r="Q266" s="189"/>
    </row>
    <row r="267" ht="14.25" customHeight="1">
      <c r="Q267" s="189"/>
    </row>
    <row r="268" ht="14.25" customHeight="1">
      <c r="Q268" s="189"/>
    </row>
    <row r="269" ht="14.25" customHeight="1">
      <c r="Q269" s="189"/>
    </row>
    <row r="270" ht="14.25" customHeight="1">
      <c r="Q270" s="189"/>
    </row>
    <row r="271" ht="14.25" customHeight="1">
      <c r="Q271" s="189"/>
    </row>
    <row r="272" ht="14.25" customHeight="1">
      <c r="Q272" s="189"/>
    </row>
    <row r="273" ht="14.25" customHeight="1">
      <c r="Q273" s="189"/>
    </row>
    <row r="274" ht="14.25" customHeight="1">
      <c r="Q274" s="189"/>
    </row>
    <row r="275" ht="14.25" customHeight="1">
      <c r="Q275" s="189"/>
    </row>
    <row r="276" ht="14.25" customHeight="1">
      <c r="Q276" s="189"/>
    </row>
    <row r="277" ht="14.25" customHeight="1">
      <c r="Q277" s="189"/>
    </row>
    <row r="278" ht="14.25" customHeight="1">
      <c r="Q278" s="189"/>
    </row>
    <row r="279" ht="14.25" customHeight="1">
      <c r="Q279" s="189"/>
    </row>
    <row r="280" ht="14.25" customHeight="1">
      <c r="Q280" s="189"/>
    </row>
    <row r="281" ht="14.25" customHeight="1">
      <c r="Q281" s="189"/>
    </row>
    <row r="282" ht="14.25" customHeight="1">
      <c r="Q282" s="189"/>
    </row>
    <row r="283" ht="14.25" customHeight="1">
      <c r="Q283" s="189"/>
    </row>
    <row r="284" ht="14.25" customHeight="1">
      <c r="Q284" s="189"/>
    </row>
    <row r="285" ht="14.25" customHeight="1">
      <c r="Q285" s="189"/>
    </row>
    <row r="286" ht="14.25" customHeight="1">
      <c r="Q286" s="189"/>
    </row>
    <row r="287" ht="14.25" customHeight="1">
      <c r="Q287" s="189"/>
    </row>
    <row r="288" ht="14.25" customHeight="1">
      <c r="Q288" s="189"/>
    </row>
    <row r="289" ht="14.25" customHeight="1">
      <c r="Q289" s="189"/>
    </row>
    <row r="290" ht="14.25" customHeight="1">
      <c r="Q290" s="189"/>
    </row>
    <row r="291" ht="14.25" customHeight="1">
      <c r="Q291" s="189"/>
    </row>
    <row r="292" ht="14.25" customHeight="1">
      <c r="Q292" s="189"/>
    </row>
    <row r="293" ht="14.25" customHeight="1">
      <c r="Q293" s="189"/>
    </row>
    <row r="294" ht="14.25" customHeight="1">
      <c r="Q294" s="189"/>
    </row>
    <row r="295" ht="14.25" customHeight="1">
      <c r="Q295" s="189"/>
    </row>
    <row r="296" ht="14.25" customHeight="1">
      <c r="Q296" s="189"/>
    </row>
    <row r="297" ht="14.25" customHeight="1">
      <c r="Q297" s="189"/>
    </row>
    <row r="298" ht="14.25" customHeight="1">
      <c r="Q298" s="189"/>
    </row>
    <row r="299" ht="14.25" customHeight="1">
      <c r="Q299" s="189"/>
    </row>
    <row r="300" ht="14.25" customHeight="1">
      <c r="Q300" s="189"/>
    </row>
    <row r="301" ht="14.25" customHeight="1">
      <c r="Q301" s="189"/>
    </row>
    <row r="302" ht="14.25" customHeight="1">
      <c r="Q302" s="189"/>
    </row>
    <row r="303" ht="14.25" customHeight="1">
      <c r="Q303" s="189"/>
    </row>
    <row r="304" ht="14.25" customHeight="1">
      <c r="Q304" s="189"/>
    </row>
    <row r="305" ht="14.25" customHeight="1">
      <c r="Q305" s="189"/>
    </row>
    <row r="306" ht="14.25" customHeight="1">
      <c r="Q306" s="189"/>
    </row>
    <row r="307" ht="14.25" customHeight="1">
      <c r="Q307" s="189"/>
    </row>
    <row r="308" ht="14.25" customHeight="1">
      <c r="Q308" s="189"/>
    </row>
    <row r="309" ht="14.25" customHeight="1">
      <c r="Q309" s="189"/>
    </row>
    <row r="310" ht="14.25" customHeight="1">
      <c r="Q310" s="189"/>
    </row>
    <row r="311" ht="14.25" customHeight="1">
      <c r="Q311" s="189"/>
    </row>
    <row r="312" ht="14.25" customHeight="1">
      <c r="Q312" s="189"/>
    </row>
    <row r="313" ht="14.25" customHeight="1">
      <c r="Q313" s="189"/>
    </row>
    <row r="314" ht="14.25" customHeight="1">
      <c r="Q314" s="189"/>
    </row>
    <row r="315" ht="14.25" customHeight="1">
      <c r="Q315" s="189"/>
    </row>
    <row r="316" ht="14.25" customHeight="1">
      <c r="Q316" s="189"/>
    </row>
    <row r="317" ht="14.25" customHeight="1">
      <c r="Q317" s="189"/>
    </row>
    <row r="318" ht="14.25" customHeight="1">
      <c r="Q318" s="189"/>
    </row>
    <row r="319" ht="14.25" customHeight="1">
      <c r="Q319" s="189"/>
    </row>
    <row r="320" ht="14.25" customHeight="1">
      <c r="Q320" s="189"/>
    </row>
    <row r="321" ht="14.25" customHeight="1">
      <c r="Q321" s="189"/>
    </row>
    <row r="322" ht="14.25" customHeight="1">
      <c r="Q322" s="189"/>
    </row>
    <row r="323" ht="14.25" customHeight="1">
      <c r="Q323" s="189"/>
    </row>
    <row r="324" ht="14.25" customHeight="1">
      <c r="Q324" s="189"/>
    </row>
    <row r="325" ht="14.25" customHeight="1">
      <c r="Q325" s="189"/>
    </row>
    <row r="326" ht="14.25" customHeight="1">
      <c r="Q326" s="189"/>
    </row>
    <row r="327" ht="14.25" customHeight="1">
      <c r="Q327" s="189"/>
    </row>
    <row r="328" ht="14.25" customHeight="1">
      <c r="Q328" s="189"/>
    </row>
    <row r="329" ht="14.25" customHeight="1">
      <c r="Q329" s="189"/>
    </row>
    <row r="330" ht="14.25" customHeight="1">
      <c r="Q330" s="189"/>
    </row>
    <row r="331" ht="14.25" customHeight="1">
      <c r="Q331" s="189"/>
    </row>
    <row r="332" ht="14.25" customHeight="1">
      <c r="Q332" s="189"/>
    </row>
    <row r="333" ht="14.25" customHeight="1">
      <c r="Q333" s="189"/>
    </row>
    <row r="334" ht="14.25" customHeight="1">
      <c r="Q334" s="189"/>
    </row>
    <row r="335" ht="14.25" customHeight="1">
      <c r="Q335" s="189"/>
    </row>
    <row r="336" ht="14.25" customHeight="1">
      <c r="Q336" s="189"/>
    </row>
    <row r="337" ht="14.25" customHeight="1">
      <c r="Q337" s="189"/>
    </row>
    <row r="338" ht="14.25" customHeight="1">
      <c r="Q338" s="189"/>
    </row>
    <row r="339" ht="14.25" customHeight="1">
      <c r="Q339" s="189"/>
    </row>
    <row r="340" ht="14.25" customHeight="1">
      <c r="Q340" s="189"/>
    </row>
    <row r="341" ht="14.25" customHeight="1">
      <c r="Q341" s="189"/>
    </row>
    <row r="342" ht="14.25" customHeight="1">
      <c r="Q342" s="189"/>
    </row>
    <row r="343" ht="14.25" customHeight="1">
      <c r="Q343" s="189"/>
    </row>
    <row r="344" ht="14.25" customHeight="1">
      <c r="Q344" s="189"/>
    </row>
    <row r="345" ht="14.25" customHeight="1">
      <c r="Q345" s="189"/>
    </row>
    <row r="346" ht="14.25" customHeight="1">
      <c r="Q346" s="189"/>
    </row>
    <row r="347" ht="14.25" customHeight="1">
      <c r="Q347" s="189"/>
    </row>
    <row r="348" ht="14.25" customHeight="1">
      <c r="Q348" s="189"/>
    </row>
    <row r="349" ht="14.25" customHeight="1">
      <c r="Q349" s="189"/>
    </row>
    <row r="350" ht="14.25" customHeight="1">
      <c r="Q350" s="189"/>
    </row>
    <row r="351" ht="14.25" customHeight="1">
      <c r="Q351" s="189"/>
    </row>
    <row r="352" ht="14.25" customHeight="1">
      <c r="Q352" s="189"/>
    </row>
    <row r="353" ht="14.25" customHeight="1">
      <c r="Q353" s="189"/>
    </row>
    <row r="354" ht="14.25" customHeight="1">
      <c r="Q354" s="189"/>
    </row>
    <row r="355" ht="14.25" customHeight="1">
      <c r="Q355" s="189"/>
    </row>
    <row r="356" ht="14.25" customHeight="1">
      <c r="Q356" s="189"/>
    </row>
    <row r="357" ht="14.25" customHeight="1">
      <c r="Q357" s="189"/>
    </row>
    <row r="358" ht="14.25" customHeight="1">
      <c r="Q358" s="189"/>
    </row>
    <row r="359" ht="14.25" customHeight="1">
      <c r="Q359" s="189"/>
    </row>
    <row r="360" ht="14.25" customHeight="1">
      <c r="Q360" s="189"/>
    </row>
    <row r="361" ht="14.25" customHeight="1">
      <c r="Q361" s="189"/>
    </row>
    <row r="362" ht="14.25" customHeight="1">
      <c r="Q362" s="189"/>
    </row>
    <row r="363" ht="14.25" customHeight="1">
      <c r="Q363" s="189"/>
    </row>
    <row r="364" ht="14.25" customHeight="1">
      <c r="Q364" s="189"/>
    </row>
    <row r="365" ht="14.25" customHeight="1">
      <c r="Q365" s="189"/>
    </row>
    <row r="366" ht="14.25" customHeight="1">
      <c r="Q366" s="189"/>
    </row>
    <row r="367" ht="14.25" customHeight="1">
      <c r="Q367" s="189"/>
    </row>
    <row r="368" ht="14.25" customHeight="1">
      <c r="Q368" s="189"/>
    </row>
    <row r="369" ht="14.25" customHeight="1">
      <c r="Q369" s="189"/>
    </row>
    <row r="370" ht="14.25" customHeight="1">
      <c r="Q370" s="189"/>
    </row>
    <row r="371" ht="14.25" customHeight="1">
      <c r="Q371" s="189"/>
    </row>
    <row r="372" ht="14.25" customHeight="1">
      <c r="Q372" s="189"/>
    </row>
    <row r="373" ht="14.25" customHeight="1">
      <c r="Q373" s="189"/>
    </row>
    <row r="374" ht="14.25" customHeight="1">
      <c r="Q374" s="189"/>
    </row>
    <row r="375" ht="14.25" customHeight="1">
      <c r="Q375" s="189"/>
    </row>
    <row r="376" ht="14.25" customHeight="1">
      <c r="Q376" s="189"/>
    </row>
    <row r="377" ht="14.25" customHeight="1">
      <c r="Q377" s="189"/>
    </row>
    <row r="378" ht="14.25" customHeight="1">
      <c r="Q378" s="189"/>
    </row>
    <row r="379" ht="14.25" customHeight="1">
      <c r="Q379" s="189"/>
    </row>
    <row r="380" ht="14.25" customHeight="1">
      <c r="Q380" s="189"/>
    </row>
    <row r="381" ht="14.25" customHeight="1">
      <c r="Q381" s="189"/>
    </row>
    <row r="382" ht="14.25" customHeight="1">
      <c r="Q382" s="189"/>
    </row>
    <row r="383" ht="14.25" customHeight="1">
      <c r="Q383" s="189"/>
    </row>
    <row r="384" ht="14.25" customHeight="1">
      <c r="Q384" s="189"/>
    </row>
    <row r="385" ht="14.25" customHeight="1">
      <c r="Q385" s="189"/>
    </row>
    <row r="386" ht="14.25" customHeight="1">
      <c r="Q386" s="189"/>
    </row>
    <row r="387" ht="14.25" customHeight="1">
      <c r="Q387" s="189"/>
    </row>
    <row r="388" ht="14.25" customHeight="1">
      <c r="Q388" s="189"/>
    </row>
    <row r="389" ht="14.25" customHeight="1">
      <c r="Q389" s="189"/>
    </row>
    <row r="390" ht="14.25" customHeight="1">
      <c r="Q390" s="189"/>
    </row>
    <row r="391" ht="14.25" customHeight="1">
      <c r="Q391" s="189"/>
    </row>
    <row r="392" ht="14.25" customHeight="1">
      <c r="Q392" s="189"/>
    </row>
    <row r="393" ht="14.25" customHeight="1">
      <c r="Q393" s="189"/>
    </row>
    <row r="394" ht="14.25" customHeight="1">
      <c r="Q394" s="189"/>
    </row>
    <row r="395" ht="14.25" customHeight="1">
      <c r="Q395" s="189"/>
    </row>
    <row r="396" ht="14.25" customHeight="1">
      <c r="Q396" s="189"/>
    </row>
    <row r="397" ht="14.25" customHeight="1">
      <c r="Q397" s="189"/>
    </row>
    <row r="398" ht="14.25" customHeight="1">
      <c r="Q398" s="189"/>
    </row>
    <row r="399" ht="14.25" customHeight="1">
      <c r="Q399" s="189"/>
    </row>
    <row r="400" ht="14.25" customHeight="1">
      <c r="Q400" s="189"/>
    </row>
    <row r="401" ht="14.25" customHeight="1">
      <c r="Q401" s="189"/>
    </row>
    <row r="402" ht="14.25" customHeight="1">
      <c r="Q402" s="189"/>
    </row>
    <row r="403" ht="14.25" customHeight="1">
      <c r="Q403" s="189"/>
    </row>
    <row r="404" ht="14.25" customHeight="1">
      <c r="Q404" s="189"/>
    </row>
    <row r="405" ht="14.25" customHeight="1">
      <c r="Q405" s="189"/>
    </row>
    <row r="406" ht="14.25" customHeight="1">
      <c r="Q406" s="189"/>
    </row>
    <row r="407" ht="14.25" customHeight="1">
      <c r="Q407" s="189"/>
    </row>
    <row r="408" ht="14.25" customHeight="1">
      <c r="Q408" s="189"/>
    </row>
    <row r="409" ht="14.25" customHeight="1">
      <c r="Q409" s="189"/>
    </row>
    <row r="410" ht="14.25" customHeight="1">
      <c r="Q410" s="189"/>
    </row>
    <row r="411" ht="14.25" customHeight="1">
      <c r="Q411" s="189"/>
    </row>
    <row r="412" ht="14.25" customHeight="1">
      <c r="Q412" s="189"/>
    </row>
    <row r="413" ht="14.25" customHeight="1">
      <c r="Q413" s="189"/>
    </row>
    <row r="414" ht="14.25" customHeight="1">
      <c r="Q414" s="189"/>
    </row>
    <row r="415" ht="14.25" customHeight="1">
      <c r="Q415" s="189"/>
    </row>
    <row r="416" ht="14.25" customHeight="1">
      <c r="Q416" s="189"/>
    </row>
    <row r="417" ht="14.25" customHeight="1">
      <c r="Q417" s="189"/>
    </row>
    <row r="418" ht="14.25" customHeight="1">
      <c r="Q418" s="189"/>
    </row>
    <row r="419" ht="14.25" customHeight="1">
      <c r="Q419" s="189"/>
    </row>
    <row r="420" ht="14.25" customHeight="1">
      <c r="Q420" s="189"/>
    </row>
    <row r="421" ht="14.25" customHeight="1">
      <c r="Q421" s="189"/>
    </row>
    <row r="422" ht="14.25" customHeight="1">
      <c r="Q422" s="189"/>
    </row>
    <row r="423" ht="14.25" customHeight="1">
      <c r="Q423" s="189"/>
    </row>
    <row r="424" ht="14.25" customHeight="1">
      <c r="Q424" s="189"/>
    </row>
    <row r="425" ht="14.25" customHeight="1">
      <c r="Q425" s="189"/>
    </row>
    <row r="426" ht="14.25" customHeight="1">
      <c r="Q426" s="189"/>
    </row>
    <row r="427" ht="14.25" customHeight="1">
      <c r="Q427" s="189"/>
    </row>
    <row r="428" ht="14.25" customHeight="1">
      <c r="Q428" s="189"/>
    </row>
    <row r="429" ht="14.25" customHeight="1">
      <c r="Q429" s="189"/>
    </row>
    <row r="430" ht="14.25" customHeight="1">
      <c r="Q430" s="189"/>
    </row>
    <row r="431" ht="14.25" customHeight="1">
      <c r="Q431" s="189"/>
    </row>
    <row r="432" ht="14.25" customHeight="1">
      <c r="Q432" s="189"/>
    </row>
    <row r="433" ht="14.25" customHeight="1">
      <c r="Q433" s="189"/>
    </row>
    <row r="434" ht="14.25" customHeight="1">
      <c r="Q434" s="189"/>
    </row>
    <row r="435" ht="14.25" customHeight="1">
      <c r="Q435" s="189"/>
    </row>
    <row r="436" ht="14.25" customHeight="1">
      <c r="Q436" s="189"/>
    </row>
    <row r="437" ht="14.25" customHeight="1">
      <c r="Q437" s="189"/>
    </row>
    <row r="438" ht="14.25" customHeight="1">
      <c r="Q438" s="189"/>
    </row>
    <row r="439" ht="14.25" customHeight="1">
      <c r="Q439" s="189"/>
    </row>
    <row r="440" ht="14.25" customHeight="1">
      <c r="Q440" s="189"/>
    </row>
    <row r="441" ht="14.25" customHeight="1">
      <c r="Q441" s="189"/>
    </row>
    <row r="442" ht="14.25" customHeight="1">
      <c r="Q442" s="189"/>
    </row>
    <row r="443" ht="14.25" customHeight="1">
      <c r="Q443" s="189"/>
    </row>
    <row r="444" ht="14.25" customHeight="1">
      <c r="Q444" s="189"/>
    </row>
    <row r="445" ht="14.25" customHeight="1">
      <c r="Q445" s="189"/>
    </row>
    <row r="446" ht="14.25" customHeight="1">
      <c r="Q446" s="189"/>
    </row>
    <row r="447" ht="14.25" customHeight="1">
      <c r="Q447" s="189"/>
    </row>
    <row r="448" ht="14.25" customHeight="1">
      <c r="Q448" s="189"/>
    </row>
    <row r="449" ht="14.25" customHeight="1">
      <c r="Q449" s="189"/>
    </row>
    <row r="450" ht="14.25" customHeight="1">
      <c r="Q450" s="189"/>
    </row>
    <row r="451" ht="14.25" customHeight="1">
      <c r="Q451" s="189"/>
    </row>
    <row r="452" ht="14.25" customHeight="1">
      <c r="Q452" s="189"/>
    </row>
    <row r="453" ht="14.25" customHeight="1">
      <c r="Q453" s="189"/>
    </row>
    <row r="454" ht="14.25" customHeight="1">
      <c r="Q454" s="189"/>
    </row>
    <row r="455" ht="14.25" customHeight="1">
      <c r="Q455" s="189"/>
    </row>
    <row r="456" ht="14.25" customHeight="1">
      <c r="Q456" s="189"/>
    </row>
    <row r="457" ht="14.25" customHeight="1">
      <c r="Q457" s="189"/>
    </row>
    <row r="458" ht="14.25" customHeight="1">
      <c r="Q458" s="189"/>
    </row>
    <row r="459" ht="14.25" customHeight="1">
      <c r="Q459" s="189"/>
    </row>
    <row r="460" ht="14.25" customHeight="1">
      <c r="Q460" s="189"/>
    </row>
    <row r="461" ht="14.25" customHeight="1">
      <c r="Q461" s="189"/>
    </row>
    <row r="462" ht="14.25" customHeight="1">
      <c r="Q462" s="189"/>
    </row>
    <row r="463" ht="14.25" customHeight="1">
      <c r="Q463" s="189"/>
    </row>
    <row r="464" ht="14.25" customHeight="1">
      <c r="Q464" s="189"/>
    </row>
    <row r="465" ht="14.25" customHeight="1">
      <c r="Q465" s="189"/>
    </row>
    <row r="466" ht="14.25" customHeight="1">
      <c r="Q466" s="189"/>
    </row>
    <row r="467" ht="14.25" customHeight="1">
      <c r="Q467" s="189"/>
    </row>
    <row r="468" ht="14.25" customHeight="1">
      <c r="Q468" s="189"/>
    </row>
    <row r="469" ht="14.25" customHeight="1">
      <c r="Q469" s="189"/>
    </row>
    <row r="470" ht="14.25" customHeight="1">
      <c r="Q470" s="189"/>
    </row>
    <row r="471" ht="14.25" customHeight="1">
      <c r="Q471" s="189"/>
    </row>
    <row r="472" ht="14.25" customHeight="1">
      <c r="Q472" s="189"/>
    </row>
    <row r="473" ht="14.25" customHeight="1">
      <c r="Q473" s="189"/>
    </row>
    <row r="474" ht="14.25" customHeight="1">
      <c r="Q474" s="189"/>
    </row>
    <row r="475" ht="14.25" customHeight="1">
      <c r="Q475" s="189"/>
    </row>
    <row r="476" ht="14.25" customHeight="1">
      <c r="Q476" s="189"/>
    </row>
    <row r="477" ht="14.25" customHeight="1">
      <c r="Q477" s="189"/>
    </row>
    <row r="478" ht="14.25" customHeight="1">
      <c r="Q478" s="189"/>
    </row>
    <row r="479" ht="14.25" customHeight="1">
      <c r="Q479" s="189"/>
    </row>
    <row r="480" ht="14.25" customHeight="1">
      <c r="Q480" s="189"/>
    </row>
    <row r="481" ht="14.25" customHeight="1">
      <c r="Q481" s="189"/>
    </row>
    <row r="482" ht="14.25" customHeight="1">
      <c r="Q482" s="189"/>
    </row>
    <row r="483" ht="14.25" customHeight="1">
      <c r="Q483" s="189"/>
    </row>
    <row r="484" ht="14.25" customHeight="1">
      <c r="Q484" s="189"/>
    </row>
    <row r="485" ht="14.25" customHeight="1">
      <c r="Q485" s="189"/>
    </row>
    <row r="486" ht="14.25" customHeight="1">
      <c r="Q486" s="189"/>
    </row>
    <row r="487" ht="14.25" customHeight="1">
      <c r="Q487" s="189"/>
    </row>
    <row r="488" ht="14.25" customHeight="1">
      <c r="Q488" s="189"/>
    </row>
    <row r="489" ht="14.25" customHeight="1">
      <c r="Q489" s="189"/>
    </row>
    <row r="490" ht="14.25" customHeight="1">
      <c r="Q490" s="189"/>
    </row>
    <row r="491" ht="14.25" customHeight="1">
      <c r="Q491" s="189"/>
    </row>
    <row r="492" ht="14.25" customHeight="1">
      <c r="Q492" s="189"/>
    </row>
    <row r="493" ht="14.25" customHeight="1">
      <c r="Q493" s="189"/>
    </row>
    <row r="494" ht="14.25" customHeight="1">
      <c r="Q494" s="189"/>
    </row>
    <row r="495" ht="14.25" customHeight="1">
      <c r="Q495" s="189"/>
    </row>
    <row r="496" ht="14.25" customHeight="1">
      <c r="Q496" s="189"/>
    </row>
    <row r="497" ht="14.25" customHeight="1">
      <c r="Q497" s="189"/>
    </row>
    <row r="498" ht="14.25" customHeight="1">
      <c r="Q498" s="189"/>
    </row>
    <row r="499" ht="14.25" customHeight="1">
      <c r="Q499" s="189"/>
    </row>
    <row r="500" ht="14.25" customHeight="1">
      <c r="Q500" s="189"/>
    </row>
    <row r="501" ht="14.25" customHeight="1">
      <c r="Q501" s="189"/>
    </row>
    <row r="502" ht="14.25" customHeight="1">
      <c r="Q502" s="189"/>
    </row>
    <row r="503" ht="14.25" customHeight="1">
      <c r="Q503" s="189"/>
    </row>
    <row r="504" ht="14.25" customHeight="1">
      <c r="Q504" s="189"/>
    </row>
    <row r="505" ht="14.25" customHeight="1">
      <c r="Q505" s="189"/>
    </row>
    <row r="506" ht="14.25" customHeight="1">
      <c r="Q506" s="189"/>
    </row>
    <row r="507" ht="14.25" customHeight="1">
      <c r="Q507" s="189"/>
    </row>
    <row r="508" ht="14.25" customHeight="1">
      <c r="Q508" s="189"/>
    </row>
    <row r="509" ht="14.25" customHeight="1">
      <c r="Q509" s="189"/>
    </row>
    <row r="510" ht="14.25" customHeight="1">
      <c r="Q510" s="189"/>
    </row>
    <row r="511" ht="14.25" customHeight="1">
      <c r="Q511" s="189"/>
    </row>
    <row r="512" ht="14.25" customHeight="1">
      <c r="Q512" s="189"/>
    </row>
    <row r="513" ht="14.25" customHeight="1">
      <c r="Q513" s="189"/>
    </row>
    <row r="514" ht="14.25" customHeight="1">
      <c r="Q514" s="189"/>
    </row>
    <row r="515" ht="14.25" customHeight="1">
      <c r="Q515" s="189"/>
    </row>
    <row r="516" ht="14.25" customHeight="1">
      <c r="Q516" s="189"/>
    </row>
    <row r="517" ht="14.25" customHeight="1">
      <c r="Q517" s="189"/>
    </row>
    <row r="518" ht="14.25" customHeight="1">
      <c r="Q518" s="189"/>
    </row>
    <row r="519" ht="14.25" customHeight="1">
      <c r="Q519" s="189"/>
    </row>
    <row r="520" ht="14.25" customHeight="1">
      <c r="Q520" s="189"/>
    </row>
    <row r="521" ht="14.25" customHeight="1">
      <c r="Q521" s="189"/>
    </row>
    <row r="522" ht="14.25" customHeight="1">
      <c r="Q522" s="189"/>
    </row>
    <row r="523" ht="14.25" customHeight="1">
      <c r="Q523" s="189"/>
    </row>
    <row r="524" ht="14.25" customHeight="1">
      <c r="Q524" s="189"/>
    </row>
    <row r="525" ht="14.25" customHeight="1">
      <c r="Q525" s="189"/>
    </row>
    <row r="526" ht="14.25" customHeight="1">
      <c r="Q526" s="189"/>
    </row>
    <row r="527" ht="14.25" customHeight="1">
      <c r="Q527" s="189"/>
    </row>
    <row r="528" ht="14.25" customHeight="1">
      <c r="Q528" s="189"/>
    </row>
    <row r="529" ht="14.25" customHeight="1">
      <c r="Q529" s="189"/>
    </row>
    <row r="530" ht="14.25" customHeight="1">
      <c r="Q530" s="189"/>
    </row>
    <row r="531" ht="14.25" customHeight="1">
      <c r="Q531" s="189"/>
    </row>
    <row r="532" ht="14.25" customHeight="1">
      <c r="Q532" s="189"/>
    </row>
    <row r="533" ht="14.25" customHeight="1">
      <c r="Q533" s="189"/>
    </row>
    <row r="534" ht="14.25" customHeight="1">
      <c r="Q534" s="189"/>
    </row>
    <row r="535" ht="14.25" customHeight="1">
      <c r="Q535" s="189"/>
    </row>
    <row r="536" ht="14.25" customHeight="1">
      <c r="Q536" s="189"/>
    </row>
    <row r="537" ht="14.25" customHeight="1">
      <c r="Q537" s="189"/>
    </row>
    <row r="538" ht="14.25" customHeight="1">
      <c r="Q538" s="189"/>
    </row>
    <row r="539" ht="14.25" customHeight="1">
      <c r="Q539" s="189"/>
    </row>
    <row r="540" ht="14.25" customHeight="1">
      <c r="Q540" s="189"/>
    </row>
    <row r="541" ht="14.25" customHeight="1">
      <c r="Q541" s="189"/>
    </row>
    <row r="542" ht="14.25" customHeight="1">
      <c r="Q542" s="189"/>
    </row>
    <row r="543" ht="14.25" customHeight="1">
      <c r="Q543" s="189"/>
    </row>
    <row r="544" ht="14.25" customHeight="1">
      <c r="Q544" s="189"/>
    </row>
    <row r="545" ht="14.25" customHeight="1">
      <c r="Q545" s="189"/>
    </row>
    <row r="546" ht="14.25" customHeight="1">
      <c r="Q546" s="189"/>
    </row>
    <row r="547" ht="14.25" customHeight="1">
      <c r="Q547" s="189"/>
    </row>
    <row r="548" ht="14.25" customHeight="1">
      <c r="Q548" s="189"/>
    </row>
    <row r="549" ht="14.25" customHeight="1">
      <c r="Q549" s="189"/>
    </row>
    <row r="550" ht="14.25" customHeight="1">
      <c r="Q550" s="189"/>
    </row>
    <row r="551" ht="14.25" customHeight="1">
      <c r="Q551" s="189"/>
    </row>
    <row r="552" ht="14.25" customHeight="1">
      <c r="Q552" s="189"/>
    </row>
    <row r="553" ht="14.25" customHeight="1">
      <c r="Q553" s="189"/>
    </row>
    <row r="554" ht="14.25" customHeight="1">
      <c r="Q554" s="189"/>
    </row>
    <row r="555" ht="14.25" customHeight="1">
      <c r="Q555" s="189"/>
    </row>
    <row r="556" ht="14.25" customHeight="1">
      <c r="Q556" s="189"/>
    </row>
    <row r="557" ht="14.25" customHeight="1">
      <c r="Q557" s="189"/>
    </row>
    <row r="558" ht="14.25" customHeight="1">
      <c r="Q558" s="189"/>
    </row>
    <row r="559" ht="14.25" customHeight="1">
      <c r="Q559" s="189"/>
    </row>
    <row r="560" ht="14.25" customHeight="1">
      <c r="Q560" s="189"/>
    </row>
    <row r="561" ht="14.25" customHeight="1">
      <c r="Q561" s="189"/>
    </row>
    <row r="562" ht="14.25" customHeight="1">
      <c r="Q562" s="189"/>
    </row>
    <row r="563" ht="14.25" customHeight="1">
      <c r="Q563" s="189"/>
    </row>
    <row r="564" ht="14.25" customHeight="1">
      <c r="Q564" s="189"/>
    </row>
    <row r="565" ht="14.25" customHeight="1">
      <c r="Q565" s="189"/>
    </row>
    <row r="566" ht="14.25" customHeight="1">
      <c r="Q566" s="189"/>
    </row>
    <row r="567" ht="14.25" customHeight="1">
      <c r="Q567" s="189"/>
    </row>
    <row r="568" ht="14.25" customHeight="1">
      <c r="Q568" s="189"/>
    </row>
    <row r="569" ht="14.25" customHeight="1">
      <c r="Q569" s="189"/>
    </row>
    <row r="570" ht="14.25" customHeight="1">
      <c r="Q570" s="189"/>
    </row>
    <row r="571" ht="14.25" customHeight="1">
      <c r="Q571" s="189"/>
    </row>
    <row r="572" ht="14.25" customHeight="1">
      <c r="Q572" s="189"/>
    </row>
    <row r="573" ht="14.25" customHeight="1">
      <c r="Q573" s="189"/>
    </row>
    <row r="574" ht="14.25" customHeight="1">
      <c r="Q574" s="189"/>
    </row>
    <row r="575" ht="14.25" customHeight="1">
      <c r="Q575" s="189"/>
    </row>
    <row r="576" ht="14.25" customHeight="1">
      <c r="Q576" s="189"/>
    </row>
    <row r="577" ht="14.25" customHeight="1">
      <c r="Q577" s="189"/>
    </row>
    <row r="578" ht="14.25" customHeight="1">
      <c r="Q578" s="189"/>
    </row>
    <row r="579" ht="14.25" customHeight="1">
      <c r="Q579" s="189"/>
    </row>
    <row r="580" ht="14.25" customHeight="1">
      <c r="Q580" s="189"/>
    </row>
    <row r="581" ht="14.25" customHeight="1">
      <c r="Q581" s="189"/>
    </row>
    <row r="582" ht="14.25" customHeight="1">
      <c r="Q582" s="189"/>
    </row>
    <row r="583" ht="14.25" customHeight="1">
      <c r="Q583" s="189"/>
    </row>
    <row r="584" ht="14.25" customHeight="1">
      <c r="Q584" s="189"/>
    </row>
    <row r="585" ht="14.25" customHeight="1">
      <c r="Q585" s="189"/>
    </row>
    <row r="586" ht="14.25" customHeight="1">
      <c r="Q586" s="189"/>
    </row>
    <row r="587" ht="14.25" customHeight="1">
      <c r="Q587" s="189"/>
    </row>
    <row r="588" ht="14.25" customHeight="1">
      <c r="Q588" s="189"/>
    </row>
    <row r="589" ht="14.25" customHeight="1">
      <c r="Q589" s="189"/>
    </row>
    <row r="590" ht="14.25" customHeight="1">
      <c r="Q590" s="189"/>
    </row>
    <row r="591" ht="14.25" customHeight="1">
      <c r="Q591" s="189"/>
    </row>
    <row r="592" ht="14.25" customHeight="1">
      <c r="Q592" s="189"/>
    </row>
    <row r="593" ht="14.25" customHeight="1">
      <c r="Q593" s="189"/>
    </row>
    <row r="594" ht="14.25" customHeight="1">
      <c r="Q594" s="189"/>
    </row>
    <row r="595" ht="14.25" customHeight="1">
      <c r="Q595" s="189"/>
    </row>
    <row r="596" ht="14.25" customHeight="1">
      <c r="Q596" s="189"/>
    </row>
    <row r="597" ht="14.25" customHeight="1">
      <c r="Q597" s="189"/>
    </row>
    <row r="598" ht="14.25" customHeight="1">
      <c r="Q598" s="189"/>
    </row>
    <row r="599" ht="14.25" customHeight="1">
      <c r="Q599" s="189"/>
    </row>
    <row r="600" ht="14.25" customHeight="1">
      <c r="Q600" s="189"/>
    </row>
    <row r="601" ht="14.25" customHeight="1">
      <c r="Q601" s="189"/>
    </row>
    <row r="602" ht="14.25" customHeight="1">
      <c r="Q602" s="189"/>
    </row>
    <row r="603" ht="14.25" customHeight="1">
      <c r="Q603" s="189"/>
    </row>
    <row r="604" ht="14.25" customHeight="1">
      <c r="Q604" s="189"/>
    </row>
    <row r="605" ht="14.25" customHeight="1">
      <c r="Q605" s="189"/>
    </row>
    <row r="606" ht="14.25" customHeight="1">
      <c r="Q606" s="189"/>
    </row>
    <row r="607" ht="14.25" customHeight="1">
      <c r="Q607" s="189"/>
    </row>
    <row r="608" ht="14.25" customHeight="1">
      <c r="Q608" s="189"/>
    </row>
    <row r="609" ht="14.25" customHeight="1">
      <c r="Q609" s="189"/>
    </row>
    <row r="610" ht="14.25" customHeight="1">
      <c r="Q610" s="189"/>
    </row>
    <row r="611" ht="14.25" customHeight="1">
      <c r="Q611" s="189"/>
    </row>
    <row r="612" ht="14.25" customHeight="1">
      <c r="Q612" s="189"/>
    </row>
    <row r="613" ht="14.25" customHeight="1">
      <c r="Q613" s="189"/>
    </row>
    <row r="614" ht="14.25" customHeight="1">
      <c r="Q614" s="189"/>
    </row>
    <row r="615" ht="14.25" customHeight="1">
      <c r="Q615" s="189"/>
    </row>
    <row r="616" ht="14.25" customHeight="1">
      <c r="Q616" s="189"/>
    </row>
    <row r="617" ht="14.25" customHeight="1">
      <c r="Q617" s="189"/>
    </row>
    <row r="618" ht="14.25" customHeight="1">
      <c r="Q618" s="189"/>
    </row>
    <row r="619" ht="14.25" customHeight="1">
      <c r="Q619" s="189"/>
    </row>
    <row r="620" ht="14.25" customHeight="1">
      <c r="Q620" s="189"/>
    </row>
    <row r="621" ht="14.25" customHeight="1">
      <c r="Q621" s="189"/>
    </row>
    <row r="622" ht="14.25" customHeight="1">
      <c r="Q622" s="189"/>
    </row>
    <row r="623" ht="14.25" customHeight="1">
      <c r="Q623" s="189"/>
    </row>
    <row r="624" ht="14.25" customHeight="1">
      <c r="Q624" s="189"/>
    </row>
    <row r="625" ht="14.25" customHeight="1">
      <c r="Q625" s="189"/>
    </row>
    <row r="626" ht="14.25" customHeight="1">
      <c r="Q626" s="189"/>
    </row>
    <row r="627" ht="14.25" customHeight="1">
      <c r="Q627" s="189"/>
    </row>
    <row r="628" ht="14.25" customHeight="1">
      <c r="Q628" s="189"/>
    </row>
    <row r="629" ht="14.25" customHeight="1">
      <c r="Q629" s="189"/>
    </row>
    <row r="630" ht="14.25" customHeight="1">
      <c r="Q630" s="189"/>
    </row>
    <row r="631" ht="14.25" customHeight="1">
      <c r="Q631" s="189"/>
    </row>
    <row r="632" ht="14.25" customHeight="1">
      <c r="Q632" s="189"/>
    </row>
    <row r="633" ht="14.25" customHeight="1">
      <c r="Q633" s="189"/>
    </row>
    <row r="634" ht="14.25" customHeight="1">
      <c r="Q634" s="189"/>
    </row>
    <row r="635" ht="14.25" customHeight="1">
      <c r="Q635" s="189"/>
    </row>
    <row r="636" ht="14.25" customHeight="1">
      <c r="Q636" s="189"/>
    </row>
    <row r="637" ht="14.25" customHeight="1">
      <c r="Q637" s="189"/>
    </row>
    <row r="638" ht="14.25" customHeight="1">
      <c r="Q638" s="189"/>
    </row>
    <row r="639" ht="14.25" customHeight="1">
      <c r="Q639" s="189"/>
    </row>
    <row r="640" ht="14.25" customHeight="1">
      <c r="Q640" s="189"/>
    </row>
    <row r="641" ht="14.25" customHeight="1">
      <c r="Q641" s="189"/>
    </row>
    <row r="642" ht="14.25" customHeight="1">
      <c r="Q642" s="189"/>
    </row>
    <row r="643" ht="14.25" customHeight="1">
      <c r="Q643" s="189"/>
    </row>
    <row r="644" ht="14.25" customHeight="1">
      <c r="Q644" s="189"/>
    </row>
    <row r="645" ht="14.25" customHeight="1">
      <c r="Q645" s="189"/>
    </row>
    <row r="646" ht="14.25" customHeight="1">
      <c r="Q646" s="189"/>
    </row>
    <row r="647" ht="14.25" customHeight="1">
      <c r="Q647" s="189"/>
    </row>
    <row r="648" ht="14.25" customHeight="1">
      <c r="Q648" s="189"/>
    </row>
    <row r="649" ht="14.25" customHeight="1">
      <c r="Q649" s="189"/>
    </row>
    <row r="650" ht="14.25" customHeight="1">
      <c r="Q650" s="189"/>
    </row>
    <row r="651" ht="14.25" customHeight="1">
      <c r="Q651" s="189"/>
    </row>
    <row r="652" ht="14.25" customHeight="1">
      <c r="Q652" s="189"/>
    </row>
    <row r="653" ht="14.25" customHeight="1">
      <c r="Q653" s="189"/>
    </row>
    <row r="654" ht="14.25" customHeight="1">
      <c r="Q654" s="189"/>
    </row>
    <row r="655" ht="14.25" customHeight="1">
      <c r="Q655" s="189"/>
    </row>
    <row r="656" ht="14.25" customHeight="1">
      <c r="Q656" s="189"/>
    </row>
    <row r="657" ht="14.25" customHeight="1">
      <c r="Q657" s="189"/>
    </row>
    <row r="658" ht="14.25" customHeight="1">
      <c r="Q658" s="189"/>
    </row>
    <row r="659" ht="14.25" customHeight="1">
      <c r="Q659" s="189"/>
    </row>
    <row r="660" ht="14.25" customHeight="1">
      <c r="Q660" s="189"/>
    </row>
    <row r="661" ht="14.25" customHeight="1">
      <c r="Q661" s="189"/>
    </row>
    <row r="662" ht="14.25" customHeight="1">
      <c r="Q662" s="189"/>
    </row>
    <row r="663" ht="14.25" customHeight="1">
      <c r="Q663" s="189"/>
    </row>
    <row r="664" ht="14.25" customHeight="1">
      <c r="Q664" s="189"/>
    </row>
    <row r="665" ht="14.25" customHeight="1">
      <c r="Q665" s="189"/>
    </row>
    <row r="666" ht="14.25" customHeight="1">
      <c r="Q666" s="189"/>
    </row>
    <row r="667" ht="14.25" customHeight="1">
      <c r="Q667" s="189"/>
    </row>
    <row r="668" ht="14.25" customHeight="1">
      <c r="Q668" s="189"/>
    </row>
    <row r="669" ht="14.25" customHeight="1">
      <c r="Q669" s="189"/>
    </row>
    <row r="670" ht="14.25" customHeight="1">
      <c r="Q670" s="189"/>
    </row>
    <row r="671" ht="14.25" customHeight="1">
      <c r="Q671" s="189"/>
    </row>
    <row r="672" ht="14.25" customHeight="1">
      <c r="Q672" s="189"/>
    </row>
    <row r="673" ht="14.25" customHeight="1">
      <c r="Q673" s="189"/>
    </row>
    <row r="674" ht="14.25" customHeight="1">
      <c r="Q674" s="189"/>
    </row>
    <row r="675" ht="14.25" customHeight="1">
      <c r="Q675" s="189"/>
    </row>
    <row r="676" ht="14.25" customHeight="1">
      <c r="Q676" s="189"/>
    </row>
    <row r="677" ht="14.25" customHeight="1">
      <c r="Q677" s="189"/>
    </row>
    <row r="678" ht="14.25" customHeight="1">
      <c r="Q678" s="189"/>
    </row>
    <row r="679" ht="14.25" customHeight="1">
      <c r="Q679" s="189"/>
    </row>
    <row r="680" ht="14.25" customHeight="1">
      <c r="Q680" s="189"/>
    </row>
    <row r="681" ht="14.25" customHeight="1">
      <c r="Q681" s="189"/>
    </row>
    <row r="682" ht="14.25" customHeight="1">
      <c r="Q682" s="189"/>
    </row>
    <row r="683" ht="14.25" customHeight="1">
      <c r="Q683" s="189"/>
    </row>
    <row r="684" ht="14.25" customHeight="1">
      <c r="Q684" s="189"/>
    </row>
    <row r="685" ht="14.25" customHeight="1">
      <c r="Q685" s="189"/>
    </row>
    <row r="686" ht="14.25" customHeight="1">
      <c r="Q686" s="189"/>
    </row>
    <row r="687" ht="14.25" customHeight="1">
      <c r="Q687" s="189"/>
    </row>
    <row r="688" ht="14.25" customHeight="1">
      <c r="Q688" s="189"/>
    </row>
    <row r="689" ht="14.25" customHeight="1">
      <c r="Q689" s="189"/>
    </row>
    <row r="690" ht="14.25" customHeight="1">
      <c r="Q690" s="189"/>
    </row>
    <row r="691" ht="14.25" customHeight="1">
      <c r="Q691" s="189"/>
    </row>
    <row r="692" ht="14.25" customHeight="1">
      <c r="Q692" s="189"/>
    </row>
    <row r="693" ht="14.25" customHeight="1">
      <c r="Q693" s="189"/>
    </row>
    <row r="694" ht="14.25" customHeight="1">
      <c r="Q694" s="189"/>
    </row>
    <row r="695" ht="14.25" customHeight="1">
      <c r="Q695" s="189"/>
    </row>
    <row r="696" ht="14.25" customHeight="1">
      <c r="Q696" s="189"/>
    </row>
    <row r="697" ht="14.25" customHeight="1">
      <c r="Q697" s="189"/>
    </row>
    <row r="698" ht="14.25" customHeight="1">
      <c r="Q698" s="189"/>
    </row>
    <row r="699" ht="14.25" customHeight="1">
      <c r="Q699" s="189"/>
    </row>
    <row r="700" ht="14.25" customHeight="1">
      <c r="Q700" s="189"/>
    </row>
    <row r="701" ht="14.25" customHeight="1">
      <c r="Q701" s="189"/>
    </row>
    <row r="702" ht="14.25" customHeight="1">
      <c r="Q702" s="189"/>
    </row>
    <row r="703" ht="14.25" customHeight="1">
      <c r="Q703" s="189"/>
    </row>
    <row r="704" ht="14.25" customHeight="1">
      <c r="Q704" s="189"/>
    </row>
    <row r="705" ht="14.25" customHeight="1">
      <c r="Q705" s="189"/>
    </row>
    <row r="706" ht="14.25" customHeight="1">
      <c r="Q706" s="189"/>
    </row>
    <row r="707" ht="14.25" customHeight="1">
      <c r="Q707" s="189"/>
    </row>
    <row r="708" ht="14.25" customHeight="1">
      <c r="Q708" s="189"/>
    </row>
    <row r="709" ht="14.25" customHeight="1">
      <c r="Q709" s="189"/>
    </row>
    <row r="710" ht="14.25" customHeight="1">
      <c r="Q710" s="189"/>
    </row>
    <row r="711" ht="14.25" customHeight="1">
      <c r="Q711" s="189"/>
    </row>
    <row r="712" ht="14.25" customHeight="1">
      <c r="Q712" s="189"/>
    </row>
    <row r="713" ht="14.25" customHeight="1">
      <c r="Q713" s="189"/>
    </row>
    <row r="714" ht="14.25" customHeight="1">
      <c r="Q714" s="189"/>
    </row>
    <row r="715" ht="14.25" customHeight="1">
      <c r="Q715" s="189"/>
    </row>
    <row r="716" ht="14.25" customHeight="1">
      <c r="Q716" s="189"/>
    </row>
    <row r="717" ht="14.25" customHeight="1">
      <c r="Q717" s="189"/>
    </row>
    <row r="718" ht="14.25" customHeight="1">
      <c r="Q718" s="189"/>
    </row>
    <row r="719" ht="14.25" customHeight="1">
      <c r="Q719" s="189"/>
    </row>
    <row r="720" ht="14.25" customHeight="1">
      <c r="Q720" s="189"/>
    </row>
    <row r="721" ht="14.25" customHeight="1">
      <c r="Q721" s="189"/>
    </row>
    <row r="722" ht="14.25" customHeight="1">
      <c r="Q722" s="189"/>
    </row>
    <row r="723" ht="14.25" customHeight="1">
      <c r="Q723" s="189"/>
    </row>
    <row r="724" ht="14.25" customHeight="1">
      <c r="Q724" s="189"/>
    </row>
    <row r="725" ht="14.25" customHeight="1">
      <c r="Q725" s="189"/>
    </row>
    <row r="726" ht="14.25" customHeight="1">
      <c r="Q726" s="189"/>
    </row>
    <row r="727" ht="14.25" customHeight="1">
      <c r="Q727" s="189"/>
    </row>
    <row r="728" ht="14.25" customHeight="1">
      <c r="Q728" s="189"/>
    </row>
    <row r="729" ht="14.25" customHeight="1">
      <c r="Q729" s="189"/>
    </row>
    <row r="730" ht="14.25" customHeight="1">
      <c r="Q730" s="189"/>
    </row>
    <row r="731" ht="14.25" customHeight="1">
      <c r="Q731" s="189"/>
    </row>
    <row r="732" ht="14.25" customHeight="1">
      <c r="Q732" s="189"/>
    </row>
    <row r="733" ht="14.25" customHeight="1">
      <c r="Q733" s="189"/>
    </row>
    <row r="734" ht="14.25" customHeight="1">
      <c r="Q734" s="189"/>
    </row>
    <row r="735" ht="14.25" customHeight="1">
      <c r="Q735" s="189"/>
    </row>
    <row r="736" ht="14.25" customHeight="1">
      <c r="Q736" s="189"/>
    </row>
    <row r="737" ht="14.25" customHeight="1">
      <c r="Q737" s="189"/>
    </row>
    <row r="738" ht="14.25" customHeight="1">
      <c r="Q738" s="189"/>
    </row>
    <row r="739" ht="14.25" customHeight="1">
      <c r="Q739" s="189"/>
    </row>
    <row r="740" ht="14.25" customHeight="1">
      <c r="Q740" s="189"/>
    </row>
    <row r="741" ht="14.25" customHeight="1">
      <c r="Q741" s="189"/>
    </row>
    <row r="742" ht="14.25" customHeight="1">
      <c r="Q742" s="189"/>
    </row>
    <row r="743" ht="14.25" customHeight="1">
      <c r="Q743" s="189"/>
    </row>
    <row r="744" ht="14.25" customHeight="1">
      <c r="Q744" s="189"/>
    </row>
    <row r="745" ht="14.25" customHeight="1">
      <c r="Q745" s="189"/>
    </row>
    <row r="746" ht="14.25" customHeight="1">
      <c r="Q746" s="189"/>
    </row>
    <row r="747" ht="14.25" customHeight="1">
      <c r="Q747" s="189"/>
    </row>
    <row r="748" ht="14.25" customHeight="1">
      <c r="Q748" s="189"/>
    </row>
    <row r="749" ht="14.25" customHeight="1">
      <c r="Q749" s="189"/>
    </row>
    <row r="750" ht="14.25" customHeight="1">
      <c r="Q750" s="189"/>
    </row>
    <row r="751" ht="14.25" customHeight="1">
      <c r="Q751" s="189"/>
    </row>
    <row r="752" ht="14.25" customHeight="1">
      <c r="Q752" s="189"/>
    </row>
    <row r="753" ht="14.25" customHeight="1">
      <c r="Q753" s="189"/>
    </row>
    <row r="754" ht="14.25" customHeight="1">
      <c r="Q754" s="189"/>
    </row>
    <row r="755" ht="14.25" customHeight="1">
      <c r="Q755" s="189"/>
    </row>
    <row r="756" ht="14.25" customHeight="1">
      <c r="Q756" s="189"/>
    </row>
    <row r="757" ht="14.25" customHeight="1">
      <c r="Q757" s="189"/>
    </row>
    <row r="758" ht="14.25" customHeight="1">
      <c r="Q758" s="189"/>
    </row>
    <row r="759" ht="14.25" customHeight="1">
      <c r="Q759" s="189"/>
    </row>
    <row r="760" ht="14.25" customHeight="1">
      <c r="Q760" s="189"/>
    </row>
    <row r="761" ht="14.25" customHeight="1">
      <c r="Q761" s="189"/>
    </row>
    <row r="762" ht="14.25" customHeight="1">
      <c r="Q762" s="189"/>
    </row>
    <row r="763" ht="14.25" customHeight="1">
      <c r="Q763" s="189"/>
    </row>
    <row r="764" ht="14.25" customHeight="1">
      <c r="Q764" s="189"/>
    </row>
    <row r="765" ht="14.25" customHeight="1">
      <c r="Q765" s="189"/>
    </row>
    <row r="766" ht="14.25" customHeight="1">
      <c r="Q766" s="189"/>
    </row>
    <row r="767" ht="14.25" customHeight="1">
      <c r="Q767" s="189"/>
    </row>
    <row r="768" ht="14.25" customHeight="1">
      <c r="Q768" s="189"/>
    </row>
    <row r="769" ht="14.25" customHeight="1">
      <c r="Q769" s="189"/>
    </row>
    <row r="770" ht="14.25" customHeight="1">
      <c r="Q770" s="189"/>
    </row>
    <row r="771" ht="14.25" customHeight="1">
      <c r="Q771" s="189"/>
    </row>
    <row r="772" ht="14.25" customHeight="1">
      <c r="Q772" s="189"/>
    </row>
    <row r="773" ht="14.25" customHeight="1">
      <c r="Q773" s="189"/>
    </row>
    <row r="774" ht="14.25" customHeight="1">
      <c r="Q774" s="189"/>
    </row>
    <row r="775" ht="14.25" customHeight="1">
      <c r="Q775" s="189"/>
    </row>
    <row r="776" ht="14.25" customHeight="1">
      <c r="Q776" s="189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59:N59"/>
    <mergeCell ref="B60:N60"/>
    <mergeCell ref="B61:N61"/>
    <mergeCell ref="A67:N67"/>
    <mergeCell ref="A68:N68"/>
    <mergeCell ref="O68:Q68"/>
    <mergeCell ref="B103:N103"/>
    <mergeCell ref="B104:N104"/>
    <mergeCell ref="B81:N81"/>
    <mergeCell ref="B82:N82"/>
    <mergeCell ref="B83:N83"/>
    <mergeCell ref="A88:N88"/>
    <mergeCell ref="A89:N89"/>
    <mergeCell ref="O89:Q89"/>
    <mergeCell ref="B102:N102"/>
  </mergeCells>
  <printOptions/>
  <pageMargins bottom="0.75" footer="0.0" header="0.0" left="0.7" right="0.7" top="0.75"/>
  <pageSetup paperSize="9"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74</v>
      </c>
      <c r="B6" s="16">
        <v>16.0</v>
      </c>
      <c r="C6" s="16">
        <v>3.0</v>
      </c>
      <c r="D6" s="16">
        <v>10.0</v>
      </c>
      <c r="E6" s="16">
        <v>3.0</v>
      </c>
      <c r="F6" s="24"/>
      <c r="G6" s="24"/>
      <c r="H6" s="18">
        <f t="shared" ref="H6:H14" si="1">(C6+D6+E6)/B6</f>
        <v>1</v>
      </c>
      <c r="I6" s="18">
        <f t="shared" ref="I6:I14" si="2">(C6+D6)/B6</f>
        <v>0.8125</v>
      </c>
      <c r="J6" s="16">
        <v>3.0</v>
      </c>
      <c r="K6" s="16">
        <v>3.0</v>
      </c>
      <c r="L6" s="16">
        <v>24.0</v>
      </c>
      <c r="M6" s="16">
        <v>23.0</v>
      </c>
      <c r="N6" s="18">
        <f t="shared" ref="N6:N14" si="3">M6/L6</f>
        <v>0.9583333333</v>
      </c>
      <c r="O6" s="16">
        <v>23.0</v>
      </c>
      <c r="P6" s="16">
        <v>23.0</v>
      </c>
      <c r="Q6" s="20">
        <f t="shared" ref="Q6:Q14" si="4">P6/O6</f>
        <v>1</v>
      </c>
    </row>
    <row r="7" ht="14.25" customHeight="1">
      <c r="A7" s="15" t="s">
        <v>46</v>
      </c>
      <c r="B7" s="16">
        <v>17.0</v>
      </c>
      <c r="C7" s="17">
        <v>4.0</v>
      </c>
      <c r="D7" s="16">
        <v>11.0</v>
      </c>
      <c r="E7" s="16">
        <v>2.0</v>
      </c>
      <c r="F7" s="24"/>
      <c r="G7" s="24"/>
      <c r="H7" s="18">
        <f t="shared" si="1"/>
        <v>1</v>
      </c>
      <c r="I7" s="18">
        <f t="shared" si="2"/>
        <v>0.8823529412</v>
      </c>
      <c r="J7" s="16">
        <v>3.0</v>
      </c>
      <c r="K7" s="16">
        <v>3.0</v>
      </c>
      <c r="L7" s="16">
        <v>40.0</v>
      </c>
      <c r="M7" s="16">
        <v>38.0</v>
      </c>
      <c r="N7" s="18">
        <f t="shared" si="3"/>
        <v>0.95</v>
      </c>
      <c r="O7" s="16">
        <v>38.0</v>
      </c>
      <c r="P7" s="16">
        <v>38.0</v>
      </c>
      <c r="Q7" s="20">
        <f t="shared" si="4"/>
        <v>1</v>
      </c>
    </row>
    <row r="8" ht="14.25" customHeight="1">
      <c r="A8" s="154" t="s">
        <v>636</v>
      </c>
      <c r="B8" s="16">
        <v>13.0</v>
      </c>
      <c r="C8" s="16">
        <v>6.0</v>
      </c>
      <c r="D8" s="16">
        <v>2.0</v>
      </c>
      <c r="E8" s="16">
        <v>4.0</v>
      </c>
      <c r="F8" s="17">
        <v>1.0</v>
      </c>
      <c r="G8" s="24"/>
      <c r="H8" s="18">
        <f t="shared" si="1"/>
        <v>0.9230769231</v>
      </c>
      <c r="I8" s="18">
        <f t="shared" si="2"/>
        <v>0.6153846154</v>
      </c>
      <c r="J8" s="16">
        <v>3.0</v>
      </c>
      <c r="K8" s="16">
        <v>3.0</v>
      </c>
      <c r="L8" s="16">
        <v>24.0</v>
      </c>
      <c r="M8" s="16">
        <v>24.0</v>
      </c>
      <c r="N8" s="18">
        <f t="shared" si="3"/>
        <v>1</v>
      </c>
      <c r="O8" s="16">
        <v>24.0</v>
      </c>
      <c r="P8" s="16">
        <v>24.0</v>
      </c>
      <c r="Q8" s="20">
        <f t="shared" si="4"/>
        <v>1</v>
      </c>
    </row>
    <row r="9" ht="14.25" customHeight="1">
      <c r="A9" s="15" t="s">
        <v>75</v>
      </c>
      <c r="B9" s="17">
        <v>17.0</v>
      </c>
      <c r="C9" s="17">
        <v>3.0</v>
      </c>
      <c r="D9" s="17">
        <v>8.0</v>
      </c>
      <c r="E9" s="17">
        <v>6.0</v>
      </c>
      <c r="F9" s="24"/>
      <c r="G9" s="24"/>
      <c r="H9" s="18">
        <f t="shared" si="1"/>
        <v>1</v>
      </c>
      <c r="I9" s="18">
        <f t="shared" si="2"/>
        <v>0.6470588235</v>
      </c>
      <c r="J9" s="17">
        <v>3.0</v>
      </c>
      <c r="K9" s="17">
        <v>3.0</v>
      </c>
      <c r="L9" s="17">
        <v>24.0</v>
      </c>
      <c r="M9" s="17">
        <v>29.0</v>
      </c>
      <c r="N9" s="18">
        <f t="shared" si="3"/>
        <v>1.208333333</v>
      </c>
      <c r="O9" s="17">
        <v>29.0</v>
      </c>
      <c r="P9" s="17">
        <v>29.0</v>
      </c>
      <c r="Q9" s="20">
        <f t="shared" si="4"/>
        <v>1</v>
      </c>
    </row>
    <row r="10" ht="14.25" customHeight="1">
      <c r="A10" s="15" t="s">
        <v>47</v>
      </c>
      <c r="B10" s="17">
        <v>15.0</v>
      </c>
      <c r="C10" s="24"/>
      <c r="D10" s="17">
        <v>8.0</v>
      </c>
      <c r="E10" s="17">
        <v>7.0</v>
      </c>
      <c r="F10" s="24"/>
      <c r="G10" s="24"/>
      <c r="H10" s="18">
        <f t="shared" si="1"/>
        <v>1</v>
      </c>
      <c r="I10" s="18">
        <f t="shared" si="2"/>
        <v>0.5333333333</v>
      </c>
      <c r="J10" s="17">
        <v>3.0</v>
      </c>
      <c r="K10" s="17">
        <v>3.0</v>
      </c>
      <c r="L10" s="17">
        <v>24.0</v>
      </c>
      <c r="M10" s="17">
        <v>21.0</v>
      </c>
      <c r="N10" s="18">
        <f t="shared" si="3"/>
        <v>0.875</v>
      </c>
      <c r="O10" s="17">
        <v>21.0</v>
      </c>
      <c r="P10" s="17">
        <v>21.0</v>
      </c>
      <c r="Q10" s="20">
        <f t="shared" si="4"/>
        <v>1</v>
      </c>
    </row>
    <row r="11" ht="14.25" customHeight="1">
      <c r="A11" s="15" t="s">
        <v>159</v>
      </c>
      <c r="B11" s="17">
        <v>15.0</v>
      </c>
      <c r="C11" s="17">
        <v>2.0</v>
      </c>
      <c r="D11" s="17">
        <v>12.0</v>
      </c>
      <c r="E11" s="17">
        <v>1.0</v>
      </c>
      <c r="F11" s="24"/>
      <c r="G11" s="24"/>
      <c r="H11" s="18">
        <f t="shared" si="1"/>
        <v>1</v>
      </c>
      <c r="I11" s="18">
        <f t="shared" si="2"/>
        <v>0.9333333333</v>
      </c>
      <c r="J11" s="17">
        <v>3.0</v>
      </c>
      <c r="K11" s="17">
        <v>3.0</v>
      </c>
      <c r="L11" s="17">
        <v>24.0</v>
      </c>
      <c r="M11" s="17">
        <v>21.0</v>
      </c>
      <c r="N11" s="18">
        <f t="shared" si="3"/>
        <v>0.875</v>
      </c>
      <c r="O11" s="17">
        <v>21.0</v>
      </c>
      <c r="P11" s="17">
        <v>21.0</v>
      </c>
      <c r="Q11" s="20">
        <f t="shared" si="4"/>
        <v>1</v>
      </c>
    </row>
    <row r="12" ht="14.25" customHeight="1">
      <c r="A12" s="15" t="s">
        <v>77</v>
      </c>
      <c r="B12" s="17">
        <v>14.0</v>
      </c>
      <c r="C12" s="17">
        <v>5.0</v>
      </c>
      <c r="D12" s="17">
        <v>7.0</v>
      </c>
      <c r="E12" s="17">
        <v>2.0</v>
      </c>
      <c r="F12" s="24"/>
      <c r="G12" s="24"/>
      <c r="H12" s="18">
        <f t="shared" si="1"/>
        <v>1</v>
      </c>
      <c r="I12" s="18">
        <f t="shared" si="2"/>
        <v>0.8571428571</v>
      </c>
      <c r="J12" s="17">
        <v>3.0</v>
      </c>
      <c r="K12" s="17">
        <v>3.0</v>
      </c>
      <c r="L12" s="17">
        <v>24.0</v>
      </c>
      <c r="M12" s="17">
        <v>24.0</v>
      </c>
      <c r="N12" s="18">
        <f t="shared" si="3"/>
        <v>1</v>
      </c>
      <c r="O12" s="17">
        <v>24.0</v>
      </c>
      <c r="P12" s="17">
        <v>24.0</v>
      </c>
      <c r="Q12" s="20">
        <f t="shared" si="4"/>
        <v>1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17"/>
      <c r="K13" s="17"/>
      <c r="L13" s="17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107</v>
      </c>
      <c r="C14" s="26">
        <f t="shared" si="5"/>
        <v>23</v>
      </c>
      <c r="D14" s="26">
        <f t="shared" si="5"/>
        <v>58</v>
      </c>
      <c r="E14" s="26">
        <f t="shared" si="5"/>
        <v>25</v>
      </c>
      <c r="F14" s="26">
        <f t="shared" si="5"/>
        <v>1</v>
      </c>
      <c r="G14" s="26">
        <f t="shared" si="5"/>
        <v>0</v>
      </c>
      <c r="H14" s="18">
        <f t="shared" si="1"/>
        <v>0.9906542056</v>
      </c>
      <c r="I14" s="18">
        <f t="shared" si="2"/>
        <v>0.7570093458</v>
      </c>
      <c r="J14" s="26">
        <f t="shared" ref="J14:M14" si="6">SUM(J6:J13)</f>
        <v>21</v>
      </c>
      <c r="K14" s="26">
        <f t="shared" si="6"/>
        <v>21</v>
      </c>
      <c r="L14" s="26">
        <f t="shared" si="6"/>
        <v>184</v>
      </c>
      <c r="M14" s="26">
        <f t="shared" si="6"/>
        <v>180</v>
      </c>
      <c r="N14" s="18">
        <f t="shared" si="3"/>
        <v>0.9782608696</v>
      </c>
      <c r="O14" s="27">
        <f t="shared" ref="O14:P14" si="7">SUM(O6:O13)</f>
        <v>180</v>
      </c>
      <c r="P14" s="27">
        <f t="shared" si="7"/>
        <v>180</v>
      </c>
      <c r="Q14" s="20">
        <f t="shared" si="4"/>
        <v>1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3">
        <v>1.0</v>
      </c>
      <c r="B18" s="92" t="s">
        <v>687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G20" s="67"/>
      <c r="Q20" s="95"/>
    </row>
    <row r="21" ht="14.25" customHeight="1">
      <c r="G21" s="67"/>
      <c r="Q21" s="95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77" t="s">
        <v>74</v>
      </c>
      <c r="B27" s="78">
        <v>16.0</v>
      </c>
      <c r="C27" s="78">
        <v>2.0</v>
      </c>
      <c r="D27" s="78">
        <v>10.0</v>
      </c>
      <c r="E27" s="78">
        <v>4.0</v>
      </c>
      <c r="F27" s="78"/>
      <c r="G27" s="79"/>
      <c r="H27" s="80">
        <f t="shared" ref="H27:H35" si="8">(C27+D27+E27)/B27</f>
        <v>1</v>
      </c>
      <c r="I27" s="80">
        <f t="shared" ref="I27:I35" si="9">(C27+D27)/B27</f>
        <v>0.75</v>
      </c>
      <c r="J27" s="78">
        <v>3.0</v>
      </c>
      <c r="K27" s="78">
        <v>3.0</v>
      </c>
      <c r="L27" s="78">
        <v>24.0</v>
      </c>
      <c r="M27" s="78">
        <v>23.0</v>
      </c>
      <c r="N27" s="80">
        <f t="shared" ref="N27:N35" si="10">M27/L27</f>
        <v>0.9583333333</v>
      </c>
      <c r="O27" s="78">
        <v>23.0</v>
      </c>
      <c r="P27" s="78">
        <v>23.0</v>
      </c>
      <c r="Q27" s="81">
        <f t="shared" ref="Q27:Q35" si="11">P27/O27</f>
        <v>1</v>
      </c>
    </row>
    <row r="28" ht="14.25" customHeight="1">
      <c r="A28" s="77" t="s">
        <v>46</v>
      </c>
      <c r="B28" s="78">
        <v>17.0</v>
      </c>
      <c r="C28" s="78">
        <v>3.0</v>
      </c>
      <c r="D28" s="78">
        <v>10.0</v>
      </c>
      <c r="E28" s="78">
        <v>4.0</v>
      </c>
      <c r="F28" s="78"/>
      <c r="G28" s="79"/>
      <c r="H28" s="80">
        <f t="shared" si="8"/>
        <v>1</v>
      </c>
      <c r="I28" s="80">
        <f t="shared" si="9"/>
        <v>0.7647058824</v>
      </c>
      <c r="J28" s="78">
        <v>3.0</v>
      </c>
      <c r="K28" s="78">
        <v>3.0</v>
      </c>
      <c r="L28" s="78">
        <v>40.0</v>
      </c>
      <c r="M28" s="78">
        <v>38.0</v>
      </c>
      <c r="N28" s="80">
        <f t="shared" si="10"/>
        <v>0.95</v>
      </c>
      <c r="O28" s="78">
        <v>38.0</v>
      </c>
      <c r="P28" s="78">
        <v>38.0</v>
      </c>
      <c r="Q28" s="81">
        <f t="shared" si="11"/>
        <v>1</v>
      </c>
    </row>
    <row r="29" ht="14.25" customHeight="1">
      <c r="A29" s="77" t="s">
        <v>636</v>
      </c>
      <c r="B29" s="78">
        <v>13.0</v>
      </c>
      <c r="C29" s="78">
        <v>6.0</v>
      </c>
      <c r="D29" s="78">
        <v>2.0</v>
      </c>
      <c r="E29" s="78">
        <v>5.0</v>
      </c>
      <c r="F29" s="83"/>
      <c r="G29" s="84"/>
      <c r="H29" s="80">
        <f t="shared" si="8"/>
        <v>1</v>
      </c>
      <c r="I29" s="80">
        <f t="shared" si="9"/>
        <v>0.6153846154</v>
      </c>
      <c r="J29" s="78">
        <v>3.0</v>
      </c>
      <c r="K29" s="78">
        <v>3.0</v>
      </c>
      <c r="L29" s="78">
        <v>24.0</v>
      </c>
      <c r="M29" s="78">
        <v>21.0</v>
      </c>
      <c r="N29" s="80">
        <f t="shared" si="10"/>
        <v>0.875</v>
      </c>
      <c r="O29" s="78">
        <v>21.0</v>
      </c>
      <c r="P29" s="78">
        <v>21.0</v>
      </c>
      <c r="Q29" s="81">
        <f t="shared" si="11"/>
        <v>1</v>
      </c>
    </row>
    <row r="30" ht="14.25" customHeight="1">
      <c r="A30" s="77" t="s">
        <v>75</v>
      </c>
      <c r="B30" s="78">
        <v>17.0</v>
      </c>
      <c r="C30" s="78">
        <v>5.0</v>
      </c>
      <c r="D30" s="78">
        <v>8.0</v>
      </c>
      <c r="E30" s="78">
        <v>4.0</v>
      </c>
      <c r="F30" s="83"/>
      <c r="G30" s="84"/>
      <c r="H30" s="80">
        <f t="shared" si="8"/>
        <v>1</v>
      </c>
      <c r="I30" s="80">
        <f t="shared" si="9"/>
        <v>0.7647058824</v>
      </c>
      <c r="J30" s="78">
        <v>3.0</v>
      </c>
      <c r="K30" s="78">
        <v>3.0</v>
      </c>
      <c r="L30" s="78">
        <v>24.0</v>
      </c>
      <c r="M30" s="78">
        <v>27.0</v>
      </c>
      <c r="N30" s="80">
        <f t="shared" si="10"/>
        <v>1.125</v>
      </c>
      <c r="O30" s="78">
        <v>27.0</v>
      </c>
      <c r="P30" s="78">
        <v>27.0</v>
      </c>
      <c r="Q30" s="81">
        <f t="shared" si="11"/>
        <v>1</v>
      </c>
    </row>
    <row r="31" ht="14.25" customHeight="1">
      <c r="A31" s="77" t="s">
        <v>159</v>
      </c>
      <c r="B31" s="78">
        <v>15.0</v>
      </c>
      <c r="C31" s="78">
        <v>4.0</v>
      </c>
      <c r="D31" s="78">
        <v>10.0</v>
      </c>
      <c r="E31" s="78">
        <v>1.0</v>
      </c>
      <c r="F31" s="78"/>
      <c r="G31" s="84"/>
      <c r="H31" s="80">
        <f t="shared" si="8"/>
        <v>1</v>
      </c>
      <c r="I31" s="80">
        <f t="shared" si="9"/>
        <v>0.9333333333</v>
      </c>
      <c r="J31" s="78">
        <v>3.0</v>
      </c>
      <c r="K31" s="78">
        <v>3.0</v>
      </c>
      <c r="L31" s="78">
        <v>24.0</v>
      </c>
      <c r="M31" s="78">
        <v>25.0</v>
      </c>
      <c r="N31" s="80">
        <f t="shared" si="10"/>
        <v>1.041666667</v>
      </c>
      <c r="O31" s="78">
        <v>25.0</v>
      </c>
      <c r="P31" s="78">
        <v>25.0</v>
      </c>
      <c r="Q31" s="81">
        <f t="shared" si="11"/>
        <v>1</v>
      </c>
    </row>
    <row r="32" ht="14.25" customHeight="1">
      <c r="A32" s="77" t="s">
        <v>47</v>
      </c>
      <c r="B32" s="78">
        <v>15.0</v>
      </c>
      <c r="C32" s="78">
        <v>1.0</v>
      </c>
      <c r="D32" s="78">
        <v>7.0</v>
      </c>
      <c r="E32" s="78">
        <v>7.0</v>
      </c>
      <c r="F32" s="83"/>
      <c r="G32" s="84"/>
      <c r="H32" s="80">
        <f t="shared" si="8"/>
        <v>1</v>
      </c>
      <c r="I32" s="80">
        <f t="shared" si="9"/>
        <v>0.5333333333</v>
      </c>
      <c r="J32" s="78">
        <v>3.0</v>
      </c>
      <c r="K32" s="78">
        <v>3.0</v>
      </c>
      <c r="L32" s="78">
        <v>24.0</v>
      </c>
      <c r="M32" s="78">
        <v>19.0</v>
      </c>
      <c r="N32" s="80">
        <f t="shared" si="10"/>
        <v>0.7916666667</v>
      </c>
      <c r="O32" s="78">
        <v>19.0</v>
      </c>
      <c r="P32" s="78">
        <v>19.0</v>
      </c>
      <c r="Q32" s="81">
        <f t="shared" si="11"/>
        <v>1</v>
      </c>
    </row>
    <row r="33" ht="14.25" customHeight="1">
      <c r="A33" s="77" t="s">
        <v>77</v>
      </c>
      <c r="B33" s="78">
        <v>14.0</v>
      </c>
      <c r="C33" s="78">
        <v>3.0</v>
      </c>
      <c r="D33" s="78">
        <v>10.0</v>
      </c>
      <c r="E33" s="78">
        <v>1.0</v>
      </c>
      <c r="F33" s="83"/>
      <c r="G33" s="84"/>
      <c r="H33" s="80">
        <f t="shared" si="8"/>
        <v>1</v>
      </c>
      <c r="I33" s="80">
        <f t="shared" si="9"/>
        <v>0.9285714286</v>
      </c>
      <c r="J33" s="78">
        <v>3.0</v>
      </c>
      <c r="K33" s="78">
        <v>3.0</v>
      </c>
      <c r="L33" s="78">
        <v>24.0</v>
      </c>
      <c r="M33" s="78">
        <v>24.0</v>
      </c>
      <c r="N33" s="80">
        <f t="shared" si="10"/>
        <v>1</v>
      </c>
      <c r="O33" s="78">
        <v>24.0</v>
      </c>
      <c r="P33" s="78">
        <v>24.0</v>
      </c>
      <c r="Q33" s="81">
        <f t="shared" si="11"/>
        <v>1</v>
      </c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8"/>
        <v>#DIV/0!</v>
      </c>
      <c r="I34" s="80" t="str">
        <f t="shared" si="9"/>
        <v>#DIV/0!</v>
      </c>
      <c r="J34" s="83"/>
      <c r="K34" s="83"/>
      <c r="L34" s="83"/>
      <c r="M34" s="83"/>
      <c r="N34" s="80" t="str">
        <f t="shared" si="10"/>
        <v>#DIV/0!</v>
      </c>
      <c r="O34" s="83"/>
      <c r="P34" s="83"/>
      <c r="Q34" s="81" t="str">
        <f t="shared" si="11"/>
        <v>#DIV/0!</v>
      </c>
    </row>
    <row r="35" ht="14.25" customHeight="1">
      <c r="A35" s="72" t="s">
        <v>15</v>
      </c>
      <c r="B35" s="73">
        <f t="shared" ref="B35:G35" si="12">SUM(B27:B34)</f>
        <v>107</v>
      </c>
      <c r="C35" s="73">
        <f t="shared" si="12"/>
        <v>24</v>
      </c>
      <c r="D35" s="73">
        <f t="shared" si="12"/>
        <v>57</v>
      </c>
      <c r="E35" s="73">
        <f t="shared" si="12"/>
        <v>26</v>
      </c>
      <c r="F35" s="73">
        <f t="shared" si="12"/>
        <v>0</v>
      </c>
      <c r="G35" s="86">
        <f t="shared" si="12"/>
        <v>0</v>
      </c>
      <c r="H35" s="80">
        <f t="shared" si="8"/>
        <v>1</v>
      </c>
      <c r="I35" s="80">
        <f t="shared" si="9"/>
        <v>0.7570093458</v>
      </c>
      <c r="J35" s="73">
        <f t="shared" ref="J35:M35" si="13">SUM(J27:J34)</f>
        <v>21</v>
      </c>
      <c r="K35" s="73">
        <f t="shared" si="13"/>
        <v>21</v>
      </c>
      <c r="L35" s="73">
        <f t="shared" si="13"/>
        <v>184</v>
      </c>
      <c r="M35" s="73">
        <f t="shared" si="13"/>
        <v>177</v>
      </c>
      <c r="N35" s="80">
        <f t="shared" si="10"/>
        <v>0.9619565217</v>
      </c>
      <c r="O35" s="87">
        <f t="shared" ref="O35:P35" si="14">SUM(O27:O34)</f>
        <v>177</v>
      </c>
      <c r="P35" s="87">
        <f t="shared" si="14"/>
        <v>177</v>
      </c>
      <c r="Q35" s="81">
        <f t="shared" si="11"/>
        <v>1</v>
      </c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 ht="14.25" customHeight="1">
      <c r="A39" s="91"/>
      <c r="B39" s="9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G41" s="67"/>
      <c r="Q41" s="95"/>
    </row>
    <row r="42" ht="14.25" customHeight="1">
      <c r="G42" s="67"/>
      <c r="Q42" s="95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</row>
    <row r="44" ht="14.25" customHeight="1">
      <c r="G44" s="67"/>
      <c r="Q44" s="68"/>
    </row>
    <row r="45" ht="14.25" customHeight="1">
      <c r="A45" s="3" t="s">
        <v>630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4.25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10" t="s">
        <v>688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77" t="s">
        <v>74</v>
      </c>
      <c r="B48" s="78">
        <v>16.0</v>
      </c>
      <c r="C48" s="78">
        <v>3.0</v>
      </c>
      <c r="D48" s="78">
        <v>9.0</v>
      </c>
      <c r="E48" s="78">
        <v>4.0</v>
      </c>
      <c r="F48" s="78"/>
      <c r="G48" s="79"/>
      <c r="H48" s="80">
        <f t="shared" ref="H48:H56" si="15">(C48+D48+E48)/B48</f>
        <v>1</v>
      </c>
      <c r="I48" s="80">
        <f t="shared" ref="I48:I56" si="16">(C48+D48)/B48</f>
        <v>0.75</v>
      </c>
      <c r="J48" s="78">
        <v>3.0</v>
      </c>
      <c r="K48" s="78">
        <v>3.0</v>
      </c>
      <c r="L48" s="78">
        <v>30.0</v>
      </c>
      <c r="M48" s="78">
        <v>29.0</v>
      </c>
      <c r="N48" s="80">
        <f t="shared" ref="N48:N56" si="17">M48/L48</f>
        <v>0.9666666667</v>
      </c>
      <c r="O48" s="78">
        <v>29.0</v>
      </c>
      <c r="P48" s="78">
        <v>29.0</v>
      </c>
      <c r="Q48" s="81">
        <f t="shared" ref="Q48:Q56" si="18">P48/O48</f>
        <v>1</v>
      </c>
    </row>
    <row r="49" ht="14.25" customHeight="1">
      <c r="A49" s="77" t="s">
        <v>46</v>
      </c>
      <c r="B49" s="78">
        <v>17.0</v>
      </c>
      <c r="C49" s="78">
        <v>4.0</v>
      </c>
      <c r="D49" s="78">
        <v>8.0</v>
      </c>
      <c r="E49" s="78">
        <v>5.0</v>
      </c>
      <c r="F49" s="78"/>
      <c r="G49" s="79"/>
      <c r="H49" s="80">
        <f t="shared" si="15"/>
        <v>1</v>
      </c>
      <c r="I49" s="80">
        <f t="shared" si="16"/>
        <v>0.7058823529</v>
      </c>
      <c r="J49" s="78">
        <v>3.0</v>
      </c>
      <c r="K49" s="78">
        <v>3.0</v>
      </c>
      <c r="L49" s="78">
        <v>50.0</v>
      </c>
      <c r="M49" s="78">
        <v>42.0</v>
      </c>
      <c r="N49" s="80">
        <f t="shared" si="17"/>
        <v>0.84</v>
      </c>
      <c r="O49" s="78">
        <v>42.0</v>
      </c>
      <c r="P49" s="78">
        <v>42.0</v>
      </c>
      <c r="Q49" s="81">
        <f t="shared" si="18"/>
        <v>1</v>
      </c>
    </row>
    <row r="50" ht="14.25" customHeight="1">
      <c r="A50" s="77" t="s">
        <v>636</v>
      </c>
      <c r="B50" s="78">
        <v>14.0</v>
      </c>
      <c r="C50" s="78">
        <v>6.0</v>
      </c>
      <c r="D50" s="78">
        <v>1.0</v>
      </c>
      <c r="E50" s="78">
        <v>7.0</v>
      </c>
      <c r="F50" s="78"/>
      <c r="G50" s="79"/>
      <c r="H50" s="80">
        <f t="shared" si="15"/>
        <v>1</v>
      </c>
      <c r="I50" s="80">
        <f t="shared" si="16"/>
        <v>0.5</v>
      </c>
      <c r="J50" s="78">
        <v>3.0</v>
      </c>
      <c r="K50" s="78">
        <v>3.0</v>
      </c>
      <c r="L50" s="78">
        <v>30.0</v>
      </c>
      <c r="M50" s="78">
        <v>27.0</v>
      </c>
      <c r="N50" s="80">
        <f t="shared" si="17"/>
        <v>0.9</v>
      </c>
      <c r="O50" s="78">
        <v>27.0</v>
      </c>
      <c r="P50" s="78">
        <v>27.0</v>
      </c>
      <c r="Q50" s="81">
        <f t="shared" si="18"/>
        <v>1</v>
      </c>
    </row>
    <row r="51" ht="14.25" customHeight="1">
      <c r="A51" s="77" t="s">
        <v>75</v>
      </c>
      <c r="B51" s="78">
        <v>17.0</v>
      </c>
      <c r="C51" s="78">
        <v>6.0</v>
      </c>
      <c r="D51" s="78">
        <v>8.0</v>
      </c>
      <c r="E51" s="78">
        <v>3.0</v>
      </c>
      <c r="F51" s="83"/>
      <c r="G51" s="84"/>
      <c r="H51" s="80">
        <f t="shared" si="15"/>
        <v>1</v>
      </c>
      <c r="I51" s="80">
        <f t="shared" si="16"/>
        <v>0.8235294118</v>
      </c>
      <c r="J51" s="78">
        <v>3.0</v>
      </c>
      <c r="K51" s="78">
        <v>3.0</v>
      </c>
      <c r="L51" s="78">
        <v>30.0</v>
      </c>
      <c r="M51" s="78">
        <v>26.0</v>
      </c>
      <c r="N51" s="80">
        <f t="shared" si="17"/>
        <v>0.8666666667</v>
      </c>
      <c r="O51" s="78">
        <v>26.0</v>
      </c>
      <c r="P51" s="78">
        <v>26.0</v>
      </c>
      <c r="Q51" s="81">
        <f t="shared" si="18"/>
        <v>1</v>
      </c>
    </row>
    <row r="52" ht="14.25" customHeight="1">
      <c r="A52" s="77" t="s">
        <v>159</v>
      </c>
      <c r="B52" s="78">
        <v>15.0</v>
      </c>
      <c r="C52" s="78">
        <v>4.0</v>
      </c>
      <c r="D52" s="78">
        <v>10.0</v>
      </c>
      <c r="E52" s="78">
        <v>1.0</v>
      </c>
      <c r="F52" s="78"/>
      <c r="G52" s="84"/>
      <c r="H52" s="80">
        <f t="shared" si="15"/>
        <v>1</v>
      </c>
      <c r="I52" s="80">
        <f t="shared" si="16"/>
        <v>0.9333333333</v>
      </c>
      <c r="J52" s="78">
        <v>3.0</v>
      </c>
      <c r="K52" s="78">
        <v>3.0</v>
      </c>
      <c r="L52" s="78">
        <v>30.0</v>
      </c>
      <c r="M52" s="78">
        <v>29.0</v>
      </c>
      <c r="N52" s="80">
        <f t="shared" si="17"/>
        <v>0.9666666667</v>
      </c>
      <c r="O52" s="78">
        <v>29.0</v>
      </c>
      <c r="P52" s="78">
        <v>29.0</v>
      </c>
      <c r="Q52" s="81">
        <f t="shared" si="18"/>
        <v>1</v>
      </c>
    </row>
    <row r="53" ht="14.25" customHeight="1">
      <c r="A53" s="77" t="s">
        <v>47</v>
      </c>
      <c r="B53" s="78">
        <v>15.0</v>
      </c>
      <c r="C53" s="78">
        <v>1.0</v>
      </c>
      <c r="D53" s="78">
        <v>8.0</v>
      </c>
      <c r="E53" s="78">
        <v>6.0</v>
      </c>
      <c r="F53" s="83"/>
      <c r="G53" s="84"/>
      <c r="H53" s="80">
        <f t="shared" si="15"/>
        <v>1</v>
      </c>
      <c r="I53" s="80">
        <f t="shared" si="16"/>
        <v>0.6</v>
      </c>
      <c r="J53" s="78">
        <v>3.0</v>
      </c>
      <c r="K53" s="78">
        <v>3.0</v>
      </c>
      <c r="L53" s="78">
        <v>30.0</v>
      </c>
      <c r="M53" s="78">
        <v>20.0</v>
      </c>
      <c r="N53" s="80">
        <f t="shared" si="17"/>
        <v>0.6666666667</v>
      </c>
      <c r="O53" s="78">
        <v>20.0</v>
      </c>
      <c r="P53" s="78">
        <v>20.0</v>
      </c>
      <c r="Q53" s="81">
        <f t="shared" si="18"/>
        <v>1</v>
      </c>
    </row>
    <row r="54" ht="14.25" customHeight="1">
      <c r="A54" s="77" t="s">
        <v>77</v>
      </c>
      <c r="B54" s="78">
        <v>14.0</v>
      </c>
      <c r="C54" s="78">
        <v>4.0</v>
      </c>
      <c r="D54" s="78">
        <v>9.0</v>
      </c>
      <c r="E54" s="78">
        <v>1.0</v>
      </c>
      <c r="F54" s="83"/>
      <c r="G54" s="84"/>
      <c r="H54" s="80">
        <f t="shared" si="15"/>
        <v>1</v>
      </c>
      <c r="I54" s="80">
        <f t="shared" si="16"/>
        <v>0.9285714286</v>
      </c>
      <c r="J54" s="78">
        <v>3.0</v>
      </c>
      <c r="K54" s="78">
        <v>3.0</v>
      </c>
      <c r="L54" s="78">
        <v>30.0</v>
      </c>
      <c r="M54" s="78">
        <v>26.0</v>
      </c>
      <c r="N54" s="80">
        <f t="shared" si="17"/>
        <v>0.8666666667</v>
      </c>
      <c r="O54" s="78">
        <v>26.0</v>
      </c>
      <c r="P54" s="78">
        <v>26.0</v>
      </c>
      <c r="Q54" s="81">
        <f t="shared" si="18"/>
        <v>1</v>
      </c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15"/>
        <v>#DIV/0!</v>
      </c>
      <c r="I55" s="80" t="str">
        <f t="shared" si="16"/>
        <v>#DIV/0!</v>
      </c>
      <c r="J55" s="83"/>
      <c r="K55" s="83"/>
      <c r="L55" s="83"/>
      <c r="M55" s="83"/>
      <c r="N55" s="80" t="str">
        <f t="shared" si="17"/>
        <v>#DIV/0!</v>
      </c>
      <c r="O55" s="83"/>
      <c r="P55" s="83"/>
      <c r="Q55" s="81" t="str">
        <f t="shared" si="18"/>
        <v>#DIV/0!</v>
      </c>
    </row>
    <row r="56" ht="14.25" customHeight="1">
      <c r="A56" s="72" t="s">
        <v>15</v>
      </c>
      <c r="B56" s="73">
        <f t="shared" ref="B56:G56" si="19">SUM(B48:B55)</f>
        <v>108</v>
      </c>
      <c r="C56" s="73">
        <f t="shared" si="19"/>
        <v>28</v>
      </c>
      <c r="D56" s="73">
        <f t="shared" si="19"/>
        <v>53</v>
      </c>
      <c r="E56" s="73">
        <f t="shared" si="19"/>
        <v>27</v>
      </c>
      <c r="F56" s="73">
        <f t="shared" si="19"/>
        <v>0</v>
      </c>
      <c r="G56" s="86">
        <f t="shared" si="19"/>
        <v>0</v>
      </c>
      <c r="H56" s="80">
        <f t="shared" si="15"/>
        <v>1</v>
      </c>
      <c r="I56" s="80">
        <f t="shared" si="16"/>
        <v>0.75</v>
      </c>
      <c r="J56" s="73">
        <f t="shared" ref="J56:M56" si="20">SUM(J48:J55)</f>
        <v>21</v>
      </c>
      <c r="K56" s="73">
        <f t="shared" si="20"/>
        <v>21</v>
      </c>
      <c r="L56" s="73">
        <f t="shared" si="20"/>
        <v>230</v>
      </c>
      <c r="M56" s="73">
        <f t="shared" si="20"/>
        <v>199</v>
      </c>
      <c r="N56" s="80">
        <f t="shared" si="17"/>
        <v>0.8652173913</v>
      </c>
      <c r="O56" s="87">
        <f t="shared" ref="O56:P56" si="21">SUM(O48:O55)</f>
        <v>199</v>
      </c>
      <c r="P56" s="87">
        <f t="shared" si="21"/>
        <v>199</v>
      </c>
      <c r="Q56" s="81">
        <f t="shared" si="18"/>
        <v>1</v>
      </c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</row>
    <row r="60" ht="14.25" customHeight="1">
      <c r="A60" s="91"/>
      <c r="B60" s="9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G62" s="67"/>
      <c r="Q62" s="95"/>
    </row>
    <row r="63" ht="14.25" customHeight="1">
      <c r="G63" s="67"/>
      <c r="Q63" s="95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</row>
    <row r="65" ht="14.25" customHeight="1">
      <c r="G65" s="67"/>
      <c r="Q65" s="68"/>
    </row>
    <row r="66" ht="14.25" customHeight="1">
      <c r="A66" s="3" t="s">
        <v>630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</row>
    <row r="67" ht="14.25" customHeight="1">
      <c r="A67" s="96" t="s">
        <v>38</v>
      </c>
      <c r="O67" s="70" t="s">
        <v>3</v>
      </c>
      <c r="P67" s="33"/>
      <c r="Q67" s="34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</row>
    <row r="69" ht="14.25" customHeight="1">
      <c r="A69" s="77" t="s">
        <v>74</v>
      </c>
      <c r="B69" s="78">
        <v>16.0</v>
      </c>
      <c r="C69" s="78">
        <v>1.0</v>
      </c>
      <c r="D69" s="78">
        <v>9.0</v>
      </c>
      <c r="E69" s="78">
        <v>6.0</v>
      </c>
      <c r="F69" s="78"/>
      <c r="G69" s="79"/>
      <c r="H69" s="80">
        <f t="shared" ref="H69:H77" si="22">(C69+D69+E69)/B69</f>
        <v>1</v>
      </c>
      <c r="I69" s="80">
        <f t="shared" ref="I69:I77" si="23">(C69+D69)/B69</f>
        <v>0.625</v>
      </c>
      <c r="J69" s="78">
        <v>3.0</v>
      </c>
      <c r="K69" s="78">
        <v>3.0</v>
      </c>
      <c r="L69" s="78">
        <v>24.0</v>
      </c>
      <c r="M69" s="78">
        <v>21.0</v>
      </c>
      <c r="N69" s="80">
        <f t="shared" ref="N69:N77" si="24">M69/L69</f>
        <v>0.875</v>
      </c>
      <c r="O69" s="78">
        <v>21.0</v>
      </c>
      <c r="P69" s="78">
        <v>21.0</v>
      </c>
      <c r="Q69" s="81">
        <f t="shared" ref="Q69:Q77" si="25">P69/O69</f>
        <v>1</v>
      </c>
    </row>
    <row r="70" ht="14.25" customHeight="1">
      <c r="A70" s="77" t="s">
        <v>46</v>
      </c>
      <c r="B70" s="78">
        <v>17.0</v>
      </c>
      <c r="C70" s="78">
        <v>3.0</v>
      </c>
      <c r="D70" s="78">
        <v>9.0</v>
      </c>
      <c r="E70" s="78">
        <v>5.0</v>
      </c>
      <c r="F70" s="78"/>
      <c r="G70" s="79"/>
      <c r="H70" s="80">
        <f t="shared" si="22"/>
        <v>1</v>
      </c>
      <c r="I70" s="80">
        <f t="shared" si="23"/>
        <v>0.7058823529</v>
      </c>
      <c r="J70" s="78">
        <v>3.0</v>
      </c>
      <c r="K70" s="78">
        <v>3.0</v>
      </c>
      <c r="L70" s="78">
        <v>40.0</v>
      </c>
      <c r="M70" s="78">
        <v>30.0</v>
      </c>
      <c r="N70" s="80">
        <f t="shared" si="24"/>
        <v>0.75</v>
      </c>
      <c r="O70" s="78">
        <v>30.0</v>
      </c>
      <c r="P70" s="78">
        <v>30.0</v>
      </c>
      <c r="Q70" s="81">
        <f t="shared" si="25"/>
        <v>1</v>
      </c>
    </row>
    <row r="71" ht="14.25" customHeight="1">
      <c r="A71" s="77" t="s">
        <v>636</v>
      </c>
      <c r="B71" s="78">
        <v>14.0</v>
      </c>
      <c r="C71" s="78">
        <v>5.0</v>
      </c>
      <c r="D71" s="78">
        <v>4.0</v>
      </c>
      <c r="E71" s="78">
        <v>5.0</v>
      </c>
      <c r="F71" s="78"/>
      <c r="G71" s="79"/>
      <c r="H71" s="80">
        <f t="shared" si="22"/>
        <v>1</v>
      </c>
      <c r="I71" s="80">
        <f t="shared" si="23"/>
        <v>0.6428571429</v>
      </c>
      <c r="J71" s="78">
        <v>3.0</v>
      </c>
      <c r="K71" s="78">
        <v>3.0</v>
      </c>
      <c r="L71" s="78">
        <v>24.0</v>
      </c>
      <c r="M71" s="78">
        <v>21.0</v>
      </c>
      <c r="N71" s="80">
        <f t="shared" si="24"/>
        <v>0.875</v>
      </c>
      <c r="O71" s="78">
        <v>21.0</v>
      </c>
      <c r="P71" s="78">
        <v>21.0</v>
      </c>
      <c r="Q71" s="81">
        <f t="shared" si="25"/>
        <v>1</v>
      </c>
    </row>
    <row r="72" ht="14.25" customHeight="1">
      <c r="A72" s="77" t="s">
        <v>75</v>
      </c>
      <c r="B72" s="78">
        <v>17.0</v>
      </c>
      <c r="C72" s="78">
        <v>7.0</v>
      </c>
      <c r="D72" s="78">
        <v>6.0</v>
      </c>
      <c r="E72" s="78">
        <v>4.0</v>
      </c>
      <c r="F72" s="83"/>
      <c r="G72" s="84"/>
      <c r="H72" s="80">
        <f t="shared" si="22"/>
        <v>1</v>
      </c>
      <c r="I72" s="80">
        <f t="shared" si="23"/>
        <v>0.7647058824</v>
      </c>
      <c r="J72" s="78">
        <v>3.0</v>
      </c>
      <c r="K72" s="78">
        <v>3.0</v>
      </c>
      <c r="L72" s="78">
        <v>24.0</v>
      </c>
      <c r="M72" s="78">
        <v>20.0</v>
      </c>
      <c r="N72" s="80">
        <f t="shared" si="24"/>
        <v>0.8333333333</v>
      </c>
      <c r="O72" s="78">
        <v>20.0</v>
      </c>
      <c r="P72" s="78">
        <v>20.0</v>
      </c>
      <c r="Q72" s="81">
        <f t="shared" si="25"/>
        <v>1</v>
      </c>
    </row>
    <row r="73" ht="14.25" customHeight="1">
      <c r="A73" s="77" t="s">
        <v>159</v>
      </c>
      <c r="B73" s="78">
        <v>15.0</v>
      </c>
      <c r="C73" s="78">
        <v>2.0</v>
      </c>
      <c r="D73" s="78">
        <v>10.0</v>
      </c>
      <c r="E73" s="78">
        <v>3.0</v>
      </c>
      <c r="F73" s="78"/>
      <c r="G73" s="84"/>
      <c r="H73" s="80">
        <f t="shared" si="22"/>
        <v>1</v>
      </c>
      <c r="I73" s="80">
        <f t="shared" si="23"/>
        <v>0.8</v>
      </c>
      <c r="J73" s="78">
        <v>3.0</v>
      </c>
      <c r="K73" s="78">
        <v>3.0</v>
      </c>
      <c r="L73" s="78">
        <v>24.0</v>
      </c>
      <c r="M73" s="78">
        <v>23.0</v>
      </c>
      <c r="N73" s="80">
        <f t="shared" si="24"/>
        <v>0.9583333333</v>
      </c>
      <c r="O73" s="78">
        <v>23.0</v>
      </c>
      <c r="P73" s="78">
        <v>23.0</v>
      </c>
      <c r="Q73" s="81">
        <f t="shared" si="25"/>
        <v>1</v>
      </c>
    </row>
    <row r="74" ht="14.25" customHeight="1">
      <c r="A74" s="77" t="s">
        <v>47</v>
      </c>
      <c r="B74" s="78">
        <v>15.0</v>
      </c>
      <c r="C74" s="83"/>
      <c r="D74" s="78">
        <v>7.0</v>
      </c>
      <c r="E74" s="78">
        <v>8.0</v>
      </c>
      <c r="F74" s="83"/>
      <c r="G74" s="84"/>
      <c r="H74" s="80">
        <f t="shared" si="22"/>
        <v>1</v>
      </c>
      <c r="I74" s="80">
        <f t="shared" si="23"/>
        <v>0.4666666667</v>
      </c>
      <c r="J74" s="78">
        <v>3.0</v>
      </c>
      <c r="K74" s="78">
        <v>3.0</v>
      </c>
      <c r="L74" s="78">
        <v>24.0</v>
      </c>
      <c r="M74" s="78">
        <v>13.0</v>
      </c>
      <c r="N74" s="80">
        <f t="shared" si="24"/>
        <v>0.5416666667</v>
      </c>
      <c r="O74" s="78">
        <v>13.0</v>
      </c>
      <c r="P74" s="78">
        <v>13.0</v>
      </c>
      <c r="Q74" s="81">
        <f t="shared" si="25"/>
        <v>1</v>
      </c>
    </row>
    <row r="75" ht="14.25" customHeight="1">
      <c r="A75" s="77" t="s">
        <v>77</v>
      </c>
      <c r="B75" s="78">
        <v>14.0</v>
      </c>
      <c r="C75" s="78">
        <v>2.0</v>
      </c>
      <c r="D75" s="78">
        <v>11.0</v>
      </c>
      <c r="E75" s="78">
        <v>1.0</v>
      </c>
      <c r="F75" s="83"/>
      <c r="G75" s="84"/>
      <c r="H75" s="80">
        <f t="shared" si="22"/>
        <v>1</v>
      </c>
      <c r="I75" s="80">
        <f t="shared" si="23"/>
        <v>0.9285714286</v>
      </c>
      <c r="J75" s="78">
        <v>3.0</v>
      </c>
      <c r="K75" s="78">
        <v>3.0</v>
      </c>
      <c r="L75" s="78">
        <v>24.0</v>
      </c>
      <c r="M75" s="78">
        <v>23.0</v>
      </c>
      <c r="N75" s="80">
        <f t="shared" si="24"/>
        <v>0.9583333333</v>
      </c>
      <c r="O75" s="78">
        <v>23.0</v>
      </c>
      <c r="P75" s="78">
        <v>23.0</v>
      </c>
      <c r="Q75" s="81">
        <f t="shared" si="25"/>
        <v>1</v>
      </c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22"/>
        <v>#DIV/0!</v>
      </c>
      <c r="I76" s="80" t="str">
        <f t="shared" si="23"/>
        <v>#DIV/0!</v>
      </c>
      <c r="J76" s="83"/>
      <c r="K76" s="83"/>
      <c r="L76" s="83"/>
      <c r="M76" s="83"/>
      <c r="N76" s="80" t="str">
        <f t="shared" si="24"/>
        <v>#DIV/0!</v>
      </c>
      <c r="O76" s="83"/>
      <c r="P76" s="83"/>
      <c r="Q76" s="81" t="str">
        <f t="shared" si="25"/>
        <v>#DIV/0!</v>
      </c>
    </row>
    <row r="77" ht="14.25" customHeight="1">
      <c r="A77" s="72" t="s">
        <v>15</v>
      </c>
      <c r="B77" s="73">
        <f t="shared" ref="B77:G77" si="26">SUM(B69:B76)</f>
        <v>108</v>
      </c>
      <c r="C77" s="73">
        <f t="shared" si="26"/>
        <v>20</v>
      </c>
      <c r="D77" s="73">
        <f t="shared" si="26"/>
        <v>56</v>
      </c>
      <c r="E77" s="73">
        <f t="shared" si="26"/>
        <v>32</v>
      </c>
      <c r="F77" s="73">
        <f t="shared" si="26"/>
        <v>0</v>
      </c>
      <c r="G77" s="86">
        <f t="shared" si="26"/>
        <v>0</v>
      </c>
      <c r="H77" s="80">
        <f t="shared" si="22"/>
        <v>1</v>
      </c>
      <c r="I77" s="80">
        <f t="shared" si="23"/>
        <v>0.7037037037</v>
      </c>
      <c r="J77" s="73">
        <f t="shared" ref="J77:M77" si="27">SUM(J69:J76)</f>
        <v>21</v>
      </c>
      <c r="K77" s="73">
        <f t="shared" si="27"/>
        <v>21</v>
      </c>
      <c r="L77" s="73">
        <f t="shared" si="27"/>
        <v>184</v>
      </c>
      <c r="M77" s="73">
        <f t="shared" si="27"/>
        <v>151</v>
      </c>
      <c r="N77" s="80">
        <f t="shared" si="24"/>
        <v>0.8206521739</v>
      </c>
      <c r="O77" s="87">
        <f t="shared" ref="O77:P77" si="28">SUM(O69:O76)</f>
        <v>151</v>
      </c>
      <c r="P77" s="87">
        <f t="shared" si="28"/>
        <v>151</v>
      </c>
      <c r="Q77" s="81">
        <f t="shared" si="25"/>
        <v>1</v>
      </c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</row>
    <row r="81" ht="14.25" customHeight="1">
      <c r="A81" s="91"/>
      <c r="B81" s="92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</row>
    <row r="83" ht="14.25" customHeight="1">
      <c r="Q83" s="94"/>
    </row>
    <row r="84" ht="14.25" customHeight="1">
      <c r="Q84" s="94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</row>
    <row r="86" ht="14.25" customHeight="1">
      <c r="G86" s="67"/>
      <c r="Q86" s="68"/>
    </row>
    <row r="87" ht="14.25" customHeight="1">
      <c r="A87" s="3" t="s">
        <v>630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</row>
    <row r="88" ht="14.25" customHeight="1">
      <c r="A88" s="96" t="s">
        <v>18</v>
      </c>
      <c r="O88" s="70" t="s">
        <v>3</v>
      </c>
      <c r="P88" s="33"/>
      <c r="Q88" s="34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</row>
    <row r="90" ht="14.25" customHeight="1">
      <c r="A90" s="77" t="s">
        <v>74</v>
      </c>
      <c r="B90" s="78">
        <v>16.0</v>
      </c>
      <c r="C90" s="78">
        <v>2.0</v>
      </c>
      <c r="D90" s="78">
        <v>10.0</v>
      </c>
      <c r="E90" s="78">
        <v>4.0</v>
      </c>
      <c r="F90" s="78"/>
      <c r="G90" s="79"/>
      <c r="H90" s="80">
        <f t="shared" ref="H90:H98" si="29">(C90+D90+E90)/B90</f>
        <v>1</v>
      </c>
      <c r="I90" s="80">
        <f t="shared" ref="I90:I98" si="30">(C90+D90)/B90</f>
        <v>0.75</v>
      </c>
      <c r="J90" s="78">
        <v>12.0</v>
      </c>
      <c r="K90" s="78">
        <v>12.0</v>
      </c>
      <c r="L90" s="78">
        <v>102.0</v>
      </c>
      <c r="M90" s="78">
        <v>96.0</v>
      </c>
      <c r="N90" s="80">
        <f t="shared" ref="N90:N98" si="31">M90/L90</f>
        <v>0.9411764706</v>
      </c>
      <c r="O90" s="78">
        <v>96.0</v>
      </c>
      <c r="P90" s="78">
        <v>96.0</v>
      </c>
      <c r="Q90" s="81">
        <f t="shared" ref="Q90:Q98" si="32">P90/O90</f>
        <v>1</v>
      </c>
    </row>
    <row r="91" ht="14.25" customHeight="1">
      <c r="A91" s="77" t="s">
        <v>46</v>
      </c>
      <c r="B91" s="78">
        <v>17.0</v>
      </c>
      <c r="C91" s="78">
        <v>4.0</v>
      </c>
      <c r="D91" s="78">
        <v>9.0</v>
      </c>
      <c r="E91" s="78">
        <v>4.0</v>
      </c>
      <c r="F91" s="78"/>
      <c r="G91" s="79"/>
      <c r="H91" s="80">
        <f t="shared" si="29"/>
        <v>1</v>
      </c>
      <c r="I91" s="80">
        <f t="shared" si="30"/>
        <v>0.7647058824</v>
      </c>
      <c r="J91" s="78">
        <v>12.0</v>
      </c>
      <c r="K91" s="78">
        <v>12.0</v>
      </c>
      <c r="L91" s="78">
        <v>170.0</v>
      </c>
      <c r="M91" s="78">
        <v>148.0</v>
      </c>
      <c r="N91" s="80">
        <f t="shared" si="31"/>
        <v>0.8705882353</v>
      </c>
      <c r="O91" s="78">
        <v>148.0</v>
      </c>
      <c r="P91" s="78">
        <v>148.0</v>
      </c>
      <c r="Q91" s="81">
        <f t="shared" si="32"/>
        <v>1</v>
      </c>
    </row>
    <row r="92" ht="14.25" customHeight="1">
      <c r="A92" s="77" t="s">
        <v>636</v>
      </c>
      <c r="B92" s="78">
        <v>14.0</v>
      </c>
      <c r="C92" s="78">
        <v>6.0</v>
      </c>
      <c r="D92" s="78">
        <v>3.0</v>
      </c>
      <c r="E92" s="78">
        <v>5.0</v>
      </c>
      <c r="F92" s="78"/>
      <c r="G92" s="79"/>
      <c r="H92" s="80">
        <f t="shared" si="29"/>
        <v>1</v>
      </c>
      <c r="I92" s="80">
        <f t="shared" si="30"/>
        <v>0.6428571429</v>
      </c>
      <c r="J92" s="78">
        <v>12.0</v>
      </c>
      <c r="K92" s="78">
        <v>12.0</v>
      </c>
      <c r="L92" s="78">
        <v>102.0</v>
      </c>
      <c r="M92" s="78">
        <v>93.0</v>
      </c>
      <c r="N92" s="80">
        <f t="shared" si="31"/>
        <v>0.9117647059</v>
      </c>
      <c r="O92" s="78">
        <v>93.0</v>
      </c>
      <c r="P92" s="78">
        <v>93.0</v>
      </c>
      <c r="Q92" s="81">
        <f t="shared" si="32"/>
        <v>1</v>
      </c>
    </row>
    <row r="93" ht="14.25" customHeight="1">
      <c r="A93" s="77" t="s">
        <v>75</v>
      </c>
      <c r="B93" s="78">
        <v>17.0</v>
      </c>
      <c r="C93" s="78">
        <v>7.0</v>
      </c>
      <c r="D93" s="78">
        <v>7.0</v>
      </c>
      <c r="E93" s="78">
        <v>3.0</v>
      </c>
      <c r="F93" s="83"/>
      <c r="G93" s="84"/>
      <c r="H93" s="80">
        <f t="shared" si="29"/>
        <v>1</v>
      </c>
      <c r="I93" s="80">
        <f t="shared" si="30"/>
        <v>0.8235294118</v>
      </c>
      <c r="J93" s="78">
        <v>12.0</v>
      </c>
      <c r="K93" s="78">
        <v>12.0</v>
      </c>
      <c r="L93" s="78">
        <v>102.0</v>
      </c>
      <c r="M93" s="78">
        <v>102.0</v>
      </c>
      <c r="N93" s="80">
        <f t="shared" si="31"/>
        <v>1</v>
      </c>
      <c r="O93" s="78">
        <v>102.0</v>
      </c>
      <c r="P93" s="78">
        <v>102.0</v>
      </c>
      <c r="Q93" s="81">
        <f t="shared" si="32"/>
        <v>1</v>
      </c>
    </row>
    <row r="94" ht="14.25" customHeight="1">
      <c r="A94" s="77" t="s">
        <v>159</v>
      </c>
      <c r="B94" s="78">
        <v>15.0</v>
      </c>
      <c r="C94" s="78">
        <v>2.0</v>
      </c>
      <c r="D94" s="78">
        <v>13.0</v>
      </c>
      <c r="E94" s="78"/>
      <c r="F94" s="78"/>
      <c r="G94" s="84"/>
      <c r="H94" s="80">
        <f t="shared" si="29"/>
        <v>1</v>
      </c>
      <c r="I94" s="80">
        <f t="shared" si="30"/>
        <v>1</v>
      </c>
      <c r="J94" s="78">
        <v>12.0</v>
      </c>
      <c r="K94" s="78">
        <v>12.0</v>
      </c>
      <c r="L94" s="78">
        <v>102.0</v>
      </c>
      <c r="M94" s="78">
        <v>98.0</v>
      </c>
      <c r="N94" s="80">
        <f t="shared" si="31"/>
        <v>0.9607843137</v>
      </c>
      <c r="O94" s="78">
        <v>98.0</v>
      </c>
      <c r="P94" s="78">
        <v>98.0</v>
      </c>
      <c r="Q94" s="81">
        <f t="shared" si="32"/>
        <v>1</v>
      </c>
    </row>
    <row r="95" ht="14.25" customHeight="1">
      <c r="A95" s="77" t="s">
        <v>47</v>
      </c>
      <c r="B95" s="78">
        <v>15.0</v>
      </c>
      <c r="C95" s="83"/>
      <c r="D95" s="78">
        <v>8.0</v>
      </c>
      <c r="E95" s="78">
        <v>7.0</v>
      </c>
      <c r="F95" s="83"/>
      <c r="G95" s="84"/>
      <c r="H95" s="80">
        <f t="shared" si="29"/>
        <v>1</v>
      </c>
      <c r="I95" s="80">
        <f t="shared" si="30"/>
        <v>0.5333333333</v>
      </c>
      <c r="J95" s="78">
        <v>12.0</v>
      </c>
      <c r="K95" s="78">
        <v>12.0</v>
      </c>
      <c r="L95" s="78">
        <v>102.0</v>
      </c>
      <c r="M95" s="78">
        <v>73.0</v>
      </c>
      <c r="N95" s="80">
        <f t="shared" si="31"/>
        <v>0.7156862745</v>
      </c>
      <c r="O95" s="78">
        <v>73.0</v>
      </c>
      <c r="P95" s="78">
        <v>73.0</v>
      </c>
      <c r="Q95" s="81">
        <f t="shared" si="32"/>
        <v>1</v>
      </c>
    </row>
    <row r="96" ht="14.25" customHeight="1">
      <c r="A96" s="77" t="s">
        <v>77</v>
      </c>
      <c r="B96" s="78">
        <v>14.0</v>
      </c>
      <c r="C96" s="78">
        <v>4.0</v>
      </c>
      <c r="D96" s="78">
        <v>9.0</v>
      </c>
      <c r="E96" s="78">
        <v>1.0</v>
      </c>
      <c r="F96" s="83"/>
      <c r="G96" s="84"/>
      <c r="H96" s="80">
        <f t="shared" si="29"/>
        <v>1</v>
      </c>
      <c r="I96" s="80">
        <f t="shared" si="30"/>
        <v>0.9285714286</v>
      </c>
      <c r="J96" s="78">
        <v>12.0</v>
      </c>
      <c r="K96" s="78">
        <v>12.0</v>
      </c>
      <c r="L96" s="78">
        <v>102.0</v>
      </c>
      <c r="M96" s="78">
        <v>97.0</v>
      </c>
      <c r="N96" s="80">
        <f t="shared" si="31"/>
        <v>0.9509803922</v>
      </c>
      <c r="O96" s="78">
        <v>97.0</v>
      </c>
      <c r="P96" s="78">
        <v>97.0</v>
      </c>
      <c r="Q96" s="81">
        <f t="shared" si="32"/>
        <v>1</v>
      </c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29"/>
        <v>#DIV/0!</v>
      </c>
      <c r="I97" s="80" t="str">
        <f t="shared" si="30"/>
        <v>#DIV/0!</v>
      </c>
      <c r="J97" s="83"/>
      <c r="K97" s="83"/>
      <c r="L97" s="83"/>
      <c r="M97" s="83"/>
      <c r="N97" s="80" t="str">
        <f t="shared" si="31"/>
        <v>#DIV/0!</v>
      </c>
      <c r="O97" s="83"/>
      <c r="P97" s="83"/>
      <c r="Q97" s="81" t="str">
        <f t="shared" si="32"/>
        <v>#DIV/0!</v>
      </c>
    </row>
    <row r="98" ht="14.25" customHeight="1">
      <c r="A98" s="72" t="s">
        <v>15</v>
      </c>
      <c r="B98" s="73">
        <f t="shared" ref="B98:G98" si="33">SUM(B90:B97)</f>
        <v>108</v>
      </c>
      <c r="C98" s="73">
        <f t="shared" si="33"/>
        <v>25</v>
      </c>
      <c r="D98" s="73">
        <f t="shared" si="33"/>
        <v>59</v>
      </c>
      <c r="E98" s="73">
        <f t="shared" si="33"/>
        <v>24</v>
      </c>
      <c r="F98" s="73">
        <f t="shared" si="33"/>
        <v>0</v>
      </c>
      <c r="G98" s="86">
        <f t="shared" si="33"/>
        <v>0</v>
      </c>
      <c r="H98" s="80">
        <f t="shared" si="29"/>
        <v>1</v>
      </c>
      <c r="I98" s="80">
        <f t="shared" si="30"/>
        <v>0.7777777778</v>
      </c>
      <c r="J98" s="73">
        <f t="shared" ref="J98:M98" si="34">SUM(J90:J97)</f>
        <v>84</v>
      </c>
      <c r="K98" s="73">
        <f t="shared" si="34"/>
        <v>84</v>
      </c>
      <c r="L98" s="73">
        <f t="shared" si="34"/>
        <v>782</v>
      </c>
      <c r="M98" s="73">
        <f t="shared" si="34"/>
        <v>707</v>
      </c>
      <c r="N98" s="80">
        <f t="shared" si="31"/>
        <v>0.9040920716</v>
      </c>
      <c r="O98" s="87">
        <f t="shared" ref="O98:P98" si="35">SUM(O90:O97)</f>
        <v>707</v>
      </c>
      <c r="P98" s="87">
        <f t="shared" si="35"/>
        <v>707</v>
      </c>
      <c r="Q98" s="81">
        <f t="shared" si="32"/>
        <v>1</v>
      </c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</row>
    <row r="102" ht="14.25" customHeight="1">
      <c r="A102" s="91"/>
      <c r="B102" s="92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</row>
    <row r="104" ht="14.25" customHeight="1">
      <c r="G104" s="67"/>
      <c r="Q104" s="95"/>
    </row>
    <row r="105" ht="14.25" customHeight="1">
      <c r="G105" s="67"/>
      <c r="Q105" s="95"/>
    </row>
    <row r="106" ht="14.25" customHeight="1">
      <c r="G106" s="67"/>
      <c r="Q106" s="95"/>
    </row>
    <row r="107" ht="14.25" customHeight="1">
      <c r="G107" s="67"/>
      <c r="Q107" s="95"/>
    </row>
    <row r="108" ht="14.25" customHeight="1">
      <c r="G108" s="67"/>
      <c r="Q108" s="95"/>
    </row>
    <row r="109" ht="14.25" customHeight="1">
      <c r="G109" s="67"/>
      <c r="Q109" s="95"/>
    </row>
    <row r="110" ht="14.25" customHeight="1">
      <c r="G110" s="67"/>
      <c r="Q110" s="95"/>
    </row>
    <row r="111" ht="14.25" customHeight="1">
      <c r="G111" s="67"/>
      <c r="Q111" s="95"/>
    </row>
    <row r="112" ht="14.25" customHeight="1">
      <c r="G112" s="67"/>
      <c r="Q112" s="95"/>
    </row>
    <row r="113" ht="14.25" customHeight="1">
      <c r="G113" s="67"/>
      <c r="Q113" s="95"/>
    </row>
    <row r="114" ht="14.25" customHeight="1">
      <c r="G114" s="67"/>
      <c r="Q114" s="95"/>
    </row>
    <row r="115" ht="14.25" customHeight="1">
      <c r="G115" s="67"/>
      <c r="Q115" s="95"/>
    </row>
    <row r="116" ht="14.25" customHeight="1">
      <c r="G116" s="67"/>
      <c r="Q116" s="95"/>
    </row>
    <row r="117" ht="14.25" customHeight="1">
      <c r="G117" s="67"/>
      <c r="Q117" s="95"/>
    </row>
    <row r="118" ht="14.25" customHeight="1">
      <c r="G118" s="67"/>
      <c r="Q118" s="95"/>
    </row>
    <row r="119" ht="14.25" customHeight="1">
      <c r="G119" s="67"/>
      <c r="Q119" s="95"/>
    </row>
    <row r="120" ht="14.25" customHeight="1">
      <c r="G120" s="67"/>
      <c r="Q120" s="95"/>
    </row>
    <row r="121" ht="14.25" customHeight="1">
      <c r="G121" s="67"/>
      <c r="Q121" s="95"/>
    </row>
    <row r="122" ht="14.25" customHeight="1">
      <c r="G122" s="67"/>
      <c r="Q122" s="95"/>
    </row>
    <row r="123" ht="14.25" customHeight="1">
      <c r="G123" s="67"/>
      <c r="Q123" s="95"/>
    </row>
    <row r="124" ht="14.25" customHeight="1">
      <c r="G124" s="67"/>
      <c r="Q124" s="95"/>
    </row>
    <row r="125" ht="14.25" customHeight="1">
      <c r="G125" s="67"/>
      <c r="Q125" s="95"/>
    </row>
    <row r="126" ht="14.25" customHeight="1">
      <c r="G126" s="67"/>
      <c r="Q126" s="95"/>
    </row>
    <row r="127" ht="14.25" customHeight="1">
      <c r="G127" s="67"/>
      <c r="Q127" s="95"/>
    </row>
    <row r="128" ht="14.25" customHeight="1">
      <c r="G128" s="67"/>
      <c r="Q128" s="95"/>
    </row>
    <row r="129" ht="14.25" customHeight="1">
      <c r="G129" s="67"/>
      <c r="Q129" s="95"/>
    </row>
    <row r="130" ht="14.25" customHeight="1">
      <c r="G130" s="67"/>
      <c r="Q130" s="95"/>
    </row>
    <row r="131" ht="14.25" customHeight="1">
      <c r="G131" s="67"/>
      <c r="Q131" s="95"/>
    </row>
    <row r="132" ht="14.25" customHeight="1">
      <c r="G132" s="67"/>
      <c r="Q132" s="95"/>
    </row>
    <row r="133" ht="14.25" customHeight="1">
      <c r="G133" s="67"/>
      <c r="Q133" s="95"/>
    </row>
    <row r="134" ht="14.25" customHeight="1">
      <c r="G134" s="67"/>
      <c r="Q134" s="95"/>
    </row>
    <row r="135" ht="14.25" customHeight="1">
      <c r="G135" s="67"/>
      <c r="Q135" s="95"/>
    </row>
    <row r="136" ht="14.25" customHeight="1">
      <c r="G136" s="67"/>
      <c r="Q136" s="95"/>
    </row>
    <row r="137" ht="14.25" customHeight="1">
      <c r="G137" s="67"/>
      <c r="Q137" s="95"/>
    </row>
    <row r="138" ht="14.25" customHeight="1">
      <c r="G138" s="67"/>
      <c r="Q138" s="95"/>
    </row>
    <row r="139" ht="14.25" customHeight="1">
      <c r="G139" s="67"/>
      <c r="Q139" s="95"/>
    </row>
    <row r="140" ht="14.25" customHeight="1">
      <c r="G140" s="67"/>
      <c r="Q140" s="95"/>
    </row>
    <row r="141" ht="14.25" customHeight="1">
      <c r="G141" s="67"/>
      <c r="Q141" s="95"/>
    </row>
    <row r="142" ht="14.25" customHeight="1">
      <c r="G142" s="67"/>
      <c r="Q142" s="95"/>
    </row>
    <row r="143" ht="14.25" customHeight="1">
      <c r="G143" s="67"/>
      <c r="Q143" s="95"/>
    </row>
    <row r="144" ht="14.25" customHeight="1">
      <c r="G144" s="67"/>
      <c r="Q144" s="95"/>
    </row>
    <row r="145" ht="14.25" customHeight="1">
      <c r="G145" s="67"/>
      <c r="Q145" s="95"/>
    </row>
    <row r="146" ht="14.25" customHeight="1">
      <c r="G146" s="67"/>
      <c r="Q146" s="95"/>
    </row>
    <row r="147" ht="14.25" customHeight="1">
      <c r="G147" s="67"/>
      <c r="Q147" s="95"/>
    </row>
    <row r="148" ht="14.25" customHeight="1">
      <c r="G148" s="67"/>
      <c r="Q148" s="95"/>
    </row>
    <row r="149" ht="14.25" customHeight="1">
      <c r="G149" s="67"/>
      <c r="Q149" s="95"/>
    </row>
    <row r="150" ht="14.25" customHeight="1">
      <c r="G150" s="67"/>
      <c r="Q150" s="95"/>
    </row>
    <row r="151" ht="14.25" customHeight="1">
      <c r="G151" s="67"/>
      <c r="Q151" s="95"/>
    </row>
    <row r="152" ht="14.25" customHeight="1">
      <c r="G152" s="67"/>
      <c r="Q152" s="95"/>
    </row>
    <row r="153" ht="14.25" customHeight="1">
      <c r="G153" s="67"/>
      <c r="Q153" s="95"/>
    </row>
    <row r="154" ht="14.25" customHeight="1">
      <c r="G154" s="67"/>
      <c r="Q154" s="95"/>
    </row>
    <row r="155" ht="14.25" customHeight="1">
      <c r="G155" s="67"/>
      <c r="Q155" s="95"/>
    </row>
    <row r="156" ht="14.25" customHeight="1">
      <c r="G156" s="67"/>
      <c r="Q156" s="95"/>
    </row>
    <row r="157" ht="14.25" customHeight="1">
      <c r="G157" s="67"/>
      <c r="Q157" s="95"/>
    </row>
    <row r="158" ht="14.25" customHeight="1">
      <c r="G158" s="67"/>
      <c r="Q158" s="95"/>
    </row>
    <row r="159" ht="14.25" customHeight="1">
      <c r="G159" s="67"/>
      <c r="Q159" s="95"/>
    </row>
    <row r="160" ht="14.25" customHeight="1">
      <c r="G160" s="67"/>
      <c r="Q160" s="95"/>
    </row>
    <row r="161" ht="14.25" customHeight="1">
      <c r="G161" s="67"/>
      <c r="Q161" s="95"/>
    </row>
    <row r="162" ht="14.25" customHeight="1">
      <c r="G162" s="67"/>
      <c r="Q162" s="95"/>
    </row>
    <row r="163" ht="14.25" customHeight="1">
      <c r="G163" s="67"/>
      <c r="Q163" s="95"/>
    </row>
    <row r="164" ht="14.25" customHeight="1">
      <c r="G164" s="67"/>
      <c r="Q164" s="95"/>
    </row>
    <row r="165" ht="14.25" customHeight="1">
      <c r="G165" s="67"/>
      <c r="Q165" s="95"/>
    </row>
    <row r="166" ht="14.25" customHeight="1">
      <c r="G166" s="67"/>
      <c r="Q166" s="95"/>
    </row>
    <row r="167" ht="14.25" customHeight="1">
      <c r="G167" s="67"/>
      <c r="Q167" s="95"/>
    </row>
    <row r="168" ht="14.25" customHeight="1">
      <c r="G168" s="67"/>
      <c r="Q168" s="95"/>
    </row>
    <row r="169" ht="14.25" customHeight="1">
      <c r="G169" s="67"/>
      <c r="Q169" s="95"/>
    </row>
    <row r="170" ht="14.25" customHeight="1">
      <c r="G170" s="67"/>
      <c r="Q170" s="95"/>
    </row>
    <row r="171" ht="14.25" customHeight="1">
      <c r="G171" s="67"/>
      <c r="Q171" s="95"/>
    </row>
    <row r="172" ht="14.25" customHeight="1">
      <c r="G172" s="67"/>
      <c r="Q172" s="95"/>
    </row>
    <row r="173" ht="14.25" customHeight="1">
      <c r="G173" s="67"/>
      <c r="Q173" s="95"/>
    </row>
    <row r="174" ht="14.25" customHeight="1">
      <c r="G174" s="67"/>
      <c r="Q174" s="95"/>
    </row>
    <row r="175" ht="14.25" customHeight="1">
      <c r="G175" s="67"/>
      <c r="Q175" s="95"/>
    </row>
    <row r="176" ht="14.25" customHeight="1">
      <c r="G176" s="67"/>
      <c r="Q176" s="95"/>
    </row>
    <row r="177" ht="14.25" customHeight="1">
      <c r="G177" s="67"/>
      <c r="Q177" s="95"/>
    </row>
    <row r="178" ht="14.25" customHeight="1">
      <c r="G178" s="67"/>
      <c r="Q178" s="95"/>
    </row>
    <row r="179" ht="14.25" customHeight="1">
      <c r="G179" s="67"/>
      <c r="Q179" s="95"/>
    </row>
    <row r="180" ht="14.25" customHeight="1">
      <c r="G180" s="67"/>
      <c r="Q180" s="95"/>
    </row>
    <row r="181" ht="14.25" customHeight="1">
      <c r="G181" s="67"/>
      <c r="Q181" s="95"/>
    </row>
    <row r="182" ht="14.25" customHeight="1">
      <c r="G182" s="67"/>
      <c r="Q182" s="95"/>
    </row>
    <row r="183" ht="14.25" customHeight="1">
      <c r="G183" s="67"/>
      <c r="Q183" s="95"/>
    </row>
    <row r="184" ht="14.25" customHeight="1">
      <c r="G184" s="67"/>
      <c r="Q184" s="95"/>
    </row>
    <row r="185" ht="14.25" customHeight="1">
      <c r="G185" s="67"/>
      <c r="Q185" s="95"/>
    </row>
    <row r="186" ht="14.25" customHeight="1">
      <c r="G186" s="67"/>
      <c r="Q186" s="95"/>
    </row>
    <row r="187" ht="14.25" customHeight="1">
      <c r="G187" s="67"/>
      <c r="Q187" s="95"/>
    </row>
    <row r="188" ht="14.25" customHeight="1">
      <c r="G188" s="67"/>
      <c r="Q188" s="95"/>
    </row>
    <row r="189" ht="14.25" customHeight="1">
      <c r="G189" s="67"/>
      <c r="Q189" s="95"/>
    </row>
    <row r="190" ht="14.25" customHeight="1">
      <c r="G190" s="67"/>
      <c r="Q190" s="95"/>
    </row>
    <row r="191" ht="14.25" customHeight="1">
      <c r="G191" s="67"/>
      <c r="Q191" s="95"/>
    </row>
    <row r="192" ht="14.25" customHeight="1">
      <c r="G192" s="67"/>
      <c r="Q192" s="95"/>
    </row>
    <row r="193" ht="14.25" customHeight="1">
      <c r="G193" s="67"/>
      <c r="Q193" s="95"/>
    </row>
    <row r="194" ht="14.25" customHeight="1">
      <c r="G194" s="67"/>
      <c r="Q194" s="95"/>
    </row>
    <row r="195" ht="14.25" customHeight="1">
      <c r="G195" s="67"/>
      <c r="Q195" s="95"/>
    </row>
    <row r="196" ht="14.25" customHeight="1">
      <c r="G196" s="67"/>
      <c r="Q196" s="95"/>
    </row>
    <row r="197" ht="14.25" customHeight="1">
      <c r="G197" s="67"/>
      <c r="Q197" s="95"/>
    </row>
    <row r="198" ht="14.25" customHeight="1">
      <c r="G198" s="67"/>
      <c r="Q198" s="95"/>
    </row>
    <row r="199" ht="14.25" customHeight="1">
      <c r="G199" s="67"/>
      <c r="Q199" s="95"/>
    </row>
    <row r="200" ht="14.25" customHeight="1">
      <c r="G200" s="67"/>
      <c r="Q200" s="95"/>
    </row>
    <row r="201" ht="14.25" customHeight="1">
      <c r="G201" s="67"/>
      <c r="Q201" s="95"/>
    </row>
    <row r="202" ht="14.25" customHeight="1">
      <c r="G202" s="67"/>
      <c r="Q202" s="95"/>
    </row>
    <row r="203" ht="14.25" customHeight="1">
      <c r="G203" s="67"/>
      <c r="Q203" s="95"/>
    </row>
    <row r="204" ht="14.25" customHeight="1">
      <c r="G204" s="67"/>
      <c r="Q204" s="95"/>
    </row>
    <row r="205" ht="14.25" customHeight="1">
      <c r="G205" s="67"/>
      <c r="Q205" s="95"/>
    </row>
    <row r="206" ht="14.25" customHeight="1">
      <c r="G206" s="67"/>
      <c r="Q206" s="95"/>
    </row>
    <row r="207" ht="14.25" customHeight="1">
      <c r="G207" s="67"/>
      <c r="Q207" s="95"/>
    </row>
    <row r="208" ht="14.25" customHeight="1">
      <c r="G208" s="67"/>
      <c r="Q208" s="95"/>
    </row>
    <row r="209" ht="14.25" customHeight="1">
      <c r="G209" s="67"/>
      <c r="Q209" s="95"/>
    </row>
    <row r="210" ht="14.25" customHeight="1">
      <c r="G210" s="67"/>
      <c r="Q210" s="95"/>
    </row>
    <row r="211" ht="14.25" customHeight="1">
      <c r="G211" s="67"/>
      <c r="Q211" s="95"/>
    </row>
    <row r="212" ht="14.25" customHeight="1">
      <c r="G212" s="67"/>
      <c r="Q212" s="95"/>
    </row>
    <row r="213" ht="14.25" customHeight="1">
      <c r="G213" s="67"/>
      <c r="Q213" s="95"/>
    </row>
    <row r="214" ht="14.25" customHeight="1">
      <c r="G214" s="67"/>
      <c r="Q214" s="95"/>
    </row>
    <row r="215" ht="14.25" customHeight="1">
      <c r="G215" s="67"/>
      <c r="Q215" s="95"/>
    </row>
    <row r="216" ht="14.25" customHeight="1">
      <c r="G216" s="67"/>
      <c r="Q216" s="95"/>
    </row>
    <row r="217" ht="14.25" customHeight="1">
      <c r="G217" s="67"/>
      <c r="Q217" s="95"/>
    </row>
    <row r="218" ht="14.25" customHeight="1">
      <c r="G218" s="67"/>
      <c r="Q218" s="95"/>
    </row>
    <row r="219" ht="14.25" customHeight="1">
      <c r="G219" s="67"/>
      <c r="Q219" s="95"/>
    </row>
    <row r="220" ht="14.25" customHeight="1">
      <c r="G220" s="67"/>
      <c r="Q220" s="95"/>
    </row>
    <row r="221" ht="14.25" customHeight="1">
      <c r="G221" s="67"/>
      <c r="Q221" s="95"/>
    </row>
    <row r="222" ht="14.25" customHeight="1">
      <c r="G222" s="67"/>
      <c r="Q222" s="95"/>
    </row>
    <row r="223" ht="14.25" customHeight="1">
      <c r="G223" s="67"/>
      <c r="Q223" s="95"/>
    </row>
    <row r="224" ht="14.25" customHeight="1">
      <c r="G224" s="67"/>
      <c r="Q224" s="95"/>
    </row>
    <row r="225" ht="14.25" customHeight="1">
      <c r="G225" s="67"/>
      <c r="Q225" s="95"/>
    </row>
    <row r="226" ht="14.25" customHeight="1">
      <c r="G226" s="67"/>
      <c r="Q226" s="95"/>
    </row>
    <row r="227" ht="14.25" customHeight="1">
      <c r="G227" s="67"/>
      <c r="Q227" s="95"/>
    </row>
    <row r="228" ht="14.25" customHeight="1">
      <c r="G228" s="67"/>
      <c r="Q228" s="95"/>
    </row>
    <row r="229" ht="14.25" customHeight="1">
      <c r="G229" s="67"/>
      <c r="Q229" s="95"/>
    </row>
    <row r="230" ht="14.25" customHeight="1">
      <c r="G230" s="67"/>
      <c r="Q230" s="95"/>
    </row>
    <row r="231" ht="14.25" customHeight="1">
      <c r="G231" s="67"/>
      <c r="Q231" s="95"/>
    </row>
    <row r="232" ht="14.25" customHeight="1">
      <c r="G232" s="67"/>
      <c r="Q232" s="95"/>
    </row>
    <row r="233" ht="14.25" customHeight="1">
      <c r="G233" s="67"/>
      <c r="Q233" s="95"/>
    </row>
    <row r="234" ht="14.25" customHeight="1">
      <c r="G234" s="67"/>
      <c r="Q234" s="95"/>
    </row>
    <row r="235" ht="14.25" customHeight="1">
      <c r="G235" s="67"/>
      <c r="Q235" s="95"/>
    </row>
    <row r="236" ht="14.25" customHeight="1">
      <c r="G236" s="67"/>
      <c r="Q236" s="95"/>
    </row>
    <row r="237" ht="14.25" customHeight="1">
      <c r="G237" s="67"/>
      <c r="Q237" s="95"/>
    </row>
    <row r="238" ht="14.25" customHeight="1">
      <c r="G238" s="67"/>
      <c r="Q238" s="95"/>
    </row>
    <row r="239" ht="14.25" customHeight="1">
      <c r="G239" s="67"/>
      <c r="Q239" s="95"/>
    </row>
    <row r="240" ht="14.25" customHeight="1">
      <c r="G240" s="67"/>
      <c r="Q240" s="95"/>
    </row>
    <row r="241" ht="14.25" customHeight="1">
      <c r="G241" s="67"/>
      <c r="Q241" s="95"/>
    </row>
    <row r="242" ht="14.25" customHeight="1">
      <c r="G242" s="67"/>
      <c r="Q242" s="95"/>
    </row>
    <row r="243" ht="14.25" customHeight="1">
      <c r="G243" s="67"/>
      <c r="Q243" s="95"/>
    </row>
    <row r="244" ht="14.25" customHeight="1">
      <c r="G244" s="67"/>
      <c r="Q244" s="95"/>
    </row>
    <row r="245" ht="14.25" customHeight="1">
      <c r="G245" s="67"/>
      <c r="Q245" s="95"/>
    </row>
    <row r="246" ht="14.25" customHeight="1">
      <c r="G246" s="67"/>
      <c r="Q246" s="95"/>
    </row>
    <row r="247" ht="14.25" customHeight="1">
      <c r="G247" s="67"/>
      <c r="Q247" s="95"/>
    </row>
    <row r="248" ht="14.25" customHeight="1">
      <c r="G248" s="67"/>
      <c r="Q248" s="95"/>
    </row>
    <row r="249" ht="14.25" customHeight="1">
      <c r="G249" s="67"/>
      <c r="Q249" s="95"/>
    </row>
    <row r="250" ht="14.25" customHeight="1">
      <c r="G250" s="67"/>
      <c r="Q250" s="95"/>
    </row>
    <row r="251" ht="14.25" customHeight="1">
      <c r="G251" s="67"/>
      <c r="Q251" s="95"/>
    </row>
    <row r="252" ht="14.25" customHeight="1">
      <c r="G252" s="67"/>
      <c r="Q252" s="95"/>
    </row>
    <row r="253" ht="14.25" customHeight="1">
      <c r="G253" s="67"/>
      <c r="Q253" s="95"/>
    </row>
    <row r="254" ht="14.25" customHeight="1">
      <c r="G254" s="67"/>
      <c r="Q254" s="95"/>
    </row>
    <row r="255" ht="14.25" customHeight="1">
      <c r="G255" s="67"/>
      <c r="Q255" s="95"/>
    </row>
    <row r="256" ht="14.25" customHeight="1">
      <c r="G256" s="67"/>
      <c r="Q256" s="95"/>
    </row>
    <row r="257" ht="14.25" customHeight="1">
      <c r="G257" s="67"/>
      <c r="Q257" s="95"/>
    </row>
    <row r="258" ht="14.25" customHeight="1">
      <c r="G258" s="67"/>
      <c r="Q258" s="95"/>
    </row>
    <row r="259" ht="14.25" customHeight="1">
      <c r="G259" s="67"/>
      <c r="Q259" s="95"/>
    </row>
    <row r="260" ht="14.25" customHeight="1">
      <c r="G260" s="67"/>
      <c r="Q260" s="95"/>
    </row>
    <row r="261" ht="14.25" customHeight="1">
      <c r="G261" s="67"/>
      <c r="Q261" s="95"/>
    </row>
    <row r="262" ht="14.25" customHeight="1">
      <c r="G262" s="67"/>
      <c r="Q262" s="95"/>
    </row>
    <row r="263" ht="14.25" customHeight="1">
      <c r="G263" s="67"/>
      <c r="Q263" s="95"/>
    </row>
    <row r="264" ht="14.25" customHeight="1">
      <c r="G264" s="67"/>
      <c r="Q264" s="95"/>
    </row>
    <row r="265" ht="14.25" customHeight="1">
      <c r="G265" s="67"/>
      <c r="Q265" s="95"/>
    </row>
    <row r="266" ht="14.25" customHeight="1">
      <c r="G266" s="67"/>
      <c r="Q266" s="95"/>
    </row>
    <row r="267" ht="14.25" customHeight="1">
      <c r="G267" s="67"/>
      <c r="Q267" s="95"/>
    </row>
    <row r="268" ht="14.25" customHeight="1">
      <c r="G268" s="67"/>
      <c r="Q268" s="95"/>
    </row>
    <row r="269" ht="14.25" customHeight="1">
      <c r="G269" s="67"/>
      <c r="Q269" s="95"/>
    </row>
    <row r="270" ht="14.25" customHeight="1">
      <c r="G270" s="67"/>
      <c r="Q270" s="95"/>
    </row>
    <row r="271" ht="14.25" customHeight="1">
      <c r="G271" s="67"/>
      <c r="Q271" s="95"/>
    </row>
    <row r="272" ht="14.25" customHeight="1">
      <c r="G272" s="67"/>
      <c r="Q272" s="95"/>
    </row>
    <row r="273" ht="14.25" customHeight="1">
      <c r="G273" s="67"/>
      <c r="Q273" s="95"/>
    </row>
    <row r="274" ht="14.25" customHeight="1">
      <c r="G274" s="67"/>
      <c r="Q274" s="95"/>
    </row>
    <row r="275" ht="14.25" customHeight="1">
      <c r="G275" s="67"/>
      <c r="Q275" s="95"/>
    </row>
    <row r="276" ht="14.25" customHeight="1">
      <c r="G276" s="67"/>
      <c r="Q276" s="95"/>
    </row>
    <row r="277" ht="14.25" customHeight="1">
      <c r="G277" s="67"/>
      <c r="Q277" s="95"/>
    </row>
    <row r="278" ht="14.25" customHeight="1">
      <c r="G278" s="67"/>
      <c r="Q278" s="95"/>
    </row>
    <row r="279" ht="14.25" customHeight="1">
      <c r="G279" s="67"/>
      <c r="Q279" s="95"/>
    </row>
    <row r="280" ht="14.25" customHeight="1">
      <c r="G280" s="67"/>
      <c r="Q280" s="95"/>
    </row>
    <row r="281" ht="14.25" customHeight="1">
      <c r="G281" s="67"/>
      <c r="Q281" s="95"/>
    </row>
    <row r="282" ht="14.25" customHeight="1">
      <c r="G282" s="67"/>
      <c r="Q282" s="95"/>
    </row>
    <row r="283" ht="14.25" customHeight="1">
      <c r="G283" s="67"/>
      <c r="Q283" s="95"/>
    </row>
    <row r="284" ht="14.25" customHeight="1">
      <c r="G284" s="67"/>
      <c r="Q284" s="95"/>
    </row>
    <row r="285" ht="14.25" customHeight="1">
      <c r="G285" s="67"/>
      <c r="Q285" s="95"/>
    </row>
    <row r="286" ht="14.25" customHeight="1">
      <c r="G286" s="67"/>
      <c r="Q286" s="95"/>
    </row>
    <row r="287" ht="14.25" customHeight="1">
      <c r="G287" s="67"/>
      <c r="Q287" s="95"/>
    </row>
    <row r="288" ht="14.25" customHeight="1">
      <c r="G288" s="67"/>
      <c r="Q288" s="95"/>
    </row>
    <row r="289" ht="14.25" customHeight="1">
      <c r="G289" s="67"/>
      <c r="Q289" s="95"/>
    </row>
    <row r="290" ht="14.25" customHeight="1">
      <c r="G290" s="67"/>
      <c r="Q290" s="95"/>
    </row>
    <row r="291" ht="14.25" customHeight="1">
      <c r="G291" s="67"/>
      <c r="Q291" s="95"/>
    </row>
    <row r="292" ht="14.25" customHeight="1">
      <c r="G292" s="67"/>
      <c r="Q292" s="95"/>
    </row>
    <row r="293" ht="14.25" customHeight="1">
      <c r="G293" s="67"/>
      <c r="Q293" s="95"/>
    </row>
    <row r="294" ht="14.25" customHeight="1">
      <c r="G294" s="67"/>
      <c r="Q294" s="95"/>
    </row>
    <row r="295" ht="14.25" customHeight="1">
      <c r="G295" s="67"/>
      <c r="Q295" s="95"/>
    </row>
    <row r="296" ht="14.25" customHeight="1">
      <c r="G296" s="67"/>
      <c r="Q296" s="95"/>
    </row>
    <row r="297" ht="14.25" customHeight="1">
      <c r="G297" s="67"/>
      <c r="Q297" s="95"/>
    </row>
    <row r="298" ht="14.25" customHeight="1">
      <c r="G298" s="67"/>
      <c r="Q298" s="95"/>
    </row>
    <row r="299" ht="14.25" customHeight="1">
      <c r="G299" s="67"/>
      <c r="Q299" s="95"/>
    </row>
    <row r="300" ht="14.25" customHeight="1">
      <c r="G300" s="67"/>
      <c r="Q300" s="95"/>
    </row>
    <row r="301" ht="14.25" customHeight="1">
      <c r="G301" s="67"/>
      <c r="Q301" s="95"/>
    </row>
    <row r="302" ht="14.25" customHeight="1">
      <c r="G302" s="67"/>
      <c r="Q302" s="95"/>
    </row>
    <row r="303" ht="14.25" customHeight="1">
      <c r="G303" s="67"/>
      <c r="Q303" s="95"/>
    </row>
    <row r="304" ht="14.25" customHeight="1">
      <c r="G304" s="67"/>
      <c r="Q304" s="95"/>
    </row>
    <row r="305" ht="14.25" customHeight="1">
      <c r="G305" s="67"/>
      <c r="Q305" s="95"/>
    </row>
    <row r="306" ht="14.25" customHeight="1">
      <c r="G306" s="67"/>
      <c r="Q306" s="95"/>
    </row>
    <row r="307" ht="14.25" customHeight="1">
      <c r="G307" s="67"/>
      <c r="Q307" s="95"/>
    </row>
    <row r="308" ht="14.25" customHeight="1">
      <c r="G308" s="67"/>
      <c r="Q308" s="95"/>
    </row>
    <row r="309" ht="14.25" customHeight="1">
      <c r="G309" s="67"/>
      <c r="Q309" s="95"/>
    </row>
    <row r="310" ht="14.25" customHeight="1">
      <c r="G310" s="67"/>
      <c r="Q310" s="95"/>
    </row>
    <row r="311" ht="14.25" customHeight="1">
      <c r="G311" s="67"/>
      <c r="Q311" s="95"/>
    </row>
    <row r="312" ht="14.25" customHeight="1">
      <c r="G312" s="67"/>
      <c r="Q312" s="95"/>
    </row>
    <row r="313" ht="14.25" customHeight="1">
      <c r="G313" s="67"/>
      <c r="Q313" s="95"/>
    </row>
    <row r="314" ht="14.25" customHeight="1">
      <c r="G314" s="67"/>
      <c r="Q314" s="95"/>
    </row>
    <row r="315" ht="14.25" customHeight="1">
      <c r="G315" s="67"/>
      <c r="Q315" s="95"/>
    </row>
    <row r="316" ht="14.25" customHeight="1">
      <c r="G316" s="67"/>
      <c r="Q316" s="95"/>
    </row>
    <row r="317" ht="14.25" customHeight="1">
      <c r="G317" s="67"/>
      <c r="Q317" s="95"/>
    </row>
    <row r="318" ht="14.25" customHeight="1">
      <c r="G318" s="67"/>
      <c r="Q318" s="95"/>
    </row>
    <row r="319" ht="14.25" customHeight="1">
      <c r="G319" s="67"/>
      <c r="Q319" s="95"/>
    </row>
    <row r="320" ht="14.25" customHeight="1">
      <c r="G320" s="67"/>
      <c r="Q320" s="95"/>
    </row>
    <row r="321" ht="14.25" customHeight="1">
      <c r="G321" s="67"/>
      <c r="Q321" s="95"/>
    </row>
    <row r="322" ht="14.25" customHeight="1">
      <c r="G322" s="67"/>
      <c r="Q322" s="95"/>
    </row>
    <row r="323" ht="14.25" customHeight="1">
      <c r="G323" s="67"/>
      <c r="Q323" s="95"/>
    </row>
    <row r="324" ht="14.25" customHeight="1">
      <c r="G324" s="67"/>
      <c r="Q324" s="95"/>
    </row>
    <row r="325" ht="14.25" customHeight="1">
      <c r="G325" s="67"/>
      <c r="Q325" s="95"/>
    </row>
    <row r="326" ht="14.25" customHeight="1">
      <c r="G326" s="67"/>
      <c r="Q326" s="95"/>
    </row>
    <row r="327" ht="14.25" customHeight="1">
      <c r="G327" s="67"/>
      <c r="Q327" s="95"/>
    </row>
    <row r="328" ht="14.25" customHeight="1">
      <c r="G328" s="67"/>
      <c r="Q328" s="95"/>
    </row>
    <row r="329" ht="14.25" customHeight="1">
      <c r="G329" s="67"/>
      <c r="Q329" s="95"/>
    </row>
    <row r="330" ht="14.25" customHeight="1">
      <c r="G330" s="67"/>
      <c r="Q330" s="95"/>
    </row>
    <row r="331" ht="14.25" customHeight="1">
      <c r="G331" s="67"/>
      <c r="Q331" s="95"/>
    </row>
    <row r="332" ht="14.25" customHeight="1">
      <c r="G332" s="67"/>
      <c r="Q332" s="95"/>
    </row>
    <row r="333" ht="14.25" customHeight="1">
      <c r="G333" s="67"/>
      <c r="Q333" s="95"/>
    </row>
    <row r="334" ht="14.25" customHeight="1">
      <c r="G334" s="67"/>
      <c r="Q334" s="95"/>
    </row>
    <row r="335" ht="14.25" customHeight="1">
      <c r="G335" s="67"/>
      <c r="Q335" s="95"/>
    </row>
    <row r="336" ht="14.25" customHeight="1">
      <c r="G336" s="67"/>
      <c r="Q336" s="95"/>
    </row>
    <row r="337" ht="14.25" customHeight="1">
      <c r="G337" s="67"/>
      <c r="Q337" s="95"/>
    </row>
    <row r="338" ht="14.25" customHeight="1">
      <c r="G338" s="67"/>
      <c r="Q338" s="95"/>
    </row>
    <row r="339" ht="14.25" customHeight="1">
      <c r="G339" s="67"/>
      <c r="Q339" s="95"/>
    </row>
    <row r="340" ht="14.25" customHeight="1">
      <c r="G340" s="67"/>
      <c r="Q340" s="95"/>
    </row>
    <row r="341" ht="14.25" customHeight="1">
      <c r="G341" s="67"/>
      <c r="Q341" s="95"/>
    </row>
    <row r="342" ht="14.25" customHeight="1">
      <c r="G342" s="67"/>
      <c r="Q342" s="95"/>
    </row>
    <row r="343" ht="14.25" customHeight="1">
      <c r="G343" s="67"/>
      <c r="Q343" s="95"/>
    </row>
    <row r="344" ht="14.25" customHeight="1">
      <c r="G344" s="67"/>
      <c r="Q344" s="95"/>
    </row>
    <row r="345" ht="14.25" customHeight="1">
      <c r="G345" s="67"/>
      <c r="Q345" s="95"/>
    </row>
    <row r="346" ht="14.25" customHeight="1">
      <c r="G346" s="67"/>
      <c r="Q346" s="95"/>
    </row>
    <row r="347" ht="14.25" customHeight="1">
      <c r="G347" s="67"/>
      <c r="Q347" s="95"/>
    </row>
    <row r="348" ht="14.25" customHeight="1">
      <c r="G348" s="67"/>
      <c r="Q348" s="95"/>
    </row>
    <row r="349" ht="14.25" customHeight="1">
      <c r="G349" s="67"/>
      <c r="Q349" s="95"/>
    </row>
    <row r="350" ht="14.25" customHeight="1">
      <c r="G350" s="67"/>
      <c r="Q350" s="95"/>
    </row>
    <row r="351" ht="14.25" customHeight="1">
      <c r="G351" s="67"/>
      <c r="Q351" s="95"/>
    </row>
    <row r="352" ht="14.25" customHeight="1">
      <c r="G352" s="67"/>
      <c r="Q352" s="95"/>
    </row>
    <row r="353" ht="14.25" customHeight="1">
      <c r="G353" s="67"/>
      <c r="Q353" s="95"/>
    </row>
    <row r="354" ht="14.25" customHeight="1">
      <c r="G354" s="67"/>
      <c r="Q354" s="95"/>
    </row>
    <row r="355" ht="14.25" customHeight="1">
      <c r="G355" s="67"/>
      <c r="Q355" s="95"/>
    </row>
    <row r="356" ht="14.25" customHeight="1">
      <c r="G356" s="67"/>
      <c r="Q356" s="95"/>
    </row>
    <row r="357" ht="14.25" customHeight="1">
      <c r="G357" s="67"/>
      <c r="Q357" s="95"/>
    </row>
    <row r="358" ht="14.25" customHeight="1">
      <c r="G358" s="67"/>
      <c r="Q358" s="95"/>
    </row>
    <row r="359" ht="14.25" customHeight="1">
      <c r="G359" s="67"/>
      <c r="Q359" s="95"/>
    </row>
    <row r="360" ht="14.25" customHeight="1">
      <c r="G360" s="67"/>
      <c r="Q360" s="95"/>
    </row>
    <row r="361" ht="14.25" customHeight="1">
      <c r="G361" s="67"/>
      <c r="Q361" s="95"/>
    </row>
    <row r="362" ht="14.25" customHeight="1">
      <c r="G362" s="67"/>
      <c r="Q362" s="95"/>
    </row>
    <row r="363" ht="14.25" customHeight="1">
      <c r="G363" s="67"/>
      <c r="Q363" s="95"/>
    </row>
    <row r="364" ht="14.25" customHeight="1">
      <c r="G364" s="67"/>
      <c r="Q364" s="95"/>
    </row>
    <row r="365" ht="14.25" customHeight="1">
      <c r="G365" s="67"/>
      <c r="Q365" s="95"/>
    </row>
    <row r="366" ht="14.25" customHeight="1">
      <c r="G366" s="67"/>
      <c r="Q366" s="95"/>
    </row>
    <row r="367" ht="14.25" customHeight="1">
      <c r="G367" s="67"/>
      <c r="Q367" s="95"/>
    </row>
    <row r="368" ht="14.25" customHeight="1">
      <c r="G368" s="67"/>
      <c r="Q368" s="95"/>
    </row>
    <row r="369" ht="14.25" customHeight="1">
      <c r="G369" s="67"/>
      <c r="Q369" s="95"/>
    </row>
    <row r="370" ht="14.25" customHeight="1">
      <c r="G370" s="67"/>
      <c r="Q370" s="95"/>
    </row>
    <row r="371" ht="14.25" customHeight="1">
      <c r="G371" s="67"/>
      <c r="Q371" s="95"/>
    </row>
    <row r="372" ht="14.25" customHeight="1">
      <c r="G372" s="67"/>
      <c r="Q372" s="95"/>
    </row>
    <row r="373" ht="14.25" customHeight="1">
      <c r="G373" s="67"/>
      <c r="Q373" s="95"/>
    </row>
    <row r="374" ht="14.25" customHeight="1">
      <c r="G374" s="67"/>
      <c r="Q374" s="95"/>
    </row>
    <row r="375" ht="14.25" customHeight="1">
      <c r="G375" s="67"/>
      <c r="Q375" s="95"/>
    </row>
    <row r="376" ht="14.25" customHeight="1">
      <c r="G376" s="67"/>
      <c r="Q376" s="95"/>
    </row>
    <row r="377" ht="14.25" customHeight="1">
      <c r="G377" s="67"/>
      <c r="Q377" s="95"/>
    </row>
    <row r="378" ht="14.25" customHeight="1">
      <c r="G378" s="67"/>
      <c r="Q378" s="95"/>
    </row>
    <row r="379" ht="14.25" customHeight="1">
      <c r="G379" s="67"/>
      <c r="Q379" s="95"/>
    </row>
    <row r="380" ht="14.25" customHeight="1">
      <c r="G380" s="67"/>
      <c r="Q380" s="95"/>
    </row>
    <row r="381" ht="14.25" customHeight="1">
      <c r="G381" s="67"/>
      <c r="Q381" s="95"/>
    </row>
    <row r="382" ht="14.25" customHeight="1">
      <c r="G382" s="67"/>
      <c r="Q382" s="95"/>
    </row>
    <row r="383" ht="14.25" customHeight="1">
      <c r="G383" s="67"/>
      <c r="Q383" s="95"/>
    </row>
    <row r="384" ht="14.25" customHeight="1">
      <c r="G384" s="67"/>
      <c r="Q384" s="95"/>
    </row>
    <row r="385" ht="14.25" customHeight="1">
      <c r="G385" s="67"/>
      <c r="Q385" s="95"/>
    </row>
    <row r="386" ht="14.25" customHeight="1">
      <c r="G386" s="67"/>
      <c r="Q386" s="95"/>
    </row>
    <row r="387" ht="14.25" customHeight="1">
      <c r="G387" s="67"/>
      <c r="Q387" s="95"/>
    </row>
    <row r="388" ht="14.25" customHeight="1">
      <c r="G388" s="67"/>
      <c r="Q388" s="95"/>
    </row>
    <row r="389" ht="14.25" customHeight="1">
      <c r="G389" s="67"/>
      <c r="Q389" s="95"/>
    </row>
    <row r="390" ht="14.25" customHeight="1">
      <c r="G390" s="67"/>
      <c r="Q390" s="95"/>
    </row>
    <row r="391" ht="14.25" customHeight="1">
      <c r="G391" s="67"/>
      <c r="Q391" s="95"/>
    </row>
    <row r="392" ht="14.25" customHeight="1">
      <c r="G392" s="67"/>
      <c r="Q392" s="95"/>
    </row>
    <row r="393" ht="14.25" customHeight="1">
      <c r="G393" s="67"/>
      <c r="Q393" s="95"/>
    </row>
    <row r="394" ht="14.25" customHeight="1">
      <c r="G394" s="67"/>
      <c r="Q394" s="95"/>
    </row>
    <row r="395" ht="14.25" customHeight="1">
      <c r="G395" s="67"/>
      <c r="Q395" s="95"/>
    </row>
    <row r="396" ht="14.25" customHeight="1">
      <c r="G396" s="67"/>
      <c r="Q396" s="95"/>
    </row>
    <row r="397" ht="14.25" customHeight="1">
      <c r="G397" s="67"/>
      <c r="Q397" s="95"/>
    </row>
    <row r="398" ht="14.25" customHeight="1">
      <c r="G398" s="67"/>
      <c r="Q398" s="95"/>
    </row>
    <row r="399" ht="14.25" customHeight="1">
      <c r="G399" s="67"/>
      <c r="Q399" s="95"/>
    </row>
    <row r="400" ht="14.25" customHeight="1">
      <c r="G400" s="67"/>
      <c r="Q400" s="95"/>
    </row>
    <row r="401" ht="14.25" customHeight="1">
      <c r="G401" s="67"/>
      <c r="Q401" s="95"/>
    </row>
    <row r="402" ht="14.25" customHeight="1">
      <c r="G402" s="67"/>
      <c r="Q402" s="95"/>
    </row>
    <row r="403" ht="14.25" customHeight="1">
      <c r="G403" s="67"/>
      <c r="Q403" s="95"/>
    </row>
    <row r="404" ht="14.25" customHeight="1">
      <c r="G404" s="67"/>
      <c r="Q404" s="95"/>
    </row>
    <row r="405" ht="14.25" customHeight="1">
      <c r="G405" s="67"/>
      <c r="Q405" s="95"/>
    </row>
    <row r="406" ht="14.25" customHeight="1">
      <c r="G406" s="67"/>
      <c r="Q406" s="95"/>
    </row>
    <row r="407" ht="14.25" customHeight="1">
      <c r="G407" s="67"/>
      <c r="Q407" s="95"/>
    </row>
    <row r="408" ht="14.25" customHeight="1">
      <c r="G408" s="67"/>
      <c r="Q408" s="95"/>
    </row>
    <row r="409" ht="14.25" customHeight="1">
      <c r="G409" s="67"/>
      <c r="Q409" s="95"/>
    </row>
    <row r="410" ht="14.25" customHeight="1">
      <c r="G410" s="67"/>
      <c r="Q410" s="95"/>
    </row>
    <row r="411" ht="14.25" customHeight="1">
      <c r="G411" s="67"/>
      <c r="Q411" s="95"/>
    </row>
    <row r="412" ht="14.25" customHeight="1">
      <c r="G412" s="67"/>
      <c r="Q412" s="95"/>
    </row>
    <row r="413" ht="14.25" customHeight="1">
      <c r="G413" s="67"/>
      <c r="Q413" s="95"/>
    </row>
    <row r="414" ht="14.25" customHeight="1">
      <c r="G414" s="67"/>
      <c r="Q414" s="95"/>
    </row>
    <row r="415" ht="14.25" customHeight="1">
      <c r="G415" s="67"/>
      <c r="Q415" s="95"/>
    </row>
    <row r="416" ht="14.25" customHeight="1">
      <c r="G416" s="67"/>
      <c r="Q416" s="95"/>
    </row>
    <row r="417" ht="14.25" customHeight="1">
      <c r="G417" s="67"/>
      <c r="Q417" s="95"/>
    </row>
    <row r="418" ht="14.25" customHeight="1">
      <c r="G418" s="67"/>
      <c r="Q418" s="95"/>
    </row>
    <row r="419" ht="14.25" customHeight="1">
      <c r="G419" s="67"/>
      <c r="Q419" s="95"/>
    </row>
    <row r="420" ht="14.25" customHeight="1">
      <c r="G420" s="67"/>
      <c r="Q420" s="95"/>
    </row>
    <row r="421" ht="14.25" customHeight="1">
      <c r="G421" s="67"/>
      <c r="Q421" s="95"/>
    </row>
    <row r="422" ht="14.25" customHeight="1">
      <c r="G422" s="67"/>
      <c r="Q422" s="95"/>
    </row>
    <row r="423" ht="14.25" customHeight="1">
      <c r="G423" s="67"/>
      <c r="Q423" s="95"/>
    </row>
    <row r="424" ht="14.25" customHeight="1">
      <c r="G424" s="67"/>
      <c r="Q424" s="95"/>
    </row>
    <row r="425" ht="14.25" customHeight="1">
      <c r="G425" s="67"/>
      <c r="Q425" s="95"/>
    </row>
    <row r="426" ht="14.25" customHeight="1">
      <c r="G426" s="67"/>
      <c r="Q426" s="95"/>
    </row>
    <row r="427" ht="14.25" customHeight="1">
      <c r="G427" s="67"/>
      <c r="Q427" s="95"/>
    </row>
    <row r="428" ht="14.25" customHeight="1">
      <c r="G428" s="67"/>
      <c r="Q428" s="95"/>
    </row>
    <row r="429" ht="14.25" customHeight="1">
      <c r="G429" s="67"/>
      <c r="Q429" s="95"/>
    </row>
    <row r="430" ht="14.25" customHeight="1">
      <c r="G430" s="67"/>
      <c r="Q430" s="95"/>
    </row>
    <row r="431" ht="14.25" customHeight="1">
      <c r="G431" s="67"/>
      <c r="Q431" s="95"/>
    </row>
    <row r="432" ht="14.25" customHeight="1">
      <c r="G432" s="67"/>
      <c r="Q432" s="95"/>
    </row>
    <row r="433" ht="14.25" customHeight="1">
      <c r="G433" s="67"/>
      <c r="Q433" s="95"/>
    </row>
    <row r="434" ht="14.25" customHeight="1">
      <c r="G434" s="67"/>
      <c r="Q434" s="95"/>
    </row>
    <row r="435" ht="14.25" customHeight="1">
      <c r="G435" s="67"/>
      <c r="Q435" s="95"/>
    </row>
    <row r="436" ht="14.25" customHeight="1">
      <c r="G436" s="67"/>
      <c r="Q436" s="95"/>
    </row>
    <row r="437" ht="14.25" customHeight="1">
      <c r="G437" s="67"/>
      <c r="Q437" s="95"/>
    </row>
    <row r="438" ht="14.25" customHeight="1">
      <c r="G438" s="67"/>
      <c r="Q438" s="95"/>
    </row>
    <row r="439" ht="14.25" customHeight="1">
      <c r="G439" s="67"/>
      <c r="Q439" s="95"/>
    </row>
    <row r="440" ht="14.25" customHeight="1">
      <c r="G440" s="67"/>
      <c r="Q440" s="95"/>
    </row>
    <row r="441" ht="14.25" customHeight="1">
      <c r="G441" s="67"/>
      <c r="Q441" s="95"/>
    </row>
    <row r="442" ht="14.25" customHeight="1">
      <c r="G442" s="67"/>
      <c r="Q442" s="95"/>
    </row>
    <row r="443" ht="14.25" customHeight="1">
      <c r="G443" s="67"/>
      <c r="Q443" s="95"/>
    </row>
    <row r="444" ht="14.25" customHeight="1">
      <c r="G444" s="67"/>
      <c r="Q444" s="95"/>
    </row>
    <row r="445" ht="14.25" customHeight="1">
      <c r="G445" s="67"/>
      <c r="Q445" s="95"/>
    </row>
    <row r="446" ht="14.25" customHeight="1">
      <c r="G446" s="67"/>
      <c r="Q446" s="95"/>
    </row>
    <row r="447" ht="14.25" customHeight="1">
      <c r="G447" s="67"/>
      <c r="Q447" s="95"/>
    </row>
    <row r="448" ht="14.25" customHeight="1">
      <c r="G448" s="67"/>
      <c r="Q448" s="95"/>
    </row>
    <row r="449" ht="14.25" customHeight="1">
      <c r="G449" s="67"/>
      <c r="Q449" s="95"/>
    </row>
    <row r="450" ht="14.25" customHeight="1">
      <c r="G450" s="67"/>
      <c r="Q450" s="95"/>
    </row>
    <row r="451" ht="14.25" customHeight="1">
      <c r="G451" s="67"/>
      <c r="Q451" s="95"/>
    </row>
    <row r="452" ht="14.25" customHeight="1">
      <c r="G452" s="67"/>
      <c r="Q452" s="95"/>
    </row>
    <row r="453" ht="14.25" customHeight="1">
      <c r="G453" s="67"/>
      <c r="Q453" s="95"/>
    </row>
    <row r="454" ht="14.25" customHeight="1">
      <c r="G454" s="67"/>
      <c r="Q454" s="95"/>
    </row>
    <row r="455" ht="14.25" customHeight="1">
      <c r="G455" s="67"/>
      <c r="Q455" s="95"/>
    </row>
    <row r="456" ht="14.25" customHeight="1">
      <c r="G456" s="67"/>
      <c r="Q456" s="95"/>
    </row>
    <row r="457" ht="14.25" customHeight="1">
      <c r="G457" s="67"/>
      <c r="Q457" s="95"/>
    </row>
    <row r="458" ht="14.25" customHeight="1">
      <c r="G458" s="67"/>
      <c r="Q458" s="95"/>
    </row>
    <row r="459" ht="14.25" customHeight="1">
      <c r="G459" s="67"/>
      <c r="Q459" s="95"/>
    </row>
    <row r="460" ht="14.25" customHeight="1">
      <c r="G460" s="67"/>
      <c r="Q460" s="95"/>
    </row>
    <row r="461" ht="14.25" customHeight="1">
      <c r="G461" s="67"/>
      <c r="Q461" s="95"/>
    </row>
    <row r="462" ht="14.25" customHeight="1">
      <c r="G462" s="67"/>
      <c r="Q462" s="95"/>
    </row>
    <row r="463" ht="14.25" customHeight="1">
      <c r="G463" s="67"/>
      <c r="Q463" s="95"/>
    </row>
    <row r="464" ht="14.25" customHeight="1">
      <c r="G464" s="67"/>
      <c r="Q464" s="95"/>
    </row>
    <row r="465" ht="14.25" customHeight="1">
      <c r="G465" s="67"/>
      <c r="Q465" s="95"/>
    </row>
    <row r="466" ht="14.25" customHeight="1">
      <c r="G466" s="67"/>
      <c r="Q466" s="95"/>
    </row>
    <row r="467" ht="14.25" customHeight="1">
      <c r="G467" s="67"/>
      <c r="Q467" s="95"/>
    </row>
    <row r="468" ht="14.25" customHeight="1">
      <c r="G468" s="67"/>
      <c r="Q468" s="95"/>
    </row>
    <row r="469" ht="14.25" customHeight="1">
      <c r="G469" s="67"/>
      <c r="Q469" s="95"/>
    </row>
    <row r="470" ht="14.25" customHeight="1">
      <c r="G470" s="67"/>
      <c r="Q470" s="95"/>
    </row>
    <row r="471" ht="14.25" customHeight="1">
      <c r="G471" s="67"/>
      <c r="Q471" s="95"/>
    </row>
    <row r="472" ht="14.25" customHeight="1">
      <c r="G472" s="67"/>
      <c r="Q472" s="95"/>
    </row>
    <row r="473" ht="14.25" customHeight="1">
      <c r="G473" s="67"/>
      <c r="Q473" s="95"/>
    </row>
    <row r="474" ht="14.25" customHeight="1">
      <c r="G474" s="67"/>
      <c r="Q474" s="95"/>
    </row>
    <row r="475" ht="14.25" customHeight="1">
      <c r="G475" s="67"/>
      <c r="Q475" s="95"/>
    </row>
    <row r="476" ht="14.25" customHeight="1">
      <c r="G476" s="67"/>
      <c r="Q476" s="95"/>
    </row>
    <row r="477" ht="14.25" customHeight="1">
      <c r="G477" s="67"/>
      <c r="Q477" s="95"/>
    </row>
    <row r="478" ht="14.25" customHeight="1">
      <c r="G478" s="67"/>
      <c r="Q478" s="95"/>
    </row>
    <row r="479" ht="14.25" customHeight="1">
      <c r="G479" s="67"/>
      <c r="Q479" s="95"/>
    </row>
    <row r="480" ht="14.25" customHeight="1">
      <c r="G480" s="67"/>
      <c r="Q480" s="95"/>
    </row>
    <row r="481" ht="14.25" customHeight="1">
      <c r="G481" s="67"/>
      <c r="Q481" s="95"/>
    </row>
    <row r="482" ht="14.25" customHeight="1">
      <c r="G482" s="67"/>
      <c r="Q482" s="95"/>
    </row>
    <row r="483" ht="14.25" customHeight="1">
      <c r="G483" s="67"/>
      <c r="Q483" s="95"/>
    </row>
    <row r="484" ht="14.25" customHeight="1">
      <c r="G484" s="67"/>
      <c r="Q484" s="95"/>
    </row>
    <row r="485" ht="14.25" customHeight="1">
      <c r="G485" s="67"/>
      <c r="Q485" s="95"/>
    </row>
    <row r="486" ht="14.25" customHeight="1">
      <c r="G486" s="67"/>
      <c r="Q486" s="95"/>
    </row>
    <row r="487" ht="14.25" customHeight="1">
      <c r="G487" s="67"/>
      <c r="Q487" s="95"/>
    </row>
    <row r="488" ht="14.25" customHeight="1">
      <c r="G488" s="67"/>
      <c r="Q488" s="95"/>
    </row>
    <row r="489" ht="14.25" customHeight="1">
      <c r="G489" s="67"/>
      <c r="Q489" s="95"/>
    </row>
    <row r="490" ht="14.25" customHeight="1">
      <c r="G490" s="67"/>
      <c r="Q490" s="95"/>
    </row>
    <row r="491" ht="14.25" customHeight="1">
      <c r="G491" s="67"/>
      <c r="Q491" s="95"/>
    </row>
    <row r="492" ht="14.25" customHeight="1">
      <c r="G492" s="67"/>
      <c r="Q492" s="95"/>
    </row>
    <row r="493" ht="14.25" customHeight="1">
      <c r="G493" s="67"/>
      <c r="Q493" s="95"/>
    </row>
    <row r="494" ht="14.25" customHeight="1">
      <c r="G494" s="67"/>
      <c r="Q494" s="95"/>
    </row>
    <row r="495" ht="14.25" customHeight="1">
      <c r="G495" s="67"/>
      <c r="Q495" s="95"/>
    </row>
    <row r="496" ht="14.25" customHeight="1">
      <c r="G496" s="67"/>
      <c r="Q496" s="95"/>
    </row>
    <row r="497" ht="14.25" customHeight="1">
      <c r="G497" s="67"/>
      <c r="Q497" s="95"/>
    </row>
    <row r="498" ht="14.25" customHeight="1">
      <c r="G498" s="67"/>
      <c r="Q498" s="95"/>
    </row>
    <row r="499" ht="14.25" customHeight="1">
      <c r="G499" s="67"/>
      <c r="Q499" s="95"/>
    </row>
    <row r="500" ht="14.25" customHeight="1">
      <c r="G500" s="67"/>
      <c r="Q500" s="95"/>
    </row>
    <row r="501" ht="14.25" customHeight="1">
      <c r="G501" s="67"/>
      <c r="Q501" s="95"/>
    </row>
    <row r="502" ht="14.25" customHeight="1">
      <c r="G502" s="67"/>
      <c r="Q502" s="95"/>
    </row>
    <row r="503" ht="14.25" customHeight="1">
      <c r="G503" s="67"/>
      <c r="Q503" s="95"/>
    </row>
    <row r="504" ht="14.25" customHeight="1">
      <c r="G504" s="67"/>
      <c r="Q504" s="95"/>
    </row>
    <row r="505" ht="14.25" customHeight="1">
      <c r="G505" s="67"/>
      <c r="Q505" s="95"/>
    </row>
    <row r="506" ht="14.25" customHeight="1">
      <c r="G506" s="67"/>
      <c r="Q506" s="95"/>
    </row>
    <row r="507" ht="14.25" customHeight="1">
      <c r="G507" s="67"/>
      <c r="Q507" s="95"/>
    </row>
    <row r="508" ht="14.25" customHeight="1">
      <c r="G508" s="67"/>
      <c r="Q508" s="95"/>
    </row>
    <row r="509" ht="14.25" customHeight="1">
      <c r="G509" s="67"/>
      <c r="Q509" s="95"/>
    </row>
    <row r="510" ht="14.25" customHeight="1">
      <c r="G510" s="67"/>
      <c r="Q510" s="95"/>
    </row>
    <row r="511" ht="14.25" customHeight="1">
      <c r="G511" s="67"/>
      <c r="Q511" s="95"/>
    </row>
    <row r="512" ht="14.25" customHeight="1">
      <c r="G512" s="67"/>
      <c r="Q512" s="95"/>
    </row>
    <row r="513" ht="14.25" customHeight="1">
      <c r="G513" s="67"/>
      <c r="Q513" s="95"/>
    </row>
    <row r="514" ht="14.25" customHeight="1">
      <c r="G514" s="67"/>
      <c r="Q514" s="95"/>
    </row>
    <row r="515" ht="14.25" customHeight="1">
      <c r="G515" s="67"/>
      <c r="Q515" s="95"/>
    </row>
    <row r="516" ht="14.25" customHeight="1">
      <c r="G516" s="67"/>
      <c r="Q516" s="95"/>
    </row>
    <row r="517" ht="14.25" customHeight="1">
      <c r="G517" s="67"/>
      <c r="Q517" s="95"/>
    </row>
    <row r="518" ht="14.25" customHeight="1">
      <c r="G518" s="67"/>
      <c r="Q518" s="95"/>
    </row>
    <row r="519" ht="14.25" customHeight="1">
      <c r="G519" s="67"/>
      <c r="Q519" s="95"/>
    </row>
    <row r="520" ht="14.25" customHeight="1">
      <c r="G520" s="67"/>
      <c r="Q520" s="95"/>
    </row>
    <row r="521" ht="14.25" customHeight="1">
      <c r="G521" s="67"/>
      <c r="Q521" s="95"/>
    </row>
    <row r="522" ht="14.25" customHeight="1">
      <c r="G522" s="67"/>
      <c r="Q522" s="95"/>
    </row>
    <row r="523" ht="14.25" customHeight="1">
      <c r="G523" s="67"/>
      <c r="Q523" s="95"/>
    </row>
    <row r="524" ht="14.25" customHeight="1">
      <c r="G524" s="67"/>
      <c r="Q524" s="95"/>
    </row>
    <row r="525" ht="14.25" customHeight="1">
      <c r="G525" s="67"/>
      <c r="Q525" s="95"/>
    </row>
    <row r="526" ht="14.25" customHeight="1">
      <c r="G526" s="67"/>
      <c r="Q526" s="95"/>
    </row>
    <row r="527" ht="14.25" customHeight="1">
      <c r="G527" s="67"/>
      <c r="Q527" s="95"/>
    </row>
    <row r="528" ht="14.25" customHeight="1">
      <c r="G528" s="67"/>
      <c r="Q528" s="95"/>
    </row>
    <row r="529" ht="14.25" customHeight="1">
      <c r="G529" s="67"/>
      <c r="Q529" s="95"/>
    </row>
    <row r="530" ht="14.25" customHeight="1">
      <c r="G530" s="67"/>
      <c r="Q530" s="95"/>
    </row>
    <row r="531" ht="14.25" customHeight="1">
      <c r="G531" s="67"/>
      <c r="Q531" s="95"/>
    </row>
    <row r="532" ht="14.25" customHeight="1">
      <c r="G532" s="67"/>
      <c r="Q532" s="95"/>
    </row>
    <row r="533" ht="14.25" customHeight="1">
      <c r="G533" s="67"/>
      <c r="Q533" s="95"/>
    </row>
    <row r="534" ht="14.25" customHeight="1">
      <c r="G534" s="67"/>
      <c r="Q534" s="95"/>
    </row>
    <row r="535" ht="14.25" customHeight="1">
      <c r="G535" s="67"/>
      <c r="Q535" s="95"/>
    </row>
    <row r="536" ht="14.25" customHeight="1">
      <c r="G536" s="67"/>
      <c r="Q536" s="95"/>
    </row>
    <row r="537" ht="14.25" customHeight="1">
      <c r="G537" s="67"/>
      <c r="Q537" s="95"/>
    </row>
    <row r="538" ht="14.25" customHeight="1">
      <c r="G538" s="67"/>
      <c r="Q538" s="95"/>
    </row>
    <row r="539" ht="14.25" customHeight="1">
      <c r="G539" s="67"/>
      <c r="Q539" s="95"/>
    </row>
    <row r="540" ht="14.25" customHeight="1">
      <c r="G540" s="67"/>
      <c r="Q540" s="95"/>
    </row>
    <row r="541" ht="14.25" customHeight="1">
      <c r="G541" s="67"/>
      <c r="Q541" s="95"/>
    </row>
    <row r="542" ht="14.25" customHeight="1">
      <c r="G542" s="67"/>
      <c r="Q542" s="95"/>
    </row>
    <row r="543" ht="14.25" customHeight="1">
      <c r="G543" s="67"/>
      <c r="Q543" s="95"/>
    </row>
    <row r="544" ht="14.25" customHeight="1">
      <c r="G544" s="67"/>
      <c r="Q544" s="95"/>
    </row>
    <row r="545" ht="14.25" customHeight="1">
      <c r="G545" s="67"/>
      <c r="Q545" s="95"/>
    </row>
    <row r="546" ht="14.25" customHeight="1">
      <c r="G546" s="67"/>
      <c r="Q546" s="95"/>
    </row>
    <row r="547" ht="14.25" customHeight="1">
      <c r="G547" s="67"/>
      <c r="Q547" s="95"/>
    </row>
    <row r="548" ht="14.25" customHeight="1">
      <c r="G548" s="67"/>
      <c r="Q548" s="95"/>
    </row>
    <row r="549" ht="14.25" customHeight="1">
      <c r="G549" s="67"/>
      <c r="Q549" s="95"/>
    </row>
    <row r="550" ht="14.25" customHeight="1">
      <c r="G550" s="67"/>
      <c r="Q550" s="95"/>
    </row>
    <row r="551" ht="14.25" customHeight="1">
      <c r="G551" s="67"/>
      <c r="Q551" s="95"/>
    </row>
    <row r="552" ht="14.25" customHeight="1">
      <c r="G552" s="67"/>
      <c r="Q552" s="95"/>
    </row>
    <row r="553" ht="14.25" customHeight="1">
      <c r="G553" s="67"/>
      <c r="Q553" s="95"/>
    </row>
    <row r="554" ht="14.25" customHeight="1">
      <c r="G554" s="67"/>
      <c r="Q554" s="95"/>
    </row>
    <row r="555" ht="14.25" customHeight="1">
      <c r="G555" s="67"/>
      <c r="Q555" s="95"/>
    </row>
    <row r="556" ht="14.25" customHeight="1">
      <c r="G556" s="67"/>
      <c r="Q556" s="95"/>
    </row>
    <row r="557" ht="14.25" customHeight="1">
      <c r="G557" s="67"/>
      <c r="Q557" s="95"/>
    </row>
    <row r="558" ht="14.25" customHeight="1">
      <c r="G558" s="67"/>
      <c r="Q558" s="95"/>
    </row>
    <row r="559" ht="14.25" customHeight="1">
      <c r="G559" s="67"/>
      <c r="Q559" s="95"/>
    </row>
    <row r="560" ht="14.25" customHeight="1">
      <c r="G560" s="67"/>
      <c r="Q560" s="95"/>
    </row>
    <row r="561" ht="14.25" customHeight="1">
      <c r="G561" s="67"/>
      <c r="Q561" s="95"/>
    </row>
    <row r="562" ht="14.25" customHeight="1">
      <c r="G562" s="67"/>
      <c r="Q562" s="95"/>
    </row>
    <row r="563" ht="14.25" customHeight="1">
      <c r="G563" s="67"/>
      <c r="Q563" s="95"/>
    </row>
    <row r="564" ht="14.25" customHeight="1">
      <c r="G564" s="67"/>
      <c r="Q564" s="95"/>
    </row>
    <row r="565" ht="14.25" customHeight="1">
      <c r="G565" s="67"/>
      <c r="Q565" s="95"/>
    </row>
    <row r="566" ht="14.25" customHeight="1">
      <c r="G566" s="67"/>
      <c r="Q566" s="95"/>
    </row>
    <row r="567" ht="14.25" customHeight="1">
      <c r="G567" s="67"/>
      <c r="Q567" s="95"/>
    </row>
    <row r="568" ht="14.25" customHeight="1">
      <c r="G568" s="67"/>
      <c r="Q568" s="95"/>
    </row>
    <row r="569" ht="14.25" customHeight="1">
      <c r="G569" s="67"/>
      <c r="Q569" s="95"/>
    </row>
    <row r="570" ht="14.25" customHeight="1">
      <c r="G570" s="67"/>
      <c r="Q570" s="95"/>
    </row>
    <row r="571" ht="14.25" customHeight="1">
      <c r="G571" s="67"/>
      <c r="Q571" s="95"/>
    </row>
    <row r="572" ht="14.25" customHeight="1">
      <c r="G572" s="67"/>
      <c r="Q572" s="95"/>
    </row>
    <row r="573" ht="14.25" customHeight="1">
      <c r="G573" s="67"/>
      <c r="Q573" s="95"/>
    </row>
    <row r="574" ht="14.25" customHeight="1">
      <c r="G574" s="67"/>
      <c r="Q574" s="95"/>
    </row>
    <row r="575" ht="14.25" customHeight="1">
      <c r="G575" s="67"/>
      <c r="Q575" s="95"/>
    </row>
    <row r="576" ht="14.25" customHeight="1">
      <c r="G576" s="67"/>
      <c r="Q576" s="95"/>
    </row>
    <row r="577" ht="14.25" customHeight="1">
      <c r="G577" s="67"/>
      <c r="Q577" s="95"/>
    </row>
    <row r="578" ht="14.25" customHeight="1">
      <c r="G578" s="67"/>
      <c r="Q578" s="95"/>
    </row>
    <row r="579" ht="14.25" customHeight="1">
      <c r="G579" s="67"/>
      <c r="Q579" s="95"/>
    </row>
    <row r="580" ht="14.25" customHeight="1">
      <c r="G580" s="67"/>
      <c r="Q580" s="95"/>
    </row>
    <row r="581" ht="14.25" customHeight="1">
      <c r="G581" s="67"/>
      <c r="Q581" s="95"/>
    </row>
    <row r="582" ht="14.25" customHeight="1">
      <c r="G582" s="67"/>
      <c r="Q582" s="95"/>
    </row>
    <row r="583" ht="14.25" customHeight="1">
      <c r="G583" s="67"/>
      <c r="Q583" s="95"/>
    </row>
    <row r="584" ht="14.25" customHeight="1">
      <c r="G584" s="67"/>
      <c r="Q584" s="95"/>
    </row>
    <row r="585" ht="14.25" customHeight="1">
      <c r="G585" s="67"/>
      <c r="Q585" s="95"/>
    </row>
    <row r="586" ht="14.25" customHeight="1">
      <c r="G586" s="67"/>
      <c r="Q586" s="95"/>
    </row>
    <row r="587" ht="14.25" customHeight="1">
      <c r="G587" s="67"/>
      <c r="Q587" s="95"/>
    </row>
    <row r="588" ht="14.25" customHeight="1">
      <c r="G588" s="67"/>
      <c r="Q588" s="95"/>
    </row>
    <row r="589" ht="14.25" customHeight="1">
      <c r="G589" s="67"/>
      <c r="Q589" s="95"/>
    </row>
    <row r="590" ht="14.25" customHeight="1">
      <c r="G590" s="67"/>
      <c r="Q590" s="95"/>
    </row>
    <row r="591" ht="14.25" customHeight="1">
      <c r="G591" s="67"/>
      <c r="Q591" s="95"/>
    </row>
    <row r="592" ht="14.25" customHeight="1">
      <c r="G592" s="67"/>
      <c r="Q592" s="95"/>
    </row>
    <row r="593" ht="14.25" customHeight="1">
      <c r="G593" s="67"/>
      <c r="Q593" s="95"/>
    </row>
    <row r="594" ht="14.25" customHeight="1">
      <c r="G594" s="67"/>
      <c r="Q594" s="95"/>
    </row>
    <row r="595" ht="14.25" customHeight="1">
      <c r="G595" s="67"/>
      <c r="Q595" s="95"/>
    </row>
    <row r="596" ht="14.25" customHeight="1">
      <c r="G596" s="67"/>
      <c r="Q596" s="95"/>
    </row>
    <row r="597" ht="14.25" customHeight="1">
      <c r="G597" s="67"/>
      <c r="Q597" s="95"/>
    </row>
    <row r="598" ht="14.25" customHeight="1">
      <c r="G598" s="67"/>
      <c r="Q598" s="95"/>
    </row>
    <row r="599" ht="14.25" customHeight="1">
      <c r="G599" s="67"/>
      <c r="Q599" s="95"/>
    </row>
    <row r="600" ht="14.25" customHeight="1">
      <c r="G600" s="67"/>
      <c r="Q600" s="95"/>
    </row>
    <row r="601" ht="14.25" customHeight="1">
      <c r="G601" s="67"/>
      <c r="Q601" s="95"/>
    </row>
    <row r="602" ht="14.25" customHeight="1">
      <c r="G602" s="67"/>
      <c r="Q602" s="95"/>
    </row>
    <row r="603" ht="14.25" customHeight="1">
      <c r="G603" s="67"/>
      <c r="Q603" s="95"/>
    </row>
    <row r="604" ht="14.25" customHeight="1">
      <c r="G604" s="67"/>
      <c r="Q604" s="95"/>
    </row>
    <row r="605" ht="14.25" customHeight="1">
      <c r="G605" s="67"/>
      <c r="Q605" s="95"/>
    </row>
    <row r="606" ht="14.25" customHeight="1">
      <c r="G606" s="67"/>
      <c r="Q606" s="95"/>
    </row>
    <row r="607" ht="14.25" customHeight="1">
      <c r="G607" s="67"/>
      <c r="Q607" s="95"/>
    </row>
    <row r="608" ht="14.25" customHeight="1">
      <c r="G608" s="67"/>
      <c r="Q608" s="95"/>
    </row>
    <row r="609" ht="14.25" customHeight="1">
      <c r="G609" s="67"/>
      <c r="Q609" s="95"/>
    </row>
    <row r="610" ht="14.25" customHeight="1">
      <c r="G610" s="67"/>
      <c r="Q610" s="95"/>
    </row>
    <row r="611" ht="14.25" customHeight="1">
      <c r="G611" s="67"/>
      <c r="Q611" s="95"/>
    </row>
    <row r="612" ht="14.25" customHeight="1">
      <c r="G612" s="67"/>
      <c r="Q612" s="95"/>
    </row>
    <row r="613" ht="14.25" customHeight="1">
      <c r="G613" s="67"/>
      <c r="Q613" s="95"/>
    </row>
    <row r="614" ht="14.25" customHeight="1">
      <c r="G614" s="67"/>
      <c r="Q614" s="95"/>
    </row>
    <row r="615" ht="14.25" customHeight="1">
      <c r="G615" s="67"/>
      <c r="Q615" s="95"/>
    </row>
    <row r="616" ht="14.25" customHeight="1">
      <c r="G616" s="67"/>
      <c r="Q616" s="95"/>
    </row>
    <row r="617" ht="14.25" customHeight="1">
      <c r="G617" s="67"/>
      <c r="Q617" s="95"/>
    </row>
    <row r="618" ht="14.25" customHeight="1">
      <c r="G618" s="67"/>
      <c r="Q618" s="95"/>
    </row>
    <row r="619" ht="14.25" customHeight="1">
      <c r="G619" s="67"/>
      <c r="Q619" s="95"/>
    </row>
    <row r="620" ht="14.25" customHeight="1">
      <c r="G620" s="67"/>
      <c r="Q620" s="95"/>
    </row>
    <row r="621" ht="14.25" customHeight="1">
      <c r="G621" s="67"/>
      <c r="Q621" s="95"/>
    </row>
    <row r="622" ht="14.25" customHeight="1">
      <c r="G622" s="67"/>
      <c r="Q622" s="95"/>
    </row>
    <row r="623" ht="14.25" customHeight="1">
      <c r="G623" s="67"/>
      <c r="Q623" s="95"/>
    </row>
    <row r="624" ht="14.25" customHeight="1">
      <c r="G624" s="67"/>
      <c r="Q624" s="95"/>
    </row>
    <row r="625" ht="14.25" customHeight="1">
      <c r="G625" s="67"/>
      <c r="Q625" s="95"/>
    </row>
    <row r="626" ht="14.25" customHeight="1">
      <c r="G626" s="67"/>
      <c r="Q626" s="95"/>
    </row>
    <row r="627" ht="14.25" customHeight="1">
      <c r="G627" s="67"/>
      <c r="Q627" s="95"/>
    </row>
    <row r="628" ht="14.25" customHeight="1">
      <c r="G628" s="67"/>
      <c r="Q628" s="95"/>
    </row>
    <row r="629" ht="14.25" customHeight="1">
      <c r="G629" s="67"/>
      <c r="Q629" s="95"/>
    </row>
    <row r="630" ht="14.25" customHeight="1">
      <c r="G630" s="67"/>
      <c r="Q630" s="95"/>
    </row>
    <row r="631" ht="14.25" customHeight="1">
      <c r="G631" s="67"/>
      <c r="Q631" s="95"/>
    </row>
    <row r="632" ht="14.25" customHeight="1">
      <c r="G632" s="67"/>
      <c r="Q632" s="95"/>
    </row>
    <row r="633" ht="14.25" customHeight="1">
      <c r="G633" s="67"/>
      <c r="Q633" s="95"/>
    </row>
    <row r="634" ht="14.25" customHeight="1">
      <c r="G634" s="67"/>
      <c r="Q634" s="95"/>
    </row>
    <row r="635" ht="14.25" customHeight="1">
      <c r="G635" s="67"/>
      <c r="Q635" s="95"/>
    </row>
    <row r="636" ht="14.25" customHeight="1">
      <c r="G636" s="67"/>
      <c r="Q636" s="95"/>
    </row>
    <row r="637" ht="14.25" customHeight="1">
      <c r="G637" s="67"/>
      <c r="Q637" s="95"/>
    </row>
    <row r="638" ht="14.25" customHeight="1">
      <c r="G638" s="67"/>
      <c r="Q638" s="95"/>
    </row>
    <row r="639" ht="14.25" customHeight="1">
      <c r="G639" s="67"/>
      <c r="Q639" s="95"/>
    </row>
    <row r="640" ht="14.25" customHeight="1">
      <c r="G640" s="67"/>
      <c r="Q640" s="95"/>
    </row>
    <row r="641" ht="14.25" customHeight="1">
      <c r="G641" s="67"/>
      <c r="Q641" s="95"/>
    </row>
    <row r="642" ht="14.25" customHeight="1">
      <c r="G642" s="67"/>
      <c r="Q642" s="95"/>
    </row>
    <row r="643" ht="14.25" customHeight="1">
      <c r="G643" s="67"/>
      <c r="Q643" s="95"/>
    </row>
    <row r="644" ht="14.25" customHeight="1">
      <c r="G644" s="67"/>
      <c r="Q644" s="95"/>
    </row>
    <row r="645" ht="14.25" customHeight="1">
      <c r="G645" s="67"/>
      <c r="Q645" s="95"/>
    </row>
    <row r="646" ht="14.25" customHeight="1">
      <c r="G646" s="67"/>
      <c r="Q646" s="95"/>
    </row>
    <row r="647" ht="14.25" customHeight="1">
      <c r="G647" s="67"/>
      <c r="Q647" s="95"/>
    </row>
    <row r="648" ht="14.25" customHeight="1">
      <c r="G648" s="67"/>
      <c r="Q648" s="95"/>
    </row>
    <row r="649" ht="14.25" customHeight="1">
      <c r="G649" s="67"/>
      <c r="Q649" s="95"/>
    </row>
    <row r="650" ht="14.25" customHeight="1">
      <c r="G650" s="67"/>
      <c r="Q650" s="95"/>
    </row>
    <row r="651" ht="14.25" customHeight="1">
      <c r="G651" s="67"/>
      <c r="Q651" s="95"/>
    </row>
    <row r="652" ht="14.25" customHeight="1">
      <c r="G652" s="67"/>
      <c r="Q652" s="95"/>
    </row>
    <row r="653" ht="14.25" customHeight="1">
      <c r="G653" s="67"/>
      <c r="Q653" s="95"/>
    </row>
    <row r="654" ht="14.25" customHeight="1">
      <c r="G654" s="67"/>
      <c r="Q654" s="95"/>
    </row>
    <row r="655" ht="14.25" customHeight="1">
      <c r="G655" s="67"/>
      <c r="Q655" s="95"/>
    </row>
    <row r="656" ht="14.25" customHeight="1">
      <c r="G656" s="67"/>
      <c r="Q656" s="95"/>
    </row>
    <row r="657" ht="14.25" customHeight="1">
      <c r="G657" s="67"/>
      <c r="Q657" s="95"/>
    </row>
    <row r="658" ht="14.25" customHeight="1">
      <c r="G658" s="67"/>
      <c r="Q658" s="95"/>
    </row>
    <row r="659" ht="14.25" customHeight="1">
      <c r="G659" s="67"/>
      <c r="Q659" s="95"/>
    </row>
    <row r="660" ht="14.25" customHeight="1">
      <c r="G660" s="67"/>
      <c r="Q660" s="95"/>
    </row>
    <row r="661" ht="14.25" customHeight="1">
      <c r="G661" s="67"/>
      <c r="Q661" s="95"/>
    </row>
    <row r="662" ht="14.25" customHeight="1">
      <c r="G662" s="67"/>
      <c r="Q662" s="95"/>
    </row>
    <row r="663" ht="14.25" customHeight="1">
      <c r="G663" s="67"/>
      <c r="Q663" s="95"/>
    </row>
    <row r="664" ht="14.25" customHeight="1">
      <c r="G664" s="67"/>
      <c r="Q664" s="95"/>
    </row>
    <row r="665" ht="14.25" customHeight="1">
      <c r="G665" s="67"/>
      <c r="Q665" s="95"/>
    </row>
    <row r="666" ht="14.25" customHeight="1">
      <c r="G666" s="67"/>
      <c r="Q666" s="95"/>
    </row>
    <row r="667" ht="14.25" customHeight="1">
      <c r="G667" s="67"/>
      <c r="Q667" s="95"/>
    </row>
    <row r="668" ht="14.25" customHeight="1">
      <c r="G668" s="67"/>
      <c r="Q668" s="95"/>
    </row>
    <row r="669" ht="14.25" customHeight="1">
      <c r="G669" s="67"/>
      <c r="Q669" s="95"/>
    </row>
    <row r="670" ht="14.25" customHeight="1">
      <c r="G670" s="67"/>
      <c r="Q670" s="95"/>
    </row>
    <row r="671" ht="14.25" customHeight="1">
      <c r="G671" s="67"/>
      <c r="Q671" s="95"/>
    </row>
    <row r="672" ht="14.25" customHeight="1">
      <c r="G672" s="67"/>
      <c r="Q672" s="95"/>
    </row>
    <row r="673" ht="14.25" customHeight="1">
      <c r="G673" s="67"/>
      <c r="Q673" s="95"/>
    </row>
    <row r="674" ht="14.25" customHeight="1">
      <c r="G674" s="67"/>
      <c r="Q674" s="95"/>
    </row>
    <row r="675" ht="14.25" customHeight="1">
      <c r="G675" s="67"/>
      <c r="Q675" s="95"/>
    </row>
    <row r="676" ht="14.25" customHeight="1">
      <c r="G676" s="67"/>
      <c r="Q676" s="95"/>
    </row>
    <row r="677" ht="14.25" customHeight="1">
      <c r="G677" s="67"/>
      <c r="Q677" s="95"/>
    </row>
    <row r="678" ht="14.25" customHeight="1">
      <c r="G678" s="67"/>
      <c r="Q678" s="95"/>
    </row>
    <row r="679" ht="14.25" customHeight="1">
      <c r="G679" s="67"/>
      <c r="Q679" s="95"/>
    </row>
    <row r="680" ht="14.25" customHeight="1">
      <c r="G680" s="67"/>
      <c r="Q680" s="95"/>
    </row>
    <row r="681" ht="14.25" customHeight="1">
      <c r="G681" s="67"/>
      <c r="Q681" s="95"/>
    </row>
    <row r="682" ht="14.25" customHeight="1">
      <c r="G682" s="67"/>
      <c r="Q682" s="95"/>
    </row>
    <row r="683" ht="14.25" customHeight="1">
      <c r="G683" s="67"/>
      <c r="Q683" s="95"/>
    </row>
    <row r="684" ht="14.25" customHeight="1">
      <c r="G684" s="67"/>
      <c r="Q684" s="95"/>
    </row>
    <row r="685" ht="14.25" customHeight="1">
      <c r="G685" s="67"/>
      <c r="Q685" s="95"/>
    </row>
    <row r="686" ht="14.25" customHeight="1">
      <c r="G686" s="67"/>
      <c r="Q686" s="95"/>
    </row>
    <row r="687" ht="14.25" customHeight="1">
      <c r="G687" s="67"/>
      <c r="Q687" s="95"/>
    </row>
    <row r="688" ht="14.25" customHeight="1">
      <c r="G688" s="67"/>
      <c r="Q688" s="95"/>
    </row>
    <row r="689" ht="14.25" customHeight="1">
      <c r="G689" s="67"/>
      <c r="Q689" s="95"/>
    </row>
    <row r="690" ht="14.25" customHeight="1">
      <c r="G690" s="67"/>
      <c r="Q690" s="95"/>
    </row>
    <row r="691" ht="14.25" customHeight="1">
      <c r="G691" s="67"/>
      <c r="Q691" s="95"/>
    </row>
    <row r="692" ht="14.25" customHeight="1">
      <c r="G692" s="67"/>
      <c r="Q692" s="95"/>
    </row>
    <row r="693" ht="14.25" customHeight="1">
      <c r="G693" s="67"/>
      <c r="Q693" s="95"/>
    </row>
    <row r="694" ht="14.25" customHeight="1">
      <c r="G694" s="67"/>
      <c r="Q694" s="95"/>
    </row>
    <row r="695" ht="14.25" customHeight="1">
      <c r="G695" s="67"/>
      <c r="Q695" s="95"/>
    </row>
    <row r="696" ht="14.25" customHeight="1">
      <c r="G696" s="67"/>
      <c r="Q696" s="95"/>
    </row>
    <row r="697" ht="14.25" customHeight="1">
      <c r="G697" s="67"/>
      <c r="Q697" s="95"/>
    </row>
    <row r="698" ht="14.25" customHeight="1">
      <c r="G698" s="67"/>
      <c r="Q698" s="95"/>
    </row>
    <row r="699" ht="14.25" customHeight="1">
      <c r="G699" s="67"/>
      <c r="Q699" s="95"/>
    </row>
    <row r="700" ht="14.25" customHeight="1">
      <c r="G700" s="67"/>
      <c r="Q700" s="95"/>
    </row>
    <row r="701" ht="14.25" customHeight="1">
      <c r="G701" s="67"/>
      <c r="Q701" s="95"/>
    </row>
    <row r="702" ht="14.25" customHeight="1">
      <c r="G702" s="67"/>
      <c r="Q702" s="95"/>
    </row>
    <row r="703" ht="14.25" customHeight="1">
      <c r="G703" s="67"/>
      <c r="Q703" s="95"/>
    </row>
    <row r="704" ht="14.25" customHeight="1">
      <c r="G704" s="67"/>
      <c r="Q704" s="95"/>
    </row>
    <row r="705" ht="14.25" customHeight="1">
      <c r="G705" s="67"/>
      <c r="Q705" s="95"/>
    </row>
    <row r="706" ht="14.25" customHeight="1">
      <c r="G706" s="67"/>
      <c r="Q706" s="95"/>
    </row>
    <row r="707" ht="14.25" customHeight="1">
      <c r="G707" s="67"/>
      <c r="Q707" s="95"/>
    </row>
    <row r="708" ht="14.25" customHeight="1">
      <c r="G708" s="67"/>
      <c r="Q708" s="95"/>
    </row>
    <row r="709" ht="14.25" customHeight="1">
      <c r="G709" s="67"/>
      <c r="Q709" s="95"/>
    </row>
    <row r="710" ht="14.25" customHeight="1">
      <c r="G710" s="67"/>
      <c r="Q710" s="95"/>
    </row>
    <row r="711" ht="14.25" customHeight="1">
      <c r="G711" s="67"/>
      <c r="Q711" s="95"/>
    </row>
    <row r="712" ht="14.25" customHeight="1">
      <c r="G712" s="67"/>
      <c r="Q712" s="95"/>
    </row>
    <row r="713" ht="14.25" customHeight="1">
      <c r="G713" s="67"/>
      <c r="Q713" s="95"/>
    </row>
    <row r="714" ht="14.25" customHeight="1">
      <c r="G714" s="67"/>
      <c r="Q714" s="95"/>
    </row>
    <row r="715" ht="14.25" customHeight="1">
      <c r="G715" s="67"/>
      <c r="Q715" s="95"/>
    </row>
    <row r="716" ht="14.25" customHeight="1">
      <c r="G716" s="67"/>
      <c r="Q716" s="95"/>
    </row>
    <row r="717" ht="14.25" customHeight="1">
      <c r="G717" s="67"/>
      <c r="Q717" s="95"/>
    </row>
    <row r="718" ht="14.25" customHeight="1">
      <c r="G718" s="67"/>
      <c r="Q718" s="95"/>
    </row>
    <row r="719" ht="14.25" customHeight="1">
      <c r="G719" s="67"/>
      <c r="Q719" s="95"/>
    </row>
    <row r="720" ht="14.25" customHeight="1">
      <c r="G720" s="67"/>
      <c r="Q720" s="95"/>
    </row>
    <row r="721" ht="14.25" customHeight="1">
      <c r="G721" s="67"/>
      <c r="Q721" s="95"/>
    </row>
    <row r="722" ht="14.25" customHeight="1">
      <c r="G722" s="67"/>
      <c r="Q722" s="95"/>
    </row>
    <row r="723" ht="14.25" customHeight="1">
      <c r="G723" s="67"/>
      <c r="Q723" s="95"/>
    </row>
    <row r="724" ht="14.25" customHeight="1">
      <c r="G724" s="67"/>
      <c r="Q724" s="95"/>
    </row>
    <row r="725" ht="14.25" customHeight="1">
      <c r="G725" s="67"/>
      <c r="Q725" s="95"/>
    </row>
    <row r="726" ht="14.25" customHeight="1">
      <c r="G726" s="67"/>
      <c r="Q726" s="95"/>
    </row>
    <row r="727" ht="14.25" customHeight="1">
      <c r="G727" s="67"/>
      <c r="Q727" s="95"/>
    </row>
    <row r="728" ht="14.25" customHeight="1">
      <c r="G728" s="67"/>
      <c r="Q728" s="95"/>
    </row>
    <row r="729" ht="14.25" customHeight="1">
      <c r="G729" s="67"/>
      <c r="Q729" s="95"/>
    </row>
    <row r="730" ht="14.25" customHeight="1">
      <c r="G730" s="67"/>
      <c r="Q730" s="95"/>
    </row>
    <row r="731" ht="14.25" customHeight="1">
      <c r="G731" s="67"/>
      <c r="Q731" s="95"/>
    </row>
    <row r="732" ht="14.25" customHeight="1">
      <c r="G732" s="67"/>
      <c r="Q732" s="95"/>
    </row>
    <row r="733" ht="14.25" customHeight="1">
      <c r="G733" s="67"/>
      <c r="Q733" s="95"/>
    </row>
    <row r="734" ht="14.25" customHeight="1">
      <c r="G734" s="67"/>
      <c r="Q734" s="95"/>
    </row>
    <row r="735" ht="14.25" customHeight="1">
      <c r="G735" s="67"/>
      <c r="Q735" s="95"/>
    </row>
    <row r="736" ht="14.25" customHeight="1">
      <c r="G736" s="67"/>
      <c r="Q736" s="95"/>
    </row>
    <row r="737" ht="14.25" customHeight="1">
      <c r="G737" s="67"/>
      <c r="Q737" s="95"/>
    </row>
    <row r="738" ht="14.25" customHeight="1">
      <c r="G738" s="67"/>
      <c r="Q738" s="95"/>
    </row>
    <row r="739" ht="14.25" customHeight="1">
      <c r="G739" s="67"/>
      <c r="Q739" s="95"/>
    </row>
    <row r="740" ht="14.25" customHeight="1">
      <c r="G740" s="67"/>
      <c r="Q740" s="95"/>
    </row>
    <row r="741" ht="14.25" customHeight="1">
      <c r="G741" s="67"/>
      <c r="Q741" s="95"/>
    </row>
    <row r="742" ht="14.25" customHeight="1">
      <c r="G742" s="67"/>
      <c r="Q742" s="95"/>
    </row>
    <row r="743" ht="14.25" customHeight="1">
      <c r="G743" s="67"/>
      <c r="Q743" s="95"/>
    </row>
    <row r="744" ht="14.25" customHeight="1">
      <c r="G744" s="67"/>
      <c r="Q744" s="95"/>
    </row>
    <row r="745" ht="14.25" customHeight="1">
      <c r="G745" s="67"/>
      <c r="Q745" s="95"/>
    </row>
    <row r="746" ht="14.25" customHeight="1">
      <c r="G746" s="67"/>
      <c r="Q746" s="95"/>
    </row>
    <row r="747" ht="14.25" customHeight="1">
      <c r="G747" s="67"/>
      <c r="Q747" s="95"/>
    </row>
    <row r="748" ht="14.25" customHeight="1">
      <c r="G748" s="67"/>
      <c r="Q748" s="95"/>
    </row>
    <row r="749" ht="14.25" customHeight="1">
      <c r="G749" s="67"/>
      <c r="Q749" s="95"/>
    </row>
    <row r="750" ht="14.25" customHeight="1">
      <c r="G750" s="67"/>
      <c r="Q750" s="95"/>
    </row>
    <row r="751" ht="14.25" customHeight="1">
      <c r="G751" s="67"/>
      <c r="Q751" s="95"/>
    </row>
    <row r="752" ht="14.25" customHeight="1">
      <c r="G752" s="67"/>
      <c r="Q752" s="95"/>
    </row>
    <row r="753" ht="14.25" customHeight="1">
      <c r="G753" s="67"/>
      <c r="Q753" s="95"/>
    </row>
    <row r="754" ht="14.25" customHeight="1">
      <c r="G754" s="67"/>
      <c r="Q754" s="95"/>
    </row>
    <row r="755" ht="14.25" customHeight="1">
      <c r="G755" s="67"/>
      <c r="Q755" s="95"/>
    </row>
    <row r="756" ht="14.25" customHeight="1">
      <c r="G756" s="67"/>
      <c r="Q756" s="95"/>
    </row>
    <row r="757" ht="14.25" customHeight="1">
      <c r="G757" s="67"/>
      <c r="Q757" s="95"/>
    </row>
    <row r="758" ht="14.25" customHeight="1">
      <c r="G758" s="67"/>
      <c r="Q758" s="95"/>
    </row>
    <row r="759" ht="14.25" customHeight="1">
      <c r="G759" s="67"/>
      <c r="Q759" s="95"/>
    </row>
    <row r="760" ht="14.25" customHeight="1">
      <c r="G760" s="67"/>
      <c r="Q760" s="95"/>
    </row>
    <row r="761" ht="14.25" customHeight="1">
      <c r="G761" s="67"/>
      <c r="Q761" s="95"/>
    </row>
    <row r="762" ht="14.25" customHeight="1">
      <c r="G762" s="67"/>
      <c r="Q762" s="95"/>
    </row>
    <row r="763" ht="14.25" customHeight="1">
      <c r="G763" s="67"/>
      <c r="Q763" s="95"/>
    </row>
    <row r="764" ht="14.25" customHeight="1">
      <c r="G764" s="67"/>
      <c r="Q764" s="95"/>
    </row>
    <row r="765" ht="14.25" customHeight="1">
      <c r="G765" s="67"/>
      <c r="Q765" s="95"/>
    </row>
    <row r="766" ht="14.25" customHeight="1">
      <c r="G766" s="67"/>
      <c r="Q766" s="95"/>
    </row>
    <row r="767" ht="14.25" customHeight="1">
      <c r="G767" s="67"/>
      <c r="Q767" s="95"/>
    </row>
    <row r="768" ht="14.25" customHeight="1">
      <c r="G768" s="67"/>
      <c r="Q768" s="95"/>
    </row>
    <row r="769" ht="14.25" customHeight="1">
      <c r="G769" s="67"/>
      <c r="Q769" s="95"/>
    </row>
    <row r="770" ht="14.25" customHeight="1">
      <c r="G770" s="67"/>
      <c r="Q770" s="95"/>
    </row>
    <row r="771" ht="14.25" customHeight="1">
      <c r="G771" s="67"/>
      <c r="Q771" s="95"/>
    </row>
    <row r="772" ht="14.25" customHeight="1">
      <c r="G772" s="67"/>
      <c r="Q772" s="95"/>
    </row>
    <row r="773" ht="14.25" customHeight="1">
      <c r="G773" s="67"/>
      <c r="Q773" s="95"/>
    </row>
    <row r="774" ht="14.25" customHeight="1">
      <c r="G774" s="67"/>
      <c r="Q774" s="95"/>
    </row>
    <row r="775" ht="14.25" customHeight="1">
      <c r="G775" s="67"/>
      <c r="Q775" s="95"/>
    </row>
    <row r="776" ht="14.25" customHeight="1">
      <c r="G776" s="67"/>
      <c r="Q776" s="95"/>
    </row>
    <row r="777" ht="14.25" customHeight="1">
      <c r="G777" s="67"/>
      <c r="Q777" s="95"/>
    </row>
    <row r="778" ht="14.25" customHeight="1">
      <c r="G778" s="67"/>
      <c r="Q778" s="95"/>
    </row>
    <row r="779" ht="14.25" customHeight="1">
      <c r="G779" s="67"/>
      <c r="Q779" s="95"/>
    </row>
    <row r="780" ht="14.25" customHeight="1">
      <c r="G780" s="67"/>
      <c r="Q780" s="95"/>
    </row>
    <row r="781" ht="14.25" customHeight="1">
      <c r="G781" s="67"/>
      <c r="Q781" s="95"/>
    </row>
    <row r="782" ht="14.25" customHeight="1">
      <c r="G782" s="67"/>
      <c r="Q782" s="95"/>
    </row>
    <row r="783" ht="14.25" customHeight="1">
      <c r="G783" s="67"/>
      <c r="Q783" s="95"/>
    </row>
    <row r="784" ht="14.25" customHeight="1">
      <c r="G784" s="67"/>
      <c r="Q784" s="95"/>
    </row>
    <row r="785" ht="14.25" customHeight="1">
      <c r="G785" s="67"/>
      <c r="Q785" s="95"/>
    </row>
    <row r="786" ht="14.25" customHeight="1">
      <c r="G786" s="67"/>
      <c r="Q786" s="95"/>
    </row>
    <row r="787" ht="14.25" customHeight="1">
      <c r="G787" s="67"/>
      <c r="Q787" s="95"/>
    </row>
    <row r="788" ht="14.25" customHeight="1">
      <c r="G788" s="67"/>
      <c r="Q788" s="95"/>
    </row>
    <row r="789" ht="14.25" customHeight="1">
      <c r="G789" s="67"/>
      <c r="Q789" s="95"/>
    </row>
    <row r="790" ht="14.25" customHeight="1">
      <c r="G790" s="67"/>
      <c r="Q790" s="95"/>
    </row>
    <row r="791" ht="14.25" customHeight="1">
      <c r="G791" s="67"/>
      <c r="Q791" s="95"/>
    </row>
    <row r="792" ht="14.25" customHeight="1">
      <c r="G792" s="67"/>
      <c r="Q792" s="95"/>
    </row>
    <row r="793" ht="14.25" customHeight="1">
      <c r="G793" s="67"/>
      <c r="Q793" s="95"/>
    </row>
    <row r="794" ht="14.25" customHeight="1">
      <c r="G794" s="67"/>
      <c r="Q794" s="95"/>
    </row>
    <row r="795" ht="14.25" customHeight="1">
      <c r="G795" s="67"/>
      <c r="Q795" s="95"/>
    </row>
    <row r="796" ht="14.25" customHeight="1">
      <c r="G796" s="67"/>
      <c r="Q796" s="95"/>
    </row>
    <row r="797" ht="14.25" customHeight="1">
      <c r="G797" s="67"/>
      <c r="Q797" s="95"/>
    </row>
    <row r="798" ht="14.25" customHeight="1">
      <c r="G798" s="67"/>
      <c r="Q798" s="95"/>
    </row>
    <row r="799" ht="14.25" customHeight="1">
      <c r="G799" s="67"/>
      <c r="Q799" s="95"/>
    </row>
    <row r="800" ht="14.25" customHeight="1">
      <c r="G800" s="67"/>
      <c r="Q800" s="95"/>
    </row>
    <row r="801" ht="14.25" customHeight="1">
      <c r="G801" s="67"/>
      <c r="Q801" s="95"/>
    </row>
    <row r="802" ht="14.25" customHeight="1">
      <c r="G802" s="67"/>
      <c r="Q802" s="95"/>
    </row>
    <row r="803" ht="14.25" customHeight="1">
      <c r="G803" s="67"/>
      <c r="Q803" s="95"/>
    </row>
    <row r="804" ht="14.25" customHeight="1">
      <c r="G804" s="67"/>
      <c r="Q804" s="95"/>
    </row>
    <row r="805" ht="14.25" customHeight="1">
      <c r="G805" s="67"/>
      <c r="Q805" s="95"/>
    </row>
    <row r="806" ht="14.25" customHeight="1">
      <c r="G806" s="67"/>
      <c r="Q806" s="95"/>
    </row>
    <row r="807" ht="14.25" customHeight="1">
      <c r="G807" s="67"/>
      <c r="Q807" s="95"/>
    </row>
    <row r="808" ht="14.25" customHeight="1">
      <c r="G808" s="67"/>
      <c r="Q808" s="95"/>
    </row>
    <row r="809" ht="14.25" customHeight="1">
      <c r="G809" s="67"/>
      <c r="Q809" s="95"/>
    </row>
    <row r="810" ht="14.25" customHeight="1">
      <c r="G810" s="67"/>
      <c r="Q810" s="95"/>
    </row>
    <row r="811" ht="14.25" customHeight="1">
      <c r="G811" s="67"/>
      <c r="Q811" s="95"/>
    </row>
    <row r="812" ht="14.25" customHeight="1">
      <c r="G812" s="67"/>
      <c r="Q812" s="95"/>
    </row>
    <row r="813" ht="14.25" customHeight="1">
      <c r="G813" s="67"/>
      <c r="Q813" s="95"/>
    </row>
    <row r="814" ht="14.25" customHeight="1">
      <c r="G814" s="67"/>
      <c r="Q814" s="95"/>
    </row>
    <row r="815" ht="14.25" customHeight="1">
      <c r="G815" s="67"/>
      <c r="Q815" s="95"/>
    </row>
    <row r="816" ht="14.25" customHeight="1">
      <c r="G816" s="67"/>
      <c r="Q816" s="95"/>
    </row>
    <row r="817" ht="14.25" customHeight="1">
      <c r="G817" s="67"/>
      <c r="Q817" s="95"/>
    </row>
    <row r="818" ht="14.25" customHeight="1">
      <c r="G818" s="67"/>
      <c r="Q818" s="95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59:N59"/>
    <mergeCell ref="B60:N60"/>
    <mergeCell ref="B61:N61"/>
    <mergeCell ref="A66:N66"/>
    <mergeCell ref="A67:N67"/>
    <mergeCell ref="O67:Q67"/>
    <mergeCell ref="B102:N102"/>
    <mergeCell ref="B103:N103"/>
    <mergeCell ref="B80:N80"/>
    <mergeCell ref="B81:N81"/>
    <mergeCell ref="B82:N82"/>
    <mergeCell ref="A87:N87"/>
    <mergeCell ref="A88:N88"/>
    <mergeCell ref="O88:Q88"/>
    <mergeCell ref="B101:N101"/>
  </mergeCells>
  <printOptions/>
  <pageMargins bottom="0.75" footer="0.0" header="0.0" left="0.7" right="0.7" top="0.75"/>
  <pageSetup paperSize="9" orientation="portrait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429</v>
      </c>
      <c r="B6" s="16">
        <v>19.0</v>
      </c>
      <c r="C6" s="16">
        <v>2.0</v>
      </c>
      <c r="D6" s="16">
        <v>9.0</v>
      </c>
      <c r="E6" s="16">
        <v>8.0</v>
      </c>
      <c r="F6" s="17">
        <v>0.0</v>
      </c>
      <c r="G6" s="17">
        <v>0.0</v>
      </c>
      <c r="H6" s="18">
        <f t="shared" ref="H6:H15" si="1">(C6+D6+E6)/B6</f>
        <v>1</v>
      </c>
      <c r="I6" s="18">
        <f t="shared" ref="I6:I15" si="2">(C6+D6)/B6</f>
        <v>0.5789473684</v>
      </c>
      <c r="J6" s="16">
        <v>1.0</v>
      </c>
      <c r="K6" s="16">
        <v>1.0</v>
      </c>
      <c r="L6" s="16">
        <v>24.0</v>
      </c>
      <c r="M6" s="16">
        <v>24.0</v>
      </c>
      <c r="N6" s="18">
        <f t="shared" ref="N6:N15" si="3">M6/L6</f>
        <v>1</v>
      </c>
      <c r="O6" s="19">
        <v>24.0</v>
      </c>
      <c r="P6" s="19">
        <v>24.0</v>
      </c>
      <c r="Q6" s="20">
        <f t="shared" ref="Q6:Q15" si="4">P6/O6</f>
        <v>1</v>
      </c>
    </row>
    <row r="7" ht="14.25" customHeight="1">
      <c r="A7" s="15" t="s">
        <v>559</v>
      </c>
      <c r="B7" s="16">
        <v>17.0</v>
      </c>
      <c r="C7" s="17">
        <v>3.0</v>
      </c>
      <c r="D7" s="16">
        <v>12.0</v>
      </c>
      <c r="E7" s="16">
        <v>2.0</v>
      </c>
      <c r="F7" s="17">
        <v>0.0</v>
      </c>
      <c r="G7" s="17">
        <v>0.0</v>
      </c>
      <c r="H7" s="18">
        <f t="shared" si="1"/>
        <v>1</v>
      </c>
      <c r="I7" s="18">
        <f t="shared" si="2"/>
        <v>0.8823529412</v>
      </c>
      <c r="J7" s="16">
        <v>1.0</v>
      </c>
      <c r="K7" s="16">
        <v>1.0</v>
      </c>
      <c r="L7" s="16">
        <v>24.0</v>
      </c>
      <c r="M7" s="16">
        <v>23.0</v>
      </c>
      <c r="N7" s="18">
        <f t="shared" si="3"/>
        <v>0.9583333333</v>
      </c>
      <c r="O7" s="19">
        <v>23.0</v>
      </c>
      <c r="P7" s="19">
        <v>23.0</v>
      </c>
      <c r="Q7" s="20">
        <f t="shared" si="4"/>
        <v>1</v>
      </c>
    </row>
    <row r="8" ht="14.25" customHeight="1">
      <c r="A8" s="154" t="s">
        <v>103</v>
      </c>
      <c r="B8" s="16">
        <v>13.0</v>
      </c>
      <c r="C8" s="16">
        <v>1.0</v>
      </c>
      <c r="D8" s="16">
        <v>3.0</v>
      </c>
      <c r="E8" s="16">
        <v>9.0</v>
      </c>
      <c r="F8" s="17">
        <v>0.0</v>
      </c>
      <c r="G8" s="17">
        <v>0.0</v>
      </c>
      <c r="H8" s="18">
        <f t="shared" si="1"/>
        <v>1</v>
      </c>
      <c r="I8" s="18">
        <f t="shared" si="2"/>
        <v>0.3076923077</v>
      </c>
      <c r="J8" s="16">
        <v>1.0</v>
      </c>
      <c r="K8" s="16">
        <v>1.0</v>
      </c>
      <c r="L8" s="16">
        <v>24.0</v>
      </c>
      <c r="M8" s="16">
        <v>22.0</v>
      </c>
      <c r="N8" s="18">
        <f t="shared" si="3"/>
        <v>0.9166666667</v>
      </c>
      <c r="O8" s="19">
        <v>22.0</v>
      </c>
      <c r="P8" s="19">
        <v>22.0</v>
      </c>
      <c r="Q8" s="20">
        <f t="shared" si="4"/>
        <v>1</v>
      </c>
    </row>
    <row r="9" ht="14.25" customHeight="1">
      <c r="A9" s="15" t="s">
        <v>104</v>
      </c>
      <c r="B9" s="17">
        <v>13.0</v>
      </c>
      <c r="C9" s="17">
        <v>1.0</v>
      </c>
      <c r="D9" s="17">
        <v>7.0</v>
      </c>
      <c r="E9" s="17">
        <v>5.0</v>
      </c>
      <c r="F9" s="17">
        <v>0.0</v>
      </c>
      <c r="G9" s="17">
        <v>0.0</v>
      </c>
      <c r="H9" s="18">
        <f t="shared" si="1"/>
        <v>1</v>
      </c>
      <c r="I9" s="18">
        <f t="shared" si="2"/>
        <v>0.6153846154</v>
      </c>
      <c r="J9" s="17">
        <v>1.0</v>
      </c>
      <c r="K9" s="17">
        <v>1.0</v>
      </c>
      <c r="L9" s="17">
        <v>24.0</v>
      </c>
      <c r="M9" s="17">
        <v>24.0</v>
      </c>
      <c r="N9" s="18">
        <f t="shared" si="3"/>
        <v>1</v>
      </c>
      <c r="O9" s="19">
        <v>24.0</v>
      </c>
      <c r="P9" s="19">
        <v>24.0</v>
      </c>
      <c r="Q9" s="20">
        <f t="shared" si="4"/>
        <v>1</v>
      </c>
    </row>
    <row r="10" ht="14.25" customHeight="1">
      <c r="A10" s="15" t="s">
        <v>228</v>
      </c>
      <c r="B10" s="17">
        <v>16.0</v>
      </c>
      <c r="C10" s="17">
        <v>6.0</v>
      </c>
      <c r="D10" s="17">
        <v>8.0</v>
      </c>
      <c r="E10" s="17">
        <v>2.0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0.875</v>
      </c>
      <c r="J10" s="17">
        <v>3.0</v>
      </c>
      <c r="K10" s="17">
        <v>3.0</v>
      </c>
      <c r="L10" s="17">
        <v>40.0</v>
      </c>
      <c r="M10" s="17">
        <v>37.0</v>
      </c>
      <c r="N10" s="18">
        <f t="shared" si="3"/>
        <v>0.925</v>
      </c>
      <c r="O10" s="19">
        <v>37.0</v>
      </c>
      <c r="P10" s="19">
        <v>37.0</v>
      </c>
      <c r="Q10" s="20">
        <f t="shared" si="4"/>
        <v>1</v>
      </c>
    </row>
    <row r="11" ht="14.25" customHeight="1">
      <c r="A11" s="15" t="s">
        <v>105</v>
      </c>
      <c r="B11" s="17">
        <v>14.0</v>
      </c>
      <c r="C11" s="17">
        <v>1.0</v>
      </c>
      <c r="D11" s="17">
        <v>7.0</v>
      </c>
      <c r="E11" s="17">
        <v>6.0</v>
      </c>
      <c r="F11" s="17">
        <v>0.0</v>
      </c>
      <c r="G11" s="17">
        <v>0.0</v>
      </c>
      <c r="H11" s="18">
        <f t="shared" si="1"/>
        <v>1</v>
      </c>
      <c r="I11" s="18">
        <f t="shared" si="2"/>
        <v>0.5714285714</v>
      </c>
      <c r="J11" s="17">
        <v>1.0</v>
      </c>
      <c r="K11" s="17">
        <v>1.0</v>
      </c>
      <c r="L11" s="17">
        <v>24.0</v>
      </c>
      <c r="M11" s="17">
        <v>24.0</v>
      </c>
      <c r="N11" s="18">
        <f t="shared" si="3"/>
        <v>1</v>
      </c>
      <c r="O11" s="19">
        <v>24.0</v>
      </c>
      <c r="P11" s="19">
        <v>24.0</v>
      </c>
      <c r="Q11" s="20">
        <f t="shared" si="4"/>
        <v>1</v>
      </c>
    </row>
    <row r="12" ht="14.25" customHeight="1">
      <c r="A12" s="15" t="s">
        <v>92</v>
      </c>
      <c r="B12" s="17">
        <v>11.0</v>
      </c>
      <c r="C12" s="17">
        <v>0.0</v>
      </c>
      <c r="D12" s="17">
        <v>9.0</v>
      </c>
      <c r="E12" s="17">
        <v>2.0</v>
      </c>
      <c r="F12" s="17">
        <v>0.0</v>
      </c>
      <c r="G12" s="17">
        <v>0.0</v>
      </c>
      <c r="H12" s="18">
        <f t="shared" si="1"/>
        <v>1</v>
      </c>
      <c r="I12" s="18">
        <f t="shared" si="2"/>
        <v>0.8181818182</v>
      </c>
      <c r="J12" s="17">
        <v>1.0</v>
      </c>
      <c r="K12" s="17">
        <v>1.0</v>
      </c>
      <c r="L12" s="17">
        <v>24.0</v>
      </c>
      <c r="M12" s="17">
        <v>23.0</v>
      </c>
      <c r="N12" s="18">
        <f t="shared" si="3"/>
        <v>0.9583333333</v>
      </c>
      <c r="O12" s="19">
        <v>23.0</v>
      </c>
      <c r="P12" s="19">
        <v>23.0</v>
      </c>
      <c r="Q12" s="20">
        <f t="shared" si="4"/>
        <v>1</v>
      </c>
    </row>
    <row r="13" ht="14.25" customHeight="1">
      <c r="A13" s="15" t="s">
        <v>94</v>
      </c>
      <c r="B13" s="17">
        <v>13.0</v>
      </c>
      <c r="C13" s="17">
        <v>0.0</v>
      </c>
      <c r="D13" s="17">
        <v>6.0</v>
      </c>
      <c r="E13" s="17">
        <v>7.0</v>
      </c>
      <c r="F13" s="17">
        <v>0.0</v>
      </c>
      <c r="G13" s="17">
        <v>0.0</v>
      </c>
      <c r="H13" s="18">
        <f t="shared" si="1"/>
        <v>1</v>
      </c>
      <c r="I13" s="18">
        <f t="shared" si="2"/>
        <v>0.4615384615</v>
      </c>
      <c r="J13" s="17">
        <v>3.0</v>
      </c>
      <c r="K13" s="17">
        <v>3.0</v>
      </c>
      <c r="L13" s="17">
        <v>40.0</v>
      </c>
      <c r="M13" s="17">
        <v>38.0</v>
      </c>
      <c r="N13" s="18">
        <f t="shared" si="3"/>
        <v>0.95</v>
      </c>
      <c r="O13" s="19">
        <v>38.0</v>
      </c>
      <c r="P13" s="19">
        <v>38.0</v>
      </c>
      <c r="Q13" s="20">
        <f t="shared" si="4"/>
        <v>1</v>
      </c>
    </row>
    <row r="14" ht="14.25" customHeight="1">
      <c r="A14" s="15" t="s">
        <v>455</v>
      </c>
      <c r="B14" s="17">
        <v>16.0</v>
      </c>
      <c r="C14" s="17">
        <v>10.0</v>
      </c>
      <c r="D14" s="17">
        <v>6.0</v>
      </c>
      <c r="E14" s="17">
        <v>0.0</v>
      </c>
      <c r="F14" s="17">
        <v>0.0</v>
      </c>
      <c r="G14" s="17">
        <v>0.0</v>
      </c>
      <c r="H14" s="18">
        <f t="shared" si="1"/>
        <v>1</v>
      </c>
      <c r="I14" s="18">
        <f t="shared" si="2"/>
        <v>1</v>
      </c>
      <c r="J14" s="17">
        <v>3.0</v>
      </c>
      <c r="K14" s="17">
        <v>3.0</v>
      </c>
      <c r="L14" s="17">
        <v>40.0</v>
      </c>
      <c r="M14" s="17">
        <v>40.0</v>
      </c>
      <c r="N14" s="18">
        <f t="shared" si="3"/>
        <v>1</v>
      </c>
      <c r="O14" s="19">
        <v>26.0</v>
      </c>
      <c r="P14" s="19">
        <v>26.0</v>
      </c>
      <c r="Q14" s="20">
        <f t="shared" si="4"/>
        <v>1</v>
      </c>
    </row>
    <row r="15" ht="14.25" customHeight="1">
      <c r="A15" s="9" t="s">
        <v>15</v>
      </c>
      <c r="B15" s="26">
        <f t="shared" ref="B15:G15" si="5">SUM(B6:B14)</f>
        <v>132</v>
      </c>
      <c r="C15" s="26">
        <f t="shared" si="5"/>
        <v>24</v>
      </c>
      <c r="D15" s="26">
        <f t="shared" si="5"/>
        <v>67</v>
      </c>
      <c r="E15" s="26">
        <f t="shared" si="5"/>
        <v>41</v>
      </c>
      <c r="F15" s="26">
        <f t="shared" si="5"/>
        <v>0</v>
      </c>
      <c r="G15" s="26">
        <f t="shared" si="5"/>
        <v>0</v>
      </c>
      <c r="H15" s="18">
        <f t="shared" si="1"/>
        <v>1</v>
      </c>
      <c r="I15" s="18">
        <f t="shared" si="2"/>
        <v>0.6893939394</v>
      </c>
      <c r="J15" s="26">
        <f t="shared" ref="J15:M15" si="6">SUM(J6:J14)</f>
        <v>15</v>
      </c>
      <c r="K15" s="26">
        <f t="shared" si="6"/>
        <v>15</v>
      </c>
      <c r="L15" s="26">
        <f t="shared" si="6"/>
        <v>264</v>
      </c>
      <c r="M15" s="26">
        <f t="shared" si="6"/>
        <v>255</v>
      </c>
      <c r="N15" s="18">
        <f t="shared" si="3"/>
        <v>0.9659090909</v>
      </c>
      <c r="O15" s="27">
        <f t="shared" ref="O15:P15" si="7">SUM(O6:O14)</f>
        <v>241</v>
      </c>
      <c r="P15" s="27">
        <f t="shared" si="7"/>
        <v>241</v>
      </c>
      <c r="Q15" s="20">
        <f t="shared" si="4"/>
        <v>1</v>
      </c>
    </row>
    <row r="16" ht="14.2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Q16" s="95"/>
    </row>
    <row r="17" ht="14.25" customHeight="1">
      <c r="A17" s="89" t="s">
        <v>27</v>
      </c>
      <c r="B17" s="30"/>
      <c r="C17" s="30"/>
      <c r="D17" s="30"/>
      <c r="E17" s="30"/>
      <c r="F17" s="30"/>
      <c r="G17" s="88"/>
      <c r="H17" s="30"/>
      <c r="I17" s="30"/>
      <c r="J17" s="30"/>
      <c r="K17" s="30"/>
      <c r="L17" s="30"/>
      <c r="M17" s="30"/>
      <c r="N17" s="30"/>
    </row>
    <row r="18" ht="14.25" customHeight="1">
      <c r="A18" s="90" t="s">
        <v>4</v>
      </c>
      <c r="B18" s="32" t="s">
        <v>16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3">
        <v>1.0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A20" s="93">
        <v>2.0</v>
      </c>
      <c r="B20" s="32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4"/>
    </row>
    <row r="21" ht="14.25" customHeight="1">
      <c r="G21" s="67"/>
    </row>
    <row r="22" ht="14.25" customHeight="1">
      <c r="G22" s="67"/>
    </row>
    <row r="23" ht="14.25" customHeight="1">
      <c r="A23" s="63" t="s">
        <v>20</v>
      </c>
      <c r="B23" s="64"/>
      <c r="C23" s="64"/>
      <c r="D23" s="64"/>
      <c r="E23" s="64"/>
      <c r="F23" s="64"/>
      <c r="G23" s="65"/>
      <c r="H23" s="64"/>
      <c r="I23" s="64"/>
      <c r="J23" s="64"/>
      <c r="K23" s="64"/>
      <c r="L23" s="64"/>
      <c r="M23" s="64"/>
      <c r="N23" s="64"/>
      <c r="O23" s="64"/>
      <c r="P23" s="64"/>
      <c r="Q23" s="66"/>
    </row>
    <row r="24" ht="14.25" customHeight="1">
      <c r="G24" s="67"/>
      <c r="Q24" s="68"/>
    </row>
    <row r="25" ht="14.25" customHeight="1">
      <c r="A25" s="3" t="s">
        <v>630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Q25" s="68"/>
    </row>
    <row r="26" ht="14.25" customHeight="1">
      <c r="A26" s="96" t="s">
        <v>30</v>
      </c>
      <c r="O26" s="70" t="s">
        <v>3</v>
      </c>
      <c r="P26" s="33"/>
      <c r="Q26" s="34"/>
    </row>
    <row r="27" ht="14.25" customHeight="1">
      <c r="A27" s="72" t="s">
        <v>4</v>
      </c>
      <c r="B27" s="10" t="s">
        <v>5</v>
      </c>
      <c r="C27" s="10" t="s">
        <v>6</v>
      </c>
      <c r="D27" s="73">
        <v>4.0</v>
      </c>
      <c r="E27" s="73">
        <v>3.0</v>
      </c>
      <c r="F27" s="73">
        <v>2.0</v>
      </c>
      <c r="G27" s="74" t="s">
        <v>7</v>
      </c>
      <c r="H27" s="10" t="s">
        <v>8</v>
      </c>
      <c r="I27" s="10" t="s">
        <v>9</v>
      </c>
      <c r="J27" s="10" t="s">
        <v>10</v>
      </c>
      <c r="K27" s="10" t="s">
        <v>11</v>
      </c>
      <c r="L27" s="10" t="s">
        <v>12</v>
      </c>
      <c r="M27" s="10" t="s">
        <v>11</v>
      </c>
      <c r="N27" s="10" t="s">
        <v>13</v>
      </c>
      <c r="O27" s="75" t="s">
        <v>12</v>
      </c>
      <c r="P27" s="75" t="s">
        <v>11</v>
      </c>
      <c r="Q27" s="76" t="s">
        <v>14</v>
      </c>
    </row>
    <row r="28" ht="14.25" customHeight="1">
      <c r="A28" s="15" t="s">
        <v>429</v>
      </c>
      <c r="B28" s="78">
        <v>19.0</v>
      </c>
      <c r="C28" s="78">
        <v>3.0</v>
      </c>
      <c r="D28" s="78">
        <v>7.0</v>
      </c>
      <c r="E28" s="78">
        <v>9.0</v>
      </c>
      <c r="F28" s="78">
        <v>0.0</v>
      </c>
      <c r="G28" s="79">
        <v>0.0</v>
      </c>
      <c r="H28" s="80">
        <f t="shared" ref="H28:H38" si="8">(C28+D28+E28)/B28</f>
        <v>1</v>
      </c>
      <c r="I28" s="80">
        <f t="shared" ref="I28:I38" si="9">(C28+D28)/B28</f>
        <v>0.5263157895</v>
      </c>
      <c r="J28" s="78">
        <v>1.0</v>
      </c>
      <c r="K28" s="78">
        <v>1.0</v>
      </c>
      <c r="L28" s="78">
        <v>24.0</v>
      </c>
      <c r="M28" s="78">
        <v>22.0</v>
      </c>
      <c r="N28" s="80">
        <f t="shared" ref="N28:N38" si="10">M28/L28</f>
        <v>0.9166666667</v>
      </c>
      <c r="O28" s="78">
        <v>22.0</v>
      </c>
      <c r="P28" s="78">
        <v>22.0</v>
      </c>
      <c r="Q28" s="81">
        <f t="shared" ref="Q28:Q38" si="11">P28/O28</f>
        <v>1</v>
      </c>
    </row>
    <row r="29" ht="14.25" customHeight="1">
      <c r="A29" s="15" t="s">
        <v>559</v>
      </c>
      <c r="B29" s="78">
        <v>17.0</v>
      </c>
      <c r="C29" s="78">
        <v>3.0</v>
      </c>
      <c r="D29" s="78">
        <v>11.0</v>
      </c>
      <c r="E29" s="78">
        <v>3.0</v>
      </c>
      <c r="F29" s="78">
        <v>0.0</v>
      </c>
      <c r="G29" s="79">
        <v>0.0</v>
      </c>
      <c r="H29" s="80">
        <f t="shared" si="8"/>
        <v>1</v>
      </c>
      <c r="I29" s="80">
        <f t="shared" si="9"/>
        <v>0.8235294118</v>
      </c>
      <c r="J29" s="78">
        <v>1.0</v>
      </c>
      <c r="K29" s="78">
        <v>1.0</v>
      </c>
      <c r="L29" s="78">
        <v>24.0</v>
      </c>
      <c r="M29" s="78">
        <v>24.0</v>
      </c>
      <c r="N29" s="80">
        <f t="shared" si="10"/>
        <v>1</v>
      </c>
      <c r="O29" s="78">
        <v>24.0</v>
      </c>
      <c r="P29" s="78">
        <v>24.0</v>
      </c>
      <c r="Q29" s="81">
        <f t="shared" si="11"/>
        <v>1</v>
      </c>
    </row>
    <row r="30" ht="14.25" customHeight="1">
      <c r="A30" s="154" t="s">
        <v>103</v>
      </c>
      <c r="B30" s="78">
        <v>13.0</v>
      </c>
      <c r="C30" s="78">
        <v>2.0</v>
      </c>
      <c r="D30" s="78">
        <v>4.0</v>
      </c>
      <c r="E30" s="78">
        <v>7.0</v>
      </c>
      <c r="F30" s="78">
        <v>0.0</v>
      </c>
      <c r="G30" s="79">
        <v>0.0</v>
      </c>
      <c r="H30" s="80">
        <f t="shared" si="8"/>
        <v>1</v>
      </c>
      <c r="I30" s="80">
        <f t="shared" si="9"/>
        <v>0.4615384615</v>
      </c>
      <c r="J30" s="78">
        <v>1.0</v>
      </c>
      <c r="K30" s="78">
        <v>1.0</v>
      </c>
      <c r="L30" s="78">
        <v>24.0</v>
      </c>
      <c r="M30" s="78">
        <v>20.0</v>
      </c>
      <c r="N30" s="80">
        <f t="shared" si="10"/>
        <v>0.8333333333</v>
      </c>
      <c r="O30" s="78">
        <v>20.0</v>
      </c>
      <c r="P30" s="78">
        <v>20.0</v>
      </c>
      <c r="Q30" s="81">
        <f t="shared" si="11"/>
        <v>1</v>
      </c>
    </row>
    <row r="31" ht="14.25" customHeight="1">
      <c r="A31" s="15" t="s">
        <v>104</v>
      </c>
      <c r="B31" s="78">
        <v>13.0</v>
      </c>
      <c r="C31" s="78">
        <v>2.0</v>
      </c>
      <c r="D31" s="78">
        <v>6.0</v>
      </c>
      <c r="E31" s="78">
        <v>5.0</v>
      </c>
      <c r="F31" s="78">
        <v>0.0</v>
      </c>
      <c r="G31" s="79">
        <v>0.0</v>
      </c>
      <c r="H31" s="80">
        <f t="shared" si="8"/>
        <v>1</v>
      </c>
      <c r="I31" s="80">
        <f t="shared" si="9"/>
        <v>0.6153846154</v>
      </c>
      <c r="J31" s="78">
        <v>1.0</v>
      </c>
      <c r="K31" s="78">
        <v>1.0</v>
      </c>
      <c r="L31" s="78">
        <v>24.0</v>
      </c>
      <c r="M31" s="78">
        <v>21.0</v>
      </c>
      <c r="N31" s="80">
        <f t="shared" si="10"/>
        <v>0.875</v>
      </c>
      <c r="O31" s="78">
        <v>21.0</v>
      </c>
      <c r="P31" s="78">
        <v>21.0</v>
      </c>
      <c r="Q31" s="81">
        <f t="shared" si="11"/>
        <v>1</v>
      </c>
    </row>
    <row r="32" ht="14.25" customHeight="1">
      <c r="A32" s="15" t="s">
        <v>228</v>
      </c>
      <c r="B32" s="78">
        <v>16.0</v>
      </c>
      <c r="C32" s="78">
        <v>3.0</v>
      </c>
      <c r="D32" s="78">
        <v>11.0</v>
      </c>
      <c r="E32" s="78">
        <v>2.0</v>
      </c>
      <c r="F32" s="78">
        <v>0.0</v>
      </c>
      <c r="G32" s="79">
        <v>0.0</v>
      </c>
      <c r="H32" s="80">
        <f t="shared" si="8"/>
        <v>1</v>
      </c>
      <c r="I32" s="80">
        <f t="shared" si="9"/>
        <v>0.875</v>
      </c>
      <c r="J32" s="78">
        <v>3.0</v>
      </c>
      <c r="K32" s="78">
        <v>3.0</v>
      </c>
      <c r="L32" s="78">
        <v>40.0</v>
      </c>
      <c r="M32" s="78">
        <v>36.0</v>
      </c>
      <c r="N32" s="80">
        <f t="shared" si="10"/>
        <v>0.9</v>
      </c>
      <c r="O32" s="78">
        <v>36.0</v>
      </c>
      <c r="P32" s="78">
        <v>36.0</v>
      </c>
      <c r="Q32" s="81">
        <f t="shared" si="11"/>
        <v>1</v>
      </c>
    </row>
    <row r="33" ht="14.25" customHeight="1">
      <c r="A33" s="15" t="s">
        <v>105</v>
      </c>
      <c r="B33" s="78">
        <v>14.0</v>
      </c>
      <c r="C33" s="78">
        <v>4.0</v>
      </c>
      <c r="D33" s="78">
        <v>9.0</v>
      </c>
      <c r="E33" s="78">
        <v>1.0</v>
      </c>
      <c r="F33" s="78">
        <v>0.0</v>
      </c>
      <c r="G33" s="79">
        <v>0.0</v>
      </c>
      <c r="H33" s="80">
        <f t="shared" si="8"/>
        <v>1</v>
      </c>
      <c r="I33" s="80">
        <f t="shared" si="9"/>
        <v>0.9285714286</v>
      </c>
      <c r="J33" s="78">
        <v>1.0</v>
      </c>
      <c r="K33" s="78">
        <v>1.0</v>
      </c>
      <c r="L33" s="78">
        <v>24.0</v>
      </c>
      <c r="M33" s="78">
        <v>24.0</v>
      </c>
      <c r="N33" s="80">
        <f t="shared" si="10"/>
        <v>1</v>
      </c>
      <c r="O33" s="78">
        <v>24.0</v>
      </c>
      <c r="P33" s="78">
        <v>24.0</v>
      </c>
      <c r="Q33" s="81">
        <f t="shared" si="11"/>
        <v>1</v>
      </c>
    </row>
    <row r="34" ht="14.25" customHeight="1">
      <c r="A34" s="15" t="s">
        <v>92</v>
      </c>
      <c r="B34" s="78">
        <v>12.0</v>
      </c>
      <c r="C34" s="78">
        <v>3.0</v>
      </c>
      <c r="D34" s="78">
        <v>6.0</v>
      </c>
      <c r="E34" s="78">
        <v>3.0</v>
      </c>
      <c r="F34" s="78">
        <v>0.0</v>
      </c>
      <c r="G34" s="79">
        <v>0.0</v>
      </c>
      <c r="H34" s="80">
        <f t="shared" si="8"/>
        <v>1</v>
      </c>
      <c r="I34" s="80">
        <f t="shared" si="9"/>
        <v>0.75</v>
      </c>
      <c r="J34" s="78">
        <v>1.0</v>
      </c>
      <c r="K34" s="78">
        <v>1.0</v>
      </c>
      <c r="L34" s="78">
        <v>24.0</v>
      </c>
      <c r="M34" s="78">
        <v>22.0</v>
      </c>
      <c r="N34" s="80">
        <f t="shared" si="10"/>
        <v>0.9166666667</v>
      </c>
      <c r="O34" s="78">
        <v>22.0</v>
      </c>
      <c r="P34" s="78">
        <v>22.0</v>
      </c>
      <c r="Q34" s="81">
        <f t="shared" si="11"/>
        <v>1</v>
      </c>
    </row>
    <row r="35" ht="14.25" customHeight="1">
      <c r="A35" s="15" t="s">
        <v>94</v>
      </c>
      <c r="B35" s="78">
        <v>12.0</v>
      </c>
      <c r="C35" s="78">
        <v>1.0</v>
      </c>
      <c r="D35" s="78">
        <v>9.0</v>
      </c>
      <c r="E35" s="78">
        <v>2.0</v>
      </c>
      <c r="F35" s="78">
        <v>0.0</v>
      </c>
      <c r="G35" s="79">
        <v>0.0</v>
      </c>
      <c r="H35" s="80">
        <f t="shared" si="8"/>
        <v>1</v>
      </c>
      <c r="I35" s="80">
        <f t="shared" si="9"/>
        <v>0.8333333333</v>
      </c>
      <c r="J35" s="78">
        <v>3.0</v>
      </c>
      <c r="K35" s="78">
        <v>3.0</v>
      </c>
      <c r="L35" s="78">
        <v>40.0</v>
      </c>
      <c r="M35" s="78">
        <v>37.0</v>
      </c>
      <c r="N35" s="80">
        <f t="shared" si="10"/>
        <v>0.925</v>
      </c>
      <c r="O35" s="78">
        <v>37.0</v>
      </c>
      <c r="P35" s="78">
        <v>37.0</v>
      </c>
      <c r="Q35" s="81">
        <f t="shared" si="11"/>
        <v>1</v>
      </c>
    </row>
    <row r="36" ht="14.25" customHeight="1">
      <c r="A36" s="15" t="s">
        <v>455</v>
      </c>
      <c r="B36" s="78">
        <v>16.0</v>
      </c>
      <c r="C36" s="78">
        <v>8.0</v>
      </c>
      <c r="D36" s="78">
        <v>8.0</v>
      </c>
      <c r="E36" s="78">
        <v>0.0</v>
      </c>
      <c r="F36" s="78">
        <v>0.0</v>
      </c>
      <c r="G36" s="79">
        <v>0.0</v>
      </c>
      <c r="H36" s="80">
        <f t="shared" si="8"/>
        <v>1</v>
      </c>
      <c r="I36" s="80">
        <f t="shared" si="9"/>
        <v>1</v>
      </c>
      <c r="J36" s="78">
        <v>3.0</v>
      </c>
      <c r="K36" s="78">
        <v>3.0</v>
      </c>
      <c r="L36" s="78">
        <v>40.0</v>
      </c>
      <c r="M36" s="78">
        <v>40.0</v>
      </c>
      <c r="N36" s="80">
        <f t="shared" si="10"/>
        <v>1</v>
      </c>
      <c r="O36" s="78">
        <v>25.0</v>
      </c>
      <c r="P36" s="78">
        <v>25.0</v>
      </c>
      <c r="Q36" s="81">
        <f t="shared" si="11"/>
        <v>1</v>
      </c>
    </row>
    <row r="37" ht="14.25" customHeight="1">
      <c r="A37" s="85"/>
      <c r="B37" s="83"/>
      <c r="C37" s="83"/>
      <c r="D37" s="83"/>
      <c r="E37" s="83"/>
      <c r="F37" s="83"/>
      <c r="G37" s="84"/>
      <c r="H37" s="80" t="str">
        <f t="shared" si="8"/>
        <v>#DIV/0!</v>
      </c>
      <c r="I37" s="80" t="str">
        <f t="shared" si="9"/>
        <v>#DIV/0!</v>
      </c>
      <c r="J37" s="83"/>
      <c r="K37" s="83"/>
      <c r="L37" s="83"/>
      <c r="M37" s="83"/>
      <c r="N37" s="80" t="str">
        <f t="shared" si="10"/>
        <v>#DIV/0!</v>
      </c>
      <c r="O37" s="83"/>
      <c r="P37" s="83"/>
      <c r="Q37" s="81" t="str">
        <f t="shared" si="11"/>
        <v>#DIV/0!</v>
      </c>
    </row>
    <row r="38" ht="14.25" customHeight="1">
      <c r="A38" s="72" t="s">
        <v>15</v>
      </c>
      <c r="B38" s="73">
        <f t="shared" ref="B38:G38" si="12">SUM(B28:B37)</f>
        <v>132</v>
      </c>
      <c r="C38" s="73">
        <f t="shared" si="12"/>
        <v>29</v>
      </c>
      <c r="D38" s="73">
        <f t="shared" si="12"/>
        <v>71</v>
      </c>
      <c r="E38" s="73">
        <f t="shared" si="12"/>
        <v>32</v>
      </c>
      <c r="F38" s="73">
        <f t="shared" si="12"/>
        <v>0</v>
      </c>
      <c r="G38" s="86">
        <f t="shared" si="12"/>
        <v>0</v>
      </c>
      <c r="H38" s="80">
        <f t="shared" si="8"/>
        <v>1</v>
      </c>
      <c r="I38" s="80">
        <f t="shared" si="9"/>
        <v>0.7575757576</v>
      </c>
      <c r="J38" s="73">
        <f t="shared" ref="J38:M38" si="13">SUM(J28:J37)</f>
        <v>15</v>
      </c>
      <c r="K38" s="73">
        <f t="shared" si="13"/>
        <v>15</v>
      </c>
      <c r="L38" s="73">
        <f t="shared" si="13"/>
        <v>264</v>
      </c>
      <c r="M38" s="73">
        <f t="shared" si="13"/>
        <v>246</v>
      </c>
      <c r="N38" s="80">
        <f t="shared" si="10"/>
        <v>0.9318181818</v>
      </c>
      <c r="O38" s="87">
        <f t="shared" ref="O38:P38" si="14">SUM(O28:O37)</f>
        <v>231</v>
      </c>
      <c r="P38" s="87">
        <f t="shared" si="14"/>
        <v>231</v>
      </c>
      <c r="Q38" s="81">
        <f t="shared" si="11"/>
        <v>1</v>
      </c>
    </row>
    <row r="39" ht="14.25" customHeight="1">
      <c r="A39" s="30"/>
      <c r="B39" s="30"/>
      <c r="C39" s="30"/>
      <c r="D39" s="30"/>
      <c r="E39" s="30"/>
      <c r="F39" s="30"/>
      <c r="G39" s="88"/>
      <c r="H39" s="30"/>
      <c r="I39" s="30"/>
      <c r="J39" s="30"/>
      <c r="K39" s="30"/>
      <c r="L39" s="30"/>
      <c r="M39" s="30"/>
      <c r="N39" s="30"/>
      <c r="Q39" s="68"/>
    </row>
    <row r="40" ht="14.25" customHeight="1">
      <c r="A40" s="89" t="s">
        <v>27</v>
      </c>
      <c r="B40" s="30"/>
      <c r="C40" s="30"/>
      <c r="D40" s="30"/>
      <c r="E40" s="30"/>
      <c r="F40" s="30"/>
      <c r="G40" s="88"/>
      <c r="H40" s="30"/>
      <c r="I40" s="30"/>
      <c r="J40" s="30"/>
      <c r="K40" s="30"/>
      <c r="L40" s="30"/>
      <c r="M40" s="30"/>
      <c r="N40" s="30"/>
      <c r="Q40" s="68"/>
    </row>
    <row r="41" ht="14.25" customHeight="1">
      <c r="A41" s="90" t="s">
        <v>4</v>
      </c>
      <c r="B41" s="32" t="s">
        <v>16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4"/>
      <c r="Q41" s="68"/>
    </row>
    <row r="42" ht="14.25" customHeight="1">
      <c r="A42" s="91"/>
      <c r="B42" s="92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4"/>
      <c r="Q42" s="68"/>
    </row>
    <row r="43" ht="14.25" customHeight="1">
      <c r="A43" s="93"/>
      <c r="B43" s="32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4"/>
      <c r="Q43" s="68"/>
    </row>
    <row r="44" ht="14.25" customHeight="1">
      <c r="G44" s="67"/>
    </row>
    <row r="45" ht="14.25" customHeight="1">
      <c r="G45" s="67"/>
    </row>
    <row r="46" ht="14.25" customHeight="1">
      <c r="A46" s="63" t="s">
        <v>20</v>
      </c>
      <c r="B46" s="64"/>
      <c r="C46" s="64"/>
      <c r="D46" s="64"/>
      <c r="E46" s="64"/>
      <c r="F46" s="64"/>
      <c r="G46" s="65"/>
      <c r="H46" s="64"/>
      <c r="I46" s="64"/>
      <c r="J46" s="64"/>
      <c r="K46" s="64"/>
      <c r="L46" s="64"/>
      <c r="M46" s="64"/>
      <c r="N46" s="64"/>
      <c r="O46" s="64"/>
      <c r="P46" s="64"/>
      <c r="Q46" s="66"/>
    </row>
    <row r="47" ht="14.25" customHeight="1">
      <c r="G47" s="67"/>
      <c r="Q47" s="68"/>
    </row>
    <row r="48" ht="14.25" customHeight="1">
      <c r="A48" s="3" t="s">
        <v>630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Q48" s="68"/>
    </row>
    <row r="49" ht="14.25" customHeight="1">
      <c r="A49" s="96" t="s">
        <v>33</v>
      </c>
      <c r="O49" s="70" t="s">
        <v>3</v>
      </c>
      <c r="P49" s="33"/>
      <c r="Q49" s="34"/>
    </row>
    <row r="50" ht="14.25" customHeight="1">
      <c r="A50" s="72" t="s">
        <v>4</v>
      </c>
      <c r="B50" s="10" t="s">
        <v>5</v>
      </c>
      <c r="C50" s="10" t="s">
        <v>6</v>
      </c>
      <c r="D50" s="73">
        <v>4.0</v>
      </c>
      <c r="E50" s="73">
        <v>3.0</v>
      </c>
      <c r="F50" s="73">
        <v>2.0</v>
      </c>
      <c r="G50" s="74" t="s">
        <v>7</v>
      </c>
      <c r="H50" s="10" t="s">
        <v>8</v>
      </c>
      <c r="I50" s="10" t="s">
        <v>9</v>
      </c>
      <c r="J50" s="10" t="s">
        <v>10</v>
      </c>
      <c r="K50" s="10" t="s">
        <v>11</v>
      </c>
      <c r="L50" s="10" t="s">
        <v>12</v>
      </c>
      <c r="M50" s="10" t="s">
        <v>11</v>
      </c>
      <c r="N50" s="10" t="s">
        <v>13</v>
      </c>
      <c r="O50" s="75" t="s">
        <v>12</v>
      </c>
      <c r="P50" s="75" t="s">
        <v>11</v>
      </c>
      <c r="Q50" s="76" t="s">
        <v>14</v>
      </c>
    </row>
    <row r="51" ht="14.25" customHeight="1">
      <c r="A51" s="15" t="s">
        <v>429</v>
      </c>
      <c r="B51" s="78">
        <v>17.0</v>
      </c>
      <c r="C51" s="78">
        <v>1.0</v>
      </c>
      <c r="D51" s="78">
        <v>9.0</v>
      </c>
      <c r="E51" s="78">
        <v>6.0</v>
      </c>
      <c r="F51" s="78"/>
      <c r="G51" s="79">
        <v>1.0</v>
      </c>
      <c r="H51" s="80">
        <f t="shared" ref="H51:H63" si="15">(C51+D51+E51)/B51</f>
        <v>0.9411764706</v>
      </c>
      <c r="I51" s="80">
        <f t="shared" ref="I51:I63" si="16">(C51+D51)/B51</f>
        <v>0.5882352941</v>
      </c>
      <c r="J51" s="78">
        <v>1.0</v>
      </c>
      <c r="K51" s="78">
        <v>1.0</v>
      </c>
      <c r="L51" s="78">
        <v>30.0</v>
      </c>
      <c r="M51" s="78">
        <v>28.0</v>
      </c>
      <c r="N51" s="80">
        <f t="shared" ref="N51:N63" si="17">M51/L51</f>
        <v>0.9333333333</v>
      </c>
      <c r="O51" s="78">
        <v>28.0</v>
      </c>
      <c r="P51" s="78">
        <v>28.0</v>
      </c>
      <c r="Q51" s="81">
        <f t="shared" ref="Q51:Q63" si="18">P51/O51</f>
        <v>1</v>
      </c>
    </row>
    <row r="52" ht="14.25" customHeight="1">
      <c r="A52" s="15" t="s">
        <v>559</v>
      </c>
      <c r="B52" s="78">
        <v>17.0</v>
      </c>
      <c r="C52" s="78">
        <v>3.0</v>
      </c>
      <c r="D52" s="78">
        <v>11.0</v>
      </c>
      <c r="E52" s="78">
        <v>3.0</v>
      </c>
      <c r="F52" s="78"/>
      <c r="G52" s="79"/>
      <c r="H52" s="80">
        <f t="shared" si="15"/>
        <v>1</v>
      </c>
      <c r="I52" s="80">
        <f t="shared" si="16"/>
        <v>0.8235294118</v>
      </c>
      <c r="J52" s="78">
        <v>1.0</v>
      </c>
      <c r="K52" s="78">
        <v>1.0</v>
      </c>
      <c r="L52" s="78">
        <v>30.0</v>
      </c>
      <c r="M52" s="78">
        <v>30.0</v>
      </c>
      <c r="N52" s="80">
        <f t="shared" si="17"/>
        <v>1</v>
      </c>
      <c r="O52" s="78">
        <v>30.0</v>
      </c>
      <c r="P52" s="78">
        <v>30.0</v>
      </c>
      <c r="Q52" s="81">
        <f t="shared" si="18"/>
        <v>1</v>
      </c>
    </row>
    <row r="53" ht="14.25" customHeight="1">
      <c r="A53" s="154" t="s">
        <v>103</v>
      </c>
      <c r="B53" s="78">
        <v>13.0</v>
      </c>
      <c r="C53" s="78">
        <v>1.0</v>
      </c>
      <c r="D53" s="78">
        <v>5.0</v>
      </c>
      <c r="E53" s="78">
        <v>7.0</v>
      </c>
      <c r="F53" s="78"/>
      <c r="G53" s="79"/>
      <c r="H53" s="80">
        <f t="shared" si="15"/>
        <v>1</v>
      </c>
      <c r="I53" s="80">
        <f t="shared" si="16"/>
        <v>0.4615384615</v>
      </c>
      <c r="J53" s="78">
        <v>1.0</v>
      </c>
      <c r="K53" s="78">
        <v>1.0</v>
      </c>
      <c r="L53" s="78">
        <v>30.0</v>
      </c>
      <c r="M53" s="78">
        <v>30.0</v>
      </c>
      <c r="N53" s="80">
        <f t="shared" si="17"/>
        <v>1</v>
      </c>
      <c r="O53" s="78">
        <v>30.0</v>
      </c>
      <c r="P53" s="78">
        <v>30.0</v>
      </c>
      <c r="Q53" s="81">
        <f t="shared" si="18"/>
        <v>1</v>
      </c>
    </row>
    <row r="54" ht="14.25" customHeight="1">
      <c r="A54" s="15" t="s">
        <v>104</v>
      </c>
      <c r="B54" s="78">
        <v>13.0</v>
      </c>
      <c r="C54" s="78">
        <v>4.0</v>
      </c>
      <c r="D54" s="78">
        <v>7.0</v>
      </c>
      <c r="E54" s="78">
        <v>2.0</v>
      </c>
      <c r="F54" s="83"/>
      <c r="G54" s="84"/>
      <c r="H54" s="80">
        <f t="shared" si="15"/>
        <v>1</v>
      </c>
      <c r="I54" s="80">
        <f t="shared" si="16"/>
        <v>0.8461538462</v>
      </c>
      <c r="J54" s="78">
        <v>1.0</v>
      </c>
      <c r="K54" s="78">
        <v>1.0</v>
      </c>
      <c r="L54" s="78">
        <v>30.0</v>
      </c>
      <c r="M54" s="78">
        <v>27.0</v>
      </c>
      <c r="N54" s="80">
        <f t="shared" si="17"/>
        <v>0.9</v>
      </c>
      <c r="O54" s="78">
        <v>27.0</v>
      </c>
      <c r="P54" s="78">
        <v>27.0</v>
      </c>
      <c r="Q54" s="81">
        <f t="shared" si="18"/>
        <v>1</v>
      </c>
    </row>
    <row r="55" ht="14.25" customHeight="1">
      <c r="A55" s="15" t="s">
        <v>228</v>
      </c>
      <c r="B55" s="78">
        <v>16.0</v>
      </c>
      <c r="C55" s="78">
        <v>3.0</v>
      </c>
      <c r="D55" s="78">
        <v>8.0</v>
      </c>
      <c r="E55" s="78">
        <v>5.0</v>
      </c>
      <c r="F55" s="78"/>
      <c r="G55" s="84"/>
      <c r="H55" s="80">
        <f t="shared" si="15"/>
        <v>1</v>
      </c>
      <c r="I55" s="80">
        <f t="shared" si="16"/>
        <v>0.6875</v>
      </c>
      <c r="J55" s="78">
        <v>3.0</v>
      </c>
      <c r="K55" s="78">
        <v>3.0</v>
      </c>
      <c r="L55" s="78">
        <v>50.0</v>
      </c>
      <c r="M55" s="78">
        <v>48.0</v>
      </c>
      <c r="N55" s="80">
        <f t="shared" si="17"/>
        <v>0.96</v>
      </c>
      <c r="O55" s="78">
        <v>48.0</v>
      </c>
      <c r="P55" s="78">
        <v>48.0</v>
      </c>
      <c r="Q55" s="81">
        <f t="shared" si="18"/>
        <v>1</v>
      </c>
    </row>
    <row r="56" ht="14.25" customHeight="1">
      <c r="A56" s="15" t="s">
        <v>105</v>
      </c>
      <c r="B56" s="78">
        <v>14.0</v>
      </c>
      <c r="C56" s="83"/>
      <c r="D56" s="78">
        <v>10.0</v>
      </c>
      <c r="E56" s="78">
        <v>4.0</v>
      </c>
      <c r="F56" s="78"/>
      <c r="G56" s="84"/>
      <c r="H56" s="80">
        <f t="shared" si="15"/>
        <v>1</v>
      </c>
      <c r="I56" s="80">
        <f t="shared" si="16"/>
        <v>0.7142857143</v>
      </c>
      <c r="J56" s="78">
        <v>1.0</v>
      </c>
      <c r="K56" s="78">
        <v>1.0</v>
      </c>
      <c r="L56" s="78">
        <v>30.0</v>
      </c>
      <c r="M56" s="78">
        <v>29.0</v>
      </c>
      <c r="N56" s="80">
        <f t="shared" si="17"/>
        <v>0.9666666667</v>
      </c>
      <c r="O56" s="78">
        <v>29.0</v>
      </c>
      <c r="P56" s="78">
        <v>29.0</v>
      </c>
      <c r="Q56" s="81">
        <f t="shared" si="18"/>
        <v>1</v>
      </c>
    </row>
    <row r="57" ht="14.25" customHeight="1">
      <c r="A57" s="15" t="s">
        <v>92</v>
      </c>
      <c r="B57" s="78">
        <v>11.0</v>
      </c>
      <c r="C57" s="83"/>
      <c r="D57" s="78">
        <v>9.0</v>
      </c>
      <c r="E57" s="78">
        <v>2.0</v>
      </c>
      <c r="F57" s="78"/>
      <c r="G57" s="84"/>
      <c r="H57" s="80">
        <f t="shared" si="15"/>
        <v>1</v>
      </c>
      <c r="I57" s="80">
        <f t="shared" si="16"/>
        <v>0.8181818182</v>
      </c>
      <c r="J57" s="78">
        <v>1.0</v>
      </c>
      <c r="K57" s="78">
        <v>1.0</v>
      </c>
      <c r="L57" s="78">
        <v>30.0</v>
      </c>
      <c r="M57" s="78">
        <v>30.0</v>
      </c>
      <c r="N57" s="80">
        <f t="shared" si="17"/>
        <v>1</v>
      </c>
      <c r="O57" s="78">
        <v>30.0</v>
      </c>
      <c r="P57" s="78">
        <v>30.0</v>
      </c>
      <c r="Q57" s="81">
        <f t="shared" si="18"/>
        <v>1</v>
      </c>
    </row>
    <row r="58" ht="14.25" customHeight="1">
      <c r="A58" s="15" t="s">
        <v>94</v>
      </c>
      <c r="B58" s="78">
        <v>12.0</v>
      </c>
      <c r="C58" s="83"/>
      <c r="D58" s="78">
        <v>6.0</v>
      </c>
      <c r="E58" s="78">
        <v>6.0</v>
      </c>
      <c r="F58" s="78"/>
      <c r="G58" s="84"/>
      <c r="H58" s="80">
        <f t="shared" si="15"/>
        <v>1</v>
      </c>
      <c r="I58" s="80">
        <f t="shared" si="16"/>
        <v>0.5</v>
      </c>
      <c r="J58" s="78">
        <v>3.0</v>
      </c>
      <c r="K58" s="78">
        <v>3.0</v>
      </c>
      <c r="L58" s="78">
        <v>50.0</v>
      </c>
      <c r="M58" s="78">
        <v>49.0</v>
      </c>
      <c r="N58" s="80">
        <f t="shared" si="17"/>
        <v>0.98</v>
      </c>
      <c r="O58" s="78">
        <v>49.0</v>
      </c>
      <c r="P58" s="78">
        <v>49.0</v>
      </c>
      <c r="Q58" s="81">
        <f t="shared" si="18"/>
        <v>1</v>
      </c>
    </row>
    <row r="59" ht="14.25" customHeight="1">
      <c r="A59" s="15" t="s">
        <v>455</v>
      </c>
      <c r="B59" s="78">
        <v>15.0</v>
      </c>
      <c r="C59" s="78">
        <v>8.0</v>
      </c>
      <c r="D59" s="78">
        <v>7.0</v>
      </c>
      <c r="E59" s="78"/>
      <c r="F59" s="78"/>
      <c r="G59" s="84"/>
      <c r="H59" s="80">
        <f t="shared" si="15"/>
        <v>1</v>
      </c>
      <c r="I59" s="80">
        <f t="shared" si="16"/>
        <v>1</v>
      </c>
      <c r="J59" s="78">
        <v>3.0</v>
      </c>
      <c r="K59" s="78">
        <v>3.0</v>
      </c>
      <c r="L59" s="78">
        <v>50.0</v>
      </c>
      <c r="M59" s="78">
        <v>50.0</v>
      </c>
      <c r="N59" s="80">
        <f t="shared" si="17"/>
        <v>1</v>
      </c>
      <c r="O59" s="78">
        <v>50.0</v>
      </c>
      <c r="P59" s="78">
        <v>50.0</v>
      </c>
      <c r="Q59" s="81">
        <f t="shared" si="18"/>
        <v>1</v>
      </c>
    </row>
    <row r="60" ht="14.25" customHeight="1">
      <c r="A60" s="85"/>
      <c r="B60" s="78"/>
      <c r="C60" s="83"/>
      <c r="D60" s="83"/>
      <c r="E60" s="78"/>
      <c r="F60" s="78"/>
      <c r="G60" s="84"/>
      <c r="H60" s="80" t="str">
        <f t="shared" si="15"/>
        <v>#DIV/0!</v>
      </c>
      <c r="I60" s="80" t="str">
        <f t="shared" si="16"/>
        <v>#DIV/0!</v>
      </c>
      <c r="J60" s="83"/>
      <c r="K60" s="83"/>
      <c r="L60" s="83"/>
      <c r="M60" s="83"/>
      <c r="N60" s="80" t="str">
        <f t="shared" si="17"/>
        <v>#DIV/0!</v>
      </c>
      <c r="O60" s="83"/>
      <c r="P60" s="83"/>
      <c r="Q60" s="81" t="str">
        <f t="shared" si="18"/>
        <v>#DIV/0!</v>
      </c>
    </row>
    <row r="61" ht="14.25" customHeight="1">
      <c r="A61" s="85"/>
      <c r="B61" s="83"/>
      <c r="C61" s="83"/>
      <c r="D61" s="83"/>
      <c r="E61" s="83"/>
      <c r="F61" s="83"/>
      <c r="G61" s="84"/>
      <c r="H61" s="80" t="str">
        <f t="shared" si="15"/>
        <v>#DIV/0!</v>
      </c>
      <c r="I61" s="80" t="str">
        <f t="shared" si="16"/>
        <v>#DIV/0!</v>
      </c>
      <c r="J61" s="83"/>
      <c r="K61" s="83"/>
      <c r="L61" s="83"/>
      <c r="M61" s="83"/>
      <c r="N61" s="80" t="str">
        <f t="shared" si="17"/>
        <v>#DIV/0!</v>
      </c>
      <c r="O61" s="83"/>
      <c r="P61" s="83"/>
      <c r="Q61" s="81" t="str">
        <f t="shared" si="18"/>
        <v>#DIV/0!</v>
      </c>
    </row>
    <row r="62" ht="14.25" customHeight="1">
      <c r="A62" s="85"/>
      <c r="B62" s="83"/>
      <c r="C62" s="83"/>
      <c r="D62" s="83"/>
      <c r="E62" s="83"/>
      <c r="F62" s="83"/>
      <c r="G62" s="84"/>
      <c r="H62" s="80" t="str">
        <f t="shared" si="15"/>
        <v>#DIV/0!</v>
      </c>
      <c r="I62" s="80" t="str">
        <f t="shared" si="16"/>
        <v>#DIV/0!</v>
      </c>
      <c r="J62" s="83"/>
      <c r="K62" s="83"/>
      <c r="L62" s="83"/>
      <c r="M62" s="83"/>
      <c r="N62" s="80" t="str">
        <f t="shared" si="17"/>
        <v>#DIV/0!</v>
      </c>
      <c r="O62" s="83"/>
      <c r="P62" s="83"/>
      <c r="Q62" s="81" t="str">
        <f t="shared" si="18"/>
        <v>#DIV/0!</v>
      </c>
    </row>
    <row r="63" ht="14.25" customHeight="1">
      <c r="A63" s="72" t="s">
        <v>15</v>
      </c>
      <c r="B63" s="73">
        <f t="shared" ref="B63:G63" si="19">SUM(B51:B62)</f>
        <v>128</v>
      </c>
      <c r="C63" s="73">
        <f t="shared" si="19"/>
        <v>20</v>
      </c>
      <c r="D63" s="73">
        <f t="shared" si="19"/>
        <v>72</v>
      </c>
      <c r="E63" s="73">
        <f t="shared" si="19"/>
        <v>35</v>
      </c>
      <c r="F63" s="73">
        <f t="shared" si="19"/>
        <v>0</v>
      </c>
      <c r="G63" s="86">
        <f t="shared" si="19"/>
        <v>1</v>
      </c>
      <c r="H63" s="80">
        <f t="shared" si="15"/>
        <v>0.9921875</v>
      </c>
      <c r="I63" s="80">
        <f t="shared" si="16"/>
        <v>0.71875</v>
      </c>
      <c r="J63" s="73">
        <f t="shared" ref="J63:M63" si="20">SUM(J51:J62)</f>
        <v>15</v>
      </c>
      <c r="K63" s="73">
        <f t="shared" si="20"/>
        <v>15</v>
      </c>
      <c r="L63" s="73">
        <f t="shared" si="20"/>
        <v>330</v>
      </c>
      <c r="M63" s="73">
        <f t="shared" si="20"/>
        <v>321</v>
      </c>
      <c r="N63" s="80">
        <f t="shared" si="17"/>
        <v>0.9727272727</v>
      </c>
      <c r="O63" s="87">
        <f t="shared" ref="O63:P63" si="21">SUM(O51:O62)</f>
        <v>321</v>
      </c>
      <c r="P63" s="87">
        <f t="shared" si="21"/>
        <v>321</v>
      </c>
      <c r="Q63" s="81">
        <f t="shared" si="18"/>
        <v>1</v>
      </c>
    </row>
    <row r="64" ht="14.25" customHeight="1">
      <c r="A64" s="30"/>
      <c r="B64" s="30"/>
      <c r="C64" s="30"/>
      <c r="D64" s="30"/>
      <c r="E64" s="30"/>
      <c r="F64" s="30"/>
      <c r="G64" s="88"/>
      <c r="H64" s="30"/>
      <c r="I64" s="30"/>
      <c r="J64" s="30"/>
      <c r="K64" s="30"/>
      <c r="L64" s="30"/>
      <c r="M64" s="30"/>
      <c r="N64" s="30"/>
      <c r="Q64" s="68"/>
    </row>
    <row r="65" ht="14.25" customHeight="1">
      <c r="A65" s="89" t="s">
        <v>27</v>
      </c>
      <c r="B65" s="30"/>
      <c r="C65" s="30"/>
      <c r="D65" s="30"/>
      <c r="E65" s="30"/>
      <c r="F65" s="30"/>
      <c r="G65" s="88"/>
      <c r="H65" s="30"/>
      <c r="I65" s="30"/>
      <c r="J65" s="30"/>
      <c r="K65" s="30"/>
      <c r="L65" s="30"/>
      <c r="M65" s="30"/>
      <c r="N65" s="30"/>
      <c r="Q65" s="68"/>
    </row>
    <row r="66" ht="14.25" customHeight="1">
      <c r="A66" s="90" t="s">
        <v>4</v>
      </c>
      <c r="B66" s="32" t="s">
        <v>16</v>
      </c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4"/>
      <c r="Q66" s="68"/>
    </row>
    <row r="67" ht="14.25" customHeight="1">
      <c r="A67" s="91" t="s">
        <v>429</v>
      </c>
      <c r="B67" s="92" t="s">
        <v>689</v>
      </c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4"/>
      <c r="Q67" s="68"/>
    </row>
    <row r="68" ht="14.25" customHeight="1">
      <c r="A68" s="93"/>
      <c r="B68" s="32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4"/>
      <c r="Q68" s="68"/>
    </row>
    <row r="69" ht="14.25" customHeight="1">
      <c r="G69" s="67"/>
    </row>
    <row r="70" ht="14.25" customHeight="1">
      <c r="G70" s="67"/>
    </row>
    <row r="71" ht="14.25" customHeight="1">
      <c r="A71" s="63" t="s">
        <v>20</v>
      </c>
      <c r="B71" s="64"/>
      <c r="C71" s="64"/>
      <c r="D71" s="64"/>
      <c r="E71" s="64"/>
      <c r="F71" s="64"/>
      <c r="G71" s="65"/>
      <c r="H71" s="64"/>
      <c r="I71" s="64"/>
      <c r="J71" s="64"/>
      <c r="K71" s="64"/>
      <c r="L71" s="64"/>
      <c r="M71" s="64"/>
      <c r="N71" s="64"/>
      <c r="O71" s="64"/>
      <c r="P71" s="64"/>
      <c r="Q71" s="66"/>
    </row>
    <row r="72" ht="14.25" customHeight="1">
      <c r="G72" s="67"/>
      <c r="Q72" s="68"/>
    </row>
    <row r="73" ht="14.25" customHeight="1">
      <c r="A73" s="3" t="s">
        <v>630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Q73" s="68"/>
    </row>
    <row r="74" ht="14.25" customHeight="1">
      <c r="A74" s="96" t="s">
        <v>38</v>
      </c>
      <c r="O74" s="70" t="s">
        <v>3</v>
      </c>
      <c r="P74" s="33"/>
      <c r="Q74" s="34"/>
    </row>
    <row r="75" ht="14.25" customHeight="1">
      <c r="A75" s="72" t="s">
        <v>4</v>
      </c>
      <c r="B75" s="10" t="s">
        <v>5</v>
      </c>
      <c r="C75" s="10" t="s">
        <v>6</v>
      </c>
      <c r="D75" s="73">
        <v>4.0</v>
      </c>
      <c r="E75" s="73">
        <v>3.0</v>
      </c>
      <c r="F75" s="73">
        <v>2.0</v>
      </c>
      <c r="G75" s="74" t="s">
        <v>7</v>
      </c>
      <c r="H75" s="10" t="s">
        <v>8</v>
      </c>
      <c r="I75" s="10" t="s">
        <v>9</v>
      </c>
      <c r="J75" s="10" t="s">
        <v>10</v>
      </c>
      <c r="K75" s="10" t="s">
        <v>11</v>
      </c>
      <c r="L75" s="10" t="s">
        <v>12</v>
      </c>
      <c r="M75" s="10" t="s">
        <v>11</v>
      </c>
      <c r="N75" s="10" t="s">
        <v>13</v>
      </c>
      <c r="O75" s="75" t="s">
        <v>12</v>
      </c>
      <c r="P75" s="75" t="s">
        <v>11</v>
      </c>
      <c r="Q75" s="76" t="s">
        <v>14</v>
      </c>
    </row>
    <row r="76" ht="14.25" customHeight="1">
      <c r="A76" s="15" t="s">
        <v>429</v>
      </c>
      <c r="B76" s="78">
        <v>17.0</v>
      </c>
      <c r="C76" s="190">
        <v>1.0</v>
      </c>
      <c r="D76" s="191">
        <v>9.0</v>
      </c>
      <c r="E76" s="191">
        <v>7.0</v>
      </c>
      <c r="F76" s="78"/>
      <c r="G76" s="79"/>
      <c r="H76" s="80">
        <f t="shared" ref="H76:H88" si="22">(C76+D76+E76)/B76</f>
        <v>1</v>
      </c>
      <c r="I76" s="80">
        <f t="shared" ref="I76:I88" si="23">(C76+D76)/B76</f>
        <v>0.5882352941</v>
      </c>
      <c r="J76" s="78">
        <v>1.0</v>
      </c>
      <c r="K76" s="78">
        <v>1.0</v>
      </c>
      <c r="L76" s="78">
        <v>24.0</v>
      </c>
      <c r="M76" s="78">
        <v>20.0</v>
      </c>
      <c r="N76" s="80">
        <f t="shared" ref="N76:N88" si="24">M76/L76</f>
        <v>0.8333333333</v>
      </c>
      <c r="O76" s="78">
        <v>20.0</v>
      </c>
      <c r="P76" s="78">
        <v>20.0</v>
      </c>
      <c r="Q76" s="81">
        <f t="shared" ref="Q76:Q88" si="25">P76/O76</f>
        <v>1</v>
      </c>
    </row>
    <row r="77" ht="14.25" customHeight="1">
      <c r="A77" s="15" t="s">
        <v>559</v>
      </c>
      <c r="B77" s="78">
        <v>17.0</v>
      </c>
      <c r="C77" s="192"/>
      <c r="D77" s="191">
        <v>8.0</v>
      </c>
      <c r="E77" s="191">
        <v>9.0</v>
      </c>
      <c r="F77" s="78"/>
      <c r="G77" s="79"/>
      <c r="H77" s="80">
        <f t="shared" si="22"/>
        <v>1</v>
      </c>
      <c r="I77" s="80">
        <f t="shared" si="23"/>
        <v>0.4705882353</v>
      </c>
      <c r="J77" s="78">
        <v>1.0</v>
      </c>
      <c r="K77" s="78">
        <v>1.0</v>
      </c>
      <c r="L77" s="78">
        <v>24.0</v>
      </c>
      <c r="M77" s="78">
        <v>20.0</v>
      </c>
      <c r="N77" s="80">
        <f t="shared" si="24"/>
        <v>0.8333333333</v>
      </c>
      <c r="O77" s="78">
        <v>20.0</v>
      </c>
      <c r="P77" s="78">
        <v>20.0</v>
      </c>
      <c r="Q77" s="81">
        <f t="shared" si="25"/>
        <v>1</v>
      </c>
    </row>
    <row r="78" ht="14.25" customHeight="1">
      <c r="A78" s="154" t="s">
        <v>103</v>
      </c>
      <c r="B78" s="78">
        <v>13.0</v>
      </c>
      <c r="C78" s="192"/>
      <c r="D78" s="191">
        <v>6.0</v>
      </c>
      <c r="E78" s="191">
        <v>7.0</v>
      </c>
      <c r="F78" s="78"/>
      <c r="G78" s="79"/>
      <c r="H78" s="80">
        <f t="shared" si="22"/>
        <v>1</v>
      </c>
      <c r="I78" s="80">
        <f t="shared" si="23"/>
        <v>0.4615384615</v>
      </c>
      <c r="J78" s="78">
        <v>1.0</v>
      </c>
      <c r="K78" s="78">
        <v>1.0</v>
      </c>
      <c r="L78" s="78">
        <v>24.0</v>
      </c>
      <c r="M78" s="78">
        <v>23.0</v>
      </c>
      <c r="N78" s="80">
        <f t="shared" si="24"/>
        <v>0.9583333333</v>
      </c>
      <c r="O78" s="78">
        <v>23.0</v>
      </c>
      <c r="P78" s="78">
        <v>23.0</v>
      </c>
      <c r="Q78" s="81">
        <f t="shared" si="25"/>
        <v>1</v>
      </c>
    </row>
    <row r="79" ht="14.25" customHeight="1">
      <c r="A79" s="15" t="s">
        <v>104</v>
      </c>
      <c r="B79" s="78">
        <v>13.0</v>
      </c>
      <c r="C79" s="193"/>
      <c r="D79" s="191">
        <v>4.0</v>
      </c>
      <c r="E79" s="191">
        <v>9.0</v>
      </c>
      <c r="F79" s="83"/>
      <c r="G79" s="84"/>
      <c r="H79" s="80">
        <f t="shared" si="22"/>
        <v>1</v>
      </c>
      <c r="I79" s="80">
        <f t="shared" si="23"/>
        <v>0.3076923077</v>
      </c>
      <c r="J79" s="78">
        <v>1.0</v>
      </c>
      <c r="K79" s="78">
        <v>1.0</v>
      </c>
      <c r="L79" s="78">
        <v>24.0</v>
      </c>
      <c r="M79" s="78">
        <v>16.0</v>
      </c>
      <c r="N79" s="80">
        <f t="shared" si="24"/>
        <v>0.6666666667</v>
      </c>
      <c r="O79" s="78">
        <v>16.0</v>
      </c>
      <c r="P79" s="78">
        <v>16.0</v>
      </c>
      <c r="Q79" s="81">
        <f t="shared" si="25"/>
        <v>1</v>
      </c>
    </row>
    <row r="80" ht="14.25" customHeight="1">
      <c r="A80" s="15" t="s">
        <v>228</v>
      </c>
      <c r="B80" s="78">
        <v>16.0</v>
      </c>
      <c r="C80" s="190">
        <v>3.0</v>
      </c>
      <c r="D80" s="191">
        <v>6.0</v>
      </c>
      <c r="E80" s="191">
        <v>7.0</v>
      </c>
      <c r="F80" s="78"/>
      <c r="G80" s="84"/>
      <c r="H80" s="80">
        <f t="shared" si="22"/>
        <v>1</v>
      </c>
      <c r="I80" s="80">
        <f t="shared" si="23"/>
        <v>0.5625</v>
      </c>
      <c r="J80" s="78">
        <v>3.0</v>
      </c>
      <c r="K80" s="78">
        <v>3.0</v>
      </c>
      <c r="L80" s="78">
        <v>40.0</v>
      </c>
      <c r="M80" s="78">
        <v>30.0</v>
      </c>
      <c r="N80" s="80">
        <f t="shared" si="24"/>
        <v>0.75</v>
      </c>
      <c r="O80" s="78">
        <v>30.0</v>
      </c>
      <c r="P80" s="78">
        <v>30.0</v>
      </c>
      <c r="Q80" s="81">
        <f t="shared" si="25"/>
        <v>1</v>
      </c>
    </row>
    <row r="81" ht="14.25" customHeight="1">
      <c r="A81" s="15" t="s">
        <v>105</v>
      </c>
      <c r="B81" s="78">
        <v>14.0</v>
      </c>
      <c r="C81" s="193"/>
      <c r="D81" s="191">
        <v>11.0</v>
      </c>
      <c r="E81" s="191">
        <v>3.0</v>
      </c>
      <c r="F81" s="78"/>
      <c r="G81" s="84"/>
      <c r="H81" s="80">
        <f t="shared" si="22"/>
        <v>1</v>
      </c>
      <c r="I81" s="80">
        <f t="shared" si="23"/>
        <v>0.7857142857</v>
      </c>
      <c r="J81" s="78">
        <v>1.0</v>
      </c>
      <c r="K81" s="78">
        <v>1.0</v>
      </c>
      <c r="L81" s="78">
        <v>24.0</v>
      </c>
      <c r="M81" s="78">
        <v>22.0</v>
      </c>
      <c r="N81" s="80">
        <f t="shared" si="24"/>
        <v>0.9166666667</v>
      </c>
      <c r="O81" s="78">
        <v>22.0</v>
      </c>
      <c r="P81" s="78">
        <v>22.0</v>
      </c>
      <c r="Q81" s="81">
        <f t="shared" si="25"/>
        <v>1</v>
      </c>
    </row>
    <row r="82" ht="14.25" customHeight="1">
      <c r="A82" s="15" t="s">
        <v>92</v>
      </c>
      <c r="B82" s="78">
        <v>11.0</v>
      </c>
      <c r="C82" s="193"/>
      <c r="D82" s="191">
        <v>5.0</v>
      </c>
      <c r="E82" s="191">
        <v>5.0</v>
      </c>
      <c r="F82" s="194"/>
      <c r="G82" s="195">
        <v>1.0</v>
      </c>
      <c r="H82" s="80">
        <f t="shared" si="22"/>
        <v>0.9090909091</v>
      </c>
      <c r="I82" s="80">
        <f t="shared" si="23"/>
        <v>0.4545454545</v>
      </c>
      <c r="J82" s="78">
        <v>1.0</v>
      </c>
      <c r="K82" s="78">
        <v>1.0</v>
      </c>
      <c r="L82" s="78">
        <v>24.0</v>
      </c>
      <c r="M82" s="78">
        <v>18.0</v>
      </c>
      <c r="N82" s="80">
        <f t="shared" si="24"/>
        <v>0.75</v>
      </c>
      <c r="O82" s="78">
        <v>18.0</v>
      </c>
      <c r="P82" s="78">
        <v>18.0</v>
      </c>
      <c r="Q82" s="81">
        <f t="shared" si="25"/>
        <v>1</v>
      </c>
    </row>
    <row r="83" ht="14.25" customHeight="1">
      <c r="A83" s="15" t="s">
        <v>94</v>
      </c>
      <c r="B83" s="78">
        <v>12.0</v>
      </c>
      <c r="C83" s="193"/>
      <c r="D83" s="191">
        <v>7.0</v>
      </c>
      <c r="E83" s="191">
        <v>5.0</v>
      </c>
      <c r="F83" s="78"/>
      <c r="G83" s="84"/>
      <c r="H83" s="80">
        <f t="shared" si="22"/>
        <v>1</v>
      </c>
      <c r="I83" s="80">
        <f t="shared" si="23"/>
        <v>0.5833333333</v>
      </c>
      <c r="J83" s="78">
        <v>3.0</v>
      </c>
      <c r="K83" s="78">
        <v>3.0</v>
      </c>
      <c r="L83" s="78">
        <v>40.0</v>
      </c>
      <c r="M83" s="78">
        <v>38.0</v>
      </c>
      <c r="N83" s="80">
        <f t="shared" si="24"/>
        <v>0.95</v>
      </c>
      <c r="O83" s="78">
        <v>38.0</v>
      </c>
      <c r="P83" s="78">
        <v>38.0</v>
      </c>
      <c r="Q83" s="81">
        <f t="shared" si="25"/>
        <v>1</v>
      </c>
    </row>
    <row r="84" ht="14.25" customHeight="1">
      <c r="A84" s="15" t="s">
        <v>455</v>
      </c>
      <c r="B84" s="78">
        <v>15.0</v>
      </c>
      <c r="C84" s="190">
        <v>8.0</v>
      </c>
      <c r="D84" s="191">
        <v>5.0</v>
      </c>
      <c r="E84" s="191">
        <v>2.0</v>
      </c>
      <c r="F84" s="78"/>
      <c r="G84" s="84"/>
      <c r="H84" s="80">
        <f t="shared" si="22"/>
        <v>1</v>
      </c>
      <c r="I84" s="80">
        <f t="shared" si="23"/>
        <v>0.8666666667</v>
      </c>
      <c r="J84" s="78">
        <v>3.0</v>
      </c>
      <c r="K84" s="78">
        <v>3.0</v>
      </c>
      <c r="L84" s="78">
        <v>40.0</v>
      </c>
      <c r="M84" s="78">
        <v>30.0</v>
      </c>
      <c r="N84" s="80">
        <f t="shared" si="24"/>
        <v>0.75</v>
      </c>
      <c r="O84" s="78">
        <v>24.0</v>
      </c>
      <c r="P84" s="78">
        <v>30.0</v>
      </c>
      <c r="Q84" s="81">
        <f t="shared" si="25"/>
        <v>1.25</v>
      </c>
    </row>
    <row r="85" ht="14.25" customHeight="1">
      <c r="A85" s="85"/>
      <c r="B85" s="83"/>
      <c r="C85" s="83"/>
      <c r="D85" s="83"/>
      <c r="E85" s="83"/>
      <c r="F85" s="83"/>
      <c r="G85" s="84"/>
      <c r="H85" s="80" t="str">
        <f t="shared" si="22"/>
        <v>#DIV/0!</v>
      </c>
      <c r="I85" s="80" t="str">
        <f t="shared" si="23"/>
        <v>#DIV/0!</v>
      </c>
      <c r="J85" s="83"/>
      <c r="K85" s="83"/>
      <c r="L85" s="83"/>
      <c r="M85" s="83"/>
      <c r="N85" s="80" t="str">
        <f t="shared" si="24"/>
        <v>#DIV/0!</v>
      </c>
      <c r="O85" s="83"/>
      <c r="P85" s="83"/>
      <c r="Q85" s="81" t="str">
        <f t="shared" si="25"/>
        <v>#DIV/0!</v>
      </c>
    </row>
    <row r="86" ht="14.25" customHeight="1">
      <c r="A86" s="85"/>
      <c r="B86" s="83"/>
      <c r="C86" s="83"/>
      <c r="D86" s="83"/>
      <c r="E86" s="83"/>
      <c r="F86" s="83"/>
      <c r="G86" s="84"/>
      <c r="H86" s="80" t="str">
        <f t="shared" si="22"/>
        <v>#DIV/0!</v>
      </c>
      <c r="I86" s="80" t="str">
        <f t="shared" si="23"/>
        <v>#DIV/0!</v>
      </c>
      <c r="J86" s="83"/>
      <c r="K86" s="83"/>
      <c r="L86" s="83"/>
      <c r="M86" s="83"/>
      <c r="N86" s="80" t="str">
        <f t="shared" si="24"/>
        <v>#DIV/0!</v>
      </c>
      <c r="O86" s="83"/>
      <c r="P86" s="83"/>
      <c r="Q86" s="81" t="str">
        <f t="shared" si="25"/>
        <v>#DIV/0!</v>
      </c>
    </row>
    <row r="87" ht="14.25" customHeight="1">
      <c r="A87" s="85"/>
      <c r="B87" s="83"/>
      <c r="C87" s="83"/>
      <c r="D87" s="83"/>
      <c r="E87" s="83"/>
      <c r="F87" s="83"/>
      <c r="G87" s="84"/>
      <c r="H87" s="80" t="str">
        <f t="shared" si="22"/>
        <v>#DIV/0!</v>
      </c>
      <c r="I87" s="80" t="str">
        <f t="shared" si="23"/>
        <v>#DIV/0!</v>
      </c>
      <c r="J87" s="83"/>
      <c r="K87" s="83"/>
      <c r="L87" s="83"/>
      <c r="M87" s="83"/>
      <c r="N87" s="80" t="str">
        <f t="shared" si="24"/>
        <v>#DIV/0!</v>
      </c>
      <c r="O87" s="83"/>
      <c r="P87" s="83"/>
      <c r="Q87" s="81" t="str">
        <f t="shared" si="25"/>
        <v>#DIV/0!</v>
      </c>
    </row>
    <row r="88" ht="14.25" customHeight="1">
      <c r="A88" s="72" t="s">
        <v>15</v>
      </c>
      <c r="B88" s="73">
        <f t="shared" ref="B88:G88" si="26">SUM(B76:B87)</f>
        <v>128</v>
      </c>
      <c r="C88" s="73">
        <f t="shared" si="26"/>
        <v>12</v>
      </c>
      <c r="D88" s="73">
        <f t="shared" si="26"/>
        <v>61</v>
      </c>
      <c r="E88" s="73">
        <f t="shared" si="26"/>
        <v>54</v>
      </c>
      <c r="F88" s="73">
        <f t="shared" si="26"/>
        <v>0</v>
      </c>
      <c r="G88" s="86">
        <f t="shared" si="26"/>
        <v>1</v>
      </c>
      <c r="H88" s="80">
        <f t="shared" si="22"/>
        <v>0.9921875</v>
      </c>
      <c r="I88" s="80">
        <f t="shared" si="23"/>
        <v>0.5703125</v>
      </c>
      <c r="J88" s="73">
        <f t="shared" ref="J88:M88" si="27">SUM(J76:J87)</f>
        <v>15</v>
      </c>
      <c r="K88" s="73">
        <f t="shared" si="27"/>
        <v>15</v>
      </c>
      <c r="L88" s="73">
        <f t="shared" si="27"/>
        <v>264</v>
      </c>
      <c r="M88" s="73">
        <f t="shared" si="27"/>
        <v>217</v>
      </c>
      <c r="N88" s="80">
        <f t="shared" si="24"/>
        <v>0.821969697</v>
      </c>
      <c r="O88" s="87">
        <f t="shared" ref="O88:P88" si="28">SUM(O76:O87)</f>
        <v>211</v>
      </c>
      <c r="P88" s="87">
        <f t="shared" si="28"/>
        <v>217</v>
      </c>
      <c r="Q88" s="81">
        <f t="shared" si="25"/>
        <v>1.028436019</v>
      </c>
    </row>
    <row r="89" ht="14.25" customHeight="1">
      <c r="A89" s="30"/>
      <c r="B89" s="30"/>
      <c r="C89" s="30"/>
      <c r="D89" s="30"/>
      <c r="E89" s="30"/>
      <c r="F89" s="30"/>
      <c r="G89" s="88"/>
      <c r="H89" s="30"/>
      <c r="I89" s="30"/>
      <c r="J89" s="30"/>
      <c r="K89" s="30"/>
      <c r="L89" s="30"/>
      <c r="M89" s="30"/>
      <c r="N89" s="30"/>
      <c r="Q89" s="68"/>
    </row>
    <row r="90" ht="14.25" customHeight="1">
      <c r="A90" s="89" t="s">
        <v>27</v>
      </c>
      <c r="B90" s="30"/>
      <c r="C90" s="30"/>
      <c r="D90" s="30"/>
      <c r="E90" s="30"/>
      <c r="F90" s="30"/>
      <c r="G90" s="88"/>
      <c r="H90" s="30"/>
      <c r="I90" s="30"/>
      <c r="J90" s="30"/>
      <c r="K90" s="30"/>
      <c r="L90" s="30"/>
      <c r="M90" s="30"/>
      <c r="N90" s="30"/>
      <c r="Q90" s="68"/>
    </row>
    <row r="91" ht="14.25" customHeight="1">
      <c r="A91" s="90" t="s">
        <v>4</v>
      </c>
      <c r="B91" s="32" t="s">
        <v>16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  <c r="Q91" s="68"/>
    </row>
    <row r="92" ht="14.25" customHeight="1">
      <c r="A92" s="91" t="s">
        <v>92</v>
      </c>
      <c r="B92" s="92" t="s">
        <v>690</v>
      </c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4"/>
      <c r="Q92" s="68"/>
    </row>
    <row r="93" ht="14.25" customHeight="1">
      <c r="A93" s="91"/>
      <c r="B93" s="92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4"/>
      <c r="Q93" s="68"/>
    </row>
    <row r="94" ht="14.25" customHeight="1">
      <c r="Q94" s="94"/>
    </row>
    <row r="95" ht="14.25" customHeight="1">
      <c r="Q95" s="94"/>
    </row>
    <row r="96" ht="14.25" customHeight="1">
      <c r="A96" s="63" t="s">
        <v>20</v>
      </c>
      <c r="B96" s="64"/>
      <c r="C96" s="64"/>
      <c r="D96" s="64"/>
      <c r="E96" s="64"/>
      <c r="F96" s="64"/>
      <c r="G96" s="65"/>
      <c r="H96" s="64"/>
      <c r="I96" s="64"/>
      <c r="J96" s="64"/>
      <c r="K96" s="64"/>
      <c r="L96" s="64"/>
      <c r="M96" s="64"/>
      <c r="N96" s="64"/>
      <c r="O96" s="64"/>
      <c r="P96" s="64"/>
      <c r="Q96" s="66"/>
    </row>
    <row r="97" ht="14.25" customHeight="1">
      <c r="G97" s="67"/>
      <c r="Q97" s="68"/>
    </row>
    <row r="98" ht="14.25" customHeight="1">
      <c r="A98" s="3" t="s">
        <v>630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Q98" s="68"/>
    </row>
    <row r="99" ht="14.25" customHeight="1">
      <c r="A99" s="96" t="s">
        <v>18</v>
      </c>
      <c r="O99" s="70" t="s">
        <v>3</v>
      </c>
      <c r="P99" s="33"/>
      <c r="Q99" s="34"/>
    </row>
    <row r="100" ht="14.25" customHeight="1">
      <c r="A100" s="72" t="s">
        <v>4</v>
      </c>
      <c r="B100" s="10" t="s">
        <v>5</v>
      </c>
      <c r="C100" s="10" t="s">
        <v>6</v>
      </c>
      <c r="D100" s="73">
        <v>4.0</v>
      </c>
      <c r="E100" s="73">
        <v>3.0</v>
      </c>
      <c r="F100" s="73">
        <v>2.0</v>
      </c>
      <c r="G100" s="45" t="s">
        <v>19</v>
      </c>
      <c r="H100" s="10" t="s">
        <v>8</v>
      </c>
      <c r="I100" s="10" t="s">
        <v>9</v>
      </c>
      <c r="J100" s="10" t="s">
        <v>10</v>
      </c>
      <c r="K100" s="10" t="s">
        <v>11</v>
      </c>
      <c r="L100" s="10" t="s">
        <v>12</v>
      </c>
      <c r="M100" s="10" t="s">
        <v>11</v>
      </c>
      <c r="N100" s="10" t="s">
        <v>13</v>
      </c>
      <c r="O100" s="75" t="s">
        <v>12</v>
      </c>
      <c r="P100" s="75" t="s">
        <v>11</v>
      </c>
      <c r="Q100" s="76" t="s">
        <v>14</v>
      </c>
    </row>
    <row r="101" ht="14.25" customHeight="1">
      <c r="A101" s="160" t="s">
        <v>429</v>
      </c>
      <c r="B101" s="182">
        <v>17.0</v>
      </c>
      <c r="C101" s="190">
        <v>1.0</v>
      </c>
      <c r="D101" s="191">
        <v>10.0</v>
      </c>
      <c r="E101" s="191">
        <v>6.0</v>
      </c>
      <c r="F101" s="78"/>
      <c r="G101" s="79"/>
      <c r="H101" s="80">
        <f t="shared" ref="H101:H113" si="29">(C101+D101+E101)/B101</f>
        <v>1</v>
      </c>
      <c r="I101" s="80">
        <f t="shared" ref="I101:I113" si="30">(C101+D101)/B101</f>
        <v>0.6470588235</v>
      </c>
      <c r="J101" s="78">
        <v>4.0</v>
      </c>
      <c r="K101" s="78">
        <v>4.0</v>
      </c>
      <c r="L101" s="78">
        <v>102.0</v>
      </c>
      <c r="M101" s="78">
        <v>94.0</v>
      </c>
      <c r="N101" s="80">
        <f t="shared" ref="N101:N113" si="31">M101/L101</f>
        <v>0.9215686275</v>
      </c>
      <c r="O101" s="78">
        <v>94.0</v>
      </c>
      <c r="P101" s="78">
        <v>94.0</v>
      </c>
      <c r="Q101" s="81">
        <f t="shared" ref="Q101:Q113" si="32">P101/O101</f>
        <v>1</v>
      </c>
    </row>
    <row r="102" ht="14.25" customHeight="1">
      <c r="A102" s="160" t="s">
        <v>559</v>
      </c>
      <c r="B102" s="182">
        <v>17.0</v>
      </c>
      <c r="C102" s="192"/>
      <c r="D102" s="191">
        <v>13.0</v>
      </c>
      <c r="E102" s="191">
        <v>4.0</v>
      </c>
      <c r="F102" s="78"/>
      <c r="G102" s="79"/>
      <c r="H102" s="80">
        <f t="shared" si="29"/>
        <v>1</v>
      </c>
      <c r="I102" s="80">
        <f t="shared" si="30"/>
        <v>0.7647058824</v>
      </c>
      <c r="J102" s="78">
        <v>4.0</v>
      </c>
      <c r="K102" s="78">
        <v>4.0</v>
      </c>
      <c r="L102" s="78">
        <v>102.0</v>
      </c>
      <c r="M102" s="78">
        <v>98.0</v>
      </c>
      <c r="N102" s="80">
        <f t="shared" si="31"/>
        <v>0.9607843137</v>
      </c>
      <c r="O102" s="78">
        <v>98.0</v>
      </c>
      <c r="P102" s="78">
        <v>98.0</v>
      </c>
      <c r="Q102" s="81">
        <f t="shared" si="32"/>
        <v>1</v>
      </c>
    </row>
    <row r="103" ht="14.25" customHeight="1">
      <c r="A103" s="160" t="s">
        <v>103</v>
      </c>
      <c r="B103" s="182">
        <v>13.0</v>
      </c>
      <c r="C103" s="192"/>
      <c r="D103" s="191">
        <v>5.0</v>
      </c>
      <c r="E103" s="191">
        <v>8.0</v>
      </c>
      <c r="F103" s="78"/>
      <c r="G103" s="79"/>
      <c r="H103" s="80">
        <f t="shared" si="29"/>
        <v>1</v>
      </c>
      <c r="I103" s="80">
        <f t="shared" si="30"/>
        <v>0.3846153846</v>
      </c>
      <c r="J103" s="78">
        <v>4.0</v>
      </c>
      <c r="K103" s="78">
        <v>4.0</v>
      </c>
      <c r="L103" s="78">
        <v>102.0</v>
      </c>
      <c r="M103" s="78">
        <v>97.0</v>
      </c>
      <c r="N103" s="80">
        <f t="shared" si="31"/>
        <v>0.9509803922</v>
      </c>
      <c r="O103" s="78">
        <v>97.0</v>
      </c>
      <c r="P103" s="78">
        <v>97.0</v>
      </c>
      <c r="Q103" s="81">
        <f t="shared" si="32"/>
        <v>1</v>
      </c>
    </row>
    <row r="104" ht="14.25" customHeight="1">
      <c r="A104" s="161" t="s">
        <v>104</v>
      </c>
      <c r="B104" s="196">
        <v>13.0</v>
      </c>
      <c r="C104" s="193"/>
      <c r="D104" s="191">
        <v>9.0</v>
      </c>
      <c r="E104" s="191">
        <v>4.0</v>
      </c>
      <c r="F104" s="83"/>
      <c r="G104" s="84"/>
      <c r="H104" s="80">
        <f t="shared" si="29"/>
        <v>1</v>
      </c>
      <c r="I104" s="80">
        <f t="shared" si="30"/>
        <v>0.6923076923</v>
      </c>
      <c r="J104" s="78">
        <v>4.0</v>
      </c>
      <c r="K104" s="78">
        <v>4.0</v>
      </c>
      <c r="L104" s="78">
        <v>102.0</v>
      </c>
      <c r="M104" s="78">
        <v>89.0</v>
      </c>
      <c r="N104" s="80">
        <f t="shared" si="31"/>
        <v>0.8725490196</v>
      </c>
      <c r="O104" s="78">
        <v>89.0</v>
      </c>
      <c r="P104" s="78">
        <v>89.0</v>
      </c>
      <c r="Q104" s="81">
        <f t="shared" si="32"/>
        <v>1</v>
      </c>
    </row>
    <row r="105" ht="14.25" customHeight="1">
      <c r="A105" s="161" t="s">
        <v>228</v>
      </c>
      <c r="B105" s="182">
        <v>16.0</v>
      </c>
      <c r="C105" s="190">
        <v>3.0</v>
      </c>
      <c r="D105" s="191">
        <v>9.0</v>
      </c>
      <c r="E105" s="191">
        <v>4.0</v>
      </c>
      <c r="F105" s="78"/>
      <c r="G105" s="84"/>
      <c r="H105" s="80">
        <f t="shared" si="29"/>
        <v>1</v>
      </c>
      <c r="I105" s="80">
        <f t="shared" si="30"/>
        <v>0.75</v>
      </c>
      <c r="J105" s="78">
        <v>12.0</v>
      </c>
      <c r="K105" s="78">
        <v>12.0</v>
      </c>
      <c r="L105" s="78">
        <v>170.0</v>
      </c>
      <c r="M105" s="78">
        <v>154.0</v>
      </c>
      <c r="N105" s="80">
        <f t="shared" si="31"/>
        <v>0.9058823529</v>
      </c>
      <c r="O105" s="78">
        <v>154.0</v>
      </c>
      <c r="P105" s="78">
        <v>154.0</v>
      </c>
      <c r="Q105" s="81">
        <f t="shared" si="32"/>
        <v>1</v>
      </c>
    </row>
    <row r="106" ht="14.25" customHeight="1">
      <c r="A106" s="161" t="s">
        <v>105</v>
      </c>
      <c r="B106" s="182">
        <v>14.0</v>
      </c>
      <c r="C106" s="193"/>
      <c r="D106" s="191">
        <v>10.0</v>
      </c>
      <c r="E106" s="191">
        <v>4.0</v>
      </c>
      <c r="F106" s="78"/>
      <c r="G106" s="84"/>
      <c r="H106" s="80">
        <f t="shared" si="29"/>
        <v>1</v>
      </c>
      <c r="I106" s="80">
        <f t="shared" si="30"/>
        <v>0.7142857143</v>
      </c>
      <c r="J106" s="78">
        <v>4.0</v>
      </c>
      <c r="K106" s="78">
        <v>4.0</v>
      </c>
      <c r="L106" s="78">
        <v>102.0</v>
      </c>
      <c r="M106" s="78">
        <v>100.0</v>
      </c>
      <c r="N106" s="80">
        <f t="shared" si="31"/>
        <v>0.9803921569</v>
      </c>
      <c r="O106" s="78">
        <v>100.0</v>
      </c>
      <c r="P106" s="78">
        <v>100.0</v>
      </c>
      <c r="Q106" s="81">
        <f t="shared" si="32"/>
        <v>1</v>
      </c>
    </row>
    <row r="107" ht="14.25" customHeight="1">
      <c r="A107" s="161" t="s">
        <v>92</v>
      </c>
      <c r="B107" s="182">
        <v>11.0</v>
      </c>
      <c r="C107" s="193"/>
      <c r="D107" s="191">
        <v>8.0</v>
      </c>
      <c r="E107" s="191">
        <v>3.0</v>
      </c>
      <c r="F107" s="78"/>
      <c r="G107" s="84"/>
      <c r="H107" s="80">
        <f t="shared" si="29"/>
        <v>1</v>
      </c>
      <c r="I107" s="80">
        <f t="shared" si="30"/>
        <v>0.7272727273</v>
      </c>
      <c r="J107" s="78">
        <v>4.0</v>
      </c>
      <c r="K107" s="78">
        <v>4.0</v>
      </c>
      <c r="L107" s="78">
        <v>102.0</v>
      </c>
      <c r="M107" s="78">
        <v>93.0</v>
      </c>
      <c r="N107" s="80">
        <f t="shared" si="31"/>
        <v>0.9117647059</v>
      </c>
      <c r="O107" s="78">
        <v>93.0</v>
      </c>
      <c r="P107" s="78">
        <v>93.0</v>
      </c>
      <c r="Q107" s="81">
        <f t="shared" si="32"/>
        <v>1</v>
      </c>
    </row>
    <row r="108" ht="14.25" customHeight="1">
      <c r="A108" s="161" t="s">
        <v>94</v>
      </c>
      <c r="B108" s="182">
        <v>12.0</v>
      </c>
      <c r="C108" s="193"/>
      <c r="D108" s="191">
        <v>8.0</v>
      </c>
      <c r="E108" s="191">
        <v>3.0</v>
      </c>
      <c r="F108" s="78"/>
      <c r="G108" s="79">
        <v>1.0</v>
      </c>
      <c r="H108" s="80">
        <f t="shared" si="29"/>
        <v>0.9166666667</v>
      </c>
      <c r="I108" s="80">
        <f t="shared" si="30"/>
        <v>0.6666666667</v>
      </c>
      <c r="J108" s="78">
        <v>12.0</v>
      </c>
      <c r="K108" s="78">
        <v>12.0</v>
      </c>
      <c r="L108" s="78">
        <v>170.0</v>
      </c>
      <c r="M108" s="78">
        <v>165.0</v>
      </c>
      <c r="N108" s="80">
        <f t="shared" si="31"/>
        <v>0.9705882353</v>
      </c>
      <c r="O108" s="78">
        <v>165.0</v>
      </c>
      <c r="P108" s="78">
        <v>165.0</v>
      </c>
      <c r="Q108" s="81">
        <f t="shared" si="32"/>
        <v>1</v>
      </c>
    </row>
    <row r="109" ht="14.25" customHeight="1">
      <c r="A109" s="161" t="s">
        <v>455</v>
      </c>
      <c r="B109" s="182">
        <v>15.0</v>
      </c>
      <c r="C109" s="190">
        <v>10.0</v>
      </c>
      <c r="D109" s="191">
        <v>5.0</v>
      </c>
      <c r="E109" s="194"/>
      <c r="F109" s="78"/>
      <c r="G109" s="84"/>
      <c r="H109" s="80">
        <f t="shared" si="29"/>
        <v>1</v>
      </c>
      <c r="I109" s="80">
        <f t="shared" si="30"/>
        <v>1</v>
      </c>
      <c r="J109" s="78">
        <v>12.0</v>
      </c>
      <c r="K109" s="78">
        <v>12.0</v>
      </c>
      <c r="L109" s="78">
        <v>170.0</v>
      </c>
      <c r="M109" s="78">
        <v>160.0</v>
      </c>
      <c r="N109" s="80">
        <f t="shared" si="31"/>
        <v>0.9411764706</v>
      </c>
      <c r="O109" s="78">
        <v>160.0</v>
      </c>
      <c r="P109" s="78">
        <v>102.0</v>
      </c>
      <c r="Q109" s="81">
        <f t="shared" si="32"/>
        <v>0.6375</v>
      </c>
    </row>
    <row r="110" ht="14.25" customHeight="1">
      <c r="A110" s="85"/>
      <c r="B110" s="83"/>
      <c r="C110" s="83"/>
      <c r="D110" s="83"/>
      <c r="E110" s="83"/>
      <c r="F110" s="83"/>
      <c r="G110" s="84"/>
      <c r="H110" s="80" t="str">
        <f t="shared" si="29"/>
        <v>#DIV/0!</v>
      </c>
      <c r="I110" s="80" t="str">
        <f t="shared" si="30"/>
        <v>#DIV/0!</v>
      </c>
      <c r="J110" s="83"/>
      <c r="K110" s="83"/>
      <c r="L110" s="83"/>
      <c r="M110" s="83"/>
      <c r="N110" s="80" t="str">
        <f t="shared" si="31"/>
        <v>#DIV/0!</v>
      </c>
      <c r="O110" s="83"/>
      <c r="P110" s="83"/>
      <c r="Q110" s="81" t="str">
        <f t="shared" si="32"/>
        <v>#DIV/0!</v>
      </c>
    </row>
    <row r="111" ht="14.25" customHeight="1">
      <c r="A111" s="85"/>
      <c r="B111" s="83"/>
      <c r="C111" s="83"/>
      <c r="D111" s="83"/>
      <c r="E111" s="83"/>
      <c r="F111" s="83"/>
      <c r="G111" s="84"/>
      <c r="H111" s="80" t="str">
        <f t="shared" si="29"/>
        <v>#DIV/0!</v>
      </c>
      <c r="I111" s="80" t="str">
        <f t="shared" si="30"/>
        <v>#DIV/0!</v>
      </c>
      <c r="J111" s="83"/>
      <c r="K111" s="83"/>
      <c r="L111" s="83"/>
      <c r="M111" s="83"/>
      <c r="N111" s="80" t="str">
        <f t="shared" si="31"/>
        <v>#DIV/0!</v>
      </c>
      <c r="O111" s="83"/>
      <c r="P111" s="83"/>
      <c r="Q111" s="81" t="str">
        <f t="shared" si="32"/>
        <v>#DIV/0!</v>
      </c>
    </row>
    <row r="112" ht="14.25" customHeight="1">
      <c r="A112" s="85"/>
      <c r="B112" s="83"/>
      <c r="C112" s="83"/>
      <c r="D112" s="83"/>
      <c r="E112" s="83"/>
      <c r="F112" s="83"/>
      <c r="G112" s="84"/>
      <c r="H112" s="80" t="str">
        <f t="shared" si="29"/>
        <v>#DIV/0!</v>
      </c>
      <c r="I112" s="80" t="str">
        <f t="shared" si="30"/>
        <v>#DIV/0!</v>
      </c>
      <c r="J112" s="83"/>
      <c r="K112" s="83"/>
      <c r="L112" s="83"/>
      <c r="M112" s="83"/>
      <c r="N112" s="80" t="str">
        <f t="shared" si="31"/>
        <v>#DIV/0!</v>
      </c>
      <c r="O112" s="83"/>
      <c r="P112" s="83"/>
      <c r="Q112" s="81" t="str">
        <f t="shared" si="32"/>
        <v>#DIV/0!</v>
      </c>
    </row>
    <row r="113" ht="14.25" customHeight="1">
      <c r="A113" s="72" t="s">
        <v>15</v>
      </c>
      <c r="B113" s="73">
        <f t="shared" ref="B113:G113" si="33">SUM(B101:B112)</f>
        <v>128</v>
      </c>
      <c r="C113" s="73">
        <f t="shared" si="33"/>
        <v>14</v>
      </c>
      <c r="D113" s="73">
        <f t="shared" si="33"/>
        <v>77</v>
      </c>
      <c r="E113" s="73">
        <f t="shared" si="33"/>
        <v>36</v>
      </c>
      <c r="F113" s="73">
        <f t="shared" si="33"/>
        <v>0</v>
      </c>
      <c r="G113" s="86">
        <f t="shared" si="33"/>
        <v>1</v>
      </c>
      <c r="H113" s="80">
        <f t="shared" si="29"/>
        <v>0.9921875</v>
      </c>
      <c r="I113" s="80">
        <f t="shared" si="30"/>
        <v>0.7109375</v>
      </c>
      <c r="J113" s="73">
        <f t="shared" ref="J113:M113" si="34">SUM(J101:J112)</f>
        <v>60</v>
      </c>
      <c r="K113" s="73">
        <f t="shared" si="34"/>
        <v>60</v>
      </c>
      <c r="L113" s="73">
        <f t="shared" si="34"/>
        <v>1122</v>
      </c>
      <c r="M113" s="73">
        <f t="shared" si="34"/>
        <v>1050</v>
      </c>
      <c r="N113" s="80">
        <f t="shared" si="31"/>
        <v>0.935828877</v>
      </c>
      <c r="O113" s="87">
        <f t="shared" ref="O113:P113" si="35">SUM(O101:O112)</f>
        <v>1050</v>
      </c>
      <c r="P113" s="87">
        <f t="shared" si="35"/>
        <v>992</v>
      </c>
      <c r="Q113" s="81">
        <f t="shared" si="32"/>
        <v>0.9447619048</v>
      </c>
    </row>
    <row r="114" ht="14.25" customHeight="1">
      <c r="A114" s="30"/>
      <c r="B114" s="30"/>
      <c r="C114" s="30"/>
      <c r="D114" s="30"/>
      <c r="E114" s="30"/>
      <c r="F114" s="30"/>
      <c r="G114" s="88"/>
      <c r="H114" s="30"/>
      <c r="I114" s="30"/>
      <c r="J114" s="30"/>
      <c r="K114" s="30"/>
      <c r="L114" s="30"/>
      <c r="M114" s="30"/>
      <c r="N114" s="30"/>
      <c r="Q114" s="68"/>
    </row>
    <row r="115" ht="14.25" customHeight="1">
      <c r="A115" s="89" t="s">
        <v>27</v>
      </c>
      <c r="B115" s="30"/>
      <c r="C115" s="30"/>
      <c r="D115" s="30"/>
      <c r="E115" s="30"/>
      <c r="F115" s="30"/>
      <c r="G115" s="88"/>
      <c r="H115" s="30"/>
      <c r="I115" s="30"/>
      <c r="J115" s="30"/>
      <c r="K115" s="30"/>
      <c r="L115" s="30"/>
      <c r="M115" s="30"/>
      <c r="N115" s="30"/>
      <c r="Q115" s="68"/>
    </row>
    <row r="116" ht="14.25" customHeight="1">
      <c r="A116" s="90" t="s">
        <v>4</v>
      </c>
      <c r="B116" s="32" t="s">
        <v>16</v>
      </c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4"/>
      <c r="Q116" s="68"/>
    </row>
    <row r="117" ht="14.25" customHeight="1">
      <c r="A117" s="91" t="s">
        <v>94</v>
      </c>
      <c r="B117" s="92" t="s">
        <v>691</v>
      </c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4"/>
      <c r="Q117" s="68"/>
    </row>
    <row r="118" ht="14.25" customHeight="1">
      <c r="A118" s="91"/>
      <c r="B118" s="92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4"/>
      <c r="Q118" s="68"/>
    </row>
    <row r="119" ht="14.25" customHeight="1">
      <c r="G119" s="67"/>
    </row>
    <row r="120" ht="14.25" customHeight="1">
      <c r="G120" s="67"/>
    </row>
    <row r="121" ht="14.25" customHeight="1">
      <c r="G121" s="67"/>
    </row>
    <row r="122" ht="14.25" customHeight="1">
      <c r="G122" s="67"/>
    </row>
    <row r="123" ht="14.25" customHeight="1">
      <c r="G123" s="67"/>
    </row>
    <row r="124" ht="14.25" customHeight="1"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  <row r="784" ht="14.25" customHeight="1">
      <c r="G784" s="67"/>
    </row>
    <row r="785" ht="14.25" customHeight="1">
      <c r="G785" s="67"/>
    </row>
    <row r="786" ht="14.25" customHeight="1">
      <c r="G786" s="67"/>
    </row>
    <row r="787" ht="14.25" customHeight="1">
      <c r="G787" s="67"/>
    </row>
    <row r="788" ht="14.25" customHeight="1">
      <c r="G788" s="67"/>
    </row>
    <row r="789" ht="14.25" customHeight="1">
      <c r="G789" s="67"/>
    </row>
    <row r="790" ht="14.25" customHeight="1">
      <c r="G790" s="67"/>
    </row>
    <row r="791" ht="14.25" customHeight="1">
      <c r="G791" s="67"/>
    </row>
    <row r="792" ht="14.25" customHeight="1">
      <c r="G792" s="67"/>
    </row>
    <row r="793" ht="14.25" customHeight="1">
      <c r="G793" s="67"/>
    </row>
    <row r="794" ht="14.25" customHeight="1">
      <c r="G794" s="67"/>
    </row>
    <row r="795" ht="14.25" customHeight="1">
      <c r="G795" s="67"/>
    </row>
    <row r="796" ht="14.25" customHeight="1">
      <c r="G796" s="67"/>
    </row>
    <row r="797" ht="14.25" customHeight="1">
      <c r="G797" s="67"/>
    </row>
    <row r="798" ht="14.25" customHeight="1">
      <c r="G798" s="67"/>
    </row>
    <row r="799" ht="14.25" customHeight="1">
      <c r="G799" s="67"/>
    </row>
    <row r="800" ht="14.25" customHeight="1">
      <c r="G800" s="67"/>
    </row>
    <row r="801" ht="14.25" customHeight="1">
      <c r="G801" s="67"/>
    </row>
  </sheetData>
  <mergeCells count="30">
    <mergeCell ref="A3:N3"/>
    <mergeCell ref="A4:N4"/>
    <mergeCell ref="O4:Q4"/>
    <mergeCell ref="B18:N18"/>
    <mergeCell ref="B19:N19"/>
    <mergeCell ref="B20:N20"/>
    <mergeCell ref="A25:N25"/>
    <mergeCell ref="A26:N26"/>
    <mergeCell ref="O26:Q26"/>
    <mergeCell ref="B41:N41"/>
    <mergeCell ref="B42:N42"/>
    <mergeCell ref="B43:N43"/>
    <mergeCell ref="A48:N48"/>
    <mergeCell ref="O49:Q49"/>
    <mergeCell ref="A49:N49"/>
    <mergeCell ref="B66:N66"/>
    <mergeCell ref="B67:N67"/>
    <mergeCell ref="B68:N68"/>
    <mergeCell ref="A73:N73"/>
    <mergeCell ref="A74:N74"/>
    <mergeCell ref="O74:Q74"/>
    <mergeCell ref="B117:N117"/>
    <mergeCell ref="B118:N118"/>
    <mergeCell ref="B91:N91"/>
    <mergeCell ref="B92:N92"/>
    <mergeCell ref="B93:N93"/>
    <mergeCell ref="A98:N98"/>
    <mergeCell ref="A99:N99"/>
    <mergeCell ref="O99:Q99"/>
    <mergeCell ref="B116:N116"/>
  </mergeCells>
  <printOptions/>
  <pageMargins bottom="0.75" footer="0.0" header="0.0" left="0.7" right="0.7" top="0.75"/>
  <pageSetup paperSize="9" orientation="portrait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105</v>
      </c>
      <c r="B6" s="16">
        <v>13.0</v>
      </c>
      <c r="C6" s="16">
        <v>0.0</v>
      </c>
      <c r="D6" s="16">
        <v>7.0</v>
      </c>
      <c r="E6" s="16">
        <v>6.0</v>
      </c>
      <c r="F6" s="17">
        <v>0.0</v>
      </c>
      <c r="G6" s="17">
        <v>0.0</v>
      </c>
      <c r="H6" s="18">
        <f t="shared" ref="H6:H14" si="1">(C6+D6+E6)/B6</f>
        <v>1</v>
      </c>
      <c r="I6" s="18">
        <f t="shared" ref="I6:I14" si="2">(C6+D6)/B6</f>
        <v>0.5384615385</v>
      </c>
      <c r="J6" s="23"/>
      <c r="K6" s="23"/>
      <c r="L6" s="16">
        <v>24.0</v>
      </c>
      <c r="M6" s="16">
        <v>24.0</v>
      </c>
      <c r="N6" s="18">
        <f t="shared" ref="N6:N14" si="3">M6/L6</f>
        <v>1</v>
      </c>
      <c r="O6" s="19">
        <v>24.0</v>
      </c>
      <c r="P6" s="19">
        <v>24.0</v>
      </c>
      <c r="Q6" s="20">
        <f t="shared" ref="Q6:Q14" si="4">P6/O6</f>
        <v>1</v>
      </c>
    </row>
    <row r="7" ht="14.25" customHeight="1">
      <c r="A7" s="15" t="s">
        <v>238</v>
      </c>
      <c r="B7" s="16">
        <v>13.0</v>
      </c>
      <c r="C7" s="17">
        <v>3.0</v>
      </c>
      <c r="D7" s="16">
        <v>5.0</v>
      </c>
      <c r="E7" s="16">
        <v>5.0</v>
      </c>
      <c r="F7" s="17">
        <v>0.0</v>
      </c>
      <c r="G7" s="17">
        <v>0.0</v>
      </c>
      <c r="H7" s="18">
        <f t="shared" si="1"/>
        <v>1</v>
      </c>
      <c r="I7" s="18">
        <f t="shared" si="2"/>
        <v>0.6153846154</v>
      </c>
      <c r="J7" s="23"/>
      <c r="K7" s="23"/>
      <c r="L7" s="16">
        <v>22.0</v>
      </c>
      <c r="M7" s="16">
        <v>22.0</v>
      </c>
      <c r="N7" s="18">
        <f t="shared" si="3"/>
        <v>1</v>
      </c>
      <c r="O7" s="19">
        <v>22.0</v>
      </c>
      <c r="P7" s="19">
        <v>22.0</v>
      </c>
      <c r="Q7" s="20">
        <f t="shared" si="4"/>
        <v>1</v>
      </c>
    </row>
    <row r="8" ht="14.25" customHeight="1">
      <c r="A8" s="154" t="s">
        <v>92</v>
      </c>
      <c r="B8" s="16">
        <v>12.0</v>
      </c>
      <c r="C8" s="16">
        <v>0.0</v>
      </c>
      <c r="D8" s="16">
        <v>7.0</v>
      </c>
      <c r="E8" s="16">
        <v>4.0</v>
      </c>
      <c r="F8" s="17">
        <v>0.0</v>
      </c>
      <c r="G8" s="17">
        <v>1.0</v>
      </c>
      <c r="H8" s="18">
        <f t="shared" si="1"/>
        <v>0.9166666667</v>
      </c>
      <c r="I8" s="18">
        <f t="shared" si="2"/>
        <v>0.5833333333</v>
      </c>
      <c r="J8" s="23"/>
      <c r="K8" s="23"/>
      <c r="L8" s="16">
        <v>24.0</v>
      </c>
      <c r="M8" s="16">
        <v>24.0</v>
      </c>
      <c r="N8" s="18">
        <f t="shared" si="3"/>
        <v>1</v>
      </c>
      <c r="O8" s="19">
        <v>24.0</v>
      </c>
      <c r="P8" s="19">
        <v>24.0</v>
      </c>
      <c r="Q8" s="20">
        <f t="shared" si="4"/>
        <v>1</v>
      </c>
    </row>
    <row r="9" ht="14.25" customHeight="1">
      <c r="A9" s="15" t="s">
        <v>416</v>
      </c>
      <c r="B9" s="17">
        <v>17.0</v>
      </c>
      <c r="C9" s="17">
        <v>7.0</v>
      </c>
      <c r="D9" s="17">
        <v>8.0</v>
      </c>
      <c r="E9" s="17">
        <v>2.0</v>
      </c>
      <c r="F9" s="17">
        <v>0.0</v>
      </c>
      <c r="G9" s="17">
        <v>0.0</v>
      </c>
      <c r="H9" s="18">
        <f t="shared" si="1"/>
        <v>1</v>
      </c>
      <c r="I9" s="18">
        <f t="shared" si="2"/>
        <v>0.8823529412</v>
      </c>
      <c r="J9" s="24"/>
      <c r="K9" s="24"/>
      <c r="L9" s="17">
        <v>28.0</v>
      </c>
      <c r="M9" s="17">
        <v>28.0</v>
      </c>
      <c r="N9" s="18">
        <f t="shared" si="3"/>
        <v>1</v>
      </c>
      <c r="O9" s="19">
        <v>28.0</v>
      </c>
      <c r="P9" s="19">
        <v>28.0</v>
      </c>
      <c r="Q9" s="20">
        <f t="shared" si="4"/>
        <v>1</v>
      </c>
    </row>
    <row r="10" ht="14.25" customHeight="1">
      <c r="A10" s="15" t="s">
        <v>107</v>
      </c>
      <c r="B10" s="17">
        <v>11.0</v>
      </c>
      <c r="C10" s="17">
        <v>0.0</v>
      </c>
      <c r="D10" s="17">
        <v>9.0</v>
      </c>
      <c r="E10" s="17">
        <v>2.0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0.8181818182</v>
      </c>
      <c r="J10" s="24"/>
      <c r="K10" s="24"/>
      <c r="L10" s="17">
        <v>23.0</v>
      </c>
      <c r="M10" s="17">
        <v>23.0</v>
      </c>
      <c r="N10" s="18">
        <f t="shared" si="3"/>
        <v>1</v>
      </c>
      <c r="O10" s="19">
        <v>23.0</v>
      </c>
      <c r="P10" s="19">
        <v>23.0</v>
      </c>
      <c r="Q10" s="20">
        <f t="shared" si="4"/>
        <v>1</v>
      </c>
    </row>
    <row r="11" ht="14.25" customHeight="1">
      <c r="A11" s="15" t="s">
        <v>624</v>
      </c>
      <c r="B11" s="17">
        <v>10.0</v>
      </c>
      <c r="C11" s="17">
        <v>0.0</v>
      </c>
      <c r="D11" s="17">
        <v>5.0</v>
      </c>
      <c r="E11" s="17">
        <v>5.0</v>
      </c>
      <c r="F11" s="17">
        <v>0.0</v>
      </c>
      <c r="G11" s="17">
        <v>0.0</v>
      </c>
      <c r="H11" s="18">
        <f t="shared" si="1"/>
        <v>1</v>
      </c>
      <c r="I11" s="18">
        <f t="shared" si="2"/>
        <v>0.5</v>
      </c>
      <c r="J11" s="24"/>
      <c r="K11" s="24"/>
      <c r="L11" s="17">
        <v>21.0</v>
      </c>
      <c r="M11" s="17">
        <v>21.0</v>
      </c>
      <c r="N11" s="18">
        <f t="shared" si="3"/>
        <v>1</v>
      </c>
      <c r="O11" s="19">
        <v>21.0</v>
      </c>
      <c r="P11" s="19">
        <v>21.0</v>
      </c>
      <c r="Q11" s="20">
        <f t="shared" si="4"/>
        <v>1</v>
      </c>
    </row>
    <row r="12" ht="14.25" customHeight="1">
      <c r="A12" s="15" t="s">
        <v>692</v>
      </c>
      <c r="B12" s="17">
        <v>15.0</v>
      </c>
      <c r="C12" s="17">
        <v>7.0</v>
      </c>
      <c r="D12" s="17">
        <v>7.0</v>
      </c>
      <c r="E12" s="17">
        <v>1.0</v>
      </c>
      <c r="F12" s="17">
        <v>0.0</v>
      </c>
      <c r="G12" s="17">
        <v>0.0</v>
      </c>
      <c r="H12" s="18">
        <f t="shared" si="1"/>
        <v>1</v>
      </c>
      <c r="I12" s="18">
        <f t="shared" si="2"/>
        <v>0.9333333333</v>
      </c>
      <c r="J12" s="24"/>
      <c r="K12" s="24"/>
      <c r="L12" s="17">
        <v>24.0</v>
      </c>
      <c r="M12" s="17">
        <v>24.0</v>
      </c>
      <c r="N12" s="18">
        <f t="shared" si="3"/>
        <v>1</v>
      </c>
      <c r="O12" s="19">
        <v>24.0</v>
      </c>
      <c r="P12" s="19">
        <v>24.0</v>
      </c>
      <c r="Q12" s="20">
        <f t="shared" si="4"/>
        <v>1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91</v>
      </c>
      <c r="C14" s="26">
        <f t="shared" si="5"/>
        <v>17</v>
      </c>
      <c r="D14" s="26">
        <f t="shared" si="5"/>
        <v>48</v>
      </c>
      <c r="E14" s="26">
        <f t="shared" si="5"/>
        <v>25</v>
      </c>
      <c r="F14" s="26">
        <f t="shared" si="5"/>
        <v>0</v>
      </c>
      <c r="G14" s="26">
        <f t="shared" si="5"/>
        <v>1</v>
      </c>
      <c r="H14" s="18">
        <f t="shared" si="1"/>
        <v>0.989010989</v>
      </c>
      <c r="I14" s="18">
        <f t="shared" si="2"/>
        <v>0.7142857143</v>
      </c>
      <c r="J14" s="26">
        <f t="shared" ref="J14:M14" si="6">SUM(J6:J13)</f>
        <v>0</v>
      </c>
      <c r="K14" s="26">
        <f t="shared" si="6"/>
        <v>0</v>
      </c>
      <c r="L14" s="26">
        <f t="shared" si="6"/>
        <v>166</v>
      </c>
      <c r="M14" s="26">
        <f t="shared" si="6"/>
        <v>166</v>
      </c>
      <c r="N14" s="18">
        <f t="shared" si="3"/>
        <v>1</v>
      </c>
      <c r="O14" s="27">
        <f t="shared" ref="O14:P14" si="7">SUM(O6:O13)</f>
        <v>166</v>
      </c>
      <c r="P14" s="27">
        <f t="shared" si="7"/>
        <v>166</v>
      </c>
      <c r="Q14" s="20">
        <f t="shared" si="4"/>
        <v>1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3">
        <v>1.0</v>
      </c>
      <c r="B18" s="92" t="s">
        <v>693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G20" s="67"/>
    </row>
    <row r="21" ht="14.25" customHeight="1">
      <c r="G21" s="67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7" t="s">
        <v>12</v>
      </c>
      <c r="M26" s="107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77" t="s">
        <v>105</v>
      </c>
      <c r="B27" s="78">
        <v>14.0</v>
      </c>
      <c r="C27" s="78">
        <v>0.0</v>
      </c>
      <c r="D27" s="78">
        <v>10.0</v>
      </c>
      <c r="E27" s="78">
        <v>4.0</v>
      </c>
      <c r="F27" s="78">
        <v>0.0</v>
      </c>
      <c r="G27" s="79">
        <v>0.0</v>
      </c>
      <c r="H27" s="80">
        <f>(C27+D27+E27)/B27</f>
        <v>1</v>
      </c>
      <c r="I27" s="80">
        <f t="shared" ref="I27:I36" si="8">(C27+D27)/B27</f>
        <v>0.7142857143</v>
      </c>
      <c r="J27" s="78"/>
      <c r="K27" s="197"/>
      <c r="L27" s="198">
        <v>23.0</v>
      </c>
      <c r="M27" s="198">
        <v>23.0</v>
      </c>
      <c r="N27" s="80">
        <f t="shared" ref="N27:N30" si="9">M27/L27</f>
        <v>1</v>
      </c>
      <c r="O27" s="78">
        <v>23.0</v>
      </c>
      <c r="P27" s="78">
        <v>23.0</v>
      </c>
      <c r="Q27" s="81">
        <f t="shared" ref="Q27:Q36" si="10">P27/O27</f>
        <v>1</v>
      </c>
    </row>
    <row r="28" ht="14.25" customHeight="1">
      <c r="A28" s="77" t="s">
        <v>92</v>
      </c>
      <c r="B28" s="78">
        <v>12.0</v>
      </c>
      <c r="C28" s="78">
        <v>1.0</v>
      </c>
      <c r="D28" s="78">
        <v>6.0</v>
      </c>
      <c r="E28" s="78">
        <v>5.0</v>
      </c>
      <c r="F28" s="78">
        <v>0.0</v>
      </c>
      <c r="G28" s="79">
        <v>0.0</v>
      </c>
      <c r="H28" s="97">
        <v>1.0</v>
      </c>
      <c r="I28" s="80">
        <f t="shared" si="8"/>
        <v>0.5833333333</v>
      </c>
      <c r="J28" s="78"/>
      <c r="K28" s="197"/>
      <c r="L28" s="198">
        <v>23.0</v>
      </c>
      <c r="M28" s="198">
        <v>23.0</v>
      </c>
      <c r="N28" s="80">
        <f t="shared" si="9"/>
        <v>1</v>
      </c>
      <c r="O28" s="78">
        <v>23.0</v>
      </c>
      <c r="P28" s="78">
        <v>23.0</v>
      </c>
      <c r="Q28" s="81">
        <f t="shared" si="10"/>
        <v>1</v>
      </c>
    </row>
    <row r="29" ht="14.25" customHeight="1">
      <c r="A29" s="77" t="s">
        <v>238</v>
      </c>
      <c r="B29" s="78">
        <v>14.0</v>
      </c>
      <c r="C29" s="78">
        <v>3.0</v>
      </c>
      <c r="D29" s="78">
        <v>8.0</v>
      </c>
      <c r="E29" s="78">
        <v>3.0</v>
      </c>
      <c r="F29" s="78">
        <v>0.0</v>
      </c>
      <c r="G29" s="79">
        <v>0.0</v>
      </c>
      <c r="H29" s="80">
        <f t="shared" ref="H29:H36" si="11">(C29+D29+E29)/B29</f>
        <v>1</v>
      </c>
      <c r="I29" s="80">
        <f t="shared" si="8"/>
        <v>0.7857142857</v>
      </c>
      <c r="J29" s="83"/>
      <c r="K29" s="199"/>
      <c r="L29" s="198">
        <v>23.0</v>
      </c>
      <c r="M29" s="198">
        <v>23.0</v>
      </c>
      <c r="N29" s="80">
        <f t="shared" si="9"/>
        <v>1</v>
      </c>
      <c r="O29" s="78">
        <v>23.0</v>
      </c>
      <c r="P29" s="78">
        <v>23.0</v>
      </c>
      <c r="Q29" s="81">
        <f t="shared" si="10"/>
        <v>1</v>
      </c>
    </row>
    <row r="30" ht="14.25" customHeight="1">
      <c r="A30" s="77" t="s">
        <v>416</v>
      </c>
      <c r="B30" s="200">
        <v>17.0</v>
      </c>
      <c r="C30" s="200">
        <v>7.0</v>
      </c>
      <c r="D30" s="78">
        <v>5.0</v>
      </c>
      <c r="E30" s="78">
        <v>5.0</v>
      </c>
      <c r="F30" s="78">
        <v>0.0</v>
      </c>
      <c r="G30" s="79">
        <v>0.0</v>
      </c>
      <c r="H30" s="80">
        <f t="shared" si="11"/>
        <v>1</v>
      </c>
      <c r="I30" s="80">
        <f t="shared" si="8"/>
        <v>0.7058823529</v>
      </c>
      <c r="J30" s="78"/>
      <c r="K30" s="197"/>
      <c r="L30" s="198">
        <v>27.0</v>
      </c>
      <c r="M30" s="198">
        <v>27.0</v>
      </c>
      <c r="N30" s="80">
        <f t="shared" si="9"/>
        <v>1</v>
      </c>
      <c r="O30" s="78">
        <v>27.0</v>
      </c>
      <c r="P30" s="78">
        <v>27.0</v>
      </c>
      <c r="Q30" s="81">
        <f t="shared" si="10"/>
        <v>1</v>
      </c>
    </row>
    <row r="31" ht="14.25" customHeight="1">
      <c r="A31" s="201" t="s">
        <v>107</v>
      </c>
      <c r="B31" s="202">
        <v>11.0</v>
      </c>
      <c r="C31" s="203">
        <v>2.0</v>
      </c>
      <c r="D31" s="78">
        <v>9.0</v>
      </c>
      <c r="E31" s="78">
        <v>0.0</v>
      </c>
      <c r="F31" s="78">
        <v>0.0</v>
      </c>
      <c r="G31" s="79">
        <v>0.0</v>
      </c>
      <c r="H31" s="80">
        <f t="shared" si="11"/>
        <v>1</v>
      </c>
      <c r="I31" s="80">
        <f t="shared" si="8"/>
        <v>1</v>
      </c>
      <c r="J31" s="83"/>
      <c r="K31" s="199"/>
      <c r="L31" s="204">
        <v>24.0</v>
      </c>
      <c r="M31" s="204">
        <v>24.0</v>
      </c>
      <c r="N31" s="97">
        <v>1.0</v>
      </c>
      <c r="O31" s="78">
        <v>24.0</v>
      </c>
      <c r="P31" s="78">
        <v>24.0</v>
      </c>
      <c r="Q31" s="81">
        <f t="shared" si="10"/>
        <v>1</v>
      </c>
    </row>
    <row r="32" ht="14.25" customHeight="1">
      <c r="A32" s="201" t="s">
        <v>624</v>
      </c>
      <c r="B32" s="205">
        <v>10.0</v>
      </c>
      <c r="C32" s="206">
        <v>0.0</v>
      </c>
      <c r="D32" s="78">
        <v>6.0</v>
      </c>
      <c r="E32" s="78">
        <v>3.0</v>
      </c>
      <c r="F32" s="78">
        <v>1.0</v>
      </c>
      <c r="G32" s="79">
        <v>0.0</v>
      </c>
      <c r="H32" s="80">
        <f t="shared" si="11"/>
        <v>0.9</v>
      </c>
      <c r="I32" s="80">
        <f t="shared" si="8"/>
        <v>0.6</v>
      </c>
      <c r="J32" s="83"/>
      <c r="K32" s="199"/>
      <c r="L32" s="198">
        <v>21.0</v>
      </c>
      <c r="M32" s="198">
        <v>21.0</v>
      </c>
      <c r="N32" s="80">
        <f t="shared" ref="N32:N36" si="12">M32/L32</f>
        <v>1</v>
      </c>
      <c r="O32" s="78">
        <v>21.0</v>
      </c>
      <c r="P32" s="78">
        <v>21.0</v>
      </c>
      <c r="Q32" s="81">
        <f t="shared" si="10"/>
        <v>1</v>
      </c>
    </row>
    <row r="33" ht="14.25" customHeight="1">
      <c r="A33" s="77" t="s">
        <v>692</v>
      </c>
      <c r="B33" s="78">
        <v>15.0</v>
      </c>
      <c r="C33" s="78">
        <v>2.0</v>
      </c>
      <c r="D33" s="78">
        <v>10.0</v>
      </c>
      <c r="E33" s="78">
        <v>3.0</v>
      </c>
      <c r="F33" s="78">
        <v>0.0</v>
      </c>
      <c r="G33" s="79">
        <v>0.0</v>
      </c>
      <c r="H33" s="80">
        <f t="shared" si="11"/>
        <v>1</v>
      </c>
      <c r="I33" s="80">
        <f t="shared" si="8"/>
        <v>0.8</v>
      </c>
      <c r="J33" s="83"/>
      <c r="K33" s="199"/>
      <c r="L33" s="198">
        <v>23.0</v>
      </c>
      <c r="M33" s="198">
        <v>23.0</v>
      </c>
      <c r="N33" s="80">
        <f t="shared" si="12"/>
        <v>1</v>
      </c>
      <c r="O33" s="78">
        <v>23.0</v>
      </c>
      <c r="P33" s="78">
        <v>23.0</v>
      </c>
      <c r="Q33" s="81">
        <f t="shared" si="10"/>
        <v>1</v>
      </c>
    </row>
    <row r="34" ht="14.25" customHeight="1">
      <c r="A34" s="77" t="s">
        <v>162</v>
      </c>
      <c r="B34" s="78">
        <v>27.0</v>
      </c>
      <c r="C34" s="78">
        <v>2.0</v>
      </c>
      <c r="D34" s="78">
        <v>17.0</v>
      </c>
      <c r="E34" s="78">
        <v>7.0</v>
      </c>
      <c r="F34" s="78">
        <v>1.0</v>
      </c>
      <c r="G34" s="78">
        <v>0.0</v>
      </c>
      <c r="H34" s="80">
        <f t="shared" si="11"/>
        <v>0.962962963</v>
      </c>
      <c r="I34" s="80">
        <f t="shared" si="8"/>
        <v>0.7037037037</v>
      </c>
      <c r="J34" s="83"/>
      <c r="K34" s="199"/>
      <c r="L34" s="198">
        <v>48.0</v>
      </c>
      <c r="M34" s="198">
        <v>48.0</v>
      </c>
      <c r="N34" s="80">
        <f t="shared" si="12"/>
        <v>1</v>
      </c>
      <c r="O34" s="78">
        <v>48.0</v>
      </c>
      <c r="P34" s="78">
        <v>48.0</v>
      </c>
      <c r="Q34" s="81">
        <f t="shared" si="10"/>
        <v>1</v>
      </c>
    </row>
    <row r="35" ht="14.25" customHeight="1">
      <c r="A35" s="77" t="s">
        <v>694</v>
      </c>
      <c r="B35" s="77">
        <v>22.0</v>
      </c>
      <c r="C35" s="77">
        <v>12.0</v>
      </c>
      <c r="D35" s="77">
        <v>10.0</v>
      </c>
      <c r="E35" s="77">
        <v>0.0</v>
      </c>
      <c r="F35" s="77">
        <v>0.0</v>
      </c>
      <c r="G35" s="77">
        <v>0.0</v>
      </c>
      <c r="H35" s="80">
        <f t="shared" si="11"/>
        <v>1</v>
      </c>
      <c r="I35" s="80">
        <f t="shared" si="8"/>
        <v>1</v>
      </c>
      <c r="J35" s="85"/>
      <c r="K35" s="207"/>
      <c r="L35" s="198">
        <v>45.0</v>
      </c>
      <c r="M35" s="198">
        <v>45.0</v>
      </c>
      <c r="N35" s="80">
        <f t="shared" si="12"/>
        <v>1</v>
      </c>
      <c r="O35" s="77">
        <v>45.0</v>
      </c>
      <c r="P35" s="77">
        <v>45.0</v>
      </c>
      <c r="Q35" s="81">
        <f t="shared" si="10"/>
        <v>1</v>
      </c>
    </row>
    <row r="36" ht="14.25" customHeight="1">
      <c r="A36" s="72" t="s">
        <v>15</v>
      </c>
      <c r="B36" s="73">
        <f t="shared" ref="B36:G36" si="13">SUM(B27:B35)</f>
        <v>142</v>
      </c>
      <c r="C36" s="73">
        <f t="shared" si="13"/>
        <v>29</v>
      </c>
      <c r="D36" s="73">
        <f t="shared" si="13"/>
        <v>81</v>
      </c>
      <c r="E36" s="73">
        <f t="shared" si="13"/>
        <v>30</v>
      </c>
      <c r="F36" s="73">
        <f t="shared" si="13"/>
        <v>2</v>
      </c>
      <c r="G36" s="86">
        <f t="shared" si="13"/>
        <v>0</v>
      </c>
      <c r="H36" s="80">
        <f t="shared" si="11"/>
        <v>0.985915493</v>
      </c>
      <c r="I36" s="80">
        <f t="shared" si="8"/>
        <v>0.7746478873</v>
      </c>
      <c r="J36" s="73">
        <f t="shared" ref="J36:M36" si="14">SUM(J27:J35)</f>
        <v>0</v>
      </c>
      <c r="K36" s="73">
        <f t="shared" si="14"/>
        <v>0</v>
      </c>
      <c r="L36" s="73">
        <f t="shared" si="14"/>
        <v>257</v>
      </c>
      <c r="M36" s="73">
        <f t="shared" si="14"/>
        <v>257</v>
      </c>
      <c r="N36" s="80">
        <f t="shared" si="12"/>
        <v>1</v>
      </c>
      <c r="O36" s="87">
        <f t="shared" ref="O36:P36" si="15">SUM(O27:O35)</f>
        <v>257</v>
      </c>
      <c r="P36" s="87">
        <f t="shared" si="15"/>
        <v>257</v>
      </c>
      <c r="Q36" s="81">
        <f t="shared" si="10"/>
        <v>1</v>
      </c>
    </row>
    <row r="37" ht="14.25" customHeight="1">
      <c r="A37" s="30"/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89" t="s">
        <v>27</v>
      </c>
      <c r="B38" s="30"/>
      <c r="C38" s="30"/>
      <c r="D38" s="30"/>
      <c r="E38" s="30"/>
      <c r="F38" s="30"/>
      <c r="G38" s="88"/>
      <c r="H38" s="30"/>
      <c r="I38" s="30"/>
      <c r="J38" s="30"/>
      <c r="K38" s="30"/>
      <c r="L38" s="30"/>
      <c r="M38" s="30"/>
      <c r="N38" s="30"/>
      <c r="Q38" s="68"/>
    </row>
    <row r="39" ht="14.25" customHeight="1">
      <c r="A39" s="90" t="s">
        <v>4</v>
      </c>
      <c r="B39" s="32" t="s">
        <v>16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1"/>
      <c r="B40" s="9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A41" s="91" t="s">
        <v>624</v>
      </c>
      <c r="B41" s="92" t="s">
        <v>695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4"/>
      <c r="Q41" s="68"/>
    </row>
    <row r="42" ht="14.25" customHeight="1">
      <c r="A42" s="106" t="s">
        <v>696</v>
      </c>
    </row>
    <row r="43" ht="14.25" customHeight="1">
      <c r="G43" s="67"/>
    </row>
    <row r="44" ht="14.25" customHeight="1">
      <c r="G44" s="67"/>
    </row>
    <row r="45" ht="14.25" customHeight="1">
      <c r="A45" s="63" t="s">
        <v>20</v>
      </c>
      <c r="B45" s="64"/>
      <c r="C45" s="64"/>
      <c r="D45" s="64"/>
      <c r="E45" s="64"/>
      <c r="F45" s="64"/>
      <c r="G45" s="65"/>
      <c r="H45" s="64"/>
      <c r="I45" s="64"/>
      <c r="J45" s="64"/>
      <c r="K45" s="64"/>
      <c r="L45" s="64"/>
      <c r="M45" s="64"/>
      <c r="N45" s="64"/>
      <c r="O45" s="64"/>
      <c r="P45" s="64"/>
      <c r="Q45" s="66"/>
    </row>
    <row r="46" ht="14.25" customHeight="1">
      <c r="G46" s="67"/>
      <c r="Q46" s="68"/>
    </row>
    <row r="47" ht="14.25" customHeight="1">
      <c r="A47" s="3" t="s">
        <v>630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Q47" s="68"/>
    </row>
    <row r="48" ht="14.25" customHeight="1">
      <c r="A48" s="96" t="s">
        <v>33</v>
      </c>
      <c r="O48" s="70" t="s">
        <v>3</v>
      </c>
      <c r="P48" s="33"/>
      <c r="Q48" s="34"/>
    </row>
    <row r="49" ht="14.25" customHeight="1">
      <c r="A49" s="72" t="s">
        <v>4</v>
      </c>
      <c r="B49" s="10" t="s">
        <v>5</v>
      </c>
      <c r="C49" s="10" t="s">
        <v>6</v>
      </c>
      <c r="D49" s="73">
        <v>4.0</v>
      </c>
      <c r="E49" s="73">
        <v>3.0</v>
      </c>
      <c r="F49" s="73">
        <v>2.0</v>
      </c>
      <c r="G49" s="74" t="s">
        <v>7</v>
      </c>
      <c r="H49" s="10" t="s">
        <v>8</v>
      </c>
      <c r="I49" s="10" t="s">
        <v>9</v>
      </c>
      <c r="J49" s="10" t="s">
        <v>10</v>
      </c>
      <c r="K49" s="10" t="s">
        <v>11</v>
      </c>
      <c r="L49" s="10" t="s">
        <v>12</v>
      </c>
      <c r="M49" s="10" t="s">
        <v>11</v>
      </c>
      <c r="N49" s="10" t="s">
        <v>13</v>
      </c>
      <c r="O49" s="75" t="s">
        <v>12</v>
      </c>
      <c r="P49" s="75" t="s">
        <v>11</v>
      </c>
      <c r="Q49" s="76" t="s">
        <v>14</v>
      </c>
    </row>
    <row r="50" ht="14.25" customHeight="1">
      <c r="A50" s="77" t="s">
        <v>105</v>
      </c>
      <c r="B50" s="78">
        <v>15.0</v>
      </c>
      <c r="C50" s="78">
        <v>1.0</v>
      </c>
      <c r="D50" s="78">
        <v>8.0</v>
      </c>
      <c r="E50" s="78">
        <v>6.0</v>
      </c>
      <c r="F50" s="78">
        <v>0.0</v>
      </c>
      <c r="G50" s="79">
        <v>0.0</v>
      </c>
      <c r="H50" s="80">
        <f t="shared" ref="H50:H53" si="16">(C50+D50+E50)/B50</f>
        <v>1</v>
      </c>
      <c r="I50" s="80">
        <f t="shared" ref="I50:I53" si="17">(C50+D50)/B50</f>
        <v>0.6</v>
      </c>
      <c r="J50" s="78"/>
      <c r="K50" s="78"/>
      <c r="L50" s="78">
        <v>30.0</v>
      </c>
      <c r="M50" s="78">
        <v>30.0</v>
      </c>
      <c r="N50" s="80">
        <f t="shared" ref="N50:N60" si="18">M50/L50</f>
        <v>1</v>
      </c>
      <c r="O50" s="78">
        <v>30.0</v>
      </c>
      <c r="P50" s="78">
        <v>30.0</v>
      </c>
      <c r="Q50" s="81">
        <f t="shared" ref="Q50:Q60" si="19">P50/O50</f>
        <v>1</v>
      </c>
    </row>
    <row r="51" ht="14.25" customHeight="1">
      <c r="A51" s="77" t="s">
        <v>238</v>
      </c>
      <c r="B51" s="78">
        <v>14.0</v>
      </c>
      <c r="C51" s="78">
        <v>3.0</v>
      </c>
      <c r="D51" s="78">
        <v>7.0</v>
      </c>
      <c r="E51" s="78">
        <v>4.0</v>
      </c>
      <c r="F51" s="78">
        <v>0.0</v>
      </c>
      <c r="G51" s="79">
        <v>0.0</v>
      </c>
      <c r="H51" s="80">
        <f t="shared" si="16"/>
        <v>1</v>
      </c>
      <c r="I51" s="80">
        <f t="shared" si="17"/>
        <v>0.7142857143</v>
      </c>
      <c r="J51" s="78"/>
      <c r="K51" s="78"/>
      <c r="L51" s="78">
        <v>30.0</v>
      </c>
      <c r="M51" s="78">
        <v>30.0</v>
      </c>
      <c r="N51" s="80">
        <f t="shared" si="18"/>
        <v>1</v>
      </c>
      <c r="O51" s="78">
        <v>30.0</v>
      </c>
      <c r="P51" s="78">
        <v>30.0</v>
      </c>
      <c r="Q51" s="81">
        <f t="shared" si="19"/>
        <v>1</v>
      </c>
    </row>
    <row r="52" ht="14.25" customHeight="1">
      <c r="A52" s="77" t="s">
        <v>92</v>
      </c>
      <c r="B52" s="78">
        <v>12.0</v>
      </c>
      <c r="C52" s="78">
        <v>3.0</v>
      </c>
      <c r="D52" s="78">
        <v>5.0</v>
      </c>
      <c r="E52" s="78">
        <v>4.0</v>
      </c>
      <c r="F52" s="78">
        <v>0.0</v>
      </c>
      <c r="G52" s="79">
        <v>0.0</v>
      </c>
      <c r="H52" s="80">
        <f t="shared" si="16"/>
        <v>1</v>
      </c>
      <c r="I52" s="80">
        <f t="shared" si="17"/>
        <v>0.6666666667</v>
      </c>
      <c r="J52" s="78"/>
      <c r="K52" s="78"/>
      <c r="L52" s="78">
        <v>30.0</v>
      </c>
      <c r="M52" s="78">
        <v>30.0</v>
      </c>
      <c r="N52" s="80">
        <f t="shared" si="18"/>
        <v>1</v>
      </c>
      <c r="O52" s="78">
        <v>30.0</v>
      </c>
      <c r="P52" s="78">
        <v>30.0</v>
      </c>
      <c r="Q52" s="81">
        <f t="shared" si="19"/>
        <v>1</v>
      </c>
    </row>
    <row r="53" ht="14.25" customHeight="1">
      <c r="A53" s="77" t="s">
        <v>416</v>
      </c>
      <c r="B53" s="78">
        <v>17.0</v>
      </c>
      <c r="C53" s="78">
        <v>5.0</v>
      </c>
      <c r="D53" s="78">
        <v>10.0</v>
      </c>
      <c r="E53" s="78">
        <v>2.0</v>
      </c>
      <c r="F53" s="78">
        <v>0.0</v>
      </c>
      <c r="G53" s="79">
        <v>0.0</v>
      </c>
      <c r="H53" s="80">
        <f t="shared" si="16"/>
        <v>1</v>
      </c>
      <c r="I53" s="80">
        <f t="shared" si="17"/>
        <v>0.8823529412</v>
      </c>
      <c r="J53" s="78"/>
      <c r="K53" s="78"/>
      <c r="L53" s="78">
        <v>29.0</v>
      </c>
      <c r="M53" s="78">
        <v>29.0</v>
      </c>
      <c r="N53" s="80">
        <f t="shared" si="18"/>
        <v>1</v>
      </c>
      <c r="O53" s="78">
        <v>29.0</v>
      </c>
      <c r="P53" s="78">
        <v>29.0</v>
      </c>
      <c r="Q53" s="81">
        <f t="shared" si="19"/>
        <v>1</v>
      </c>
    </row>
    <row r="54" ht="14.25" customHeight="1">
      <c r="A54" s="77" t="s">
        <v>107</v>
      </c>
      <c r="B54" s="78">
        <v>11.0</v>
      </c>
      <c r="C54" s="78">
        <v>1.0</v>
      </c>
      <c r="D54" s="78">
        <v>9.0</v>
      </c>
      <c r="E54" s="78">
        <v>1.0</v>
      </c>
      <c r="F54" s="78">
        <v>0.0</v>
      </c>
      <c r="G54" s="79">
        <v>0.0</v>
      </c>
      <c r="H54" s="97">
        <v>1.0</v>
      </c>
      <c r="I54" s="97">
        <v>0.9</v>
      </c>
      <c r="J54" s="78"/>
      <c r="K54" s="78"/>
      <c r="L54" s="78">
        <v>29.0</v>
      </c>
      <c r="M54" s="78">
        <v>29.0</v>
      </c>
      <c r="N54" s="80">
        <f t="shared" si="18"/>
        <v>1</v>
      </c>
      <c r="O54" s="78">
        <v>29.0</v>
      </c>
      <c r="P54" s="78">
        <v>29.0</v>
      </c>
      <c r="Q54" s="81">
        <f t="shared" si="19"/>
        <v>1</v>
      </c>
    </row>
    <row r="55" ht="14.25" customHeight="1">
      <c r="A55" s="77" t="s">
        <v>624</v>
      </c>
      <c r="B55" s="78">
        <v>9.0</v>
      </c>
      <c r="C55" s="78">
        <v>0.0</v>
      </c>
      <c r="D55" s="78">
        <v>6.0</v>
      </c>
      <c r="E55" s="78">
        <v>2.0</v>
      </c>
      <c r="F55" s="78">
        <v>0.0</v>
      </c>
      <c r="G55" s="79">
        <v>1.0</v>
      </c>
      <c r="H55" s="80">
        <f t="shared" ref="H55:H60" si="20">(C55+D55+E55)/B55</f>
        <v>0.8888888889</v>
      </c>
      <c r="I55" s="80">
        <f t="shared" ref="I55:I60" si="21">(C55+D55)/B55</f>
        <v>0.6666666667</v>
      </c>
      <c r="J55" s="78"/>
      <c r="K55" s="78"/>
      <c r="L55" s="78">
        <v>29.0</v>
      </c>
      <c r="M55" s="78">
        <v>29.0</v>
      </c>
      <c r="N55" s="80">
        <f t="shared" si="18"/>
        <v>1</v>
      </c>
      <c r="O55" s="78">
        <v>29.0</v>
      </c>
      <c r="P55" s="78">
        <v>29.0</v>
      </c>
      <c r="Q55" s="81">
        <f t="shared" si="19"/>
        <v>1</v>
      </c>
    </row>
    <row r="56" ht="14.25" customHeight="1">
      <c r="A56" s="77" t="s">
        <v>692</v>
      </c>
      <c r="B56" s="78">
        <v>15.0</v>
      </c>
      <c r="C56" s="78">
        <v>7.0</v>
      </c>
      <c r="D56" s="78">
        <v>7.0</v>
      </c>
      <c r="E56" s="78">
        <v>1.0</v>
      </c>
      <c r="F56" s="78">
        <v>0.0</v>
      </c>
      <c r="G56" s="79">
        <v>0.0</v>
      </c>
      <c r="H56" s="80">
        <f t="shared" si="20"/>
        <v>1</v>
      </c>
      <c r="I56" s="80">
        <f t="shared" si="21"/>
        <v>0.9333333333</v>
      </c>
      <c r="J56" s="78"/>
      <c r="K56" s="78"/>
      <c r="L56" s="78">
        <v>30.0</v>
      </c>
      <c r="M56" s="78">
        <v>30.0</v>
      </c>
      <c r="N56" s="80">
        <f t="shared" si="18"/>
        <v>1</v>
      </c>
      <c r="O56" s="78">
        <v>30.0</v>
      </c>
      <c r="P56" s="78">
        <v>30.0</v>
      </c>
      <c r="Q56" s="81">
        <f t="shared" si="19"/>
        <v>1</v>
      </c>
    </row>
    <row r="57" ht="14.25" customHeight="1">
      <c r="A57" s="77"/>
      <c r="B57" s="83"/>
      <c r="C57" s="83"/>
      <c r="D57" s="83"/>
      <c r="E57" s="83"/>
      <c r="F57" s="83"/>
      <c r="G57" s="84"/>
      <c r="H57" s="80" t="str">
        <f t="shared" si="20"/>
        <v>#DIV/0!</v>
      </c>
      <c r="I57" s="80" t="str">
        <f t="shared" si="21"/>
        <v>#DIV/0!</v>
      </c>
      <c r="J57" s="83"/>
      <c r="K57" s="83"/>
      <c r="L57" s="83"/>
      <c r="M57" s="83"/>
      <c r="N57" s="80" t="str">
        <f t="shared" si="18"/>
        <v>#DIV/0!</v>
      </c>
      <c r="O57" s="83"/>
      <c r="P57" s="83"/>
      <c r="Q57" s="81" t="str">
        <f t="shared" si="19"/>
        <v>#DIV/0!</v>
      </c>
    </row>
    <row r="58" ht="14.25" customHeight="1">
      <c r="A58" s="85"/>
      <c r="B58" s="83"/>
      <c r="C58" s="83"/>
      <c r="D58" s="83"/>
      <c r="E58" s="83"/>
      <c r="F58" s="83"/>
      <c r="G58" s="84"/>
      <c r="H58" s="80" t="str">
        <f t="shared" si="20"/>
        <v>#DIV/0!</v>
      </c>
      <c r="I58" s="80" t="str">
        <f t="shared" si="21"/>
        <v>#DIV/0!</v>
      </c>
      <c r="J58" s="83"/>
      <c r="K58" s="83"/>
      <c r="L58" s="83"/>
      <c r="M58" s="83"/>
      <c r="N58" s="80" t="str">
        <f t="shared" si="18"/>
        <v>#DIV/0!</v>
      </c>
      <c r="O58" s="83"/>
      <c r="P58" s="83"/>
      <c r="Q58" s="81" t="str">
        <f t="shared" si="19"/>
        <v>#DIV/0!</v>
      </c>
    </row>
    <row r="59" ht="14.25" customHeight="1">
      <c r="A59" s="85"/>
      <c r="B59" s="83"/>
      <c r="C59" s="83"/>
      <c r="D59" s="83"/>
      <c r="E59" s="83"/>
      <c r="F59" s="83"/>
      <c r="G59" s="84"/>
      <c r="H59" s="80" t="str">
        <f t="shared" si="20"/>
        <v>#DIV/0!</v>
      </c>
      <c r="I59" s="80" t="str">
        <f t="shared" si="21"/>
        <v>#DIV/0!</v>
      </c>
      <c r="J59" s="83"/>
      <c r="K59" s="83"/>
      <c r="L59" s="83"/>
      <c r="M59" s="83"/>
      <c r="N59" s="80" t="str">
        <f t="shared" si="18"/>
        <v>#DIV/0!</v>
      </c>
      <c r="O59" s="83"/>
      <c r="P59" s="83"/>
      <c r="Q59" s="81" t="str">
        <f t="shared" si="19"/>
        <v>#DIV/0!</v>
      </c>
    </row>
    <row r="60" ht="14.25" customHeight="1">
      <c r="A60" s="72" t="s">
        <v>15</v>
      </c>
      <c r="B60" s="73">
        <f t="shared" ref="B60:G60" si="22">SUM(B50:B59)</f>
        <v>93</v>
      </c>
      <c r="C60" s="73">
        <f t="shared" si="22"/>
        <v>20</v>
      </c>
      <c r="D60" s="73">
        <f t="shared" si="22"/>
        <v>52</v>
      </c>
      <c r="E60" s="73">
        <f t="shared" si="22"/>
        <v>20</v>
      </c>
      <c r="F60" s="73">
        <f t="shared" si="22"/>
        <v>0</v>
      </c>
      <c r="G60" s="86">
        <f t="shared" si="22"/>
        <v>1</v>
      </c>
      <c r="H60" s="80">
        <f t="shared" si="20"/>
        <v>0.9892473118</v>
      </c>
      <c r="I60" s="80">
        <f t="shared" si="21"/>
        <v>0.7741935484</v>
      </c>
      <c r="J60" s="73">
        <f t="shared" ref="J60:M60" si="23">SUM(J50:J59)</f>
        <v>0</v>
      </c>
      <c r="K60" s="73">
        <f t="shared" si="23"/>
        <v>0</v>
      </c>
      <c r="L60" s="73">
        <f t="shared" si="23"/>
        <v>207</v>
      </c>
      <c r="M60" s="73">
        <f t="shared" si="23"/>
        <v>207</v>
      </c>
      <c r="N60" s="80">
        <f t="shared" si="18"/>
        <v>1</v>
      </c>
      <c r="O60" s="87">
        <f t="shared" ref="O60:P60" si="24">SUM(O50:O59)</f>
        <v>207</v>
      </c>
      <c r="P60" s="87">
        <f t="shared" si="24"/>
        <v>207</v>
      </c>
      <c r="Q60" s="81">
        <f t="shared" si="19"/>
        <v>1</v>
      </c>
    </row>
    <row r="61" ht="14.25" customHeight="1">
      <c r="A61" s="30"/>
      <c r="B61" s="30"/>
      <c r="C61" s="30"/>
      <c r="D61" s="30"/>
      <c r="E61" s="30"/>
      <c r="F61" s="30"/>
      <c r="G61" s="88"/>
      <c r="H61" s="30"/>
      <c r="I61" s="30"/>
      <c r="J61" s="30"/>
      <c r="K61" s="30"/>
      <c r="L61" s="30"/>
      <c r="M61" s="30"/>
      <c r="N61" s="30"/>
      <c r="Q61" s="68"/>
    </row>
    <row r="62" ht="14.25" customHeight="1">
      <c r="A62" s="89" t="s">
        <v>27</v>
      </c>
      <c r="B62" s="30"/>
      <c r="C62" s="30"/>
      <c r="D62" s="30"/>
      <c r="E62" s="30"/>
      <c r="F62" s="30"/>
      <c r="G62" s="88"/>
      <c r="H62" s="30"/>
      <c r="I62" s="30"/>
      <c r="J62" s="30"/>
      <c r="K62" s="30"/>
      <c r="L62" s="30"/>
      <c r="M62" s="30"/>
      <c r="N62" s="30"/>
      <c r="Q62" s="68"/>
    </row>
    <row r="63" ht="14.25" customHeight="1">
      <c r="A63" s="90" t="s">
        <v>4</v>
      </c>
      <c r="B63" s="32" t="s">
        <v>16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Q63" s="68"/>
    </row>
    <row r="64" ht="14.25" customHeight="1">
      <c r="A64" s="91" t="s">
        <v>697</v>
      </c>
      <c r="B64" s="92" t="s">
        <v>698</v>
      </c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4"/>
      <c r="Q64" s="68"/>
    </row>
    <row r="65" ht="14.25" customHeight="1">
      <c r="A65" s="93"/>
      <c r="B65" s="32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4"/>
      <c r="Q65" s="68"/>
    </row>
    <row r="66" ht="14.25" customHeight="1">
      <c r="G66" s="67"/>
    </row>
    <row r="67" ht="14.25" customHeight="1">
      <c r="G67" s="67"/>
    </row>
    <row r="68" ht="14.25" customHeight="1">
      <c r="A68" s="63" t="s">
        <v>20</v>
      </c>
      <c r="B68" s="64"/>
      <c r="C68" s="64"/>
      <c r="D68" s="64"/>
      <c r="E68" s="64"/>
      <c r="F68" s="64"/>
      <c r="G68" s="65"/>
      <c r="H68" s="64"/>
      <c r="I68" s="64"/>
      <c r="J68" s="64"/>
      <c r="K68" s="64"/>
      <c r="L68" s="64"/>
      <c r="M68" s="64"/>
      <c r="N68" s="64"/>
      <c r="O68" s="64"/>
      <c r="P68" s="64"/>
      <c r="Q68" s="66"/>
    </row>
    <row r="69" ht="14.25" customHeight="1">
      <c r="G69" s="67"/>
      <c r="Q69" s="68"/>
    </row>
    <row r="70" ht="14.25" customHeight="1">
      <c r="A70" s="3" t="s">
        <v>630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Q70" s="68"/>
    </row>
    <row r="71" ht="14.25" customHeight="1">
      <c r="A71" s="96" t="s">
        <v>38</v>
      </c>
      <c r="O71" s="70" t="s">
        <v>3</v>
      </c>
      <c r="P71" s="33"/>
      <c r="Q71" s="34"/>
    </row>
    <row r="72" ht="14.25" customHeight="1">
      <c r="A72" s="72" t="s">
        <v>4</v>
      </c>
      <c r="B72" s="10" t="s">
        <v>5</v>
      </c>
      <c r="C72" s="10" t="s">
        <v>6</v>
      </c>
      <c r="D72" s="73">
        <v>4.0</v>
      </c>
      <c r="E72" s="73">
        <v>3.0</v>
      </c>
      <c r="F72" s="73">
        <v>2.0</v>
      </c>
      <c r="G72" s="74" t="s">
        <v>7</v>
      </c>
      <c r="H72" s="10" t="s">
        <v>8</v>
      </c>
      <c r="I72" s="10" t="s">
        <v>9</v>
      </c>
      <c r="J72" s="10" t="s">
        <v>10</v>
      </c>
      <c r="K72" s="10" t="s">
        <v>11</v>
      </c>
      <c r="L72" s="10" t="s">
        <v>12</v>
      </c>
      <c r="M72" s="10" t="s">
        <v>11</v>
      </c>
      <c r="N72" s="10" t="s">
        <v>13</v>
      </c>
      <c r="O72" s="75" t="s">
        <v>12</v>
      </c>
      <c r="P72" s="75" t="s">
        <v>11</v>
      </c>
      <c r="Q72" s="76" t="s">
        <v>14</v>
      </c>
    </row>
    <row r="73" ht="14.25" customHeight="1">
      <c r="A73" s="77" t="s">
        <v>105</v>
      </c>
      <c r="B73" s="78">
        <v>15.0</v>
      </c>
      <c r="C73" s="78"/>
      <c r="D73" s="78">
        <v>10.0</v>
      </c>
      <c r="E73" s="78">
        <v>5.0</v>
      </c>
      <c r="F73" s="78"/>
      <c r="G73" s="79"/>
      <c r="H73" s="80">
        <f t="shared" ref="H73:H85" si="25">(C73+D73+E73)/B73</f>
        <v>1</v>
      </c>
      <c r="I73" s="80">
        <f t="shared" ref="I73:I85" si="26">(C73+D73)/B73</f>
        <v>0.6666666667</v>
      </c>
      <c r="J73" s="78"/>
      <c r="K73" s="78"/>
      <c r="L73" s="78">
        <v>21.0</v>
      </c>
      <c r="M73" s="78">
        <v>21.0</v>
      </c>
      <c r="N73" s="80">
        <f t="shared" ref="N73:N85" si="27">M73/L73</f>
        <v>1</v>
      </c>
      <c r="O73" s="78">
        <v>21.0</v>
      </c>
      <c r="P73" s="78">
        <v>21.0</v>
      </c>
      <c r="Q73" s="81">
        <f t="shared" ref="Q73:Q85" si="28">P73/O73</f>
        <v>1</v>
      </c>
    </row>
    <row r="74" ht="14.25" customHeight="1">
      <c r="A74" s="77" t="s">
        <v>238</v>
      </c>
      <c r="B74" s="78">
        <v>14.0</v>
      </c>
      <c r="C74" s="78">
        <v>2.0</v>
      </c>
      <c r="D74" s="78">
        <v>7.0</v>
      </c>
      <c r="E74" s="78">
        <v>5.0</v>
      </c>
      <c r="F74" s="78"/>
      <c r="G74" s="79"/>
      <c r="H74" s="80">
        <f t="shared" si="25"/>
        <v>1</v>
      </c>
      <c r="I74" s="80">
        <f t="shared" si="26"/>
        <v>0.6428571429</v>
      </c>
      <c r="J74" s="78"/>
      <c r="K74" s="78"/>
      <c r="L74" s="78">
        <v>19.0</v>
      </c>
      <c r="M74" s="78">
        <v>19.0</v>
      </c>
      <c r="N74" s="80">
        <f t="shared" si="27"/>
        <v>1</v>
      </c>
      <c r="O74" s="78">
        <v>19.0</v>
      </c>
      <c r="P74" s="78">
        <v>19.0</v>
      </c>
      <c r="Q74" s="81">
        <f t="shared" si="28"/>
        <v>1</v>
      </c>
    </row>
    <row r="75" ht="14.25" customHeight="1">
      <c r="A75" s="77" t="s">
        <v>92</v>
      </c>
      <c r="B75" s="78">
        <v>12.0</v>
      </c>
      <c r="C75" s="78">
        <v>1.0</v>
      </c>
      <c r="D75" s="78">
        <v>5.0</v>
      </c>
      <c r="E75" s="78">
        <v>6.0</v>
      </c>
      <c r="F75" s="78"/>
      <c r="G75" s="79"/>
      <c r="H75" s="80">
        <f t="shared" si="25"/>
        <v>1</v>
      </c>
      <c r="I75" s="80">
        <f t="shared" si="26"/>
        <v>0.5</v>
      </c>
      <c r="J75" s="78"/>
      <c r="K75" s="78"/>
      <c r="L75" s="78">
        <v>21.0</v>
      </c>
      <c r="M75" s="78">
        <v>21.0</v>
      </c>
      <c r="N75" s="80">
        <f t="shared" si="27"/>
        <v>1</v>
      </c>
      <c r="O75" s="78">
        <v>21.0</v>
      </c>
      <c r="P75" s="78">
        <v>21.0</v>
      </c>
      <c r="Q75" s="81">
        <f t="shared" si="28"/>
        <v>1</v>
      </c>
    </row>
    <row r="76" ht="14.25" customHeight="1">
      <c r="A76" s="77" t="s">
        <v>416</v>
      </c>
      <c r="B76" s="78">
        <v>17.0</v>
      </c>
      <c r="C76" s="78">
        <v>7.0</v>
      </c>
      <c r="D76" s="78">
        <v>8.0</v>
      </c>
      <c r="E76" s="78">
        <v>2.0</v>
      </c>
      <c r="F76" s="83"/>
      <c r="G76" s="84"/>
      <c r="H76" s="80">
        <f t="shared" si="25"/>
        <v>1</v>
      </c>
      <c r="I76" s="80">
        <f t="shared" si="26"/>
        <v>0.8823529412</v>
      </c>
      <c r="J76" s="78"/>
      <c r="K76" s="78"/>
      <c r="L76" s="78">
        <v>23.0</v>
      </c>
      <c r="M76" s="78">
        <v>23.0</v>
      </c>
      <c r="N76" s="80">
        <f t="shared" si="27"/>
        <v>1</v>
      </c>
      <c r="O76" s="78">
        <v>23.0</v>
      </c>
      <c r="P76" s="78">
        <v>23.0</v>
      </c>
      <c r="Q76" s="81">
        <f t="shared" si="28"/>
        <v>1</v>
      </c>
    </row>
    <row r="77" ht="14.25" customHeight="1">
      <c r="A77" s="77" t="s">
        <v>107</v>
      </c>
      <c r="B77" s="78">
        <v>11.0</v>
      </c>
      <c r="C77" s="78">
        <v>4.0</v>
      </c>
      <c r="D77" s="78">
        <v>7.0</v>
      </c>
      <c r="E77" s="78"/>
      <c r="F77" s="78"/>
      <c r="G77" s="84"/>
      <c r="H77" s="80">
        <f t="shared" si="25"/>
        <v>1</v>
      </c>
      <c r="I77" s="80">
        <f t="shared" si="26"/>
        <v>1</v>
      </c>
      <c r="J77" s="83"/>
      <c r="K77" s="83"/>
      <c r="L77" s="78">
        <v>17.0</v>
      </c>
      <c r="M77" s="78">
        <v>17.0</v>
      </c>
      <c r="N77" s="80">
        <f t="shared" si="27"/>
        <v>1</v>
      </c>
      <c r="O77" s="78">
        <v>17.0</v>
      </c>
      <c r="P77" s="78">
        <v>17.0</v>
      </c>
      <c r="Q77" s="81">
        <f t="shared" si="28"/>
        <v>1</v>
      </c>
    </row>
    <row r="78" ht="14.25" customHeight="1">
      <c r="A78" s="77" t="s">
        <v>624</v>
      </c>
      <c r="B78" s="78">
        <v>9.0</v>
      </c>
      <c r="C78" s="83"/>
      <c r="D78" s="78">
        <v>8.0</v>
      </c>
      <c r="E78" s="78">
        <v>1.0</v>
      </c>
      <c r="F78" s="78"/>
      <c r="G78" s="84"/>
      <c r="H78" s="80">
        <f t="shared" si="25"/>
        <v>1</v>
      </c>
      <c r="I78" s="80">
        <f t="shared" si="26"/>
        <v>0.8888888889</v>
      </c>
      <c r="J78" s="83"/>
      <c r="K78" s="83"/>
      <c r="L78" s="78">
        <v>17.0</v>
      </c>
      <c r="M78" s="78">
        <v>17.0</v>
      </c>
      <c r="N78" s="80">
        <f t="shared" si="27"/>
        <v>1</v>
      </c>
      <c r="O78" s="78">
        <v>17.0</v>
      </c>
      <c r="P78" s="78">
        <v>17.0</v>
      </c>
      <c r="Q78" s="81">
        <f t="shared" si="28"/>
        <v>1</v>
      </c>
    </row>
    <row r="79" ht="14.25" customHeight="1">
      <c r="A79" s="77" t="s">
        <v>692</v>
      </c>
      <c r="B79" s="78">
        <v>15.0</v>
      </c>
      <c r="C79" s="78">
        <v>11.0</v>
      </c>
      <c r="D79" s="78">
        <v>3.0</v>
      </c>
      <c r="E79" s="78">
        <v>1.0</v>
      </c>
      <c r="F79" s="78"/>
      <c r="G79" s="84"/>
      <c r="H79" s="80">
        <f t="shared" si="25"/>
        <v>1</v>
      </c>
      <c r="I79" s="80">
        <f t="shared" si="26"/>
        <v>0.9333333333</v>
      </c>
      <c r="J79" s="83"/>
      <c r="K79" s="83"/>
      <c r="L79" s="78">
        <v>20.0</v>
      </c>
      <c r="M79" s="78">
        <v>20.0</v>
      </c>
      <c r="N79" s="80">
        <f t="shared" si="27"/>
        <v>1</v>
      </c>
      <c r="O79" s="78">
        <v>20.0</v>
      </c>
      <c r="P79" s="78">
        <v>20.0</v>
      </c>
      <c r="Q79" s="81">
        <f t="shared" si="28"/>
        <v>1</v>
      </c>
    </row>
    <row r="80" ht="14.25" customHeight="1">
      <c r="A80" s="77" t="s">
        <v>26</v>
      </c>
      <c r="B80" s="78">
        <v>22.0</v>
      </c>
      <c r="C80" s="78">
        <v>13.0</v>
      </c>
      <c r="D80" s="78">
        <v>9.0</v>
      </c>
      <c r="E80" s="78"/>
      <c r="F80" s="78"/>
      <c r="G80" s="84"/>
      <c r="H80" s="80">
        <f t="shared" si="25"/>
        <v>1</v>
      </c>
      <c r="I80" s="80">
        <f t="shared" si="26"/>
        <v>1</v>
      </c>
      <c r="J80" s="83"/>
      <c r="K80" s="83"/>
      <c r="L80" s="78">
        <v>56.0</v>
      </c>
      <c r="M80" s="78">
        <v>56.0</v>
      </c>
      <c r="N80" s="80">
        <f t="shared" si="27"/>
        <v>1</v>
      </c>
      <c r="O80" s="78">
        <v>56.0</v>
      </c>
      <c r="P80" s="78">
        <v>56.0</v>
      </c>
      <c r="Q80" s="81">
        <f t="shared" si="28"/>
        <v>1</v>
      </c>
    </row>
    <row r="81" ht="14.25" customHeight="1">
      <c r="A81" s="77" t="s">
        <v>55</v>
      </c>
      <c r="B81" s="78">
        <v>26.0</v>
      </c>
      <c r="C81" s="78">
        <v>6.0</v>
      </c>
      <c r="D81" s="78">
        <v>17.0</v>
      </c>
      <c r="E81" s="78">
        <v>3.0</v>
      </c>
      <c r="F81" s="78"/>
      <c r="G81" s="84"/>
      <c r="H81" s="80">
        <f t="shared" si="25"/>
        <v>1</v>
      </c>
      <c r="I81" s="80">
        <f t="shared" si="26"/>
        <v>0.8846153846</v>
      </c>
      <c r="J81" s="83"/>
      <c r="K81" s="83"/>
      <c r="L81" s="78">
        <v>53.0</v>
      </c>
      <c r="M81" s="78">
        <v>53.0</v>
      </c>
      <c r="N81" s="80">
        <f t="shared" si="27"/>
        <v>1</v>
      </c>
      <c r="O81" s="78">
        <v>53.0</v>
      </c>
      <c r="P81" s="78">
        <v>53.0</v>
      </c>
      <c r="Q81" s="81">
        <f t="shared" si="28"/>
        <v>1</v>
      </c>
    </row>
    <row r="82" ht="14.25" customHeight="1">
      <c r="A82" s="85"/>
      <c r="B82" s="83"/>
      <c r="C82" s="83"/>
      <c r="D82" s="83"/>
      <c r="E82" s="83"/>
      <c r="F82" s="83"/>
      <c r="G82" s="84"/>
      <c r="H82" s="80" t="str">
        <f t="shared" si="25"/>
        <v>#DIV/0!</v>
      </c>
      <c r="I82" s="80" t="str">
        <f t="shared" si="26"/>
        <v>#DIV/0!</v>
      </c>
      <c r="J82" s="83"/>
      <c r="K82" s="83"/>
      <c r="L82" s="83"/>
      <c r="M82" s="83"/>
      <c r="N82" s="80" t="str">
        <f t="shared" si="27"/>
        <v>#DIV/0!</v>
      </c>
      <c r="O82" s="83"/>
      <c r="P82" s="83"/>
      <c r="Q82" s="81" t="str">
        <f t="shared" si="28"/>
        <v>#DIV/0!</v>
      </c>
    </row>
    <row r="83" ht="14.25" customHeight="1">
      <c r="A83" s="85"/>
      <c r="B83" s="83"/>
      <c r="C83" s="83"/>
      <c r="D83" s="83"/>
      <c r="E83" s="83"/>
      <c r="F83" s="83"/>
      <c r="G83" s="84"/>
      <c r="H83" s="80" t="str">
        <f t="shared" si="25"/>
        <v>#DIV/0!</v>
      </c>
      <c r="I83" s="80" t="str">
        <f t="shared" si="26"/>
        <v>#DIV/0!</v>
      </c>
      <c r="J83" s="83"/>
      <c r="K83" s="83"/>
      <c r="L83" s="83"/>
      <c r="M83" s="83"/>
      <c r="N83" s="80" t="str">
        <f t="shared" si="27"/>
        <v>#DIV/0!</v>
      </c>
      <c r="O83" s="83"/>
      <c r="P83" s="83"/>
      <c r="Q83" s="81" t="str">
        <f t="shared" si="28"/>
        <v>#DIV/0!</v>
      </c>
    </row>
    <row r="84" ht="14.25" customHeight="1">
      <c r="A84" s="85"/>
      <c r="B84" s="83"/>
      <c r="C84" s="83"/>
      <c r="D84" s="83"/>
      <c r="E84" s="83"/>
      <c r="F84" s="83"/>
      <c r="G84" s="84"/>
      <c r="H84" s="80" t="str">
        <f t="shared" si="25"/>
        <v>#DIV/0!</v>
      </c>
      <c r="I84" s="80" t="str">
        <f t="shared" si="26"/>
        <v>#DIV/0!</v>
      </c>
      <c r="J84" s="83"/>
      <c r="K84" s="83"/>
      <c r="L84" s="83"/>
      <c r="M84" s="83"/>
      <c r="N84" s="80" t="str">
        <f t="shared" si="27"/>
        <v>#DIV/0!</v>
      </c>
      <c r="O84" s="83"/>
      <c r="P84" s="83"/>
      <c r="Q84" s="81" t="str">
        <f t="shared" si="28"/>
        <v>#DIV/0!</v>
      </c>
    </row>
    <row r="85" ht="14.25" customHeight="1">
      <c r="A85" s="72" t="s">
        <v>15</v>
      </c>
      <c r="B85" s="73">
        <f t="shared" ref="B85:G85" si="29">SUM(B73:B84)</f>
        <v>141</v>
      </c>
      <c r="C85" s="73">
        <f t="shared" si="29"/>
        <v>44</v>
      </c>
      <c r="D85" s="73">
        <f t="shared" si="29"/>
        <v>74</v>
      </c>
      <c r="E85" s="73">
        <f t="shared" si="29"/>
        <v>23</v>
      </c>
      <c r="F85" s="73">
        <f t="shared" si="29"/>
        <v>0</v>
      </c>
      <c r="G85" s="86">
        <f t="shared" si="29"/>
        <v>0</v>
      </c>
      <c r="H85" s="80">
        <f t="shared" si="25"/>
        <v>1</v>
      </c>
      <c r="I85" s="80">
        <f t="shared" si="26"/>
        <v>0.8368794326</v>
      </c>
      <c r="J85" s="73">
        <f t="shared" ref="J85:M85" si="30">SUM(J73:J84)</f>
        <v>0</v>
      </c>
      <c r="K85" s="73">
        <f t="shared" si="30"/>
        <v>0</v>
      </c>
      <c r="L85" s="73">
        <f t="shared" si="30"/>
        <v>247</v>
      </c>
      <c r="M85" s="73">
        <f t="shared" si="30"/>
        <v>247</v>
      </c>
      <c r="N85" s="80">
        <f t="shared" si="27"/>
        <v>1</v>
      </c>
      <c r="O85" s="87">
        <f t="shared" ref="O85:P85" si="31">SUM(O73:O84)</f>
        <v>247</v>
      </c>
      <c r="P85" s="87">
        <f t="shared" si="31"/>
        <v>247</v>
      </c>
      <c r="Q85" s="81">
        <f t="shared" si="28"/>
        <v>1</v>
      </c>
    </row>
    <row r="86" ht="14.25" customHeight="1">
      <c r="A86" s="30"/>
      <c r="B86" s="30"/>
      <c r="C86" s="30"/>
      <c r="D86" s="30"/>
      <c r="E86" s="30"/>
      <c r="F86" s="30"/>
      <c r="G86" s="88"/>
      <c r="H86" s="30"/>
      <c r="I86" s="30"/>
      <c r="J86" s="30"/>
      <c r="K86" s="30"/>
      <c r="L86" s="30"/>
      <c r="M86" s="30"/>
      <c r="N86" s="30"/>
      <c r="Q86" s="68"/>
    </row>
    <row r="87" ht="14.25" customHeight="1">
      <c r="A87" s="89" t="s">
        <v>27</v>
      </c>
      <c r="B87" s="30"/>
      <c r="C87" s="30"/>
      <c r="D87" s="30"/>
      <c r="E87" s="30"/>
      <c r="F87" s="30"/>
      <c r="G87" s="88"/>
      <c r="H87" s="30"/>
      <c r="I87" s="30"/>
      <c r="J87" s="30"/>
      <c r="K87" s="30"/>
      <c r="L87" s="30"/>
      <c r="M87" s="30"/>
      <c r="N87" s="30"/>
      <c r="Q87" s="68"/>
    </row>
    <row r="88" ht="14.25" customHeight="1">
      <c r="A88" s="90" t="s">
        <v>4</v>
      </c>
      <c r="B88" s="32" t="s">
        <v>16</v>
      </c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4"/>
      <c r="Q88" s="68"/>
    </row>
    <row r="89" ht="14.25" customHeight="1">
      <c r="A89" s="91"/>
      <c r="B89" s="92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  <c r="Q89" s="68"/>
    </row>
    <row r="90" ht="14.25" customHeight="1">
      <c r="A90" s="91"/>
      <c r="B90" s="9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  <c r="Q90" s="68"/>
    </row>
    <row r="91" ht="14.25" customHeight="1">
      <c r="Q91" s="94"/>
    </row>
    <row r="92" ht="14.25" customHeight="1">
      <c r="Q92" s="94"/>
    </row>
    <row r="93" ht="14.25" customHeight="1">
      <c r="A93" s="63" t="s">
        <v>20</v>
      </c>
      <c r="B93" s="64"/>
      <c r="C93" s="64"/>
      <c r="D93" s="64"/>
      <c r="E93" s="64"/>
      <c r="F93" s="64"/>
      <c r="G93" s="65"/>
      <c r="H93" s="64"/>
      <c r="I93" s="64"/>
      <c r="J93" s="64"/>
      <c r="K93" s="64"/>
      <c r="L93" s="64"/>
      <c r="M93" s="64"/>
      <c r="N93" s="64"/>
      <c r="O93" s="64"/>
      <c r="P93" s="64"/>
      <c r="Q93" s="66"/>
    </row>
    <row r="94" ht="14.25" customHeight="1">
      <c r="G94" s="67"/>
      <c r="Q94" s="68"/>
    </row>
    <row r="95" ht="14.25" customHeight="1">
      <c r="A95" s="3" t="s">
        <v>630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Q95" s="68"/>
    </row>
    <row r="96" ht="14.25" customHeight="1">
      <c r="A96" s="96" t="s">
        <v>18</v>
      </c>
      <c r="O96" s="70" t="s">
        <v>3</v>
      </c>
      <c r="P96" s="33"/>
      <c r="Q96" s="34"/>
    </row>
    <row r="97" ht="14.25" customHeight="1">
      <c r="A97" s="72" t="s">
        <v>4</v>
      </c>
      <c r="B97" s="10" t="s">
        <v>5</v>
      </c>
      <c r="C97" s="10" t="s">
        <v>6</v>
      </c>
      <c r="D97" s="73">
        <v>4.0</v>
      </c>
      <c r="E97" s="73">
        <v>3.0</v>
      </c>
      <c r="F97" s="73">
        <v>2.0</v>
      </c>
      <c r="G97" s="45" t="s">
        <v>19</v>
      </c>
      <c r="H97" s="10" t="s">
        <v>8</v>
      </c>
      <c r="I97" s="10" t="s">
        <v>9</v>
      </c>
      <c r="J97" s="10" t="s">
        <v>10</v>
      </c>
      <c r="K97" s="10" t="s">
        <v>11</v>
      </c>
      <c r="L97" s="10" t="s">
        <v>12</v>
      </c>
      <c r="M97" s="10" t="s">
        <v>11</v>
      </c>
      <c r="N97" s="10" t="s">
        <v>13</v>
      </c>
      <c r="O97" s="75" t="s">
        <v>12</v>
      </c>
      <c r="P97" s="75" t="s">
        <v>11</v>
      </c>
      <c r="Q97" s="76" t="s">
        <v>14</v>
      </c>
    </row>
    <row r="98" ht="14.25" customHeight="1">
      <c r="A98" s="208" t="s">
        <v>105</v>
      </c>
      <c r="B98" s="182">
        <v>15.0</v>
      </c>
      <c r="C98" s="78"/>
      <c r="D98" s="78">
        <v>11.0</v>
      </c>
      <c r="E98" s="78">
        <v>4.0</v>
      </c>
      <c r="F98" s="78"/>
      <c r="G98" s="79"/>
      <c r="H98" s="80">
        <f t="shared" ref="H98:H104" si="32">(C98+D98+E98)/B98</f>
        <v>1</v>
      </c>
      <c r="I98" s="80">
        <f t="shared" ref="I98:I110" si="33">(C98+D98)/B98</f>
        <v>0.7333333333</v>
      </c>
      <c r="J98" s="78"/>
      <c r="K98" s="78"/>
      <c r="L98" s="78">
        <v>98.0</v>
      </c>
      <c r="M98" s="78">
        <v>98.0</v>
      </c>
      <c r="N98" s="80">
        <f t="shared" ref="N98:N110" si="34">M98/L98</f>
        <v>1</v>
      </c>
      <c r="O98" s="78">
        <v>98.0</v>
      </c>
      <c r="P98" s="78">
        <v>98.0</v>
      </c>
      <c r="Q98" s="81">
        <f t="shared" ref="Q98:Q110" si="35">P98/O98</f>
        <v>1</v>
      </c>
    </row>
    <row r="99" ht="14.25" customHeight="1">
      <c r="A99" s="208" t="s">
        <v>238</v>
      </c>
      <c r="B99" s="182">
        <v>14.0</v>
      </c>
      <c r="C99" s="78">
        <v>2.0</v>
      </c>
      <c r="D99" s="78">
        <v>8.0</v>
      </c>
      <c r="E99" s="78">
        <v>4.0</v>
      </c>
      <c r="F99" s="78"/>
      <c r="G99" s="79"/>
      <c r="H99" s="80">
        <f t="shared" si="32"/>
        <v>1</v>
      </c>
      <c r="I99" s="80">
        <f t="shared" si="33"/>
        <v>0.7142857143</v>
      </c>
      <c r="J99" s="78"/>
      <c r="K99" s="78"/>
      <c r="L99" s="78">
        <v>96.0</v>
      </c>
      <c r="M99" s="78">
        <v>96.0</v>
      </c>
      <c r="N99" s="80">
        <f t="shared" si="34"/>
        <v>1</v>
      </c>
      <c r="O99" s="78">
        <v>96.0</v>
      </c>
      <c r="P99" s="78">
        <v>96.0</v>
      </c>
      <c r="Q99" s="81">
        <f t="shared" si="35"/>
        <v>1</v>
      </c>
    </row>
    <row r="100" ht="14.25" customHeight="1">
      <c r="A100" s="208" t="s">
        <v>92</v>
      </c>
      <c r="B100" s="182">
        <v>12.0</v>
      </c>
      <c r="C100" s="78">
        <v>1.0</v>
      </c>
      <c r="D100" s="78">
        <v>5.0</v>
      </c>
      <c r="E100" s="78">
        <v>6.0</v>
      </c>
      <c r="F100" s="78"/>
      <c r="G100" s="79"/>
      <c r="H100" s="80">
        <f t="shared" si="32"/>
        <v>1</v>
      </c>
      <c r="I100" s="80">
        <f t="shared" si="33"/>
        <v>0.5</v>
      </c>
      <c r="J100" s="78"/>
      <c r="K100" s="78"/>
      <c r="L100" s="78">
        <v>97.0</v>
      </c>
      <c r="M100" s="78">
        <v>97.0</v>
      </c>
      <c r="N100" s="80">
        <f t="shared" si="34"/>
        <v>1</v>
      </c>
      <c r="O100" s="78">
        <v>97.0</v>
      </c>
      <c r="P100" s="78">
        <v>97.0</v>
      </c>
      <c r="Q100" s="81">
        <f t="shared" si="35"/>
        <v>1</v>
      </c>
    </row>
    <row r="101" ht="14.25" customHeight="1">
      <c r="A101" s="85" t="s">
        <v>416</v>
      </c>
      <c r="B101" s="196">
        <v>17.0</v>
      </c>
      <c r="C101" s="78">
        <v>7.0</v>
      </c>
      <c r="D101" s="78">
        <v>8.0</v>
      </c>
      <c r="E101" s="78">
        <v>2.0</v>
      </c>
      <c r="F101" s="83"/>
      <c r="G101" s="84"/>
      <c r="H101" s="80">
        <f t="shared" si="32"/>
        <v>1</v>
      </c>
      <c r="I101" s="80">
        <f t="shared" si="33"/>
        <v>0.8823529412</v>
      </c>
      <c r="J101" s="78"/>
      <c r="K101" s="78"/>
      <c r="L101" s="78">
        <v>102.0</v>
      </c>
      <c r="M101" s="78">
        <v>102.0</v>
      </c>
      <c r="N101" s="80">
        <f t="shared" si="34"/>
        <v>1</v>
      </c>
      <c r="O101" s="78">
        <v>102.0</v>
      </c>
      <c r="P101" s="78">
        <v>102.0</v>
      </c>
      <c r="Q101" s="81">
        <f t="shared" si="35"/>
        <v>1</v>
      </c>
    </row>
    <row r="102" ht="14.25" customHeight="1">
      <c r="A102" s="85" t="s">
        <v>107</v>
      </c>
      <c r="B102" s="182">
        <v>11.0</v>
      </c>
      <c r="C102" s="78">
        <v>3.0</v>
      </c>
      <c r="D102" s="78">
        <v>8.0</v>
      </c>
      <c r="E102" s="78"/>
      <c r="F102" s="78"/>
      <c r="G102" s="84"/>
      <c r="H102" s="80">
        <f t="shared" si="32"/>
        <v>1</v>
      </c>
      <c r="I102" s="80">
        <f t="shared" si="33"/>
        <v>1</v>
      </c>
      <c r="J102" s="83"/>
      <c r="K102" s="83"/>
      <c r="L102" s="78">
        <v>93.0</v>
      </c>
      <c r="M102" s="78">
        <v>93.0</v>
      </c>
      <c r="N102" s="80">
        <f t="shared" si="34"/>
        <v>1</v>
      </c>
      <c r="O102" s="78">
        <v>93.0</v>
      </c>
      <c r="P102" s="78">
        <v>93.0</v>
      </c>
      <c r="Q102" s="81">
        <f t="shared" si="35"/>
        <v>1</v>
      </c>
    </row>
    <row r="103" ht="14.25" customHeight="1">
      <c r="A103" s="85" t="s">
        <v>624</v>
      </c>
      <c r="B103" s="209">
        <v>10.0</v>
      </c>
      <c r="C103" s="78"/>
      <c r="D103" s="78">
        <v>5.0</v>
      </c>
      <c r="E103" s="78">
        <v>5.0</v>
      </c>
      <c r="F103" s="78"/>
      <c r="G103" s="84"/>
      <c r="H103" s="80">
        <f t="shared" si="32"/>
        <v>1</v>
      </c>
      <c r="I103" s="80">
        <f t="shared" si="33"/>
        <v>0.5</v>
      </c>
      <c r="J103" s="83"/>
      <c r="K103" s="83"/>
      <c r="L103" s="78">
        <v>89.0</v>
      </c>
      <c r="M103" s="78">
        <v>89.0</v>
      </c>
      <c r="N103" s="80">
        <f t="shared" si="34"/>
        <v>1</v>
      </c>
      <c r="O103" s="78">
        <v>89.0</v>
      </c>
      <c r="P103" s="78">
        <v>89.0</v>
      </c>
      <c r="Q103" s="81">
        <f t="shared" si="35"/>
        <v>1</v>
      </c>
    </row>
    <row r="104" ht="14.25" customHeight="1">
      <c r="A104" s="85" t="s">
        <v>692</v>
      </c>
      <c r="B104" s="182">
        <v>15.0</v>
      </c>
      <c r="C104" s="78">
        <v>8.0</v>
      </c>
      <c r="D104" s="78">
        <v>6.0</v>
      </c>
      <c r="E104" s="78">
        <v>1.0</v>
      </c>
      <c r="F104" s="78"/>
      <c r="G104" s="84"/>
      <c r="H104" s="80">
        <f t="shared" si="32"/>
        <v>1</v>
      </c>
      <c r="I104" s="80">
        <f t="shared" si="33"/>
        <v>0.9333333333</v>
      </c>
      <c r="J104" s="83"/>
      <c r="K104" s="83"/>
      <c r="L104" s="78">
        <v>97.0</v>
      </c>
      <c r="M104" s="78">
        <v>97.0</v>
      </c>
      <c r="N104" s="80">
        <f t="shared" si="34"/>
        <v>1</v>
      </c>
      <c r="O104" s="78">
        <v>97.0</v>
      </c>
      <c r="P104" s="78">
        <v>97.0</v>
      </c>
      <c r="Q104" s="81">
        <f t="shared" si="35"/>
        <v>1</v>
      </c>
    </row>
    <row r="105" ht="14.25" customHeight="1">
      <c r="A105" s="77" t="s">
        <v>51</v>
      </c>
      <c r="B105" s="78">
        <v>26.0</v>
      </c>
      <c r="C105" s="78">
        <v>5.0</v>
      </c>
      <c r="D105" s="78">
        <v>17.0</v>
      </c>
      <c r="E105" s="78">
        <v>3.0</v>
      </c>
      <c r="F105" s="78"/>
      <c r="G105" s="84"/>
      <c r="H105" s="97">
        <v>1.0</v>
      </c>
      <c r="I105" s="80">
        <f t="shared" si="33"/>
        <v>0.8461538462</v>
      </c>
      <c r="J105" s="83"/>
      <c r="K105" s="83"/>
      <c r="L105" s="78">
        <v>102.0</v>
      </c>
      <c r="M105" s="78">
        <v>102.0</v>
      </c>
      <c r="N105" s="80">
        <f t="shared" si="34"/>
        <v>1</v>
      </c>
      <c r="O105" s="78">
        <v>102.0</v>
      </c>
      <c r="P105" s="78">
        <v>102.0</v>
      </c>
      <c r="Q105" s="81">
        <f t="shared" si="35"/>
        <v>1</v>
      </c>
    </row>
    <row r="106" ht="14.25" customHeight="1">
      <c r="A106" s="77" t="s">
        <v>26</v>
      </c>
      <c r="B106" s="78">
        <v>22.0</v>
      </c>
      <c r="C106" s="78">
        <v>13.0</v>
      </c>
      <c r="D106" s="78">
        <v>9.0</v>
      </c>
      <c r="E106" s="78"/>
      <c r="F106" s="78"/>
      <c r="G106" s="84"/>
      <c r="H106" s="80">
        <f t="shared" ref="H106:H110" si="36">(C106+D106+E106)/B106</f>
        <v>1</v>
      </c>
      <c r="I106" s="80">
        <f t="shared" si="33"/>
        <v>1</v>
      </c>
      <c r="J106" s="83"/>
      <c r="K106" s="83"/>
      <c r="L106" s="78">
        <v>102.0</v>
      </c>
      <c r="M106" s="78">
        <v>102.0</v>
      </c>
      <c r="N106" s="80">
        <f t="shared" si="34"/>
        <v>1</v>
      </c>
      <c r="O106" s="78">
        <v>102.0</v>
      </c>
      <c r="P106" s="78">
        <v>102.0</v>
      </c>
      <c r="Q106" s="81">
        <f t="shared" si="35"/>
        <v>1</v>
      </c>
    </row>
    <row r="107" ht="14.25" customHeight="1">
      <c r="A107" s="85"/>
      <c r="B107" s="83"/>
      <c r="C107" s="83"/>
      <c r="D107" s="83"/>
      <c r="E107" s="83"/>
      <c r="F107" s="83"/>
      <c r="G107" s="84"/>
      <c r="H107" s="80" t="str">
        <f t="shared" si="36"/>
        <v>#DIV/0!</v>
      </c>
      <c r="I107" s="80" t="str">
        <f t="shared" si="33"/>
        <v>#DIV/0!</v>
      </c>
      <c r="J107" s="83"/>
      <c r="K107" s="83"/>
      <c r="L107" s="83"/>
      <c r="M107" s="83"/>
      <c r="N107" s="80" t="str">
        <f t="shared" si="34"/>
        <v>#DIV/0!</v>
      </c>
      <c r="O107" s="83"/>
      <c r="P107" s="83"/>
      <c r="Q107" s="81" t="str">
        <f t="shared" si="35"/>
        <v>#DIV/0!</v>
      </c>
    </row>
    <row r="108" ht="14.25" customHeight="1">
      <c r="A108" s="85"/>
      <c r="B108" s="83"/>
      <c r="C108" s="83"/>
      <c r="D108" s="83"/>
      <c r="E108" s="83"/>
      <c r="F108" s="83"/>
      <c r="G108" s="84"/>
      <c r="H108" s="80" t="str">
        <f t="shared" si="36"/>
        <v>#DIV/0!</v>
      </c>
      <c r="I108" s="80" t="str">
        <f t="shared" si="33"/>
        <v>#DIV/0!</v>
      </c>
      <c r="J108" s="83"/>
      <c r="K108" s="83"/>
      <c r="L108" s="83"/>
      <c r="M108" s="83"/>
      <c r="N108" s="80" t="str">
        <f t="shared" si="34"/>
        <v>#DIV/0!</v>
      </c>
      <c r="O108" s="83"/>
      <c r="P108" s="83"/>
      <c r="Q108" s="81" t="str">
        <f t="shared" si="35"/>
        <v>#DIV/0!</v>
      </c>
    </row>
    <row r="109" ht="14.25" customHeight="1">
      <c r="A109" s="85"/>
      <c r="B109" s="83"/>
      <c r="C109" s="83"/>
      <c r="D109" s="83"/>
      <c r="E109" s="83"/>
      <c r="F109" s="83"/>
      <c r="G109" s="84"/>
      <c r="H109" s="80" t="str">
        <f t="shared" si="36"/>
        <v>#DIV/0!</v>
      </c>
      <c r="I109" s="80" t="str">
        <f t="shared" si="33"/>
        <v>#DIV/0!</v>
      </c>
      <c r="J109" s="83"/>
      <c r="K109" s="83"/>
      <c r="L109" s="83"/>
      <c r="M109" s="83"/>
      <c r="N109" s="80" t="str">
        <f t="shared" si="34"/>
        <v>#DIV/0!</v>
      </c>
      <c r="O109" s="83"/>
      <c r="P109" s="83"/>
      <c r="Q109" s="81" t="str">
        <f t="shared" si="35"/>
        <v>#DIV/0!</v>
      </c>
    </row>
    <row r="110" ht="14.25" customHeight="1">
      <c r="A110" s="72" t="s">
        <v>15</v>
      </c>
      <c r="B110" s="73">
        <f t="shared" ref="B110:G110" si="37">SUM(B98:B109)</f>
        <v>142</v>
      </c>
      <c r="C110" s="73">
        <f t="shared" si="37"/>
        <v>39</v>
      </c>
      <c r="D110" s="73">
        <f t="shared" si="37"/>
        <v>77</v>
      </c>
      <c r="E110" s="73">
        <f t="shared" si="37"/>
        <v>25</v>
      </c>
      <c r="F110" s="73">
        <f t="shared" si="37"/>
        <v>0</v>
      </c>
      <c r="G110" s="86">
        <f t="shared" si="37"/>
        <v>0</v>
      </c>
      <c r="H110" s="80">
        <f t="shared" si="36"/>
        <v>0.9929577465</v>
      </c>
      <c r="I110" s="80">
        <f t="shared" si="33"/>
        <v>0.8169014085</v>
      </c>
      <c r="J110" s="73">
        <f t="shared" ref="J110:M110" si="38">SUM(J98:J109)</f>
        <v>0</v>
      </c>
      <c r="K110" s="73">
        <f t="shared" si="38"/>
        <v>0</v>
      </c>
      <c r="L110" s="73">
        <f t="shared" si="38"/>
        <v>876</v>
      </c>
      <c r="M110" s="73">
        <f t="shared" si="38"/>
        <v>876</v>
      </c>
      <c r="N110" s="80">
        <f t="shared" si="34"/>
        <v>1</v>
      </c>
      <c r="O110" s="87">
        <f t="shared" ref="O110:P110" si="39">SUM(O98:O109)</f>
        <v>876</v>
      </c>
      <c r="P110" s="87">
        <f t="shared" si="39"/>
        <v>876</v>
      </c>
      <c r="Q110" s="81">
        <f t="shared" si="35"/>
        <v>1</v>
      </c>
    </row>
    <row r="111" ht="14.25" customHeight="1">
      <c r="A111" s="30"/>
      <c r="B111" s="30"/>
      <c r="C111" s="30"/>
      <c r="D111" s="30"/>
      <c r="E111" s="30"/>
      <c r="F111" s="30"/>
      <c r="G111" s="88"/>
      <c r="H111" s="30"/>
      <c r="I111" s="30"/>
      <c r="J111" s="30"/>
      <c r="K111" s="30"/>
      <c r="L111" s="30"/>
      <c r="M111" s="30"/>
      <c r="N111" s="30"/>
      <c r="Q111" s="68"/>
    </row>
    <row r="112" ht="14.25" customHeight="1">
      <c r="A112" s="89" t="s">
        <v>27</v>
      </c>
      <c r="B112" s="30"/>
      <c r="C112" s="30"/>
      <c r="D112" s="30"/>
      <c r="E112" s="30"/>
      <c r="F112" s="30"/>
      <c r="G112" s="88"/>
      <c r="H112" s="30"/>
      <c r="I112" s="30"/>
      <c r="J112" s="30"/>
      <c r="K112" s="30"/>
      <c r="L112" s="30"/>
      <c r="M112" s="30"/>
      <c r="N112" s="30"/>
      <c r="Q112" s="68"/>
    </row>
    <row r="113" ht="14.25" customHeight="1">
      <c r="A113" s="90" t="s">
        <v>4</v>
      </c>
      <c r="B113" s="32" t="s">
        <v>16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4"/>
      <c r="Q113" s="68"/>
    </row>
    <row r="114" ht="14.25" customHeight="1">
      <c r="A114" s="91"/>
      <c r="B114" s="92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4"/>
      <c r="Q114" s="68"/>
    </row>
    <row r="115" ht="14.25" customHeight="1">
      <c r="A115" s="91"/>
      <c r="B115" s="92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4"/>
      <c r="Q115" s="68"/>
    </row>
    <row r="116" ht="14.25" customHeight="1">
      <c r="G116" s="67"/>
    </row>
    <row r="117" ht="14.25" customHeight="1">
      <c r="G117" s="67"/>
    </row>
    <row r="118" ht="14.25" customHeight="1">
      <c r="G118" s="67"/>
    </row>
    <row r="119" ht="14.25" customHeight="1">
      <c r="G119" s="67"/>
    </row>
    <row r="120" ht="14.25" customHeight="1">
      <c r="G120" s="67"/>
    </row>
    <row r="121" ht="14.25" customHeight="1">
      <c r="G121" s="67"/>
    </row>
    <row r="122" ht="14.25" customHeight="1">
      <c r="G122" s="67"/>
    </row>
    <row r="123" ht="14.25" customHeight="1">
      <c r="G123" s="67"/>
    </row>
    <row r="124" ht="14.25" customHeight="1"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  <row r="784" ht="14.25" customHeight="1">
      <c r="G784" s="67"/>
    </row>
    <row r="785" ht="14.25" customHeight="1">
      <c r="G785" s="67"/>
    </row>
    <row r="786" ht="14.25" customHeight="1">
      <c r="G786" s="67"/>
    </row>
    <row r="787" ht="14.25" customHeight="1">
      <c r="G787" s="67"/>
    </row>
    <row r="788" ht="14.25" customHeight="1">
      <c r="G788" s="67"/>
    </row>
    <row r="789" ht="14.25" customHeight="1">
      <c r="G789" s="67"/>
    </row>
    <row r="790" ht="14.25" customHeight="1">
      <c r="G790" s="67"/>
    </row>
    <row r="791" ht="14.25" customHeight="1">
      <c r="G791" s="67"/>
    </row>
    <row r="792" ht="14.25" customHeight="1">
      <c r="G792" s="67"/>
    </row>
    <row r="793" ht="14.25" customHeight="1">
      <c r="G793" s="67"/>
    </row>
    <row r="794" ht="14.25" customHeight="1">
      <c r="G794" s="67"/>
    </row>
    <row r="795" ht="14.25" customHeight="1">
      <c r="G795" s="67"/>
    </row>
    <row r="796" ht="14.25" customHeight="1">
      <c r="G796" s="67"/>
    </row>
    <row r="797" ht="14.25" customHeight="1">
      <c r="G797" s="67"/>
    </row>
    <row r="798" ht="14.25" customHeight="1">
      <c r="G798" s="67"/>
    </row>
    <row r="799" ht="14.25" customHeight="1">
      <c r="G799" s="67"/>
    </row>
    <row r="800" ht="14.25" customHeight="1">
      <c r="G800" s="67"/>
    </row>
    <row r="801" ht="14.25" customHeight="1">
      <c r="G801" s="67"/>
    </row>
    <row r="802" ht="14.25" customHeight="1">
      <c r="G802" s="67"/>
    </row>
    <row r="803" ht="14.25" customHeight="1">
      <c r="G803" s="67"/>
    </row>
    <row r="804" ht="14.25" customHeight="1">
      <c r="G804" s="67"/>
    </row>
    <row r="805" ht="14.25" customHeight="1">
      <c r="G805" s="67"/>
    </row>
    <row r="806" ht="14.25" customHeight="1">
      <c r="G806" s="67"/>
    </row>
    <row r="807" ht="14.25" customHeight="1">
      <c r="G807" s="67"/>
    </row>
    <row r="808" ht="14.25" customHeight="1">
      <c r="G808" s="67"/>
    </row>
    <row r="809" ht="14.25" customHeight="1">
      <c r="G809" s="67"/>
    </row>
    <row r="810" ht="14.25" customHeight="1">
      <c r="G810" s="67"/>
    </row>
    <row r="811" ht="14.25" customHeight="1">
      <c r="G811" s="67"/>
    </row>
    <row r="812" ht="14.25" customHeight="1">
      <c r="G812" s="67"/>
    </row>
  </sheetData>
  <mergeCells count="31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9:N39"/>
    <mergeCell ref="B40:N40"/>
    <mergeCell ref="B41:N41"/>
    <mergeCell ref="A42:N42"/>
    <mergeCell ref="A47:N47"/>
    <mergeCell ref="A48:N48"/>
    <mergeCell ref="O48:Q48"/>
    <mergeCell ref="B63:N63"/>
    <mergeCell ref="B64:N64"/>
    <mergeCell ref="B65:N65"/>
    <mergeCell ref="A70:N70"/>
    <mergeCell ref="O71:Q71"/>
    <mergeCell ref="B113:N113"/>
    <mergeCell ref="B114:N114"/>
    <mergeCell ref="B115:N115"/>
    <mergeCell ref="A71:N71"/>
    <mergeCell ref="B88:N88"/>
    <mergeCell ref="B89:N89"/>
    <mergeCell ref="B90:N90"/>
    <mergeCell ref="A95:N95"/>
    <mergeCell ref="A96:N96"/>
    <mergeCell ref="O96:Q96"/>
  </mergeCells>
  <printOptions/>
  <pageMargins bottom="0.75" footer="0.0" header="0.0" left="0.7" right="0.7" top="0.75"/>
  <pageSetup paperSize="9"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445</v>
      </c>
      <c r="B6" s="16">
        <v>13.0</v>
      </c>
      <c r="C6" s="16">
        <v>5.0</v>
      </c>
      <c r="D6" s="16">
        <v>7.0</v>
      </c>
      <c r="E6" s="16">
        <v>1.0</v>
      </c>
      <c r="F6" s="24"/>
      <c r="G6" s="24"/>
      <c r="H6" s="18">
        <f t="shared" ref="H6:H15" si="1">(C6+D6+E6)/B6</f>
        <v>1</v>
      </c>
      <c r="I6" s="18">
        <f t="shared" ref="I6:I15" si="2">(C6+D6)/B6</f>
        <v>0.9230769231</v>
      </c>
      <c r="J6" s="23"/>
      <c r="K6" s="23"/>
      <c r="L6" s="16">
        <v>38.0</v>
      </c>
      <c r="M6" s="16">
        <v>38.0</v>
      </c>
      <c r="N6" s="18">
        <f t="shared" ref="N6:N15" si="3">M6/L6</f>
        <v>1</v>
      </c>
      <c r="O6" s="19">
        <v>38.0</v>
      </c>
      <c r="P6" s="19">
        <v>38.0</v>
      </c>
      <c r="Q6" s="20">
        <f t="shared" ref="Q6:Q15" si="4">P6/O6</f>
        <v>1</v>
      </c>
    </row>
    <row r="7" ht="14.25" customHeight="1">
      <c r="A7" s="15" t="s">
        <v>82</v>
      </c>
      <c r="B7" s="16">
        <v>15.0</v>
      </c>
      <c r="C7" s="17"/>
      <c r="D7" s="16">
        <v>13.0</v>
      </c>
      <c r="E7" s="16">
        <v>2.0</v>
      </c>
      <c r="F7" s="24"/>
      <c r="G7" s="24"/>
      <c r="H7" s="18">
        <f t="shared" si="1"/>
        <v>1</v>
      </c>
      <c r="I7" s="18">
        <f t="shared" si="2"/>
        <v>0.8666666667</v>
      </c>
      <c r="J7" s="23"/>
      <c r="K7" s="23"/>
      <c r="L7" s="16">
        <v>22.0</v>
      </c>
      <c r="M7" s="16">
        <v>22.0</v>
      </c>
      <c r="N7" s="18">
        <f t="shared" si="3"/>
        <v>1</v>
      </c>
      <c r="O7" s="19">
        <v>22.0</v>
      </c>
      <c r="P7" s="19">
        <v>22.0</v>
      </c>
      <c r="Q7" s="20">
        <f t="shared" si="4"/>
        <v>1</v>
      </c>
    </row>
    <row r="8" ht="14.25" customHeight="1">
      <c r="A8" s="154" t="s">
        <v>83</v>
      </c>
      <c r="B8" s="16">
        <v>13.0</v>
      </c>
      <c r="C8" s="16">
        <v>7.0</v>
      </c>
      <c r="D8" s="16">
        <v>4.0</v>
      </c>
      <c r="E8" s="16">
        <v>2.0</v>
      </c>
      <c r="F8" s="24"/>
      <c r="G8" s="24"/>
      <c r="H8" s="18">
        <f t="shared" si="1"/>
        <v>1</v>
      </c>
      <c r="I8" s="18">
        <f t="shared" si="2"/>
        <v>0.8461538462</v>
      </c>
      <c r="J8" s="23"/>
      <c r="K8" s="23"/>
      <c r="L8" s="16">
        <v>28.0</v>
      </c>
      <c r="M8" s="16">
        <v>28.0</v>
      </c>
      <c r="N8" s="18">
        <f t="shared" si="3"/>
        <v>1</v>
      </c>
      <c r="O8" s="19">
        <v>28.0</v>
      </c>
      <c r="P8" s="19">
        <v>28.0</v>
      </c>
      <c r="Q8" s="20">
        <f t="shared" si="4"/>
        <v>1</v>
      </c>
    </row>
    <row r="9" ht="14.25" customHeight="1">
      <c r="A9" s="15" t="s">
        <v>699</v>
      </c>
      <c r="B9" s="17">
        <v>12.0</v>
      </c>
      <c r="C9" s="24"/>
      <c r="D9" s="17">
        <v>10.0</v>
      </c>
      <c r="E9" s="17">
        <v>2.0</v>
      </c>
      <c r="F9" s="24"/>
      <c r="G9" s="24"/>
      <c r="H9" s="18">
        <f t="shared" si="1"/>
        <v>1</v>
      </c>
      <c r="I9" s="18">
        <f t="shared" si="2"/>
        <v>0.8333333333</v>
      </c>
      <c r="J9" s="24"/>
      <c r="K9" s="24"/>
      <c r="L9" s="17">
        <v>22.0</v>
      </c>
      <c r="M9" s="17">
        <v>22.0</v>
      </c>
      <c r="N9" s="18">
        <f t="shared" si="3"/>
        <v>1</v>
      </c>
      <c r="O9" s="19">
        <v>22.0</v>
      </c>
      <c r="P9" s="19">
        <v>22.0</v>
      </c>
      <c r="Q9" s="20">
        <f t="shared" si="4"/>
        <v>1</v>
      </c>
    </row>
    <row r="10" ht="14.25" customHeight="1">
      <c r="A10" s="15" t="s">
        <v>700</v>
      </c>
      <c r="B10" s="17">
        <v>16.0</v>
      </c>
      <c r="C10" s="17">
        <v>9.0</v>
      </c>
      <c r="D10" s="17">
        <v>5.0</v>
      </c>
      <c r="E10" s="17">
        <v>2.0</v>
      </c>
      <c r="F10" s="24"/>
      <c r="G10" s="24"/>
      <c r="H10" s="18">
        <f t="shared" si="1"/>
        <v>1</v>
      </c>
      <c r="I10" s="18">
        <f t="shared" si="2"/>
        <v>0.875</v>
      </c>
      <c r="J10" s="24"/>
      <c r="K10" s="24"/>
      <c r="L10" s="17">
        <v>24.0</v>
      </c>
      <c r="M10" s="17">
        <v>24.0</v>
      </c>
      <c r="N10" s="18">
        <f t="shared" si="3"/>
        <v>1</v>
      </c>
      <c r="O10" s="19">
        <v>24.0</v>
      </c>
      <c r="P10" s="19">
        <v>24.0</v>
      </c>
      <c r="Q10" s="20">
        <f t="shared" si="4"/>
        <v>1</v>
      </c>
    </row>
    <row r="11" ht="14.25" customHeight="1">
      <c r="A11" s="15" t="s">
        <v>701</v>
      </c>
      <c r="B11" s="17">
        <v>13.0</v>
      </c>
      <c r="C11" s="17">
        <v>9.0</v>
      </c>
      <c r="D11" s="17">
        <v>4.0</v>
      </c>
      <c r="E11" s="17"/>
      <c r="F11" s="24"/>
      <c r="G11" s="24"/>
      <c r="H11" s="18">
        <f t="shared" si="1"/>
        <v>1</v>
      </c>
      <c r="I11" s="18">
        <f t="shared" si="2"/>
        <v>1</v>
      </c>
      <c r="J11" s="24"/>
      <c r="K11" s="24"/>
      <c r="L11" s="17">
        <v>24.0</v>
      </c>
      <c r="M11" s="17">
        <v>24.0</v>
      </c>
      <c r="N11" s="18">
        <f t="shared" si="3"/>
        <v>1</v>
      </c>
      <c r="O11" s="19">
        <v>24.0</v>
      </c>
      <c r="P11" s="19">
        <v>24.0</v>
      </c>
      <c r="Q11" s="20">
        <f t="shared" si="4"/>
        <v>1</v>
      </c>
    </row>
    <row r="12" ht="14.25" customHeight="1">
      <c r="A12" s="15" t="s">
        <v>702</v>
      </c>
      <c r="B12" s="17">
        <v>15.0</v>
      </c>
      <c r="C12" s="17">
        <v>4.0</v>
      </c>
      <c r="D12" s="17">
        <v>10.0</v>
      </c>
      <c r="E12" s="17">
        <v>1.0</v>
      </c>
      <c r="F12" s="24"/>
      <c r="G12" s="24"/>
      <c r="H12" s="18">
        <f t="shared" si="1"/>
        <v>1</v>
      </c>
      <c r="I12" s="18">
        <f t="shared" si="2"/>
        <v>0.9333333333</v>
      </c>
      <c r="J12" s="24"/>
      <c r="K12" s="24"/>
      <c r="L12" s="17">
        <v>22.0</v>
      </c>
      <c r="M12" s="17">
        <v>22.0</v>
      </c>
      <c r="N12" s="18">
        <f t="shared" si="3"/>
        <v>1</v>
      </c>
      <c r="O12" s="19">
        <v>22.0</v>
      </c>
      <c r="P12" s="19">
        <v>22.0</v>
      </c>
      <c r="Q12" s="20">
        <f t="shared" si="4"/>
        <v>1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</row>
    <row r="15" ht="14.25" customHeight="1">
      <c r="A15" s="9" t="s">
        <v>15</v>
      </c>
      <c r="B15" s="26">
        <f t="shared" ref="B15:G15" si="5">SUM(B6:B14)</f>
        <v>97</v>
      </c>
      <c r="C15" s="26">
        <f t="shared" si="5"/>
        <v>34</v>
      </c>
      <c r="D15" s="26">
        <f t="shared" si="5"/>
        <v>53</v>
      </c>
      <c r="E15" s="26">
        <f t="shared" si="5"/>
        <v>10</v>
      </c>
      <c r="F15" s="26">
        <f t="shared" si="5"/>
        <v>0</v>
      </c>
      <c r="G15" s="26">
        <f t="shared" si="5"/>
        <v>0</v>
      </c>
      <c r="H15" s="18">
        <f t="shared" si="1"/>
        <v>1</v>
      </c>
      <c r="I15" s="18">
        <f t="shared" si="2"/>
        <v>0.8969072165</v>
      </c>
      <c r="J15" s="26">
        <f t="shared" ref="J15:M15" si="6">SUM(J6:J14)</f>
        <v>0</v>
      </c>
      <c r="K15" s="26">
        <f t="shared" si="6"/>
        <v>0</v>
      </c>
      <c r="L15" s="26">
        <f t="shared" si="6"/>
        <v>180</v>
      </c>
      <c r="M15" s="26">
        <f t="shared" si="6"/>
        <v>180</v>
      </c>
      <c r="N15" s="18">
        <f t="shared" si="3"/>
        <v>1</v>
      </c>
      <c r="O15" s="27">
        <f t="shared" ref="O15:P15" si="7">SUM(O6:O14)</f>
        <v>180</v>
      </c>
      <c r="P15" s="27">
        <f t="shared" si="7"/>
        <v>180</v>
      </c>
      <c r="Q15" s="20">
        <f t="shared" si="4"/>
        <v>1</v>
      </c>
    </row>
    <row r="16" ht="14.2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Q16" s="95"/>
    </row>
    <row r="17" ht="14.25" customHeight="1">
      <c r="A17" s="89" t="s">
        <v>27</v>
      </c>
      <c r="B17" s="30"/>
      <c r="C17" s="30"/>
      <c r="D17" s="30"/>
      <c r="E17" s="30"/>
      <c r="F17" s="30"/>
      <c r="G17" s="88"/>
      <c r="H17" s="30"/>
      <c r="I17" s="30"/>
      <c r="J17" s="30"/>
      <c r="K17" s="30"/>
      <c r="L17" s="30"/>
      <c r="M17" s="30"/>
      <c r="N17" s="30"/>
    </row>
    <row r="18" ht="14.25" customHeight="1">
      <c r="A18" s="90" t="s">
        <v>4</v>
      </c>
      <c r="B18" s="32" t="s">
        <v>16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3">
        <v>1.0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A20" s="93">
        <v>2.0</v>
      </c>
      <c r="B20" s="32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4"/>
    </row>
    <row r="21" ht="14.25" customHeight="1">
      <c r="G21" s="67"/>
    </row>
    <row r="22" ht="14.25" customHeight="1">
      <c r="G22" s="67"/>
    </row>
    <row r="23" ht="14.25" customHeight="1">
      <c r="A23" s="63" t="s">
        <v>20</v>
      </c>
      <c r="B23" s="64"/>
      <c r="C23" s="64"/>
      <c r="D23" s="64"/>
      <c r="E23" s="64"/>
      <c r="F23" s="64"/>
      <c r="G23" s="65"/>
      <c r="H23" s="64"/>
      <c r="I23" s="64"/>
      <c r="J23" s="64"/>
      <c r="K23" s="64"/>
      <c r="L23" s="64"/>
      <c r="M23" s="64"/>
      <c r="N23" s="64"/>
      <c r="O23" s="64"/>
      <c r="P23" s="64"/>
      <c r="Q23" s="66"/>
    </row>
    <row r="24" ht="14.25" customHeight="1">
      <c r="G24" s="67"/>
      <c r="Q24" s="68"/>
    </row>
    <row r="25" ht="14.25" customHeight="1">
      <c r="A25" s="3" t="s">
        <v>630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Q25" s="68"/>
    </row>
    <row r="26" ht="14.25" customHeight="1">
      <c r="A26" s="96" t="s">
        <v>30</v>
      </c>
      <c r="O26" s="70" t="s">
        <v>3</v>
      </c>
      <c r="P26" s="33"/>
      <c r="Q26" s="34"/>
    </row>
    <row r="27" ht="14.25" customHeight="1">
      <c r="A27" s="72" t="s">
        <v>4</v>
      </c>
      <c r="B27" s="10" t="s">
        <v>5</v>
      </c>
      <c r="C27" s="10" t="s">
        <v>6</v>
      </c>
      <c r="D27" s="73">
        <v>4.0</v>
      </c>
      <c r="E27" s="73">
        <v>3.0</v>
      </c>
      <c r="F27" s="73">
        <v>2.0</v>
      </c>
      <c r="G27" s="74" t="s">
        <v>7</v>
      </c>
      <c r="H27" s="10" t="s">
        <v>8</v>
      </c>
      <c r="I27" s="10" t="s">
        <v>9</v>
      </c>
      <c r="J27" s="10" t="s">
        <v>10</v>
      </c>
      <c r="K27" s="10" t="s">
        <v>11</v>
      </c>
      <c r="L27" s="10" t="s">
        <v>12</v>
      </c>
      <c r="M27" s="10" t="s">
        <v>11</v>
      </c>
      <c r="N27" s="10" t="s">
        <v>13</v>
      </c>
      <c r="O27" s="75" t="s">
        <v>12</v>
      </c>
      <c r="P27" s="75" t="s">
        <v>11</v>
      </c>
      <c r="Q27" s="76" t="s">
        <v>14</v>
      </c>
    </row>
    <row r="28" ht="14.25" customHeight="1">
      <c r="A28" s="15" t="s">
        <v>445</v>
      </c>
      <c r="B28" s="16">
        <v>13.0</v>
      </c>
      <c r="C28" s="78">
        <v>8.0</v>
      </c>
      <c r="D28" s="78">
        <v>4.0</v>
      </c>
      <c r="E28" s="78">
        <v>1.0</v>
      </c>
      <c r="F28" s="78"/>
      <c r="G28" s="79"/>
      <c r="H28" s="80">
        <f t="shared" ref="H28:H36" si="8">(C28+D28+E28)/B28</f>
        <v>1</v>
      </c>
      <c r="I28" s="80">
        <f t="shared" ref="I28:I36" si="9">(C28+D28)/B28</f>
        <v>0.9230769231</v>
      </c>
      <c r="J28" s="78"/>
      <c r="K28" s="78"/>
      <c r="L28" s="78">
        <v>37.0</v>
      </c>
      <c r="M28" s="78">
        <v>37.0</v>
      </c>
      <c r="N28" s="80">
        <f t="shared" ref="N28:N36" si="10">M28/L28</f>
        <v>1</v>
      </c>
      <c r="O28" s="78">
        <v>37.0</v>
      </c>
      <c r="P28" s="78">
        <v>37.0</v>
      </c>
      <c r="Q28" s="81">
        <f t="shared" ref="Q28:Q36" si="11">P28/O28</f>
        <v>1</v>
      </c>
    </row>
    <row r="29" ht="14.25" customHeight="1">
      <c r="A29" s="15" t="s">
        <v>82</v>
      </c>
      <c r="B29" s="16">
        <v>15.0</v>
      </c>
      <c r="C29" s="78">
        <v>5.0</v>
      </c>
      <c r="D29" s="78">
        <v>8.0</v>
      </c>
      <c r="E29" s="78">
        <v>2.0</v>
      </c>
      <c r="F29" s="78"/>
      <c r="G29" s="79"/>
      <c r="H29" s="80">
        <f t="shared" si="8"/>
        <v>1</v>
      </c>
      <c r="I29" s="80">
        <f t="shared" si="9"/>
        <v>0.8666666667</v>
      </c>
      <c r="J29" s="78"/>
      <c r="K29" s="78"/>
      <c r="L29" s="78">
        <v>21.0</v>
      </c>
      <c r="M29" s="78">
        <v>21.0</v>
      </c>
      <c r="N29" s="80">
        <f t="shared" si="10"/>
        <v>1</v>
      </c>
      <c r="O29" s="78">
        <v>21.0</v>
      </c>
      <c r="P29" s="78">
        <v>21.0</v>
      </c>
      <c r="Q29" s="81">
        <f t="shared" si="11"/>
        <v>1</v>
      </c>
    </row>
    <row r="30" ht="14.25" customHeight="1">
      <c r="A30" s="154" t="s">
        <v>83</v>
      </c>
      <c r="B30" s="16">
        <v>13.0</v>
      </c>
      <c r="C30" s="78">
        <v>6.0</v>
      </c>
      <c r="D30" s="78">
        <v>6.0</v>
      </c>
      <c r="E30" s="78">
        <v>1.0</v>
      </c>
      <c r="F30" s="83"/>
      <c r="G30" s="84"/>
      <c r="H30" s="80">
        <f t="shared" si="8"/>
        <v>1</v>
      </c>
      <c r="I30" s="80">
        <f t="shared" si="9"/>
        <v>0.9230769231</v>
      </c>
      <c r="J30" s="83"/>
      <c r="K30" s="83"/>
      <c r="L30" s="78">
        <v>23.0</v>
      </c>
      <c r="M30" s="78">
        <v>23.0</v>
      </c>
      <c r="N30" s="80">
        <f t="shared" si="10"/>
        <v>1</v>
      </c>
      <c r="O30" s="78">
        <v>23.0</v>
      </c>
      <c r="P30" s="78">
        <v>23.0</v>
      </c>
      <c r="Q30" s="81">
        <f t="shared" si="11"/>
        <v>1</v>
      </c>
    </row>
    <row r="31" ht="14.25" customHeight="1">
      <c r="A31" s="15" t="s">
        <v>699</v>
      </c>
      <c r="B31" s="17">
        <v>12.0</v>
      </c>
      <c r="C31" s="78">
        <v>2.0</v>
      </c>
      <c r="D31" s="78">
        <v>6.0</v>
      </c>
      <c r="E31" s="78">
        <v>4.0</v>
      </c>
      <c r="F31" s="83"/>
      <c r="G31" s="84"/>
      <c r="H31" s="80">
        <f t="shared" si="8"/>
        <v>1</v>
      </c>
      <c r="I31" s="80">
        <f t="shared" si="9"/>
        <v>0.6666666667</v>
      </c>
      <c r="J31" s="78"/>
      <c r="K31" s="78"/>
      <c r="L31" s="78">
        <v>24.0</v>
      </c>
      <c r="M31" s="78">
        <v>24.0</v>
      </c>
      <c r="N31" s="80">
        <f t="shared" si="10"/>
        <v>1</v>
      </c>
      <c r="O31" s="78">
        <v>24.0</v>
      </c>
      <c r="P31" s="78">
        <v>24.0</v>
      </c>
      <c r="Q31" s="81">
        <f t="shared" si="11"/>
        <v>1</v>
      </c>
    </row>
    <row r="32" ht="14.25" customHeight="1">
      <c r="A32" s="15" t="s">
        <v>700</v>
      </c>
      <c r="B32" s="17">
        <v>16.0</v>
      </c>
      <c r="C32" s="78">
        <v>9.0</v>
      </c>
      <c r="D32" s="78">
        <v>6.0</v>
      </c>
      <c r="E32" s="78">
        <v>1.0</v>
      </c>
      <c r="F32" s="78"/>
      <c r="G32" s="84"/>
      <c r="H32" s="80">
        <f t="shared" si="8"/>
        <v>1</v>
      </c>
      <c r="I32" s="80">
        <f t="shared" si="9"/>
        <v>0.9375</v>
      </c>
      <c r="J32" s="83"/>
      <c r="K32" s="83"/>
      <c r="L32" s="78">
        <v>23.0</v>
      </c>
      <c r="M32" s="78">
        <v>23.0</v>
      </c>
      <c r="N32" s="80">
        <f t="shared" si="10"/>
        <v>1</v>
      </c>
      <c r="O32" s="78">
        <v>23.0</v>
      </c>
      <c r="P32" s="78">
        <v>23.0</v>
      </c>
      <c r="Q32" s="81">
        <f t="shared" si="11"/>
        <v>1</v>
      </c>
    </row>
    <row r="33" ht="14.25" customHeight="1">
      <c r="A33" s="15" t="s">
        <v>701</v>
      </c>
      <c r="B33" s="17">
        <v>13.0</v>
      </c>
      <c r="C33" s="78">
        <v>7.0</v>
      </c>
      <c r="D33" s="78">
        <v>6.0</v>
      </c>
      <c r="E33" s="83"/>
      <c r="F33" s="83"/>
      <c r="G33" s="84"/>
      <c r="H33" s="80">
        <f t="shared" si="8"/>
        <v>1</v>
      </c>
      <c r="I33" s="80">
        <f t="shared" si="9"/>
        <v>1</v>
      </c>
      <c r="J33" s="83"/>
      <c r="K33" s="83"/>
      <c r="L33" s="78">
        <v>25.0</v>
      </c>
      <c r="M33" s="78">
        <v>25.0</v>
      </c>
      <c r="N33" s="80">
        <f t="shared" si="10"/>
        <v>1</v>
      </c>
      <c r="O33" s="78">
        <v>25.0</v>
      </c>
      <c r="P33" s="78">
        <v>25.0</v>
      </c>
      <c r="Q33" s="81">
        <f t="shared" si="11"/>
        <v>1</v>
      </c>
    </row>
    <row r="34" ht="14.25" customHeight="1">
      <c r="A34" s="15" t="s">
        <v>702</v>
      </c>
      <c r="B34" s="17">
        <v>15.0</v>
      </c>
      <c r="C34" s="78">
        <v>4.0</v>
      </c>
      <c r="D34" s="78">
        <v>8.0</v>
      </c>
      <c r="E34" s="78">
        <v>3.0</v>
      </c>
      <c r="F34" s="83"/>
      <c r="G34" s="84"/>
      <c r="H34" s="80">
        <f t="shared" si="8"/>
        <v>1</v>
      </c>
      <c r="I34" s="80">
        <f t="shared" si="9"/>
        <v>0.8</v>
      </c>
      <c r="J34" s="83"/>
      <c r="K34" s="83"/>
      <c r="L34" s="78">
        <v>25.0</v>
      </c>
      <c r="M34" s="78">
        <v>25.0</v>
      </c>
      <c r="N34" s="80">
        <f t="shared" si="10"/>
        <v>1</v>
      </c>
      <c r="O34" s="78">
        <v>25.0</v>
      </c>
      <c r="P34" s="78">
        <v>25.0</v>
      </c>
      <c r="Q34" s="81">
        <f t="shared" si="11"/>
        <v>1</v>
      </c>
    </row>
    <row r="35" ht="14.25" customHeight="1">
      <c r="A35" s="85"/>
      <c r="B35" s="83"/>
      <c r="C35" s="83"/>
      <c r="D35" s="83"/>
      <c r="E35" s="83"/>
      <c r="F35" s="83"/>
      <c r="G35" s="84"/>
      <c r="H35" s="80" t="str">
        <f t="shared" si="8"/>
        <v>#DIV/0!</v>
      </c>
      <c r="I35" s="80" t="str">
        <f t="shared" si="9"/>
        <v>#DIV/0!</v>
      </c>
      <c r="J35" s="83"/>
      <c r="K35" s="83"/>
      <c r="L35" s="83"/>
      <c r="M35" s="83"/>
      <c r="N35" s="80" t="str">
        <f t="shared" si="10"/>
        <v>#DIV/0!</v>
      </c>
      <c r="O35" s="83"/>
      <c r="P35" s="83"/>
      <c r="Q35" s="81" t="str">
        <f t="shared" si="11"/>
        <v>#DIV/0!</v>
      </c>
    </row>
    <row r="36" ht="14.25" customHeight="1">
      <c r="A36" s="72" t="s">
        <v>15</v>
      </c>
      <c r="B36" s="73">
        <f t="shared" ref="B36:G36" si="12">SUM(B28:B35)</f>
        <v>97</v>
      </c>
      <c r="C36" s="73">
        <f t="shared" si="12"/>
        <v>41</v>
      </c>
      <c r="D36" s="73">
        <f t="shared" si="12"/>
        <v>44</v>
      </c>
      <c r="E36" s="73">
        <f t="shared" si="12"/>
        <v>12</v>
      </c>
      <c r="F36" s="73">
        <f t="shared" si="12"/>
        <v>0</v>
      </c>
      <c r="G36" s="86">
        <f t="shared" si="12"/>
        <v>0</v>
      </c>
      <c r="H36" s="80">
        <f t="shared" si="8"/>
        <v>1</v>
      </c>
      <c r="I36" s="80">
        <f t="shared" si="9"/>
        <v>0.8762886598</v>
      </c>
      <c r="J36" s="73">
        <f t="shared" ref="J36:M36" si="13">SUM(J28:J35)</f>
        <v>0</v>
      </c>
      <c r="K36" s="73">
        <f t="shared" si="13"/>
        <v>0</v>
      </c>
      <c r="L36" s="73">
        <f t="shared" si="13"/>
        <v>178</v>
      </c>
      <c r="M36" s="73">
        <f t="shared" si="13"/>
        <v>178</v>
      </c>
      <c r="N36" s="80">
        <f t="shared" si="10"/>
        <v>1</v>
      </c>
      <c r="O36" s="87">
        <f t="shared" ref="O36:P36" si="14">SUM(O28:O35)</f>
        <v>178</v>
      </c>
      <c r="P36" s="87">
        <f t="shared" si="14"/>
        <v>178</v>
      </c>
      <c r="Q36" s="81">
        <f t="shared" si="11"/>
        <v>1</v>
      </c>
    </row>
    <row r="37" ht="14.25" customHeight="1">
      <c r="A37" s="30"/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89" t="s">
        <v>27</v>
      </c>
      <c r="B38" s="30"/>
      <c r="C38" s="30"/>
      <c r="D38" s="30"/>
      <c r="E38" s="30"/>
      <c r="F38" s="30"/>
      <c r="G38" s="88"/>
      <c r="H38" s="30"/>
      <c r="I38" s="30"/>
      <c r="J38" s="30"/>
      <c r="K38" s="30"/>
      <c r="L38" s="30"/>
      <c r="M38" s="30"/>
      <c r="N38" s="30"/>
      <c r="Q38" s="68"/>
    </row>
    <row r="39" ht="14.25" customHeight="1">
      <c r="A39" s="90" t="s">
        <v>4</v>
      </c>
      <c r="B39" s="32" t="s">
        <v>16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1"/>
      <c r="B40" s="9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A41" s="93"/>
      <c r="B41" s="32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4"/>
      <c r="Q41" s="68"/>
    </row>
    <row r="42" ht="14.25" customHeight="1">
      <c r="G42" s="67"/>
    </row>
    <row r="43" ht="14.25" customHeight="1">
      <c r="G43" s="67"/>
    </row>
    <row r="44" ht="14.25" customHeight="1">
      <c r="A44" s="63" t="s">
        <v>20</v>
      </c>
      <c r="B44" s="64"/>
      <c r="C44" s="64"/>
      <c r="D44" s="64"/>
      <c r="E44" s="64"/>
      <c r="F44" s="64"/>
      <c r="G44" s="65"/>
      <c r="H44" s="64"/>
      <c r="I44" s="64"/>
      <c r="J44" s="64"/>
      <c r="K44" s="64"/>
      <c r="L44" s="64"/>
      <c r="M44" s="64"/>
      <c r="N44" s="64"/>
      <c r="O44" s="64"/>
      <c r="P44" s="64"/>
      <c r="Q44" s="66"/>
    </row>
    <row r="45" ht="14.25" customHeight="1">
      <c r="G45" s="67"/>
      <c r="Q45" s="68"/>
    </row>
    <row r="46" ht="14.25" customHeight="1">
      <c r="A46" s="3" t="s">
        <v>630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Q46" s="68"/>
    </row>
    <row r="47" ht="14.25" customHeight="1">
      <c r="A47" s="96" t="s">
        <v>33</v>
      </c>
      <c r="O47" s="70" t="s">
        <v>3</v>
      </c>
      <c r="P47" s="33"/>
      <c r="Q47" s="34"/>
    </row>
    <row r="48" ht="14.25" customHeight="1">
      <c r="A48" s="72" t="s">
        <v>4</v>
      </c>
      <c r="B48" s="10" t="s">
        <v>5</v>
      </c>
      <c r="C48" s="10" t="s">
        <v>6</v>
      </c>
      <c r="D48" s="73">
        <v>4.0</v>
      </c>
      <c r="E48" s="73">
        <v>3.0</v>
      </c>
      <c r="F48" s="73">
        <v>2.0</v>
      </c>
      <c r="G48" s="74" t="s">
        <v>7</v>
      </c>
      <c r="H48" s="10" t="s">
        <v>8</v>
      </c>
      <c r="I48" s="10" t="s">
        <v>9</v>
      </c>
      <c r="J48" s="10" t="s">
        <v>10</v>
      </c>
      <c r="K48" s="10" t="s">
        <v>11</v>
      </c>
      <c r="L48" s="10" t="s">
        <v>12</v>
      </c>
      <c r="M48" s="10" t="s">
        <v>11</v>
      </c>
      <c r="N48" s="10" t="s">
        <v>13</v>
      </c>
      <c r="O48" s="75" t="s">
        <v>12</v>
      </c>
      <c r="P48" s="75" t="s">
        <v>11</v>
      </c>
      <c r="Q48" s="76" t="s">
        <v>14</v>
      </c>
    </row>
    <row r="49" ht="14.25" customHeight="1">
      <c r="A49" s="15" t="s">
        <v>445</v>
      </c>
      <c r="B49" s="16">
        <v>13.0</v>
      </c>
      <c r="C49" s="78">
        <v>7.0</v>
      </c>
      <c r="D49" s="78">
        <v>5.0</v>
      </c>
      <c r="E49" s="78">
        <v>1.0</v>
      </c>
      <c r="F49" s="78"/>
      <c r="G49" s="79"/>
      <c r="H49" s="80">
        <f t="shared" ref="H49:H57" si="15">(C49+D49+E49)/B49</f>
        <v>1</v>
      </c>
      <c r="I49" s="80">
        <f t="shared" ref="I49:I57" si="16">(C49+D49)/B49</f>
        <v>0.9230769231</v>
      </c>
      <c r="J49" s="78"/>
      <c r="K49" s="78"/>
      <c r="L49" s="78">
        <v>51.0</v>
      </c>
      <c r="M49" s="78">
        <v>51.0</v>
      </c>
      <c r="N49" s="80">
        <f t="shared" ref="N49:N57" si="17">M49/L49</f>
        <v>1</v>
      </c>
      <c r="O49" s="78">
        <v>51.0</v>
      </c>
      <c r="P49" s="78">
        <v>51.0</v>
      </c>
      <c r="Q49" s="81">
        <f t="shared" ref="Q49:Q57" si="18">P49/O49</f>
        <v>1</v>
      </c>
    </row>
    <row r="50" ht="14.25" customHeight="1">
      <c r="A50" s="15" t="s">
        <v>82</v>
      </c>
      <c r="B50" s="16">
        <v>12.0</v>
      </c>
      <c r="C50" s="78">
        <v>4.0</v>
      </c>
      <c r="D50" s="78">
        <v>7.0</v>
      </c>
      <c r="E50" s="78">
        <v>1.0</v>
      </c>
      <c r="F50" s="78"/>
      <c r="G50" s="79"/>
      <c r="H50" s="80">
        <f t="shared" si="15"/>
        <v>1</v>
      </c>
      <c r="I50" s="80">
        <f t="shared" si="16"/>
        <v>0.9166666667</v>
      </c>
      <c r="J50" s="78"/>
      <c r="K50" s="78"/>
      <c r="L50" s="78">
        <v>30.0</v>
      </c>
      <c r="M50" s="78">
        <v>30.0</v>
      </c>
      <c r="N50" s="80">
        <f t="shared" si="17"/>
        <v>1</v>
      </c>
      <c r="O50" s="78">
        <v>30.0</v>
      </c>
      <c r="P50" s="78">
        <v>30.0</v>
      </c>
      <c r="Q50" s="81">
        <f t="shared" si="18"/>
        <v>1</v>
      </c>
    </row>
    <row r="51" ht="14.25" customHeight="1">
      <c r="A51" s="154" t="s">
        <v>83</v>
      </c>
      <c r="B51" s="16">
        <v>13.0</v>
      </c>
      <c r="C51" s="78">
        <v>7.0</v>
      </c>
      <c r="D51" s="78">
        <v>6.0</v>
      </c>
      <c r="E51" s="78"/>
      <c r="F51" s="78"/>
      <c r="G51" s="79"/>
      <c r="H51" s="80">
        <f t="shared" si="15"/>
        <v>1</v>
      </c>
      <c r="I51" s="80">
        <f t="shared" si="16"/>
        <v>1</v>
      </c>
      <c r="J51" s="78"/>
      <c r="K51" s="78"/>
      <c r="L51" s="78">
        <v>32.0</v>
      </c>
      <c r="M51" s="78">
        <v>32.0</v>
      </c>
      <c r="N51" s="80">
        <f t="shared" si="17"/>
        <v>1</v>
      </c>
      <c r="O51" s="78">
        <v>32.0</v>
      </c>
      <c r="P51" s="78">
        <v>32.0</v>
      </c>
      <c r="Q51" s="81">
        <f t="shared" si="18"/>
        <v>1</v>
      </c>
    </row>
    <row r="52" ht="14.25" customHeight="1">
      <c r="A52" s="15" t="s">
        <v>699</v>
      </c>
      <c r="B52" s="17">
        <v>13.0</v>
      </c>
      <c r="C52" s="78">
        <v>3.0</v>
      </c>
      <c r="D52" s="78">
        <v>6.0</v>
      </c>
      <c r="E52" s="78">
        <v>4.0</v>
      </c>
      <c r="F52" s="83"/>
      <c r="G52" s="84"/>
      <c r="H52" s="80">
        <f t="shared" si="15"/>
        <v>1</v>
      </c>
      <c r="I52" s="80">
        <f t="shared" si="16"/>
        <v>0.6923076923</v>
      </c>
      <c r="J52" s="78"/>
      <c r="K52" s="78"/>
      <c r="L52" s="78">
        <v>29.0</v>
      </c>
      <c r="M52" s="78">
        <v>29.0</v>
      </c>
      <c r="N52" s="80">
        <f t="shared" si="17"/>
        <v>1</v>
      </c>
      <c r="O52" s="78">
        <v>29.0</v>
      </c>
      <c r="P52" s="78">
        <v>29.0</v>
      </c>
      <c r="Q52" s="81">
        <f t="shared" si="18"/>
        <v>1</v>
      </c>
    </row>
    <row r="53" ht="14.25" customHeight="1">
      <c r="A53" s="15" t="s">
        <v>700</v>
      </c>
      <c r="B53" s="17">
        <v>16.0</v>
      </c>
      <c r="C53" s="78">
        <v>11.0</v>
      </c>
      <c r="D53" s="78">
        <v>5.0</v>
      </c>
      <c r="E53" s="78"/>
      <c r="F53" s="78"/>
      <c r="G53" s="84"/>
      <c r="H53" s="80">
        <f t="shared" si="15"/>
        <v>1</v>
      </c>
      <c r="I53" s="80">
        <f t="shared" si="16"/>
        <v>1</v>
      </c>
      <c r="J53" s="83"/>
      <c r="K53" s="83"/>
      <c r="L53" s="78">
        <v>30.0</v>
      </c>
      <c r="M53" s="78">
        <v>30.0</v>
      </c>
      <c r="N53" s="80">
        <f t="shared" si="17"/>
        <v>1</v>
      </c>
      <c r="O53" s="78">
        <v>30.0</v>
      </c>
      <c r="P53" s="78">
        <v>30.0</v>
      </c>
      <c r="Q53" s="81">
        <f t="shared" si="18"/>
        <v>1</v>
      </c>
    </row>
    <row r="54" ht="14.25" customHeight="1">
      <c r="A54" s="15" t="s">
        <v>701</v>
      </c>
      <c r="B54" s="17">
        <v>13.0</v>
      </c>
      <c r="C54" s="78">
        <v>9.0</v>
      </c>
      <c r="D54" s="78">
        <v>4.0</v>
      </c>
      <c r="E54" s="78"/>
      <c r="F54" s="83"/>
      <c r="G54" s="84"/>
      <c r="H54" s="80">
        <f t="shared" si="15"/>
        <v>1</v>
      </c>
      <c r="I54" s="80">
        <f t="shared" si="16"/>
        <v>1</v>
      </c>
      <c r="J54" s="83"/>
      <c r="K54" s="83"/>
      <c r="L54" s="78">
        <v>29.0</v>
      </c>
      <c r="M54" s="78">
        <v>29.0</v>
      </c>
      <c r="N54" s="80">
        <f t="shared" si="17"/>
        <v>1</v>
      </c>
      <c r="O54" s="78">
        <v>29.0</v>
      </c>
      <c r="P54" s="78">
        <v>29.0</v>
      </c>
      <c r="Q54" s="81">
        <f t="shared" si="18"/>
        <v>1</v>
      </c>
    </row>
    <row r="55" ht="14.25" customHeight="1">
      <c r="A55" s="15" t="s">
        <v>702</v>
      </c>
      <c r="B55" s="17">
        <v>15.0</v>
      </c>
      <c r="C55" s="78">
        <v>8.0</v>
      </c>
      <c r="D55" s="78">
        <v>6.0</v>
      </c>
      <c r="E55" s="78">
        <v>1.0</v>
      </c>
      <c r="F55" s="83"/>
      <c r="G55" s="84"/>
      <c r="H55" s="80">
        <f t="shared" si="15"/>
        <v>1</v>
      </c>
      <c r="I55" s="80">
        <f t="shared" si="16"/>
        <v>0.9333333333</v>
      </c>
      <c r="J55" s="83"/>
      <c r="K55" s="83"/>
      <c r="L55" s="78">
        <v>29.0</v>
      </c>
      <c r="M55" s="78">
        <v>29.0</v>
      </c>
      <c r="N55" s="80">
        <f t="shared" si="17"/>
        <v>1</v>
      </c>
      <c r="O55" s="78">
        <v>29.0</v>
      </c>
      <c r="P55" s="78">
        <v>29.0</v>
      </c>
      <c r="Q55" s="81">
        <f t="shared" si="18"/>
        <v>1</v>
      </c>
    </row>
    <row r="56" ht="14.25" customHeight="1">
      <c r="A56" s="85"/>
      <c r="B56" s="83"/>
      <c r="C56" s="83"/>
      <c r="D56" s="83"/>
      <c r="E56" s="83"/>
      <c r="F56" s="83"/>
      <c r="G56" s="84"/>
      <c r="H56" s="80" t="str">
        <f t="shared" si="15"/>
        <v>#DIV/0!</v>
      </c>
      <c r="I56" s="80" t="str">
        <f t="shared" si="16"/>
        <v>#DIV/0!</v>
      </c>
      <c r="J56" s="83"/>
      <c r="K56" s="83"/>
      <c r="L56" s="83"/>
      <c r="M56" s="83"/>
      <c r="N56" s="80" t="str">
        <f t="shared" si="17"/>
        <v>#DIV/0!</v>
      </c>
      <c r="O56" s="83"/>
      <c r="P56" s="83"/>
      <c r="Q56" s="81" t="str">
        <f t="shared" si="18"/>
        <v>#DIV/0!</v>
      </c>
    </row>
    <row r="57" ht="14.25" customHeight="1">
      <c r="A57" s="72" t="s">
        <v>15</v>
      </c>
      <c r="B57" s="73">
        <f t="shared" ref="B57:G57" si="19">SUM(B49:B56)</f>
        <v>95</v>
      </c>
      <c r="C57" s="73">
        <f t="shared" si="19"/>
        <v>49</v>
      </c>
      <c r="D57" s="73">
        <f t="shared" si="19"/>
        <v>39</v>
      </c>
      <c r="E57" s="73">
        <f t="shared" si="19"/>
        <v>7</v>
      </c>
      <c r="F57" s="73">
        <f t="shared" si="19"/>
        <v>0</v>
      </c>
      <c r="G57" s="86">
        <f t="shared" si="19"/>
        <v>0</v>
      </c>
      <c r="H57" s="80">
        <f t="shared" si="15"/>
        <v>1</v>
      </c>
      <c r="I57" s="80">
        <f t="shared" si="16"/>
        <v>0.9263157895</v>
      </c>
      <c r="J57" s="73">
        <f t="shared" ref="J57:M57" si="20">SUM(J49:J56)</f>
        <v>0</v>
      </c>
      <c r="K57" s="73">
        <f t="shared" si="20"/>
        <v>0</v>
      </c>
      <c r="L57" s="73">
        <f t="shared" si="20"/>
        <v>230</v>
      </c>
      <c r="M57" s="73">
        <f t="shared" si="20"/>
        <v>230</v>
      </c>
      <c r="N57" s="80">
        <f t="shared" si="17"/>
        <v>1</v>
      </c>
      <c r="O57" s="87">
        <f t="shared" ref="O57:P57" si="21">SUM(O49:O56)</f>
        <v>230</v>
      </c>
      <c r="P57" s="87">
        <f t="shared" si="21"/>
        <v>230</v>
      </c>
      <c r="Q57" s="81">
        <f t="shared" si="18"/>
        <v>1</v>
      </c>
    </row>
    <row r="58" ht="14.25" customHeight="1">
      <c r="A58" s="30"/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89" t="s">
        <v>27</v>
      </c>
      <c r="B59" s="30"/>
      <c r="C59" s="30"/>
      <c r="D59" s="30"/>
      <c r="E59" s="30"/>
      <c r="F59" s="30"/>
      <c r="G59" s="88"/>
      <c r="H59" s="30"/>
      <c r="I59" s="30"/>
      <c r="J59" s="30"/>
      <c r="K59" s="30"/>
      <c r="L59" s="30"/>
      <c r="M59" s="30"/>
      <c r="N59" s="30"/>
      <c r="Q59" s="68"/>
    </row>
    <row r="60" ht="14.25" customHeight="1">
      <c r="A60" s="90" t="s">
        <v>4</v>
      </c>
      <c r="B60" s="32" t="s">
        <v>16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91"/>
      <c r="B61" s="9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A62" s="93"/>
      <c r="B62" s="32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Q62" s="68"/>
    </row>
    <row r="63" ht="14.25" customHeight="1">
      <c r="G63" s="67"/>
    </row>
    <row r="64" ht="14.25" customHeight="1">
      <c r="G64" s="67"/>
    </row>
    <row r="65" ht="14.25" customHeight="1">
      <c r="A65" s="63" t="s">
        <v>20</v>
      </c>
      <c r="B65" s="64"/>
      <c r="C65" s="64"/>
      <c r="D65" s="64"/>
      <c r="E65" s="64"/>
      <c r="F65" s="64"/>
      <c r="G65" s="65"/>
      <c r="H65" s="64"/>
      <c r="I65" s="64"/>
      <c r="J65" s="64"/>
      <c r="K65" s="64"/>
      <c r="L65" s="64"/>
      <c r="M65" s="64"/>
      <c r="N65" s="64"/>
      <c r="O65" s="64"/>
      <c r="P65" s="64"/>
      <c r="Q65" s="66"/>
    </row>
    <row r="66" ht="14.25" customHeight="1">
      <c r="G66" s="67"/>
      <c r="Q66" s="68"/>
    </row>
    <row r="67" ht="14.25" customHeight="1">
      <c r="A67" s="3" t="s">
        <v>630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Q67" s="68"/>
    </row>
    <row r="68" ht="14.25" customHeight="1">
      <c r="A68" s="96" t="s">
        <v>38</v>
      </c>
      <c r="O68" s="70" t="s">
        <v>3</v>
      </c>
      <c r="P68" s="33"/>
      <c r="Q68" s="34"/>
    </row>
    <row r="69" ht="14.25" customHeight="1">
      <c r="A69" s="72" t="s">
        <v>4</v>
      </c>
      <c r="B69" s="10" t="s">
        <v>5</v>
      </c>
      <c r="C69" s="10" t="s">
        <v>6</v>
      </c>
      <c r="D69" s="73">
        <v>4.0</v>
      </c>
      <c r="E69" s="73">
        <v>3.0</v>
      </c>
      <c r="F69" s="73">
        <v>2.0</v>
      </c>
      <c r="G69" s="74" t="s">
        <v>7</v>
      </c>
      <c r="H69" s="10" t="s">
        <v>8</v>
      </c>
      <c r="I69" s="10" t="s">
        <v>9</v>
      </c>
      <c r="J69" s="10" t="s">
        <v>10</v>
      </c>
      <c r="K69" s="10" t="s">
        <v>11</v>
      </c>
      <c r="L69" s="10" t="s">
        <v>12</v>
      </c>
      <c r="M69" s="10" t="s">
        <v>11</v>
      </c>
      <c r="N69" s="10" t="s">
        <v>13</v>
      </c>
      <c r="O69" s="75" t="s">
        <v>12</v>
      </c>
      <c r="P69" s="75" t="s">
        <v>11</v>
      </c>
      <c r="Q69" s="76" t="s">
        <v>14</v>
      </c>
    </row>
    <row r="70" ht="14.25" customHeight="1">
      <c r="A70" s="15" t="s">
        <v>445</v>
      </c>
      <c r="B70" s="16">
        <v>13.0</v>
      </c>
      <c r="C70" s="78">
        <v>6.0</v>
      </c>
      <c r="D70" s="78">
        <v>6.0</v>
      </c>
      <c r="E70" s="78">
        <v>1.0</v>
      </c>
      <c r="F70" s="78"/>
      <c r="G70" s="79"/>
      <c r="H70" s="80">
        <f t="shared" ref="H70:H80" si="22">(C70+D70+E70)/B70</f>
        <v>1</v>
      </c>
      <c r="I70" s="80">
        <f t="shared" ref="I70:I80" si="23">(C70+D70)/B70</f>
        <v>0.9230769231</v>
      </c>
      <c r="J70" s="78"/>
      <c r="K70" s="78"/>
      <c r="L70" s="78">
        <v>33.0</v>
      </c>
      <c r="M70" s="78">
        <v>33.0</v>
      </c>
      <c r="N70" s="80">
        <f t="shared" ref="N70:N80" si="24">M70/L70</f>
        <v>1</v>
      </c>
      <c r="O70" s="78">
        <v>33.0</v>
      </c>
      <c r="P70" s="78">
        <v>33.0</v>
      </c>
      <c r="Q70" s="81">
        <f t="shared" ref="Q70:Q80" si="25">P70/O70</f>
        <v>1</v>
      </c>
    </row>
    <row r="71" ht="14.25" customHeight="1">
      <c r="A71" s="15" t="s">
        <v>82</v>
      </c>
      <c r="B71" s="16">
        <v>12.0</v>
      </c>
      <c r="C71" s="78">
        <v>4.0</v>
      </c>
      <c r="D71" s="78">
        <v>8.0</v>
      </c>
      <c r="E71" s="78"/>
      <c r="F71" s="78"/>
      <c r="G71" s="79"/>
      <c r="H71" s="80">
        <f t="shared" si="22"/>
        <v>1</v>
      </c>
      <c r="I71" s="80">
        <f t="shared" si="23"/>
        <v>1</v>
      </c>
      <c r="J71" s="78"/>
      <c r="K71" s="78"/>
      <c r="L71" s="78">
        <v>20.0</v>
      </c>
      <c r="M71" s="78">
        <v>20.0</v>
      </c>
      <c r="N71" s="80">
        <f t="shared" si="24"/>
        <v>1</v>
      </c>
      <c r="O71" s="78">
        <v>20.0</v>
      </c>
      <c r="P71" s="78">
        <v>20.0</v>
      </c>
      <c r="Q71" s="81">
        <f t="shared" si="25"/>
        <v>1</v>
      </c>
    </row>
    <row r="72" ht="14.25" customHeight="1">
      <c r="A72" s="154" t="s">
        <v>83</v>
      </c>
      <c r="B72" s="16">
        <v>13.0</v>
      </c>
      <c r="C72" s="78">
        <v>7.0</v>
      </c>
      <c r="D72" s="78">
        <v>5.0</v>
      </c>
      <c r="E72" s="78">
        <v>1.0</v>
      </c>
      <c r="F72" s="78"/>
      <c r="G72" s="79"/>
      <c r="H72" s="80">
        <f t="shared" si="22"/>
        <v>1</v>
      </c>
      <c r="I72" s="80">
        <f t="shared" si="23"/>
        <v>0.9230769231</v>
      </c>
      <c r="J72" s="78"/>
      <c r="K72" s="78"/>
      <c r="L72" s="78">
        <v>23.0</v>
      </c>
      <c r="M72" s="78">
        <v>23.0</v>
      </c>
      <c r="N72" s="80">
        <f t="shared" si="24"/>
        <v>1</v>
      </c>
      <c r="O72" s="78">
        <v>23.0</v>
      </c>
      <c r="P72" s="78">
        <v>23.0</v>
      </c>
      <c r="Q72" s="81">
        <f t="shared" si="25"/>
        <v>1</v>
      </c>
    </row>
    <row r="73" ht="14.25" customHeight="1">
      <c r="A73" s="15" t="s">
        <v>699</v>
      </c>
      <c r="B73" s="17">
        <v>13.0</v>
      </c>
      <c r="C73" s="78">
        <v>5.0</v>
      </c>
      <c r="D73" s="78">
        <v>4.0</v>
      </c>
      <c r="E73" s="78">
        <v>4.0</v>
      </c>
      <c r="F73" s="83"/>
      <c r="G73" s="84"/>
      <c r="H73" s="80">
        <f t="shared" si="22"/>
        <v>1</v>
      </c>
      <c r="I73" s="80">
        <f t="shared" si="23"/>
        <v>0.6923076923</v>
      </c>
      <c r="J73" s="78"/>
      <c r="K73" s="78"/>
      <c r="L73" s="78">
        <v>17.0</v>
      </c>
      <c r="M73" s="78">
        <v>17.0</v>
      </c>
      <c r="N73" s="80">
        <f t="shared" si="24"/>
        <v>1</v>
      </c>
      <c r="O73" s="78">
        <v>17.0</v>
      </c>
      <c r="P73" s="78">
        <v>17.0</v>
      </c>
      <c r="Q73" s="81">
        <f t="shared" si="25"/>
        <v>1</v>
      </c>
    </row>
    <row r="74" ht="14.25" customHeight="1">
      <c r="A74" s="15" t="s">
        <v>700</v>
      </c>
      <c r="B74" s="17">
        <v>16.0</v>
      </c>
      <c r="C74" s="78">
        <v>13.0</v>
      </c>
      <c r="D74" s="78">
        <v>2.0</v>
      </c>
      <c r="E74" s="78">
        <v>1.0</v>
      </c>
      <c r="F74" s="78"/>
      <c r="G74" s="84"/>
      <c r="H74" s="80">
        <f t="shared" si="22"/>
        <v>1</v>
      </c>
      <c r="I74" s="80">
        <f t="shared" si="23"/>
        <v>0.9375</v>
      </c>
      <c r="J74" s="83"/>
      <c r="K74" s="83"/>
      <c r="L74" s="78">
        <v>19.0</v>
      </c>
      <c r="M74" s="78">
        <v>19.0</v>
      </c>
      <c r="N74" s="80">
        <f t="shared" si="24"/>
        <v>1</v>
      </c>
      <c r="O74" s="78">
        <v>19.0</v>
      </c>
      <c r="P74" s="78">
        <v>19.0</v>
      </c>
      <c r="Q74" s="81">
        <f t="shared" si="25"/>
        <v>1</v>
      </c>
    </row>
    <row r="75" ht="14.25" customHeight="1">
      <c r="A75" s="15" t="s">
        <v>701</v>
      </c>
      <c r="B75" s="17">
        <v>13.0</v>
      </c>
      <c r="C75" s="78">
        <v>10.0</v>
      </c>
      <c r="D75" s="78">
        <v>3.0</v>
      </c>
      <c r="E75" s="78"/>
      <c r="F75" s="78"/>
      <c r="G75" s="84"/>
      <c r="H75" s="80">
        <f t="shared" si="22"/>
        <v>1</v>
      </c>
      <c r="I75" s="80">
        <f t="shared" si="23"/>
        <v>1</v>
      </c>
      <c r="J75" s="83"/>
      <c r="K75" s="83"/>
      <c r="L75" s="78">
        <v>20.0</v>
      </c>
      <c r="M75" s="78">
        <v>20.0</v>
      </c>
      <c r="N75" s="80">
        <f t="shared" si="24"/>
        <v>1</v>
      </c>
      <c r="O75" s="78">
        <v>20.0</v>
      </c>
      <c r="P75" s="78">
        <v>20.0</v>
      </c>
      <c r="Q75" s="81">
        <f t="shared" si="25"/>
        <v>1</v>
      </c>
    </row>
    <row r="76" ht="14.25" customHeight="1">
      <c r="A76" s="15" t="s">
        <v>702</v>
      </c>
      <c r="B76" s="17">
        <v>15.0</v>
      </c>
      <c r="C76" s="78">
        <v>8.0</v>
      </c>
      <c r="D76" s="78">
        <v>7.0</v>
      </c>
      <c r="E76" s="78"/>
      <c r="F76" s="78"/>
      <c r="G76" s="84"/>
      <c r="H76" s="80">
        <f t="shared" si="22"/>
        <v>1</v>
      </c>
      <c r="I76" s="80">
        <f t="shared" si="23"/>
        <v>1</v>
      </c>
      <c r="J76" s="83"/>
      <c r="K76" s="83"/>
      <c r="L76" s="78">
        <v>23.0</v>
      </c>
      <c r="M76" s="78">
        <v>23.0</v>
      </c>
      <c r="N76" s="80">
        <f t="shared" si="24"/>
        <v>1</v>
      </c>
      <c r="O76" s="78">
        <v>23.0</v>
      </c>
      <c r="P76" s="78">
        <v>23.0</v>
      </c>
      <c r="Q76" s="81">
        <f t="shared" si="25"/>
        <v>1</v>
      </c>
    </row>
    <row r="77" ht="14.25" customHeight="1">
      <c r="A77" s="85"/>
      <c r="B77" s="83"/>
      <c r="C77" s="83"/>
      <c r="D77" s="83"/>
      <c r="E77" s="78"/>
      <c r="F77" s="78"/>
      <c r="G77" s="84"/>
      <c r="H77" s="80" t="str">
        <f t="shared" si="22"/>
        <v>#DIV/0!</v>
      </c>
      <c r="I77" s="80" t="str">
        <f t="shared" si="23"/>
        <v>#DIV/0!</v>
      </c>
      <c r="J77" s="83"/>
      <c r="K77" s="83"/>
      <c r="L77" s="83"/>
      <c r="M77" s="83"/>
      <c r="N77" s="80" t="str">
        <f t="shared" si="24"/>
        <v>#DIV/0!</v>
      </c>
      <c r="O77" s="83"/>
      <c r="P77" s="83"/>
      <c r="Q77" s="81" t="str">
        <f t="shared" si="25"/>
        <v>#DIV/0!</v>
      </c>
    </row>
    <row r="78" ht="14.25" customHeight="1">
      <c r="A78" s="85"/>
      <c r="B78" s="83"/>
      <c r="C78" s="83"/>
      <c r="D78" s="83"/>
      <c r="E78" s="83"/>
      <c r="F78" s="83"/>
      <c r="G78" s="84"/>
      <c r="H78" s="80" t="str">
        <f t="shared" si="22"/>
        <v>#DIV/0!</v>
      </c>
      <c r="I78" s="80" t="str">
        <f t="shared" si="23"/>
        <v>#DIV/0!</v>
      </c>
      <c r="J78" s="83"/>
      <c r="K78" s="83"/>
      <c r="L78" s="83"/>
      <c r="M78" s="83"/>
      <c r="N78" s="80" t="str">
        <f t="shared" si="24"/>
        <v>#DIV/0!</v>
      </c>
      <c r="O78" s="83"/>
      <c r="P78" s="83"/>
      <c r="Q78" s="81" t="str">
        <f t="shared" si="25"/>
        <v>#DIV/0!</v>
      </c>
    </row>
    <row r="79" ht="14.25" customHeight="1">
      <c r="A79" s="85"/>
      <c r="B79" s="83"/>
      <c r="C79" s="83"/>
      <c r="D79" s="83"/>
      <c r="E79" s="83"/>
      <c r="F79" s="83"/>
      <c r="G79" s="84"/>
      <c r="H79" s="80" t="str">
        <f t="shared" si="22"/>
        <v>#DIV/0!</v>
      </c>
      <c r="I79" s="80" t="str">
        <f t="shared" si="23"/>
        <v>#DIV/0!</v>
      </c>
      <c r="J79" s="83"/>
      <c r="K79" s="83"/>
      <c r="L79" s="83"/>
      <c r="M79" s="83"/>
      <c r="N79" s="80" t="str">
        <f t="shared" si="24"/>
        <v>#DIV/0!</v>
      </c>
      <c r="O79" s="83"/>
      <c r="P79" s="83"/>
      <c r="Q79" s="81" t="str">
        <f t="shared" si="25"/>
        <v>#DIV/0!</v>
      </c>
    </row>
    <row r="80" ht="14.25" customHeight="1">
      <c r="A80" s="72" t="s">
        <v>15</v>
      </c>
      <c r="B80" s="73">
        <f t="shared" ref="B80:G80" si="26">SUM(B70:B79)</f>
        <v>95</v>
      </c>
      <c r="C80" s="73">
        <f t="shared" si="26"/>
        <v>53</v>
      </c>
      <c r="D80" s="73">
        <f t="shared" si="26"/>
        <v>35</v>
      </c>
      <c r="E80" s="73">
        <f t="shared" si="26"/>
        <v>7</v>
      </c>
      <c r="F80" s="73">
        <f t="shared" si="26"/>
        <v>0</v>
      </c>
      <c r="G80" s="86">
        <f t="shared" si="26"/>
        <v>0</v>
      </c>
      <c r="H80" s="80">
        <f t="shared" si="22"/>
        <v>1</v>
      </c>
      <c r="I80" s="80">
        <f t="shared" si="23"/>
        <v>0.9263157895</v>
      </c>
      <c r="J80" s="73">
        <f t="shared" ref="J80:M80" si="27">SUM(J70:J79)</f>
        <v>0</v>
      </c>
      <c r="K80" s="73">
        <f t="shared" si="27"/>
        <v>0</v>
      </c>
      <c r="L80" s="73">
        <f t="shared" si="27"/>
        <v>155</v>
      </c>
      <c r="M80" s="73">
        <f t="shared" si="27"/>
        <v>155</v>
      </c>
      <c r="N80" s="80">
        <f t="shared" si="24"/>
        <v>1</v>
      </c>
      <c r="O80" s="87">
        <f t="shared" ref="O80:P80" si="28">SUM(O70:O79)</f>
        <v>155</v>
      </c>
      <c r="P80" s="87">
        <f t="shared" si="28"/>
        <v>155</v>
      </c>
      <c r="Q80" s="81">
        <f t="shared" si="25"/>
        <v>1</v>
      </c>
    </row>
    <row r="81" ht="14.25" customHeight="1">
      <c r="A81" s="30"/>
      <c r="B81" s="30"/>
      <c r="C81" s="30"/>
      <c r="D81" s="30"/>
      <c r="E81" s="30"/>
      <c r="F81" s="30"/>
      <c r="G81" s="88"/>
      <c r="H81" s="30"/>
      <c r="I81" s="30"/>
      <c r="J81" s="30"/>
      <c r="K81" s="30"/>
      <c r="L81" s="30"/>
      <c r="M81" s="30"/>
      <c r="N81" s="30"/>
      <c r="Q81" s="68"/>
    </row>
    <row r="82" ht="14.25" customHeight="1">
      <c r="A82" s="89" t="s">
        <v>27</v>
      </c>
      <c r="B82" s="30"/>
      <c r="C82" s="30"/>
      <c r="D82" s="30"/>
      <c r="E82" s="30"/>
      <c r="F82" s="30"/>
      <c r="G82" s="88"/>
      <c r="H82" s="30"/>
      <c r="I82" s="30"/>
      <c r="J82" s="30"/>
      <c r="K82" s="30"/>
      <c r="L82" s="30"/>
      <c r="M82" s="30"/>
      <c r="N82" s="30"/>
      <c r="Q82" s="68"/>
    </row>
    <row r="83" ht="14.25" customHeight="1">
      <c r="A83" s="90" t="s">
        <v>4</v>
      </c>
      <c r="B83" s="32" t="s">
        <v>16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4"/>
      <c r="Q83" s="68"/>
    </row>
    <row r="84" ht="14.25" customHeight="1">
      <c r="A84" s="91"/>
      <c r="B84" s="92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4"/>
      <c r="Q84" s="68"/>
    </row>
    <row r="85" ht="14.25" customHeight="1">
      <c r="A85" s="91"/>
      <c r="B85" s="92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4"/>
      <c r="Q85" s="68"/>
    </row>
    <row r="86" ht="14.25" customHeight="1">
      <c r="Q86" s="94"/>
    </row>
    <row r="87" ht="14.25" customHeight="1">
      <c r="Q87" s="94"/>
    </row>
    <row r="88" ht="14.25" customHeight="1">
      <c r="A88" s="63" t="s">
        <v>20</v>
      </c>
      <c r="B88" s="64"/>
      <c r="C88" s="64"/>
      <c r="D88" s="64"/>
      <c r="E88" s="64"/>
      <c r="F88" s="64"/>
      <c r="G88" s="65"/>
      <c r="H88" s="64"/>
      <c r="I88" s="64"/>
      <c r="J88" s="64"/>
      <c r="K88" s="64"/>
      <c r="L88" s="64"/>
      <c r="M88" s="64"/>
      <c r="N88" s="64"/>
      <c r="O88" s="64"/>
      <c r="P88" s="64"/>
      <c r="Q88" s="66"/>
    </row>
    <row r="89" ht="14.25" customHeight="1">
      <c r="G89" s="67"/>
      <c r="Q89" s="68"/>
    </row>
    <row r="90" ht="14.25" customHeight="1">
      <c r="A90" s="3" t="s">
        <v>630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Q90" s="68"/>
    </row>
    <row r="91" ht="14.25" customHeight="1">
      <c r="A91" s="96" t="s">
        <v>18</v>
      </c>
      <c r="O91" s="70" t="s">
        <v>3</v>
      </c>
      <c r="P91" s="33"/>
      <c r="Q91" s="34"/>
    </row>
    <row r="92" ht="14.25" customHeight="1">
      <c r="A92" s="72" t="s">
        <v>4</v>
      </c>
      <c r="B92" s="10" t="s">
        <v>5</v>
      </c>
      <c r="C92" s="10" t="s">
        <v>6</v>
      </c>
      <c r="D92" s="73">
        <v>4.0</v>
      </c>
      <c r="E92" s="73">
        <v>3.0</v>
      </c>
      <c r="F92" s="73">
        <v>2.0</v>
      </c>
      <c r="G92" s="45" t="s">
        <v>19</v>
      </c>
      <c r="H92" s="10" t="s">
        <v>8</v>
      </c>
      <c r="I92" s="10" t="s">
        <v>9</v>
      </c>
      <c r="J92" s="10" t="s">
        <v>10</v>
      </c>
      <c r="K92" s="10" t="s">
        <v>11</v>
      </c>
      <c r="L92" s="10" t="s">
        <v>12</v>
      </c>
      <c r="M92" s="10" t="s">
        <v>11</v>
      </c>
      <c r="N92" s="10" t="s">
        <v>13</v>
      </c>
      <c r="O92" s="75" t="s">
        <v>12</v>
      </c>
      <c r="P92" s="75" t="s">
        <v>11</v>
      </c>
      <c r="Q92" s="76" t="s">
        <v>14</v>
      </c>
    </row>
    <row r="93" ht="14.25" customHeight="1">
      <c r="A93" s="160" t="s">
        <v>445</v>
      </c>
      <c r="B93" s="169">
        <v>13.0</v>
      </c>
      <c r="C93" s="78">
        <v>8.0</v>
      </c>
      <c r="D93" s="78">
        <v>4.0</v>
      </c>
      <c r="E93" s="78">
        <v>1.0</v>
      </c>
      <c r="F93" s="78"/>
      <c r="G93" s="79"/>
      <c r="H93" s="80">
        <f t="shared" ref="H93:H103" si="29">(C93+D93+E93)/B93</f>
        <v>1</v>
      </c>
      <c r="I93" s="80">
        <f t="shared" ref="I93:I103" si="30">(C93+D93)/B93</f>
        <v>0.9230769231</v>
      </c>
      <c r="J93" s="78"/>
      <c r="K93" s="78"/>
      <c r="L93" s="78">
        <v>164.0</v>
      </c>
      <c r="M93" s="78">
        <v>164.0</v>
      </c>
      <c r="N93" s="80">
        <f t="shared" ref="N93:N103" si="31">M93/L93</f>
        <v>1</v>
      </c>
      <c r="O93" s="78">
        <v>164.0</v>
      </c>
      <c r="P93" s="78">
        <v>164.0</v>
      </c>
      <c r="Q93" s="81">
        <f t="shared" ref="Q93:Q103" si="32">P93/O93</f>
        <v>1</v>
      </c>
    </row>
    <row r="94" ht="14.25" customHeight="1">
      <c r="A94" s="160" t="s">
        <v>82</v>
      </c>
      <c r="B94" s="169">
        <v>12.0</v>
      </c>
      <c r="C94" s="78">
        <v>5.0</v>
      </c>
      <c r="D94" s="78">
        <v>7.0</v>
      </c>
      <c r="E94" s="78"/>
      <c r="F94" s="78"/>
      <c r="G94" s="79"/>
      <c r="H94" s="80">
        <f t="shared" si="29"/>
        <v>1</v>
      </c>
      <c r="I94" s="80">
        <f t="shared" si="30"/>
        <v>1</v>
      </c>
      <c r="J94" s="78"/>
      <c r="K94" s="78"/>
      <c r="L94" s="78">
        <v>100.0</v>
      </c>
      <c r="M94" s="78">
        <v>100.0</v>
      </c>
      <c r="N94" s="80">
        <f t="shared" si="31"/>
        <v>1</v>
      </c>
      <c r="O94" s="78">
        <v>100.0</v>
      </c>
      <c r="P94" s="78">
        <v>100.0</v>
      </c>
      <c r="Q94" s="81">
        <f t="shared" si="32"/>
        <v>1</v>
      </c>
    </row>
    <row r="95" ht="14.25" customHeight="1">
      <c r="A95" s="160" t="s">
        <v>83</v>
      </c>
      <c r="B95" s="169">
        <v>13.0</v>
      </c>
      <c r="C95" s="78">
        <v>6.0</v>
      </c>
      <c r="D95" s="78">
        <v>6.0</v>
      </c>
      <c r="E95" s="78">
        <v>1.0</v>
      </c>
      <c r="F95" s="78"/>
      <c r="G95" s="79"/>
      <c r="H95" s="80">
        <f t="shared" si="29"/>
        <v>1</v>
      </c>
      <c r="I95" s="80">
        <f t="shared" si="30"/>
        <v>0.9230769231</v>
      </c>
      <c r="J95" s="78"/>
      <c r="K95" s="78"/>
      <c r="L95" s="78">
        <v>102.0</v>
      </c>
      <c r="M95" s="78">
        <v>102.0</v>
      </c>
      <c r="N95" s="80">
        <f t="shared" si="31"/>
        <v>1</v>
      </c>
      <c r="O95" s="78">
        <v>102.0</v>
      </c>
      <c r="P95" s="78">
        <v>102.0</v>
      </c>
      <c r="Q95" s="81">
        <f t="shared" si="32"/>
        <v>1</v>
      </c>
    </row>
    <row r="96" ht="14.25" customHeight="1">
      <c r="A96" s="161" t="s">
        <v>699</v>
      </c>
      <c r="B96" s="170">
        <v>13.0</v>
      </c>
      <c r="C96" s="78">
        <v>4.0</v>
      </c>
      <c r="D96" s="78">
        <v>7.0</v>
      </c>
      <c r="E96" s="78">
        <v>2.0</v>
      </c>
      <c r="F96" s="83"/>
      <c r="G96" s="84"/>
      <c r="H96" s="80">
        <f t="shared" si="29"/>
        <v>1</v>
      </c>
      <c r="I96" s="80">
        <f t="shared" si="30"/>
        <v>0.8461538462</v>
      </c>
      <c r="J96" s="78"/>
      <c r="K96" s="78"/>
      <c r="L96" s="78">
        <v>92.0</v>
      </c>
      <c r="M96" s="78">
        <v>92.0</v>
      </c>
      <c r="N96" s="80">
        <f t="shared" si="31"/>
        <v>1</v>
      </c>
      <c r="O96" s="78">
        <v>92.0</v>
      </c>
      <c r="P96" s="78">
        <v>92.0</v>
      </c>
      <c r="Q96" s="81">
        <f t="shared" si="32"/>
        <v>1</v>
      </c>
    </row>
    <row r="97" ht="14.25" customHeight="1">
      <c r="A97" s="161" t="s">
        <v>700</v>
      </c>
      <c r="B97" s="169">
        <v>16.0</v>
      </c>
      <c r="C97" s="78">
        <v>13.0</v>
      </c>
      <c r="D97" s="78">
        <v>3.0</v>
      </c>
      <c r="E97" s="78"/>
      <c r="F97" s="78"/>
      <c r="G97" s="84"/>
      <c r="H97" s="80">
        <f t="shared" si="29"/>
        <v>1</v>
      </c>
      <c r="I97" s="80">
        <f t="shared" si="30"/>
        <v>1</v>
      </c>
      <c r="J97" s="83"/>
      <c r="K97" s="83"/>
      <c r="L97" s="78">
        <v>96.0</v>
      </c>
      <c r="M97" s="78">
        <v>96.0</v>
      </c>
      <c r="N97" s="80">
        <f t="shared" si="31"/>
        <v>1</v>
      </c>
      <c r="O97" s="78">
        <v>96.0</v>
      </c>
      <c r="P97" s="78">
        <v>96.0</v>
      </c>
      <c r="Q97" s="81">
        <f t="shared" si="32"/>
        <v>1</v>
      </c>
    </row>
    <row r="98" ht="14.25" customHeight="1">
      <c r="A98" s="161" t="s">
        <v>701</v>
      </c>
      <c r="B98" s="169">
        <v>13.0</v>
      </c>
      <c r="C98" s="78">
        <v>10.0</v>
      </c>
      <c r="D98" s="78">
        <v>3.0</v>
      </c>
      <c r="E98" s="78"/>
      <c r="F98" s="78"/>
      <c r="G98" s="84"/>
      <c r="H98" s="80">
        <f t="shared" si="29"/>
        <v>1</v>
      </c>
      <c r="I98" s="80">
        <f t="shared" si="30"/>
        <v>1</v>
      </c>
      <c r="J98" s="83"/>
      <c r="K98" s="83"/>
      <c r="L98" s="78">
        <v>100.0</v>
      </c>
      <c r="M98" s="78">
        <v>100.0</v>
      </c>
      <c r="N98" s="80">
        <f t="shared" si="31"/>
        <v>1</v>
      </c>
      <c r="O98" s="78">
        <v>100.0</v>
      </c>
      <c r="P98" s="78">
        <v>100.0</v>
      </c>
      <c r="Q98" s="81">
        <f t="shared" si="32"/>
        <v>1</v>
      </c>
    </row>
    <row r="99" ht="14.25" customHeight="1">
      <c r="A99" s="161" t="s">
        <v>702</v>
      </c>
      <c r="B99" s="169">
        <v>15.0</v>
      </c>
      <c r="C99" s="78">
        <v>8.0</v>
      </c>
      <c r="D99" s="78">
        <v>7.0</v>
      </c>
      <c r="E99" s="78"/>
      <c r="F99" s="78"/>
      <c r="G99" s="84"/>
      <c r="H99" s="80">
        <f t="shared" si="29"/>
        <v>1</v>
      </c>
      <c r="I99" s="80">
        <f t="shared" si="30"/>
        <v>1</v>
      </c>
      <c r="J99" s="83"/>
      <c r="K99" s="83"/>
      <c r="L99" s="78">
        <v>100.0</v>
      </c>
      <c r="M99" s="78">
        <v>100.0</v>
      </c>
      <c r="N99" s="80">
        <f t="shared" si="31"/>
        <v>1</v>
      </c>
      <c r="O99" s="78">
        <v>100.0</v>
      </c>
      <c r="P99" s="78">
        <v>100.0</v>
      </c>
      <c r="Q99" s="81">
        <f t="shared" si="32"/>
        <v>1</v>
      </c>
    </row>
    <row r="100" ht="14.25" customHeight="1">
      <c r="A100" s="85"/>
      <c r="B100" s="83"/>
      <c r="C100" s="83"/>
      <c r="D100" s="83"/>
      <c r="E100" s="83"/>
      <c r="F100" s="83"/>
      <c r="G100" s="84"/>
      <c r="H100" s="80" t="str">
        <f t="shared" si="29"/>
        <v>#DIV/0!</v>
      </c>
      <c r="I100" s="80" t="str">
        <f t="shared" si="30"/>
        <v>#DIV/0!</v>
      </c>
      <c r="J100" s="83"/>
      <c r="K100" s="83"/>
      <c r="L100" s="83"/>
      <c r="M100" s="83"/>
      <c r="N100" s="80" t="str">
        <f t="shared" si="31"/>
        <v>#DIV/0!</v>
      </c>
      <c r="O100" s="83"/>
      <c r="P100" s="83"/>
      <c r="Q100" s="81" t="str">
        <f t="shared" si="32"/>
        <v>#DIV/0!</v>
      </c>
    </row>
    <row r="101" ht="14.25" customHeight="1">
      <c r="A101" s="85"/>
      <c r="B101" s="83"/>
      <c r="C101" s="83"/>
      <c r="D101" s="83"/>
      <c r="E101" s="83"/>
      <c r="F101" s="83"/>
      <c r="G101" s="84"/>
      <c r="H101" s="80" t="str">
        <f t="shared" si="29"/>
        <v>#DIV/0!</v>
      </c>
      <c r="I101" s="80" t="str">
        <f t="shared" si="30"/>
        <v>#DIV/0!</v>
      </c>
      <c r="J101" s="83"/>
      <c r="K101" s="83"/>
      <c r="L101" s="83"/>
      <c r="M101" s="83"/>
      <c r="N101" s="80" t="str">
        <f t="shared" si="31"/>
        <v>#DIV/0!</v>
      </c>
      <c r="O101" s="83"/>
      <c r="P101" s="83"/>
      <c r="Q101" s="81" t="str">
        <f t="shared" si="32"/>
        <v>#DIV/0!</v>
      </c>
    </row>
    <row r="102" ht="14.25" customHeight="1">
      <c r="A102" s="85"/>
      <c r="B102" s="83"/>
      <c r="C102" s="83"/>
      <c r="D102" s="83"/>
      <c r="E102" s="83"/>
      <c r="F102" s="83"/>
      <c r="G102" s="84"/>
      <c r="H102" s="80" t="str">
        <f t="shared" si="29"/>
        <v>#DIV/0!</v>
      </c>
      <c r="I102" s="80" t="str">
        <f t="shared" si="30"/>
        <v>#DIV/0!</v>
      </c>
      <c r="J102" s="83"/>
      <c r="K102" s="83"/>
      <c r="L102" s="83"/>
      <c r="M102" s="83"/>
      <c r="N102" s="80" t="str">
        <f t="shared" si="31"/>
        <v>#DIV/0!</v>
      </c>
      <c r="O102" s="83"/>
      <c r="P102" s="83"/>
      <c r="Q102" s="81" t="str">
        <f t="shared" si="32"/>
        <v>#DIV/0!</v>
      </c>
    </row>
    <row r="103" ht="14.25" customHeight="1">
      <c r="A103" s="72" t="s">
        <v>15</v>
      </c>
      <c r="B103" s="73">
        <f t="shared" ref="B103:G103" si="33">SUM(B93:B102)</f>
        <v>95</v>
      </c>
      <c r="C103" s="73">
        <f t="shared" si="33"/>
        <v>54</v>
      </c>
      <c r="D103" s="73">
        <f t="shared" si="33"/>
        <v>37</v>
      </c>
      <c r="E103" s="73">
        <f t="shared" si="33"/>
        <v>4</v>
      </c>
      <c r="F103" s="73">
        <f t="shared" si="33"/>
        <v>0</v>
      </c>
      <c r="G103" s="86">
        <f t="shared" si="33"/>
        <v>0</v>
      </c>
      <c r="H103" s="80">
        <f t="shared" si="29"/>
        <v>1</v>
      </c>
      <c r="I103" s="80">
        <f t="shared" si="30"/>
        <v>0.9578947368</v>
      </c>
      <c r="J103" s="73">
        <f t="shared" ref="J103:M103" si="34">SUM(J93:J102)</f>
        <v>0</v>
      </c>
      <c r="K103" s="73">
        <f t="shared" si="34"/>
        <v>0</v>
      </c>
      <c r="L103" s="73">
        <f t="shared" si="34"/>
        <v>754</v>
      </c>
      <c r="M103" s="73">
        <f t="shared" si="34"/>
        <v>754</v>
      </c>
      <c r="N103" s="80">
        <f t="shared" si="31"/>
        <v>1</v>
      </c>
      <c r="O103" s="87">
        <f t="shared" ref="O103:P103" si="35">SUM(O93:O102)</f>
        <v>754</v>
      </c>
      <c r="P103" s="87">
        <f t="shared" si="35"/>
        <v>754</v>
      </c>
      <c r="Q103" s="81">
        <f t="shared" si="32"/>
        <v>1</v>
      </c>
    </row>
    <row r="104" ht="14.25" customHeight="1">
      <c r="A104" s="30"/>
      <c r="B104" s="30"/>
      <c r="C104" s="30"/>
      <c r="D104" s="30"/>
      <c r="E104" s="30"/>
      <c r="F104" s="30"/>
      <c r="G104" s="88"/>
      <c r="H104" s="30"/>
      <c r="I104" s="30"/>
      <c r="J104" s="30"/>
      <c r="K104" s="30"/>
      <c r="L104" s="30"/>
      <c r="M104" s="30"/>
      <c r="N104" s="30"/>
      <c r="Q104" s="68"/>
    </row>
    <row r="105" ht="14.25" customHeight="1">
      <c r="A105" s="89" t="s">
        <v>27</v>
      </c>
      <c r="B105" s="30"/>
      <c r="C105" s="30"/>
      <c r="D105" s="30"/>
      <c r="E105" s="30"/>
      <c r="F105" s="30"/>
      <c r="G105" s="88"/>
      <c r="H105" s="30"/>
      <c r="I105" s="30"/>
      <c r="J105" s="30"/>
      <c r="K105" s="30"/>
      <c r="L105" s="30"/>
      <c r="M105" s="30"/>
      <c r="N105" s="30"/>
      <c r="Q105" s="68"/>
    </row>
    <row r="106" ht="14.25" customHeight="1">
      <c r="A106" s="90" t="s">
        <v>4</v>
      </c>
      <c r="B106" s="32" t="s">
        <v>16</v>
      </c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4"/>
      <c r="Q106" s="68"/>
    </row>
    <row r="107" ht="14.25" customHeight="1">
      <c r="A107" s="91"/>
      <c r="B107" s="92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4"/>
      <c r="Q107" s="68"/>
    </row>
    <row r="108" ht="14.25" customHeight="1">
      <c r="A108" s="91"/>
      <c r="B108" s="92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4"/>
      <c r="Q108" s="68"/>
    </row>
    <row r="109" ht="14.25" customHeight="1">
      <c r="G109" s="67"/>
    </row>
    <row r="110" ht="14.25" customHeight="1">
      <c r="G110" s="67"/>
    </row>
    <row r="111" ht="14.25" customHeight="1">
      <c r="G111" s="67"/>
    </row>
    <row r="112" ht="14.25" customHeight="1">
      <c r="G112" s="67"/>
    </row>
    <row r="113" ht="14.25" customHeight="1">
      <c r="G113" s="67"/>
    </row>
    <row r="114" ht="14.25" customHeight="1">
      <c r="G114" s="67"/>
    </row>
    <row r="115" ht="14.25" customHeight="1">
      <c r="G115" s="67"/>
    </row>
    <row r="116" ht="14.25" customHeight="1">
      <c r="G116" s="67"/>
    </row>
    <row r="117" ht="14.25" customHeight="1">
      <c r="G117" s="67"/>
    </row>
    <row r="118" ht="14.25" customHeight="1">
      <c r="G118" s="67"/>
    </row>
    <row r="119" ht="14.25" customHeight="1">
      <c r="G119" s="67"/>
    </row>
    <row r="120" ht="14.25" customHeight="1">
      <c r="G120" s="67"/>
    </row>
    <row r="121" ht="14.25" customHeight="1">
      <c r="G121" s="67"/>
    </row>
    <row r="122" ht="14.25" customHeight="1">
      <c r="G122" s="67"/>
    </row>
    <row r="123" ht="14.25" customHeight="1">
      <c r="G123" s="67"/>
    </row>
    <row r="124" ht="14.25" customHeight="1"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  <row r="784" ht="14.25" customHeight="1">
      <c r="G784" s="67"/>
    </row>
    <row r="785" ht="14.25" customHeight="1">
      <c r="G785" s="67"/>
    </row>
    <row r="786" ht="14.25" customHeight="1">
      <c r="G786" s="67"/>
    </row>
    <row r="787" ht="14.25" customHeight="1">
      <c r="G787" s="67"/>
    </row>
    <row r="788" ht="14.25" customHeight="1">
      <c r="G788" s="67"/>
    </row>
    <row r="789" ht="14.25" customHeight="1">
      <c r="G789" s="67"/>
    </row>
    <row r="790" ht="14.25" customHeight="1">
      <c r="G790" s="67"/>
    </row>
    <row r="791" ht="14.25" customHeight="1">
      <c r="G791" s="67"/>
    </row>
    <row r="792" ht="14.25" customHeight="1">
      <c r="G792" s="67"/>
    </row>
    <row r="793" ht="14.25" customHeight="1">
      <c r="G793" s="67"/>
    </row>
    <row r="794" ht="14.25" customHeight="1">
      <c r="G794" s="67"/>
    </row>
    <row r="795" ht="14.25" customHeight="1">
      <c r="G795" s="67"/>
    </row>
    <row r="796" ht="14.25" customHeight="1">
      <c r="G796" s="67"/>
    </row>
    <row r="797" ht="14.25" customHeight="1">
      <c r="G797" s="67"/>
    </row>
    <row r="798" ht="14.25" customHeight="1">
      <c r="G798" s="67"/>
    </row>
    <row r="799" ht="14.25" customHeight="1">
      <c r="G799" s="67"/>
    </row>
    <row r="800" ht="14.25" customHeight="1">
      <c r="G800" s="67"/>
    </row>
    <row r="801" ht="14.25" customHeight="1">
      <c r="G801" s="67"/>
    </row>
    <row r="802" ht="14.25" customHeight="1">
      <c r="G802" s="67"/>
    </row>
    <row r="803" ht="14.25" customHeight="1">
      <c r="G803" s="67"/>
    </row>
    <row r="804" ht="14.25" customHeight="1">
      <c r="G804" s="67"/>
    </row>
    <row r="805" ht="14.25" customHeight="1">
      <c r="G805" s="67"/>
    </row>
    <row r="806" ht="14.25" customHeight="1">
      <c r="G806" s="67"/>
    </row>
    <row r="807" ht="14.25" customHeight="1">
      <c r="G807" s="67"/>
    </row>
    <row r="808" ht="14.25" customHeight="1">
      <c r="G808" s="67"/>
    </row>
    <row r="809" ht="14.25" customHeight="1">
      <c r="G809" s="67"/>
    </row>
    <row r="810" ht="14.25" customHeight="1">
      <c r="G810" s="67"/>
    </row>
    <row r="811" ht="14.25" customHeight="1">
      <c r="G811" s="67"/>
    </row>
    <row r="812" ht="14.25" customHeight="1">
      <c r="G812" s="67"/>
    </row>
    <row r="813" ht="14.25" customHeight="1">
      <c r="G813" s="67"/>
    </row>
    <row r="814" ht="14.25" customHeight="1">
      <c r="G814" s="67"/>
    </row>
    <row r="815" ht="14.25" customHeight="1">
      <c r="G815" s="67"/>
    </row>
    <row r="816" ht="14.25" customHeight="1">
      <c r="G816" s="67"/>
    </row>
    <row r="817" ht="14.25" customHeight="1">
      <c r="G817" s="67"/>
    </row>
    <row r="818" ht="14.25" customHeight="1">
      <c r="G818" s="67"/>
    </row>
    <row r="819" ht="14.25" customHeight="1">
      <c r="G819" s="67"/>
    </row>
    <row r="820" ht="14.25" customHeight="1">
      <c r="G820" s="67"/>
    </row>
    <row r="821" ht="14.25" customHeight="1">
      <c r="G821" s="67"/>
    </row>
  </sheetData>
  <mergeCells count="30">
    <mergeCell ref="A3:N3"/>
    <mergeCell ref="A4:N4"/>
    <mergeCell ref="O4:Q4"/>
    <mergeCell ref="B18:N18"/>
    <mergeCell ref="B19:N19"/>
    <mergeCell ref="B20:N20"/>
    <mergeCell ref="A25:N25"/>
    <mergeCell ref="A26:N26"/>
    <mergeCell ref="O26:Q26"/>
    <mergeCell ref="B39:N39"/>
    <mergeCell ref="B40:N40"/>
    <mergeCell ref="B41:N41"/>
    <mergeCell ref="A46:N46"/>
    <mergeCell ref="O47:Q47"/>
    <mergeCell ref="A47:N47"/>
    <mergeCell ref="B60:N60"/>
    <mergeCell ref="B61:N61"/>
    <mergeCell ref="B62:N62"/>
    <mergeCell ref="A67:N67"/>
    <mergeCell ref="A68:N68"/>
    <mergeCell ref="O68:Q68"/>
    <mergeCell ref="B107:N107"/>
    <mergeCell ref="B108:N108"/>
    <mergeCell ref="B83:N83"/>
    <mergeCell ref="B84:N84"/>
    <mergeCell ref="B85:N85"/>
    <mergeCell ref="A90:N90"/>
    <mergeCell ref="A91:N91"/>
    <mergeCell ref="O91:Q91"/>
    <mergeCell ref="B106:N106"/>
  </mergeCells>
  <printOptions/>
  <pageMargins bottom="0.75" footer="0.0" header="0.0" left="0.7" right="0.7" top="0.75"/>
  <pageSetup paperSize="9"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703</v>
      </c>
      <c r="B6" s="16">
        <v>13.0</v>
      </c>
      <c r="C6" s="16">
        <v>0.0</v>
      </c>
      <c r="D6" s="16">
        <v>10.0</v>
      </c>
      <c r="E6" s="16">
        <v>3.0</v>
      </c>
      <c r="F6" s="17">
        <v>0.0</v>
      </c>
      <c r="G6" s="17">
        <v>0.0</v>
      </c>
      <c r="H6" s="18">
        <f t="shared" ref="H6:H14" si="1">(C6+D6+E6)/B6</f>
        <v>1</v>
      </c>
      <c r="I6" s="18">
        <f t="shared" ref="I6:I14" si="2">(C6+D6)/B6</f>
        <v>0.7692307692</v>
      </c>
      <c r="J6" s="16">
        <v>1.0</v>
      </c>
      <c r="K6" s="16">
        <v>1.0</v>
      </c>
      <c r="L6" s="16">
        <v>40.0</v>
      </c>
      <c r="M6" s="16">
        <v>40.0</v>
      </c>
      <c r="N6" s="18">
        <f t="shared" ref="N6:N14" si="3">M6/L6</f>
        <v>1</v>
      </c>
      <c r="O6" s="19">
        <v>40.0</v>
      </c>
      <c r="P6" s="19">
        <v>40.0</v>
      </c>
      <c r="Q6" s="20">
        <f t="shared" ref="Q6:Q14" si="4">P6/O6</f>
        <v>1</v>
      </c>
    </row>
    <row r="7" ht="14.25" customHeight="1">
      <c r="A7" s="15" t="s">
        <v>704</v>
      </c>
      <c r="B7" s="16">
        <v>13.0</v>
      </c>
      <c r="C7" s="17">
        <v>0.0</v>
      </c>
      <c r="D7" s="16">
        <v>9.0</v>
      </c>
      <c r="E7" s="16">
        <v>4.0</v>
      </c>
      <c r="F7" s="17">
        <v>0.0</v>
      </c>
      <c r="G7" s="17">
        <v>0.0</v>
      </c>
      <c r="H7" s="18">
        <f t="shared" si="1"/>
        <v>1</v>
      </c>
      <c r="I7" s="18">
        <f t="shared" si="2"/>
        <v>0.6923076923</v>
      </c>
      <c r="J7" s="16">
        <v>1.0</v>
      </c>
      <c r="K7" s="16">
        <v>1.0</v>
      </c>
      <c r="L7" s="16">
        <v>24.0</v>
      </c>
      <c r="M7" s="16">
        <v>23.0</v>
      </c>
      <c r="N7" s="18">
        <f t="shared" si="3"/>
        <v>0.9583333333</v>
      </c>
      <c r="O7" s="19">
        <v>24.0</v>
      </c>
      <c r="P7" s="19">
        <v>23.0</v>
      </c>
      <c r="Q7" s="20">
        <f t="shared" si="4"/>
        <v>0.9583333333</v>
      </c>
    </row>
    <row r="8" ht="14.25" customHeight="1">
      <c r="A8" s="154" t="s">
        <v>705</v>
      </c>
      <c r="B8" s="16">
        <v>13.0</v>
      </c>
      <c r="C8" s="16">
        <v>0.0</v>
      </c>
      <c r="D8" s="16">
        <v>5.0</v>
      </c>
      <c r="E8" s="16">
        <v>8.0</v>
      </c>
      <c r="F8" s="17">
        <v>0.0</v>
      </c>
      <c r="G8" s="17">
        <v>0.0</v>
      </c>
      <c r="H8" s="18">
        <f t="shared" si="1"/>
        <v>1</v>
      </c>
      <c r="I8" s="18">
        <f t="shared" si="2"/>
        <v>0.3846153846</v>
      </c>
      <c r="J8" s="16">
        <v>1.0</v>
      </c>
      <c r="K8" s="16">
        <v>1.0</v>
      </c>
      <c r="L8" s="16">
        <v>24.0</v>
      </c>
      <c r="M8" s="16">
        <v>24.0</v>
      </c>
      <c r="N8" s="18">
        <f t="shared" si="3"/>
        <v>1</v>
      </c>
      <c r="O8" s="19">
        <v>24.0</v>
      </c>
      <c r="P8" s="19">
        <v>24.0</v>
      </c>
      <c r="Q8" s="20">
        <f t="shared" si="4"/>
        <v>1</v>
      </c>
    </row>
    <row r="9" ht="14.25" customHeight="1">
      <c r="A9" s="15" t="s">
        <v>706</v>
      </c>
      <c r="B9" s="17">
        <v>10.0</v>
      </c>
      <c r="C9" s="17">
        <v>0.0</v>
      </c>
      <c r="D9" s="17">
        <v>8.0</v>
      </c>
      <c r="E9" s="17">
        <v>2.0</v>
      </c>
      <c r="F9" s="17">
        <v>0.0</v>
      </c>
      <c r="G9" s="17">
        <v>0.0</v>
      </c>
      <c r="H9" s="18">
        <f t="shared" si="1"/>
        <v>1</v>
      </c>
      <c r="I9" s="18">
        <f t="shared" si="2"/>
        <v>0.8</v>
      </c>
      <c r="J9" s="17">
        <v>1.0</v>
      </c>
      <c r="K9" s="17">
        <v>1.0</v>
      </c>
      <c r="L9" s="17">
        <v>40.0</v>
      </c>
      <c r="M9" s="17">
        <v>39.0</v>
      </c>
      <c r="N9" s="18">
        <f t="shared" si="3"/>
        <v>0.975</v>
      </c>
      <c r="O9" s="19">
        <v>40.0</v>
      </c>
      <c r="P9" s="19">
        <v>39.0</v>
      </c>
      <c r="Q9" s="20">
        <f t="shared" si="4"/>
        <v>0.975</v>
      </c>
    </row>
    <row r="10" ht="14.25" customHeight="1">
      <c r="A10" s="15" t="s">
        <v>707</v>
      </c>
      <c r="B10" s="17">
        <v>10.0</v>
      </c>
      <c r="C10" s="17">
        <v>1.0</v>
      </c>
      <c r="D10" s="17">
        <v>3.0</v>
      </c>
      <c r="E10" s="17">
        <v>6.0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0.4</v>
      </c>
      <c r="J10" s="17">
        <v>1.0</v>
      </c>
      <c r="K10" s="17">
        <v>1.0</v>
      </c>
      <c r="L10" s="17">
        <v>24.0</v>
      </c>
      <c r="M10" s="17">
        <v>22.0</v>
      </c>
      <c r="N10" s="18">
        <f t="shared" si="3"/>
        <v>0.9166666667</v>
      </c>
      <c r="O10" s="19">
        <v>24.0</v>
      </c>
      <c r="P10" s="19">
        <v>22.0</v>
      </c>
      <c r="Q10" s="20">
        <f t="shared" si="4"/>
        <v>0.9166666667</v>
      </c>
    </row>
    <row r="11" ht="14.25" customHeight="1">
      <c r="A11" s="15" t="s">
        <v>708</v>
      </c>
      <c r="B11" s="17">
        <v>12.0</v>
      </c>
      <c r="C11" s="17">
        <v>1.0</v>
      </c>
      <c r="D11" s="17">
        <v>2.0</v>
      </c>
      <c r="E11" s="17">
        <v>8.0</v>
      </c>
      <c r="F11" s="17">
        <v>1.0</v>
      </c>
      <c r="G11" s="17">
        <v>0.0</v>
      </c>
      <c r="H11" s="18">
        <f t="shared" si="1"/>
        <v>0.9166666667</v>
      </c>
      <c r="I11" s="18">
        <f t="shared" si="2"/>
        <v>0.25</v>
      </c>
      <c r="J11" s="17">
        <v>1.0</v>
      </c>
      <c r="K11" s="17">
        <v>1.0</v>
      </c>
      <c r="L11" s="17">
        <v>24.0</v>
      </c>
      <c r="M11" s="17">
        <v>20.0</v>
      </c>
      <c r="N11" s="18">
        <f t="shared" si="3"/>
        <v>0.8333333333</v>
      </c>
      <c r="O11" s="19">
        <v>24.0</v>
      </c>
      <c r="P11" s="19">
        <v>20.0</v>
      </c>
      <c r="Q11" s="20">
        <f t="shared" si="4"/>
        <v>0.8333333333</v>
      </c>
    </row>
    <row r="12" ht="14.25" customHeight="1">
      <c r="A12" s="15" t="s">
        <v>709</v>
      </c>
      <c r="B12" s="17">
        <v>21.0</v>
      </c>
      <c r="C12" s="17">
        <v>0.0</v>
      </c>
      <c r="D12" s="17">
        <v>14.0</v>
      </c>
      <c r="E12" s="17">
        <v>7.0</v>
      </c>
      <c r="F12" s="17">
        <v>0.0</v>
      </c>
      <c r="G12" s="17">
        <v>0.0</v>
      </c>
      <c r="H12" s="18">
        <f t="shared" si="1"/>
        <v>1</v>
      </c>
      <c r="I12" s="18">
        <f t="shared" si="2"/>
        <v>0.6666666667</v>
      </c>
      <c r="J12" s="17">
        <v>1.0</v>
      </c>
      <c r="K12" s="17">
        <v>1.0</v>
      </c>
      <c r="L12" s="17">
        <v>40.0</v>
      </c>
      <c r="M12" s="17">
        <v>35.0</v>
      </c>
      <c r="N12" s="18">
        <f t="shared" si="3"/>
        <v>0.875</v>
      </c>
      <c r="O12" s="19">
        <v>40.0</v>
      </c>
      <c r="P12" s="19">
        <v>35.0</v>
      </c>
      <c r="Q12" s="20">
        <f t="shared" si="4"/>
        <v>0.875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92</v>
      </c>
      <c r="C14" s="26">
        <f t="shared" si="5"/>
        <v>2</v>
      </c>
      <c r="D14" s="26">
        <f t="shared" si="5"/>
        <v>51</v>
      </c>
      <c r="E14" s="26">
        <f t="shared" si="5"/>
        <v>38</v>
      </c>
      <c r="F14" s="26">
        <f t="shared" si="5"/>
        <v>1</v>
      </c>
      <c r="G14" s="26">
        <f t="shared" si="5"/>
        <v>0</v>
      </c>
      <c r="H14" s="18">
        <f t="shared" si="1"/>
        <v>0.9891304348</v>
      </c>
      <c r="I14" s="18">
        <f t="shared" si="2"/>
        <v>0.5760869565</v>
      </c>
      <c r="J14" s="26">
        <f t="shared" ref="J14:M14" si="6">SUM(J6:J13)</f>
        <v>7</v>
      </c>
      <c r="K14" s="26">
        <f t="shared" si="6"/>
        <v>7</v>
      </c>
      <c r="L14" s="26">
        <f t="shared" si="6"/>
        <v>216</v>
      </c>
      <c r="M14" s="26">
        <f t="shared" si="6"/>
        <v>203</v>
      </c>
      <c r="N14" s="18">
        <f t="shared" si="3"/>
        <v>0.9398148148</v>
      </c>
      <c r="O14" s="27">
        <f t="shared" ref="O14:P14" si="7">SUM(O6:O13)</f>
        <v>216</v>
      </c>
      <c r="P14" s="27">
        <f t="shared" si="7"/>
        <v>203</v>
      </c>
      <c r="Q14" s="20">
        <f t="shared" si="4"/>
        <v>0.9398148148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1" t="s">
        <v>708</v>
      </c>
      <c r="B18" s="92" t="s">
        <v>710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3"/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G20" s="67"/>
    </row>
    <row r="21" ht="14.25" customHeight="1">
      <c r="G21" s="67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15" t="s">
        <v>703</v>
      </c>
      <c r="B27" s="78">
        <v>13.0</v>
      </c>
      <c r="C27" s="78">
        <v>2.0</v>
      </c>
      <c r="D27" s="78">
        <v>9.0</v>
      </c>
      <c r="E27" s="78">
        <v>2.0</v>
      </c>
      <c r="F27" s="78">
        <v>0.0</v>
      </c>
      <c r="G27" s="79">
        <v>0.0</v>
      </c>
      <c r="H27" s="80">
        <f t="shared" ref="H27:H35" si="8">(C27+D27+E27)/B27</f>
        <v>1</v>
      </c>
      <c r="I27" s="80">
        <f t="shared" ref="I27:I35" si="9">(C27+D27)/B27</f>
        <v>0.8461538462</v>
      </c>
      <c r="J27" s="78">
        <v>1.0</v>
      </c>
      <c r="K27" s="78">
        <v>1.0</v>
      </c>
      <c r="L27" s="78">
        <v>40.0</v>
      </c>
      <c r="M27" s="78">
        <v>36.0</v>
      </c>
      <c r="N27" s="80">
        <f t="shared" ref="N27:N35" si="10">M27/L27</f>
        <v>0.9</v>
      </c>
      <c r="O27" s="78">
        <v>40.0</v>
      </c>
      <c r="P27" s="78">
        <v>36.0</v>
      </c>
      <c r="Q27" s="81">
        <f t="shared" ref="Q27:Q35" si="11">P27/O27</f>
        <v>0.9</v>
      </c>
    </row>
    <row r="28" ht="14.25" customHeight="1">
      <c r="A28" s="15" t="s">
        <v>704</v>
      </c>
      <c r="B28" s="78">
        <v>13.0</v>
      </c>
      <c r="C28" s="78">
        <v>1.0</v>
      </c>
      <c r="D28" s="78">
        <v>10.0</v>
      </c>
      <c r="E28" s="78">
        <v>3.0</v>
      </c>
      <c r="F28" s="78">
        <v>0.0</v>
      </c>
      <c r="G28" s="79">
        <v>0.0</v>
      </c>
      <c r="H28" s="80">
        <f t="shared" si="8"/>
        <v>1.076923077</v>
      </c>
      <c r="I28" s="80">
        <f t="shared" si="9"/>
        <v>0.8461538462</v>
      </c>
      <c r="J28" s="78">
        <v>1.0</v>
      </c>
      <c r="K28" s="78">
        <v>1.0</v>
      </c>
      <c r="L28" s="78">
        <v>24.0</v>
      </c>
      <c r="M28" s="78">
        <v>19.0</v>
      </c>
      <c r="N28" s="80">
        <f t="shared" si="10"/>
        <v>0.7916666667</v>
      </c>
      <c r="O28" s="78">
        <v>24.0</v>
      </c>
      <c r="P28" s="78">
        <v>19.0</v>
      </c>
      <c r="Q28" s="81">
        <f t="shared" si="11"/>
        <v>0.7916666667</v>
      </c>
    </row>
    <row r="29" ht="14.25" customHeight="1">
      <c r="A29" s="154" t="s">
        <v>705</v>
      </c>
      <c r="B29" s="78">
        <v>13.0</v>
      </c>
      <c r="C29" s="78">
        <v>0.0</v>
      </c>
      <c r="D29" s="78">
        <v>4.0</v>
      </c>
      <c r="E29" s="78">
        <v>9.0</v>
      </c>
      <c r="F29" s="78">
        <v>0.0</v>
      </c>
      <c r="G29" s="79">
        <v>0.0</v>
      </c>
      <c r="H29" s="80">
        <f t="shared" si="8"/>
        <v>1</v>
      </c>
      <c r="I29" s="80">
        <f t="shared" si="9"/>
        <v>0.3076923077</v>
      </c>
      <c r="J29" s="78">
        <v>1.0</v>
      </c>
      <c r="K29" s="78">
        <v>1.0</v>
      </c>
      <c r="L29" s="78">
        <v>24.0</v>
      </c>
      <c r="M29" s="78">
        <v>18.0</v>
      </c>
      <c r="N29" s="80">
        <f t="shared" si="10"/>
        <v>0.75</v>
      </c>
      <c r="O29" s="78">
        <v>24.0</v>
      </c>
      <c r="P29" s="78">
        <v>18.0</v>
      </c>
      <c r="Q29" s="81">
        <f t="shared" si="11"/>
        <v>0.75</v>
      </c>
    </row>
    <row r="30" ht="14.25" customHeight="1">
      <c r="A30" s="15" t="s">
        <v>706</v>
      </c>
      <c r="B30" s="78">
        <v>10.0</v>
      </c>
      <c r="C30" s="78">
        <v>1.0</v>
      </c>
      <c r="D30" s="78">
        <v>7.0</v>
      </c>
      <c r="E30" s="78">
        <v>2.0</v>
      </c>
      <c r="F30" s="78">
        <v>0.0</v>
      </c>
      <c r="G30" s="79">
        <v>0.0</v>
      </c>
      <c r="H30" s="80">
        <f t="shared" si="8"/>
        <v>1</v>
      </c>
      <c r="I30" s="80">
        <f t="shared" si="9"/>
        <v>0.8</v>
      </c>
      <c r="J30" s="78">
        <v>1.0</v>
      </c>
      <c r="K30" s="78">
        <v>1.0</v>
      </c>
      <c r="L30" s="78">
        <v>40.0</v>
      </c>
      <c r="M30" s="78">
        <v>32.0</v>
      </c>
      <c r="N30" s="80">
        <f t="shared" si="10"/>
        <v>0.8</v>
      </c>
      <c r="O30" s="78">
        <v>40.0</v>
      </c>
      <c r="P30" s="78">
        <v>32.0</v>
      </c>
      <c r="Q30" s="81">
        <f t="shared" si="11"/>
        <v>0.8</v>
      </c>
    </row>
    <row r="31" ht="14.25" customHeight="1">
      <c r="A31" s="15" t="s">
        <v>709</v>
      </c>
      <c r="B31" s="78">
        <v>21.0</v>
      </c>
      <c r="C31" s="78">
        <v>3.0</v>
      </c>
      <c r="D31" s="78">
        <v>14.0</v>
      </c>
      <c r="E31" s="78">
        <v>4.0</v>
      </c>
      <c r="F31" s="78">
        <v>0.0</v>
      </c>
      <c r="G31" s="79">
        <v>0.0</v>
      </c>
      <c r="H31" s="80">
        <f t="shared" si="8"/>
        <v>1</v>
      </c>
      <c r="I31" s="80">
        <f t="shared" si="9"/>
        <v>0.8095238095</v>
      </c>
      <c r="J31" s="78">
        <v>1.0</v>
      </c>
      <c r="K31" s="78">
        <v>1.0</v>
      </c>
      <c r="L31" s="78">
        <v>40.0</v>
      </c>
      <c r="M31" s="78">
        <v>33.0</v>
      </c>
      <c r="N31" s="80">
        <f t="shared" si="10"/>
        <v>0.825</v>
      </c>
      <c r="O31" s="78">
        <v>40.0</v>
      </c>
      <c r="P31" s="78">
        <v>33.0</v>
      </c>
      <c r="Q31" s="81">
        <f t="shared" si="11"/>
        <v>0.825</v>
      </c>
    </row>
    <row r="32" ht="14.25" customHeight="1">
      <c r="A32" s="15" t="s">
        <v>707</v>
      </c>
      <c r="B32" s="78">
        <v>10.0</v>
      </c>
      <c r="C32" s="78">
        <v>1.0</v>
      </c>
      <c r="D32" s="78">
        <v>3.0</v>
      </c>
      <c r="E32" s="78">
        <v>6.0</v>
      </c>
      <c r="F32" s="78">
        <v>0.0</v>
      </c>
      <c r="G32" s="79">
        <v>0.0</v>
      </c>
      <c r="H32" s="80">
        <f t="shared" si="8"/>
        <v>1</v>
      </c>
      <c r="I32" s="80">
        <f t="shared" si="9"/>
        <v>0.4</v>
      </c>
      <c r="J32" s="78">
        <v>1.0</v>
      </c>
      <c r="K32" s="78">
        <v>1.0</v>
      </c>
      <c r="L32" s="78">
        <v>24.0</v>
      </c>
      <c r="M32" s="78">
        <v>21.0</v>
      </c>
      <c r="N32" s="80">
        <f t="shared" si="10"/>
        <v>0.875</v>
      </c>
      <c r="O32" s="78">
        <v>24.0</v>
      </c>
      <c r="P32" s="78">
        <v>21.0</v>
      </c>
      <c r="Q32" s="81">
        <f t="shared" si="11"/>
        <v>0.875</v>
      </c>
    </row>
    <row r="33" ht="14.25" customHeight="1">
      <c r="A33" s="77" t="s">
        <v>708</v>
      </c>
      <c r="B33" s="78">
        <v>13.0</v>
      </c>
      <c r="C33" s="78">
        <v>0.0</v>
      </c>
      <c r="D33" s="78">
        <v>2.0</v>
      </c>
      <c r="E33" s="78">
        <v>9.0</v>
      </c>
      <c r="F33" s="78">
        <v>1.0</v>
      </c>
      <c r="G33" s="79">
        <v>0.0</v>
      </c>
      <c r="H33" s="80">
        <f t="shared" si="8"/>
        <v>0.8461538462</v>
      </c>
      <c r="I33" s="80">
        <f t="shared" si="9"/>
        <v>0.1538461538</v>
      </c>
      <c r="J33" s="78">
        <v>1.0</v>
      </c>
      <c r="K33" s="78">
        <v>1.0</v>
      </c>
      <c r="L33" s="78">
        <v>24.0</v>
      </c>
      <c r="M33" s="78">
        <v>23.0</v>
      </c>
      <c r="N33" s="80">
        <f t="shared" si="10"/>
        <v>0.9583333333</v>
      </c>
      <c r="O33" s="78">
        <v>24.0</v>
      </c>
      <c r="P33" s="78">
        <v>23.0</v>
      </c>
      <c r="Q33" s="81">
        <f t="shared" si="11"/>
        <v>0.9583333333</v>
      </c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8"/>
        <v>#DIV/0!</v>
      </c>
      <c r="I34" s="80" t="str">
        <f t="shared" si="9"/>
        <v>#DIV/0!</v>
      </c>
      <c r="J34" s="83"/>
      <c r="K34" s="83"/>
      <c r="L34" s="83"/>
      <c r="M34" s="83"/>
      <c r="N34" s="80" t="str">
        <f t="shared" si="10"/>
        <v>#DIV/0!</v>
      </c>
      <c r="O34" s="83"/>
      <c r="P34" s="83"/>
      <c r="Q34" s="81" t="str">
        <f t="shared" si="11"/>
        <v>#DIV/0!</v>
      </c>
    </row>
    <row r="35" ht="14.25" customHeight="1">
      <c r="A35" s="72" t="s">
        <v>15</v>
      </c>
      <c r="B35" s="73">
        <f t="shared" ref="B35:G35" si="12">SUM(B27:B34)</f>
        <v>93</v>
      </c>
      <c r="C35" s="73">
        <f t="shared" si="12"/>
        <v>8</v>
      </c>
      <c r="D35" s="73">
        <f t="shared" si="12"/>
        <v>49</v>
      </c>
      <c r="E35" s="73">
        <f t="shared" si="12"/>
        <v>35</v>
      </c>
      <c r="F35" s="73">
        <f t="shared" si="12"/>
        <v>1</v>
      </c>
      <c r="G35" s="86">
        <f t="shared" si="12"/>
        <v>0</v>
      </c>
      <c r="H35" s="80">
        <f t="shared" si="8"/>
        <v>0.9892473118</v>
      </c>
      <c r="I35" s="80">
        <f t="shared" si="9"/>
        <v>0.6129032258</v>
      </c>
      <c r="J35" s="73">
        <f t="shared" ref="J35:M35" si="13">SUM(J27:J34)</f>
        <v>7</v>
      </c>
      <c r="K35" s="73">
        <f t="shared" si="13"/>
        <v>7</v>
      </c>
      <c r="L35" s="73">
        <f t="shared" si="13"/>
        <v>216</v>
      </c>
      <c r="M35" s="73">
        <f t="shared" si="13"/>
        <v>182</v>
      </c>
      <c r="N35" s="80">
        <f t="shared" si="10"/>
        <v>0.8425925926</v>
      </c>
      <c r="O35" s="87">
        <f t="shared" ref="O35:P35" si="14">SUM(O27:O34)</f>
        <v>216</v>
      </c>
      <c r="P35" s="87">
        <f t="shared" si="14"/>
        <v>182</v>
      </c>
      <c r="Q35" s="81">
        <f t="shared" si="11"/>
        <v>0.8425925926</v>
      </c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 ht="14.25" customHeight="1">
      <c r="A39" s="91" t="s">
        <v>708</v>
      </c>
      <c r="B39" s="99" t="s">
        <v>711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G41" s="67"/>
    </row>
    <row r="42" ht="14.25" customHeight="1">
      <c r="G42" s="67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</row>
    <row r="44" ht="14.25" customHeight="1">
      <c r="G44" s="67"/>
      <c r="Q44" s="68"/>
    </row>
    <row r="45" ht="14.25" customHeight="1">
      <c r="A45" s="3" t="s">
        <v>630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4.25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15" t="s">
        <v>703</v>
      </c>
      <c r="B48" s="78">
        <v>13.0</v>
      </c>
      <c r="C48" s="78">
        <v>1.0</v>
      </c>
      <c r="D48" s="78">
        <v>9.0</v>
      </c>
      <c r="E48" s="78">
        <v>3.0</v>
      </c>
      <c r="F48" s="78">
        <v>0.0</v>
      </c>
      <c r="G48" s="79">
        <v>0.0</v>
      </c>
      <c r="H48" s="80">
        <f t="shared" ref="H48:H56" si="15">(C48+D48+E48)/B48</f>
        <v>1</v>
      </c>
      <c r="I48" s="80">
        <f t="shared" ref="I48:I56" si="16">(C48+D48)/B48</f>
        <v>0.7692307692</v>
      </c>
      <c r="J48" s="78">
        <v>1.0</v>
      </c>
      <c r="K48" s="78">
        <v>1.0</v>
      </c>
      <c r="L48" s="78">
        <v>50.0</v>
      </c>
      <c r="M48" s="78">
        <v>41.0</v>
      </c>
      <c r="N48" s="80">
        <f t="shared" ref="N48:N56" si="17">M48/L48</f>
        <v>0.82</v>
      </c>
      <c r="O48" s="78">
        <v>50.0</v>
      </c>
      <c r="P48" s="78">
        <v>41.0</v>
      </c>
      <c r="Q48" s="81">
        <f t="shared" ref="Q48:Q56" si="18">P48/O48</f>
        <v>0.82</v>
      </c>
    </row>
    <row r="49" ht="14.25" customHeight="1">
      <c r="A49" s="15" t="s">
        <v>704</v>
      </c>
      <c r="B49" s="78">
        <v>13.0</v>
      </c>
      <c r="C49" s="78">
        <v>0.0</v>
      </c>
      <c r="D49" s="78">
        <v>10.0</v>
      </c>
      <c r="E49" s="78">
        <v>3.0</v>
      </c>
      <c r="F49" s="78">
        <v>0.0</v>
      </c>
      <c r="G49" s="79">
        <v>0.0</v>
      </c>
      <c r="H49" s="80">
        <f t="shared" si="15"/>
        <v>1</v>
      </c>
      <c r="I49" s="80">
        <f t="shared" si="16"/>
        <v>0.7692307692</v>
      </c>
      <c r="J49" s="78">
        <v>1.0</v>
      </c>
      <c r="K49" s="78">
        <v>1.0</v>
      </c>
      <c r="L49" s="78">
        <v>30.0</v>
      </c>
      <c r="M49" s="78">
        <v>24.0</v>
      </c>
      <c r="N49" s="80">
        <f t="shared" si="17"/>
        <v>0.8</v>
      </c>
      <c r="O49" s="78">
        <v>30.0</v>
      </c>
      <c r="P49" s="78">
        <v>24.0</v>
      </c>
      <c r="Q49" s="81">
        <f t="shared" si="18"/>
        <v>0.8</v>
      </c>
    </row>
    <row r="50" ht="14.25" customHeight="1">
      <c r="A50" s="154" t="s">
        <v>705</v>
      </c>
      <c r="B50" s="78">
        <v>13.0</v>
      </c>
      <c r="C50" s="78">
        <v>1.0</v>
      </c>
      <c r="D50" s="78">
        <v>10.0</v>
      </c>
      <c r="E50" s="78">
        <v>2.0</v>
      </c>
      <c r="F50" s="78">
        <v>0.0</v>
      </c>
      <c r="G50" s="79">
        <v>0.0</v>
      </c>
      <c r="H50" s="80">
        <f t="shared" si="15"/>
        <v>1</v>
      </c>
      <c r="I50" s="80">
        <f t="shared" si="16"/>
        <v>0.8461538462</v>
      </c>
      <c r="J50" s="78">
        <v>1.0</v>
      </c>
      <c r="K50" s="78">
        <v>1.0</v>
      </c>
      <c r="L50" s="78">
        <v>30.0</v>
      </c>
      <c r="M50" s="78">
        <v>21.0</v>
      </c>
      <c r="N50" s="80">
        <f t="shared" si="17"/>
        <v>0.7</v>
      </c>
      <c r="O50" s="78">
        <v>30.0</v>
      </c>
      <c r="P50" s="78">
        <v>21.0</v>
      </c>
      <c r="Q50" s="81">
        <f t="shared" si="18"/>
        <v>0.7</v>
      </c>
    </row>
    <row r="51" ht="14.25" customHeight="1">
      <c r="A51" s="15" t="s">
        <v>706</v>
      </c>
      <c r="B51" s="78">
        <v>10.0</v>
      </c>
      <c r="C51" s="78">
        <v>0.0</v>
      </c>
      <c r="D51" s="78">
        <v>7.0</v>
      </c>
      <c r="E51" s="78">
        <v>3.0</v>
      </c>
      <c r="F51" s="78">
        <v>0.0</v>
      </c>
      <c r="G51" s="79">
        <v>0.0</v>
      </c>
      <c r="H51" s="80">
        <f t="shared" si="15"/>
        <v>1</v>
      </c>
      <c r="I51" s="80">
        <f t="shared" si="16"/>
        <v>0.7</v>
      </c>
      <c r="J51" s="78">
        <v>1.0</v>
      </c>
      <c r="K51" s="78">
        <v>1.0</v>
      </c>
      <c r="L51" s="78">
        <v>50.0</v>
      </c>
      <c r="M51" s="78">
        <v>44.0</v>
      </c>
      <c r="N51" s="80">
        <f t="shared" si="17"/>
        <v>0.88</v>
      </c>
      <c r="O51" s="78">
        <v>50.0</v>
      </c>
      <c r="P51" s="78">
        <v>44.0</v>
      </c>
      <c r="Q51" s="81">
        <f t="shared" si="18"/>
        <v>0.88</v>
      </c>
    </row>
    <row r="52" ht="14.25" customHeight="1">
      <c r="A52" s="15" t="s">
        <v>709</v>
      </c>
      <c r="B52" s="78">
        <v>21.0</v>
      </c>
      <c r="C52" s="78">
        <v>1.0</v>
      </c>
      <c r="D52" s="78">
        <v>8.0</v>
      </c>
      <c r="E52" s="78">
        <v>12.0</v>
      </c>
      <c r="F52" s="78">
        <v>0.0</v>
      </c>
      <c r="G52" s="79">
        <v>0.0</v>
      </c>
      <c r="H52" s="80">
        <f t="shared" si="15"/>
        <v>1</v>
      </c>
      <c r="I52" s="80">
        <f t="shared" si="16"/>
        <v>0.4285714286</v>
      </c>
      <c r="J52" s="78">
        <v>1.0</v>
      </c>
      <c r="K52" s="78">
        <v>1.0</v>
      </c>
      <c r="L52" s="78">
        <v>50.0</v>
      </c>
      <c r="M52" s="78">
        <v>41.0</v>
      </c>
      <c r="N52" s="80">
        <f t="shared" si="17"/>
        <v>0.82</v>
      </c>
      <c r="O52" s="78">
        <v>50.0</v>
      </c>
      <c r="P52" s="78">
        <v>41.0</v>
      </c>
      <c r="Q52" s="81">
        <f t="shared" si="18"/>
        <v>0.82</v>
      </c>
    </row>
    <row r="53" ht="14.25" customHeight="1">
      <c r="A53" s="15" t="s">
        <v>707</v>
      </c>
      <c r="B53" s="78">
        <v>12.0</v>
      </c>
      <c r="C53" s="78">
        <v>1.0</v>
      </c>
      <c r="D53" s="78">
        <v>6.0</v>
      </c>
      <c r="E53" s="78">
        <v>5.0</v>
      </c>
      <c r="F53" s="78">
        <v>0.0</v>
      </c>
      <c r="G53" s="79">
        <v>0.0</v>
      </c>
      <c r="H53" s="80">
        <f t="shared" si="15"/>
        <v>1</v>
      </c>
      <c r="I53" s="80">
        <f t="shared" si="16"/>
        <v>0.5833333333</v>
      </c>
      <c r="J53" s="78">
        <v>1.0</v>
      </c>
      <c r="K53" s="78">
        <v>1.0</v>
      </c>
      <c r="L53" s="78">
        <v>30.0</v>
      </c>
      <c r="M53" s="78">
        <v>26.0</v>
      </c>
      <c r="N53" s="80">
        <f t="shared" si="17"/>
        <v>0.8666666667</v>
      </c>
      <c r="O53" s="78">
        <v>30.0</v>
      </c>
      <c r="P53" s="78">
        <v>26.0</v>
      </c>
      <c r="Q53" s="81">
        <f t="shared" si="18"/>
        <v>0.8666666667</v>
      </c>
    </row>
    <row r="54" ht="14.25" customHeight="1">
      <c r="A54" s="77" t="s">
        <v>708</v>
      </c>
      <c r="B54" s="78">
        <v>12.0</v>
      </c>
      <c r="C54" s="78">
        <v>0.0</v>
      </c>
      <c r="D54" s="78">
        <v>0.0</v>
      </c>
      <c r="E54" s="78">
        <v>12.0</v>
      </c>
      <c r="F54" s="78">
        <v>0.0</v>
      </c>
      <c r="G54" s="79">
        <v>0.0</v>
      </c>
      <c r="H54" s="80">
        <f t="shared" si="15"/>
        <v>1</v>
      </c>
      <c r="I54" s="80">
        <f t="shared" si="16"/>
        <v>0</v>
      </c>
      <c r="J54" s="78">
        <v>1.0</v>
      </c>
      <c r="K54" s="78">
        <v>1.0</v>
      </c>
      <c r="L54" s="78">
        <v>30.0</v>
      </c>
      <c r="M54" s="78">
        <v>28.0</v>
      </c>
      <c r="N54" s="80">
        <f t="shared" si="17"/>
        <v>0.9333333333</v>
      </c>
      <c r="O54" s="78">
        <v>30.0</v>
      </c>
      <c r="P54" s="78">
        <v>28.0</v>
      </c>
      <c r="Q54" s="81">
        <f t="shared" si="18"/>
        <v>0.9333333333</v>
      </c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15"/>
        <v>#DIV/0!</v>
      </c>
      <c r="I55" s="80" t="str">
        <f t="shared" si="16"/>
        <v>#DIV/0!</v>
      </c>
      <c r="J55" s="83"/>
      <c r="K55" s="83"/>
      <c r="L55" s="83"/>
      <c r="M55" s="83"/>
      <c r="N55" s="80" t="str">
        <f t="shared" si="17"/>
        <v>#DIV/0!</v>
      </c>
      <c r="O55" s="83"/>
      <c r="P55" s="83"/>
      <c r="Q55" s="81" t="str">
        <f t="shared" si="18"/>
        <v>#DIV/0!</v>
      </c>
    </row>
    <row r="56" ht="14.25" customHeight="1">
      <c r="A56" s="72" t="s">
        <v>15</v>
      </c>
      <c r="B56" s="73">
        <f t="shared" ref="B56:G56" si="19">SUM(B48:B55)</f>
        <v>94</v>
      </c>
      <c r="C56" s="73">
        <f t="shared" si="19"/>
        <v>4</v>
      </c>
      <c r="D56" s="73">
        <f t="shared" si="19"/>
        <v>50</v>
      </c>
      <c r="E56" s="73">
        <f t="shared" si="19"/>
        <v>40</v>
      </c>
      <c r="F56" s="73">
        <f t="shared" si="19"/>
        <v>0</v>
      </c>
      <c r="G56" s="86">
        <f t="shared" si="19"/>
        <v>0</v>
      </c>
      <c r="H56" s="80">
        <f t="shared" si="15"/>
        <v>1</v>
      </c>
      <c r="I56" s="80">
        <f t="shared" si="16"/>
        <v>0.5744680851</v>
      </c>
      <c r="J56" s="73">
        <f t="shared" ref="J56:M56" si="20">SUM(J48:J55)</f>
        <v>7</v>
      </c>
      <c r="K56" s="73">
        <f t="shared" si="20"/>
        <v>7</v>
      </c>
      <c r="L56" s="73">
        <f t="shared" si="20"/>
        <v>270</v>
      </c>
      <c r="M56" s="73">
        <f t="shared" si="20"/>
        <v>225</v>
      </c>
      <c r="N56" s="80">
        <f t="shared" si="17"/>
        <v>0.8333333333</v>
      </c>
      <c r="O56" s="87">
        <f t="shared" ref="O56:P56" si="21">SUM(O48:O55)</f>
        <v>270</v>
      </c>
      <c r="P56" s="87">
        <f t="shared" si="21"/>
        <v>225</v>
      </c>
      <c r="Q56" s="81">
        <f t="shared" si="18"/>
        <v>0.8333333333</v>
      </c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</row>
    <row r="60" ht="14.25" customHeight="1">
      <c r="A60" s="91"/>
      <c r="B60" s="9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G62" s="67"/>
    </row>
    <row r="63" ht="14.25" customHeight="1">
      <c r="G63" s="67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</row>
    <row r="65" ht="14.25" customHeight="1">
      <c r="G65" s="67"/>
      <c r="Q65" s="68"/>
    </row>
    <row r="66" ht="14.25" customHeight="1">
      <c r="A66" s="3" t="s">
        <v>630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</row>
    <row r="67" ht="14.25" customHeight="1">
      <c r="A67" s="96" t="s">
        <v>38</v>
      </c>
      <c r="O67" s="70" t="s">
        <v>3</v>
      </c>
      <c r="P67" s="33"/>
      <c r="Q67" s="34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111" t="s">
        <v>712</v>
      </c>
      <c r="Q68" s="76" t="s">
        <v>14</v>
      </c>
    </row>
    <row r="69" ht="14.25" customHeight="1">
      <c r="A69" s="77" t="s">
        <v>703</v>
      </c>
      <c r="B69" s="78">
        <v>13.0</v>
      </c>
      <c r="C69" s="78">
        <v>3.0</v>
      </c>
      <c r="D69" s="78">
        <v>6.0</v>
      </c>
      <c r="E69" s="78">
        <v>4.0</v>
      </c>
      <c r="F69" s="78">
        <v>0.0</v>
      </c>
      <c r="G69" s="79">
        <v>0.0</v>
      </c>
      <c r="H69" s="80">
        <f t="shared" ref="H69:H77" si="22">(C69+D69+E69)/B69</f>
        <v>1</v>
      </c>
      <c r="I69" s="80">
        <f t="shared" ref="I69:I77" si="23">(C69+D69)/B69</f>
        <v>0.6923076923</v>
      </c>
      <c r="J69" s="78">
        <v>1.0</v>
      </c>
      <c r="K69" s="78">
        <v>1.0</v>
      </c>
      <c r="L69" s="78">
        <v>40.0</v>
      </c>
      <c r="M69" s="78">
        <v>31.0</v>
      </c>
      <c r="N69" s="80">
        <f t="shared" ref="N69:N77" si="24">M69/L69</f>
        <v>0.775</v>
      </c>
      <c r="O69" s="78">
        <v>40.0</v>
      </c>
      <c r="P69" s="78">
        <v>31.0</v>
      </c>
      <c r="Q69" s="81">
        <f t="shared" ref="Q69:Q77" si="25">P69/O69</f>
        <v>0.775</v>
      </c>
    </row>
    <row r="70" ht="14.25" customHeight="1">
      <c r="A70" s="77" t="s">
        <v>704</v>
      </c>
      <c r="B70" s="78">
        <v>13.0</v>
      </c>
      <c r="C70" s="78">
        <v>0.0</v>
      </c>
      <c r="D70" s="78">
        <v>3.0</v>
      </c>
      <c r="E70" s="78">
        <v>10.0</v>
      </c>
      <c r="F70" s="78">
        <v>0.0</v>
      </c>
      <c r="G70" s="79">
        <v>0.0</v>
      </c>
      <c r="H70" s="80">
        <f t="shared" si="22"/>
        <v>1</v>
      </c>
      <c r="I70" s="80">
        <f t="shared" si="23"/>
        <v>0.2307692308</v>
      </c>
      <c r="J70" s="78">
        <v>1.0</v>
      </c>
      <c r="K70" s="78">
        <v>1.0</v>
      </c>
      <c r="L70" s="78">
        <v>24.0</v>
      </c>
      <c r="M70" s="78">
        <v>16.0</v>
      </c>
      <c r="N70" s="80">
        <f t="shared" si="24"/>
        <v>0.6666666667</v>
      </c>
      <c r="O70" s="78">
        <v>24.0</v>
      </c>
      <c r="P70" s="78">
        <v>16.0</v>
      </c>
      <c r="Q70" s="81">
        <f t="shared" si="25"/>
        <v>0.6666666667</v>
      </c>
    </row>
    <row r="71" ht="14.25" customHeight="1">
      <c r="A71" s="77" t="s">
        <v>705</v>
      </c>
      <c r="B71" s="78">
        <v>13.0</v>
      </c>
      <c r="C71" s="78">
        <v>0.0</v>
      </c>
      <c r="D71" s="78">
        <v>4.0</v>
      </c>
      <c r="E71" s="78">
        <v>9.0</v>
      </c>
      <c r="F71" s="78">
        <v>0.0</v>
      </c>
      <c r="G71" s="79">
        <v>0.0</v>
      </c>
      <c r="H71" s="80">
        <f t="shared" si="22"/>
        <v>1</v>
      </c>
      <c r="I71" s="80">
        <f t="shared" si="23"/>
        <v>0.3076923077</v>
      </c>
      <c r="J71" s="78">
        <v>1.0</v>
      </c>
      <c r="K71" s="78">
        <v>1.0</v>
      </c>
      <c r="L71" s="78">
        <v>24.0</v>
      </c>
      <c r="M71" s="78">
        <v>20.0</v>
      </c>
      <c r="N71" s="80">
        <f t="shared" si="24"/>
        <v>0.8333333333</v>
      </c>
      <c r="O71" s="78">
        <v>24.0</v>
      </c>
      <c r="P71" s="78">
        <v>20.0</v>
      </c>
      <c r="Q71" s="81">
        <f t="shared" si="25"/>
        <v>0.8333333333</v>
      </c>
    </row>
    <row r="72" ht="14.25" customHeight="1">
      <c r="A72" s="77" t="s">
        <v>706</v>
      </c>
      <c r="B72" s="78">
        <v>10.0</v>
      </c>
      <c r="C72" s="78">
        <v>0.0</v>
      </c>
      <c r="D72" s="78">
        <v>6.0</v>
      </c>
      <c r="E72" s="78">
        <v>4.0</v>
      </c>
      <c r="F72" s="78">
        <v>0.0</v>
      </c>
      <c r="G72" s="79">
        <v>0.0</v>
      </c>
      <c r="H72" s="80">
        <f t="shared" si="22"/>
        <v>1</v>
      </c>
      <c r="I72" s="80">
        <f t="shared" si="23"/>
        <v>0.6</v>
      </c>
      <c r="J72" s="78">
        <v>1.0</v>
      </c>
      <c r="K72" s="78">
        <v>1.0</v>
      </c>
      <c r="L72" s="78">
        <v>40.0</v>
      </c>
      <c r="M72" s="78">
        <v>35.0</v>
      </c>
      <c r="N72" s="80">
        <f t="shared" si="24"/>
        <v>0.875</v>
      </c>
      <c r="O72" s="78">
        <v>40.0</v>
      </c>
      <c r="P72" s="78">
        <v>35.0</v>
      </c>
      <c r="Q72" s="81">
        <f t="shared" si="25"/>
        <v>0.875</v>
      </c>
    </row>
    <row r="73" ht="14.25" customHeight="1">
      <c r="A73" s="77" t="s">
        <v>709</v>
      </c>
      <c r="B73" s="78">
        <v>21.0</v>
      </c>
      <c r="C73" s="78">
        <v>2.0</v>
      </c>
      <c r="D73" s="78">
        <v>9.0</v>
      </c>
      <c r="E73" s="78">
        <v>10.0</v>
      </c>
      <c r="F73" s="78">
        <v>0.0</v>
      </c>
      <c r="G73" s="79">
        <v>0.0</v>
      </c>
      <c r="H73" s="80">
        <f t="shared" si="22"/>
        <v>1</v>
      </c>
      <c r="I73" s="80">
        <f t="shared" si="23"/>
        <v>0.5238095238</v>
      </c>
      <c r="J73" s="78">
        <v>1.0</v>
      </c>
      <c r="K73" s="78">
        <v>1.0</v>
      </c>
      <c r="L73" s="78">
        <v>40.0</v>
      </c>
      <c r="M73" s="78">
        <v>33.0</v>
      </c>
      <c r="N73" s="80">
        <f t="shared" si="24"/>
        <v>0.825</v>
      </c>
      <c r="O73" s="78">
        <v>40.0</v>
      </c>
      <c r="P73" s="78">
        <v>33.0</v>
      </c>
      <c r="Q73" s="81">
        <f t="shared" si="25"/>
        <v>0.825</v>
      </c>
    </row>
    <row r="74" ht="14.25" customHeight="1">
      <c r="A74" s="77" t="s">
        <v>707</v>
      </c>
      <c r="B74" s="78">
        <v>12.0</v>
      </c>
      <c r="C74" s="78">
        <v>1.0</v>
      </c>
      <c r="D74" s="78">
        <v>4.0</v>
      </c>
      <c r="E74" s="78">
        <v>7.0</v>
      </c>
      <c r="F74" s="78">
        <v>0.0</v>
      </c>
      <c r="G74" s="79">
        <v>0.0</v>
      </c>
      <c r="H74" s="80">
        <f t="shared" si="22"/>
        <v>1</v>
      </c>
      <c r="I74" s="80">
        <f t="shared" si="23"/>
        <v>0.4166666667</v>
      </c>
      <c r="J74" s="78">
        <v>1.0</v>
      </c>
      <c r="K74" s="78">
        <v>1.0</v>
      </c>
      <c r="L74" s="78">
        <v>24.0</v>
      </c>
      <c r="M74" s="78">
        <v>22.0</v>
      </c>
      <c r="N74" s="80">
        <f t="shared" si="24"/>
        <v>0.9166666667</v>
      </c>
      <c r="O74" s="78">
        <v>24.0</v>
      </c>
      <c r="P74" s="78">
        <v>22.0</v>
      </c>
      <c r="Q74" s="81">
        <f t="shared" si="25"/>
        <v>0.9166666667</v>
      </c>
    </row>
    <row r="75" ht="14.25" customHeight="1">
      <c r="A75" s="77" t="s">
        <v>708</v>
      </c>
      <c r="B75" s="78">
        <v>13.0</v>
      </c>
      <c r="C75" s="78">
        <v>0.0</v>
      </c>
      <c r="D75" s="78">
        <v>2.0</v>
      </c>
      <c r="E75" s="78">
        <v>9.0</v>
      </c>
      <c r="F75" s="78">
        <v>0.0</v>
      </c>
      <c r="G75" s="79">
        <v>2.0</v>
      </c>
      <c r="H75" s="80">
        <f t="shared" si="22"/>
        <v>0.8461538462</v>
      </c>
      <c r="I75" s="80">
        <f t="shared" si="23"/>
        <v>0.1538461538</v>
      </c>
      <c r="J75" s="78">
        <v>1.0</v>
      </c>
      <c r="K75" s="78">
        <v>1.0</v>
      </c>
      <c r="L75" s="78">
        <v>24.0</v>
      </c>
      <c r="M75" s="78">
        <v>19.0</v>
      </c>
      <c r="N75" s="80">
        <f t="shared" si="24"/>
        <v>0.7916666667</v>
      </c>
      <c r="O75" s="78">
        <v>24.0</v>
      </c>
      <c r="P75" s="78">
        <v>19.0</v>
      </c>
      <c r="Q75" s="81">
        <f t="shared" si="25"/>
        <v>0.7916666667</v>
      </c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22"/>
        <v>#DIV/0!</v>
      </c>
      <c r="I76" s="80" t="str">
        <f t="shared" si="23"/>
        <v>#DIV/0!</v>
      </c>
      <c r="J76" s="83"/>
      <c r="K76" s="83"/>
      <c r="L76" s="83"/>
      <c r="M76" s="83"/>
      <c r="N76" s="80" t="str">
        <f t="shared" si="24"/>
        <v>#DIV/0!</v>
      </c>
      <c r="O76" s="83"/>
      <c r="P76" s="83"/>
      <c r="Q76" s="81" t="str">
        <f t="shared" si="25"/>
        <v>#DIV/0!</v>
      </c>
    </row>
    <row r="77" ht="14.25" customHeight="1">
      <c r="A77" s="72" t="s">
        <v>15</v>
      </c>
      <c r="B77" s="73">
        <f t="shared" ref="B77:G77" si="26">SUM(B69:B76)</f>
        <v>95</v>
      </c>
      <c r="C77" s="73">
        <f t="shared" si="26"/>
        <v>6</v>
      </c>
      <c r="D77" s="73">
        <f t="shared" si="26"/>
        <v>34</v>
      </c>
      <c r="E77" s="73">
        <f t="shared" si="26"/>
        <v>53</v>
      </c>
      <c r="F77" s="73">
        <f t="shared" si="26"/>
        <v>0</v>
      </c>
      <c r="G77" s="86">
        <f t="shared" si="26"/>
        <v>2</v>
      </c>
      <c r="H77" s="80">
        <f t="shared" si="22"/>
        <v>0.9789473684</v>
      </c>
      <c r="I77" s="80">
        <f t="shared" si="23"/>
        <v>0.4210526316</v>
      </c>
      <c r="J77" s="73">
        <f t="shared" ref="J77:M77" si="27">SUM(J69:J76)</f>
        <v>7</v>
      </c>
      <c r="K77" s="73">
        <f t="shared" si="27"/>
        <v>7</v>
      </c>
      <c r="L77" s="73">
        <f t="shared" si="27"/>
        <v>216</v>
      </c>
      <c r="M77" s="73">
        <f t="shared" si="27"/>
        <v>176</v>
      </c>
      <c r="N77" s="80">
        <f t="shared" si="24"/>
        <v>0.8148148148</v>
      </c>
      <c r="O77" s="87">
        <f t="shared" ref="O77:P77" si="28">SUM(O69:O76)</f>
        <v>216</v>
      </c>
      <c r="P77" s="87">
        <f t="shared" si="28"/>
        <v>176</v>
      </c>
      <c r="Q77" s="81">
        <f t="shared" si="25"/>
        <v>0.8148148148</v>
      </c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</row>
    <row r="81" ht="14.25" customHeight="1">
      <c r="A81" s="91" t="s">
        <v>708</v>
      </c>
      <c r="B81" s="92" t="s">
        <v>713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</row>
    <row r="82" ht="14.25" customHeight="1">
      <c r="A82" s="91" t="s">
        <v>708</v>
      </c>
      <c r="B82" s="92" t="s">
        <v>714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</row>
    <row r="83" ht="14.25" customHeight="1">
      <c r="Q83" s="94"/>
    </row>
    <row r="84" ht="14.25" customHeight="1">
      <c r="Q84" s="94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</row>
    <row r="86" ht="14.25" customHeight="1">
      <c r="G86" s="67"/>
      <c r="Q86" s="68"/>
    </row>
    <row r="87" ht="14.25" customHeight="1">
      <c r="A87" s="3" t="s">
        <v>630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</row>
    <row r="88" ht="14.25" customHeight="1">
      <c r="A88" s="96" t="s">
        <v>18</v>
      </c>
      <c r="O88" s="70" t="s">
        <v>3</v>
      </c>
      <c r="P88" s="33"/>
      <c r="Q88" s="34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</row>
    <row r="90" ht="14.25" customHeight="1">
      <c r="A90" s="77" t="s">
        <v>703</v>
      </c>
      <c r="B90" s="78">
        <v>13.0</v>
      </c>
      <c r="C90" s="78">
        <v>1.0</v>
      </c>
      <c r="D90" s="78">
        <v>9.0</v>
      </c>
      <c r="E90" s="78">
        <v>3.0</v>
      </c>
      <c r="F90" s="78">
        <v>0.0</v>
      </c>
      <c r="G90" s="79">
        <v>0.0</v>
      </c>
      <c r="H90" s="80">
        <f t="shared" ref="H90:H98" si="29">(C90+D90+E90)/B90</f>
        <v>1</v>
      </c>
      <c r="I90" s="80">
        <f t="shared" ref="I90:I98" si="30">(C90+D90)/B90</f>
        <v>0.7692307692</v>
      </c>
      <c r="J90" s="78">
        <v>4.0</v>
      </c>
      <c r="K90" s="78">
        <v>4.0</v>
      </c>
      <c r="L90" s="78">
        <v>170.0</v>
      </c>
      <c r="M90" s="78">
        <v>148.0</v>
      </c>
      <c r="N90" s="80">
        <f t="shared" ref="N90:N98" si="31">M90/L90</f>
        <v>0.8705882353</v>
      </c>
      <c r="O90" s="78">
        <v>170.0</v>
      </c>
      <c r="P90" s="78">
        <v>148.0</v>
      </c>
      <c r="Q90" s="81">
        <f t="shared" ref="Q90:Q98" si="32">P90/O90</f>
        <v>0.8705882353</v>
      </c>
    </row>
    <row r="91" ht="14.25" customHeight="1">
      <c r="A91" s="77" t="s">
        <v>704</v>
      </c>
      <c r="B91" s="78">
        <v>13.0</v>
      </c>
      <c r="C91" s="78">
        <v>0.0</v>
      </c>
      <c r="D91" s="78">
        <v>6.0</v>
      </c>
      <c r="E91" s="78">
        <v>7.0</v>
      </c>
      <c r="F91" s="78">
        <v>0.0</v>
      </c>
      <c r="G91" s="79">
        <v>0.0</v>
      </c>
      <c r="H91" s="80">
        <f t="shared" si="29"/>
        <v>1</v>
      </c>
      <c r="I91" s="80">
        <f t="shared" si="30"/>
        <v>0.4615384615</v>
      </c>
      <c r="J91" s="78">
        <v>4.0</v>
      </c>
      <c r="K91" s="78">
        <v>4.0</v>
      </c>
      <c r="L91" s="78">
        <v>102.0</v>
      </c>
      <c r="M91" s="78">
        <v>82.0</v>
      </c>
      <c r="N91" s="80">
        <f t="shared" si="31"/>
        <v>0.8039215686</v>
      </c>
      <c r="O91" s="78">
        <v>102.0</v>
      </c>
      <c r="P91" s="78">
        <v>82.0</v>
      </c>
      <c r="Q91" s="81">
        <f t="shared" si="32"/>
        <v>0.8039215686</v>
      </c>
    </row>
    <row r="92" ht="14.25" customHeight="1">
      <c r="A92" s="77" t="s">
        <v>705</v>
      </c>
      <c r="B92" s="78">
        <v>13.0</v>
      </c>
      <c r="C92" s="78">
        <v>0.0</v>
      </c>
      <c r="D92" s="78">
        <v>3.0</v>
      </c>
      <c r="E92" s="78">
        <v>10.0</v>
      </c>
      <c r="F92" s="78">
        <v>0.0</v>
      </c>
      <c r="G92" s="79">
        <v>0.0</v>
      </c>
      <c r="H92" s="80">
        <f t="shared" si="29"/>
        <v>1</v>
      </c>
      <c r="I92" s="80">
        <f t="shared" si="30"/>
        <v>0.2307692308</v>
      </c>
      <c r="J92" s="78">
        <v>4.0</v>
      </c>
      <c r="K92" s="78">
        <v>4.0</v>
      </c>
      <c r="L92" s="78">
        <v>102.0</v>
      </c>
      <c r="M92" s="78">
        <v>83.0</v>
      </c>
      <c r="N92" s="80">
        <f t="shared" si="31"/>
        <v>0.8137254902</v>
      </c>
      <c r="O92" s="78">
        <v>102.0</v>
      </c>
      <c r="P92" s="78">
        <v>83.0</v>
      </c>
      <c r="Q92" s="81">
        <f t="shared" si="32"/>
        <v>0.8137254902</v>
      </c>
    </row>
    <row r="93" ht="14.25" customHeight="1">
      <c r="A93" s="77" t="s">
        <v>706</v>
      </c>
      <c r="B93" s="78">
        <v>10.0</v>
      </c>
      <c r="C93" s="78">
        <v>0.0</v>
      </c>
      <c r="D93" s="78">
        <v>7.0</v>
      </c>
      <c r="E93" s="78">
        <v>2.0</v>
      </c>
      <c r="F93" s="78">
        <v>0.0</v>
      </c>
      <c r="G93" s="79">
        <v>1.0</v>
      </c>
      <c r="H93" s="80">
        <f t="shared" si="29"/>
        <v>0.9</v>
      </c>
      <c r="I93" s="80">
        <f t="shared" si="30"/>
        <v>0.7</v>
      </c>
      <c r="J93" s="78">
        <v>4.0</v>
      </c>
      <c r="K93" s="78">
        <v>4.0</v>
      </c>
      <c r="L93" s="78">
        <v>170.0</v>
      </c>
      <c r="M93" s="78">
        <v>150.0</v>
      </c>
      <c r="N93" s="80">
        <f t="shared" si="31"/>
        <v>0.8823529412</v>
      </c>
      <c r="O93" s="78">
        <v>170.0</v>
      </c>
      <c r="P93" s="78">
        <v>150.0</v>
      </c>
      <c r="Q93" s="81">
        <f t="shared" si="32"/>
        <v>0.8823529412</v>
      </c>
    </row>
    <row r="94" ht="14.25" customHeight="1">
      <c r="A94" s="77" t="s">
        <v>709</v>
      </c>
      <c r="B94" s="78">
        <v>21.0</v>
      </c>
      <c r="C94" s="78">
        <v>0.0</v>
      </c>
      <c r="D94" s="78">
        <v>12.0</v>
      </c>
      <c r="E94" s="78">
        <v>9.0</v>
      </c>
      <c r="F94" s="78">
        <v>0.0</v>
      </c>
      <c r="G94" s="79">
        <v>0.0</v>
      </c>
      <c r="H94" s="80">
        <f t="shared" si="29"/>
        <v>1</v>
      </c>
      <c r="I94" s="80">
        <f t="shared" si="30"/>
        <v>0.5714285714</v>
      </c>
      <c r="J94" s="78">
        <v>4.0</v>
      </c>
      <c r="K94" s="78">
        <v>4.0</v>
      </c>
      <c r="L94" s="78">
        <v>170.0</v>
      </c>
      <c r="M94" s="78">
        <v>142.0</v>
      </c>
      <c r="N94" s="80">
        <f t="shared" si="31"/>
        <v>0.8352941176</v>
      </c>
      <c r="O94" s="78">
        <v>170.0</v>
      </c>
      <c r="P94" s="78">
        <v>142.0</v>
      </c>
      <c r="Q94" s="81">
        <f t="shared" si="32"/>
        <v>0.8352941176</v>
      </c>
    </row>
    <row r="95" ht="14.25" customHeight="1">
      <c r="A95" s="77" t="s">
        <v>707</v>
      </c>
      <c r="B95" s="78">
        <v>12.0</v>
      </c>
      <c r="C95" s="78">
        <v>1.0</v>
      </c>
      <c r="D95" s="78">
        <v>4.0</v>
      </c>
      <c r="E95" s="78">
        <v>7.0</v>
      </c>
      <c r="F95" s="78">
        <v>0.0</v>
      </c>
      <c r="G95" s="79">
        <v>0.0</v>
      </c>
      <c r="H95" s="80">
        <f t="shared" si="29"/>
        <v>1</v>
      </c>
      <c r="I95" s="80">
        <f t="shared" si="30"/>
        <v>0.4166666667</v>
      </c>
      <c r="J95" s="78">
        <v>4.0</v>
      </c>
      <c r="K95" s="78">
        <v>4.0</v>
      </c>
      <c r="L95" s="78">
        <v>102.0</v>
      </c>
      <c r="M95" s="78">
        <v>91.0</v>
      </c>
      <c r="N95" s="80">
        <f t="shared" si="31"/>
        <v>0.8921568627</v>
      </c>
      <c r="O95" s="78">
        <v>102.0</v>
      </c>
      <c r="P95" s="78">
        <v>91.0</v>
      </c>
      <c r="Q95" s="81">
        <f t="shared" si="32"/>
        <v>0.8921568627</v>
      </c>
    </row>
    <row r="96" ht="14.25" customHeight="1">
      <c r="A96" s="77" t="s">
        <v>708</v>
      </c>
      <c r="B96" s="78">
        <v>13.0</v>
      </c>
      <c r="C96" s="78">
        <v>0.0</v>
      </c>
      <c r="D96" s="78">
        <v>1.0</v>
      </c>
      <c r="E96" s="78">
        <v>6.0</v>
      </c>
      <c r="F96" s="78">
        <v>0.0</v>
      </c>
      <c r="G96" s="79">
        <v>6.0</v>
      </c>
      <c r="H96" s="80">
        <f t="shared" si="29"/>
        <v>0.5384615385</v>
      </c>
      <c r="I96" s="80">
        <f t="shared" si="30"/>
        <v>0.07692307692</v>
      </c>
      <c r="J96" s="78">
        <v>4.0</v>
      </c>
      <c r="K96" s="78">
        <v>4.0</v>
      </c>
      <c r="L96" s="78">
        <v>102.0</v>
      </c>
      <c r="M96" s="78">
        <v>90.0</v>
      </c>
      <c r="N96" s="80">
        <f t="shared" si="31"/>
        <v>0.8823529412</v>
      </c>
      <c r="O96" s="78">
        <v>102.0</v>
      </c>
      <c r="P96" s="78">
        <v>90.0</v>
      </c>
      <c r="Q96" s="81">
        <f t="shared" si="32"/>
        <v>0.8823529412</v>
      </c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29"/>
        <v>#DIV/0!</v>
      </c>
      <c r="I97" s="80" t="str">
        <f t="shared" si="30"/>
        <v>#DIV/0!</v>
      </c>
      <c r="J97" s="83"/>
      <c r="K97" s="83"/>
      <c r="L97" s="83"/>
      <c r="M97" s="83"/>
      <c r="N97" s="80" t="str">
        <f t="shared" si="31"/>
        <v>#DIV/0!</v>
      </c>
      <c r="O97" s="83"/>
      <c r="P97" s="83"/>
      <c r="Q97" s="81" t="str">
        <f t="shared" si="32"/>
        <v>#DIV/0!</v>
      </c>
    </row>
    <row r="98" ht="14.25" customHeight="1">
      <c r="A98" s="72" t="s">
        <v>15</v>
      </c>
      <c r="B98" s="73">
        <f t="shared" ref="B98:G98" si="33">SUM(B90:B97)</f>
        <v>95</v>
      </c>
      <c r="C98" s="73">
        <f t="shared" si="33"/>
        <v>2</v>
      </c>
      <c r="D98" s="73">
        <f t="shared" si="33"/>
        <v>42</v>
      </c>
      <c r="E98" s="73">
        <f t="shared" si="33"/>
        <v>44</v>
      </c>
      <c r="F98" s="73">
        <f t="shared" si="33"/>
        <v>0</v>
      </c>
      <c r="G98" s="86">
        <f t="shared" si="33"/>
        <v>7</v>
      </c>
      <c r="H98" s="80">
        <f t="shared" si="29"/>
        <v>0.9263157895</v>
      </c>
      <c r="I98" s="80">
        <f t="shared" si="30"/>
        <v>0.4631578947</v>
      </c>
      <c r="J98" s="73">
        <f t="shared" ref="J98:M98" si="34">SUM(J90:J97)</f>
        <v>28</v>
      </c>
      <c r="K98" s="73">
        <f t="shared" si="34"/>
        <v>28</v>
      </c>
      <c r="L98" s="73">
        <f t="shared" si="34"/>
        <v>918</v>
      </c>
      <c r="M98" s="73">
        <f t="shared" si="34"/>
        <v>786</v>
      </c>
      <c r="N98" s="80">
        <f t="shared" si="31"/>
        <v>0.8562091503</v>
      </c>
      <c r="O98" s="87">
        <f t="shared" ref="O98:P98" si="35">SUM(O90:O97)</f>
        <v>918</v>
      </c>
      <c r="P98" s="87">
        <f t="shared" si="35"/>
        <v>786</v>
      </c>
      <c r="Q98" s="81">
        <f t="shared" si="32"/>
        <v>0.8562091503</v>
      </c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</row>
    <row r="102" ht="27.0" customHeight="1">
      <c r="A102" s="91" t="s">
        <v>706</v>
      </c>
      <c r="B102" s="92" t="s">
        <v>715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</row>
    <row r="103" ht="32.25" customHeight="1">
      <c r="A103" s="91" t="s">
        <v>708</v>
      </c>
      <c r="B103" s="92" t="s">
        <v>716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</row>
    <row r="104" ht="14.25" customHeight="1">
      <c r="G104" s="67"/>
    </row>
    <row r="105" ht="14.25" customHeight="1">
      <c r="G105" s="67"/>
    </row>
    <row r="106" ht="14.25" customHeight="1">
      <c r="G106" s="67"/>
    </row>
    <row r="107" ht="14.25" customHeight="1">
      <c r="G107" s="67"/>
    </row>
    <row r="108" ht="14.25" customHeight="1">
      <c r="G108" s="67"/>
    </row>
    <row r="109" ht="14.25" customHeight="1">
      <c r="G109" s="67"/>
    </row>
    <row r="110" ht="14.25" customHeight="1">
      <c r="G110" s="67"/>
    </row>
    <row r="111" ht="14.25" customHeight="1">
      <c r="G111" s="67"/>
    </row>
    <row r="112" ht="14.25" customHeight="1">
      <c r="G112" s="67"/>
    </row>
    <row r="113" ht="14.25" customHeight="1">
      <c r="G113" s="67"/>
    </row>
    <row r="114" ht="14.25" customHeight="1">
      <c r="G114" s="67"/>
    </row>
    <row r="115" ht="14.25" customHeight="1">
      <c r="G115" s="67"/>
    </row>
    <row r="116" ht="14.25" customHeight="1">
      <c r="G116" s="67"/>
    </row>
    <row r="117" ht="14.25" customHeight="1">
      <c r="G117" s="67"/>
    </row>
    <row r="118" ht="14.25" customHeight="1">
      <c r="G118" s="67"/>
    </row>
    <row r="119" ht="14.25" customHeight="1">
      <c r="G119" s="67"/>
    </row>
    <row r="120" ht="14.25" customHeight="1">
      <c r="G120" s="67"/>
    </row>
    <row r="121" ht="14.25" customHeight="1">
      <c r="G121" s="67"/>
    </row>
    <row r="122" ht="14.25" customHeight="1">
      <c r="G122" s="67"/>
    </row>
    <row r="123" ht="14.25" customHeight="1">
      <c r="G123" s="67"/>
    </row>
    <row r="124" ht="14.25" customHeight="1"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  <row r="784" ht="14.25" customHeight="1">
      <c r="G784" s="67"/>
    </row>
    <row r="785" ht="14.25" customHeight="1">
      <c r="G785" s="67"/>
    </row>
    <row r="786" ht="14.25" customHeight="1">
      <c r="G786" s="67"/>
    </row>
    <row r="787" ht="14.25" customHeight="1">
      <c r="G787" s="67"/>
    </row>
    <row r="788" ht="14.25" customHeight="1">
      <c r="G788" s="67"/>
    </row>
    <row r="789" ht="14.25" customHeight="1">
      <c r="G789" s="67"/>
    </row>
    <row r="790" ht="14.25" customHeight="1">
      <c r="G790" s="67"/>
    </row>
    <row r="791" ht="14.25" customHeight="1">
      <c r="G791" s="67"/>
    </row>
    <row r="792" ht="14.25" customHeight="1">
      <c r="G792" s="67"/>
    </row>
    <row r="793" ht="14.25" customHeight="1">
      <c r="G793" s="67"/>
    </row>
    <row r="794" ht="14.25" customHeight="1">
      <c r="G794" s="67"/>
    </row>
    <row r="795" ht="14.25" customHeight="1">
      <c r="G795" s="67"/>
    </row>
    <row r="796" ht="14.25" customHeight="1">
      <c r="G796" s="67"/>
    </row>
    <row r="797" ht="14.25" customHeight="1">
      <c r="G797" s="67"/>
    </row>
    <row r="798" ht="14.25" customHeight="1">
      <c r="G798" s="67"/>
    </row>
    <row r="799" ht="14.25" customHeight="1">
      <c r="G799" s="67"/>
    </row>
    <row r="800" ht="14.25" customHeight="1">
      <c r="G800" s="67"/>
    </row>
    <row r="801" ht="14.25" customHeight="1">
      <c r="G801" s="67"/>
    </row>
    <row r="802" ht="14.25" customHeight="1">
      <c r="G802" s="67"/>
    </row>
    <row r="803" ht="14.25" customHeight="1">
      <c r="G803" s="67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59:N59"/>
    <mergeCell ref="B60:N60"/>
    <mergeCell ref="B61:N61"/>
    <mergeCell ref="A66:N66"/>
    <mergeCell ref="A67:N67"/>
    <mergeCell ref="O67:Q67"/>
    <mergeCell ref="B102:N102"/>
    <mergeCell ref="B103:N103"/>
    <mergeCell ref="B80:N80"/>
    <mergeCell ref="B81:N81"/>
    <mergeCell ref="B82:N82"/>
    <mergeCell ref="A87:N87"/>
    <mergeCell ref="A88:N88"/>
    <mergeCell ref="O88:Q88"/>
    <mergeCell ref="B101:N101"/>
  </mergeCells>
  <printOptions/>
  <pageMargins bottom="0.75" footer="0.0" header="0.0" left="0.7" right="0.7" top="0.75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210" t="s">
        <v>618</v>
      </c>
      <c r="B6" s="211">
        <v>13.0</v>
      </c>
      <c r="C6" s="211">
        <v>5.0</v>
      </c>
      <c r="D6" s="211">
        <v>7.0</v>
      </c>
      <c r="E6" s="211">
        <v>1.0</v>
      </c>
      <c r="F6" s="152">
        <v>0.0</v>
      </c>
      <c r="G6" s="152">
        <v>0.0</v>
      </c>
      <c r="H6" s="18">
        <f t="shared" ref="H6:H14" si="1">(C6+D6+E6)/B6</f>
        <v>1</v>
      </c>
      <c r="I6" s="18">
        <f t="shared" ref="I6:I14" si="2">(C6+D6)/B6</f>
        <v>0.9230769231</v>
      </c>
      <c r="J6" s="211">
        <v>1.0</v>
      </c>
      <c r="K6" s="211">
        <v>1.0</v>
      </c>
      <c r="L6" s="211">
        <v>24.0</v>
      </c>
      <c r="M6" s="211">
        <v>24.0</v>
      </c>
      <c r="N6" s="18">
        <f t="shared" ref="N6:N14" si="3">M6/L6</f>
        <v>1</v>
      </c>
      <c r="O6" s="212">
        <v>24.0</v>
      </c>
      <c r="P6" s="212">
        <v>24.0</v>
      </c>
      <c r="Q6" s="20">
        <f t="shared" ref="Q6:Q14" si="4">P6/O6</f>
        <v>1</v>
      </c>
    </row>
    <row r="7" ht="14.25" customHeight="1">
      <c r="A7" s="210" t="s">
        <v>94</v>
      </c>
      <c r="B7" s="211">
        <v>12.0</v>
      </c>
      <c r="C7" s="152">
        <v>7.0</v>
      </c>
      <c r="D7" s="211">
        <v>2.0</v>
      </c>
      <c r="E7" s="211">
        <v>3.0</v>
      </c>
      <c r="F7" s="152">
        <v>0.0</v>
      </c>
      <c r="G7" s="152">
        <v>0.0</v>
      </c>
      <c r="H7" s="18">
        <f t="shared" si="1"/>
        <v>1</v>
      </c>
      <c r="I7" s="18">
        <f t="shared" si="2"/>
        <v>0.75</v>
      </c>
      <c r="J7" s="211">
        <v>3.0</v>
      </c>
      <c r="K7" s="211">
        <v>3.0</v>
      </c>
      <c r="L7" s="211">
        <v>40.0</v>
      </c>
      <c r="M7" s="211">
        <v>38.0</v>
      </c>
      <c r="N7" s="18">
        <f t="shared" si="3"/>
        <v>0.95</v>
      </c>
      <c r="O7" s="212">
        <v>38.0</v>
      </c>
      <c r="P7" s="212">
        <v>38.0</v>
      </c>
      <c r="Q7" s="20">
        <f t="shared" si="4"/>
        <v>1</v>
      </c>
    </row>
    <row r="8" ht="14.25" customHeight="1">
      <c r="A8" s="213" t="s">
        <v>96</v>
      </c>
      <c r="B8" s="211">
        <v>16.0</v>
      </c>
      <c r="C8" s="211">
        <v>5.0</v>
      </c>
      <c r="D8" s="211">
        <v>9.0</v>
      </c>
      <c r="E8" s="211">
        <v>2.0</v>
      </c>
      <c r="F8" s="152">
        <v>0.0</v>
      </c>
      <c r="G8" s="152">
        <v>0.0</v>
      </c>
      <c r="H8" s="18">
        <f t="shared" si="1"/>
        <v>1</v>
      </c>
      <c r="I8" s="18">
        <f t="shared" si="2"/>
        <v>0.875</v>
      </c>
      <c r="J8" s="211">
        <v>3.0</v>
      </c>
      <c r="K8" s="211">
        <v>3.0</v>
      </c>
      <c r="L8" s="211">
        <v>40.0</v>
      </c>
      <c r="M8" s="211">
        <v>40.0</v>
      </c>
      <c r="N8" s="18">
        <f t="shared" si="3"/>
        <v>1</v>
      </c>
      <c r="O8" s="212">
        <v>30.0</v>
      </c>
      <c r="P8" s="212">
        <v>30.0</v>
      </c>
      <c r="Q8" s="20">
        <f t="shared" si="4"/>
        <v>1</v>
      </c>
    </row>
    <row r="9" ht="14.25" customHeight="1">
      <c r="A9" s="210" t="s">
        <v>106</v>
      </c>
      <c r="B9" s="152">
        <v>15.0</v>
      </c>
      <c r="C9" s="152">
        <v>4.0</v>
      </c>
      <c r="D9" s="152">
        <v>6.0</v>
      </c>
      <c r="E9" s="152">
        <v>4.0</v>
      </c>
      <c r="F9" s="152">
        <v>1.0</v>
      </c>
      <c r="G9" s="152">
        <v>0.0</v>
      </c>
      <c r="H9" s="18">
        <f t="shared" si="1"/>
        <v>0.9333333333</v>
      </c>
      <c r="I9" s="18">
        <f t="shared" si="2"/>
        <v>0.6666666667</v>
      </c>
      <c r="J9" s="152">
        <v>1.0</v>
      </c>
      <c r="K9" s="152">
        <v>1.0</v>
      </c>
      <c r="L9" s="152">
        <v>24.0</v>
      </c>
      <c r="M9" s="152">
        <v>22.0</v>
      </c>
      <c r="N9" s="18">
        <f t="shared" si="3"/>
        <v>0.9166666667</v>
      </c>
      <c r="O9" s="212">
        <v>22.0</v>
      </c>
      <c r="P9" s="212">
        <v>22.0</v>
      </c>
      <c r="Q9" s="20">
        <f t="shared" si="4"/>
        <v>1</v>
      </c>
    </row>
    <row r="10" ht="14.25" customHeight="1">
      <c r="A10" s="210" t="s">
        <v>483</v>
      </c>
      <c r="B10" s="152">
        <v>10.0</v>
      </c>
      <c r="C10" s="152">
        <v>2.0</v>
      </c>
      <c r="D10" s="152">
        <v>5.0</v>
      </c>
      <c r="E10" s="152">
        <v>2.0</v>
      </c>
      <c r="F10" s="152">
        <v>0.0</v>
      </c>
      <c r="G10" s="152">
        <v>1.0</v>
      </c>
      <c r="H10" s="18">
        <f t="shared" si="1"/>
        <v>0.9</v>
      </c>
      <c r="I10" s="18">
        <f t="shared" si="2"/>
        <v>0.7</v>
      </c>
      <c r="J10" s="152">
        <v>1.0</v>
      </c>
      <c r="K10" s="152">
        <v>1.0</v>
      </c>
      <c r="L10" s="152">
        <v>24.0</v>
      </c>
      <c r="M10" s="152">
        <v>20.0</v>
      </c>
      <c r="N10" s="18">
        <f t="shared" si="3"/>
        <v>0.8333333333</v>
      </c>
      <c r="O10" s="212">
        <v>20.0</v>
      </c>
      <c r="P10" s="212">
        <v>20.0</v>
      </c>
      <c r="Q10" s="20">
        <f t="shared" si="4"/>
        <v>1</v>
      </c>
    </row>
    <row r="11" ht="14.25" customHeight="1">
      <c r="A11" s="210" t="s">
        <v>484</v>
      </c>
      <c r="B11" s="152">
        <v>13.0</v>
      </c>
      <c r="C11" s="152">
        <v>1.0</v>
      </c>
      <c r="D11" s="152">
        <v>9.0</v>
      </c>
      <c r="E11" s="152">
        <v>3.0</v>
      </c>
      <c r="F11" s="152">
        <v>0.0</v>
      </c>
      <c r="G11" s="152">
        <v>0.0</v>
      </c>
      <c r="H11" s="18">
        <f t="shared" si="1"/>
        <v>1</v>
      </c>
      <c r="I11" s="18">
        <f t="shared" si="2"/>
        <v>0.7692307692</v>
      </c>
      <c r="J11" s="152">
        <v>3.0</v>
      </c>
      <c r="K11" s="152">
        <v>3.0</v>
      </c>
      <c r="L11" s="152">
        <v>40.0</v>
      </c>
      <c r="M11" s="152">
        <v>37.0</v>
      </c>
      <c r="N11" s="18">
        <f t="shared" si="3"/>
        <v>0.925</v>
      </c>
      <c r="O11" s="212">
        <v>37.0</v>
      </c>
      <c r="P11" s="212">
        <v>37.0</v>
      </c>
      <c r="Q11" s="20">
        <f t="shared" si="4"/>
        <v>1</v>
      </c>
    </row>
    <row r="12" ht="14.25" customHeight="1">
      <c r="A12" s="210" t="s">
        <v>578</v>
      </c>
      <c r="B12" s="152">
        <v>16.0</v>
      </c>
      <c r="C12" s="152">
        <v>3.0</v>
      </c>
      <c r="D12" s="152">
        <v>9.0</v>
      </c>
      <c r="E12" s="152">
        <v>4.0</v>
      </c>
      <c r="F12" s="152">
        <v>0.0</v>
      </c>
      <c r="G12" s="152">
        <v>0.0</v>
      </c>
      <c r="H12" s="18">
        <f t="shared" si="1"/>
        <v>1</v>
      </c>
      <c r="I12" s="18">
        <f t="shared" si="2"/>
        <v>0.75</v>
      </c>
      <c r="J12" s="152">
        <v>3.0</v>
      </c>
      <c r="K12" s="152">
        <v>3.0</v>
      </c>
      <c r="L12" s="152">
        <v>40.0</v>
      </c>
      <c r="M12" s="152">
        <v>38.0</v>
      </c>
      <c r="N12" s="18">
        <f t="shared" si="3"/>
        <v>0.95</v>
      </c>
      <c r="O12" s="212">
        <v>24.0</v>
      </c>
      <c r="P12" s="212">
        <v>24.0</v>
      </c>
      <c r="Q12" s="20">
        <f t="shared" si="4"/>
        <v>1</v>
      </c>
    </row>
    <row r="13" ht="14.25" customHeight="1">
      <c r="A13" s="210" t="s">
        <v>455</v>
      </c>
      <c r="B13" s="152">
        <v>14.0</v>
      </c>
      <c r="C13" s="152">
        <v>6.0</v>
      </c>
      <c r="D13" s="152">
        <v>7.0</v>
      </c>
      <c r="E13" s="152">
        <v>1.0</v>
      </c>
      <c r="F13" s="152">
        <v>0.0</v>
      </c>
      <c r="G13" s="152">
        <v>0.0</v>
      </c>
      <c r="H13" s="18">
        <f t="shared" si="1"/>
        <v>1</v>
      </c>
      <c r="I13" s="18">
        <f t="shared" si="2"/>
        <v>0.9285714286</v>
      </c>
      <c r="J13" s="152">
        <v>3.0</v>
      </c>
      <c r="K13" s="152">
        <v>3.0</v>
      </c>
      <c r="L13" s="152">
        <v>40.0</v>
      </c>
      <c r="M13" s="152">
        <v>38.0</v>
      </c>
      <c r="N13" s="18">
        <f t="shared" si="3"/>
        <v>0.95</v>
      </c>
      <c r="O13" s="212">
        <v>21.0</v>
      </c>
      <c r="P13" s="212">
        <v>21.0</v>
      </c>
      <c r="Q13" s="20">
        <f t="shared" si="4"/>
        <v>1</v>
      </c>
    </row>
    <row r="14" ht="14.25" customHeight="1">
      <c r="A14" s="9" t="s">
        <v>15</v>
      </c>
      <c r="B14" s="26">
        <f t="shared" ref="B14:G14" si="5">SUM(B6:B13)</f>
        <v>109</v>
      </c>
      <c r="C14" s="26">
        <f t="shared" si="5"/>
        <v>33</v>
      </c>
      <c r="D14" s="26">
        <f t="shared" si="5"/>
        <v>54</v>
      </c>
      <c r="E14" s="26">
        <f t="shared" si="5"/>
        <v>20</v>
      </c>
      <c r="F14" s="26">
        <f t="shared" si="5"/>
        <v>1</v>
      </c>
      <c r="G14" s="26">
        <f t="shared" si="5"/>
        <v>1</v>
      </c>
      <c r="H14" s="18">
        <f t="shared" si="1"/>
        <v>0.9816513761</v>
      </c>
      <c r="I14" s="18">
        <f t="shared" si="2"/>
        <v>0.7981651376</v>
      </c>
      <c r="J14" s="26">
        <f t="shared" ref="J14:M14" si="6">SUM(J6:J13)</f>
        <v>18</v>
      </c>
      <c r="K14" s="26">
        <f t="shared" si="6"/>
        <v>18</v>
      </c>
      <c r="L14" s="26">
        <f t="shared" si="6"/>
        <v>272</v>
      </c>
      <c r="M14" s="26">
        <f t="shared" si="6"/>
        <v>257</v>
      </c>
      <c r="N14" s="18">
        <f t="shared" si="3"/>
        <v>0.9448529412</v>
      </c>
      <c r="O14" s="27">
        <f t="shared" ref="O14:P14" si="7">SUM(O6:O13)</f>
        <v>216</v>
      </c>
      <c r="P14" s="27">
        <f t="shared" si="7"/>
        <v>216</v>
      </c>
      <c r="Q14" s="20">
        <f t="shared" si="4"/>
        <v>1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1" t="s">
        <v>106</v>
      </c>
      <c r="B18" s="92" t="s">
        <v>717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1" t="s">
        <v>483</v>
      </c>
      <c r="B19" s="92" t="s">
        <v>718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G20" s="67"/>
    </row>
    <row r="21" ht="14.25" customHeight="1">
      <c r="G21" s="67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210" t="s">
        <v>618</v>
      </c>
      <c r="B27" s="211">
        <v>13.0</v>
      </c>
      <c r="C27" s="214">
        <v>5.0</v>
      </c>
      <c r="D27" s="214">
        <v>5.0</v>
      </c>
      <c r="E27" s="214">
        <v>3.0</v>
      </c>
      <c r="F27" s="214">
        <v>0.0</v>
      </c>
      <c r="G27" s="215">
        <v>0.0</v>
      </c>
      <c r="H27" s="80">
        <f t="shared" ref="H27:H35" si="8">(C27+D27+E27)/B27</f>
        <v>1</v>
      </c>
      <c r="I27" s="80">
        <f t="shared" ref="I27:I35" si="9">(C27+D27)/B27</f>
        <v>0.7692307692</v>
      </c>
      <c r="J27" s="214">
        <v>1.0</v>
      </c>
      <c r="K27" s="214">
        <v>1.0</v>
      </c>
      <c r="L27" s="214">
        <v>24.0</v>
      </c>
      <c r="M27" s="214">
        <v>24.0</v>
      </c>
      <c r="N27" s="80">
        <f t="shared" ref="N27:N35" si="10">M27/L27</f>
        <v>1</v>
      </c>
      <c r="O27" s="214">
        <v>23.0</v>
      </c>
      <c r="P27" s="214">
        <v>23.0</v>
      </c>
      <c r="Q27" s="81">
        <f t="shared" ref="Q27:Q35" si="11">P27/O27</f>
        <v>1</v>
      </c>
    </row>
    <row r="28" ht="14.25" customHeight="1">
      <c r="A28" s="210" t="s">
        <v>94</v>
      </c>
      <c r="B28" s="211">
        <v>12.0</v>
      </c>
      <c r="C28" s="214">
        <v>6.0</v>
      </c>
      <c r="D28" s="214">
        <v>6.0</v>
      </c>
      <c r="E28" s="214">
        <v>0.0</v>
      </c>
      <c r="F28" s="214">
        <v>0.0</v>
      </c>
      <c r="G28" s="215">
        <v>0.0</v>
      </c>
      <c r="H28" s="80">
        <f t="shared" si="8"/>
        <v>1</v>
      </c>
      <c r="I28" s="80">
        <f t="shared" si="9"/>
        <v>1</v>
      </c>
      <c r="J28" s="214">
        <v>1.0</v>
      </c>
      <c r="K28" s="214">
        <v>1.0</v>
      </c>
      <c r="L28" s="214">
        <v>40.0</v>
      </c>
      <c r="M28" s="214">
        <v>40.0</v>
      </c>
      <c r="N28" s="216">
        <f t="shared" si="10"/>
        <v>1</v>
      </c>
      <c r="O28" s="214">
        <v>40.0</v>
      </c>
      <c r="P28" s="214">
        <v>40.0</v>
      </c>
      <c r="Q28" s="81">
        <f t="shared" si="11"/>
        <v>1</v>
      </c>
    </row>
    <row r="29" ht="14.25" customHeight="1">
      <c r="A29" s="213" t="s">
        <v>96</v>
      </c>
      <c r="B29" s="211">
        <v>16.0</v>
      </c>
      <c r="C29" s="214">
        <v>8.0</v>
      </c>
      <c r="D29" s="214">
        <v>5.0</v>
      </c>
      <c r="E29" s="214">
        <v>3.0</v>
      </c>
      <c r="F29" s="214">
        <v>0.0</v>
      </c>
      <c r="G29" s="215">
        <v>0.0</v>
      </c>
      <c r="H29" s="80">
        <f t="shared" si="8"/>
        <v>1</v>
      </c>
      <c r="I29" s="80">
        <f t="shared" si="9"/>
        <v>0.8125</v>
      </c>
      <c r="J29" s="214">
        <v>1.0</v>
      </c>
      <c r="K29" s="214">
        <v>1.0</v>
      </c>
      <c r="L29" s="214">
        <v>40.0</v>
      </c>
      <c r="M29" s="214">
        <v>40.0</v>
      </c>
      <c r="N29" s="216">
        <f t="shared" si="10"/>
        <v>1</v>
      </c>
      <c r="O29" s="214">
        <v>24.0</v>
      </c>
      <c r="P29" s="214">
        <v>24.0</v>
      </c>
      <c r="Q29" s="81">
        <f t="shared" si="11"/>
        <v>1</v>
      </c>
    </row>
    <row r="30" ht="14.25" customHeight="1">
      <c r="A30" s="210" t="s">
        <v>106</v>
      </c>
      <c r="B30" s="152">
        <v>15.0</v>
      </c>
      <c r="C30" s="214">
        <v>1.0</v>
      </c>
      <c r="D30" s="214">
        <v>5.0</v>
      </c>
      <c r="E30" s="214">
        <v>7.0</v>
      </c>
      <c r="F30" s="214">
        <v>2.0</v>
      </c>
      <c r="G30" s="215">
        <v>0.0</v>
      </c>
      <c r="H30" s="80">
        <f t="shared" si="8"/>
        <v>0.8666666667</v>
      </c>
      <c r="I30" s="80">
        <f t="shared" si="9"/>
        <v>0.4</v>
      </c>
      <c r="J30" s="214">
        <v>1.0</v>
      </c>
      <c r="K30" s="214">
        <v>1.0</v>
      </c>
      <c r="L30" s="214">
        <v>24.0</v>
      </c>
      <c r="M30" s="214">
        <v>24.0</v>
      </c>
      <c r="N30" s="216">
        <f t="shared" si="10"/>
        <v>1</v>
      </c>
      <c r="O30" s="214">
        <v>22.0</v>
      </c>
      <c r="P30" s="214">
        <v>22.0</v>
      </c>
      <c r="Q30" s="81">
        <f t="shared" si="11"/>
        <v>1</v>
      </c>
    </row>
    <row r="31" ht="14.25" customHeight="1">
      <c r="A31" s="210" t="s">
        <v>483</v>
      </c>
      <c r="B31" s="152">
        <v>11.0</v>
      </c>
      <c r="C31" s="214">
        <v>1.0</v>
      </c>
      <c r="D31" s="214">
        <v>4.0</v>
      </c>
      <c r="E31" s="214">
        <v>5.0</v>
      </c>
      <c r="F31" s="214">
        <v>0.0</v>
      </c>
      <c r="G31" s="215">
        <v>1.0</v>
      </c>
      <c r="H31" s="80">
        <f t="shared" si="8"/>
        <v>0.9090909091</v>
      </c>
      <c r="I31" s="80">
        <f t="shared" si="9"/>
        <v>0.4545454545</v>
      </c>
      <c r="J31" s="214">
        <v>1.0</v>
      </c>
      <c r="K31" s="214">
        <v>1.0</v>
      </c>
      <c r="L31" s="214">
        <v>24.0</v>
      </c>
      <c r="M31" s="214">
        <v>24.0</v>
      </c>
      <c r="N31" s="216">
        <f t="shared" si="10"/>
        <v>1</v>
      </c>
      <c r="O31" s="214">
        <v>24.0</v>
      </c>
      <c r="P31" s="214">
        <v>24.0</v>
      </c>
      <c r="Q31" s="81">
        <f t="shared" si="11"/>
        <v>1</v>
      </c>
    </row>
    <row r="32" ht="14.25" customHeight="1">
      <c r="A32" s="210" t="s">
        <v>484</v>
      </c>
      <c r="B32" s="152">
        <v>12.0</v>
      </c>
      <c r="C32" s="214">
        <v>2.0</v>
      </c>
      <c r="D32" s="214">
        <v>6.0</v>
      </c>
      <c r="E32" s="214">
        <v>4.0</v>
      </c>
      <c r="F32" s="214">
        <v>0.0</v>
      </c>
      <c r="G32" s="215">
        <v>0.0</v>
      </c>
      <c r="H32" s="80">
        <f t="shared" si="8"/>
        <v>1</v>
      </c>
      <c r="I32" s="80">
        <f t="shared" si="9"/>
        <v>0.6666666667</v>
      </c>
      <c r="J32" s="214">
        <v>1.0</v>
      </c>
      <c r="K32" s="214">
        <v>1.0</v>
      </c>
      <c r="L32" s="214">
        <v>40.0</v>
      </c>
      <c r="M32" s="214">
        <v>40.0</v>
      </c>
      <c r="N32" s="216">
        <f t="shared" si="10"/>
        <v>1</v>
      </c>
      <c r="O32" s="214">
        <v>39.0</v>
      </c>
      <c r="P32" s="214">
        <v>39.0</v>
      </c>
      <c r="Q32" s="81">
        <f t="shared" si="11"/>
        <v>1</v>
      </c>
    </row>
    <row r="33" ht="14.25" customHeight="1">
      <c r="A33" s="210" t="s">
        <v>578</v>
      </c>
      <c r="B33" s="152">
        <v>15.0</v>
      </c>
      <c r="C33" s="214">
        <v>5.0</v>
      </c>
      <c r="D33" s="214">
        <v>7.0</v>
      </c>
      <c r="E33" s="214">
        <v>3.0</v>
      </c>
      <c r="F33" s="214">
        <v>0.0</v>
      </c>
      <c r="G33" s="215">
        <v>0.0</v>
      </c>
      <c r="H33" s="80">
        <f t="shared" si="8"/>
        <v>1</v>
      </c>
      <c r="I33" s="80">
        <f t="shared" si="9"/>
        <v>0.8</v>
      </c>
      <c r="J33" s="214">
        <v>1.0</v>
      </c>
      <c r="K33" s="214">
        <v>1.0</v>
      </c>
      <c r="L33" s="214">
        <v>40.0</v>
      </c>
      <c r="M33" s="214">
        <v>40.0</v>
      </c>
      <c r="N33" s="80">
        <f t="shared" si="10"/>
        <v>1</v>
      </c>
      <c r="O33" s="214">
        <v>24.0</v>
      </c>
      <c r="P33" s="214">
        <v>24.0</v>
      </c>
      <c r="Q33" s="81">
        <f t="shared" si="11"/>
        <v>1</v>
      </c>
    </row>
    <row r="34" ht="14.25" customHeight="1">
      <c r="A34" s="210" t="s">
        <v>455</v>
      </c>
      <c r="B34" s="152">
        <v>14.0</v>
      </c>
      <c r="C34" s="214">
        <v>4.0</v>
      </c>
      <c r="D34" s="214">
        <v>7.0</v>
      </c>
      <c r="E34" s="214">
        <v>2.0</v>
      </c>
      <c r="F34" s="214">
        <v>0.0</v>
      </c>
      <c r="G34" s="215">
        <v>1.0</v>
      </c>
      <c r="H34" s="80">
        <f t="shared" si="8"/>
        <v>0.9285714286</v>
      </c>
      <c r="I34" s="80">
        <f t="shared" si="9"/>
        <v>0.7857142857</v>
      </c>
      <c r="J34" s="214">
        <v>1.0</v>
      </c>
      <c r="K34" s="214">
        <v>1.0</v>
      </c>
      <c r="L34" s="214">
        <v>40.0</v>
      </c>
      <c r="M34" s="214">
        <v>40.0</v>
      </c>
      <c r="N34" s="80">
        <f t="shared" si="10"/>
        <v>1</v>
      </c>
      <c r="O34" s="214">
        <v>27.0</v>
      </c>
      <c r="P34" s="214">
        <v>27.0</v>
      </c>
      <c r="Q34" s="81">
        <f t="shared" si="11"/>
        <v>1</v>
      </c>
    </row>
    <row r="35" ht="14.25" customHeight="1">
      <c r="A35" s="72" t="s">
        <v>15</v>
      </c>
      <c r="B35" s="73">
        <f t="shared" ref="B35:G35" si="12">SUM(B27:B34)</f>
        <v>108</v>
      </c>
      <c r="C35" s="73">
        <f t="shared" si="12"/>
        <v>32</v>
      </c>
      <c r="D35" s="73">
        <f t="shared" si="12"/>
        <v>45</v>
      </c>
      <c r="E35" s="73">
        <f t="shared" si="12"/>
        <v>27</v>
      </c>
      <c r="F35" s="73">
        <f t="shared" si="12"/>
        <v>2</v>
      </c>
      <c r="G35" s="86">
        <f t="shared" si="12"/>
        <v>2</v>
      </c>
      <c r="H35" s="80">
        <f t="shared" si="8"/>
        <v>0.962962963</v>
      </c>
      <c r="I35" s="80">
        <f t="shared" si="9"/>
        <v>0.712962963</v>
      </c>
      <c r="J35" s="73">
        <f t="shared" ref="J35:M35" si="13">SUM(J27:J34)</f>
        <v>8</v>
      </c>
      <c r="K35" s="73">
        <f t="shared" si="13"/>
        <v>8</v>
      </c>
      <c r="L35" s="73">
        <f t="shared" si="13"/>
        <v>272</v>
      </c>
      <c r="M35" s="73">
        <f t="shared" si="13"/>
        <v>272</v>
      </c>
      <c r="N35" s="80">
        <f t="shared" si="10"/>
        <v>1</v>
      </c>
      <c r="O35" s="87">
        <f t="shared" ref="O35:P35" si="14">SUM(O27:O34)</f>
        <v>223</v>
      </c>
      <c r="P35" s="87">
        <f t="shared" si="14"/>
        <v>223</v>
      </c>
      <c r="Q35" s="81">
        <f t="shared" si="11"/>
        <v>1</v>
      </c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 ht="14.25" customHeight="1">
      <c r="A39" s="91" t="s">
        <v>719</v>
      </c>
      <c r="B39" s="92" t="s">
        <v>720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1" t="s">
        <v>721</v>
      </c>
      <c r="B40" s="92" t="s">
        <v>722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A41" s="120" t="s">
        <v>723</v>
      </c>
      <c r="B41" s="92" t="s">
        <v>717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4"/>
    </row>
    <row r="42" ht="14.25" customHeight="1">
      <c r="A42" s="217"/>
      <c r="B42" s="92" t="s">
        <v>724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4"/>
    </row>
    <row r="43" ht="14.25" customHeight="1">
      <c r="G43" s="67"/>
    </row>
    <row r="44" ht="14.25" customHeight="1">
      <c r="G44" s="67"/>
    </row>
    <row r="45" ht="14.25" customHeight="1">
      <c r="A45" s="63" t="s">
        <v>20</v>
      </c>
      <c r="B45" s="64"/>
      <c r="C45" s="64"/>
      <c r="D45" s="64"/>
      <c r="E45" s="64"/>
      <c r="F45" s="64"/>
      <c r="G45" s="65"/>
      <c r="H45" s="64"/>
      <c r="I45" s="64"/>
      <c r="J45" s="64"/>
      <c r="K45" s="64"/>
      <c r="L45" s="64"/>
      <c r="M45" s="64"/>
      <c r="N45" s="64"/>
      <c r="O45" s="64"/>
      <c r="P45" s="64"/>
      <c r="Q45" s="66"/>
    </row>
    <row r="46" ht="14.25" customHeight="1">
      <c r="G46" s="67"/>
      <c r="Q46" s="68"/>
    </row>
    <row r="47" ht="14.25" customHeight="1">
      <c r="A47" s="3" t="s">
        <v>630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Q47" s="68"/>
    </row>
    <row r="48" ht="14.25" customHeight="1">
      <c r="A48" s="96" t="s">
        <v>33</v>
      </c>
      <c r="O48" s="70" t="s">
        <v>3</v>
      </c>
      <c r="P48" s="33"/>
      <c r="Q48" s="34"/>
    </row>
    <row r="49" ht="14.25" customHeight="1">
      <c r="A49" s="72" t="s">
        <v>4</v>
      </c>
      <c r="B49" s="10" t="s">
        <v>5</v>
      </c>
      <c r="C49" s="10" t="s">
        <v>6</v>
      </c>
      <c r="D49" s="73">
        <v>4.0</v>
      </c>
      <c r="E49" s="73">
        <v>3.0</v>
      </c>
      <c r="F49" s="73">
        <v>2.0</v>
      </c>
      <c r="G49" s="74" t="s">
        <v>7</v>
      </c>
      <c r="H49" s="10" t="s">
        <v>8</v>
      </c>
      <c r="I49" s="10" t="s">
        <v>9</v>
      </c>
      <c r="J49" s="10" t="s">
        <v>10</v>
      </c>
      <c r="K49" s="10" t="s">
        <v>11</v>
      </c>
      <c r="L49" s="10" t="s">
        <v>12</v>
      </c>
      <c r="M49" s="10" t="s">
        <v>11</v>
      </c>
      <c r="N49" s="10" t="s">
        <v>13</v>
      </c>
      <c r="O49" s="75" t="s">
        <v>12</v>
      </c>
      <c r="P49" s="75" t="s">
        <v>11</v>
      </c>
      <c r="Q49" s="76" t="s">
        <v>14</v>
      </c>
    </row>
    <row r="50" ht="14.25" customHeight="1">
      <c r="A50" s="210" t="s">
        <v>618</v>
      </c>
      <c r="B50" s="211">
        <v>13.0</v>
      </c>
      <c r="C50" s="218">
        <v>3.0</v>
      </c>
      <c r="D50" s="218">
        <v>4.0</v>
      </c>
      <c r="E50" s="218">
        <v>6.0</v>
      </c>
      <c r="F50" s="78"/>
      <c r="G50" s="79"/>
      <c r="H50" s="80">
        <f t="shared" ref="H50:H58" si="15">(C50+D50+E50)/B50</f>
        <v>1</v>
      </c>
      <c r="I50" s="80">
        <f t="shared" ref="I50:I58" si="16">(C50+D50)/B50</f>
        <v>0.5384615385</v>
      </c>
      <c r="J50" s="78">
        <v>1.0</v>
      </c>
      <c r="K50" s="78">
        <v>1.0</v>
      </c>
      <c r="L50" s="78">
        <v>30.0</v>
      </c>
      <c r="M50" s="78">
        <v>26.0</v>
      </c>
      <c r="N50" s="80">
        <f t="shared" ref="N50:N58" si="17">M50/L50</f>
        <v>0.8666666667</v>
      </c>
      <c r="O50" s="78">
        <v>26.0</v>
      </c>
      <c r="P50" s="78">
        <v>26.0</v>
      </c>
      <c r="Q50" s="81">
        <f t="shared" ref="Q50:Q58" si="18">P50/O50</f>
        <v>1</v>
      </c>
    </row>
    <row r="51" ht="14.25" customHeight="1">
      <c r="A51" s="210" t="s">
        <v>94</v>
      </c>
      <c r="B51" s="211">
        <v>12.0</v>
      </c>
      <c r="C51" s="218">
        <v>2.0</v>
      </c>
      <c r="D51" s="218">
        <v>9.0</v>
      </c>
      <c r="E51" s="218">
        <v>1.0</v>
      </c>
      <c r="F51" s="78"/>
      <c r="G51" s="79"/>
      <c r="H51" s="80">
        <f t="shared" si="15"/>
        <v>1</v>
      </c>
      <c r="I51" s="80">
        <f t="shared" si="16"/>
        <v>0.9166666667</v>
      </c>
      <c r="J51" s="78">
        <v>3.0</v>
      </c>
      <c r="K51" s="78">
        <v>3.0</v>
      </c>
      <c r="L51" s="78">
        <v>50.0</v>
      </c>
      <c r="M51" s="78">
        <v>44.0</v>
      </c>
      <c r="N51" s="80">
        <f t="shared" si="17"/>
        <v>0.88</v>
      </c>
      <c r="O51" s="78">
        <v>44.0</v>
      </c>
      <c r="P51" s="78">
        <v>44.0</v>
      </c>
      <c r="Q51" s="81">
        <f t="shared" si="18"/>
        <v>1</v>
      </c>
    </row>
    <row r="52" ht="14.25" customHeight="1">
      <c r="A52" s="213" t="s">
        <v>96</v>
      </c>
      <c r="B52" s="211">
        <v>16.0</v>
      </c>
      <c r="C52" s="218">
        <v>4.0</v>
      </c>
      <c r="D52" s="218">
        <v>11.0</v>
      </c>
      <c r="E52" s="218">
        <v>1.0</v>
      </c>
      <c r="F52" s="78"/>
      <c r="G52" s="79"/>
      <c r="H52" s="80">
        <f t="shared" si="15"/>
        <v>1</v>
      </c>
      <c r="I52" s="80">
        <f t="shared" si="16"/>
        <v>0.9375</v>
      </c>
      <c r="J52" s="78">
        <v>3.0</v>
      </c>
      <c r="K52" s="78">
        <v>3.0</v>
      </c>
      <c r="L52" s="78">
        <v>50.0</v>
      </c>
      <c r="M52" s="78">
        <v>50.0</v>
      </c>
      <c r="N52" s="80">
        <f t="shared" si="17"/>
        <v>1</v>
      </c>
      <c r="O52" s="78">
        <v>30.0</v>
      </c>
      <c r="P52" s="78">
        <v>30.0</v>
      </c>
      <c r="Q52" s="81">
        <f t="shared" si="18"/>
        <v>1</v>
      </c>
    </row>
    <row r="53" ht="14.25" customHeight="1">
      <c r="A53" s="210" t="s">
        <v>106</v>
      </c>
      <c r="B53" s="152">
        <v>14.0</v>
      </c>
      <c r="C53" s="218">
        <v>2.0</v>
      </c>
      <c r="D53" s="218">
        <v>6.0</v>
      </c>
      <c r="E53" s="218">
        <v>5.0</v>
      </c>
      <c r="F53" s="218">
        <v>1.0</v>
      </c>
      <c r="G53" s="84"/>
      <c r="H53" s="80">
        <f t="shared" si="15"/>
        <v>0.9285714286</v>
      </c>
      <c r="I53" s="80">
        <f t="shared" si="16"/>
        <v>0.5714285714</v>
      </c>
      <c r="J53" s="78">
        <v>1.0</v>
      </c>
      <c r="K53" s="78">
        <v>1.0</v>
      </c>
      <c r="L53" s="78">
        <v>30.0</v>
      </c>
      <c r="M53" s="78">
        <v>30.0</v>
      </c>
      <c r="N53" s="80">
        <f t="shared" si="17"/>
        <v>1</v>
      </c>
      <c r="O53" s="78">
        <v>30.0</v>
      </c>
      <c r="P53" s="78">
        <v>30.0</v>
      </c>
      <c r="Q53" s="81">
        <f t="shared" si="18"/>
        <v>1</v>
      </c>
    </row>
    <row r="54" ht="14.25" customHeight="1">
      <c r="A54" s="210" t="s">
        <v>483</v>
      </c>
      <c r="B54" s="152">
        <v>12.0</v>
      </c>
      <c r="C54" s="218">
        <v>1.0</v>
      </c>
      <c r="D54" s="218">
        <v>7.0</v>
      </c>
      <c r="E54" s="218">
        <v>4.0</v>
      </c>
      <c r="F54" s="78"/>
      <c r="G54" s="84"/>
      <c r="H54" s="80">
        <f t="shared" si="15"/>
        <v>1</v>
      </c>
      <c r="I54" s="80">
        <f t="shared" si="16"/>
        <v>0.6666666667</v>
      </c>
      <c r="J54" s="78">
        <v>1.0</v>
      </c>
      <c r="K54" s="78">
        <v>1.0</v>
      </c>
      <c r="L54" s="78">
        <v>30.0</v>
      </c>
      <c r="M54" s="78">
        <v>31.0</v>
      </c>
      <c r="N54" s="80">
        <f t="shared" si="17"/>
        <v>1.033333333</v>
      </c>
      <c r="O54" s="78">
        <v>31.0</v>
      </c>
      <c r="P54" s="78">
        <v>31.0</v>
      </c>
      <c r="Q54" s="81">
        <f t="shared" si="18"/>
        <v>1</v>
      </c>
    </row>
    <row r="55" ht="14.25" customHeight="1">
      <c r="A55" s="210" t="s">
        <v>484</v>
      </c>
      <c r="B55" s="152">
        <v>12.0</v>
      </c>
      <c r="C55" s="218">
        <v>3.0</v>
      </c>
      <c r="D55" s="218">
        <v>5.0</v>
      </c>
      <c r="E55" s="218">
        <v>4.0</v>
      </c>
      <c r="F55" s="83"/>
      <c r="G55" s="84"/>
      <c r="H55" s="80">
        <f t="shared" si="15"/>
        <v>1</v>
      </c>
      <c r="I55" s="80">
        <f t="shared" si="16"/>
        <v>0.6666666667</v>
      </c>
      <c r="J55" s="78">
        <v>3.0</v>
      </c>
      <c r="K55" s="78">
        <v>3.0</v>
      </c>
      <c r="L55" s="78">
        <v>50.0</v>
      </c>
      <c r="M55" s="78">
        <v>41.0</v>
      </c>
      <c r="N55" s="80">
        <f t="shared" si="17"/>
        <v>0.82</v>
      </c>
      <c r="O55" s="78">
        <v>41.0</v>
      </c>
      <c r="P55" s="78">
        <v>41.0</v>
      </c>
      <c r="Q55" s="81">
        <f t="shared" si="18"/>
        <v>1</v>
      </c>
    </row>
    <row r="56" ht="14.25" customHeight="1">
      <c r="A56" s="210" t="s">
        <v>578</v>
      </c>
      <c r="B56" s="152">
        <v>14.0</v>
      </c>
      <c r="C56" s="218">
        <v>5.0</v>
      </c>
      <c r="D56" s="218">
        <v>8.0</v>
      </c>
      <c r="E56" s="218">
        <v>1.0</v>
      </c>
      <c r="F56" s="83"/>
      <c r="G56" s="84"/>
      <c r="H56" s="80">
        <f t="shared" si="15"/>
        <v>1</v>
      </c>
      <c r="I56" s="80">
        <f t="shared" si="16"/>
        <v>0.9285714286</v>
      </c>
      <c r="J56" s="78">
        <v>3.0</v>
      </c>
      <c r="K56" s="78">
        <v>3.0</v>
      </c>
      <c r="L56" s="78">
        <v>50.0</v>
      </c>
      <c r="M56" s="78">
        <v>48.0</v>
      </c>
      <c r="N56" s="80">
        <f t="shared" si="17"/>
        <v>0.96</v>
      </c>
      <c r="O56" s="78">
        <v>28.0</v>
      </c>
      <c r="P56" s="78">
        <v>28.0</v>
      </c>
      <c r="Q56" s="81">
        <f t="shared" si="18"/>
        <v>1</v>
      </c>
    </row>
    <row r="57" ht="14.25" customHeight="1">
      <c r="A57" s="210" t="s">
        <v>455</v>
      </c>
      <c r="B57" s="152">
        <v>15.0</v>
      </c>
      <c r="C57" s="218">
        <v>5.0</v>
      </c>
      <c r="D57" s="218">
        <v>7.0</v>
      </c>
      <c r="E57" s="218">
        <v>3.0</v>
      </c>
      <c r="F57" s="83"/>
      <c r="G57" s="84"/>
      <c r="H57" s="80">
        <f t="shared" si="15"/>
        <v>1</v>
      </c>
      <c r="I57" s="80">
        <f t="shared" si="16"/>
        <v>0.8</v>
      </c>
      <c r="J57" s="78">
        <v>3.0</v>
      </c>
      <c r="K57" s="78">
        <v>3.0</v>
      </c>
      <c r="L57" s="78">
        <v>50.0</v>
      </c>
      <c r="M57" s="78">
        <v>50.0</v>
      </c>
      <c r="N57" s="80">
        <f t="shared" si="17"/>
        <v>1</v>
      </c>
      <c r="O57" s="78">
        <v>30.0</v>
      </c>
      <c r="P57" s="78">
        <v>30.0</v>
      </c>
      <c r="Q57" s="81">
        <f t="shared" si="18"/>
        <v>1</v>
      </c>
    </row>
    <row r="58" ht="14.25" customHeight="1">
      <c r="A58" s="72" t="s">
        <v>15</v>
      </c>
      <c r="B58" s="73">
        <f t="shared" ref="B58:G58" si="19">SUM(B50:B57)</f>
        <v>108</v>
      </c>
      <c r="C58" s="73">
        <f t="shared" si="19"/>
        <v>25</v>
      </c>
      <c r="D58" s="73">
        <f t="shared" si="19"/>
        <v>57</v>
      </c>
      <c r="E58" s="73">
        <f t="shared" si="19"/>
        <v>25</v>
      </c>
      <c r="F58" s="73">
        <f t="shared" si="19"/>
        <v>1</v>
      </c>
      <c r="G58" s="86">
        <f t="shared" si="19"/>
        <v>0</v>
      </c>
      <c r="H58" s="80">
        <f t="shared" si="15"/>
        <v>0.9907407407</v>
      </c>
      <c r="I58" s="80">
        <f t="shared" si="16"/>
        <v>0.7592592593</v>
      </c>
      <c r="J58" s="73">
        <f t="shared" ref="J58:M58" si="20">SUM(J50:J57)</f>
        <v>18</v>
      </c>
      <c r="K58" s="73">
        <f t="shared" si="20"/>
        <v>18</v>
      </c>
      <c r="L58" s="73">
        <f t="shared" si="20"/>
        <v>340</v>
      </c>
      <c r="M58" s="73">
        <f t="shared" si="20"/>
        <v>320</v>
      </c>
      <c r="N58" s="80">
        <f t="shared" si="17"/>
        <v>0.9411764706</v>
      </c>
      <c r="O58" s="87">
        <f t="shared" ref="O58:P58" si="21">SUM(O50:O57)</f>
        <v>260</v>
      </c>
      <c r="P58" s="87">
        <f t="shared" si="21"/>
        <v>260</v>
      </c>
      <c r="Q58" s="81">
        <f t="shared" si="18"/>
        <v>1</v>
      </c>
    </row>
    <row r="59" ht="14.25" customHeight="1">
      <c r="A59" s="30"/>
      <c r="B59" s="30"/>
      <c r="C59" s="30"/>
      <c r="D59" s="30"/>
      <c r="E59" s="30"/>
      <c r="F59" s="30"/>
      <c r="G59" s="88"/>
      <c r="H59" s="30"/>
      <c r="I59" s="30"/>
      <c r="J59" s="30"/>
      <c r="K59" s="30"/>
      <c r="L59" s="30"/>
      <c r="M59" s="30"/>
      <c r="N59" s="30"/>
      <c r="Q59" s="68"/>
    </row>
    <row r="60" ht="14.25" customHeight="1">
      <c r="A60" s="89" t="s">
        <v>27</v>
      </c>
      <c r="B60" s="30"/>
      <c r="C60" s="30"/>
      <c r="D60" s="30"/>
      <c r="E60" s="30"/>
      <c r="F60" s="30"/>
      <c r="G60" s="88"/>
      <c r="H60" s="30"/>
      <c r="I60" s="30"/>
      <c r="J60" s="30"/>
      <c r="K60" s="30"/>
      <c r="L60" s="30"/>
      <c r="M60" s="30"/>
      <c r="N60" s="30"/>
      <c r="Q60" s="68"/>
    </row>
    <row r="61" ht="14.25" customHeight="1">
      <c r="A61" s="90" t="s">
        <v>4</v>
      </c>
      <c r="B61" s="32" t="s">
        <v>16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A62" s="91" t="s">
        <v>106</v>
      </c>
      <c r="B62" s="92" t="s">
        <v>724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Q62" s="68"/>
    </row>
    <row r="63" ht="14.25" customHeight="1">
      <c r="A63" s="93"/>
      <c r="B63" s="32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Q63" s="68"/>
    </row>
    <row r="64" ht="14.25" customHeight="1">
      <c r="G64" s="67"/>
    </row>
    <row r="65" ht="14.25" customHeight="1">
      <c r="G65" s="67"/>
    </row>
    <row r="66" ht="14.25" customHeight="1">
      <c r="A66" s="63" t="s">
        <v>20</v>
      </c>
      <c r="B66" s="64"/>
      <c r="C66" s="64"/>
      <c r="D66" s="64"/>
      <c r="E66" s="64"/>
      <c r="F66" s="64"/>
      <c r="G66" s="65"/>
      <c r="H66" s="64"/>
      <c r="I66" s="64"/>
      <c r="J66" s="64"/>
      <c r="K66" s="64"/>
      <c r="L66" s="64"/>
      <c r="M66" s="64"/>
      <c r="N66" s="64"/>
      <c r="O66" s="64"/>
      <c r="P66" s="64"/>
      <c r="Q66" s="66"/>
    </row>
    <row r="67" ht="14.25" customHeight="1">
      <c r="G67" s="67"/>
      <c r="Q67" s="68"/>
    </row>
    <row r="68" ht="14.25" customHeight="1">
      <c r="A68" s="3" t="s">
        <v>630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Q68" s="68"/>
    </row>
    <row r="69" ht="14.25" customHeight="1">
      <c r="A69" s="96" t="s">
        <v>38</v>
      </c>
      <c r="O69" s="70" t="s">
        <v>3</v>
      </c>
      <c r="P69" s="33"/>
      <c r="Q69" s="34"/>
    </row>
    <row r="70" ht="14.25" customHeight="1">
      <c r="A70" s="72" t="s">
        <v>4</v>
      </c>
      <c r="B70" s="10" t="s">
        <v>5</v>
      </c>
      <c r="C70" s="10" t="s">
        <v>6</v>
      </c>
      <c r="D70" s="73">
        <v>4.0</v>
      </c>
      <c r="E70" s="73">
        <v>3.0</v>
      </c>
      <c r="F70" s="73">
        <v>2.0</v>
      </c>
      <c r="G70" s="74" t="s">
        <v>7</v>
      </c>
      <c r="H70" s="10" t="s">
        <v>8</v>
      </c>
      <c r="I70" s="10" t="s">
        <v>9</v>
      </c>
      <c r="J70" s="10" t="s">
        <v>10</v>
      </c>
      <c r="K70" s="10" t="s">
        <v>11</v>
      </c>
      <c r="L70" s="10" t="s">
        <v>12</v>
      </c>
      <c r="M70" s="10" t="s">
        <v>11</v>
      </c>
      <c r="N70" s="10" t="s">
        <v>13</v>
      </c>
      <c r="O70" s="75" t="s">
        <v>12</v>
      </c>
      <c r="P70" s="75" t="s">
        <v>11</v>
      </c>
      <c r="Q70" s="76" t="s">
        <v>14</v>
      </c>
    </row>
    <row r="71" ht="14.25" customHeight="1">
      <c r="A71" s="210" t="s">
        <v>618</v>
      </c>
      <c r="B71" s="214">
        <v>13.0</v>
      </c>
      <c r="C71" s="214">
        <v>1.0</v>
      </c>
      <c r="D71" s="214">
        <v>10.0</v>
      </c>
      <c r="E71" s="214">
        <v>2.0</v>
      </c>
      <c r="F71" s="214">
        <v>0.0</v>
      </c>
      <c r="G71" s="215">
        <v>0.0</v>
      </c>
      <c r="H71" s="80">
        <f t="shared" ref="H71:H79" si="22">(C71+D71+E71)/B71</f>
        <v>1</v>
      </c>
      <c r="I71" s="80">
        <f t="shared" ref="I71:I79" si="23">(C71+D71)/B71</f>
        <v>0.8461538462</v>
      </c>
      <c r="J71" s="78">
        <v>1.0</v>
      </c>
      <c r="K71" s="78">
        <v>1.0</v>
      </c>
      <c r="L71" s="78">
        <v>24.0</v>
      </c>
      <c r="M71" s="78">
        <v>28.0</v>
      </c>
      <c r="N71" s="80">
        <f t="shared" ref="N71:N79" si="24">M71/L71</f>
        <v>1.166666667</v>
      </c>
      <c r="O71" s="78">
        <v>28.0</v>
      </c>
      <c r="P71" s="78">
        <v>28.0</v>
      </c>
      <c r="Q71" s="81">
        <f t="shared" ref="Q71:Q79" si="25">P71/O71</f>
        <v>1</v>
      </c>
    </row>
    <row r="72" ht="14.25" customHeight="1">
      <c r="A72" s="210" t="s">
        <v>94</v>
      </c>
      <c r="B72" s="214">
        <v>12.0</v>
      </c>
      <c r="C72" s="214">
        <v>4.0</v>
      </c>
      <c r="D72" s="214">
        <v>7.0</v>
      </c>
      <c r="E72" s="214">
        <v>1.0</v>
      </c>
      <c r="F72" s="214">
        <v>0.0</v>
      </c>
      <c r="G72" s="215">
        <v>0.0</v>
      </c>
      <c r="H72" s="80">
        <f t="shared" si="22"/>
        <v>1</v>
      </c>
      <c r="I72" s="80">
        <f t="shared" si="23"/>
        <v>0.9166666667</v>
      </c>
      <c r="J72" s="78">
        <v>3.0</v>
      </c>
      <c r="K72" s="78">
        <v>3.0</v>
      </c>
      <c r="L72" s="78">
        <v>40.0</v>
      </c>
      <c r="M72" s="78">
        <v>38.0</v>
      </c>
      <c r="N72" s="80">
        <f t="shared" si="24"/>
        <v>0.95</v>
      </c>
      <c r="O72" s="78">
        <v>38.0</v>
      </c>
      <c r="P72" s="78">
        <v>38.0</v>
      </c>
      <c r="Q72" s="81">
        <f t="shared" si="25"/>
        <v>1</v>
      </c>
    </row>
    <row r="73" ht="14.25" customHeight="1">
      <c r="A73" s="213" t="s">
        <v>96</v>
      </c>
      <c r="B73" s="214">
        <v>16.0</v>
      </c>
      <c r="C73" s="214">
        <v>4.0</v>
      </c>
      <c r="D73" s="214">
        <v>10.0</v>
      </c>
      <c r="E73" s="214">
        <v>2.0</v>
      </c>
      <c r="F73" s="214">
        <v>0.0</v>
      </c>
      <c r="G73" s="215">
        <v>0.0</v>
      </c>
      <c r="H73" s="80">
        <f t="shared" si="22"/>
        <v>1</v>
      </c>
      <c r="I73" s="80">
        <f t="shared" si="23"/>
        <v>0.875</v>
      </c>
      <c r="J73" s="78">
        <v>3.0</v>
      </c>
      <c r="K73" s="78">
        <v>3.0</v>
      </c>
      <c r="L73" s="78">
        <v>40.0</v>
      </c>
      <c r="M73" s="78">
        <v>40.0</v>
      </c>
      <c r="N73" s="80">
        <f t="shared" si="24"/>
        <v>1</v>
      </c>
      <c r="O73" s="78">
        <v>40.0</v>
      </c>
      <c r="P73" s="78">
        <v>40.0</v>
      </c>
      <c r="Q73" s="81">
        <f t="shared" si="25"/>
        <v>1</v>
      </c>
    </row>
    <row r="74" ht="14.25" customHeight="1">
      <c r="A74" s="210" t="s">
        <v>106</v>
      </c>
      <c r="B74" s="214">
        <v>14.0</v>
      </c>
      <c r="C74" s="214">
        <v>1.0</v>
      </c>
      <c r="D74" s="214">
        <v>5.0</v>
      </c>
      <c r="E74" s="214">
        <v>8.0</v>
      </c>
      <c r="F74" s="214">
        <v>0.0</v>
      </c>
      <c r="G74" s="215">
        <v>0.0</v>
      </c>
      <c r="H74" s="80">
        <f t="shared" si="22"/>
        <v>1</v>
      </c>
      <c r="I74" s="80">
        <f t="shared" si="23"/>
        <v>0.4285714286</v>
      </c>
      <c r="J74" s="78">
        <v>1.0</v>
      </c>
      <c r="K74" s="78">
        <v>1.0</v>
      </c>
      <c r="L74" s="78">
        <v>24.0</v>
      </c>
      <c r="M74" s="78">
        <v>20.0</v>
      </c>
      <c r="N74" s="80">
        <f t="shared" si="24"/>
        <v>0.8333333333</v>
      </c>
      <c r="O74" s="78">
        <v>20.0</v>
      </c>
      <c r="P74" s="78">
        <v>20.0</v>
      </c>
      <c r="Q74" s="81">
        <f t="shared" si="25"/>
        <v>1</v>
      </c>
    </row>
    <row r="75" ht="14.25" customHeight="1">
      <c r="A75" s="210" t="s">
        <v>483</v>
      </c>
      <c r="B75" s="214">
        <v>12.0</v>
      </c>
      <c r="C75" s="214">
        <v>0.0</v>
      </c>
      <c r="D75" s="214">
        <v>5.0</v>
      </c>
      <c r="E75" s="214">
        <v>6.0</v>
      </c>
      <c r="F75" s="214">
        <v>1.0</v>
      </c>
      <c r="G75" s="215">
        <v>0.0</v>
      </c>
      <c r="H75" s="80">
        <f t="shared" si="22"/>
        <v>0.9166666667</v>
      </c>
      <c r="I75" s="80">
        <f t="shared" si="23"/>
        <v>0.4166666667</v>
      </c>
      <c r="J75" s="78">
        <v>1.0</v>
      </c>
      <c r="K75" s="78">
        <v>1.0</v>
      </c>
      <c r="L75" s="78">
        <v>24.0</v>
      </c>
      <c r="M75" s="78">
        <v>19.0</v>
      </c>
      <c r="N75" s="80">
        <f t="shared" si="24"/>
        <v>0.7916666667</v>
      </c>
      <c r="O75" s="78">
        <v>19.0</v>
      </c>
      <c r="P75" s="78">
        <v>19.0</v>
      </c>
      <c r="Q75" s="81">
        <f t="shared" si="25"/>
        <v>1</v>
      </c>
    </row>
    <row r="76" ht="14.25" customHeight="1">
      <c r="A76" s="210" t="s">
        <v>484</v>
      </c>
      <c r="B76" s="214">
        <v>12.0</v>
      </c>
      <c r="C76" s="214">
        <v>6.0</v>
      </c>
      <c r="D76" s="214">
        <v>4.0</v>
      </c>
      <c r="E76" s="214">
        <v>2.0</v>
      </c>
      <c r="F76" s="214">
        <v>0.0</v>
      </c>
      <c r="G76" s="215">
        <v>0.0</v>
      </c>
      <c r="H76" s="80">
        <f t="shared" si="22"/>
        <v>1</v>
      </c>
      <c r="I76" s="80">
        <f t="shared" si="23"/>
        <v>0.8333333333</v>
      </c>
      <c r="J76" s="78">
        <v>3.0</v>
      </c>
      <c r="K76" s="78">
        <v>3.0</v>
      </c>
      <c r="L76" s="78">
        <v>40.0</v>
      </c>
      <c r="M76" s="78">
        <v>30.0</v>
      </c>
      <c r="N76" s="80">
        <f t="shared" si="24"/>
        <v>0.75</v>
      </c>
      <c r="O76" s="78">
        <v>30.0</v>
      </c>
      <c r="P76" s="78">
        <v>30.0</v>
      </c>
      <c r="Q76" s="81">
        <f t="shared" si="25"/>
        <v>1</v>
      </c>
    </row>
    <row r="77" ht="14.25" customHeight="1">
      <c r="A77" s="210" t="s">
        <v>578</v>
      </c>
      <c r="B77" s="214">
        <v>14.0</v>
      </c>
      <c r="C77" s="214">
        <v>5.0</v>
      </c>
      <c r="D77" s="214">
        <v>7.0</v>
      </c>
      <c r="E77" s="214">
        <v>2.0</v>
      </c>
      <c r="F77" s="214">
        <v>0.0</v>
      </c>
      <c r="G77" s="215">
        <v>0.0</v>
      </c>
      <c r="H77" s="80">
        <f t="shared" si="22"/>
        <v>1</v>
      </c>
      <c r="I77" s="80">
        <f t="shared" si="23"/>
        <v>0.8571428571</v>
      </c>
      <c r="J77" s="78">
        <v>3.0</v>
      </c>
      <c r="K77" s="78">
        <v>3.0</v>
      </c>
      <c r="L77" s="78">
        <v>40.0</v>
      </c>
      <c r="M77" s="78">
        <v>40.0</v>
      </c>
      <c r="N77" s="80">
        <f t="shared" si="24"/>
        <v>1</v>
      </c>
      <c r="O77" s="78">
        <v>40.0</v>
      </c>
      <c r="P77" s="78">
        <v>40.0</v>
      </c>
      <c r="Q77" s="81">
        <f t="shared" si="25"/>
        <v>1</v>
      </c>
    </row>
    <row r="78" ht="14.25" customHeight="1">
      <c r="A78" s="210" t="s">
        <v>455</v>
      </c>
      <c r="B78" s="214">
        <v>15.0</v>
      </c>
      <c r="C78" s="214">
        <v>6.0</v>
      </c>
      <c r="D78" s="214">
        <v>7.0</v>
      </c>
      <c r="E78" s="214">
        <v>2.0</v>
      </c>
      <c r="F78" s="214">
        <v>0.0</v>
      </c>
      <c r="G78" s="215">
        <v>0.0</v>
      </c>
      <c r="H78" s="80">
        <f t="shared" si="22"/>
        <v>1</v>
      </c>
      <c r="I78" s="80">
        <f t="shared" si="23"/>
        <v>0.8666666667</v>
      </c>
      <c r="J78" s="78">
        <v>3.0</v>
      </c>
      <c r="K78" s="78">
        <v>3.0</v>
      </c>
      <c r="L78" s="78">
        <v>40.0</v>
      </c>
      <c r="M78" s="78">
        <v>40.0</v>
      </c>
      <c r="N78" s="80">
        <f t="shared" si="24"/>
        <v>1</v>
      </c>
      <c r="O78" s="78">
        <v>40.0</v>
      </c>
      <c r="P78" s="78">
        <v>40.0</v>
      </c>
      <c r="Q78" s="81">
        <f t="shared" si="25"/>
        <v>1</v>
      </c>
    </row>
    <row r="79" ht="14.25" customHeight="1">
      <c r="A79" s="72" t="s">
        <v>15</v>
      </c>
      <c r="B79" s="73">
        <f t="shared" ref="B79:G79" si="26">SUM(B71:B78)</f>
        <v>108</v>
      </c>
      <c r="C79" s="73">
        <f t="shared" si="26"/>
        <v>27</v>
      </c>
      <c r="D79" s="73">
        <f t="shared" si="26"/>
        <v>55</v>
      </c>
      <c r="E79" s="73">
        <f t="shared" si="26"/>
        <v>25</v>
      </c>
      <c r="F79" s="73">
        <f t="shared" si="26"/>
        <v>1</v>
      </c>
      <c r="G79" s="86">
        <f t="shared" si="26"/>
        <v>0</v>
      </c>
      <c r="H79" s="80">
        <f t="shared" si="22"/>
        <v>0.9907407407</v>
      </c>
      <c r="I79" s="80">
        <f t="shared" si="23"/>
        <v>0.7592592593</v>
      </c>
      <c r="J79" s="73">
        <f t="shared" ref="J79:M79" si="27">SUM(J71:J78)</f>
        <v>18</v>
      </c>
      <c r="K79" s="73">
        <f t="shared" si="27"/>
        <v>18</v>
      </c>
      <c r="L79" s="73">
        <f t="shared" si="27"/>
        <v>272</v>
      </c>
      <c r="M79" s="73">
        <f t="shared" si="27"/>
        <v>255</v>
      </c>
      <c r="N79" s="80">
        <f t="shared" si="24"/>
        <v>0.9375</v>
      </c>
      <c r="O79" s="87">
        <f t="shared" ref="O79:P79" si="28">SUM(O71:O78)</f>
        <v>255</v>
      </c>
      <c r="P79" s="87">
        <f t="shared" si="28"/>
        <v>255</v>
      </c>
      <c r="Q79" s="81">
        <f t="shared" si="25"/>
        <v>1</v>
      </c>
    </row>
    <row r="80" ht="14.25" customHeight="1">
      <c r="A80" s="30"/>
      <c r="B80" s="30"/>
      <c r="C80" s="30"/>
      <c r="D80" s="30"/>
      <c r="E80" s="30"/>
      <c r="F80" s="30"/>
      <c r="G80" s="88"/>
      <c r="H80" s="30"/>
      <c r="I80" s="30"/>
      <c r="J80" s="30"/>
      <c r="K80" s="30"/>
      <c r="L80" s="30"/>
      <c r="M80" s="30"/>
      <c r="N80" s="30"/>
      <c r="Q80" s="68"/>
    </row>
    <row r="81" ht="14.25" customHeight="1">
      <c r="A81" s="89" t="s">
        <v>27</v>
      </c>
      <c r="B81" s="30"/>
      <c r="C81" s="30"/>
      <c r="D81" s="30"/>
      <c r="E81" s="30"/>
      <c r="F81" s="30"/>
      <c r="G81" s="88"/>
      <c r="H81" s="30"/>
      <c r="I81" s="30"/>
      <c r="J81" s="30"/>
      <c r="K81" s="30"/>
      <c r="L81" s="30"/>
      <c r="M81" s="30"/>
      <c r="N81" s="30"/>
      <c r="Q81" s="68"/>
    </row>
    <row r="82" ht="14.25" customHeight="1">
      <c r="A82" s="90" t="s">
        <v>4</v>
      </c>
      <c r="B82" s="32" t="s">
        <v>16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</row>
    <row r="83" ht="14.25" customHeight="1">
      <c r="A83" s="91" t="s">
        <v>719</v>
      </c>
      <c r="B83" s="92" t="s">
        <v>725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4"/>
      <c r="Q83" s="68"/>
    </row>
    <row r="84" ht="14.25" customHeight="1">
      <c r="A84" s="91"/>
      <c r="B84" s="92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4"/>
      <c r="Q84" s="68"/>
    </row>
    <row r="85" ht="14.25" customHeight="1">
      <c r="Q85" s="94"/>
    </row>
    <row r="86" ht="14.25" customHeight="1">
      <c r="Q86" s="94"/>
    </row>
    <row r="87" ht="14.25" customHeight="1">
      <c r="A87" s="63" t="s">
        <v>20</v>
      </c>
      <c r="B87" s="64"/>
      <c r="C87" s="64"/>
      <c r="D87" s="64"/>
      <c r="E87" s="64"/>
      <c r="F87" s="64"/>
      <c r="G87" s="65"/>
      <c r="H87" s="64"/>
      <c r="I87" s="64"/>
      <c r="J87" s="64"/>
      <c r="K87" s="64"/>
      <c r="L87" s="64"/>
      <c r="M87" s="64"/>
      <c r="N87" s="64"/>
      <c r="O87" s="64"/>
      <c r="P87" s="64"/>
      <c r="Q87" s="66"/>
    </row>
    <row r="88" ht="14.25" customHeight="1">
      <c r="G88" s="67"/>
      <c r="Q88" s="68"/>
    </row>
    <row r="89" ht="14.25" customHeight="1">
      <c r="A89" s="3" t="s">
        <v>630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Q89" s="68"/>
    </row>
    <row r="90" ht="14.25" customHeight="1">
      <c r="A90" s="96" t="s">
        <v>18</v>
      </c>
      <c r="O90" s="70" t="s">
        <v>3</v>
      </c>
      <c r="P90" s="33"/>
      <c r="Q90" s="34"/>
    </row>
    <row r="91" ht="14.25" customHeight="1">
      <c r="A91" s="72" t="s">
        <v>4</v>
      </c>
      <c r="B91" s="10" t="s">
        <v>5</v>
      </c>
      <c r="C91" s="10" t="s">
        <v>6</v>
      </c>
      <c r="D91" s="73">
        <v>4.0</v>
      </c>
      <c r="E91" s="73">
        <v>3.0</v>
      </c>
      <c r="F91" s="73">
        <v>2.0</v>
      </c>
      <c r="G91" s="45" t="s">
        <v>19</v>
      </c>
      <c r="H91" s="10" t="s">
        <v>8</v>
      </c>
      <c r="I91" s="10" t="s">
        <v>9</v>
      </c>
      <c r="J91" s="10" t="s">
        <v>10</v>
      </c>
      <c r="K91" s="10" t="s">
        <v>11</v>
      </c>
      <c r="L91" s="10" t="s">
        <v>12</v>
      </c>
      <c r="M91" s="10" t="s">
        <v>11</v>
      </c>
      <c r="N91" s="10" t="s">
        <v>13</v>
      </c>
      <c r="O91" s="75" t="s">
        <v>12</v>
      </c>
      <c r="P91" s="75" t="s">
        <v>11</v>
      </c>
      <c r="Q91" s="76" t="s">
        <v>14</v>
      </c>
    </row>
    <row r="92" ht="14.25" customHeight="1">
      <c r="A92" s="210" t="s">
        <v>618</v>
      </c>
      <c r="B92" s="214">
        <v>13.0</v>
      </c>
      <c r="C92" s="214">
        <v>1.0</v>
      </c>
      <c r="D92" s="214">
        <v>8.0</v>
      </c>
      <c r="E92" s="214">
        <v>3.0</v>
      </c>
      <c r="F92" s="214">
        <v>0.0</v>
      </c>
      <c r="G92" s="215">
        <v>1.0</v>
      </c>
      <c r="H92" s="80">
        <f t="shared" ref="H92:H100" si="29">(C92+D92+E92)/B92</f>
        <v>0.9230769231</v>
      </c>
      <c r="I92" s="80">
        <f t="shared" ref="I92:I100" si="30">(C92+D92)/B92</f>
        <v>0.6923076923</v>
      </c>
      <c r="J92" s="78">
        <v>4.0</v>
      </c>
      <c r="K92" s="78">
        <v>4.0</v>
      </c>
      <c r="L92" s="78">
        <v>102.0</v>
      </c>
      <c r="M92" s="78">
        <v>102.0</v>
      </c>
      <c r="N92" s="80">
        <f t="shared" ref="N92:N100" si="31">M92/L92</f>
        <v>1</v>
      </c>
      <c r="O92" s="78">
        <v>102.0</v>
      </c>
      <c r="P92" s="78">
        <v>102.0</v>
      </c>
      <c r="Q92" s="81">
        <f t="shared" ref="Q92:Q100" si="32">P92/O92</f>
        <v>1</v>
      </c>
    </row>
    <row r="93" ht="14.25" customHeight="1">
      <c r="A93" s="210" t="s">
        <v>94</v>
      </c>
      <c r="B93" s="214">
        <v>12.0</v>
      </c>
      <c r="C93" s="214">
        <v>4.0</v>
      </c>
      <c r="D93" s="214">
        <v>8.0</v>
      </c>
      <c r="E93" s="214">
        <v>1.0</v>
      </c>
      <c r="F93" s="214">
        <v>0.0</v>
      </c>
      <c r="G93" s="215">
        <v>0.0</v>
      </c>
      <c r="H93" s="80">
        <f t="shared" si="29"/>
        <v>1.083333333</v>
      </c>
      <c r="I93" s="80">
        <f t="shared" si="30"/>
        <v>1</v>
      </c>
      <c r="J93" s="78">
        <v>10.0</v>
      </c>
      <c r="K93" s="78">
        <v>10.0</v>
      </c>
      <c r="L93" s="78">
        <v>170.0</v>
      </c>
      <c r="M93" s="78">
        <v>162.0</v>
      </c>
      <c r="N93" s="80">
        <f t="shared" si="31"/>
        <v>0.9529411765</v>
      </c>
      <c r="O93" s="78">
        <v>162.0</v>
      </c>
      <c r="P93" s="78">
        <v>162.0</v>
      </c>
      <c r="Q93" s="81">
        <f t="shared" si="32"/>
        <v>1</v>
      </c>
    </row>
    <row r="94" ht="14.25" customHeight="1">
      <c r="A94" s="213" t="s">
        <v>96</v>
      </c>
      <c r="B94" s="214">
        <v>16.0</v>
      </c>
      <c r="C94" s="214">
        <v>4.0</v>
      </c>
      <c r="D94" s="214">
        <v>11.0</v>
      </c>
      <c r="E94" s="214">
        <v>0.0</v>
      </c>
      <c r="F94" s="214">
        <v>0.0</v>
      </c>
      <c r="G94" s="215">
        <v>1.0</v>
      </c>
      <c r="H94" s="80">
        <f t="shared" si="29"/>
        <v>0.9375</v>
      </c>
      <c r="I94" s="80">
        <f t="shared" si="30"/>
        <v>0.9375</v>
      </c>
      <c r="J94" s="78">
        <v>10.0</v>
      </c>
      <c r="K94" s="78">
        <v>10.0</v>
      </c>
      <c r="L94" s="78">
        <v>170.0</v>
      </c>
      <c r="M94" s="78">
        <v>170.0</v>
      </c>
      <c r="N94" s="80">
        <f t="shared" si="31"/>
        <v>1</v>
      </c>
      <c r="O94" s="78">
        <v>102.0</v>
      </c>
      <c r="P94" s="78">
        <v>102.0</v>
      </c>
      <c r="Q94" s="81">
        <f t="shared" si="32"/>
        <v>1</v>
      </c>
    </row>
    <row r="95" ht="14.25" customHeight="1">
      <c r="A95" s="210" t="s">
        <v>106</v>
      </c>
      <c r="B95" s="214">
        <v>14.0</v>
      </c>
      <c r="C95" s="214">
        <v>1.0</v>
      </c>
      <c r="D95" s="214">
        <v>6.0</v>
      </c>
      <c r="E95" s="214">
        <v>7.0</v>
      </c>
      <c r="F95" s="214">
        <v>0.0</v>
      </c>
      <c r="G95" s="215">
        <v>0.0</v>
      </c>
      <c r="H95" s="80">
        <f t="shared" si="29"/>
        <v>1</v>
      </c>
      <c r="I95" s="80">
        <f t="shared" si="30"/>
        <v>0.5</v>
      </c>
      <c r="J95" s="78">
        <v>4.0</v>
      </c>
      <c r="K95" s="78">
        <v>4.0</v>
      </c>
      <c r="L95" s="78">
        <v>102.0</v>
      </c>
      <c r="M95" s="78">
        <v>95.0</v>
      </c>
      <c r="N95" s="80">
        <f t="shared" si="31"/>
        <v>0.931372549</v>
      </c>
      <c r="O95" s="78">
        <v>95.0</v>
      </c>
      <c r="P95" s="78">
        <v>95.0</v>
      </c>
      <c r="Q95" s="81">
        <f t="shared" si="32"/>
        <v>1</v>
      </c>
    </row>
    <row r="96" ht="14.25" customHeight="1">
      <c r="A96" s="210" t="s">
        <v>483</v>
      </c>
      <c r="B96" s="214">
        <v>12.0</v>
      </c>
      <c r="C96" s="214">
        <v>0.0</v>
      </c>
      <c r="D96" s="214">
        <v>6.0</v>
      </c>
      <c r="E96" s="214">
        <v>5.0</v>
      </c>
      <c r="F96" s="214">
        <v>0.0</v>
      </c>
      <c r="G96" s="215">
        <v>1.0</v>
      </c>
      <c r="H96" s="80">
        <f t="shared" si="29"/>
        <v>0.9166666667</v>
      </c>
      <c r="I96" s="80">
        <f t="shared" si="30"/>
        <v>0.5</v>
      </c>
      <c r="J96" s="78">
        <v>4.0</v>
      </c>
      <c r="K96" s="78">
        <v>4.0</v>
      </c>
      <c r="L96" s="78">
        <v>102.0</v>
      </c>
      <c r="M96" s="78">
        <v>94.0</v>
      </c>
      <c r="N96" s="80">
        <f t="shared" si="31"/>
        <v>0.9215686275</v>
      </c>
      <c r="O96" s="78">
        <v>94.0</v>
      </c>
      <c r="P96" s="78">
        <v>94.0</v>
      </c>
      <c r="Q96" s="81">
        <f t="shared" si="32"/>
        <v>1</v>
      </c>
    </row>
    <row r="97" ht="14.25" customHeight="1">
      <c r="A97" s="210" t="s">
        <v>484</v>
      </c>
      <c r="B97" s="214">
        <v>12.0</v>
      </c>
      <c r="C97" s="214">
        <v>3.0</v>
      </c>
      <c r="D97" s="214">
        <v>6.0</v>
      </c>
      <c r="E97" s="214">
        <v>3.0</v>
      </c>
      <c r="F97" s="214">
        <v>0.0</v>
      </c>
      <c r="G97" s="215">
        <v>0.0</v>
      </c>
      <c r="H97" s="80">
        <f t="shared" si="29"/>
        <v>1</v>
      </c>
      <c r="I97" s="80">
        <f t="shared" si="30"/>
        <v>0.75</v>
      </c>
      <c r="J97" s="78">
        <v>10.0</v>
      </c>
      <c r="K97" s="78">
        <v>10.0</v>
      </c>
      <c r="L97" s="78">
        <v>170.0</v>
      </c>
      <c r="M97" s="78">
        <v>148.0</v>
      </c>
      <c r="N97" s="80">
        <f t="shared" si="31"/>
        <v>0.8705882353</v>
      </c>
      <c r="O97" s="78">
        <v>148.0</v>
      </c>
      <c r="P97" s="78">
        <v>148.0</v>
      </c>
      <c r="Q97" s="81">
        <f t="shared" si="32"/>
        <v>1</v>
      </c>
    </row>
    <row r="98" ht="14.25" customHeight="1">
      <c r="A98" s="210" t="s">
        <v>578</v>
      </c>
      <c r="B98" s="214">
        <v>14.0</v>
      </c>
      <c r="C98" s="214">
        <v>5.0</v>
      </c>
      <c r="D98" s="214">
        <v>8.0</v>
      </c>
      <c r="E98" s="214">
        <v>1.0</v>
      </c>
      <c r="F98" s="214">
        <v>0.0</v>
      </c>
      <c r="G98" s="215">
        <v>0.0</v>
      </c>
      <c r="H98" s="80">
        <f t="shared" si="29"/>
        <v>1</v>
      </c>
      <c r="I98" s="80">
        <f t="shared" si="30"/>
        <v>0.9285714286</v>
      </c>
      <c r="J98" s="78">
        <v>10.0</v>
      </c>
      <c r="K98" s="78">
        <v>10.0</v>
      </c>
      <c r="L98" s="78">
        <v>170.0</v>
      </c>
      <c r="M98" s="78">
        <v>170.0</v>
      </c>
      <c r="N98" s="80">
        <f t="shared" si="31"/>
        <v>1</v>
      </c>
      <c r="O98" s="78">
        <v>102.0</v>
      </c>
      <c r="P98" s="78">
        <v>102.0</v>
      </c>
      <c r="Q98" s="81">
        <f t="shared" si="32"/>
        <v>1</v>
      </c>
    </row>
    <row r="99" ht="14.25" customHeight="1">
      <c r="A99" s="210" t="s">
        <v>455</v>
      </c>
      <c r="B99" s="214">
        <v>15.0</v>
      </c>
      <c r="C99" s="214">
        <v>5.0</v>
      </c>
      <c r="D99" s="214">
        <v>7.0</v>
      </c>
      <c r="E99" s="214">
        <v>2.0</v>
      </c>
      <c r="F99" s="214">
        <v>0.0</v>
      </c>
      <c r="G99" s="215">
        <v>1.0</v>
      </c>
      <c r="H99" s="80">
        <f t="shared" si="29"/>
        <v>0.9333333333</v>
      </c>
      <c r="I99" s="80">
        <f t="shared" si="30"/>
        <v>0.8</v>
      </c>
      <c r="J99" s="78">
        <v>10.0</v>
      </c>
      <c r="K99" s="78">
        <v>10.0</v>
      </c>
      <c r="L99" s="78">
        <v>170.0</v>
      </c>
      <c r="M99" s="78">
        <v>170.0</v>
      </c>
      <c r="N99" s="80">
        <f t="shared" si="31"/>
        <v>1</v>
      </c>
      <c r="O99" s="78">
        <v>170.0</v>
      </c>
      <c r="P99" s="78">
        <v>170.0</v>
      </c>
      <c r="Q99" s="81">
        <f t="shared" si="32"/>
        <v>1</v>
      </c>
    </row>
    <row r="100" ht="14.25" customHeight="1">
      <c r="A100" s="72" t="s">
        <v>15</v>
      </c>
      <c r="B100" s="73">
        <f t="shared" ref="B100:G100" si="33">SUM(B92:B99)</f>
        <v>108</v>
      </c>
      <c r="C100" s="73">
        <f t="shared" si="33"/>
        <v>23</v>
      </c>
      <c r="D100" s="73">
        <f t="shared" si="33"/>
        <v>60</v>
      </c>
      <c r="E100" s="73">
        <f t="shared" si="33"/>
        <v>22</v>
      </c>
      <c r="F100" s="73">
        <f t="shared" si="33"/>
        <v>0</v>
      </c>
      <c r="G100" s="86">
        <f t="shared" si="33"/>
        <v>4</v>
      </c>
      <c r="H100" s="80">
        <f t="shared" si="29"/>
        <v>0.9722222222</v>
      </c>
      <c r="I100" s="80">
        <f t="shared" si="30"/>
        <v>0.7685185185</v>
      </c>
      <c r="J100" s="73">
        <f t="shared" ref="J100:M100" si="34">SUM(J92:J99)</f>
        <v>62</v>
      </c>
      <c r="K100" s="73">
        <f t="shared" si="34"/>
        <v>62</v>
      </c>
      <c r="L100" s="73">
        <f t="shared" si="34"/>
        <v>1156</v>
      </c>
      <c r="M100" s="73">
        <f t="shared" si="34"/>
        <v>1111</v>
      </c>
      <c r="N100" s="80">
        <f t="shared" si="31"/>
        <v>0.9610726644</v>
      </c>
      <c r="O100" s="87">
        <f t="shared" ref="O100:P100" si="35">SUM(O92:O99)</f>
        <v>975</v>
      </c>
      <c r="P100" s="87">
        <f t="shared" si="35"/>
        <v>975</v>
      </c>
      <c r="Q100" s="81">
        <f t="shared" si="32"/>
        <v>1</v>
      </c>
    </row>
    <row r="101" ht="14.25" customHeight="1">
      <c r="A101" s="30"/>
      <c r="B101" s="30"/>
      <c r="C101" s="30"/>
      <c r="D101" s="30"/>
      <c r="E101" s="30"/>
      <c r="F101" s="30"/>
      <c r="G101" s="88"/>
      <c r="H101" s="30"/>
      <c r="I101" s="30"/>
      <c r="J101" s="30"/>
      <c r="K101" s="30"/>
      <c r="L101" s="30"/>
      <c r="M101" s="30"/>
      <c r="N101" s="30"/>
      <c r="Q101" s="68"/>
    </row>
    <row r="102" ht="14.25" customHeight="1">
      <c r="A102" s="89" t="s">
        <v>27</v>
      </c>
      <c r="B102" s="30"/>
      <c r="C102" s="30"/>
      <c r="D102" s="30"/>
      <c r="E102" s="30"/>
      <c r="F102" s="30"/>
      <c r="G102" s="88"/>
      <c r="H102" s="30"/>
      <c r="I102" s="30"/>
      <c r="J102" s="30"/>
      <c r="K102" s="30"/>
      <c r="L102" s="30"/>
      <c r="M102" s="30"/>
      <c r="N102" s="30"/>
      <c r="Q102" s="68"/>
    </row>
    <row r="103" ht="14.25" customHeight="1">
      <c r="A103" s="90" t="s">
        <v>4</v>
      </c>
      <c r="B103" s="32" t="s">
        <v>16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</row>
    <row r="104" ht="14.25" customHeight="1">
      <c r="A104" s="91" t="s">
        <v>726</v>
      </c>
      <c r="B104" s="92" t="s">
        <v>727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  <c r="Q104" s="68"/>
    </row>
    <row r="105" ht="14.25" customHeight="1">
      <c r="A105" s="91" t="s">
        <v>728</v>
      </c>
      <c r="B105" s="92" t="s">
        <v>729</v>
      </c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4"/>
      <c r="Q105" s="68"/>
    </row>
    <row r="106" ht="14.25" customHeight="1">
      <c r="A106" s="91" t="s">
        <v>730</v>
      </c>
      <c r="B106" s="92" t="s">
        <v>731</v>
      </c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4"/>
    </row>
    <row r="107" ht="14.25" customHeight="1">
      <c r="A107" s="91" t="s">
        <v>721</v>
      </c>
      <c r="B107" s="92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4"/>
    </row>
    <row r="108" ht="14.25" customHeight="1">
      <c r="G108" s="67"/>
    </row>
    <row r="109" ht="14.25" customHeight="1">
      <c r="G109" s="67"/>
    </row>
    <row r="110" ht="14.25" customHeight="1">
      <c r="G110" s="67"/>
    </row>
    <row r="111" ht="14.25" customHeight="1">
      <c r="G111" s="67"/>
    </row>
    <row r="112" ht="14.25" customHeight="1">
      <c r="G112" s="67"/>
    </row>
    <row r="113" ht="14.25" customHeight="1">
      <c r="G113" s="67"/>
    </row>
    <row r="114" ht="14.25" customHeight="1">
      <c r="G114" s="67"/>
    </row>
    <row r="115" ht="14.25" customHeight="1">
      <c r="G115" s="67"/>
    </row>
    <row r="116" ht="14.25" customHeight="1">
      <c r="G116" s="67"/>
    </row>
    <row r="117" ht="14.25" customHeight="1">
      <c r="G117" s="67"/>
    </row>
    <row r="118" ht="14.25" customHeight="1">
      <c r="G118" s="67"/>
    </row>
    <row r="119" ht="14.25" customHeight="1">
      <c r="G119" s="67"/>
    </row>
    <row r="120" ht="14.25" customHeight="1">
      <c r="G120" s="67"/>
    </row>
    <row r="121" ht="14.25" customHeight="1">
      <c r="G121" s="67"/>
    </row>
    <row r="122" ht="14.25" customHeight="1">
      <c r="G122" s="67"/>
    </row>
    <row r="123" ht="14.25" customHeight="1">
      <c r="G123" s="67"/>
    </row>
    <row r="124" ht="14.25" customHeight="1"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  <row r="784" ht="14.25" customHeight="1">
      <c r="G784" s="67"/>
    </row>
    <row r="785" ht="14.25" customHeight="1">
      <c r="G785" s="67"/>
    </row>
    <row r="786" ht="14.25" customHeight="1">
      <c r="G786" s="67"/>
    </row>
    <row r="787" ht="14.25" customHeight="1">
      <c r="G787" s="67"/>
    </row>
    <row r="788" ht="14.25" customHeight="1">
      <c r="G788" s="67"/>
    </row>
    <row r="789" ht="14.25" customHeight="1">
      <c r="G789" s="67"/>
    </row>
    <row r="790" ht="14.25" customHeight="1">
      <c r="G790" s="67"/>
    </row>
    <row r="791" ht="14.25" customHeight="1">
      <c r="G791" s="67"/>
    </row>
    <row r="792" ht="14.25" customHeight="1">
      <c r="G792" s="67"/>
    </row>
    <row r="793" ht="14.25" customHeight="1">
      <c r="G793" s="67"/>
    </row>
    <row r="794" ht="14.25" customHeight="1">
      <c r="G794" s="67"/>
    </row>
    <row r="795" ht="14.25" customHeight="1">
      <c r="G795" s="67"/>
    </row>
    <row r="796" ht="14.25" customHeight="1">
      <c r="G796" s="67"/>
    </row>
    <row r="797" ht="14.25" customHeight="1">
      <c r="G797" s="67"/>
    </row>
    <row r="798" ht="14.25" customHeight="1">
      <c r="G798" s="67"/>
    </row>
    <row r="799" ht="14.25" customHeight="1">
      <c r="G799" s="67"/>
    </row>
    <row r="800" ht="14.25" customHeight="1">
      <c r="G800" s="67"/>
    </row>
    <row r="801" ht="14.25" customHeight="1">
      <c r="G801" s="67"/>
    </row>
    <row r="802" ht="14.25" customHeight="1">
      <c r="G802" s="67"/>
    </row>
    <row r="803" ht="14.25" customHeight="1">
      <c r="G803" s="67"/>
    </row>
    <row r="804" ht="14.25" customHeight="1">
      <c r="G804" s="67"/>
    </row>
    <row r="805" ht="14.25" customHeight="1">
      <c r="G805" s="67"/>
    </row>
    <row r="806" ht="14.25" customHeight="1">
      <c r="G806" s="67"/>
    </row>
    <row r="807" ht="14.25" customHeight="1">
      <c r="G807" s="67"/>
    </row>
    <row r="808" ht="14.25" customHeight="1">
      <c r="G808" s="67"/>
    </row>
    <row r="809" ht="14.25" customHeight="1">
      <c r="G809" s="67"/>
    </row>
    <row r="810" ht="14.25" customHeight="1">
      <c r="G810" s="67"/>
    </row>
    <row r="811" ht="14.25" customHeight="1">
      <c r="G811" s="67"/>
    </row>
    <row r="812" ht="14.25" customHeight="1">
      <c r="G812" s="67"/>
    </row>
    <row r="813" ht="14.25" customHeight="1">
      <c r="G813" s="67"/>
    </row>
    <row r="814" ht="14.25" customHeight="1">
      <c r="G814" s="67"/>
    </row>
    <row r="815" ht="14.25" customHeight="1">
      <c r="G815" s="67"/>
    </row>
    <row r="816" ht="14.25" customHeight="1">
      <c r="G816" s="67"/>
    </row>
    <row r="817" ht="14.25" customHeight="1">
      <c r="G817" s="67"/>
    </row>
  </sheetData>
  <mergeCells count="35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1:A42"/>
    <mergeCell ref="B41:N41"/>
    <mergeCell ref="B42:N42"/>
    <mergeCell ref="A47:N47"/>
    <mergeCell ref="A48:N48"/>
    <mergeCell ref="O48:Q48"/>
    <mergeCell ref="B61:N61"/>
    <mergeCell ref="B62:N62"/>
    <mergeCell ref="B63:N63"/>
    <mergeCell ref="A90:N90"/>
    <mergeCell ref="O90:Q90"/>
    <mergeCell ref="B103:N103"/>
    <mergeCell ref="B104:N104"/>
    <mergeCell ref="B105:N105"/>
    <mergeCell ref="B106:N106"/>
    <mergeCell ref="B107:N107"/>
    <mergeCell ref="A68:N68"/>
    <mergeCell ref="A69:N69"/>
    <mergeCell ref="O69:Q69"/>
    <mergeCell ref="B82:N82"/>
    <mergeCell ref="B83:N83"/>
    <mergeCell ref="B84:N84"/>
    <mergeCell ref="A89:N89"/>
  </mergeCells>
  <printOptions/>
  <pageMargins bottom="0.75" footer="0.0" header="0.0" left="0.7" right="0.7" top="0.75"/>
  <pageSetup paperSize="9" orientation="portrait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0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732</v>
      </c>
      <c r="B6" s="16">
        <v>13.0</v>
      </c>
      <c r="C6" s="16">
        <v>1.0</v>
      </c>
      <c r="D6" s="16">
        <v>9.0</v>
      </c>
      <c r="E6" s="16">
        <v>3.0</v>
      </c>
      <c r="F6" s="17"/>
      <c r="G6" s="17"/>
      <c r="H6" s="18">
        <f t="shared" ref="H6:H14" si="1">(C6+D6+E6)/B6</f>
        <v>1</v>
      </c>
      <c r="I6" s="18">
        <f t="shared" ref="I6:I14" si="2">(C6+D6)/B6</f>
        <v>0.7692307692</v>
      </c>
      <c r="J6" s="16">
        <v>2.0</v>
      </c>
      <c r="K6" s="16">
        <v>2.0</v>
      </c>
      <c r="L6" s="16">
        <v>24.0</v>
      </c>
      <c r="M6" s="16">
        <v>24.0</v>
      </c>
      <c r="N6" s="18">
        <f t="shared" ref="N6:N14" si="3">M6/L6</f>
        <v>1</v>
      </c>
      <c r="O6" s="19">
        <v>23.0</v>
      </c>
      <c r="P6" s="19">
        <v>23.0</v>
      </c>
      <c r="Q6" s="20">
        <f t="shared" ref="Q6:Q14" si="4">P6/O6</f>
        <v>1</v>
      </c>
    </row>
    <row r="7" ht="14.25" customHeight="1">
      <c r="A7" s="15" t="s">
        <v>706</v>
      </c>
      <c r="B7" s="16">
        <v>12.0</v>
      </c>
      <c r="C7" s="17">
        <v>6.0</v>
      </c>
      <c r="D7" s="16">
        <v>6.0</v>
      </c>
      <c r="E7" s="23"/>
      <c r="F7" s="24"/>
      <c r="G7" s="24"/>
      <c r="H7" s="18">
        <f t="shared" si="1"/>
        <v>1</v>
      </c>
      <c r="I7" s="18">
        <f t="shared" si="2"/>
        <v>1</v>
      </c>
      <c r="J7" s="16">
        <v>5.0</v>
      </c>
      <c r="K7" s="16">
        <v>5.0</v>
      </c>
      <c r="L7" s="16">
        <v>40.0</v>
      </c>
      <c r="M7" s="16">
        <v>40.0</v>
      </c>
      <c r="N7" s="18">
        <f t="shared" si="3"/>
        <v>1</v>
      </c>
      <c r="O7" s="19">
        <v>39.0</v>
      </c>
      <c r="P7" s="19">
        <v>39.0</v>
      </c>
      <c r="Q7" s="20">
        <f t="shared" si="4"/>
        <v>1</v>
      </c>
    </row>
    <row r="8" ht="14.25" customHeight="1">
      <c r="A8" s="154" t="s">
        <v>733</v>
      </c>
      <c r="B8" s="16">
        <v>11.0</v>
      </c>
      <c r="C8" s="16">
        <v>2.0</v>
      </c>
      <c r="D8" s="16">
        <v>6.0</v>
      </c>
      <c r="E8" s="16">
        <v>3.0</v>
      </c>
      <c r="F8" s="24"/>
      <c r="G8" s="24"/>
      <c r="H8" s="18">
        <f t="shared" si="1"/>
        <v>1</v>
      </c>
      <c r="I8" s="18">
        <f t="shared" si="2"/>
        <v>0.7272727273</v>
      </c>
      <c r="J8" s="16">
        <v>5.0</v>
      </c>
      <c r="K8" s="16">
        <v>5.0</v>
      </c>
      <c r="L8" s="16">
        <v>40.0</v>
      </c>
      <c r="M8" s="16">
        <v>40.0</v>
      </c>
      <c r="N8" s="18">
        <f t="shared" si="3"/>
        <v>1</v>
      </c>
      <c r="O8" s="19">
        <v>37.0</v>
      </c>
      <c r="P8" s="19">
        <v>37.0</v>
      </c>
      <c r="Q8" s="20">
        <f t="shared" si="4"/>
        <v>1</v>
      </c>
    </row>
    <row r="9" ht="14.25" customHeight="1">
      <c r="A9" s="15" t="s">
        <v>705</v>
      </c>
      <c r="B9" s="17">
        <v>16.0</v>
      </c>
      <c r="C9" s="17"/>
      <c r="D9" s="17">
        <v>10.0</v>
      </c>
      <c r="E9" s="17">
        <v>6.0</v>
      </c>
      <c r="F9" s="24"/>
      <c r="G9" s="24"/>
      <c r="H9" s="18">
        <f t="shared" si="1"/>
        <v>1</v>
      </c>
      <c r="I9" s="18">
        <f t="shared" si="2"/>
        <v>0.625</v>
      </c>
      <c r="J9" s="17">
        <v>2.0</v>
      </c>
      <c r="K9" s="17">
        <v>2.0</v>
      </c>
      <c r="L9" s="17">
        <v>24.0</v>
      </c>
      <c r="M9" s="17">
        <v>22.0</v>
      </c>
      <c r="N9" s="18">
        <f t="shared" si="3"/>
        <v>0.9166666667</v>
      </c>
      <c r="O9" s="19">
        <v>22.0</v>
      </c>
      <c r="P9" s="19">
        <v>22.0</v>
      </c>
      <c r="Q9" s="20">
        <f t="shared" si="4"/>
        <v>1</v>
      </c>
    </row>
    <row r="10" ht="14.25" customHeight="1">
      <c r="A10" s="15" t="s">
        <v>734</v>
      </c>
      <c r="B10" s="17">
        <v>14.0</v>
      </c>
      <c r="C10" s="17">
        <v>2.0</v>
      </c>
      <c r="D10" s="17">
        <v>7.0</v>
      </c>
      <c r="E10" s="17">
        <v>5.0</v>
      </c>
      <c r="F10" s="24"/>
      <c r="G10" s="24"/>
      <c r="H10" s="18">
        <f t="shared" si="1"/>
        <v>1</v>
      </c>
      <c r="I10" s="18">
        <f t="shared" si="2"/>
        <v>0.6428571429</v>
      </c>
      <c r="J10" s="17">
        <v>5.0</v>
      </c>
      <c r="K10" s="17">
        <v>5.0</v>
      </c>
      <c r="L10" s="17">
        <v>40.0</v>
      </c>
      <c r="M10" s="17">
        <v>40.0</v>
      </c>
      <c r="N10" s="18">
        <f t="shared" si="3"/>
        <v>1</v>
      </c>
      <c r="O10" s="19">
        <v>24.0</v>
      </c>
      <c r="P10" s="19">
        <v>24.0</v>
      </c>
      <c r="Q10" s="20">
        <f t="shared" si="4"/>
        <v>1</v>
      </c>
    </row>
    <row r="11" ht="14.25" customHeight="1">
      <c r="A11" s="15" t="s">
        <v>735</v>
      </c>
      <c r="B11" s="17">
        <v>13.0</v>
      </c>
      <c r="C11" s="17"/>
      <c r="D11" s="17">
        <v>3.0</v>
      </c>
      <c r="E11" s="17">
        <v>10.0</v>
      </c>
      <c r="F11" s="17"/>
      <c r="G11" s="17"/>
      <c r="H11" s="18">
        <f t="shared" si="1"/>
        <v>1</v>
      </c>
      <c r="I11" s="18">
        <f t="shared" si="2"/>
        <v>0.2307692308</v>
      </c>
      <c r="J11" s="17">
        <v>2.0</v>
      </c>
      <c r="K11" s="17">
        <v>2.0</v>
      </c>
      <c r="L11" s="17">
        <v>24.0</v>
      </c>
      <c r="M11" s="17">
        <v>24.0</v>
      </c>
      <c r="N11" s="18">
        <f t="shared" si="3"/>
        <v>1</v>
      </c>
      <c r="O11" s="19">
        <v>21.0</v>
      </c>
      <c r="P11" s="19">
        <v>21.0</v>
      </c>
      <c r="Q11" s="20">
        <f t="shared" si="4"/>
        <v>1</v>
      </c>
    </row>
    <row r="12" ht="14.25" customHeight="1">
      <c r="A12" s="15" t="s">
        <v>736</v>
      </c>
      <c r="B12" s="17">
        <v>11.0</v>
      </c>
      <c r="C12" s="17">
        <v>5.0</v>
      </c>
      <c r="D12" s="17">
        <v>6.0</v>
      </c>
      <c r="E12" s="24"/>
      <c r="F12" s="24"/>
      <c r="G12" s="24"/>
      <c r="H12" s="18">
        <f t="shared" si="1"/>
        <v>1</v>
      </c>
      <c r="I12" s="18">
        <f t="shared" si="2"/>
        <v>1</v>
      </c>
      <c r="J12" s="17">
        <v>5.0</v>
      </c>
      <c r="K12" s="17">
        <v>5.0</v>
      </c>
      <c r="L12" s="17">
        <v>40.0</v>
      </c>
      <c r="M12" s="17">
        <v>40.0</v>
      </c>
      <c r="N12" s="18">
        <f t="shared" si="3"/>
        <v>1</v>
      </c>
      <c r="O12" s="19">
        <v>24.0</v>
      </c>
      <c r="P12" s="19">
        <v>24.0</v>
      </c>
      <c r="Q12" s="20">
        <f t="shared" si="4"/>
        <v>1</v>
      </c>
    </row>
    <row r="13" ht="14.25" customHeight="1">
      <c r="A13" s="15" t="s">
        <v>737</v>
      </c>
      <c r="B13" s="17">
        <v>13.0</v>
      </c>
      <c r="C13" s="17">
        <v>5.0</v>
      </c>
      <c r="D13" s="17">
        <v>5.0</v>
      </c>
      <c r="E13" s="17">
        <v>3.0</v>
      </c>
      <c r="F13" s="24"/>
      <c r="G13" s="24"/>
      <c r="H13" s="18">
        <f t="shared" si="1"/>
        <v>1</v>
      </c>
      <c r="I13" s="18">
        <f t="shared" si="2"/>
        <v>0.7692307692</v>
      </c>
      <c r="J13" s="17">
        <v>5.0</v>
      </c>
      <c r="K13" s="17">
        <v>5.0</v>
      </c>
      <c r="L13" s="17">
        <v>40.0</v>
      </c>
      <c r="M13" s="17">
        <v>40.0</v>
      </c>
      <c r="N13" s="18">
        <f t="shared" si="3"/>
        <v>1</v>
      </c>
      <c r="O13" s="19">
        <v>23.0</v>
      </c>
      <c r="P13" s="19">
        <v>23.0</v>
      </c>
      <c r="Q13" s="20">
        <f t="shared" si="4"/>
        <v>1</v>
      </c>
    </row>
    <row r="14" ht="14.25" customHeight="1">
      <c r="A14" s="9" t="s">
        <v>15</v>
      </c>
      <c r="B14" s="26">
        <f t="shared" ref="B14:G14" si="5">SUM(B6:B13)</f>
        <v>103</v>
      </c>
      <c r="C14" s="26">
        <f t="shared" si="5"/>
        <v>21</v>
      </c>
      <c r="D14" s="26">
        <f t="shared" si="5"/>
        <v>52</v>
      </c>
      <c r="E14" s="26">
        <f t="shared" si="5"/>
        <v>30</v>
      </c>
      <c r="F14" s="26">
        <f t="shared" si="5"/>
        <v>0</v>
      </c>
      <c r="G14" s="26">
        <f t="shared" si="5"/>
        <v>0</v>
      </c>
      <c r="H14" s="18">
        <f t="shared" si="1"/>
        <v>1</v>
      </c>
      <c r="I14" s="18">
        <f t="shared" si="2"/>
        <v>0.7087378641</v>
      </c>
      <c r="J14" s="26">
        <f t="shared" ref="J14:M14" si="6">SUM(J6:J13)</f>
        <v>31</v>
      </c>
      <c r="K14" s="26">
        <f t="shared" si="6"/>
        <v>31</v>
      </c>
      <c r="L14" s="26">
        <f t="shared" si="6"/>
        <v>272</v>
      </c>
      <c r="M14" s="26">
        <f t="shared" si="6"/>
        <v>270</v>
      </c>
      <c r="N14" s="18">
        <f t="shared" si="3"/>
        <v>0.9926470588</v>
      </c>
      <c r="O14" s="27">
        <f t="shared" ref="O14:P14" si="7">SUM(O6:O13)</f>
        <v>213</v>
      </c>
      <c r="P14" s="27">
        <f t="shared" si="7"/>
        <v>213</v>
      </c>
      <c r="Q14" s="20">
        <f t="shared" si="4"/>
        <v>1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3">
        <v>1.0</v>
      </c>
      <c r="B18" s="92" t="s">
        <v>277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G20" s="67"/>
    </row>
    <row r="21" ht="14.25" customHeight="1">
      <c r="G21" s="67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15" t="s">
        <v>706</v>
      </c>
      <c r="B27" s="78">
        <v>12.0</v>
      </c>
      <c r="C27" s="78">
        <v>3.0</v>
      </c>
      <c r="D27" s="78">
        <v>7.0</v>
      </c>
      <c r="E27" s="78">
        <v>2.0</v>
      </c>
      <c r="F27" s="78">
        <v>0.0</v>
      </c>
      <c r="G27" s="79">
        <v>0.0</v>
      </c>
      <c r="H27" s="80">
        <f t="shared" ref="H27:H35" si="8">(C27+D27+E27)/B27</f>
        <v>1</v>
      </c>
      <c r="I27" s="80">
        <f t="shared" ref="I27:I35" si="9">(C27+D27)/B27</f>
        <v>0.8333333333</v>
      </c>
      <c r="J27" s="78">
        <v>3.0</v>
      </c>
      <c r="K27" s="78">
        <v>3.0</v>
      </c>
      <c r="L27" s="78">
        <v>37.0</v>
      </c>
      <c r="M27" s="78">
        <v>37.0</v>
      </c>
      <c r="N27" s="80">
        <f t="shared" ref="N27:N35" si="10">M27/L27</f>
        <v>1</v>
      </c>
      <c r="O27" s="78">
        <v>37.0</v>
      </c>
      <c r="P27" s="78">
        <v>37.0</v>
      </c>
      <c r="Q27" s="81">
        <f t="shared" ref="Q27:Q35" si="11">P27/O27</f>
        <v>1</v>
      </c>
    </row>
    <row r="28" ht="14.25" customHeight="1">
      <c r="A28" s="154" t="s">
        <v>733</v>
      </c>
      <c r="B28" s="78">
        <v>12.0</v>
      </c>
      <c r="C28" s="78">
        <v>1.0</v>
      </c>
      <c r="D28" s="78">
        <v>7.0</v>
      </c>
      <c r="E28" s="78">
        <v>3.0</v>
      </c>
      <c r="F28" s="78">
        <v>1.0</v>
      </c>
      <c r="G28" s="79">
        <v>0.0</v>
      </c>
      <c r="H28" s="80">
        <f t="shared" si="8"/>
        <v>0.9166666667</v>
      </c>
      <c r="I28" s="80">
        <f t="shared" si="9"/>
        <v>0.6666666667</v>
      </c>
      <c r="J28" s="78">
        <v>3.0</v>
      </c>
      <c r="K28" s="78">
        <v>3.0</v>
      </c>
      <c r="L28" s="78">
        <v>37.0</v>
      </c>
      <c r="M28" s="78">
        <v>37.0</v>
      </c>
      <c r="N28" s="80">
        <f t="shared" si="10"/>
        <v>1</v>
      </c>
      <c r="O28" s="78">
        <v>37.0</v>
      </c>
      <c r="P28" s="78">
        <v>37.0</v>
      </c>
      <c r="Q28" s="81">
        <f t="shared" si="11"/>
        <v>1</v>
      </c>
    </row>
    <row r="29" ht="14.25" customHeight="1">
      <c r="A29" s="15" t="s">
        <v>734</v>
      </c>
      <c r="B29" s="17">
        <v>13.0</v>
      </c>
      <c r="C29" s="78">
        <v>3.0</v>
      </c>
      <c r="D29" s="78">
        <v>6.0</v>
      </c>
      <c r="E29" s="78">
        <v>4.0</v>
      </c>
      <c r="F29" s="78">
        <v>0.0</v>
      </c>
      <c r="G29" s="79">
        <v>0.0</v>
      </c>
      <c r="H29" s="80">
        <f t="shared" si="8"/>
        <v>1</v>
      </c>
      <c r="I29" s="80">
        <f t="shared" si="9"/>
        <v>0.6923076923</v>
      </c>
      <c r="J29" s="78">
        <v>3.0</v>
      </c>
      <c r="K29" s="78">
        <v>3.0</v>
      </c>
      <c r="L29" s="78">
        <v>37.0</v>
      </c>
      <c r="M29" s="78">
        <v>37.0</v>
      </c>
      <c r="N29" s="80">
        <f t="shared" si="10"/>
        <v>1</v>
      </c>
      <c r="O29" s="78">
        <v>24.0</v>
      </c>
      <c r="P29" s="78">
        <v>24.0</v>
      </c>
      <c r="Q29" s="81">
        <f t="shared" si="11"/>
        <v>1</v>
      </c>
    </row>
    <row r="30" ht="14.25" customHeight="1">
      <c r="A30" s="15" t="s">
        <v>735</v>
      </c>
      <c r="B30" s="17">
        <v>13.0</v>
      </c>
      <c r="C30" s="78">
        <v>1.0</v>
      </c>
      <c r="D30" s="78">
        <v>5.0</v>
      </c>
      <c r="E30" s="78">
        <v>7.0</v>
      </c>
      <c r="F30" s="78">
        <v>0.0</v>
      </c>
      <c r="G30" s="79">
        <v>0.0</v>
      </c>
      <c r="H30" s="80">
        <f t="shared" si="8"/>
        <v>1</v>
      </c>
      <c r="I30" s="80">
        <f t="shared" si="9"/>
        <v>0.4615384615</v>
      </c>
      <c r="J30" s="78">
        <v>1.0</v>
      </c>
      <c r="K30" s="78">
        <v>1.0</v>
      </c>
      <c r="L30" s="78">
        <v>21.0</v>
      </c>
      <c r="M30" s="78">
        <v>21.0</v>
      </c>
      <c r="N30" s="80">
        <f t="shared" si="10"/>
        <v>1</v>
      </c>
      <c r="O30" s="78">
        <v>21.0</v>
      </c>
      <c r="P30" s="78">
        <v>21.0</v>
      </c>
      <c r="Q30" s="81">
        <f t="shared" si="11"/>
        <v>1</v>
      </c>
    </row>
    <row r="31" ht="14.25" customHeight="1">
      <c r="A31" s="15" t="s">
        <v>736</v>
      </c>
      <c r="B31" s="17">
        <v>12.0</v>
      </c>
      <c r="C31" s="78">
        <v>7.0</v>
      </c>
      <c r="D31" s="78">
        <v>5.0</v>
      </c>
      <c r="E31" s="78">
        <v>0.0</v>
      </c>
      <c r="F31" s="78">
        <v>0.0</v>
      </c>
      <c r="G31" s="79">
        <v>0.0</v>
      </c>
      <c r="H31" s="80">
        <f t="shared" si="8"/>
        <v>1</v>
      </c>
      <c r="I31" s="80">
        <f t="shared" si="9"/>
        <v>1</v>
      </c>
      <c r="J31" s="78">
        <v>3.0</v>
      </c>
      <c r="K31" s="78">
        <v>3.0</v>
      </c>
      <c r="L31" s="78">
        <v>37.0</v>
      </c>
      <c r="M31" s="78">
        <v>37.0</v>
      </c>
      <c r="N31" s="80">
        <f t="shared" si="10"/>
        <v>1</v>
      </c>
      <c r="O31" s="78">
        <v>25.0</v>
      </c>
      <c r="P31" s="78">
        <v>25.0</v>
      </c>
      <c r="Q31" s="81">
        <f t="shared" si="11"/>
        <v>1</v>
      </c>
    </row>
    <row r="32" ht="14.25" customHeight="1">
      <c r="A32" s="15" t="s">
        <v>737</v>
      </c>
      <c r="B32" s="17">
        <v>13.0</v>
      </c>
      <c r="C32" s="78">
        <v>6.0</v>
      </c>
      <c r="D32" s="78">
        <v>6.0</v>
      </c>
      <c r="E32" s="78">
        <v>1.0</v>
      </c>
      <c r="F32" s="78">
        <v>0.0</v>
      </c>
      <c r="G32" s="79">
        <v>0.0</v>
      </c>
      <c r="H32" s="80">
        <f t="shared" si="8"/>
        <v>1</v>
      </c>
      <c r="I32" s="80">
        <f t="shared" si="9"/>
        <v>0.9230769231</v>
      </c>
      <c r="J32" s="78">
        <v>3.0</v>
      </c>
      <c r="K32" s="78">
        <v>3.0</v>
      </c>
      <c r="L32" s="78">
        <v>37.0</v>
      </c>
      <c r="M32" s="78">
        <v>37.0</v>
      </c>
      <c r="N32" s="80">
        <f t="shared" si="10"/>
        <v>1</v>
      </c>
      <c r="O32" s="78">
        <v>25.0</v>
      </c>
      <c r="P32" s="78">
        <v>25.0</v>
      </c>
      <c r="Q32" s="81">
        <f t="shared" si="11"/>
        <v>1</v>
      </c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8"/>
        <v>#DIV/0!</v>
      </c>
      <c r="I33" s="80" t="str">
        <f t="shared" si="9"/>
        <v>#DIV/0!</v>
      </c>
      <c r="J33" s="83"/>
      <c r="K33" s="83"/>
      <c r="L33" s="83"/>
      <c r="M33" s="83"/>
      <c r="N33" s="80" t="str">
        <f t="shared" si="10"/>
        <v>#DIV/0!</v>
      </c>
      <c r="O33" s="83"/>
      <c r="P33" s="83"/>
      <c r="Q33" s="81" t="str">
        <f t="shared" si="11"/>
        <v>#DIV/0!</v>
      </c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8"/>
        <v>#DIV/0!</v>
      </c>
      <c r="I34" s="80" t="str">
        <f t="shared" si="9"/>
        <v>#DIV/0!</v>
      </c>
      <c r="J34" s="83"/>
      <c r="K34" s="83"/>
      <c r="L34" s="83"/>
      <c r="M34" s="83"/>
      <c r="N34" s="80" t="str">
        <f t="shared" si="10"/>
        <v>#DIV/0!</v>
      </c>
      <c r="O34" s="83"/>
      <c r="P34" s="83"/>
      <c r="Q34" s="81" t="str">
        <f t="shared" si="11"/>
        <v>#DIV/0!</v>
      </c>
    </row>
    <row r="35" ht="14.25" customHeight="1">
      <c r="A35" s="72" t="s">
        <v>15</v>
      </c>
      <c r="B35" s="73">
        <f t="shared" ref="B35:G35" si="12">SUM(B27:B34)</f>
        <v>75</v>
      </c>
      <c r="C35" s="73">
        <f t="shared" si="12"/>
        <v>21</v>
      </c>
      <c r="D35" s="73">
        <f t="shared" si="12"/>
        <v>36</v>
      </c>
      <c r="E35" s="73">
        <f t="shared" si="12"/>
        <v>17</v>
      </c>
      <c r="F35" s="73">
        <f t="shared" si="12"/>
        <v>1</v>
      </c>
      <c r="G35" s="86">
        <f t="shared" si="12"/>
        <v>0</v>
      </c>
      <c r="H35" s="80">
        <f t="shared" si="8"/>
        <v>0.9866666667</v>
      </c>
      <c r="I35" s="80">
        <f t="shared" si="9"/>
        <v>0.76</v>
      </c>
      <c r="J35" s="73">
        <f t="shared" ref="J35:M35" si="13">SUM(J27:J34)</f>
        <v>16</v>
      </c>
      <c r="K35" s="73">
        <f t="shared" si="13"/>
        <v>16</v>
      </c>
      <c r="L35" s="73">
        <f t="shared" si="13"/>
        <v>206</v>
      </c>
      <c r="M35" s="73">
        <f t="shared" si="13"/>
        <v>206</v>
      </c>
      <c r="N35" s="80">
        <f t="shared" si="10"/>
        <v>1</v>
      </c>
      <c r="O35" s="87">
        <f t="shared" ref="O35:P35" si="14">SUM(O27:O34)</f>
        <v>169</v>
      </c>
      <c r="P35" s="87">
        <f t="shared" si="14"/>
        <v>169</v>
      </c>
      <c r="Q35" s="81">
        <f t="shared" si="11"/>
        <v>1</v>
      </c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>
      <c r="A39" s="91" t="s">
        <v>738</v>
      </c>
      <c r="B39" s="92" t="s">
        <v>739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G41" s="67"/>
    </row>
    <row r="42" ht="14.25" customHeight="1">
      <c r="G42" s="67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</row>
    <row r="44" ht="14.25" customHeight="1">
      <c r="G44" s="67"/>
      <c r="Q44" s="68"/>
    </row>
    <row r="45" ht="14.25" customHeight="1">
      <c r="A45" s="3" t="s">
        <v>630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4.25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15" t="s">
        <v>706</v>
      </c>
      <c r="B48" s="78">
        <v>12.0</v>
      </c>
      <c r="C48" s="190">
        <v>7.0</v>
      </c>
      <c r="D48" s="191">
        <v>4.0</v>
      </c>
      <c r="E48" s="191">
        <v>1.0</v>
      </c>
      <c r="F48" s="78">
        <v>0.0</v>
      </c>
      <c r="G48" s="79">
        <v>0.0</v>
      </c>
      <c r="H48" s="80">
        <f t="shared" ref="H48:H56" si="15">(C48+D48+E48)/B48</f>
        <v>1</v>
      </c>
      <c r="I48" s="80">
        <f t="shared" ref="I48:I56" si="16">(C48+D48)/B48</f>
        <v>0.9166666667</v>
      </c>
      <c r="J48" s="78">
        <v>3.0</v>
      </c>
      <c r="K48" s="78">
        <v>3.0</v>
      </c>
      <c r="L48" s="78">
        <v>50.0</v>
      </c>
      <c r="M48" s="78">
        <v>50.0</v>
      </c>
      <c r="N48" s="80">
        <f t="shared" ref="N48:N56" si="17">M48/L48</f>
        <v>1</v>
      </c>
      <c r="O48" s="78">
        <v>45.0</v>
      </c>
      <c r="P48" s="78">
        <v>45.0</v>
      </c>
      <c r="Q48" s="81">
        <f t="shared" ref="Q48:Q56" si="18">P48/O48</f>
        <v>1</v>
      </c>
    </row>
    <row r="49" ht="14.25" customHeight="1">
      <c r="A49" s="154" t="s">
        <v>733</v>
      </c>
      <c r="B49" s="78">
        <v>12.0</v>
      </c>
      <c r="C49" s="190">
        <v>1.0</v>
      </c>
      <c r="D49" s="191">
        <v>6.0</v>
      </c>
      <c r="E49" s="191">
        <v>4.0</v>
      </c>
      <c r="F49" s="191">
        <v>1.0</v>
      </c>
      <c r="G49" s="79">
        <v>0.0</v>
      </c>
      <c r="H49" s="80">
        <f t="shared" si="15"/>
        <v>0.9166666667</v>
      </c>
      <c r="I49" s="80">
        <f t="shared" si="16"/>
        <v>0.5833333333</v>
      </c>
      <c r="J49" s="78">
        <v>3.0</v>
      </c>
      <c r="K49" s="78">
        <v>3.0</v>
      </c>
      <c r="L49" s="78">
        <v>50.0</v>
      </c>
      <c r="M49" s="78">
        <v>50.0</v>
      </c>
      <c r="N49" s="80">
        <f t="shared" si="17"/>
        <v>1</v>
      </c>
      <c r="O49" s="78">
        <v>44.0</v>
      </c>
      <c r="P49" s="78">
        <v>44.0</v>
      </c>
      <c r="Q49" s="81">
        <f t="shared" si="18"/>
        <v>1</v>
      </c>
    </row>
    <row r="50" ht="14.25" customHeight="1">
      <c r="A50" s="15" t="s">
        <v>734</v>
      </c>
      <c r="B50" s="17">
        <v>12.0</v>
      </c>
      <c r="C50" s="190">
        <v>2.0</v>
      </c>
      <c r="D50" s="191">
        <v>8.0</v>
      </c>
      <c r="E50" s="191">
        <v>2.0</v>
      </c>
      <c r="F50" s="78">
        <v>0.0</v>
      </c>
      <c r="G50" s="79">
        <v>0.0</v>
      </c>
      <c r="H50" s="80">
        <f t="shared" si="15"/>
        <v>1</v>
      </c>
      <c r="I50" s="80">
        <f t="shared" si="16"/>
        <v>0.8333333333</v>
      </c>
      <c r="J50" s="78">
        <v>3.0</v>
      </c>
      <c r="K50" s="78">
        <v>3.0</v>
      </c>
      <c r="L50" s="78">
        <v>50.0</v>
      </c>
      <c r="M50" s="78">
        <v>50.0</v>
      </c>
      <c r="N50" s="80">
        <f t="shared" si="17"/>
        <v>1</v>
      </c>
      <c r="O50" s="78">
        <v>31.0</v>
      </c>
      <c r="P50" s="78">
        <v>31.0</v>
      </c>
      <c r="Q50" s="81">
        <f t="shared" si="18"/>
        <v>1</v>
      </c>
    </row>
    <row r="51" ht="14.25" customHeight="1">
      <c r="A51" s="15" t="s">
        <v>735</v>
      </c>
      <c r="B51" s="17">
        <v>13.0</v>
      </c>
      <c r="C51" s="190">
        <v>1.0</v>
      </c>
      <c r="D51" s="191">
        <v>3.0</v>
      </c>
      <c r="E51" s="191">
        <v>8.0</v>
      </c>
      <c r="F51" s="191">
        <v>1.0</v>
      </c>
      <c r="G51" s="79">
        <v>0.0</v>
      </c>
      <c r="H51" s="80">
        <f t="shared" si="15"/>
        <v>0.9230769231</v>
      </c>
      <c r="I51" s="80">
        <f t="shared" si="16"/>
        <v>0.3076923077</v>
      </c>
      <c r="J51" s="78">
        <v>1.0</v>
      </c>
      <c r="K51" s="78">
        <v>1.0</v>
      </c>
      <c r="L51" s="78">
        <v>30.0</v>
      </c>
      <c r="M51" s="78">
        <v>30.0</v>
      </c>
      <c r="N51" s="80">
        <f t="shared" si="17"/>
        <v>1</v>
      </c>
      <c r="O51" s="78">
        <v>29.0</v>
      </c>
      <c r="P51" s="78">
        <v>29.0</v>
      </c>
      <c r="Q51" s="81">
        <f t="shared" si="18"/>
        <v>1</v>
      </c>
    </row>
    <row r="52" ht="14.25" customHeight="1">
      <c r="A52" s="15" t="s">
        <v>736</v>
      </c>
      <c r="B52" s="17">
        <v>11.0</v>
      </c>
      <c r="C52" s="190">
        <v>4.0</v>
      </c>
      <c r="D52" s="191">
        <v>7.0</v>
      </c>
      <c r="E52" s="78">
        <v>0.0</v>
      </c>
      <c r="F52" s="78">
        <v>0.0</v>
      </c>
      <c r="G52" s="79">
        <v>0.0</v>
      </c>
      <c r="H52" s="80">
        <f t="shared" si="15"/>
        <v>1</v>
      </c>
      <c r="I52" s="80">
        <f t="shared" si="16"/>
        <v>1</v>
      </c>
      <c r="J52" s="78">
        <v>3.0</v>
      </c>
      <c r="K52" s="78">
        <v>3.0</v>
      </c>
      <c r="L52" s="78">
        <v>50.0</v>
      </c>
      <c r="M52" s="78">
        <v>50.0</v>
      </c>
      <c r="N52" s="80">
        <f t="shared" si="17"/>
        <v>1</v>
      </c>
      <c r="O52" s="78">
        <v>29.0</v>
      </c>
      <c r="P52" s="78">
        <v>29.0</v>
      </c>
      <c r="Q52" s="81">
        <f t="shared" si="18"/>
        <v>1</v>
      </c>
    </row>
    <row r="53" ht="14.25" customHeight="1">
      <c r="A53" s="15" t="s">
        <v>737</v>
      </c>
      <c r="B53" s="17">
        <v>13.0</v>
      </c>
      <c r="C53" s="190">
        <v>6.0</v>
      </c>
      <c r="D53" s="191">
        <v>5.0</v>
      </c>
      <c r="E53" s="191">
        <v>2.0</v>
      </c>
      <c r="F53" s="78">
        <v>0.0</v>
      </c>
      <c r="G53" s="79">
        <v>0.0</v>
      </c>
      <c r="H53" s="80">
        <f t="shared" si="15"/>
        <v>1</v>
      </c>
      <c r="I53" s="80">
        <f t="shared" si="16"/>
        <v>0.8461538462</v>
      </c>
      <c r="J53" s="78">
        <v>3.0</v>
      </c>
      <c r="K53" s="78">
        <v>3.0</v>
      </c>
      <c r="L53" s="78">
        <v>50.0</v>
      </c>
      <c r="M53" s="78">
        <v>50.0</v>
      </c>
      <c r="N53" s="80">
        <f t="shared" si="17"/>
        <v>1</v>
      </c>
      <c r="O53" s="78">
        <v>28.0</v>
      </c>
      <c r="P53" s="78">
        <v>28.0</v>
      </c>
      <c r="Q53" s="81">
        <f t="shared" si="18"/>
        <v>1</v>
      </c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15"/>
        <v>#DIV/0!</v>
      </c>
      <c r="I54" s="80" t="str">
        <f t="shared" si="16"/>
        <v>#DIV/0!</v>
      </c>
      <c r="J54" s="83"/>
      <c r="K54" s="83"/>
      <c r="L54" s="83"/>
      <c r="M54" s="83"/>
      <c r="N54" s="80" t="str">
        <f t="shared" si="17"/>
        <v>#DIV/0!</v>
      </c>
      <c r="O54" s="83"/>
      <c r="P54" s="83"/>
      <c r="Q54" s="81" t="str">
        <f t="shared" si="18"/>
        <v>#DIV/0!</v>
      </c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15"/>
        <v>#DIV/0!</v>
      </c>
      <c r="I55" s="80" t="str">
        <f t="shared" si="16"/>
        <v>#DIV/0!</v>
      </c>
      <c r="J55" s="83"/>
      <c r="K55" s="83"/>
      <c r="L55" s="83"/>
      <c r="M55" s="83"/>
      <c r="N55" s="80" t="str">
        <f t="shared" si="17"/>
        <v>#DIV/0!</v>
      </c>
      <c r="O55" s="83"/>
      <c r="P55" s="83"/>
      <c r="Q55" s="81" t="str">
        <f t="shared" si="18"/>
        <v>#DIV/0!</v>
      </c>
    </row>
    <row r="56" ht="14.25" customHeight="1">
      <c r="A56" s="72" t="s">
        <v>15</v>
      </c>
      <c r="B56" s="73">
        <f t="shared" ref="B56:G56" si="19">SUM(B48:B55)</f>
        <v>73</v>
      </c>
      <c r="C56" s="73">
        <f t="shared" si="19"/>
        <v>21</v>
      </c>
      <c r="D56" s="73">
        <f t="shared" si="19"/>
        <v>33</v>
      </c>
      <c r="E56" s="73">
        <f t="shared" si="19"/>
        <v>17</v>
      </c>
      <c r="F56" s="73">
        <f t="shared" si="19"/>
        <v>2</v>
      </c>
      <c r="G56" s="86">
        <f t="shared" si="19"/>
        <v>0</v>
      </c>
      <c r="H56" s="80">
        <f t="shared" si="15"/>
        <v>0.9726027397</v>
      </c>
      <c r="I56" s="80">
        <f t="shared" si="16"/>
        <v>0.7397260274</v>
      </c>
      <c r="J56" s="73">
        <f t="shared" ref="J56:M56" si="20">SUM(J48:J55)</f>
        <v>16</v>
      </c>
      <c r="K56" s="73">
        <f t="shared" si="20"/>
        <v>16</v>
      </c>
      <c r="L56" s="73">
        <f t="shared" si="20"/>
        <v>280</v>
      </c>
      <c r="M56" s="73">
        <f t="shared" si="20"/>
        <v>280</v>
      </c>
      <c r="N56" s="80">
        <f t="shared" si="17"/>
        <v>1</v>
      </c>
      <c r="O56" s="87">
        <f t="shared" ref="O56:P56" si="21">SUM(O48:O55)</f>
        <v>206</v>
      </c>
      <c r="P56" s="87">
        <f t="shared" si="21"/>
        <v>206</v>
      </c>
      <c r="Q56" s="81">
        <f t="shared" si="18"/>
        <v>1</v>
      </c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</row>
    <row r="60" ht="14.25" customHeight="1">
      <c r="A60" s="91" t="s">
        <v>733</v>
      </c>
      <c r="B60" s="92" t="s">
        <v>740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91" t="s">
        <v>735</v>
      </c>
      <c r="B61" s="92" t="s">
        <v>741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G62" s="67"/>
    </row>
    <row r="63" ht="14.25" customHeight="1">
      <c r="G63" s="67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</row>
    <row r="65" ht="14.25" customHeight="1">
      <c r="G65" s="67"/>
      <c r="Q65" s="68"/>
    </row>
    <row r="66" ht="14.25" customHeight="1">
      <c r="A66" s="3" t="s">
        <v>630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</row>
    <row r="67" ht="14.25" customHeight="1">
      <c r="A67" s="96" t="s">
        <v>38</v>
      </c>
      <c r="O67" s="70" t="s">
        <v>3</v>
      </c>
      <c r="P67" s="33"/>
      <c r="Q67" s="34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</row>
    <row r="69" ht="14.25" customHeight="1">
      <c r="A69" s="15" t="s">
        <v>706</v>
      </c>
      <c r="B69" s="78">
        <v>12.0</v>
      </c>
      <c r="C69" s="190">
        <v>4.0</v>
      </c>
      <c r="D69" s="191">
        <v>6.0</v>
      </c>
      <c r="E69" s="191">
        <v>2.0</v>
      </c>
      <c r="F69" s="78"/>
      <c r="G69" s="79"/>
      <c r="H69" s="80">
        <f t="shared" ref="H69:H77" si="22">(C69+D69+E69)/B69</f>
        <v>1</v>
      </c>
      <c r="I69" s="80">
        <f t="shared" ref="I69:I77" si="23">(C69+D69)/B69</f>
        <v>0.8333333333</v>
      </c>
      <c r="J69" s="78">
        <v>3.0</v>
      </c>
      <c r="K69" s="78">
        <v>3.0</v>
      </c>
      <c r="L69" s="78">
        <v>37.0</v>
      </c>
      <c r="M69" s="78">
        <v>37.0</v>
      </c>
      <c r="N69" s="80">
        <f t="shared" ref="N69:N77" si="24">M69/L69</f>
        <v>1</v>
      </c>
      <c r="O69" s="78">
        <v>37.0</v>
      </c>
      <c r="P69" s="78">
        <v>37.0</v>
      </c>
      <c r="Q69" s="81">
        <f t="shared" ref="Q69:Q77" si="25">P69/O69</f>
        <v>1</v>
      </c>
    </row>
    <row r="70" ht="14.25" customHeight="1">
      <c r="A70" s="154" t="s">
        <v>733</v>
      </c>
      <c r="B70" s="78">
        <v>12.0</v>
      </c>
      <c r="C70" s="190">
        <v>3.0</v>
      </c>
      <c r="D70" s="191">
        <v>5.0</v>
      </c>
      <c r="E70" s="191">
        <v>3.0</v>
      </c>
      <c r="F70" s="191">
        <v>1.0</v>
      </c>
      <c r="G70" s="79"/>
      <c r="H70" s="80">
        <f t="shared" si="22"/>
        <v>0.9166666667</v>
      </c>
      <c r="I70" s="80">
        <f t="shared" si="23"/>
        <v>0.6666666667</v>
      </c>
      <c r="J70" s="78">
        <v>3.0</v>
      </c>
      <c r="K70" s="78">
        <v>3.0</v>
      </c>
      <c r="L70" s="78">
        <v>37.0</v>
      </c>
      <c r="M70" s="78">
        <v>37.0</v>
      </c>
      <c r="N70" s="80">
        <f t="shared" si="24"/>
        <v>1</v>
      </c>
      <c r="O70" s="78">
        <v>30.0</v>
      </c>
      <c r="P70" s="78">
        <v>30.0</v>
      </c>
      <c r="Q70" s="81">
        <f t="shared" si="25"/>
        <v>1</v>
      </c>
    </row>
    <row r="71" ht="14.25" customHeight="1">
      <c r="A71" s="15" t="s">
        <v>734</v>
      </c>
      <c r="B71" s="17">
        <v>12.0</v>
      </c>
      <c r="C71" s="190">
        <v>4.0</v>
      </c>
      <c r="D71" s="191">
        <v>5.0</v>
      </c>
      <c r="E71" s="191">
        <v>3.0</v>
      </c>
      <c r="F71" s="78"/>
      <c r="G71" s="79"/>
      <c r="H71" s="80">
        <f t="shared" si="22"/>
        <v>1</v>
      </c>
      <c r="I71" s="80">
        <f t="shared" si="23"/>
        <v>0.75</v>
      </c>
      <c r="J71" s="78">
        <v>3.0</v>
      </c>
      <c r="K71" s="78">
        <v>3.0</v>
      </c>
      <c r="L71" s="78">
        <v>37.0</v>
      </c>
      <c r="M71" s="78">
        <v>37.0</v>
      </c>
      <c r="N71" s="80">
        <f t="shared" si="24"/>
        <v>1</v>
      </c>
      <c r="O71" s="78">
        <v>25.0</v>
      </c>
      <c r="P71" s="78">
        <v>25.0</v>
      </c>
      <c r="Q71" s="81">
        <f t="shared" si="25"/>
        <v>1</v>
      </c>
    </row>
    <row r="72" ht="14.25" customHeight="1">
      <c r="A72" s="15" t="s">
        <v>735</v>
      </c>
      <c r="B72" s="17">
        <v>13.0</v>
      </c>
      <c r="C72" s="190">
        <v>1.0</v>
      </c>
      <c r="D72" s="191">
        <v>6.0</v>
      </c>
      <c r="E72" s="191">
        <v>6.0</v>
      </c>
      <c r="F72" s="83"/>
      <c r="G72" s="84"/>
      <c r="H72" s="80">
        <f t="shared" si="22"/>
        <v>1</v>
      </c>
      <c r="I72" s="80">
        <f t="shared" si="23"/>
        <v>0.5384615385</v>
      </c>
      <c r="J72" s="78">
        <v>1.0</v>
      </c>
      <c r="K72" s="78">
        <v>1.0</v>
      </c>
      <c r="L72" s="78">
        <v>16.0</v>
      </c>
      <c r="M72" s="78">
        <v>16.0</v>
      </c>
      <c r="N72" s="80">
        <f t="shared" si="24"/>
        <v>1</v>
      </c>
      <c r="O72" s="78">
        <v>16.0</v>
      </c>
      <c r="P72" s="78">
        <v>16.0</v>
      </c>
      <c r="Q72" s="81">
        <f t="shared" si="25"/>
        <v>1</v>
      </c>
    </row>
    <row r="73" ht="14.25" customHeight="1">
      <c r="A73" s="15" t="s">
        <v>736</v>
      </c>
      <c r="B73" s="17">
        <v>11.0</v>
      </c>
      <c r="C73" s="190">
        <v>9.0</v>
      </c>
      <c r="D73" s="191">
        <v>2.0</v>
      </c>
      <c r="E73" s="78"/>
      <c r="F73" s="78"/>
      <c r="G73" s="84"/>
      <c r="H73" s="80">
        <f t="shared" si="22"/>
        <v>1</v>
      </c>
      <c r="I73" s="80">
        <f t="shared" si="23"/>
        <v>1</v>
      </c>
      <c r="J73" s="78">
        <v>3.0</v>
      </c>
      <c r="K73" s="78">
        <v>3.0</v>
      </c>
      <c r="L73" s="78">
        <v>32.0</v>
      </c>
      <c r="M73" s="78">
        <v>32.0</v>
      </c>
      <c r="N73" s="80">
        <f t="shared" si="24"/>
        <v>1</v>
      </c>
      <c r="O73" s="78">
        <v>21.0</v>
      </c>
      <c r="P73" s="78">
        <v>21.0</v>
      </c>
      <c r="Q73" s="81">
        <f t="shared" si="25"/>
        <v>1</v>
      </c>
    </row>
    <row r="74" ht="14.25" customHeight="1">
      <c r="A74" s="15" t="s">
        <v>737</v>
      </c>
      <c r="B74" s="17">
        <v>13.0</v>
      </c>
      <c r="C74" s="190">
        <v>8.0</v>
      </c>
      <c r="D74" s="191">
        <v>5.0</v>
      </c>
      <c r="E74" s="83"/>
      <c r="F74" s="83"/>
      <c r="G74" s="84"/>
      <c r="H74" s="80">
        <f t="shared" si="22"/>
        <v>1</v>
      </c>
      <c r="I74" s="80">
        <f t="shared" si="23"/>
        <v>1</v>
      </c>
      <c r="J74" s="78">
        <v>3.0</v>
      </c>
      <c r="K74" s="78">
        <v>3.0</v>
      </c>
      <c r="L74" s="78">
        <v>32.0</v>
      </c>
      <c r="M74" s="78">
        <v>32.0</v>
      </c>
      <c r="N74" s="80">
        <f t="shared" si="24"/>
        <v>1</v>
      </c>
      <c r="O74" s="78">
        <v>23.0</v>
      </c>
      <c r="P74" s="78">
        <v>23.0</v>
      </c>
      <c r="Q74" s="81">
        <f t="shared" si="25"/>
        <v>1</v>
      </c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22"/>
        <v>#DIV/0!</v>
      </c>
      <c r="I75" s="80" t="str">
        <f t="shared" si="23"/>
        <v>#DIV/0!</v>
      </c>
      <c r="J75" s="83"/>
      <c r="K75" s="83"/>
      <c r="L75" s="83"/>
      <c r="M75" s="83"/>
      <c r="N75" s="80" t="str">
        <f t="shared" si="24"/>
        <v>#DIV/0!</v>
      </c>
      <c r="O75" s="83"/>
      <c r="P75" s="83"/>
      <c r="Q75" s="81" t="str">
        <f t="shared" si="25"/>
        <v>#DIV/0!</v>
      </c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22"/>
        <v>#DIV/0!</v>
      </c>
      <c r="I76" s="80" t="str">
        <f t="shared" si="23"/>
        <v>#DIV/0!</v>
      </c>
      <c r="J76" s="83"/>
      <c r="K76" s="83"/>
      <c r="L76" s="83"/>
      <c r="M76" s="83"/>
      <c r="N76" s="80" t="str">
        <f t="shared" si="24"/>
        <v>#DIV/0!</v>
      </c>
      <c r="O76" s="83"/>
      <c r="P76" s="83"/>
      <c r="Q76" s="81" t="str">
        <f t="shared" si="25"/>
        <v>#DIV/0!</v>
      </c>
    </row>
    <row r="77" ht="14.25" customHeight="1">
      <c r="A77" s="72" t="s">
        <v>15</v>
      </c>
      <c r="B77" s="73">
        <f t="shared" ref="B77:G77" si="26">SUM(B69:B76)</f>
        <v>73</v>
      </c>
      <c r="C77" s="73">
        <f t="shared" si="26"/>
        <v>29</v>
      </c>
      <c r="D77" s="73">
        <f t="shared" si="26"/>
        <v>29</v>
      </c>
      <c r="E77" s="73">
        <f t="shared" si="26"/>
        <v>14</v>
      </c>
      <c r="F77" s="73">
        <f t="shared" si="26"/>
        <v>1</v>
      </c>
      <c r="G77" s="86">
        <f t="shared" si="26"/>
        <v>0</v>
      </c>
      <c r="H77" s="80">
        <f t="shared" si="22"/>
        <v>0.9863013699</v>
      </c>
      <c r="I77" s="80">
        <f t="shared" si="23"/>
        <v>0.7945205479</v>
      </c>
      <c r="J77" s="73">
        <f t="shared" ref="J77:M77" si="27">SUM(J69:J76)</f>
        <v>16</v>
      </c>
      <c r="K77" s="73">
        <f t="shared" si="27"/>
        <v>16</v>
      </c>
      <c r="L77" s="73">
        <f t="shared" si="27"/>
        <v>191</v>
      </c>
      <c r="M77" s="73">
        <f t="shared" si="27"/>
        <v>191</v>
      </c>
      <c r="N77" s="80">
        <f t="shared" si="24"/>
        <v>1</v>
      </c>
      <c r="O77" s="87">
        <f t="shared" ref="O77:P77" si="28">SUM(O69:O76)</f>
        <v>152</v>
      </c>
      <c r="P77" s="87">
        <f t="shared" si="28"/>
        <v>152</v>
      </c>
      <c r="Q77" s="81">
        <f t="shared" si="25"/>
        <v>1</v>
      </c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</row>
    <row r="81" ht="14.25" customHeight="1">
      <c r="A81" s="91" t="s">
        <v>738</v>
      </c>
      <c r="B81" s="92" t="s">
        <v>742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</row>
    <row r="82" ht="14.25" customHeight="1">
      <c r="A82" s="91"/>
      <c r="B82" s="9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</row>
    <row r="83" ht="14.25" customHeight="1">
      <c r="Q83" s="94"/>
    </row>
    <row r="84" ht="14.25" customHeight="1">
      <c r="Q84" s="94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</row>
    <row r="86" ht="14.25" customHeight="1">
      <c r="G86" s="67"/>
      <c r="Q86" s="68"/>
    </row>
    <row r="87" ht="14.25" customHeight="1">
      <c r="A87" s="3" t="s">
        <v>630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</row>
    <row r="88" ht="14.25" customHeight="1">
      <c r="A88" s="96" t="s">
        <v>18</v>
      </c>
      <c r="O88" s="70" t="s">
        <v>3</v>
      </c>
      <c r="P88" s="33"/>
      <c r="Q88" s="34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</row>
    <row r="90" ht="14.25" customHeight="1">
      <c r="A90" s="15" t="s">
        <v>706</v>
      </c>
      <c r="B90" s="78">
        <v>12.0</v>
      </c>
      <c r="C90" s="190">
        <v>5.0</v>
      </c>
      <c r="D90" s="191">
        <v>6.0</v>
      </c>
      <c r="E90" s="191">
        <v>1.0</v>
      </c>
      <c r="F90" s="78"/>
      <c r="G90" s="79"/>
      <c r="H90" s="80" t="str">
        <f>(#REF!+D90+E90)/B90</f>
        <v>#REF!</v>
      </c>
      <c r="I90" s="80" t="str">
        <f>(#REF!+D90)/B90</f>
        <v>#REF!</v>
      </c>
      <c r="J90" s="78">
        <v>13.0</v>
      </c>
      <c r="K90" s="78">
        <v>13.0</v>
      </c>
      <c r="L90" s="78">
        <v>164.0</v>
      </c>
      <c r="M90" s="78">
        <v>164.0</v>
      </c>
      <c r="N90" s="80">
        <f t="shared" ref="N90:N98" si="29">M90/L90</f>
        <v>1</v>
      </c>
      <c r="O90" s="78">
        <v>158.0</v>
      </c>
      <c r="P90" s="78">
        <v>158.0</v>
      </c>
      <c r="Q90" s="81">
        <f t="shared" ref="Q90:Q98" si="30">P90/O90</f>
        <v>1</v>
      </c>
    </row>
    <row r="91" ht="14.25" customHeight="1">
      <c r="A91" s="154" t="s">
        <v>733</v>
      </c>
      <c r="B91" s="78">
        <v>12.0</v>
      </c>
      <c r="C91" s="190">
        <v>2.0</v>
      </c>
      <c r="D91" s="191">
        <v>6.0</v>
      </c>
      <c r="E91" s="191">
        <v>3.0</v>
      </c>
      <c r="F91" s="194"/>
      <c r="G91" s="195">
        <v>1.0</v>
      </c>
      <c r="H91" s="80">
        <f>(C90+D91+E91)/B91</f>
        <v>1.166666667</v>
      </c>
      <c r="I91" s="80">
        <f>(C90+D91)/B91</f>
        <v>0.9166666667</v>
      </c>
      <c r="J91" s="78">
        <v>13.0</v>
      </c>
      <c r="K91" s="78">
        <v>13.0</v>
      </c>
      <c r="L91" s="78">
        <v>164.0</v>
      </c>
      <c r="M91" s="78">
        <v>164.0</v>
      </c>
      <c r="N91" s="80">
        <f t="shared" si="29"/>
        <v>1</v>
      </c>
      <c r="O91" s="78">
        <v>149.0</v>
      </c>
      <c r="P91" s="78">
        <v>149.0</v>
      </c>
      <c r="Q91" s="81">
        <f t="shared" si="30"/>
        <v>1</v>
      </c>
    </row>
    <row r="92" ht="14.25" customHeight="1">
      <c r="A92" s="15" t="s">
        <v>734</v>
      </c>
      <c r="B92" s="17">
        <v>12.0</v>
      </c>
      <c r="C92" s="190">
        <v>3.0</v>
      </c>
      <c r="D92" s="191">
        <v>6.0</v>
      </c>
      <c r="E92" s="191">
        <v>3.0</v>
      </c>
      <c r="F92" s="78"/>
      <c r="G92" s="79"/>
      <c r="H92" s="80">
        <f t="shared" ref="H92:H98" si="31">(C92+D92+E92)/B92</f>
        <v>1</v>
      </c>
      <c r="I92" s="80">
        <f t="shared" ref="I92:I98" si="32">(C92+D92)/B92</f>
        <v>0.75</v>
      </c>
      <c r="J92" s="78">
        <v>13.0</v>
      </c>
      <c r="K92" s="78">
        <v>13.0</v>
      </c>
      <c r="L92" s="78">
        <v>164.0</v>
      </c>
      <c r="M92" s="78">
        <v>164.0</v>
      </c>
      <c r="N92" s="80">
        <f t="shared" si="29"/>
        <v>1</v>
      </c>
      <c r="O92" s="78">
        <v>102.0</v>
      </c>
      <c r="P92" s="78">
        <v>102.0</v>
      </c>
      <c r="Q92" s="81">
        <f t="shared" si="30"/>
        <v>1</v>
      </c>
    </row>
    <row r="93" ht="14.25" customHeight="1">
      <c r="A93" s="15" t="s">
        <v>735</v>
      </c>
      <c r="B93" s="17">
        <v>13.0</v>
      </c>
      <c r="C93" s="190">
        <v>1.0</v>
      </c>
      <c r="D93" s="191">
        <v>4.0</v>
      </c>
      <c r="E93" s="191">
        <v>8.0</v>
      </c>
      <c r="F93" s="83"/>
      <c r="G93" s="84"/>
      <c r="H93" s="80">
        <f t="shared" si="31"/>
        <v>1</v>
      </c>
      <c r="I93" s="80">
        <f t="shared" si="32"/>
        <v>0.3846153846</v>
      </c>
      <c r="J93" s="78">
        <v>5.0</v>
      </c>
      <c r="K93" s="78">
        <v>5.0</v>
      </c>
      <c r="L93" s="78">
        <v>91.0</v>
      </c>
      <c r="M93" s="78">
        <v>91.0</v>
      </c>
      <c r="N93" s="80">
        <f t="shared" si="29"/>
        <v>1</v>
      </c>
      <c r="O93" s="78">
        <v>88.0</v>
      </c>
      <c r="P93" s="78">
        <v>88.0</v>
      </c>
      <c r="Q93" s="81">
        <f t="shared" si="30"/>
        <v>1</v>
      </c>
    </row>
    <row r="94" ht="14.25" customHeight="1">
      <c r="A94" s="15" t="s">
        <v>736</v>
      </c>
      <c r="B94" s="17">
        <v>11.0</v>
      </c>
      <c r="C94" s="190">
        <v>7.0</v>
      </c>
      <c r="D94" s="191">
        <v>4.0</v>
      </c>
      <c r="E94" s="78"/>
      <c r="F94" s="78"/>
      <c r="G94" s="84"/>
      <c r="H94" s="80">
        <f t="shared" si="31"/>
        <v>1</v>
      </c>
      <c r="I94" s="80">
        <f t="shared" si="32"/>
        <v>1</v>
      </c>
      <c r="J94" s="78">
        <v>13.0</v>
      </c>
      <c r="K94" s="78">
        <v>13.0</v>
      </c>
      <c r="L94" s="78">
        <v>161.0</v>
      </c>
      <c r="M94" s="78">
        <v>161.0</v>
      </c>
      <c r="N94" s="80">
        <f t="shared" si="29"/>
        <v>1</v>
      </c>
      <c r="O94" s="78">
        <v>101.0</v>
      </c>
      <c r="P94" s="78">
        <v>101.0</v>
      </c>
      <c r="Q94" s="81">
        <f t="shared" si="30"/>
        <v>1</v>
      </c>
    </row>
    <row r="95" ht="14.25" customHeight="1">
      <c r="A95" s="15" t="s">
        <v>737</v>
      </c>
      <c r="B95" s="17">
        <v>13.0</v>
      </c>
      <c r="C95" s="190">
        <v>7.0</v>
      </c>
      <c r="D95" s="191">
        <v>6.0</v>
      </c>
      <c r="E95" s="83"/>
      <c r="F95" s="83"/>
      <c r="G95" s="84"/>
      <c r="H95" s="80">
        <f t="shared" si="31"/>
        <v>1</v>
      </c>
      <c r="I95" s="80">
        <f t="shared" si="32"/>
        <v>1</v>
      </c>
      <c r="J95" s="78">
        <v>13.0</v>
      </c>
      <c r="K95" s="78">
        <v>13.0</v>
      </c>
      <c r="L95" s="78">
        <v>161.0</v>
      </c>
      <c r="M95" s="78">
        <v>161.0</v>
      </c>
      <c r="N95" s="80">
        <f t="shared" si="29"/>
        <v>1</v>
      </c>
      <c r="O95" s="78">
        <v>99.0</v>
      </c>
      <c r="P95" s="78">
        <v>99.0</v>
      </c>
      <c r="Q95" s="81">
        <f t="shared" si="30"/>
        <v>1</v>
      </c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31"/>
        <v>#DIV/0!</v>
      </c>
      <c r="I96" s="80" t="str">
        <f t="shared" si="32"/>
        <v>#DIV/0!</v>
      </c>
      <c r="J96" s="83"/>
      <c r="K96" s="83"/>
      <c r="L96" s="83"/>
      <c r="M96" s="83"/>
      <c r="N96" s="80" t="str">
        <f t="shared" si="29"/>
        <v>#DIV/0!</v>
      </c>
      <c r="O96" s="83"/>
      <c r="P96" s="83"/>
      <c r="Q96" s="81" t="str">
        <f t="shared" si="30"/>
        <v>#DIV/0!</v>
      </c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31"/>
        <v>#DIV/0!</v>
      </c>
      <c r="I97" s="80" t="str">
        <f t="shared" si="32"/>
        <v>#DIV/0!</v>
      </c>
      <c r="J97" s="83"/>
      <c r="K97" s="83"/>
      <c r="L97" s="83"/>
      <c r="M97" s="83"/>
      <c r="N97" s="80" t="str">
        <f t="shared" si="29"/>
        <v>#DIV/0!</v>
      </c>
      <c r="O97" s="83"/>
      <c r="P97" s="83"/>
      <c r="Q97" s="81" t="str">
        <f t="shared" si="30"/>
        <v>#DIV/0!</v>
      </c>
    </row>
    <row r="98" ht="14.25" customHeight="1">
      <c r="A98" s="72" t="s">
        <v>15</v>
      </c>
      <c r="B98" s="73">
        <f t="shared" ref="B98:G98" si="33">SUM(B90:B97)</f>
        <v>73</v>
      </c>
      <c r="C98" s="73">
        <f t="shared" si="33"/>
        <v>25</v>
      </c>
      <c r="D98" s="73">
        <f t="shared" si="33"/>
        <v>32</v>
      </c>
      <c r="E98" s="73">
        <f t="shared" si="33"/>
        <v>15</v>
      </c>
      <c r="F98" s="73">
        <f t="shared" si="33"/>
        <v>0</v>
      </c>
      <c r="G98" s="86">
        <f t="shared" si="33"/>
        <v>1</v>
      </c>
      <c r="H98" s="80">
        <f t="shared" si="31"/>
        <v>0.9863013699</v>
      </c>
      <c r="I98" s="80">
        <f t="shared" si="32"/>
        <v>0.7808219178</v>
      </c>
      <c r="J98" s="73">
        <f t="shared" ref="J98:M98" si="34">SUM(J90:J97)</f>
        <v>70</v>
      </c>
      <c r="K98" s="73">
        <f t="shared" si="34"/>
        <v>70</v>
      </c>
      <c r="L98" s="73">
        <f t="shared" si="34"/>
        <v>905</v>
      </c>
      <c r="M98" s="73">
        <f t="shared" si="34"/>
        <v>905</v>
      </c>
      <c r="N98" s="80">
        <f t="shared" si="29"/>
        <v>1</v>
      </c>
      <c r="O98" s="87">
        <f t="shared" ref="O98:P98" si="35">SUM(O90:O97)</f>
        <v>697</v>
      </c>
      <c r="P98" s="87">
        <f t="shared" si="35"/>
        <v>697</v>
      </c>
      <c r="Q98" s="81">
        <f t="shared" si="30"/>
        <v>1</v>
      </c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</row>
    <row r="102" ht="14.25" customHeight="1">
      <c r="A102" s="91" t="s">
        <v>738</v>
      </c>
      <c r="B102" s="92" t="s">
        <v>742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</row>
    <row r="104" ht="14.25" customHeight="1">
      <c r="G104" s="67"/>
    </row>
    <row r="105" ht="14.25" customHeight="1">
      <c r="G105" s="67"/>
    </row>
    <row r="106" ht="14.25" customHeight="1">
      <c r="G106" s="67"/>
    </row>
    <row r="107" ht="14.25" customHeight="1">
      <c r="G107" s="67"/>
    </row>
    <row r="108" ht="14.25" customHeight="1">
      <c r="G108" s="67"/>
    </row>
    <row r="109" ht="14.25" customHeight="1">
      <c r="G109" s="67"/>
    </row>
    <row r="110" ht="14.25" customHeight="1">
      <c r="G110" s="67"/>
    </row>
    <row r="111" ht="14.25" customHeight="1">
      <c r="G111" s="67"/>
    </row>
    <row r="112" ht="14.25" customHeight="1">
      <c r="G112" s="67"/>
    </row>
    <row r="113" ht="14.25" customHeight="1">
      <c r="G113" s="67"/>
    </row>
    <row r="114" ht="14.25" customHeight="1">
      <c r="G114" s="67"/>
    </row>
    <row r="115" ht="14.25" customHeight="1">
      <c r="G115" s="67"/>
    </row>
    <row r="116" ht="14.25" customHeight="1">
      <c r="G116" s="67"/>
    </row>
    <row r="117" ht="14.25" customHeight="1">
      <c r="G117" s="67"/>
    </row>
    <row r="118" ht="14.25" customHeight="1">
      <c r="G118" s="67"/>
    </row>
    <row r="119" ht="14.25" customHeight="1">
      <c r="G119" s="67"/>
    </row>
    <row r="120" ht="14.25" customHeight="1">
      <c r="G120" s="67"/>
    </row>
    <row r="121" ht="14.25" customHeight="1">
      <c r="G121" s="67"/>
    </row>
    <row r="122" ht="14.25" customHeight="1">
      <c r="G122" s="67"/>
    </row>
    <row r="123" ht="14.25" customHeight="1">
      <c r="G123" s="67"/>
    </row>
    <row r="124" ht="14.25" customHeight="1"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  <row r="784" ht="14.25" customHeight="1">
      <c r="G784" s="67"/>
    </row>
    <row r="785" ht="14.25" customHeight="1">
      <c r="G785" s="67"/>
    </row>
    <row r="786" ht="14.25" customHeight="1">
      <c r="G786" s="67"/>
    </row>
    <row r="787" ht="14.25" customHeight="1">
      <c r="G787" s="67"/>
    </row>
    <row r="788" ht="14.25" customHeight="1">
      <c r="G788" s="67"/>
    </row>
    <row r="789" ht="14.25" customHeight="1">
      <c r="G789" s="67"/>
    </row>
    <row r="790" ht="14.25" customHeight="1">
      <c r="G790" s="67"/>
    </row>
    <row r="791" ht="14.25" customHeight="1">
      <c r="G791" s="67"/>
    </row>
    <row r="792" ht="14.25" customHeight="1">
      <c r="G792" s="67"/>
    </row>
    <row r="793" ht="14.25" customHeight="1">
      <c r="G793" s="67"/>
    </row>
    <row r="794" ht="14.25" customHeight="1">
      <c r="G794" s="67"/>
    </row>
    <row r="795" ht="14.25" customHeight="1">
      <c r="G795" s="67"/>
    </row>
    <row r="796" ht="14.25" customHeight="1">
      <c r="G796" s="67"/>
    </row>
    <row r="797" ht="14.25" customHeight="1">
      <c r="G797" s="67"/>
    </row>
    <row r="798" ht="14.25" customHeight="1">
      <c r="G798" s="67"/>
    </row>
    <row r="799" ht="14.25" customHeight="1">
      <c r="G799" s="67"/>
    </row>
    <row r="800" ht="14.25" customHeight="1">
      <c r="G800" s="67"/>
    </row>
    <row r="801" ht="14.25" customHeight="1">
      <c r="G801" s="67"/>
    </row>
    <row r="802" ht="14.25" customHeight="1">
      <c r="G802" s="67"/>
    </row>
    <row r="803" ht="14.25" customHeight="1">
      <c r="G803" s="67"/>
    </row>
    <row r="804" ht="14.25" customHeight="1">
      <c r="G804" s="67"/>
    </row>
    <row r="805" ht="14.25" customHeight="1">
      <c r="G805" s="67"/>
    </row>
    <row r="806" ht="14.25" customHeight="1">
      <c r="G806" s="67"/>
    </row>
    <row r="807" ht="14.25" customHeight="1">
      <c r="G807" s="67"/>
    </row>
    <row r="808" ht="14.25" customHeight="1">
      <c r="G808" s="67"/>
    </row>
    <row r="809" ht="14.25" customHeight="1">
      <c r="G809" s="67"/>
    </row>
    <row r="810" ht="14.25" customHeight="1">
      <c r="G810" s="67"/>
    </row>
    <row r="811" ht="14.25" customHeight="1">
      <c r="G811" s="67"/>
    </row>
    <row r="812" ht="14.25" customHeight="1">
      <c r="G812" s="67"/>
    </row>
    <row r="813" ht="14.25" customHeight="1">
      <c r="G813" s="67"/>
    </row>
    <row r="814" ht="14.25" customHeight="1">
      <c r="G814" s="67"/>
    </row>
    <row r="815" ht="14.25" customHeight="1">
      <c r="G815" s="67"/>
    </row>
    <row r="816" ht="14.25" customHeight="1">
      <c r="G816" s="67"/>
    </row>
    <row r="817" ht="14.25" customHeight="1">
      <c r="G817" s="67"/>
    </row>
    <row r="818" ht="14.25" customHeight="1">
      <c r="G818" s="67"/>
    </row>
    <row r="819" ht="14.25" customHeight="1">
      <c r="G819" s="67"/>
    </row>
    <row r="820" ht="14.25" customHeight="1">
      <c r="G820" s="67"/>
    </row>
    <row r="821" ht="14.25" customHeight="1">
      <c r="G821" s="67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59:N59"/>
    <mergeCell ref="B60:N60"/>
    <mergeCell ref="B61:N61"/>
    <mergeCell ref="A66:N66"/>
    <mergeCell ref="A67:N67"/>
    <mergeCell ref="O67:Q67"/>
    <mergeCell ref="B102:N102"/>
    <mergeCell ref="B103:N103"/>
    <mergeCell ref="B80:N80"/>
    <mergeCell ref="B81:N81"/>
    <mergeCell ref="B82:N82"/>
    <mergeCell ref="A87:N87"/>
    <mergeCell ref="A88:N88"/>
    <mergeCell ref="O88:Q88"/>
    <mergeCell ref="B101:N101"/>
  </mergeCells>
  <printOptions/>
  <pageMargins bottom="0.75" footer="0.0" header="0.0" left="0.7" right="0.7" top="0.75"/>
  <pageSetup paperSize="9" orientation="portrait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360</v>
      </c>
      <c r="B6" s="16">
        <v>14.0</v>
      </c>
      <c r="C6" s="16">
        <v>0.0</v>
      </c>
      <c r="D6" s="16">
        <v>3.0</v>
      </c>
      <c r="E6" s="16">
        <v>9.0</v>
      </c>
      <c r="F6" s="17">
        <v>1.0</v>
      </c>
      <c r="G6" s="17">
        <v>1.0</v>
      </c>
      <c r="H6" s="18">
        <f t="shared" ref="H6:H14" si="1">(C6+D6+E6)/B6</f>
        <v>0.8571428571</v>
      </c>
      <c r="I6" s="18">
        <f t="shared" ref="I6:I14" si="2">(C6+D6)/B6</f>
        <v>0.2142857143</v>
      </c>
      <c r="J6" s="16">
        <v>2.0</v>
      </c>
      <c r="K6" s="16">
        <v>2.0</v>
      </c>
      <c r="L6" s="16">
        <v>24.0</v>
      </c>
      <c r="M6" s="16">
        <v>22.0</v>
      </c>
      <c r="N6" s="18">
        <f t="shared" ref="N6:N14" si="3">M6/L6</f>
        <v>0.9166666667</v>
      </c>
      <c r="O6" s="19">
        <v>24.0</v>
      </c>
      <c r="P6" s="19">
        <v>23.0</v>
      </c>
      <c r="Q6" s="20">
        <f t="shared" ref="Q6:Q14" si="4">P6/O6</f>
        <v>0.9583333333</v>
      </c>
    </row>
    <row r="7" ht="14.25" customHeight="1">
      <c r="A7" s="15" t="s">
        <v>372</v>
      </c>
      <c r="B7" s="16">
        <v>15.0</v>
      </c>
      <c r="C7" s="17">
        <v>0.0</v>
      </c>
      <c r="D7" s="16">
        <v>9.0</v>
      </c>
      <c r="E7" s="16">
        <v>5.0</v>
      </c>
      <c r="F7" s="17">
        <v>0.0</v>
      </c>
      <c r="G7" s="17">
        <v>1.0</v>
      </c>
      <c r="H7" s="18">
        <f t="shared" si="1"/>
        <v>0.9333333333</v>
      </c>
      <c r="I7" s="18">
        <f t="shared" si="2"/>
        <v>0.6</v>
      </c>
      <c r="J7" s="16">
        <v>2.0</v>
      </c>
      <c r="K7" s="16">
        <v>2.0</v>
      </c>
      <c r="L7" s="16">
        <v>24.0</v>
      </c>
      <c r="M7" s="16">
        <v>22.0</v>
      </c>
      <c r="N7" s="18">
        <f t="shared" si="3"/>
        <v>0.9166666667</v>
      </c>
      <c r="O7" s="19">
        <v>24.0</v>
      </c>
      <c r="P7" s="19">
        <v>22.0</v>
      </c>
      <c r="Q7" s="20">
        <f t="shared" si="4"/>
        <v>0.9166666667</v>
      </c>
    </row>
    <row r="8" ht="14.25" customHeight="1">
      <c r="A8" s="154" t="s">
        <v>743</v>
      </c>
      <c r="B8" s="16">
        <v>16.0</v>
      </c>
      <c r="C8" s="16">
        <v>0.0</v>
      </c>
      <c r="D8" s="16">
        <v>11.0</v>
      </c>
      <c r="E8" s="16">
        <v>5.0</v>
      </c>
      <c r="F8" s="17">
        <v>0.0</v>
      </c>
      <c r="G8" s="17">
        <v>0.0</v>
      </c>
      <c r="H8" s="18">
        <f t="shared" si="1"/>
        <v>1</v>
      </c>
      <c r="I8" s="18">
        <f t="shared" si="2"/>
        <v>0.6875</v>
      </c>
      <c r="J8" s="16">
        <v>2.0</v>
      </c>
      <c r="K8" s="16">
        <v>2.0</v>
      </c>
      <c r="L8" s="16">
        <v>40.0</v>
      </c>
      <c r="M8" s="16">
        <v>40.0</v>
      </c>
      <c r="N8" s="18">
        <f t="shared" si="3"/>
        <v>1</v>
      </c>
      <c r="O8" s="19">
        <v>40.0</v>
      </c>
      <c r="P8" s="19">
        <v>40.0</v>
      </c>
      <c r="Q8" s="20">
        <f t="shared" si="4"/>
        <v>1</v>
      </c>
    </row>
    <row r="9" ht="14.25" customHeight="1">
      <c r="A9" s="15" t="s">
        <v>364</v>
      </c>
      <c r="B9" s="17">
        <v>12.0</v>
      </c>
      <c r="C9" s="17">
        <v>0.0</v>
      </c>
      <c r="D9" s="17">
        <v>4.0</v>
      </c>
      <c r="E9" s="17">
        <v>8.0</v>
      </c>
      <c r="F9" s="17">
        <v>0.0</v>
      </c>
      <c r="G9" s="17">
        <v>0.0</v>
      </c>
      <c r="H9" s="18">
        <f t="shared" si="1"/>
        <v>1</v>
      </c>
      <c r="I9" s="18">
        <f t="shared" si="2"/>
        <v>0.3333333333</v>
      </c>
      <c r="J9" s="17">
        <v>2.0</v>
      </c>
      <c r="K9" s="17">
        <v>2.0</v>
      </c>
      <c r="L9" s="17">
        <v>24.0</v>
      </c>
      <c r="M9" s="17">
        <v>23.0</v>
      </c>
      <c r="N9" s="18">
        <f t="shared" si="3"/>
        <v>0.9583333333</v>
      </c>
      <c r="O9" s="19">
        <v>24.0</v>
      </c>
      <c r="P9" s="19">
        <v>23.0</v>
      </c>
      <c r="Q9" s="20">
        <f t="shared" si="4"/>
        <v>0.9583333333</v>
      </c>
    </row>
    <row r="10" ht="14.25" customHeight="1">
      <c r="A10" s="15" t="s">
        <v>744</v>
      </c>
      <c r="B10" s="17">
        <v>13.0</v>
      </c>
      <c r="C10" s="17">
        <v>7.0</v>
      </c>
      <c r="D10" s="17">
        <v>3.0</v>
      </c>
      <c r="E10" s="17">
        <v>3.0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0.7692307692</v>
      </c>
      <c r="J10" s="17">
        <v>2.0</v>
      </c>
      <c r="K10" s="17">
        <v>2.0</v>
      </c>
      <c r="L10" s="17">
        <v>40.0</v>
      </c>
      <c r="M10" s="17">
        <v>40.0</v>
      </c>
      <c r="N10" s="18">
        <f t="shared" si="3"/>
        <v>1</v>
      </c>
      <c r="O10" s="19">
        <v>40.0</v>
      </c>
      <c r="P10" s="19">
        <v>40.0</v>
      </c>
      <c r="Q10" s="20">
        <f t="shared" si="4"/>
        <v>1</v>
      </c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70</v>
      </c>
      <c r="C14" s="26">
        <f t="shared" si="5"/>
        <v>7</v>
      </c>
      <c r="D14" s="26">
        <f t="shared" si="5"/>
        <v>30</v>
      </c>
      <c r="E14" s="26">
        <f t="shared" si="5"/>
        <v>30</v>
      </c>
      <c r="F14" s="26">
        <f t="shared" si="5"/>
        <v>1</v>
      </c>
      <c r="G14" s="26">
        <f t="shared" si="5"/>
        <v>2</v>
      </c>
      <c r="H14" s="18">
        <f t="shared" si="1"/>
        <v>0.9571428571</v>
      </c>
      <c r="I14" s="18">
        <f t="shared" si="2"/>
        <v>0.5285714286</v>
      </c>
      <c r="J14" s="26">
        <f t="shared" ref="J14:M14" si="6">SUM(J6:J13)</f>
        <v>10</v>
      </c>
      <c r="K14" s="26">
        <f t="shared" si="6"/>
        <v>10</v>
      </c>
      <c r="L14" s="26">
        <f t="shared" si="6"/>
        <v>152</v>
      </c>
      <c r="M14" s="26">
        <f t="shared" si="6"/>
        <v>147</v>
      </c>
      <c r="N14" s="18">
        <f t="shared" si="3"/>
        <v>0.9671052632</v>
      </c>
      <c r="O14" s="27">
        <f t="shared" ref="O14:P14" si="7">SUM(O6:O13)</f>
        <v>152</v>
      </c>
      <c r="P14" s="27">
        <f t="shared" si="7"/>
        <v>148</v>
      </c>
      <c r="Q14" s="20">
        <f t="shared" si="4"/>
        <v>0.9736842105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1" t="s">
        <v>745</v>
      </c>
      <c r="B18" s="92" t="s">
        <v>746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1" t="s">
        <v>372</v>
      </c>
      <c r="B19" s="92" t="s">
        <v>747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G20" s="67"/>
    </row>
    <row r="21" ht="14.25" customHeight="1">
      <c r="G21" s="67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15" t="s">
        <v>360</v>
      </c>
      <c r="B27" s="16">
        <v>14.0</v>
      </c>
      <c r="C27" s="78">
        <v>0.0</v>
      </c>
      <c r="D27" s="78">
        <v>1.0</v>
      </c>
      <c r="E27" s="78">
        <v>12.0</v>
      </c>
      <c r="F27" s="78">
        <v>1.0</v>
      </c>
      <c r="G27" s="79">
        <v>0.0</v>
      </c>
      <c r="H27" s="80">
        <f t="shared" ref="H27:H35" si="8">(C27+D27+E27)/B27</f>
        <v>0.9285714286</v>
      </c>
      <c r="I27" s="80">
        <f t="shared" ref="I27:I35" si="9">(C27+D27)/B27</f>
        <v>0.07142857143</v>
      </c>
      <c r="J27" s="78">
        <v>1.0</v>
      </c>
      <c r="K27" s="78">
        <v>1.0</v>
      </c>
      <c r="L27" s="78">
        <v>24.0</v>
      </c>
      <c r="M27" s="78">
        <v>22.0</v>
      </c>
      <c r="N27" s="80">
        <f t="shared" ref="N27:N35" si="10">M27/L27</f>
        <v>0.9166666667</v>
      </c>
      <c r="O27" s="78">
        <v>24.0</v>
      </c>
      <c r="P27" s="78">
        <v>22.0</v>
      </c>
      <c r="Q27" s="81">
        <f t="shared" ref="Q27:Q35" si="11">P27/O27</f>
        <v>0.9166666667</v>
      </c>
    </row>
    <row r="28" ht="14.25" customHeight="1">
      <c r="A28" s="15" t="s">
        <v>372</v>
      </c>
      <c r="B28" s="16">
        <v>15.0</v>
      </c>
      <c r="C28" s="78">
        <v>0.0</v>
      </c>
      <c r="D28" s="78">
        <v>8.0</v>
      </c>
      <c r="E28" s="78">
        <v>6.0</v>
      </c>
      <c r="F28" s="78">
        <v>1.0</v>
      </c>
      <c r="G28" s="79">
        <v>0.0</v>
      </c>
      <c r="H28" s="80">
        <f t="shared" si="8"/>
        <v>0.9333333333</v>
      </c>
      <c r="I28" s="80">
        <f t="shared" si="9"/>
        <v>0.5333333333</v>
      </c>
      <c r="J28" s="78">
        <v>1.0</v>
      </c>
      <c r="K28" s="78">
        <v>1.0</v>
      </c>
      <c r="L28" s="78">
        <v>24.0</v>
      </c>
      <c r="M28" s="78">
        <v>21.0</v>
      </c>
      <c r="N28" s="80">
        <f t="shared" si="10"/>
        <v>0.875</v>
      </c>
      <c r="O28" s="78">
        <v>24.0</v>
      </c>
      <c r="P28" s="78">
        <v>21.0</v>
      </c>
      <c r="Q28" s="81">
        <f t="shared" si="11"/>
        <v>0.875</v>
      </c>
    </row>
    <row r="29" ht="14.25" customHeight="1">
      <c r="A29" s="154" t="s">
        <v>743</v>
      </c>
      <c r="B29" s="16">
        <v>16.0</v>
      </c>
      <c r="C29" s="78">
        <v>1.0</v>
      </c>
      <c r="D29" s="78">
        <v>10.0</v>
      </c>
      <c r="E29" s="78">
        <v>5.0</v>
      </c>
      <c r="F29" s="78">
        <v>0.0</v>
      </c>
      <c r="G29" s="79">
        <v>0.0</v>
      </c>
      <c r="H29" s="80">
        <f t="shared" si="8"/>
        <v>1</v>
      </c>
      <c r="I29" s="80">
        <f t="shared" si="9"/>
        <v>0.6875</v>
      </c>
      <c r="J29" s="78">
        <v>2.0</v>
      </c>
      <c r="K29" s="78">
        <v>2.0</v>
      </c>
      <c r="L29" s="78">
        <v>24.0</v>
      </c>
      <c r="M29" s="78">
        <v>24.0</v>
      </c>
      <c r="N29" s="80">
        <f t="shared" si="10"/>
        <v>1</v>
      </c>
      <c r="O29" s="78">
        <v>24.0</v>
      </c>
      <c r="P29" s="78">
        <v>24.0</v>
      </c>
      <c r="Q29" s="81">
        <f t="shared" si="11"/>
        <v>1</v>
      </c>
    </row>
    <row r="30" ht="14.25" customHeight="1">
      <c r="A30" s="15" t="s">
        <v>364</v>
      </c>
      <c r="B30" s="17">
        <v>12.0</v>
      </c>
      <c r="C30" s="78">
        <v>0.0</v>
      </c>
      <c r="D30" s="78">
        <v>3.0</v>
      </c>
      <c r="E30" s="78">
        <v>9.0</v>
      </c>
      <c r="F30" s="78">
        <v>0.0</v>
      </c>
      <c r="G30" s="79">
        <v>0.0</v>
      </c>
      <c r="H30" s="80">
        <f t="shared" si="8"/>
        <v>1</v>
      </c>
      <c r="I30" s="80">
        <f t="shared" si="9"/>
        <v>0.25</v>
      </c>
      <c r="J30" s="78">
        <v>2.0</v>
      </c>
      <c r="K30" s="78">
        <v>2.0</v>
      </c>
      <c r="L30" s="78">
        <v>24.0</v>
      </c>
      <c r="M30" s="78">
        <v>23.0</v>
      </c>
      <c r="N30" s="80">
        <f t="shared" si="10"/>
        <v>0.9583333333</v>
      </c>
      <c r="O30" s="78">
        <v>24.0</v>
      </c>
      <c r="P30" s="78">
        <v>23.0</v>
      </c>
      <c r="Q30" s="81">
        <f t="shared" si="11"/>
        <v>0.9583333333</v>
      </c>
    </row>
    <row r="31" ht="14.25" customHeight="1">
      <c r="A31" s="15" t="s">
        <v>744</v>
      </c>
      <c r="B31" s="17">
        <v>13.0</v>
      </c>
      <c r="C31" s="78">
        <v>5.0</v>
      </c>
      <c r="D31" s="78">
        <v>6.0</v>
      </c>
      <c r="E31" s="78">
        <v>2.0</v>
      </c>
      <c r="F31" s="78">
        <v>0.0</v>
      </c>
      <c r="G31" s="79">
        <v>0.0</v>
      </c>
      <c r="H31" s="80">
        <f t="shared" si="8"/>
        <v>1</v>
      </c>
      <c r="I31" s="80">
        <f t="shared" si="9"/>
        <v>0.8461538462</v>
      </c>
      <c r="J31" s="78">
        <v>2.0</v>
      </c>
      <c r="K31" s="78">
        <v>2.0</v>
      </c>
      <c r="L31" s="78">
        <v>40.0</v>
      </c>
      <c r="M31" s="78">
        <v>39.0</v>
      </c>
      <c r="N31" s="80">
        <f t="shared" si="10"/>
        <v>0.975</v>
      </c>
      <c r="O31" s="78">
        <v>40.0</v>
      </c>
      <c r="P31" s="78">
        <v>39.0</v>
      </c>
      <c r="Q31" s="81">
        <f t="shared" si="11"/>
        <v>0.975</v>
      </c>
    </row>
    <row r="32" ht="14.25" customHeight="1">
      <c r="A32" s="77" t="s">
        <v>398</v>
      </c>
      <c r="B32" s="78">
        <v>15.0</v>
      </c>
      <c r="C32" s="78">
        <v>0.0</v>
      </c>
      <c r="D32" s="78">
        <v>10.0</v>
      </c>
      <c r="E32" s="78">
        <v>5.0</v>
      </c>
      <c r="F32" s="78">
        <v>0.0</v>
      </c>
      <c r="G32" s="79">
        <v>0.0</v>
      </c>
      <c r="H32" s="80">
        <f t="shared" si="8"/>
        <v>1</v>
      </c>
      <c r="I32" s="80">
        <f t="shared" si="9"/>
        <v>0.6666666667</v>
      </c>
      <c r="J32" s="78">
        <v>2.0</v>
      </c>
      <c r="K32" s="78">
        <v>2.0</v>
      </c>
      <c r="L32" s="78">
        <v>40.0</v>
      </c>
      <c r="M32" s="78">
        <v>40.0</v>
      </c>
      <c r="N32" s="80">
        <f t="shared" si="10"/>
        <v>1</v>
      </c>
      <c r="O32" s="78">
        <v>40.0</v>
      </c>
      <c r="P32" s="78">
        <v>40.0</v>
      </c>
      <c r="Q32" s="81">
        <f t="shared" si="11"/>
        <v>1</v>
      </c>
    </row>
    <row r="33" ht="14.25" customHeight="1">
      <c r="A33" s="77" t="s">
        <v>160</v>
      </c>
      <c r="B33" s="78">
        <v>9.0</v>
      </c>
      <c r="C33" s="78">
        <v>4.0</v>
      </c>
      <c r="D33" s="78">
        <v>4.0</v>
      </c>
      <c r="E33" s="78">
        <v>1.0</v>
      </c>
      <c r="F33" s="78">
        <v>0.0</v>
      </c>
      <c r="G33" s="79">
        <v>0.0</v>
      </c>
      <c r="H33" s="80">
        <f t="shared" si="8"/>
        <v>1</v>
      </c>
      <c r="I33" s="80">
        <f t="shared" si="9"/>
        <v>0.8888888889</v>
      </c>
      <c r="J33" s="78">
        <v>4.0</v>
      </c>
      <c r="K33" s="78">
        <v>4.0</v>
      </c>
      <c r="L33" s="78">
        <v>80.0</v>
      </c>
      <c r="M33" s="78">
        <v>80.0</v>
      </c>
      <c r="N33" s="80">
        <f t="shared" si="10"/>
        <v>1</v>
      </c>
      <c r="O33" s="78">
        <v>80.0</v>
      </c>
      <c r="P33" s="78">
        <v>80.0</v>
      </c>
      <c r="Q33" s="81">
        <f t="shared" si="11"/>
        <v>1</v>
      </c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8"/>
        <v>#DIV/0!</v>
      </c>
      <c r="I34" s="80" t="str">
        <f t="shared" si="9"/>
        <v>#DIV/0!</v>
      </c>
      <c r="J34" s="83"/>
      <c r="K34" s="83"/>
      <c r="L34" s="83"/>
      <c r="M34" s="83"/>
      <c r="N34" s="80" t="str">
        <f t="shared" si="10"/>
        <v>#DIV/0!</v>
      </c>
      <c r="O34" s="83"/>
      <c r="P34" s="83"/>
      <c r="Q34" s="81" t="str">
        <f t="shared" si="11"/>
        <v>#DIV/0!</v>
      </c>
    </row>
    <row r="35" ht="14.25" customHeight="1">
      <c r="A35" s="72" t="s">
        <v>15</v>
      </c>
      <c r="B35" s="73">
        <f t="shared" ref="B35:G35" si="12">SUM(B27:B34)</f>
        <v>94</v>
      </c>
      <c r="C35" s="73">
        <f t="shared" si="12"/>
        <v>10</v>
      </c>
      <c r="D35" s="73">
        <f t="shared" si="12"/>
        <v>42</v>
      </c>
      <c r="E35" s="73">
        <f t="shared" si="12"/>
        <v>40</v>
      </c>
      <c r="F35" s="73">
        <f t="shared" si="12"/>
        <v>2</v>
      </c>
      <c r="G35" s="86">
        <f t="shared" si="12"/>
        <v>0</v>
      </c>
      <c r="H35" s="80">
        <f t="shared" si="8"/>
        <v>0.9787234043</v>
      </c>
      <c r="I35" s="80">
        <f t="shared" si="9"/>
        <v>0.5531914894</v>
      </c>
      <c r="J35" s="73">
        <f t="shared" ref="J35:M35" si="13">SUM(J27:J34)</f>
        <v>14</v>
      </c>
      <c r="K35" s="73">
        <f t="shared" si="13"/>
        <v>14</v>
      </c>
      <c r="L35" s="73">
        <f t="shared" si="13"/>
        <v>256</v>
      </c>
      <c r="M35" s="73">
        <f t="shared" si="13"/>
        <v>249</v>
      </c>
      <c r="N35" s="80">
        <f t="shared" si="10"/>
        <v>0.97265625</v>
      </c>
      <c r="O35" s="87">
        <f t="shared" ref="O35:P35" si="14">SUM(O27:O34)</f>
        <v>256</v>
      </c>
      <c r="P35" s="87">
        <f t="shared" si="14"/>
        <v>249</v>
      </c>
      <c r="Q35" s="81">
        <f t="shared" si="11"/>
        <v>0.97265625</v>
      </c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 ht="14.25" customHeight="1">
      <c r="A39" s="91" t="s">
        <v>356</v>
      </c>
      <c r="B39" s="92" t="s">
        <v>748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1" t="s">
        <v>749</v>
      </c>
      <c r="B40" s="92" t="s">
        <v>750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G41" s="67"/>
    </row>
    <row r="42" ht="14.25" customHeight="1">
      <c r="G42" s="67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</row>
    <row r="44" ht="14.25" customHeight="1">
      <c r="G44" s="67"/>
      <c r="Q44" s="68"/>
    </row>
    <row r="45" ht="14.25" customHeight="1">
      <c r="A45" s="3" t="s">
        <v>630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4.25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77" t="s">
        <v>356</v>
      </c>
      <c r="B48" s="78">
        <v>12.0</v>
      </c>
      <c r="C48" s="78">
        <v>0.0</v>
      </c>
      <c r="D48" s="78">
        <v>1.0</v>
      </c>
      <c r="E48" s="78">
        <v>10.0</v>
      </c>
      <c r="F48" s="78">
        <v>1.0</v>
      </c>
      <c r="G48" s="79">
        <v>0.0</v>
      </c>
      <c r="H48" s="80">
        <f t="shared" ref="H48:H56" si="15">(C48+D48+E48)/B48</f>
        <v>0.9166666667</v>
      </c>
      <c r="I48" s="80">
        <f t="shared" ref="I48:I56" si="16">(C48+D48)/B48</f>
        <v>0.08333333333</v>
      </c>
      <c r="J48" s="78">
        <v>1.0</v>
      </c>
      <c r="K48" s="78">
        <v>1.0</v>
      </c>
      <c r="L48" s="78">
        <v>30.0</v>
      </c>
      <c r="M48" s="78">
        <v>28.0</v>
      </c>
      <c r="N48" s="80">
        <f t="shared" ref="N48:N56" si="17">M48/L48</f>
        <v>0.9333333333</v>
      </c>
      <c r="O48" s="78">
        <v>30.0</v>
      </c>
      <c r="P48" s="78">
        <v>28.0</v>
      </c>
      <c r="Q48" s="81">
        <f t="shared" ref="Q48:Q56" si="18">P48/O48</f>
        <v>0.9333333333</v>
      </c>
    </row>
    <row r="49" ht="14.25" customHeight="1">
      <c r="A49" s="77" t="s">
        <v>372</v>
      </c>
      <c r="B49" s="78">
        <v>15.0</v>
      </c>
      <c r="C49" s="78">
        <v>4.0</v>
      </c>
      <c r="D49" s="78">
        <v>7.0</v>
      </c>
      <c r="E49" s="78">
        <v>4.0</v>
      </c>
      <c r="F49" s="78">
        <v>0.0</v>
      </c>
      <c r="G49" s="79">
        <v>0.0</v>
      </c>
      <c r="H49" s="80">
        <f t="shared" si="15"/>
        <v>1</v>
      </c>
      <c r="I49" s="80">
        <f t="shared" si="16"/>
        <v>0.7333333333</v>
      </c>
      <c r="J49" s="78">
        <v>1.0</v>
      </c>
      <c r="K49" s="78">
        <v>1.0</v>
      </c>
      <c r="L49" s="78">
        <v>30.0</v>
      </c>
      <c r="M49" s="78">
        <v>25.0</v>
      </c>
      <c r="N49" s="80">
        <f t="shared" si="17"/>
        <v>0.8333333333</v>
      </c>
      <c r="O49" s="78">
        <v>30.0</v>
      </c>
      <c r="P49" s="78">
        <v>25.0</v>
      </c>
      <c r="Q49" s="81">
        <f t="shared" si="18"/>
        <v>0.8333333333</v>
      </c>
    </row>
    <row r="50" ht="14.25" customHeight="1">
      <c r="A50" s="77" t="s">
        <v>743</v>
      </c>
      <c r="B50" s="78">
        <v>16.0</v>
      </c>
      <c r="C50" s="78">
        <v>3.0</v>
      </c>
      <c r="D50" s="78">
        <v>10.0</v>
      </c>
      <c r="E50" s="78">
        <v>3.0</v>
      </c>
      <c r="F50" s="78">
        <v>0.0</v>
      </c>
      <c r="G50" s="79">
        <v>0.0</v>
      </c>
      <c r="H50" s="80">
        <f t="shared" si="15"/>
        <v>1</v>
      </c>
      <c r="I50" s="80">
        <f t="shared" si="16"/>
        <v>0.8125</v>
      </c>
      <c r="J50" s="78">
        <v>2.0</v>
      </c>
      <c r="K50" s="78">
        <v>2.0</v>
      </c>
      <c r="L50" s="78">
        <v>30.0</v>
      </c>
      <c r="M50" s="78">
        <v>30.0</v>
      </c>
      <c r="N50" s="80">
        <f t="shared" si="17"/>
        <v>1</v>
      </c>
      <c r="O50" s="78">
        <v>30.0</v>
      </c>
      <c r="P50" s="78">
        <v>30.0</v>
      </c>
      <c r="Q50" s="81">
        <f t="shared" si="18"/>
        <v>1</v>
      </c>
    </row>
    <row r="51" ht="14.25" customHeight="1">
      <c r="A51" s="77" t="s">
        <v>364</v>
      </c>
      <c r="B51" s="78">
        <v>12.0</v>
      </c>
      <c r="C51" s="78">
        <v>0.0</v>
      </c>
      <c r="D51" s="78">
        <v>4.0</v>
      </c>
      <c r="E51" s="78">
        <v>4.0</v>
      </c>
      <c r="F51" s="78">
        <v>3.0</v>
      </c>
      <c r="G51" s="79">
        <v>1.0</v>
      </c>
      <c r="H51" s="80">
        <f t="shared" si="15"/>
        <v>0.6666666667</v>
      </c>
      <c r="I51" s="80">
        <f t="shared" si="16"/>
        <v>0.3333333333</v>
      </c>
      <c r="J51" s="78">
        <v>1.0</v>
      </c>
      <c r="K51" s="78">
        <v>1.0</v>
      </c>
      <c r="L51" s="78">
        <v>30.0</v>
      </c>
      <c r="M51" s="78">
        <v>27.0</v>
      </c>
      <c r="N51" s="80">
        <f t="shared" si="17"/>
        <v>0.9</v>
      </c>
      <c r="O51" s="78">
        <v>30.0</v>
      </c>
      <c r="P51" s="78">
        <v>27.0</v>
      </c>
      <c r="Q51" s="81">
        <f t="shared" si="18"/>
        <v>0.9</v>
      </c>
    </row>
    <row r="52" ht="14.25" customHeight="1">
      <c r="A52" s="77" t="s">
        <v>398</v>
      </c>
      <c r="B52" s="78">
        <v>14.0</v>
      </c>
      <c r="C52" s="78">
        <v>1.0</v>
      </c>
      <c r="D52" s="78">
        <v>7.0</v>
      </c>
      <c r="E52" s="78">
        <v>6.0</v>
      </c>
      <c r="F52" s="78">
        <v>0.0</v>
      </c>
      <c r="G52" s="79">
        <v>0.0</v>
      </c>
      <c r="H52" s="80">
        <f t="shared" si="15"/>
        <v>1</v>
      </c>
      <c r="I52" s="80">
        <f t="shared" si="16"/>
        <v>0.5714285714</v>
      </c>
      <c r="J52" s="78">
        <v>2.0</v>
      </c>
      <c r="K52" s="78">
        <v>2.0</v>
      </c>
      <c r="L52" s="78">
        <v>50.0</v>
      </c>
      <c r="M52" s="78">
        <v>45.0</v>
      </c>
      <c r="N52" s="80">
        <f t="shared" si="17"/>
        <v>0.9</v>
      </c>
      <c r="O52" s="78">
        <v>50.0</v>
      </c>
      <c r="P52" s="78">
        <v>45.0</v>
      </c>
      <c r="Q52" s="81">
        <f t="shared" si="18"/>
        <v>0.9</v>
      </c>
    </row>
    <row r="53" ht="14.25" customHeight="1">
      <c r="A53" s="77" t="s">
        <v>744</v>
      </c>
      <c r="B53" s="78">
        <v>13.0</v>
      </c>
      <c r="C53" s="78">
        <v>7.0</v>
      </c>
      <c r="D53" s="78">
        <v>5.0</v>
      </c>
      <c r="E53" s="78">
        <v>1.0</v>
      </c>
      <c r="F53" s="78">
        <v>0.0</v>
      </c>
      <c r="G53" s="79">
        <v>0.0</v>
      </c>
      <c r="H53" s="80">
        <f t="shared" si="15"/>
        <v>1</v>
      </c>
      <c r="I53" s="80">
        <f t="shared" si="16"/>
        <v>0.9230769231</v>
      </c>
      <c r="J53" s="78">
        <v>2.0</v>
      </c>
      <c r="K53" s="78">
        <v>2.0</v>
      </c>
      <c r="L53" s="78">
        <v>50.0</v>
      </c>
      <c r="M53" s="78">
        <v>47.0</v>
      </c>
      <c r="N53" s="80">
        <f t="shared" si="17"/>
        <v>0.94</v>
      </c>
      <c r="O53" s="78">
        <v>50.0</v>
      </c>
      <c r="P53" s="78">
        <v>47.0</v>
      </c>
      <c r="Q53" s="81">
        <f t="shared" si="18"/>
        <v>0.94</v>
      </c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15"/>
        <v>#DIV/0!</v>
      </c>
      <c r="I54" s="80" t="str">
        <f t="shared" si="16"/>
        <v>#DIV/0!</v>
      </c>
      <c r="J54" s="83"/>
      <c r="K54" s="83"/>
      <c r="L54" s="83"/>
      <c r="M54" s="83"/>
      <c r="N54" s="80" t="str">
        <f t="shared" si="17"/>
        <v>#DIV/0!</v>
      </c>
      <c r="O54" s="83"/>
      <c r="P54" s="83"/>
      <c r="Q54" s="81" t="str">
        <f t="shared" si="18"/>
        <v>#DIV/0!</v>
      </c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15"/>
        <v>#DIV/0!</v>
      </c>
      <c r="I55" s="80" t="str">
        <f t="shared" si="16"/>
        <v>#DIV/0!</v>
      </c>
      <c r="J55" s="83"/>
      <c r="K55" s="83"/>
      <c r="L55" s="83"/>
      <c r="M55" s="83"/>
      <c r="N55" s="80" t="str">
        <f t="shared" si="17"/>
        <v>#DIV/0!</v>
      </c>
      <c r="O55" s="83"/>
      <c r="P55" s="83"/>
      <c r="Q55" s="81" t="str">
        <f t="shared" si="18"/>
        <v>#DIV/0!</v>
      </c>
    </row>
    <row r="56" ht="14.25" customHeight="1">
      <c r="A56" s="72" t="s">
        <v>15</v>
      </c>
      <c r="B56" s="73">
        <f t="shared" ref="B56:G56" si="19">SUM(B48:B55)</f>
        <v>82</v>
      </c>
      <c r="C56" s="73">
        <f t="shared" si="19"/>
        <v>15</v>
      </c>
      <c r="D56" s="73">
        <f t="shared" si="19"/>
        <v>34</v>
      </c>
      <c r="E56" s="73">
        <f t="shared" si="19"/>
        <v>28</v>
      </c>
      <c r="F56" s="73">
        <f t="shared" si="19"/>
        <v>4</v>
      </c>
      <c r="G56" s="86">
        <f t="shared" si="19"/>
        <v>1</v>
      </c>
      <c r="H56" s="80">
        <f t="shared" si="15"/>
        <v>0.9390243902</v>
      </c>
      <c r="I56" s="80">
        <f t="shared" si="16"/>
        <v>0.5975609756</v>
      </c>
      <c r="J56" s="73">
        <f t="shared" ref="J56:M56" si="20">SUM(J48:J55)</f>
        <v>9</v>
      </c>
      <c r="K56" s="73">
        <f t="shared" si="20"/>
        <v>9</v>
      </c>
      <c r="L56" s="73">
        <f t="shared" si="20"/>
        <v>220</v>
      </c>
      <c r="M56" s="73">
        <f t="shared" si="20"/>
        <v>202</v>
      </c>
      <c r="N56" s="80">
        <f t="shared" si="17"/>
        <v>0.9181818182</v>
      </c>
      <c r="O56" s="87">
        <f t="shared" ref="O56:P56" si="21">SUM(O48:O55)</f>
        <v>220</v>
      </c>
      <c r="P56" s="87">
        <f t="shared" si="21"/>
        <v>202</v>
      </c>
      <c r="Q56" s="81">
        <f t="shared" si="18"/>
        <v>0.9181818182</v>
      </c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</row>
    <row r="60" ht="14.25" customHeight="1">
      <c r="A60" s="91" t="s">
        <v>360</v>
      </c>
      <c r="B60" s="92" t="s">
        <v>751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91" t="s">
        <v>364</v>
      </c>
      <c r="B61" s="92" t="s">
        <v>752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G62" s="67"/>
    </row>
    <row r="63" ht="14.25" customHeight="1">
      <c r="G63" s="67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</row>
    <row r="65" ht="14.25" customHeight="1">
      <c r="G65" s="67"/>
      <c r="Q65" s="68"/>
    </row>
    <row r="66" ht="14.25" customHeight="1">
      <c r="A66" s="3" t="s">
        <v>630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</row>
    <row r="67" ht="14.25" customHeight="1">
      <c r="A67" s="96" t="s">
        <v>38</v>
      </c>
      <c r="O67" s="70" t="s">
        <v>3</v>
      </c>
      <c r="P67" s="33"/>
      <c r="Q67" s="34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</row>
    <row r="69" ht="14.25" customHeight="1">
      <c r="A69" s="77" t="s">
        <v>356</v>
      </c>
      <c r="B69" s="78">
        <v>12.0</v>
      </c>
      <c r="C69" s="78">
        <v>0.0</v>
      </c>
      <c r="D69" s="78">
        <v>1.0</v>
      </c>
      <c r="E69" s="78">
        <v>6.0</v>
      </c>
      <c r="F69" s="78">
        <v>5.0</v>
      </c>
      <c r="G69" s="79">
        <v>0.0</v>
      </c>
      <c r="H69" s="80">
        <f t="shared" ref="H69:H77" si="22">(C69+D69+E69)/B69</f>
        <v>0.5833333333</v>
      </c>
      <c r="I69" s="80">
        <f t="shared" ref="I69:I77" si="23">(C69+D69)/B69</f>
        <v>0.08333333333</v>
      </c>
      <c r="J69" s="78">
        <v>2.0</v>
      </c>
      <c r="K69" s="78">
        <v>2.0</v>
      </c>
      <c r="L69" s="78">
        <v>24.0</v>
      </c>
      <c r="M69" s="78">
        <v>20.0</v>
      </c>
      <c r="N69" s="80">
        <f t="shared" ref="N69:N77" si="24">M69/L69</f>
        <v>0.8333333333</v>
      </c>
      <c r="O69" s="78">
        <v>24.0</v>
      </c>
      <c r="P69" s="78">
        <v>20.0</v>
      </c>
      <c r="Q69" s="81">
        <f t="shared" ref="Q69:Q77" si="25">P69/O69</f>
        <v>0.8333333333</v>
      </c>
    </row>
    <row r="70" ht="14.25" customHeight="1">
      <c r="A70" s="77" t="s">
        <v>372</v>
      </c>
      <c r="B70" s="78">
        <v>15.0</v>
      </c>
      <c r="C70" s="78">
        <v>0.0</v>
      </c>
      <c r="D70" s="78">
        <v>8.0</v>
      </c>
      <c r="E70" s="78">
        <v>6.0</v>
      </c>
      <c r="F70" s="78">
        <v>1.0</v>
      </c>
      <c r="G70" s="79">
        <v>0.0</v>
      </c>
      <c r="H70" s="80">
        <f t="shared" si="22"/>
        <v>0.9333333333</v>
      </c>
      <c r="I70" s="80">
        <f t="shared" si="23"/>
        <v>0.5333333333</v>
      </c>
      <c r="J70" s="78">
        <v>2.0</v>
      </c>
      <c r="K70" s="78">
        <v>2.0</v>
      </c>
      <c r="L70" s="78">
        <v>24.0</v>
      </c>
      <c r="M70" s="78">
        <v>22.0</v>
      </c>
      <c r="N70" s="80">
        <f t="shared" si="24"/>
        <v>0.9166666667</v>
      </c>
      <c r="O70" s="78">
        <v>24.0</v>
      </c>
      <c r="P70" s="78">
        <v>22.0</v>
      </c>
      <c r="Q70" s="81">
        <f t="shared" si="25"/>
        <v>0.9166666667</v>
      </c>
    </row>
    <row r="71" ht="14.25" customHeight="1">
      <c r="A71" s="77" t="s">
        <v>743</v>
      </c>
      <c r="B71" s="78">
        <v>16.0</v>
      </c>
      <c r="C71" s="78">
        <v>1.0</v>
      </c>
      <c r="D71" s="78">
        <v>10.0</v>
      </c>
      <c r="E71" s="78">
        <v>4.0</v>
      </c>
      <c r="F71" s="78">
        <v>1.0</v>
      </c>
      <c r="G71" s="79">
        <v>0.0</v>
      </c>
      <c r="H71" s="80">
        <f t="shared" si="22"/>
        <v>0.9375</v>
      </c>
      <c r="I71" s="80">
        <f t="shared" si="23"/>
        <v>0.6875</v>
      </c>
      <c r="J71" s="78">
        <v>2.0</v>
      </c>
      <c r="K71" s="78">
        <v>2.0</v>
      </c>
      <c r="L71" s="78">
        <v>24.0</v>
      </c>
      <c r="M71" s="78">
        <v>23.0</v>
      </c>
      <c r="N71" s="80">
        <f t="shared" si="24"/>
        <v>0.9583333333</v>
      </c>
      <c r="O71" s="78">
        <v>24.0</v>
      </c>
      <c r="P71" s="78">
        <v>23.0</v>
      </c>
      <c r="Q71" s="81">
        <f t="shared" si="25"/>
        <v>0.9583333333</v>
      </c>
    </row>
    <row r="72" ht="14.25" customHeight="1">
      <c r="A72" s="77" t="s">
        <v>364</v>
      </c>
      <c r="B72" s="78">
        <v>12.0</v>
      </c>
      <c r="C72" s="78">
        <v>2.0</v>
      </c>
      <c r="D72" s="78">
        <v>2.0</v>
      </c>
      <c r="E72" s="78">
        <v>5.0</v>
      </c>
      <c r="F72" s="78">
        <v>3.0</v>
      </c>
      <c r="G72" s="79">
        <v>0.0</v>
      </c>
      <c r="H72" s="80">
        <f t="shared" si="22"/>
        <v>0.75</v>
      </c>
      <c r="I72" s="80">
        <f t="shared" si="23"/>
        <v>0.3333333333</v>
      </c>
      <c r="J72" s="78">
        <v>2.0</v>
      </c>
      <c r="K72" s="78">
        <v>2.0</v>
      </c>
      <c r="L72" s="78">
        <v>24.0</v>
      </c>
      <c r="M72" s="78">
        <v>16.0</v>
      </c>
      <c r="N72" s="80">
        <f t="shared" si="24"/>
        <v>0.6666666667</v>
      </c>
      <c r="O72" s="78">
        <v>24.0</v>
      </c>
      <c r="P72" s="78">
        <v>16.0</v>
      </c>
      <c r="Q72" s="81">
        <f t="shared" si="25"/>
        <v>0.6666666667</v>
      </c>
    </row>
    <row r="73" ht="14.25" customHeight="1">
      <c r="A73" s="77" t="s">
        <v>398</v>
      </c>
      <c r="B73" s="78">
        <v>14.0</v>
      </c>
      <c r="C73" s="78">
        <v>1.0</v>
      </c>
      <c r="D73" s="78">
        <v>7.0</v>
      </c>
      <c r="E73" s="78">
        <v>6.0</v>
      </c>
      <c r="F73" s="78">
        <v>0.0</v>
      </c>
      <c r="G73" s="79">
        <v>0.0</v>
      </c>
      <c r="H73" s="80">
        <f t="shared" si="22"/>
        <v>1</v>
      </c>
      <c r="I73" s="80">
        <f t="shared" si="23"/>
        <v>0.5714285714</v>
      </c>
      <c r="J73" s="78">
        <v>2.0</v>
      </c>
      <c r="K73" s="78">
        <v>2.0</v>
      </c>
      <c r="L73" s="78">
        <v>40.0</v>
      </c>
      <c r="M73" s="78">
        <v>35.0</v>
      </c>
      <c r="N73" s="80">
        <f t="shared" si="24"/>
        <v>0.875</v>
      </c>
      <c r="O73" s="78">
        <v>40.0</v>
      </c>
      <c r="P73" s="78">
        <v>35.0</v>
      </c>
      <c r="Q73" s="81">
        <f t="shared" si="25"/>
        <v>0.875</v>
      </c>
    </row>
    <row r="74" ht="14.25" customHeight="1">
      <c r="A74" s="77" t="s">
        <v>744</v>
      </c>
      <c r="B74" s="78">
        <v>13.0</v>
      </c>
      <c r="C74" s="78">
        <v>3.0</v>
      </c>
      <c r="D74" s="78">
        <v>8.0</v>
      </c>
      <c r="E74" s="78">
        <v>2.0</v>
      </c>
      <c r="F74" s="78">
        <v>0.0</v>
      </c>
      <c r="G74" s="79">
        <v>0.0</v>
      </c>
      <c r="H74" s="80">
        <f t="shared" si="22"/>
        <v>1</v>
      </c>
      <c r="I74" s="80">
        <f t="shared" si="23"/>
        <v>0.8461538462</v>
      </c>
      <c r="J74" s="78">
        <v>2.0</v>
      </c>
      <c r="K74" s="78">
        <v>2.0</v>
      </c>
      <c r="L74" s="78">
        <v>40.0</v>
      </c>
      <c r="M74" s="78">
        <v>31.0</v>
      </c>
      <c r="N74" s="80">
        <f t="shared" si="24"/>
        <v>0.775</v>
      </c>
      <c r="O74" s="78">
        <v>40.0</v>
      </c>
      <c r="P74" s="78">
        <v>31.0</v>
      </c>
      <c r="Q74" s="81">
        <f t="shared" si="25"/>
        <v>0.775</v>
      </c>
    </row>
    <row r="75" ht="14.25" customHeight="1">
      <c r="A75" s="77" t="s">
        <v>331</v>
      </c>
      <c r="B75" s="78">
        <v>9.0</v>
      </c>
      <c r="C75" s="78">
        <v>1.0</v>
      </c>
      <c r="D75" s="78">
        <v>5.0</v>
      </c>
      <c r="E75" s="78">
        <v>3.0</v>
      </c>
      <c r="F75" s="78">
        <v>0.0</v>
      </c>
      <c r="G75" s="79">
        <v>0.0</v>
      </c>
      <c r="H75" s="80">
        <f t="shared" si="22"/>
        <v>1</v>
      </c>
      <c r="I75" s="80">
        <f t="shared" si="23"/>
        <v>0.6666666667</v>
      </c>
      <c r="J75" s="78">
        <v>2.0</v>
      </c>
      <c r="K75" s="78">
        <v>2.0</v>
      </c>
      <c r="L75" s="78">
        <v>90.0</v>
      </c>
      <c r="M75" s="78">
        <v>90.0</v>
      </c>
      <c r="N75" s="80">
        <f t="shared" si="24"/>
        <v>1</v>
      </c>
      <c r="O75" s="78">
        <v>90.0</v>
      </c>
      <c r="P75" s="78">
        <v>90.0</v>
      </c>
      <c r="Q75" s="81">
        <f t="shared" si="25"/>
        <v>1</v>
      </c>
    </row>
    <row r="76" ht="14.25" customHeight="1">
      <c r="A76" s="85"/>
      <c r="B76" s="83"/>
      <c r="C76" s="83"/>
      <c r="D76" s="83"/>
      <c r="E76" s="83"/>
      <c r="F76" s="83"/>
      <c r="G76" s="84"/>
      <c r="H76" s="80" t="str">
        <f t="shared" si="22"/>
        <v>#DIV/0!</v>
      </c>
      <c r="I76" s="80" t="str">
        <f t="shared" si="23"/>
        <v>#DIV/0!</v>
      </c>
      <c r="J76" s="83"/>
      <c r="K76" s="83"/>
      <c r="L76" s="83"/>
      <c r="M76" s="83"/>
      <c r="N76" s="80" t="str">
        <f t="shared" si="24"/>
        <v>#DIV/0!</v>
      </c>
      <c r="O76" s="83"/>
      <c r="P76" s="83"/>
      <c r="Q76" s="81" t="str">
        <f t="shared" si="25"/>
        <v>#DIV/0!</v>
      </c>
    </row>
    <row r="77" ht="14.25" customHeight="1">
      <c r="A77" s="72" t="s">
        <v>15</v>
      </c>
      <c r="B77" s="73">
        <f t="shared" ref="B77:G77" si="26">SUM(B69:B76)</f>
        <v>91</v>
      </c>
      <c r="C77" s="73">
        <f t="shared" si="26"/>
        <v>8</v>
      </c>
      <c r="D77" s="73">
        <f t="shared" si="26"/>
        <v>41</v>
      </c>
      <c r="E77" s="73">
        <f t="shared" si="26"/>
        <v>32</v>
      </c>
      <c r="F77" s="73">
        <f t="shared" si="26"/>
        <v>10</v>
      </c>
      <c r="G77" s="86">
        <f t="shared" si="26"/>
        <v>0</v>
      </c>
      <c r="H77" s="80">
        <f t="shared" si="22"/>
        <v>0.8901098901</v>
      </c>
      <c r="I77" s="80">
        <f t="shared" si="23"/>
        <v>0.5384615385</v>
      </c>
      <c r="J77" s="73">
        <f t="shared" ref="J77:M77" si="27">SUM(J69:J76)</f>
        <v>14</v>
      </c>
      <c r="K77" s="73">
        <f t="shared" si="27"/>
        <v>14</v>
      </c>
      <c r="L77" s="73">
        <f t="shared" si="27"/>
        <v>266</v>
      </c>
      <c r="M77" s="73">
        <f t="shared" si="27"/>
        <v>237</v>
      </c>
      <c r="N77" s="80">
        <f t="shared" si="24"/>
        <v>0.8909774436</v>
      </c>
      <c r="O77" s="87">
        <f t="shared" ref="O77:P77" si="28">SUM(O69:O76)</f>
        <v>266</v>
      </c>
      <c r="P77" s="87">
        <f t="shared" si="28"/>
        <v>237</v>
      </c>
      <c r="Q77" s="81">
        <f t="shared" si="25"/>
        <v>0.8909774436</v>
      </c>
    </row>
    <row r="78" ht="14.25" customHeight="1">
      <c r="A78" s="30"/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  <c r="Q79" s="68"/>
    </row>
    <row r="80" ht="14.25" customHeight="1">
      <c r="A80" s="178" t="s">
        <v>360</v>
      </c>
      <c r="B80" s="92" t="s">
        <v>753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</row>
    <row r="81" ht="14.25" customHeight="1">
      <c r="A81" s="91" t="s">
        <v>372</v>
      </c>
      <c r="B81" s="92" t="s">
        <v>754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</row>
    <row r="82" ht="14.25" customHeight="1">
      <c r="A82" s="91" t="s">
        <v>378</v>
      </c>
      <c r="B82" s="92" t="s">
        <v>755</v>
      </c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  <c r="Q82" s="68"/>
    </row>
    <row r="83" ht="14.25" customHeight="1">
      <c r="Q83" s="94"/>
    </row>
    <row r="84" ht="14.25" customHeight="1">
      <c r="Q84" s="94"/>
    </row>
    <row r="85" ht="14.25" customHeight="1">
      <c r="A85" s="63" t="s">
        <v>20</v>
      </c>
      <c r="B85" s="64"/>
      <c r="C85" s="64"/>
      <c r="D85" s="64"/>
      <c r="E85" s="64"/>
      <c r="F85" s="64"/>
      <c r="G85" s="65"/>
      <c r="H85" s="64"/>
      <c r="I85" s="64"/>
      <c r="J85" s="64"/>
      <c r="K85" s="64"/>
      <c r="L85" s="64"/>
      <c r="M85" s="64"/>
      <c r="N85" s="64"/>
      <c r="O85" s="64"/>
      <c r="P85" s="64"/>
      <c r="Q85" s="66"/>
    </row>
    <row r="86" ht="14.25" customHeight="1">
      <c r="G86" s="67"/>
      <c r="Q86" s="68"/>
    </row>
    <row r="87" ht="14.25" customHeight="1">
      <c r="A87" s="3" t="s">
        <v>630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68"/>
    </row>
    <row r="88" ht="14.25" customHeight="1">
      <c r="A88" s="96" t="s">
        <v>18</v>
      </c>
      <c r="O88" s="70" t="s">
        <v>3</v>
      </c>
      <c r="P88" s="33"/>
      <c r="Q88" s="34"/>
    </row>
    <row r="89" ht="14.25" customHeight="1">
      <c r="A89" s="72" t="s">
        <v>4</v>
      </c>
      <c r="B89" s="10" t="s">
        <v>5</v>
      </c>
      <c r="C89" s="10" t="s">
        <v>6</v>
      </c>
      <c r="D89" s="73">
        <v>4.0</v>
      </c>
      <c r="E89" s="73">
        <v>3.0</v>
      </c>
      <c r="F89" s="73">
        <v>2.0</v>
      </c>
      <c r="G89" s="45" t="s">
        <v>19</v>
      </c>
      <c r="H89" s="10" t="s">
        <v>8</v>
      </c>
      <c r="I89" s="10" t="s">
        <v>9</v>
      </c>
      <c r="J89" s="10" t="s">
        <v>10</v>
      </c>
      <c r="K89" s="10" t="s">
        <v>11</v>
      </c>
      <c r="L89" s="10" t="s">
        <v>12</v>
      </c>
      <c r="M89" s="10" t="s">
        <v>11</v>
      </c>
      <c r="N89" s="10" t="s">
        <v>13</v>
      </c>
      <c r="O89" s="75" t="s">
        <v>12</v>
      </c>
      <c r="P89" s="75" t="s">
        <v>11</v>
      </c>
      <c r="Q89" s="76" t="s">
        <v>14</v>
      </c>
    </row>
    <row r="90" ht="14.25" customHeight="1">
      <c r="A90" s="77" t="s">
        <v>356</v>
      </c>
      <c r="B90" s="78">
        <v>12.0</v>
      </c>
      <c r="C90" s="78">
        <v>0.0</v>
      </c>
      <c r="D90" s="78">
        <v>1.0</v>
      </c>
      <c r="E90" s="78">
        <v>9.0</v>
      </c>
      <c r="F90" s="78">
        <v>0.0</v>
      </c>
      <c r="G90" s="79">
        <v>2.0</v>
      </c>
      <c r="H90" s="80">
        <f t="shared" ref="H90:H98" si="29">(C90+D90+E90)/B90</f>
        <v>0.8333333333</v>
      </c>
      <c r="I90" s="80">
        <f t="shared" ref="I90:I98" si="30">(C90+D90)/B90</f>
        <v>0.08333333333</v>
      </c>
      <c r="J90" s="78">
        <v>8.0</v>
      </c>
      <c r="K90" s="78">
        <v>8.0</v>
      </c>
      <c r="L90" s="78">
        <v>102.0</v>
      </c>
      <c r="M90" s="78">
        <v>95.0</v>
      </c>
      <c r="N90" s="80">
        <f t="shared" ref="N90:N98" si="31">M90/L90</f>
        <v>0.931372549</v>
      </c>
      <c r="O90" s="78">
        <v>102.0</v>
      </c>
      <c r="P90" s="78">
        <v>95.0</v>
      </c>
      <c r="Q90" s="81">
        <f t="shared" ref="Q90:Q98" si="32">P90/O90</f>
        <v>0.931372549</v>
      </c>
    </row>
    <row r="91" ht="14.25" customHeight="1">
      <c r="A91" s="77" t="s">
        <v>372</v>
      </c>
      <c r="B91" s="78">
        <v>15.0</v>
      </c>
      <c r="C91" s="78">
        <v>0.0</v>
      </c>
      <c r="D91" s="78">
        <v>10.0</v>
      </c>
      <c r="E91" s="78">
        <v>4.0</v>
      </c>
      <c r="F91" s="78">
        <v>0.0</v>
      </c>
      <c r="G91" s="79">
        <v>1.0</v>
      </c>
      <c r="H91" s="80">
        <f t="shared" si="29"/>
        <v>0.9333333333</v>
      </c>
      <c r="I91" s="80">
        <f t="shared" si="30"/>
        <v>0.6666666667</v>
      </c>
      <c r="J91" s="78">
        <v>8.0</v>
      </c>
      <c r="K91" s="78">
        <v>8.0</v>
      </c>
      <c r="L91" s="78">
        <v>102.0</v>
      </c>
      <c r="M91" s="78">
        <v>92.0</v>
      </c>
      <c r="N91" s="80">
        <f t="shared" si="31"/>
        <v>0.9019607843</v>
      </c>
      <c r="O91" s="78">
        <v>102.0</v>
      </c>
      <c r="P91" s="78">
        <v>92.0</v>
      </c>
      <c r="Q91" s="81">
        <f t="shared" si="32"/>
        <v>0.9019607843</v>
      </c>
    </row>
    <row r="92" ht="14.25" customHeight="1">
      <c r="A92" s="77" t="s">
        <v>743</v>
      </c>
      <c r="B92" s="78">
        <v>16.0</v>
      </c>
      <c r="C92" s="78">
        <v>1.0</v>
      </c>
      <c r="D92" s="78">
        <v>12.0</v>
      </c>
      <c r="E92" s="78">
        <v>3.0</v>
      </c>
      <c r="F92" s="78">
        <v>0.0</v>
      </c>
      <c r="G92" s="79">
        <v>0.0</v>
      </c>
      <c r="H92" s="80">
        <f t="shared" si="29"/>
        <v>1</v>
      </c>
      <c r="I92" s="80">
        <f t="shared" si="30"/>
        <v>0.8125</v>
      </c>
      <c r="J92" s="78">
        <v>8.0</v>
      </c>
      <c r="K92" s="78">
        <v>8.0</v>
      </c>
      <c r="L92" s="78">
        <v>102.0</v>
      </c>
      <c r="M92" s="78">
        <v>102.0</v>
      </c>
      <c r="N92" s="80">
        <f t="shared" si="31"/>
        <v>1</v>
      </c>
      <c r="O92" s="78">
        <v>102.0</v>
      </c>
      <c r="P92" s="78">
        <v>102.0</v>
      </c>
      <c r="Q92" s="81">
        <f t="shared" si="32"/>
        <v>1</v>
      </c>
    </row>
    <row r="93" ht="14.25" customHeight="1">
      <c r="A93" s="77" t="s">
        <v>364</v>
      </c>
      <c r="B93" s="78">
        <v>13.0</v>
      </c>
      <c r="C93" s="78">
        <v>0.0</v>
      </c>
      <c r="D93" s="78">
        <v>4.0</v>
      </c>
      <c r="E93" s="78">
        <v>9.0</v>
      </c>
      <c r="F93" s="78">
        <v>0.0</v>
      </c>
      <c r="G93" s="79">
        <v>0.0</v>
      </c>
      <c r="H93" s="80">
        <f t="shared" si="29"/>
        <v>1</v>
      </c>
      <c r="I93" s="80">
        <f t="shared" si="30"/>
        <v>0.3076923077</v>
      </c>
      <c r="J93" s="78">
        <v>8.0</v>
      </c>
      <c r="K93" s="78">
        <v>8.0</v>
      </c>
      <c r="L93" s="78">
        <v>102.0</v>
      </c>
      <c r="M93" s="78">
        <v>90.0</v>
      </c>
      <c r="N93" s="80">
        <f t="shared" si="31"/>
        <v>0.8823529412</v>
      </c>
      <c r="O93" s="78">
        <v>102.0</v>
      </c>
      <c r="P93" s="78">
        <v>90.0</v>
      </c>
      <c r="Q93" s="81">
        <f t="shared" si="32"/>
        <v>0.8823529412</v>
      </c>
    </row>
    <row r="94" ht="14.25" customHeight="1">
      <c r="A94" s="77" t="s">
        <v>398</v>
      </c>
      <c r="B94" s="78">
        <v>14.0</v>
      </c>
      <c r="C94" s="78">
        <v>1.0</v>
      </c>
      <c r="D94" s="78">
        <v>9.0</v>
      </c>
      <c r="E94" s="78">
        <v>4.0</v>
      </c>
      <c r="F94" s="78">
        <v>0.0</v>
      </c>
      <c r="G94" s="79">
        <v>0.0</v>
      </c>
      <c r="H94" s="80">
        <f t="shared" si="29"/>
        <v>1</v>
      </c>
      <c r="I94" s="80">
        <f t="shared" si="30"/>
        <v>0.7142857143</v>
      </c>
      <c r="J94" s="78">
        <v>8.0</v>
      </c>
      <c r="K94" s="78">
        <v>8.0</v>
      </c>
      <c r="L94" s="78">
        <v>170.0</v>
      </c>
      <c r="M94" s="78">
        <v>161.0</v>
      </c>
      <c r="N94" s="80">
        <f t="shared" si="31"/>
        <v>0.9470588235</v>
      </c>
      <c r="O94" s="78">
        <v>170.0</v>
      </c>
      <c r="P94" s="78">
        <v>161.0</v>
      </c>
      <c r="Q94" s="81">
        <f t="shared" si="32"/>
        <v>0.9470588235</v>
      </c>
    </row>
    <row r="95" ht="14.25" customHeight="1">
      <c r="A95" s="77" t="s">
        <v>744</v>
      </c>
      <c r="B95" s="78">
        <v>13.0</v>
      </c>
      <c r="C95" s="78">
        <v>7.0</v>
      </c>
      <c r="D95" s="78">
        <v>5.0</v>
      </c>
      <c r="E95" s="78">
        <v>1.0</v>
      </c>
      <c r="F95" s="78">
        <v>0.0</v>
      </c>
      <c r="G95" s="79">
        <v>0.0</v>
      </c>
      <c r="H95" s="80">
        <f t="shared" si="29"/>
        <v>1</v>
      </c>
      <c r="I95" s="80">
        <f t="shared" si="30"/>
        <v>0.9230769231</v>
      </c>
      <c r="J95" s="78">
        <v>8.0</v>
      </c>
      <c r="K95" s="78">
        <v>8.0</v>
      </c>
      <c r="L95" s="78">
        <v>170.0</v>
      </c>
      <c r="M95" s="78">
        <v>158.0</v>
      </c>
      <c r="N95" s="80">
        <f t="shared" si="31"/>
        <v>0.9294117647</v>
      </c>
      <c r="O95" s="78">
        <v>170.0</v>
      </c>
      <c r="P95" s="78">
        <v>158.0</v>
      </c>
      <c r="Q95" s="81">
        <f t="shared" si="32"/>
        <v>0.9294117647</v>
      </c>
    </row>
    <row r="96" ht="14.25" customHeight="1">
      <c r="A96" s="77" t="s">
        <v>331</v>
      </c>
      <c r="B96" s="78">
        <v>9.0</v>
      </c>
      <c r="C96" s="78">
        <v>1.0</v>
      </c>
      <c r="D96" s="78">
        <v>7.0</v>
      </c>
      <c r="E96" s="78">
        <v>1.0</v>
      </c>
      <c r="F96" s="78">
        <v>0.0</v>
      </c>
      <c r="G96" s="79">
        <v>0.0</v>
      </c>
      <c r="H96" s="80">
        <f t="shared" si="29"/>
        <v>1</v>
      </c>
      <c r="I96" s="80">
        <f t="shared" si="30"/>
        <v>0.8888888889</v>
      </c>
      <c r="J96" s="78">
        <v>8.0</v>
      </c>
      <c r="K96" s="78">
        <v>8.0</v>
      </c>
      <c r="L96" s="78">
        <v>170.0</v>
      </c>
      <c r="M96" s="78">
        <v>170.0</v>
      </c>
      <c r="N96" s="80">
        <f t="shared" si="31"/>
        <v>1</v>
      </c>
      <c r="O96" s="78">
        <v>170.0</v>
      </c>
      <c r="P96" s="78">
        <v>170.0</v>
      </c>
      <c r="Q96" s="81">
        <f t="shared" si="32"/>
        <v>1</v>
      </c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29"/>
        <v>#DIV/0!</v>
      </c>
      <c r="I97" s="80" t="str">
        <f t="shared" si="30"/>
        <v>#DIV/0!</v>
      </c>
      <c r="J97" s="83"/>
      <c r="K97" s="83"/>
      <c r="L97" s="83"/>
      <c r="M97" s="83"/>
      <c r="N97" s="80" t="str">
        <f t="shared" si="31"/>
        <v>#DIV/0!</v>
      </c>
      <c r="O97" s="83"/>
      <c r="P97" s="83"/>
      <c r="Q97" s="81" t="str">
        <f t="shared" si="32"/>
        <v>#DIV/0!</v>
      </c>
    </row>
    <row r="98" ht="14.25" customHeight="1">
      <c r="A98" s="72" t="s">
        <v>15</v>
      </c>
      <c r="B98" s="73">
        <f t="shared" ref="B98:G98" si="33">SUM(B90:B97)</f>
        <v>92</v>
      </c>
      <c r="C98" s="73">
        <f t="shared" si="33"/>
        <v>10</v>
      </c>
      <c r="D98" s="73">
        <f t="shared" si="33"/>
        <v>48</v>
      </c>
      <c r="E98" s="73">
        <f t="shared" si="33"/>
        <v>31</v>
      </c>
      <c r="F98" s="73">
        <f t="shared" si="33"/>
        <v>0</v>
      </c>
      <c r="G98" s="86">
        <f t="shared" si="33"/>
        <v>3</v>
      </c>
      <c r="H98" s="80">
        <f t="shared" si="29"/>
        <v>0.9673913043</v>
      </c>
      <c r="I98" s="80">
        <f t="shared" si="30"/>
        <v>0.6304347826</v>
      </c>
      <c r="J98" s="73">
        <f t="shared" ref="J98:M98" si="34">SUM(J90:J97)</f>
        <v>56</v>
      </c>
      <c r="K98" s="73">
        <f t="shared" si="34"/>
        <v>56</v>
      </c>
      <c r="L98" s="73">
        <f t="shared" si="34"/>
        <v>918</v>
      </c>
      <c r="M98" s="73">
        <f t="shared" si="34"/>
        <v>868</v>
      </c>
      <c r="N98" s="80">
        <f t="shared" si="31"/>
        <v>0.9455337691</v>
      </c>
      <c r="O98" s="87">
        <f t="shared" ref="O98:P98" si="35">SUM(O90:O97)</f>
        <v>918</v>
      </c>
      <c r="P98" s="87">
        <f t="shared" si="35"/>
        <v>868</v>
      </c>
      <c r="Q98" s="81">
        <f t="shared" si="32"/>
        <v>0.9455337691</v>
      </c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</row>
    <row r="102" ht="14.25" customHeight="1">
      <c r="A102" s="91" t="s">
        <v>360</v>
      </c>
      <c r="B102" s="92" t="s">
        <v>756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</row>
    <row r="103" ht="14.25" customHeight="1">
      <c r="A103" s="91" t="s">
        <v>372</v>
      </c>
      <c r="B103" s="92" t="s">
        <v>757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</row>
    <row r="104" ht="14.25" customHeight="1">
      <c r="G104" s="67"/>
    </row>
    <row r="105" ht="14.25" customHeight="1">
      <c r="G105" s="67"/>
    </row>
    <row r="106" ht="14.25" customHeight="1">
      <c r="G106" s="67"/>
    </row>
    <row r="107" ht="14.25" customHeight="1">
      <c r="G107" s="67"/>
    </row>
    <row r="108" ht="14.25" customHeight="1">
      <c r="G108" s="67"/>
    </row>
    <row r="109" ht="14.25" customHeight="1">
      <c r="G109" s="67"/>
    </row>
    <row r="110" ht="14.25" customHeight="1">
      <c r="G110" s="67"/>
    </row>
    <row r="111" ht="14.25" customHeight="1">
      <c r="G111" s="67"/>
    </row>
    <row r="112" ht="14.25" customHeight="1">
      <c r="G112" s="67"/>
    </row>
    <row r="113" ht="14.25" customHeight="1">
      <c r="G113" s="67"/>
    </row>
    <row r="114" ht="14.25" customHeight="1">
      <c r="G114" s="67"/>
    </row>
    <row r="115" ht="14.25" customHeight="1">
      <c r="G115" s="67"/>
    </row>
    <row r="116" ht="14.25" customHeight="1">
      <c r="G116" s="67"/>
    </row>
    <row r="117" ht="14.25" customHeight="1">
      <c r="G117" s="67"/>
    </row>
    <row r="118" ht="14.25" customHeight="1">
      <c r="G118" s="67"/>
    </row>
    <row r="119" ht="14.25" customHeight="1">
      <c r="G119" s="67"/>
    </row>
    <row r="120" ht="14.25" customHeight="1">
      <c r="G120" s="67"/>
    </row>
    <row r="121" ht="14.25" customHeight="1">
      <c r="G121" s="67"/>
    </row>
    <row r="122" ht="14.25" customHeight="1">
      <c r="G122" s="67"/>
    </row>
    <row r="123" ht="14.25" customHeight="1">
      <c r="G123" s="67"/>
    </row>
    <row r="124" ht="14.25" customHeight="1"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  <row r="784" ht="14.25" customHeight="1">
      <c r="G784" s="67"/>
    </row>
    <row r="785" ht="14.25" customHeight="1">
      <c r="G785" s="67"/>
    </row>
    <row r="786" ht="14.25" customHeight="1">
      <c r="G786" s="67"/>
    </row>
    <row r="787" ht="14.25" customHeight="1">
      <c r="G787" s="67"/>
    </row>
    <row r="788" ht="14.25" customHeight="1">
      <c r="G788" s="67"/>
    </row>
    <row r="789" ht="14.25" customHeight="1">
      <c r="G789" s="67"/>
    </row>
    <row r="790" ht="14.25" customHeight="1">
      <c r="G790" s="67"/>
    </row>
    <row r="791" ht="14.25" customHeight="1">
      <c r="G791" s="67"/>
    </row>
    <row r="792" ht="14.25" customHeight="1">
      <c r="G792" s="67"/>
    </row>
    <row r="793" ht="14.25" customHeight="1">
      <c r="G793" s="67"/>
    </row>
    <row r="794" ht="14.25" customHeight="1">
      <c r="G794" s="67"/>
    </row>
    <row r="795" ht="14.25" customHeight="1">
      <c r="G795" s="67"/>
    </row>
    <row r="796" ht="14.25" customHeight="1">
      <c r="G796" s="67"/>
    </row>
    <row r="797" ht="14.25" customHeight="1">
      <c r="G797" s="67"/>
    </row>
    <row r="798" ht="14.25" customHeight="1">
      <c r="G798" s="67"/>
    </row>
    <row r="799" ht="14.25" customHeight="1">
      <c r="G799" s="67"/>
    </row>
    <row r="800" ht="14.25" customHeight="1">
      <c r="G800" s="67"/>
    </row>
    <row r="801" ht="14.25" customHeight="1">
      <c r="G801" s="67"/>
    </row>
    <row r="802" ht="14.25" customHeight="1">
      <c r="G802" s="67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59:N59"/>
    <mergeCell ref="B60:N60"/>
    <mergeCell ref="B61:N61"/>
    <mergeCell ref="A66:N66"/>
    <mergeCell ref="A67:N67"/>
    <mergeCell ref="O67:Q67"/>
    <mergeCell ref="B102:N102"/>
    <mergeCell ref="B103:N103"/>
    <mergeCell ref="B80:N80"/>
    <mergeCell ref="B81:N81"/>
    <mergeCell ref="B82:N82"/>
    <mergeCell ref="A87:N87"/>
    <mergeCell ref="A88:N88"/>
    <mergeCell ref="O88:Q88"/>
    <mergeCell ref="B101:N101"/>
  </mergeCells>
  <printOptions/>
  <pageMargins bottom="0.75" footer="0.0" header="0.0" left="0.7" right="0.7" top="0.75"/>
  <pageSetup paperSize="9" orientation="portrait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280</v>
      </c>
      <c r="B6" s="16">
        <v>12.0</v>
      </c>
      <c r="C6" s="23"/>
      <c r="D6" s="16">
        <v>6.0</v>
      </c>
      <c r="E6" s="16">
        <v>6.0</v>
      </c>
      <c r="F6" s="24"/>
      <c r="G6" s="24"/>
      <c r="H6" s="18">
        <f t="shared" ref="H6:H13" si="1">(C6+D6+E6)/B6</f>
        <v>1</v>
      </c>
      <c r="I6" s="18">
        <f t="shared" ref="I6:I13" si="2">(C6+D6)/B6</f>
        <v>0.5</v>
      </c>
      <c r="J6" s="16">
        <v>1.0</v>
      </c>
      <c r="K6" s="16">
        <v>1.0</v>
      </c>
      <c r="L6" s="16">
        <v>24.0</v>
      </c>
      <c r="M6" s="16">
        <v>24.0</v>
      </c>
      <c r="N6" s="18">
        <f t="shared" ref="N6:N13" si="3">M6/L6</f>
        <v>1</v>
      </c>
      <c r="O6" s="19">
        <v>24.0</v>
      </c>
      <c r="P6" s="19">
        <v>24.0</v>
      </c>
      <c r="Q6" s="20">
        <f t="shared" ref="Q6:Q13" si="4">P6/O6</f>
        <v>1</v>
      </c>
    </row>
    <row r="7" ht="14.25" customHeight="1">
      <c r="A7" s="15" t="s">
        <v>236</v>
      </c>
      <c r="B7" s="16">
        <v>14.0</v>
      </c>
      <c r="C7" s="24"/>
      <c r="D7" s="16">
        <v>6.0</v>
      </c>
      <c r="E7" s="16">
        <v>7.0</v>
      </c>
      <c r="F7" s="17">
        <v>1.0</v>
      </c>
      <c r="G7" s="24"/>
      <c r="H7" s="18">
        <f t="shared" si="1"/>
        <v>0.9285714286</v>
      </c>
      <c r="I7" s="18">
        <f t="shared" si="2"/>
        <v>0.4285714286</v>
      </c>
      <c r="J7" s="16">
        <v>1.0</v>
      </c>
      <c r="K7" s="16">
        <v>1.0</v>
      </c>
      <c r="L7" s="16">
        <v>24.0</v>
      </c>
      <c r="M7" s="16">
        <v>24.0</v>
      </c>
      <c r="N7" s="18">
        <f t="shared" si="3"/>
        <v>1</v>
      </c>
      <c r="O7" s="19">
        <v>24.0</v>
      </c>
      <c r="P7" s="19">
        <v>24.0</v>
      </c>
      <c r="Q7" s="20">
        <f t="shared" si="4"/>
        <v>1</v>
      </c>
    </row>
    <row r="8" ht="14.25" customHeight="1">
      <c r="A8" s="154" t="s">
        <v>238</v>
      </c>
      <c r="B8" s="16">
        <v>14.0</v>
      </c>
      <c r="C8" s="16">
        <v>1.0</v>
      </c>
      <c r="D8" s="16">
        <v>8.0</v>
      </c>
      <c r="E8" s="16">
        <v>5.0</v>
      </c>
      <c r="F8" s="24"/>
      <c r="G8" s="24"/>
      <c r="H8" s="18">
        <f t="shared" si="1"/>
        <v>1</v>
      </c>
      <c r="I8" s="18">
        <f t="shared" si="2"/>
        <v>0.6428571429</v>
      </c>
      <c r="J8" s="16">
        <v>3.0</v>
      </c>
      <c r="K8" s="16">
        <v>3.0</v>
      </c>
      <c r="L8" s="16">
        <v>22.0</v>
      </c>
      <c r="M8" s="16">
        <v>22.0</v>
      </c>
      <c r="N8" s="18">
        <f t="shared" si="3"/>
        <v>1</v>
      </c>
      <c r="O8" s="19">
        <v>22.0</v>
      </c>
      <c r="P8" s="19">
        <v>22.0</v>
      </c>
      <c r="Q8" s="20">
        <f t="shared" si="4"/>
        <v>1</v>
      </c>
    </row>
    <row r="9" ht="14.25" customHeight="1">
      <c r="A9" s="15" t="s">
        <v>599</v>
      </c>
      <c r="B9" s="17">
        <v>16.0</v>
      </c>
      <c r="C9" s="17">
        <v>2.0</v>
      </c>
      <c r="D9" s="17">
        <v>11.0</v>
      </c>
      <c r="E9" s="17">
        <v>3.0</v>
      </c>
      <c r="F9" s="24"/>
      <c r="G9" s="24"/>
      <c r="H9" s="18">
        <f t="shared" si="1"/>
        <v>1</v>
      </c>
      <c r="I9" s="18">
        <f t="shared" si="2"/>
        <v>0.8125</v>
      </c>
      <c r="J9" s="17">
        <v>3.0</v>
      </c>
      <c r="K9" s="17">
        <v>3.0</v>
      </c>
      <c r="L9" s="17">
        <v>38.0</v>
      </c>
      <c r="M9" s="17">
        <v>38.0</v>
      </c>
      <c r="N9" s="18">
        <f t="shared" si="3"/>
        <v>1</v>
      </c>
      <c r="O9" s="19">
        <v>38.0</v>
      </c>
      <c r="P9" s="19">
        <v>38.0</v>
      </c>
      <c r="Q9" s="20">
        <f t="shared" si="4"/>
        <v>1</v>
      </c>
    </row>
    <row r="10" ht="14.25" customHeight="1">
      <c r="A10" s="15" t="s">
        <v>758</v>
      </c>
      <c r="B10" s="17">
        <v>16.0</v>
      </c>
      <c r="C10" s="17">
        <v>1.0</v>
      </c>
      <c r="D10" s="17">
        <v>12.0</v>
      </c>
      <c r="E10" s="17">
        <v>1.0</v>
      </c>
      <c r="F10" s="17">
        <v>2.0</v>
      </c>
      <c r="G10" s="24"/>
      <c r="H10" s="18">
        <f t="shared" si="1"/>
        <v>0.875</v>
      </c>
      <c r="I10" s="18">
        <f t="shared" si="2"/>
        <v>0.8125</v>
      </c>
      <c r="J10" s="17">
        <v>1.0</v>
      </c>
      <c r="K10" s="17">
        <v>1.0</v>
      </c>
      <c r="L10" s="17">
        <v>24.0</v>
      </c>
      <c r="M10" s="17">
        <v>24.0</v>
      </c>
      <c r="N10" s="18">
        <f t="shared" si="3"/>
        <v>1</v>
      </c>
      <c r="O10" s="19">
        <v>24.0</v>
      </c>
      <c r="P10" s="19">
        <v>24.0</v>
      </c>
      <c r="Q10" s="20">
        <f t="shared" si="4"/>
        <v>1</v>
      </c>
    </row>
    <row r="11" ht="14.25" customHeight="1">
      <c r="A11" s="15" t="s">
        <v>759</v>
      </c>
      <c r="B11" s="17">
        <v>16.0</v>
      </c>
      <c r="C11" s="17">
        <v>2.0</v>
      </c>
      <c r="D11" s="17">
        <v>13.0</v>
      </c>
      <c r="E11" s="17">
        <v>1.0</v>
      </c>
      <c r="F11" s="24"/>
      <c r="G11" s="24"/>
      <c r="H11" s="18">
        <f t="shared" si="1"/>
        <v>1</v>
      </c>
      <c r="I11" s="18">
        <f t="shared" si="2"/>
        <v>0.9375</v>
      </c>
      <c r="J11" s="17">
        <v>1.0</v>
      </c>
      <c r="K11" s="17">
        <v>1.0</v>
      </c>
      <c r="L11" s="17">
        <v>24.0</v>
      </c>
      <c r="M11" s="17">
        <v>24.0</v>
      </c>
      <c r="N11" s="18">
        <f t="shared" si="3"/>
        <v>1</v>
      </c>
      <c r="O11" s="19">
        <v>24.0</v>
      </c>
      <c r="P11" s="19">
        <v>24.0</v>
      </c>
      <c r="Q11" s="20">
        <f t="shared" si="4"/>
        <v>1</v>
      </c>
    </row>
    <row r="12" ht="14.25" customHeight="1">
      <c r="A12" s="15" t="s">
        <v>760</v>
      </c>
      <c r="B12" s="17">
        <v>15.0</v>
      </c>
      <c r="C12" s="17">
        <v>2.0</v>
      </c>
      <c r="D12" s="17">
        <v>7.0</v>
      </c>
      <c r="E12" s="17">
        <v>6.0</v>
      </c>
      <c r="F12" s="24"/>
      <c r="G12" s="24"/>
      <c r="H12" s="18">
        <f t="shared" si="1"/>
        <v>1</v>
      </c>
      <c r="I12" s="18">
        <f t="shared" si="2"/>
        <v>0.6</v>
      </c>
      <c r="J12" s="17">
        <v>1.0</v>
      </c>
      <c r="K12" s="17">
        <v>1.0</v>
      </c>
      <c r="L12" s="17">
        <v>24.0</v>
      </c>
      <c r="M12" s="17">
        <v>24.0</v>
      </c>
      <c r="N12" s="18">
        <f t="shared" si="3"/>
        <v>1</v>
      </c>
      <c r="O12" s="19">
        <v>24.0</v>
      </c>
      <c r="P12" s="19">
        <v>24.0</v>
      </c>
      <c r="Q12" s="20">
        <f t="shared" si="4"/>
        <v>1</v>
      </c>
    </row>
    <row r="13" ht="14.25" customHeight="1">
      <c r="A13" s="15" t="s">
        <v>761</v>
      </c>
      <c r="B13" s="17">
        <v>15.0</v>
      </c>
      <c r="C13" s="17">
        <v>2.0</v>
      </c>
      <c r="D13" s="17">
        <v>7.0</v>
      </c>
      <c r="E13" s="17">
        <v>6.0</v>
      </c>
      <c r="F13" s="24"/>
      <c r="G13" s="24"/>
      <c r="H13" s="18">
        <f t="shared" si="1"/>
        <v>1</v>
      </c>
      <c r="I13" s="18">
        <f t="shared" si="2"/>
        <v>0.6</v>
      </c>
      <c r="J13" s="17">
        <v>1.0</v>
      </c>
      <c r="K13" s="17">
        <v>1.0</v>
      </c>
      <c r="L13" s="17">
        <v>24.0</v>
      </c>
      <c r="M13" s="17">
        <v>24.0</v>
      </c>
      <c r="N13" s="18">
        <f t="shared" si="3"/>
        <v>1</v>
      </c>
      <c r="O13" s="19">
        <v>24.0</v>
      </c>
      <c r="P13" s="19">
        <v>24.0</v>
      </c>
      <c r="Q13" s="20">
        <f t="shared" si="4"/>
        <v>1</v>
      </c>
    </row>
    <row r="14" ht="14.25" customHeight="1">
      <c r="A14" s="15" t="s">
        <v>762</v>
      </c>
      <c r="B14" s="17">
        <v>14.0</v>
      </c>
      <c r="C14" s="17">
        <v>2.0</v>
      </c>
      <c r="D14" s="17">
        <v>9.0</v>
      </c>
      <c r="E14" s="17">
        <v>3.0</v>
      </c>
      <c r="F14" s="24"/>
      <c r="G14" s="24"/>
      <c r="H14" s="219">
        <v>1.0</v>
      </c>
      <c r="I14" s="219">
        <v>0.78</v>
      </c>
      <c r="J14" s="17">
        <v>1.0</v>
      </c>
      <c r="K14" s="17">
        <v>1.0</v>
      </c>
      <c r="L14" s="17">
        <v>24.0</v>
      </c>
      <c r="M14" s="17">
        <v>24.0</v>
      </c>
      <c r="N14" s="219">
        <v>1.0</v>
      </c>
      <c r="O14" s="19">
        <v>24.0</v>
      </c>
      <c r="P14" s="19">
        <v>24.0</v>
      </c>
      <c r="Q14" s="220">
        <v>1.0</v>
      </c>
    </row>
    <row r="15" ht="14.25" customHeight="1">
      <c r="A15" s="15" t="s">
        <v>763</v>
      </c>
      <c r="B15" s="17">
        <v>11.0</v>
      </c>
      <c r="C15" s="24"/>
      <c r="D15" s="17">
        <v>4.0</v>
      </c>
      <c r="E15" s="17">
        <v>7.0</v>
      </c>
      <c r="F15" s="24"/>
      <c r="G15" s="24"/>
      <c r="H15" s="219">
        <v>1.0</v>
      </c>
      <c r="I15" s="219">
        <v>0.36</v>
      </c>
      <c r="J15" s="17">
        <v>1.0</v>
      </c>
      <c r="K15" s="17">
        <v>1.0</v>
      </c>
      <c r="L15" s="17">
        <v>24.0</v>
      </c>
      <c r="M15" s="17">
        <v>24.0</v>
      </c>
      <c r="N15" s="219">
        <v>1.0</v>
      </c>
      <c r="O15" s="19">
        <v>24.0</v>
      </c>
      <c r="P15" s="19">
        <v>24.0</v>
      </c>
      <c r="Q15" s="220">
        <v>1.0</v>
      </c>
    </row>
    <row r="16" ht="14.25" customHeight="1">
      <c r="A16" s="9" t="s">
        <v>15</v>
      </c>
      <c r="B16" s="26">
        <f t="shared" ref="B16:G16" si="5">SUM(B6:B13)</f>
        <v>118</v>
      </c>
      <c r="C16" s="26">
        <f t="shared" si="5"/>
        <v>10</v>
      </c>
      <c r="D16" s="26">
        <f t="shared" si="5"/>
        <v>70</v>
      </c>
      <c r="E16" s="26">
        <f t="shared" si="5"/>
        <v>35</v>
      </c>
      <c r="F16" s="26">
        <f t="shared" si="5"/>
        <v>3</v>
      </c>
      <c r="G16" s="26">
        <f t="shared" si="5"/>
        <v>0</v>
      </c>
      <c r="H16" s="18">
        <f>(C16+D16+E16)/B16</f>
        <v>0.9745762712</v>
      </c>
      <c r="I16" s="18">
        <f>(C16+D16)/B16</f>
        <v>0.6779661017</v>
      </c>
      <c r="J16" s="26">
        <f t="shared" ref="J16:M16" si="6">SUM(J6:J13)</f>
        <v>12</v>
      </c>
      <c r="K16" s="26">
        <f t="shared" si="6"/>
        <v>12</v>
      </c>
      <c r="L16" s="26">
        <f t="shared" si="6"/>
        <v>204</v>
      </c>
      <c r="M16" s="26">
        <f t="shared" si="6"/>
        <v>204</v>
      </c>
      <c r="N16" s="18">
        <f>M16/L16</f>
        <v>1</v>
      </c>
      <c r="O16" s="27">
        <f t="shared" ref="O16:P16" si="7">SUM(O6:O13)</f>
        <v>204</v>
      </c>
      <c r="P16" s="27">
        <f t="shared" si="7"/>
        <v>204</v>
      </c>
      <c r="Q16" s="20">
        <f>P16/O16</f>
        <v>1</v>
      </c>
    </row>
    <row r="17" ht="14.2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Q17" s="95"/>
    </row>
    <row r="18" ht="14.25" customHeight="1">
      <c r="A18" s="89" t="s">
        <v>27</v>
      </c>
      <c r="B18" s="30"/>
      <c r="C18" s="30"/>
      <c r="D18" s="30"/>
      <c r="E18" s="30"/>
      <c r="F18" s="30"/>
      <c r="G18" s="88"/>
      <c r="H18" s="30"/>
      <c r="I18" s="30"/>
      <c r="J18" s="30"/>
      <c r="K18" s="30"/>
      <c r="L18" s="30"/>
      <c r="M18" s="30"/>
      <c r="N18" s="30"/>
    </row>
    <row r="19" ht="14.25" customHeight="1">
      <c r="A19" s="90" t="s">
        <v>4</v>
      </c>
      <c r="B19" s="32" t="s">
        <v>16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A20" s="91" t="s">
        <v>236</v>
      </c>
      <c r="B20" s="92" t="s">
        <v>764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4"/>
    </row>
    <row r="21" ht="14.25" customHeight="1">
      <c r="A21" s="91" t="s">
        <v>758</v>
      </c>
      <c r="B21" s="92" t="s">
        <v>765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4"/>
    </row>
    <row r="22" ht="14.25" customHeight="1">
      <c r="G22" s="67"/>
    </row>
    <row r="23" ht="14.25" customHeight="1">
      <c r="G23" s="67"/>
    </row>
    <row r="24" ht="14.25" customHeight="1">
      <c r="A24" s="63" t="s">
        <v>20</v>
      </c>
      <c r="B24" s="64"/>
      <c r="C24" s="64"/>
      <c r="D24" s="64"/>
      <c r="E24" s="64"/>
      <c r="F24" s="64"/>
      <c r="G24" s="65"/>
      <c r="H24" s="64"/>
      <c r="I24" s="64"/>
      <c r="J24" s="64"/>
      <c r="K24" s="64"/>
      <c r="L24" s="64"/>
      <c r="M24" s="64"/>
      <c r="N24" s="64"/>
      <c r="O24" s="64"/>
      <c r="P24" s="64"/>
      <c r="Q24" s="66"/>
    </row>
    <row r="25" ht="14.25" customHeight="1">
      <c r="G25" s="67"/>
      <c r="Q25" s="68"/>
    </row>
    <row r="26" ht="14.25" customHeight="1">
      <c r="A26" s="3" t="s">
        <v>630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Q26" s="68"/>
    </row>
    <row r="27" ht="14.25" customHeight="1">
      <c r="A27" s="96" t="s">
        <v>30</v>
      </c>
      <c r="O27" s="70" t="s">
        <v>3</v>
      </c>
      <c r="P27" s="33"/>
      <c r="Q27" s="34"/>
    </row>
    <row r="28" ht="14.25" customHeight="1">
      <c r="A28" s="72" t="s">
        <v>4</v>
      </c>
      <c r="B28" s="10" t="s">
        <v>5</v>
      </c>
      <c r="C28" s="10" t="s">
        <v>6</v>
      </c>
      <c r="D28" s="73">
        <v>4.0</v>
      </c>
      <c r="E28" s="73">
        <v>3.0</v>
      </c>
      <c r="F28" s="73">
        <v>2.0</v>
      </c>
      <c r="G28" s="74" t="s">
        <v>7</v>
      </c>
      <c r="H28" s="10" t="s">
        <v>8</v>
      </c>
      <c r="I28" s="10" t="s">
        <v>9</v>
      </c>
      <c r="J28" s="10" t="s">
        <v>10</v>
      </c>
      <c r="K28" s="10" t="s">
        <v>11</v>
      </c>
      <c r="L28" s="10" t="s">
        <v>12</v>
      </c>
      <c r="M28" s="10" t="s">
        <v>11</v>
      </c>
      <c r="N28" s="10" t="s">
        <v>13</v>
      </c>
      <c r="O28" s="75" t="s">
        <v>12</v>
      </c>
      <c r="P28" s="75" t="s">
        <v>11</v>
      </c>
      <c r="Q28" s="76" t="s">
        <v>14</v>
      </c>
    </row>
    <row r="29" ht="14.25" customHeight="1">
      <c r="A29" s="77" t="s">
        <v>280</v>
      </c>
      <c r="B29" s="78">
        <v>12.0</v>
      </c>
      <c r="C29" s="78"/>
      <c r="D29" s="78">
        <v>5.0</v>
      </c>
      <c r="E29" s="78">
        <v>7.0</v>
      </c>
      <c r="F29" s="78"/>
      <c r="G29" s="79"/>
      <c r="H29" s="80">
        <f t="shared" ref="H29:H41" si="8">(C29+D29+E29)/B29</f>
        <v>1</v>
      </c>
      <c r="I29" s="80">
        <f t="shared" ref="I29:I41" si="9">(C29+D29)/B29</f>
        <v>0.4166666667</v>
      </c>
      <c r="J29" s="78">
        <v>2.0</v>
      </c>
      <c r="K29" s="78">
        <v>2.0</v>
      </c>
      <c r="L29" s="78">
        <v>24.0</v>
      </c>
      <c r="M29" s="78">
        <v>24.0</v>
      </c>
      <c r="N29" s="80">
        <f t="shared" ref="N29:N41" si="10">M29/L29</f>
        <v>1</v>
      </c>
      <c r="O29" s="78">
        <v>24.0</v>
      </c>
      <c r="P29" s="78">
        <v>24.0</v>
      </c>
      <c r="Q29" s="81">
        <f t="shared" ref="Q29:Q41" si="11">P29/O29</f>
        <v>1</v>
      </c>
    </row>
    <row r="30" ht="14.25" customHeight="1">
      <c r="A30" s="77" t="s">
        <v>236</v>
      </c>
      <c r="B30" s="78">
        <v>14.0</v>
      </c>
      <c r="C30" s="78"/>
      <c r="D30" s="78">
        <v>7.0</v>
      </c>
      <c r="E30" s="78">
        <v>7.0</v>
      </c>
      <c r="F30" s="78"/>
      <c r="G30" s="79"/>
      <c r="H30" s="80">
        <f t="shared" si="8"/>
        <v>1</v>
      </c>
      <c r="I30" s="80">
        <f t="shared" si="9"/>
        <v>0.5</v>
      </c>
      <c r="J30" s="78">
        <v>4.0</v>
      </c>
      <c r="K30" s="78">
        <v>4.0</v>
      </c>
      <c r="L30" s="78">
        <v>24.0</v>
      </c>
      <c r="M30" s="78">
        <v>24.0</v>
      </c>
      <c r="N30" s="80">
        <f t="shared" si="10"/>
        <v>1</v>
      </c>
      <c r="O30" s="78">
        <v>24.0</v>
      </c>
      <c r="P30" s="78">
        <v>24.0</v>
      </c>
      <c r="Q30" s="81">
        <f t="shared" si="11"/>
        <v>1</v>
      </c>
    </row>
    <row r="31" ht="14.25" customHeight="1">
      <c r="A31" s="77" t="s">
        <v>238</v>
      </c>
      <c r="B31" s="78">
        <v>15.0</v>
      </c>
      <c r="C31" s="78">
        <v>2.0</v>
      </c>
      <c r="D31" s="78">
        <v>7.0</v>
      </c>
      <c r="E31" s="78">
        <v>6.0</v>
      </c>
      <c r="F31" s="83"/>
      <c r="G31" s="84"/>
      <c r="H31" s="80">
        <f t="shared" si="8"/>
        <v>1</v>
      </c>
      <c r="I31" s="80">
        <f t="shared" si="9"/>
        <v>0.6</v>
      </c>
      <c r="J31" s="78">
        <v>4.0</v>
      </c>
      <c r="K31" s="78">
        <v>4.0</v>
      </c>
      <c r="L31" s="78">
        <v>24.0</v>
      </c>
      <c r="M31" s="78">
        <v>22.0</v>
      </c>
      <c r="N31" s="80">
        <f t="shared" si="10"/>
        <v>0.9166666667</v>
      </c>
      <c r="O31" s="78">
        <v>24.0</v>
      </c>
      <c r="P31" s="78">
        <v>22.0</v>
      </c>
      <c r="Q31" s="81">
        <f t="shared" si="11"/>
        <v>0.9166666667</v>
      </c>
    </row>
    <row r="32" ht="14.25" customHeight="1">
      <c r="A32" s="77" t="s">
        <v>599</v>
      </c>
      <c r="B32" s="78">
        <v>17.0</v>
      </c>
      <c r="C32" s="78">
        <v>3.0</v>
      </c>
      <c r="D32" s="78">
        <v>7.0</v>
      </c>
      <c r="E32" s="78">
        <v>7.0</v>
      </c>
      <c r="F32" s="83"/>
      <c r="G32" s="84"/>
      <c r="H32" s="80">
        <f t="shared" si="8"/>
        <v>1</v>
      </c>
      <c r="I32" s="80">
        <f t="shared" si="9"/>
        <v>0.5882352941</v>
      </c>
      <c r="J32" s="78">
        <v>3.0</v>
      </c>
      <c r="K32" s="78">
        <v>3.0</v>
      </c>
      <c r="L32" s="78">
        <v>38.0</v>
      </c>
      <c r="M32" s="78">
        <v>38.0</v>
      </c>
      <c r="N32" s="80">
        <f t="shared" si="10"/>
        <v>1</v>
      </c>
      <c r="O32" s="78">
        <v>38.0</v>
      </c>
      <c r="P32" s="78">
        <v>38.0</v>
      </c>
      <c r="Q32" s="81">
        <f t="shared" si="11"/>
        <v>1</v>
      </c>
    </row>
    <row r="33" ht="14.25" customHeight="1">
      <c r="A33" s="77" t="s">
        <v>758</v>
      </c>
      <c r="B33" s="78">
        <v>16.0</v>
      </c>
      <c r="C33" s="78">
        <v>10.0</v>
      </c>
      <c r="D33" s="78">
        <v>2.0</v>
      </c>
      <c r="E33" s="78">
        <v>3.0</v>
      </c>
      <c r="F33" s="78">
        <v>1.0</v>
      </c>
      <c r="G33" s="84"/>
      <c r="H33" s="80">
        <f t="shared" si="8"/>
        <v>0.9375</v>
      </c>
      <c r="I33" s="80">
        <f t="shared" si="9"/>
        <v>0.75</v>
      </c>
      <c r="J33" s="78">
        <v>1.0</v>
      </c>
      <c r="K33" s="78">
        <v>1.0</v>
      </c>
      <c r="L33" s="78">
        <v>24.0</v>
      </c>
      <c r="M33" s="78">
        <v>23.0</v>
      </c>
      <c r="N33" s="80">
        <f t="shared" si="10"/>
        <v>0.9583333333</v>
      </c>
      <c r="O33" s="78">
        <v>24.0</v>
      </c>
      <c r="P33" s="78">
        <v>23.0</v>
      </c>
      <c r="Q33" s="81">
        <f t="shared" si="11"/>
        <v>0.9583333333</v>
      </c>
    </row>
    <row r="34" ht="14.25" customHeight="1">
      <c r="A34" s="77" t="s">
        <v>759</v>
      </c>
      <c r="B34" s="78">
        <v>15.0</v>
      </c>
      <c r="C34" s="78">
        <v>9.0</v>
      </c>
      <c r="D34" s="78">
        <v>7.0</v>
      </c>
      <c r="E34" s="83"/>
      <c r="F34" s="83"/>
      <c r="G34" s="84"/>
      <c r="H34" s="80">
        <f t="shared" si="8"/>
        <v>1.066666667</v>
      </c>
      <c r="I34" s="80">
        <f t="shared" si="9"/>
        <v>1.066666667</v>
      </c>
      <c r="J34" s="78">
        <v>1.0</v>
      </c>
      <c r="K34" s="78">
        <v>1.0</v>
      </c>
      <c r="L34" s="78">
        <v>24.0</v>
      </c>
      <c r="M34" s="78">
        <v>23.0</v>
      </c>
      <c r="N34" s="80">
        <f t="shared" si="10"/>
        <v>0.9583333333</v>
      </c>
      <c r="O34" s="78">
        <v>24.0</v>
      </c>
      <c r="P34" s="78">
        <v>23.0</v>
      </c>
      <c r="Q34" s="81">
        <f t="shared" si="11"/>
        <v>0.9583333333</v>
      </c>
    </row>
    <row r="35" ht="14.25" customHeight="1">
      <c r="A35" s="77" t="s">
        <v>760</v>
      </c>
      <c r="B35" s="78">
        <v>16.0</v>
      </c>
      <c r="C35" s="78">
        <v>4.0</v>
      </c>
      <c r="D35" s="78">
        <v>6.0</v>
      </c>
      <c r="E35" s="78">
        <v>5.0</v>
      </c>
      <c r="F35" s="83"/>
      <c r="G35" s="84"/>
      <c r="H35" s="80">
        <f t="shared" si="8"/>
        <v>0.9375</v>
      </c>
      <c r="I35" s="80">
        <f t="shared" si="9"/>
        <v>0.625</v>
      </c>
      <c r="J35" s="78">
        <v>1.0</v>
      </c>
      <c r="K35" s="78">
        <v>1.0</v>
      </c>
      <c r="L35" s="78">
        <v>24.0</v>
      </c>
      <c r="M35" s="78">
        <v>23.0</v>
      </c>
      <c r="N35" s="80">
        <f t="shared" si="10"/>
        <v>0.9583333333</v>
      </c>
      <c r="O35" s="78">
        <v>24.0</v>
      </c>
      <c r="P35" s="78">
        <v>23.0</v>
      </c>
      <c r="Q35" s="81">
        <f t="shared" si="11"/>
        <v>0.9583333333</v>
      </c>
    </row>
    <row r="36" ht="14.25" customHeight="1">
      <c r="A36" s="77" t="s">
        <v>761</v>
      </c>
      <c r="B36" s="78">
        <v>15.0</v>
      </c>
      <c r="C36" s="78">
        <v>6.0</v>
      </c>
      <c r="D36" s="78">
        <v>8.0</v>
      </c>
      <c r="E36" s="78">
        <v>1.0</v>
      </c>
      <c r="F36" s="83"/>
      <c r="G36" s="84"/>
      <c r="H36" s="80">
        <f t="shared" si="8"/>
        <v>1</v>
      </c>
      <c r="I36" s="80">
        <f t="shared" si="9"/>
        <v>0.9333333333</v>
      </c>
      <c r="J36" s="78">
        <v>1.0</v>
      </c>
      <c r="K36" s="78">
        <v>1.0</v>
      </c>
      <c r="L36" s="78">
        <v>24.0</v>
      </c>
      <c r="M36" s="78">
        <v>23.0</v>
      </c>
      <c r="N36" s="80">
        <f t="shared" si="10"/>
        <v>0.9583333333</v>
      </c>
      <c r="O36" s="78">
        <v>24.0</v>
      </c>
      <c r="P36" s="78">
        <v>23.0</v>
      </c>
      <c r="Q36" s="81">
        <f t="shared" si="11"/>
        <v>0.9583333333</v>
      </c>
    </row>
    <row r="37" ht="14.25" customHeight="1">
      <c r="A37" s="77" t="s">
        <v>762</v>
      </c>
      <c r="B37" s="78">
        <v>14.0</v>
      </c>
      <c r="C37" s="78">
        <v>5.0</v>
      </c>
      <c r="D37" s="78">
        <v>7.0</v>
      </c>
      <c r="E37" s="78">
        <v>2.0</v>
      </c>
      <c r="F37" s="78"/>
      <c r="G37" s="84"/>
      <c r="H37" s="80">
        <f t="shared" si="8"/>
        <v>1</v>
      </c>
      <c r="I37" s="80">
        <f t="shared" si="9"/>
        <v>0.8571428571</v>
      </c>
      <c r="J37" s="78">
        <v>1.0</v>
      </c>
      <c r="K37" s="78">
        <v>1.0</v>
      </c>
      <c r="L37" s="78">
        <v>24.0</v>
      </c>
      <c r="M37" s="78">
        <v>23.0</v>
      </c>
      <c r="N37" s="80">
        <f t="shared" si="10"/>
        <v>0.9583333333</v>
      </c>
      <c r="O37" s="78">
        <v>24.0</v>
      </c>
      <c r="P37" s="78">
        <v>23.0</v>
      </c>
      <c r="Q37" s="81">
        <f t="shared" si="11"/>
        <v>0.9583333333</v>
      </c>
    </row>
    <row r="38" ht="14.25" customHeight="1">
      <c r="A38" s="77" t="s">
        <v>763</v>
      </c>
      <c r="B38" s="78">
        <v>11.0</v>
      </c>
      <c r="C38" s="78">
        <v>1.0</v>
      </c>
      <c r="D38" s="78">
        <v>9.0</v>
      </c>
      <c r="E38" s="78">
        <v>1.0</v>
      </c>
      <c r="F38" s="83"/>
      <c r="G38" s="84"/>
      <c r="H38" s="80">
        <f t="shared" si="8"/>
        <v>1</v>
      </c>
      <c r="I38" s="80">
        <f t="shared" si="9"/>
        <v>0.9090909091</v>
      </c>
      <c r="J38" s="78">
        <v>1.0</v>
      </c>
      <c r="K38" s="78">
        <v>1.0</v>
      </c>
      <c r="L38" s="78">
        <v>24.0</v>
      </c>
      <c r="M38" s="78">
        <v>23.0</v>
      </c>
      <c r="N38" s="80">
        <f t="shared" si="10"/>
        <v>0.9583333333</v>
      </c>
      <c r="O38" s="78">
        <v>24.0</v>
      </c>
      <c r="P38" s="78">
        <v>23.0</v>
      </c>
      <c r="Q38" s="81">
        <f t="shared" si="11"/>
        <v>0.9583333333</v>
      </c>
    </row>
    <row r="39" ht="14.25" customHeight="1">
      <c r="A39" s="85"/>
      <c r="B39" s="83"/>
      <c r="C39" s="83"/>
      <c r="D39" s="83"/>
      <c r="E39" s="83"/>
      <c r="F39" s="83"/>
      <c r="G39" s="84"/>
      <c r="H39" s="80" t="str">
        <f t="shared" si="8"/>
        <v>#DIV/0!</v>
      </c>
      <c r="I39" s="80" t="str">
        <f t="shared" si="9"/>
        <v>#DIV/0!</v>
      </c>
      <c r="J39" s="83"/>
      <c r="K39" s="83"/>
      <c r="L39" s="83"/>
      <c r="M39" s="83"/>
      <c r="N39" s="80" t="str">
        <f t="shared" si="10"/>
        <v>#DIV/0!</v>
      </c>
      <c r="O39" s="83"/>
      <c r="P39" s="83"/>
      <c r="Q39" s="81" t="str">
        <f t="shared" si="11"/>
        <v>#DIV/0!</v>
      </c>
    </row>
    <row r="40" ht="14.25" customHeight="1">
      <c r="A40" s="85"/>
      <c r="B40" s="83"/>
      <c r="C40" s="83"/>
      <c r="D40" s="83"/>
      <c r="E40" s="83"/>
      <c r="F40" s="83"/>
      <c r="G40" s="84"/>
      <c r="H40" s="80" t="str">
        <f t="shared" si="8"/>
        <v>#DIV/0!</v>
      </c>
      <c r="I40" s="80" t="str">
        <f t="shared" si="9"/>
        <v>#DIV/0!</v>
      </c>
      <c r="J40" s="83"/>
      <c r="K40" s="83"/>
      <c r="L40" s="83"/>
      <c r="M40" s="83"/>
      <c r="N40" s="80" t="str">
        <f t="shared" si="10"/>
        <v>#DIV/0!</v>
      </c>
      <c r="O40" s="83"/>
      <c r="P40" s="83"/>
      <c r="Q40" s="81" t="str">
        <f t="shared" si="11"/>
        <v>#DIV/0!</v>
      </c>
    </row>
    <row r="41" ht="14.25" customHeight="1">
      <c r="A41" s="72" t="s">
        <v>15</v>
      </c>
      <c r="B41" s="73">
        <f t="shared" ref="B41:G41" si="12">SUM(B29:B40)</f>
        <v>145</v>
      </c>
      <c r="C41" s="73">
        <f t="shared" si="12"/>
        <v>40</v>
      </c>
      <c r="D41" s="73">
        <f t="shared" si="12"/>
        <v>65</v>
      </c>
      <c r="E41" s="73">
        <f t="shared" si="12"/>
        <v>39</v>
      </c>
      <c r="F41" s="73">
        <f t="shared" si="12"/>
        <v>1</v>
      </c>
      <c r="G41" s="86">
        <f t="shared" si="12"/>
        <v>0</v>
      </c>
      <c r="H41" s="80">
        <f t="shared" si="8"/>
        <v>0.9931034483</v>
      </c>
      <c r="I41" s="80">
        <f t="shared" si="9"/>
        <v>0.724137931</v>
      </c>
      <c r="J41" s="73">
        <f t="shared" ref="J41:M41" si="13">SUM(J29:J40)</f>
        <v>19</v>
      </c>
      <c r="K41" s="73">
        <f t="shared" si="13"/>
        <v>19</v>
      </c>
      <c r="L41" s="73">
        <f t="shared" si="13"/>
        <v>254</v>
      </c>
      <c r="M41" s="73">
        <f t="shared" si="13"/>
        <v>246</v>
      </c>
      <c r="N41" s="80">
        <f t="shared" si="10"/>
        <v>0.968503937</v>
      </c>
      <c r="O41" s="87">
        <f t="shared" ref="O41:P41" si="14">SUM(O29:O40)</f>
        <v>254</v>
      </c>
      <c r="P41" s="87">
        <f t="shared" si="14"/>
        <v>246</v>
      </c>
      <c r="Q41" s="81">
        <f t="shared" si="11"/>
        <v>0.968503937</v>
      </c>
    </row>
    <row r="42" ht="14.25" customHeight="1">
      <c r="A42" s="30"/>
      <c r="B42" s="30"/>
      <c r="C42" s="30"/>
      <c r="D42" s="30"/>
      <c r="E42" s="30"/>
      <c r="F42" s="30"/>
      <c r="G42" s="88"/>
      <c r="H42" s="30"/>
      <c r="I42" s="30"/>
      <c r="J42" s="30"/>
      <c r="K42" s="30"/>
      <c r="L42" s="30"/>
      <c r="M42" s="30"/>
      <c r="N42" s="30"/>
      <c r="Q42" s="68"/>
    </row>
    <row r="43" ht="14.25" customHeight="1">
      <c r="A43" s="89" t="s">
        <v>27</v>
      </c>
      <c r="B43" s="30"/>
      <c r="C43" s="30"/>
      <c r="D43" s="30"/>
      <c r="E43" s="30"/>
      <c r="F43" s="30"/>
      <c r="G43" s="88"/>
      <c r="H43" s="30"/>
      <c r="I43" s="30"/>
      <c r="J43" s="30"/>
      <c r="K43" s="30"/>
      <c r="L43" s="30"/>
      <c r="M43" s="30"/>
      <c r="N43" s="30"/>
      <c r="Q43" s="68"/>
    </row>
    <row r="44" ht="14.25" customHeight="1">
      <c r="A44" s="90" t="s">
        <v>4</v>
      </c>
      <c r="B44" s="32" t="s">
        <v>16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4"/>
      <c r="Q44" s="68"/>
    </row>
    <row r="45" ht="14.25" customHeight="1">
      <c r="A45" s="91" t="s">
        <v>758</v>
      </c>
      <c r="B45" s="92" t="s">
        <v>766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4"/>
      <c r="Q45" s="68"/>
    </row>
    <row r="46" ht="14.25" customHeight="1">
      <c r="A46" s="93"/>
      <c r="B46" s="32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4"/>
      <c r="Q46" s="68"/>
    </row>
    <row r="47" ht="14.25" customHeight="1">
      <c r="G47" s="67"/>
    </row>
    <row r="48" ht="14.25" customHeight="1">
      <c r="G48" s="67"/>
    </row>
    <row r="49" ht="14.25" customHeight="1">
      <c r="A49" s="63" t="s">
        <v>20</v>
      </c>
      <c r="B49" s="64"/>
      <c r="C49" s="64"/>
      <c r="D49" s="64"/>
      <c r="E49" s="64"/>
      <c r="F49" s="64"/>
      <c r="G49" s="65"/>
      <c r="H49" s="64"/>
      <c r="I49" s="64"/>
      <c r="J49" s="64"/>
      <c r="K49" s="64"/>
      <c r="L49" s="64"/>
      <c r="M49" s="64"/>
      <c r="N49" s="64"/>
      <c r="O49" s="64"/>
      <c r="P49" s="64"/>
      <c r="Q49" s="66"/>
    </row>
    <row r="50" ht="14.25" customHeight="1">
      <c r="G50" s="67"/>
      <c r="Q50" s="68"/>
    </row>
    <row r="51" ht="14.25" customHeight="1">
      <c r="A51" s="3" t="s">
        <v>630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Q51" s="68"/>
    </row>
    <row r="52" ht="14.25" customHeight="1">
      <c r="A52" s="96" t="s">
        <v>33</v>
      </c>
      <c r="O52" s="70" t="s">
        <v>3</v>
      </c>
      <c r="P52" s="33"/>
      <c r="Q52" s="34"/>
    </row>
    <row r="53" ht="14.25" customHeight="1">
      <c r="A53" s="72" t="s">
        <v>4</v>
      </c>
      <c r="B53" s="10" t="s">
        <v>5</v>
      </c>
      <c r="C53" s="10" t="s">
        <v>6</v>
      </c>
      <c r="D53" s="73">
        <v>4.0</v>
      </c>
      <c r="E53" s="73">
        <v>3.0</v>
      </c>
      <c r="F53" s="73">
        <v>2.0</v>
      </c>
      <c r="G53" s="74" t="s">
        <v>7</v>
      </c>
      <c r="H53" s="10" t="s">
        <v>8</v>
      </c>
      <c r="I53" s="10" t="s">
        <v>9</v>
      </c>
      <c r="J53" s="10" t="s">
        <v>10</v>
      </c>
      <c r="K53" s="10" t="s">
        <v>11</v>
      </c>
      <c r="L53" s="10" t="s">
        <v>12</v>
      </c>
      <c r="M53" s="10" t="s">
        <v>11</v>
      </c>
      <c r="N53" s="10" t="s">
        <v>13</v>
      </c>
      <c r="O53" s="75" t="s">
        <v>12</v>
      </c>
      <c r="P53" s="75" t="s">
        <v>11</v>
      </c>
      <c r="Q53" s="76" t="s">
        <v>14</v>
      </c>
    </row>
    <row r="54" ht="14.25" customHeight="1">
      <c r="A54" s="77" t="s">
        <v>280</v>
      </c>
      <c r="B54" s="78">
        <v>13.0</v>
      </c>
      <c r="C54" s="78">
        <v>0.0</v>
      </c>
      <c r="D54" s="78">
        <v>6.0</v>
      </c>
      <c r="E54" s="78">
        <v>7.0</v>
      </c>
      <c r="F54" s="78"/>
      <c r="G54" s="79"/>
      <c r="H54" s="80">
        <f t="shared" ref="H54:H67" si="15">(C54+D54+E54)/B54</f>
        <v>1</v>
      </c>
      <c r="I54" s="80">
        <f t="shared" ref="I54:I67" si="16">(C54+D54)/B54</f>
        <v>0.4615384615</v>
      </c>
      <c r="J54" s="78">
        <v>1.0</v>
      </c>
      <c r="K54" s="78">
        <v>1.0</v>
      </c>
      <c r="L54" s="78">
        <v>30.0</v>
      </c>
      <c r="M54" s="78">
        <v>30.0</v>
      </c>
      <c r="N54" s="80">
        <f t="shared" ref="N54:N67" si="17">M54/L54</f>
        <v>1</v>
      </c>
      <c r="O54" s="78">
        <v>30.0</v>
      </c>
      <c r="P54" s="78">
        <v>30.0</v>
      </c>
      <c r="Q54" s="81">
        <f t="shared" ref="Q54:Q67" si="18">P54/O54</f>
        <v>1</v>
      </c>
    </row>
    <row r="55" ht="14.25" customHeight="1">
      <c r="A55" s="77" t="s">
        <v>236</v>
      </c>
      <c r="B55" s="78">
        <v>14.0</v>
      </c>
      <c r="C55" s="78">
        <v>0.0</v>
      </c>
      <c r="D55" s="78">
        <v>6.0</v>
      </c>
      <c r="E55" s="78">
        <v>7.0</v>
      </c>
      <c r="F55" s="78">
        <v>1.0</v>
      </c>
      <c r="G55" s="79"/>
      <c r="H55" s="80">
        <f t="shared" si="15"/>
        <v>0.9285714286</v>
      </c>
      <c r="I55" s="80">
        <f t="shared" si="16"/>
        <v>0.4285714286</v>
      </c>
      <c r="J55" s="78">
        <v>1.0</v>
      </c>
      <c r="K55" s="78">
        <v>1.0</v>
      </c>
      <c r="L55" s="78">
        <v>30.0</v>
      </c>
      <c r="M55" s="78">
        <v>30.0</v>
      </c>
      <c r="N55" s="80">
        <f t="shared" si="17"/>
        <v>1</v>
      </c>
      <c r="O55" s="78">
        <v>30.0</v>
      </c>
      <c r="P55" s="78">
        <v>30.0</v>
      </c>
      <c r="Q55" s="81">
        <f t="shared" si="18"/>
        <v>1</v>
      </c>
    </row>
    <row r="56" ht="14.25" customHeight="1">
      <c r="A56" s="77" t="s">
        <v>238</v>
      </c>
      <c r="B56" s="78">
        <v>16.0</v>
      </c>
      <c r="C56" s="78">
        <v>1.0</v>
      </c>
      <c r="D56" s="78">
        <v>6.0</v>
      </c>
      <c r="E56" s="78">
        <v>9.0</v>
      </c>
      <c r="F56" s="78"/>
      <c r="G56" s="79"/>
      <c r="H56" s="80">
        <f t="shared" si="15"/>
        <v>1</v>
      </c>
      <c r="I56" s="80">
        <f t="shared" si="16"/>
        <v>0.4375</v>
      </c>
      <c r="J56" s="78">
        <v>2.0</v>
      </c>
      <c r="K56" s="78">
        <v>2.0</v>
      </c>
      <c r="L56" s="78">
        <v>30.0</v>
      </c>
      <c r="M56" s="78">
        <v>30.0</v>
      </c>
      <c r="N56" s="80">
        <f t="shared" si="17"/>
        <v>1</v>
      </c>
      <c r="O56" s="78">
        <v>30.0</v>
      </c>
      <c r="P56" s="78">
        <v>30.0</v>
      </c>
      <c r="Q56" s="81">
        <f t="shared" si="18"/>
        <v>1</v>
      </c>
    </row>
    <row r="57" ht="14.25" customHeight="1">
      <c r="A57" s="77" t="s">
        <v>599</v>
      </c>
      <c r="B57" s="78">
        <v>17.0</v>
      </c>
      <c r="C57" s="78">
        <v>3.0</v>
      </c>
      <c r="D57" s="78">
        <v>5.0</v>
      </c>
      <c r="E57" s="78">
        <v>9.0</v>
      </c>
      <c r="F57" s="83"/>
      <c r="G57" s="84"/>
      <c r="H57" s="80">
        <f t="shared" si="15"/>
        <v>1</v>
      </c>
      <c r="I57" s="80">
        <f t="shared" si="16"/>
        <v>0.4705882353</v>
      </c>
      <c r="J57" s="78">
        <v>1.0</v>
      </c>
      <c r="K57" s="78">
        <v>1.0</v>
      </c>
      <c r="L57" s="78">
        <v>30.0</v>
      </c>
      <c r="M57" s="78">
        <v>30.0</v>
      </c>
      <c r="N57" s="80">
        <f t="shared" si="17"/>
        <v>1</v>
      </c>
      <c r="O57" s="78">
        <v>30.0</v>
      </c>
      <c r="P57" s="78">
        <v>30.0</v>
      </c>
      <c r="Q57" s="81">
        <f t="shared" si="18"/>
        <v>1</v>
      </c>
    </row>
    <row r="58" ht="14.25" customHeight="1">
      <c r="A58" s="77" t="s">
        <v>758</v>
      </c>
      <c r="B58" s="78">
        <v>16.0</v>
      </c>
      <c r="C58" s="78">
        <v>9.0</v>
      </c>
      <c r="D58" s="78">
        <v>6.0</v>
      </c>
      <c r="E58" s="78">
        <v>1.0</v>
      </c>
      <c r="F58" s="78"/>
      <c r="G58" s="84"/>
      <c r="H58" s="80">
        <f t="shared" si="15"/>
        <v>1</v>
      </c>
      <c r="I58" s="80">
        <f t="shared" si="16"/>
        <v>0.9375</v>
      </c>
      <c r="J58" s="78">
        <v>0.0</v>
      </c>
      <c r="K58" s="78">
        <v>0.0</v>
      </c>
      <c r="L58" s="78">
        <v>30.0</v>
      </c>
      <c r="M58" s="78">
        <v>30.0</v>
      </c>
      <c r="N58" s="80">
        <f t="shared" si="17"/>
        <v>1</v>
      </c>
      <c r="O58" s="78">
        <v>30.0</v>
      </c>
      <c r="P58" s="78">
        <v>30.0</v>
      </c>
      <c r="Q58" s="81">
        <f t="shared" si="18"/>
        <v>1</v>
      </c>
    </row>
    <row r="59" ht="14.25" customHeight="1">
      <c r="A59" s="77" t="s">
        <v>759</v>
      </c>
      <c r="B59" s="78">
        <v>16.0</v>
      </c>
      <c r="C59" s="78">
        <v>8.0</v>
      </c>
      <c r="D59" s="78">
        <v>7.0</v>
      </c>
      <c r="E59" s="78">
        <v>1.0</v>
      </c>
      <c r="F59" s="83"/>
      <c r="G59" s="84"/>
      <c r="H59" s="80">
        <f t="shared" si="15"/>
        <v>1</v>
      </c>
      <c r="I59" s="80">
        <f t="shared" si="16"/>
        <v>0.9375</v>
      </c>
      <c r="J59" s="78">
        <v>0.0</v>
      </c>
      <c r="K59" s="78">
        <v>0.0</v>
      </c>
      <c r="L59" s="78">
        <v>30.0</v>
      </c>
      <c r="M59" s="78">
        <v>30.0</v>
      </c>
      <c r="N59" s="80">
        <f t="shared" si="17"/>
        <v>1</v>
      </c>
      <c r="O59" s="78">
        <v>30.0</v>
      </c>
      <c r="P59" s="78">
        <v>30.0</v>
      </c>
      <c r="Q59" s="81">
        <f t="shared" si="18"/>
        <v>1</v>
      </c>
    </row>
    <row r="60" ht="14.25" customHeight="1">
      <c r="A60" s="77" t="s">
        <v>760</v>
      </c>
      <c r="B60" s="78">
        <v>15.0</v>
      </c>
      <c r="C60" s="78">
        <v>5.0</v>
      </c>
      <c r="D60" s="78">
        <v>4.0</v>
      </c>
      <c r="E60" s="78">
        <v>6.0</v>
      </c>
      <c r="F60" s="83"/>
      <c r="G60" s="84"/>
      <c r="H60" s="80">
        <f t="shared" si="15"/>
        <v>1</v>
      </c>
      <c r="I60" s="80">
        <f t="shared" si="16"/>
        <v>0.6</v>
      </c>
      <c r="J60" s="78">
        <v>0.0</v>
      </c>
      <c r="K60" s="78">
        <v>0.0</v>
      </c>
      <c r="L60" s="78">
        <v>30.0</v>
      </c>
      <c r="M60" s="78">
        <v>30.0</v>
      </c>
      <c r="N60" s="80">
        <f t="shared" si="17"/>
        <v>1</v>
      </c>
      <c r="O60" s="78">
        <v>30.0</v>
      </c>
      <c r="P60" s="78">
        <v>30.0</v>
      </c>
      <c r="Q60" s="81">
        <f t="shared" si="18"/>
        <v>1</v>
      </c>
    </row>
    <row r="61" ht="14.25" customHeight="1">
      <c r="A61" s="77" t="s">
        <v>761</v>
      </c>
      <c r="B61" s="78">
        <v>15.0</v>
      </c>
      <c r="C61" s="78">
        <v>4.0</v>
      </c>
      <c r="D61" s="78">
        <v>7.0</v>
      </c>
      <c r="E61" s="78">
        <v>4.0</v>
      </c>
      <c r="F61" s="83"/>
      <c r="G61" s="84"/>
      <c r="H61" s="80">
        <f t="shared" si="15"/>
        <v>1</v>
      </c>
      <c r="I61" s="80">
        <f t="shared" si="16"/>
        <v>0.7333333333</v>
      </c>
      <c r="J61" s="78">
        <v>0.0</v>
      </c>
      <c r="K61" s="78">
        <v>0.0</v>
      </c>
      <c r="L61" s="78">
        <v>30.0</v>
      </c>
      <c r="M61" s="78">
        <v>30.0</v>
      </c>
      <c r="N61" s="80">
        <f t="shared" si="17"/>
        <v>1</v>
      </c>
      <c r="O61" s="78">
        <v>30.0</v>
      </c>
      <c r="P61" s="78">
        <v>30.0</v>
      </c>
      <c r="Q61" s="81">
        <f t="shared" si="18"/>
        <v>1</v>
      </c>
    </row>
    <row r="62" ht="14.25" customHeight="1">
      <c r="A62" s="77" t="s">
        <v>762</v>
      </c>
      <c r="B62" s="78">
        <v>14.0</v>
      </c>
      <c r="C62" s="78">
        <v>8.0</v>
      </c>
      <c r="D62" s="78">
        <v>4.0</v>
      </c>
      <c r="E62" s="78">
        <v>2.0</v>
      </c>
      <c r="F62" s="83"/>
      <c r="G62" s="84"/>
      <c r="H62" s="80">
        <f t="shared" si="15"/>
        <v>1</v>
      </c>
      <c r="I62" s="80">
        <f t="shared" si="16"/>
        <v>0.8571428571</v>
      </c>
      <c r="J62" s="78">
        <v>0.0</v>
      </c>
      <c r="K62" s="78">
        <v>0.0</v>
      </c>
      <c r="L62" s="78">
        <v>30.0</v>
      </c>
      <c r="M62" s="78">
        <v>30.0</v>
      </c>
      <c r="N62" s="80">
        <f t="shared" si="17"/>
        <v>1</v>
      </c>
      <c r="O62" s="78">
        <v>30.0</v>
      </c>
      <c r="P62" s="78">
        <v>30.0</v>
      </c>
      <c r="Q62" s="81">
        <f t="shared" si="18"/>
        <v>1</v>
      </c>
    </row>
    <row r="63" ht="14.25" customHeight="1">
      <c r="A63" s="77" t="s">
        <v>763</v>
      </c>
      <c r="B63" s="78">
        <v>11.0</v>
      </c>
      <c r="C63" s="78">
        <v>1.0</v>
      </c>
      <c r="D63" s="78">
        <v>8.0</v>
      </c>
      <c r="E63" s="78">
        <v>2.0</v>
      </c>
      <c r="F63" s="83"/>
      <c r="G63" s="84"/>
      <c r="H63" s="80">
        <f t="shared" si="15"/>
        <v>1</v>
      </c>
      <c r="I63" s="80">
        <f t="shared" si="16"/>
        <v>0.8181818182</v>
      </c>
      <c r="J63" s="78">
        <v>0.0</v>
      </c>
      <c r="K63" s="78">
        <v>0.0</v>
      </c>
      <c r="L63" s="78">
        <v>30.0</v>
      </c>
      <c r="M63" s="78">
        <v>30.0</v>
      </c>
      <c r="N63" s="80">
        <f t="shared" si="17"/>
        <v>1</v>
      </c>
      <c r="O63" s="78">
        <v>30.0</v>
      </c>
      <c r="P63" s="78">
        <v>30.0</v>
      </c>
      <c r="Q63" s="81">
        <f t="shared" si="18"/>
        <v>1</v>
      </c>
    </row>
    <row r="64" ht="14.25" customHeight="1">
      <c r="A64" s="85"/>
      <c r="B64" s="83"/>
      <c r="C64" s="83"/>
      <c r="D64" s="83"/>
      <c r="E64" s="83"/>
      <c r="F64" s="83"/>
      <c r="G64" s="84"/>
      <c r="H64" s="80" t="str">
        <f t="shared" si="15"/>
        <v>#DIV/0!</v>
      </c>
      <c r="I64" s="80" t="str">
        <f t="shared" si="16"/>
        <v>#DIV/0!</v>
      </c>
      <c r="J64" s="83"/>
      <c r="K64" s="83"/>
      <c r="L64" s="83"/>
      <c r="M64" s="83"/>
      <c r="N64" s="80" t="str">
        <f t="shared" si="17"/>
        <v>#DIV/0!</v>
      </c>
      <c r="O64" s="83"/>
      <c r="P64" s="83"/>
      <c r="Q64" s="81" t="str">
        <f t="shared" si="18"/>
        <v>#DIV/0!</v>
      </c>
    </row>
    <row r="65" ht="14.25" customHeight="1">
      <c r="A65" s="85"/>
      <c r="B65" s="83"/>
      <c r="C65" s="83"/>
      <c r="D65" s="83"/>
      <c r="E65" s="83"/>
      <c r="F65" s="83"/>
      <c r="G65" s="84"/>
      <c r="H65" s="80" t="str">
        <f t="shared" si="15"/>
        <v>#DIV/0!</v>
      </c>
      <c r="I65" s="80" t="str">
        <f t="shared" si="16"/>
        <v>#DIV/0!</v>
      </c>
      <c r="J65" s="83"/>
      <c r="K65" s="83"/>
      <c r="L65" s="83"/>
      <c r="M65" s="83"/>
      <c r="N65" s="80" t="str">
        <f t="shared" si="17"/>
        <v>#DIV/0!</v>
      </c>
      <c r="O65" s="83"/>
      <c r="P65" s="83"/>
      <c r="Q65" s="81" t="str">
        <f t="shared" si="18"/>
        <v>#DIV/0!</v>
      </c>
    </row>
    <row r="66" ht="14.25" customHeight="1">
      <c r="A66" s="85"/>
      <c r="B66" s="83"/>
      <c r="C66" s="83"/>
      <c r="D66" s="83"/>
      <c r="E66" s="83"/>
      <c r="F66" s="83"/>
      <c r="G66" s="84"/>
      <c r="H66" s="80" t="str">
        <f t="shared" si="15"/>
        <v>#DIV/0!</v>
      </c>
      <c r="I66" s="80" t="str">
        <f t="shared" si="16"/>
        <v>#DIV/0!</v>
      </c>
      <c r="J66" s="83"/>
      <c r="K66" s="83"/>
      <c r="L66" s="83"/>
      <c r="M66" s="83"/>
      <c r="N66" s="80" t="str">
        <f t="shared" si="17"/>
        <v>#DIV/0!</v>
      </c>
      <c r="O66" s="83"/>
      <c r="P66" s="83"/>
      <c r="Q66" s="81" t="str">
        <f t="shared" si="18"/>
        <v>#DIV/0!</v>
      </c>
    </row>
    <row r="67" ht="14.25" customHeight="1">
      <c r="A67" s="72" t="s">
        <v>15</v>
      </c>
      <c r="B67" s="73">
        <f t="shared" ref="B67:G67" si="19">SUM(B54:B66)</f>
        <v>147</v>
      </c>
      <c r="C67" s="73">
        <f t="shared" si="19"/>
        <v>39</v>
      </c>
      <c r="D67" s="73">
        <f t="shared" si="19"/>
        <v>59</v>
      </c>
      <c r="E67" s="73">
        <f t="shared" si="19"/>
        <v>48</v>
      </c>
      <c r="F67" s="73">
        <f t="shared" si="19"/>
        <v>1</v>
      </c>
      <c r="G67" s="86">
        <f t="shared" si="19"/>
        <v>0</v>
      </c>
      <c r="H67" s="80">
        <f t="shared" si="15"/>
        <v>0.9931972789</v>
      </c>
      <c r="I67" s="80">
        <f t="shared" si="16"/>
        <v>0.6666666667</v>
      </c>
      <c r="J67" s="73">
        <f t="shared" ref="J67:M67" si="20">SUM(J54:J66)</f>
        <v>5</v>
      </c>
      <c r="K67" s="73">
        <f t="shared" si="20"/>
        <v>5</v>
      </c>
      <c r="L67" s="73">
        <f t="shared" si="20"/>
        <v>300</v>
      </c>
      <c r="M67" s="73">
        <f t="shared" si="20"/>
        <v>300</v>
      </c>
      <c r="N67" s="80">
        <f t="shared" si="17"/>
        <v>1</v>
      </c>
      <c r="O67" s="87">
        <f t="shared" ref="O67:P67" si="21">SUM(O54:O66)</f>
        <v>300</v>
      </c>
      <c r="P67" s="87">
        <f t="shared" si="21"/>
        <v>300</v>
      </c>
      <c r="Q67" s="81">
        <f t="shared" si="18"/>
        <v>1</v>
      </c>
    </row>
    <row r="68" ht="14.25" customHeight="1">
      <c r="A68" s="30"/>
      <c r="B68" s="30"/>
      <c r="C68" s="30"/>
      <c r="D68" s="30"/>
      <c r="E68" s="30"/>
      <c r="F68" s="30"/>
      <c r="G68" s="88"/>
      <c r="H68" s="30"/>
      <c r="I68" s="30"/>
      <c r="J68" s="30"/>
      <c r="K68" s="30"/>
      <c r="L68" s="30"/>
      <c r="M68" s="30"/>
      <c r="N68" s="30"/>
      <c r="Q68" s="68"/>
    </row>
    <row r="69" ht="14.25" customHeight="1">
      <c r="A69" s="89" t="s">
        <v>27</v>
      </c>
      <c r="B69" s="30"/>
      <c r="C69" s="30"/>
      <c r="D69" s="30"/>
      <c r="E69" s="30"/>
      <c r="F69" s="30"/>
      <c r="G69" s="88"/>
      <c r="H69" s="30"/>
      <c r="I69" s="30"/>
      <c r="J69" s="30"/>
      <c r="K69" s="30"/>
      <c r="L69" s="30"/>
      <c r="M69" s="30"/>
      <c r="N69" s="30"/>
      <c r="Q69" s="68"/>
    </row>
    <row r="70" ht="14.25" customHeight="1">
      <c r="A70" s="90" t="s">
        <v>4</v>
      </c>
      <c r="B70" s="32" t="s">
        <v>16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4"/>
      <c r="Q70" s="68"/>
    </row>
    <row r="71" ht="14.25" customHeight="1">
      <c r="A71" s="91" t="s">
        <v>236</v>
      </c>
      <c r="B71" s="92" t="s">
        <v>767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4"/>
      <c r="Q71" s="68"/>
    </row>
    <row r="72" ht="14.25" customHeight="1">
      <c r="A72" s="93"/>
      <c r="B72" s="32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4"/>
      <c r="Q72" s="68"/>
    </row>
    <row r="73" ht="14.25" customHeight="1">
      <c r="G73" s="67"/>
    </row>
    <row r="74" ht="14.25" customHeight="1">
      <c r="G74" s="67"/>
    </row>
    <row r="75" ht="14.25" customHeight="1">
      <c r="A75" s="63" t="s">
        <v>20</v>
      </c>
      <c r="B75" s="64"/>
      <c r="C75" s="64"/>
      <c r="D75" s="64"/>
      <c r="E75" s="64"/>
      <c r="F75" s="64"/>
      <c r="G75" s="65"/>
      <c r="H75" s="64"/>
      <c r="I75" s="64"/>
      <c r="J75" s="64"/>
      <c r="K75" s="64"/>
      <c r="L75" s="64"/>
      <c r="M75" s="64"/>
      <c r="N75" s="64"/>
      <c r="O75" s="64"/>
      <c r="P75" s="64"/>
      <c r="Q75" s="66"/>
    </row>
    <row r="76" ht="14.25" customHeight="1">
      <c r="G76" s="67"/>
      <c r="Q76" s="68"/>
    </row>
    <row r="77" ht="14.25" customHeight="1">
      <c r="A77" s="3" t="s">
        <v>630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Q77" s="68"/>
    </row>
    <row r="78" ht="14.25" customHeight="1">
      <c r="A78" s="96" t="s">
        <v>38</v>
      </c>
      <c r="O78" s="70" t="s">
        <v>3</v>
      </c>
      <c r="P78" s="33"/>
      <c r="Q78" s="34"/>
    </row>
    <row r="79" ht="14.25" customHeight="1">
      <c r="A79" s="72" t="s">
        <v>4</v>
      </c>
      <c r="B79" s="10" t="s">
        <v>5</v>
      </c>
      <c r="C79" s="10" t="s">
        <v>6</v>
      </c>
      <c r="D79" s="73">
        <v>4.0</v>
      </c>
      <c r="E79" s="73">
        <v>3.0</v>
      </c>
      <c r="F79" s="73">
        <v>2.0</v>
      </c>
      <c r="G79" s="74" t="s">
        <v>7</v>
      </c>
      <c r="H79" s="10" t="s">
        <v>8</v>
      </c>
      <c r="I79" s="10" t="s">
        <v>9</v>
      </c>
      <c r="J79" s="10" t="s">
        <v>10</v>
      </c>
      <c r="K79" s="10" t="s">
        <v>11</v>
      </c>
      <c r="L79" s="10" t="s">
        <v>12</v>
      </c>
      <c r="M79" s="10" t="s">
        <v>11</v>
      </c>
      <c r="N79" s="10" t="s">
        <v>13</v>
      </c>
      <c r="O79" s="75" t="s">
        <v>12</v>
      </c>
      <c r="P79" s="75" t="s">
        <v>11</v>
      </c>
      <c r="Q79" s="76" t="s">
        <v>14</v>
      </c>
    </row>
    <row r="80" ht="14.25" customHeight="1">
      <c r="A80" s="77" t="s">
        <v>758</v>
      </c>
      <c r="B80" s="78">
        <v>16.0</v>
      </c>
      <c r="C80" s="78">
        <v>9.0</v>
      </c>
      <c r="D80" s="78">
        <v>4.0</v>
      </c>
      <c r="E80" s="78">
        <v>1.0</v>
      </c>
      <c r="F80" s="78">
        <v>2.0</v>
      </c>
      <c r="G80" s="79"/>
      <c r="H80" s="80">
        <f t="shared" ref="H80:H92" si="22">(C80+D80+E80)/B80</f>
        <v>0.875</v>
      </c>
      <c r="I80" s="80">
        <f t="shared" ref="I80:I92" si="23">(C80+D80)/B80</f>
        <v>0.8125</v>
      </c>
      <c r="J80" s="78">
        <v>1.0</v>
      </c>
      <c r="K80" s="78">
        <v>1.0</v>
      </c>
      <c r="L80" s="78">
        <v>24.0</v>
      </c>
      <c r="M80" s="78">
        <v>23.0</v>
      </c>
      <c r="N80" s="80">
        <f t="shared" ref="N80:N82" si="24">M80/L80</f>
        <v>0.9583333333</v>
      </c>
      <c r="O80" s="78">
        <v>24.0</v>
      </c>
      <c r="P80" s="78">
        <v>23.0</v>
      </c>
      <c r="Q80" s="81">
        <f t="shared" ref="Q80:Q92" si="25">P80/O80</f>
        <v>0.9583333333</v>
      </c>
    </row>
    <row r="81" ht="14.25" customHeight="1">
      <c r="A81" s="77" t="s">
        <v>759</v>
      </c>
      <c r="B81" s="78">
        <v>16.0</v>
      </c>
      <c r="C81" s="78">
        <v>7.0</v>
      </c>
      <c r="D81" s="78">
        <v>7.0</v>
      </c>
      <c r="E81" s="78">
        <v>2.0</v>
      </c>
      <c r="F81" s="78"/>
      <c r="G81" s="79"/>
      <c r="H81" s="80">
        <f t="shared" si="22"/>
        <v>1</v>
      </c>
      <c r="I81" s="80">
        <f t="shared" si="23"/>
        <v>0.875</v>
      </c>
      <c r="J81" s="78">
        <v>1.0</v>
      </c>
      <c r="K81" s="78">
        <v>1.0</v>
      </c>
      <c r="L81" s="78">
        <v>24.0</v>
      </c>
      <c r="M81" s="78">
        <v>23.0</v>
      </c>
      <c r="N81" s="80">
        <f t="shared" si="24"/>
        <v>0.9583333333</v>
      </c>
      <c r="O81" s="78">
        <v>24.0</v>
      </c>
      <c r="P81" s="78">
        <v>23.0</v>
      </c>
      <c r="Q81" s="81">
        <f t="shared" si="25"/>
        <v>0.9583333333</v>
      </c>
    </row>
    <row r="82" ht="14.25" customHeight="1">
      <c r="A82" s="77" t="s">
        <v>760</v>
      </c>
      <c r="B82" s="78">
        <v>15.0</v>
      </c>
      <c r="C82" s="78">
        <v>4.0</v>
      </c>
      <c r="D82" s="78">
        <v>8.0</v>
      </c>
      <c r="E82" s="78">
        <v>3.0</v>
      </c>
      <c r="F82" s="78"/>
      <c r="G82" s="79"/>
      <c r="H82" s="80">
        <f t="shared" si="22"/>
        <v>1</v>
      </c>
      <c r="I82" s="80">
        <f t="shared" si="23"/>
        <v>0.8</v>
      </c>
      <c r="J82" s="78">
        <v>1.0</v>
      </c>
      <c r="K82" s="78">
        <v>1.0</v>
      </c>
      <c r="L82" s="78">
        <v>24.0</v>
      </c>
      <c r="M82" s="78">
        <v>23.0</v>
      </c>
      <c r="N82" s="80">
        <f t="shared" si="24"/>
        <v>0.9583333333</v>
      </c>
      <c r="O82" s="78">
        <v>24.0</v>
      </c>
      <c r="P82" s="78">
        <v>23.0</v>
      </c>
      <c r="Q82" s="81">
        <f t="shared" si="25"/>
        <v>0.9583333333</v>
      </c>
    </row>
    <row r="83" ht="14.25" customHeight="1">
      <c r="A83" s="77" t="s">
        <v>761</v>
      </c>
      <c r="B83" s="78">
        <v>15.0</v>
      </c>
      <c r="C83" s="78">
        <v>4.0</v>
      </c>
      <c r="D83" s="78">
        <v>9.0</v>
      </c>
      <c r="E83" s="78">
        <v>2.0</v>
      </c>
      <c r="F83" s="83"/>
      <c r="G83" s="84"/>
      <c r="H83" s="80">
        <f t="shared" si="22"/>
        <v>1</v>
      </c>
      <c r="I83" s="80">
        <f t="shared" si="23"/>
        <v>0.8666666667</v>
      </c>
      <c r="J83" s="78">
        <v>1.0</v>
      </c>
      <c r="K83" s="78">
        <v>1.0</v>
      </c>
      <c r="L83" s="78">
        <v>24.0</v>
      </c>
      <c r="M83" s="78">
        <v>23.0</v>
      </c>
      <c r="N83" s="97"/>
      <c r="O83" s="78">
        <v>24.0</v>
      </c>
      <c r="P83" s="78">
        <v>23.0</v>
      </c>
      <c r="Q83" s="81">
        <f t="shared" si="25"/>
        <v>0.9583333333</v>
      </c>
    </row>
    <row r="84" ht="14.25" customHeight="1">
      <c r="A84" s="77" t="s">
        <v>762</v>
      </c>
      <c r="B84" s="78">
        <v>14.0</v>
      </c>
      <c r="C84" s="78">
        <v>5.0</v>
      </c>
      <c r="D84" s="78">
        <v>7.0</v>
      </c>
      <c r="E84" s="78">
        <v>2.0</v>
      </c>
      <c r="F84" s="78"/>
      <c r="G84" s="84"/>
      <c r="H84" s="80">
        <f t="shared" si="22"/>
        <v>1</v>
      </c>
      <c r="I84" s="80">
        <f t="shared" si="23"/>
        <v>0.8571428571</v>
      </c>
      <c r="J84" s="78">
        <v>1.0</v>
      </c>
      <c r="K84" s="78">
        <v>1.0</v>
      </c>
      <c r="L84" s="78">
        <v>24.0</v>
      </c>
      <c r="M84" s="78">
        <v>23.0</v>
      </c>
      <c r="N84" s="80">
        <f t="shared" ref="N84:N92" si="26">M84/L84</f>
        <v>0.9583333333</v>
      </c>
      <c r="O84" s="78">
        <v>24.0</v>
      </c>
      <c r="P84" s="78">
        <v>23.0</v>
      </c>
      <c r="Q84" s="81">
        <f t="shared" si="25"/>
        <v>0.9583333333</v>
      </c>
    </row>
    <row r="85" ht="14.25" customHeight="1">
      <c r="A85" s="77" t="s">
        <v>763</v>
      </c>
      <c r="B85" s="78">
        <v>11.0</v>
      </c>
      <c r="C85" s="83"/>
      <c r="D85" s="78">
        <v>9.0</v>
      </c>
      <c r="E85" s="78">
        <v>2.0</v>
      </c>
      <c r="F85" s="78"/>
      <c r="G85" s="84"/>
      <c r="H85" s="80">
        <f t="shared" si="22"/>
        <v>1</v>
      </c>
      <c r="I85" s="80">
        <f t="shared" si="23"/>
        <v>0.8181818182</v>
      </c>
      <c r="J85" s="78">
        <v>1.0</v>
      </c>
      <c r="K85" s="78">
        <v>1.0</v>
      </c>
      <c r="L85" s="78">
        <v>24.0</v>
      </c>
      <c r="M85" s="78">
        <v>23.0</v>
      </c>
      <c r="N85" s="80">
        <f t="shared" si="26"/>
        <v>0.9583333333</v>
      </c>
      <c r="O85" s="78">
        <v>24.0</v>
      </c>
      <c r="P85" s="78">
        <v>23.0</v>
      </c>
      <c r="Q85" s="81">
        <f t="shared" si="25"/>
        <v>0.9583333333</v>
      </c>
    </row>
    <row r="86" ht="14.25" customHeight="1">
      <c r="A86" s="77" t="s">
        <v>280</v>
      </c>
      <c r="B86" s="78">
        <v>14.0</v>
      </c>
      <c r="C86" s="83"/>
      <c r="D86" s="78">
        <v>2.0</v>
      </c>
      <c r="E86" s="78">
        <v>10.0</v>
      </c>
      <c r="F86" s="78">
        <v>1.0</v>
      </c>
      <c r="G86" s="84"/>
      <c r="H86" s="80">
        <f t="shared" si="22"/>
        <v>0.8571428571</v>
      </c>
      <c r="I86" s="80">
        <f t="shared" si="23"/>
        <v>0.1428571429</v>
      </c>
      <c r="J86" s="78">
        <v>1.0</v>
      </c>
      <c r="K86" s="78">
        <v>1.0</v>
      </c>
      <c r="L86" s="78">
        <v>24.0</v>
      </c>
      <c r="M86" s="78">
        <v>18.0</v>
      </c>
      <c r="N86" s="80">
        <f t="shared" si="26"/>
        <v>0.75</v>
      </c>
      <c r="O86" s="78">
        <v>24.0</v>
      </c>
      <c r="P86" s="78">
        <v>18.0</v>
      </c>
      <c r="Q86" s="81">
        <f t="shared" si="25"/>
        <v>0.75</v>
      </c>
    </row>
    <row r="87" ht="14.25" customHeight="1">
      <c r="A87" s="77" t="s">
        <v>236</v>
      </c>
      <c r="B87" s="78">
        <v>14.0</v>
      </c>
      <c r="C87" s="83"/>
      <c r="D87" s="78">
        <v>8.0</v>
      </c>
      <c r="E87" s="78">
        <v>5.0</v>
      </c>
      <c r="F87" s="78"/>
      <c r="G87" s="79">
        <v>1.0</v>
      </c>
      <c r="H87" s="80">
        <f t="shared" si="22"/>
        <v>0.9285714286</v>
      </c>
      <c r="I87" s="80">
        <f t="shared" si="23"/>
        <v>0.5714285714</v>
      </c>
      <c r="J87" s="78">
        <v>1.0</v>
      </c>
      <c r="K87" s="78">
        <v>1.0</v>
      </c>
      <c r="L87" s="78">
        <v>24.0</v>
      </c>
      <c r="M87" s="78">
        <v>24.0</v>
      </c>
      <c r="N87" s="80">
        <f t="shared" si="26"/>
        <v>1</v>
      </c>
      <c r="O87" s="78">
        <v>24.0</v>
      </c>
      <c r="P87" s="78">
        <v>24.0</v>
      </c>
      <c r="Q87" s="81">
        <f t="shared" si="25"/>
        <v>1</v>
      </c>
    </row>
    <row r="88" ht="14.25" customHeight="1">
      <c r="A88" s="77" t="s">
        <v>238</v>
      </c>
      <c r="B88" s="78">
        <v>16.0</v>
      </c>
      <c r="C88" s="78">
        <v>1.0</v>
      </c>
      <c r="D88" s="78">
        <v>6.0</v>
      </c>
      <c r="E88" s="78">
        <v>7.0</v>
      </c>
      <c r="F88" s="78">
        <v>2.0</v>
      </c>
      <c r="G88" s="84"/>
      <c r="H88" s="80">
        <f t="shared" si="22"/>
        <v>0.875</v>
      </c>
      <c r="I88" s="80">
        <f t="shared" si="23"/>
        <v>0.4375</v>
      </c>
      <c r="J88" s="78">
        <v>1.0</v>
      </c>
      <c r="K88" s="78">
        <v>1.0</v>
      </c>
      <c r="L88" s="78">
        <v>24.0</v>
      </c>
      <c r="M88" s="78">
        <v>21.0</v>
      </c>
      <c r="N88" s="80">
        <f t="shared" si="26"/>
        <v>0.875</v>
      </c>
      <c r="O88" s="78">
        <v>24.0</v>
      </c>
      <c r="P88" s="78">
        <v>21.0</v>
      </c>
      <c r="Q88" s="81">
        <f t="shared" si="25"/>
        <v>0.875</v>
      </c>
    </row>
    <row r="89" ht="14.25" customHeight="1">
      <c r="A89" s="77" t="s">
        <v>599</v>
      </c>
      <c r="B89" s="78">
        <v>17.0</v>
      </c>
      <c r="C89" s="78">
        <v>6.0</v>
      </c>
      <c r="D89" s="78">
        <v>4.0</v>
      </c>
      <c r="E89" s="78">
        <v>6.0</v>
      </c>
      <c r="F89" s="78">
        <v>1.0</v>
      </c>
      <c r="G89" s="84"/>
      <c r="H89" s="80">
        <f t="shared" si="22"/>
        <v>0.9411764706</v>
      </c>
      <c r="I89" s="80">
        <f t="shared" si="23"/>
        <v>0.5882352941</v>
      </c>
      <c r="J89" s="78">
        <v>1.0</v>
      </c>
      <c r="K89" s="78">
        <v>1.0</v>
      </c>
      <c r="L89" s="78">
        <v>40.0</v>
      </c>
      <c r="M89" s="78">
        <v>35.0</v>
      </c>
      <c r="N89" s="80">
        <f t="shared" si="26"/>
        <v>0.875</v>
      </c>
      <c r="O89" s="78">
        <v>40.0</v>
      </c>
      <c r="P89" s="78">
        <v>35.0</v>
      </c>
      <c r="Q89" s="81">
        <f t="shared" si="25"/>
        <v>0.875</v>
      </c>
    </row>
    <row r="90" ht="14.25" customHeight="1">
      <c r="A90" s="85"/>
      <c r="B90" s="83"/>
      <c r="C90" s="83"/>
      <c r="D90" s="83"/>
      <c r="E90" s="83"/>
      <c r="F90" s="83"/>
      <c r="G90" s="84"/>
      <c r="H90" s="80" t="str">
        <f t="shared" si="22"/>
        <v>#DIV/0!</v>
      </c>
      <c r="I90" s="80" t="str">
        <f t="shared" si="23"/>
        <v>#DIV/0!</v>
      </c>
      <c r="J90" s="83"/>
      <c r="K90" s="83"/>
      <c r="L90" s="83"/>
      <c r="M90" s="83"/>
      <c r="N90" s="80" t="str">
        <f t="shared" si="26"/>
        <v>#DIV/0!</v>
      </c>
      <c r="O90" s="83"/>
      <c r="P90" s="83"/>
      <c r="Q90" s="81" t="str">
        <f t="shared" si="25"/>
        <v>#DIV/0!</v>
      </c>
    </row>
    <row r="91" ht="14.25" customHeight="1">
      <c r="A91" s="85"/>
      <c r="B91" s="83"/>
      <c r="C91" s="83"/>
      <c r="D91" s="83"/>
      <c r="E91" s="83"/>
      <c r="F91" s="83"/>
      <c r="G91" s="84"/>
      <c r="H91" s="80" t="str">
        <f t="shared" si="22"/>
        <v>#DIV/0!</v>
      </c>
      <c r="I91" s="80" t="str">
        <f t="shared" si="23"/>
        <v>#DIV/0!</v>
      </c>
      <c r="J91" s="83"/>
      <c r="K91" s="83"/>
      <c r="L91" s="83"/>
      <c r="M91" s="83"/>
      <c r="N91" s="80" t="str">
        <f t="shared" si="26"/>
        <v>#DIV/0!</v>
      </c>
      <c r="O91" s="83"/>
      <c r="P91" s="83"/>
      <c r="Q91" s="81" t="str">
        <f t="shared" si="25"/>
        <v>#DIV/0!</v>
      </c>
    </row>
    <row r="92" ht="14.25" customHeight="1">
      <c r="A92" s="72" t="s">
        <v>15</v>
      </c>
      <c r="B92" s="73">
        <f t="shared" ref="B92:G92" si="27">SUM(B80:B91)</f>
        <v>148</v>
      </c>
      <c r="C92" s="73">
        <f t="shared" si="27"/>
        <v>36</v>
      </c>
      <c r="D92" s="73">
        <f t="shared" si="27"/>
        <v>64</v>
      </c>
      <c r="E92" s="73">
        <f t="shared" si="27"/>
        <v>40</v>
      </c>
      <c r="F92" s="73">
        <f t="shared" si="27"/>
        <v>6</v>
      </c>
      <c r="G92" s="86">
        <f t="shared" si="27"/>
        <v>1</v>
      </c>
      <c r="H92" s="80">
        <f t="shared" si="22"/>
        <v>0.9459459459</v>
      </c>
      <c r="I92" s="80">
        <f t="shared" si="23"/>
        <v>0.6756756757</v>
      </c>
      <c r="J92" s="73">
        <f t="shared" ref="J92:M92" si="28">SUM(J80:J91)</f>
        <v>10</v>
      </c>
      <c r="K92" s="73">
        <f t="shared" si="28"/>
        <v>10</v>
      </c>
      <c r="L92" s="73">
        <f t="shared" si="28"/>
        <v>256</v>
      </c>
      <c r="M92" s="73">
        <f t="shared" si="28"/>
        <v>236</v>
      </c>
      <c r="N92" s="80">
        <f t="shared" si="26"/>
        <v>0.921875</v>
      </c>
      <c r="O92" s="87">
        <f t="shared" ref="O92:P92" si="29">SUM(O80:O91)</f>
        <v>256</v>
      </c>
      <c r="P92" s="87">
        <f t="shared" si="29"/>
        <v>236</v>
      </c>
      <c r="Q92" s="81">
        <f t="shared" si="25"/>
        <v>0.921875</v>
      </c>
    </row>
    <row r="93" ht="14.25" customHeight="1">
      <c r="A93" s="30"/>
      <c r="B93" s="30"/>
      <c r="C93" s="30"/>
      <c r="D93" s="30"/>
      <c r="E93" s="30"/>
      <c r="F93" s="30"/>
      <c r="G93" s="88"/>
      <c r="H93" s="30"/>
      <c r="I93" s="30"/>
      <c r="J93" s="30"/>
      <c r="K93" s="30"/>
      <c r="L93" s="30"/>
      <c r="M93" s="30"/>
      <c r="N93" s="30"/>
      <c r="Q93" s="68"/>
    </row>
    <row r="94" ht="14.25" customHeight="1">
      <c r="A94" s="89" t="s">
        <v>27</v>
      </c>
      <c r="B94" s="30"/>
      <c r="C94" s="30"/>
      <c r="D94" s="30"/>
      <c r="E94" s="30"/>
      <c r="F94" s="30"/>
      <c r="G94" s="88"/>
      <c r="H94" s="30"/>
      <c r="I94" s="30"/>
      <c r="J94" s="30"/>
      <c r="K94" s="30"/>
      <c r="L94" s="30"/>
      <c r="M94" s="30"/>
      <c r="N94" s="30"/>
      <c r="Q94" s="68"/>
    </row>
    <row r="95" ht="14.25" customHeight="1">
      <c r="A95" s="90" t="s">
        <v>4</v>
      </c>
      <c r="B95" s="32" t="s">
        <v>16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4"/>
      <c r="Q95" s="68"/>
    </row>
    <row r="96" ht="14.25" customHeight="1">
      <c r="A96" s="91" t="s">
        <v>758</v>
      </c>
      <c r="B96" s="92" t="s">
        <v>768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4"/>
      <c r="Q96" s="68"/>
    </row>
    <row r="97" ht="14.25" customHeight="1">
      <c r="A97" s="91" t="s">
        <v>280</v>
      </c>
      <c r="B97" s="92" t="s">
        <v>769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4"/>
      <c r="Q97" s="68"/>
    </row>
    <row r="98" ht="14.25" customHeight="1">
      <c r="A98" s="106" t="s">
        <v>238</v>
      </c>
      <c r="B98" s="106" t="s">
        <v>770</v>
      </c>
      <c r="Q98" s="94"/>
    </row>
    <row r="99" ht="14.25" customHeight="1">
      <c r="A99" s="106" t="s">
        <v>599</v>
      </c>
      <c r="B99" s="106" t="s">
        <v>771</v>
      </c>
      <c r="Q99" s="94"/>
    </row>
    <row r="100" ht="14.25" customHeight="1">
      <c r="A100" s="63" t="s">
        <v>20</v>
      </c>
      <c r="B100" s="64"/>
      <c r="C100" s="64"/>
      <c r="D100" s="64"/>
      <c r="E100" s="64"/>
      <c r="F100" s="64"/>
      <c r="G100" s="65"/>
      <c r="H100" s="64"/>
      <c r="I100" s="64"/>
      <c r="J100" s="64"/>
      <c r="K100" s="64"/>
      <c r="L100" s="64"/>
      <c r="M100" s="64"/>
      <c r="N100" s="64"/>
      <c r="O100" s="64"/>
      <c r="P100" s="64"/>
      <c r="Q100" s="66"/>
    </row>
    <row r="101" ht="14.25" customHeight="1">
      <c r="G101" s="67"/>
      <c r="Q101" s="68"/>
    </row>
    <row r="102" ht="14.25" customHeight="1">
      <c r="A102" s="3" t="s">
        <v>630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Q102" s="68"/>
    </row>
    <row r="103" ht="14.25" customHeight="1">
      <c r="A103" s="96" t="s">
        <v>18</v>
      </c>
      <c r="O103" s="70" t="s">
        <v>3</v>
      </c>
      <c r="P103" s="33"/>
      <c r="Q103" s="34"/>
    </row>
    <row r="104" ht="14.25" customHeight="1">
      <c r="A104" s="72" t="s">
        <v>4</v>
      </c>
      <c r="B104" s="10" t="s">
        <v>5</v>
      </c>
      <c r="C104" s="10" t="s">
        <v>6</v>
      </c>
      <c r="D104" s="73">
        <v>4.0</v>
      </c>
      <c r="E104" s="73">
        <v>3.0</v>
      </c>
      <c r="F104" s="73">
        <v>2.0</v>
      </c>
      <c r="G104" s="45" t="s">
        <v>19</v>
      </c>
      <c r="H104" s="10" t="s">
        <v>8</v>
      </c>
      <c r="I104" s="10" t="s">
        <v>9</v>
      </c>
      <c r="J104" s="10" t="s">
        <v>10</v>
      </c>
      <c r="K104" s="10" t="s">
        <v>11</v>
      </c>
      <c r="L104" s="10" t="s">
        <v>12</v>
      </c>
      <c r="M104" s="10" t="s">
        <v>11</v>
      </c>
      <c r="N104" s="10" t="s">
        <v>13</v>
      </c>
      <c r="O104" s="75" t="s">
        <v>12</v>
      </c>
      <c r="P104" s="75" t="s">
        <v>11</v>
      </c>
      <c r="Q104" s="76" t="s">
        <v>14</v>
      </c>
    </row>
    <row r="105" ht="14.25" customHeight="1">
      <c r="A105" s="77" t="s">
        <v>758</v>
      </c>
      <c r="B105" s="78">
        <v>16.0</v>
      </c>
      <c r="C105" s="78">
        <v>9.0</v>
      </c>
      <c r="D105" s="78">
        <v>4.0</v>
      </c>
      <c r="E105" s="78">
        <v>3.0</v>
      </c>
      <c r="F105" s="78"/>
      <c r="G105" s="79"/>
      <c r="H105" s="80">
        <f t="shared" ref="H105:H117" si="30">(C105+D105+E105)/B105</f>
        <v>1</v>
      </c>
      <c r="I105" s="80">
        <f t="shared" ref="I105:I117" si="31">(C105+D105)/B105</f>
        <v>0.8125</v>
      </c>
      <c r="J105" s="78">
        <v>5.0</v>
      </c>
      <c r="K105" s="78">
        <v>5.0</v>
      </c>
      <c r="L105" s="78">
        <v>102.0</v>
      </c>
      <c r="M105" s="78">
        <v>100.0</v>
      </c>
      <c r="N105" s="80">
        <f t="shared" ref="N105:N112" si="32">M105/L105</f>
        <v>0.9803921569</v>
      </c>
      <c r="O105" s="78">
        <v>102.0</v>
      </c>
      <c r="P105" s="78">
        <v>102.0</v>
      </c>
      <c r="Q105" s="81">
        <f t="shared" ref="Q105:Q117" si="33">P105/O105</f>
        <v>1</v>
      </c>
    </row>
    <row r="106" ht="14.25" customHeight="1">
      <c r="A106" s="77" t="s">
        <v>759</v>
      </c>
      <c r="B106" s="78">
        <v>16.0</v>
      </c>
      <c r="C106" s="78">
        <v>6.0</v>
      </c>
      <c r="D106" s="78">
        <v>9.0</v>
      </c>
      <c r="E106" s="78">
        <v>1.0</v>
      </c>
      <c r="F106" s="78"/>
      <c r="G106" s="79"/>
      <c r="H106" s="80">
        <f t="shared" si="30"/>
        <v>1</v>
      </c>
      <c r="I106" s="80">
        <f t="shared" si="31"/>
        <v>0.9375</v>
      </c>
      <c r="J106" s="78">
        <v>5.0</v>
      </c>
      <c r="K106" s="78">
        <v>5.0</v>
      </c>
      <c r="L106" s="78">
        <v>102.0</v>
      </c>
      <c r="M106" s="78">
        <v>100.0</v>
      </c>
      <c r="N106" s="80">
        <f t="shared" si="32"/>
        <v>0.9803921569</v>
      </c>
      <c r="O106" s="78">
        <v>102.0</v>
      </c>
      <c r="P106" s="78">
        <v>100.0</v>
      </c>
      <c r="Q106" s="81">
        <f t="shared" si="33"/>
        <v>0.9803921569</v>
      </c>
    </row>
    <row r="107" ht="14.25" customHeight="1">
      <c r="A107" s="77" t="s">
        <v>772</v>
      </c>
      <c r="B107" s="78">
        <v>15.0</v>
      </c>
      <c r="C107" s="78">
        <v>4.0</v>
      </c>
      <c r="D107" s="78">
        <v>7.0</v>
      </c>
      <c r="E107" s="78">
        <v>4.0</v>
      </c>
      <c r="F107" s="78"/>
      <c r="G107" s="79"/>
      <c r="H107" s="80">
        <f t="shared" si="30"/>
        <v>1</v>
      </c>
      <c r="I107" s="80">
        <f t="shared" si="31"/>
        <v>0.7333333333</v>
      </c>
      <c r="J107" s="78">
        <v>5.0</v>
      </c>
      <c r="K107" s="78">
        <v>5.0</v>
      </c>
      <c r="L107" s="78">
        <v>102.0</v>
      </c>
      <c r="M107" s="78">
        <v>100.0</v>
      </c>
      <c r="N107" s="80">
        <f t="shared" si="32"/>
        <v>0.9803921569</v>
      </c>
      <c r="O107" s="78">
        <v>102.0</v>
      </c>
      <c r="P107" s="78">
        <v>100.0</v>
      </c>
      <c r="Q107" s="81">
        <f t="shared" si="33"/>
        <v>0.9803921569</v>
      </c>
    </row>
    <row r="108" ht="14.25" customHeight="1">
      <c r="A108" s="77" t="s">
        <v>761</v>
      </c>
      <c r="B108" s="78">
        <v>15.0</v>
      </c>
      <c r="C108" s="78">
        <v>4.0</v>
      </c>
      <c r="D108" s="78">
        <v>8.0</v>
      </c>
      <c r="E108" s="78">
        <v>3.0</v>
      </c>
      <c r="F108" s="83"/>
      <c r="G108" s="84"/>
      <c r="H108" s="80">
        <f t="shared" si="30"/>
        <v>1</v>
      </c>
      <c r="I108" s="80">
        <f t="shared" si="31"/>
        <v>0.8</v>
      </c>
      <c r="J108" s="78">
        <v>5.0</v>
      </c>
      <c r="K108" s="78">
        <v>5.0</v>
      </c>
      <c r="L108" s="78">
        <v>102.0</v>
      </c>
      <c r="M108" s="78">
        <v>100.0</v>
      </c>
      <c r="N108" s="80">
        <f t="shared" si="32"/>
        <v>0.9803921569</v>
      </c>
      <c r="O108" s="78">
        <v>102.0</v>
      </c>
      <c r="P108" s="78">
        <v>100.0</v>
      </c>
      <c r="Q108" s="81">
        <f t="shared" si="33"/>
        <v>0.9803921569</v>
      </c>
    </row>
    <row r="109" ht="14.25" customHeight="1">
      <c r="A109" s="77" t="s">
        <v>762</v>
      </c>
      <c r="B109" s="78">
        <v>14.0</v>
      </c>
      <c r="C109" s="78">
        <v>4.0</v>
      </c>
      <c r="D109" s="78">
        <v>8.0</v>
      </c>
      <c r="E109" s="78">
        <v>2.0</v>
      </c>
      <c r="F109" s="78"/>
      <c r="G109" s="84"/>
      <c r="H109" s="80">
        <f t="shared" si="30"/>
        <v>1</v>
      </c>
      <c r="I109" s="80">
        <f t="shared" si="31"/>
        <v>0.8571428571</v>
      </c>
      <c r="J109" s="78">
        <v>5.0</v>
      </c>
      <c r="K109" s="78">
        <v>5.0</v>
      </c>
      <c r="L109" s="78">
        <v>102.0</v>
      </c>
      <c r="M109" s="78">
        <v>100.0</v>
      </c>
      <c r="N109" s="80">
        <f t="shared" si="32"/>
        <v>0.9803921569</v>
      </c>
      <c r="O109" s="78">
        <v>102.0</v>
      </c>
      <c r="P109" s="78">
        <v>100.0</v>
      </c>
      <c r="Q109" s="81">
        <f t="shared" si="33"/>
        <v>0.9803921569</v>
      </c>
    </row>
    <row r="110" ht="14.25" customHeight="1">
      <c r="A110" s="77" t="s">
        <v>763</v>
      </c>
      <c r="B110" s="78">
        <v>11.0</v>
      </c>
      <c r="C110" s="83"/>
      <c r="D110" s="78">
        <v>8.0</v>
      </c>
      <c r="E110" s="78">
        <v>3.0</v>
      </c>
      <c r="F110" s="78"/>
      <c r="G110" s="84"/>
      <c r="H110" s="80">
        <f t="shared" si="30"/>
        <v>1</v>
      </c>
      <c r="I110" s="80">
        <f t="shared" si="31"/>
        <v>0.7272727273</v>
      </c>
      <c r="J110" s="78">
        <v>5.0</v>
      </c>
      <c r="K110" s="78">
        <v>5.0</v>
      </c>
      <c r="L110" s="78">
        <v>102.0</v>
      </c>
      <c r="M110" s="78">
        <v>100.0</v>
      </c>
      <c r="N110" s="80">
        <f t="shared" si="32"/>
        <v>0.9803921569</v>
      </c>
      <c r="O110" s="78">
        <v>102.0</v>
      </c>
      <c r="P110" s="78">
        <v>100.0</v>
      </c>
      <c r="Q110" s="81">
        <f t="shared" si="33"/>
        <v>0.9803921569</v>
      </c>
    </row>
    <row r="111" ht="14.25" customHeight="1">
      <c r="A111" s="77" t="s">
        <v>280</v>
      </c>
      <c r="B111" s="78">
        <v>14.0</v>
      </c>
      <c r="C111" s="83"/>
      <c r="D111" s="78">
        <v>4.0</v>
      </c>
      <c r="E111" s="78">
        <v>6.0</v>
      </c>
      <c r="F111" s="78">
        <v>3.0</v>
      </c>
      <c r="G111" s="84"/>
      <c r="H111" s="80">
        <f t="shared" si="30"/>
        <v>0.7142857143</v>
      </c>
      <c r="I111" s="80">
        <f t="shared" si="31"/>
        <v>0.2857142857</v>
      </c>
      <c r="J111" s="78">
        <v>5.0</v>
      </c>
      <c r="K111" s="78">
        <v>5.0</v>
      </c>
      <c r="L111" s="78">
        <v>102.0</v>
      </c>
      <c r="M111" s="78">
        <v>96.0</v>
      </c>
      <c r="N111" s="80">
        <f t="shared" si="32"/>
        <v>0.9411764706</v>
      </c>
      <c r="O111" s="78">
        <v>102.0</v>
      </c>
      <c r="P111" s="78">
        <v>96.0</v>
      </c>
      <c r="Q111" s="81">
        <f t="shared" si="33"/>
        <v>0.9411764706</v>
      </c>
    </row>
    <row r="112" ht="14.25" customHeight="1">
      <c r="A112" s="77" t="s">
        <v>236</v>
      </c>
      <c r="B112" s="78">
        <v>14.0</v>
      </c>
      <c r="C112" s="83"/>
      <c r="D112" s="78">
        <v>6.0</v>
      </c>
      <c r="E112" s="78">
        <v>6.0</v>
      </c>
      <c r="F112" s="78">
        <v>2.0</v>
      </c>
      <c r="G112" s="84"/>
      <c r="H112" s="80">
        <f t="shared" si="30"/>
        <v>0.8571428571</v>
      </c>
      <c r="I112" s="80">
        <f t="shared" si="31"/>
        <v>0.4285714286</v>
      </c>
      <c r="J112" s="78">
        <v>5.0</v>
      </c>
      <c r="K112" s="78">
        <v>5.0</v>
      </c>
      <c r="L112" s="78">
        <v>102.0</v>
      </c>
      <c r="M112" s="78">
        <v>102.0</v>
      </c>
      <c r="N112" s="80">
        <f t="shared" si="32"/>
        <v>1</v>
      </c>
      <c r="O112" s="78">
        <v>102.0</v>
      </c>
      <c r="P112" s="78">
        <v>102.0</v>
      </c>
      <c r="Q112" s="81">
        <f t="shared" si="33"/>
        <v>1</v>
      </c>
    </row>
    <row r="113" ht="14.25" customHeight="1">
      <c r="A113" s="77" t="s">
        <v>238</v>
      </c>
      <c r="B113" s="78">
        <v>16.0</v>
      </c>
      <c r="C113" s="78">
        <v>1.0</v>
      </c>
      <c r="D113" s="78">
        <v>7.0</v>
      </c>
      <c r="E113" s="78">
        <v>3.0</v>
      </c>
      <c r="F113" s="78">
        <v>5.0</v>
      </c>
      <c r="G113" s="84"/>
      <c r="H113" s="80">
        <f t="shared" si="30"/>
        <v>0.6875</v>
      </c>
      <c r="I113" s="80">
        <f t="shared" si="31"/>
        <v>0.5</v>
      </c>
      <c r="J113" s="78">
        <v>5.0</v>
      </c>
      <c r="K113" s="78">
        <v>5.0</v>
      </c>
      <c r="L113" s="78">
        <v>102.0</v>
      </c>
      <c r="M113" s="78">
        <v>95.0</v>
      </c>
      <c r="N113" s="97">
        <v>0.93</v>
      </c>
      <c r="O113" s="78">
        <v>102.0</v>
      </c>
      <c r="P113" s="78">
        <v>95.0</v>
      </c>
      <c r="Q113" s="81">
        <f t="shared" si="33"/>
        <v>0.931372549</v>
      </c>
    </row>
    <row r="114" ht="14.25" customHeight="1">
      <c r="A114" s="77" t="s">
        <v>599</v>
      </c>
      <c r="B114" s="78">
        <v>17.0</v>
      </c>
      <c r="C114" s="78">
        <v>3.0</v>
      </c>
      <c r="D114" s="78">
        <v>8.0</v>
      </c>
      <c r="E114" s="78">
        <v>4.0</v>
      </c>
      <c r="F114" s="78">
        <v>2.0</v>
      </c>
      <c r="G114" s="84"/>
      <c r="H114" s="80">
        <f t="shared" si="30"/>
        <v>0.8823529412</v>
      </c>
      <c r="I114" s="80">
        <f t="shared" si="31"/>
        <v>0.6470588235</v>
      </c>
      <c r="J114" s="78">
        <v>5.0</v>
      </c>
      <c r="K114" s="78">
        <v>5.0</v>
      </c>
      <c r="L114" s="78">
        <v>170.0</v>
      </c>
      <c r="M114" s="78">
        <v>161.0</v>
      </c>
      <c r="N114" s="80">
        <f t="shared" ref="N114:N117" si="34">M114/L114</f>
        <v>0.9470588235</v>
      </c>
      <c r="O114" s="78">
        <v>170.0</v>
      </c>
      <c r="P114" s="78">
        <v>161.0</v>
      </c>
      <c r="Q114" s="81">
        <f t="shared" si="33"/>
        <v>0.9470588235</v>
      </c>
    </row>
    <row r="115" ht="14.25" customHeight="1">
      <c r="A115" s="85"/>
      <c r="B115" s="83"/>
      <c r="C115" s="83"/>
      <c r="D115" s="83"/>
      <c r="E115" s="83"/>
      <c r="F115" s="83"/>
      <c r="G115" s="84"/>
      <c r="H115" s="80" t="str">
        <f t="shared" si="30"/>
        <v>#DIV/0!</v>
      </c>
      <c r="I115" s="80" t="str">
        <f t="shared" si="31"/>
        <v>#DIV/0!</v>
      </c>
      <c r="J115" s="83"/>
      <c r="K115" s="83"/>
      <c r="L115" s="83"/>
      <c r="M115" s="83"/>
      <c r="N115" s="80" t="str">
        <f t="shared" si="34"/>
        <v>#DIV/0!</v>
      </c>
      <c r="O115" s="83"/>
      <c r="P115" s="83"/>
      <c r="Q115" s="81" t="str">
        <f t="shared" si="33"/>
        <v>#DIV/0!</v>
      </c>
    </row>
    <row r="116" ht="14.25" customHeight="1">
      <c r="A116" s="85"/>
      <c r="B116" s="83"/>
      <c r="C116" s="83"/>
      <c r="D116" s="83"/>
      <c r="E116" s="83"/>
      <c r="F116" s="83"/>
      <c r="G116" s="84"/>
      <c r="H116" s="80" t="str">
        <f t="shared" si="30"/>
        <v>#DIV/0!</v>
      </c>
      <c r="I116" s="80" t="str">
        <f t="shared" si="31"/>
        <v>#DIV/0!</v>
      </c>
      <c r="J116" s="83"/>
      <c r="K116" s="83"/>
      <c r="L116" s="83"/>
      <c r="M116" s="83"/>
      <c r="N116" s="80" t="str">
        <f t="shared" si="34"/>
        <v>#DIV/0!</v>
      </c>
      <c r="O116" s="83"/>
      <c r="P116" s="83"/>
      <c r="Q116" s="81" t="str">
        <f t="shared" si="33"/>
        <v>#DIV/0!</v>
      </c>
    </row>
    <row r="117" ht="14.25" customHeight="1">
      <c r="A117" s="72" t="s">
        <v>15</v>
      </c>
      <c r="B117" s="73">
        <f t="shared" ref="B117:G117" si="35">SUM(B105:B116)</f>
        <v>148</v>
      </c>
      <c r="C117" s="73">
        <f t="shared" si="35"/>
        <v>31</v>
      </c>
      <c r="D117" s="73">
        <f t="shared" si="35"/>
        <v>69</v>
      </c>
      <c r="E117" s="73">
        <f t="shared" si="35"/>
        <v>35</v>
      </c>
      <c r="F117" s="73">
        <f t="shared" si="35"/>
        <v>12</v>
      </c>
      <c r="G117" s="86">
        <f t="shared" si="35"/>
        <v>0</v>
      </c>
      <c r="H117" s="80">
        <f t="shared" si="30"/>
        <v>0.9121621622</v>
      </c>
      <c r="I117" s="80">
        <f t="shared" si="31"/>
        <v>0.6756756757</v>
      </c>
      <c r="J117" s="73">
        <f t="shared" ref="J117:M117" si="36">SUM(J105:J116)</f>
        <v>50</v>
      </c>
      <c r="K117" s="73">
        <f t="shared" si="36"/>
        <v>50</v>
      </c>
      <c r="L117" s="73">
        <f t="shared" si="36"/>
        <v>1088</v>
      </c>
      <c r="M117" s="73">
        <f t="shared" si="36"/>
        <v>1054</v>
      </c>
      <c r="N117" s="80">
        <f t="shared" si="34"/>
        <v>0.96875</v>
      </c>
      <c r="O117" s="87">
        <f t="shared" ref="O117:P117" si="37">SUM(O105:O116)</f>
        <v>1088</v>
      </c>
      <c r="P117" s="87">
        <f t="shared" si="37"/>
        <v>1056</v>
      </c>
      <c r="Q117" s="81">
        <f t="shared" si="33"/>
        <v>0.9705882353</v>
      </c>
    </row>
    <row r="118" ht="14.25" customHeight="1">
      <c r="A118" s="30"/>
      <c r="B118" s="30"/>
      <c r="C118" s="30"/>
      <c r="D118" s="30"/>
      <c r="E118" s="30"/>
      <c r="F118" s="30"/>
      <c r="G118" s="88"/>
      <c r="H118" s="30"/>
      <c r="I118" s="30"/>
      <c r="J118" s="30"/>
      <c r="K118" s="30"/>
      <c r="L118" s="30"/>
      <c r="M118" s="30"/>
      <c r="N118" s="30"/>
      <c r="Q118" s="68"/>
    </row>
    <row r="119" ht="14.25" customHeight="1">
      <c r="A119" s="89" t="s">
        <v>27</v>
      </c>
      <c r="B119" s="30"/>
      <c r="C119" s="30"/>
      <c r="D119" s="30"/>
      <c r="E119" s="30"/>
      <c r="F119" s="30"/>
      <c r="G119" s="88"/>
      <c r="H119" s="30"/>
      <c r="I119" s="30"/>
      <c r="J119" s="30"/>
      <c r="K119" s="30"/>
      <c r="L119" s="30"/>
      <c r="M119" s="30"/>
      <c r="N119" s="30"/>
      <c r="Q119" s="68"/>
    </row>
    <row r="120" ht="14.25" customHeight="1">
      <c r="A120" s="90" t="s">
        <v>4</v>
      </c>
      <c r="B120" s="32" t="s">
        <v>16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  <c r="Q120" s="68"/>
    </row>
    <row r="121" ht="14.25" customHeight="1">
      <c r="A121" s="91" t="s">
        <v>280</v>
      </c>
      <c r="B121" s="92" t="s">
        <v>773</v>
      </c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  <c r="Q121" s="68"/>
    </row>
    <row r="122" ht="14.25" customHeight="1">
      <c r="A122" s="91" t="s">
        <v>236</v>
      </c>
      <c r="B122" s="92" t="s">
        <v>774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  <c r="Q122" s="68"/>
    </row>
    <row r="123" ht="14.25" customHeight="1">
      <c r="A123" s="106" t="s">
        <v>238</v>
      </c>
      <c r="B123" s="106" t="s">
        <v>775</v>
      </c>
      <c r="G123" s="67"/>
    </row>
    <row r="124" ht="14.25" customHeight="1">
      <c r="A124" s="106" t="s">
        <v>599</v>
      </c>
      <c r="B124" s="106" t="s">
        <v>776</v>
      </c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  <row r="784" ht="14.25" customHeight="1">
      <c r="G784" s="67"/>
    </row>
    <row r="785" ht="14.25" customHeight="1">
      <c r="G785" s="67"/>
    </row>
    <row r="786" ht="14.25" customHeight="1">
      <c r="G786" s="67"/>
    </row>
    <row r="787" ht="14.25" customHeight="1">
      <c r="G787" s="67"/>
    </row>
    <row r="788" ht="14.25" customHeight="1">
      <c r="G788" s="67"/>
    </row>
    <row r="789" ht="14.25" customHeight="1">
      <c r="G789" s="67"/>
    </row>
    <row r="790" ht="14.25" customHeight="1">
      <c r="G790" s="67"/>
    </row>
    <row r="791" ht="14.25" customHeight="1">
      <c r="G791" s="67"/>
    </row>
    <row r="792" ht="14.25" customHeight="1">
      <c r="G792" s="67"/>
    </row>
    <row r="793" ht="14.25" customHeight="1">
      <c r="G793" s="67"/>
    </row>
    <row r="794" ht="14.25" customHeight="1">
      <c r="G794" s="67"/>
    </row>
    <row r="795" ht="14.25" customHeight="1">
      <c r="G795" s="67"/>
    </row>
    <row r="796" ht="14.25" customHeight="1">
      <c r="G796" s="67"/>
    </row>
    <row r="797" ht="14.25" customHeight="1">
      <c r="G797" s="67"/>
    </row>
    <row r="798" ht="14.25" customHeight="1">
      <c r="G798" s="67"/>
    </row>
    <row r="799" ht="14.25" customHeight="1">
      <c r="G799" s="67"/>
    </row>
    <row r="800" ht="14.25" customHeight="1">
      <c r="G800" s="67"/>
    </row>
    <row r="801" ht="14.25" customHeight="1">
      <c r="G801" s="67"/>
    </row>
    <row r="802" ht="14.25" customHeight="1">
      <c r="G802" s="67"/>
    </row>
    <row r="803" ht="14.25" customHeight="1">
      <c r="G803" s="67"/>
    </row>
    <row r="804" ht="14.25" customHeight="1">
      <c r="G804" s="67"/>
    </row>
    <row r="805" ht="14.25" customHeight="1">
      <c r="G805" s="67"/>
    </row>
    <row r="806" ht="14.25" customHeight="1">
      <c r="G806" s="67"/>
    </row>
    <row r="807" ht="14.25" customHeight="1">
      <c r="G807" s="67"/>
    </row>
    <row r="808" ht="14.25" customHeight="1">
      <c r="G808" s="67"/>
    </row>
    <row r="809" ht="14.25" customHeight="1">
      <c r="G809" s="67"/>
    </row>
    <row r="810" ht="14.25" customHeight="1">
      <c r="G810" s="67"/>
    </row>
    <row r="811" ht="14.25" customHeight="1">
      <c r="G811" s="67"/>
    </row>
    <row r="812" ht="14.25" customHeight="1">
      <c r="G812" s="67"/>
    </row>
    <row r="813" ht="14.25" customHeight="1">
      <c r="G813" s="67"/>
    </row>
    <row r="814" ht="14.25" customHeight="1">
      <c r="G814" s="67"/>
    </row>
  </sheetData>
  <mergeCells count="30">
    <mergeCell ref="A3:N3"/>
    <mergeCell ref="A4:N4"/>
    <mergeCell ref="O4:Q4"/>
    <mergeCell ref="B19:N19"/>
    <mergeCell ref="B20:N20"/>
    <mergeCell ref="B21:N21"/>
    <mergeCell ref="A26:N26"/>
    <mergeCell ref="A27:N27"/>
    <mergeCell ref="O27:Q27"/>
    <mergeCell ref="B44:N44"/>
    <mergeCell ref="B45:N45"/>
    <mergeCell ref="B46:N46"/>
    <mergeCell ref="A51:N51"/>
    <mergeCell ref="O52:Q52"/>
    <mergeCell ref="A52:N52"/>
    <mergeCell ref="B70:N70"/>
    <mergeCell ref="B71:N71"/>
    <mergeCell ref="B72:N72"/>
    <mergeCell ref="A77:N77"/>
    <mergeCell ref="A78:N78"/>
    <mergeCell ref="O78:Q78"/>
    <mergeCell ref="B121:N121"/>
    <mergeCell ref="B122:N122"/>
    <mergeCell ref="B95:N95"/>
    <mergeCell ref="B96:N96"/>
    <mergeCell ref="B97:N97"/>
    <mergeCell ref="A102:N102"/>
    <mergeCell ref="A103:N103"/>
    <mergeCell ref="O103:Q103"/>
    <mergeCell ref="B120:N120"/>
  </mergeCells>
  <printOptions/>
  <pageMargins bottom="0.75" footer="0.0" header="0.0" left="0.7" right="0.7" top="0.75"/>
  <pageSetup paperSize="9" orientation="portrait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777</v>
      </c>
      <c r="B6" s="16">
        <v>14.0</v>
      </c>
      <c r="C6" s="16">
        <v>11.0</v>
      </c>
      <c r="D6" s="16">
        <v>3.0</v>
      </c>
      <c r="E6" s="16">
        <v>0.0</v>
      </c>
      <c r="F6" s="17">
        <v>0.0</v>
      </c>
      <c r="G6" s="17">
        <v>0.0</v>
      </c>
      <c r="H6" s="18">
        <f t="shared" ref="H6:H18" si="1">(C6+D6+E6)/B6</f>
        <v>1</v>
      </c>
      <c r="I6" s="18">
        <f t="shared" ref="I6:I18" si="2">(C6+D6)/B6</f>
        <v>1</v>
      </c>
      <c r="J6" s="16">
        <v>1.0</v>
      </c>
      <c r="K6" s="16">
        <v>1.0</v>
      </c>
      <c r="L6" s="16">
        <v>24.0</v>
      </c>
      <c r="M6" s="16">
        <v>24.0</v>
      </c>
      <c r="N6" s="18">
        <f t="shared" ref="N6:N18" si="3">M6/L6</f>
        <v>1</v>
      </c>
      <c r="O6" s="19">
        <v>24.0</v>
      </c>
      <c r="P6" s="19">
        <v>24.0</v>
      </c>
      <c r="Q6" s="20">
        <f t="shared" ref="Q6:Q18" si="4">P6/O6</f>
        <v>1</v>
      </c>
    </row>
    <row r="7" ht="14.25" customHeight="1">
      <c r="A7" s="15" t="s">
        <v>778</v>
      </c>
      <c r="B7" s="16">
        <v>15.0</v>
      </c>
      <c r="C7" s="17">
        <v>4.0</v>
      </c>
      <c r="D7" s="16">
        <v>8.0</v>
      </c>
      <c r="E7" s="16">
        <v>3.0</v>
      </c>
      <c r="F7" s="17">
        <v>0.0</v>
      </c>
      <c r="G7" s="17">
        <v>0.0</v>
      </c>
      <c r="H7" s="18">
        <f t="shared" si="1"/>
        <v>1</v>
      </c>
      <c r="I7" s="18">
        <f t="shared" si="2"/>
        <v>0.8</v>
      </c>
      <c r="J7" s="16">
        <v>1.0</v>
      </c>
      <c r="K7" s="16">
        <v>1.0</v>
      </c>
      <c r="L7" s="16">
        <v>24.0</v>
      </c>
      <c r="M7" s="16">
        <v>24.0</v>
      </c>
      <c r="N7" s="18">
        <f t="shared" si="3"/>
        <v>1</v>
      </c>
      <c r="O7" s="19">
        <v>24.0</v>
      </c>
      <c r="P7" s="19">
        <v>24.0</v>
      </c>
      <c r="Q7" s="20">
        <f t="shared" si="4"/>
        <v>1</v>
      </c>
    </row>
    <row r="8" ht="14.25" customHeight="1">
      <c r="A8" s="154" t="s">
        <v>779</v>
      </c>
      <c r="B8" s="16">
        <v>16.0</v>
      </c>
      <c r="C8" s="16">
        <v>4.0</v>
      </c>
      <c r="D8" s="16">
        <v>9.0</v>
      </c>
      <c r="E8" s="16">
        <v>3.0</v>
      </c>
      <c r="F8" s="17">
        <v>0.0</v>
      </c>
      <c r="G8" s="17">
        <v>0.0</v>
      </c>
      <c r="H8" s="18">
        <f t="shared" si="1"/>
        <v>1</v>
      </c>
      <c r="I8" s="18">
        <f t="shared" si="2"/>
        <v>0.8125</v>
      </c>
      <c r="J8" s="16">
        <v>1.0</v>
      </c>
      <c r="K8" s="16">
        <v>1.0</v>
      </c>
      <c r="L8" s="16">
        <v>24.0</v>
      </c>
      <c r="M8" s="16">
        <v>24.0</v>
      </c>
      <c r="N8" s="18">
        <f t="shared" si="3"/>
        <v>1</v>
      </c>
      <c r="O8" s="19">
        <v>24.0</v>
      </c>
      <c r="P8" s="19">
        <v>24.0</v>
      </c>
      <c r="Q8" s="20">
        <f t="shared" si="4"/>
        <v>1</v>
      </c>
    </row>
    <row r="9" ht="14.25" customHeight="1">
      <c r="A9" s="15" t="s">
        <v>780</v>
      </c>
      <c r="B9" s="17">
        <v>15.0</v>
      </c>
      <c r="C9" s="17">
        <v>0.0</v>
      </c>
      <c r="D9" s="17">
        <v>10.0</v>
      </c>
      <c r="E9" s="17">
        <v>5.0</v>
      </c>
      <c r="F9" s="17">
        <v>0.0</v>
      </c>
      <c r="G9" s="17">
        <v>0.0</v>
      </c>
      <c r="H9" s="18">
        <f t="shared" si="1"/>
        <v>1</v>
      </c>
      <c r="I9" s="18">
        <f t="shared" si="2"/>
        <v>0.6666666667</v>
      </c>
      <c r="J9" s="17">
        <v>1.0</v>
      </c>
      <c r="K9" s="17">
        <v>1.0</v>
      </c>
      <c r="L9" s="17">
        <v>24.0</v>
      </c>
      <c r="M9" s="17">
        <v>24.0</v>
      </c>
      <c r="N9" s="18">
        <f t="shared" si="3"/>
        <v>1</v>
      </c>
      <c r="O9" s="19">
        <v>24.0</v>
      </c>
      <c r="P9" s="19">
        <v>24.0</v>
      </c>
      <c r="Q9" s="20">
        <f t="shared" si="4"/>
        <v>1</v>
      </c>
    </row>
    <row r="10" ht="14.25" customHeight="1">
      <c r="A10" s="15" t="s">
        <v>781</v>
      </c>
      <c r="B10" s="17">
        <v>16.0</v>
      </c>
      <c r="C10" s="17">
        <v>6.0</v>
      </c>
      <c r="D10" s="17">
        <v>6.0</v>
      </c>
      <c r="E10" s="17">
        <v>4.0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0.75</v>
      </c>
      <c r="J10" s="17">
        <v>1.0</v>
      </c>
      <c r="K10" s="17">
        <v>1.0</v>
      </c>
      <c r="L10" s="17">
        <v>24.0</v>
      </c>
      <c r="M10" s="17">
        <v>24.0</v>
      </c>
      <c r="N10" s="18">
        <f t="shared" si="3"/>
        <v>1</v>
      </c>
      <c r="O10" s="19">
        <v>24.0</v>
      </c>
      <c r="P10" s="19">
        <v>24.0</v>
      </c>
      <c r="Q10" s="20">
        <f t="shared" si="4"/>
        <v>1</v>
      </c>
    </row>
    <row r="11" ht="14.25" customHeight="1">
      <c r="A11" s="15" t="s">
        <v>782</v>
      </c>
      <c r="B11" s="17">
        <v>12.0</v>
      </c>
      <c r="C11" s="17">
        <v>3.0</v>
      </c>
      <c r="D11" s="17">
        <v>7.0</v>
      </c>
      <c r="E11" s="17">
        <v>2.0</v>
      </c>
      <c r="F11" s="17">
        <v>0.0</v>
      </c>
      <c r="G11" s="17">
        <v>0.0</v>
      </c>
      <c r="H11" s="18">
        <f t="shared" si="1"/>
        <v>1</v>
      </c>
      <c r="I11" s="18">
        <f t="shared" si="2"/>
        <v>0.8333333333</v>
      </c>
      <c r="J11" s="17">
        <v>1.0</v>
      </c>
      <c r="K11" s="17">
        <v>1.0</v>
      </c>
      <c r="L11" s="17">
        <v>24.0</v>
      </c>
      <c r="M11" s="17">
        <v>24.0</v>
      </c>
      <c r="N11" s="18">
        <f t="shared" si="3"/>
        <v>1</v>
      </c>
      <c r="O11" s="19">
        <v>24.0</v>
      </c>
      <c r="P11" s="19">
        <v>24.0</v>
      </c>
      <c r="Q11" s="20">
        <f t="shared" si="4"/>
        <v>1</v>
      </c>
    </row>
    <row r="12" ht="14.25" customHeight="1">
      <c r="A12" s="15" t="s">
        <v>783</v>
      </c>
      <c r="B12" s="17">
        <v>16.0</v>
      </c>
      <c r="C12" s="17">
        <v>3.0</v>
      </c>
      <c r="D12" s="17">
        <v>12.0</v>
      </c>
      <c r="E12" s="17">
        <v>1.0</v>
      </c>
      <c r="F12" s="17">
        <v>0.0</v>
      </c>
      <c r="G12" s="17">
        <v>0.0</v>
      </c>
      <c r="H12" s="18">
        <f t="shared" si="1"/>
        <v>1</v>
      </c>
      <c r="I12" s="18">
        <f t="shared" si="2"/>
        <v>0.9375</v>
      </c>
      <c r="J12" s="17">
        <v>1.0</v>
      </c>
      <c r="K12" s="17">
        <v>1.0</v>
      </c>
      <c r="L12" s="17">
        <v>24.0</v>
      </c>
      <c r="M12" s="17">
        <v>24.0</v>
      </c>
      <c r="N12" s="18">
        <f t="shared" si="3"/>
        <v>1</v>
      </c>
      <c r="O12" s="19">
        <v>24.0</v>
      </c>
      <c r="P12" s="19">
        <v>24.0</v>
      </c>
      <c r="Q12" s="20">
        <f t="shared" si="4"/>
        <v>1</v>
      </c>
    </row>
    <row r="13" ht="14.25" customHeight="1">
      <c r="A13" s="15" t="s">
        <v>784</v>
      </c>
      <c r="B13" s="17">
        <v>16.0</v>
      </c>
      <c r="C13" s="17">
        <v>6.0</v>
      </c>
      <c r="D13" s="17">
        <v>9.0</v>
      </c>
      <c r="E13" s="17">
        <v>1.0</v>
      </c>
      <c r="F13" s="17">
        <v>0.0</v>
      </c>
      <c r="G13" s="17">
        <v>0.0</v>
      </c>
      <c r="H13" s="18">
        <f t="shared" si="1"/>
        <v>1</v>
      </c>
      <c r="I13" s="18">
        <f t="shared" si="2"/>
        <v>0.9375</v>
      </c>
      <c r="J13" s="17">
        <v>1.0</v>
      </c>
      <c r="K13" s="17">
        <v>1.0</v>
      </c>
      <c r="L13" s="17">
        <v>24.0</v>
      </c>
      <c r="M13" s="17">
        <v>24.0</v>
      </c>
      <c r="N13" s="18">
        <f t="shared" si="3"/>
        <v>1</v>
      </c>
      <c r="O13" s="19">
        <v>24.0</v>
      </c>
      <c r="P13" s="19">
        <v>24.0</v>
      </c>
      <c r="Q13" s="20">
        <f t="shared" si="4"/>
        <v>1</v>
      </c>
    </row>
    <row r="14" ht="14.25" customHeight="1">
      <c r="A14" s="15" t="s">
        <v>785</v>
      </c>
      <c r="B14" s="17">
        <v>15.0</v>
      </c>
      <c r="C14" s="17">
        <v>8.0</v>
      </c>
      <c r="D14" s="17">
        <v>7.0</v>
      </c>
      <c r="E14" s="17">
        <v>0.0</v>
      </c>
      <c r="F14" s="17">
        <v>0.0</v>
      </c>
      <c r="G14" s="17">
        <v>0.0</v>
      </c>
      <c r="H14" s="18">
        <f t="shared" si="1"/>
        <v>1</v>
      </c>
      <c r="I14" s="18">
        <f t="shared" si="2"/>
        <v>1</v>
      </c>
      <c r="J14" s="17">
        <v>1.0</v>
      </c>
      <c r="K14" s="17">
        <v>1.0</v>
      </c>
      <c r="L14" s="17">
        <v>24.0</v>
      </c>
      <c r="M14" s="17">
        <v>24.0</v>
      </c>
      <c r="N14" s="18">
        <f t="shared" si="3"/>
        <v>1</v>
      </c>
      <c r="O14" s="19">
        <v>24.0</v>
      </c>
      <c r="P14" s="19">
        <v>24.0</v>
      </c>
      <c r="Q14" s="20">
        <f t="shared" si="4"/>
        <v>1</v>
      </c>
    </row>
    <row r="15" ht="14.25" customHeight="1">
      <c r="A15" s="15" t="s">
        <v>786</v>
      </c>
      <c r="B15" s="17">
        <v>15.0</v>
      </c>
      <c r="C15" s="17">
        <v>5.0</v>
      </c>
      <c r="D15" s="17">
        <v>5.0</v>
      </c>
      <c r="E15" s="17">
        <v>5.0</v>
      </c>
      <c r="F15" s="17">
        <v>0.0</v>
      </c>
      <c r="G15" s="17">
        <v>0.0</v>
      </c>
      <c r="H15" s="18">
        <f t="shared" si="1"/>
        <v>1</v>
      </c>
      <c r="I15" s="18">
        <f t="shared" si="2"/>
        <v>0.6666666667</v>
      </c>
      <c r="J15" s="17">
        <v>1.0</v>
      </c>
      <c r="K15" s="17">
        <v>1.0</v>
      </c>
      <c r="L15" s="17">
        <v>24.0</v>
      </c>
      <c r="M15" s="17">
        <v>24.0</v>
      </c>
      <c r="N15" s="18">
        <f t="shared" si="3"/>
        <v>1</v>
      </c>
      <c r="O15" s="19">
        <v>24.0</v>
      </c>
      <c r="P15" s="19">
        <v>24.0</v>
      </c>
      <c r="Q15" s="20">
        <f t="shared" si="4"/>
        <v>1</v>
      </c>
    </row>
    <row r="16" ht="14.25" customHeight="1">
      <c r="A16" s="15" t="s">
        <v>787</v>
      </c>
      <c r="B16" s="17">
        <v>15.0</v>
      </c>
      <c r="C16" s="17">
        <v>8.0</v>
      </c>
      <c r="D16" s="17">
        <v>5.0</v>
      </c>
      <c r="E16" s="17">
        <v>2.0</v>
      </c>
      <c r="F16" s="17">
        <v>0.0</v>
      </c>
      <c r="G16" s="17">
        <v>0.0</v>
      </c>
      <c r="H16" s="18">
        <f t="shared" si="1"/>
        <v>1</v>
      </c>
      <c r="I16" s="18">
        <f t="shared" si="2"/>
        <v>0.8666666667</v>
      </c>
      <c r="J16" s="17">
        <v>1.0</v>
      </c>
      <c r="K16" s="17">
        <v>1.0</v>
      </c>
      <c r="L16" s="17">
        <v>24.0</v>
      </c>
      <c r="M16" s="17">
        <v>24.0</v>
      </c>
      <c r="N16" s="18">
        <f t="shared" si="3"/>
        <v>1</v>
      </c>
      <c r="O16" s="19">
        <v>24.0</v>
      </c>
      <c r="P16" s="19">
        <v>24.0</v>
      </c>
      <c r="Q16" s="20">
        <f t="shared" si="4"/>
        <v>1</v>
      </c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</row>
    <row r="18" ht="14.25" customHeight="1">
      <c r="A18" s="9" t="s">
        <v>15</v>
      </c>
      <c r="B18" s="26">
        <f t="shared" ref="B18:G18" si="5">SUM(B6:B17)</f>
        <v>165</v>
      </c>
      <c r="C18" s="26">
        <f t="shared" si="5"/>
        <v>58</v>
      </c>
      <c r="D18" s="26">
        <f t="shared" si="5"/>
        <v>81</v>
      </c>
      <c r="E18" s="26">
        <f t="shared" si="5"/>
        <v>26</v>
      </c>
      <c r="F18" s="26">
        <f t="shared" si="5"/>
        <v>0</v>
      </c>
      <c r="G18" s="26">
        <f t="shared" si="5"/>
        <v>0</v>
      </c>
      <c r="H18" s="18">
        <f t="shared" si="1"/>
        <v>1</v>
      </c>
      <c r="I18" s="18">
        <f t="shared" si="2"/>
        <v>0.8424242424</v>
      </c>
      <c r="J18" s="26">
        <f t="shared" ref="J18:M18" si="6">SUM(J6:J17)</f>
        <v>11</v>
      </c>
      <c r="K18" s="26">
        <f t="shared" si="6"/>
        <v>11</v>
      </c>
      <c r="L18" s="26">
        <f t="shared" si="6"/>
        <v>264</v>
      </c>
      <c r="M18" s="26">
        <f t="shared" si="6"/>
        <v>264</v>
      </c>
      <c r="N18" s="18">
        <f t="shared" si="3"/>
        <v>1</v>
      </c>
      <c r="O18" s="27">
        <f t="shared" ref="O18:P18" si="7">SUM(O6:O17)</f>
        <v>264</v>
      </c>
      <c r="P18" s="27">
        <f t="shared" si="7"/>
        <v>264</v>
      </c>
      <c r="Q18" s="20">
        <f t="shared" si="4"/>
        <v>1</v>
      </c>
    </row>
    <row r="19" ht="14.25" customHeight="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Q19" s="95"/>
    </row>
    <row r="20" ht="14.25" customHeight="1">
      <c r="A20" s="89" t="s">
        <v>27</v>
      </c>
      <c r="B20" s="30"/>
      <c r="C20" s="30"/>
      <c r="D20" s="221">
        <v>0.0</v>
      </c>
      <c r="E20" s="30"/>
      <c r="F20" s="30"/>
      <c r="G20" s="88"/>
      <c r="H20" s="30"/>
      <c r="I20" s="30"/>
      <c r="J20" s="30"/>
      <c r="K20" s="30"/>
      <c r="L20" s="30"/>
      <c r="M20" s="30"/>
      <c r="N20" s="30"/>
    </row>
    <row r="21" ht="14.25" customHeight="1">
      <c r="A21" s="90" t="s">
        <v>4</v>
      </c>
      <c r="B21" s="32" t="s">
        <v>16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4"/>
    </row>
    <row r="22" ht="14.25" customHeight="1">
      <c r="A22" s="93">
        <v>1.0</v>
      </c>
      <c r="B22" s="32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</row>
    <row r="23" ht="14.25" customHeight="1">
      <c r="A23" s="93">
        <v>2.0</v>
      </c>
      <c r="B23" s="32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</row>
    <row r="24" ht="14.25" customHeight="1">
      <c r="G24" s="67"/>
    </row>
    <row r="25" ht="14.25" customHeight="1">
      <c r="G25" s="67"/>
    </row>
    <row r="26" ht="14.25" customHeight="1">
      <c r="A26" s="63" t="s">
        <v>20</v>
      </c>
      <c r="B26" s="64"/>
      <c r="C26" s="64"/>
      <c r="D26" s="64"/>
      <c r="E26" s="64"/>
      <c r="F26" s="64"/>
      <c r="G26" s="65"/>
      <c r="H26" s="64"/>
      <c r="I26" s="64"/>
      <c r="J26" s="64"/>
      <c r="K26" s="64"/>
      <c r="L26" s="64"/>
      <c r="M26" s="64"/>
      <c r="N26" s="64"/>
      <c r="O26" s="64"/>
      <c r="P26" s="64"/>
      <c r="Q26" s="66"/>
    </row>
    <row r="27" ht="14.25" customHeight="1">
      <c r="G27" s="67"/>
      <c r="Q27" s="68"/>
    </row>
    <row r="28" ht="14.25" customHeight="1">
      <c r="A28" s="3" t="s">
        <v>630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Q28" s="68"/>
    </row>
    <row r="29" ht="14.25" customHeight="1">
      <c r="A29" s="96" t="s">
        <v>30</v>
      </c>
      <c r="O29" s="70" t="s">
        <v>3</v>
      </c>
      <c r="P29" s="33"/>
      <c r="Q29" s="34"/>
    </row>
    <row r="30" ht="14.25" customHeight="1">
      <c r="A30" s="72" t="s">
        <v>4</v>
      </c>
      <c r="B30" s="10" t="s">
        <v>5</v>
      </c>
      <c r="C30" s="10" t="s">
        <v>6</v>
      </c>
      <c r="D30" s="73">
        <v>4.0</v>
      </c>
      <c r="E30" s="73">
        <v>3.0</v>
      </c>
      <c r="F30" s="73">
        <v>2.0</v>
      </c>
      <c r="G30" s="74" t="s">
        <v>7</v>
      </c>
      <c r="H30" s="10" t="s">
        <v>8</v>
      </c>
      <c r="I30" s="10" t="s">
        <v>9</v>
      </c>
      <c r="J30" s="10" t="s">
        <v>10</v>
      </c>
      <c r="K30" s="10" t="s">
        <v>11</v>
      </c>
      <c r="L30" s="10" t="s">
        <v>12</v>
      </c>
      <c r="M30" s="10" t="s">
        <v>11</v>
      </c>
      <c r="N30" s="10" t="s">
        <v>13</v>
      </c>
      <c r="O30" s="75" t="s">
        <v>12</v>
      </c>
      <c r="P30" s="75" t="s">
        <v>11</v>
      </c>
      <c r="Q30" s="76" t="s">
        <v>14</v>
      </c>
    </row>
    <row r="31" ht="14.25" customHeight="1">
      <c r="A31" s="77" t="s">
        <v>777</v>
      </c>
      <c r="B31" s="78">
        <v>14.0</v>
      </c>
      <c r="C31" s="78">
        <v>13.0</v>
      </c>
      <c r="D31" s="78">
        <v>1.0</v>
      </c>
      <c r="E31" s="78">
        <v>0.0</v>
      </c>
      <c r="F31" s="78">
        <v>0.0</v>
      </c>
      <c r="G31" s="79">
        <v>0.0</v>
      </c>
      <c r="H31" s="80">
        <f t="shared" ref="H31:H47" si="8">(C31+D31+E31)/B31</f>
        <v>1</v>
      </c>
      <c r="I31" s="80">
        <f t="shared" ref="I31:I47" si="9">(C31+D31)/B31</f>
        <v>1</v>
      </c>
      <c r="J31" s="78">
        <v>1.0</v>
      </c>
      <c r="K31" s="78">
        <v>1.0</v>
      </c>
      <c r="L31" s="78">
        <v>24.0</v>
      </c>
      <c r="M31" s="78">
        <v>23.0</v>
      </c>
      <c r="N31" s="80">
        <f t="shared" ref="N31:N47" si="10">M31/L31</f>
        <v>0.9583333333</v>
      </c>
      <c r="O31" s="78">
        <v>24.0</v>
      </c>
      <c r="P31" s="78">
        <v>23.0</v>
      </c>
      <c r="Q31" s="81">
        <f t="shared" ref="Q31:Q47" si="11">P31/O31</f>
        <v>0.9583333333</v>
      </c>
    </row>
    <row r="32" ht="14.25" customHeight="1">
      <c r="A32" s="77" t="s">
        <v>778</v>
      </c>
      <c r="B32" s="78">
        <v>15.0</v>
      </c>
      <c r="C32" s="78">
        <v>6.0</v>
      </c>
      <c r="D32" s="78">
        <v>8.0</v>
      </c>
      <c r="E32" s="78">
        <v>1.0</v>
      </c>
      <c r="F32" s="78">
        <v>0.0</v>
      </c>
      <c r="G32" s="79">
        <v>0.0</v>
      </c>
      <c r="H32" s="80">
        <f t="shared" si="8"/>
        <v>1</v>
      </c>
      <c r="I32" s="80">
        <f t="shared" si="9"/>
        <v>0.9333333333</v>
      </c>
      <c r="J32" s="78">
        <v>1.0</v>
      </c>
      <c r="K32" s="78">
        <v>1.0</v>
      </c>
      <c r="L32" s="78">
        <v>24.0</v>
      </c>
      <c r="M32" s="78">
        <v>23.0</v>
      </c>
      <c r="N32" s="80">
        <f t="shared" si="10"/>
        <v>0.9583333333</v>
      </c>
      <c r="O32" s="78">
        <v>24.0</v>
      </c>
      <c r="P32" s="78">
        <v>23.0</v>
      </c>
      <c r="Q32" s="81">
        <f t="shared" si="11"/>
        <v>0.9583333333</v>
      </c>
    </row>
    <row r="33" ht="14.25" customHeight="1">
      <c r="A33" s="77" t="s">
        <v>779</v>
      </c>
      <c r="B33" s="78">
        <v>16.0</v>
      </c>
      <c r="C33" s="78">
        <v>5.0</v>
      </c>
      <c r="D33" s="78">
        <v>10.0</v>
      </c>
      <c r="E33" s="78">
        <v>1.0</v>
      </c>
      <c r="F33" s="78">
        <v>0.0</v>
      </c>
      <c r="G33" s="79">
        <v>0.0</v>
      </c>
      <c r="H33" s="80">
        <f t="shared" si="8"/>
        <v>1</v>
      </c>
      <c r="I33" s="80">
        <f t="shared" si="9"/>
        <v>0.9375</v>
      </c>
      <c r="J33" s="78">
        <v>1.0</v>
      </c>
      <c r="K33" s="78">
        <v>1.0</v>
      </c>
      <c r="L33" s="78">
        <v>24.0</v>
      </c>
      <c r="M33" s="78">
        <v>23.0</v>
      </c>
      <c r="N33" s="80">
        <f t="shared" si="10"/>
        <v>0.9583333333</v>
      </c>
      <c r="O33" s="78">
        <v>24.0</v>
      </c>
      <c r="P33" s="78">
        <v>23.0</v>
      </c>
      <c r="Q33" s="81">
        <f t="shared" si="11"/>
        <v>0.9583333333</v>
      </c>
    </row>
    <row r="34" ht="14.25" customHeight="1">
      <c r="A34" s="77" t="s">
        <v>780</v>
      </c>
      <c r="B34" s="78">
        <v>15.0</v>
      </c>
      <c r="C34" s="78">
        <v>1.0</v>
      </c>
      <c r="D34" s="78">
        <v>9.0</v>
      </c>
      <c r="E34" s="78">
        <v>5.0</v>
      </c>
      <c r="F34" s="78">
        <v>0.0</v>
      </c>
      <c r="G34" s="79">
        <v>0.0</v>
      </c>
      <c r="H34" s="80">
        <f t="shared" si="8"/>
        <v>1</v>
      </c>
      <c r="I34" s="80">
        <f t="shared" si="9"/>
        <v>0.6666666667</v>
      </c>
      <c r="J34" s="78">
        <v>1.0</v>
      </c>
      <c r="K34" s="78">
        <v>1.0</v>
      </c>
      <c r="L34" s="78">
        <v>24.0</v>
      </c>
      <c r="M34" s="78">
        <v>23.0</v>
      </c>
      <c r="N34" s="80">
        <f t="shared" si="10"/>
        <v>0.9583333333</v>
      </c>
      <c r="O34" s="78">
        <v>24.0</v>
      </c>
      <c r="P34" s="78">
        <v>23.0</v>
      </c>
      <c r="Q34" s="81">
        <f t="shared" si="11"/>
        <v>0.9583333333</v>
      </c>
    </row>
    <row r="35" ht="14.25" customHeight="1">
      <c r="A35" s="77" t="s">
        <v>781</v>
      </c>
      <c r="B35" s="78">
        <v>16.0</v>
      </c>
      <c r="C35" s="78">
        <v>7.0</v>
      </c>
      <c r="D35" s="78">
        <v>7.0</v>
      </c>
      <c r="E35" s="78">
        <v>2.0</v>
      </c>
      <c r="F35" s="78">
        <v>0.0</v>
      </c>
      <c r="G35" s="79">
        <v>0.0</v>
      </c>
      <c r="H35" s="80">
        <f t="shared" si="8"/>
        <v>1</v>
      </c>
      <c r="I35" s="80">
        <f t="shared" si="9"/>
        <v>0.875</v>
      </c>
      <c r="J35" s="78">
        <v>1.0</v>
      </c>
      <c r="K35" s="78">
        <v>1.0</v>
      </c>
      <c r="L35" s="78">
        <v>24.0</v>
      </c>
      <c r="M35" s="78">
        <v>23.0</v>
      </c>
      <c r="N35" s="80">
        <f t="shared" si="10"/>
        <v>0.9583333333</v>
      </c>
      <c r="O35" s="78">
        <v>24.0</v>
      </c>
      <c r="P35" s="78">
        <v>23.0</v>
      </c>
      <c r="Q35" s="81">
        <f t="shared" si="11"/>
        <v>0.9583333333</v>
      </c>
    </row>
    <row r="36" ht="14.25" customHeight="1">
      <c r="A36" s="77" t="s">
        <v>782</v>
      </c>
      <c r="B36" s="78">
        <v>12.0</v>
      </c>
      <c r="C36" s="78">
        <v>3.0</v>
      </c>
      <c r="D36" s="78">
        <v>6.0</v>
      </c>
      <c r="E36" s="78">
        <v>3.0</v>
      </c>
      <c r="F36" s="78">
        <v>0.0</v>
      </c>
      <c r="G36" s="79">
        <v>0.0</v>
      </c>
      <c r="H36" s="80">
        <f t="shared" si="8"/>
        <v>1</v>
      </c>
      <c r="I36" s="80">
        <f t="shared" si="9"/>
        <v>0.75</v>
      </c>
      <c r="J36" s="78">
        <v>1.0</v>
      </c>
      <c r="K36" s="78">
        <v>1.0</v>
      </c>
      <c r="L36" s="78">
        <v>24.0</v>
      </c>
      <c r="M36" s="78">
        <v>23.0</v>
      </c>
      <c r="N36" s="80">
        <f t="shared" si="10"/>
        <v>0.9583333333</v>
      </c>
      <c r="O36" s="78">
        <v>24.0</v>
      </c>
      <c r="P36" s="78">
        <v>23.0</v>
      </c>
      <c r="Q36" s="81">
        <f t="shared" si="11"/>
        <v>0.9583333333</v>
      </c>
    </row>
    <row r="37" ht="14.25" customHeight="1">
      <c r="A37" s="77" t="s">
        <v>783</v>
      </c>
      <c r="B37" s="78">
        <v>16.0</v>
      </c>
      <c r="C37" s="78">
        <v>5.0</v>
      </c>
      <c r="D37" s="78">
        <v>10.0</v>
      </c>
      <c r="E37" s="78">
        <v>1.0</v>
      </c>
      <c r="F37" s="78">
        <v>0.0</v>
      </c>
      <c r="G37" s="79">
        <v>0.0</v>
      </c>
      <c r="H37" s="80">
        <f t="shared" si="8"/>
        <v>1</v>
      </c>
      <c r="I37" s="80">
        <f t="shared" si="9"/>
        <v>0.9375</v>
      </c>
      <c r="J37" s="78">
        <v>1.0</v>
      </c>
      <c r="K37" s="78">
        <v>1.0</v>
      </c>
      <c r="L37" s="78">
        <v>24.0</v>
      </c>
      <c r="M37" s="78">
        <v>24.0</v>
      </c>
      <c r="N37" s="80">
        <f t="shared" si="10"/>
        <v>1</v>
      </c>
      <c r="O37" s="78">
        <v>24.0</v>
      </c>
      <c r="P37" s="78">
        <v>24.0</v>
      </c>
      <c r="Q37" s="81">
        <f t="shared" si="11"/>
        <v>1</v>
      </c>
    </row>
    <row r="38" ht="14.25" customHeight="1">
      <c r="A38" s="77" t="s">
        <v>784</v>
      </c>
      <c r="B38" s="78">
        <v>16.0</v>
      </c>
      <c r="C38" s="78">
        <v>4.0</v>
      </c>
      <c r="D38" s="78">
        <v>12.0</v>
      </c>
      <c r="E38" s="78">
        <v>0.0</v>
      </c>
      <c r="F38" s="78">
        <v>0.0</v>
      </c>
      <c r="G38" s="79">
        <v>0.0</v>
      </c>
      <c r="H38" s="80">
        <f t="shared" si="8"/>
        <v>1</v>
      </c>
      <c r="I38" s="80">
        <f t="shared" si="9"/>
        <v>1</v>
      </c>
      <c r="J38" s="78">
        <v>1.0</v>
      </c>
      <c r="K38" s="78">
        <v>1.0</v>
      </c>
      <c r="L38" s="78">
        <v>24.0</v>
      </c>
      <c r="M38" s="78">
        <v>23.0</v>
      </c>
      <c r="N38" s="80">
        <f t="shared" si="10"/>
        <v>0.9583333333</v>
      </c>
      <c r="O38" s="78">
        <v>24.0</v>
      </c>
      <c r="P38" s="78">
        <v>23.0</v>
      </c>
      <c r="Q38" s="81">
        <f t="shared" si="11"/>
        <v>0.9583333333</v>
      </c>
    </row>
    <row r="39" ht="14.25" customHeight="1">
      <c r="A39" s="77" t="s">
        <v>785</v>
      </c>
      <c r="B39" s="78">
        <v>15.0</v>
      </c>
      <c r="C39" s="78">
        <v>5.0</v>
      </c>
      <c r="D39" s="78">
        <v>10.0</v>
      </c>
      <c r="E39" s="78">
        <v>0.0</v>
      </c>
      <c r="F39" s="78">
        <v>0.0</v>
      </c>
      <c r="G39" s="79">
        <v>0.0</v>
      </c>
      <c r="H39" s="80">
        <f t="shared" si="8"/>
        <v>1</v>
      </c>
      <c r="I39" s="80">
        <f t="shared" si="9"/>
        <v>1</v>
      </c>
      <c r="J39" s="78">
        <v>1.0</v>
      </c>
      <c r="K39" s="78">
        <v>1.0</v>
      </c>
      <c r="L39" s="78">
        <v>24.0</v>
      </c>
      <c r="M39" s="78">
        <v>23.0</v>
      </c>
      <c r="N39" s="80">
        <f t="shared" si="10"/>
        <v>0.9583333333</v>
      </c>
      <c r="O39" s="78">
        <v>24.0</v>
      </c>
      <c r="P39" s="78">
        <v>23.0</v>
      </c>
      <c r="Q39" s="81">
        <f t="shared" si="11"/>
        <v>0.9583333333</v>
      </c>
    </row>
    <row r="40" ht="14.25" customHeight="1">
      <c r="A40" s="77" t="s">
        <v>786</v>
      </c>
      <c r="B40" s="78">
        <v>15.0</v>
      </c>
      <c r="C40" s="78">
        <v>7.0</v>
      </c>
      <c r="D40" s="78">
        <v>6.0</v>
      </c>
      <c r="E40" s="78">
        <v>2.0</v>
      </c>
      <c r="F40" s="78">
        <v>0.0</v>
      </c>
      <c r="G40" s="79">
        <v>0.0</v>
      </c>
      <c r="H40" s="80">
        <f t="shared" si="8"/>
        <v>1</v>
      </c>
      <c r="I40" s="80">
        <f t="shared" si="9"/>
        <v>0.8666666667</v>
      </c>
      <c r="J40" s="78">
        <v>1.0</v>
      </c>
      <c r="K40" s="78">
        <v>1.0</v>
      </c>
      <c r="L40" s="78">
        <v>24.0</v>
      </c>
      <c r="M40" s="78">
        <v>23.0</v>
      </c>
      <c r="N40" s="80">
        <f t="shared" si="10"/>
        <v>0.9583333333</v>
      </c>
      <c r="O40" s="78">
        <v>24.0</v>
      </c>
      <c r="P40" s="78">
        <v>23.0</v>
      </c>
      <c r="Q40" s="81">
        <f t="shared" si="11"/>
        <v>0.9583333333</v>
      </c>
    </row>
    <row r="41" ht="14.25" customHeight="1">
      <c r="A41" s="77" t="s">
        <v>787</v>
      </c>
      <c r="B41" s="78">
        <v>15.0</v>
      </c>
      <c r="C41" s="78">
        <v>8.0</v>
      </c>
      <c r="D41" s="78">
        <v>5.0</v>
      </c>
      <c r="E41" s="78">
        <v>2.0</v>
      </c>
      <c r="F41" s="78">
        <v>0.0</v>
      </c>
      <c r="G41" s="79">
        <v>0.0</v>
      </c>
      <c r="H41" s="80">
        <f t="shared" si="8"/>
        <v>1</v>
      </c>
      <c r="I41" s="80">
        <f t="shared" si="9"/>
        <v>0.8666666667</v>
      </c>
      <c r="J41" s="78">
        <v>1.0</v>
      </c>
      <c r="K41" s="78">
        <v>1.0</v>
      </c>
      <c r="L41" s="78">
        <v>24.0</v>
      </c>
      <c r="M41" s="78">
        <v>23.0</v>
      </c>
      <c r="N41" s="80">
        <f t="shared" si="10"/>
        <v>0.9583333333</v>
      </c>
      <c r="O41" s="78">
        <v>24.0</v>
      </c>
      <c r="P41" s="78">
        <v>23.0</v>
      </c>
      <c r="Q41" s="81">
        <f t="shared" si="11"/>
        <v>0.9583333333</v>
      </c>
    </row>
    <row r="42" ht="14.25" customHeight="1">
      <c r="A42" s="85"/>
      <c r="B42" s="83"/>
      <c r="C42" s="83"/>
      <c r="D42" s="83"/>
      <c r="E42" s="83"/>
      <c r="F42" s="83"/>
      <c r="G42" s="84"/>
      <c r="H42" s="80" t="str">
        <f t="shared" si="8"/>
        <v>#DIV/0!</v>
      </c>
      <c r="I42" s="80" t="str">
        <f t="shared" si="9"/>
        <v>#DIV/0!</v>
      </c>
      <c r="J42" s="78"/>
      <c r="K42" s="78"/>
      <c r="L42" s="78"/>
      <c r="M42" s="78"/>
      <c r="N42" s="80" t="str">
        <f t="shared" si="10"/>
        <v>#DIV/0!</v>
      </c>
      <c r="O42" s="83"/>
      <c r="P42" s="83"/>
      <c r="Q42" s="81" t="str">
        <f t="shared" si="11"/>
        <v>#DIV/0!</v>
      </c>
    </row>
    <row r="43" ht="15.0" customHeight="1">
      <c r="A43" s="85"/>
      <c r="B43" s="78"/>
      <c r="C43" s="83"/>
      <c r="D43" s="83"/>
      <c r="E43" s="78"/>
      <c r="F43" s="78"/>
      <c r="G43" s="84"/>
      <c r="H43" s="80" t="str">
        <f t="shared" si="8"/>
        <v>#DIV/0!</v>
      </c>
      <c r="I43" s="80" t="str">
        <f t="shared" si="9"/>
        <v>#DIV/0!</v>
      </c>
      <c r="J43" s="83"/>
      <c r="K43" s="83"/>
      <c r="L43" s="83"/>
      <c r="M43" s="83"/>
      <c r="N43" s="80" t="str">
        <f t="shared" si="10"/>
        <v>#DIV/0!</v>
      </c>
      <c r="O43" s="83"/>
      <c r="P43" s="83"/>
      <c r="Q43" s="81" t="str">
        <f t="shared" si="11"/>
        <v>#DIV/0!</v>
      </c>
    </row>
    <row r="44" ht="14.25" customHeight="1">
      <c r="A44" s="85"/>
      <c r="B44" s="83"/>
      <c r="C44" s="83"/>
      <c r="D44" s="83"/>
      <c r="E44" s="83"/>
      <c r="F44" s="83"/>
      <c r="G44" s="84"/>
      <c r="H44" s="80" t="str">
        <f t="shared" si="8"/>
        <v>#DIV/0!</v>
      </c>
      <c r="I44" s="80" t="str">
        <f t="shared" si="9"/>
        <v>#DIV/0!</v>
      </c>
      <c r="J44" s="83"/>
      <c r="K44" s="83"/>
      <c r="L44" s="83"/>
      <c r="M44" s="83"/>
      <c r="N44" s="80" t="str">
        <f t="shared" si="10"/>
        <v>#DIV/0!</v>
      </c>
      <c r="O44" s="83"/>
      <c r="P44" s="83"/>
      <c r="Q44" s="81" t="str">
        <f t="shared" si="11"/>
        <v>#DIV/0!</v>
      </c>
    </row>
    <row r="45" ht="14.25" customHeight="1">
      <c r="A45" s="85"/>
      <c r="B45" s="83"/>
      <c r="C45" s="83"/>
      <c r="D45" s="83"/>
      <c r="E45" s="83"/>
      <c r="F45" s="83"/>
      <c r="G45" s="84"/>
      <c r="H45" s="80" t="str">
        <f t="shared" si="8"/>
        <v>#DIV/0!</v>
      </c>
      <c r="I45" s="80" t="str">
        <f t="shared" si="9"/>
        <v>#DIV/0!</v>
      </c>
      <c r="J45" s="83"/>
      <c r="K45" s="83"/>
      <c r="L45" s="83"/>
      <c r="M45" s="83"/>
      <c r="N45" s="80" t="str">
        <f t="shared" si="10"/>
        <v>#DIV/0!</v>
      </c>
      <c r="O45" s="83"/>
      <c r="P45" s="83"/>
      <c r="Q45" s="81" t="str">
        <f t="shared" si="11"/>
        <v>#DIV/0!</v>
      </c>
    </row>
    <row r="46" ht="14.25" customHeight="1">
      <c r="A46" s="85"/>
      <c r="B46" s="83"/>
      <c r="C46" s="83"/>
      <c r="D46" s="83"/>
      <c r="E46" s="83"/>
      <c r="F46" s="83"/>
      <c r="G46" s="84"/>
      <c r="H46" s="80" t="str">
        <f t="shared" si="8"/>
        <v>#DIV/0!</v>
      </c>
      <c r="I46" s="80" t="str">
        <f t="shared" si="9"/>
        <v>#DIV/0!</v>
      </c>
      <c r="J46" s="83"/>
      <c r="K46" s="83"/>
      <c r="L46" s="83"/>
      <c r="M46" s="83"/>
      <c r="N46" s="80" t="str">
        <f t="shared" si="10"/>
        <v>#DIV/0!</v>
      </c>
      <c r="O46" s="83"/>
      <c r="P46" s="83"/>
      <c r="Q46" s="81" t="str">
        <f t="shared" si="11"/>
        <v>#DIV/0!</v>
      </c>
    </row>
    <row r="47" ht="14.25" customHeight="1">
      <c r="A47" s="72" t="s">
        <v>15</v>
      </c>
      <c r="B47" s="73">
        <f t="shared" ref="B47:G47" si="12">SUM(B31:B46)</f>
        <v>165</v>
      </c>
      <c r="C47" s="73">
        <f t="shared" si="12"/>
        <v>64</v>
      </c>
      <c r="D47" s="73">
        <f t="shared" si="12"/>
        <v>84</v>
      </c>
      <c r="E47" s="73">
        <f t="shared" si="12"/>
        <v>17</v>
      </c>
      <c r="F47" s="73">
        <f t="shared" si="12"/>
        <v>0</v>
      </c>
      <c r="G47" s="86">
        <f t="shared" si="12"/>
        <v>0</v>
      </c>
      <c r="H47" s="80">
        <f t="shared" si="8"/>
        <v>1</v>
      </c>
      <c r="I47" s="80">
        <f t="shared" si="9"/>
        <v>0.896969697</v>
      </c>
      <c r="J47" s="73">
        <f t="shared" ref="J47:M47" si="13">SUM(J31:J46)</f>
        <v>11</v>
      </c>
      <c r="K47" s="73">
        <f t="shared" si="13"/>
        <v>11</v>
      </c>
      <c r="L47" s="73">
        <f t="shared" si="13"/>
        <v>264</v>
      </c>
      <c r="M47" s="73">
        <f t="shared" si="13"/>
        <v>254</v>
      </c>
      <c r="N47" s="80">
        <f t="shared" si="10"/>
        <v>0.9621212121</v>
      </c>
      <c r="O47" s="87">
        <f t="shared" ref="O47:P47" si="14">SUM(O31:O46)</f>
        <v>264</v>
      </c>
      <c r="P47" s="87">
        <f t="shared" si="14"/>
        <v>254</v>
      </c>
      <c r="Q47" s="81">
        <f t="shared" si="11"/>
        <v>0.9621212121</v>
      </c>
    </row>
    <row r="48" ht="14.25" customHeight="1">
      <c r="A48" s="30"/>
      <c r="B48" s="30"/>
      <c r="C48" s="30"/>
      <c r="D48" s="30"/>
      <c r="E48" s="30"/>
      <c r="F48" s="30"/>
      <c r="G48" s="88"/>
      <c r="H48" s="30"/>
      <c r="I48" s="30"/>
      <c r="J48" s="30"/>
      <c r="K48" s="30"/>
      <c r="L48" s="30"/>
      <c r="M48" s="30"/>
      <c r="N48" s="30"/>
      <c r="Q48" s="68"/>
    </row>
    <row r="49" ht="14.25" customHeight="1">
      <c r="A49" s="89" t="s">
        <v>27</v>
      </c>
      <c r="B49" s="30"/>
      <c r="C49" s="30"/>
      <c r="D49" s="221">
        <v>0.0</v>
      </c>
      <c r="E49" s="30"/>
      <c r="F49" s="30"/>
      <c r="G49" s="88"/>
      <c r="H49" s="30"/>
      <c r="I49" s="30"/>
      <c r="J49" s="30"/>
      <c r="K49" s="30"/>
      <c r="L49" s="30"/>
      <c r="M49" s="30"/>
      <c r="N49" s="30"/>
      <c r="Q49" s="68"/>
    </row>
    <row r="50" ht="14.25" customHeight="1">
      <c r="A50" s="90" t="s">
        <v>4</v>
      </c>
      <c r="B50" s="32" t="s">
        <v>16</v>
      </c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4"/>
      <c r="Q50" s="68"/>
    </row>
    <row r="51" ht="14.25" customHeight="1">
      <c r="A51" s="91"/>
      <c r="B51" s="92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4"/>
      <c r="Q51" s="68"/>
    </row>
    <row r="52" ht="14.25" customHeight="1">
      <c r="A52" s="93"/>
      <c r="B52" s="32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4"/>
      <c r="Q52" s="68"/>
    </row>
    <row r="53" ht="14.25" customHeight="1">
      <c r="G53" s="67"/>
    </row>
    <row r="54" ht="14.25" customHeight="1">
      <c r="G54" s="67"/>
    </row>
    <row r="55" ht="14.25" customHeight="1">
      <c r="A55" s="63" t="s">
        <v>20</v>
      </c>
      <c r="B55" s="64"/>
      <c r="C55" s="64"/>
      <c r="D55" s="64"/>
      <c r="E55" s="64"/>
      <c r="F55" s="64"/>
      <c r="G55" s="65"/>
      <c r="H55" s="64"/>
      <c r="I55" s="64"/>
      <c r="J55" s="64"/>
      <c r="K55" s="64"/>
      <c r="L55" s="64"/>
      <c r="M55" s="64"/>
      <c r="N55" s="64"/>
      <c r="O55" s="64"/>
      <c r="P55" s="64"/>
      <c r="Q55" s="66"/>
    </row>
    <row r="56" ht="14.25" customHeight="1">
      <c r="G56" s="67"/>
      <c r="Q56" s="68"/>
    </row>
    <row r="57" ht="14.25" customHeight="1">
      <c r="A57" s="3" t="s">
        <v>630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Q57" s="68"/>
    </row>
    <row r="58" ht="14.25" customHeight="1">
      <c r="A58" s="96" t="s">
        <v>33</v>
      </c>
      <c r="O58" s="70" t="s">
        <v>3</v>
      </c>
      <c r="P58" s="33"/>
      <c r="Q58" s="34"/>
    </row>
    <row r="59" ht="14.25" customHeight="1">
      <c r="A59" s="72" t="s">
        <v>4</v>
      </c>
      <c r="B59" s="10" t="s">
        <v>5</v>
      </c>
      <c r="C59" s="10" t="s">
        <v>6</v>
      </c>
      <c r="D59" s="73">
        <v>4.0</v>
      </c>
      <c r="E59" s="73">
        <v>3.0</v>
      </c>
      <c r="F59" s="73">
        <v>2.0</v>
      </c>
      <c r="G59" s="74" t="s">
        <v>7</v>
      </c>
      <c r="H59" s="10" t="s">
        <v>8</v>
      </c>
      <c r="I59" s="10" t="s">
        <v>9</v>
      </c>
      <c r="J59" s="10" t="s">
        <v>10</v>
      </c>
      <c r="K59" s="10" t="s">
        <v>11</v>
      </c>
      <c r="L59" s="10" t="s">
        <v>12</v>
      </c>
      <c r="M59" s="10" t="s">
        <v>11</v>
      </c>
      <c r="N59" s="10" t="s">
        <v>13</v>
      </c>
      <c r="O59" s="75" t="s">
        <v>12</v>
      </c>
      <c r="P59" s="75" t="s">
        <v>11</v>
      </c>
      <c r="Q59" s="76" t="s">
        <v>14</v>
      </c>
    </row>
    <row r="60" ht="14.25" customHeight="1">
      <c r="A60" s="77" t="s">
        <v>777</v>
      </c>
      <c r="B60" s="78">
        <v>14.0</v>
      </c>
      <c r="C60" s="78">
        <v>11.0</v>
      </c>
      <c r="D60" s="78">
        <v>3.0</v>
      </c>
      <c r="E60" s="78">
        <v>0.0</v>
      </c>
      <c r="F60" s="78">
        <v>0.0</v>
      </c>
      <c r="G60" s="79">
        <v>0.0</v>
      </c>
      <c r="H60" s="80">
        <f t="shared" ref="H60:H74" si="15">(C60+D60+E60)/B60</f>
        <v>1</v>
      </c>
      <c r="I60" s="80">
        <f t="shared" ref="I60:I74" si="16">(C60+D60)/B60</f>
        <v>1</v>
      </c>
      <c r="J60" s="78">
        <v>0.0</v>
      </c>
      <c r="K60" s="78">
        <v>0.0</v>
      </c>
      <c r="L60" s="78">
        <v>30.0</v>
      </c>
      <c r="M60" s="78">
        <v>30.0</v>
      </c>
      <c r="N60" s="80">
        <f t="shared" ref="N60:N74" si="17">M60/L60</f>
        <v>1</v>
      </c>
      <c r="O60" s="78">
        <v>30.0</v>
      </c>
      <c r="P60" s="78">
        <v>30.0</v>
      </c>
      <c r="Q60" s="81">
        <f t="shared" ref="Q60:Q74" si="18">P60/O60</f>
        <v>1</v>
      </c>
    </row>
    <row r="61" ht="14.25" customHeight="1">
      <c r="A61" s="77" t="s">
        <v>778</v>
      </c>
      <c r="B61" s="78">
        <v>15.0</v>
      </c>
      <c r="C61" s="78">
        <v>8.0</v>
      </c>
      <c r="D61" s="78">
        <v>5.0</v>
      </c>
      <c r="E61" s="78">
        <v>2.0</v>
      </c>
      <c r="F61" s="78">
        <v>0.0</v>
      </c>
      <c r="G61" s="79">
        <v>0.0</v>
      </c>
      <c r="H61" s="80">
        <f t="shared" si="15"/>
        <v>1</v>
      </c>
      <c r="I61" s="80">
        <f t="shared" si="16"/>
        <v>0.8666666667</v>
      </c>
      <c r="J61" s="78">
        <v>0.0</v>
      </c>
      <c r="K61" s="78">
        <v>0.0</v>
      </c>
      <c r="L61" s="78">
        <v>30.0</v>
      </c>
      <c r="M61" s="78">
        <v>30.0</v>
      </c>
      <c r="N61" s="80">
        <f t="shared" si="17"/>
        <v>1</v>
      </c>
      <c r="O61" s="78">
        <v>30.0</v>
      </c>
      <c r="P61" s="78">
        <v>30.0</v>
      </c>
      <c r="Q61" s="81">
        <f t="shared" si="18"/>
        <v>1</v>
      </c>
    </row>
    <row r="62" ht="14.25" customHeight="1">
      <c r="A62" s="77" t="s">
        <v>779</v>
      </c>
      <c r="B62" s="78">
        <v>16.0</v>
      </c>
      <c r="C62" s="78">
        <v>6.0</v>
      </c>
      <c r="D62" s="78">
        <v>8.0</v>
      </c>
      <c r="E62" s="78">
        <v>2.0</v>
      </c>
      <c r="F62" s="78">
        <v>0.0</v>
      </c>
      <c r="G62" s="79">
        <v>0.0</v>
      </c>
      <c r="H62" s="80">
        <f t="shared" si="15"/>
        <v>1</v>
      </c>
      <c r="I62" s="80">
        <f t="shared" si="16"/>
        <v>0.875</v>
      </c>
      <c r="J62" s="78">
        <v>0.0</v>
      </c>
      <c r="K62" s="78">
        <v>0.0</v>
      </c>
      <c r="L62" s="78">
        <v>30.0</v>
      </c>
      <c r="M62" s="78">
        <v>30.0</v>
      </c>
      <c r="N62" s="80">
        <f t="shared" si="17"/>
        <v>1</v>
      </c>
      <c r="O62" s="78">
        <v>30.0</v>
      </c>
      <c r="P62" s="78">
        <v>30.0</v>
      </c>
      <c r="Q62" s="81">
        <f t="shared" si="18"/>
        <v>1</v>
      </c>
    </row>
    <row r="63" ht="14.25" customHeight="1">
      <c r="A63" s="77" t="s">
        <v>780</v>
      </c>
      <c r="B63" s="78">
        <v>15.0</v>
      </c>
      <c r="C63" s="78">
        <v>3.0</v>
      </c>
      <c r="D63" s="78">
        <v>12.0</v>
      </c>
      <c r="E63" s="78">
        <v>0.0</v>
      </c>
      <c r="F63" s="78">
        <v>0.0</v>
      </c>
      <c r="G63" s="79">
        <v>0.0</v>
      </c>
      <c r="H63" s="80">
        <f t="shared" si="15"/>
        <v>1</v>
      </c>
      <c r="I63" s="80">
        <f t="shared" si="16"/>
        <v>1</v>
      </c>
      <c r="J63" s="78">
        <v>0.0</v>
      </c>
      <c r="K63" s="78">
        <v>0.0</v>
      </c>
      <c r="L63" s="78">
        <v>30.0</v>
      </c>
      <c r="M63" s="78">
        <v>30.0</v>
      </c>
      <c r="N63" s="80">
        <f t="shared" si="17"/>
        <v>1</v>
      </c>
      <c r="O63" s="78">
        <v>30.0</v>
      </c>
      <c r="P63" s="78">
        <v>30.0</v>
      </c>
      <c r="Q63" s="81">
        <f t="shared" si="18"/>
        <v>1</v>
      </c>
    </row>
    <row r="64" ht="14.25" customHeight="1">
      <c r="A64" s="77" t="s">
        <v>781</v>
      </c>
      <c r="B64" s="78">
        <v>16.0</v>
      </c>
      <c r="C64" s="78">
        <v>7.0</v>
      </c>
      <c r="D64" s="78">
        <v>6.0</v>
      </c>
      <c r="E64" s="78">
        <v>3.0</v>
      </c>
      <c r="F64" s="78">
        <v>0.0</v>
      </c>
      <c r="G64" s="79">
        <v>0.0</v>
      </c>
      <c r="H64" s="80">
        <f t="shared" si="15"/>
        <v>1</v>
      </c>
      <c r="I64" s="80">
        <f t="shared" si="16"/>
        <v>0.8125</v>
      </c>
      <c r="J64" s="78">
        <v>0.0</v>
      </c>
      <c r="K64" s="78">
        <v>0.0</v>
      </c>
      <c r="L64" s="78">
        <v>30.0</v>
      </c>
      <c r="M64" s="78">
        <v>30.0</v>
      </c>
      <c r="N64" s="80">
        <f t="shared" si="17"/>
        <v>1</v>
      </c>
      <c r="O64" s="78">
        <v>30.0</v>
      </c>
      <c r="P64" s="78">
        <v>30.0</v>
      </c>
      <c r="Q64" s="81">
        <f t="shared" si="18"/>
        <v>1</v>
      </c>
    </row>
    <row r="65" ht="14.25" customHeight="1">
      <c r="A65" s="77" t="s">
        <v>782</v>
      </c>
      <c r="B65" s="78">
        <v>12.0</v>
      </c>
      <c r="C65" s="78">
        <v>2.0</v>
      </c>
      <c r="D65" s="78">
        <v>9.0</v>
      </c>
      <c r="E65" s="78">
        <v>1.0</v>
      </c>
      <c r="F65" s="78">
        <v>0.0</v>
      </c>
      <c r="G65" s="79">
        <v>0.0</v>
      </c>
      <c r="H65" s="80">
        <f t="shared" si="15"/>
        <v>1</v>
      </c>
      <c r="I65" s="80">
        <f t="shared" si="16"/>
        <v>0.9166666667</v>
      </c>
      <c r="J65" s="78">
        <v>0.0</v>
      </c>
      <c r="K65" s="78">
        <v>0.0</v>
      </c>
      <c r="L65" s="78">
        <v>30.0</v>
      </c>
      <c r="M65" s="78">
        <v>30.0</v>
      </c>
      <c r="N65" s="80">
        <f t="shared" si="17"/>
        <v>1</v>
      </c>
      <c r="O65" s="78">
        <v>30.0</v>
      </c>
      <c r="P65" s="78">
        <v>30.0</v>
      </c>
      <c r="Q65" s="81">
        <f t="shared" si="18"/>
        <v>1</v>
      </c>
    </row>
    <row r="66" ht="14.25" customHeight="1">
      <c r="A66" s="77" t="s">
        <v>783</v>
      </c>
      <c r="B66" s="78">
        <v>16.0</v>
      </c>
      <c r="C66" s="78">
        <v>3.0</v>
      </c>
      <c r="D66" s="78">
        <v>11.0</v>
      </c>
      <c r="E66" s="78">
        <v>2.0</v>
      </c>
      <c r="F66" s="78">
        <v>0.0</v>
      </c>
      <c r="G66" s="79">
        <v>0.0</v>
      </c>
      <c r="H66" s="80">
        <f t="shared" si="15"/>
        <v>1</v>
      </c>
      <c r="I66" s="80">
        <f t="shared" si="16"/>
        <v>0.875</v>
      </c>
      <c r="J66" s="78">
        <v>0.0</v>
      </c>
      <c r="K66" s="78">
        <v>0.0</v>
      </c>
      <c r="L66" s="78">
        <v>30.0</v>
      </c>
      <c r="M66" s="78">
        <v>30.0</v>
      </c>
      <c r="N66" s="80">
        <f t="shared" si="17"/>
        <v>1</v>
      </c>
      <c r="O66" s="78">
        <v>30.0</v>
      </c>
      <c r="P66" s="78">
        <v>30.0</v>
      </c>
      <c r="Q66" s="81">
        <f t="shared" si="18"/>
        <v>1</v>
      </c>
    </row>
    <row r="67" ht="14.25" customHeight="1">
      <c r="A67" s="77" t="s">
        <v>784</v>
      </c>
      <c r="B67" s="78">
        <v>16.0</v>
      </c>
      <c r="C67" s="78">
        <v>6.0</v>
      </c>
      <c r="D67" s="78">
        <v>10.0</v>
      </c>
      <c r="E67" s="78">
        <v>0.0</v>
      </c>
      <c r="F67" s="78">
        <v>0.0</v>
      </c>
      <c r="G67" s="79">
        <v>0.0</v>
      </c>
      <c r="H67" s="80">
        <f t="shared" si="15"/>
        <v>1</v>
      </c>
      <c r="I67" s="80">
        <f t="shared" si="16"/>
        <v>1</v>
      </c>
      <c r="J67" s="78">
        <v>0.0</v>
      </c>
      <c r="K67" s="78">
        <v>0.0</v>
      </c>
      <c r="L67" s="78">
        <v>30.0</v>
      </c>
      <c r="M67" s="78">
        <v>30.0</v>
      </c>
      <c r="N67" s="80">
        <f t="shared" si="17"/>
        <v>1</v>
      </c>
      <c r="O67" s="78">
        <v>30.0</v>
      </c>
      <c r="P67" s="78">
        <v>30.0</v>
      </c>
      <c r="Q67" s="81">
        <f t="shared" si="18"/>
        <v>1</v>
      </c>
    </row>
    <row r="68" ht="14.25" customHeight="1">
      <c r="A68" s="77" t="s">
        <v>785</v>
      </c>
      <c r="B68" s="78">
        <v>15.0</v>
      </c>
      <c r="C68" s="78">
        <v>6.0</v>
      </c>
      <c r="D68" s="78">
        <v>8.0</v>
      </c>
      <c r="E68" s="78">
        <v>1.0</v>
      </c>
      <c r="F68" s="78">
        <v>0.0</v>
      </c>
      <c r="G68" s="79">
        <v>0.0</v>
      </c>
      <c r="H68" s="80">
        <f t="shared" si="15"/>
        <v>1</v>
      </c>
      <c r="I68" s="80">
        <f t="shared" si="16"/>
        <v>0.9333333333</v>
      </c>
      <c r="J68" s="78">
        <v>0.0</v>
      </c>
      <c r="K68" s="78">
        <v>0.0</v>
      </c>
      <c r="L68" s="78">
        <v>30.0</v>
      </c>
      <c r="M68" s="78">
        <v>30.0</v>
      </c>
      <c r="N68" s="80">
        <f t="shared" si="17"/>
        <v>1</v>
      </c>
      <c r="O68" s="78">
        <v>30.0</v>
      </c>
      <c r="P68" s="78">
        <v>30.0</v>
      </c>
      <c r="Q68" s="81">
        <f t="shared" si="18"/>
        <v>1</v>
      </c>
    </row>
    <row r="69" ht="14.25" customHeight="1">
      <c r="A69" s="77" t="s">
        <v>786</v>
      </c>
      <c r="B69" s="78">
        <v>15.0</v>
      </c>
      <c r="C69" s="78">
        <v>3.0</v>
      </c>
      <c r="D69" s="78">
        <v>9.0</v>
      </c>
      <c r="E69" s="78">
        <v>3.0</v>
      </c>
      <c r="F69" s="78">
        <v>0.0</v>
      </c>
      <c r="G69" s="79">
        <v>0.0</v>
      </c>
      <c r="H69" s="80">
        <f t="shared" si="15"/>
        <v>1</v>
      </c>
      <c r="I69" s="80">
        <f t="shared" si="16"/>
        <v>0.8</v>
      </c>
      <c r="J69" s="78">
        <v>0.0</v>
      </c>
      <c r="K69" s="78">
        <v>0.0</v>
      </c>
      <c r="L69" s="78">
        <v>30.0</v>
      </c>
      <c r="M69" s="78">
        <v>30.0</v>
      </c>
      <c r="N69" s="80">
        <f t="shared" si="17"/>
        <v>1</v>
      </c>
      <c r="O69" s="78">
        <v>30.0</v>
      </c>
      <c r="P69" s="78">
        <v>30.0</v>
      </c>
      <c r="Q69" s="81">
        <f t="shared" si="18"/>
        <v>1</v>
      </c>
    </row>
    <row r="70" ht="14.25" customHeight="1">
      <c r="A70" s="77" t="s">
        <v>787</v>
      </c>
      <c r="B70" s="78">
        <v>15.0</v>
      </c>
      <c r="C70" s="78">
        <v>7.0</v>
      </c>
      <c r="D70" s="78">
        <v>7.0</v>
      </c>
      <c r="E70" s="78">
        <v>1.0</v>
      </c>
      <c r="F70" s="78">
        <v>0.0</v>
      </c>
      <c r="G70" s="79">
        <v>0.0</v>
      </c>
      <c r="H70" s="80">
        <f t="shared" si="15"/>
        <v>1</v>
      </c>
      <c r="I70" s="80">
        <f t="shared" si="16"/>
        <v>0.9333333333</v>
      </c>
      <c r="J70" s="78">
        <v>0.0</v>
      </c>
      <c r="K70" s="78">
        <v>0.0</v>
      </c>
      <c r="L70" s="78">
        <v>30.0</v>
      </c>
      <c r="M70" s="78">
        <v>30.0</v>
      </c>
      <c r="N70" s="80">
        <f t="shared" si="17"/>
        <v>1</v>
      </c>
      <c r="O70" s="78">
        <v>30.0</v>
      </c>
      <c r="P70" s="78">
        <v>30.0</v>
      </c>
      <c r="Q70" s="81">
        <f t="shared" si="18"/>
        <v>1</v>
      </c>
    </row>
    <row r="71" ht="14.25" customHeight="1">
      <c r="A71" s="85"/>
      <c r="B71" s="83"/>
      <c r="C71" s="83"/>
      <c r="D71" s="83"/>
      <c r="E71" s="83"/>
      <c r="F71" s="83"/>
      <c r="G71" s="84"/>
      <c r="H71" s="80" t="str">
        <f t="shared" si="15"/>
        <v>#DIV/0!</v>
      </c>
      <c r="I71" s="80" t="str">
        <f t="shared" si="16"/>
        <v>#DIV/0!</v>
      </c>
      <c r="J71" s="83"/>
      <c r="K71" s="83"/>
      <c r="L71" s="83"/>
      <c r="M71" s="83"/>
      <c r="N71" s="80" t="str">
        <f t="shared" si="17"/>
        <v>#DIV/0!</v>
      </c>
      <c r="O71" s="83"/>
      <c r="P71" s="83"/>
      <c r="Q71" s="81" t="str">
        <f t="shared" si="18"/>
        <v>#DIV/0!</v>
      </c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15"/>
        <v>#DIV/0!</v>
      </c>
      <c r="I72" s="80" t="str">
        <f t="shared" si="16"/>
        <v>#DIV/0!</v>
      </c>
      <c r="J72" s="83"/>
      <c r="K72" s="83"/>
      <c r="L72" s="83"/>
      <c r="M72" s="83"/>
      <c r="N72" s="80" t="str">
        <f t="shared" si="17"/>
        <v>#DIV/0!</v>
      </c>
      <c r="O72" s="83"/>
      <c r="P72" s="83"/>
      <c r="Q72" s="81" t="str">
        <f t="shared" si="18"/>
        <v>#DIV/0!</v>
      </c>
    </row>
    <row r="73" ht="14.25" customHeight="1">
      <c r="A73" s="85"/>
      <c r="B73" s="83"/>
      <c r="C73" s="83"/>
      <c r="D73" s="83"/>
      <c r="E73" s="83"/>
      <c r="F73" s="83"/>
      <c r="G73" s="84"/>
      <c r="H73" s="80" t="str">
        <f t="shared" si="15"/>
        <v>#DIV/0!</v>
      </c>
      <c r="I73" s="80" t="str">
        <f t="shared" si="16"/>
        <v>#DIV/0!</v>
      </c>
      <c r="J73" s="83"/>
      <c r="K73" s="83"/>
      <c r="L73" s="83"/>
      <c r="M73" s="83"/>
      <c r="N73" s="80" t="str">
        <f t="shared" si="17"/>
        <v>#DIV/0!</v>
      </c>
      <c r="O73" s="83"/>
      <c r="P73" s="83"/>
      <c r="Q73" s="81" t="str">
        <f t="shared" si="18"/>
        <v>#DIV/0!</v>
      </c>
    </row>
    <row r="74" ht="14.25" customHeight="1">
      <c r="A74" s="72" t="s">
        <v>15</v>
      </c>
      <c r="B74" s="73">
        <f t="shared" ref="B74:G74" si="19">SUM(B60:B73)</f>
        <v>165</v>
      </c>
      <c r="C74" s="73">
        <f t="shared" si="19"/>
        <v>62</v>
      </c>
      <c r="D74" s="73">
        <f t="shared" si="19"/>
        <v>88</v>
      </c>
      <c r="E74" s="73">
        <f t="shared" si="19"/>
        <v>15</v>
      </c>
      <c r="F74" s="73">
        <f t="shared" si="19"/>
        <v>0</v>
      </c>
      <c r="G74" s="86">
        <f t="shared" si="19"/>
        <v>0</v>
      </c>
      <c r="H74" s="80">
        <f t="shared" si="15"/>
        <v>1</v>
      </c>
      <c r="I74" s="80">
        <f t="shared" si="16"/>
        <v>0.9090909091</v>
      </c>
      <c r="J74" s="73">
        <f t="shared" ref="J74:M74" si="20">SUM(J60:J73)</f>
        <v>0</v>
      </c>
      <c r="K74" s="73">
        <f t="shared" si="20"/>
        <v>0</v>
      </c>
      <c r="L74" s="73">
        <f t="shared" si="20"/>
        <v>330</v>
      </c>
      <c r="M74" s="73">
        <f t="shared" si="20"/>
        <v>330</v>
      </c>
      <c r="N74" s="80">
        <f t="shared" si="17"/>
        <v>1</v>
      </c>
      <c r="O74" s="87">
        <f t="shared" ref="O74:P74" si="21">SUM(O60:O73)</f>
        <v>330</v>
      </c>
      <c r="P74" s="87">
        <f t="shared" si="21"/>
        <v>330</v>
      </c>
      <c r="Q74" s="81">
        <f t="shared" si="18"/>
        <v>1</v>
      </c>
    </row>
    <row r="75" ht="14.25" customHeight="1">
      <c r="A75" s="30"/>
      <c r="B75" s="30"/>
      <c r="C75" s="30"/>
      <c r="D75" s="30"/>
      <c r="E75" s="30"/>
      <c r="F75" s="30"/>
      <c r="G75" s="88"/>
      <c r="H75" s="30"/>
      <c r="I75" s="30"/>
      <c r="J75" s="30"/>
      <c r="K75" s="30"/>
      <c r="L75" s="30"/>
      <c r="M75" s="30"/>
      <c r="N75" s="30"/>
      <c r="Q75" s="68"/>
    </row>
    <row r="76" ht="14.25" customHeight="1">
      <c r="A76" s="89" t="s">
        <v>27</v>
      </c>
      <c r="B76" s="30"/>
      <c r="C76" s="30"/>
      <c r="D76" s="30"/>
      <c r="E76" s="30"/>
      <c r="F76" s="30"/>
      <c r="G76" s="88"/>
      <c r="H76" s="30"/>
      <c r="I76" s="30"/>
      <c r="J76" s="30"/>
      <c r="K76" s="30"/>
      <c r="L76" s="30"/>
      <c r="M76" s="30"/>
      <c r="N76" s="30"/>
      <c r="Q76" s="68"/>
    </row>
    <row r="77" ht="14.25" customHeight="1">
      <c r="A77" s="90" t="s">
        <v>4</v>
      </c>
      <c r="B77" s="32" t="s">
        <v>16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4"/>
      <c r="Q77" s="68"/>
    </row>
    <row r="78" ht="14.25" customHeight="1">
      <c r="A78" s="91"/>
      <c r="B78" s="92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4"/>
      <c r="Q78" s="68"/>
    </row>
    <row r="79" ht="14.25" customHeight="1">
      <c r="A79" s="93"/>
      <c r="B79" s="32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4"/>
      <c r="Q79" s="68"/>
    </row>
    <row r="80" ht="14.25" customHeight="1">
      <c r="G80" s="67"/>
    </row>
    <row r="81" ht="14.25" customHeight="1">
      <c r="G81" s="67"/>
    </row>
    <row r="82" ht="14.25" customHeight="1">
      <c r="A82" s="63" t="s">
        <v>20</v>
      </c>
      <c r="B82" s="64"/>
      <c r="C82" s="64"/>
      <c r="D82" s="64"/>
      <c r="E82" s="64"/>
      <c r="F82" s="64"/>
      <c r="G82" s="65"/>
      <c r="H82" s="64"/>
      <c r="I82" s="64"/>
      <c r="J82" s="64"/>
      <c r="K82" s="64"/>
      <c r="L82" s="64"/>
      <c r="M82" s="64"/>
      <c r="N82" s="64"/>
      <c r="O82" s="64"/>
      <c r="P82" s="64"/>
      <c r="Q82" s="66"/>
    </row>
    <row r="83" ht="14.25" customHeight="1">
      <c r="G83" s="67"/>
      <c r="Q83" s="68"/>
    </row>
    <row r="84" ht="14.25" customHeight="1">
      <c r="A84" s="3" t="s">
        <v>630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Q84" s="68"/>
    </row>
    <row r="85" ht="14.25" customHeight="1">
      <c r="A85" s="96" t="s">
        <v>38</v>
      </c>
      <c r="O85" s="70" t="s">
        <v>3</v>
      </c>
      <c r="P85" s="33"/>
      <c r="Q85" s="34"/>
    </row>
    <row r="86" ht="14.25" customHeight="1">
      <c r="A86" s="72" t="s">
        <v>4</v>
      </c>
      <c r="B86" s="10" t="s">
        <v>5</v>
      </c>
      <c r="C86" s="10" t="s">
        <v>6</v>
      </c>
      <c r="D86" s="73">
        <v>4.0</v>
      </c>
      <c r="E86" s="73">
        <v>3.0</v>
      </c>
      <c r="F86" s="73">
        <v>2.0</v>
      </c>
      <c r="G86" s="74" t="s">
        <v>7</v>
      </c>
      <c r="H86" s="10" t="s">
        <v>8</v>
      </c>
      <c r="I86" s="10" t="s">
        <v>9</v>
      </c>
      <c r="J86" s="10" t="s">
        <v>10</v>
      </c>
      <c r="K86" s="10" t="s">
        <v>11</v>
      </c>
      <c r="L86" s="10" t="s">
        <v>12</v>
      </c>
      <c r="M86" s="10" t="s">
        <v>11</v>
      </c>
      <c r="N86" s="10" t="s">
        <v>13</v>
      </c>
      <c r="O86" s="75" t="s">
        <v>12</v>
      </c>
      <c r="P86" s="75" t="s">
        <v>11</v>
      </c>
      <c r="Q86" s="76" t="s">
        <v>14</v>
      </c>
    </row>
    <row r="87" ht="14.25" customHeight="1">
      <c r="A87" s="77" t="s">
        <v>758</v>
      </c>
      <c r="B87" s="78">
        <v>14.0</v>
      </c>
      <c r="C87" s="78">
        <v>12.0</v>
      </c>
      <c r="D87" s="78">
        <v>2.0</v>
      </c>
      <c r="E87" s="78">
        <v>0.0</v>
      </c>
      <c r="F87" s="78">
        <v>0.0</v>
      </c>
      <c r="G87" s="79">
        <v>0.0</v>
      </c>
      <c r="H87" s="80">
        <f t="shared" ref="H87:H99" si="22">(C87+D87+E87)/B87</f>
        <v>1</v>
      </c>
      <c r="I87" s="80">
        <f t="shared" ref="I87:I99" si="23">(C87+D87)/B87</f>
        <v>1</v>
      </c>
      <c r="J87" s="78">
        <v>1.0</v>
      </c>
      <c r="K87" s="78">
        <v>1.0</v>
      </c>
      <c r="L87" s="78">
        <v>24.0</v>
      </c>
      <c r="M87" s="78">
        <v>23.0</v>
      </c>
      <c r="N87" s="80">
        <f t="shared" ref="N87:N99" si="24">M87/L87</f>
        <v>0.9583333333</v>
      </c>
      <c r="O87" s="78">
        <v>24.0</v>
      </c>
      <c r="P87" s="78">
        <v>23.0</v>
      </c>
      <c r="Q87" s="81">
        <f t="shared" ref="Q87:Q99" si="25">P87/O87</f>
        <v>0.9583333333</v>
      </c>
    </row>
    <row r="88" ht="14.25" customHeight="1">
      <c r="A88" s="77" t="s">
        <v>759</v>
      </c>
      <c r="B88" s="78">
        <v>15.0</v>
      </c>
      <c r="C88" s="78">
        <v>5.0</v>
      </c>
      <c r="D88" s="78">
        <v>7.0</v>
      </c>
      <c r="E88" s="78">
        <v>3.0</v>
      </c>
      <c r="F88" s="78">
        <v>0.0</v>
      </c>
      <c r="G88" s="79">
        <v>0.0</v>
      </c>
      <c r="H88" s="80">
        <f t="shared" si="22"/>
        <v>1</v>
      </c>
      <c r="I88" s="80">
        <f t="shared" si="23"/>
        <v>0.8</v>
      </c>
      <c r="J88" s="78">
        <v>1.0</v>
      </c>
      <c r="K88" s="78">
        <v>1.0</v>
      </c>
      <c r="L88" s="78">
        <v>24.0</v>
      </c>
      <c r="M88" s="78">
        <v>23.0</v>
      </c>
      <c r="N88" s="80">
        <f t="shared" si="24"/>
        <v>0.9583333333</v>
      </c>
      <c r="O88" s="78">
        <v>24.0</v>
      </c>
      <c r="P88" s="78">
        <v>23.0</v>
      </c>
      <c r="Q88" s="81">
        <f t="shared" si="25"/>
        <v>0.9583333333</v>
      </c>
    </row>
    <row r="89" ht="14.25" customHeight="1">
      <c r="A89" s="77" t="s">
        <v>760</v>
      </c>
      <c r="B89" s="78">
        <v>16.0</v>
      </c>
      <c r="C89" s="78">
        <v>5.0</v>
      </c>
      <c r="D89" s="78">
        <v>9.0</v>
      </c>
      <c r="E89" s="78">
        <v>2.0</v>
      </c>
      <c r="F89" s="78">
        <v>0.0</v>
      </c>
      <c r="G89" s="79">
        <v>0.0</v>
      </c>
      <c r="H89" s="80">
        <f t="shared" si="22"/>
        <v>1</v>
      </c>
      <c r="I89" s="80">
        <f t="shared" si="23"/>
        <v>0.875</v>
      </c>
      <c r="J89" s="78">
        <v>1.0</v>
      </c>
      <c r="K89" s="78">
        <v>1.0</v>
      </c>
      <c r="L89" s="78">
        <v>24.0</v>
      </c>
      <c r="M89" s="78">
        <v>23.0</v>
      </c>
      <c r="N89" s="80">
        <f t="shared" si="24"/>
        <v>0.9583333333</v>
      </c>
      <c r="O89" s="78">
        <v>24.0</v>
      </c>
      <c r="P89" s="78">
        <v>23.0</v>
      </c>
      <c r="Q89" s="81">
        <f t="shared" si="25"/>
        <v>0.9583333333</v>
      </c>
    </row>
    <row r="90" ht="14.25" customHeight="1">
      <c r="A90" s="77" t="s">
        <v>761</v>
      </c>
      <c r="B90" s="78">
        <v>15.0</v>
      </c>
      <c r="C90" s="78">
        <v>2.0</v>
      </c>
      <c r="D90" s="78">
        <v>12.0</v>
      </c>
      <c r="E90" s="78">
        <v>1.0</v>
      </c>
      <c r="F90" s="78">
        <v>0.0</v>
      </c>
      <c r="G90" s="79">
        <v>0.0</v>
      </c>
      <c r="H90" s="80">
        <f t="shared" si="22"/>
        <v>1</v>
      </c>
      <c r="I90" s="80">
        <f t="shared" si="23"/>
        <v>0.9333333333</v>
      </c>
      <c r="J90" s="78">
        <v>1.0</v>
      </c>
      <c r="K90" s="78">
        <v>1.0</v>
      </c>
      <c r="L90" s="78">
        <v>24.0</v>
      </c>
      <c r="M90" s="78">
        <v>23.0</v>
      </c>
      <c r="N90" s="80">
        <f t="shared" si="24"/>
        <v>0.9583333333</v>
      </c>
      <c r="O90" s="78">
        <v>24.0</v>
      </c>
      <c r="P90" s="78">
        <v>23.0</v>
      </c>
      <c r="Q90" s="81">
        <f t="shared" si="25"/>
        <v>0.9583333333</v>
      </c>
    </row>
    <row r="91" ht="14.25" customHeight="1">
      <c r="A91" s="77" t="s">
        <v>762</v>
      </c>
      <c r="B91" s="78">
        <v>16.0</v>
      </c>
      <c r="C91" s="78">
        <v>7.0</v>
      </c>
      <c r="D91" s="78">
        <v>6.0</v>
      </c>
      <c r="E91" s="78">
        <v>3.0</v>
      </c>
      <c r="F91" s="78">
        <v>0.0</v>
      </c>
      <c r="G91" s="79">
        <v>0.0</v>
      </c>
      <c r="H91" s="80">
        <f t="shared" si="22"/>
        <v>1</v>
      </c>
      <c r="I91" s="80">
        <f t="shared" si="23"/>
        <v>0.8125</v>
      </c>
      <c r="J91" s="78">
        <v>1.0</v>
      </c>
      <c r="K91" s="78">
        <v>1.0</v>
      </c>
      <c r="L91" s="78">
        <v>24.0</v>
      </c>
      <c r="M91" s="78">
        <v>23.0</v>
      </c>
      <c r="N91" s="80">
        <f t="shared" si="24"/>
        <v>0.9583333333</v>
      </c>
      <c r="O91" s="78">
        <v>24.0</v>
      </c>
      <c r="P91" s="78">
        <v>23.0</v>
      </c>
      <c r="Q91" s="81">
        <f t="shared" si="25"/>
        <v>0.9583333333</v>
      </c>
    </row>
    <row r="92" ht="14.25" customHeight="1">
      <c r="A92" s="77" t="s">
        <v>763</v>
      </c>
      <c r="B92" s="78">
        <v>12.0</v>
      </c>
      <c r="C92" s="78">
        <v>2.0</v>
      </c>
      <c r="D92" s="78">
        <v>9.0</v>
      </c>
      <c r="E92" s="78">
        <v>1.0</v>
      </c>
      <c r="F92" s="78">
        <v>0.0</v>
      </c>
      <c r="G92" s="79">
        <v>0.0</v>
      </c>
      <c r="H92" s="80">
        <f t="shared" si="22"/>
        <v>1</v>
      </c>
      <c r="I92" s="80">
        <f t="shared" si="23"/>
        <v>0.9166666667</v>
      </c>
      <c r="J92" s="78">
        <v>1.0</v>
      </c>
      <c r="K92" s="78">
        <v>1.0</v>
      </c>
      <c r="L92" s="78">
        <v>24.0</v>
      </c>
      <c r="M92" s="78">
        <v>23.0</v>
      </c>
      <c r="N92" s="80">
        <f t="shared" si="24"/>
        <v>0.9583333333</v>
      </c>
      <c r="O92" s="78">
        <v>24.0</v>
      </c>
      <c r="P92" s="78">
        <v>23.0</v>
      </c>
      <c r="Q92" s="81">
        <f t="shared" si="25"/>
        <v>0.9583333333</v>
      </c>
    </row>
    <row r="93" ht="14.25" customHeight="1">
      <c r="A93" s="77" t="s">
        <v>788</v>
      </c>
      <c r="B93" s="78">
        <v>16.0</v>
      </c>
      <c r="C93" s="78">
        <v>2.0</v>
      </c>
      <c r="D93" s="78">
        <v>10.0</v>
      </c>
      <c r="E93" s="78">
        <v>4.0</v>
      </c>
      <c r="F93" s="78">
        <v>0.0</v>
      </c>
      <c r="G93" s="79">
        <v>0.0</v>
      </c>
      <c r="H93" s="80">
        <f t="shared" si="22"/>
        <v>1</v>
      </c>
      <c r="I93" s="80">
        <f t="shared" si="23"/>
        <v>0.75</v>
      </c>
      <c r="J93" s="78">
        <v>1.0</v>
      </c>
      <c r="K93" s="78">
        <v>1.0</v>
      </c>
      <c r="L93" s="78">
        <v>24.0</v>
      </c>
      <c r="M93" s="78">
        <v>21.0</v>
      </c>
      <c r="N93" s="80">
        <f t="shared" si="24"/>
        <v>0.875</v>
      </c>
      <c r="O93" s="78">
        <v>24.0</v>
      </c>
      <c r="P93" s="78">
        <v>21.0</v>
      </c>
      <c r="Q93" s="81">
        <f t="shared" si="25"/>
        <v>0.875</v>
      </c>
    </row>
    <row r="94" ht="14.25" customHeight="1">
      <c r="A94" s="77" t="s">
        <v>789</v>
      </c>
      <c r="B94" s="78">
        <v>16.0</v>
      </c>
      <c r="C94" s="78">
        <v>4.0</v>
      </c>
      <c r="D94" s="78">
        <v>11.0</v>
      </c>
      <c r="E94" s="78">
        <v>1.0</v>
      </c>
      <c r="F94" s="78">
        <v>0.0</v>
      </c>
      <c r="G94" s="79">
        <v>0.0</v>
      </c>
      <c r="H94" s="80">
        <f t="shared" si="22"/>
        <v>1</v>
      </c>
      <c r="I94" s="80">
        <f t="shared" si="23"/>
        <v>0.9375</v>
      </c>
      <c r="J94" s="78">
        <v>1.0</v>
      </c>
      <c r="K94" s="78">
        <v>1.0</v>
      </c>
      <c r="L94" s="78">
        <v>24.0</v>
      </c>
      <c r="M94" s="78">
        <v>24.0</v>
      </c>
      <c r="N94" s="80">
        <f t="shared" si="24"/>
        <v>1</v>
      </c>
      <c r="O94" s="78">
        <v>24.0</v>
      </c>
      <c r="P94" s="78">
        <v>24.0</v>
      </c>
      <c r="Q94" s="81">
        <f t="shared" si="25"/>
        <v>1</v>
      </c>
    </row>
    <row r="95" ht="14.25" customHeight="1">
      <c r="A95" s="77" t="s">
        <v>790</v>
      </c>
      <c r="B95" s="78">
        <v>15.0</v>
      </c>
      <c r="C95" s="78">
        <v>7.0</v>
      </c>
      <c r="D95" s="78">
        <v>7.0</v>
      </c>
      <c r="E95" s="78">
        <v>1.0</v>
      </c>
      <c r="F95" s="78">
        <v>0.0</v>
      </c>
      <c r="G95" s="79">
        <v>0.0</v>
      </c>
      <c r="H95" s="80">
        <f t="shared" si="22"/>
        <v>1</v>
      </c>
      <c r="I95" s="80">
        <f t="shared" si="23"/>
        <v>0.9333333333</v>
      </c>
      <c r="J95" s="78">
        <v>1.0</v>
      </c>
      <c r="K95" s="78">
        <v>1.0</v>
      </c>
      <c r="L95" s="78">
        <v>24.0</v>
      </c>
      <c r="M95" s="78">
        <v>22.0</v>
      </c>
      <c r="N95" s="80">
        <f t="shared" si="24"/>
        <v>0.9166666667</v>
      </c>
      <c r="O95" s="78">
        <v>24.0</v>
      </c>
      <c r="P95" s="78">
        <v>22.0</v>
      </c>
      <c r="Q95" s="81">
        <f t="shared" si="25"/>
        <v>0.9166666667</v>
      </c>
    </row>
    <row r="96" ht="14.25" customHeight="1">
      <c r="A96" s="77" t="s">
        <v>791</v>
      </c>
      <c r="B96" s="78">
        <v>15.0</v>
      </c>
      <c r="C96" s="78">
        <v>6.0</v>
      </c>
      <c r="D96" s="78">
        <v>5.0</v>
      </c>
      <c r="E96" s="78">
        <v>4.0</v>
      </c>
      <c r="F96" s="78">
        <v>0.0</v>
      </c>
      <c r="G96" s="79">
        <v>0.0</v>
      </c>
      <c r="H96" s="80">
        <f t="shared" si="22"/>
        <v>1</v>
      </c>
      <c r="I96" s="80">
        <f t="shared" si="23"/>
        <v>0.7333333333</v>
      </c>
      <c r="J96" s="78">
        <v>1.0</v>
      </c>
      <c r="K96" s="78">
        <v>1.0</v>
      </c>
      <c r="L96" s="78">
        <v>24.0</v>
      </c>
      <c r="M96" s="78">
        <v>23.0</v>
      </c>
      <c r="N96" s="80">
        <f t="shared" si="24"/>
        <v>0.9583333333</v>
      </c>
      <c r="O96" s="78">
        <v>24.0</v>
      </c>
      <c r="P96" s="78">
        <v>23.0</v>
      </c>
      <c r="Q96" s="81">
        <f t="shared" si="25"/>
        <v>0.9583333333</v>
      </c>
    </row>
    <row r="97" ht="14.25" customHeight="1">
      <c r="A97" s="77" t="s">
        <v>792</v>
      </c>
      <c r="B97" s="78">
        <v>15.0</v>
      </c>
      <c r="C97" s="78">
        <v>7.0</v>
      </c>
      <c r="D97" s="78">
        <v>7.0</v>
      </c>
      <c r="E97" s="78">
        <v>1.0</v>
      </c>
      <c r="F97" s="78">
        <v>0.0</v>
      </c>
      <c r="G97" s="79">
        <v>0.0</v>
      </c>
      <c r="H97" s="80">
        <f t="shared" si="22"/>
        <v>1</v>
      </c>
      <c r="I97" s="80">
        <f t="shared" si="23"/>
        <v>0.9333333333</v>
      </c>
      <c r="J97" s="78">
        <v>1.0</v>
      </c>
      <c r="K97" s="78">
        <v>1.0</v>
      </c>
      <c r="L97" s="78">
        <v>24.0</v>
      </c>
      <c r="M97" s="78">
        <v>23.0</v>
      </c>
      <c r="N97" s="80">
        <f t="shared" si="24"/>
        <v>0.9583333333</v>
      </c>
      <c r="O97" s="78">
        <v>24.0</v>
      </c>
      <c r="P97" s="78">
        <v>23.0</v>
      </c>
      <c r="Q97" s="81">
        <f t="shared" si="25"/>
        <v>0.9583333333</v>
      </c>
    </row>
    <row r="98" ht="14.25" customHeight="1">
      <c r="A98" s="85"/>
      <c r="B98" s="83"/>
      <c r="C98" s="83"/>
      <c r="D98" s="83"/>
      <c r="E98" s="83"/>
      <c r="F98" s="83"/>
      <c r="G98" s="84"/>
      <c r="H98" s="80" t="str">
        <f t="shared" si="22"/>
        <v>#DIV/0!</v>
      </c>
      <c r="I98" s="80" t="str">
        <f t="shared" si="23"/>
        <v>#DIV/0!</v>
      </c>
      <c r="J98" s="83"/>
      <c r="K98" s="83"/>
      <c r="L98" s="83"/>
      <c r="M98" s="83"/>
      <c r="N98" s="80" t="str">
        <f t="shared" si="24"/>
        <v>#DIV/0!</v>
      </c>
      <c r="O98" s="83"/>
      <c r="P98" s="83"/>
      <c r="Q98" s="81" t="str">
        <f t="shared" si="25"/>
        <v>#DIV/0!</v>
      </c>
    </row>
    <row r="99" ht="14.25" customHeight="1">
      <c r="A99" s="72" t="s">
        <v>15</v>
      </c>
      <c r="B99" s="73">
        <f t="shared" ref="B99:G99" si="26">SUM(B87:B98)</f>
        <v>165</v>
      </c>
      <c r="C99" s="73">
        <f t="shared" si="26"/>
        <v>59</v>
      </c>
      <c r="D99" s="73">
        <f t="shared" si="26"/>
        <v>85</v>
      </c>
      <c r="E99" s="73">
        <f t="shared" si="26"/>
        <v>21</v>
      </c>
      <c r="F99" s="73">
        <f t="shared" si="26"/>
        <v>0</v>
      </c>
      <c r="G99" s="86">
        <f t="shared" si="26"/>
        <v>0</v>
      </c>
      <c r="H99" s="80">
        <f t="shared" si="22"/>
        <v>1</v>
      </c>
      <c r="I99" s="80">
        <f t="shared" si="23"/>
        <v>0.8727272727</v>
      </c>
      <c r="J99" s="73">
        <f t="shared" ref="J99:M99" si="27">SUM(J87:J98)</f>
        <v>11</v>
      </c>
      <c r="K99" s="73">
        <f t="shared" si="27"/>
        <v>11</v>
      </c>
      <c r="L99" s="73">
        <f t="shared" si="27"/>
        <v>264</v>
      </c>
      <c r="M99" s="73">
        <f t="shared" si="27"/>
        <v>251</v>
      </c>
      <c r="N99" s="80">
        <f t="shared" si="24"/>
        <v>0.9507575758</v>
      </c>
      <c r="O99" s="87">
        <f t="shared" ref="O99:P99" si="28">SUM(O87:O98)</f>
        <v>264</v>
      </c>
      <c r="P99" s="87">
        <f t="shared" si="28"/>
        <v>251</v>
      </c>
      <c r="Q99" s="81">
        <f t="shared" si="25"/>
        <v>0.9507575758</v>
      </c>
    </row>
    <row r="100" ht="14.25" customHeight="1">
      <c r="A100" s="30"/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</row>
    <row r="101" ht="14.25" customHeight="1">
      <c r="A101" s="89" t="s">
        <v>27</v>
      </c>
      <c r="B101" s="30"/>
      <c r="C101" s="30"/>
      <c r="D101" s="30"/>
      <c r="E101" s="30"/>
      <c r="F101" s="30"/>
      <c r="G101" s="88"/>
      <c r="H101" s="30"/>
      <c r="I101" s="30"/>
      <c r="J101" s="30"/>
      <c r="K101" s="30"/>
      <c r="L101" s="30"/>
      <c r="M101" s="30"/>
      <c r="N101" s="30"/>
      <c r="Q101" s="68"/>
    </row>
    <row r="102" ht="14.25" customHeight="1">
      <c r="A102" s="90" t="s">
        <v>4</v>
      </c>
      <c r="B102" s="32" t="s">
        <v>16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</row>
    <row r="103" ht="14.25" customHeight="1">
      <c r="A103" s="91"/>
      <c r="B103" s="9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</row>
    <row r="104" ht="14.25" customHeight="1">
      <c r="A104" s="91"/>
      <c r="B104" s="92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  <c r="Q104" s="68"/>
    </row>
    <row r="105" ht="14.25" customHeight="1">
      <c r="Q105" s="94"/>
    </row>
    <row r="106" ht="14.25" customHeight="1">
      <c r="Q106" s="94"/>
    </row>
    <row r="107" ht="14.25" customHeight="1">
      <c r="A107" s="63" t="s">
        <v>20</v>
      </c>
      <c r="B107" s="64"/>
      <c r="C107" s="64"/>
      <c r="D107" s="64"/>
      <c r="E107" s="64"/>
      <c r="F107" s="64"/>
      <c r="G107" s="65"/>
      <c r="H107" s="64"/>
      <c r="I107" s="64"/>
      <c r="J107" s="64"/>
      <c r="K107" s="64"/>
      <c r="L107" s="64"/>
      <c r="M107" s="64"/>
      <c r="N107" s="64"/>
      <c r="O107" s="64"/>
      <c r="P107" s="64"/>
      <c r="Q107" s="66"/>
    </row>
    <row r="108" ht="14.25" customHeight="1">
      <c r="G108" s="67"/>
      <c r="Q108" s="68"/>
    </row>
    <row r="109" ht="14.25" customHeight="1">
      <c r="A109" s="3" t="s">
        <v>630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Q109" s="68"/>
    </row>
    <row r="110" ht="14.25" customHeight="1">
      <c r="A110" s="96" t="s">
        <v>18</v>
      </c>
      <c r="O110" s="70" t="s">
        <v>3</v>
      </c>
      <c r="P110" s="33"/>
      <c r="Q110" s="34"/>
    </row>
    <row r="111" ht="14.25" customHeight="1">
      <c r="A111" s="72" t="s">
        <v>4</v>
      </c>
      <c r="B111" s="10" t="s">
        <v>5</v>
      </c>
      <c r="C111" s="10" t="s">
        <v>6</v>
      </c>
      <c r="D111" s="73">
        <v>4.0</v>
      </c>
      <c r="E111" s="73">
        <v>3.0</v>
      </c>
      <c r="F111" s="73">
        <v>2.0</v>
      </c>
      <c r="G111" s="45" t="s">
        <v>19</v>
      </c>
      <c r="H111" s="10" t="s">
        <v>8</v>
      </c>
      <c r="I111" s="10" t="s">
        <v>9</v>
      </c>
      <c r="J111" s="10" t="s">
        <v>10</v>
      </c>
      <c r="K111" s="10" t="s">
        <v>11</v>
      </c>
      <c r="L111" s="10" t="s">
        <v>12</v>
      </c>
      <c r="M111" s="10" t="s">
        <v>11</v>
      </c>
      <c r="N111" s="10" t="s">
        <v>13</v>
      </c>
      <c r="O111" s="75" t="s">
        <v>12</v>
      </c>
      <c r="P111" s="75" t="s">
        <v>11</v>
      </c>
      <c r="Q111" s="76" t="s">
        <v>14</v>
      </c>
    </row>
    <row r="112" ht="14.25" customHeight="1">
      <c r="A112" s="77" t="s">
        <v>758</v>
      </c>
      <c r="B112" s="78">
        <v>14.0</v>
      </c>
      <c r="C112" s="78">
        <v>12.0</v>
      </c>
      <c r="D112" s="78">
        <v>2.0</v>
      </c>
      <c r="E112" s="78">
        <v>0.0</v>
      </c>
      <c r="F112" s="78">
        <v>0.0</v>
      </c>
      <c r="G112" s="79">
        <v>0.0</v>
      </c>
      <c r="H112" s="80">
        <f t="shared" ref="H112:H124" si="29">(C112+D112+E112)/B112</f>
        <v>1</v>
      </c>
      <c r="I112" s="80">
        <f t="shared" ref="I112:I124" si="30">(C112+D112)/B112</f>
        <v>1</v>
      </c>
      <c r="J112" s="78">
        <v>3.0</v>
      </c>
      <c r="K112" s="78">
        <v>3.0</v>
      </c>
      <c r="L112" s="78">
        <v>102.0</v>
      </c>
      <c r="M112" s="78">
        <v>100.0</v>
      </c>
      <c r="N112" s="80">
        <f t="shared" ref="N112:N124" si="31">M112/L112</f>
        <v>0.9803921569</v>
      </c>
      <c r="O112" s="78">
        <v>102.0</v>
      </c>
      <c r="P112" s="78">
        <v>100.0</v>
      </c>
      <c r="Q112" s="81">
        <f t="shared" ref="Q112:Q124" si="32">P112/O112</f>
        <v>0.9803921569</v>
      </c>
    </row>
    <row r="113" ht="14.25" customHeight="1">
      <c r="A113" s="77" t="s">
        <v>759</v>
      </c>
      <c r="B113" s="78">
        <v>15.0</v>
      </c>
      <c r="C113" s="78">
        <v>5.0</v>
      </c>
      <c r="D113" s="78">
        <v>9.0</v>
      </c>
      <c r="E113" s="78">
        <v>1.0</v>
      </c>
      <c r="F113" s="78">
        <v>0.0</v>
      </c>
      <c r="G113" s="79">
        <v>0.0</v>
      </c>
      <c r="H113" s="80">
        <f t="shared" si="29"/>
        <v>1</v>
      </c>
      <c r="I113" s="80">
        <f t="shared" si="30"/>
        <v>0.9333333333</v>
      </c>
      <c r="J113" s="78">
        <v>3.0</v>
      </c>
      <c r="K113" s="78">
        <v>3.0</v>
      </c>
      <c r="L113" s="78">
        <v>102.0</v>
      </c>
      <c r="M113" s="78">
        <v>100.0</v>
      </c>
      <c r="N113" s="80">
        <f t="shared" si="31"/>
        <v>0.9803921569</v>
      </c>
      <c r="O113" s="78">
        <v>102.0</v>
      </c>
      <c r="P113" s="78">
        <v>100.0</v>
      </c>
      <c r="Q113" s="81">
        <f t="shared" si="32"/>
        <v>0.9803921569</v>
      </c>
    </row>
    <row r="114" ht="14.25" customHeight="1">
      <c r="A114" s="77" t="s">
        <v>760</v>
      </c>
      <c r="B114" s="78">
        <v>16.0</v>
      </c>
      <c r="C114" s="78">
        <v>4.0</v>
      </c>
      <c r="D114" s="78">
        <v>10.0</v>
      </c>
      <c r="E114" s="78">
        <v>2.0</v>
      </c>
      <c r="F114" s="78">
        <v>0.0</v>
      </c>
      <c r="G114" s="79">
        <v>0.0</v>
      </c>
      <c r="H114" s="80">
        <f t="shared" si="29"/>
        <v>1</v>
      </c>
      <c r="I114" s="80">
        <f t="shared" si="30"/>
        <v>0.875</v>
      </c>
      <c r="J114" s="78">
        <v>3.0</v>
      </c>
      <c r="K114" s="78">
        <v>3.0</v>
      </c>
      <c r="L114" s="78">
        <v>102.0</v>
      </c>
      <c r="M114" s="78">
        <v>100.0</v>
      </c>
      <c r="N114" s="80">
        <f t="shared" si="31"/>
        <v>0.9803921569</v>
      </c>
      <c r="O114" s="78">
        <v>102.0</v>
      </c>
      <c r="P114" s="78">
        <v>100.0</v>
      </c>
      <c r="Q114" s="81">
        <f t="shared" si="32"/>
        <v>0.9803921569</v>
      </c>
    </row>
    <row r="115" ht="14.25" customHeight="1">
      <c r="A115" s="77" t="s">
        <v>761</v>
      </c>
      <c r="B115" s="78">
        <v>15.0</v>
      </c>
      <c r="C115" s="78">
        <v>2.0</v>
      </c>
      <c r="D115" s="78">
        <v>13.0</v>
      </c>
      <c r="E115" s="78">
        <v>0.0</v>
      </c>
      <c r="F115" s="78">
        <v>0.0</v>
      </c>
      <c r="G115" s="79">
        <v>0.0</v>
      </c>
      <c r="H115" s="80">
        <f t="shared" si="29"/>
        <v>1</v>
      </c>
      <c r="I115" s="80">
        <f t="shared" si="30"/>
        <v>1</v>
      </c>
      <c r="J115" s="78">
        <v>3.0</v>
      </c>
      <c r="K115" s="78">
        <v>3.0</v>
      </c>
      <c r="L115" s="78">
        <v>102.0</v>
      </c>
      <c r="M115" s="78">
        <v>100.0</v>
      </c>
      <c r="N115" s="80">
        <f t="shared" si="31"/>
        <v>0.9803921569</v>
      </c>
      <c r="O115" s="78">
        <v>102.0</v>
      </c>
      <c r="P115" s="78">
        <v>100.0</v>
      </c>
      <c r="Q115" s="81">
        <f t="shared" si="32"/>
        <v>0.9803921569</v>
      </c>
    </row>
    <row r="116" ht="14.25" customHeight="1">
      <c r="A116" s="77" t="s">
        <v>762</v>
      </c>
      <c r="B116" s="78">
        <v>16.0</v>
      </c>
      <c r="C116" s="78">
        <v>6.0</v>
      </c>
      <c r="D116" s="78">
        <v>7.0</v>
      </c>
      <c r="E116" s="78">
        <v>3.0</v>
      </c>
      <c r="F116" s="78">
        <v>0.0</v>
      </c>
      <c r="G116" s="79">
        <v>0.0</v>
      </c>
      <c r="H116" s="80">
        <f t="shared" si="29"/>
        <v>1</v>
      </c>
      <c r="I116" s="80">
        <f t="shared" si="30"/>
        <v>0.8125</v>
      </c>
      <c r="J116" s="78">
        <v>3.0</v>
      </c>
      <c r="K116" s="78">
        <v>3.0</v>
      </c>
      <c r="L116" s="78">
        <v>102.0</v>
      </c>
      <c r="M116" s="78">
        <v>100.0</v>
      </c>
      <c r="N116" s="80">
        <f t="shared" si="31"/>
        <v>0.9803921569</v>
      </c>
      <c r="O116" s="78">
        <v>102.0</v>
      </c>
      <c r="P116" s="78">
        <v>100.0</v>
      </c>
      <c r="Q116" s="81">
        <f t="shared" si="32"/>
        <v>0.9803921569</v>
      </c>
    </row>
    <row r="117" ht="14.25" customHeight="1">
      <c r="A117" s="77" t="s">
        <v>763</v>
      </c>
      <c r="B117" s="78">
        <v>12.0</v>
      </c>
      <c r="C117" s="78">
        <v>3.0</v>
      </c>
      <c r="D117" s="78">
        <v>7.0</v>
      </c>
      <c r="E117" s="78">
        <v>2.0</v>
      </c>
      <c r="F117" s="78">
        <v>0.0</v>
      </c>
      <c r="G117" s="79">
        <v>0.0</v>
      </c>
      <c r="H117" s="80">
        <f t="shared" si="29"/>
        <v>1</v>
      </c>
      <c r="I117" s="80">
        <f t="shared" si="30"/>
        <v>0.8333333333</v>
      </c>
      <c r="J117" s="78">
        <v>3.0</v>
      </c>
      <c r="K117" s="78">
        <v>3.0</v>
      </c>
      <c r="L117" s="78">
        <v>102.0</v>
      </c>
      <c r="M117" s="78">
        <v>100.0</v>
      </c>
      <c r="N117" s="80">
        <f t="shared" si="31"/>
        <v>0.9803921569</v>
      </c>
      <c r="O117" s="78">
        <v>102.0</v>
      </c>
      <c r="P117" s="78">
        <v>100.0</v>
      </c>
      <c r="Q117" s="81">
        <f t="shared" si="32"/>
        <v>0.9803921569</v>
      </c>
    </row>
    <row r="118" ht="14.25" customHeight="1">
      <c r="A118" s="77" t="s">
        <v>788</v>
      </c>
      <c r="B118" s="78">
        <v>16.0</v>
      </c>
      <c r="C118" s="78">
        <v>3.0</v>
      </c>
      <c r="D118" s="78">
        <v>10.0</v>
      </c>
      <c r="E118" s="78">
        <v>3.0</v>
      </c>
      <c r="F118" s="78">
        <v>0.0</v>
      </c>
      <c r="G118" s="79">
        <v>0.0</v>
      </c>
      <c r="H118" s="80">
        <f t="shared" si="29"/>
        <v>1</v>
      </c>
      <c r="I118" s="80">
        <f t="shared" si="30"/>
        <v>0.8125</v>
      </c>
      <c r="J118" s="78">
        <v>3.0</v>
      </c>
      <c r="K118" s="78">
        <v>3.0</v>
      </c>
      <c r="L118" s="78">
        <v>102.0</v>
      </c>
      <c r="M118" s="78">
        <v>98.0</v>
      </c>
      <c r="N118" s="80">
        <f t="shared" si="31"/>
        <v>0.9607843137</v>
      </c>
      <c r="O118" s="78">
        <v>102.0</v>
      </c>
      <c r="P118" s="78">
        <v>98.0</v>
      </c>
      <c r="Q118" s="81">
        <f t="shared" si="32"/>
        <v>0.9607843137</v>
      </c>
    </row>
    <row r="119" ht="14.25" customHeight="1">
      <c r="A119" s="77" t="s">
        <v>789</v>
      </c>
      <c r="B119" s="78">
        <v>16.0</v>
      </c>
      <c r="C119" s="78">
        <v>6.0</v>
      </c>
      <c r="D119" s="78">
        <v>9.0</v>
      </c>
      <c r="E119" s="78">
        <v>1.0</v>
      </c>
      <c r="F119" s="78">
        <v>0.0</v>
      </c>
      <c r="G119" s="79">
        <v>0.0</v>
      </c>
      <c r="H119" s="80">
        <f t="shared" si="29"/>
        <v>1</v>
      </c>
      <c r="I119" s="80">
        <f t="shared" si="30"/>
        <v>0.9375</v>
      </c>
      <c r="J119" s="78">
        <v>3.0</v>
      </c>
      <c r="K119" s="78">
        <v>3.0</v>
      </c>
      <c r="L119" s="78">
        <v>102.0</v>
      </c>
      <c r="M119" s="78">
        <v>101.0</v>
      </c>
      <c r="N119" s="80">
        <f t="shared" si="31"/>
        <v>0.9901960784</v>
      </c>
      <c r="O119" s="78">
        <v>102.0</v>
      </c>
      <c r="P119" s="78">
        <v>101.0</v>
      </c>
      <c r="Q119" s="81">
        <f t="shared" si="32"/>
        <v>0.9901960784</v>
      </c>
    </row>
    <row r="120" ht="14.25" customHeight="1">
      <c r="A120" s="77" t="s">
        <v>790</v>
      </c>
      <c r="B120" s="78">
        <v>15.0</v>
      </c>
      <c r="C120" s="78">
        <v>6.0</v>
      </c>
      <c r="D120" s="78">
        <v>9.0</v>
      </c>
      <c r="E120" s="78">
        <v>0.0</v>
      </c>
      <c r="F120" s="78">
        <v>0.0</v>
      </c>
      <c r="G120" s="79">
        <v>0.0</v>
      </c>
      <c r="H120" s="80">
        <f t="shared" si="29"/>
        <v>1</v>
      </c>
      <c r="I120" s="80">
        <f t="shared" si="30"/>
        <v>1</v>
      </c>
      <c r="J120" s="78">
        <v>3.0</v>
      </c>
      <c r="K120" s="78">
        <v>3.0</v>
      </c>
      <c r="L120" s="78">
        <v>102.0</v>
      </c>
      <c r="M120" s="78">
        <v>99.0</v>
      </c>
      <c r="N120" s="80">
        <f t="shared" si="31"/>
        <v>0.9705882353</v>
      </c>
      <c r="O120" s="78">
        <v>102.0</v>
      </c>
      <c r="P120" s="78">
        <v>99.0</v>
      </c>
      <c r="Q120" s="81">
        <f t="shared" si="32"/>
        <v>0.9705882353</v>
      </c>
    </row>
    <row r="121" ht="14.25" customHeight="1">
      <c r="A121" s="77" t="s">
        <v>791</v>
      </c>
      <c r="B121" s="78">
        <v>15.0</v>
      </c>
      <c r="C121" s="78">
        <v>4.0</v>
      </c>
      <c r="D121" s="78">
        <v>7.0</v>
      </c>
      <c r="E121" s="78">
        <v>4.0</v>
      </c>
      <c r="F121" s="78">
        <v>0.0</v>
      </c>
      <c r="G121" s="79">
        <v>0.0</v>
      </c>
      <c r="H121" s="80">
        <f t="shared" si="29"/>
        <v>1</v>
      </c>
      <c r="I121" s="80">
        <f t="shared" si="30"/>
        <v>0.7333333333</v>
      </c>
      <c r="J121" s="78">
        <v>3.0</v>
      </c>
      <c r="K121" s="78">
        <v>3.0</v>
      </c>
      <c r="L121" s="78">
        <v>102.0</v>
      </c>
      <c r="M121" s="78">
        <v>100.0</v>
      </c>
      <c r="N121" s="80">
        <f t="shared" si="31"/>
        <v>0.9803921569</v>
      </c>
      <c r="O121" s="78">
        <v>102.0</v>
      </c>
      <c r="P121" s="78">
        <v>100.0</v>
      </c>
      <c r="Q121" s="81">
        <f t="shared" si="32"/>
        <v>0.9803921569</v>
      </c>
    </row>
    <row r="122" ht="14.25" customHeight="1">
      <c r="A122" s="77" t="s">
        <v>792</v>
      </c>
      <c r="B122" s="78">
        <v>15.0</v>
      </c>
      <c r="C122" s="78">
        <v>6.0</v>
      </c>
      <c r="D122" s="78">
        <v>7.0</v>
      </c>
      <c r="E122" s="78">
        <v>2.0</v>
      </c>
      <c r="F122" s="78">
        <v>0.0</v>
      </c>
      <c r="G122" s="79">
        <v>0.0</v>
      </c>
      <c r="H122" s="80">
        <f t="shared" si="29"/>
        <v>1</v>
      </c>
      <c r="I122" s="80">
        <f t="shared" si="30"/>
        <v>0.8666666667</v>
      </c>
      <c r="J122" s="78">
        <v>3.0</v>
      </c>
      <c r="K122" s="78">
        <v>3.0</v>
      </c>
      <c r="L122" s="78">
        <v>102.0</v>
      </c>
      <c r="M122" s="78">
        <v>100.0</v>
      </c>
      <c r="N122" s="80">
        <f t="shared" si="31"/>
        <v>0.9803921569</v>
      </c>
      <c r="O122" s="78">
        <v>102.0</v>
      </c>
      <c r="P122" s="78">
        <v>100.0</v>
      </c>
      <c r="Q122" s="81">
        <f t="shared" si="32"/>
        <v>0.9803921569</v>
      </c>
    </row>
    <row r="123" ht="14.25" customHeight="1">
      <c r="A123" s="85"/>
      <c r="B123" s="83"/>
      <c r="C123" s="83"/>
      <c r="D123" s="83"/>
      <c r="E123" s="83"/>
      <c r="F123" s="83"/>
      <c r="G123" s="84"/>
      <c r="H123" s="80" t="str">
        <f t="shared" si="29"/>
        <v>#DIV/0!</v>
      </c>
      <c r="I123" s="80" t="str">
        <f t="shared" si="30"/>
        <v>#DIV/0!</v>
      </c>
      <c r="J123" s="83"/>
      <c r="K123" s="83"/>
      <c r="L123" s="83"/>
      <c r="M123" s="83"/>
      <c r="N123" s="80" t="str">
        <f t="shared" si="31"/>
        <v>#DIV/0!</v>
      </c>
      <c r="O123" s="83"/>
      <c r="P123" s="83"/>
      <c r="Q123" s="81" t="str">
        <f t="shared" si="32"/>
        <v>#DIV/0!</v>
      </c>
    </row>
    <row r="124" ht="14.25" customHeight="1">
      <c r="A124" s="72" t="s">
        <v>15</v>
      </c>
      <c r="B124" s="73">
        <f t="shared" ref="B124:G124" si="33">SUM(B112:B123)</f>
        <v>165</v>
      </c>
      <c r="C124" s="73">
        <f t="shared" si="33"/>
        <v>57</v>
      </c>
      <c r="D124" s="73">
        <f t="shared" si="33"/>
        <v>90</v>
      </c>
      <c r="E124" s="73">
        <f t="shared" si="33"/>
        <v>18</v>
      </c>
      <c r="F124" s="73">
        <f t="shared" si="33"/>
        <v>0</v>
      </c>
      <c r="G124" s="86">
        <f t="shared" si="33"/>
        <v>0</v>
      </c>
      <c r="H124" s="80">
        <f t="shared" si="29"/>
        <v>1</v>
      </c>
      <c r="I124" s="80">
        <f t="shared" si="30"/>
        <v>0.8909090909</v>
      </c>
      <c r="J124" s="73">
        <f t="shared" ref="J124:M124" si="34">SUM(J112:J123)</f>
        <v>33</v>
      </c>
      <c r="K124" s="73">
        <f t="shared" si="34"/>
        <v>33</v>
      </c>
      <c r="L124" s="73">
        <f t="shared" si="34"/>
        <v>1122</v>
      </c>
      <c r="M124" s="73">
        <f t="shared" si="34"/>
        <v>1098</v>
      </c>
      <c r="N124" s="80">
        <f t="shared" si="31"/>
        <v>0.9786096257</v>
      </c>
      <c r="O124" s="87">
        <f t="shared" ref="O124:P124" si="35">SUM(O112:O123)</f>
        <v>1122</v>
      </c>
      <c r="P124" s="87">
        <f t="shared" si="35"/>
        <v>1098</v>
      </c>
      <c r="Q124" s="81">
        <f t="shared" si="32"/>
        <v>0.9786096257</v>
      </c>
    </row>
    <row r="125" ht="14.25" customHeight="1">
      <c r="A125" s="30"/>
      <c r="B125" s="30"/>
      <c r="C125" s="30"/>
      <c r="D125" s="30"/>
      <c r="E125" s="30"/>
      <c r="F125" s="30"/>
      <c r="G125" s="88"/>
      <c r="H125" s="30"/>
      <c r="I125" s="30"/>
      <c r="J125" s="30"/>
      <c r="K125" s="30"/>
      <c r="L125" s="30"/>
      <c r="M125" s="30"/>
      <c r="N125" s="30"/>
      <c r="Q125" s="68"/>
    </row>
    <row r="126" ht="14.25" customHeight="1">
      <c r="A126" s="89" t="s">
        <v>27</v>
      </c>
      <c r="B126" s="30"/>
      <c r="C126" s="30"/>
      <c r="D126" s="30"/>
      <c r="E126" s="30"/>
      <c r="F126" s="30"/>
      <c r="G126" s="88"/>
      <c r="H126" s="30"/>
      <c r="I126" s="30"/>
      <c r="J126" s="30"/>
      <c r="K126" s="30"/>
      <c r="L126" s="30"/>
      <c r="M126" s="30"/>
      <c r="N126" s="30"/>
      <c r="Q126" s="68"/>
    </row>
    <row r="127" ht="14.25" customHeight="1">
      <c r="A127" s="90" t="s">
        <v>4</v>
      </c>
      <c r="B127" s="32" t="s">
        <v>16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4"/>
      <c r="Q127" s="68"/>
    </row>
    <row r="128" ht="14.25" customHeight="1">
      <c r="A128" s="91"/>
      <c r="B128" s="92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4"/>
      <c r="Q128" s="68"/>
    </row>
    <row r="129" ht="14.25" customHeight="1">
      <c r="A129" s="91"/>
      <c r="B129" s="92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4"/>
      <c r="Q129" s="68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  <row r="784" ht="14.25" customHeight="1">
      <c r="G784" s="67"/>
    </row>
    <row r="785" ht="14.25" customHeight="1">
      <c r="G785" s="67"/>
    </row>
    <row r="786" ht="14.25" customHeight="1">
      <c r="G786" s="67"/>
    </row>
    <row r="787" ht="14.25" customHeight="1">
      <c r="G787" s="67"/>
    </row>
    <row r="788" ht="14.25" customHeight="1">
      <c r="G788" s="67"/>
    </row>
    <row r="789" ht="14.25" customHeight="1">
      <c r="G789" s="67"/>
    </row>
    <row r="790" ht="14.25" customHeight="1">
      <c r="G790" s="67"/>
    </row>
    <row r="791" ht="14.25" customHeight="1">
      <c r="G791" s="67"/>
    </row>
    <row r="792" ht="14.25" customHeight="1">
      <c r="G792" s="67"/>
    </row>
    <row r="793" ht="14.25" customHeight="1">
      <c r="G793" s="67"/>
    </row>
    <row r="794" ht="14.25" customHeight="1">
      <c r="G794" s="67"/>
    </row>
    <row r="795" ht="14.25" customHeight="1">
      <c r="G795" s="67"/>
    </row>
    <row r="796" ht="14.25" customHeight="1">
      <c r="G796" s="67"/>
    </row>
    <row r="797" ht="14.25" customHeight="1">
      <c r="G797" s="67"/>
    </row>
    <row r="798" ht="14.25" customHeight="1">
      <c r="G798" s="67"/>
    </row>
    <row r="799" ht="14.25" customHeight="1">
      <c r="G799" s="67"/>
    </row>
    <row r="800" ht="14.25" customHeight="1">
      <c r="G800" s="67"/>
    </row>
    <row r="801" ht="14.25" customHeight="1">
      <c r="G801" s="67"/>
    </row>
    <row r="802" ht="14.25" customHeight="1">
      <c r="G802" s="67"/>
    </row>
    <row r="803" ht="14.25" customHeight="1">
      <c r="G803" s="67"/>
    </row>
    <row r="804" ht="14.25" customHeight="1">
      <c r="G804" s="67"/>
    </row>
    <row r="805" ht="14.25" customHeight="1">
      <c r="G805" s="67"/>
    </row>
    <row r="806" ht="14.25" customHeight="1">
      <c r="G806" s="67"/>
    </row>
    <row r="807" ht="14.25" customHeight="1">
      <c r="G807" s="67"/>
    </row>
    <row r="808" ht="14.25" customHeight="1">
      <c r="G808" s="67"/>
    </row>
    <row r="809" ht="14.25" customHeight="1">
      <c r="G809" s="67"/>
    </row>
    <row r="810" ht="14.25" customHeight="1">
      <c r="G810" s="67"/>
    </row>
    <row r="811" ht="14.25" customHeight="1">
      <c r="G811" s="67"/>
    </row>
    <row r="812" ht="14.25" customHeight="1">
      <c r="G812" s="67"/>
    </row>
    <row r="813" ht="14.25" customHeight="1">
      <c r="G813" s="67"/>
    </row>
    <row r="814" ht="14.25" customHeight="1">
      <c r="G814" s="67"/>
    </row>
    <row r="815" ht="14.25" customHeight="1">
      <c r="G815" s="67"/>
    </row>
    <row r="816" ht="14.25" customHeight="1">
      <c r="G816" s="67"/>
    </row>
    <row r="817" ht="14.25" customHeight="1">
      <c r="G817" s="67"/>
    </row>
  </sheetData>
  <mergeCells count="30">
    <mergeCell ref="A3:N3"/>
    <mergeCell ref="A4:N4"/>
    <mergeCell ref="O4:Q4"/>
    <mergeCell ref="B21:N21"/>
    <mergeCell ref="B22:N22"/>
    <mergeCell ref="B23:N23"/>
    <mergeCell ref="A28:N28"/>
    <mergeCell ref="A29:N29"/>
    <mergeCell ref="O29:Q29"/>
    <mergeCell ref="B50:N50"/>
    <mergeCell ref="B51:N51"/>
    <mergeCell ref="B52:N52"/>
    <mergeCell ref="A57:N57"/>
    <mergeCell ref="O58:Q58"/>
    <mergeCell ref="A58:N58"/>
    <mergeCell ref="B77:N77"/>
    <mergeCell ref="B78:N78"/>
    <mergeCell ref="B79:N79"/>
    <mergeCell ref="A84:N84"/>
    <mergeCell ref="A85:N85"/>
    <mergeCell ref="O85:Q85"/>
    <mergeCell ref="B128:N128"/>
    <mergeCell ref="B129:N129"/>
    <mergeCell ref="B102:N102"/>
    <mergeCell ref="B103:N103"/>
    <mergeCell ref="B104:N104"/>
    <mergeCell ref="A109:N109"/>
    <mergeCell ref="A110:N110"/>
    <mergeCell ref="O110:Q110"/>
    <mergeCell ref="B127:N127"/>
  </mergeCells>
  <printOptions/>
  <pageMargins bottom="0.75" footer="0.0" header="0.0" left="0.7" right="0.7" top="0.75"/>
  <pageSetup paperSize="9" orientation="portrait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293</v>
      </c>
      <c r="B6" s="16">
        <v>14.0</v>
      </c>
      <c r="C6" s="16">
        <v>2.0</v>
      </c>
      <c r="D6" s="16">
        <v>10.0</v>
      </c>
      <c r="E6" s="16">
        <v>2.0</v>
      </c>
      <c r="F6" s="24"/>
      <c r="G6" s="24"/>
      <c r="H6" s="18">
        <f t="shared" ref="H6:H14" si="1">(C6+D6+E6)/B6</f>
        <v>1</v>
      </c>
      <c r="I6" s="18">
        <f t="shared" ref="I6:I14" si="2">(C6+D6)/B6</f>
        <v>0.8571428571</v>
      </c>
      <c r="J6" s="16">
        <v>1.0</v>
      </c>
      <c r="K6" s="16">
        <v>1.0</v>
      </c>
      <c r="L6" s="16">
        <v>40.0</v>
      </c>
      <c r="M6" s="16">
        <v>42.0</v>
      </c>
      <c r="N6" s="18">
        <f t="shared" ref="N6:N14" si="3">M6/L6</f>
        <v>1.05</v>
      </c>
      <c r="O6" s="19">
        <v>40.0</v>
      </c>
      <c r="P6" s="19">
        <v>39.0</v>
      </c>
      <c r="Q6" s="20">
        <f t="shared" ref="Q6:Q14" si="4">P6/O6</f>
        <v>0.975</v>
      </c>
    </row>
    <row r="7" ht="14.25" customHeight="1">
      <c r="A7" s="15" t="s">
        <v>80</v>
      </c>
      <c r="B7" s="16">
        <v>14.0</v>
      </c>
      <c r="C7" s="17">
        <v>5.0</v>
      </c>
      <c r="D7" s="16">
        <v>9.0</v>
      </c>
      <c r="E7" s="23"/>
      <c r="F7" s="24"/>
      <c r="G7" s="24"/>
      <c r="H7" s="18">
        <f t="shared" si="1"/>
        <v>1</v>
      </c>
      <c r="I7" s="18">
        <f t="shared" si="2"/>
        <v>1</v>
      </c>
      <c r="J7" s="16">
        <v>1.0</v>
      </c>
      <c r="K7" s="16">
        <v>1.0</v>
      </c>
      <c r="L7" s="16">
        <v>40.0</v>
      </c>
      <c r="M7" s="16">
        <v>41.0</v>
      </c>
      <c r="N7" s="18">
        <f t="shared" si="3"/>
        <v>1.025</v>
      </c>
      <c r="O7" s="19">
        <v>40.0</v>
      </c>
      <c r="P7" s="19">
        <v>40.0</v>
      </c>
      <c r="Q7" s="20">
        <f t="shared" si="4"/>
        <v>1</v>
      </c>
    </row>
    <row r="8" ht="14.25" customHeight="1">
      <c r="A8" s="22"/>
      <c r="B8" s="23"/>
      <c r="C8" s="23"/>
      <c r="D8" s="23"/>
      <c r="E8" s="23"/>
      <c r="F8" s="24"/>
      <c r="G8" s="24"/>
      <c r="H8" s="18" t="str">
        <f t="shared" si="1"/>
        <v>#DIV/0!</v>
      </c>
      <c r="I8" s="18" t="str">
        <f t="shared" si="2"/>
        <v>#DIV/0!</v>
      </c>
      <c r="J8" s="23"/>
      <c r="K8" s="23"/>
      <c r="L8" s="23"/>
      <c r="M8" s="23"/>
      <c r="N8" s="18" t="str">
        <f t="shared" si="3"/>
        <v>#DIV/0!</v>
      </c>
      <c r="O8" s="21"/>
      <c r="P8" s="21"/>
      <c r="Q8" s="20" t="str">
        <f t="shared" si="4"/>
        <v>#DIV/0!</v>
      </c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28</v>
      </c>
      <c r="C14" s="26">
        <f t="shared" si="5"/>
        <v>7</v>
      </c>
      <c r="D14" s="26">
        <f t="shared" si="5"/>
        <v>19</v>
      </c>
      <c r="E14" s="26">
        <f t="shared" si="5"/>
        <v>2</v>
      </c>
      <c r="F14" s="26">
        <f t="shared" si="5"/>
        <v>0</v>
      </c>
      <c r="G14" s="26">
        <f t="shared" si="5"/>
        <v>0</v>
      </c>
      <c r="H14" s="18">
        <f t="shared" si="1"/>
        <v>1</v>
      </c>
      <c r="I14" s="18">
        <f t="shared" si="2"/>
        <v>0.9285714286</v>
      </c>
      <c r="J14" s="26">
        <f t="shared" ref="J14:M14" si="6">SUM(J6:J13)</f>
        <v>2</v>
      </c>
      <c r="K14" s="26">
        <f t="shared" si="6"/>
        <v>2</v>
      </c>
      <c r="L14" s="26">
        <f t="shared" si="6"/>
        <v>80</v>
      </c>
      <c r="M14" s="26">
        <f t="shared" si="6"/>
        <v>83</v>
      </c>
      <c r="N14" s="18">
        <f t="shared" si="3"/>
        <v>1.0375</v>
      </c>
      <c r="O14" s="27">
        <f t="shared" ref="O14:P14" si="7">SUM(O6:O13)</f>
        <v>80</v>
      </c>
      <c r="P14" s="27">
        <f t="shared" si="7"/>
        <v>79</v>
      </c>
      <c r="Q14" s="20">
        <f t="shared" si="4"/>
        <v>0.9875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3">
        <v>1.0</v>
      </c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G20" s="67"/>
    </row>
    <row r="21" ht="14.25" customHeight="1">
      <c r="G21" s="67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77" t="s">
        <v>293</v>
      </c>
      <c r="B27" s="78">
        <v>14.0</v>
      </c>
      <c r="C27" s="78">
        <v>1.0</v>
      </c>
      <c r="D27" s="78">
        <v>10.0</v>
      </c>
      <c r="E27" s="78">
        <v>3.0</v>
      </c>
      <c r="F27" s="78"/>
      <c r="G27" s="79"/>
      <c r="H27" s="80">
        <f t="shared" ref="H27:H35" si="8">(C27+D27+E27)/B27</f>
        <v>1</v>
      </c>
      <c r="I27" s="80">
        <f t="shared" ref="I27:I35" si="9">(C27+D27)/B27</f>
        <v>0.7857142857</v>
      </c>
      <c r="J27" s="78">
        <v>1.0</v>
      </c>
      <c r="K27" s="78">
        <v>1.0</v>
      </c>
      <c r="L27" s="78">
        <v>40.0</v>
      </c>
      <c r="M27" s="78">
        <v>40.0</v>
      </c>
      <c r="N27" s="80">
        <f t="shared" ref="N27:N35" si="10">M27/L27</f>
        <v>1</v>
      </c>
      <c r="O27" s="78">
        <v>40.0</v>
      </c>
      <c r="P27" s="78">
        <v>39.0</v>
      </c>
      <c r="Q27" s="81">
        <f t="shared" ref="Q27:Q35" si="11">P27/O27</f>
        <v>0.975</v>
      </c>
    </row>
    <row r="28" ht="14.25" customHeight="1">
      <c r="A28" s="77" t="s">
        <v>80</v>
      </c>
      <c r="B28" s="78">
        <v>14.0</v>
      </c>
      <c r="C28" s="78">
        <v>4.0</v>
      </c>
      <c r="D28" s="78">
        <v>8.0</v>
      </c>
      <c r="E28" s="78">
        <v>2.0</v>
      </c>
      <c r="F28" s="78"/>
      <c r="G28" s="79"/>
      <c r="H28" s="80">
        <f t="shared" si="8"/>
        <v>1</v>
      </c>
      <c r="I28" s="80">
        <f t="shared" si="9"/>
        <v>0.8571428571</v>
      </c>
      <c r="J28" s="78">
        <v>1.0</v>
      </c>
      <c r="K28" s="78">
        <v>1.0</v>
      </c>
      <c r="L28" s="78">
        <v>40.0</v>
      </c>
      <c r="M28" s="78">
        <v>40.0</v>
      </c>
      <c r="N28" s="80">
        <f t="shared" si="10"/>
        <v>1</v>
      </c>
      <c r="O28" s="78">
        <v>40.0</v>
      </c>
      <c r="P28" s="78">
        <v>39.0</v>
      </c>
      <c r="Q28" s="81">
        <f t="shared" si="11"/>
        <v>0.975</v>
      </c>
    </row>
    <row r="29" ht="14.25" customHeight="1">
      <c r="A29" s="77"/>
      <c r="B29" s="83"/>
      <c r="C29" s="83"/>
      <c r="D29" s="83"/>
      <c r="E29" s="83"/>
      <c r="F29" s="83"/>
      <c r="G29" s="84"/>
      <c r="H29" s="80" t="str">
        <f t="shared" si="8"/>
        <v>#DIV/0!</v>
      </c>
      <c r="I29" s="80" t="str">
        <f t="shared" si="9"/>
        <v>#DIV/0!</v>
      </c>
      <c r="J29" s="83"/>
      <c r="K29" s="83"/>
      <c r="L29" s="78"/>
      <c r="M29" s="83"/>
      <c r="N29" s="80" t="str">
        <f t="shared" si="10"/>
        <v>#DIV/0!</v>
      </c>
      <c r="O29" s="83"/>
      <c r="P29" s="83"/>
      <c r="Q29" s="81" t="str">
        <f t="shared" si="11"/>
        <v>#DIV/0!</v>
      </c>
    </row>
    <row r="30" ht="14.25" customHeight="1">
      <c r="A30" s="85"/>
      <c r="B30" s="83"/>
      <c r="C30" s="83"/>
      <c r="D30" s="83"/>
      <c r="E30" s="83"/>
      <c r="F30" s="83"/>
      <c r="G30" s="84"/>
      <c r="H30" s="80" t="str">
        <f t="shared" si="8"/>
        <v>#DIV/0!</v>
      </c>
      <c r="I30" s="80" t="str">
        <f t="shared" si="9"/>
        <v>#DIV/0!</v>
      </c>
      <c r="J30" s="78"/>
      <c r="K30" s="78"/>
      <c r="L30" s="78"/>
      <c r="M30" s="78"/>
      <c r="N30" s="80" t="str">
        <f t="shared" si="10"/>
        <v>#DIV/0!</v>
      </c>
      <c r="O30" s="83"/>
      <c r="P30" s="83"/>
      <c r="Q30" s="81" t="str">
        <f t="shared" si="11"/>
        <v>#DIV/0!</v>
      </c>
    </row>
    <row r="31" ht="14.25" customHeight="1">
      <c r="A31" s="85"/>
      <c r="B31" s="78"/>
      <c r="C31" s="83"/>
      <c r="D31" s="83"/>
      <c r="E31" s="78"/>
      <c r="F31" s="78"/>
      <c r="G31" s="84"/>
      <c r="H31" s="80" t="str">
        <f t="shared" si="8"/>
        <v>#DIV/0!</v>
      </c>
      <c r="I31" s="80" t="str">
        <f t="shared" si="9"/>
        <v>#DIV/0!</v>
      </c>
      <c r="J31" s="83"/>
      <c r="K31" s="83"/>
      <c r="L31" s="83"/>
      <c r="M31" s="83"/>
      <c r="N31" s="80" t="str">
        <f t="shared" si="10"/>
        <v>#DIV/0!</v>
      </c>
      <c r="O31" s="83"/>
      <c r="P31" s="83"/>
      <c r="Q31" s="81" t="str">
        <f t="shared" si="11"/>
        <v>#DIV/0!</v>
      </c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8"/>
        <v>#DIV/0!</v>
      </c>
      <c r="I32" s="80" t="str">
        <f t="shared" si="9"/>
        <v>#DIV/0!</v>
      </c>
      <c r="J32" s="83"/>
      <c r="K32" s="83"/>
      <c r="L32" s="83"/>
      <c r="M32" s="83"/>
      <c r="N32" s="80" t="str">
        <f t="shared" si="10"/>
        <v>#DIV/0!</v>
      </c>
      <c r="O32" s="83"/>
      <c r="P32" s="83"/>
      <c r="Q32" s="81" t="str">
        <f t="shared" si="11"/>
        <v>#DIV/0!</v>
      </c>
    </row>
    <row r="33" ht="14.25" customHeight="1">
      <c r="A33" s="85"/>
      <c r="B33" s="83"/>
      <c r="C33" s="83"/>
      <c r="D33" s="83"/>
      <c r="E33" s="83"/>
      <c r="F33" s="83"/>
      <c r="G33" s="84"/>
      <c r="H33" s="80" t="str">
        <f t="shared" si="8"/>
        <v>#DIV/0!</v>
      </c>
      <c r="I33" s="80" t="str">
        <f t="shared" si="9"/>
        <v>#DIV/0!</v>
      </c>
      <c r="J33" s="83"/>
      <c r="K33" s="83"/>
      <c r="L33" s="83"/>
      <c r="M33" s="83"/>
      <c r="N33" s="80" t="str">
        <f t="shared" si="10"/>
        <v>#DIV/0!</v>
      </c>
      <c r="O33" s="83"/>
      <c r="P33" s="83"/>
      <c r="Q33" s="81" t="str">
        <f t="shared" si="11"/>
        <v>#DIV/0!</v>
      </c>
    </row>
    <row r="34" ht="14.25" customHeight="1">
      <c r="A34" s="85"/>
      <c r="B34" s="83"/>
      <c r="C34" s="83"/>
      <c r="D34" s="83"/>
      <c r="E34" s="83"/>
      <c r="F34" s="83"/>
      <c r="G34" s="84"/>
      <c r="H34" s="80" t="str">
        <f t="shared" si="8"/>
        <v>#DIV/0!</v>
      </c>
      <c r="I34" s="80" t="str">
        <f t="shared" si="9"/>
        <v>#DIV/0!</v>
      </c>
      <c r="J34" s="83"/>
      <c r="K34" s="83"/>
      <c r="L34" s="83"/>
      <c r="M34" s="83"/>
      <c r="N34" s="80" t="str">
        <f t="shared" si="10"/>
        <v>#DIV/0!</v>
      </c>
      <c r="O34" s="83"/>
      <c r="P34" s="83"/>
      <c r="Q34" s="81" t="str">
        <f t="shared" si="11"/>
        <v>#DIV/0!</v>
      </c>
    </row>
    <row r="35" ht="14.25" customHeight="1">
      <c r="A35" s="72" t="s">
        <v>15</v>
      </c>
      <c r="B35" s="73">
        <f t="shared" ref="B35:G35" si="12">SUM(B27:B34)</f>
        <v>28</v>
      </c>
      <c r="C35" s="73">
        <f t="shared" si="12"/>
        <v>5</v>
      </c>
      <c r="D35" s="73">
        <f t="shared" si="12"/>
        <v>18</v>
      </c>
      <c r="E35" s="73">
        <f t="shared" si="12"/>
        <v>5</v>
      </c>
      <c r="F35" s="73">
        <f t="shared" si="12"/>
        <v>0</v>
      </c>
      <c r="G35" s="86">
        <f t="shared" si="12"/>
        <v>0</v>
      </c>
      <c r="H35" s="80">
        <f t="shared" si="8"/>
        <v>1</v>
      </c>
      <c r="I35" s="80">
        <f t="shared" si="9"/>
        <v>0.8214285714</v>
      </c>
      <c r="J35" s="73">
        <f t="shared" ref="J35:M35" si="13">SUM(J27:J34)</f>
        <v>2</v>
      </c>
      <c r="K35" s="73">
        <f t="shared" si="13"/>
        <v>2</v>
      </c>
      <c r="L35" s="73">
        <f t="shared" si="13"/>
        <v>80</v>
      </c>
      <c r="M35" s="73">
        <f t="shared" si="13"/>
        <v>80</v>
      </c>
      <c r="N35" s="80">
        <f t="shared" si="10"/>
        <v>1</v>
      </c>
      <c r="O35" s="87">
        <f t="shared" ref="O35:P35" si="14">SUM(O27:O34)</f>
        <v>80</v>
      </c>
      <c r="P35" s="87">
        <f t="shared" si="14"/>
        <v>78</v>
      </c>
      <c r="Q35" s="81">
        <f t="shared" si="11"/>
        <v>0.975</v>
      </c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 ht="14.25" customHeight="1">
      <c r="A39" s="91"/>
      <c r="B39" s="9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G41" s="67"/>
    </row>
    <row r="42" ht="14.25" customHeight="1">
      <c r="G42" s="67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</row>
    <row r="44" ht="14.25" customHeight="1">
      <c r="G44" s="67"/>
      <c r="Q44" s="68"/>
    </row>
    <row r="45" ht="14.25" customHeight="1">
      <c r="A45" s="3" t="s">
        <v>630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4.25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77" t="s">
        <v>293</v>
      </c>
      <c r="B48" s="78">
        <v>14.0</v>
      </c>
      <c r="C48" s="78">
        <v>2.0</v>
      </c>
      <c r="D48" s="78">
        <v>9.0</v>
      </c>
      <c r="E48" s="78">
        <v>3.0</v>
      </c>
      <c r="F48" s="78"/>
      <c r="G48" s="79"/>
      <c r="H48" s="80">
        <f t="shared" ref="H48:H56" si="15">(C48+D48+E48)/B48</f>
        <v>1</v>
      </c>
      <c r="I48" s="80">
        <f t="shared" ref="I48:I56" si="16">(C48+D48)/B48</f>
        <v>0.7857142857</v>
      </c>
      <c r="J48" s="78">
        <v>3.0</v>
      </c>
      <c r="K48" s="78">
        <v>3.0</v>
      </c>
      <c r="L48" s="78">
        <v>50.0</v>
      </c>
      <c r="M48" s="78">
        <v>50.0</v>
      </c>
      <c r="N48" s="80">
        <f t="shared" ref="N48:N56" si="17">M48/L48</f>
        <v>1</v>
      </c>
      <c r="O48" s="78">
        <v>50.0</v>
      </c>
      <c r="P48" s="78">
        <v>50.0</v>
      </c>
      <c r="Q48" s="81">
        <f t="shared" ref="Q48:Q56" si="18">P48/O48</f>
        <v>1</v>
      </c>
    </row>
    <row r="49" ht="14.25" customHeight="1">
      <c r="A49" s="77" t="s">
        <v>80</v>
      </c>
      <c r="B49" s="78">
        <v>14.0</v>
      </c>
      <c r="C49" s="78">
        <v>4.0</v>
      </c>
      <c r="D49" s="78">
        <v>8.0</v>
      </c>
      <c r="E49" s="78">
        <v>2.0</v>
      </c>
      <c r="F49" s="78"/>
      <c r="G49" s="79"/>
      <c r="H49" s="80">
        <f t="shared" si="15"/>
        <v>1</v>
      </c>
      <c r="I49" s="80">
        <f t="shared" si="16"/>
        <v>0.8571428571</v>
      </c>
      <c r="J49" s="78">
        <v>3.0</v>
      </c>
      <c r="K49" s="78">
        <v>3.0</v>
      </c>
      <c r="L49" s="78">
        <v>50.0</v>
      </c>
      <c r="M49" s="78">
        <v>50.0</v>
      </c>
      <c r="N49" s="80">
        <f t="shared" si="17"/>
        <v>1</v>
      </c>
      <c r="O49" s="78">
        <v>50.0</v>
      </c>
      <c r="P49" s="78">
        <v>50.0</v>
      </c>
      <c r="Q49" s="81">
        <f t="shared" si="18"/>
        <v>1</v>
      </c>
    </row>
    <row r="50" ht="14.25" customHeight="1">
      <c r="A50" s="77"/>
      <c r="B50" s="78"/>
      <c r="C50" s="78"/>
      <c r="D50" s="78"/>
      <c r="E50" s="78"/>
      <c r="F50" s="78"/>
      <c r="G50" s="79"/>
      <c r="H50" s="80" t="str">
        <f t="shared" si="15"/>
        <v>#DIV/0!</v>
      </c>
      <c r="I50" s="80" t="str">
        <f t="shared" si="16"/>
        <v>#DIV/0!</v>
      </c>
      <c r="J50" s="78"/>
      <c r="K50" s="78"/>
      <c r="L50" s="78"/>
      <c r="M50" s="78"/>
      <c r="N50" s="80" t="str">
        <f t="shared" si="17"/>
        <v>#DIV/0!</v>
      </c>
      <c r="O50" s="78"/>
      <c r="P50" s="78"/>
      <c r="Q50" s="81" t="str">
        <f t="shared" si="18"/>
        <v>#DIV/0!</v>
      </c>
    </row>
    <row r="51" ht="14.25" customHeight="1">
      <c r="A51" s="85"/>
      <c r="B51" s="83"/>
      <c r="C51" s="83"/>
      <c r="D51" s="83"/>
      <c r="E51" s="83"/>
      <c r="F51" s="83"/>
      <c r="G51" s="84"/>
      <c r="H51" s="80" t="str">
        <f t="shared" si="15"/>
        <v>#DIV/0!</v>
      </c>
      <c r="I51" s="80" t="str">
        <f t="shared" si="16"/>
        <v>#DIV/0!</v>
      </c>
      <c r="J51" s="78"/>
      <c r="K51" s="78"/>
      <c r="L51" s="78"/>
      <c r="M51" s="78"/>
      <c r="N51" s="80" t="str">
        <f t="shared" si="17"/>
        <v>#DIV/0!</v>
      </c>
      <c r="O51" s="83"/>
      <c r="P51" s="83"/>
      <c r="Q51" s="81" t="str">
        <f t="shared" si="18"/>
        <v>#DIV/0!</v>
      </c>
    </row>
    <row r="52" ht="14.25" customHeight="1">
      <c r="A52" s="85"/>
      <c r="B52" s="78"/>
      <c r="C52" s="83"/>
      <c r="D52" s="83"/>
      <c r="E52" s="78"/>
      <c r="F52" s="78"/>
      <c r="G52" s="84"/>
      <c r="H52" s="80" t="str">
        <f t="shared" si="15"/>
        <v>#DIV/0!</v>
      </c>
      <c r="I52" s="80" t="str">
        <f t="shared" si="16"/>
        <v>#DIV/0!</v>
      </c>
      <c r="J52" s="83"/>
      <c r="K52" s="83"/>
      <c r="L52" s="83"/>
      <c r="M52" s="83"/>
      <c r="N52" s="80" t="str">
        <f t="shared" si="17"/>
        <v>#DIV/0!</v>
      </c>
      <c r="O52" s="83"/>
      <c r="P52" s="83"/>
      <c r="Q52" s="81" t="str">
        <f t="shared" si="18"/>
        <v>#DIV/0!</v>
      </c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15"/>
        <v>#DIV/0!</v>
      </c>
      <c r="I53" s="80" t="str">
        <f t="shared" si="16"/>
        <v>#DIV/0!</v>
      </c>
      <c r="J53" s="83"/>
      <c r="K53" s="83"/>
      <c r="L53" s="83"/>
      <c r="M53" s="83"/>
      <c r="N53" s="80" t="str">
        <f t="shared" si="17"/>
        <v>#DIV/0!</v>
      </c>
      <c r="O53" s="83"/>
      <c r="P53" s="83"/>
      <c r="Q53" s="81" t="str">
        <f t="shared" si="18"/>
        <v>#DIV/0!</v>
      </c>
    </row>
    <row r="54" ht="14.25" customHeight="1">
      <c r="A54" s="85"/>
      <c r="B54" s="83"/>
      <c r="C54" s="83"/>
      <c r="D54" s="83"/>
      <c r="E54" s="83"/>
      <c r="F54" s="83"/>
      <c r="G54" s="84"/>
      <c r="H54" s="80" t="str">
        <f t="shared" si="15"/>
        <v>#DIV/0!</v>
      </c>
      <c r="I54" s="80" t="str">
        <f t="shared" si="16"/>
        <v>#DIV/0!</v>
      </c>
      <c r="J54" s="83"/>
      <c r="K54" s="83"/>
      <c r="L54" s="83"/>
      <c r="M54" s="83"/>
      <c r="N54" s="80" t="str">
        <f t="shared" si="17"/>
        <v>#DIV/0!</v>
      </c>
      <c r="O54" s="83"/>
      <c r="P54" s="83"/>
      <c r="Q54" s="81" t="str">
        <f t="shared" si="18"/>
        <v>#DIV/0!</v>
      </c>
    </row>
    <row r="55" ht="14.25" customHeight="1">
      <c r="A55" s="85"/>
      <c r="B55" s="83"/>
      <c r="C55" s="83"/>
      <c r="D55" s="83"/>
      <c r="E55" s="83"/>
      <c r="F55" s="83"/>
      <c r="G55" s="84"/>
      <c r="H55" s="80" t="str">
        <f t="shared" si="15"/>
        <v>#DIV/0!</v>
      </c>
      <c r="I55" s="80" t="str">
        <f t="shared" si="16"/>
        <v>#DIV/0!</v>
      </c>
      <c r="J55" s="83"/>
      <c r="K55" s="83"/>
      <c r="L55" s="83"/>
      <c r="M55" s="83"/>
      <c r="N55" s="80" t="str">
        <f t="shared" si="17"/>
        <v>#DIV/0!</v>
      </c>
      <c r="O55" s="83"/>
      <c r="P55" s="83"/>
      <c r="Q55" s="81" t="str">
        <f t="shared" si="18"/>
        <v>#DIV/0!</v>
      </c>
    </row>
    <row r="56" ht="14.25" customHeight="1">
      <c r="A56" s="72" t="s">
        <v>15</v>
      </c>
      <c r="B56" s="73">
        <f t="shared" ref="B56:G56" si="19">SUM(B48:B55)</f>
        <v>28</v>
      </c>
      <c r="C56" s="73">
        <f t="shared" si="19"/>
        <v>6</v>
      </c>
      <c r="D56" s="73">
        <f t="shared" si="19"/>
        <v>17</v>
      </c>
      <c r="E56" s="73">
        <f t="shared" si="19"/>
        <v>5</v>
      </c>
      <c r="F56" s="73">
        <f t="shared" si="19"/>
        <v>0</v>
      </c>
      <c r="G56" s="86">
        <f t="shared" si="19"/>
        <v>0</v>
      </c>
      <c r="H56" s="80">
        <f t="shared" si="15"/>
        <v>1</v>
      </c>
      <c r="I56" s="80">
        <f t="shared" si="16"/>
        <v>0.8214285714</v>
      </c>
      <c r="J56" s="73">
        <f t="shared" ref="J56:M56" si="20">SUM(J48:J55)</f>
        <v>6</v>
      </c>
      <c r="K56" s="73">
        <f t="shared" si="20"/>
        <v>6</v>
      </c>
      <c r="L56" s="73">
        <f t="shared" si="20"/>
        <v>100</v>
      </c>
      <c r="M56" s="73">
        <f t="shared" si="20"/>
        <v>100</v>
      </c>
      <c r="N56" s="80">
        <f t="shared" si="17"/>
        <v>1</v>
      </c>
      <c r="O56" s="87">
        <f t="shared" ref="O56:P56" si="21">SUM(O48:O55)</f>
        <v>100</v>
      </c>
      <c r="P56" s="87">
        <f t="shared" si="21"/>
        <v>100</v>
      </c>
      <c r="Q56" s="81">
        <f t="shared" si="18"/>
        <v>1</v>
      </c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</row>
    <row r="60" ht="14.25" customHeight="1">
      <c r="A60" s="91"/>
      <c r="B60" s="9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G62" s="67"/>
    </row>
    <row r="63" ht="14.25" customHeight="1">
      <c r="G63" s="67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</row>
    <row r="65" ht="14.25" customHeight="1">
      <c r="G65" s="67"/>
      <c r="Q65" s="68"/>
    </row>
    <row r="66" ht="14.25" customHeight="1">
      <c r="A66" s="3" t="s">
        <v>630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</row>
    <row r="67" ht="14.25" customHeight="1">
      <c r="A67" s="96" t="s">
        <v>38</v>
      </c>
      <c r="O67" s="70" t="s">
        <v>3</v>
      </c>
      <c r="P67" s="33"/>
      <c r="Q67" s="34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</row>
    <row r="69" ht="14.25" customHeight="1">
      <c r="A69" s="77" t="s">
        <v>293</v>
      </c>
      <c r="B69" s="78">
        <v>14.0</v>
      </c>
      <c r="C69" s="78">
        <v>3.0</v>
      </c>
      <c r="D69" s="78">
        <v>8.0</v>
      </c>
      <c r="E69" s="78">
        <v>3.0</v>
      </c>
      <c r="F69" s="78"/>
      <c r="G69" s="79"/>
      <c r="H69" s="80">
        <f t="shared" ref="H69:H76" si="22">(C69+D69+E69)/B69</f>
        <v>1</v>
      </c>
      <c r="I69" s="80">
        <f t="shared" ref="I69:I76" si="23">(C69+D69)/B69</f>
        <v>0.7857142857</v>
      </c>
      <c r="J69" s="78">
        <v>3.0</v>
      </c>
      <c r="K69" s="78">
        <v>3.0</v>
      </c>
      <c r="L69" s="78">
        <v>40.0</v>
      </c>
      <c r="M69" s="78">
        <v>43.0</v>
      </c>
      <c r="N69" s="80">
        <f t="shared" ref="N69:N76" si="24">M69/L69</f>
        <v>1.075</v>
      </c>
      <c r="O69" s="78">
        <v>40.0</v>
      </c>
      <c r="P69" s="78">
        <v>43.0</v>
      </c>
      <c r="Q69" s="81">
        <f t="shared" ref="Q69:Q76" si="25">P69/O69</f>
        <v>1.075</v>
      </c>
    </row>
    <row r="70" ht="14.25" customHeight="1">
      <c r="A70" s="77" t="s">
        <v>80</v>
      </c>
      <c r="B70" s="78">
        <v>14.0</v>
      </c>
      <c r="C70" s="78">
        <v>4.0</v>
      </c>
      <c r="D70" s="78">
        <v>9.0</v>
      </c>
      <c r="E70" s="78">
        <v>1.0</v>
      </c>
      <c r="F70" s="78"/>
      <c r="G70" s="79"/>
      <c r="H70" s="80">
        <f t="shared" si="22"/>
        <v>1</v>
      </c>
      <c r="I70" s="80">
        <f t="shared" si="23"/>
        <v>0.9285714286</v>
      </c>
      <c r="J70" s="78">
        <v>3.0</v>
      </c>
      <c r="K70" s="78">
        <v>3.0</v>
      </c>
      <c r="L70" s="78">
        <v>40.0</v>
      </c>
      <c r="M70" s="78">
        <v>40.0</v>
      </c>
      <c r="N70" s="80">
        <f t="shared" si="24"/>
        <v>1</v>
      </c>
      <c r="O70" s="78">
        <v>40.0</v>
      </c>
      <c r="P70" s="78">
        <v>40.0</v>
      </c>
      <c r="Q70" s="81">
        <f t="shared" si="25"/>
        <v>1</v>
      </c>
    </row>
    <row r="71" ht="14.25" customHeight="1">
      <c r="A71" s="77"/>
      <c r="B71" s="78"/>
      <c r="C71" s="78"/>
      <c r="D71" s="78"/>
      <c r="E71" s="78"/>
      <c r="F71" s="78"/>
      <c r="G71" s="79"/>
      <c r="H71" s="80" t="str">
        <f t="shared" si="22"/>
        <v>#DIV/0!</v>
      </c>
      <c r="I71" s="80" t="str">
        <f t="shared" si="23"/>
        <v>#DIV/0!</v>
      </c>
      <c r="J71" s="78"/>
      <c r="K71" s="78"/>
      <c r="L71" s="78"/>
      <c r="M71" s="78"/>
      <c r="N71" s="80" t="str">
        <f t="shared" si="24"/>
        <v>#DIV/0!</v>
      </c>
      <c r="O71" s="78"/>
      <c r="P71" s="78"/>
      <c r="Q71" s="81" t="str">
        <f t="shared" si="25"/>
        <v>#DIV/0!</v>
      </c>
    </row>
    <row r="72" ht="14.25" customHeight="1">
      <c r="A72" s="85"/>
      <c r="B72" s="78"/>
      <c r="C72" s="83"/>
      <c r="D72" s="83"/>
      <c r="E72" s="78"/>
      <c r="F72" s="78"/>
      <c r="G72" s="84"/>
      <c r="H72" s="80" t="str">
        <f t="shared" si="22"/>
        <v>#DIV/0!</v>
      </c>
      <c r="I72" s="80" t="str">
        <f t="shared" si="23"/>
        <v>#DIV/0!</v>
      </c>
      <c r="J72" s="83"/>
      <c r="K72" s="83"/>
      <c r="L72" s="83"/>
      <c r="M72" s="83"/>
      <c r="N72" s="80" t="str">
        <f t="shared" si="24"/>
        <v>#DIV/0!</v>
      </c>
      <c r="O72" s="83"/>
      <c r="P72" s="83"/>
      <c r="Q72" s="81" t="str">
        <f t="shared" si="25"/>
        <v>#DIV/0!</v>
      </c>
    </row>
    <row r="73" ht="14.25" customHeight="1">
      <c r="A73" s="85"/>
      <c r="B73" s="83"/>
      <c r="C73" s="83"/>
      <c r="D73" s="83"/>
      <c r="E73" s="83"/>
      <c r="F73" s="83"/>
      <c r="G73" s="84"/>
      <c r="H73" s="80" t="str">
        <f t="shared" si="22"/>
        <v>#DIV/0!</v>
      </c>
      <c r="I73" s="80" t="str">
        <f t="shared" si="23"/>
        <v>#DIV/0!</v>
      </c>
      <c r="J73" s="83"/>
      <c r="K73" s="83"/>
      <c r="L73" s="83"/>
      <c r="M73" s="83"/>
      <c r="N73" s="80" t="str">
        <f t="shared" si="24"/>
        <v>#DIV/0!</v>
      </c>
      <c r="O73" s="83"/>
      <c r="P73" s="83"/>
      <c r="Q73" s="81" t="str">
        <f t="shared" si="25"/>
        <v>#DIV/0!</v>
      </c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22"/>
        <v>#DIV/0!</v>
      </c>
      <c r="I74" s="80" t="str">
        <f t="shared" si="23"/>
        <v>#DIV/0!</v>
      </c>
      <c r="J74" s="83"/>
      <c r="K74" s="83"/>
      <c r="L74" s="83"/>
      <c r="M74" s="83"/>
      <c r="N74" s="80" t="str">
        <f t="shared" si="24"/>
        <v>#DIV/0!</v>
      </c>
      <c r="O74" s="83"/>
      <c r="P74" s="83"/>
      <c r="Q74" s="81" t="str">
        <f t="shared" si="25"/>
        <v>#DIV/0!</v>
      </c>
    </row>
    <row r="75" ht="14.25" customHeight="1">
      <c r="A75" s="85"/>
      <c r="B75" s="83"/>
      <c r="C75" s="83"/>
      <c r="D75" s="83"/>
      <c r="E75" s="83"/>
      <c r="F75" s="83"/>
      <c r="G75" s="84"/>
      <c r="H75" s="80" t="str">
        <f t="shared" si="22"/>
        <v>#DIV/0!</v>
      </c>
      <c r="I75" s="80" t="str">
        <f t="shared" si="23"/>
        <v>#DIV/0!</v>
      </c>
      <c r="J75" s="83"/>
      <c r="K75" s="83"/>
      <c r="L75" s="83"/>
      <c r="M75" s="83"/>
      <c r="N75" s="80" t="str">
        <f t="shared" si="24"/>
        <v>#DIV/0!</v>
      </c>
      <c r="O75" s="83"/>
      <c r="P75" s="83"/>
      <c r="Q75" s="81" t="str">
        <f t="shared" si="25"/>
        <v>#DIV/0!</v>
      </c>
    </row>
    <row r="76" ht="14.25" customHeight="1">
      <c r="A76" s="72" t="s">
        <v>15</v>
      </c>
      <c r="B76" s="73">
        <f t="shared" ref="B76:G76" si="26">SUM(B69:B75)</f>
        <v>28</v>
      </c>
      <c r="C76" s="73">
        <f t="shared" si="26"/>
        <v>7</v>
      </c>
      <c r="D76" s="73">
        <f t="shared" si="26"/>
        <v>17</v>
      </c>
      <c r="E76" s="73">
        <f t="shared" si="26"/>
        <v>4</v>
      </c>
      <c r="F76" s="73">
        <f t="shared" si="26"/>
        <v>0</v>
      </c>
      <c r="G76" s="86">
        <f t="shared" si="26"/>
        <v>0</v>
      </c>
      <c r="H76" s="80">
        <f t="shared" si="22"/>
        <v>1</v>
      </c>
      <c r="I76" s="80">
        <f t="shared" si="23"/>
        <v>0.8571428571</v>
      </c>
      <c r="J76" s="73">
        <f t="shared" ref="J76:M76" si="27">SUM(J69:J75)</f>
        <v>6</v>
      </c>
      <c r="K76" s="73">
        <f t="shared" si="27"/>
        <v>6</v>
      </c>
      <c r="L76" s="73">
        <f t="shared" si="27"/>
        <v>80</v>
      </c>
      <c r="M76" s="73">
        <f t="shared" si="27"/>
        <v>83</v>
      </c>
      <c r="N76" s="80">
        <f t="shared" si="24"/>
        <v>1.0375</v>
      </c>
      <c r="O76" s="87">
        <f t="shared" ref="O76:P76" si="28">SUM(O69:O75)</f>
        <v>80</v>
      </c>
      <c r="P76" s="87">
        <f t="shared" si="28"/>
        <v>83</v>
      </c>
      <c r="Q76" s="81">
        <f t="shared" si="25"/>
        <v>1.0375</v>
      </c>
    </row>
    <row r="77" ht="14.25" customHeight="1">
      <c r="A77" s="30"/>
      <c r="B77" s="30"/>
      <c r="C77" s="30"/>
      <c r="D77" s="30"/>
      <c r="E77" s="30"/>
      <c r="F77" s="30"/>
      <c r="G77" s="88"/>
      <c r="H77" s="30"/>
      <c r="I77" s="30"/>
      <c r="J77" s="30"/>
      <c r="K77" s="30"/>
      <c r="L77" s="30"/>
      <c r="M77" s="30"/>
      <c r="N77" s="30"/>
      <c r="Q77" s="68"/>
    </row>
    <row r="78" ht="14.25" customHeight="1">
      <c r="A78" s="89" t="s">
        <v>27</v>
      </c>
      <c r="B78" s="30"/>
      <c r="C78" s="30"/>
      <c r="D78" s="30"/>
      <c r="E78" s="30"/>
      <c r="F78" s="30"/>
      <c r="G78" s="88"/>
      <c r="H78" s="30"/>
      <c r="I78" s="30"/>
      <c r="J78" s="30"/>
      <c r="K78" s="30"/>
      <c r="L78" s="30"/>
      <c r="M78" s="30"/>
      <c r="N78" s="30"/>
      <c r="Q78" s="68"/>
    </row>
    <row r="79" ht="14.25" customHeight="1">
      <c r="A79" s="90" t="s">
        <v>4</v>
      </c>
      <c r="B79" s="32" t="s">
        <v>16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4"/>
      <c r="Q79" s="68"/>
    </row>
    <row r="80" ht="14.25" customHeight="1">
      <c r="A80" s="91"/>
      <c r="B80" s="92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</row>
    <row r="81" ht="14.25" customHeight="1">
      <c r="A81" s="91"/>
      <c r="B81" s="92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  <c r="Q81" s="68"/>
    </row>
    <row r="82" ht="14.25" customHeight="1">
      <c r="Q82" s="94"/>
    </row>
    <row r="83" ht="14.25" customHeight="1">
      <c r="Q83" s="94"/>
    </row>
    <row r="84" ht="14.25" customHeight="1">
      <c r="A84" s="63" t="s">
        <v>20</v>
      </c>
      <c r="B84" s="64"/>
      <c r="C84" s="64"/>
      <c r="D84" s="64"/>
      <c r="E84" s="64"/>
      <c r="F84" s="64"/>
      <c r="G84" s="65"/>
      <c r="H84" s="64"/>
      <c r="I84" s="64"/>
      <c r="J84" s="64"/>
      <c r="K84" s="64"/>
      <c r="L84" s="64"/>
      <c r="M84" s="64"/>
      <c r="N84" s="64"/>
      <c r="O84" s="64"/>
      <c r="P84" s="64"/>
      <c r="Q84" s="66"/>
    </row>
    <row r="85" ht="14.25" customHeight="1">
      <c r="G85" s="67"/>
      <c r="Q85" s="68"/>
    </row>
    <row r="86" ht="14.25" customHeight="1">
      <c r="A86" s="3" t="s">
        <v>630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Q86" s="68"/>
    </row>
    <row r="87" ht="14.25" customHeight="1">
      <c r="A87" s="96" t="s">
        <v>18</v>
      </c>
      <c r="O87" s="70" t="s">
        <v>3</v>
      </c>
      <c r="P87" s="33"/>
      <c r="Q87" s="34"/>
    </row>
    <row r="88" ht="14.25" customHeight="1">
      <c r="A88" s="72" t="s">
        <v>4</v>
      </c>
      <c r="B88" s="10" t="s">
        <v>5</v>
      </c>
      <c r="C88" s="10" t="s">
        <v>6</v>
      </c>
      <c r="D88" s="73">
        <v>4.0</v>
      </c>
      <c r="E88" s="73">
        <v>3.0</v>
      </c>
      <c r="F88" s="73">
        <v>2.0</v>
      </c>
      <c r="G88" s="45" t="s">
        <v>19</v>
      </c>
      <c r="H88" s="10" t="s">
        <v>8</v>
      </c>
      <c r="I88" s="10" t="s">
        <v>9</v>
      </c>
      <c r="J88" s="10" t="s">
        <v>10</v>
      </c>
      <c r="K88" s="10" t="s">
        <v>11</v>
      </c>
      <c r="L88" s="10" t="s">
        <v>12</v>
      </c>
      <c r="M88" s="10" t="s">
        <v>11</v>
      </c>
      <c r="N88" s="10" t="s">
        <v>13</v>
      </c>
      <c r="O88" s="75" t="s">
        <v>12</v>
      </c>
      <c r="P88" s="75" t="s">
        <v>11</v>
      </c>
      <c r="Q88" s="76" t="s">
        <v>14</v>
      </c>
    </row>
    <row r="89" ht="14.25" customHeight="1">
      <c r="A89" s="77" t="s">
        <v>293</v>
      </c>
      <c r="B89" s="78">
        <v>14.0</v>
      </c>
      <c r="C89" s="78">
        <v>2.0</v>
      </c>
      <c r="D89" s="78">
        <v>10.0</v>
      </c>
      <c r="E89" s="78">
        <v>2.0</v>
      </c>
      <c r="F89" s="78"/>
      <c r="G89" s="79"/>
      <c r="H89" s="80">
        <f t="shared" ref="H89:H96" si="29">(C89+D89+E89)/B89</f>
        <v>1</v>
      </c>
      <c r="I89" s="80">
        <f t="shared" ref="I89:I96" si="30">(C89+D89)/B89</f>
        <v>0.8571428571</v>
      </c>
      <c r="J89" s="78">
        <v>8.0</v>
      </c>
      <c r="K89" s="78">
        <v>8.0</v>
      </c>
      <c r="L89" s="78">
        <v>170.0</v>
      </c>
      <c r="M89" s="78">
        <v>175.0</v>
      </c>
      <c r="N89" s="80">
        <f t="shared" ref="N89:N96" si="31">M89/L89</f>
        <v>1.029411765</v>
      </c>
      <c r="O89" s="78">
        <v>170.0</v>
      </c>
      <c r="P89" s="78">
        <v>171.0</v>
      </c>
      <c r="Q89" s="81">
        <f t="shared" ref="Q89:Q96" si="32">P89/O89</f>
        <v>1.005882353</v>
      </c>
    </row>
    <row r="90" ht="14.25" customHeight="1">
      <c r="A90" s="77" t="s">
        <v>80</v>
      </c>
      <c r="B90" s="78">
        <v>14.0</v>
      </c>
      <c r="C90" s="78">
        <v>4.0</v>
      </c>
      <c r="D90" s="78">
        <v>9.0</v>
      </c>
      <c r="E90" s="78">
        <v>1.0</v>
      </c>
      <c r="F90" s="78"/>
      <c r="G90" s="79"/>
      <c r="H90" s="80">
        <f t="shared" si="29"/>
        <v>1</v>
      </c>
      <c r="I90" s="80">
        <f t="shared" si="30"/>
        <v>0.9285714286</v>
      </c>
      <c r="J90" s="78">
        <v>8.0</v>
      </c>
      <c r="K90" s="78">
        <v>8.0</v>
      </c>
      <c r="L90" s="78">
        <v>170.0</v>
      </c>
      <c r="M90" s="78">
        <v>171.0</v>
      </c>
      <c r="N90" s="80">
        <f t="shared" si="31"/>
        <v>1.005882353</v>
      </c>
      <c r="O90" s="78">
        <v>170.0</v>
      </c>
      <c r="P90" s="78">
        <v>169.0</v>
      </c>
      <c r="Q90" s="81">
        <f t="shared" si="32"/>
        <v>0.9941176471</v>
      </c>
    </row>
    <row r="91" ht="14.25" customHeight="1">
      <c r="A91" s="85"/>
      <c r="B91" s="78"/>
      <c r="C91" s="83"/>
      <c r="D91" s="83"/>
      <c r="E91" s="78"/>
      <c r="F91" s="78"/>
      <c r="G91" s="84"/>
      <c r="H91" s="80" t="str">
        <f t="shared" si="29"/>
        <v>#DIV/0!</v>
      </c>
      <c r="I91" s="80" t="str">
        <f t="shared" si="30"/>
        <v>#DIV/0!</v>
      </c>
      <c r="J91" s="83"/>
      <c r="K91" s="83"/>
      <c r="L91" s="83"/>
      <c r="M91" s="83"/>
      <c r="N91" s="80" t="str">
        <f t="shared" si="31"/>
        <v>#DIV/0!</v>
      </c>
      <c r="O91" s="83"/>
      <c r="P91" s="83"/>
      <c r="Q91" s="81" t="str">
        <f t="shared" si="32"/>
        <v>#DIV/0!</v>
      </c>
    </row>
    <row r="92" ht="14.25" customHeight="1">
      <c r="A92" s="85"/>
      <c r="B92" s="78"/>
      <c r="C92" s="83"/>
      <c r="D92" s="83"/>
      <c r="E92" s="78"/>
      <c r="F92" s="78"/>
      <c r="G92" s="84"/>
      <c r="H92" s="80" t="str">
        <f t="shared" si="29"/>
        <v>#DIV/0!</v>
      </c>
      <c r="I92" s="80" t="str">
        <f t="shared" si="30"/>
        <v>#DIV/0!</v>
      </c>
      <c r="J92" s="83"/>
      <c r="K92" s="83"/>
      <c r="L92" s="83"/>
      <c r="M92" s="83"/>
      <c r="N92" s="80" t="str">
        <f t="shared" si="31"/>
        <v>#DIV/0!</v>
      </c>
      <c r="O92" s="83"/>
      <c r="P92" s="83"/>
      <c r="Q92" s="81" t="str">
        <f t="shared" si="32"/>
        <v>#DIV/0!</v>
      </c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29"/>
        <v>#DIV/0!</v>
      </c>
      <c r="I93" s="80" t="str">
        <f t="shared" si="30"/>
        <v>#DIV/0!</v>
      </c>
      <c r="J93" s="83"/>
      <c r="K93" s="83"/>
      <c r="L93" s="83"/>
      <c r="M93" s="83"/>
      <c r="N93" s="80" t="str">
        <f t="shared" si="31"/>
        <v>#DIV/0!</v>
      </c>
      <c r="O93" s="83"/>
      <c r="P93" s="83"/>
      <c r="Q93" s="81" t="str">
        <f t="shared" si="32"/>
        <v>#DIV/0!</v>
      </c>
    </row>
    <row r="94" ht="14.25" customHeight="1">
      <c r="A94" s="85"/>
      <c r="B94" s="83"/>
      <c r="C94" s="83"/>
      <c r="D94" s="83"/>
      <c r="E94" s="83"/>
      <c r="F94" s="83"/>
      <c r="G94" s="84"/>
      <c r="H94" s="80" t="str">
        <f t="shared" si="29"/>
        <v>#DIV/0!</v>
      </c>
      <c r="I94" s="80" t="str">
        <f t="shared" si="30"/>
        <v>#DIV/0!</v>
      </c>
      <c r="J94" s="83"/>
      <c r="K94" s="83"/>
      <c r="L94" s="83"/>
      <c r="M94" s="83"/>
      <c r="N94" s="80" t="str">
        <f t="shared" si="31"/>
        <v>#DIV/0!</v>
      </c>
      <c r="O94" s="83"/>
      <c r="P94" s="83"/>
      <c r="Q94" s="81" t="str">
        <f t="shared" si="32"/>
        <v>#DIV/0!</v>
      </c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29"/>
        <v>#DIV/0!</v>
      </c>
      <c r="I95" s="80" t="str">
        <f t="shared" si="30"/>
        <v>#DIV/0!</v>
      </c>
      <c r="J95" s="83"/>
      <c r="K95" s="83"/>
      <c r="L95" s="83"/>
      <c r="M95" s="83"/>
      <c r="N95" s="80" t="str">
        <f t="shared" si="31"/>
        <v>#DIV/0!</v>
      </c>
      <c r="O95" s="83"/>
      <c r="P95" s="83"/>
      <c r="Q95" s="81" t="str">
        <f t="shared" si="32"/>
        <v>#DIV/0!</v>
      </c>
    </row>
    <row r="96" ht="14.25" customHeight="1">
      <c r="A96" s="72" t="s">
        <v>15</v>
      </c>
      <c r="B96" s="73">
        <f t="shared" ref="B96:G96" si="33">SUM(B89:B95)</f>
        <v>28</v>
      </c>
      <c r="C96" s="73">
        <f t="shared" si="33"/>
        <v>6</v>
      </c>
      <c r="D96" s="73">
        <f t="shared" si="33"/>
        <v>19</v>
      </c>
      <c r="E96" s="73">
        <f t="shared" si="33"/>
        <v>3</v>
      </c>
      <c r="F96" s="73">
        <f t="shared" si="33"/>
        <v>0</v>
      </c>
      <c r="G96" s="86">
        <f t="shared" si="33"/>
        <v>0</v>
      </c>
      <c r="H96" s="80">
        <f t="shared" si="29"/>
        <v>1</v>
      </c>
      <c r="I96" s="80">
        <f t="shared" si="30"/>
        <v>0.8928571429</v>
      </c>
      <c r="J96" s="73">
        <f t="shared" ref="J96:M96" si="34">SUM(J89:J95)</f>
        <v>16</v>
      </c>
      <c r="K96" s="73">
        <f t="shared" si="34"/>
        <v>16</v>
      </c>
      <c r="L96" s="73">
        <f t="shared" si="34"/>
        <v>340</v>
      </c>
      <c r="M96" s="73">
        <f t="shared" si="34"/>
        <v>346</v>
      </c>
      <c r="N96" s="80">
        <f t="shared" si="31"/>
        <v>1.017647059</v>
      </c>
      <c r="O96" s="87">
        <f t="shared" ref="O96:P96" si="35">SUM(O89:O95)</f>
        <v>340</v>
      </c>
      <c r="P96" s="87">
        <f t="shared" si="35"/>
        <v>340</v>
      </c>
      <c r="Q96" s="81">
        <f t="shared" si="32"/>
        <v>1</v>
      </c>
    </row>
    <row r="97" ht="14.25" customHeight="1">
      <c r="A97" s="30"/>
      <c r="B97" s="30"/>
      <c r="C97" s="30"/>
      <c r="D97" s="30"/>
      <c r="E97" s="30"/>
      <c r="F97" s="30"/>
      <c r="G97" s="88"/>
      <c r="H97" s="30"/>
      <c r="I97" s="30"/>
      <c r="J97" s="30"/>
      <c r="K97" s="30"/>
      <c r="L97" s="30"/>
      <c r="M97" s="30"/>
      <c r="N97" s="30"/>
      <c r="Q97" s="68"/>
    </row>
    <row r="98" ht="14.25" customHeight="1">
      <c r="A98" s="89" t="s">
        <v>27</v>
      </c>
      <c r="B98" s="30"/>
      <c r="C98" s="30"/>
      <c r="D98" s="30"/>
      <c r="E98" s="30"/>
      <c r="F98" s="30"/>
      <c r="G98" s="88"/>
      <c r="H98" s="30"/>
      <c r="I98" s="30"/>
      <c r="J98" s="30"/>
      <c r="K98" s="30"/>
      <c r="L98" s="30"/>
      <c r="M98" s="30"/>
      <c r="N98" s="30"/>
      <c r="Q98" s="68"/>
    </row>
    <row r="99" ht="14.25" customHeight="1">
      <c r="A99" s="90" t="s">
        <v>4</v>
      </c>
      <c r="B99" s="32" t="s">
        <v>16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  <c r="Q99" s="68"/>
    </row>
    <row r="100" ht="14.25" customHeight="1">
      <c r="A100" s="91"/>
      <c r="B100" s="92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4"/>
      <c r="Q100" s="68"/>
    </row>
    <row r="101" ht="14.25" customHeight="1">
      <c r="A101" s="91"/>
      <c r="B101" s="92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</row>
    <row r="102" ht="14.25" customHeight="1">
      <c r="G102" s="67"/>
    </row>
    <row r="103" ht="14.25" customHeight="1">
      <c r="G103" s="67"/>
    </row>
    <row r="104" ht="14.25" customHeight="1">
      <c r="G104" s="67"/>
    </row>
    <row r="105" ht="14.25" customHeight="1">
      <c r="G105" s="67"/>
    </row>
    <row r="106" ht="14.25" customHeight="1">
      <c r="G106" s="67"/>
    </row>
    <row r="107" ht="14.25" customHeight="1">
      <c r="G107" s="67"/>
    </row>
    <row r="108" ht="14.25" customHeight="1">
      <c r="G108" s="67"/>
    </row>
    <row r="109" ht="14.25" customHeight="1">
      <c r="G109" s="67"/>
    </row>
    <row r="110" ht="14.25" customHeight="1">
      <c r="G110" s="67"/>
    </row>
    <row r="111" ht="14.25" customHeight="1">
      <c r="G111" s="67"/>
    </row>
    <row r="112" ht="14.25" customHeight="1">
      <c r="G112" s="67"/>
    </row>
    <row r="113" ht="14.25" customHeight="1">
      <c r="G113" s="67"/>
    </row>
    <row r="114" ht="14.25" customHeight="1">
      <c r="G114" s="67"/>
    </row>
    <row r="115" ht="14.25" customHeight="1">
      <c r="G115" s="67"/>
    </row>
    <row r="116" ht="14.25" customHeight="1">
      <c r="G116" s="67"/>
    </row>
    <row r="117" ht="14.25" customHeight="1">
      <c r="G117" s="67"/>
    </row>
    <row r="118" ht="14.25" customHeight="1">
      <c r="G118" s="67"/>
    </row>
    <row r="119" ht="14.25" customHeight="1">
      <c r="G119" s="67"/>
    </row>
    <row r="120" ht="14.25" customHeight="1">
      <c r="G120" s="67"/>
    </row>
    <row r="121" ht="14.25" customHeight="1">
      <c r="G121" s="67"/>
    </row>
    <row r="122" ht="14.25" customHeight="1">
      <c r="G122" s="67"/>
    </row>
    <row r="123" ht="14.25" customHeight="1">
      <c r="G123" s="67"/>
    </row>
    <row r="124" ht="14.25" customHeight="1"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59:N59"/>
    <mergeCell ref="B60:N60"/>
    <mergeCell ref="B61:N61"/>
    <mergeCell ref="A66:N66"/>
    <mergeCell ref="A67:N67"/>
    <mergeCell ref="O67:Q67"/>
    <mergeCell ref="B100:N100"/>
    <mergeCell ref="B101:N101"/>
    <mergeCell ref="B79:N79"/>
    <mergeCell ref="B80:N80"/>
    <mergeCell ref="B81:N81"/>
    <mergeCell ref="A86:N86"/>
    <mergeCell ref="A87:N87"/>
    <mergeCell ref="O87:Q87"/>
    <mergeCell ref="B99:N99"/>
  </mergeCells>
  <printOptions/>
  <pageMargins bottom="0.75" footer="0.0" header="0.0" left="0.7" right="0.7" top="0.75"/>
  <pageSetup paperSize="9" orientation="portrait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" t="s">
        <v>630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292</v>
      </c>
      <c r="B6" s="16">
        <v>14.0</v>
      </c>
      <c r="C6" s="16">
        <v>3.0</v>
      </c>
      <c r="D6" s="16">
        <v>10.0</v>
      </c>
      <c r="E6" s="16">
        <v>1.0</v>
      </c>
      <c r="F6" s="17">
        <v>0.0</v>
      </c>
      <c r="G6" s="17">
        <v>0.0</v>
      </c>
      <c r="H6" s="18">
        <f t="shared" ref="H6:H14" si="1">(C6+D6+E6)/B6</f>
        <v>1</v>
      </c>
      <c r="I6" s="18">
        <f t="shared" ref="I6:I14" si="2">(C6+D6)/B6</f>
        <v>0.9285714286</v>
      </c>
      <c r="J6" s="16">
        <v>1.0</v>
      </c>
      <c r="K6" s="16">
        <v>1.0</v>
      </c>
      <c r="L6" s="16">
        <v>24.0</v>
      </c>
      <c r="M6" s="16">
        <v>21.0</v>
      </c>
      <c r="N6" s="18">
        <f t="shared" ref="N6:N14" si="3">M6/L6</f>
        <v>0.875</v>
      </c>
      <c r="O6" s="19">
        <v>24.0</v>
      </c>
      <c r="P6" s="19">
        <v>21.0</v>
      </c>
      <c r="Q6" s="20">
        <f t="shared" ref="Q6:Q14" si="4">P6/O6</f>
        <v>0.875</v>
      </c>
    </row>
    <row r="7" ht="14.25" customHeight="1">
      <c r="A7" s="15" t="s">
        <v>229</v>
      </c>
      <c r="B7" s="16">
        <v>17.0</v>
      </c>
      <c r="C7" s="17">
        <v>3.0</v>
      </c>
      <c r="D7" s="16">
        <v>10.0</v>
      </c>
      <c r="E7" s="16">
        <v>4.0</v>
      </c>
      <c r="F7" s="17">
        <v>0.0</v>
      </c>
      <c r="G7" s="17">
        <v>0.0</v>
      </c>
      <c r="H7" s="18">
        <f t="shared" si="1"/>
        <v>1</v>
      </c>
      <c r="I7" s="18">
        <f t="shared" si="2"/>
        <v>0.7647058824</v>
      </c>
      <c r="J7" s="16">
        <v>1.0</v>
      </c>
      <c r="K7" s="16">
        <v>1.0</v>
      </c>
      <c r="L7" s="16">
        <v>24.0</v>
      </c>
      <c r="M7" s="16">
        <v>21.0</v>
      </c>
      <c r="N7" s="18">
        <f t="shared" si="3"/>
        <v>0.875</v>
      </c>
      <c r="O7" s="19">
        <v>24.0</v>
      </c>
      <c r="P7" s="19">
        <v>21.0</v>
      </c>
      <c r="Q7" s="20">
        <f t="shared" si="4"/>
        <v>0.875</v>
      </c>
    </row>
    <row r="8" ht="14.25" customHeight="1">
      <c r="A8" s="154" t="s">
        <v>230</v>
      </c>
      <c r="B8" s="16">
        <v>11.0</v>
      </c>
      <c r="C8" s="16">
        <v>4.0</v>
      </c>
      <c r="D8" s="16">
        <v>7.0</v>
      </c>
      <c r="E8" s="16">
        <v>0.0</v>
      </c>
      <c r="F8" s="17">
        <v>0.0</v>
      </c>
      <c r="G8" s="17">
        <v>0.0</v>
      </c>
      <c r="H8" s="18">
        <f t="shared" si="1"/>
        <v>1</v>
      </c>
      <c r="I8" s="18">
        <f t="shared" si="2"/>
        <v>1</v>
      </c>
      <c r="J8" s="16">
        <v>1.0</v>
      </c>
      <c r="K8" s="16">
        <v>1.0</v>
      </c>
      <c r="L8" s="16">
        <v>40.0</v>
      </c>
      <c r="M8" s="16">
        <v>36.0</v>
      </c>
      <c r="N8" s="18">
        <f t="shared" si="3"/>
        <v>0.9</v>
      </c>
      <c r="O8" s="19">
        <v>40.0</v>
      </c>
      <c r="P8" s="19">
        <v>36.0</v>
      </c>
      <c r="Q8" s="20">
        <f t="shared" si="4"/>
        <v>0.9</v>
      </c>
    </row>
    <row r="9" ht="14.25" customHeight="1">
      <c r="A9" s="15" t="s">
        <v>293</v>
      </c>
      <c r="B9" s="17">
        <v>12.0</v>
      </c>
      <c r="C9" s="17">
        <v>8.0</v>
      </c>
      <c r="D9" s="17">
        <v>3.0</v>
      </c>
      <c r="E9" s="17">
        <v>1.0</v>
      </c>
      <c r="F9" s="17">
        <v>0.0</v>
      </c>
      <c r="G9" s="17">
        <v>0.0</v>
      </c>
      <c r="H9" s="18">
        <f t="shared" si="1"/>
        <v>1</v>
      </c>
      <c r="I9" s="18">
        <f t="shared" si="2"/>
        <v>0.9166666667</v>
      </c>
      <c r="J9" s="17">
        <v>1.0</v>
      </c>
      <c r="K9" s="17">
        <v>1.0</v>
      </c>
      <c r="L9" s="17">
        <v>40.0</v>
      </c>
      <c r="M9" s="17">
        <v>37.0</v>
      </c>
      <c r="N9" s="18">
        <f t="shared" si="3"/>
        <v>0.925</v>
      </c>
      <c r="O9" s="19">
        <v>40.0</v>
      </c>
      <c r="P9" s="19">
        <v>37.0</v>
      </c>
      <c r="Q9" s="20">
        <f t="shared" si="4"/>
        <v>0.925</v>
      </c>
    </row>
    <row r="10" ht="14.25" customHeight="1">
      <c r="A10" s="15" t="s">
        <v>231</v>
      </c>
      <c r="B10" s="17">
        <v>11.0</v>
      </c>
      <c r="C10" s="17">
        <v>3.0</v>
      </c>
      <c r="D10" s="17">
        <v>8.0</v>
      </c>
      <c r="E10" s="17">
        <v>0.0</v>
      </c>
      <c r="F10" s="17">
        <v>0.0</v>
      </c>
      <c r="G10" s="17">
        <v>0.0</v>
      </c>
      <c r="H10" s="18">
        <f t="shared" si="1"/>
        <v>1</v>
      </c>
      <c r="I10" s="18">
        <f t="shared" si="2"/>
        <v>1</v>
      </c>
      <c r="J10" s="17">
        <v>1.0</v>
      </c>
      <c r="K10" s="17">
        <v>1.0</v>
      </c>
      <c r="L10" s="17">
        <v>24.0</v>
      </c>
      <c r="M10" s="17">
        <v>21.0</v>
      </c>
      <c r="N10" s="18">
        <f t="shared" si="3"/>
        <v>0.875</v>
      </c>
      <c r="O10" s="19">
        <v>24.0</v>
      </c>
      <c r="P10" s="19">
        <v>21.0</v>
      </c>
      <c r="Q10" s="20">
        <f t="shared" si="4"/>
        <v>0.875</v>
      </c>
    </row>
    <row r="11" ht="14.25" customHeight="1">
      <c r="A11" s="15" t="s">
        <v>80</v>
      </c>
      <c r="B11" s="17">
        <v>14.0</v>
      </c>
      <c r="C11" s="17">
        <v>4.0</v>
      </c>
      <c r="D11" s="17">
        <v>10.0</v>
      </c>
      <c r="E11" s="17">
        <v>0.0</v>
      </c>
      <c r="F11" s="17">
        <v>0.0</v>
      </c>
      <c r="G11" s="17">
        <v>0.0</v>
      </c>
      <c r="H11" s="18">
        <f t="shared" si="1"/>
        <v>1</v>
      </c>
      <c r="I11" s="18">
        <f t="shared" si="2"/>
        <v>1</v>
      </c>
      <c r="J11" s="17">
        <v>1.0</v>
      </c>
      <c r="K11" s="17">
        <v>1.0</v>
      </c>
      <c r="L11" s="17">
        <v>40.0</v>
      </c>
      <c r="M11" s="17">
        <v>40.0</v>
      </c>
      <c r="N11" s="18">
        <f t="shared" si="3"/>
        <v>1</v>
      </c>
      <c r="O11" s="19">
        <v>40.0</v>
      </c>
      <c r="P11" s="19">
        <v>40.0</v>
      </c>
      <c r="Q11" s="20">
        <f t="shared" si="4"/>
        <v>1</v>
      </c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</row>
    <row r="14" ht="14.25" customHeight="1">
      <c r="A14" s="9" t="s">
        <v>15</v>
      </c>
      <c r="B14" s="26">
        <f t="shared" ref="B14:G14" si="5">SUM(B6:B13)</f>
        <v>79</v>
      </c>
      <c r="C14" s="26">
        <f t="shared" si="5"/>
        <v>25</v>
      </c>
      <c r="D14" s="26">
        <f t="shared" si="5"/>
        <v>48</v>
      </c>
      <c r="E14" s="26">
        <f t="shared" si="5"/>
        <v>6</v>
      </c>
      <c r="F14" s="26">
        <f t="shared" si="5"/>
        <v>0</v>
      </c>
      <c r="G14" s="26">
        <f t="shared" si="5"/>
        <v>0</v>
      </c>
      <c r="H14" s="18">
        <f t="shared" si="1"/>
        <v>1</v>
      </c>
      <c r="I14" s="18">
        <f t="shared" si="2"/>
        <v>0.9240506329</v>
      </c>
      <c r="J14" s="26">
        <f t="shared" ref="J14:M14" si="6">SUM(J6:J13)</f>
        <v>6</v>
      </c>
      <c r="K14" s="26">
        <f t="shared" si="6"/>
        <v>6</v>
      </c>
      <c r="L14" s="26">
        <f t="shared" si="6"/>
        <v>192</v>
      </c>
      <c r="M14" s="26">
        <f t="shared" si="6"/>
        <v>176</v>
      </c>
      <c r="N14" s="18">
        <f t="shared" si="3"/>
        <v>0.9166666667</v>
      </c>
      <c r="O14" s="27">
        <f t="shared" ref="O14:P14" si="7">SUM(O6:O13)</f>
        <v>192</v>
      </c>
      <c r="P14" s="27">
        <f t="shared" si="7"/>
        <v>176</v>
      </c>
      <c r="Q14" s="20">
        <f t="shared" si="4"/>
        <v>0.9166666667</v>
      </c>
    </row>
    <row r="15" ht="14.2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Q15" s="95"/>
    </row>
    <row r="16" ht="14.25" customHeight="1">
      <c r="A16" s="89" t="s">
        <v>27</v>
      </c>
      <c r="B16" s="30"/>
      <c r="C16" s="30"/>
      <c r="D16" s="30"/>
      <c r="E16" s="30"/>
      <c r="F16" s="30"/>
      <c r="G16" s="88"/>
      <c r="H16" s="30"/>
      <c r="I16" s="30"/>
      <c r="J16" s="30"/>
      <c r="K16" s="30"/>
      <c r="L16" s="30"/>
      <c r="M16" s="30"/>
      <c r="N16" s="30"/>
    </row>
    <row r="17" ht="14.25" customHeight="1">
      <c r="A17" s="90" t="s">
        <v>4</v>
      </c>
      <c r="B17" s="32" t="s">
        <v>16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3">
        <v>1.0</v>
      </c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93">
        <v>2.0</v>
      </c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G20" s="67"/>
    </row>
    <row r="21" ht="14.25" customHeight="1">
      <c r="G21" s="67"/>
    </row>
    <row r="22" ht="14.25" customHeight="1">
      <c r="A22" s="63" t="s">
        <v>20</v>
      </c>
      <c r="B22" s="64"/>
      <c r="C22" s="64"/>
      <c r="D22" s="64"/>
      <c r="E22" s="64"/>
      <c r="F22" s="64"/>
      <c r="G22" s="65"/>
      <c r="H22" s="64"/>
      <c r="I22" s="64"/>
      <c r="J22" s="64"/>
      <c r="K22" s="64"/>
      <c r="L22" s="64"/>
      <c r="M22" s="64"/>
      <c r="N22" s="64"/>
      <c r="O22" s="64"/>
      <c r="P22" s="64"/>
      <c r="Q22" s="66"/>
    </row>
    <row r="23" ht="14.25" customHeight="1">
      <c r="G23" s="67"/>
      <c r="Q23" s="68"/>
    </row>
    <row r="24" ht="14.25" customHeight="1">
      <c r="A24" s="3" t="s">
        <v>630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68"/>
    </row>
    <row r="25" ht="14.25" customHeight="1">
      <c r="A25" s="96" t="s">
        <v>30</v>
      </c>
      <c r="O25" s="70" t="s">
        <v>3</v>
      </c>
      <c r="P25" s="33"/>
      <c r="Q25" s="34"/>
    </row>
    <row r="26" ht="14.25" customHeight="1">
      <c r="A26" s="72" t="s">
        <v>4</v>
      </c>
      <c r="B26" s="10" t="s">
        <v>5</v>
      </c>
      <c r="C26" s="10" t="s">
        <v>6</v>
      </c>
      <c r="D26" s="73">
        <v>4.0</v>
      </c>
      <c r="E26" s="73">
        <v>3.0</v>
      </c>
      <c r="F26" s="73">
        <v>2.0</v>
      </c>
      <c r="G26" s="74" t="s">
        <v>7</v>
      </c>
      <c r="H26" s="10" t="s">
        <v>8</v>
      </c>
      <c r="I26" s="10" t="s">
        <v>9</v>
      </c>
      <c r="J26" s="10" t="s">
        <v>10</v>
      </c>
      <c r="K26" s="10" t="s">
        <v>11</v>
      </c>
      <c r="L26" s="10" t="s">
        <v>12</v>
      </c>
      <c r="M26" s="10" t="s">
        <v>11</v>
      </c>
      <c r="N26" s="10" t="s">
        <v>13</v>
      </c>
      <c r="O26" s="75" t="s">
        <v>12</v>
      </c>
      <c r="P26" s="75" t="s">
        <v>11</v>
      </c>
      <c r="Q26" s="76" t="s">
        <v>14</v>
      </c>
    </row>
    <row r="27" ht="14.25" customHeight="1">
      <c r="A27" s="77" t="s">
        <v>292</v>
      </c>
      <c r="B27" s="78">
        <v>14.0</v>
      </c>
      <c r="C27" s="78">
        <v>1.0</v>
      </c>
      <c r="D27" s="78">
        <v>10.0</v>
      </c>
      <c r="E27" s="78">
        <v>3.0</v>
      </c>
      <c r="F27" s="78">
        <v>0.0</v>
      </c>
      <c r="G27" s="79">
        <v>0.0</v>
      </c>
      <c r="H27" s="80">
        <f t="shared" ref="H27:H35" si="8">(C27+D27+E27)/B27</f>
        <v>1</v>
      </c>
      <c r="I27" s="80">
        <f t="shared" ref="I27:I35" si="9">(C27+D27)/B27</f>
        <v>0.7857142857</v>
      </c>
      <c r="J27" s="78">
        <v>2.0</v>
      </c>
      <c r="K27" s="78">
        <v>2.0</v>
      </c>
      <c r="L27" s="78">
        <v>24.0</v>
      </c>
      <c r="M27" s="78">
        <v>23.0</v>
      </c>
      <c r="N27" s="80">
        <f t="shared" ref="N27:N35" si="10">M27/L27</f>
        <v>0.9583333333</v>
      </c>
      <c r="O27" s="78">
        <v>23.0</v>
      </c>
      <c r="P27" s="78">
        <v>23.0</v>
      </c>
      <c r="Q27" s="81">
        <f t="shared" ref="Q27:Q35" si="11">P27/O27</f>
        <v>1</v>
      </c>
    </row>
    <row r="28" ht="14.25" customHeight="1">
      <c r="A28" s="77" t="s">
        <v>229</v>
      </c>
      <c r="B28" s="78">
        <v>17.0</v>
      </c>
      <c r="C28" s="78">
        <v>0.0</v>
      </c>
      <c r="D28" s="78">
        <v>7.0</v>
      </c>
      <c r="E28" s="78">
        <v>10.0</v>
      </c>
      <c r="F28" s="78">
        <v>0.0</v>
      </c>
      <c r="G28" s="79">
        <v>0.0</v>
      </c>
      <c r="H28" s="80">
        <f t="shared" si="8"/>
        <v>1</v>
      </c>
      <c r="I28" s="80">
        <f t="shared" si="9"/>
        <v>0.4117647059</v>
      </c>
      <c r="J28" s="78">
        <v>2.0</v>
      </c>
      <c r="K28" s="78">
        <v>2.0</v>
      </c>
      <c r="L28" s="78">
        <v>24.0</v>
      </c>
      <c r="M28" s="78">
        <v>23.0</v>
      </c>
      <c r="N28" s="80">
        <f t="shared" si="10"/>
        <v>0.9583333333</v>
      </c>
      <c r="O28" s="78">
        <v>23.0</v>
      </c>
      <c r="P28" s="78">
        <v>23.0</v>
      </c>
      <c r="Q28" s="81">
        <f t="shared" si="11"/>
        <v>1</v>
      </c>
    </row>
    <row r="29" ht="14.25" customHeight="1">
      <c r="A29" s="77" t="s">
        <v>230</v>
      </c>
      <c r="B29" s="78">
        <v>11.0</v>
      </c>
      <c r="C29" s="78">
        <v>2.0</v>
      </c>
      <c r="D29" s="78">
        <v>8.0</v>
      </c>
      <c r="E29" s="78">
        <v>1.0</v>
      </c>
      <c r="F29" s="78">
        <v>0.0</v>
      </c>
      <c r="G29" s="79">
        <v>0.0</v>
      </c>
      <c r="H29" s="80">
        <f t="shared" si="8"/>
        <v>1</v>
      </c>
      <c r="I29" s="80">
        <f t="shared" si="9"/>
        <v>0.9090909091</v>
      </c>
      <c r="J29" s="78">
        <v>1.0</v>
      </c>
      <c r="K29" s="78">
        <v>1.0</v>
      </c>
      <c r="L29" s="78">
        <v>40.0</v>
      </c>
      <c r="M29" s="78">
        <v>40.0</v>
      </c>
      <c r="N29" s="80">
        <f t="shared" si="10"/>
        <v>1</v>
      </c>
      <c r="O29" s="78">
        <v>40.0</v>
      </c>
      <c r="P29" s="78">
        <v>40.0</v>
      </c>
      <c r="Q29" s="81">
        <f t="shared" si="11"/>
        <v>1</v>
      </c>
    </row>
    <row r="30" ht="14.25" customHeight="1">
      <c r="A30" s="77" t="s">
        <v>293</v>
      </c>
      <c r="B30" s="78">
        <v>12.0</v>
      </c>
      <c r="C30" s="78">
        <v>4.0</v>
      </c>
      <c r="D30" s="78">
        <v>7.0</v>
      </c>
      <c r="E30" s="78">
        <v>1.0</v>
      </c>
      <c r="F30" s="78">
        <v>0.0</v>
      </c>
      <c r="G30" s="79">
        <v>0.0</v>
      </c>
      <c r="H30" s="80">
        <f t="shared" si="8"/>
        <v>1</v>
      </c>
      <c r="I30" s="80">
        <f t="shared" si="9"/>
        <v>0.9166666667</v>
      </c>
      <c r="J30" s="78">
        <v>1.0</v>
      </c>
      <c r="K30" s="78">
        <v>1.0</v>
      </c>
      <c r="L30" s="78">
        <v>40.0</v>
      </c>
      <c r="M30" s="78">
        <v>38.0</v>
      </c>
      <c r="N30" s="80">
        <f t="shared" si="10"/>
        <v>0.95</v>
      </c>
      <c r="O30" s="78">
        <v>38.0</v>
      </c>
      <c r="P30" s="78">
        <v>38.0</v>
      </c>
      <c r="Q30" s="81">
        <f t="shared" si="11"/>
        <v>1</v>
      </c>
    </row>
    <row r="31" ht="14.25" customHeight="1">
      <c r="A31" s="77" t="s">
        <v>231</v>
      </c>
      <c r="B31" s="78">
        <v>11.0</v>
      </c>
      <c r="C31" s="78">
        <v>2.0</v>
      </c>
      <c r="D31" s="78">
        <v>8.0</v>
      </c>
      <c r="E31" s="78">
        <v>1.0</v>
      </c>
      <c r="F31" s="78">
        <v>0.0</v>
      </c>
      <c r="G31" s="79">
        <v>0.0</v>
      </c>
      <c r="H31" s="80">
        <f t="shared" si="8"/>
        <v>1</v>
      </c>
      <c r="I31" s="80">
        <f t="shared" si="9"/>
        <v>0.9090909091</v>
      </c>
      <c r="J31" s="78">
        <v>2.0</v>
      </c>
      <c r="K31" s="78">
        <v>2.0</v>
      </c>
      <c r="L31" s="78">
        <v>24.0</v>
      </c>
      <c r="M31" s="78">
        <v>23.0</v>
      </c>
      <c r="N31" s="80">
        <f t="shared" si="10"/>
        <v>0.9583333333</v>
      </c>
      <c r="O31" s="78">
        <v>23.0</v>
      </c>
      <c r="P31" s="78">
        <v>23.0</v>
      </c>
      <c r="Q31" s="81">
        <f t="shared" si="11"/>
        <v>1</v>
      </c>
    </row>
    <row r="32" ht="14.25" customHeight="1">
      <c r="A32" s="77" t="s">
        <v>80</v>
      </c>
      <c r="B32" s="78">
        <v>14.0</v>
      </c>
      <c r="C32" s="78">
        <v>2.0</v>
      </c>
      <c r="D32" s="78">
        <v>12.0</v>
      </c>
      <c r="E32" s="78">
        <v>0.0</v>
      </c>
      <c r="F32" s="78">
        <v>0.0</v>
      </c>
      <c r="G32" s="79">
        <v>0.0</v>
      </c>
      <c r="H32" s="80">
        <f t="shared" si="8"/>
        <v>1</v>
      </c>
      <c r="I32" s="80">
        <f t="shared" si="9"/>
        <v>1</v>
      </c>
      <c r="J32" s="78">
        <v>1.0</v>
      </c>
      <c r="K32" s="78">
        <v>1.0</v>
      </c>
      <c r="L32" s="78">
        <v>40.0</v>
      </c>
      <c r="M32" s="78">
        <v>37.0</v>
      </c>
      <c r="N32" s="80">
        <f t="shared" si="10"/>
        <v>0.925</v>
      </c>
      <c r="O32" s="78">
        <v>37.0</v>
      </c>
      <c r="P32" s="78">
        <v>37.0</v>
      </c>
      <c r="Q32" s="81">
        <f t="shared" si="11"/>
        <v>1</v>
      </c>
    </row>
    <row r="33" ht="14.25" customHeight="1">
      <c r="A33" s="77" t="s">
        <v>793</v>
      </c>
      <c r="B33" s="78">
        <v>14.0</v>
      </c>
      <c r="C33" s="78">
        <v>2.0</v>
      </c>
      <c r="D33" s="78">
        <v>8.0</v>
      </c>
      <c r="E33" s="78">
        <v>4.0</v>
      </c>
      <c r="F33" s="78">
        <v>0.0</v>
      </c>
      <c r="G33" s="79">
        <v>0.0</v>
      </c>
      <c r="H33" s="80">
        <f t="shared" si="8"/>
        <v>1</v>
      </c>
      <c r="I33" s="80">
        <f t="shared" si="9"/>
        <v>0.7142857143</v>
      </c>
      <c r="J33" s="78">
        <v>1.0</v>
      </c>
      <c r="K33" s="78">
        <v>1.0</v>
      </c>
      <c r="L33" s="78">
        <v>24.0</v>
      </c>
      <c r="M33" s="78">
        <v>20.0</v>
      </c>
      <c r="N33" s="80">
        <f t="shared" si="10"/>
        <v>0.8333333333</v>
      </c>
      <c r="O33" s="78">
        <v>20.0</v>
      </c>
      <c r="P33" s="78">
        <v>20.0</v>
      </c>
      <c r="Q33" s="81">
        <f t="shared" si="11"/>
        <v>1</v>
      </c>
    </row>
    <row r="34" ht="14.25" customHeight="1">
      <c r="A34" s="77" t="s">
        <v>232</v>
      </c>
      <c r="B34" s="78">
        <v>16.0</v>
      </c>
      <c r="C34" s="78">
        <v>1.0</v>
      </c>
      <c r="D34" s="78">
        <v>9.0</v>
      </c>
      <c r="E34" s="78">
        <v>6.0</v>
      </c>
      <c r="F34" s="78">
        <v>0.0</v>
      </c>
      <c r="G34" s="79">
        <v>0.0</v>
      </c>
      <c r="H34" s="80">
        <f t="shared" si="8"/>
        <v>1</v>
      </c>
      <c r="I34" s="80">
        <f t="shared" si="9"/>
        <v>0.625</v>
      </c>
      <c r="J34" s="78">
        <v>1.0</v>
      </c>
      <c r="K34" s="78">
        <v>1.0</v>
      </c>
      <c r="L34" s="78">
        <v>24.0</v>
      </c>
      <c r="M34" s="78">
        <v>22.0</v>
      </c>
      <c r="N34" s="80">
        <f t="shared" si="10"/>
        <v>0.9166666667</v>
      </c>
      <c r="O34" s="78">
        <v>22.0</v>
      </c>
      <c r="P34" s="78">
        <v>22.0</v>
      </c>
      <c r="Q34" s="81">
        <f t="shared" si="11"/>
        <v>1</v>
      </c>
    </row>
    <row r="35" ht="14.25" customHeight="1">
      <c r="A35" s="72" t="s">
        <v>15</v>
      </c>
      <c r="B35" s="73">
        <f t="shared" ref="B35:G35" si="12">SUM(B27:B34)</f>
        <v>109</v>
      </c>
      <c r="C35" s="73">
        <f t="shared" si="12"/>
        <v>14</v>
      </c>
      <c r="D35" s="73">
        <f t="shared" si="12"/>
        <v>69</v>
      </c>
      <c r="E35" s="73">
        <f t="shared" si="12"/>
        <v>26</v>
      </c>
      <c r="F35" s="73">
        <f t="shared" si="12"/>
        <v>0</v>
      </c>
      <c r="G35" s="86">
        <f t="shared" si="12"/>
        <v>0</v>
      </c>
      <c r="H35" s="80">
        <f t="shared" si="8"/>
        <v>1</v>
      </c>
      <c r="I35" s="80">
        <f t="shared" si="9"/>
        <v>0.7614678899</v>
      </c>
      <c r="J35" s="73">
        <f t="shared" ref="J35:M35" si="13">SUM(J27:J34)</f>
        <v>11</v>
      </c>
      <c r="K35" s="73">
        <f t="shared" si="13"/>
        <v>11</v>
      </c>
      <c r="L35" s="73">
        <f t="shared" si="13"/>
        <v>240</v>
      </c>
      <c r="M35" s="73">
        <f t="shared" si="13"/>
        <v>226</v>
      </c>
      <c r="N35" s="80">
        <f t="shared" si="10"/>
        <v>0.9416666667</v>
      </c>
      <c r="O35" s="87">
        <f t="shared" ref="O35:P35" si="14">SUM(O27:O34)</f>
        <v>226</v>
      </c>
      <c r="P35" s="87">
        <f t="shared" si="14"/>
        <v>226</v>
      </c>
      <c r="Q35" s="81">
        <f t="shared" si="11"/>
        <v>1</v>
      </c>
    </row>
    <row r="36" ht="14.25" customHeight="1">
      <c r="A36" s="30"/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Q36" s="68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Q37" s="68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</row>
    <row r="39" ht="14.25" customHeight="1">
      <c r="A39" s="91"/>
      <c r="B39" s="9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Q39" s="68"/>
    </row>
    <row r="40" ht="14.25" customHeight="1">
      <c r="A40" s="93"/>
      <c r="B40" s="32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Q40" s="68"/>
    </row>
    <row r="41" ht="14.25" customHeight="1">
      <c r="G41" s="67"/>
    </row>
    <row r="42" ht="14.25" customHeight="1">
      <c r="G42" s="67"/>
    </row>
    <row r="43" ht="14.25" customHeight="1">
      <c r="A43" s="63" t="s">
        <v>20</v>
      </c>
      <c r="B43" s="64"/>
      <c r="C43" s="64"/>
      <c r="D43" s="64"/>
      <c r="E43" s="64"/>
      <c r="F43" s="64"/>
      <c r="G43" s="65"/>
      <c r="H43" s="64"/>
      <c r="I43" s="64"/>
      <c r="J43" s="64"/>
      <c r="K43" s="64"/>
      <c r="L43" s="64"/>
      <c r="M43" s="64"/>
      <c r="N43" s="64"/>
      <c r="O43" s="64"/>
      <c r="P43" s="64"/>
      <c r="Q43" s="66"/>
    </row>
    <row r="44" ht="14.25" customHeight="1">
      <c r="G44" s="67"/>
      <c r="Q44" s="68"/>
    </row>
    <row r="45" ht="14.25" customHeight="1">
      <c r="A45" s="3" t="s">
        <v>630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Q45" s="68"/>
    </row>
    <row r="46" ht="14.25" customHeight="1">
      <c r="A46" s="96" t="s">
        <v>33</v>
      </c>
      <c r="O46" s="70" t="s">
        <v>3</v>
      </c>
      <c r="P46" s="33"/>
      <c r="Q46" s="34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74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75" t="s">
        <v>12</v>
      </c>
      <c r="P47" s="75" t="s">
        <v>11</v>
      </c>
      <c r="Q47" s="76" t="s">
        <v>14</v>
      </c>
    </row>
    <row r="48" ht="14.25" customHeight="1">
      <c r="A48" s="77" t="s">
        <v>292</v>
      </c>
      <c r="B48" s="78">
        <v>16.0</v>
      </c>
      <c r="C48" s="78">
        <v>1.0</v>
      </c>
      <c r="D48" s="78">
        <v>9.0</v>
      </c>
      <c r="E48" s="78">
        <v>6.0</v>
      </c>
      <c r="F48" s="78">
        <v>0.0</v>
      </c>
      <c r="G48" s="79">
        <v>0.0</v>
      </c>
      <c r="H48" s="80">
        <f t="shared" ref="H48:H56" si="15">(C48+D48+E48)/B48</f>
        <v>1</v>
      </c>
      <c r="I48" s="80">
        <f t="shared" ref="I48:I56" si="16">(C48+D48)/B48</f>
        <v>0.625</v>
      </c>
      <c r="J48" s="78">
        <v>1.0</v>
      </c>
      <c r="K48" s="78">
        <v>1.0</v>
      </c>
      <c r="L48" s="78">
        <v>30.0</v>
      </c>
      <c r="M48" s="78">
        <v>27.0</v>
      </c>
      <c r="N48" s="80">
        <f t="shared" ref="N48:N56" si="17">M48/L48</f>
        <v>0.9</v>
      </c>
      <c r="O48" s="78">
        <v>27.0</v>
      </c>
      <c r="P48" s="78">
        <v>27.0</v>
      </c>
      <c r="Q48" s="81">
        <f t="shared" ref="Q48:Q56" si="18">P48/O48</f>
        <v>1</v>
      </c>
    </row>
    <row r="49" ht="14.25" customHeight="1">
      <c r="A49" s="77" t="s">
        <v>229</v>
      </c>
      <c r="B49" s="78">
        <v>17.0</v>
      </c>
      <c r="C49" s="78">
        <v>0.0</v>
      </c>
      <c r="D49" s="78">
        <v>8.0</v>
      </c>
      <c r="E49" s="78">
        <v>9.0</v>
      </c>
      <c r="F49" s="78">
        <v>0.0</v>
      </c>
      <c r="G49" s="79">
        <v>0.0</v>
      </c>
      <c r="H49" s="80">
        <f t="shared" si="15"/>
        <v>1</v>
      </c>
      <c r="I49" s="80">
        <f t="shared" si="16"/>
        <v>0.4705882353</v>
      </c>
      <c r="J49" s="78">
        <v>1.0</v>
      </c>
      <c r="K49" s="78">
        <v>1.0</v>
      </c>
      <c r="L49" s="78">
        <v>30.0</v>
      </c>
      <c r="M49" s="78">
        <v>27.0</v>
      </c>
      <c r="N49" s="80">
        <f t="shared" si="17"/>
        <v>0.9</v>
      </c>
      <c r="O49" s="78">
        <v>27.0</v>
      </c>
      <c r="P49" s="78">
        <v>27.0</v>
      </c>
      <c r="Q49" s="81">
        <f t="shared" si="18"/>
        <v>1</v>
      </c>
    </row>
    <row r="50" ht="14.25" customHeight="1">
      <c r="A50" s="77" t="s">
        <v>230</v>
      </c>
      <c r="B50" s="78">
        <v>12.0</v>
      </c>
      <c r="C50" s="78">
        <v>6.0</v>
      </c>
      <c r="D50" s="78">
        <v>6.0</v>
      </c>
      <c r="E50" s="78">
        <v>0.0</v>
      </c>
      <c r="F50" s="78">
        <v>0.0</v>
      </c>
      <c r="G50" s="79">
        <v>0.0</v>
      </c>
      <c r="H50" s="80">
        <f t="shared" si="15"/>
        <v>1</v>
      </c>
      <c r="I50" s="80">
        <f t="shared" si="16"/>
        <v>1</v>
      </c>
      <c r="J50" s="78">
        <v>1.0</v>
      </c>
      <c r="K50" s="78">
        <v>1.0</v>
      </c>
      <c r="L50" s="78">
        <v>50.0</v>
      </c>
      <c r="M50" s="78">
        <v>40.0</v>
      </c>
      <c r="N50" s="80">
        <f t="shared" si="17"/>
        <v>0.8</v>
      </c>
      <c r="O50" s="78">
        <v>40.0</v>
      </c>
      <c r="P50" s="78">
        <v>40.0</v>
      </c>
      <c r="Q50" s="81">
        <f t="shared" si="18"/>
        <v>1</v>
      </c>
    </row>
    <row r="51" ht="14.25" customHeight="1">
      <c r="A51" s="77" t="s">
        <v>293</v>
      </c>
      <c r="B51" s="78">
        <v>12.0</v>
      </c>
      <c r="C51" s="78">
        <v>7.0</v>
      </c>
      <c r="D51" s="78">
        <v>5.0</v>
      </c>
      <c r="E51" s="78">
        <v>0.0</v>
      </c>
      <c r="F51" s="78">
        <v>0.0</v>
      </c>
      <c r="G51" s="79">
        <v>0.0</v>
      </c>
      <c r="H51" s="80">
        <f t="shared" si="15"/>
        <v>1</v>
      </c>
      <c r="I51" s="80">
        <f t="shared" si="16"/>
        <v>1</v>
      </c>
      <c r="J51" s="78">
        <v>3.0</v>
      </c>
      <c r="K51" s="78">
        <v>3.0</v>
      </c>
      <c r="L51" s="78">
        <v>50.0</v>
      </c>
      <c r="M51" s="78">
        <v>50.0</v>
      </c>
      <c r="N51" s="80">
        <f t="shared" si="17"/>
        <v>1</v>
      </c>
      <c r="O51" s="78">
        <v>50.0</v>
      </c>
      <c r="P51" s="78">
        <v>50.0</v>
      </c>
      <c r="Q51" s="81">
        <f t="shared" si="18"/>
        <v>1</v>
      </c>
    </row>
    <row r="52" ht="14.25" customHeight="1">
      <c r="A52" s="77" t="s">
        <v>231</v>
      </c>
      <c r="B52" s="78">
        <v>11.0</v>
      </c>
      <c r="C52" s="78">
        <v>1.0</v>
      </c>
      <c r="D52" s="78">
        <v>8.0</v>
      </c>
      <c r="E52" s="78">
        <v>2.0</v>
      </c>
      <c r="F52" s="78">
        <v>0.0</v>
      </c>
      <c r="G52" s="79">
        <v>0.0</v>
      </c>
      <c r="H52" s="80">
        <f t="shared" si="15"/>
        <v>1</v>
      </c>
      <c r="I52" s="80">
        <f t="shared" si="16"/>
        <v>0.8181818182</v>
      </c>
      <c r="J52" s="78">
        <v>1.0</v>
      </c>
      <c r="K52" s="78">
        <v>1.0</v>
      </c>
      <c r="L52" s="78">
        <v>30.0</v>
      </c>
      <c r="M52" s="78">
        <v>25.0</v>
      </c>
      <c r="N52" s="80">
        <f t="shared" si="17"/>
        <v>0.8333333333</v>
      </c>
      <c r="O52" s="78">
        <v>25.0</v>
      </c>
      <c r="P52" s="78">
        <v>25.0</v>
      </c>
      <c r="Q52" s="81">
        <f t="shared" si="18"/>
        <v>1</v>
      </c>
    </row>
    <row r="53" ht="14.25" customHeight="1">
      <c r="A53" s="77" t="s">
        <v>80</v>
      </c>
      <c r="B53" s="78">
        <v>14.0</v>
      </c>
      <c r="C53" s="78">
        <v>6.0</v>
      </c>
      <c r="D53" s="78">
        <v>7.0</v>
      </c>
      <c r="E53" s="78">
        <v>1.0</v>
      </c>
      <c r="F53" s="78">
        <v>0.0</v>
      </c>
      <c r="G53" s="79">
        <v>0.0</v>
      </c>
      <c r="H53" s="80">
        <f t="shared" si="15"/>
        <v>1</v>
      </c>
      <c r="I53" s="80">
        <f t="shared" si="16"/>
        <v>0.9285714286</v>
      </c>
      <c r="J53" s="78">
        <v>3.0</v>
      </c>
      <c r="K53" s="78">
        <v>3.0</v>
      </c>
      <c r="L53" s="78">
        <v>50.0</v>
      </c>
      <c r="M53" s="78">
        <v>50.0</v>
      </c>
      <c r="N53" s="80">
        <f t="shared" si="17"/>
        <v>1</v>
      </c>
      <c r="O53" s="78">
        <v>50.0</v>
      </c>
      <c r="P53" s="78">
        <v>50.0</v>
      </c>
      <c r="Q53" s="81">
        <f t="shared" si="18"/>
        <v>1</v>
      </c>
    </row>
    <row r="54" ht="14.25" customHeight="1">
      <c r="A54" s="77" t="s">
        <v>793</v>
      </c>
      <c r="B54" s="78">
        <v>14.0</v>
      </c>
      <c r="C54" s="78">
        <v>2.0</v>
      </c>
      <c r="D54" s="78">
        <v>9.0</v>
      </c>
      <c r="E54" s="78">
        <v>3.0</v>
      </c>
      <c r="F54" s="78">
        <v>0.0</v>
      </c>
      <c r="G54" s="79">
        <v>0.0</v>
      </c>
      <c r="H54" s="80">
        <f t="shared" si="15"/>
        <v>1</v>
      </c>
      <c r="I54" s="80">
        <f t="shared" si="16"/>
        <v>0.7857142857</v>
      </c>
      <c r="J54" s="78">
        <v>1.0</v>
      </c>
      <c r="K54" s="78">
        <v>1.0</v>
      </c>
      <c r="L54" s="78">
        <v>30.0</v>
      </c>
      <c r="M54" s="78">
        <v>30.0</v>
      </c>
      <c r="N54" s="80">
        <f t="shared" si="17"/>
        <v>1</v>
      </c>
      <c r="O54" s="78">
        <v>30.0</v>
      </c>
      <c r="P54" s="78">
        <v>30.0</v>
      </c>
      <c r="Q54" s="81">
        <f t="shared" si="18"/>
        <v>1</v>
      </c>
    </row>
    <row r="55" ht="14.25" customHeight="1">
      <c r="A55" s="77" t="s">
        <v>232</v>
      </c>
      <c r="B55" s="78">
        <v>16.0</v>
      </c>
      <c r="C55" s="78">
        <v>6.0</v>
      </c>
      <c r="D55" s="78">
        <v>6.0</v>
      </c>
      <c r="E55" s="78">
        <v>4.0</v>
      </c>
      <c r="F55" s="78">
        <v>0.0</v>
      </c>
      <c r="G55" s="79">
        <v>0.0</v>
      </c>
      <c r="H55" s="80">
        <f t="shared" si="15"/>
        <v>1</v>
      </c>
      <c r="I55" s="80">
        <f t="shared" si="16"/>
        <v>0.75</v>
      </c>
      <c r="J55" s="78">
        <v>1.0</v>
      </c>
      <c r="K55" s="78">
        <v>1.0</v>
      </c>
      <c r="L55" s="78">
        <v>30.0</v>
      </c>
      <c r="M55" s="78">
        <v>21.0</v>
      </c>
      <c r="N55" s="80">
        <f t="shared" si="17"/>
        <v>0.7</v>
      </c>
      <c r="O55" s="78">
        <v>21.0</v>
      </c>
      <c r="P55" s="78">
        <v>21.0</v>
      </c>
      <c r="Q55" s="81">
        <f t="shared" si="18"/>
        <v>1</v>
      </c>
    </row>
    <row r="56" ht="14.25" customHeight="1">
      <c r="A56" s="72" t="s">
        <v>15</v>
      </c>
      <c r="B56" s="73">
        <f t="shared" ref="B56:G56" si="19">SUM(B48:B55)</f>
        <v>112</v>
      </c>
      <c r="C56" s="73">
        <f t="shared" si="19"/>
        <v>29</v>
      </c>
      <c r="D56" s="73">
        <f t="shared" si="19"/>
        <v>58</v>
      </c>
      <c r="E56" s="73">
        <f t="shared" si="19"/>
        <v>25</v>
      </c>
      <c r="F56" s="73">
        <f t="shared" si="19"/>
        <v>0</v>
      </c>
      <c r="G56" s="86">
        <f t="shared" si="19"/>
        <v>0</v>
      </c>
      <c r="H56" s="80">
        <f t="shared" si="15"/>
        <v>1</v>
      </c>
      <c r="I56" s="80">
        <f t="shared" si="16"/>
        <v>0.7767857143</v>
      </c>
      <c r="J56" s="73">
        <f t="shared" ref="J56:M56" si="20">SUM(J48:J55)</f>
        <v>12</v>
      </c>
      <c r="K56" s="73">
        <f t="shared" si="20"/>
        <v>12</v>
      </c>
      <c r="L56" s="73">
        <f t="shared" si="20"/>
        <v>300</v>
      </c>
      <c r="M56" s="73">
        <f t="shared" si="20"/>
        <v>270</v>
      </c>
      <c r="N56" s="80">
        <f t="shared" si="17"/>
        <v>0.9</v>
      </c>
      <c r="O56" s="87">
        <f t="shared" ref="O56:P56" si="21">SUM(O48:O55)</f>
        <v>270</v>
      </c>
      <c r="P56" s="87">
        <f t="shared" si="21"/>
        <v>270</v>
      </c>
      <c r="Q56" s="81">
        <f t="shared" si="18"/>
        <v>1</v>
      </c>
    </row>
    <row r="57" ht="14.25" customHeight="1">
      <c r="A57" s="30"/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Q57" s="68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Q58" s="68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</row>
    <row r="60" ht="14.25" customHeight="1">
      <c r="A60" s="91"/>
      <c r="B60" s="9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Q60" s="68"/>
    </row>
    <row r="61" ht="14.25" customHeight="1">
      <c r="A61" s="93"/>
      <c r="B61" s="3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Q61" s="68"/>
    </row>
    <row r="62" ht="14.25" customHeight="1">
      <c r="G62" s="67"/>
    </row>
    <row r="63" ht="14.25" customHeight="1">
      <c r="G63" s="67"/>
    </row>
    <row r="64" ht="14.25" customHeight="1">
      <c r="A64" s="63" t="s">
        <v>20</v>
      </c>
      <c r="B64" s="64"/>
      <c r="C64" s="64"/>
      <c r="D64" s="64"/>
      <c r="E64" s="64"/>
      <c r="F64" s="64"/>
      <c r="G64" s="65"/>
      <c r="H64" s="64"/>
      <c r="I64" s="64"/>
      <c r="J64" s="64"/>
      <c r="K64" s="64"/>
      <c r="L64" s="64"/>
      <c r="M64" s="64"/>
      <c r="N64" s="64"/>
      <c r="O64" s="64"/>
      <c r="P64" s="64"/>
      <c r="Q64" s="66"/>
    </row>
    <row r="65" ht="14.25" customHeight="1">
      <c r="G65" s="67"/>
      <c r="Q65" s="68"/>
    </row>
    <row r="66" ht="14.25" customHeight="1">
      <c r="A66" s="3" t="s">
        <v>630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68"/>
    </row>
    <row r="67" ht="14.25" customHeight="1">
      <c r="A67" s="96" t="s">
        <v>38</v>
      </c>
      <c r="O67" s="70" t="s">
        <v>3</v>
      </c>
      <c r="P67" s="33"/>
      <c r="Q67" s="34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74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75" t="s">
        <v>12</v>
      </c>
      <c r="P68" s="75" t="s">
        <v>11</v>
      </c>
      <c r="Q68" s="76" t="s">
        <v>14</v>
      </c>
    </row>
    <row r="69" ht="14.25" customHeight="1">
      <c r="A69" s="77" t="s">
        <v>292</v>
      </c>
      <c r="B69" s="78">
        <v>16.0</v>
      </c>
      <c r="C69" s="78">
        <v>0.0</v>
      </c>
      <c r="D69" s="78">
        <v>4.0</v>
      </c>
      <c r="E69" s="78">
        <v>11.0</v>
      </c>
      <c r="F69" s="78">
        <v>0.0</v>
      </c>
      <c r="G69" s="79">
        <v>1.0</v>
      </c>
      <c r="H69" s="80">
        <f t="shared" ref="H69:H81" si="22">(C69+D69+E69)/B69</f>
        <v>0.9375</v>
      </c>
      <c r="I69" s="80">
        <f t="shared" ref="I69:I81" si="23">(C69+D69)/B69</f>
        <v>0.25</v>
      </c>
      <c r="J69" s="78">
        <v>1.0</v>
      </c>
      <c r="K69" s="78">
        <v>1.0</v>
      </c>
      <c r="L69" s="78">
        <v>24.0</v>
      </c>
      <c r="M69" s="78">
        <v>31.0</v>
      </c>
      <c r="N69" s="80">
        <f t="shared" ref="N69:N81" si="24">M69/L69</f>
        <v>1.291666667</v>
      </c>
      <c r="O69" s="78">
        <v>31.0</v>
      </c>
      <c r="P69" s="78">
        <v>31.0</v>
      </c>
      <c r="Q69" s="81">
        <f t="shared" ref="Q69:Q81" si="25">P69/O69</f>
        <v>1</v>
      </c>
    </row>
    <row r="70" ht="14.25" customHeight="1">
      <c r="A70" s="77" t="s">
        <v>229</v>
      </c>
      <c r="B70" s="78">
        <v>17.0</v>
      </c>
      <c r="C70" s="78">
        <v>0.0</v>
      </c>
      <c r="D70" s="78">
        <v>8.0</v>
      </c>
      <c r="E70" s="78">
        <v>9.0</v>
      </c>
      <c r="F70" s="78">
        <v>0.0</v>
      </c>
      <c r="G70" s="79">
        <v>0.0</v>
      </c>
      <c r="H70" s="80">
        <f t="shared" si="22"/>
        <v>1</v>
      </c>
      <c r="I70" s="80">
        <f t="shared" si="23"/>
        <v>0.4705882353</v>
      </c>
      <c r="J70" s="78">
        <v>1.0</v>
      </c>
      <c r="K70" s="78">
        <v>1.0</v>
      </c>
      <c r="L70" s="78">
        <v>24.0</v>
      </c>
      <c r="M70" s="78">
        <v>30.0</v>
      </c>
      <c r="N70" s="80">
        <f t="shared" si="24"/>
        <v>1.25</v>
      </c>
      <c r="O70" s="78">
        <v>30.0</v>
      </c>
      <c r="P70" s="78">
        <v>30.0</v>
      </c>
      <c r="Q70" s="81">
        <f t="shared" si="25"/>
        <v>1</v>
      </c>
    </row>
    <row r="71" ht="14.25" customHeight="1">
      <c r="A71" s="77" t="s">
        <v>230</v>
      </c>
      <c r="B71" s="78">
        <v>12.0</v>
      </c>
      <c r="C71" s="78">
        <v>3.0</v>
      </c>
      <c r="D71" s="78">
        <v>7.0</v>
      </c>
      <c r="E71" s="78">
        <v>2.0</v>
      </c>
      <c r="F71" s="78">
        <v>0.0</v>
      </c>
      <c r="G71" s="79">
        <v>0.0</v>
      </c>
      <c r="H71" s="80">
        <f t="shared" si="22"/>
        <v>1</v>
      </c>
      <c r="I71" s="80">
        <f t="shared" si="23"/>
        <v>0.8333333333</v>
      </c>
      <c r="J71" s="78">
        <v>3.0</v>
      </c>
      <c r="K71" s="78">
        <v>3.0</v>
      </c>
      <c r="L71" s="78">
        <v>40.0</v>
      </c>
      <c r="M71" s="78">
        <v>41.0</v>
      </c>
      <c r="N71" s="80">
        <f t="shared" si="24"/>
        <v>1.025</v>
      </c>
      <c r="O71" s="78">
        <v>41.0</v>
      </c>
      <c r="P71" s="78">
        <v>41.0</v>
      </c>
      <c r="Q71" s="81">
        <f t="shared" si="25"/>
        <v>1</v>
      </c>
    </row>
    <row r="72" ht="14.25" customHeight="1">
      <c r="A72" s="77" t="s">
        <v>293</v>
      </c>
      <c r="B72" s="78">
        <v>12.0</v>
      </c>
      <c r="C72" s="78">
        <v>8.0</v>
      </c>
      <c r="D72" s="78">
        <v>4.0</v>
      </c>
      <c r="E72" s="78">
        <v>0.0</v>
      </c>
      <c r="F72" s="78">
        <v>0.0</v>
      </c>
      <c r="G72" s="79">
        <v>0.0</v>
      </c>
      <c r="H72" s="80">
        <f t="shared" si="22"/>
        <v>1</v>
      </c>
      <c r="I72" s="80">
        <f t="shared" si="23"/>
        <v>1</v>
      </c>
      <c r="J72" s="78">
        <v>3.0</v>
      </c>
      <c r="K72" s="78">
        <v>3.0</v>
      </c>
      <c r="L72" s="78">
        <v>40.0</v>
      </c>
      <c r="M72" s="78">
        <v>43.0</v>
      </c>
      <c r="N72" s="80">
        <f t="shared" si="24"/>
        <v>1.075</v>
      </c>
      <c r="O72" s="78">
        <v>43.0</v>
      </c>
      <c r="P72" s="78">
        <v>43.0</v>
      </c>
      <c r="Q72" s="81">
        <f t="shared" si="25"/>
        <v>1</v>
      </c>
    </row>
    <row r="73" ht="14.25" customHeight="1">
      <c r="A73" s="77" t="s">
        <v>231</v>
      </c>
      <c r="B73" s="78">
        <v>12.0</v>
      </c>
      <c r="C73" s="78">
        <v>0.0</v>
      </c>
      <c r="D73" s="78">
        <v>9.0</v>
      </c>
      <c r="E73" s="78">
        <v>3.0</v>
      </c>
      <c r="F73" s="78">
        <v>0.0</v>
      </c>
      <c r="G73" s="79">
        <v>0.0</v>
      </c>
      <c r="H73" s="80">
        <f t="shared" si="22"/>
        <v>1</v>
      </c>
      <c r="I73" s="80">
        <f t="shared" si="23"/>
        <v>0.75</v>
      </c>
      <c r="J73" s="78">
        <v>1.0</v>
      </c>
      <c r="K73" s="78">
        <v>1.0</v>
      </c>
      <c r="L73" s="78">
        <v>24.0</v>
      </c>
      <c r="M73" s="78">
        <v>27.0</v>
      </c>
      <c r="N73" s="80">
        <f t="shared" si="24"/>
        <v>1.125</v>
      </c>
      <c r="O73" s="78">
        <v>27.0</v>
      </c>
      <c r="P73" s="78">
        <v>27.0</v>
      </c>
      <c r="Q73" s="81">
        <f t="shared" si="25"/>
        <v>1</v>
      </c>
    </row>
    <row r="74" ht="14.25" customHeight="1">
      <c r="A74" s="77" t="s">
        <v>80</v>
      </c>
      <c r="B74" s="78">
        <v>14.0</v>
      </c>
      <c r="C74" s="78">
        <v>2.0</v>
      </c>
      <c r="D74" s="78">
        <v>10.0</v>
      </c>
      <c r="E74" s="78">
        <v>2.0</v>
      </c>
      <c r="F74" s="78">
        <v>0.0</v>
      </c>
      <c r="G74" s="79">
        <v>0.0</v>
      </c>
      <c r="H74" s="80">
        <f t="shared" si="22"/>
        <v>1</v>
      </c>
      <c r="I74" s="80">
        <f t="shared" si="23"/>
        <v>0.8571428571</v>
      </c>
      <c r="J74" s="78">
        <v>3.0</v>
      </c>
      <c r="K74" s="78">
        <v>3.0</v>
      </c>
      <c r="L74" s="78">
        <v>40.0</v>
      </c>
      <c r="M74" s="78">
        <v>40.0</v>
      </c>
      <c r="N74" s="80">
        <f t="shared" si="24"/>
        <v>1</v>
      </c>
      <c r="O74" s="78">
        <v>40.0</v>
      </c>
      <c r="P74" s="78">
        <v>40.0</v>
      </c>
      <c r="Q74" s="81">
        <f t="shared" si="25"/>
        <v>1</v>
      </c>
    </row>
    <row r="75" ht="14.25" customHeight="1">
      <c r="A75" s="77" t="s">
        <v>793</v>
      </c>
      <c r="B75" s="78">
        <v>14.0</v>
      </c>
      <c r="C75" s="78">
        <v>1.0</v>
      </c>
      <c r="D75" s="78">
        <v>6.0</v>
      </c>
      <c r="E75" s="78">
        <v>6.0</v>
      </c>
      <c r="F75" s="78">
        <v>0.0</v>
      </c>
      <c r="G75" s="79">
        <v>0.0</v>
      </c>
      <c r="H75" s="80">
        <f t="shared" si="22"/>
        <v>0.9285714286</v>
      </c>
      <c r="I75" s="80">
        <f t="shared" si="23"/>
        <v>0.5</v>
      </c>
      <c r="J75" s="78">
        <v>1.0</v>
      </c>
      <c r="K75" s="78">
        <v>1.0</v>
      </c>
      <c r="L75" s="78">
        <v>24.0</v>
      </c>
      <c r="M75" s="78">
        <v>26.0</v>
      </c>
      <c r="N75" s="80">
        <f t="shared" si="24"/>
        <v>1.083333333</v>
      </c>
      <c r="O75" s="78">
        <v>26.0</v>
      </c>
      <c r="P75" s="78">
        <v>26.0</v>
      </c>
      <c r="Q75" s="81">
        <f t="shared" si="25"/>
        <v>1</v>
      </c>
    </row>
    <row r="76" ht="14.25" customHeight="1">
      <c r="A76" s="77" t="s">
        <v>232</v>
      </c>
      <c r="B76" s="78">
        <v>16.0</v>
      </c>
      <c r="C76" s="78">
        <v>1.0</v>
      </c>
      <c r="D76" s="78">
        <v>8.0</v>
      </c>
      <c r="E76" s="78">
        <v>7.0</v>
      </c>
      <c r="F76" s="78">
        <v>0.0</v>
      </c>
      <c r="G76" s="79">
        <v>0.0</v>
      </c>
      <c r="H76" s="80">
        <f t="shared" si="22"/>
        <v>1</v>
      </c>
      <c r="I76" s="80">
        <f t="shared" si="23"/>
        <v>0.5625</v>
      </c>
      <c r="J76" s="78">
        <v>1.0</v>
      </c>
      <c r="K76" s="78">
        <v>1.0</v>
      </c>
      <c r="L76" s="78">
        <v>24.0</v>
      </c>
      <c r="M76" s="78">
        <v>29.0</v>
      </c>
      <c r="N76" s="80">
        <f t="shared" si="24"/>
        <v>1.208333333</v>
      </c>
      <c r="O76" s="78">
        <v>29.0</v>
      </c>
      <c r="P76" s="78">
        <v>29.0</v>
      </c>
      <c r="Q76" s="81">
        <f t="shared" si="25"/>
        <v>1</v>
      </c>
    </row>
    <row r="77" ht="14.25" customHeight="1">
      <c r="A77" s="85"/>
      <c r="B77" s="78"/>
      <c r="C77" s="83"/>
      <c r="D77" s="83"/>
      <c r="E77" s="78"/>
      <c r="F77" s="78"/>
      <c r="G77" s="84"/>
      <c r="H77" s="80" t="str">
        <f t="shared" si="22"/>
        <v>#DIV/0!</v>
      </c>
      <c r="I77" s="80" t="str">
        <f t="shared" si="23"/>
        <v>#DIV/0!</v>
      </c>
      <c r="J77" s="83"/>
      <c r="K77" s="83"/>
      <c r="L77" s="83"/>
      <c r="M77" s="83"/>
      <c r="N77" s="80" t="str">
        <f t="shared" si="24"/>
        <v>#DIV/0!</v>
      </c>
      <c r="O77" s="83"/>
      <c r="P77" s="83"/>
      <c r="Q77" s="81" t="str">
        <f t="shared" si="25"/>
        <v>#DIV/0!</v>
      </c>
    </row>
    <row r="78" ht="14.25" customHeight="1">
      <c r="A78" s="85"/>
      <c r="B78" s="83"/>
      <c r="C78" s="83"/>
      <c r="D78" s="83"/>
      <c r="E78" s="83"/>
      <c r="F78" s="83"/>
      <c r="G78" s="84"/>
      <c r="H78" s="80" t="str">
        <f t="shared" si="22"/>
        <v>#DIV/0!</v>
      </c>
      <c r="I78" s="80" t="str">
        <f t="shared" si="23"/>
        <v>#DIV/0!</v>
      </c>
      <c r="J78" s="83"/>
      <c r="K78" s="83"/>
      <c r="L78" s="83"/>
      <c r="M78" s="83"/>
      <c r="N78" s="80" t="str">
        <f t="shared" si="24"/>
        <v>#DIV/0!</v>
      </c>
      <c r="O78" s="83"/>
      <c r="P78" s="83"/>
      <c r="Q78" s="81" t="str">
        <f t="shared" si="25"/>
        <v>#DIV/0!</v>
      </c>
    </row>
    <row r="79" ht="14.25" customHeight="1">
      <c r="A79" s="85"/>
      <c r="B79" s="83"/>
      <c r="C79" s="83"/>
      <c r="D79" s="83"/>
      <c r="E79" s="83"/>
      <c r="F79" s="83"/>
      <c r="G79" s="84"/>
      <c r="H79" s="80" t="str">
        <f t="shared" si="22"/>
        <v>#DIV/0!</v>
      </c>
      <c r="I79" s="80" t="str">
        <f t="shared" si="23"/>
        <v>#DIV/0!</v>
      </c>
      <c r="J79" s="83"/>
      <c r="K79" s="83"/>
      <c r="L79" s="83"/>
      <c r="M79" s="83"/>
      <c r="N79" s="80" t="str">
        <f t="shared" si="24"/>
        <v>#DIV/0!</v>
      </c>
      <c r="O79" s="83"/>
      <c r="P79" s="83"/>
      <c r="Q79" s="81" t="str">
        <f t="shared" si="25"/>
        <v>#DIV/0!</v>
      </c>
    </row>
    <row r="80" ht="14.25" customHeight="1">
      <c r="A80" s="85"/>
      <c r="B80" s="83"/>
      <c r="C80" s="83"/>
      <c r="D80" s="83"/>
      <c r="E80" s="83"/>
      <c r="F80" s="83"/>
      <c r="G80" s="84"/>
      <c r="H80" s="80" t="str">
        <f t="shared" si="22"/>
        <v>#DIV/0!</v>
      </c>
      <c r="I80" s="80" t="str">
        <f t="shared" si="23"/>
        <v>#DIV/0!</v>
      </c>
      <c r="J80" s="83"/>
      <c r="K80" s="83"/>
      <c r="L80" s="83"/>
      <c r="M80" s="83"/>
      <c r="N80" s="80" t="str">
        <f t="shared" si="24"/>
        <v>#DIV/0!</v>
      </c>
      <c r="O80" s="83"/>
      <c r="P80" s="83"/>
      <c r="Q80" s="81" t="str">
        <f t="shared" si="25"/>
        <v>#DIV/0!</v>
      </c>
    </row>
    <row r="81" ht="14.25" customHeight="1">
      <c r="A81" s="72" t="s">
        <v>15</v>
      </c>
      <c r="B81" s="73">
        <f t="shared" ref="B81:G81" si="26">SUM(B69:B80)</f>
        <v>113</v>
      </c>
      <c r="C81" s="73">
        <f t="shared" si="26"/>
        <v>15</v>
      </c>
      <c r="D81" s="73">
        <f t="shared" si="26"/>
        <v>56</v>
      </c>
      <c r="E81" s="73">
        <f t="shared" si="26"/>
        <v>40</v>
      </c>
      <c r="F81" s="73">
        <f t="shared" si="26"/>
        <v>0</v>
      </c>
      <c r="G81" s="86">
        <f t="shared" si="26"/>
        <v>1</v>
      </c>
      <c r="H81" s="80">
        <f t="shared" si="22"/>
        <v>0.982300885</v>
      </c>
      <c r="I81" s="80">
        <f t="shared" si="23"/>
        <v>0.6283185841</v>
      </c>
      <c r="J81" s="73">
        <f t="shared" ref="J81:M81" si="27">SUM(J69:J80)</f>
        <v>14</v>
      </c>
      <c r="K81" s="73">
        <f t="shared" si="27"/>
        <v>14</v>
      </c>
      <c r="L81" s="73">
        <f t="shared" si="27"/>
        <v>240</v>
      </c>
      <c r="M81" s="73">
        <f t="shared" si="27"/>
        <v>267</v>
      </c>
      <c r="N81" s="80">
        <f t="shared" si="24"/>
        <v>1.1125</v>
      </c>
      <c r="O81" s="87">
        <f t="shared" ref="O81:P81" si="28">SUM(O69:O80)</f>
        <v>267</v>
      </c>
      <c r="P81" s="87">
        <f t="shared" si="28"/>
        <v>267</v>
      </c>
      <c r="Q81" s="81">
        <f t="shared" si="25"/>
        <v>1</v>
      </c>
    </row>
    <row r="82" ht="14.25" customHeight="1">
      <c r="A82" s="30"/>
      <c r="B82" s="30"/>
      <c r="C82" s="30"/>
      <c r="D82" s="30"/>
      <c r="E82" s="30"/>
      <c r="F82" s="30"/>
      <c r="G82" s="88"/>
      <c r="H82" s="30"/>
      <c r="I82" s="30"/>
      <c r="J82" s="30"/>
      <c r="K82" s="30"/>
      <c r="L82" s="30"/>
      <c r="M82" s="30"/>
      <c r="N82" s="30"/>
      <c r="Q82" s="68"/>
    </row>
    <row r="83" ht="14.25" customHeight="1">
      <c r="A83" s="89" t="s">
        <v>27</v>
      </c>
      <c r="B83" s="30"/>
      <c r="C83" s="30"/>
      <c r="D83" s="30"/>
      <c r="E83" s="30"/>
      <c r="F83" s="30"/>
      <c r="G83" s="88"/>
      <c r="H83" s="30"/>
      <c r="I83" s="30"/>
      <c r="J83" s="30"/>
      <c r="K83" s="30"/>
      <c r="L83" s="30"/>
      <c r="M83" s="30"/>
      <c r="N83" s="30"/>
      <c r="Q83" s="68"/>
    </row>
    <row r="84" ht="14.25" customHeight="1">
      <c r="A84" s="90" t="s">
        <v>4</v>
      </c>
      <c r="B84" s="32" t="s">
        <v>16</v>
      </c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4"/>
      <c r="Q84" s="68"/>
    </row>
    <row r="85" ht="14.25" customHeight="1">
      <c r="A85" s="91" t="s">
        <v>292</v>
      </c>
      <c r="B85" s="92" t="s">
        <v>794</v>
      </c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4"/>
      <c r="Q85" s="68"/>
    </row>
    <row r="86" ht="14.25" customHeight="1">
      <c r="A86" s="91"/>
      <c r="B86" s="92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4"/>
      <c r="Q86" s="68"/>
    </row>
    <row r="87" ht="14.25" customHeight="1">
      <c r="Q87" s="94"/>
    </row>
    <row r="88" ht="14.25" customHeight="1">
      <c r="Q88" s="94"/>
    </row>
    <row r="89" ht="14.25" customHeight="1">
      <c r="A89" s="63" t="s">
        <v>20</v>
      </c>
      <c r="B89" s="64"/>
      <c r="C89" s="64"/>
      <c r="D89" s="64"/>
      <c r="E89" s="64"/>
      <c r="F89" s="64"/>
      <c r="G89" s="65"/>
      <c r="H89" s="64"/>
      <c r="I89" s="64"/>
      <c r="J89" s="64"/>
      <c r="K89" s="64"/>
      <c r="L89" s="64"/>
      <c r="M89" s="64"/>
      <c r="N89" s="64"/>
      <c r="O89" s="64"/>
      <c r="P89" s="64"/>
      <c r="Q89" s="66"/>
    </row>
    <row r="90" ht="14.25" customHeight="1">
      <c r="G90" s="67"/>
      <c r="Q90" s="68"/>
    </row>
    <row r="91" ht="14.25" customHeight="1">
      <c r="A91" s="3" t="s">
        <v>630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Q91" s="68"/>
    </row>
    <row r="92" ht="14.25" customHeight="1">
      <c r="A92" s="96" t="s">
        <v>18</v>
      </c>
      <c r="O92" s="70" t="s">
        <v>3</v>
      </c>
      <c r="P92" s="33"/>
      <c r="Q92" s="34"/>
    </row>
    <row r="93" ht="14.25" customHeight="1">
      <c r="A93" s="72" t="s">
        <v>4</v>
      </c>
      <c r="B93" s="10" t="s">
        <v>5</v>
      </c>
      <c r="C93" s="10" t="s">
        <v>6</v>
      </c>
      <c r="D93" s="73">
        <v>4.0</v>
      </c>
      <c r="E93" s="73">
        <v>3.0</v>
      </c>
      <c r="F93" s="73">
        <v>2.0</v>
      </c>
      <c r="G93" s="45" t="s">
        <v>19</v>
      </c>
      <c r="H93" s="10" t="s">
        <v>8</v>
      </c>
      <c r="I93" s="10" t="s">
        <v>9</v>
      </c>
      <c r="J93" s="10" t="s">
        <v>10</v>
      </c>
      <c r="K93" s="10" t="s">
        <v>11</v>
      </c>
      <c r="L93" s="10" t="s">
        <v>12</v>
      </c>
      <c r="M93" s="10" t="s">
        <v>11</v>
      </c>
      <c r="N93" s="10" t="s">
        <v>13</v>
      </c>
      <c r="O93" s="75" t="s">
        <v>12</v>
      </c>
      <c r="P93" s="75" t="s">
        <v>11</v>
      </c>
      <c r="Q93" s="76" t="s">
        <v>14</v>
      </c>
    </row>
    <row r="94" ht="14.25" customHeight="1">
      <c r="A94" s="77" t="s">
        <v>292</v>
      </c>
      <c r="B94" s="78">
        <v>16.0</v>
      </c>
      <c r="C94" s="78">
        <v>0.0</v>
      </c>
      <c r="D94" s="78">
        <v>11.0</v>
      </c>
      <c r="E94" s="78">
        <v>4.0</v>
      </c>
      <c r="F94" s="78">
        <v>0.0</v>
      </c>
      <c r="G94" s="79">
        <v>1.0</v>
      </c>
      <c r="H94" s="80">
        <f t="shared" ref="H94:H106" si="29">(C94+D94+E94)/B94</f>
        <v>0.9375</v>
      </c>
      <c r="I94" s="80">
        <f t="shared" ref="I94:I106" si="30">(C94+D94)/B94</f>
        <v>0.6875</v>
      </c>
      <c r="J94" s="78">
        <v>5.0</v>
      </c>
      <c r="K94" s="78">
        <v>5.0</v>
      </c>
      <c r="L94" s="78">
        <v>102.0</v>
      </c>
      <c r="M94" s="78">
        <v>102.0</v>
      </c>
      <c r="N94" s="80">
        <f t="shared" ref="N94:N106" si="31">M94/L94</f>
        <v>1</v>
      </c>
      <c r="O94" s="78">
        <v>105.0</v>
      </c>
      <c r="P94" s="78">
        <v>102.0</v>
      </c>
      <c r="Q94" s="81">
        <f t="shared" ref="Q94:Q106" si="32">P94/O94</f>
        <v>0.9714285714</v>
      </c>
    </row>
    <row r="95" ht="14.25" customHeight="1">
      <c r="A95" s="77" t="s">
        <v>229</v>
      </c>
      <c r="B95" s="78">
        <v>17.0</v>
      </c>
      <c r="C95" s="78">
        <v>0.0</v>
      </c>
      <c r="D95" s="78">
        <v>8.0</v>
      </c>
      <c r="E95" s="78">
        <v>9.0</v>
      </c>
      <c r="F95" s="78">
        <v>0.0</v>
      </c>
      <c r="G95" s="79">
        <v>0.0</v>
      </c>
      <c r="H95" s="80">
        <f t="shared" si="29"/>
        <v>1</v>
      </c>
      <c r="I95" s="80">
        <f t="shared" si="30"/>
        <v>0.4705882353</v>
      </c>
      <c r="J95" s="78">
        <v>5.0</v>
      </c>
      <c r="K95" s="78">
        <v>5.0</v>
      </c>
      <c r="L95" s="78">
        <v>102.0</v>
      </c>
      <c r="M95" s="78">
        <v>101.0</v>
      </c>
      <c r="N95" s="80">
        <f t="shared" si="31"/>
        <v>0.9901960784</v>
      </c>
      <c r="O95" s="78">
        <v>104.0</v>
      </c>
      <c r="P95" s="78">
        <v>101.0</v>
      </c>
      <c r="Q95" s="81">
        <f t="shared" si="32"/>
        <v>0.9711538462</v>
      </c>
    </row>
    <row r="96" ht="14.25" customHeight="1">
      <c r="A96" s="77" t="s">
        <v>230</v>
      </c>
      <c r="B96" s="78">
        <v>12.0</v>
      </c>
      <c r="C96" s="78">
        <v>3.0</v>
      </c>
      <c r="D96" s="78">
        <v>8.0</v>
      </c>
      <c r="E96" s="78">
        <v>1.0</v>
      </c>
      <c r="F96" s="78">
        <v>0.0</v>
      </c>
      <c r="G96" s="79">
        <v>0.0</v>
      </c>
      <c r="H96" s="80">
        <f t="shared" si="29"/>
        <v>1</v>
      </c>
      <c r="I96" s="80">
        <f t="shared" si="30"/>
        <v>0.9166666667</v>
      </c>
      <c r="J96" s="78">
        <v>6.0</v>
      </c>
      <c r="K96" s="78">
        <v>6.0</v>
      </c>
      <c r="L96" s="78">
        <v>170.0</v>
      </c>
      <c r="M96" s="78">
        <v>157.0</v>
      </c>
      <c r="N96" s="80">
        <f t="shared" si="31"/>
        <v>0.9235294118</v>
      </c>
      <c r="O96" s="78">
        <v>161.0</v>
      </c>
      <c r="P96" s="78">
        <v>157.0</v>
      </c>
      <c r="Q96" s="81">
        <f t="shared" si="32"/>
        <v>0.9751552795</v>
      </c>
    </row>
    <row r="97" ht="14.25" customHeight="1">
      <c r="A97" s="77" t="s">
        <v>293</v>
      </c>
      <c r="B97" s="78">
        <v>12.0</v>
      </c>
      <c r="C97" s="78">
        <v>6.0</v>
      </c>
      <c r="D97" s="78">
        <v>5.0</v>
      </c>
      <c r="E97" s="78">
        <v>1.0</v>
      </c>
      <c r="F97" s="78">
        <v>0.0</v>
      </c>
      <c r="G97" s="79">
        <v>0.0</v>
      </c>
      <c r="H97" s="80">
        <f t="shared" si="29"/>
        <v>1</v>
      </c>
      <c r="I97" s="80">
        <f t="shared" si="30"/>
        <v>0.9166666667</v>
      </c>
      <c r="J97" s="78">
        <v>8.0</v>
      </c>
      <c r="K97" s="78">
        <v>8.0</v>
      </c>
      <c r="L97" s="78">
        <v>170.0</v>
      </c>
      <c r="M97" s="78">
        <v>168.0</v>
      </c>
      <c r="N97" s="80">
        <f t="shared" si="31"/>
        <v>0.9882352941</v>
      </c>
      <c r="O97" s="78">
        <v>171.0</v>
      </c>
      <c r="P97" s="78">
        <v>168.0</v>
      </c>
      <c r="Q97" s="81">
        <f t="shared" si="32"/>
        <v>0.9824561404</v>
      </c>
    </row>
    <row r="98" ht="14.25" customHeight="1">
      <c r="A98" s="77" t="s">
        <v>231</v>
      </c>
      <c r="B98" s="78">
        <v>12.0</v>
      </c>
      <c r="C98" s="78">
        <v>0.0</v>
      </c>
      <c r="D98" s="78">
        <v>11.0</v>
      </c>
      <c r="E98" s="78">
        <v>1.0</v>
      </c>
      <c r="F98" s="78">
        <v>0.0</v>
      </c>
      <c r="G98" s="79">
        <v>0.0</v>
      </c>
      <c r="H98" s="80">
        <f t="shared" si="29"/>
        <v>1</v>
      </c>
      <c r="I98" s="80">
        <f t="shared" si="30"/>
        <v>0.9166666667</v>
      </c>
      <c r="J98" s="78">
        <v>5.0</v>
      </c>
      <c r="K98" s="78">
        <v>5.0</v>
      </c>
      <c r="L98" s="78">
        <v>102.0</v>
      </c>
      <c r="M98" s="78">
        <v>96.0</v>
      </c>
      <c r="N98" s="80">
        <f t="shared" si="31"/>
        <v>0.9411764706</v>
      </c>
      <c r="O98" s="78">
        <v>99.0</v>
      </c>
      <c r="P98" s="78">
        <v>96.0</v>
      </c>
      <c r="Q98" s="81">
        <f t="shared" si="32"/>
        <v>0.9696969697</v>
      </c>
    </row>
    <row r="99" ht="14.25" customHeight="1">
      <c r="A99" s="77" t="s">
        <v>80</v>
      </c>
      <c r="B99" s="78">
        <v>14.0</v>
      </c>
      <c r="C99" s="78">
        <v>1.0</v>
      </c>
      <c r="D99" s="78">
        <v>12.0</v>
      </c>
      <c r="E99" s="78">
        <v>1.0</v>
      </c>
      <c r="F99" s="78">
        <v>0.0</v>
      </c>
      <c r="G99" s="79">
        <v>0.0</v>
      </c>
      <c r="H99" s="80">
        <f t="shared" si="29"/>
        <v>1</v>
      </c>
      <c r="I99" s="80">
        <f t="shared" si="30"/>
        <v>0.9285714286</v>
      </c>
      <c r="J99" s="78">
        <v>8.0</v>
      </c>
      <c r="K99" s="78">
        <v>8.0</v>
      </c>
      <c r="L99" s="78">
        <v>170.0</v>
      </c>
      <c r="M99" s="78">
        <v>167.0</v>
      </c>
      <c r="N99" s="80">
        <f t="shared" si="31"/>
        <v>0.9823529412</v>
      </c>
      <c r="O99" s="78">
        <v>167.0</v>
      </c>
      <c r="P99" s="78">
        <v>167.0</v>
      </c>
      <c r="Q99" s="81">
        <f t="shared" si="32"/>
        <v>1</v>
      </c>
    </row>
    <row r="100" ht="14.25" customHeight="1">
      <c r="A100" s="77" t="s">
        <v>793</v>
      </c>
      <c r="B100" s="78">
        <v>14.0</v>
      </c>
      <c r="C100" s="78">
        <v>1.0</v>
      </c>
      <c r="D100" s="78">
        <v>9.0</v>
      </c>
      <c r="E100" s="78">
        <v>4.0</v>
      </c>
      <c r="F100" s="78">
        <v>0.0</v>
      </c>
      <c r="G100" s="79">
        <v>0.0</v>
      </c>
      <c r="H100" s="80">
        <f t="shared" si="29"/>
        <v>1</v>
      </c>
      <c r="I100" s="80">
        <f t="shared" si="30"/>
        <v>0.7142857143</v>
      </c>
      <c r="J100" s="78">
        <v>5.0</v>
      </c>
      <c r="K100" s="78">
        <v>5.0</v>
      </c>
      <c r="L100" s="78">
        <v>102.0</v>
      </c>
      <c r="M100" s="78">
        <v>100.0</v>
      </c>
      <c r="N100" s="80">
        <f t="shared" si="31"/>
        <v>0.9803921569</v>
      </c>
      <c r="O100" s="78">
        <v>99.0</v>
      </c>
      <c r="P100" s="78">
        <v>99.0</v>
      </c>
      <c r="Q100" s="81">
        <f t="shared" si="32"/>
        <v>1</v>
      </c>
    </row>
    <row r="101" ht="14.25" customHeight="1">
      <c r="A101" s="77" t="s">
        <v>232</v>
      </c>
      <c r="B101" s="78">
        <v>16.0</v>
      </c>
      <c r="C101" s="78">
        <v>0.0</v>
      </c>
      <c r="D101" s="78">
        <v>11.0</v>
      </c>
      <c r="E101" s="78">
        <v>5.0</v>
      </c>
      <c r="F101" s="78">
        <v>0.0</v>
      </c>
      <c r="G101" s="79">
        <v>0.0</v>
      </c>
      <c r="H101" s="80">
        <f t="shared" si="29"/>
        <v>1</v>
      </c>
      <c r="I101" s="80">
        <f t="shared" si="30"/>
        <v>0.6875</v>
      </c>
      <c r="J101" s="78">
        <v>5.0</v>
      </c>
      <c r="K101" s="78">
        <v>5.0</v>
      </c>
      <c r="L101" s="78">
        <v>102.0</v>
      </c>
      <c r="M101" s="78">
        <v>94.0</v>
      </c>
      <c r="N101" s="80">
        <f t="shared" si="31"/>
        <v>0.9215686275</v>
      </c>
      <c r="O101" s="78">
        <v>94.0</v>
      </c>
      <c r="P101" s="78">
        <v>94.0</v>
      </c>
      <c r="Q101" s="81">
        <f t="shared" si="32"/>
        <v>1</v>
      </c>
    </row>
    <row r="102" ht="14.25" customHeight="1">
      <c r="A102" s="85"/>
      <c r="B102" s="78"/>
      <c r="C102" s="83"/>
      <c r="D102" s="83"/>
      <c r="E102" s="78"/>
      <c r="F102" s="78"/>
      <c r="G102" s="84"/>
      <c r="H102" s="80" t="str">
        <f t="shared" si="29"/>
        <v>#DIV/0!</v>
      </c>
      <c r="I102" s="80" t="str">
        <f t="shared" si="30"/>
        <v>#DIV/0!</v>
      </c>
      <c r="J102" s="83"/>
      <c r="K102" s="83"/>
      <c r="L102" s="83"/>
      <c r="M102" s="83"/>
      <c r="N102" s="80" t="str">
        <f t="shared" si="31"/>
        <v>#DIV/0!</v>
      </c>
      <c r="O102" s="83"/>
      <c r="P102" s="83"/>
      <c r="Q102" s="81" t="str">
        <f t="shared" si="32"/>
        <v>#DIV/0!</v>
      </c>
    </row>
    <row r="103" ht="14.25" customHeight="1">
      <c r="A103" s="85"/>
      <c r="B103" s="83"/>
      <c r="C103" s="83"/>
      <c r="D103" s="83"/>
      <c r="E103" s="83"/>
      <c r="F103" s="83"/>
      <c r="G103" s="84"/>
      <c r="H103" s="80" t="str">
        <f t="shared" si="29"/>
        <v>#DIV/0!</v>
      </c>
      <c r="I103" s="80" t="str">
        <f t="shared" si="30"/>
        <v>#DIV/0!</v>
      </c>
      <c r="J103" s="83"/>
      <c r="K103" s="83"/>
      <c r="L103" s="83"/>
      <c r="M103" s="83"/>
      <c r="N103" s="80" t="str">
        <f t="shared" si="31"/>
        <v>#DIV/0!</v>
      </c>
      <c r="O103" s="83"/>
      <c r="P103" s="83"/>
      <c r="Q103" s="81" t="str">
        <f t="shared" si="32"/>
        <v>#DIV/0!</v>
      </c>
    </row>
    <row r="104" ht="14.25" customHeight="1">
      <c r="A104" s="85"/>
      <c r="B104" s="83"/>
      <c r="C104" s="83"/>
      <c r="D104" s="83"/>
      <c r="E104" s="83"/>
      <c r="F104" s="83"/>
      <c r="G104" s="84"/>
      <c r="H104" s="80" t="str">
        <f t="shared" si="29"/>
        <v>#DIV/0!</v>
      </c>
      <c r="I104" s="80" t="str">
        <f t="shared" si="30"/>
        <v>#DIV/0!</v>
      </c>
      <c r="J104" s="83"/>
      <c r="K104" s="83"/>
      <c r="L104" s="83"/>
      <c r="M104" s="83"/>
      <c r="N104" s="80" t="str">
        <f t="shared" si="31"/>
        <v>#DIV/0!</v>
      </c>
      <c r="O104" s="83"/>
      <c r="P104" s="83"/>
      <c r="Q104" s="81" t="str">
        <f t="shared" si="32"/>
        <v>#DIV/0!</v>
      </c>
    </row>
    <row r="105" ht="14.25" customHeight="1">
      <c r="A105" s="85"/>
      <c r="B105" s="83"/>
      <c r="C105" s="83"/>
      <c r="D105" s="83"/>
      <c r="E105" s="83"/>
      <c r="F105" s="83"/>
      <c r="G105" s="84"/>
      <c r="H105" s="80" t="str">
        <f t="shared" si="29"/>
        <v>#DIV/0!</v>
      </c>
      <c r="I105" s="80" t="str">
        <f t="shared" si="30"/>
        <v>#DIV/0!</v>
      </c>
      <c r="J105" s="83"/>
      <c r="K105" s="83"/>
      <c r="L105" s="83"/>
      <c r="M105" s="83"/>
      <c r="N105" s="80" t="str">
        <f t="shared" si="31"/>
        <v>#DIV/0!</v>
      </c>
      <c r="O105" s="83"/>
      <c r="P105" s="83"/>
      <c r="Q105" s="81" t="str">
        <f t="shared" si="32"/>
        <v>#DIV/0!</v>
      </c>
    </row>
    <row r="106" ht="14.25" customHeight="1">
      <c r="A106" s="72" t="s">
        <v>15</v>
      </c>
      <c r="B106" s="73">
        <f t="shared" ref="B106:G106" si="33">SUM(B94:B105)</f>
        <v>113</v>
      </c>
      <c r="C106" s="73">
        <f t="shared" si="33"/>
        <v>11</v>
      </c>
      <c r="D106" s="73">
        <f t="shared" si="33"/>
        <v>75</v>
      </c>
      <c r="E106" s="73">
        <f t="shared" si="33"/>
        <v>26</v>
      </c>
      <c r="F106" s="73">
        <f t="shared" si="33"/>
        <v>0</v>
      </c>
      <c r="G106" s="86">
        <f t="shared" si="33"/>
        <v>1</v>
      </c>
      <c r="H106" s="80">
        <f t="shared" si="29"/>
        <v>0.9911504425</v>
      </c>
      <c r="I106" s="80">
        <f t="shared" si="30"/>
        <v>0.7610619469</v>
      </c>
      <c r="J106" s="73">
        <f t="shared" ref="J106:M106" si="34">SUM(J94:J105)</f>
        <v>47</v>
      </c>
      <c r="K106" s="73">
        <f t="shared" si="34"/>
        <v>47</v>
      </c>
      <c r="L106" s="73">
        <f t="shared" si="34"/>
        <v>1020</v>
      </c>
      <c r="M106" s="73">
        <f t="shared" si="34"/>
        <v>985</v>
      </c>
      <c r="N106" s="80">
        <f t="shared" si="31"/>
        <v>0.9656862745</v>
      </c>
      <c r="O106" s="87">
        <f t="shared" ref="O106:P106" si="35">SUM(O94:O105)</f>
        <v>1000</v>
      </c>
      <c r="P106" s="87">
        <f t="shared" si="35"/>
        <v>984</v>
      </c>
      <c r="Q106" s="81">
        <f t="shared" si="32"/>
        <v>0.984</v>
      </c>
    </row>
    <row r="107" ht="14.25" customHeight="1">
      <c r="A107" s="30"/>
      <c r="B107" s="30"/>
      <c r="C107" s="30"/>
      <c r="D107" s="30"/>
      <c r="E107" s="30"/>
      <c r="F107" s="30"/>
      <c r="G107" s="88"/>
      <c r="H107" s="30"/>
      <c r="I107" s="30"/>
      <c r="J107" s="30"/>
      <c r="K107" s="30"/>
      <c r="L107" s="30"/>
      <c r="M107" s="30"/>
      <c r="N107" s="30"/>
      <c r="Q107" s="68"/>
    </row>
    <row r="108" ht="14.25" customHeight="1">
      <c r="A108" s="89" t="s">
        <v>27</v>
      </c>
      <c r="B108" s="30"/>
      <c r="C108" s="30"/>
      <c r="D108" s="30"/>
      <c r="E108" s="30"/>
      <c r="F108" s="30"/>
      <c r="G108" s="88"/>
      <c r="H108" s="30"/>
      <c r="I108" s="30"/>
      <c r="J108" s="30"/>
      <c r="K108" s="30"/>
      <c r="L108" s="30"/>
      <c r="M108" s="30"/>
      <c r="N108" s="30"/>
      <c r="Q108" s="68"/>
    </row>
    <row r="109" ht="14.25" customHeight="1">
      <c r="A109" s="90" t="s">
        <v>4</v>
      </c>
      <c r="B109" s="32" t="s">
        <v>16</v>
      </c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4"/>
      <c r="Q109" s="68"/>
    </row>
    <row r="110" ht="14.25" customHeight="1">
      <c r="A110" s="91" t="s">
        <v>292</v>
      </c>
      <c r="B110" s="92" t="s">
        <v>794</v>
      </c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4"/>
      <c r="Q110" s="68"/>
    </row>
    <row r="111" ht="14.25" customHeight="1">
      <c r="A111" s="91"/>
      <c r="B111" s="92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4"/>
      <c r="Q111" s="68"/>
    </row>
    <row r="112" ht="14.25" customHeight="1">
      <c r="G112" s="67"/>
    </row>
    <row r="113" ht="14.25" customHeight="1">
      <c r="G113" s="67"/>
    </row>
    <row r="114" ht="14.25" customHeight="1">
      <c r="G114" s="67"/>
    </row>
    <row r="115" ht="14.25" customHeight="1">
      <c r="G115" s="67"/>
    </row>
    <row r="116" ht="14.25" customHeight="1">
      <c r="G116" s="67"/>
    </row>
    <row r="117" ht="14.25" customHeight="1">
      <c r="G117" s="67"/>
    </row>
    <row r="118" ht="14.25" customHeight="1">
      <c r="G118" s="67"/>
    </row>
    <row r="119" ht="14.25" customHeight="1">
      <c r="G119" s="67"/>
    </row>
    <row r="120" ht="14.25" customHeight="1">
      <c r="G120" s="67"/>
    </row>
    <row r="121" ht="14.25" customHeight="1">
      <c r="G121" s="67"/>
    </row>
    <row r="122" ht="14.25" customHeight="1">
      <c r="G122" s="67"/>
    </row>
    <row r="123" ht="14.25" customHeight="1">
      <c r="G123" s="67"/>
    </row>
    <row r="124" ht="14.25" customHeight="1"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G137" s="67"/>
    </row>
    <row r="138" ht="14.25" customHeight="1">
      <c r="G138" s="67"/>
    </row>
    <row r="139" ht="14.25" customHeight="1">
      <c r="G139" s="67"/>
    </row>
    <row r="140" ht="14.25" customHeight="1">
      <c r="G140" s="67"/>
    </row>
    <row r="141" ht="14.25" customHeight="1">
      <c r="G141" s="67"/>
    </row>
    <row r="142" ht="14.25" customHeight="1">
      <c r="G142" s="67"/>
    </row>
    <row r="143" ht="14.25" customHeight="1">
      <c r="G143" s="67"/>
    </row>
    <row r="144" ht="14.25" customHeight="1">
      <c r="G144" s="67"/>
    </row>
    <row r="145" ht="14.25" customHeight="1">
      <c r="G145" s="67"/>
    </row>
    <row r="146" ht="14.25" customHeight="1">
      <c r="G146" s="67"/>
    </row>
    <row r="147" ht="14.25" customHeight="1">
      <c r="G147" s="67"/>
    </row>
    <row r="148" ht="14.25" customHeight="1">
      <c r="G148" s="67"/>
    </row>
    <row r="149" ht="14.25" customHeight="1">
      <c r="G149" s="67"/>
    </row>
    <row r="150" ht="14.25" customHeight="1">
      <c r="G150" s="67"/>
    </row>
    <row r="151" ht="14.25" customHeight="1">
      <c r="G151" s="67"/>
    </row>
    <row r="152" ht="14.25" customHeight="1">
      <c r="G152" s="67"/>
    </row>
    <row r="153" ht="14.25" customHeight="1">
      <c r="G153" s="67"/>
    </row>
    <row r="154" ht="14.25" customHeight="1">
      <c r="G154" s="67"/>
    </row>
    <row r="155" ht="14.25" customHeight="1">
      <c r="G155" s="67"/>
    </row>
    <row r="156" ht="14.25" customHeight="1">
      <c r="G156" s="67"/>
    </row>
    <row r="157" ht="14.25" customHeight="1">
      <c r="G157" s="67"/>
    </row>
    <row r="158" ht="14.25" customHeight="1">
      <c r="G158" s="67"/>
    </row>
    <row r="159" ht="14.25" customHeight="1">
      <c r="G159" s="67"/>
    </row>
    <row r="160" ht="14.25" customHeight="1">
      <c r="G160" s="67"/>
    </row>
    <row r="161" ht="14.25" customHeight="1">
      <c r="G161" s="67"/>
    </row>
    <row r="162" ht="14.25" customHeight="1">
      <c r="G162" s="67"/>
    </row>
    <row r="163" ht="14.25" customHeight="1">
      <c r="G163" s="67"/>
    </row>
    <row r="164" ht="14.25" customHeight="1">
      <c r="G164" s="67"/>
    </row>
    <row r="165" ht="14.25" customHeight="1">
      <c r="G165" s="67"/>
    </row>
    <row r="166" ht="14.25" customHeight="1">
      <c r="G166" s="67"/>
    </row>
    <row r="167" ht="14.25" customHeight="1">
      <c r="G167" s="67"/>
    </row>
    <row r="168" ht="14.25" customHeight="1">
      <c r="G168" s="67"/>
    </row>
    <row r="169" ht="14.25" customHeight="1">
      <c r="G169" s="67"/>
    </row>
    <row r="170" ht="14.25" customHeight="1">
      <c r="G170" s="67"/>
    </row>
    <row r="171" ht="14.25" customHeight="1">
      <c r="G171" s="67"/>
    </row>
    <row r="172" ht="14.25" customHeight="1">
      <c r="G172" s="67"/>
    </row>
    <row r="173" ht="14.25" customHeight="1">
      <c r="G173" s="67"/>
    </row>
    <row r="174" ht="14.25" customHeight="1">
      <c r="G174" s="67"/>
    </row>
    <row r="175" ht="14.25" customHeight="1">
      <c r="G175" s="67"/>
    </row>
    <row r="176" ht="14.25" customHeight="1">
      <c r="G176" s="67"/>
    </row>
    <row r="177" ht="14.25" customHeight="1">
      <c r="G177" s="67"/>
    </row>
    <row r="178" ht="14.25" customHeight="1">
      <c r="G178" s="67"/>
    </row>
    <row r="179" ht="14.25" customHeight="1">
      <c r="G179" s="67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  <row r="696" ht="14.25" customHeight="1">
      <c r="G696" s="67"/>
    </row>
    <row r="697" ht="14.25" customHeight="1">
      <c r="G697" s="67"/>
    </row>
    <row r="698" ht="14.25" customHeight="1">
      <c r="G698" s="67"/>
    </row>
    <row r="699" ht="14.25" customHeight="1">
      <c r="G699" s="67"/>
    </row>
    <row r="700" ht="14.25" customHeight="1">
      <c r="G700" s="67"/>
    </row>
    <row r="701" ht="14.25" customHeight="1">
      <c r="G701" s="67"/>
    </row>
    <row r="702" ht="14.25" customHeight="1">
      <c r="G702" s="67"/>
    </row>
    <row r="703" ht="14.25" customHeight="1">
      <c r="G703" s="67"/>
    </row>
    <row r="704" ht="14.25" customHeight="1">
      <c r="G704" s="67"/>
    </row>
    <row r="705" ht="14.25" customHeight="1">
      <c r="G705" s="67"/>
    </row>
    <row r="706" ht="14.25" customHeight="1">
      <c r="G706" s="67"/>
    </row>
    <row r="707" ht="14.25" customHeight="1">
      <c r="G707" s="67"/>
    </row>
    <row r="708" ht="14.25" customHeight="1">
      <c r="G708" s="67"/>
    </row>
    <row r="709" ht="14.25" customHeight="1">
      <c r="G709" s="67"/>
    </row>
    <row r="710" ht="14.25" customHeight="1">
      <c r="G710" s="67"/>
    </row>
    <row r="711" ht="14.25" customHeight="1">
      <c r="G711" s="67"/>
    </row>
    <row r="712" ht="14.25" customHeight="1">
      <c r="G712" s="67"/>
    </row>
    <row r="713" ht="14.25" customHeight="1">
      <c r="G713" s="67"/>
    </row>
    <row r="714" ht="14.25" customHeight="1">
      <c r="G714" s="67"/>
    </row>
    <row r="715" ht="14.25" customHeight="1">
      <c r="G715" s="67"/>
    </row>
    <row r="716" ht="14.25" customHeight="1">
      <c r="G716" s="67"/>
    </row>
    <row r="717" ht="14.25" customHeight="1">
      <c r="G717" s="67"/>
    </row>
    <row r="718" ht="14.25" customHeight="1">
      <c r="G718" s="67"/>
    </row>
    <row r="719" ht="14.25" customHeight="1">
      <c r="G719" s="67"/>
    </row>
    <row r="720" ht="14.25" customHeight="1">
      <c r="G720" s="67"/>
    </row>
    <row r="721" ht="14.25" customHeight="1">
      <c r="G721" s="67"/>
    </row>
    <row r="722" ht="14.25" customHeight="1">
      <c r="G722" s="67"/>
    </row>
    <row r="723" ht="14.25" customHeight="1">
      <c r="G723" s="67"/>
    </row>
    <row r="724" ht="14.25" customHeight="1">
      <c r="G724" s="67"/>
    </row>
    <row r="725" ht="14.25" customHeight="1">
      <c r="G725" s="67"/>
    </row>
    <row r="726" ht="14.25" customHeight="1">
      <c r="G726" s="67"/>
    </row>
    <row r="727" ht="14.25" customHeight="1">
      <c r="G727" s="67"/>
    </row>
    <row r="728" ht="14.25" customHeight="1">
      <c r="G728" s="67"/>
    </row>
    <row r="729" ht="14.25" customHeight="1">
      <c r="G729" s="67"/>
    </row>
    <row r="730" ht="14.25" customHeight="1">
      <c r="G730" s="67"/>
    </row>
    <row r="731" ht="14.25" customHeight="1">
      <c r="G731" s="67"/>
    </row>
    <row r="732" ht="14.25" customHeight="1">
      <c r="G732" s="67"/>
    </row>
    <row r="733" ht="14.25" customHeight="1">
      <c r="G733" s="67"/>
    </row>
    <row r="734" ht="14.25" customHeight="1">
      <c r="G734" s="67"/>
    </row>
    <row r="735" ht="14.25" customHeight="1">
      <c r="G735" s="67"/>
    </row>
    <row r="736" ht="14.25" customHeight="1">
      <c r="G736" s="67"/>
    </row>
    <row r="737" ht="14.25" customHeight="1">
      <c r="G737" s="67"/>
    </row>
    <row r="738" ht="14.25" customHeight="1">
      <c r="G738" s="67"/>
    </row>
    <row r="739" ht="14.25" customHeight="1">
      <c r="G739" s="67"/>
    </row>
    <row r="740" ht="14.25" customHeight="1">
      <c r="G740" s="67"/>
    </row>
    <row r="741" ht="14.25" customHeight="1">
      <c r="G741" s="67"/>
    </row>
    <row r="742" ht="14.25" customHeight="1">
      <c r="G742" s="67"/>
    </row>
    <row r="743" ht="14.25" customHeight="1">
      <c r="G743" s="67"/>
    </row>
    <row r="744" ht="14.25" customHeight="1">
      <c r="G744" s="67"/>
    </row>
    <row r="745" ht="14.25" customHeight="1">
      <c r="G745" s="67"/>
    </row>
    <row r="746" ht="14.25" customHeight="1">
      <c r="G746" s="67"/>
    </row>
    <row r="747" ht="14.25" customHeight="1">
      <c r="G747" s="67"/>
    </row>
    <row r="748" ht="14.25" customHeight="1">
      <c r="G748" s="67"/>
    </row>
    <row r="749" ht="14.25" customHeight="1">
      <c r="G749" s="67"/>
    </row>
    <row r="750" ht="14.25" customHeight="1">
      <c r="G750" s="67"/>
    </row>
    <row r="751" ht="14.25" customHeight="1">
      <c r="G751" s="67"/>
    </row>
    <row r="752" ht="14.25" customHeight="1">
      <c r="G752" s="67"/>
    </row>
    <row r="753" ht="14.25" customHeight="1">
      <c r="G753" s="67"/>
    </row>
    <row r="754" ht="14.25" customHeight="1">
      <c r="G754" s="67"/>
    </row>
    <row r="755" ht="14.25" customHeight="1">
      <c r="G755" s="67"/>
    </row>
    <row r="756" ht="14.25" customHeight="1">
      <c r="G756" s="67"/>
    </row>
    <row r="757" ht="14.25" customHeight="1">
      <c r="G757" s="67"/>
    </row>
    <row r="758" ht="14.25" customHeight="1">
      <c r="G758" s="67"/>
    </row>
    <row r="759" ht="14.25" customHeight="1">
      <c r="G759" s="67"/>
    </row>
    <row r="760" ht="14.25" customHeight="1">
      <c r="G760" s="67"/>
    </row>
    <row r="761" ht="14.25" customHeight="1">
      <c r="G761" s="67"/>
    </row>
    <row r="762" ht="14.25" customHeight="1">
      <c r="G762" s="67"/>
    </row>
    <row r="763" ht="14.25" customHeight="1">
      <c r="G763" s="67"/>
    </row>
    <row r="764" ht="14.25" customHeight="1">
      <c r="G764" s="67"/>
    </row>
    <row r="765" ht="14.25" customHeight="1">
      <c r="G765" s="67"/>
    </row>
    <row r="766" ht="14.25" customHeight="1">
      <c r="G766" s="67"/>
    </row>
    <row r="767" ht="14.25" customHeight="1">
      <c r="G767" s="67"/>
    </row>
    <row r="768" ht="14.25" customHeight="1">
      <c r="G768" s="67"/>
    </row>
    <row r="769" ht="14.25" customHeight="1">
      <c r="G769" s="67"/>
    </row>
    <row r="770" ht="14.25" customHeight="1">
      <c r="G770" s="67"/>
    </row>
    <row r="771" ht="14.25" customHeight="1">
      <c r="G771" s="67"/>
    </row>
    <row r="772" ht="14.25" customHeight="1">
      <c r="G772" s="67"/>
    </row>
    <row r="773" ht="14.25" customHeight="1">
      <c r="G773" s="67"/>
    </row>
    <row r="774" ht="14.25" customHeight="1">
      <c r="G774" s="67"/>
    </row>
    <row r="775" ht="14.25" customHeight="1">
      <c r="G775" s="67"/>
    </row>
    <row r="776" ht="14.25" customHeight="1">
      <c r="G776" s="67"/>
    </row>
    <row r="777" ht="14.25" customHeight="1">
      <c r="G777" s="67"/>
    </row>
    <row r="778" ht="14.25" customHeight="1">
      <c r="G778" s="67"/>
    </row>
    <row r="779" ht="14.25" customHeight="1">
      <c r="G779" s="67"/>
    </row>
    <row r="780" ht="14.25" customHeight="1">
      <c r="G780" s="67"/>
    </row>
    <row r="781" ht="14.25" customHeight="1">
      <c r="G781" s="67"/>
    </row>
    <row r="782" ht="14.25" customHeight="1">
      <c r="G782" s="67"/>
    </row>
    <row r="783" ht="14.25" customHeight="1">
      <c r="G783" s="67"/>
    </row>
    <row r="784" ht="14.25" customHeight="1">
      <c r="G784" s="67"/>
    </row>
    <row r="785" ht="14.25" customHeight="1">
      <c r="G785" s="67"/>
    </row>
    <row r="786" ht="14.25" customHeight="1">
      <c r="G786" s="67"/>
    </row>
    <row r="787" ht="14.25" customHeight="1">
      <c r="G787" s="67"/>
    </row>
    <row r="788" ht="14.25" customHeight="1">
      <c r="G788" s="67"/>
    </row>
    <row r="789" ht="14.25" customHeight="1">
      <c r="G789" s="67"/>
    </row>
    <row r="790" ht="14.25" customHeight="1">
      <c r="G790" s="67"/>
    </row>
    <row r="791" ht="14.25" customHeight="1">
      <c r="G791" s="67"/>
    </row>
    <row r="792" ht="14.25" customHeight="1">
      <c r="G792" s="67"/>
    </row>
    <row r="793" ht="14.25" customHeight="1">
      <c r="G793" s="67"/>
    </row>
  </sheetData>
  <mergeCells count="30">
    <mergeCell ref="A3:N3"/>
    <mergeCell ref="A4:N4"/>
    <mergeCell ref="O4:Q4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O46:Q46"/>
    <mergeCell ref="A46:N46"/>
    <mergeCell ref="B59:N59"/>
    <mergeCell ref="B60:N60"/>
    <mergeCell ref="B61:N61"/>
    <mergeCell ref="A66:N66"/>
    <mergeCell ref="A67:N67"/>
    <mergeCell ref="O67:Q67"/>
    <mergeCell ref="B110:N110"/>
    <mergeCell ref="B111:N111"/>
    <mergeCell ref="B84:N84"/>
    <mergeCell ref="B85:N85"/>
    <mergeCell ref="B86:N86"/>
    <mergeCell ref="A91:N91"/>
    <mergeCell ref="A92:N92"/>
    <mergeCell ref="O92:Q92"/>
    <mergeCell ref="B109:N109"/>
  </mergeCells>
  <printOptions/>
  <pageMargins bottom="0.75" footer="0.0" header="0.0" left="0.7" right="0.7" top="0.75"/>
  <pageSetup paperSize="9" orientation="portrait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6" width="8.71"/>
  </cols>
  <sheetData>
    <row r="1" ht="14.25" customHeight="1">
      <c r="A1" s="63" t="s">
        <v>20</v>
      </c>
      <c r="Q1" s="95"/>
      <c r="T1" s="63" t="s">
        <v>20</v>
      </c>
      <c r="AJ1" s="95"/>
    </row>
    <row r="2" ht="14.25" customHeight="1">
      <c r="Q2" s="95"/>
      <c r="AJ2" s="95"/>
    </row>
    <row r="3" ht="14.25" customHeight="1">
      <c r="A3" s="3" t="s">
        <v>795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796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J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</row>
    <row r="6" ht="14.25" customHeight="1">
      <c r="A6" s="15" t="s">
        <v>797</v>
      </c>
      <c r="B6" s="16">
        <v>27.0</v>
      </c>
      <c r="C6" s="16">
        <v>8.0</v>
      </c>
      <c r="D6" s="16">
        <v>17.0</v>
      </c>
      <c r="E6" s="16">
        <v>2.0</v>
      </c>
      <c r="F6" s="24"/>
      <c r="G6" s="24"/>
      <c r="H6" s="18">
        <f t="shared" ref="H6:H19" si="1">(C6+D6+E6)/B6</f>
        <v>1</v>
      </c>
      <c r="I6" s="18">
        <f t="shared" ref="I6:I19" si="2">(C6+D6)/B6</f>
        <v>0.9259259259</v>
      </c>
      <c r="J6" s="16">
        <v>1.0</v>
      </c>
      <c r="K6" s="16">
        <v>1.0</v>
      </c>
      <c r="L6" s="16">
        <v>16.0</v>
      </c>
      <c r="M6" s="16">
        <v>13.0</v>
      </c>
      <c r="N6" s="18">
        <f t="shared" ref="N6:N19" si="3">M6/L6</f>
        <v>0.8125</v>
      </c>
      <c r="O6" s="19">
        <v>16.0</v>
      </c>
      <c r="P6" s="19">
        <v>13.0</v>
      </c>
      <c r="Q6" s="20">
        <f t="shared" ref="Q6:Q19" si="4">P6/O6</f>
        <v>0.8125</v>
      </c>
      <c r="T6" s="15" t="s">
        <v>797</v>
      </c>
      <c r="U6" s="16">
        <v>27.0</v>
      </c>
      <c r="V6" s="16">
        <v>11.0</v>
      </c>
      <c r="W6" s="16">
        <v>16.0</v>
      </c>
      <c r="X6" s="23"/>
      <c r="Y6" s="24"/>
      <c r="Z6" s="24"/>
      <c r="AA6" s="18">
        <f t="shared" ref="AA6:AA19" si="5">(V6+W6+X6)/U6</f>
        <v>1</v>
      </c>
      <c r="AB6" s="18">
        <f t="shared" ref="AB6:AB19" si="6">(V6+W6)/U6</f>
        <v>1</v>
      </c>
      <c r="AC6" s="16">
        <v>1.0</v>
      </c>
      <c r="AD6" s="16">
        <v>1.0</v>
      </c>
      <c r="AE6" s="16">
        <v>8.0</v>
      </c>
      <c r="AF6" s="16">
        <v>6.0</v>
      </c>
      <c r="AG6" s="18">
        <f t="shared" ref="AG6:AG19" si="7">AF6/AE6</f>
        <v>0.75</v>
      </c>
      <c r="AH6" s="19">
        <v>8.0</v>
      </c>
      <c r="AI6" s="19">
        <v>6.0</v>
      </c>
      <c r="AJ6" s="20">
        <f t="shared" ref="AJ6:AJ19" si="8">AI6/AH6</f>
        <v>0.75</v>
      </c>
    </row>
    <row r="7" ht="14.25" customHeight="1">
      <c r="A7" s="15" t="s">
        <v>636</v>
      </c>
      <c r="B7" s="16">
        <v>30.0</v>
      </c>
      <c r="C7" s="17">
        <v>14.0</v>
      </c>
      <c r="D7" s="16">
        <v>12.0</v>
      </c>
      <c r="E7" s="16">
        <v>3.0</v>
      </c>
      <c r="F7" s="24"/>
      <c r="G7" s="17">
        <v>1.0</v>
      </c>
      <c r="H7" s="18">
        <f t="shared" si="1"/>
        <v>0.9666666667</v>
      </c>
      <c r="I7" s="18">
        <f t="shared" si="2"/>
        <v>0.8666666667</v>
      </c>
      <c r="J7" s="16">
        <v>1.0</v>
      </c>
      <c r="K7" s="16">
        <v>1.0</v>
      </c>
      <c r="L7" s="16">
        <v>16.0</v>
      </c>
      <c r="M7" s="16">
        <v>11.0</v>
      </c>
      <c r="N7" s="18">
        <f t="shared" si="3"/>
        <v>0.6875</v>
      </c>
      <c r="O7" s="19">
        <v>16.0</v>
      </c>
      <c r="P7" s="19">
        <v>11.0</v>
      </c>
      <c r="Q7" s="20">
        <f t="shared" si="4"/>
        <v>0.6875</v>
      </c>
      <c r="T7" s="15" t="s">
        <v>636</v>
      </c>
      <c r="U7" s="16">
        <v>30.0</v>
      </c>
      <c r="V7" s="17">
        <v>23.0</v>
      </c>
      <c r="W7" s="16">
        <v>5.0</v>
      </c>
      <c r="X7" s="16">
        <v>1.0</v>
      </c>
      <c r="Y7" s="24"/>
      <c r="Z7" s="17">
        <v>1.0</v>
      </c>
      <c r="AA7" s="18">
        <f t="shared" si="5"/>
        <v>0.9666666667</v>
      </c>
      <c r="AB7" s="18">
        <f t="shared" si="6"/>
        <v>0.9333333333</v>
      </c>
      <c r="AC7" s="16">
        <v>1.0</v>
      </c>
      <c r="AD7" s="16">
        <v>1.0</v>
      </c>
      <c r="AE7" s="16">
        <v>8.0</v>
      </c>
      <c r="AF7" s="16">
        <v>6.0</v>
      </c>
      <c r="AG7" s="18">
        <f t="shared" si="7"/>
        <v>0.75</v>
      </c>
      <c r="AH7" s="19">
        <v>8.0</v>
      </c>
      <c r="AI7" s="19">
        <v>6.0</v>
      </c>
      <c r="AJ7" s="20">
        <f t="shared" si="8"/>
        <v>0.75</v>
      </c>
    </row>
    <row r="8" ht="14.25" customHeight="1">
      <c r="A8" s="154" t="s">
        <v>172</v>
      </c>
      <c r="B8" s="16">
        <v>27.0</v>
      </c>
      <c r="C8" s="16">
        <v>3.0</v>
      </c>
      <c r="D8" s="16">
        <v>21.0</v>
      </c>
      <c r="E8" s="16">
        <v>1.0</v>
      </c>
      <c r="F8" s="24"/>
      <c r="G8" s="17">
        <v>2.0</v>
      </c>
      <c r="H8" s="18">
        <f t="shared" si="1"/>
        <v>0.9259259259</v>
      </c>
      <c r="I8" s="18">
        <f t="shared" si="2"/>
        <v>0.8888888889</v>
      </c>
      <c r="J8" s="16">
        <v>1.0</v>
      </c>
      <c r="K8" s="16">
        <v>1.0</v>
      </c>
      <c r="L8" s="16">
        <v>16.0</v>
      </c>
      <c r="M8" s="16">
        <v>13.0</v>
      </c>
      <c r="N8" s="18">
        <f t="shared" si="3"/>
        <v>0.8125</v>
      </c>
      <c r="O8" s="19">
        <v>16.0</v>
      </c>
      <c r="P8" s="19">
        <v>13.0</v>
      </c>
      <c r="Q8" s="20">
        <f t="shared" si="4"/>
        <v>0.8125</v>
      </c>
      <c r="T8" s="154" t="s">
        <v>172</v>
      </c>
      <c r="U8" s="16">
        <v>27.0</v>
      </c>
      <c r="V8" s="16">
        <v>1.0</v>
      </c>
      <c r="W8" s="16">
        <v>13.0</v>
      </c>
      <c r="X8" s="16">
        <v>11.0</v>
      </c>
      <c r="Y8" s="24"/>
      <c r="Z8" s="17">
        <v>2.0</v>
      </c>
      <c r="AA8" s="18">
        <f t="shared" si="5"/>
        <v>0.9259259259</v>
      </c>
      <c r="AB8" s="18">
        <f t="shared" si="6"/>
        <v>0.5185185185</v>
      </c>
      <c r="AC8" s="16">
        <v>1.0</v>
      </c>
      <c r="AD8" s="16">
        <v>1.0</v>
      </c>
      <c r="AE8" s="16">
        <v>8.0</v>
      </c>
      <c r="AF8" s="16">
        <v>7.0</v>
      </c>
      <c r="AG8" s="18">
        <f t="shared" si="7"/>
        <v>0.875</v>
      </c>
      <c r="AH8" s="19">
        <v>8.0</v>
      </c>
      <c r="AI8" s="19">
        <v>7.0</v>
      </c>
      <c r="AJ8" s="20">
        <f t="shared" si="8"/>
        <v>0.875</v>
      </c>
    </row>
    <row r="9" ht="14.25" customHeight="1">
      <c r="A9" s="15" t="s">
        <v>173</v>
      </c>
      <c r="B9" s="17">
        <v>30.0</v>
      </c>
      <c r="C9" s="17">
        <v>6.0</v>
      </c>
      <c r="D9" s="17">
        <v>19.0</v>
      </c>
      <c r="E9" s="17">
        <v>3.0</v>
      </c>
      <c r="F9" s="24"/>
      <c r="G9" s="17">
        <v>2.0</v>
      </c>
      <c r="H9" s="18">
        <f t="shared" si="1"/>
        <v>0.9333333333</v>
      </c>
      <c r="I9" s="18">
        <f t="shared" si="2"/>
        <v>0.8333333333</v>
      </c>
      <c r="J9" s="16">
        <v>1.0</v>
      </c>
      <c r="K9" s="16">
        <v>1.0</v>
      </c>
      <c r="L9" s="16">
        <v>16.0</v>
      </c>
      <c r="M9" s="17">
        <v>14.0</v>
      </c>
      <c r="N9" s="18">
        <f t="shared" si="3"/>
        <v>0.875</v>
      </c>
      <c r="O9" s="19">
        <v>16.0</v>
      </c>
      <c r="P9" s="19">
        <v>14.0</v>
      </c>
      <c r="Q9" s="20">
        <f t="shared" si="4"/>
        <v>0.875</v>
      </c>
      <c r="T9" s="15" t="s">
        <v>173</v>
      </c>
      <c r="U9" s="17">
        <v>30.0</v>
      </c>
      <c r="V9" s="17">
        <v>13.0</v>
      </c>
      <c r="W9" s="17">
        <v>10.0</v>
      </c>
      <c r="X9" s="17">
        <v>4.0</v>
      </c>
      <c r="Y9" s="24"/>
      <c r="Z9" s="17">
        <v>3.0</v>
      </c>
      <c r="AA9" s="18">
        <f t="shared" si="5"/>
        <v>0.9</v>
      </c>
      <c r="AB9" s="18">
        <f t="shared" si="6"/>
        <v>0.7666666667</v>
      </c>
      <c r="AC9" s="16">
        <v>1.0</v>
      </c>
      <c r="AD9" s="16">
        <v>1.0</v>
      </c>
      <c r="AE9" s="16">
        <v>8.0</v>
      </c>
      <c r="AF9" s="17">
        <v>7.0</v>
      </c>
      <c r="AG9" s="18">
        <f t="shared" si="7"/>
        <v>0.875</v>
      </c>
      <c r="AH9" s="19">
        <v>8.0</v>
      </c>
      <c r="AI9" s="19">
        <v>7.0</v>
      </c>
      <c r="AJ9" s="20">
        <f t="shared" si="8"/>
        <v>0.875</v>
      </c>
    </row>
    <row r="10" ht="14.25" customHeight="1">
      <c r="A10" s="15" t="s">
        <v>159</v>
      </c>
      <c r="B10" s="17">
        <v>31.0</v>
      </c>
      <c r="C10" s="17">
        <v>14.0</v>
      </c>
      <c r="D10" s="17">
        <v>17.0</v>
      </c>
      <c r="E10" s="24"/>
      <c r="F10" s="24"/>
      <c r="G10" s="24"/>
      <c r="H10" s="18">
        <f t="shared" si="1"/>
        <v>1</v>
      </c>
      <c r="I10" s="18">
        <f t="shared" si="2"/>
        <v>1</v>
      </c>
      <c r="J10" s="16">
        <v>1.0</v>
      </c>
      <c r="K10" s="16">
        <v>1.0</v>
      </c>
      <c r="L10" s="16">
        <v>16.0</v>
      </c>
      <c r="M10" s="17">
        <v>13.0</v>
      </c>
      <c r="N10" s="18">
        <f t="shared" si="3"/>
        <v>0.8125</v>
      </c>
      <c r="O10" s="19">
        <v>16.0</v>
      </c>
      <c r="P10" s="19">
        <v>13.0</v>
      </c>
      <c r="Q10" s="20">
        <f t="shared" si="4"/>
        <v>0.8125</v>
      </c>
      <c r="T10" s="15" t="s">
        <v>159</v>
      </c>
      <c r="U10" s="17">
        <v>31.0</v>
      </c>
      <c r="V10" s="17">
        <v>19.0</v>
      </c>
      <c r="W10" s="17">
        <v>10.0</v>
      </c>
      <c r="X10" s="17">
        <v>2.0</v>
      </c>
      <c r="Y10" s="24"/>
      <c r="Z10" s="24"/>
      <c r="AA10" s="18">
        <f t="shared" si="5"/>
        <v>1</v>
      </c>
      <c r="AB10" s="18">
        <f t="shared" si="6"/>
        <v>0.935483871</v>
      </c>
      <c r="AC10" s="16">
        <v>1.0</v>
      </c>
      <c r="AD10" s="16">
        <v>1.0</v>
      </c>
      <c r="AE10" s="16">
        <v>8.0</v>
      </c>
      <c r="AF10" s="17">
        <v>7.0</v>
      </c>
      <c r="AG10" s="18">
        <f t="shared" si="7"/>
        <v>0.875</v>
      </c>
      <c r="AH10" s="19">
        <v>8.0</v>
      </c>
      <c r="AI10" s="19">
        <v>7.0</v>
      </c>
      <c r="AJ10" s="20">
        <f t="shared" si="8"/>
        <v>0.875</v>
      </c>
    </row>
    <row r="11" ht="14.25" customHeight="1">
      <c r="A11" s="15" t="s">
        <v>47</v>
      </c>
      <c r="B11" s="17">
        <v>31.0</v>
      </c>
      <c r="C11" s="17">
        <v>16.0</v>
      </c>
      <c r="D11" s="17">
        <v>13.0</v>
      </c>
      <c r="E11" s="17">
        <v>2.0</v>
      </c>
      <c r="F11" s="24"/>
      <c r="G11" s="24"/>
      <c r="H11" s="18">
        <f t="shared" si="1"/>
        <v>1</v>
      </c>
      <c r="I11" s="18">
        <f t="shared" si="2"/>
        <v>0.935483871</v>
      </c>
      <c r="J11" s="16">
        <v>1.0</v>
      </c>
      <c r="K11" s="16">
        <v>1.0</v>
      </c>
      <c r="L11" s="16">
        <v>16.0</v>
      </c>
      <c r="M11" s="17">
        <v>13.0</v>
      </c>
      <c r="N11" s="18">
        <f t="shared" si="3"/>
        <v>0.8125</v>
      </c>
      <c r="O11" s="19">
        <v>16.0</v>
      </c>
      <c r="P11" s="19">
        <v>13.0</v>
      </c>
      <c r="Q11" s="20">
        <f t="shared" si="4"/>
        <v>0.8125</v>
      </c>
      <c r="T11" s="15" t="s">
        <v>47</v>
      </c>
      <c r="U11" s="17">
        <v>31.0</v>
      </c>
      <c r="V11" s="17">
        <v>18.0</v>
      </c>
      <c r="W11" s="17">
        <v>11.0</v>
      </c>
      <c r="X11" s="17">
        <v>2.0</v>
      </c>
      <c r="Y11" s="24"/>
      <c r="Z11" s="24"/>
      <c r="AA11" s="18">
        <f t="shared" si="5"/>
        <v>1</v>
      </c>
      <c r="AB11" s="18">
        <f t="shared" si="6"/>
        <v>0.935483871</v>
      </c>
      <c r="AC11" s="16">
        <v>1.0</v>
      </c>
      <c r="AD11" s="16">
        <v>1.0</v>
      </c>
      <c r="AE11" s="16">
        <v>8.0</v>
      </c>
      <c r="AF11" s="17">
        <v>6.0</v>
      </c>
      <c r="AG11" s="18">
        <f t="shared" si="7"/>
        <v>0.75</v>
      </c>
      <c r="AH11" s="19">
        <v>8.0</v>
      </c>
      <c r="AI11" s="19">
        <v>6.0</v>
      </c>
      <c r="AJ11" s="20">
        <f t="shared" si="8"/>
        <v>0.75</v>
      </c>
    </row>
    <row r="12" ht="14.25" customHeight="1">
      <c r="A12" s="15" t="s">
        <v>77</v>
      </c>
      <c r="B12" s="17">
        <v>28.0</v>
      </c>
      <c r="C12" s="17">
        <v>12.0</v>
      </c>
      <c r="D12" s="17">
        <v>15.0</v>
      </c>
      <c r="E12" s="17">
        <v>1.0</v>
      </c>
      <c r="F12" s="24"/>
      <c r="G12" s="24"/>
      <c r="H12" s="18">
        <f t="shared" si="1"/>
        <v>1</v>
      </c>
      <c r="I12" s="18">
        <f t="shared" si="2"/>
        <v>0.9642857143</v>
      </c>
      <c r="J12" s="16">
        <v>1.0</v>
      </c>
      <c r="K12" s="16">
        <v>1.0</v>
      </c>
      <c r="L12" s="16">
        <v>16.0</v>
      </c>
      <c r="M12" s="17">
        <v>13.0</v>
      </c>
      <c r="N12" s="18">
        <f t="shared" si="3"/>
        <v>0.8125</v>
      </c>
      <c r="O12" s="19">
        <v>16.0</v>
      </c>
      <c r="P12" s="19">
        <v>13.0</v>
      </c>
      <c r="Q12" s="20">
        <f t="shared" si="4"/>
        <v>0.8125</v>
      </c>
      <c r="T12" s="15" t="s">
        <v>77</v>
      </c>
      <c r="U12" s="17">
        <v>28.0</v>
      </c>
      <c r="V12" s="17">
        <v>20.0</v>
      </c>
      <c r="W12" s="17">
        <v>7.0</v>
      </c>
      <c r="X12" s="17">
        <v>1.0</v>
      </c>
      <c r="Y12" s="24"/>
      <c r="Z12" s="24"/>
      <c r="AA12" s="18">
        <f t="shared" si="5"/>
        <v>1</v>
      </c>
      <c r="AB12" s="18">
        <f t="shared" si="6"/>
        <v>0.9642857143</v>
      </c>
      <c r="AC12" s="16">
        <v>1.0</v>
      </c>
      <c r="AD12" s="16">
        <v>1.0</v>
      </c>
      <c r="AE12" s="16">
        <v>8.0</v>
      </c>
      <c r="AF12" s="17">
        <v>5.0</v>
      </c>
      <c r="AG12" s="18">
        <f t="shared" si="7"/>
        <v>0.625</v>
      </c>
      <c r="AH12" s="19">
        <v>8.0</v>
      </c>
      <c r="AI12" s="19">
        <v>5.0</v>
      </c>
      <c r="AJ12" s="20">
        <f t="shared" si="8"/>
        <v>0.625</v>
      </c>
    </row>
    <row r="13" ht="14.25" customHeight="1">
      <c r="A13" s="15" t="s">
        <v>48</v>
      </c>
      <c r="B13" s="17">
        <v>32.0</v>
      </c>
      <c r="C13" s="17">
        <v>13.0</v>
      </c>
      <c r="D13" s="17">
        <v>19.0</v>
      </c>
      <c r="E13" s="24"/>
      <c r="F13" s="24"/>
      <c r="G13" s="24"/>
      <c r="H13" s="18">
        <f t="shared" si="1"/>
        <v>1</v>
      </c>
      <c r="I13" s="18">
        <f t="shared" si="2"/>
        <v>1</v>
      </c>
      <c r="J13" s="16">
        <v>1.0</v>
      </c>
      <c r="K13" s="16">
        <v>1.0</v>
      </c>
      <c r="L13" s="16">
        <v>16.0</v>
      </c>
      <c r="M13" s="17">
        <v>15.0</v>
      </c>
      <c r="N13" s="18">
        <f t="shared" si="3"/>
        <v>0.9375</v>
      </c>
      <c r="O13" s="19">
        <v>16.0</v>
      </c>
      <c r="P13" s="19">
        <v>15.0</v>
      </c>
      <c r="Q13" s="20">
        <f t="shared" si="4"/>
        <v>0.9375</v>
      </c>
      <c r="T13" s="15" t="s">
        <v>48</v>
      </c>
      <c r="U13" s="17">
        <v>32.0</v>
      </c>
      <c r="V13" s="17">
        <v>4.0</v>
      </c>
      <c r="W13" s="17">
        <v>25.0</v>
      </c>
      <c r="X13" s="17">
        <v>3.0</v>
      </c>
      <c r="Y13" s="24"/>
      <c r="Z13" s="24"/>
      <c r="AA13" s="18">
        <f t="shared" si="5"/>
        <v>1</v>
      </c>
      <c r="AB13" s="18">
        <f t="shared" si="6"/>
        <v>0.90625</v>
      </c>
      <c r="AC13" s="16">
        <v>1.0</v>
      </c>
      <c r="AD13" s="16">
        <v>1.0</v>
      </c>
      <c r="AE13" s="16">
        <v>8.0</v>
      </c>
      <c r="AF13" s="17">
        <v>7.0</v>
      </c>
      <c r="AG13" s="18">
        <f t="shared" si="7"/>
        <v>0.875</v>
      </c>
      <c r="AH13" s="19">
        <v>8.0</v>
      </c>
      <c r="AI13" s="19">
        <v>7.0</v>
      </c>
      <c r="AJ13" s="20">
        <f t="shared" si="8"/>
        <v>0.875</v>
      </c>
    </row>
    <row r="14" ht="14.25" customHeight="1">
      <c r="A14" s="15" t="s">
        <v>24</v>
      </c>
      <c r="B14" s="17">
        <v>32.0</v>
      </c>
      <c r="C14" s="17">
        <v>16.0</v>
      </c>
      <c r="D14" s="17">
        <v>16.0</v>
      </c>
      <c r="E14" s="24"/>
      <c r="F14" s="24"/>
      <c r="G14" s="24"/>
      <c r="H14" s="18">
        <f t="shared" si="1"/>
        <v>1</v>
      </c>
      <c r="I14" s="18">
        <f t="shared" si="2"/>
        <v>1</v>
      </c>
      <c r="J14" s="16">
        <v>1.0</v>
      </c>
      <c r="K14" s="16">
        <v>1.0</v>
      </c>
      <c r="L14" s="16">
        <v>16.0</v>
      </c>
      <c r="M14" s="17">
        <v>13.0</v>
      </c>
      <c r="N14" s="18">
        <f t="shared" si="3"/>
        <v>0.8125</v>
      </c>
      <c r="O14" s="19">
        <v>16.0</v>
      </c>
      <c r="P14" s="19">
        <v>13.0</v>
      </c>
      <c r="Q14" s="20">
        <f t="shared" si="4"/>
        <v>0.8125</v>
      </c>
      <c r="T14" s="15" t="s">
        <v>24</v>
      </c>
      <c r="U14" s="17">
        <v>32.0</v>
      </c>
      <c r="V14" s="17">
        <v>4.0</v>
      </c>
      <c r="W14" s="17">
        <v>23.0</v>
      </c>
      <c r="X14" s="17">
        <v>5.0</v>
      </c>
      <c r="Y14" s="24"/>
      <c r="Z14" s="24"/>
      <c r="AA14" s="18">
        <f t="shared" si="5"/>
        <v>1</v>
      </c>
      <c r="AB14" s="18">
        <f t="shared" si="6"/>
        <v>0.84375</v>
      </c>
      <c r="AC14" s="16">
        <v>1.0</v>
      </c>
      <c r="AD14" s="16">
        <v>1.0</v>
      </c>
      <c r="AE14" s="16">
        <v>8.0</v>
      </c>
      <c r="AF14" s="17">
        <v>6.0</v>
      </c>
      <c r="AG14" s="18">
        <f t="shared" si="7"/>
        <v>0.75</v>
      </c>
      <c r="AH14" s="19">
        <v>8.0</v>
      </c>
      <c r="AI14" s="19">
        <v>6.0</v>
      </c>
      <c r="AJ14" s="20">
        <f t="shared" si="8"/>
        <v>0.75</v>
      </c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T15" s="25"/>
      <c r="U15" s="24"/>
      <c r="V15" s="24"/>
      <c r="W15" s="24"/>
      <c r="X15" s="24"/>
      <c r="Y15" s="24"/>
      <c r="Z15" s="24"/>
      <c r="AA15" s="18" t="str">
        <f t="shared" si="5"/>
        <v>#DIV/0!</v>
      </c>
      <c r="AB15" s="18" t="str">
        <f t="shared" si="6"/>
        <v>#DIV/0!</v>
      </c>
      <c r="AC15" s="24"/>
      <c r="AD15" s="24"/>
      <c r="AE15" s="24"/>
      <c r="AF15" s="24"/>
      <c r="AG15" s="18" t="str">
        <f t="shared" si="7"/>
        <v>#DIV/0!</v>
      </c>
      <c r="AH15" s="21"/>
      <c r="AI15" s="21"/>
      <c r="AJ15" s="20" t="str">
        <f t="shared" si="8"/>
        <v>#DIV/0!</v>
      </c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T16" s="25"/>
      <c r="U16" s="24"/>
      <c r="V16" s="24"/>
      <c r="W16" s="24"/>
      <c r="X16" s="24"/>
      <c r="Y16" s="24"/>
      <c r="Z16" s="24"/>
      <c r="AA16" s="18" t="str">
        <f t="shared" si="5"/>
        <v>#DIV/0!</v>
      </c>
      <c r="AB16" s="18" t="str">
        <f t="shared" si="6"/>
        <v>#DIV/0!</v>
      </c>
      <c r="AC16" s="24"/>
      <c r="AD16" s="24"/>
      <c r="AE16" s="24"/>
      <c r="AF16" s="24"/>
      <c r="AG16" s="18" t="str">
        <f t="shared" si="7"/>
        <v>#DIV/0!</v>
      </c>
      <c r="AH16" s="21"/>
      <c r="AI16" s="21"/>
      <c r="AJ16" s="20" t="str">
        <f t="shared" si="8"/>
        <v>#DIV/0!</v>
      </c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T17" s="25"/>
      <c r="U17" s="24"/>
      <c r="V17" s="24"/>
      <c r="W17" s="24"/>
      <c r="X17" s="24"/>
      <c r="Y17" s="24"/>
      <c r="Z17" s="24"/>
      <c r="AA17" s="18" t="str">
        <f t="shared" si="5"/>
        <v>#DIV/0!</v>
      </c>
      <c r="AB17" s="18" t="str">
        <f t="shared" si="6"/>
        <v>#DIV/0!</v>
      </c>
      <c r="AC17" s="24"/>
      <c r="AD17" s="24"/>
      <c r="AE17" s="24"/>
      <c r="AF17" s="24"/>
      <c r="AG17" s="18" t="str">
        <f t="shared" si="7"/>
        <v>#DIV/0!</v>
      </c>
      <c r="AH17" s="21"/>
      <c r="AI17" s="21"/>
      <c r="AJ17" s="20" t="str">
        <f t="shared" si="8"/>
        <v>#DIV/0!</v>
      </c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T18" s="25"/>
      <c r="U18" s="24"/>
      <c r="V18" s="24"/>
      <c r="W18" s="24"/>
      <c r="X18" s="24"/>
      <c r="Y18" s="24"/>
      <c r="Z18" s="24"/>
      <c r="AA18" s="18" t="str">
        <f t="shared" si="5"/>
        <v>#DIV/0!</v>
      </c>
      <c r="AB18" s="18" t="str">
        <f t="shared" si="6"/>
        <v>#DIV/0!</v>
      </c>
      <c r="AC18" s="24"/>
      <c r="AD18" s="24"/>
      <c r="AE18" s="24"/>
      <c r="AF18" s="24"/>
      <c r="AG18" s="18" t="str">
        <f t="shared" si="7"/>
        <v>#DIV/0!</v>
      </c>
      <c r="AH18" s="21"/>
      <c r="AI18" s="21"/>
      <c r="AJ18" s="20" t="str">
        <f t="shared" si="8"/>
        <v>#DIV/0!</v>
      </c>
    </row>
    <row r="19" ht="14.25" customHeight="1">
      <c r="A19" s="9" t="s">
        <v>15</v>
      </c>
      <c r="B19" s="26">
        <f t="shared" ref="B19:G19" si="9">SUM(B6:B18)</f>
        <v>268</v>
      </c>
      <c r="C19" s="26">
        <f t="shared" si="9"/>
        <v>102</v>
      </c>
      <c r="D19" s="26">
        <f t="shared" si="9"/>
        <v>149</v>
      </c>
      <c r="E19" s="26">
        <f t="shared" si="9"/>
        <v>12</v>
      </c>
      <c r="F19" s="26">
        <f t="shared" si="9"/>
        <v>0</v>
      </c>
      <c r="G19" s="26">
        <f t="shared" si="9"/>
        <v>5</v>
      </c>
      <c r="H19" s="18">
        <f t="shared" si="1"/>
        <v>0.9813432836</v>
      </c>
      <c r="I19" s="18">
        <f t="shared" si="2"/>
        <v>0.9365671642</v>
      </c>
      <c r="J19" s="26">
        <f t="shared" ref="J19:M19" si="10">SUM(J6:J18)</f>
        <v>9</v>
      </c>
      <c r="K19" s="26">
        <f t="shared" si="10"/>
        <v>9</v>
      </c>
      <c r="L19" s="26">
        <f t="shared" si="10"/>
        <v>144</v>
      </c>
      <c r="M19" s="26">
        <f t="shared" si="10"/>
        <v>118</v>
      </c>
      <c r="N19" s="18">
        <f t="shared" si="3"/>
        <v>0.8194444444</v>
      </c>
      <c r="O19" s="27">
        <f t="shared" ref="O19:P19" si="11">SUM(O6:O18)</f>
        <v>144</v>
      </c>
      <c r="P19" s="27">
        <f t="shared" si="11"/>
        <v>118</v>
      </c>
      <c r="Q19" s="20">
        <f t="shared" si="4"/>
        <v>0.8194444444</v>
      </c>
      <c r="T19" s="9" t="s">
        <v>15</v>
      </c>
      <c r="U19" s="26">
        <f t="shared" ref="U19:Z19" si="12">SUM(U6:U18)</f>
        <v>268</v>
      </c>
      <c r="V19" s="26">
        <f t="shared" si="12"/>
        <v>113</v>
      </c>
      <c r="W19" s="26">
        <f t="shared" si="12"/>
        <v>120</v>
      </c>
      <c r="X19" s="26">
        <f t="shared" si="12"/>
        <v>29</v>
      </c>
      <c r="Y19" s="26">
        <f t="shared" si="12"/>
        <v>0</v>
      </c>
      <c r="Z19" s="26">
        <f t="shared" si="12"/>
        <v>6</v>
      </c>
      <c r="AA19" s="18">
        <f t="shared" si="5"/>
        <v>0.9776119403</v>
      </c>
      <c r="AB19" s="18">
        <f t="shared" si="6"/>
        <v>0.8694029851</v>
      </c>
      <c r="AC19" s="26">
        <f t="shared" ref="AC19:AF19" si="13">SUM(AC6:AC18)</f>
        <v>9</v>
      </c>
      <c r="AD19" s="26">
        <f t="shared" si="13"/>
        <v>9</v>
      </c>
      <c r="AE19" s="26">
        <f t="shared" si="13"/>
        <v>72</v>
      </c>
      <c r="AF19" s="26">
        <f t="shared" si="13"/>
        <v>57</v>
      </c>
      <c r="AG19" s="18">
        <f t="shared" si="7"/>
        <v>0.7916666667</v>
      </c>
      <c r="AH19" s="27">
        <f t="shared" ref="AH19:AI19" si="14">SUM(AH6:AH18)</f>
        <v>72</v>
      </c>
      <c r="AI19" s="27">
        <f t="shared" si="14"/>
        <v>57</v>
      </c>
      <c r="AJ19" s="20">
        <f t="shared" si="8"/>
        <v>0.7916666667</v>
      </c>
    </row>
    <row r="20" ht="14.2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Q20" s="95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J20" s="95"/>
    </row>
    <row r="21" ht="14.25" customHeight="1">
      <c r="A21" s="89" t="s">
        <v>27</v>
      </c>
      <c r="B21" s="30"/>
      <c r="C21" s="30"/>
      <c r="D21" s="30"/>
      <c r="E21" s="30"/>
      <c r="F21" s="30"/>
      <c r="G21" s="88"/>
      <c r="H21" s="30"/>
      <c r="I21" s="30"/>
      <c r="J21" s="30"/>
      <c r="K21" s="30"/>
      <c r="L21" s="30"/>
      <c r="M21" s="30"/>
      <c r="N21" s="30"/>
      <c r="T21" s="89" t="s">
        <v>27</v>
      </c>
      <c r="U21" s="30"/>
      <c r="V21" s="30"/>
      <c r="W21" s="30"/>
      <c r="X21" s="30"/>
      <c r="Y21" s="30"/>
      <c r="Z21" s="88"/>
      <c r="AA21" s="30"/>
      <c r="AB21" s="30"/>
      <c r="AC21" s="30"/>
      <c r="AD21" s="30"/>
      <c r="AE21" s="30"/>
      <c r="AF21" s="30"/>
      <c r="AG21" s="30"/>
    </row>
    <row r="22" ht="14.25" customHeight="1">
      <c r="A22" s="90" t="s">
        <v>4</v>
      </c>
      <c r="B22" s="32" t="s">
        <v>16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  <c r="T22" s="90" t="s">
        <v>4</v>
      </c>
      <c r="U22" s="32" t="s">
        <v>16</v>
      </c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4"/>
    </row>
    <row r="23" ht="14.25" customHeight="1">
      <c r="A23" s="91" t="s">
        <v>636</v>
      </c>
      <c r="B23" s="92" t="s">
        <v>798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  <c r="T23" s="91" t="s">
        <v>636</v>
      </c>
      <c r="U23" s="92" t="s">
        <v>798</v>
      </c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4"/>
    </row>
    <row r="24" ht="14.25" customHeight="1">
      <c r="A24" s="91" t="s">
        <v>172</v>
      </c>
      <c r="B24" s="92" t="s">
        <v>799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4"/>
      <c r="T24" s="91" t="s">
        <v>172</v>
      </c>
      <c r="U24" s="92" t="s">
        <v>799</v>
      </c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4"/>
    </row>
    <row r="25" ht="14.25" customHeight="1">
      <c r="A25" s="91" t="s">
        <v>173</v>
      </c>
      <c r="B25" s="92" t="s">
        <v>800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4"/>
      <c r="T25" s="91" t="s">
        <v>173</v>
      </c>
      <c r="U25" s="92" t="s">
        <v>801</v>
      </c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4"/>
    </row>
    <row r="26">
      <c r="A26" s="91" t="s">
        <v>24</v>
      </c>
      <c r="B26" s="92" t="s">
        <v>802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4"/>
      <c r="T26" s="91" t="s">
        <v>24</v>
      </c>
      <c r="U26" s="92" t="s">
        <v>802</v>
      </c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4"/>
    </row>
    <row r="27" ht="14.25" customHeight="1">
      <c r="A27" s="222"/>
      <c r="B27" s="149"/>
      <c r="C27" s="149"/>
      <c r="D27" s="149"/>
      <c r="E27" s="149"/>
      <c r="F27" s="149"/>
      <c r="G27" s="223"/>
      <c r="H27" s="149"/>
      <c r="I27" s="149"/>
      <c r="J27" s="149"/>
      <c r="K27" s="149"/>
      <c r="L27" s="149"/>
      <c r="M27" s="149"/>
      <c r="N27" s="149"/>
      <c r="Z27" s="67"/>
    </row>
    <row r="28" ht="14.25" customHeight="1">
      <c r="A28" s="222"/>
      <c r="B28" s="149"/>
      <c r="C28" s="149"/>
      <c r="D28" s="149"/>
      <c r="E28" s="149"/>
      <c r="F28" s="149"/>
      <c r="G28" s="223"/>
      <c r="H28" s="149"/>
      <c r="I28" s="149"/>
      <c r="J28" s="149"/>
      <c r="K28" s="149"/>
      <c r="L28" s="149"/>
      <c r="M28" s="149"/>
      <c r="N28" s="149"/>
      <c r="Z28" s="67"/>
    </row>
    <row r="29" ht="14.25" customHeight="1">
      <c r="A29" s="63" t="s">
        <v>20</v>
      </c>
      <c r="Q29" s="95"/>
      <c r="T29" s="63" t="s">
        <v>20</v>
      </c>
      <c r="AJ29" s="95"/>
    </row>
    <row r="30" ht="14.25" customHeight="1">
      <c r="Q30" s="95"/>
      <c r="AJ30" s="95"/>
    </row>
    <row r="31" ht="14.25" customHeight="1">
      <c r="A31" s="3" t="s">
        <v>795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Q31" s="95"/>
      <c r="T31" s="3" t="s">
        <v>796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J31" s="95"/>
    </row>
    <row r="32" ht="15.0" customHeight="1">
      <c r="A32" s="35" t="s">
        <v>30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135" t="s">
        <v>3</v>
      </c>
      <c r="P32" s="33"/>
      <c r="Q32" s="34"/>
      <c r="T32" s="35" t="s">
        <v>30</v>
      </c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35" t="s">
        <v>3</v>
      </c>
      <c r="AI32" s="33"/>
      <c r="AJ32" s="34"/>
    </row>
    <row r="33" ht="14.25" customHeight="1">
      <c r="A33" s="9" t="s">
        <v>4</v>
      </c>
      <c r="B33" s="11" t="s">
        <v>5</v>
      </c>
      <c r="C33" s="11" t="s">
        <v>6</v>
      </c>
      <c r="D33" s="11">
        <v>4.0</v>
      </c>
      <c r="E33" s="11">
        <v>3.0</v>
      </c>
      <c r="F33" s="11">
        <v>2.0</v>
      </c>
      <c r="G33" s="11" t="s">
        <v>7</v>
      </c>
      <c r="H33" s="11" t="s">
        <v>8</v>
      </c>
      <c r="I33" s="11" t="s">
        <v>9</v>
      </c>
      <c r="J33" s="11" t="s">
        <v>10</v>
      </c>
      <c r="K33" s="11" t="s">
        <v>11</v>
      </c>
      <c r="L33" s="11" t="s">
        <v>12</v>
      </c>
      <c r="M33" s="11" t="s">
        <v>11</v>
      </c>
      <c r="N33" s="11" t="s">
        <v>13</v>
      </c>
      <c r="O33" s="140" t="s">
        <v>12</v>
      </c>
      <c r="P33" s="140" t="s">
        <v>11</v>
      </c>
      <c r="Q33" s="141" t="s">
        <v>14</v>
      </c>
      <c r="T33" s="9" t="s">
        <v>4</v>
      </c>
      <c r="U33" s="11" t="s">
        <v>5</v>
      </c>
      <c r="V33" s="11" t="s">
        <v>6</v>
      </c>
      <c r="W33" s="11">
        <v>4.0</v>
      </c>
      <c r="X33" s="11">
        <v>3.0</v>
      </c>
      <c r="Y33" s="11">
        <v>2.0</v>
      </c>
      <c r="Z33" s="11" t="s">
        <v>7</v>
      </c>
      <c r="AA33" s="11" t="s">
        <v>8</v>
      </c>
      <c r="AB33" s="11" t="s">
        <v>9</v>
      </c>
      <c r="AC33" s="11" t="s">
        <v>10</v>
      </c>
      <c r="AD33" s="11" t="s">
        <v>11</v>
      </c>
      <c r="AE33" s="11" t="s">
        <v>12</v>
      </c>
      <c r="AF33" s="11" t="s">
        <v>11</v>
      </c>
      <c r="AG33" s="11" t="s">
        <v>13</v>
      </c>
      <c r="AH33" s="140" t="s">
        <v>12</v>
      </c>
      <c r="AI33" s="140" t="s">
        <v>11</v>
      </c>
      <c r="AJ33" s="141" t="s">
        <v>14</v>
      </c>
    </row>
    <row r="34" ht="14.25" customHeight="1">
      <c r="A34" s="15" t="s">
        <v>797</v>
      </c>
      <c r="B34" s="16">
        <v>27.0</v>
      </c>
      <c r="C34" s="16">
        <v>9.0</v>
      </c>
      <c r="D34" s="16">
        <v>12.0</v>
      </c>
      <c r="E34" s="16">
        <v>6.0</v>
      </c>
      <c r="F34" s="24"/>
      <c r="G34" s="24"/>
      <c r="H34" s="18">
        <f t="shared" ref="H34:H47" si="15">(C34+D34+E34)/B34</f>
        <v>1</v>
      </c>
      <c r="I34" s="18">
        <f t="shared" ref="I34:I47" si="16">(C34+D34)/B34</f>
        <v>0.7777777778</v>
      </c>
      <c r="J34" s="16">
        <v>1.0</v>
      </c>
      <c r="K34" s="16">
        <v>1.0</v>
      </c>
      <c r="L34" s="16">
        <v>16.0</v>
      </c>
      <c r="M34" s="16">
        <v>14.0</v>
      </c>
      <c r="N34" s="18">
        <f t="shared" ref="N34:N47" si="17">M34/L34</f>
        <v>0.875</v>
      </c>
      <c r="O34" s="16">
        <v>16.0</v>
      </c>
      <c r="P34" s="16">
        <v>14.0</v>
      </c>
      <c r="Q34" s="20">
        <f t="shared" ref="Q34:Q47" si="18">P34/O34</f>
        <v>0.875</v>
      </c>
      <c r="T34" s="160" t="s">
        <v>797</v>
      </c>
      <c r="U34" s="169">
        <v>27.0</v>
      </c>
      <c r="V34" s="16">
        <v>5.0</v>
      </c>
      <c r="W34" s="16">
        <v>16.0</v>
      </c>
      <c r="X34" s="16">
        <v>6.0</v>
      </c>
      <c r="Y34" s="24"/>
      <c r="Z34" s="24"/>
      <c r="AA34" s="18">
        <f t="shared" ref="AA34:AA47" si="19">(V34+W34+X34)/U34</f>
        <v>1</v>
      </c>
      <c r="AB34" s="18">
        <f t="shared" ref="AB34:AB47" si="20">(V34+W34)/U34</f>
        <v>0.7777777778</v>
      </c>
      <c r="AC34" s="16">
        <v>1.0</v>
      </c>
      <c r="AD34" s="16">
        <v>1.0</v>
      </c>
      <c r="AE34" s="16">
        <v>8.0</v>
      </c>
      <c r="AF34" s="16">
        <v>6.0</v>
      </c>
      <c r="AG34" s="18">
        <f t="shared" ref="AG34:AG47" si="21">AF34/AE34</f>
        <v>0.75</v>
      </c>
      <c r="AH34" s="16">
        <v>8.0</v>
      </c>
      <c r="AI34" s="16">
        <v>6.0</v>
      </c>
      <c r="AJ34" s="20">
        <f t="shared" ref="AJ34:AJ47" si="22">AI34/AH34</f>
        <v>0.75</v>
      </c>
    </row>
    <row r="35" ht="14.25" customHeight="1">
      <c r="A35" s="15" t="s">
        <v>636</v>
      </c>
      <c r="B35" s="16">
        <v>29.0</v>
      </c>
      <c r="C35" s="17">
        <v>11.0</v>
      </c>
      <c r="D35" s="16">
        <v>14.0</v>
      </c>
      <c r="E35" s="16">
        <v>4.0</v>
      </c>
      <c r="F35" s="24"/>
      <c r="G35" s="17"/>
      <c r="H35" s="18">
        <f t="shared" si="15"/>
        <v>1</v>
      </c>
      <c r="I35" s="18">
        <f t="shared" si="16"/>
        <v>0.8620689655</v>
      </c>
      <c r="J35" s="16">
        <v>1.0</v>
      </c>
      <c r="K35" s="16">
        <v>1.0</v>
      </c>
      <c r="L35" s="16">
        <v>16.0</v>
      </c>
      <c r="M35" s="16">
        <v>13.0</v>
      </c>
      <c r="N35" s="18">
        <f t="shared" si="17"/>
        <v>0.8125</v>
      </c>
      <c r="O35" s="16">
        <v>16.0</v>
      </c>
      <c r="P35" s="16">
        <v>13.0</v>
      </c>
      <c r="Q35" s="20">
        <f t="shared" si="18"/>
        <v>0.8125</v>
      </c>
      <c r="T35" s="160" t="s">
        <v>636</v>
      </c>
      <c r="U35" s="224">
        <v>29.0</v>
      </c>
      <c r="V35" s="17">
        <v>12.0</v>
      </c>
      <c r="W35" s="16">
        <v>14.0</v>
      </c>
      <c r="X35" s="16">
        <v>3.0</v>
      </c>
      <c r="Y35" s="24"/>
      <c r="Z35" s="17"/>
      <c r="AA35" s="18">
        <f t="shared" si="19"/>
        <v>1</v>
      </c>
      <c r="AB35" s="18">
        <f t="shared" si="20"/>
        <v>0.8965517241</v>
      </c>
      <c r="AC35" s="16">
        <v>1.0</v>
      </c>
      <c r="AD35" s="16">
        <v>1.0</v>
      </c>
      <c r="AE35" s="16">
        <v>8.0</v>
      </c>
      <c r="AF35" s="16">
        <v>6.0</v>
      </c>
      <c r="AG35" s="18">
        <f t="shared" si="21"/>
        <v>0.75</v>
      </c>
      <c r="AH35" s="16">
        <v>8.0</v>
      </c>
      <c r="AI35" s="16">
        <v>6.0</v>
      </c>
      <c r="AJ35" s="20">
        <f t="shared" si="22"/>
        <v>0.75</v>
      </c>
    </row>
    <row r="36" ht="14.25" customHeight="1">
      <c r="A36" s="154" t="s">
        <v>172</v>
      </c>
      <c r="B36" s="16">
        <v>27.0</v>
      </c>
      <c r="C36" s="16">
        <v>6.0</v>
      </c>
      <c r="D36" s="16">
        <v>16.0</v>
      </c>
      <c r="E36" s="16">
        <v>3.0</v>
      </c>
      <c r="F36" s="24"/>
      <c r="G36" s="17">
        <v>2.0</v>
      </c>
      <c r="H36" s="18">
        <f t="shared" si="15"/>
        <v>0.9259259259</v>
      </c>
      <c r="I36" s="18">
        <f t="shared" si="16"/>
        <v>0.8148148148</v>
      </c>
      <c r="J36" s="16">
        <v>1.0</v>
      </c>
      <c r="K36" s="16">
        <v>1.0</v>
      </c>
      <c r="L36" s="16">
        <v>16.0</v>
      </c>
      <c r="M36" s="16">
        <v>12.0</v>
      </c>
      <c r="N36" s="18">
        <f t="shared" si="17"/>
        <v>0.75</v>
      </c>
      <c r="O36" s="16">
        <v>16.0</v>
      </c>
      <c r="P36" s="16">
        <v>12.0</v>
      </c>
      <c r="Q36" s="20">
        <f t="shared" si="18"/>
        <v>0.75</v>
      </c>
      <c r="T36" s="160" t="s">
        <v>172</v>
      </c>
      <c r="U36" s="169">
        <v>27.0</v>
      </c>
      <c r="V36" s="16">
        <v>13.0</v>
      </c>
      <c r="W36" s="16">
        <v>9.0</v>
      </c>
      <c r="X36" s="16">
        <v>3.0</v>
      </c>
      <c r="Y36" s="24"/>
      <c r="Z36" s="17">
        <v>2.0</v>
      </c>
      <c r="AA36" s="18">
        <f t="shared" si="19"/>
        <v>0.9259259259</v>
      </c>
      <c r="AB36" s="18">
        <f t="shared" si="20"/>
        <v>0.8148148148</v>
      </c>
      <c r="AC36" s="16">
        <v>1.0</v>
      </c>
      <c r="AD36" s="16">
        <v>1.0</v>
      </c>
      <c r="AE36" s="16">
        <v>8.0</v>
      </c>
      <c r="AF36" s="16">
        <v>6.0</v>
      </c>
      <c r="AG36" s="18">
        <f t="shared" si="21"/>
        <v>0.75</v>
      </c>
      <c r="AH36" s="16">
        <v>8.0</v>
      </c>
      <c r="AI36" s="16">
        <v>6.0</v>
      </c>
      <c r="AJ36" s="20">
        <f t="shared" si="22"/>
        <v>0.75</v>
      </c>
    </row>
    <row r="37" ht="14.25" customHeight="1">
      <c r="A37" s="15" t="s">
        <v>173</v>
      </c>
      <c r="B37" s="17">
        <v>29.0</v>
      </c>
      <c r="C37" s="17">
        <v>2.0</v>
      </c>
      <c r="D37" s="17">
        <v>17.0</v>
      </c>
      <c r="E37" s="17">
        <v>10.0</v>
      </c>
      <c r="F37" s="24"/>
      <c r="G37" s="17"/>
      <c r="H37" s="18">
        <f t="shared" si="15"/>
        <v>1</v>
      </c>
      <c r="I37" s="18">
        <f t="shared" si="16"/>
        <v>0.6551724138</v>
      </c>
      <c r="J37" s="16">
        <v>1.0</v>
      </c>
      <c r="K37" s="16">
        <v>1.0</v>
      </c>
      <c r="L37" s="16">
        <v>16.0</v>
      </c>
      <c r="M37" s="17">
        <v>13.0</v>
      </c>
      <c r="N37" s="18">
        <f t="shared" si="17"/>
        <v>0.8125</v>
      </c>
      <c r="O37" s="16">
        <v>16.0</v>
      </c>
      <c r="P37" s="17">
        <v>13.0</v>
      </c>
      <c r="Q37" s="20">
        <f t="shared" si="18"/>
        <v>0.8125</v>
      </c>
      <c r="T37" s="160" t="s">
        <v>173</v>
      </c>
      <c r="U37" s="224">
        <v>29.0</v>
      </c>
      <c r="V37" s="17">
        <v>12.0</v>
      </c>
      <c r="W37" s="17">
        <v>11.0</v>
      </c>
      <c r="X37" s="17">
        <v>6.0</v>
      </c>
      <c r="Y37" s="24"/>
      <c r="Z37" s="17"/>
      <c r="AA37" s="18">
        <f t="shared" si="19"/>
        <v>1</v>
      </c>
      <c r="AB37" s="18">
        <f t="shared" si="20"/>
        <v>0.7931034483</v>
      </c>
      <c r="AC37" s="16">
        <v>1.0</v>
      </c>
      <c r="AD37" s="16">
        <v>1.0</v>
      </c>
      <c r="AE37" s="16">
        <v>8.0</v>
      </c>
      <c r="AF37" s="17">
        <v>7.0</v>
      </c>
      <c r="AG37" s="18">
        <f t="shared" si="21"/>
        <v>0.875</v>
      </c>
      <c r="AH37" s="16">
        <v>8.0</v>
      </c>
      <c r="AI37" s="17">
        <v>7.0</v>
      </c>
      <c r="AJ37" s="20">
        <f t="shared" si="22"/>
        <v>0.875</v>
      </c>
    </row>
    <row r="38" ht="14.25" customHeight="1">
      <c r="A38" s="15" t="s">
        <v>159</v>
      </c>
      <c r="B38" s="17">
        <v>31.0</v>
      </c>
      <c r="C38" s="17">
        <v>17.0</v>
      </c>
      <c r="D38" s="17">
        <v>14.0</v>
      </c>
      <c r="E38" s="24"/>
      <c r="F38" s="24"/>
      <c r="G38" s="24"/>
      <c r="H38" s="18">
        <f t="shared" si="15"/>
        <v>1</v>
      </c>
      <c r="I38" s="18">
        <f t="shared" si="16"/>
        <v>1</v>
      </c>
      <c r="J38" s="16">
        <v>1.0</v>
      </c>
      <c r="K38" s="16">
        <v>1.0</v>
      </c>
      <c r="L38" s="16">
        <v>16.0</v>
      </c>
      <c r="M38" s="17">
        <v>14.0</v>
      </c>
      <c r="N38" s="18">
        <f t="shared" si="17"/>
        <v>0.875</v>
      </c>
      <c r="O38" s="16">
        <v>16.0</v>
      </c>
      <c r="P38" s="17">
        <v>14.0</v>
      </c>
      <c r="Q38" s="20">
        <f t="shared" si="18"/>
        <v>0.875</v>
      </c>
      <c r="T38" s="160" t="s">
        <v>159</v>
      </c>
      <c r="U38" s="169">
        <v>31.0</v>
      </c>
      <c r="V38" s="17">
        <v>13.0</v>
      </c>
      <c r="W38" s="17">
        <v>15.0</v>
      </c>
      <c r="X38" s="17">
        <v>3.0</v>
      </c>
      <c r="Y38" s="24"/>
      <c r="Z38" s="24"/>
      <c r="AA38" s="18">
        <f t="shared" si="19"/>
        <v>1</v>
      </c>
      <c r="AB38" s="18">
        <f t="shared" si="20"/>
        <v>0.9032258065</v>
      </c>
      <c r="AC38" s="16">
        <v>1.0</v>
      </c>
      <c r="AD38" s="16">
        <v>1.0</v>
      </c>
      <c r="AE38" s="16">
        <v>8.0</v>
      </c>
      <c r="AF38" s="17">
        <v>6.0</v>
      </c>
      <c r="AG38" s="18">
        <f t="shared" si="21"/>
        <v>0.75</v>
      </c>
      <c r="AH38" s="16">
        <v>8.0</v>
      </c>
      <c r="AI38" s="17">
        <v>6.0</v>
      </c>
      <c r="AJ38" s="20">
        <f t="shared" si="22"/>
        <v>0.75</v>
      </c>
    </row>
    <row r="39" ht="14.25" customHeight="1">
      <c r="A39" s="15" t="s">
        <v>47</v>
      </c>
      <c r="B39" s="17">
        <v>31.0</v>
      </c>
      <c r="C39" s="17">
        <v>6.0</v>
      </c>
      <c r="D39" s="17">
        <v>23.0</v>
      </c>
      <c r="E39" s="17">
        <v>2.0</v>
      </c>
      <c r="F39" s="17">
        <v>0.0</v>
      </c>
      <c r="G39" s="17">
        <v>0.0</v>
      </c>
      <c r="H39" s="18">
        <f t="shared" si="15"/>
        <v>1</v>
      </c>
      <c r="I39" s="18">
        <f t="shared" si="16"/>
        <v>0.935483871</v>
      </c>
      <c r="J39" s="16">
        <v>1.0</v>
      </c>
      <c r="K39" s="16">
        <v>1.0</v>
      </c>
      <c r="L39" s="16">
        <v>16.0</v>
      </c>
      <c r="M39" s="17">
        <v>13.0</v>
      </c>
      <c r="N39" s="18">
        <f t="shared" si="17"/>
        <v>0.8125</v>
      </c>
      <c r="O39" s="16">
        <v>16.0</v>
      </c>
      <c r="P39" s="17">
        <v>13.0</v>
      </c>
      <c r="Q39" s="20">
        <f t="shared" si="18"/>
        <v>0.8125</v>
      </c>
      <c r="T39" s="160" t="s">
        <v>47</v>
      </c>
      <c r="U39" s="169">
        <v>31.0</v>
      </c>
      <c r="V39" s="17">
        <v>20.0</v>
      </c>
      <c r="W39" s="17">
        <v>10.0</v>
      </c>
      <c r="X39" s="17">
        <v>1.0</v>
      </c>
      <c r="Y39" s="17">
        <v>0.0</v>
      </c>
      <c r="Z39" s="17">
        <v>0.0</v>
      </c>
      <c r="AA39" s="18">
        <f t="shared" si="19"/>
        <v>1</v>
      </c>
      <c r="AB39" s="18">
        <f t="shared" si="20"/>
        <v>0.9677419355</v>
      </c>
      <c r="AC39" s="16">
        <v>1.0</v>
      </c>
      <c r="AD39" s="16">
        <v>1.0</v>
      </c>
      <c r="AE39" s="16">
        <v>8.0</v>
      </c>
      <c r="AF39" s="17">
        <v>6.0</v>
      </c>
      <c r="AG39" s="18">
        <f t="shared" si="21"/>
        <v>0.75</v>
      </c>
      <c r="AH39" s="16">
        <v>8.0</v>
      </c>
      <c r="AI39" s="17">
        <v>6.0</v>
      </c>
      <c r="AJ39" s="20">
        <f t="shared" si="22"/>
        <v>0.75</v>
      </c>
    </row>
    <row r="40" ht="14.25" customHeight="1">
      <c r="A40" s="15" t="s">
        <v>77</v>
      </c>
      <c r="B40" s="17">
        <v>28.0</v>
      </c>
      <c r="C40" s="17">
        <v>16.0</v>
      </c>
      <c r="D40" s="17">
        <v>12.0</v>
      </c>
      <c r="E40" s="17"/>
      <c r="F40" s="24"/>
      <c r="G40" s="24"/>
      <c r="H40" s="18">
        <f t="shared" si="15"/>
        <v>1</v>
      </c>
      <c r="I40" s="18">
        <f t="shared" si="16"/>
        <v>1</v>
      </c>
      <c r="J40" s="16">
        <v>1.0</v>
      </c>
      <c r="K40" s="16">
        <v>1.0</v>
      </c>
      <c r="L40" s="16">
        <v>16.0</v>
      </c>
      <c r="M40" s="17">
        <v>12.0</v>
      </c>
      <c r="N40" s="18">
        <f t="shared" si="17"/>
        <v>0.75</v>
      </c>
      <c r="O40" s="16">
        <v>16.0</v>
      </c>
      <c r="P40" s="17">
        <v>12.0</v>
      </c>
      <c r="Q40" s="20">
        <f t="shared" si="18"/>
        <v>0.75</v>
      </c>
      <c r="T40" s="160" t="s">
        <v>77</v>
      </c>
      <c r="U40" s="169">
        <v>28.0</v>
      </c>
      <c r="V40" s="17">
        <v>15.0</v>
      </c>
      <c r="W40" s="17">
        <v>13.0</v>
      </c>
      <c r="X40" s="17"/>
      <c r="Y40" s="24"/>
      <c r="Z40" s="24"/>
      <c r="AA40" s="18">
        <f t="shared" si="19"/>
        <v>1</v>
      </c>
      <c r="AB40" s="18">
        <f t="shared" si="20"/>
        <v>1</v>
      </c>
      <c r="AC40" s="16">
        <v>1.0</v>
      </c>
      <c r="AD40" s="16">
        <v>1.0</v>
      </c>
      <c r="AE40" s="16">
        <v>8.0</v>
      </c>
      <c r="AF40" s="17">
        <v>6.0</v>
      </c>
      <c r="AG40" s="18">
        <f t="shared" si="21"/>
        <v>0.75</v>
      </c>
      <c r="AH40" s="16">
        <v>8.0</v>
      </c>
      <c r="AI40" s="17">
        <v>6.0</v>
      </c>
      <c r="AJ40" s="20">
        <f t="shared" si="22"/>
        <v>0.75</v>
      </c>
    </row>
    <row r="41" ht="14.25" customHeight="1">
      <c r="A41" s="15" t="s">
        <v>48</v>
      </c>
      <c r="B41" s="17">
        <v>32.0</v>
      </c>
      <c r="C41" s="17">
        <v>17.0</v>
      </c>
      <c r="D41" s="17">
        <v>12.0</v>
      </c>
      <c r="E41" s="17">
        <v>3.0</v>
      </c>
      <c r="F41" s="24"/>
      <c r="G41" s="24"/>
      <c r="H41" s="18">
        <f t="shared" si="15"/>
        <v>1</v>
      </c>
      <c r="I41" s="18">
        <f t="shared" si="16"/>
        <v>0.90625</v>
      </c>
      <c r="J41" s="16">
        <v>1.0</v>
      </c>
      <c r="K41" s="16">
        <v>1.0</v>
      </c>
      <c r="L41" s="16">
        <v>16.0</v>
      </c>
      <c r="M41" s="17">
        <v>14.0</v>
      </c>
      <c r="N41" s="18">
        <f t="shared" si="17"/>
        <v>0.875</v>
      </c>
      <c r="O41" s="16">
        <v>16.0</v>
      </c>
      <c r="P41" s="17">
        <v>14.0</v>
      </c>
      <c r="Q41" s="20">
        <f t="shared" si="18"/>
        <v>0.875</v>
      </c>
      <c r="T41" s="160" t="s">
        <v>48</v>
      </c>
      <c r="U41" s="169">
        <v>32.0</v>
      </c>
      <c r="V41" s="17">
        <v>10.0</v>
      </c>
      <c r="W41" s="17">
        <v>22.0</v>
      </c>
      <c r="X41" s="17"/>
      <c r="Y41" s="24"/>
      <c r="Z41" s="24"/>
      <c r="AA41" s="18">
        <f t="shared" si="19"/>
        <v>1</v>
      </c>
      <c r="AB41" s="18">
        <f t="shared" si="20"/>
        <v>1</v>
      </c>
      <c r="AC41" s="16">
        <v>1.0</v>
      </c>
      <c r="AD41" s="16">
        <v>1.0</v>
      </c>
      <c r="AE41" s="16">
        <v>8.0</v>
      </c>
      <c r="AF41" s="17">
        <v>6.0</v>
      </c>
      <c r="AG41" s="18">
        <f t="shared" si="21"/>
        <v>0.75</v>
      </c>
      <c r="AH41" s="16">
        <v>8.0</v>
      </c>
      <c r="AI41" s="17">
        <v>6.0</v>
      </c>
      <c r="AJ41" s="20">
        <f t="shared" si="22"/>
        <v>0.75</v>
      </c>
    </row>
    <row r="42" ht="14.25" customHeight="1">
      <c r="A42" s="15" t="s">
        <v>24</v>
      </c>
      <c r="B42" s="17">
        <v>32.0</v>
      </c>
      <c r="C42" s="17">
        <v>22.0</v>
      </c>
      <c r="D42" s="17">
        <v>9.0</v>
      </c>
      <c r="E42" s="17">
        <v>1.0</v>
      </c>
      <c r="F42" s="24"/>
      <c r="G42" s="24"/>
      <c r="H42" s="18">
        <f t="shared" si="15"/>
        <v>1</v>
      </c>
      <c r="I42" s="18">
        <f t="shared" si="16"/>
        <v>0.96875</v>
      </c>
      <c r="J42" s="16">
        <v>1.0</v>
      </c>
      <c r="K42" s="16">
        <v>1.0</v>
      </c>
      <c r="L42" s="16">
        <v>16.0</v>
      </c>
      <c r="M42" s="17">
        <v>14.0</v>
      </c>
      <c r="N42" s="18">
        <f t="shared" si="17"/>
        <v>0.875</v>
      </c>
      <c r="O42" s="16">
        <v>16.0</v>
      </c>
      <c r="P42" s="17">
        <v>14.0</v>
      </c>
      <c r="Q42" s="20">
        <f t="shared" si="18"/>
        <v>0.875</v>
      </c>
      <c r="T42" s="160" t="s">
        <v>24</v>
      </c>
      <c r="U42" s="169">
        <v>32.0</v>
      </c>
      <c r="V42" s="17">
        <v>13.0</v>
      </c>
      <c r="W42" s="17">
        <v>17.0</v>
      </c>
      <c r="X42" s="17">
        <v>1.0</v>
      </c>
      <c r="Y42" s="24"/>
      <c r="Z42" s="17">
        <v>1.0</v>
      </c>
      <c r="AA42" s="18">
        <f t="shared" si="19"/>
        <v>0.96875</v>
      </c>
      <c r="AB42" s="18">
        <f t="shared" si="20"/>
        <v>0.9375</v>
      </c>
      <c r="AC42" s="16">
        <v>1.0</v>
      </c>
      <c r="AD42" s="16">
        <v>1.0</v>
      </c>
      <c r="AE42" s="16">
        <v>8.0</v>
      </c>
      <c r="AF42" s="17">
        <v>7.0</v>
      </c>
      <c r="AG42" s="18">
        <f t="shared" si="21"/>
        <v>0.875</v>
      </c>
      <c r="AH42" s="16">
        <v>8.0</v>
      </c>
      <c r="AI42" s="17">
        <v>7.0</v>
      </c>
      <c r="AJ42" s="20">
        <f t="shared" si="22"/>
        <v>0.875</v>
      </c>
    </row>
    <row r="43" ht="14.25" customHeight="1">
      <c r="A43" s="25"/>
      <c r="B43" s="24"/>
      <c r="C43" s="24"/>
      <c r="D43" s="24"/>
      <c r="E43" s="24"/>
      <c r="F43" s="24"/>
      <c r="G43" s="24"/>
      <c r="H43" s="18" t="str">
        <f t="shared" si="15"/>
        <v>#DIV/0!</v>
      </c>
      <c r="I43" s="18" t="str">
        <f t="shared" si="16"/>
        <v>#DIV/0!</v>
      </c>
      <c r="J43" s="24"/>
      <c r="K43" s="24"/>
      <c r="L43" s="24"/>
      <c r="M43" s="24"/>
      <c r="N43" s="18" t="str">
        <f t="shared" si="17"/>
        <v>#DIV/0!</v>
      </c>
      <c r="O43" s="21"/>
      <c r="P43" s="21"/>
      <c r="Q43" s="20" t="str">
        <f t="shared" si="18"/>
        <v>#DIV/0!</v>
      </c>
      <c r="T43" s="25"/>
      <c r="U43" s="24"/>
      <c r="V43" s="24"/>
      <c r="W43" s="24"/>
      <c r="X43" s="24"/>
      <c r="Y43" s="24"/>
      <c r="Z43" s="24"/>
      <c r="AA43" s="18" t="str">
        <f t="shared" si="19"/>
        <v>#DIV/0!</v>
      </c>
      <c r="AB43" s="18" t="str">
        <f t="shared" si="20"/>
        <v>#DIV/0!</v>
      </c>
      <c r="AC43" s="24"/>
      <c r="AD43" s="24"/>
      <c r="AE43" s="24"/>
      <c r="AF43" s="24"/>
      <c r="AG43" s="18" t="str">
        <f t="shared" si="21"/>
        <v>#DIV/0!</v>
      </c>
      <c r="AH43" s="21"/>
      <c r="AI43" s="21"/>
      <c r="AJ43" s="20" t="str">
        <f t="shared" si="22"/>
        <v>#DIV/0!</v>
      </c>
    </row>
    <row r="44" ht="14.25" customHeight="1">
      <c r="A44" s="25"/>
      <c r="B44" s="24"/>
      <c r="C44" s="24"/>
      <c r="D44" s="24"/>
      <c r="E44" s="24"/>
      <c r="F44" s="24"/>
      <c r="G44" s="24"/>
      <c r="H44" s="18" t="str">
        <f t="shared" si="15"/>
        <v>#DIV/0!</v>
      </c>
      <c r="I44" s="18" t="str">
        <f t="shared" si="16"/>
        <v>#DIV/0!</v>
      </c>
      <c r="J44" s="24"/>
      <c r="K44" s="24"/>
      <c r="L44" s="24"/>
      <c r="M44" s="24"/>
      <c r="N44" s="18" t="str">
        <f t="shared" si="17"/>
        <v>#DIV/0!</v>
      </c>
      <c r="O44" s="21"/>
      <c r="P44" s="21"/>
      <c r="Q44" s="20" t="str">
        <f t="shared" si="18"/>
        <v>#DIV/0!</v>
      </c>
      <c r="T44" s="25"/>
      <c r="U44" s="24"/>
      <c r="V44" s="24"/>
      <c r="W44" s="24"/>
      <c r="X44" s="24"/>
      <c r="Y44" s="24"/>
      <c r="Z44" s="24"/>
      <c r="AA44" s="18" t="str">
        <f t="shared" si="19"/>
        <v>#DIV/0!</v>
      </c>
      <c r="AB44" s="18" t="str">
        <f t="shared" si="20"/>
        <v>#DIV/0!</v>
      </c>
      <c r="AC44" s="24"/>
      <c r="AD44" s="24"/>
      <c r="AE44" s="24"/>
      <c r="AF44" s="24"/>
      <c r="AG44" s="18" t="str">
        <f t="shared" si="21"/>
        <v>#DIV/0!</v>
      </c>
      <c r="AH44" s="21"/>
      <c r="AI44" s="21"/>
      <c r="AJ44" s="20" t="str">
        <f t="shared" si="22"/>
        <v>#DIV/0!</v>
      </c>
    </row>
    <row r="45" ht="14.25" customHeight="1">
      <c r="A45" s="25"/>
      <c r="B45" s="24"/>
      <c r="C45" s="24"/>
      <c r="D45" s="24"/>
      <c r="E45" s="24"/>
      <c r="F45" s="24"/>
      <c r="G45" s="24"/>
      <c r="H45" s="18" t="str">
        <f t="shared" si="15"/>
        <v>#DIV/0!</v>
      </c>
      <c r="I45" s="18" t="str">
        <f t="shared" si="16"/>
        <v>#DIV/0!</v>
      </c>
      <c r="J45" s="24"/>
      <c r="K45" s="24"/>
      <c r="L45" s="24"/>
      <c r="M45" s="24"/>
      <c r="N45" s="18" t="str">
        <f t="shared" si="17"/>
        <v>#DIV/0!</v>
      </c>
      <c r="O45" s="21"/>
      <c r="P45" s="21"/>
      <c r="Q45" s="20" t="str">
        <f t="shared" si="18"/>
        <v>#DIV/0!</v>
      </c>
      <c r="T45" s="25"/>
      <c r="U45" s="24"/>
      <c r="V45" s="24"/>
      <c r="W45" s="24"/>
      <c r="X45" s="24"/>
      <c r="Y45" s="24"/>
      <c r="Z45" s="24"/>
      <c r="AA45" s="18" t="str">
        <f t="shared" si="19"/>
        <v>#DIV/0!</v>
      </c>
      <c r="AB45" s="18" t="str">
        <f t="shared" si="20"/>
        <v>#DIV/0!</v>
      </c>
      <c r="AC45" s="24"/>
      <c r="AD45" s="24"/>
      <c r="AE45" s="24"/>
      <c r="AF45" s="24"/>
      <c r="AG45" s="18" t="str">
        <f t="shared" si="21"/>
        <v>#DIV/0!</v>
      </c>
      <c r="AH45" s="21"/>
      <c r="AI45" s="21"/>
      <c r="AJ45" s="20" t="str">
        <f t="shared" si="22"/>
        <v>#DIV/0!</v>
      </c>
    </row>
    <row r="46" ht="14.25" customHeight="1">
      <c r="A46" s="25"/>
      <c r="B46" s="24"/>
      <c r="C46" s="24"/>
      <c r="D46" s="24"/>
      <c r="E46" s="24"/>
      <c r="F46" s="24"/>
      <c r="G46" s="24"/>
      <c r="H46" s="18" t="str">
        <f t="shared" si="15"/>
        <v>#DIV/0!</v>
      </c>
      <c r="I46" s="18" t="str">
        <f t="shared" si="16"/>
        <v>#DIV/0!</v>
      </c>
      <c r="J46" s="24"/>
      <c r="K46" s="24"/>
      <c r="L46" s="24"/>
      <c r="M46" s="24"/>
      <c r="N46" s="18" t="str">
        <f t="shared" si="17"/>
        <v>#DIV/0!</v>
      </c>
      <c r="O46" s="21"/>
      <c r="P46" s="21"/>
      <c r="Q46" s="20" t="str">
        <f t="shared" si="18"/>
        <v>#DIV/0!</v>
      </c>
      <c r="T46" s="25"/>
      <c r="U46" s="24"/>
      <c r="V46" s="24"/>
      <c r="W46" s="24"/>
      <c r="X46" s="24"/>
      <c r="Y46" s="24"/>
      <c r="Z46" s="24"/>
      <c r="AA46" s="18" t="str">
        <f t="shared" si="19"/>
        <v>#DIV/0!</v>
      </c>
      <c r="AB46" s="18" t="str">
        <f t="shared" si="20"/>
        <v>#DIV/0!</v>
      </c>
      <c r="AC46" s="24"/>
      <c r="AD46" s="24"/>
      <c r="AE46" s="24"/>
      <c r="AF46" s="24"/>
      <c r="AG46" s="18" t="str">
        <f t="shared" si="21"/>
        <v>#DIV/0!</v>
      </c>
      <c r="AH46" s="21"/>
      <c r="AI46" s="21"/>
      <c r="AJ46" s="20" t="str">
        <f t="shared" si="22"/>
        <v>#DIV/0!</v>
      </c>
    </row>
    <row r="47" ht="14.25" customHeight="1">
      <c r="A47" s="9" t="s">
        <v>15</v>
      </c>
      <c r="B47" s="26">
        <f t="shared" ref="B47:G47" si="23">SUM(B34:B46)</f>
        <v>266</v>
      </c>
      <c r="C47" s="26">
        <f t="shared" si="23"/>
        <v>106</v>
      </c>
      <c r="D47" s="26">
        <f t="shared" si="23"/>
        <v>129</v>
      </c>
      <c r="E47" s="26">
        <f t="shared" si="23"/>
        <v>29</v>
      </c>
      <c r="F47" s="26">
        <f t="shared" si="23"/>
        <v>0</v>
      </c>
      <c r="G47" s="26">
        <f t="shared" si="23"/>
        <v>2</v>
      </c>
      <c r="H47" s="18">
        <f t="shared" si="15"/>
        <v>0.992481203</v>
      </c>
      <c r="I47" s="18">
        <f t="shared" si="16"/>
        <v>0.8834586466</v>
      </c>
      <c r="J47" s="26">
        <f t="shared" ref="J47:M47" si="24">SUM(J34:J46)</f>
        <v>9</v>
      </c>
      <c r="K47" s="26">
        <f t="shared" si="24"/>
        <v>9</v>
      </c>
      <c r="L47" s="26">
        <f t="shared" si="24"/>
        <v>144</v>
      </c>
      <c r="M47" s="26">
        <f t="shared" si="24"/>
        <v>119</v>
      </c>
      <c r="N47" s="18">
        <f t="shared" si="17"/>
        <v>0.8263888889</v>
      </c>
      <c r="O47" s="27">
        <f t="shared" ref="O47:P47" si="25">SUM(O34:O46)</f>
        <v>144</v>
      </c>
      <c r="P47" s="27">
        <f t="shared" si="25"/>
        <v>119</v>
      </c>
      <c r="Q47" s="20">
        <f t="shared" si="18"/>
        <v>0.8263888889</v>
      </c>
      <c r="T47" s="9" t="s">
        <v>15</v>
      </c>
      <c r="U47" s="26">
        <f t="shared" ref="U47:Z47" si="26">SUM(U34:U46)</f>
        <v>266</v>
      </c>
      <c r="V47" s="26">
        <f t="shared" si="26"/>
        <v>113</v>
      </c>
      <c r="W47" s="26">
        <f t="shared" si="26"/>
        <v>127</v>
      </c>
      <c r="X47" s="26">
        <f t="shared" si="26"/>
        <v>23</v>
      </c>
      <c r="Y47" s="26">
        <f t="shared" si="26"/>
        <v>0</v>
      </c>
      <c r="Z47" s="26">
        <f t="shared" si="26"/>
        <v>3</v>
      </c>
      <c r="AA47" s="18">
        <f t="shared" si="19"/>
        <v>0.9887218045</v>
      </c>
      <c r="AB47" s="18">
        <f t="shared" si="20"/>
        <v>0.9022556391</v>
      </c>
      <c r="AC47" s="26">
        <f t="shared" ref="AC47:AF47" si="27">SUM(AC34:AC46)</f>
        <v>9</v>
      </c>
      <c r="AD47" s="26">
        <f t="shared" si="27"/>
        <v>9</v>
      </c>
      <c r="AE47" s="26">
        <f t="shared" si="27"/>
        <v>72</v>
      </c>
      <c r="AF47" s="26">
        <f t="shared" si="27"/>
        <v>56</v>
      </c>
      <c r="AG47" s="18">
        <f t="shared" si="21"/>
        <v>0.7777777778</v>
      </c>
      <c r="AH47" s="27">
        <f t="shared" ref="AH47:AI47" si="28">SUM(AH34:AH46)</f>
        <v>72</v>
      </c>
      <c r="AI47" s="27">
        <f t="shared" si="28"/>
        <v>56</v>
      </c>
      <c r="AJ47" s="20">
        <f t="shared" si="22"/>
        <v>0.7777777778</v>
      </c>
    </row>
    <row r="48" ht="14.25" customHeight="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Q48" s="95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J48" s="95"/>
    </row>
    <row r="49" ht="14.25" customHeight="1">
      <c r="A49" s="89" t="s">
        <v>27</v>
      </c>
      <c r="B49" s="30"/>
      <c r="C49" s="30"/>
      <c r="D49" s="30"/>
      <c r="E49" s="30"/>
      <c r="F49" s="30"/>
      <c r="G49" s="88"/>
      <c r="H49" s="30"/>
      <c r="I49" s="30"/>
      <c r="J49" s="30"/>
      <c r="K49" s="30"/>
      <c r="L49" s="30"/>
      <c r="M49" s="30"/>
      <c r="N49" s="30"/>
      <c r="T49" s="89" t="s">
        <v>27</v>
      </c>
      <c r="U49" s="30"/>
      <c r="V49" s="30"/>
      <c r="W49" s="30"/>
      <c r="X49" s="30"/>
      <c r="Y49" s="30"/>
      <c r="Z49" s="88"/>
      <c r="AA49" s="30"/>
      <c r="AB49" s="30"/>
      <c r="AC49" s="30"/>
      <c r="AD49" s="30"/>
      <c r="AE49" s="30"/>
      <c r="AF49" s="30"/>
      <c r="AG49" s="30"/>
    </row>
    <row r="50" ht="14.25" customHeight="1">
      <c r="A50" s="90" t="s">
        <v>4</v>
      </c>
      <c r="B50" s="32" t="s">
        <v>16</v>
      </c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4"/>
      <c r="T50" s="90" t="s">
        <v>4</v>
      </c>
      <c r="U50" s="32" t="s">
        <v>16</v>
      </c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4"/>
    </row>
    <row r="51" ht="14.25" customHeight="1">
      <c r="A51" s="91"/>
      <c r="B51" s="92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4"/>
      <c r="T51" s="91" t="s">
        <v>24</v>
      </c>
      <c r="U51" s="92" t="s">
        <v>803</v>
      </c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4"/>
    </row>
    <row r="52" ht="14.25" customHeight="1">
      <c r="A52" s="91" t="s">
        <v>172</v>
      </c>
      <c r="B52" s="92" t="s">
        <v>804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4"/>
      <c r="T52" s="91" t="s">
        <v>172</v>
      </c>
      <c r="U52" s="92" t="s">
        <v>804</v>
      </c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4"/>
    </row>
    <row r="53" ht="14.25" customHeight="1">
      <c r="G53" s="67"/>
      <c r="Z53" s="67"/>
    </row>
    <row r="54" ht="14.25" customHeight="1">
      <c r="G54" s="67"/>
      <c r="Z54" s="67"/>
    </row>
    <row r="55" ht="14.25" customHeight="1">
      <c r="A55" s="63" t="s">
        <v>20</v>
      </c>
      <c r="B55" s="64"/>
      <c r="C55" s="64"/>
      <c r="D55" s="64"/>
      <c r="E55" s="64"/>
      <c r="F55" s="64"/>
      <c r="G55" s="65"/>
      <c r="H55" s="64"/>
      <c r="I55" s="64"/>
      <c r="J55" s="64"/>
      <c r="K55" s="64"/>
      <c r="L55" s="64"/>
      <c r="M55" s="64"/>
      <c r="N55" s="64"/>
      <c r="O55" s="64"/>
      <c r="P55" s="64"/>
      <c r="Q55" s="66"/>
      <c r="T55" s="63" t="s">
        <v>20</v>
      </c>
      <c r="U55" s="64"/>
      <c r="V55" s="64"/>
      <c r="W55" s="64"/>
      <c r="X55" s="64"/>
      <c r="Y55" s="64"/>
      <c r="Z55" s="65"/>
      <c r="AA55" s="64"/>
      <c r="AB55" s="64"/>
      <c r="AC55" s="64"/>
      <c r="AD55" s="64"/>
      <c r="AE55" s="64"/>
      <c r="AF55" s="64"/>
      <c r="AG55" s="64"/>
      <c r="AH55" s="64"/>
      <c r="AI55" s="64"/>
      <c r="AJ55" s="66"/>
    </row>
    <row r="56" ht="14.25" customHeight="1">
      <c r="G56" s="67"/>
      <c r="Q56" s="68"/>
      <c r="Z56" s="67"/>
      <c r="AJ56" s="68"/>
    </row>
    <row r="57" ht="14.25" customHeight="1">
      <c r="A57" s="3" t="s">
        <v>795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Q57" s="68"/>
      <c r="T57" s="3" t="s">
        <v>796</v>
      </c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J57" s="68"/>
    </row>
    <row r="58" ht="14.25" customHeight="1">
      <c r="A58" s="96" t="s">
        <v>33</v>
      </c>
      <c r="O58" s="70" t="s">
        <v>3</v>
      </c>
      <c r="P58" s="33"/>
      <c r="Q58" s="34"/>
      <c r="T58" s="96" t="s">
        <v>33</v>
      </c>
      <c r="AH58" s="70" t="s">
        <v>3</v>
      </c>
      <c r="AI58" s="33"/>
      <c r="AJ58" s="34"/>
    </row>
    <row r="59" ht="14.25" customHeight="1">
      <c r="A59" s="72" t="s">
        <v>4</v>
      </c>
      <c r="B59" s="10" t="s">
        <v>5</v>
      </c>
      <c r="C59" s="10" t="s">
        <v>6</v>
      </c>
      <c r="D59" s="73">
        <v>4.0</v>
      </c>
      <c r="E59" s="73">
        <v>3.0</v>
      </c>
      <c r="F59" s="73">
        <v>2.0</v>
      </c>
      <c r="G59" s="74" t="s">
        <v>7</v>
      </c>
      <c r="H59" s="10" t="s">
        <v>8</v>
      </c>
      <c r="I59" s="10" t="s">
        <v>9</v>
      </c>
      <c r="J59" s="10" t="s">
        <v>10</v>
      </c>
      <c r="K59" s="10" t="s">
        <v>11</v>
      </c>
      <c r="L59" s="10" t="s">
        <v>12</v>
      </c>
      <c r="M59" s="10" t="s">
        <v>11</v>
      </c>
      <c r="N59" s="10" t="s">
        <v>13</v>
      </c>
      <c r="O59" s="75" t="s">
        <v>12</v>
      </c>
      <c r="P59" s="75" t="s">
        <v>11</v>
      </c>
      <c r="Q59" s="76" t="s">
        <v>14</v>
      </c>
      <c r="T59" s="72" t="s">
        <v>4</v>
      </c>
      <c r="U59" s="10" t="s">
        <v>5</v>
      </c>
      <c r="V59" s="10" t="s">
        <v>6</v>
      </c>
      <c r="W59" s="73">
        <v>4.0</v>
      </c>
      <c r="X59" s="73">
        <v>3.0</v>
      </c>
      <c r="Y59" s="73">
        <v>2.0</v>
      </c>
      <c r="Z59" s="74" t="s">
        <v>7</v>
      </c>
      <c r="AA59" s="10" t="s">
        <v>8</v>
      </c>
      <c r="AB59" s="10" t="s">
        <v>9</v>
      </c>
      <c r="AC59" s="10" t="s">
        <v>10</v>
      </c>
      <c r="AD59" s="10" t="s">
        <v>11</v>
      </c>
      <c r="AE59" s="10" t="s">
        <v>12</v>
      </c>
      <c r="AF59" s="10" t="s">
        <v>11</v>
      </c>
      <c r="AG59" s="10" t="s">
        <v>13</v>
      </c>
      <c r="AH59" s="75" t="s">
        <v>12</v>
      </c>
      <c r="AI59" s="75" t="s">
        <v>11</v>
      </c>
      <c r="AJ59" s="76" t="s">
        <v>14</v>
      </c>
    </row>
    <row r="60" ht="14.25" customHeight="1">
      <c r="A60" s="15" t="s">
        <v>797</v>
      </c>
      <c r="B60" s="16">
        <v>30.0</v>
      </c>
      <c r="C60" s="78">
        <v>14.0</v>
      </c>
      <c r="D60" s="78">
        <v>15.0</v>
      </c>
      <c r="E60" s="78"/>
      <c r="F60" s="78"/>
      <c r="G60" s="79">
        <v>1.0</v>
      </c>
      <c r="H60" s="80">
        <f t="shared" ref="H60:H72" si="29">(C60+D60+E60)/B60</f>
        <v>0.9666666667</v>
      </c>
      <c r="I60" s="80">
        <f t="shared" ref="I60:I72" si="30">(C60+D60)/B60</f>
        <v>0.9666666667</v>
      </c>
      <c r="J60" s="78">
        <v>1.0</v>
      </c>
      <c r="K60" s="78">
        <v>1.0</v>
      </c>
      <c r="L60" s="78">
        <v>20.0</v>
      </c>
      <c r="M60" s="78">
        <v>13.0</v>
      </c>
      <c r="N60" s="80">
        <f t="shared" ref="N60:N72" si="31">M60/L60</f>
        <v>0.65</v>
      </c>
      <c r="O60" s="78">
        <v>20.0</v>
      </c>
      <c r="P60" s="78">
        <v>13.0</v>
      </c>
      <c r="Q60" s="81">
        <f t="shared" ref="Q60:Q72" si="32">P60/O60</f>
        <v>0.65</v>
      </c>
      <c r="T60" s="160" t="s">
        <v>797</v>
      </c>
      <c r="U60" s="224">
        <v>30.0</v>
      </c>
      <c r="V60" s="78">
        <v>5.0</v>
      </c>
      <c r="W60" s="78">
        <v>14.0</v>
      </c>
      <c r="X60" s="78">
        <v>9.0</v>
      </c>
      <c r="Y60" s="78">
        <v>1.0</v>
      </c>
      <c r="Z60" s="79">
        <v>1.0</v>
      </c>
      <c r="AA60" s="80">
        <f t="shared" ref="AA60:AA72" si="33">(V60+W60+X60)/U60</f>
        <v>0.9333333333</v>
      </c>
      <c r="AB60" s="80">
        <f t="shared" ref="AB60:AB72" si="34">(V60+W60)/U60</f>
        <v>0.6333333333</v>
      </c>
      <c r="AC60" s="78">
        <v>1.0</v>
      </c>
      <c r="AD60" s="78">
        <v>1.0</v>
      </c>
      <c r="AE60" s="78">
        <v>10.0</v>
      </c>
      <c r="AF60" s="78">
        <v>7.0</v>
      </c>
      <c r="AG60" s="80">
        <f t="shared" ref="AG60:AG72" si="35">AF60/AE60</f>
        <v>0.7</v>
      </c>
      <c r="AH60" s="78">
        <v>10.0</v>
      </c>
      <c r="AI60" s="78">
        <v>7.0</v>
      </c>
      <c r="AJ60" s="81">
        <f t="shared" ref="AJ60:AJ72" si="36">AI60/AH60</f>
        <v>0.7</v>
      </c>
    </row>
    <row r="61" ht="14.25" customHeight="1">
      <c r="A61" s="15" t="s">
        <v>636</v>
      </c>
      <c r="B61" s="16">
        <v>29.0</v>
      </c>
      <c r="C61" s="78">
        <v>18.0</v>
      </c>
      <c r="D61" s="78">
        <v>10.0</v>
      </c>
      <c r="E61" s="78">
        <v>1.0</v>
      </c>
      <c r="F61" s="78"/>
      <c r="G61" s="79"/>
      <c r="H61" s="80">
        <f t="shared" si="29"/>
        <v>1</v>
      </c>
      <c r="I61" s="80">
        <f t="shared" si="30"/>
        <v>0.9655172414</v>
      </c>
      <c r="J61" s="78">
        <v>1.0</v>
      </c>
      <c r="K61" s="78">
        <v>1.0</v>
      </c>
      <c r="L61" s="78">
        <v>20.0</v>
      </c>
      <c r="M61" s="78">
        <v>12.0</v>
      </c>
      <c r="N61" s="80">
        <f t="shared" si="31"/>
        <v>0.6</v>
      </c>
      <c r="O61" s="78">
        <v>20.0</v>
      </c>
      <c r="P61" s="78">
        <v>12.0</v>
      </c>
      <c r="Q61" s="81">
        <f t="shared" si="32"/>
        <v>0.6</v>
      </c>
      <c r="T61" s="160" t="s">
        <v>636</v>
      </c>
      <c r="U61" s="224">
        <v>29.0</v>
      </c>
      <c r="V61" s="78">
        <v>21.0</v>
      </c>
      <c r="W61" s="78">
        <v>7.0</v>
      </c>
      <c r="X61" s="78">
        <v>1.0</v>
      </c>
      <c r="Y61" s="78"/>
      <c r="Z61" s="79"/>
      <c r="AA61" s="80">
        <f t="shared" si="33"/>
        <v>1</v>
      </c>
      <c r="AB61" s="80">
        <f t="shared" si="34"/>
        <v>0.9655172414</v>
      </c>
      <c r="AC61" s="78">
        <v>1.0</v>
      </c>
      <c r="AD61" s="78">
        <v>1.0</v>
      </c>
      <c r="AE61" s="78">
        <v>10.0</v>
      </c>
      <c r="AF61" s="78">
        <v>8.0</v>
      </c>
      <c r="AG61" s="80">
        <f t="shared" si="35"/>
        <v>0.8</v>
      </c>
      <c r="AH61" s="78">
        <v>10.0</v>
      </c>
      <c r="AI61" s="78">
        <v>8.0</v>
      </c>
      <c r="AJ61" s="81">
        <f t="shared" si="36"/>
        <v>0.8</v>
      </c>
    </row>
    <row r="62" ht="14.25" customHeight="1">
      <c r="A62" s="154" t="s">
        <v>172</v>
      </c>
      <c r="B62" s="16">
        <v>24.0</v>
      </c>
      <c r="C62" s="78">
        <v>2.0</v>
      </c>
      <c r="D62" s="78">
        <v>16.0</v>
      </c>
      <c r="E62" s="78">
        <v>6.0</v>
      </c>
      <c r="F62" s="78"/>
      <c r="G62" s="79"/>
      <c r="H62" s="80">
        <f t="shared" si="29"/>
        <v>1</v>
      </c>
      <c r="I62" s="80">
        <f t="shared" si="30"/>
        <v>0.75</v>
      </c>
      <c r="J62" s="78">
        <v>1.0</v>
      </c>
      <c r="K62" s="78">
        <v>1.0</v>
      </c>
      <c r="L62" s="78">
        <v>20.0</v>
      </c>
      <c r="M62" s="78">
        <v>14.0</v>
      </c>
      <c r="N62" s="80">
        <f t="shared" si="31"/>
        <v>0.7</v>
      </c>
      <c r="O62" s="78">
        <v>20.0</v>
      </c>
      <c r="P62" s="78">
        <v>14.0</v>
      </c>
      <c r="Q62" s="81">
        <f t="shared" si="32"/>
        <v>0.7</v>
      </c>
      <c r="T62" s="160" t="s">
        <v>172</v>
      </c>
      <c r="U62" s="224">
        <v>24.0</v>
      </c>
      <c r="V62" s="78">
        <v>1.0</v>
      </c>
      <c r="W62" s="78">
        <v>22.0</v>
      </c>
      <c r="X62" s="78">
        <v>1.0</v>
      </c>
      <c r="Y62" s="78"/>
      <c r="Z62" s="79"/>
      <c r="AA62" s="80">
        <f t="shared" si="33"/>
        <v>1</v>
      </c>
      <c r="AB62" s="80">
        <f t="shared" si="34"/>
        <v>0.9583333333</v>
      </c>
      <c r="AC62" s="78">
        <v>1.0</v>
      </c>
      <c r="AD62" s="78">
        <v>1.0</v>
      </c>
      <c r="AE62" s="78">
        <v>10.0</v>
      </c>
      <c r="AF62" s="78">
        <v>7.0</v>
      </c>
      <c r="AG62" s="80">
        <f t="shared" si="35"/>
        <v>0.7</v>
      </c>
      <c r="AH62" s="78">
        <v>10.0</v>
      </c>
      <c r="AI62" s="78">
        <v>7.0</v>
      </c>
      <c r="AJ62" s="81">
        <f t="shared" si="36"/>
        <v>0.7</v>
      </c>
    </row>
    <row r="63" ht="14.25" customHeight="1">
      <c r="A63" s="15" t="s">
        <v>173</v>
      </c>
      <c r="B63" s="17">
        <v>29.0</v>
      </c>
      <c r="C63" s="78">
        <v>6.0</v>
      </c>
      <c r="D63" s="78">
        <v>17.0</v>
      </c>
      <c r="E63" s="78">
        <v>4.0</v>
      </c>
      <c r="F63" s="83"/>
      <c r="G63" s="79">
        <v>2.0</v>
      </c>
      <c r="H63" s="80">
        <f t="shared" si="29"/>
        <v>0.9310344828</v>
      </c>
      <c r="I63" s="80">
        <f t="shared" si="30"/>
        <v>0.7931034483</v>
      </c>
      <c r="J63" s="78">
        <v>1.0</v>
      </c>
      <c r="K63" s="78">
        <v>1.0</v>
      </c>
      <c r="L63" s="78">
        <v>20.0</v>
      </c>
      <c r="M63" s="78">
        <v>14.0</v>
      </c>
      <c r="N63" s="80">
        <f t="shared" si="31"/>
        <v>0.7</v>
      </c>
      <c r="O63" s="78">
        <v>20.0</v>
      </c>
      <c r="P63" s="78">
        <v>14.0</v>
      </c>
      <c r="Q63" s="81">
        <f t="shared" si="32"/>
        <v>0.7</v>
      </c>
      <c r="T63" s="160" t="s">
        <v>173</v>
      </c>
      <c r="U63" s="224">
        <v>29.0</v>
      </c>
      <c r="V63" s="78">
        <v>7.0</v>
      </c>
      <c r="W63" s="78">
        <v>15.0</v>
      </c>
      <c r="X63" s="78">
        <v>5.0</v>
      </c>
      <c r="Y63" s="83"/>
      <c r="Z63" s="79">
        <v>2.0</v>
      </c>
      <c r="AA63" s="80">
        <f t="shared" si="33"/>
        <v>0.9310344828</v>
      </c>
      <c r="AB63" s="80">
        <f t="shared" si="34"/>
        <v>0.7586206897</v>
      </c>
      <c r="AC63" s="78">
        <v>1.0</v>
      </c>
      <c r="AD63" s="78">
        <v>1.0</v>
      </c>
      <c r="AE63" s="78">
        <v>10.0</v>
      </c>
      <c r="AF63" s="78">
        <v>7.0</v>
      </c>
      <c r="AG63" s="80">
        <f t="shared" si="35"/>
        <v>0.7</v>
      </c>
      <c r="AH63" s="78">
        <v>10.0</v>
      </c>
      <c r="AI63" s="78">
        <v>7.0</v>
      </c>
      <c r="AJ63" s="81">
        <f t="shared" si="36"/>
        <v>0.7</v>
      </c>
    </row>
    <row r="64" ht="14.25" customHeight="1">
      <c r="A64" s="15" t="s">
        <v>159</v>
      </c>
      <c r="B64" s="17">
        <v>31.0</v>
      </c>
      <c r="C64" s="78">
        <v>7.0</v>
      </c>
      <c r="D64" s="78">
        <v>24.0</v>
      </c>
      <c r="E64" s="78"/>
      <c r="F64" s="78"/>
      <c r="G64" s="84"/>
      <c r="H64" s="80">
        <f t="shared" si="29"/>
        <v>1</v>
      </c>
      <c r="I64" s="80">
        <f t="shared" si="30"/>
        <v>1</v>
      </c>
      <c r="J64" s="78">
        <v>1.0</v>
      </c>
      <c r="K64" s="78">
        <v>1.0</v>
      </c>
      <c r="L64" s="78">
        <v>20.0</v>
      </c>
      <c r="M64" s="78">
        <v>11.0</v>
      </c>
      <c r="N64" s="80">
        <f t="shared" si="31"/>
        <v>0.55</v>
      </c>
      <c r="O64" s="78">
        <v>20.0</v>
      </c>
      <c r="P64" s="78">
        <v>11.0</v>
      </c>
      <c r="Q64" s="81">
        <f t="shared" si="32"/>
        <v>0.55</v>
      </c>
      <c r="T64" s="160" t="s">
        <v>159</v>
      </c>
      <c r="U64" s="169">
        <v>31.0</v>
      </c>
      <c r="V64" s="78">
        <v>11.0</v>
      </c>
      <c r="W64" s="78">
        <v>20.0</v>
      </c>
      <c r="X64" s="78"/>
      <c r="Y64" s="78"/>
      <c r="Z64" s="84"/>
      <c r="AA64" s="80">
        <f t="shared" si="33"/>
        <v>1</v>
      </c>
      <c r="AB64" s="80">
        <f t="shared" si="34"/>
        <v>1</v>
      </c>
      <c r="AC64" s="78">
        <v>1.0</v>
      </c>
      <c r="AD64" s="78">
        <v>1.0</v>
      </c>
      <c r="AE64" s="78">
        <v>10.0</v>
      </c>
      <c r="AF64" s="78">
        <v>7.0</v>
      </c>
      <c r="AG64" s="80">
        <f t="shared" si="35"/>
        <v>0.7</v>
      </c>
      <c r="AH64" s="78">
        <v>10.0</v>
      </c>
      <c r="AI64" s="78">
        <v>7.0</v>
      </c>
      <c r="AJ64" s="81">
        <f t="shared" si="36"/>
        <v>0.7</v>
      </c>
    </row>
    <row r="65" ht="14.25" customHeight="1">
      <c r="A65" s="15" t="s">
        <v>47</v>
      </c>
      <c r="B65" s="17">
        <v>31.0</v>
      </c>
      <c r="C65" s="78">
        <v>10.0</v>
      </c>
      <c r="D65" s="78">
        <v>18.0</v>
      </c>
      <c r="E65" s="78">
        <v>3.0</v>
      </c>
      <c r="F65" s="83"/>
      <c r="G65" s="84"/>
      <c r="H65" s="80">
        <f t="shared" si="29"/>
        <v>1</v>
      </c>
      <c r="I65" s="80">
        <f t="shared" si="30"/>
        <v>0.9032258065</v>
      </c>
      <c r="J65" s="78">
        <v>1.0</v>
      </c>
      <c r="K65" s="78">
        <v>1.0</v>
      </c>
      <c r="L65" s="78">
        <v>20.0</v>
      </c>
      <c r="M65" s="78">
        <v>12.0</v>
      </c>
      <c r="N65" s="80">
        <f t="shared" si="31"/>
        <v>0.6</v>
      </c>
      <c r="O65" s="78">
        <v>20.0</v>
      </c>
      <c r="P65" s="78">
        <v>12.0</v>
      </c>
      <c r="Q65" s="81">
        <f t="shared" si="32"/>
        <v>0.6</v>
      </c>
      <c r="T65" s="160" t="s">
        <v>47</v>
      </c>
      <c r="U65" s="169">
        <v>31.0</v>
      </c>
      <c r="V65" s="78">
        <v>14.0</v>
      </c>
      <c r="W65" s="78">
        <v>14.0</v>
      </c>
      <c r="X65" s="78">
        <v>2.0</v>
      </c>
      <c r="Y65" s="83"/>
      <c r="Z65" s="79">
        <v>1.0</v>
      </c>
      <c r="AA65" s="80">
        <f t="shared" si="33"/>
        <v>0.9677419355</v>
      </c>
      <c r="AB65" s="80">
        <f t="shared" si="34"/>
        <v>0.9032258065</v>
      </c>
      <c r="AC65" s="78">
        <v>1.0</v>
      </c>
      <c r="AD65" s="78">
        <v>1.0</v>
      </c>
      <c r="AE65" s="78">
        <v>10.0</v>
      </c>
      <c r="AF65" s="78">
        <v>6.0</v>
      </c>
      <c r="AG65" s="80">
        <f t="shared" si="35"/>
        <v>0.6</v>
      </c>
      <c r="AH65" s="78">
        <v>10.0</v>
      </c>
      <c r="AI65" s="78">
        <v>6.0</v>
      </c>
      <c r="AJ65" s="81">
        <f t="shared" si="36"/>
        <v>0.6</v>
      </c>
    </row>
    <row r="66" ht="14.25" customHeight="1">
      <c r="A66" s="15" t="s">
        <v>77</v>
      </c>
      <c r="B66" s="17">
        <v>28.0</v>
      </c>
      <c r="C66" s="78">
        <v>18.0</v>
      </c>
      <c r="D66" s="78">
        <v>10.0</v>
      </c>
      <c r="E66" s="83"/>
      <c r="F66" s="83"/>
      <c r="G66" s="84"/>
      <c r="H66" s="80">
        <f t="shared" si="29"/>
        <v>1</v>
      </c>
      <c r="I66" s="80">
        <f t="shared" si="30"/>
        <v>1</v>
      </c>
      <c r="J66" s="78">
        <v>1.0</v>
      </c>
      <c r="K66" s="78">
        <v>1.0</v>
      </c>
      <c r="L66" s="78">
        <v>20.0</v>
      </c>
      <c r="M66" s="78">
        <v>13.0</v>
      </c>
      <c r="N66" s="80">
        <f t="shared" si="31"/>
        <v>0.65</v>
      </c>
      <c r="O66" s="78">
        <v>20.0</v>
      </c>
      <c r="P66" s="78">
        <v>13.0</v>
      </c>
      <c r="Q66" s="81">
        <f t="shared" si="32"/>
        <v>0.65</v>
      </c>
      <c r="T66" s="160" t="s">
        <v>77</v>
      </c>
      <c r="U66" s="169">
        <v>28.0</v>
      </c>
      <c r="V66" s="78">
        <v>12.0</v>
      </c>
      <c r="W66" s="78">
        <v>15.0</v>
      </c>
      <c r="X66" s="78">
        <v>1.0</v>
      </c>
      <c r="Y66" s="83"/>
      <c r="Z66" s="84"/>
      <c r="AA66" s="80">
        <f t="shared" si="33"/>
        <v>1</v>
      </c>
      <c r="AB66" s="80">
        <f t="shared" si="34"/>
        <v>0.9642857143</v>
      </c>
      <c r="AC66" s="78">
        <v>1.0</v>
      </c>
      <c r="AD66" s="78">
        <v>1.0</v>
      </c>
      <c r="AE66" s="78">
        <v>10.0</v>
      </c>
      <c r="AF66" s="78">
        <v>7.0</v>
      </c>
      <c r="AG66" s="80">
        <f t="shared" si="35"/>
        <v>0.7</v>
      </c>
      <c r="AH66" s="78">
        <v>10.0</v>
      </c>
      <c r="AI66" s="78">
        <v>7.0</v>
      </c>
      <c r="AJ66" s="81">
        <f t="shared" si="36"/>
        <v>0.7</v>
      </c>
    </row>
    <row r="67" ht="14.25" customHeight="1">
      <c r="A67" s="15" t="s">
        <v>48</v>
      </c>
      <c r="B67" s="17">
        <v>32.0</v>
      </c>
      <c r="C67" s="78">
        <v>11.0</v>
      </c>
      <c r="D67" s="78">
        <v>21.0</v>
      </c>
      <c r="E67" s="78"/>
      <c r="F67" s="83"/>
      <c r="G67" s="84"/>
      <c r="H67" s="80">
        <f t="shared" si="29"/>
        <v>1</v>
      </c>
      <c r="I67" s="80">
        <f t="shared" si="30"/>
        <v>1</v>
      </c>
      <c r="J67" s="78">
        <v>1.0</v>
      </c>
      <c r="K67" s="78">
        <v>1.0</v>
      </c>
      <c r="L67" s="78">
        <v>20.0</v>
      </c>
      <c r="M67" s="78">
        <v>13.0</v>
      </c>
      <c r="N67" s="80">
        <f t="shared" si="31"/>
        <v>0.65</v>
      </c>
      <c r="O67" s="78">
        <v>20.0</v>
      </c>
      <c r="P67" s="78">
        <v>13.0</v>
      </c>
      <c r="Q67" s="81">
        <f t="shared" si="32"/>
        <v>0.65</v>
      </c>
      <c r="T67" s="160" t="s">
        <v>48</v>
      </c>
      <c r="U67" s="169">
        <v>32.0</v>
      </c>
      <c r="V67" s="78">
        <v>16.0</v>
      </c>
      <c r="W67" s="78">
        <v>15.0</v>
      </c>
      <c r="X67" s="78">
        <v>1.0</v>
      </c>
      <c r="Y67" s="83"/>
      <c r="Z67" s="84"/>
      <c r="AA67" s="80">
        <f t="shared" si="33"/>
        <v>1</v>
      </c>
      <c r="AB67" s="80">
        <f t="shared" si="34"/>
        <v>0.96875</v>
      </c>
      <c r="AC67" s="78">
        <v>1.0</v>
      </c>
      <c r="AD67" s="78">
        <v>1.0</v>
      </c>
      <c r="AE67" s="78">
        <v>10.0</v>
      </c>
      <c r="AF67" s="78">
        <v>7.0</v>
      </c>
      <c r="AG67" s="80">
        <f t="shared" si="35"/>
        <v>0.7</v>
      </c>
      <c r="AH67" s="78">
        <v>10.0</v>
      </c>
      <c r="AI67" s="78">
        <v>7.0</v>
      </c>
      <c r="AJ67" s="81">
        <f t="shared" si="36"/>
        <v>0.7</v>
      </c>
    </row>
    <row r="68" ht="14.25" customHeight="1">
      <c r="A68" s="15" t="s">
        <v>24</v>
      </c>
      <c r="B68" s="17">
        <v>32.0</v>
      </c>
      <c r="C68" s="78">
        <v>23.0</v>
      </c>
      <c r="D68" s="78">
        <v>7.0</v>
      </c>
      <c r="E68" s="83"/>
      <c r="F68" s="83"/>
      <c r="G68" s="79">
        <v>2.0</v>
      </c>
      <c r="H68" s="80">
        <f t="shared" si="29"/>
        <v>0.9375</v>
      </c>
      <c r="I68" s="80">
        <f t="shared" si="30"/>
        <v>0.9375</v>
      </c>
      <c r="J68" s="78">
        <v>1.0</v>
      </c>
      <c r="K68" s="78">
        <v>1.0</v>
      </c>
      <c r="L68" s="78">
        <v>20.0</v>
      </c>
      <c r="M68" s="78">
        <v>15.0</v>
      </c>
      <c r="N68" s="80">
        <f t="shared" si="31"/>
        <v>0.75</v>
      </c>
      <c r="O68" s="78">
        <v>20.0</v>
      </c>
      <c r="P68" s="78">
        <v>15.0</v>
      </c>
      <c r="Q68" s="81">
        <f t="shared" si="32"/>
        <v>0.75</v>
      </c>
      <c r="T68" s="160" t="s">
        <v>24</v>
      </c>
      <c r="U68" s="169">
        <v>32.0</v>
      </c>
      <c r="V68" s="78">
        <v>15.0</v>
      </c>
      <c r="W68" s="78">
        <v>12.0</v>
      </c>
      <c r="X68" s="78">
        <v>3.0</v>
      </c>
      <c r="Y68" s="83"/>
      <c r="Z68" s="79">
        <v>2.0</v>
      </c>
      <c r="AA68" s="80">
        <f t="shared" si="33"/>
        <v>0.9375</v>
      </c>
      <c r="AB68" s="80">
        <f t="shared" si="34"/>
        <v>0.84375</v>
      </c>
      <c r="AC68" s="78">
        <v>1.0</v>
      </c>
      <c r="AD68" s="78">
        <v>1.0</v>
      </c>
      <c r="AE68" s="78">
        <v>10.0</v>
      </c>
      <c r="AF68" s="78">
        <v>7.0</v>
      </c>
      <c r="AG68" s="80">
        <f t="shared" si="35"/>
        <v>0.7</v>
      </c>
      <c r="AH68" s="78">
        <v>10.0</v>
      </c>
      <c r="AI68" s="78">
        <v>7.0</v>
      </c>
      <c r="AJ68" s="81">
        <f t="shared" si="36"/>
        <v>0.7</v>
      </c>
    </row>
    <row r="69" ht="14.25" customHeight="1">
      <c r="A69" s="85"/>
      <c r="B69" s="83"/>
      <c r="C69" s="83"/>
      <c r="D69" s="83"/>
      <c r="E69" s="83"/>
      <c r="F69" s="83"/>
      <c r="G69" s="84"/>
      <c r="H69" s="80" t="str">
        <f t="shared" si="29"/>
        <v>#DIV/0!</v>
      </c>
      <c r="I69" s="80" t="str">
        <f t="shared" si="30"/>
        <v>#DIV/0!</v>
      </c>
      <c r="J69" s="83"/>
      <c r="K69" s="83"/>
      <c r="L69" s="83"/>
      <c r="M69" s="83"/>
      <c r="N69" s="80" t="str">
        <f t="shared" si="31"/>
        <v>#DIV/0!</v>
      </c>
      <c r="O69" s="83"/>
      <c r="P69" s="83"/>
      <c r="Q69" s="81" t="str">
        <f t="shared" si="32"/>
        <v>#DIV/0!</v>
      </c>
      <c r="T69" s="85"/>
      <c r="U69" s="83"/>
      <c r="V69" s="83"/>
      <c r="W69" s="83"/>
      <c r="X69" s="83"/>
      <c r="Y69" s="83"/>
      <c r="Z69" s="84"/>
      <c r="AA69" s="80" t="str">
        <f t="shared" si="33"/>
        <v>#DIV/0!</v>
      </c>
      <c r="AB69" s="80" t="str">
        <f t="shared" si="34"/>
        <v>#DIV/0!</v>
      </c>
      <c r="AC69" s="83"/>
      <c r="AD69" s="83"/>
      <c r="AE69" s="83"/>
      <c r="AF69" s="83"/>
      <c r="AG69" s="80" t="str">
        <f t="shared" si="35"/>
        <v>#DIV/0!</v>
      </c>
      <c r="AH69" s="83"/>
      <c r="AI69" s="83"/>
      <c r="AJ69" s="81" t="str">
        <f t="shared" si="36"/>
        <v>#DIV/0!</v>
      </c>
    </row>
    <row r="70" ht="14.25" customHeight="1">
      <c r="A70" s="85"/>
      <c r="B70" s="83"/>
      <c r="C70" s="83"/>
      <c r="D70" s="83"/>
      <c r="E70" s="83"/>
      <c r="F70" s="83"/>
      <c r="G70" s="84"/>
      <c r="H70" s="80" t="str">
        <f t="shared" si="29"/>
        <v>#DIV/0!</v>
      </c>
      <c r="I70" s="80" t="str">
        <f t="shared" si="30"/>
        <v>#DIV/0!</v>
      </c>
      <c r="J70" s="83"/>
      <c r="K70" s="83"/>
      <c r="L70" s="83"/>
      <c r="M70" s="83"/>
      <c r="N70" s="80" t="str">
        <f t="shared" si="31"/>
        <v>#DIV/0!</v>
      </c>
      <c r="O70" s="83"/>
      <c r="P70" s="83"/>
      <c r="Q70" s="81" t="str">
        <f t="shared" si="32"/>
        <v>#DIV/0!</v>
      </c>
      <c r="T70" s="85"/>
      <c r="U70" s="83"/>
      <c r="V70" s="83"/>
      <c r="W70" s="83"/>
      <c r="X70" s="83"/>
      <c r="Y70" s="83"/>
      <c r="Z70" s="84"/>
      <c r="AA70" s="80" t="str">
        <f t="shared" si="33"/>
        <v>#DIV/0!</v>
      </c>
      <c r="AB70" s="80" t="str">
        <f t="shared" si="34"/>
        <v>#DIV/0!</v>
      </c>
      <c r="AC70" s="83"/>
      <c r="AD70" s="83"/>
      <c r="AE70" s="83"/>
      <c r="AF70" s="83"/>
      <c r="AG70" s="80" t="str">
        <f t="shared" si="35"/>
        <v>#DIV/0!</v>
      </c>
      <c r="AH70" s="83"/>
      <c r="AI70" s="83"/>
      <c r="AJ70" s="81" t="str">
        <f t="shared" si="36"/>
        <v>#DIV/0!</v>
      </c>
    </row>
    <row r="71" ht="14.25" customHeight="1">
      <c r="A71" s="85"/>
      <c r="B71" s="83"/>
      <c r="C71" s="83"/>
      <c r="D71" s="83"/>
      <c r="E71" s="83"/>
      <c r="F71" s="83"/>
      <c r="G71" s="84"/>
      <c r="H71" s="80" t="str">
        <f t="shared" si="29"/>
        <v>#DIV/0!</v>
      </c>
      <c r="I71" s="80" t="str">
        <f t="shared" si="30"/>
        <v>#DIV/0!</v>
      </c>
      <c r="J71" s="83"/>
      <c r="K71" s="83"/>
      <c r="L71" s="83"/>
      <c r="M71" s="83"/>
      <c r="N71" s="80" t="str">
        <f t="shared" si="31"/>
        <v>#DIV/0!</v>
      </c>
      <c r="O71" s="83"/>
      <c r="P71" s="83"/>
      <c r="Q71" s="81" t="str">
        <f t="shared" si="32"/>
        <v>#DIV/0!</v>
      </c>
      <c r="T71" s="85"/>
      <c r="U71" s="83"/>
      <c r="V71" s="83"/>
      <c r="W71" s="83"/>
      <c r="X71" s="83"/>
      <c r="Y71" s="83"/>
      <c r="Z71" s="84"/>
      <c r="AA71" s="80" t="str">
        <f t="shared" si="33"/>
        <v>#DIV/0!</v>
      </c>
      <c r="AB71" s="80" t="str">
        <f t="shared" si="34"/>
        <v>#DIV/0!</v>
      </c>
      <c r="AC71" s="83"/>
      <c r="AD71" s="83"/>
      <c r="AE71" s="83"/>
      <c r="AF71" s="83"/>
      <c r="AG71" s="80" t="str">
        <f t="shared" si="35"/>
        <v>#DIV/0!</v>
      </c>
      <c r="AH71" s="83"/>
      <c r="AI71" s="83"/>
      <c r="AJ71" s="81" t="str">
        <f t="shared" si="36"/>
        <v>#DIV/0!</v>
      </c>
    </row>
    <row r="72" ht="14.25" customHeight="1">
      <c r="A72" s="72" t="s">
        <v>15</v>
      </c>
      <c r="B72" s="73">
        <f t="shared" ref="B72:G72" si="37">SUM(B60:B71)</f>
        <v>266</v>
      </c>
      <c r="C72" s="73">
        <f t="shared" si="37"/>
        <v>109</v>
      </c>
      <c r="D72" s="73">
        <f t="shared" si="37"/>
        <v>138</v>
      </c>
      <c r="E72" s="73">
        <f t="shared" si="37"/>
        <v>14</v>
      </c>
      <c r="F72" s="73">
        <f t="shared" si="37"/>
        <v>0</v>
      </c>
      <c r="G72" s="86">
        <f t="shared" si="37"/>
        <v>5</v>
      </c>
      <c r="H72" s="80">
        <f t="shared" si="29"/>
        <v>0.9812030075</v>
      </c>
      <c r="I72" s="80">
        <f t="shared" si="30"/>
        <v>0.9285714286</v>
      </c>
      <c r="J72" s="73">
        <f t="shared" ref="J72:M72" si="38">SUM(J60:J71)</f>
        <v>9</v>
      </c>
      <c r="K72" s="73">
        <f t="shared" si="38"/>
        <v>9</v>
      </c>
      <c r="L72" s="73">
        <f t="shared" si="38"/>
        <v>180</v>
      </c>
      <c r="M72" s="73">
        <f t="shared" si="38"/>
        <v>117</v>
      </c>
      <c r="N72" s="80">
        <f t="shared" si="31"/>
        <v>0.65</v>
      </c>
      <c r="O72" s="87">
        <f t="shared" ref="O72:P72" si="39">SUM(O60:O71)</f>
        <v>180</v>
      </c>
      <c r="P72" s="87">
        <f t="shared" si="39"/>
        <v>117</v>
      </c>
      <c r="Q72" s="81">
        <f t="shared" si="32"/>
        <v>0.65</v>
      </c>
      <c r="T72" s="72" t="s">
        <v>15</v>
      </c>
      <c r="U72" s="73">
        <f t="shared" ref="U72:Z72" si="40">SUM(U60:U71)</f>
        <v>266</v>
      </c>
      <c r="V72" s="73">
        <f t="shared" si="40"/>
        <v>102</v>
      </c>
      <c r="W72" s="73">
        <f t="shared" si="40"/>
        <v>134</v>
      </c>
      <c r="X72" s="73">
        <f t="shared" si="40"/>
        <v>23</v>
      </c>
      <c r="Y72" s="73">
        <f t="shared" si="40"/>
        <v>1</v>
      </c>
      <c r="Z72" s="86">
        <f t="shared" si="40"/>
        <v>6</v>
      </c>
      <c r="AA72" s="80">
        <f t="shared" si="33"/>
        <v>0.9736842105</v>
      </c>
      <c r="AB72" s="80">
        <f t="shared" si="34"/>
        <v>0.8872180451</v>
      </c>
      <c r="AC72" s="73">
        <f t="shared" ref="AC72:AF72" si="41">SUM(AC60:AC71)</f>
        <v>9</v>
      </c>
      <c r="AD72" s="73">
        <f t="shared" si="41"/>
        <v>9</v>
      </c>
      <c r="AE72" s="73">
        <f t="shared" si="41"/>
        <v>90</v>
      </c>
      <c r="AF72" s="73">
        <f t="shared" si="41"/>
        <v>63</v>
      </c>
      <c r="AG72" s="80">
        <f t="shared" si="35"/>
        <v>0.7</v>
      </c>
      <c r="AH72" s="87">
        <f t="shared" ref="AH72:AI72" si="42">SUM(AH60:AH71)</f>
        <v>90</v>
      </c>
      <c r="AI72" s="87">
        <f t="shared" si="42"/>
        <v>63</v>
      </c>
      <c r="AJ72" s="81">
        <f t="shared" si="36"/>
        <v>0.7</v>
      </c>
    </row>
    <row r="73" ht="14.25" customHeight="1">
      <c r="A73" s="30"/>
      <c r="B73" s="30"/>
      <c r="C73" s="30"/>
      <c r="D73" s="30"/>
      <c r="E73" s="30"/>
      <c r="F73" s="30"/>
      <c r="G73" s="88"/>
      <c r="H73" s="30"/>
      <c r="I73" s="30"/>
      <c r="J73" s="30"/>
      <c r="K73" s="30"/>
      <c r="L73" s="30"/>
      <c r="M73" s="30"/>
      <c r="N73" s="30"/>
      <c r="Q73" s="68"/>
      <c r="T73" s="30"/>
      <c r="U73" s="30"/>
      <c r="V73" s="30"/>
      <c r="W73" s="30"/>
      <c r="X73" s="30"/>
      <c r="Y73" s="30"/>
      <c r="Z73" s="88"/>
      <c r="AA73" s="30"/>
      <c r="AB73" s="30"/>
      <c r="AC73" s="30"/>
      <c r="AD73" s="30"/>
      <c r="AE73" s="30"/>
      <c r="AF73" s="30"/>
      <c r="AG73" s="30"/>
      <c r="AJ73" s="68"/>
    </row>
    <row r="74" ht="14.25" customHeight="1">
      <c r="A74" s="89" t="s">
        <v>27</v>
      </c>
      <c r="B74" s="30"/>
      <c r="C74" s="30"/>
      <c r="D74" s="30"/>
      <c r="E74" s="30"/>
      <c r="F74" s="30"/>
      <c r="G74" s="88"/>
      <c r="H74" s="30"/>
      <c r="I74" s="30"/>
      <c r="J74" s="30"/>
      <c r="K74" s="30"/>
      <c r="L74" s="30"/>
      <c r="M74" s="30"/>
      <c r="N74" s="30"/>
      <c r="Q74" s="68"/>
      <c r="T74" s="89" t="s">
        <v>27</v>
      </c>
      <c r="U74" s="30"/>
      <c r="V74" s="30"/>
      <c r="W74" s="30"/>
      <c r="X74" s="30"/>
      <c r="Y74" s="30"/>
      <c r="Z74" s="88"/>
      <c r="AA74" s="30"/>
      <c r="AB74" s="30"/>
      <c r="AC74" s="30"/>
      <c r="AD74" s="30"/>
      <c r="AE74" s="30"/>
      <c r="AF74" s="30"/>
      <c r="AG74" s="30"/>
      <c r="AJ74" s="68"/>
    </row>
    <row r="75" ht="14.25" customHeight="1">
      <c r="A75" s="90" t="s">
        <v>4</v>
      </c>
      <c r="B75" s="32" t="s">
        <v>16</v>
      </c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4"/>
      <c r="Q75" s="68"/>
      <c r="T75" s="90" t="s">
        <v>4</v>
      </c>
      <c r="U75" s="32" t="s">
        <v>16</v>
      </c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4"/>
      <c r="AJ75" s="68"/>
    </row>
    <row r="76" ht="14.25" customHeight="1">
      <c r="A76" s="91" t="s">
        <v>797</v>
      </c>
      <c r="B76" s="92" t="s">
        <v>805</v>
      </c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4"/>
      <c r="Q76" s="68"/>
      <c r="T76" s="91" t="s">
        <v>797</v>
      </c>
      <c r="U76" s="92" t="s">
        <v>806</v>
      </c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4"/>
      <c r="AJ76" s="68"/>
    </row>
    <row r="77" ht="14.25" customHeight="1">
      <c r="A77" s="91" t="s">
        <v>173</v>
      </c>
      <c r="B77" s="92" t="s">
        <v>807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4"/>
      <c r="Q77" s="68"/>
      <c r="T77" s="91" t="s">
        <v>173</v>
      </c>
      <c r="U77" s="92" t="s">
        <v>808</v>
      </c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4"/>
      <c r="AJ77" s="68"/>
    </row>
    <row r="78" ht="14.25" customHeight="1">
      <c r="A78" s="106" t="s">
        <v>24</v>
      </c>
      <c r="B78" s="106" t="s">
        <v>809</v>
      </c>
      <c r="G78" s="67"/>
      <c r="T78" s="106" t="s">
        <v>47</v>
      </c>
      <c r="U78" s="106" t="s">
        <v>810</v>
      </c>
      <c r="Z78" s="67"/>
    </row>
    <row r="79" ht="14.25" customHeight="1">
      <c r="G79" s="67"/>
      <c r="T79" s="106" t="s">
        <v>24</v>
      </c>
      <c r="U79" s="106" t="s">
        <v>809</v>
      </c>
      <c r="Z79" s="67"/>
    </row>
    <row r="80" ht="14.25" customHeight="1">
      <c r="G80" s="67"/>
      <c r="Z80" s="67"/>
    </row>
    <row r="81" ht="14.25" customHeight="1">
      <c r="A81" s="63" t="s">
        <v>20</v>
      </c>
      <c r="B81" s="64"/>
      <c r="C81" s="64"/>
      <c r="D81" s="64"/>
      <c r="E81" s="64"/>
      <c r="F81" s="64"/>
      <c r="G81" s="65"/>
      <c r="H81" s="64"/>
      <c r="I81" s="64"/>
      <c r="J81" s="64"/>
      <c r="K81" s="64"/>
      <c r="L81" s="64"/>
      <c r="M81" s="64"/>
      <c r="N81" s="64"/>
      <c r="O81" s="64"/>
      <c r="P81" s="64"/>
      <c r="Q81" s="66"/>
      <c r="T81" s="63" t="s">
        <v>20</v>
      </c>
      <c r="U81" s="64"/>
      <c r="V81" s="64"/>
      <c r="W81" s="64"/>
      <c r="X81" s="64"/>
      <c r="Y81" s="64"/>
      <c r="Z81" s="65"/>
      <c r="AA81" s="64"/>
      <c r="AB81" s="64"/>
      <c r="AC81" s="64"/>
      <c r="AD81" s="64"/>
      <c r="AE81" s="64"/>
      <c r="AF81" s="64"/>
      <c r="AG81" s="64"/>
      <c r="AH81" s="64"/>
      <c r="AI81" s="64"/>
      <c r="AJ81" s="66"/>
    </row>
    <row r="82" ht="14.25" customHeight="1">
      <c r="G82" s="67"/>
      <c r="Q82" s="68"/>
      <c r="Z82" s="67"/>
      <c r="AJ82" s="68"/>
    </row>
    <row r="83" ht="14.25" customHeight="1">
      <c r="A83" s="3" t="s">
        <v>795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Q83" s="68"/>
      <c r="T83" s="3" t="s">
        <v>796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J83" s="68"/>
    </row>
    <row r="84" ht="14.25" customHeight="1">
      <c r="A84" s="96" t="s">
        <v>38</v>
      </c>
      <c r="O84" s="70" t="s">
        <v>3</v>
      </c>
      <c r="P84" s="33"/>
      <c r="Q84" s="34"/>
      <c r="T84" s="96" t="s">
        <v>38</v>
      </c>
      <c r="AH84" s="70" t="s">
        <v>3</v>
      </c>
      <c r="AI84" s="33"/>
      <c r="AJ84" s="34"/>
    </row>
    <row r="85" ht="14.25" customHeight="1">
      <c r="A85" s="72" t="s">
        <v>4</v>
      </c>
      <c r="B85" s="10" t="s">
        <v>5</v>
      </c>
      <c r="C85" s="10" t="s">
        <v>6</v>
      </c>
      <c r="D85" s="73">
        <v>4.0</v>
      </c>
      <c r="E85" s="73">
        <v>3.0</v>
      </c>
      <c r="F85" s="73">
        <v>2.0</v>
      </c>
      <c r="G85" s="74" t="s">
        <v>7</v>
      </c>
      <c r="H85" s="10" t="s">
        <v>8</v>
      </c>
      <c r="I85" s="10" t="s">
        <v>9</v>
      </c>
      <c r="J85" s="10" t="s">
        <v>10</v>
      </c>
      <c r="K85" s="10" t="s">
        <v>11</v>
      </c>
      <c r="L85" s="10" t="s">
        <v>12</v>
      </c>
      <c r="M85" s="10" t="s">
        <v>11</v>
      </c>
      <c r="N85" s="10" t="s">
        <v>13</v>
      </c>
      <c r="O85" s="75" t="s">
        <v>12</v>
      </c>
      <c r="P85" s="75" t="s">
        <v>11</v>
      </c>
      <c r="Q85" s="76" t="s">
        <v>14</v>
      </c>
      <c r="T85" s="72" t="s">
        <v>4</v>
      </c>
      <c r="U85" s="10" t="s">
        <v>5</v>
      </c>
      <c r="V85" s="10" t="s">
        <v>6</v>
      </c>
      <c r="W85" s="73">
        <v>4.0</v>
      </c>
      <c r="X85" s="73">
        <v>3.0</v>
      </c>
      <c r="Y85" s="73">
        <v>2.0</v>
      </c>
      <c r="Z85" s="74" t="s">
        <v>7</v>
      </c>
      <c r="AA85" s="10" t="s">
        <v>8</v>
      </c>
      <c r="AB85" s="10" t="s">
        <v>9</v>
      </c>
      <c r="AC85" s="10" t="s">
        <v>10</v>
      </c>
      <c r="AD85" s="10" t="s">
        <v>11</v>
      </c>
      <c r="AE85" s="10" t="s">
        <v>12</v>
      </c>
      <c r="AF85" s="10" t="s">
        <v>11</v>
      </c>
      <c r="AG85" s="10" t="s">
        <v>13</v>
      </c>
      <c r="AH85" s="75" t="s">
        <v>12</v>
      </c>
      <c r="AI85" s="75" t="s">
        <v>11</v>
      </c>
      <c r="AJ85" s="76" t="s">
        <v>14</v>
      </c>
    </row>
    <row r="86" ht="14.25" customHeight="1">
      <c r="A86" s="15" t="s">
        <v>797</v>
      </c>
      <c r="B86" s="16">
        <v>30.0</v>
      </c>
      <c r="C86" s="78">
        <v>12.0</v>
      </c>
      <c r="D86" s="78">
        <v>13.0</v>
      </c>
      <c r="E86" s="78">
        <v>5.0</v>
      </c>
      <c r="F86" s="78"/>
      <c r="G86" s="79"/>
      <c r="H86" s="80">
        <f t="shared" ref="H86:H98" si="43">(C86+D86+E86)/B86</f>
        <v>1</v>
      </c>
      <c r="I86" s="80">
        <f t="shared" ref="I86:I98" si="44">(C86+D86)/B86</f>
        <v>0.8333333333</v>
      </c>
      <c r="J86" s="78">
        <v>1.0</v>
      </c>
      <c r="K86" s="78">
        <v>1.0</v>
      </c>
      <c r="L86" s="78">
        <v>16.0</v>
      </c>
      <c r="M86" s="78">
        <v>11.0</v>
      </c>
      <c r="N86" s="80">
        <f t="shared" ref="N86:N98" si="45">M86/L86</f>
        <v>0.6875</v>
      </c>
      <c r="O86" s="78">
        <v>16.0</v>
      </c>
      <c r="P86" s="78">
        <v>11.0</v>
      </c>
      <c r="Q86" s="81">
        <f t="shared" ref="Q86:Q98" si="46">P86/O86</f>
        <v>0.6875</v>
      </c>
      <c r="T86" s="160" t="s">
        <v>797</v>
      </c>
      <c r="U86" s="224">
        <v>30.0</v>
      </c>
      <c r="V86" s="78">
        <v>7.0</v>
      </c>
      <c r="W86" s="78">
        <v>20.0</v>
      </c>
      <c r="X86" s="78">
        <v>3.0</v>
      </c>
      <c r="Y86" s="78"/>
      <c r="Z86" s="79"/>
      <c r="AA86" s="80">
        <f t="shared" ref="AA86:AA98" si="47">(V86+W86+X86)/U86</f>
        <v>1</v>
      </c>
      <c r="AB86" s="80">
        <f t="shared" ref="AB86:AB98" si="48">(V86+W86)/U86</f>
        <v>0.9</v>
      </c>
      <c r="AC86" s="78">
        <v>1.0</v>
      </c>
      <c r="AD86" s="78">
        <v>1.0</v>
      </c>
      <c r="AE86" s="78">
        <v>8.0</v>
      </c>
      <c r="AF86" s="78">
        <v>4.0</v>
      </c>
      <c r="AG86" s="80">
        <f t="shared" ref="AG86:AG98" si="49">AF86/AE86</f>
        <v>0.5</v>
      </c>
      <c r="AH86" s="78">
        <v>8.0</v>
      </c>
      <c r="AI86" s="78">
        <v>4.0</v>
      </c>
      <c r="AJ86" s="81">
        <f t="shared" ref="AJ86:AJ98" si="50">AI86/AH86</f>
        <v>0.5</v>
      </c>
    </row>
    <row r="87" ht="14.25" customHeight="1">
      <c r="A87" s="15" t="s">
        <v>636</v>
      </c>
      <c r="B87" s="16">
        <v>29.0</v>
      </c>
      <c r="C87" s="78">
        <v>13.0</v>
      </c>
      <c r="D87" s="78">
        <v>14.0</v>
      </c>
      <c r="E87" s="78">
        <v>2.0</v>
      </c>
      <c r="F87" s="78"/>
      <c r="G87" s="79"/>
      <c r="H87" s="80">
        <f t="shared" si="43"/>
        <v>1</v>
      </c>
      <c r="I87" s="80">
        <f t="shared" si="44"/>
        <v>0.9310344828</v>
      </c>
      <c r="J87" s="78">
        <v>1.0</v>
      </c>
      <c r="K87" s="78">
        <v>1.0</v>
      </c>
      <c r="L87" s="78">
        <v>16.0</v>
      </c>
      <c r="M87" s="78">
        <v>11.0</v>
      </c>
      <c r="N87" s="80">
        <f t="shared" si="45"/>
        <v>0.6875</v>
      </c>
      <c r="O87" s="78">
        <v>16.0</v>
      </c>
      <c r="P87" s="78">
        <v>11.0</v>
      </c>
      <c r="Q87" s="81">
        <f t="shared" si="46"/>
        <v>0.6875</v>
      </c>
      <c r="T87" s="160" t="s">
        <v>636</v>
      </c>
      <c r="U87" s="224">
        <v>29.0</v>
      </c>
      <c r="V87" s="78">
        <v>11.0</v>
      </c>
      <c r="W87" s="78">
        <v>16.0</v>
      </c>
      <c r="X87" s="78">
        <v>2.0</v>
      </c>
      <c r="Y87" s="78"/>
      <c r="Z87" s="79"/>
      <c r="AA87" s="80">
        <f t="shared" si="47"/>
        <v>1</v>
      </c>
      <c r="AB87" s="80">
        <f t="shared" si="48"/>
        <v>0.9310344828</v>
      </c>
      <c r="AC87" s="78">
        <v>1.0</v>
      </c>
      <c r="AD87" s="78">
        <v>1.0</v>
      </c>
      <c r="AE87" s="78">
        <v>8.0</v>
      </c>
      <c r="AF87" s="78">
        <v>5.0</v>
      </c>
      <c r="AG87" s="80">
        <f t="shared" si="49"/>
        <v>0.625</v>
      </c>
      <c r="AH87" s="78">
        <v>8.0</v>
      </c>
      <c r="AI87" s="78">
        <v>5.0</v>
      </c>
      <c r="AJ87" s="81">
        <f t="shared" si="50"/>
        <v>0.625</v>
      </c>
    </row>
    <row r="88" ht="14.25" customHeight="1">
      <c r="A88" s="154" t="s">
        <v>172</v>
      </c>
      <c r="B88" s="16">
        <v>24.0</v>
      </c>
      <c r="C88" s="78"/>
      <c r="D88" s="78">
        <v>15.0</v>
      </c>
      <c r="E88" s="78">
        <v>9.0</v>
      </c>
      <c r="F88" s="78"/>
      <c r="G88" s="79"/>
      <c r="H88" s="80">
        <f t="shared" si="43"/>
        <v>1</v>
      </c>
      <c r="I88" s="80">
        <f t="shared" si="44"/>
        <v>0.625</v>
      </c>
      <c r="J88" s="78">
        <v>1.0</v>
      </c>
      <c r="K88" s="78">
        <v>1.0</v>
      </c>
      <c r="L88" s="78">
        <v>16.0</v>
      </c>
      <c r="M88" s="78">
        <v>10.0</v>
      </c>
      <c r="N88" s="80">
        <f t="shared" si="45"/>
        <v>0.625</v>
      </c>
      <c r="O88" s="78">
        <v>16.0</v>
      </c>
      <c r="P88" s="78">
        <v>10.0</v>
      </c>
      <c r="Q88" s="81">
        <f t="shared" si="46"/>
        <v>0.625</v>
      </c>
      <c r="T88" s="160" t="s">
        <v>172</v>
      </c>
      <c r="U88" s="224">
        <v>24.0</v>
      </c>
      <c r="V88" s="78">
        <v>1.0</v>
      </c>
      <c r="W88" s="78">
        <v>9.0</v>
      </c>
      <c r="X88" s="78">
        <v>14.0</v>
      </c>
      <c r="Y88" s="78"/>
      <c r="Z88" s="79"/>
      <c r="AA88" s="80">
        <f t="shared" si="47"/>
        <v>1</v>
      </c>
      <c r="AB88" s="80">
        <f t="shared" si="48"/>
        <v>0.4166666667</v>
      </c>
      <c r="AC88" s="78">
        <v>1.0</v>
      </c>
      <c r="AD88" s="78">
        <v>1.0</v>
      </c>
      <c r="AE88" s="78">
        <v>8.0</v>
      </c>
      <c r="AF88" s="78">
        <v>7.0</v>
      </c>
      <c r="AG88" s="80">
        <f t="shared" si="49"/>
        <v>0.875</v>
      </c>
      <c r="AH88" s="78">
        <v>8.0</v>
      </c>
      <c r="AI88" s="78">
        <v>7.0</v>
      </c>
      <c r="AJ88" s="81">
        <f t="shared" si="50"/>
        <v>0.875</v>
      </c>
    </row>
    <row r="89" ht="14.25" customHeight="1">
      <c r="A89" s="15" t="s">
        <v>173</v>
      </c>
      <c r="B89" s="17">
        <v>29.0</v>
      </c>
      <c r="C89" s="78">
        <v>1.0</v>
      </c>
      <c r="D89" s="78">
        <v>18.0</v>
      </c>
      <c r="E89" s="78">
        <v>9.0</v>
      </c>
      <c r="F89" s="83"/>
      <c r="G89" s="79">
        <v>1.0</v>
      </c>
      <c r="H89" s="80">
        <f t="shared" si="43"/>
        <v>0.9655172414</v>
      </c>
      <c r="I89" s="80">
        <f t="shared" si="44"/>
        <v>0.6551724138</v>
      </c>
      <c r="J89" s="78">
        <v>1.0</v>
      </c>
      <c r="K89" s="78">
        <v>1.0</v>
      </c>
      <c r="L89" s="78">
        <v>16.0</v>
      </c>
      <c r="M89" s="78">
        <v>10.0</v>
      </c>
      <c r="N89" s="80">
        <f t="shared" si="45"/>
        <v>0.625</v>
      </c>
      <c r="O89" s="78">
        <v>16.0</v>
      </c>
      <c r="P89" s="78">
        <v>10.0</v>
      </c>
      <c r="Q89" s="81">
        <f t="shared" si="46"/>
        <v>0.625</v>
      </c>
      <c r="T89" s="160" t="s">
        <v>173</v>
      </c>
      <c r="U89" s="224">
        <v>29.0</v>
      </c>
      <c r="V89" s="78">
        <v>2.0</v>
      </c>
      <c r="W89" s="78">
        <v>16.0</v>
      </c>
      <c r="X89" s="78">
        <v>9.0</v>
      </c>
      <c r="Y89" s="83"/>
      <c r="Z89" s="79">
        <v>2.0</v>
      </c>
      <c r="AA89" s="80">
        <f t="shared" si="47"/>
        <v>0.9310344828</v>
      </c>
      <c r="AB89" s="80">
        <f t="shared" si="48"/>
        <v>0.6206896552</v>
      </c>
      <c r="AC89" s="78">
        <v>1.0</v>
      </c>
      <c r="AD89" s="78">
        <v>1.0</v>
      </c>
      <c r="AE89" s="78">
        <v>8.0</v>
      </c>
      <c r="AF89" s="78">
        <v>6.0</v>
      </c>
      <c r="AG89" s="80">
        <f t="shared" si="49"/>
        <v>0.75</v>
      </c>
      <c r="AH89" s="78">
        <v>8.0</v>
      </c>
      <c r="AI89" s="78">
        <v>6.0</v>
      </c>
      <c r="AJ89" s="81">
        <f t="shared" si="50"/>
        <v>0.75</v>
      </c>
    </row>
    <row r="90" ht="14.25" customHeight="1">
      <c r="A90" s="15" t="s">
        <v>159</v>
      </c>
      <c r="B90" s="17">
        <v>31.0</v>
      </c>
      <c r="C90" s="78">
        <v>13.0</v>
      </c>
      <c r="D90" s="78">
        <v>17.0</v>
      </c>
      <c r="E90" s="78">
        <v>1.0</v>
      </c>
      <c r="F90" s="78"/>
      <c r="G90" s="84"/>
      <c r="H90" s="80">
        <f t="shared" si="43"/>
        <v>1</v>
      </c>
      <c r="I90" s="80">
        <f t="shared" si="44"/>
        <v>0.9677419355</v>
      </c>
      <c r="J90" s="78">
        <v>1.0</v>
      </c>
      <c r="K90" s="78">
        <v>1.0</v>
      </c>
      <c r="L90" s="78">
        <v>16.0</v>
      </c>
      <c r="M90" s="78">
        <v>7.0</v>
      </c>
      <c r="N90" s="80">
        <f t="shared" si="45"/>
        <v>0.4375</v>
      </c>
      <c r="O90" s="78">
        <v>16.0</v>
      </c>
      <c r="P90" s="78">
        <v>7.0</v>
      </c>
      <c r="Q90" s="81">
        <f t="shared" si="46"/>
        <v>0.4375</v>
      </c>
      <c r="T90" s="160" t="s">
        <v>159</v>
      </c>
      <c r="U90" s="169">
        <v>31.0</v>
      </c>
      <c r="V90" s="78">
        <v>6.0</v>
      </c>
      <c r="W90" s="78">
        <v>20.0</v>
      </c>
      <c r="X90" s="78">
        <v>5.0</v>
      </c>
      <c r="Y90" s="78"/>
      <c r="Z90" s="84"/>
      <c r="AA90" s="80">
        <f t="shared" si="47"/>
        <v>1</v>
      </c>
      <c r="AB90" s="80">
        <f t="shared" si="48"/>
        <v>0.8387096774</v>
      </c>
      <c r="AC90" s="78">
        <v>1.0</v>
      </c>
      <c r="AD90" s="78">
        <v>1.0</v>
      </c>
      <c r="AE90" s="78">
        <v>8.0</v>
      </c>
      <c r="AF90" s="78">
        <v>4.0</v>
      </c>
      <c r="AG90" s="80">
        <f t="shared" si="49"/>
        <v>0.5</v>
      </c>
      <c r="AH90" s="78">
        <v>8.0</v>
      </c>
      <c r="AI90" s="78">
        <v>4.0</v>
      </c>
      <c r="AJ90" s="81">
        <f t="shared" si="50"/>
        <v>0.5</v>
      </c>
    </row>
    <row r="91" ht="14.25" customHeight="1">
      <c r="A91" s="15" t="s">
        <v>47</v>
      </c>
      <c r="B91" s="17">
        <v>31.0</v>
      </c>
      <c r="C91" s="78"/>
      <c r="D91" s="78">
        <v>29.0</v>
      </c>
      <c r="E91" s="78">
        <v>2.0</v>
      </c>
      <c r="F91" s="83"/>
      <c r="G91" s="84"/>
      <c r="H91" s="80">
        <f t="shared" si="43"/>
        <v>1</v>
      </c>
      <c r="I91" s="80">
        <f t="shared" si="44"/>
        <v>0.935483871</v>
      </c>
      <c r="J91" s="78">
        <v>1.0</v>
      </c>
      <c r="K91" s="78">
        <v>1.0</v>
      </c>
      <c r="L91" s="78">
        <v>16.0</v>
      </c>
      <c r="M91" s="78">
        <v>12.0</v>
      </c>
      <c r="N91" s="80">
        <f t="shared" si="45"/>
        <v>0.75</v>
      </c>
      <c r="O91" s="78">
        <v>16.0</v>
      </c>
      <c r="P91" s="78">
        <v>12.0</v>
      </c>
      <c r="Q91" s="81">
        <f t="shared" si="46"/>
        <v>0.75</v>
      </c>
      <c r="T91" s="160" t="s">
        <v>47</v>
      </c>
      <c r="U91" s="169">
        <v>31.0</v>
      </c>
      <c r="V91" s="78">
        <v>4.0</v>
      </c>
      <c r="W91" s="78">
        <v>19.0</v>
      </c>
      <c r="X91" s="78">
        <v>8.0</v>
      </c>
      <c r="Y91" s="83"/>
      <c r="Z91" s="84"/>
      <c r="AA91" s="80">
        <f t="shared" si="47"/>
        <v>1</v>
      </c>
      <c r="AB91" s="80">
        <f t="shared" si="48"/>
        <v>0.7419354839</v>
      </c>
      <c r="AC91" s="78">
        <v>1.0</v>
      </c>
      <c r="AD91" s="78">
        <v>1.0</v>
      </c>
      <c r="AE91" s="78">
        <v>8.0</v>
      </c>
      <c r="AF91" s="78">
        <v>4.0</v>
      </c>
      <c r="AG91" s="80">
        <f t="shared" si="49"/>
        <v>0.5</v>
      </c>
      <c r="AH91" s="78">
        <v>8.0</v>
      </c>
      <c r="AI91" s="78">
        <v>4.0</v>
      </c>
      <c r="AJ91" s="81">
        <f t="shared" si="50"/>
        <v>0.5</v>
      </c>
    </row>
    <row r="92" ht="14.25" customHeight="1">
      <c r="A92" s="15" t="s">
        <v>77</v>
      </c>
      <c r="B92" s="17">
        <v>28.0</v>
      </c>
      <c r="C92" s="78">
        <v>9.0</v>
      </c>
      <c r="D92" s="78">
        <v>19.0</v>
      </c>
      <c r="E92" s="83"/>
      <c r="F92" s="83"/>
      <c r="G92" s="84"/>
      <c r="H92" s="80">
        <f t="shared" si="43"/>
        <v>1</v>
      </c>
      <c r="I92" s="80">
        <f t="shared" si="44"/>
        <v>1</v>
      </c>
      <c r="J92" s="78">
        <v>1.0</v>
      </c>
      <c r="K92" s="78">
        <v>1.0</v>
      </c>
      <c r="L92" s="78">
        <v>16.0</v>
      </c>
      <c r="M92" s="78">
        <v>7.0</v>
      </c>
      <c r="N92" s="80">
        <f t="shared" si="45"/>
        <v>0.4375</v>
      </c>
      <c r="O92" s="78">
        <v>16.0</v>
      </c>
      <c r="P92" s="78">
        <v>7.0</v>
      </c>
      <c r="Q92" s="81">
        <f t="shared" si="46"/>
        <v>0.4375</v>
      </c>
      <c r="T92" s="160" t="s">
        <v>77</v>
      </c>
      <c r="U92" s="169">
        <v>28.0</v>
      </c>
      <c r="V92" s="78">
        <v>7.0</v>
      </c>
      <c r="W92" s="78">
        <v>20.0</v>
      </c>
      <c r="X92" s="78">
        <v>1.0</v>
      </c>
      <c r="Y92" s="83"/>
      <c r="Z92" s="84"/>
      <c r="AA92" s="80">
        <f t="shared" si="47"/>
        <v>1</v>
      </c>
      <c r="AB92" s="80">
        <f t="shared" si="48"/>
        <v>0.9642857143</v>
      </c>
      <c r="AC92" s="78">
        <v>1.0</v>
      </c>
      <c r="AD92" s="78">
        <v>1.0</v>
      </c>
      <c r="AE92" s="78">
        <v>8.0</v>
      </c>
      <c r="AF92" s="78">
        <v>7.0</v>
      </c>
      <c r="AG92" s="80">
        <f t="shared" si="49"/>
        <v>0.875</v>
      </c>
      <c r="AH92" s="78">
        <v>8.0</v>
      </c>
      <c r="AI92" s="78">
        <v>7.0</v>
      </c>
      <c r="AJ92" s="81">
        <f t="shared" si="50"/>
        <v>0.875</v>
      </c>
    </row>
    <row r="93" ht="14.25" customHeight="1">
      <c r="A93" s="15" t="s">
        <v>48</v>
      </c>
      <c r="B93" s="17">
        <v>32.0</v>
      </c>
      <c r="C93" s="78">
        <v>21.0</v>
      </c>
      <c r="D93" s="78">
        <v>9.0</v>
      </c>
      <c r="E93" s="78">
        <v>1.0</v>
      </c>
      <c r="F93" s="83"/>
      <c r="G93" s="84"/>
      <c r="H93" s="80">
        <f t="shared" si="43"/>
        <v>0.96875</v>
      </c>
      <c r="I93" s="80">
        <f t="shared" si="44"/>
        <v>0.9375</v>
      </c>
      <c r="J93" s="78">
        <v>1.0</v>
      </c>
      <c r="K93" s="78">
        <v>1.0</v>
      </c>
      <c r="L93" s="78">
        <v>16.0</v>
      </c>
      <c r="M93" s="78">
        <v>13.0</v>
      </c>
      <c r="N93" s="80">
        <f t="shared" si="45"/>
        <v>0.8125</v>
      </c>
      <c r="O93" s="78">
        <v>16.0</v>
      </c>
      <c r="P93" s="78">
        <v>13.0</v>
      </c>
      <c r="Q93" s="81">
        <f t="shared" si="46"/>
        <v>0.8125</v>
      </c>
      <c r="T93" s="160" t="s">
        <v>48</v>
      </c>
      <c r="U93" s="169">
        <v>32.0</v>
      </c>
      <c r="V93" s="78">
        <v>9.0</v>
      </c>
      <c r="W93" s="78">
        <v>19.0</v>
      </c>
      <c r="X93" s="78">
        <v>4.0</v>
      </c>
      <c r="Y93" s="83"/>
      <c r="Z93" s="84"/>
      <c r="AA93" s="80">
        <f t="shared" si="47"/>
        <v>1</v>
      </c>
      <c r="AB93" s="80">
        <f t="shared" si="48"/>
        <v>0.875</v>
      </c>
      <c r="AC93" s="78">
        <v>1.0</v>
      </c>
      <c r="AD93" s="78">
        <v>1.0</v>
      </c>
      <c r="AE93" s="78">
        <v>8.0</v>
      </c>
      <c r="AF93" s="78">
        <v>8.0</v>
      </c>
      <c r="AG93" s="80">
        <f t="shared" si="49"/>
        <v>1</v>
      </c>
      <c r="AH93" s="78">
        <v>8.0</v>
      </c>
      <c r="AI93" s="78">
        <v>8.0</v>
      </c>
      <c r="AJ93" s="81">
        <f t="shared" si="50"/>
        <v>1</v>
      </c>
    </row>
    <row r="94" ht="14.25" customHeight="1">
      <c r="A94" s="15" t="s">
        <v>24</v>
      </c>
      <c r="B94" s="17">
        <v>32.0</v>
      </c>
      <c r="C94" s="78">
        <v>13.0</v>
      </c>
      <c r="D94" s="78">
        <v>18.0</v>
      </c>
      <c r="E94" s="83"/>
      <c r="F94" s="83"/>
      <c r="G94" s="79">
        <v>1.0</v>
      </c>
      <c r="H94" s="80">
        <f t="shared" si="43"/>
        <v>0.96875</v>
      </c>
      <c r="I94" s="80">
        <f t="shared" si="44"/>
        <v>0.96875</v>
      </c>
      <c r="J94" s="78">
        <v>1.0</v>
      </c>
      <c r="K94" s="78">
        <v>1.0</v>
      </c>
      <c r="L94" s="78">
        <v>16.0</v>
      </c>
      <c r="M94" s="78">
        <v>9.0</v>
      </c>
      <c r="N94" s="80">
        <f t="shared" si="45"/>
        <v>0.5625</v>
      </c>
      <c r="O94" s="78">
        <v>16.0</v>
      </c>
      <c r="P94" s="78">
        <v>9.0</v>
      </c>
      <c r="Q94" s="81">
        <f t="shared" si="46"/>
        <v>0.5625</v>
      </c>
      <c r="T94" s="160" t="s">
        <v>24</v>
      </c>
      <c r="U94" s="169">
        <v>32.0</v>
      </c>
      <c r="V94" s="78">
        <v>11.0</v>
      </c>
      <c r="W94" s="78">
        <v>20.0</v>
      </c>
      <c r="X94" s="78"/>
      <c r="Y94" s="83"/>
      <c r="Z94" s="79">
        <v>1.0</v>
      </c>
      <c r="AA94" s="80">
        <f t="shared" si="47"/>
        <v>0.96875</v>
      </c>
      <c r="AB94" s="80">
        <f t="shared" si="48"/>
        <v>0.96875</v>
      </c>
      <c r="AC94" s="78">
        <v>1.0</v>
      </c>
      <c r="AD94" s="78">
        <v>1.0</v>
      </c>
      <c r="AE94" s="78">
        <v>8.0</v>
      </c>
      <c r="AF94" s="78">
        <v>6.0</v>
      </c>
      <c r="AG94" s="80">
        <f t="shared" si="49"/>
        <v>0.75</v>
      </c>
      <c r="AH94" s="78">
        <v>8.0</v>
      </c>
      <c r="AI94" s="78">
        <v>6.0</v>
      </c>
      <c r="AJ94" s="81">
        <f t="shared" si="50"/>
        <v>0.75</v>
      </c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43"/>
        <v>#DIV/0!</v>
      </c>
      <c r="I95" s="80" t="str">
        <f t="shared" si="44"/>
        <v>#DIV/0!</v>
      </c>
      <c r="J95" s="83"/>
      <c r="K95" s="83"/>
      <c r="L95" s="83"/>
      <c r="M95" s="83"/>
      <c r="N95" s="80" t="str">
        <f t="shared" si="45"/>
        <v>#DIV/0!</v>
      </c>
      <c r="O95" s="83"/>
      <c r="P95" s="83"/>
      <c r="Q95" s="81" t="str">
        <f t="shared" si="46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47"/>
        <v>#DIV/0!</v>
      </c>
      <c r="AB95" s="80" t="str">
        <f t="shared" si="48"/>
        <v>#DIV/0!</v>
      </c>
      <c r="AC95" s="83"/>
      <c r="AD95" s="83"/>
      <c r="AE95" s="83"/>
      <c r="AF95" s="83"/>
      <c r="AG95" s="80" t="str">
        <f t="shared" si="49"/>
        <v>#DIV/0!</v>
      </c>
      <c r="AH95" s="83"/>
      <c r="AI95" s="83"/>
      <c r="AJ95" s="81" t="str">
        <f t="shared" si="50"/>
        <v>#DIV/0!</v>
      </c>
    </row>
    <row r="96" ht="14.25" customHeight="1">
      <c r="A96" s="85"/>
      <c r="B96" s="83"/>
      <c r="C96" s="83"/>
      <c r="D96" s="83"/>
      <c r="E96" s="83"/>
      <c r="F96" s="83"/>
      <c r="G96" s="84"/>
      <c r="H96" s="80" t="str">
        <f t="shared" si="43"/>
        <v>#DIV/0!</v>
      </c>
      <c r="I96" s="80" t="str">
        <f t="shared" si="44"/>
        <v>#DIV/0!</v>
      </c>
      <c r="J96" s="83"/>
      <c r="K96" s="83"/>
      <c r="L96" s="83"/>
      <c r="M96" s="83"/>
      <c r="N96" s="80" t="str">
        <f t="shared" si="45"/>
        <v>#DIV/0!</v>
      </c>
      <c r="O96" s="83"/>
      <c r="P96" s="83"/>
      <c r="Q96" s="81" t="str">
        <f t="shared" si="46"/>
        <v>#DIV/0!</v>
      </c>
      <c r="T96" s="85"/>
      <c r="U96" s="83"/>
      <c r="V96" s="83"/>
      <c r="W96" s="83"/>
      <c r="X96" s="83"/>
      <c r="Y96" s="83"/>
      <c r="Z96" s="84"/>
      <c r="AA96" s="80" t="str">
        <f t="shared" si="47"/>
        <v>#DIV/0!</v>
      </c>
      <c r="AB96" s="80" t="str">
        <f t="shared" si="48"/>
        <v>#DIV/0!</v>
      </c>
      <c r="AC96" s="83"/>
      <c r="AD96" s="83"/>
      <c r="AE96" s="83"/>
      <c r="AF96" s="83"/>
      <c r="AG96" s="80" t="str">
        <f t="shared" si="49"/>
        <v>#DIV/0!</v>
      </c>
      <c r="AH96" s="83"/>
      <c r="AI96" s="83"/>
      <c r="AJ96" s="81" t="str">
        <f t="shared" si="50"/>
        <v>#DIV/0!</v>
      </c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43"/>
        <v>#DIV/0!</v>
      </c>
      <c r="I97" s="80" t="str">
        <f t="shared" si="44"/>
        <v>#DIV/0!</v>
      </c>
      <c r="J97" s="83"/>
      <c r="K97" s="83"/>
      <c r="L97" s="83"/>
      <c r="M97" s="83"/>
      <c r="N97" s="80" t="str">
        <f t="shared" si="45"/>
        <v>#DIV/0!</v>
      </c>
      <c r="O97" s="83"/>
      <c r="P97" s="83"/>
      <c r="Q97" s="81" t="str">
        <f t="shared" si="46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47"/>
        <v>#DIV/0!</v>
      </c>
      <c r="AB97" s="80" t="str">
        <f t="shared" si="48"/>
        <v>#DIV/0!</v>
      </c>
      <c r="AC97" s="83"/>
      <c r="AD97" s="83"/>
      <c r="AE97" s="83"/>
      <c r="AF97" s="83"/>
      <c r="AG97" s="80" t="str">
        <f t="shared" si="49"/>
        <v>#DIV/0!</v>
      </c>
      <c r="AH97" s="83"/>
      <c r="AI97" s="83"/>
      <c r="AJ97" s="81" t="str">
        <f t="shared" si="50"/>
        <v>#DIV/0!</v>
      </c>
    </row>
    <row r="98" ht="14.25" customHeight="1">
      <c r="A98" s="72" t="s">
        <v>15</v>
      </c>
      <c r="B98" s="73">
        <f t="shared" ref="B98:G98" si="51">SUM(B86:B97)</f>
        <v>266</v>
      </c>
      <c r="C98" s="73">
        <f t="shared" si="51"/>
        <v>82</v>
      </c>
      <c r="D98" s="73">
        <f t="shared" si="51"/>
        <v>152</v>
      </c>
      <c r="E98" s="73">
        <f t="shared" si="51"/>
        <v>29</v>
      </c>
      <c r="F98" s="73">
        <f t="shared" si="51"/>
        <v>0</v>
      </c>
      <c r="G98" s="86">
        <f t="shared" si="51"/>
        <v>2</v>
      </c>
      <c r="H98" s="80">
        <f t="shared" si="43"/>
        <v>0.9887218045</v>
      </c>
      <c r="I98" s="80">
        <f t="shared" si="44"/>
        <v>0.8796992481</v>
      </c>
      <c r="J98" s="73">
        <f t="shared" ref="J98:M98" si="52">SUM(J86:J97)</f>
        <v>9</v>
      </c>
      <c r="K98" s="73">
        <f t="shared" si="52"/>
        <v>9</v>
      </c>
      <c r="L98" s="73">
        <f t="shared" si="52"/>
        <v>144</v>
      </c>
      <c r="M98" s="73">
        <f t="shared" si="52"/>
        <v>90</v>
      </c>
      <c r="N98" s="80">
        <f t="shared" si="45"/>
        <v>0.625</v>
      </c>
      <c r="O98" s="87">
        <f t="shared" ref="O98:P98" si="53">SUM(O86:O97)</f>
        <v>144</v>
      </c>
      <c r="P98" s="87">
        <f t="shared" si="53"/>
        <v>90</v>
      </c>
      <c r="Q98" s="81">
        <f t="shared" si="46"/>
        <v>0.625</v>
      </c>
      <c r="T98" s="72" t="s">
        <v>15</v>
      </c>
      <c r="U98" s="73">
        <f t="shared" ref="U98:Z98" si="54">SUM(U86:U97)</f>
        <v>266</v>
      </c>
      <c r="V98" s="73">
        <f t="shared" si="54"/>
        <v>58</v>
      </c>
      <c r="W98" s="73">
        <f t="shared" si="54"/>
        <v>159</v>
      </c>
      <c r="X98" s="73">
        <f t="shared" si="54"/>
        <v>46</v>
      </c>
      <c r="Y98" s="73">
        <f t="shared" si="54"/>
        <v>0</v>
      </c>
      <c r="Z98" s="86">
        <f t="shared" si="54"/>
        <v>3</v>
      </c>
      <c r="AA98" s="80">
        <f t="shared" si="47"/>
        <v>0.9887218045</v>
      </c>
      <c r="AB98" s="80">
        <f t="shared" si="48"/>
        <v>0.8157894737</v>
      </c>
      <c r="AC98" s="73">
        <f t="shared" ref="AC98:AF98" si="55">SUM(AC86:AC97)</f>
        <v>9</v>
      </c>
      <c r="AD98" s="73">
        <f t="shared" si="55"/>
        <v>9</v>
      </c>
      <c r="AE98" s="73">
        <f t="shared" si="55"/>
        <v>72</v>
      </c>
      <c r="AF98" s="73">
        <f t="shared" si="55"/>
        <v>51</v>
      </c>
      <c r="AG98" s="80">
        <f t="shared" si="49"/>
        <v>0.7083333333</v>
      </c>
      <c r="AH98" s="87">
        <f t="shared" ref="AH98:AI98" si="56">SUM(AH86:AH97)</f>
        <v>72</v>
      </c>
      <c r="AI98" s="87">
        <f t="shared" si="56"/>
        <v>51</v>
      </c>
      <c r="AJ98" s="81">
        <f t="shared" si="50"/>
        <v>0.7083333333</v>
      </c>
    </row>
    <row r="99" ht="14.25" customHeight="1">
      <c r="A99" s="30"/>
      <c r="B99" s="30"/>
      <c r="C99" s="30"/>
      <c r="D99" s="30"/>
      <c r="E99" s="30"/>
      <c r="F99" s="30"/>
      <c r="G99" s="88"/>
      <c r="H99" s="30"/>
      <c r="I99" s="30"/>
      <c r="J99" s="30"/>
      <c r="K99" s="30"/>
      <c r="L99" s="30"/>
      <c r="M99" s="30"/>
      <c r="N99" s="30"/>
      <c r="Q99" s="68"/>
      <c r="T99" s="30"/>
      <c r="U99" s="30"/>
      <c r="V99" s="30"/>
      <c r="W99" s="30"/>
      <c r="X99" s="30"/>
      <c r="Y99" s="30"/>
      <c r="Z99" s="88"/>
      <c r="AA99" s="30"/>
      <c r="AB99" s="30"/>
      <c r="AC99" s="30"/>
      <c r="AD99" s="30"/>
      <c r="AE99" s="30"/>
      <c r="AF99" s="30"/>
      <c r="AG99" s="30"/>
      <c r="AJ99" s="68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  <c r="Q100" s="68"/>
      <c r="T100" s="89" t="s">
        <v>27</v>
      </c>
      <c r="U100" s="30"/>
      <c r="V100" s="30"/>
      <c r="W100" s="30"/>
      <c r="X100" s="30"/>
      <c r="Y100" s="30"/>
      <c r="Z100" s="88"/>
      <c r="AA100" s="30"/>
      <c r="AB100" s="30"/>
      <c r="AC100" s="30"/>
      <c r="AD100" s="30"/>
      <c r="AE100" s="30"/>
      <c r="AF100" s="30"/>
      <c r="AG100" s="30"/>
      <c r="AJ100" s="68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0" t="s">
        <v>4</v>
      </c>
      <c r="U101" s="32" t="s">
        <v>16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</row>
    <row r="102" ht="14.25" customHeight="1">
      <c r="A102" s="91" t="s">
        <v>173</v>
      </c>
      <c r="B102" s="92" t="s">
        <v>811</v>
      </c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  <c r="Q102" s="68"/>
      <c r="T102" s="91" t="s">
        <v>173</v>
      </c>
      <c r="U102" s="92" t="s">
        <v>808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4"/>
      <c r="AJ102" s="68"/>
    </row>
    <row r="103" ht="14.25" customHeight="1">
      <c r="A103" s="106" t="s">
        <v>24</v>
      </c>
      <c r="B103" s="106" t="s">
        <v>812</v>
      </c>
      <c r="G103" s="67"/>
      <c r="Q103" s="68"/>
      <c r="T103" s="106" t="s">
        <v>24</v>
      </c>
      <c r="U103" s="106" t="s">
        <v>812</v>
      </c>
      <c r="V103" s="177"/>
      <c r="W103" s="177"/>
      <c r="X103" s="177"/>
      <c r="Y103" s="177"/>
      <c r="Z103" s="177"/>
      <c r="AA103" s="177"/>
      <c r="AB103" s="177"/>
      <c r="AC103" s="177"/>
      <c r="AD103" s="177"/>
      <c r="AE103" s="177"/>
      <c r="AF103" s="177"/>
      <c r="AG103" s="168"/>
      <c r="AJ103" s="68"/>
    </row>
    <row r="104" ht="14.25" customHeight="1">
      <c r="G104" s="67"/>
      <c r="Z104" s="67"/>
    </row>
    <row r="105" ht="14.25" customHeight="1">
      <c r="G105" s="67"/>
      <c r="Z105" s="67"/>
    </row>
    <row r="106" ht="14.25" customHeight="1">
      <c r="A106" s="63" t="s">
        <v>20</v>
      </c>
      <c r="B106" s="64"/>
      <c r="C106" s="64"/>
      <c r="D106" s="64"/>
      <c r="E106" s="64"/>
      <c r="F106" s="64"/>
      <c r="G106" s="65"/>
      <c r="H106" s="64"/>
      <c r="I106" s="64"/>
      <c r="J106" s="64"/>
      <c r="K106" s="64"/>
      <c r="L106" s="64"/>
      <c r="M106" s="64"/>
      <c r="N106" s="64"/>
      <c r="O106" s="64"/>
      <c r="P106" s="64"/>
      <c r="Q106" s="66"/>
      <c r="T106" s="63" t="s">
        <v>20</v>
      </c>
      <c r="U106" s="64"/>
      <c r="V106" s="64"/>
      <c r="W106" s="64"/>
      <c r="X106" s="64"/>
      <c r="Y106" s="64"/>
      <c r="Z106" s="65"/>
      <c r="AA106" s="64"/>
      <c r="AB106" s="64"/>
      <c r="AC106" s="64"/>
      <c r="AD106" s="64"/>
      <c r="AE106" s="64"/>
      <c r="AF106" s="64"/>
      <c r="AG106" s="64"/>
      <c r="AH106" s="64"/>
      <c r="AI106" s="64"/>
      <c r="AJ106" s="66"/>
    </row>
    <row r="107" ht="14.25" customHeight="1">
      <c r="G107" s="67"/>
      <c r="Q107" s="68"/>
      <c r="Z107" s="67"/>
      <c r="AJ107" s="68"/>
    </row>
    <row r="108" ht="14.25" customHeight="1">
      <c r="A108" s="3" t="s">
        <v>795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Q108" s="68"/>
      <c r="T108" s="3" t="s">
        <v>796</v>
      </c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J108" s="68"/>
    </row>
    <row r="109" ht="14.25" customHeight="1">
      <c r="A109" s="96" t="s">
        <v>18</v>
      </c>
      <c r="O109" s="70" t="s">
        <v>3</v>
      </c>
      <c r="P109" s="33"/>
      <c r="Q109" s="34"/>
      <c r="T109" s="96" t="s">
        <v>18</v>
      </c>
      <c r="AH109" s="70" t="s">
        <v>3</v>
      </c>
      <c r="AI109" s="33"/>
      <c r="AJ109" s="34"/>
    </row>
    <row r="110" ht="14.25" customHeight="1">
      <c r="A110" s="72" t="s">
        <v>4</v>
      </c>
      <c r="B110" s="10" t="s">
        <v>5</v>
      </c>
      <c r="C110" s="10" t="s">
        <v>6</v>
      </c>
      <c r="D110" s="73">
        <v>4.0</v>
      </c>
      <c r="E110" s="73">
        <v>3.0</v>
      </c>
      <c r="F110" s="73">
        <v>2.0</v>
      </c>
      <c r="G110" s="45" t="s">
        <v>19</v>
      </c>
      <c r="H110" s="10" t="s">
        <v>8</v>
      </c>
      <c r="I110" s="10" t="s">
        <v>9</v>
      </c>
      <c r="J110" s="10" t="s">
        <v>10</v>
      </c>
      <c r="K110" s="10" t="s">
        <v>11</v>
      </c>
      <c r="L110" s="10" t="s">
        <v>12</v>
      </c>
      <c r="M110" s="10" t="s">
        <v>11</v>
      </c>
      <c r="N110" s="10" t="s">
        <v>13</v>
      </c>
      <c r="O110" s="75" t="s">
        <v>12</v>
      </c>
      <c r="P110" s="75" t="s">
        <v>11</v>
      </c>
      <c r="Q110" s="76" t="s">
        <v>14</v>
      </c>
      <c r="T110" s="72" t="s">
        <v>4</v>
      </c>
      <c r="U110" s="10" t="s">
        <v>5</v>
      </c>
      <c r="V110" s="10" t="s">
        <v>6</v>
      </c>
      <c r="W110" s="73">
        <v>4.0</v>
      </c>
      <c r="X110" s="73">
        <v>3.0</v>
      </c>
      <c r="Y110" s="73">
        <v>2.0</v>
      </c>
      <c r="Z110" s="45" t="s">
        <v>19</v>
      </c>
      <c r="AA110" s="10" t="s">
        <v>8</v>
      </c>
      <c r="AB110" s="10" t="s">
        <v>9</v>
      </c>
      <c r="AC110" s="10" t="s">
        <v>10</v>
      </c>
      <c r="AD110" s="10" t="s">
        <v>11</v>
      </c>
      <c r="AE110" s="10" t="s">
        <v>12</v>
      </c>
      <c r="AF110" s="10" t="s">
        <v>11</v>
      </c>
      <c r="AG110" s="10" t="s">
        <v>13</v>
      </c>
      <c r="AH110" s="75" t="s">
        <v>12</v>
      </c>
      <c r="AI110" s="75" t="s">
        <v>11</v>
      </c>
      <c r="AJ110" s="76" t="s">
        <v>14</v>
      </c>
    </row>
    <row r="111" ht="14.25" customHeight="1">
      <c r="A111" s="15" t="s">
        <v>797</v>
      </c>
      <c r="B111" s="16">
        <v>30.0</v>
      </c>
      <c r="C111" s="78">
        <v>15.0</v>
      </c>
      <c r="D111" s="78">
        <v>14.0</v>
      </c>
      <c r="E111" s="78">
        <v>1.0</v>
      </c>
      <c r="F111" s="78"/>
      <c r="G111" s="79"/>
      <c r="H111" s="80">
        <f t="shared" ref="H111:H123" si="57">(C111+D111+E111)/B111</f>
        <v>1</v>
      </c>
      <c r="I111" s="80">
        <f t="shared" ref="I111:I123" si="58">(C111+D111)/B111</f>
        <v>0.9666666667</v>
      </c>
      <c r="J111" s="78">
        <v>4.0</v>
      </c>
      <c r="K111" s="78">
        <v>4.0</v>
      </c>
      <c r="L111" s="78">
        <v>68.0</v>
      </c>
      <c r="M111" s="78">
        <v>51.0</v>
      </c>
      <c r="N111" s="80">
        <f t="shared" ref="N111:N123" si="59">M111/L111</f>
        <v>0.75</v>
      </c>
      <c r="O111" s="78">
        <v>68.0</v>
      </c>
      <c r="P111" s="78">
        <v>51.0</v>
      </c>
      <c r="Q111" s="81">
        <f t="shared" ref="Q111:Q123" si="60">P111/O111</f>
        <v>0.75</v>
      </c>
      <c r="T111" s="160" t="s">
        <v>797</v>
      </c>
      <c r="U111" s="224">
        <v>30.0</v>
      </c>
      <c r="V111" s="78">
        <v>6.0</v>
      </c>
      <c r="W111" s="78">
        <v>22.0</v>
      </c>
      <c r="X111" s="78">
        <v>2.0</v>
      </c>
      <c r="Y111" s="78"/>
      <c r="Z111" s="79"/>
      <c r="AA111" s="80">
        <f t="shared" ref="AA111:AA123" si="61">(V111+W111+X111)/U111</f>
        <v>1</v>
      </c>
      <c r="AB111" s="80">
        <f t="shared" ref="AB111:AB123" si="62">(V111+W111)/U111</f>
        <v>0.9333333333</v>
      </c>
      <c r="AC111" s="78">
        <v>4.0</v>
      </c>
      <c r="AD111" s="78">
        <v>4.0</v>
      </c>
      <c r="AE111" s="78">
        <v>34.0</v>
      </c>
      <c r="AF111" s="78">
        <v>22.0</v>
      </c>
      <c r="AG111" s="80">
        <f t="shared" ref="AG111:AG123" si="63">AF111/AE111</f>
        <v>0.6470588235</v>
      </c>
      <c r="AH111" s="78">
        <v>34.0</v>
      </c>
      <c r="AI111" s="78">
        <v>22.0</v>
      </c>
      <c r="AJ111" s="81">
        <f t="shared" ref="AJ111:AJ123" si="64">AI111/AH111</f>
        <v>0.6470588235</v>
      </c>
    </row>
    <row r="112" ht="14.25" customHeight="1">
      <c r="A112" s="15" t="s">
        <v>636</v>
      </c>
      <c r="B112" s="16">
        <v>29.0</v>
      </c>
      <c r="C112" s="78">
        <v>15.0</v>
      </c>
      <c r="D112" s="78">
        <v>12.0</v>
      </c>
      <c r="E112" s="78">
        <v>2.0</v>
      </c>
      <c r="F112" s="78"/>
      <c r="G112" s="79"/>
      <c r="H112" s="80">
        <f t="shared" si="57"/>
        <v>1</v>
      </c>
      <c r="I112" s="80">
        <f t="shared" si="58"/>
        <v>0.9310344828</v>
      </c>
      <c r="J112" s="78">
        <v>4.0</v>
      </c>
      <c r="K112" s="78">
        <v>4.0</v>
      </c>
      <c r="L112" s="78">
        <v>68.0</v>
      </c>
      <c r="M112" s="78">
        <v>47.0</v>
      </c>
      <c r="N112" s="80">
        <f t="shared" si="59"/>
        <v>0.6911764706</v>
      </c>
      <c r="O112" s="78">
        <v>68.0</v>
      </c>
      <c r="P112" s="78">
        <v>47.0</v>
      </c>
      <c r="Q112" s="81">
        <f t="shared" si="60"/>
        <v>0.6911764706</v>
      </c>
      <c r="T112" s="160" t="s">
        <v>636</v>
      </c>
      <c r="U112" s="224">
        <v>29.0</v>
      </c>
      <c r="V112" s="78">
        <v>21.0</v>
      </c>
      <c r="W112" s="78">
        <v>7.0</v>
      </c>
      <c r="X112" s="78">
        <v>1.0</v>
      </c>
      <c r="Y112" s="78"/>
      <c r="Z112" s="79"/>
      <c r="AA112" s="80">
        <f t="shared" si="61"/>
        <v>1</v>
      </c>
      <c r="AB112" s="80">
        <f t="shared" si="62"/>
        <v>0.9655172414</v>
      </c>
      <c r="AC112" s="78">
        <v>4.0</v>
      </c>
      <c r="AD112" s="78">
        <v>4.0</v>
      </c>
      <c r="AE112" s="78">
        <v>34.0</v>
      </c>
      <c r="AF112" s="78">
        <v>25.0</v>
      </c>
      <c r="AG112" s="80">
        <f t="shared" si="63"/>
        <v>0.7352941176</v>
      </c>
      <c r="AH112" s="78">
        <v>34.0</v>
      </c>
      <c r="AI112" s="78">
        <v>25.0</v>
      </c>
      <c r="AJ112" s="81">
        <f t="shared" si="64"/>
        <v>0.7352941176</v>
      </c>
    </row>
    <row r="113" ht="14.25" customHeight="1">
      <c r="A113" s="154" t="s">
        <v>172</v>
      </c>
      <c r="B113" s="16">
        <v>24.0</v>
      </c>
      <c r="C113" s="78">
        <v>1.0</v>
      </c>
      <c r="D113" s="78">
        <v>23.0</v>
      </c>
      <c r="E113" s="78"/>
      <c r="F113" s="78"/>
      <c r="G113" s="79"/>
      <c r="H113" s="80">
        <f t="shared" si="57"/>
        <v>1</v>
      </c>
      <c r="I113" s="80">
        <f t="shared" si="58"/>
        <v>1</v>
      </c>
      <c r="J113" s="78">
        <v>4.0</v>
      </c>
      <c r="K113" s="78">
        <v>4.0</v>
      </c>
      <c r="L113" s="78">
        <v>68.0</v>
      </c>
      <c r="M113" s="78">
        <v>49.0</v>
      </c>
      <c r="N113" s="80">
        <f t="shared" si="59"/>
        <v>0.7205882353</v>
      </c>
      <c r="O113" s="78">
        <v>68.0</v>
      </c>
      <c r="P113" s="78">
        <v>49.0</v>
      </c>
      <c r="Q113" s="81">
        <f t="shared" si="60"/>
        <v>0.7205882353</v>
      </c>
      <c r="T113" s="160" t="s">
        <v>172</v>
      </c>
      <c r="U113" s="224">
        <v>24.0</v>
      </c>
      <c r="V113" s="78">
        <v>1.0</v>
      </c>
      <c r="W113" s="78">
        <v>19.0</v>
      </c>
      <c r="X113" s="78">
        <v>4.0</v>
      </c>
      <c r="Y113" s="78"/>
      <c r="Z113" s="79"/>
      <c r="AA113" s="80">
        <f t="shared" si="61"/>
        <v>1</v>
      </c>
      <c r="AB113" s="80">
        <f t="shared" si="62"/>
        <v>0.8333333333</v>
      </c>
      <c r="AC113" s="78">
        <v>4.0</v>
      </c>
      <c r="AD113" s="78">
        <v>4.0</v>
      </c>
      <c r="AE113" s="78">
        <v>34.0</v>
      </c>
      <c r="AF113" s="78">
        <v>27.0</v>
      </c>
      <c r="AG113" s="80">
        <f t="shared" si="63"/>
        <v>0.7941176471</v>
      </c>
      <c r="AH113" s="78">
        <v>34.0</v>
      </c>
      <c r="AI113" s="78">
        <v>27.0</v>
      </c>
      <c r="AJ113" s="81">
        <f t="shared" si="64"/>
        <v>0.7941176471</v>
      </c>
    </row>
    <row r="114" ht="14.25" customHeight="1">
      <c r="A114" s="15" t="s">
        <v>173</v>
      </c>
      <c r="B114" s="17">
        <v>29.0</v>
      </c>
      <c r="C114" s="78">
        <v>3.0</v>
      </c>
      <c r="D114" s="78">
        <v>20.0</v>
      </c>
      <c r="E114" s="78">
        <v>5.0</v>
      </c>
      <c r="F114" s="83"/>
      <c r="G114" s="79">
        <v>1.0</v>
      </c>
      <c r="H114" s="80">
        <f t="shared" si="57"/>
        <v>0.9655172414</v>
      </c>
      <c r="I114" s="80">
        <f t="shared" si="58"/>
        <v>0.7931034483</v>
      </c>
      <c r="J114" s="78">
        <v>4.0</v>
      </c>
      <c r="K114" s="78">
        <v>4.0</v>
      </c>
      <c r="L114" s="78">
        <v>68.0</v>
      </c>
      <c r="M114" s="78">
        <v>51.0</v>
      </c>
      <c r="N114" s="80">
        <f t="shared" si="59"/>
        <v>0.75</v>
      </c>
      <c r="O114" s="78">
        <v>68.0</v>
      </c>
      <c r="P114" s="78">
        <v>51.0</v>
      </c>
      <c r="Q114" s="81">
        <f t="shared" si="60"/>
        <v>0.75</v>
      </c>
      <c r="T114" s="160" t="s">
        <v>173</v>
      </c>
      <c r="U114" s="224">
        <v>29.0</v>
      </c>
      <c r="V114" s="78">
        <v>12.0</v>
      </c>
      <c r="W114" s="78">
        <v>11.0</v>
      </c>
      <c r="X114" s="78">
        <v>4.0</v>
      </c>
      <c r="Y114" s="83"/>
      <c r="Z114" s="79">
        <v>2.0</v>
      </c>
      <c r="AA114" s="80">
        <f t="shared" si="61"/>
        <v>0.9310344828</v>
      </c>
      <c r="AB114" s="80">
        <f t="shared" si="62"/>
        <v>0.7931034483</v>
      </c>
      <c r="AC114" s="78">
        <v>4.0</v>
      </c>
      <c r="AD114" s="78">
        <v>4.0</v>
      </c>
      <c r="AE114" s="78">
        <v>34.0</v>
      </c>
      <c r="AF114" s="78">
        <v>27.0</v>
      </c>
      <c r="AG114" s="80">
        <f t="shared" si="63"/>
        <v>0.7941176471</v>
      </c>
      <c r="AH114" s="78">
        <v>34.0</v>
      </c>
      <c r="AI114" s="78">
        <v>27.0</v>
      </c>
      <c r="AJ114" s="81">
        <f t="shared" si="64"/>
        <v>0.7941176471</v>
      </c>
    </row>
    <row r="115" ht="14.25" customHeight="1">
      <c r="A115" s="15" t="s">
        <v>159</v>
      </c>
      <c r="B115" s="17">
        <v>31.0</v>
      </c>
      <c r="C115" s="78">
        <v>16.0</v>
      </c>
      <c r="D115" s="78">
        <v>15.0</v>
      </c>
      <c r="E115" s="78"/>
      <c r="F115" s="78"/>
      <c r="G115" s="84"/>
      <c r="H115" s="80">
        <f t="shared" si="57"/>
        <v>1</v>
      </c>
      <c r="I115" s="80">
        <f t="shared" si="58"/>
        <v>1</v>
      </c>
      <c r="J115" s="78">
        <v>4.0</v>
      </c>
      <c r="K115" s="78">
        <v>4.0</v>
      </c>
      <c r="L115" s="78">
        <v>68.0</v>
      </c>
      <c r="M115" s="78">
        <v>44.0</v>
      </c>
      <c r="N115" s="80">
        <f t="shared" si="59"/>
        <v>0.6470588235</v>
      </c>
      <c r="O115" s="78">
        <v>68.0</v>
      </c>
      <c r="P115" s="78">
        <v>44.0</v>
      </c>
      <c r="Q115" s="81">
        <f t="shared" si="60"/>
        <v>0.6470588235</v>
      </c>
      <c r="T115" s="160" t="s">
        <v>159</v>
      </c>
      <c r="U115" s="169">
        <v>31.0</v>
      </c>
      <c r="V115" s="78">
        <v>13.0</v>
      </c>
      <c r="W115" s="78">
        <v>17.0</v>
      </c>
      <c r="X115" s="78">
        <v>1.0</v>
      </c>
      <c r="Y115" s="78"/>
      <c r="Z115" s="84"/>
      <c r="AA115" s="80">
        <f t="shared" si="61"/>
        <v>1</v>
      </c>
      <c r="AB115" s="80">
        <f t="shared" si="62"/>
        <v>0.9677419355</v>
      </c>
      <c r="AC115" s="78">
        <v>4.0</v>
      </c>
      <c r="AD115" s="78">
        <v>4.0</v>
      </c>
      <c r="AE115" s="78">
        <v>34.0</v>
      </c>
      <c r="AF115" s="78">
        <v>24.0</v>
      </c>
      <c r="AG115" s="80">
        <f t="shared" si="63"/>
        <v>0.7058823529</v>
      </c>
      <c r="AH115" s="78">
        <v>34.0</v>
      </c>
      <c r="AI115" s="78">
        <v>24.0</v>
      </c>
      <c r="AJ115" s="81">
        <f t="shared" si="64"/>
        <v>0.7058823529</v>
      </c>
    </row>
    <row r="116" ht="14.25" customHeight="1">
      <c r="A116" s="15" t="s">
        <v>47</v>
      </c>
      <c r="B116" s="17">
        <v>31.0</v>
      </c>
      <c r="C116" s="78">
        <v>9.0</v>
      </c>
      <c r="D116" s="78">
        <v>21.0</v>
      </c>
      <c r="E116" s="78">
        <v>1.0</v>
      </c>
      <c r="F116" s="83"/>
      <c r="G116" s="84"/>
      <c r="H116" s="80">
        <f t="shared" si="57"/>
        <v>1</v>
      </c>
      <c r="I116" s="80">
        <f t="shared" si="58"/>
        <v>0.9677419355</v>
      </c>
      <c r="J116" s="78">
        <v>4.0</v>
      </c>
      <c r="K116" s="78">
        <v>4.0</v>
      </c>
      <c r="L116" s="78">
        <v>68.0</v>
      </c>
      <c r="M116" s="78">
        <v>50.0</v>
      </c>
      <c r="N116" s="80">
        <f t="shared" si="59"/>
        <v>0.7352941176</v>
      </c>
      <c r="O116" s="78">
        <v>68.0</v>
      </c>
      <c r="P116" s="78">
        <v>50.0</v>
      </c>
      <c r="Q116" s="81">
        <f t="shared" si="60"/>
        <v>0.7352941176</v>
      </c>
      <c r="T116" s="160" t="s">
        <v>47</v>
      </c>
      <c r="U116" s="169">
        <v>31.0</v>
      </c>
      <c r="V116" s="78">
        <v>11.0</v>
      </c>
      <c r="W116" s="78">
        <v>17.0</v>
      </c>
      <c r="X116" s="78">
        <v>3.0</v>
      </c>
      <c r="Y116" s="83"/>
      <c r="Z116" s="84"/>
      <c r="AA116" s="80">
        <f t="shared" si="61"/>
        <v>1</v>
      </c>
      <c r="AB116" s="80">
        <f t="shared" si="62"/>
        <v>0.9032258065</v>
      </c>
      <c r="AC116" s="78">
        <v>4.0</v>
      </c>
      <c r="AD116" s="78">
        <v>4.0</v>
      </c>
      <c r="AE116" s="78">
        <v>34.0</v>
      </c>
      <c r="AF116" s="78">
        <v>22.0</v>
      </c>
      <c r="AG116" s="80">
        <f t="shared" si="63"/>
        <v>0.6470588235</v>
      </c>
      <c r="AH116" s="78">
        <v>34.0</v>
      </c>
      <c r="AI116" s="78">
        <v>22.0</v>
      </c>
      <c r="AJ116" s="81">
        <f t="shared" si="64"/>
        <v>0.6470588235</v>
      </c>
    </row>
    <row r="117" ht="14.25" customHeight="1">
      <c r="A117" s="15" t="s">
        <v>77</v>
      </c>
      <c r="B117" s="17">
        <v>28.0</v>
      </c>
      <c r="C117" s="78">
        <v>17.0</v>
      </c>
      <c r="D117" s="78">
        <v>11.0</v>
      </c>
      <c r="E117" s="83"/>
      <c r="F117" s="83"/>
      <c r="G117" s="84"/>
      <c r="H117" s="80">
        <f t="shared" si="57"/>
        <v>1</v>
      </c>
      <c r="I117" s="80">
        <f t="shared" si="58"/>
        <v>1</v>
      </c>
      <c r="J117" s="78">
        <v>4.0</v>
      </c>
      <c r="K117" s="78">
        <v>4.0</v>
      </c>
      <c r="L117" s="78">
        <v>68.0</v>
      </c>
      <c r="M117" s="78">
        <v>45.0</v>
      </c>
      <c r="N117" s="80">
        <f t="shared" si="59"/>
        <v>0.6617647059</v>
      </c>
      <c r="O117" s="78">
        <v>68.0</v>
      </c>
      <c r="P117" s="78">
        <v>45.0</v>
      </c>
      <c r="Q117" s="81">
        <f t="shared" si="60"/>
        <v>0.6617647059</v>
      </c>
      <c r="T117" s="160" t="s">
        <v>77</v>
      </c>
      <c r="U117" s="169">
        <v>28.0</v>
      </c>
      <c r="V117" s="78">
        <v>16.0</v>
      </c>
      <c r="W117" s="78">
        <v>12.0</v>
      </c>
      <c r="X117" s="83"/>
      <c r="Y117" s="83"/>
      <c r="Z117" s="84"/>
      <c r="AA117" s="80">
        <f t="shared" si="61"/>
        <v>1</v>
      </c>
      <c r="AB117" s="80">
        <f t="shared" si="62"/>
        <v>1</v>
      </c>
      <c r="AC117" s="78">
        <v>4.0</v>
      </c>
      <c r="AD117" s="78">
        <v>4.0</v>
      </c>
      <c r="AE117" s="78">
        <v>34.0</v>
      </c>
      <c r="AF117" s="78">
        <v>25.0</v>
      </c>
      <c r="AG117" s="80">
        <f t="shared" si="63"/>
        <v>0.7352941176</v>
      </c>
      <c r="AH117" s="78">
        <v>34.0</v>
      </c>
      <c r="AI117" s="78">
        <v>25.0</v>
      </c>
      <c r="AJ117" s="81">
        <f t="shared" si="64"/>
        <v>0.7352941176</v>
      </c>
    </row>
    <row r="118" ht="14.25" customHeight="1">
      <c r="A118" s="15" t="s">
        <v>48</v>
      </c>
      <c r="B118" s="17">
        <v>32.0</v>
      </c>
      <c r="C118" s="78">
        <v>19.0</v>
      </c>
      <c r="D118" s="78">
        <v>13.0</v>
      </c>
      <c r="E118" s="78"/>
      <c r="F118" s="83"/>
      <c r="G118" s="84"/>
      <c r="H118" s="80">
        <f t="shared" si="57"/>
        <v>1</v>
      </c>
      <c r="I118" s="80">
        <f t="shared" si="58"/>
        <v>1</v>
      </c>
      <c r="J118" s="78">
        <v>4.0</v>
      </c>
      <c r="K118" s="78">
        <v>4.0</v>
      </c>
      <c r="L118" s="78">
        <v>68.0</v>
      </c>
      <c r="M118" s="78">
        <v>55.0</v>
      </c>
      <c r="N118" s="80">
        <f t="shared" si="59"/>
        <v>0.8088235294</v>
      </c>
      <c r="O118" s="78">
        <v>68.0</v>
      </c>
      <c r="P118" s="78">
        <v>55.0</v>
      </c>
      <c r="Q118" s="81">
        <f t="shared" si="60"/>
        <v>0.8088235294</v>
      </c>
      <c r="T118" s="160" t="s">
        <v>48</v>
      </c>
      <c r="U118" s="169">
        <v>32.0</v>
      </c>
      <c r="V118" s="78">
        <v>12.0</v>
      </c>
      <c r="W118" s="78">
        <v>20.0</v>
      </c>
      <c r="X118" s="78"/>
      <c r="Y118" s="83"/>
      <c r="Z118" s="84"/>
      <c r="AA118" s="80">
        <f t="shared" si="61"/>
        <v>1</v>
      </c>
      <c r="AB118" s="80">
        <f t="shared" si="62"/>
        <v>1</v>
      </c>
      <c r="AC118" s="78">
        <v>4.0</v>
      </c>
      <c r="AD118" s="78">
        <v>4.0</v>
      </c>
      <c r="AE118" s="78">
        <v>34.0</v>
      </c>
      <c r="AF118" s="78">
        <v>28.0</v>
      </c>
      <c r="AG118" s="80">
        <f t="shared" si="63"/>
        <v>0.8235294118</v>
      </c>
      <c r="AH118" s="78">
        <v>34.0</v>
      </c>
      <c r="AI118" s="78">
        <v>28.0</v>
      </c>
      <c r="AJ118" s="81">
        <f t="shared" si="64"/>
        <v>0.8235294118</v>
      </c>
    </row>
    <row r="119" ht="14.25" customHeight="1">
      <c r="A119" s="15" t="s">
        <v>24</v>
      </c>
      <c r="B119" s="17">
        <v>32.0</v>
      </c>
      <c r="C119" s="78">
        <v>21.0</v>
      </c>
      <c r="D119" s="78">
        <v>10.0</v>
      </c>
      <c r="E119" s="83"/>
      <c r="F119" s="83"/>
      <c r="G119" s="79">
        <v>1.0</v>
      </c>
      <c r="H119" s="80">
        <f t="shared" si="57"/>
        <v>0.96875</v>
      </c>
      <c r="I119" s="80">
        <f t="shared" si="58"/>
        <v>0.96875</v>
      </c>
      <c r="J119" s="78">
        <v>4.0</v>
      </c>
      <c r="K119" s="78">
        <v>4.0</v>
      </c>
      <c r="L119" s="78">
        <v>68.0</v>
      </c>
      <c r="M119" s="78">
        <v>51.0</v>
      </c>
      <c r="N119" s="80">
        <f t="shared" si="59"/>
        <v>0.75</v>
      </c>
      <c r="O119" s="78">
        <v>68.0</v>
      </c>
      <c r="P119" s="78">
        <v>51.0</v>
      </c>
      <c r="Q119" s="81">
        <f t="shared" si="60"/>
        <v>0.75</v>
      </c>
      <c r="T119" s="160" t="s">
        <v>24</v>
      </c>
      <c r="U119" s="169">
        <v>32.0</v>
      </c>
      <c r="V119" s="78">
        <v>15.0</v>
      </c>
      <c r="W119" s="78">
        <v>16.0</v>
      </c>
      <c r="X119" s="83"/>
      <c r="Y119" s="83"/>
      <c r="Z119" s="79">
        <v>1.0</v>
      </c>
      <c r="AA119" s="80">
        <f t="shared" si="61"/>
        <v>0.96875</v>
      </c>
      <c r="AB119" s="80">
        <f t="shared" si="62"/>
        <v>0.96875</v>
      </c>
      <c r="AC119" s="78">
        <v>4.0</v>
      </c>
      <c r="AD119" s="78">
        <v>4.0</v>
      </c>
      <c r="AE119" s="78">
        <v>34.0</v>
      </c>
      <c r="AF119" s="78">
        <v>26.0</v>
      </c>
      <c r="AG119" s="80">
        <f t="shared" si="63"/>
        <v>0.7647058824</v>
      </c>
      <c r="AH119" s="78">
        <v>34.0</v>
      </c>
      <c r="AI119" s="78">
        <v>26.0</v>
      </c>
      <c r="AJ119" s="81">
        <f t="shared" si="64"/>
        <v>0.7647058824</v>
      </c>
    </row>
    <row r="120" ht="14.25" customHeight="1">
      <c r="A120" s="85"/>
      <c r="B120" s="83"/>
      <c r="C120" s="83"/>
      <c r="D120" s="83"/>
      <c r="E120" s="83"/>
      <c r="F120" s="83"/>
      <c r="G120" s="84"/>
      <c r="H120" s="80" t="str">
        <f t="shared" si="57"/>
        <v>#DIV/0!</v>
      </c>
      <c r="I120" s="80" t="str">
        <f t="shared" si="58"/>
        <v>#DIV/0!</v>
      </c>
      <c r="J120" s="83"/>
      <c r="K120" s="83"/>
      <c r="L120" s="83"/>
      <c r="M120" s="83"/>
      <c r="N120" s="80" t="str">
        <f t="shared" si="59"/>
        <v>#DIV/0!</v>
      </c>
      <c r="O120" s="83"/>
      <c r="P120" s="83"/>
      <c r="Q120" s="81" t="str">
        <f t="shared" si="60"/>
        <v>#DIV/0!</v>
      </c>
      <c r="T120" s="85"/>
      <c r="U120" s="83"/>
      <c r="V120" s="83"/>
      <c r="W120" s="83"/>
      <c r="X120" s="83"/>
      <c r="Y120" s="83"/>
      <c r="Z120" s="84"/>
      <c r="AA120" s="80" t="str">
        <f t="shared" si="61"/>
        <v>#DIV/0!</v>
      </c>
      <c r="AB120" s="80" t="str">
        <f t="shared" si="62"/>
        <v>#DIV/0!</v>
      </c>
      <c r="AC120" s="83"/>
      <c r="AD120" s="83"/>
      <c r="AE120" s="83"/>
      <c r="AF120" s="83"/>
      <c r="AG120" s="80" t="str">
        <f t="shared" si="63"/>
        <v>#DIV/0!</v>
      </c>
      <c r="AH120" s="83"/>
      <c r="AI120" s="83"/>
      <c r="AJ120" s="81" t="str">
        <f t="shared" si="64"/>
        <v>#DIV/0!</v>
      </c>
    </row>
    <row r="121" ht="14.25" customHeight="1">
      <c r="A121" s="85"/>
      <c r="B121" s="83"/>
      <c r="C121" s="83"/>
      <c r="D121" s="83"/>
      <c r="E121" s="83"/>
      <c r="F121" s="83"/>
      <c r="G121" s="84"/>
      <c r="H121" s="80" t="str">
        <f t="shared" si="57"/>
        <v>#DIV/0!</v>
      </c>
      <c r="I121" s="80" t="str">
        <f t="shared" si="58"/>
        <v>#DIV/0!</v>
      </c>
      <c r="J121" s="83"/>
      <c r="K121" s="83"/>
      <c r="L121" s="83"/>
      <c r="M121" s="83"/>
      <c r="N121" s="80" t="str">
        <f t="shared" si="59"/>
        <v>#DIV/0!</v>
      </c>
      <c r="O121" s="83"/>
      <c r="P121" s="83"/>
      <c r="Q121" s="81" t="str">
        <f t="shared" si="60"/>
        <v>#DIV/0!</v>
      </c>
      <c r="T121" s="85"/>
      <c r="U121" s="83"/>
      <c r="V121" s="83"/>
      <c r="W121" s="83"/>
      <c r="X121" s="83"/>
      <c r="Y121" s="83"/>
      <c r="Z121" s="84"/>
      <c r="AA121" s="80" t="str">
        <f t="shared" si="61"/>
        <v>#DIV/0!</v>
      </c>
      <c r="AB121" s="80" t="str">
        <f t="shared" si="62"/>
        <v>#DIV/0!</v>
      </c>
      <c r="AC121" s="83"/>
      <c r="AD121" s="83"/>
      <c r="AE121" s="83"/>
      <c r="AF121" s="83"/>
      <c r="AG121" s="80" t="str">
        <f t="shared" si="63"/>
        <v>#DIV/0!</v>
      </c>
      <c r="AH121" s="83"/>
      <c r="AI121" s="83"/>
      <c r="AJ121" s="81" t="str">
        <f t="shared" si="64"/>
        <v>#DIV/0!</v>
      </c>
    </row>
    <row r="122" ht="14.25" customHeight="1">
      <c r="A122" s="85"/>
      <c r="B122" s="83"/>
      <c r="C122" s="83"/>
      <c r="D122" s="83"/>
      <c r="E122" s="83"/>
      <c r="F122" s="83"/>
      <c r="G122" s="84"/>
      <c r="H122" s="80" t="str">
        <f t="shared" si="57"/>
        <v>#DIV/0!</v>
      </c>
      <c r="I122" s="80" t="str">
        <f t="shared" si="58"/>
        <v>#DIV/0!</v>
      </c>
      <c r="J122" s="83"/>
      <c r="K122" s="83"/>
      <c r="L122" s="83"/>
      <c r="M122" s="83"/>
      <c r="N122" s="80" t="str">
        <f t="shared" si="59"/>
        <v>#DIV/0!</v>
      </c>
      <c r="O122" s="83"/>
      <c r="P122" s="83"/>
      <c r="Q122" s="81" t="str">
        <f t="shared" si="60"/>
        <v>#DIV/0!</v>
      </c>
      <c r="T122" s="85"/>
      <c r="U122" s="83"/>
      <c r="V122" s="83"/>
      <c r="W122" s="83"/>
      <c r="X122" s="83"/>
      <c r="Y122" s="83"/>
      <c r="Z122" s="84"/>
      <c r="AA122" s="80" t="str">
        <f t="shared" si="61"/>
        <v>#DIV/0!</v>
      </c>
      <c r="AB122" s="80" t="str">
        <f t="shared" si="62"/>
        <v>#DIV/0!</v>
      </c>
      <c r="AC122" s="83"/>
      <c r="AD122" s="83"/>
      <c r="AE122" s="83"/>
      <c r="AF122" s="83"/>
      <c r="AG122" s="80" t="str">
        <f t="shared" si="63"/>
        <v>#DIV/0!</v>
      </c>
      <c r="AH122" s="83"/>
      <c r="AI122" s="83"/>
      <c r="AJ122" s="81" t="str">
        <f t="shared" si="64"/>
        <v>#DIV/0!</v>
      </c>
    </row>
    <row r="123" ht="14.25" customHeight="1">
      <c r="A123" s="72" t="s">
        <v>15</v>
      </c>
      <c r="B123" s="73">
        <f t="shared" ref="B123:G123" si="65">SUM(B111:B122)</f>
        <v>266</v>
      </c>
      <c r="C123" s="73">
        <f t="shared" si="65"/>
        <v>116</v>
      </c>
      <c r="D123" s="73">
        <f t="shared" si="65"/>
        <v>139</v>
      </c>
      <c r="E123" s="73">
        <f t="shared" si="65"/>
        <v>9</v>
      </c>
      <c r="F123" s="73">
        <f t="shared" si="65"/>
        <v>0</v>
      </c>
      <c r="G123" s="86">
        <f t="shared" si="65"/>
        <v>2</v>
      </c>
      <c r="H123" s="80">
        <f t="shared" si="57"/>
        <v>0.992481203</v>
      </c>
      <c r="I123" s="80">
        <f t="shared" si="58"/>
        <v>0.9586466165</v>
      </c>
      <c r="J123" s="73">
        <f t="shared" ref="J123:M123" si="66">SUM(J111:J122)</f>
        <v>36</v>
      </c>
      <c r="K123" s="73">
        <f t="shared" si="66"/>
        <v>36</v>
      </c>
      <c r="L123" s="73">
        <f t="shared" si="66"/>
        <v>612</v>
      </c>
      <c r="M123" s="73">
        <f t="shared" si="66"/>
        <v>443</v>
      </c>
      <c r="N123" s="80">
        <f t="shared" si="59"/>
        <v>0.7238562092</v>
      </c>
      <c r="O123" s="87">
        <f t="shared" ref="O123:P123" si="67">SUM(O111:O122)</f>
        <v>612</v>
      </c>
      <c r="P123" s="87">
        <f t="shared" si="67"/>
        <v>443</v>
      </c>
      <c r="Q123" s="81">
        <f t="shared" si="60"/>
        <v>0.7238562092</v>
      </c>
      <c r="T123" s="72" t="s">
        <v>15</v>
      </c>
      <c r="U123" s="73">
        <f t="shared" ref="U123:Z123" si="68">SUM(U111:U122)</f>
        <v>266</v>
      </c>
      <c r="V123" s="73">
        <f t="shared" si="68"/>
        <v>107</v>
      </c>
      <c r="W123" s="73">
        <f t="shared" si="68"/>
        <v>141</v>
      </c>
      <c r="X123" s="73">
        <f t="shared" si="68"/>
        <v>15</v>
      </c>
      <c r="Y123" s="73">
        <f t="shared" si="68"/>
        <v>0</v>
      </c>
      <c r="Z123" s="86">
        <f t="shared" si="68"/>
        <v>3</v>
      </c>
      <c r="AA123" s="80">
        <f t="shared" si="61"/>
        <v>0.9887218045</v>
      </c>
      <c r="AB123" s="80">
        <f t="shared" si="62"/>
        <v>0.9323308271</v>
      </c>
      <c r="AC123" s="73">
        <f t="shared" ref="AC123:AF123" si="69">SUM(AC111:AC122)</f>
        <v>36</v>
      </c>
      <c r="AD123" s="73">
        <f t="shared" si="69"/>
        <v>36</v>
      </c>
      <c r="AE123" s="73">
        <f t="shared" si="69"/>
        <v>306</v>
      </c>
      <c r="AF123" s="73">
        <f t="shared" si="69"/>
        <v>226</v>
      </c>
      <c r="AG123" s="80">
        <f t="shared" si="63"/>
        <v>0.7385620915</v>
      </c>
      <c r="AH123" s="87">
        <f t="shared" ref="AH123:AI123" si="70">SUM(AH111:AH122)</f>
        <v>306</v>
      </c>
      <c r="AI123" s="87">
        <f t="shared" si="70"/>
        <v>226</v>
      </c>
      <c r="AJ123" s="81">
        <f t="shared" si="64"/>
        <v>0.7385620915</v>
      </c>
    </row>
    <row r="124" ht="14.25" customHeight="1">
      <c r="A124" s="30"/>
      <c r="B124" s="30"/>
      <c r="C124" s="30"/>
      <c r="D124" s="30"/>
      <c r="E124" s="30"/>
      <c r="F124" s="30"/>
      <c r="G124" s="88"/>
      <c r="H124" s="30"/>
      <c r="I124" s="30"/>
      <c r="J124" s="30"/>
      <c r="K124" s="30"/>
      <c r="L124" s="30"/>
      <c r="M124" s="30"/>
      <c r="N124" s="30"/>
      <c r="Q124" s="68"/>
      <c r="T124" s="30"/>
      <c r="U124" s="30"/>
      <c r="V124" s="30"/>
      <c r="W124" s="30"/>
      <c r="X124" s="30"/>
      <c r="Y124" s="30"/>
      <c r="Z124" s="88"/>
      <c r="AA124" s="30"/>
      <c r="AB124" s="30"/>
      <c r="AC124" s="30"/>
      <c r="AD124" s="30"/>
      <c r="AE124" s="30"/>
      <c r="AF124" s="30"/>
      <c r="AG124" s="30"/>
      <c r="AJ124" s="68"/>
    </row>
    <row r="125" ht="14.25" customHeight="1">
      <c r="A125" s="89" t="s">
        <v>27</v>
      </c>
      <c r="B125" s="30"/>
      <c r="C125" s="30"/>
      <c r="D125" s="30"/>
      <c r="E125" s="30"/>
      <c r="F125" s="30"/>
      <c r="G125" s="88"/>
      <c r="H125" s="30"/>
      <c r="I125" s="30"/>
      <c r="J125" s="30"/>
      <c r="K125" s="30"/>
      <c r="L125" s="30"/>
      <c r="M125" s="30"/>
      <c r="N125" s="30"/>
      <c r="Q125" s="68"/>
      <c r="T125" s="89" t="s">
        <v>27</v>
      </c>
      <c r="U125" s="30"/>
      <c r="V125" s="30"/>
      <c r="W125" s="30"/>
      <c r="X125" s="30"/>
      <c r="Y125" s="30"/>
      <c r="Z125" s="88"/>
      <c r="AA125" s="30"/>
      <c r="AB125" s="30"/>
      <c r="AC125" s="30"/>
      <c r="AD125" s="30"/>
      <c r="AE125" s="30"/>
      <c r="AF125" s="30"/>
      <c r="AG125" s="30"/>
      <c r="AJ125" s="68"/>
    </row>
    <row r="126" ht="14.25" customHeight="1">
      <c r="A126" s="90" t="s">
        <v>4</v>
      </c>
      <c r="B126" s="32" t="s">
        <v>16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4"/>
      <c r="Q126" s="68"/>
      <c r="T126" s="90" t="s">
        <v>4</v>
      </c>
      <c r="U126" s="32" t="s">
        <v>16</v>
      </c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4"/>
      <c r="AJ126" s="68"/>
    </row>
    <row r="127" ht="14.25" customHeight="1">
      <c r="A127" s="91" t="s">
        <v>173</v>
      </c>
      <c r="B127" s="92" t="s">
        <v>813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4"/>
      <c r="Q127" s="68"/>
      <c r="T127" s="91" t="s">
        <v>173</v>
      </c>
      <c r="U127" s="92" t="s">
        <v>808</v>
      </c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4"/>
      <c r="AJ127" s="68"/>
    </row>
    <row r="128" ht="14.25" customHeight="1">
      <c r="A128" s="91" t="s">
        <v>24</v>
      </c>
      <c r="B128" s="92" t="s">
        <v>814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4"/>
      <c r="Q128" s="68"/>
      <c r="T128" s="106" t="s">
        <v>24</v>
      </c>
      <c r="U128" s="106" t="s">
        <v>812</v>
      </c>
      <c r="V128" s="177"/>
      <c r="W128" s="177"/>
      <c r="X128" s="177"/>
      <c r="Y128" s="177"/>
      <c r="Z128" s="177"/>
      <c r="AA128" s="177"/>
      <c r="AB128" s="177"/>
      <c r="AC128" s="177"/>
      <c r="AD128" s="177"/>
      <c r="AE128" s="177"/>
      <c r="AF128" s="177"/>
      <c r="AG128" s="168"/>
      <c r="AJ128" s="68"/>
    </row>
    <row r="129" ht="14.25" customHeight="1">
      <c r="G129" s="67"/>
      <c r="Z129" s="67"/>
    </row>
    <row r="130" ht="14.25" customHeight="1">
      <c r="G130" s="67"/>
      <c r="Z130" s="67"/>
    </row>
    <row r="131" ht="14.25" customHeight="1">
      <c r="G131" s="67"/>
      <c r="Z131" s="67"/>
    </row>
    <row r="132" ht="14.25" customHeight="1">
      <c r="G132" s="67"/>
      <c r="Z132" s="67"/>
    </row>
    <row r="133" ht="14.25" customHeight="1">
      <c r="G133" s="67"/>
      <c r="Z133" s="67"/>
    </row>
    <row r="134" ht="14.25" customHeight="1">
      <c r="G134" s="67"/>
      <c r="Z134" s="67"/>
    </row>
    <row r="135" ht="14.25" customHeight="1">
      <c r="G135" s="67"/>
      <c r="Z135" s="67"/>
    </row>
    <row r="136" ht="14.25" customHeight="1">
      <c r="G136" s="67"/>
      <c r="Z136" s="67"/>
    </row>
    <row r="137" ht="14.25" customHeight="1">
      <c r="G137" s="67"/>
      <c r="Z137" s="67"/>
    </row>
    <row r="138" ht="14.25" customHeight="1">
      <c r="G138" s="67"/>
      <c r="Z138" s="67"/>
    </row>
    <row r="139" ht="14.25" customHeight="1">
      <c r="G139" s="67"/>
      <c r="Z139" s="67"/>
    </row>
    <row r="140" ht="14.25" customHeight="1">
      <c r="G140" s="67"/>
      <c r="Z140" s="67"/>
    </row>
    <row r="141" ht="14.25" customHeight="1">
      <c r="G141" s="67"/>
      <c r="Z141" s="67"/>
    </row>
    <row r="142" ht="14.25" customHeight="1">
      <c r="G142" s="67"/>
      <c r="Z142" s="67"/>
    </row>
    <row r="143" ht="14.25" customHeight="1">
      <c r="G143" s="67"/>
      <c r="Z143" s="67"/>
    </row>
    <row r="144" ht="14.25" customHeight="1">
      <c r="G144" s="67"/>
      <c r="Z144" s="67"/>
    </row>
    <row r="145" ht="14.25" customHeight="1">
      <c r="G145" s="67"/>
      <c r="Z145" s="67"/>
    </row>
    <row r="146" ht="14.25" customHeight="1">
      <c r="G146" s="67"/>
      <c r="Z146" s="67"/>
    </row>
    <row r="147" ht="14.25" customHeight="1">
      <c r="G147" s="67"/>
      <c r="Z147" s="67"/>
    </row>
    <row r="148" ht="14.25" customHeight="1">
      <c r="G148" s="67"/>
      <c r="Z148" s="67"/>
    </row>
    <row r="149" ht="14.25" customHeight="1">
      <c r="G149" s="67"/>
      <c r="Z149" s="67"/>
    </row>
    <row r="150" ht="14.25" customHeight="1">
      <c r="G150" s="67"/>
      <c r="Z150" s="67"/>
    </row>
    <row r="151" ht="14.25" customHeight="1">
      <c r="G151" s="67"/>
      <c r="Z151" s="67"/>
    </row>
    <row r="152" ht="14.25" customHeight="1">
      <c r="G152" s="67"/>
      <c r="Z152" s="67"/>
    </row>
    <row r="153" ht="14.25" customHeight="1">
      <c r="G153" s="67"/>
      <c r="Z153" s="67"/>
    </row>
    <row r="154" ht="14.25" customHeight="1">
      <c r="G154" s="67"/>
      <c r="Z154" s="67"/>
    </row>
    <row r="155" ht="14.25" customHeight="1">
      <c r="G155" s="67"/>
      <c r="Z155" s="67"/>
    </row>
    <row r="156" ht="14.25" customHeight="1">
      <c r="G156" s="67"/>
      <c r="Z156" s="67"/>
    </row>
    <row r="157" ht="14.25" customHeight="1">
      <c r="G157" s="67"/>
      <c r="Z157" s="67"/>
    </row>
    <row r="158" ht="14.25" customHeight="1">
      <c r="G158" s="67"/>
      <c r="Z158" s="67"/>
    </row>
    <row r="159" ht="14.25" customHeight="1">
      <c r="G159" s="67"/>
      <c r="Z159" s="67"/>
    </row>
    <row r="160" ht="14.25" customHeight="1">
      <c r="G160" s="67"/>
      <c r="Z160" s="67"/>
    </row>
    <row r="161" ht="14.25" customHeight="1">
      <c r="G161" s="67"/>
      <c r="Z161" s="67"/>
    </row>
    <row r="162" ht="14.25" customHeight="1">
      <c r="G162" s="67"/>
      <c r="Z162" s="67"/>
    </row>
    <row r="163" ht="14.25" customHeight="1">
      <c r="G163" s="67"/>
      <c r="Z163" s="67"/>
    </row>
    <row r="164" ht="14.25" customHeight="1">
      <c r="G164" s="67"/>
      <c r="Z164" s="67"/>
    </row>
    <row r="165" ht="14.25" customHeight="1">
      <c r="G165" s="67"/>
      <c r="Z165" s="67"/>
    </row>
    <row r="166" ht="14.25" customHeight="1">
      <c r="G166" s="67"/>
      <c r="Z166" s="67"/>
    </row>
    <row r="167" ht="14.25" customHeight="1">
      <c r="G167" s="67"/>
      <c r="Z167" s="67"/>
    </row>
    <row r="168" ht="14.25" customHeight="1">
      <c r="G168" s="67"/>
      <c r="Z168" s="67"/>
    </row>
    <row r="169" ht="14.25" customHeight="1">
      <c r="G169" s="67"/>
      <c r="Z169" s="67"/>
    </row>
    <row r="170" ht="14.25" customHeight="1">
      <c r="G170" s="67"/>
      <c r="Z170" s="67"/>
    </row>
    <row r="171" ht="14.25" customHeight="1">
      <c r="G171" s="67"/>
      <c r="Z171" s="67"/>
    </row>
    <row r="172" ht="14.25" customHeight="1">
      <c r="G172" s="67"/>
      <c r="Z172" s="67"/>
    </row>
    <row r="173" ht="14.25" customHeight="1">
      <c r="G173" s="67"/>
      <c r="Z173" s="67"/>
    </row>
    <row r="174" ht="14.25" customHeight="1">
      <c r="G174" s="67"/>
      <c r="Z174" s="67"/>
    </row>
    <row r="175" ht="14.25" customHeight="1">
      <c r="G175" s="67"/>
      <c r="Z175" s="67"/>
    </row>
    <row r="176" ht="14.25" customHeight="1">
      <c r="G176" s="67"/>
      <c r="Z176" s="67"/>
    </row>
    <row r="177" ht="14.25" customHeight="1">
      <c r="G177" s="67"/>
      <c r="Z177" s="67"/>
    </row>
    <row r="178" ht="14.25" customHeight="1">
      <c r="G178" s="67"/>
      <c r="Z178" s="67"/>
    </row>
    <row r="179" ht="14.25" customHeight="1">
      <c r="G179" s="67"/>
      <c r="Z179" s="67"/>
    </row>
    <row r="180" ht="14.25" customHeight="1">
      <c r="G180" s="67"/>
      <c r="Z180" s="67"/>
    </row>
    <row r="181" ht="14.25" customHeight="1">
      <c r="G181" s="67"/>
      <c r="Z181" s="67"/>
    </row>
    <row r="182" ht="14.25" customHeight="1">
      <c r="G182" s="67"/>
      <c r="Z182" s="67"/>
    </row>
    <row r="183" ht="14.25" customHeight="1">
      <c r="G183" s="67"/>
      <c r="Z183" s="67"/>
    </row>
    <row r="184" ht="14.25" customHeight="1">
      <c r="G184" s="67"/>
      <c r="Z184" s="67"/>
    </row>
    <row r="185" ht="14.25" customHeight="1">
      <c r="G185" s="67"/>
      <c r="Z185" s="67"/>
    </row>
    <row r="186" ht="14.25" customHeight="1">
      <c r="G186" s="67"/>
      <c r="Z186" s="67"/>
    </row>
    <row r="187" ht="14.25" customHeight="1">
      <c r="G187" s="67"/>
      <c r="Z187" s="67"/>
    </row>
    <row r="188" ht="14.25" customHeight="1">
      <c r="G188" s="67"/>
      <c r="Z188" s="67"/>
    </row>
    <row r="189" ht="14.25" customHeight="1">
      <c r="G189" s="67"/>
      <c r="Z189" s="67"/>
    </row>
    <row r="190" ht="14.25" customHeight="1">
      <c r="G190" s="67"/>
      <c r="Z190" s="67"/>
    </row>
    <row r="191" ht="14.25" customHeight="1">
      <c r="G191" s="67"/>
      <c r="Z191" s="67"/>
    </row>
    <row r="192" ht="14.25" customHeight="1">
      <c r="G192" s="67"/>
      <c r="Z192" s="67"/>
    </row>
    <row r="193" ht="14.25" customHeight="1">
      <c r="G193" s="67"/>
      <c r="Z193" s="67"/>
    </row>
    <row r="194" ht="14.25" customHeight="1">
      <c r="G194" s="67"/>
      <c r="Z194" s="67"/>
    </row>
    <row r="195" ht="14.25" customHeight="1">
      <c r="G195" s="67"/>
      <c r="Z195" s="67"/>
    </row>
    <row r="196" ht="14.25" customHeight="1">
      <c r="G196" s="67"/>
      <c r="Z196" s="67"/>
    </row>
    <row r="197" ht="14.25" customHeight="1">
      <c r="G197" s="67"/>
      <c r="Z197" s="67"/>
    </row>
    <row r="198" ht="14.25" customHeight="1">
      <c r="G198" s="67"/>
      <c r="Z198" s="67"/>
    </row>
    <row r="199" ht="14.25" customHeight="1">
      <c r="G199" s="67"/>
      <c r="Z199" s="67"/>
    </row>
    <row r="200" ht="14.25" customHeight="1">
      <c r="G200" s="67"/>
      <c r="Z200" s="67"/>
    </row>
    <row r="201" ht="14.25" customHeight="1">
      <c r="G201" s="67"/>
      <c r="Z201" s="67"/>
    </row>
    <row r="202" ht="14.25" customHeight="1">
      <c r="G202" s="67"/>
      <c r="Z202" s="67"/>
    </row>
    <row r="203" ht="14.25" customHeight="1">
      <c r="G203" s="67"/>
      <c r="Z203" s="67"/>
    </row>
    <row r="204" ht="14.25" customHeight="1">
      <c r="G204" s="67"/>
      <c r="Z204" s="67"/>
    </row>
    <row r="205" ht="14.25" customHeight="1">
      <c r="G205" s="67"/>
      <c r="Z205" s="67"/>
    </row>
    <row r="206" ht="14.25" customHeight="1">
      <c r="G206" s="67"/>
      <c r="Z206" s="67"/>
    </row>
    <row r="207" ht="14.25" customHeight="1">
      <c r="G207" s="67"/>
      <c r="Z207" s="67"/>
    </row>
    <row r="208" ht="14.25" customHeight="1">
      <c r="G208" s="67"/>
      <c r="Z208" s="67"/>
    </row>
    <row r="209" ht="14.25" customHeight="1">
      <c r="G209" s="67"/>
      <c r="Z209" s="67"/>
    </row>
    <row r="210" ht="14.25" customHeight="1">
      <c r="G210" s="67"/>
      <c r="Z210" s="67"/>
    </row>
    <row r="211" ht="14.25" customHeight="1">
      <c r="G211" s="67"/>
      <c r="Z211" s="67"/>
    </row>
    <row r="212" ht="14.25" customHeight="1">
      <c r="G212" s="67"/>
      <c r="Z212" s="67"/>
    </row>
    <row r="213" ht="14.25" customHeight="1">
      <c r="G213" s="67"/>
      <c r="Z213" s="67"/>
    </row>
    <row r="214" ht="14.25" customHeight="1">
      <c r="G214" s="67"/>
      <c r="Z214" s="67"/>
    </row>
    <row r="215" ht="14.25" customHeight="1">
      <c r="G215" s="67"/>
      <c r="Z215" s="67"/>
    </row>
    <row r="216" ht="14.25" customHeight="1">
      <c r="G216" s="67"/>
      <c r="Z216" s="67"/>
    </row>
    <row r="217" ht="14.25" customHeight="1">
      <c r="G217" s="67"/>
      <c r="Z217" s="67"/>
    </row>
    <row r="218" ht="14.25" customHeight="1">
      <c r="G218" s="67"/>
      <c r="Z218" s="67"/>
    </row>
    <row r="219" ht="14.25" customHeight="1">
      <c r="G219" s="67"/>
      <c r="Z219" s="67"/>
    </row>
    <row r="220" ht="14.25" customHeight="1">
      <c r="G220" s="67"/>
      <c r="Z220" s="67"/>
    </row>
    <row r="221" ht="14.25" customHeight="1">
      <c r="G221" s="67"/>
      <c r="Z221" s="67"/>
    </row>
    <row r="222" ht="14.25" customHeight="1">
      <c r="G222" s="67"/>
      <c r="Z222" s="67"/>
    </row>
    <row r="223" ht="14.25" customHeight="1">
      <c r="G223" s="67"/>
      <c r="Z223" s="67"/>
    </row>
    <row r="224" ht="14.25" customHeight="1">
      <c r="G224" s="67"/>
      <c r="Z224" s="67"/>
    </row>
    <row r="225" ht="14.25" customHeight="1">
      <c r="G225" s="67"/>
      <c r="Z225" s="67"/>
    </row>
    <row r="226" ht="14.25" customHeight="1">
      <c r="G226" s="67"/>
      <c r="Z226" s="67"/>
    </row>
    <row r="227" ht="14.25" customHeight="1">
      <c r="G227" s="67"/>
      <c r="Z227" s="67"/>
    </row>
    <row r="228" ht="14.25" customHeight="1">
      <c r="G228" s="67"/>
      <c r="Z228" s="67"/>
    </row>
    <row r="229" ht="14.25" customHeight="1">
      <c r="G229" s="67"/>
      <c r="Z229" s="67"/>
    </row>
    <row r="230" ht="14.25" customHeight="1">
      <c r="G230" s="67"/>
      <c r="Z230" s="67"/>
    </row>
    <row r="231" ht="14.25" customHeight="1">
      <c r="G231" s="67"/>
      <c r="Z231" s="67"/>
    </row>
    <row r="232" ht="14.25" customHeight="1">
      <c r="G232" s="67"/>
      <c r="Z232" s="67"/>
    </row>
    <row r="233" ht="14.25" customHeight="1">
      <c r="G233" s="67"/>
      <c r="Z233" s="67"/>
    </row>
    <row r="234" ht="14.25" customHeight="1">
      <c r="G234" s="67"/>
      <c r="Z234" s="67"/>
    </row>
    <row r="235" ht="14.25" customHeight="1">
      <c r="G235" s="67"/>
      <c r="Z235" s="67"/>
    </row>
    <row r="236" ht="14.25" customHeight="1">
      <c r="G236" s="67"/>
      <c r="Z236" s="67"/>
    </row>
    <row r="237" ht="14.25" customHeight="1">
      <c r="G237" s="67"/>
      <c r="Z237" s="67"/>
    </row>
    <row r="238" ht="14.25" customHeight="1">
      <c r="G238" s="67"/>
      <c r="Z238" s="67"/>
    </row>
    <row r="239" ht="14.25" customHeight="1">
      <c r="G239" s="67"/>
      <c r="Z239" s="67"/>
    </row>
    <row r="240" ht="14.25" customHeight="1">
      <c r="G240" s="67"/>
      <c r="Z240" s="67"/>
    </row>
    <row r="241" ht="14.25" customHeight="1">
      <c r="G241" s="67"/>
      <c r="Z241" s="67"/>
    </row>
    <row r="242" ht="14.25" customHeight="1">
      <c r="G242" s="67"/>
      <c r="Z242" s="67"/>
    </row>
    <row r="243" ht="14.25" customHeight="1">
      <c r="G243" s="67"/>
      <c r="Z243" s="67"/>
    </row>
    <row r="244" ht="14.25" customHeight="1">
      <c r="G244" s="67"/>
      <c r="Z244" s="67"/>
    </row>
    <row r="245" ht="14.25" customHeight="1">
      <c r="G245" s="67"/>
      <c r="Z245" s="67"/>
    </row>
    <row r="246" ht="14.25" customHeight="1">
      <c r="G246" s="67"/>
      <c r="Z246" s="67"/>
    </row>
    <row r="247" ht="14.25" customHeight="1">
      <c r="G247" s="67"/>
      <c r="Z247" s="67"/>
    </row>
    <row r="248" ht="14.25" customHeight="1">
      <c r="G248" s="67"/>
      <c r="Z248" s="67"/>
    </row>
    <row r="249" ht="14.25" customHeight="1">
      <c r="G249" s="67"/>
      <c r="Z249" s="67"/>
    </row>
    <row r="250" ht="14.25" customHeight="1">
      <c r="G250" s="67"/>
      <c r="Z250" s="67"/>
    </row>
    <row r="251" ht="14.25" customHeight="1">
      <c r="G251" s="67"/>
      <c r="Z251" s="67"/>
    </row>
    <row r="252" ht="14.25" customHeight="1">
      <c r="G252" s="67"/>
      <c r="Z252" s="67"/>
    </row>
    <row r="253" ht="14.25" customHeight="1">
      <c r="G253" s="67"/>
      <c r="Z253" s="67"/>
    </row>
    <row r="254" ht="14.25" customHeight="1">
      <c r="G254" s="67"/>
      <c r="Z254" s="67"/>
    </row>
    <row r="255" ht="14.25" customHeight="1">
      <c r="G255" s="67"/>
      <c r="Z255" s="67"/>
    </row>
    <row r="256" ht="14.25" customHeight="1">
      <c r="G256" s="67"/>
      <c r="Z256" s="67"/>
    </row>
    <row r="257" ht="14.25" customHeight="1">
      <c r="G257" s="67"/>
      <c r="Z257" s="67"/>
    </row>
    <row r="258" ht="14.25" customHeight="1">
      <c r="G258" s="67"/>
      <c r="Z258" s="67"/>
    </row>
    <row r="259" ht="14.25" customHeight="1">
      <c r="G259" s="67"/>
      <c r="Z259" s="67"/>
    </row>
    <row r="260" ht="14.25" customHeight="1">
      <c r="G260" s="67"/>
      <c r="Z260" s="67"/>
    </row>
    <row r="261" ht="14.25" customHeight="1">
      <c r="G261" s="67"/>
      <c r="Z261" s="67"/>
    </row>
    <row r="262" ht="14.25" customHeight="1">
      <c r="G262" s="67"/>
      <c r="Z262" s="67"/>
    </row>
    <row r="263" ht="14.25" customHeight="1">
      <c r="G263" s="67"/>
      <c r="Z263" s="67"/>
    </row>
    <row r="264" ht="14.25" customHeight="1">
      <c r="G264" s="67"/>
      <c r="Z264" s="67"/>
    </row>
    <row r="265" ht="14.25" customHeight="1">
      <c r="G265" s="67"/>
      <c r="Z265" s="67"/>
    </row>
    <row r="266" ht="14.25" customHeight="1">
      <c r="G266" s="67"/>
      <c r="Z266" s="67"/>
    </row>
    <row r="267" ht="14.25" customHeight="1">
      <c r="G267" s="67"/>
      <c r="Z267" s="67"/>
    </row>
    <row r="268" ht="14.25" customHeight="1">
      <c r="G268" s="67"/>
      <c r="Z268" s="67"/>
    </row>
    <row r="269" ht="14.25" customHeight="1">
      <c r="G269" s="67"/>
      <c r="Z269" s="67"/>
    </row>
    <row r="270" ht="14.25" customHeight="1">
      <c r="G270" s="67"/>
      <c r="Z270" s="67"/>
    </row>
    <row r="271" ht="14.25" customHeight="1">
      <c r="G271" s="67"/>
      <c r="Z271" s="67"/>
    </row>
    <row r="272" ht="14.25" customHeight="1">
      <c r="G272" s="67"/>
      <c r="Z272" s="67"/>
    </row>
    <row r="273" ht="14.25" customHeight="1">
      <c r="G273" s="67"/>
      <c r="Z273" s="67"/>
    </row>
    <row r="274" ht="14.25" customHeight="1">
      <c r="G274" s="67"/>
      <c r="Z274" s="67"/>
    </row>
    <row r="275" ht="14.25" customHeight="1">
      <c r="G275" s="67"/>
      <c r="Z275" s="67"/>
    </row>
    <row r="276" ht="14.25" customHeight="1">
      <c r="G276" s="67"/>
      <c r="Z276" s="67"/>
    </row>
    <row r="277" ht="14.25" customHeight="1">
      <c r="G277" s="67"/>
      <c r="Z277" s="67"/>
    </row>
    <row r="278" ht="14.25" customHeight="1">
      <c r="G278" s="67"/>
      <c r="Z278" s="67"/>
    </row>
    <row r="279" ht="14.25" customHeight="1">
      <c r="G279" s="67"/>
      <c r="Z279" s="67"/>
    </row>
    <row r="280" ht="14.25" customHeight="1">
      <c r="G280" s="67"/>
      <c r="Z280" s="67"/>
    </row>
    <row r="281" ht="14.25" customHeight="1">
      <c r="G281" s="67"/>
      <c r="Z281" s="67"/>
    </row>
    <row r="282" ht="14.25" customHeight="1">
      <c r="G282" s="67"/>
      <c r="Z282" s="67"/>
    </row>
    <row r="283" ht="14.25" customHeight="1">
      <c r="G283" s="67"/>
      <c r="Z283" s="67"/>
    </row>
    <row r="284" ht="14.25" customHeight="1">
      <c r="G284" s="67"/>
      <c r="Z284" s="67"/>
    </row>
    <row r="285" ht="14.25" customHeight="1">
      <c r="G285" s="67"/>
      <c r="Z285" s="67"/>
    </row>
    <row r="286" ht="14.25" customHeight="1">
      <c r="G286" s="67"/>
      <c r="Z286" s="67"/>
    </row>
    <row r="287" ht="14.25" customHeight="1">
      <c r="G287" s="67"/>
      <c r="Z287" s="67"/>
    </row>
    <row r="288" ht="14.25" customHeight="1">
      <c r="G288" s="67"/>
      <c r="Z288" s="67"/>
    </row>
    <row r="289" ht="14.25" customHeight="1">
      <c r="G289" s="67"/>
      <c r="Z289" s="67"/>
    </row>
    <row r="290" ht="14.25" customHeight="1">
      <c r="G290" s="67"/>
      <c r="Z290" s="67"/>
    </row>
    <row r="291" ht="14.25" customHeight="1">
      <c r="G291" s="67"/>
      <c r="Z291" s="67"/>
    </row>
    <row r="292" ht="14.25" customHeight="1">
      <c r="G292" s="67"/>
      <c r="Z292" s="67"/>
    </row>
    <row r="293" ht="14.25" customHeight="1">
      <c r="G293" s="67"/>
      <c r="Z293" s="67"/>
    </row>
    <row r="294" ht="14.25" customHeight="1">
      <c r="G294" s="67"/>
      <c r="Z294" s="67"/>
    </row>
    <row r="295" ht="14.25" customHeight="1">
      <c r="G295" s="67"/>
      <c r="Z295" s="67"/>
    </row>
    <row r="296" ht="14.25" customHeight="1">
      <c r="G296" s="67"/>
      <c r="Z296" s="67"/>
    </row>
    <row r="297" ht="14.25" customHeight="1">
      <c r="G297" s="67"/>
      <c r="Z297" s="67"/>
    </row>
    <row r="298" ht="14.25" customHeight="1">
      <c r="G298" s="67"/>
      <c r="Z298" s="67"/>
    </row>
    <row r="299" ht="14.25" customHeight="1">
      <c r="G299" s="67"/>
      <c r="Z299" s="67"/>
    </row>
    <row r="300" ht="14.25" customHeight="1">
      <c r="G300" s="67"/>
      <c r="Z300" s="67"/>
    </row>
    <row r="301" ht="14.25" customHeight="1">
      <c r="G301" s="67"/>
      <c r="Z301" s="67"/>
    </row>
    <row r="302" ht="14.25" customHeight="1">
      <c r="G302" s="67"/>
      <c r="Z302" s="67"/>
    </row>
    <row r="303" ht="14.25" customHeight="1">
      <c r="G303" s="67"/>
      <c r="Z303" s="67"/>
    </row>
    <row r="304" ht="14.25" customHeight="1">
      <c r="G304" s="67"/>
      <c r="Z304" s="67"/>
    </row>
    <row r="305" ht="14.25" customHeight="1">
      <c r="G305" s="67"/>
      <c r="Z305" s="67"/>
    </row>
    <row r="306" ht="14.25" customHeight="1">
      <c r="G306" s="67"/>
      <c r="Z306" s="67"/>
    </row>
    <row r="307" ht="14.25" customHeight="1">
      <c r="G307" s="67"/>
      <c r="Z307" s="67"/>
    </row>
    <row r="308" ht="14.25" customHeight="1">
      <c r="G308" s="67"/>
      <c r="Z308" s="67"/>
    </row>
    <row r="309" ht="14.25" customHeight="1">
      <c r="G309" s="67"/>
      <c r="Z309" s="67"/>
    </row>
    <row r="310" ht="14.25" customHeight="1">
      <c r="G310" s="67"/>
      <c r="Z310" s="67"/>
    </row>
    <row r="311" ht="14.25" customHeight="1">
      <c r="G311" s="67"/>
      <c r="Z311" s="67"/>
    </row>
    <row r="312" ht="14.25" customHeight="1">
      <c r="G312" s="67"/>
      <c r="Z312" s="67"/>
    </row>
    <row r="313" ht="14.25" customHeight="1">
      <c r="G313" s="67"/>
      <c r="Z313" s="67"/>
    </row>
    <row r="314" ht="14.25" customHeight="1">
      <c r="G314" s="67"/>
      <c r="Z314" s="67"/>
    </row>
    <row r="315" ht="14.25" customHeight="1">
      <c r="G315" s="67"/>
      <c r="Z315" s="67"/>
    </row>
    <row r="316" ht="14.25" customHeight="1">
      <c r="G316" s="67"/>
      <c r="Z316" s="67"/>
    </row>
    <row r="317" ht="14.25" customHeight="1">
      <c r="G317" s="67"/>
      <c r="Z317" s="67"/>
    </row>
    <row r="318" ht="14.25" customHeight="1">
      <c r="G318" s="67"/>
      <c r="Z318" s="67"/>
    </row>
    <row r="319" ht="14.25" customHeight="1">
      <c r="G319" s="67"/>
      <c r="Z319" s="67"/>
    </row>
    <row r="320" ht="14.25" customHeight="1">
      <c r="G320" s="67"/>
      <c r="Z320" s="67"/>
    </row>
    <row r="321" ht="14.25" customHeight="1">
      <c r="G321" s="67"/>
      <c r="Z321" s="67"/>
    </row>
    <row r="322" ht="14.25" customHeight="1">
      <c r="G322" s="67"/>
      <c r="Z322" s="67"/>
    </row>
    <row r="323" ht="14.25" customHeight="1">
      <c r="G323" s="67"/>
      <c r="Z323" s="67"/>
    </row>
    <row r="324" ht="14.25" customHeight="1">
      <c r="G324" s="67"/>
      <c r="Z324" s="67"/>
    </row>
    <row r="325" ht="14.25" customHeight="1">
      <c r="G325" s="67"/>
      <c r="Z325" s="67"/>
    </row>
    <row r="326" ht="14.25" customHeight="1">
      <c r="G326" s="67"/>
      <c r="Z326" s="67"/>
    </row>
    <row r="327" ht="14.25" customHeight="1">
      <c r="G327" s="67"/>
      <c r="Z327" s="67"/>
    </row>
    <row r="328" ht="14.25" customHeight="1">
      <c r="G328" s="67"/>
      <c r="Z328" s="67"/>
    </row>
    <row r="329" ht="14.25" customHeight="1">
      <c r="G329" s="67"/>
      <c r="Z329" s="67"/>
    </row>
    <row r="330" ht="14.25" customHeight="1">
      <c r="G330" s="67"/>
      <c r="Z330" s="67"/>
    </row>
    <row r="331" ht="14.25" customHeight="1">
      <c r="G331" s="67"/>
      <c r="Z331" s="67"/>
    </row>
    <row r="332" ht="14.25" customHeight="1">
      <c r="G332" s="67"/>
      <c r="Z332" s="67"/>
    </row>
    <row r="333" ht="14.25" customHeight="1">
      <c r="G333" s="67"/>
      <c r="Z333" s="67"/>
    </row>
    <row r="334" ht="14.25" customHeight="1">
      <c r="G334" s="67"/>
      <c r="Z334" s="67"/>
    </row>
    <row r="335" ht="14.25" customHeight="1">
      <c r="G335" s="67"/>
      <c r="Z335" s="67"/>
    </row>
    <row r="336" ht="14.25" customHeight="1">
      <c r="G336" s="67"/>
      <c r="Z336" s="67"/>
    </row>
    <row r="337" ht="14.25" customHeight="1">
      <c r="G337" s="67"/>
      <c r="Z337" s="67"/>
    </row>
    <row r="338" ht="14.25" customHeight="1">
      <c r="G338" s="67"/>
      <c r="Z338" s="67"/>
    </row>
    <row r="339" ht="14.25" customHeight="1">
      <c r="G339" s="67"/>
      <c r="Z339" s="67"/>
    </row>
    <row r="340" ht="14.25" customHeight="1">
      <c r="G340" s="67"/>
      <c r="Z340" s="67"/>
    </row>
    <row r="341" ht="14.25" customHeight="1">
      <c r="G341" s="67"/>
      <c r="Z341" s="67"/>
    </row>
    <row r="342" ht="14.25" customHeight="1">
      <c r="G342" s="67"/>
      <c r="Z342" s="67"/>
    </row>
    <row r="343" ht="14.25" customHeight="1">
      <c r="G343" s="67"/>
      <c r="Z343" s="67"/>
    </row>
    <row r="344" ht="14.25" customHeight="1">
      <c r="G344" s="67"/>
      <c r="Z344" s="67"/>
    </row>
    <row r="345" ht="14.25" customHeight="1">
      <c r="G345" s="67"/>
      <c r="Z345" s="67"/>
    </row>
    <row r="346" ht="14.25" customHeight="1">
      <c r="G346" s="67"/>
      <c r="Z346" s="67"/>
    </row>
    <row r="347" ht="14.25" customHeight="1">
      <c r="G347" s="67"/>
      <c r="Z347" s="67"/>
    </row>
    <row r="348" ht="14.25" customHeight="1">
      <c r="G348" s="67"/>
      <c r="Z348" s="67"/>
    </row>
    <row r="349" ht="14.25" customHeight="1">
      <c r="G349" s="67"/>
      <c r="Z349" s="67"/>
    </row>
    <row r="350" ht="14.25" customHeight="1">
      <c r="G350" s="67"/>
      <c r="Z350" s="67"/>
    </row>
    <row r="351" ht="14.25" customHeight="1">
      <c r="G351" s="67"/>
      <c r="Z351" s="67"/>
    </row>
    <row r="352" ht="14.25" customHeight="1">
      <c r="G352" s="67"/>
      <c r="Z352" s="67"/>
    </row>
    <row r="353" ht="14.25" customHeight="1">
      <c r="G353" s="67"/>
      <c r="Z353" s="67"/>
    </row>
    <row r="354" ht="14.25" customHeight="1">
      <c r="G354" s="67"/>
      <c r="Z354" s="67"/>
    </row>
    <row r="355" ht="14.25" customHeight="1">
      <c r="G355" s="67"/>
      <c r="Z355" s="67"/>
    </row>
    <row r="356" ht="14.25" customHeight="1">
      <c r="G356" s="67"/>
      <c r="Z356" s="67"/>
    </row>
    <row r="357" ht="14.25" customHeight="1">
      <c r="G357" s="67"/>
      <c r="Z357" s="67"/>
    </row>
    <row r="358" ht="14.25" customHeight="1">
      <c r="G358" s="67"/>
      <c r="Z358" s="67"/>
    </row>
    <row r="359" ht="14.25" customHeight="1">
      <c r="G359" s="67"/>
      <c r="Z359" s="67"/>
    </row>
    <row r="360" ht="14.25" customHeight="1">
      <c r="G360" s="67"/>
      <c r="Z360" s="67"/>
    </row>
    <row r="361" ht="14.25" customHeight="1">
      <c r="G361" s="67"/>
      <c r="Z361" s="67"/>
    </row>
    <row r="362" ht="14.25" customHeight="1">
      <c r="G362" s="67"/>
      <c r="Z362" s="67"/>
    </row>
    <row r="363" ht="14.25" customHeight="1">
      <c r="G363" s="67"/>
      <c r="Z363" s="67"/>
    </row>
    <row r="364" ht="14.25" customHeight="1">
      <c r="G364" s="67"/>
      <c r="Z364" s="67"/>
    </row>
    <row r="365" ht="14.25" customHeight="1">
      <c r="G365" s="67"/>
      <c r="Z365" s="67"/>
    </row>
    <row r="366" ht="14.25" customHeight="1">
      <c r="G366" s="67"/>
      <c r="Z366" s="67"/>
    </row>
    <row r="367" ht="14.25" customHeight="1">
      <c r="G367" s="67"/>
      <c r="Z367" s="67"/>
    </row>
    <row r="368" ht="14.25" customHeight="1">
      <c r="G368" s="67"/>
      <c r="Z368" s="67"/>
    </row>
    <row r="369" ht="14.25" customHeight="1">
      <c r="G369" s="67"/>
      <c r="Z369" s="67"/>
    </row>
    <row r="370" ht="14.25" customHeight="1">
      <c r="G370" s="67"/>
      <c r="Z370" s="67"/>
    </row>
    <row r="371" ht="14.25" customHeight="1">
      <c r="G371" s="67"/>
      <c r="Z371" s="67"/>
    </row>
    <row r="372" ht="14.25" customHeight="1">
      <c r="G372" s="67"/>
      <c r="Z372" s="67"/>
    </row>
    <row r="373" ht="14.25" customHeight="1">
      <c r="G373" s="67"/>
      <c r="Z373" s="67"/>
    </row>
    <row r="374" ht="14.25" customHeight="1">
      <c r="G374" s="67"/>
      <c r="Z374" s="67"/>
    </row>
    <row r="375" ht="14.25" customHeight="1">
      <c r="G375" s="67"/>
      <c r="Z375" s="67"/>
    </row>
    <row r="376" ht="14.25" customHeight="1">
      <c r="G376" s="67"/>
      <c r="Z376" s="67"/>
    </row>
    <row r="377" ht="14.25" customHeight="1">
      <c r="G377" s="67"/>
      <c r="Z377" s="67"/>
    </row>
    <row r="378" ht="14.25" customHeight="1">
      <c r="G378" s="67"/>
      <c r="Z378" s="67"/>
    </row>
    <row r="379" ht="14.25" customHeight="1">
      <c r="G379" s="67"/>
      <c r="Z379" s="67"/>
    </row>
    <row r="380" ht="14.25" customHeight="1">
      <c r="G380" s="67"/>
      <c r="Z380" s="67"/>
    </row>
    <row r="381" ht="14.25" customHeight="1">
      <c r="G381" s="67"/>
      <c r="Z381" s="67"/>
    </row>
    <row r="382" ht="14.25" customHeight="1">
      <c r="G382" s="67"/>
      <c r="Z382" s="67"/>
    </row>
    <row r="383" ht="14.25" customHeight="1">
      <c r="G383" s="67"/>
      <c r="Z383" s="67"/>
    </row>
    <row r="384" ht="14.25" customHeight="1">
      <c r="G384" s="67"/>
      <c r="Z384" s="67"/>
    </row>
    <row r="385" ht="14.25" customHeight="1">
      <c r="G385" s="67"/>
      <c r="Z385" s="67"/>
    </row>
    <row r="386" ht="14.25" customHeight="1">
      <c r="G386" s="67"/>
      <c r="Z386" s="67"/>
    </row>
    <row r="387" ht="14.25" customHeight="1">
      <c r="G387" s="67"/>
      <c r="Z387" s="67"/>
    </row>
    <row r="388" ht="14.25" customHeight="1">
      <c r="G388" s="67"/>
      <c r="Z388" s="67"/>
    </row>
    <row r="389" ht="14.25" customHeight="1">
      <c r="G389" s="67"/>
      <c r="Z389" s="67"/>
    </row>
    <row r="390" ht="14.25" customHeight="1">
      <c r="G390" s="67"/>
      <c r="Z390" s="67"/>
    </row>
    <row r="391" ht="14.25" customHeight="1">
      <c r="G391" s="67"/>
      <c r="Z391" s="67"/>
    </row>
    <row r="392" ht="14.25" customHeight="1">
      <c r="G392" s="67"/>
      <c r="Z392" s="67"/>
    </row>
    <row r="393" ht="14.25" customHeight="1">
      <c r="G393" s="67"/>
      <c r="Z393" s="67"/>
    </row>
    <row r="394" ht="14.25" customHeight="1">
      <c r="G394" s="67"/>
      <c r="Z394" s="67"/>
    </row>
    <row r="395" ht="14.25" customHeight="1">
      <c r="G395" s="67"/>
      <c r="Z395" s="67"/>
    </row>
    <row r="396" ht="14.25" customHeight="1">
      <c r="G396" s="67"/>
      <c r="Z396" s="67"/>
    </row>
    <row r="397" ht="14.25" customHeight="1">
      <c r="G397" s="67"/>
      <c r="Z397" s="67"/>
    </row>
    <row r="398" ht="14.25" customHeight="1">
      <c r="G398" s="67"/>
      <c r="Z398" s="67"/>
    </row>
    <row r="399" ht="14.25" customHeight="1">
      <c r="G399" s="67"/>
      <c r="Z399" s="67"/>
    </row>
    <row r="400" ht="14.25" customHeight="1">
      <c r="G400" s="67"/>
      <c r="Z400" s="67"/>
    </row>
    <row r="401" ht="14.25" customHeight="1">
      <c r="G401" s="67"/>
      <c r="Z401" s="67"/>
    </row>
    <row r="402" ht="14.25" customHeight="1">
      <c r="G402" s="67"/>
      <c r="Z402" s="67"/>
    </row>
    <row r="403" ht="14.25" customHeight="1">
      <c r="G403" s="67"/>
      <c r="Z403" s="67"/>
    </row>
    <row r="404" ht="14.25" customHeight="1">
      <c r="G404" s="67"/>
      <c r="Z404" s="67"/>
    </row>
    <row r="405" ht="14.25" customHeight="1">
      <c r="G405" s="67"/>
      <c r="Z405" s="67"/>
    </row>
    <row r="406" ht="14.25" customHeight="1">
      <c r="G406" s="67"/>
      <c r="Z406" s="67"/>
    </row>
    <row r="407" ht="14.25" customHeight="1">
      <c r="G407" s="67"/>
      <c r="Z407" s="67"/>
    </row>
    <row r="408" ht="14.25" customHeight="1">
      <c r="G408" s="67"/>
      <c r="Z408" s="67"/>
    </row>
    <row r="409" ht="14.25" customHeight="1">
      <c r="G409" s="67"/>
      <c r="Z409" s="67"/>
    </row>
    <row r="410" ht="14.25" customHeight="1">
      <c r="G410" s="67"/>
      <c r="Z410" s="67"/>
    </row>
    <row r="411" ht="14.25" customHeight="1">
      <c r="G411" s="67"/>
      <c r="Z411" s="67"/>
    </row>
    <row r="412" ht="14.25" customHeight="1">
      <c r="G412" s="67"/>
      <c r="Z412" s="67"/>
    </row>
    <row r="413" ht="14.25" customHeight="1">
      <c r="G413" s="67"/>
      <c r="Z413" s="67"/>
    </row>
    <row r="414" ht="14.25" customHeight="1">
      <c r="G414" s="67"/>
      <c r="Z414" s="67"/>
    </row>
    <row r="415" ht="14.25" customHeight="1">
      <c r="G415" s="67"/>
      <c r="Z415" s="67"/>
    </row>
    <row r="416" ht="14.25" customHeight="1">
      <c r="G416" s="67"/>
      <c r="Z416" s="67"/>
    </row>
    <row r="417" ht="14.25" customHeight="1">
      <c r="G417" s="67"/>
      <c r="Z417" s="67"/>
    </row>
    <row r="418" ht="14.25" customHeight="1">
      <c r="G418" s="67"/>
      <c r="Z418" s="67"/>
    </row>
    <row r="419" ht="14.25" customHeight="1">
      <c r="G419" s="67"/>
      <c r="Z419" s="67"/>
    </row>
    <row r="420" ht="14.25" customHeight="1">
      <c r="G420" s="67"/>
      <c r="Z420" s="67"/>
    </row>
    <row r="421" ht="14.25" customHeight="1">
      <c r="G421" s="67"/>
      <c r="Z421" s="67"/>
    </row>
    <row r="422" ht="14.25" customHeight="1">
      <c r="G422" s="67"/>
      <c r="Z422" s="67"/>
    </row>
    <row r="423" ht="14.25" customHeight="1">
      <c r="G423" s="67"/>
      <c r="Z423" s="67"/>
    </row>
    <row r="424" ht="14.25" customHeight="1">
      <c r="G424" s="67"/>
      <c r="Z424" s="67"/>
    </row>
    <row r="425" ht="14.25" customHeight="1">
      <c r="G425" s="67"/>
      <c r="Z425" s="67"/>
    </row>
    <row r="426" ht="14.25" customHeight="1">
      <c r="G426" s="67"/>
      <c r="Z426" s="67"/>
    </row>
    <row r="427" ht="14.25" customHeight="1">
      <c r="G427" s="67"/>
      <c r="Z427" s="67"/>
    </row>
    <row r="428" ht="14.25" customHeight="1">
      <c r="G428" s="67"/>
      <c r="Z428" s="67"/>
    </row>
    <row r="429" ht="14.25" customHeight="1">
      <c r="G429" s="67"/>
      <c r="Z429" s="67"/>
    </row>
    <row r="430" ht="14.25" customHeight="1">
      <c r="G430" s="67"/>
      <c r="Z430" s="67"/>
    </row>
    <row r="431" ht="14.25" customHeight="1">
      <c r="G431" s="67"/>
      <c r="Z431" s="67"/>
    </row>
    <row r="432" ht="14.25" customHeight="1">
      <c r="G432" s="67"/>
      <c r="Z432" s="67"/>
    </row>
    <row r="433" ht="14.25" customHeight="1">
      <c r="G433" s="67"/>
      <c r="Z433" s="67"/>
    </row>
    <row r="434" ht="14.25" customHeight="1">
      <c r="G434" s="67"/>
      <c r="Z434" s="67"/>
    </row>
    <row r="435" ht="14.25" customHeight="1">
      <c r="G435" s="67"/>
      <c r="Z435" s="67"/>
    </row>
    <row r="436" ht="14.25" customHeight="1">
      <c r="G436" s="67"/>
      <c r="Z436" s="67"/>
    </row>
    <row r="437" ht="14.25" customHeight="1">
      <c r="G437" s="67"/>
      <c r="Z437" s="67"/>
    </row>
    <row r="438" ht="14.25" customHeight="1">
      <c r="G438" s="67"/>
      <c r="Z438" s="67"/>
    </row>
    <row r="439" ht="14.25" customHeight="1">
      <c r="G439" s="67"/>
      <c r="Z439" s="67"/>
    </row>
    <row r="440" ht="14.25" customHeight="1">
      <c r="G440" s="67"/>
      <c r="Z440" s="67"/>
    </row>
    <row r="441" ht="14.25" customHeight="1">
      <c r="G441" s="67"/>
      <c r="Z441" s="67"/>
    </row>
    <row r="442" ht="14.25" customHeight="1">
      <c r="G442" s="67"/>
      <c r="Z442" s="67"/>
    </row>
    <row r="443" ht="14.25" customHeight="1">
      <c r="G443" s="67"/>
      <c r="Z443" s="67"/>
    </row>
    <row r="444" ht="14.25" customHeight="1">
      <c r="G444" s="67"/>
      <c r="Z444" s="67"/>
    </row>
    <row r="445" ht="14.25" customHeight="1">
      <c r="G445" s="67"/>
      <c r="Z445" s="67"/>
    </row>
    <row r="446" ht="14.25" customHeight="1">
      <c r="G446" s="67"/>
      <c r="Z446" s="67"/>
    </row>
    <row r="447" ht="14.25" customHeight="1">
      <c r="G447" s="67"/>
      <c r="Z447" s="67"/>
    </row>
    <row r="448" ht="14.25" customHeight="1">
      <c r="G448" s="67"/>
      <c r="Z448" s="67"/>
    </row>
    <row r="449" ht="14.25" customHeight="1">
      <c r="G449" s="67"/>
      <c r="Z449" s="67"/>
    </row>
    <row r="450" ht="14.25" customHeight="1">
      <c r="G450" s="67"/>
      <c r="Z450" s="67"/>
    </row>
    <row r="451" ht="14.25" customHeight="1">
      <c r="G451" s="67"/>
      <c r="Z451" s="67"/>
    </row>
    <row r="452" ht="14.25" customHeight="1">
      <c r="G452" s="67"/>
      <c r="Z452" s="67"/>
    </row>
    <row r="453" ht="14.25" customHeight="1">
      <c r="G453" s="67"/>
      <c r="Z453" s="67"/>
    </row>
    <row r="454" ht="14.25" customHeight="1">
      <c r="G454" s="67"/>
      <c r="Z454" s="67"/>
    </row>
    <row r="455" ht="14.25" customHeight="1">
      <c r="G455" s="67"/>
      <c r="Z455" s="67"/>
    </row>
    <row r="456" ht="14.25" customHeight="1">
      <c r="G456" s="67"/>
      <c r="Z456" s="67"/>
    </row>
    <row r="457" ht="14.25" customHeight="1">
      <c r="G457" s="67"/>
      <c r="Z457" s="67"/>
    </row>
    <row r="458" ht="14.25" customHeight="1">
      <c r="G458" s="67"/>
      <c r="Z458" s="67"/>
    </row>
    <row r="459" ht="14.25" customHeight="1">
      <c r="G459" s="67"/>
      <c r="Z459" s="67"/>
    </row>
    <row r="460" ht="14.25" customHeight="1">
      <c r="G460" s="67"/>
      <c r="Z460" s="67"/>
    </row>
    <row r="461" ht="14.25" customHeight="1">
      <c r="G461" s="67"/>
      <c r="Z461" s="67"/>
    </row>
    <row r="462" ht="14.25" customHeight="1">
      <c r="G462" s="67"/>
      <c r="Z462" s="67"/>
    </row>
    <row r="463" ht="14.25" customHeight="1">
      <c r="G463" s="67"/>
      <c r="Z463" s="67"/>
    </row>
    <row r="464" ht="14.25" customHeight="1">
      <c r="G464" s="67"/>
      <c r="Z464" s="67"/>
    </row>
    <row r="465" ht="14.25" customHeight="1">
      <c r="G465" s="67"/>
      <c r="Z465" s="67"/>
    </row>
    <row r="466" ht="14.25" customHeight="1">
      <c r="G466" s="67"/>
      <c r="Z466" s="67"/>
    </row>
    <row r="467" ht="14.25" customHeight="1">
      <c r="G467" s="67"/>
      <c r="Z467" s="67"/>
    </row>
    <row r="468" ht="14.25" customHeight="1">
      <c r="G468" s="67"/>
      <c r="Z468" s="67"/>
    </row>
    <row r="469" ht="14.25" customHeight="1">
      <c r="G469" s="67"/>
      <c r="Z469" s="67"/>
    </row>
    <row r="470" ht="14.25" customHeight="1">
      <c r="G470" s="67"/>
      <c r="Z470" s="67"/>
    </row>
    <row r="471" ht="14.25" customHeight="1">
      <c r="G471" s="67"/>
      <c r="Z471" s="67"/>
    </row>
    <row r="472" ht="14.25" customHeight="1">
      <c r="G472" s="67"/>
      <c r="Z472" s="67"/>
    </row>
    <row r="473" ht="14.25" customHeight="1">
      <c r="G473" s="67"/>
      <c r="Z473" s="67"/>
    </row>
    <row r="474" ht="14.25" customHeight="1">
      <c r="G474" s="67"/>
      <c r="Z474" s="67"/>
    </row>
    <row r="475" ht="14.25" customHeight="1">
      <c r="G475" s="67"/>
      <c r="Z475" s="67"/>
    </row>
    <row r="476" ht="14.25" customHeight="1">
      <c r="G476" s="67"/>
      <c r="Z476" s="67"/>
    </row>
    <row r="477" ht="14.25" customHeight="1">
      <c r="G477" s="67"/>
      <c r="Z477" s="67"/>
    </row>
    <row r="478" ht="14.25" customHeight="1">
      <c r="G478" s="67"/>
      <c r="Z478" s="67"/>
    </row>
    <row r="479" ht="14.25" customHeight="1">
      <c r="G479" s="67"/>
      <c r="Z479" s="67"/>
    </row>
    <row r="480" ht="14.25" customHeight="1">
      <c r="G480" s="67"/>
      <c r="Z480" s="67"/>
    </row>
    <row r="481" ht="14.25" customHeight="1">
      <c r="G481" s="67"/>
      <c r="Z481" s="67"/>
    </row>
    <row r="482" ht="14.25" customHeight="1">
      <c r="G482" s="67"/>
      <c r="Z482" s="67"/>
    </row>
    <row r="483" ht="14.25" customHeight="1">
      <c r="G483" s="67"/>
      <c r="Z483" s="67"/>
    </row>
    <row r="484" ht="14.25" customHeight="1">
      <c r="G484" s="67"/>
      <c r="Z484" s="67"/>
    </row>
    <row r="485" ht="14.25" customHeight="1">
      <c r="G485" s="67"/>
      <c r="Z485" s="67"/>
    </row>
    <row r="486" ht="14.25" customHeight="1">
      <c r="G486" s="67"/>
      <c r="Z486" s="67"/>
    </row>
    <row r="487" ht="14.25" customHeight="1">
      <c r="G487" s="67"/>
      <c r="Z487" s="67"/>
    </row>
    <row r="488" ht="14.25" customHeight="1">
      <c r="G488" s="67"/>
      <c r="Z488" s="67"/>
    </row>
    <row r="489" ht="14.25" customHeight="1">
      <c r="G489" s="67"/>
      <c r="Z489" s="67"/>
    </row>
    <row r="490" ht="14.25" customHeight="1">
      <c r="G490" s="67"/>
      <c r="Z490" s="67"/>
    </row>
    <row r="491" ht="14.25" customHeight="1">
      <c r="G491" s="67"/>
      <c r="Z491" s="67"/>
    </row>
    <row r="492" ht="14.25" customHeight="1">
      <c r="G492" s="67"/>
      <c r="Z492" s="67"/>
    </row>
    <row r="493" ht="14.25" customHeight="1">
      <c r="G493" s="67"/>
      <c r="Z493" s="67"/>
    </row>
    <row r="494" ht="14.25" customHeight="1">
      <c r="G494" s="67"/>
      <c r="Z494" s="67"/>
    </row>
    <row r="495" ht="14.25" customHeight="1">
      <c r="G495" s="67"/>
      <c r="Z495" s="67"/>
    </row>
    <row r="496" ht="14.25" customHeight="1">
      <c r="G496" s="67"/>
      <c r="Z496" s="67"/>
    </row>
    <row r="497" ht="14.25" customHeight="1">
      <c r="G497" s="67"/>
      <c r="Z497" s="67"/>
    </row>
    <row r="498" ht="14.25" customHeight="1">
      <c r="G498" s="67"/>
      <c r="Z498" s="67"/>
    </row>
    <row r="499" ht="14.25" customHeight="1">
      <c r="G499" s="67"/>
      <c r="Z499" s="67"/>
    </row>
    <row r="500" ht="14.25" customHeight="1">
      <c r="G500" s="67"/>
      <c r="Z500" s="67"/>
    </row>
    <row r="501" ht="14.25" customHeight="1">
      <c r="G501" s="67"/>
      <c r="Z501" s="67"/>
    </row>
    <row r="502" ht="14.25" customHeight="1">
      <c r="G502" s="67"/>
      <c r="Z502" s="67"/>
    </row>
    <row r="503" ht="14.25" customHeight="1">
      <c r="G503" s="67"/>
      <c r="Z503" s="67"/>
    </row>
    <row r="504" ht="14.25" customHeight="1">
      <c r="G504" s="67"/>
      <c r="Z504" s="67"/>
    </row>
    <row r="505" ht="14.25" customHeight="1">
      <c r="G505" s="67"/>
      <c r="Z505" s="67"/>
    </row>
    <row r="506" ht="14.25" customHeight="1">
      <c r="G506" s="67"/>
      <c r="Z506" s="67"/>
    </row>
    <row r="507" ht="14.25" customHeight="1">
      <c r="G507" s="67"/>
      <c r="Z507" s="67"/>
    </row>
    <row r="508" ht="14.25" customHeight="1">
      <c r="G508" s="67"/>
      <c r="Z508" s="67"/>
    </row>
    <row r="509" ht="14.25" customHeight="1">
      <c r="G509" s="67"/>
      <c r="Z509" s="67"/>
    </row>
    <row r="510" ht="14.25" customHeight="1">
      <c r="G510" s="67"/>
      <c r="Z510" s="67"/>
    </row>
    <row r="511" ht="14.25" customHeight="1">
      <c r="G511" s="67"/>
      <c r="Z511" s="67"/>
    </row>
    <row r="512" ht="14.25" customHeight="1">
      <c r="G512" s="67"/>
      <c r="Z512" s="67"/>
    </row>
    <row r="513" ht="14.25" customHeight="1">
      <c r="G513" s="67"/>
      <c r="Z513" s="67"/>
    </row>
    <row r="514" ht="14.25" customHeight="1">
      <c r="G514" s="67"/>
      <c r="Z514" s="67"/>
    </row>
    <row r="515" ht="14.25" customHeight="1">
      <c r="G515" s="67"/>
      <c r="Z515" s="67"/>
    </row>
    <row r="516" ht="14.25" customHeight="1">
      <c r="G516" s="67"/>
      <c r="Z516" s="67"/>
    </row>
    <row r="517" ht="14.25" customHeight="1">
      <c r="G517" s="67"/>
      <c r="Z517" s="67"/>
    </row>
    <row r="518" ht="14.25" customHeight="1">
      <c r="G518" s="67"/>
      <c r="Z518" s="67"/>
    </row>
    <row r="519" ht="14.25" customHeight="1">
      <c r="G519" s="67"/>
      <c r="Z519" s="67"/>
    </row>
    <row r="520" ht="14.25" customHeight="1">
      <c r="G520" s="67"/>
      <c r="Z520" s="67"/>
    </row>
    <row r="521" ht="14.25" customHeight="1">
      <c r="G521" s="67"/>
      <c r="Z521" s="67"/>
    </row>
    <row r="522" ht="14.25" customHeight="1">
      <c r="G522" s="67"/>
      <c r="Z522" s="67"/>
    </row>
    <row r="523" ht="14.25" customHeight="1">
      <c r="G523" s="67"/>
      <c r="Z523" s="67"/>
    </row>
    <row r="524" ht="14.25" customHeight="1">
      <c r="G524" s="67"/>
      <c r="Z524" s="67"/>
    </row>
    <row r="525" ht="14.25" customHeight="1">
      <c r="G525" s="67"/>
      <c r="Z525" s="67"/>
    </row>
    <row r="526" ht="14.25" customHeight="1">
      <c r="G526" s="67"/>
      <c r="Z526" s="67"/>
    </row>
    <row r="527" ht="14.25" customHeight="1">
      <c r="G527" s="67"/>
      <c r="Z527" s="67"/>
    </row>
    <row r="528" ht="14.25" customHeight="1">
      <c r="G528" s="67"/>
      <c r="Z528" s="67"/>
    </row>
    <row r="529" ht="14.25" customHeight="1">
      <c r="G529" s="67"/>
      <c r="Z529" s="67"/>
    </row>
    <row r="530" ht="14.25" customHeight="1">
      <c r="G530" s="67"/>
      <c r="Z530" s="67"/>
    </row>
    <row r="531" ht="14.25" customHeight="1">
      <c r="G531" s="67"/>
      <c r="Z531" s="67"/>
    </row>
    <row r="532" ht="14.25" customHeight="1">
      <c r="G532" s="67"/>
      <c r="Z532" s="67"/>
    </row>
    <row r="533" ht="14.25" customHeight="1">
      <c r="G533" s="67"/>
      <c r="Z533" s="67"/>
    </row>
    <row r="534" ht="14.25" customHeight="1">
      <c r="G534" s="67"/>
      <c r="Z534" s="67"/>
    </row>
    <row r="535" ht="14.25" customHeight="1">
      <c r="G535" s="67"/>
      <c r="Z535" s="67"/>
    </row>
    <row r="536" ht="14.25" customHeight="1">
      <c r="G536" s="67"/>
      <c r="Z536" s="67"/>
    </row>
    <row r="537" ht="14.25" customHeight="1">
      <c r="G537" s="67"/>
      <c r="Z537" s="67"/>
    </row>
    <row r="538" ht="14.25" customHeight="1">
      <c r="G538" s="67"/>
      <c r="Z538" s="67"/>
    </row>
    <row r="539" ht="14.25" customHeight="1">
      <c r="G539" s="67"/>
      <c r="Z539" s="67"/>
    </row>
    <row r="540" ht="14.25" customHeight="1">
      <c r="G540" s="67"/>
      <c r="Z540" s="67"/>
    </row>
    <row r="541" ht="14.25" customHeight="1">
      <c r="G541" s="67"/>
      <c r="Z541" s="67"/>
    </row>
    <row r="542" ht="14.25" customHeight="1">
      <c r="G542" s="67"/>
      <c r="Z542" s="67"/>
    </row>
    <row r="543" ht="14.25" customHeight="1">
      <c r="G543" s="67"/>
      <c r="Z543" s="67"/>
    </row>
    <row r="544" ht="14.25" customHeight="1">
      <c r="G544" s="67"/>
      <c r="Z544" s="67"/>
    </row>
    <row r="545" ht="14.25" customHeight="1">
      <c r="G545" s="67"/>
      <c r="Z545" s="67"/>
    </row>
    <row r="546" ht="14.25" customHeight="1">
      <c r="G546" s="67"/>
      <c r="Z546" s="67"/>
    </row>
    <row r="547" ht="14.25" customHeight="1">
      <c r="G547" s="67"/>
      <c r="Z547" s="67"/>
    </row>
    <row r="548" ht="14.25" customHeight="1">
      <c r="G548" s="67"/>
      <c r="Z548" s="67"/>
    </row>
    <row r="549" ht="14.25" customHeight="1">
      <c r="G549" s="67"/>
      <c r="Z549" s="67"/>
    </row>
    <row r="550" ht="14.25" customHeight="1">
      <c r="G550" s="67"/>
      <c r="Z550" s="67"/>
    </row>
    <row r="551" ht="14.25" customHeight="1">
      <c r="G551" s="67"/>
      <c r="Z551" s="67"/>
    </row>
    <row r="552" ht="14.25" customHeight="1">
      <c r="G552" s="67"/>
      <c r="Z552" s="67"/>
    </row>
    <row r="553" ht="14.25" customHeight="1">
      <c r="G553" s="67"/>
      <c r="Z553" s="67"/>
    </row>
    <row r="554" ht="14.25" customHeight="1">
      <c r="G554" s="67"/>
      <c r="Z554" s="67"/>
    </row>
    <row r="555" ht="14.25" customHeight="1">
      <c r="G555" s="67"/>
      <c r="Z555" s="67"/>
    </row>
    <row r="556" ht="14.25" customHeight="1">
      <c r="G556" s="67"/>
      <c r="Z556" s="67"/>
    </row>
    <row r="557" ht="14.25" customHeight="1">
      <c r="G557" s="67"/>
      <c r="Z557" s="67"/>
    </row>
    <row r="558" ht="14.25" customHeight="1">
      <c r="G558" s="67"/>
      <c r="Z558" s="67"/>
    </row>
    <row r="559" ht="14.25" customHeight="1">
      <c r="G559" s="67"/>
      <c r="Z559" s="67"/>
    </row>
    <row r="560" ht="14.25" customHeight="1">
      <c r="G560" s="67"/>
      <c r="Z560" s="67"/>
    </row>
    <row r="561" ht="14.25" customHeight="1">
      <c r="G561" s="67"/>
      <c r="Z561" s="67"/>
    </row>
    <row r="562" ht="14.25" customHeight="1">
      <c r="G562" s="67"/>
      <c r="Z562" s="67"/>
    </row>
    <row r="563" ht="14.25" customHeight="1">
      <c r="G563" s="67"/>
      <c r="Z563" s="67"/>
    </row>
    <row r="564" ht="14.25" customHeight="1">
      <c r="G564" s="67"/>
      <c r="Z564" s="67"/>
    </row>
    <row r="565" ht="14.25" customHeight="1">
      <c r="G565" s="67"/>
      <c r="Z565" s="67"/>
    </row>
    <row r="566" ht="14.25" customHeight="1">
      <c r="G566" s="67"/>
      <c r="Z566" s="67"/>
    </row>
    <row r="567" ht="14.25" customHeight="1">
      <c r="G567" s="67"/>
      <c r="Z567" s="67"/>
    </row>
    <row r="568" ht="14.25" customHeight="1">
      <c r="G568" s="67"/>
      <c r="Z568" s="67"/>
    </row>
    <row r="569" ht="14.25" customHeight="1">
      <c r="G569" s="67"/>
      <c r="Z569" s="67"/>
    </row>
    <row r="570" ht="14.25" customHeight="1">
      <c r="G570" s="67"/>
      <c r="Z570" s="67"/>
    </row>
    <row r="571" ht="14.25" customHeight="1">
      <c r="G571" s="67"/>
      <c r="Z571" s="67"/>
    </row>
    <row r="572" ht="14.25" customHeight="1">
      <c r="G572" s="67"/>
      <c r="Z572" s="67"/>
    </row>
    <row r="573" ht="14.25" customHeight="1">
      <c r="G573" s="67"/>
      <c r="Z573" s="67"/>
    </row>
    <row r="574" ht="14.25" customHeight="1">
      <c r="G574" s="67"/>
      <c r="Z574" s="67"/>
    </row>
    <row r="575" ht="14.25" customHeight="1">
      <c r="G575" s="67"/>
      <c r="Z575" s="67"/>
    </row>
    <row r="576" ht="14.25" customHeight="1">
      <c r="G576" s="67"/>
      <c r="Z576" s="67"/>
    </row>
    <row r="577" ht="14.25" customHeight="1">
      <c r="G577" s="67"/>
      <c r="Z577" s="67"/>
    </row>
    <row r="578" ht="14.25" customHeight="1">
      <c r="G578" s="67"/>
      <c r="Z578" s="67"/>
    </row>
    <row r="579" ht="14.25" customHeight="1">
      <c r="G579" s="67"/>
      <c r="Z579" s="67"/>
    </row>
    <row r="580" ht="14.25" customHeight="1">
      <c r="G580" s="67"/>
      <c r="Z580" s="67"/>
    </row>
    <row r="581" ht="14.25" customHeight="1">
      <c r="G581" s="67"/>
      <c r="Z581" s="67"/>
    </row>
    <row r="582" ht="14.25" customHeight="1">
      <c r="G582" s="67"/>
      <c r="Z582" s="67"/>
    </row>
    <row r="583" ht="14.25" customHeight="1">
      <c r="G583" s="67"/>
      <c r="Z583" s="67"/>
    </row>
    <row r="584" ht="14.25" customHeight="1">
      <c r="G584" s="67"/>
      <c r="Z584" s="67"/>
    </row>
    <row r="585" ht="14.25" customHeight="1">
      <c r="G585" s="67"/>
      <c r="Z585" s="67"/>
    </row>
    <row r="586" ht="14.25" customHeight="1">
      <c r="G586" s="67"/>
      <c r="Z586" s="67"/>
    </row>
    <row r="587" ht="14.25" customHeight="1">
      <c r="G587" s="67"/>
      <c r="Z587" s="67"/>
    </row>
    <row r="588" ht="14.25" customHeight="1">
      <c r="G588" s="67"/>
      <c r="Z588" s="67"/>
    </row>
    <row r="589" ht="14.25" customHeight="1">
      <c r="G589" s="67"/>
      <c r="Z589" s="67"/>
    </row>
    <row r="590" ht="14.25" customHeight="1">
      <c r="G590" s="67"/>
      <c r="Z590" s="67"/>
    </row>
    <row r="591" ht="14.25" customHeight="1">
      <c r="G591" s="67"/>
      <c r="Z591" s="67"/>
    </row>
    <row r="592" ht="14.25" customHeight="1">
      <c r="G592" s="67"/>
      <c r="Z592" s="67"/>
    </row>
    <row r="593" ht="14.25" customHeight="1">
      <c r="G593" s="67"/>
      <c r="Z593" s="67"/>
    </row>
    <row r="594" ht="14.25" customHeight="1">
      <c r="G594" s="67"/>
      <c r="Z594" s="67"/>
    </row>
    <row r="595" ht="14.25" customHeight="1">
      <c r="G595" s="67"/>
      <c r="Z595" s="67"/>
    </row>
    <row r="596" ht="14.25" customHeight="1">
      <c r="G596" s="67"/>
      <c r="Z596" s="67"/>
    </row>
    <row r="597" ht="14.25" customHeight="1">
      <c r="G597" s="67"/>
      <c r="Z597" s="67"/>
    </row>
    <row r="598" ht="14.25" customHeight="1">
      <c r="G598" s="67"/>
      <c r="Z598" s="67"/>
    </row>
    <row r="599" ht="14.25" customHeight="1">
      <c r="G599" s="67"/>
      <c r="Z599" s="67"/>
    </row>
    <row r="600" ht="14.25" customHeight="1">
      <c r="G600" s="67"/>
      <c r="Z600" s="67"/>
    </row>
    <row r="601" ht="14.25" customHeight="1">
      <c r="G601" s="67"/>
      <c r="Z601" s="67"/>
    </row>
    <row r="602" ht="14.25" customHeight="1">
      <c r="G602" s="67"/>
      <c r="Z602" s="67"/>
    </row>
    <row r="603" ht="14.25" customHeight="1">
      <c r="G603" s="67"/>
      <c r="Z603" s="67"/>
    </row>
    <row r="604" ht="14.25" customHeight="1">
      <c r="G604" s="67"/>
      <c r="Z604" s="67"/>
    </row>
    <row r="605" ht="14.25" customHeight="1">
      <c r="G605" s="67"/>
      <c r="Z605" s="67"/>
    </row>
    <row r="606" ht="14.25" customHeight="1">
      <c r="G606" s="67"/>
      <c r="Z606" s="67"/>
    </row>
    <row r="607" ht="14.25" customHeight="1">
      <c r="G607" s="67"/>
      <c r="Z607" s="67"/>
    </row>
    <row r="608" ht="14.25" customHeight="1">
      <c r="G608" s="67"/>
      <c r="Z608" s="67"/>
    </row>
    <row r="609" ht="14.25" customHeight="1">
      <c r="G609" s="67"/>
      <c r="Z609" s="67"/>
    </row>
    <row r="610" ht="14.25" customHeight="1">
      <c r="G610" s="67"/>
      <c r="Z610" s="67"/>
    </row>
    <row r="611" ht="14.25" customHeight="1">
      <c r="G611" s="67"/>
      <c r="Z611" s="67"/>
    </row>
    <row r="612" ht="14.25" customHeight="1">
      <c r="G612" s="67"/>
      <c r="Z612" s="67"/>
    </row>
    <row r="613" ht="14.25" customHeight="1">
      <c r="G613" s="67"/>
      <c r="Z613" s="67"/>
    </row>
    <row r="614" ht="14.25" customHeight="1">
      <c r="G614" s="67"/>
      <c r="Z614" s="67"/>
    </row>
    <row r="615" ht="14.25" customHeight="1">
      <c r="G615" s="67"/>
      <c r="Z615" s="67"/>
    </row>
    <row r="616" ht="14.25" customHeight="1">
      <c r="G616" s="67"/>
      <c r="Z616" s="67"/>
    </row>
    <row r="617" ht="14.25" customHeight="1">
      <c r="G617" s="67"/>
      <c r="Z617" s="67"/>
    </row>
    <row r="618" ht="14.25" customHeight="1">
      <c r="G618" s="67"/>
      <c r="Z618" s="67"/>
    </row>
    <row r="619" ht="14.25" customHeight="1">
      <c r="G619" s="67"/>
      <c r="Z619" s="67"/>
    </row>
    <row r="620" ht="14.25" customHeight="1">
      <c r="G620" s="67"/>
      <c r="Z620" s="67"/>
    </row>
    <row r="621" ht="14.25" customHeight="1">
      <c r="G621" s="67"/>
      <c r="Z621" s="67"/>
    </row>
    <row r="622" ht="14.25" customHeight="1">
      <c r="G622" s="67"/>
      <c r="Z622" s="67"/>
    </row>
    <row r="623" ht="14.25" customHeight="1">
      <c r="G623" s="67"/>
      <c r="Z623" s="67"/>
    </row>
    <row r="624" ht="14.25" customHeight="1">
      <c r="G624" s="67"/>
      <c r="Z624" s="67"/>
    </row>
    <row r="625" ht="14.25" customHeight="1">
      <c r="G625" s="67"/>
      <c r="Z625" s="67"/>
    </row>
    <row r="626" ht="14.25" customHeight="1">
      <c r="G626" s="67"/>
      <c r="Z626" s="67"/>
    </row>
    <row r="627" ht="14.25" customHeight="1">
      <c r="G627" s="67"/>
      <c r="Z627" s="67"/>
    </row>
    <row r="628" ht="14.25" customHeight="1">
      <c r="G628" s="67"/>
      <c r="Z628" s="67"/>
    </row>
    <row r="629" ht="14.25" customHeight="1">
      <c r="G629" s="67"/>
      <c r="Z629" s="67"/>
    </row>
    <row r="630" ht="14.25" customHeight="1">
      <c r="G630" s="67"/>
      <c r="Z630" s="67"/>
    </row>
    <row r="631" ht="14.25" customHeight="1">
      <c r="G631" s="67"/>
      <c r="Z631" s="67"/>
    </row>
    <row r="632" ht="14.25" customHeight="1">
      <c r="G632" s="67"/>
      <c r="Z632" s="67"/>
    </row>
    <row r="633" ht="14.25" customHeight="1">
      <c r="G633" s="67"/>
      <c r="Z633" s="67"/>
    </row>
    <row r="634" ht="14.25" customHeight="1">
      <c r="G634" s="67"/>
      <c r="Z634" s="67"/>
    </row>
    <row r="635" ht="14.25" customHeight="1">
      <c r="G635" s="67"/>
      <c r="Z635" s="67"/>
    </row>
    <row r="636" ht="14.25" customHeight="1">
      <c r="G636" s="67"/>
      <c r="Z636" s="67"/>
    </row>
    <row r="637" ht="14.25" customHeight="1">
      <c r="G637" s="67"/>
      <c r="Z637" s="67"/>
    </row>
    <row r="638" ht="14.25" customHeight="1">
      <c r="G638" s="67"/>
      <c r="Z638" s="67"/>
    </row>
    <row r="639" ht="14.25" customHeight="1">
      <c r="G639" s="67"/>
      <c r="Z639" s="67"/>
    </row>
    <row r="640" ht="14.25" customHeight="1">
      <c r="G640" s="67"/>
      <c r="Z640" s="67"/>
    </row>
    <row r="641" ht="14.25" customHeight="1">
      <c r="G641" s="67"/>
      <c r="Z641" s="67"/>
    </row>
    <row r="642" ht="14.25" customHeight="1">
      <c r="G642" s="67"/>
      <c r="Z642" s="67"/>
    </row>
    <row r="643" ht="14.25" customHeight="1">
      <c r="G643" s="67"/>
      <c r="Z643" s="67"/>
    </row>
    <row r="644" ht="14.25" customHeight="1">
      <c r="G644" s="67"/>
      <c r="Z644" s="67"/>
    </row>
    <row r="645" ht="14.25" customHeight="1">
      <c r="G645" s="67"/>
      <c r="Z645" s="67"/>
    </row>
    <row r="646" ht="14.25" customHeight="1">
      <c r="G646" s="67"/>
      <c r="Z646" s="67"/>
    </row>
    <row r="647" ht="14.25" customHeight="1">
      <c r="G647" s="67"/>
      <c r="Z647" s="67"/>
    </row>
    <row r="648" ht="14.25" customHeight="1">
      <c r="G648" s="67"/>
      <c r="Z648" s="67"/>
    </row>
    <row r="649" ht="14.25" customHeight="1">
      <c r="G649" s="67"/>
      <c r="Z649" s="67"/>
    </row>
    <row r="650" ht="14.25" customHeight="1">
      <c r="G650" s="67"/>
      <c r="Z650" s="67"/>
    </row>
    <row r="651" ht="14.25" customHeight="1">
      <c r="G651" s="67"/>
      <c r="Z651" s="67"/>
    </row>
    <row r="652" ht="14.25" customHeight="1">
      <c r="G652" s="67"/>
      <c r="Z652" s="67"/>
    </row>
    <row r="653" ht="14.25" customHeight="1">
      <c r="G653" s="67"/>
      <c r="Z653" s="67"/>
    </row>
    <row r="654" ht="14.25" customHeight="1">
      <c r="G654" s="67"/>
      <c r="Z654" s="67"/>
    </row>
    <row r="655" ht="14.25" customHeight="1">
      <c r="G655" s="67"/>
      <c r="Z655" s="67"/>
    </row>
    <row r="656" ht="14.25" customHeight="1">
      <c r="G656" s="67"/>
      <c r="Z656" s="67"/>
    </row>
    <row r="657" ht="14.25" customHeight="1">
      <c r="G657" s="67"/>
      <c r="Z657" s="67"/>
    </row>
    <row r="658" ht="14.25" customHeight="1">
      <c r="G658" s="67"/>
      <c r="Z658" s="67"/>
    </row>
    <row r="659" ht="14.25" customHeight="1">
      <c r="G659" s="67"/>
      <c r="Z659" s="67"/>
    </row>
    <row r="660" ht="14.25" customHeight="1">
      <c r="G660" s="67"/>
      <c r="Z660" s="67"/>
    </row>
    <row r="661" ht="14.25" customHeight="1">
      <c r="G661" s="67"/>
      <c r="Z661" s="67"/>
    </row>
    <row r="662" ht="14.25" customHeight="1">
      <c r="G662" s="67"/>
      <c r="Z662" s="67"/>
    </row>
    <row r="663" ht="14.25" customHeight="1">
      <c r="G663" s="67"/>
      <c r="Z663" s="67"/>
    </row>
    <row r="664" ht="14.25" customHeight="1">
      <c r="G664" s="67"/>
      <c r="Z664" s="67"/>
    </row>
    <row r="665" ht="14.25" customHeight="1">
      <c r="G665" s="67"/>
      <c r="Z665" s="67"/>
    </row>
    <row r="666" ht="14.25" customHeight="1">
      <c r="G666" s="67"/>
      <c r="Z666" s="67"/>
    </row>
    <row r="667" ht="14.25" customHeight="1">
      <c r="G667" s="67"/>
      <c r="Z667" s="67"/>
    </row>
    <row r="668" ht="14.25" customHeight="1">
      <c r="G668" s="67"/>
      <c r="Z668" s="67"/>
    </row>
    <row r="669" ht="14.25" customHeight="1">
      <c r="G669" s="67"/>
      <c r="Z669" s="67"/>
    </row>
    <row r="670" ht="14.25" customHeight="1">
      <c r="G670" s="67"/>
      <c r="Z670" s="67"/>
    </row>
    <row r="671" ht="14.25" customHeight="1">
      <c r="G671" s="67"/>
      <c r="Z671" s="67"/>
    </row>
    <row r="672" ht="14.25" customHeight="1">
      <c r="G672" s="67"/>
      <c r="Z672" s="67"/>
    </row>
    <row r="673" ht="14.25" customHeight="1">
      <c r="G673" s="67"/>
      <c r="Z673" s="67"/>
    </row>
    <row r="674" ht="14.25" customHeight="1">
      <c r="G674" s="67"/>
      <c r="Z674" s="67"/>
    </row>
    <row r="675" ht="14.25" customHeight="1">
      <c r="G675" s="67"/>
      <c r="Z675" s="67"/>
    </row>
    <row r="676" ht="14.25" customHeight="1">
      <c r="G676" s="67"/>
      <c r="Z676" s="67"/>
    </row>
    <row r="677" ht="14.25" customHeight="1">
      <c r="G677" s="67"/>
      <c r="Z677" s="67"/>
    </row>
    <row r="678" ht="14.25" customHeight="1">
      <c r="G678" s="67"/>
      <c r="Z678" s="67"/>
    </row>
    <row r="679" ht="14.25" customHeight="1">
      <c r="G679" s="67"/>
      <c r="Z679" s="67"/>
    </row>
    <row r="680" ht="14.25" customHeight="1">
      <c r="G680" s="67"/>
      <c r="Z680" s="67"/>
    </row>
    <row r="681" ht="14.25" customHeight="1">
      <c r="G681" s="67"/>
      <c r="Z681" s="67"/>
    </row>
    <row r="682" ht="14.25" customHeight="1">
      <c r="G682" s="67"/>
      <c r="Z682" s="67"/>
    </row>
    <row r="683" ht="14.25" customHeight="1">
      <c r="G683" s="67"/>
      <c r="Z683" s="67"/>
    </row>
    <row r="684" ht="14.25" customHeight="1">
      <c r="G684" s="67"/>
      <c r="Z684" s="67"/>
    </row>
    <row r="685" ht="14.25" customHeight="1">
      <c r="G685" s="67"/>
      <c r="Z685" s="67"/>
    </row>
    <row r="686" ht="14.25" customHeight="1">
      <c r="G686" s="67"/>
      <c r="Z686" s="67"/>
    </row>
    <row r="687" ht="14.25" customHeight="1">
      <c r="G687" s="67"/>
      <c r="Z687" s="67"/>
    </row>
    <row r="688" ht="14.25" customHeight="1">
      <c r="G688" s="67"/>
      <c r="Z688" s="67"/>
    </row>
    <row r="689" ht="14.25" customHeight="1">
      <c r="G689" s="67"/>
      <c r="Z689" s="67"/>
    </row>
    <row r="690" ht="14.25" customHeight="1">
      <c r="G690" s="67"/>
      <c r="Z690" s="67"/>
    </row>
    <row r="691" ht="14.25" customHeight="1">
      <c r="G691" s="67"/>
      <c r="Z691" s="67"/>
    </row>
    <row r="692" ht="14.25" customHeight="1">
      <c r="G692" s="67"/>
      <c r="Z692" s="67"/>
    </row>
    <row r="693" ht="14.25" customHeight="1">
      <c r="G693" s="67"/>
      <c r="Z693" s="67"/>
    </row>
    <row r="694" ht="14.25" customHeight="1">
      <c r="G694" s="67"/>
      <c r="Z694" s="67"/>
    </row>
    <row r="695" ht="14.25" customHeight="1">
      <c r="G695" s="67"/>
      <c r="Z695" s="67"/>
    </row>
    <row r="696" ht="14.25" customHeight="1">
      <c r="G696" s="67"/>
      <c r="Z696" s="67"/>
    </row>
    <row r="697" ht="14.25" customHeight="1">
      <c r="G697" s="67"/>
      <c r="Z697" s="67"/>
    </row>
    <row r="698" ht="14.25" customHeight="1">
      <c r="G698" s="67"/>
      <c r="Z698" s="67"/>
    </row>
    <row r="699" ht="14.25" customHeight="1">
      <c r="G699" s="67"/>
      <c r="Z699" s="67"/>
    </row>
    <row r="700" ht="14.25" customHeight="1">
      <c r="G700" s="67"/>
      <c r="Z700" s="67"/>
    </row>
    <row r="701" ht="14.25" customHeight="1">
      <c r="G701" s="67"/>
      <c r="Z701" s="67"/>
    </row>
    <row r="702" ht="14.25" customHeight="1">
      <c r="G702" s="67"/>
      <c r="Z702" s="67"/>
    </row>
    <row r="703" ht="14.25" customHeight="1">
      <c r="G703" s="67"/>
      <c r="Z703" s="67"/>
    </row>
    <row r="704" ht="14.25" customHeight="1">
      <c r="G704" s="67"/>
      <c r="Z704" s="67"/>
    </row>
    <row r="705" ht="14.25" customHeight="1">
      <c r="G705" s="67"/>
      <c r="Z705" s="67"/>
    </row>
    <row r="706" ht="14.25" customHeight="1">
      <c r="G706" s="67"/>
      <c r="Z706" s="67"/>
    </row>
    <row r="707" ht="14.25" customHeight="1">
      <c r="G707" s="67"/>
      <c r="Z707" s="67"/>
    </row>
    <row r="708" ht="14.25" customHeight="1">
      <c r="G708" s="67"/>
      <c r="Z708" s="67"/>
    </row>
    <row r="709" ht="14.25" customHeight="1">
      <c r="G709" s="67"/>
      <c r="Z709" s="67"/>
    </row>
    <row r="710" ht="14.25" customHeight="1">
      <c r="G710" s="67"/>
      <c r="Z710" s="67"/>
    </row>
    <row r="711" ht="14.25" customHeight="1">
      <c r="G711" s="67"/>
      <c r="Z711" s="67"/>
    </row>
    <row r="712" ht="14.25" customHeight="1">
      <c r="G712" s="67"/>
      <c r="Z712" s="67"/>
    </row>
    <row r="713" ht="14.25" customHeight="1">
      <c r="G713" s="67"/>
      <c r="Z713" s="67"/>
    </row>
    <row r="714" ht="14.25" customHeight="1">
      <c r="G714" s="67"/>
      <c r="Z714" s="67"/>
    </row>
    <row r="715" ht="14.25" customHeight="1">
      <c r="G715" s="67"/>
      <c r="Z715" s="67"/>
    </row>
    <row r="716" ht="14.25" customHeight="1">
      <c r="G716" s="67"/>
      <c r="Z716" s="67"/>
    </row>
    <row r="717" ht="14.25" customHeight="1">
      <c r="G717" s="67"/>
      <c r="Z717" s="67"/>
    </row>
    <row r="718" ht="14.25" customHeight="1">
      <c r="G718" s="67"/>
      <c r="Z718" s="67"/>
    </row>
    <row r="719" ht="14.25" customHeight="1">
      <c r="G719" s="67"/>
      <c r="Z719" s="67"/>
    </row>
    <row r="720" ht="14.25" customHeight="1">
      <c r="G720" s="67"/>
      <c r="Z720" s="67"/>
    </row>
    <row r="721" ht="14.25" customHeight="1">
      <c r="G721" s="67"/>
      <c r="Z721" s="67"/>
    </row>
    <row r="722" ht="14.25" customHeight="1">
      <c r="G722" s="67"/>
      <c r="Z722" s="67"/>
    </row>
    <row r="723" ht="14.25" customHeight="1">
      <c r="G723" s="67"/>
      <c r="Z723" s="67"/>
    </row>
    <row r="724" ht="14.25" customHeight="1">
      <c r="G724" s="67"/>
      <c r="Z724" s="67"/>
    </row>
    <row r="725" ht="14.25" customHeight="1">
      <c r="G725" s="67"/>
      <c r="Z725" s="67"/>
    </row>
    <row r="726" ht="14.25" customHeight="1">
      <c r="G726" s="67"/>
      <c r="Z726" s="67"/>
    </row>
    <row r="727" ht="14.25" customHeight="1">
      <c r="G727" s="67"/>
      <c r="Z727" s="67"/>
    </row>
    <row r="728" ht="14.25" customHeight="1">
      <c r="G728" s="67"/>
      <c r="Z728" s="67"/>
    </row>
    <row r="729" ht="14.25" customHeight="1">
      <c r="G729" s="67"/>
      <c r="Z729" s="67"/>
    </row>
    <row r="730" ht="14.25" customHeight="1">
      <c r="G730" s="67"/>
      <c r="Z730" s="67"/>
    </row>
    <row r="731" ht="14.25" customHeight="1">
      <c r="G731" s="67"/>
      <c r="Z731" s="67"/>
    </row>
    <row r="732" ht="14.25" customHeight="1">
      <c r="G732" s="67"/>
      <c r="Z732" s="67"/>
    </row>
    <row r="733" ht="14.25" customHeight="1">
      <c r="G733" s="67"/>
      <c r="Z733" s="67"/>
    </row>
    <row r="734" ht="14.25" customHeight="1">
      <c r="G734" s="67"/>
      <c r="Z734" s="67"/>
    </row>
    <row r="735" ht="14.25" customHeight="1">
      <c r="G735" s="67"/>
      <c r="Z735" s="67"/>
    </row>
    <row r="736" ht="14.25" customHeight="1">
      <c r="G736" s="67"/>
      <c r="Z736" s="67"/>
    </row>
    <row r="737" ht="14.25" customHeight="1">
      <c r="G737" s="67"/>
      <c r="Z737" s="67"/>
    </row>
    <row r="738" ht="14.25" customHeight="1">
      <c r="G738" s="67"/>
      <c r="Z738" s="67"/>
    </row>
    <row r="739" ht="14.25" customHeight="1">
      <c r="G739" s="67"/>
      <c r="Z739" s="67"/>
    </row>
    <row r="740" ht="14.25" customHeight="1">
      <c r="G740" s="67"/>
      <c r="Z740" s="67"/>
    </row>
    <row r="741" ht="14.25" customHeight="1">
      <c r="G741" s="67"/>
      <c r="Z741" s="67"/>
    </row>
    <row r="742" ht="14.25" customHeight="1">
      <c r="G742" s="67"/>
      <c r="Z742" s="67"/>
    </row>
    <row r="743" ht="14.25" customHeight="1">
      <c r="G743" s="67"/>
      <c r="Z743" s="67"/>
    </row>
    <row r="744" ht="14.25" customHeight="1">
      <c r="G744" s="67"/>
      <c r="Z744" s="67"/>
    </row>
    <row r="745" ht="14.25" customHeight="1">
      <c r="G745" s="67"/>
      <c r="Z745" s="67"/>
    </row>
    <row r="746" ht="14.25" customHeight="1">
      <c r="G746" s="67"/>
      <c r="Z746" s="67"/>
    </row>
    <row r="747" ht="14.25" customHeight="1">
      <c r="G747" s="67"/>
      <c r="Z747" s="67"/>
    </row>
    <row r="748" ht="14.25" customHeight="1">
      <c r="G748" s="67"/>
      <c r="Z748" s="67"/>
    </row>
    <row r="749" ht="14.25" customHeight="1">
      <c r="G749" s="67"/>
      <c r="Z749" s="67"/>
    </row>
    <row r="750" ht="14.25" customHeight="1">
      <c r="G750" s="67"/>
      <c r="Z750" s="67"/>
    </row>
    <row r="751" ht="14.25" customHeight="1">
      <c r="G751" s="67"/>
      <c r="Z751" s="67"/>
    </row>
    <row r="752" ht="14.25" customHeight="1">
      <c r="G752" s="67"/>
      <c r="Z752" s="67"/>
    </row>
    <row r="753" ht="14.25" customHeight="1">
      <c r="G753" s="67"/>
      <c r="Z753" s="67"/>
    </row>
    <row r="754" ht="14.25" customHeight="1">
      <c r="G754" s="67"/>
      <c r="Z754" s="67"/>
    </row>
    <row r="755" ht="14.25" customHeight="1">
      <c r="G755" s="67"/>
      <c r="Z755" s="67"/>
    </row>
    <row r="756" ht="14.25" customHeight="1">
      <c r="G756" s="67"/>
      <c r="Z756" s="67"/>
    </row>
    <row r="757" ht="14.25" customHeight="1">
      <c r="G757" s="67"/>
      <c r="Z757" s="67"/>
    </row>
    <row r="758" ht="14.25" customHeight="1">
      <c r="G758" s="67"/>
      <c r="Z758" s="67"/>
    </row>
    <row r="759" ht="14.25" customHeight="1">
      <c r="G759" s="67"/>
      <c r="Z759" s="67"/>
    </row>
    <row r="760" ht="14.25" customHeight="1">
      <c r="G760" s="67"/>
      <c r="Z760" s="67"/>
    </row>
    <row r="761" ht="14.25" customHeight="1">
      <c r="G761" s="67"/>
      <c r="Z761" s="67"/>
    </row>
    <row r="762" ht="14.25" customHeight="1">
      <c r="G762" s="67"/>
      <c r="Z762" s="67"/>
    </row>
    <row r="763" ht="14.25" customHeight="1">
      <c r="G763" s="67"/>
      <c r="Z763" s="67"/>
    </row>
    <row r="764" ht="14.25" customHeight="1">
      <c r="G764" s="67"/>
      <c r="Z764" s="67"/>
    </row>
    <row r="765" ht="14.25" customHeight="1">
      <c r="G765" s="67"/>
      <c r="Z765" s="67"/>
    </row>
    <row r="766" ht="14.25" customHeight="1">
      <c r="G766" s="67"/>
      <c r="Z766" s="67"/>
    </row>
    <row r="767" ht="14.25" customHeight="1">
      <c r="G767" s="67"/>
      <c r="Z767" s="67"/>
    </row>
    <row r="768" ht="14.25" customHeight="1">
      <c r="G768" s="67"/>
      <c r="Z768" s="67"/>
    </row>
    <row r="769" ht="14.25" customHeight="1">
      <c r="G769" s="67"/>
      <c r="Z769" s="67"/>
    </row>
    <row r="770" ht="14.25" customHeight="1">
      <c r="G770" s="67"/>
      <c r="Z770" s="67"/>
    </row>
    <row r="771" ht="14.25" customHeight="1">
      <c r="G771" s="67"/>
      <c r="Z771" s="67"/>
    </row>
    <row r="772" ht="14.25" customHeight="1">
      <c r="G772" s="67"/>
      <c r="Z772" s="67"/>
    </row>
    <row r="773" ht="14.25" customHeight="1">
      <c r="G773" s="67"/>
      <c r="Z773" s="67"/>
    </row>
    <row r="774" ht="14.25" customHeight="1">
      <c r="G774" s="67"/>
      <c r="Z774" s="67"/>
    </row>
    <row r="775" ht="14.25" customHeight="1">
      <c r="G775" s="67"/>
      <c r="Z775" s="67"/>
    </row>
    <row r="776" ht="14.25" customHeight="1">
      <c r="G776" s="67"/>
      <c r="Z776" s="67"/>
    </row>
    <row r="777" ht="14.25" customHeight="1">
      <c r="G777" s="67"/>
      <c r="Z777" s="67"/>
    </row>
    <row r="778" ht="14.25" customHeight="1">
      <c r="G778" s="67"/>
      <c r="Z778" s="67"/>
    </row>
    <row r="779" ht="14.25" customHeight="1">
      <c r="G779" s="67"/>
      <c r="Z779" s="67"/>
    </row>
    <row r="780" ht="14.25" customHeight="1">
      <c r="G780" s="67"/>
      <c r="Z780" s="67"/>
    </row>
    <row r="781" ht="14.25" customHeight="1">
      <c r="G781" s="67"/>
      <c r="Z781" s="67"/>
    </row>
    <row r="782" ht="14.25" customHeight="1">
      <c r="G782" s="67"/>
      <c r="Z782" s="67"/>
    </row>
    <row r="783" ht="14.25" customHeight="1">
      <c r="G783" s="67"/>
      <c r="Z783" s="67"/>
    </row>
    <row r="784" ht="14.25" customHeight="1">
      <c r="G784" s="67"/>
      <c r="Z784" s="67"/>
    </row>
    <row r="785" ht="14.25" customHeight="1">
      <c r="G785" s="67"/>
      <c r="Z785" s="67"/>
    </row>
    <row r="786" ht="14.25" customHeight="1">
      <c r="G786" s="67"/>
      <c r="Z786" s="67"/>
    </row>
    <row r="787" ht="14.25" customHeight="1">
      <c r="G787" s="67"/>
      <c r="Z787" s="67"/>
    </row>
    <row r="788" ht="14.25" customHeight="1">
      <c r="G788" s="67"/>
      <c r="Z788" s="67"/>
    </row>
    <row r="789" ht="14.25" customHeight="1">
      <c r="G789" s="67"/>
      <c r="Z789" s="67"/>
    </row>
    <row r="790" ht="14.25" customHeight="1">
      <c r="G790" s="67"/>
      <c r="Z790" s="67"/>
    </row>
    <row r="791" ht="14.25" customHeight="1">
      <c r="G791" s="67"/>
      <c r="Z791" s="67"/>
    </row>
    <row r="792" ht="14.25" customHeight="1">
      <c r="G792" s="67"/>
      <c r="Z792" s="67"/>
    </row>
    <row r="793" ht="14.25" customHeight="1">
      <c r="G793" s="67"/>
      <c r="Z793" s="67"/>
    </row>
    <row r="794" ht="14.25" customHeight="1">
      <c r="G794" s="67"/>
      <c r="Z794" s="67"/>
    </row>
    <row r="795" ht="14.25" customHeight="1">
      <c r="G795" s="67"/>
      <c r="Z795" s="67"/>
    </row>
    <row r="796" ht="14.25" customHeight="1">
      <c r="G796" s="67"/>
      <c r="Z796" s="67"/>
    </row>
    <row r="797" ht="14.25" customHeight="1">
      <c r="G797" s="67"/>
      <c r="Z797" s="67"/>
    </row>
    <row r="798" ht="14.25" customHeight="1">
      <c r="G798" s="67"/>
      <c r="Z798" s="67"/>
    </row>
    <row r="799" ht="14.25" customHeight="1">
      <c r="G799" s="67"/>
      <c r="Z799" s="67"/>
    </row>
    <row r="800" ht="14.25" customHeight="1">
      <c r="G800" s="67"/>
      <c r="Z800" s="67"/>
    </row>
    <row r="801" ht="14.25" customHeight="1">
      <c r="G801" s="67"/>
      <c r="Z801" s="67"/>
    </row>
    <row r="802" ht="14.25" customHeight="1">
      <c r="G802" s="67"/>
      <c r="Z802" s="67"/>
    </row>
    <row r="803" ht="14.25" customHeight="1">
      <c r="G803" s="67"/>
      <c r="Z803" s="67"/>
    </row>
    <row r="804" ht="14.25" customHeight="1">
      <c r="G804" s="67"/>
      <c r="Z804" s="67"/>
    </row>
    <row r="805" ht="14.25" customHeight="1">
      <c r="G805" s="67"/>
      <c r="Z805" s="67"/>
    </row>
    <row r="806" ht="14.25" customHeight="1">
      <c r="G806" s="67"/>
      <c r="Z806" s="67"/>
    </row>
    <row r="807" ht="14.25" customHeight="1">
      <c r="G807" s="67"/>
      <c r="Z807" s="67"/>
    </row>
    <row r="808" ht="14.25" customHeight="1">
      <c r="G808" s="67"/>
      <c r="Z808" s="67"/>
    </row>
    <row r="809" ht="14.25" customHeight="1">
      <c r="G809" s="67"/>
      <c r="Z809" s="67"/>
    </row>
    <row r="810" ht="14.25" customHeight="1">
      <c r="G810" s="67"/>
      <c r="Z810" s="67"/>
    </row>
    <row r="811" ht="14.25" customHeight="1">
      <c r="G811" s="67"/>
      <c r="Z811" s="67"/>
    </row>
    <row r="812" ht="14.25" customHeight="1">
      <c r="G812" s="67"/>
      <c r="Z812" s="67"/>
    </row>
    <row r="813" ht="14.25" customHeight="1">
      <c r="G813" s="67"/>
      <c r="Z813" s="67"/>
    </row>
    <row r="814" ht="14.25" customHeight="1">
      <c r="G814" s="67"/>
      <c r="Z814" s="67"/>
    </row>
    <row r="815" ht="14.25" customHeight="1">
      <c r="G815" s="67"/>
      <c r="Z815" s="67"/>
    </row>
    <row r="816" ht="14.25" customHeight="1">
      <c r="G816" s="67"/>
      <c r="Z816" s="67"/>
    </row>
    <row r="817" ht="14.25" customHeight="1">
      <c r="G817" s="67"/>
      <c r="Z817" s="67"/>
    </row>
    <row r="818" ht="14.25" customHeight="1">
      <c r="G818" s="67"/>
      <c r="Z818" s="67"/>
    </row>
    <row r="819" ht="14.25" customHeight="1">
      <c r="G819" s="67"/>
      <c r="Z819" s="67"/>
    </row>
    <row r="820" ht="14.25" customHeight="1">
      <c r="G820" s="67"/>
      <c r="Z820" s="67"/>
    </row>
    <row r="821" ht="14.25" customHeight="1">
      <c r="G821" s="67"/>
      <c r="Z821" s="67"/>
    </row>
    <row r="822" ht="14.25" customHeight="1">
      <c r="G822" s="67"/>
      <c r="Z822" s="67"/>
    </row>
    <row r="823" ht="14.25" customHeight="1">
      <c r="G823" s="67"/>
      <c r="Z823" s="67"/>
    </row>
    <row r="824" ht="14.25" customHeight="1">
      <c r="G824" s="67"/>
      <c r="Z824" s="67"/>
    </row>
    <row r="825" ht="14.25" customHeight="1">
      <c r="G825" s="67"/>
      <c r="Z825" s="67"/>
    </row>
    <row r="826" ht="14.25" customHeight="1">
      <c r="G826" s="67"/>
      <c r="Z826" s="67"/>
    </row>
    <row r="827" ht="14.25" customHeight="1">
      <c r="G827" s="67"/>
      <c r="Z827" s="67"/>
    </row>
    <row r="828" ht="14.25" customHeight="1">
      <c r="G828" s="67"/>
      <c r="Z828" s="67"/>
    </row>
    <row r="829" ht="14.25" customHeight="1">
      <c r="G829" s="67"/>
      <c r="Z829" s="67"/>
    </row>
    <row r="830" ht="14.25" customHeight="1">
      <c r="G830" s="67"/>
      <c r="Z830" s="67"/>
    </row>
    <row r="831" ht="14.25" customHeight="1">
      <c r="G831" s="67"/>
      <c r="Z831" s="67"/>
    </row>
    <row r="832" ht="14.25" customHeight="1">
      <c r="G832" s="67"/>
      <c r="Z832" s="67"/>
    </row>
    <row r="833" ht="14.25" customHeight="1">
      <c r="G833" s="67"/>
      <c r="Z833" s="67"/>
    </row>
    <row r="834" ht="14.25" customHeight="1">
      <c r="G834" s="67"/>
      <c r="Z834" s="67"/>
    </row>
    <row r="835" ht="14.25" customHeight="1">
      <c r="G835" s="67"/>
      <c r="Z835" s="67"/>
    </row>
    <row r="836" ht="14.25" customHeight="1">
      <c r="G836" s="67"/>
      <c r="Z836" s="67"/>
    </row>
    <row r="837" ht="14.25" customHeight="1">
      <c r="G837" s="67"/>
      <c r="Z837" s="67"/>
    </row>
    <row r="838" ht="14.25" customHeight="1">
      <c r="G838" s="67"/>
      <c r="Z838" s="67"/>
    </row>
    <row r="839" ht="14.25" customHeight="1">
      <c r="G839" s="67"/>
      <c r="Z839" s="67"/>
    </row>
    <row r="840" ht="14.25" customHeight="1">
      <c r="G840" s="67"/>
      <c r="Z840" s="67"/>
    </row>
    <row r="841" ht="14.25" customHeight="1">
      <c r="G841" s="67"/>
      <c r="Z841" s="67"/>
    </row>
    <row r="842" ht="14.25" customHeight="1">
      <c r="G842" s="67"/>
      <c r="Z842" s="67"/>
    </row>
    <row r="843" ht="14.25" customHeight="1">
      <c r="G843" s="67"/>
      <c r="Z843" s="67"/>
    </row>
    <row r="844" ht="14.25" customHeight="1">
      <c r="G844" s="67"/>
      <c r="Z844" s="67"/>
    </row>
    <row r="845" ht="14.25" customHeight="1">
      <c r="G845" s="67"/>
      <c r="Z845" s="67"/>
    </row>
    <row r="846" ht="14.25" customHeight="1">
      <c r="G846" s="67"/>
      <c r="Z846" s="67"/>
    </row>
    <row r="847" ht="14.25" customHeight="1">
      <c r="G847" s="67"/>
      <c r="Z847" s="67"/>
    </row>
    <row r="848" ht="14.25" customHeight="1">
      <c r="G848" s="67"/>
      <c r="Z848" s="67"/>
    </row>
    <row r="849" ht="14.25" customHeight="1">
      <c r="G849" s="67"/>
      <c r="Z849" s="67"/>
    </row>
    <row r="850" ht="14.25" customHeight="1">
      <c r="G850" s="67"/>
      <c r="Z850" s="67"/>
    </row>
    <row r="851" ht="14.25" customHeight="1">
      <c r="G851" s="67"/>
      <c r="Z851" s="67"/>
    </row>
    <row r="852" ht="14.25" customHeight="1">
      <c r="G852" s="67"/>
      <c r="Z852" s="67"/>
    </row>
    <row r="853" ht="14.25" customHeight="1">
      <c r="G853" s="67"/>
      <c r="Z853" s="67"/>
    </row>
    <row r="854" ht="14.25" customHeight="1">
      <c r="G854" s="67"/>
      <c r="Z854" s="67"/>
    </row>
    <row r="855" ht="14.25" customHeight="1">
      <c r="G855" s="67"/>
      <c r="Z855" s="67"/>
    </row>
    <row r="856" ht="14.25" customHeight="1">
      <c r="G856" s="67"/>
      <c r="Z856" s="67"/>
    </row>
    <row r="857" ht="14.25" customHeight="1">
      <c r="G857" s="67"/>
      <c r="Z857" s="67"/>
    </row>
    <row r="858" ht="14.25" customHeight="1">
      <c r="G858" s="67"/>
      <c r="Z858" s="67"/>
    </row>
    <row r="859" ht="14.25" customHeight="1">
      <c r="G859" s="67"/>
      <c r="Z859" s="67"/>
    </row>
    <row r="860" ht="14.25" customHeight="1">
      <c r="G860" s="67"/>
      <c r="Z860" s="67"/>
    </row>
    <row r="861" ht="14.25" customHeight="1">
      <c r="G861" s="67"/>
      <c r="Z861" s="67"/>
    </row>
    <row r="862" ht="14.25" customHeight="1">
      <c r="G862" s="67"/>
      <c r="Z862" s="67"/>
    </row>
    <row r="863" ht="14.25" customHeight="1">
      <c r="G863" s="67"/>
      <c r="Z863" s="67"/>
    </row>
    <row r="864" ht="14.25" customHeight="1">
      <c r="G864" s="67"/>
      <c r="Z864" s="67"/>
    </row>
    <row r="865" ht="14.25" customHeight="1">
      <c r="G865" s="67"/>
      <c r="Z865" s="67"/>
    </row>
    <row r="866" ht="14.25" customHeight="1">
      <c r="G866" s="67"/>
      <c r="Z866" s="67"/>
    </row>
    <row r="867" ht="14.25" customHeight="1">
      <c r="G867" s="67"/>
      <c r="Z867" s="67"/>
    </row>
    <row r="868" ht="14.25" customHeight="1">
      <c r="G868" s="67"/>
      <c r="Z868" s="67"/>
    </row>
    <row r="869" ht="14.25" customHeight="1">
      <c r="G869" s="67"/>
      <c r="Z869" s="67"/>
    </row>
    <row r="870" ht="14.25" customHeight="1">
      <c r="G870" s="67"/>
      <c r="Z870" s="67"/>
    </row>
    <row r="871" ht="14.25" customHeight="1">
      <c r="G871" s="67"/>
      <c r="Z871" s="67"/>
    </row>
    <row r="872" ht="14.25" customHeight="1">
      <c r="G872" s="67"/>
      <c r="Z872" s="67"/>
    </row>
    <row r="873" ht="14.25" customHeight="1">
      <c r="G873" s="67"/>
      <c r="Z873" s="67"/>
    </row>
    <row r="874" ht="14.25" customHeight="1">
      <c r="G874" s="67"/>
      <c r="Z874" s="67"/>
    </row>
    <row r="875" ht="14.25" customHeight="1">
      <c r="G875" s="67"/>
      <c r="Z875" s="67"/>
    </row>
    <row r="876" ht="14.25" customHeight="1">
      <c r="G876" s="67"/>
      <c r="Z876" s="67"/>
    </row>
    <row r="877" ht="14.25" customHeight="1">
      <c r="G877" s="67"/>
      <c r="Z877" s="67"/>
    </row>
    <row r="878" ht="14.25" customHeight="1">
      <c r="G878" s="67"/>
      <c r="Z878" s="67"/>
    </row>
    <row r="879" ht="14.25" customHeight="1">
      <c r="G879" s="67"/>
      <c r="Z879" s="67"/>
    </row>
    <row r="880" ht="14.25" customHeight="1">
      <c r="G880" s="67"/>
      <c r="Z880" s="67"/>
    </row>
    <row r="881" ht="14.25" customHeight="1">
      <c r="G881" s="67"/>
      <c r="Z881" s="67"/>
    </row>
    <row r="882" ht="14.25" customHeight="1">
      <c r="G882" s="67"/>
      <c r="Z882" s="67"/>
    </row>
    <row r="883" ht="14.25" customHeight="1">
      <c r="G883" s="67"/>
      <c r="Z883" s="67"/>
    </row>
    <row r="884" ht="14.25" customHeight="1">
      <c r="G884" s="67"/>
      <c r="Z884" s="67"/>
    </row>
    <row r="885" ht="14.25" customHeight="1">
      <c r="G885" s="67"/>
      <c r="Z885" s="67"/>
    </row>
    <row r="886" ht="14.25" customHeight="1">
      <c r="G886" s="67"/>
      <c r="Z886" s="67"/>
    </row>
    <row r="887" ht="14.25" customHeight="1">
      <c r="G887" s="67"/>
      <c r="Z887" s="67"/>
    </row>
    <row r="888" ht="14.25" customHeight="1">
      <c r="G888" s="67"/>
      <c r="Z888" s="67"/>
    </row>
    <row r="889" ht="14.25" customHeight="1">
      <c r="G889" s="67"/>
      <c r="Z889" s="67"/>
    </row>
    <row r="890" ht="14.25" customHeight="1">
      <c r="G890" s="67"/>
      <c r="Z890" s="67"/>
    </row>
    <row r="891" ht="14.25" customHeight="1">
      <c r="G891" s="67"/>
      <c r="Z891" s="67"/>
    </row>
    <row r="892" ht="14.25" customHeight="1">
      <c r="G892" s="67"/>
      <c r="Z892" s="67"/>
    </row>
    <row r="893" ht="14.25" customHeight="1">
      <c r="G893" s="67"/>
      <c r="Z893" s="67"/>
    </row>
    <row r="894" ht="14.25" customHeight="1">
      <c r="G894" s="67"/>
      <c r="Z894" s="67"/>
    </row>
    <row r="895" ht="14.25" customHeight="1">
      <c r="G895" s="67"/>
      <c r="Z895" s="67"/>
    </row>
    <row r="896" ht="14.25" customHeight="1">
      <c r="G896" s="67"/>
      <c r="Z896" s="67"/>
    </row>
    <row r="897" ht="14.25" customHeight="1">
      <c r="G897" s="67"/>
      <c r="Z897" s="67"/>
    </row>
    <row r="898" ht="14.25" customHeight="1">
      <c r="G898" s="67"/>
      <c r="Z898" s="67"/>
    </row>
    <row r="899" ht="14.25" customHeight="1">
      <c r="G899" s="67"/>
      <c r="Z899" s="67"/>
    </row>
    <row r="900" ht="14.25" customHeight="1">
      <c r="G900" s="67"/>
      <c r="Z900" s="67"/>
    </row>
    <row r="901" ht="14.25" customHeight="1">
      <c r="G901" s="67"/>
      <c r="Z901" s="67"/>
    </row>
    <row r="902" ht="14.25" customHeight="1">
      <c r="G902" s="67"/>
      <c r="Z902" s="67"/>
    </row>
    <row r="903" ht="14.25" customHeight="1">
      <c r="G903" s="67"/>
      <c r="Z903" s="67"/>
    </row>
    <row r="904" ht="14.25" customHeight="1">
      <c r="G904" s="67"/>
      <c r="Z904" s="67"/>
    </row>
    <row r="905" ht="14.25" customHeight="1">
      <c r="G905" s="67"/>
      <c r="Z905" s="67"/>
    </row>
    <row r="906" ht="14.25" customHeight="1">
      <c r="G906" s="67"/>
      <c r="Z906" s="67"/>
    </row>
    <row r="907" ht="14.25" customHeight="1">
      <c r="G907" s="67"/>
      <c r="Z907" s="67"/>
    </row>
    <row r="908" ht="14.25" customHeight="1">
      <c r="G908" s="67"/>
      <c r="Z908" s="67"/>
    </row>
    <row r="909" ht="14.25" customHeight="1">
      <c r="G909" s="67"/>
      <c r="Z909" s="67"/>
    </row>
    <row r="910" ht="14.25" customHeight="1">
      <c r="G910" s="67"/>
      <c r="Z910" s="67"/>
    </row>
    <row r="911" ht="14.25" customHeight="1">
      <c r="G911" s="67"/>
      <c r="Z911" s="67"/>
    </row>
    <row r="912" ht="14.25" customHeight="1">
      <c r="G912" s="67"/>
      <c r="Z912" s="67"/>
    </row>
    <row r="913" ht="14.25" customHeight="1">
      <c r="G913" s="67"/>
      <c r="Z913" s="67"/>
    </row>
    <row r="914" ht="14.25" customHeight="1">
      <c r="G914" s="67"/>
      <c r="Z914" s="67"/>
    </row>
    <row r="915" ht="14.25" customHeight="1">
      <c r="G915" s="67"/>
      <c r="Z915" s="67"/>
    </row>
    <row r="916" ht="14.25" customHeight="1">
      <c r="G916" s="67"/>
      <c r="Z916" s="67"/>
    </row>
    <row r="917" ht="14.25" customHeight="1">
      <c r="G917" s="67"/>
      <c r="Z917" s="67"/>
    </row>
    <row r="918" ht="14.25" customHeight="1">
      <c r="G918" s="67"/>
      <c r="Z918" s="67"/>
    </row>
    <row r="919" ht="14.25" customHeight="1">
      <c r="G919" s="67"/>
      <c r="Z919" s="67"/>
    </row>
    <row r="920" ht="14.25" customHeight="1">
      <c r="G920" s="67"/>
      <c r="Z920" s="67"/>
    </row>
    <row r="921" ht="14.25" customHeight="1">
      <c r="G921" s="67"/>
      <c r="Z921" s="67"/>
    </row>
    <row r="922" ht="14.25" customHeight="1">
      <c r="G922" s="67"/>
      <c r="Z922" s="67"/>
    </row>
    <row r="923" ht="14.25" customHeight="1">
      <c r="G923" s="67"/>
      <c r="Z923" s="67"/>
    </row>
    <row r="924" ht="14.25" customHeight="1">
      <c r="G924" s="67"/>
      <c r="Z924" s="67"/>
    </row>
    <row r="925" ht="14.25" customHeight="1">
      <c r="G925" s="67"/>
      <c r="Z925" s="67"/>
    </row>
    <row r="926" ht="14.25" customHeight="1">
      <c r="G926" s="67"/>
      <c r="Z926" s="67"/>
    </row>
    <row r="927" ht="14.25" customHeight="1">
      <c r="G927" s="67"/>
      <c r="Z927" s="67"/>
    </row>
    <row r="928" ht="14.25" customHeight="1">
      <c r="G928" s="67"/>
      <c r="Z928" s="67"/>
    </row>
    <row r="929" ht="14.25" customHeight="1">
      <c r="G929" s="67"/>
      <c r="Z929" s="67"/>
    </row>
    <row r="930" ht="14.25" customHeight="1">
      <c r="G930" s="67"/>
      <c r="Z930" s="67"/>
    </row>
    <row r="931" ht="14.25" customHeight="1">
      <c r="G931" s="67"/>
      <c r="Z931" s="67"/>
    </row>
    <row r="932" ht="14.25" customHeight="1">
      <c r="G932" s="67"/>
      <c r="Z932" s="67"/>
    </row>
    <row r="933" ht="14.25" customHeight="1">
      <c r="G933" s="67"/>
      <c r="Z933" s="67"/>
    </row>
    <row r="934" ht="14.25" customHeight="1">
      <c r="G934" s="67"/>
      <c r="Z934" s="67"/>
    </row>
  </sheetData>
  <mergeCells count="61">
    <mergeCell ref="U75:AG75"/>
    <mergeCell ref="U76:AG76"/>
    <mergeCell ref="U77:AG77"/>
    <mergeCell ref="T83:AG83"/>
    <mergeCell ref="T84:AG84"/>
    <mergeCell ref="AH84:AJ84"/>
    <mergeCell ref="U101:AG101"/>
    <mergeCell ref="B76:N76"/>
    <mergeCell ref="B77:N77"/>
    <mergeCell ref="A83:N83"/>
    <mergeCell ref="A84:N84"/>
    <mergeCell ref="O84:Q84"/>
    <mergeCell ref="B101:N101"/>
    <mergeCell ref="B102:N102"/>
    <mergeCell ref="A3:N3"/>
    <mergeCell ref="T3:AG3"/>
    <mergeCell ref="A4:N4"/>
    <mergeCell ref="O4:Q4"/>
    <mergeCell ref="T4:AG4"/>
    <mergeCell ref="AH4:AJ4"/>
    <mergeCell ref="U22:AG22"/>
    <mergeCell ref="B22:N22"/>
    <mergeCell ref="B23:N23"/>
    <mergeCell ref="B24:N24"/>
    <mergeCell ref="B25:N25"/>
    <mergeCell ref="B26:N26"/>
    <mergeCell ref="A31:N31"/>
    <mergeCell ref="O32:Q32"/>
    <mergeCell ref="U23:AG23"/>
    <mergeCell ref="U24:AG24"/>
    <mergeCell ref="U25:AG25"/>
    <mergeCell ref="U26:AG26"/>
    <mergeCell ref="T31:AG31"/>
    <mergeCell ref="T32:AG32"/>
    <mergeCell ref="AH32:AJ32"/>
    <mergeCell ref="U50:AG50"/>
    <mergeCell ref="U51:AG51"/>
    <mergeCell ref="U52:AG52"/>
    <mergeCell ref="T57:AG57"/>
    <mergeCell ref="O58:Q58"/>
    <mergeCell ref="T58:AG58"/>
    <mergeCell ref="AH58:AJ58"/>
    <mergeCell ref="A32:N32"/>
    <mergeCell ref="B50:N50"/>
    <mergeCell ref="B51:N51"/>
    <mergeCell ref="B52:N52"/>
    <mergeCell ref="A57:N57"/>
    <mergeCell ref="A58:N58"/>
    <mergeCell ref="B75:N75"/>
    <mergeCell ref="U102:AG102"/>
    <mergeCell ref="T108:AG108"/>
    <mergeCell ref="T109:AG109"/>
    <mergeCell ref="AH109:AJ109"/>
    <mergeCell ref="U126:AG126"/>
    <mergeCell ref="U127:AG127"/>
    <mergeCell ref="A108:N108"/>
    <mergeCell ref="A109:N109"/>
    <mergeCell ref="O109:Q109"/>
    <mergeCell ref="B126:N126"/>
    <mergeCell ref="B127:N127"/>
    <mergeCell ref="B128:N128"/>
  </mergeCells>
  <printOptions/>
  <pageMargins bottom="0.75" footer="0.0" header="0.0" left="0.7" right="0.7" top="0.75"/>
  <pageSetup paperSize="9" orientation="portrait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M1" s="63" t="s">
        <v>20</v>
      </c>
      <c r="BC1" s="95"/>
    </row>
    <row r="2" ht="14.25" customHeight="1">
      <c r="Q2" s="95"/>
      <c r="AJ2" s="95"/>
      <c r="BC2" s="95"/>
    </row>
    <row r="3" ht="14.25" customHeight="1">
      <c r="A3" s="3" t="s">
        <v>795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796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J3" s="95"/>
      <c r="AM3" s="3" t="s">
        <v>815</v>
      </c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C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71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5" t="s">
        <v>3</v>
      </c>
      <c r="BB4" s="33"/>
      <c r="BC4" s="34"/>
      <c r="BD4" s="71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71"/>
      <c r="AM5" s="9" t="s">
        <v>4</v>
      </c>
      <c r="AN5" s="11" t="s">
        <v>5</v>
      </c>
      <c r="AO5" s="11" t="s">
        <v>6</v>
      </c>
      <c r="AP5" s="11">
        <v>4.0</v>
      </c>
      <c r="AQ5" s="11">
        <v>3.0</v>
      </c>
      <c r="AR5" s="11">
        <v>2.0</v>
      </c>
      <c r="AS5" s="11" t="s">
        <v>7</v>
      </c>
      <c r="AT5" s="11" t="s">
        <v>8</v>
      </c>
      <c r="AU5" s="11" t="s">
        <v>9</v>
      </c>
      <c r="AV5" s="11" t="s">
        <v>10</v>
      </c>
      <c r="AW5" s="11" t="s">
        <v>11</v>
      </c>
      <c r="AX5" s="11" t="s">
        <v>12</v>
      </c>
      <c r="AY5" s="11" t="s">
        <v>11</v>
      </c>
      <c r="AZ5" s="11" t="s">
        <v>13</v>
      </c>
      <c r="BA5" s="140" t="s">
        <v>12</v>
      </c>
      <c r="BB5" s="140" t="s">
        <v>11</v>
      </c>
      <c r="BC5" s="141" t="s">
        <v>14</v>
      </c>
      <c r="BD5" s="71"/>
    </row>
    <row r="6" ht="14.25" customHeight="1">
      <c r="A6" s="15" t="s">
        <v>588</v>
      </c>
      <c r="B6" s="16">
        <v>34.0</v>
      </c>
      <c r="C6" s="16">
        <v>3.0</v>
      </c>
      <c r="D6" s="16">
        <v>29.0</v>
      </c>
      <c r="E6" s="16">
        <v>2.0</v>
      </c>
      <c r="F6" s="17">
        <v>0.0</v>
      </c>
      <c r="G6" s="17">
        <v>0.0</v>
      </c>
      <c r="H6" s="18">
        <f t="shared" ref="H6:H19" si="1">(C6+D6+E6)/B6</f>
        <v>1</v>
      </c>
      <c r="I6" s="18">
        <f t="shared" ref="I6:I19" si="2">(C6+D6)/B6</f>
        <v>0.9411764706</v>
      </c>
      <c r="J6" s="16">
        <v>2.0</v>
      </c>
      <c r="K6" s="16">
        <v>2.0</v>
      </c>
      <c r="L6" s="16">
        <v>15.0</v>
      </c>
      <c r="M6" s="16">
        <v>15.0</v>
      </c>
      <c r="N6" s="18">
        <f t="shared" ref="N6:N19" si="3">M6/L6</f>
        <v>1</v>
      </c>
      <c r="O6" s="19">
        <v>15.0</v>
      </c>
      <c r="P6" s="19">
        <v>15.0</v>
      </c>
      <c r="Q6" s="20">
        <f t="shared" ref="Q6:Q19" si="4">P6/O6</f>
        <v>1</v>
      </c>
      <c r="T6" s="15" t="s">
        <v>169</v>
      </c>
      <c r="U6" s="16">
        <v>28.0</v>
      </c>
      <c r="V6" s="16">
        <v>8.0</v>
      </c>
      <c r="W6" s="16">
        <v>16.0</v>
      </c>
      <c r="X6" s="16">
        <v>4.0</v>
      </c>
      <c r="Y6" s="17">
        <v>0.0</v>
      </c>
      <c r="Z6" s="17">
        <v>0.0</v>
      </c>
      <c r="AA6" s="18">
        <f t="shared" ref="AA6:AA19" si="5">(V6+W6+X6)/U6</f>
        <v>1</v>
      </c>
      <c r="AB6" s="18">
        <f t="shared" ref="AB6:AB19" si="6">(V6+W6)/U6</f>
        <v>0.8571428571</v>
      </c>
      <c r="AC6" s="16">
        <v>1.0</v>
      </c>
      <c r="AD6" s="16">
        <v>1.0</v>
      </c>
      <c r="AE6" s="16">
        <v>7.0</v>
      </c>
      <c r="AF6" s="16">
        <v>7.0</v>
      </c>
      <c r="AG6" s="18">
        <f t="shared" ref="AG6:AG19" si="7">AF6/AE6</f>
        <v>1</v>
      </c>
      <c r="AH6" s="19">
        <v>7.0</v>
      </c>
      <c r="AI6" s="19">
        <v>7.0</v>
      </c>
      <c r="AJ6" s="20">
        <f t="shared" ref="AJ6:AJ19" si="8">AI6/AH6</f>
        <v>1</v>
      </c>
      <c r="AK6" s="82"/>
      <c r="AM6" s="15" t="s">
        <v>588</v>
      </c>
      <c r="AN6" s="16">
        <v>34.0</v>
      </c>
      <c r="AO6" s="16">
        <v>14.0</v>
      </c>
      <c r="AP6" s="16">
        <v>13.0</v>
      </c>
      <c r="AQ6" s="16">
        <v>7.0</v>
      </c>
      <c r="AR6" s="17">
        <v>0.0</v>
      </c>
      <c r="AS6" s="17">
        <v>0.0</v>
      </c>
      <c r="AT6" s="18">
        <f t="shared" ref="AT6:AT19" si="9">(AO6+AP6+AQ6)/AN6</f>
        <v>1</v>
      </c>
      <c r="AU6" s="18">
        <f t="shared" ref="AU6:AU19" si="10">(AO6+AP6)/AN6</f>
        <v>0.7941176471</v>
      </c>
      <c r="AV6" s="16">
        <v>1.0</v>
      </c>
      <c r="AW6" s="16">
        <v>1.0</v>
      </c>
      <c r="AX6" s="16">
        <v>7.0</v>
      </c>
      <c r="AY6" s="16">
        <v>7.0</v>
      </c>
      <c r="AZ6" s="18">
        <f t="shared" ref="AZ6:AZ19" si="11">AY6/AX6</f>
        <v>1</v>
      </c>
      <c r="BA6" s="19">
        <v>7.0</v>
      </c>
      <c r="BB6" s="19">
        <v>7.0</v>
      </c>
      <c r="BC6" s="20">
        <f t="shared" ref="BC6:BC19" si="12">BB6/BA6</f>
        <v>1</v>
      </c>
      <c r="BD6" s="82"/>
    </row>
    <row r="7" ht="14.25" customHeight="1">
      <c r="A7" s="15" t="s">
        <v>598</v>
      </c>
      <c r="B7" s="16">
        <v>31.0</v>
      </c>
      <c r="C7" s="17">
        <v>20.0</v>
      </c>
      <c r="D7" s="16">
        <v>10.0</v>
      </c>
      <c r="E7" s="16">
        <v>1.0</v>
      </c>
      <c r="F7" s="17">
        <v>0.0</v>
      </c>
      <c r="G7" s="17">
        <v>0.0</v>
      </c>
      <c r="H7" s="18">
        <f t="shared" si="1"/>
        <v>1</v>
      </c>
      <c r="I7" s="18">
        <f t="shared" si="2"/>
        <v>0.9677419355</v>
      </c>
      <c r="J7" s="16">
        <v>1.0</v>
      </c>
      <c r="K7" s="16">
        <v>1.0</v>
      </c>
      <c r="L7" s="16">
        <v>15.0</v>
      </c>
      <c r="M7" s="16">
        <v>15.0</v>
      </c>
      <c r="N7" s="18">
        <f t="shared" si="3"/>
        <v>1</v>
      </c>
      <c r="O7" s="19">
        <v>15.0</v>
      </c>
      <c r="P7" s="19">
        <v>15.0</v>
      </c>
      <c r="Q7" s="20">
        <f t="shared" si="4"/>
        <v>1</v>
      </c>
      <c r="T7" s="15" t="s">
        <v>45</v>
      </c>
      <c r="U7" s="16">
        <v>26.0</v>
      </c>
      <c r="V7" s="17">
        <v>15.0</v>
      </c>
      <c r="W7" s="16">
        <v>11.0</v>
      </c>
      <c r="X7" s="16">
        <v>0.0</v>
      </c>
      <c r="Y7" s="17">
        <v>0.0</v>
      </c>
      <c r="Z7" s="17">
        <v>0.0</v>
      </c>
      <c r="AA7" s="18">
        <f t="shared" si="5"/>
        <v>1</v>
      </c>
      <c r="AB7" s="18">
        <f t="shared" si="6"/>
        <v>1</v>
      </c>
      <c r="AC7" s="16">
        <v>1.0</v>
      </c>
      <c r="AD7" s="16">
        <v>1.0</v>
      </c>
      <c r="AE7" s="16">
        <v>8.0</v>
      </c>
      <c r="AF7" s="16">
        <v>8.0</v>
      </c>
      <c r="AG7" s="18">
        <f t="shared" si="7"/>
        <v>1</v>
      </c>
      <c r="AH7" s="19">
        <v>8.0</v>
      </c>
      <c r="AI7" s="19">
        <v>8.0</v>
      </c>
      <c r="AJ7" s="20">
        <f t="shared" si="8"/>
        <v>1</v>
      </c>
      <c r="AK7" s="82"/>
      <c r="AM7" s="15" t="s">
        <v>598</v>
      </c>
      <c r="AN7" s="16">
        <v>31.0</v>
      </c>
      <c r="AO7" s="17">
        <v>19.0</v>
      </c>
      <c r="AP7" s="16">
        <v>12.0</v>
      </c>
      <c r="AQ7" s="16">
        <v>0.0</v>
      </c>
      <c r="AR7" s="17">
        <v>0.0</v>
      </c>
      <c r="AS7" s="17">
        <v>0.0</v>
      </c>
      <c r="AT7" s="18">
        <f t="shared" si="9"/>
        <v>1</v>
      </c>
      <c r="AU7" s="18">
        <f t="shared" si="10"/>
        <v>1</v>
      </c>
      <c r="AV7" s="16">
        <v>1.0</v>
      </c>
      <c r="AW7" s="16">
        <v>1.0</v>
      </c>
      <c r="AX7" s="16">
        <v>8.0</v>
      </c>
      <c r="AY7" s="16">
        <v>8.0</v>
      </c>
      <c r="AZ7" s="18">
        <f t="shared" si="11"/>
        <v>1</v>
      </c>
      <c r="BA7" s="19">
        <v>8.0</v>
      </c>
      <c r="BB7" s="19">
        <v>8.0</v>
      </c>
      <c r="BC7" s="20">
        <f t="shared" si="12"/>
        <v>1</v>
      </c>
      <c r="BD7" s="82"/>
    </row>
    <row r="8" ht="14.25" customHeight="1">
      <c r="A8" s="154" t="s">
        <v>74</v>
      </c>
      <c r="B8" s="16">
        <v>32.0</v>
      </c>
      <c r="C8" s="16">
        <v>5.0</v>
      </c>
      <c r="D8" s="16">
        <v>25.0</v>
      </c>
      <c r="E8" s="16">
        <v>2.0</v>
      </c>
      <c r="F8" s="17">
        <v>0.0</v>
      </c>
      <c r="G8" s="17">
        <v>0.0</v>
      </c>
      <c r="H8" s="18">
        <f t="shared" si="1"/>
        <v>1</v>
      </c>
      <c r="I8" s="18">
        <f t="shared" si="2"/>
        <v>0.9375</v>
      </c>
      <c r="J8" s="16">
        <v>1.0</v>
      </c>
      <c r="K8" s="16">
        <v>1.0</v>
      </c>
      <c r="L8" s="16">
        <v>15.0</v>
      </c>
      <c r="M8" s="16">
        <v>15.0</v>
      </c>
      <c r="N8" s="18">
        <f t="shared" si="3"/>
        <v>1</v>
      </c>
      <c r="O8" s="19">
        <v>15.0</v>
      </c>
      <c r="P8" s="19">
        <v>15.0</v>
      </c>
      <c r="Q8" s="20">
        <f t="shared" si="4"/>
        <v>1</v>
      </c>
      <c r="T8" s="154" t="s">
        <v>73</v>
      </c>
      <c r="U8" s="16">
        <v>33.0</v>
      </c>
      <c r="V8" s="16">
        <v>22.0</v>
      </c>
      <c r="W8" s="16">
        <v>10.0</v>
      </c>
      <c r="X8" s="16">
        <v>1.0</v>
      </c>
      <c r="Y8" s="17">
        <v>0.0</v>
      </c>
      <c r="Z8" s="17">
        <v>0.0</v>
      </c>
      <c r="AA8" s="18">
        <f t="shared" si="5"/>
        <v>1</v>
      </c>
      <c r="AB8" s="18">
        <f t="shared" si="6"/>
        <v>0.9696969697</v>
      </c>
      <c r="AC8" s="16">
        <v>1.0</v>
      </c>
      <c r="AD8" s="16">
        <v>1.0</v>
      </c>
      <c r="AE8" s="16">
        <v>6.0</v>
      </c>
      <c r="AF8" s="16">
        <v>6.0</v>
      </c>
      <c r="AG8" s="18">
        <f t="shared" si="7"/>
        <v>1</v>
      </c>
      <c r="AH8" s="19">
        <v>6.0</v>
      </c>
      <c r="AI8" s="19">
        <v>6.0</v>
      </c>
      <c r="AJ8" s="20">
        <f t="shared" si="8"/>
        <v>1</v>
      </c>
      <c r="AK8" s="82"/>
      <c r="AM8" s="154" t="s">
        <v>74</v>
      </c>
      <c r="AN8" s="16">
        <v>32.0</v>
      </c>
      <c r="AO8" s="16">
        <v>20.0</v>
      </c>
      <c r="AP8" s="16">
        <v>10.0</v>
      </c>
      <c r="AQ8" s="16">
        <v>2.0</v>
      </c>
      <c r="AR8" s="17">
        <v>0.0</v>
      </c>
      <c r="AS8" s="17">
        <v>0.0</v>
      </c>
      <c r="AT8" s="18">
        <f t="shared" si="9"/>
        <v>1</v>
      </c>
      <c r="AU8" s="18">
        <f t="shared" si="10"/>
        <v>0.9375</v>
      </c>
      <c r="AV8" s="16">
        <v>1.0</v>
      </c>
      <c r="AW8" s="16">
        <v>1.0</v>
      </c>
      <c r="AX8" s="16">
        <v>7.0</v>
      </c>
      <c r="AY8" s="16">
        <v>7.0</v>
      </c>
      <c r="AZ8" s="18">
        <f t="shared" si="11"/>
        <v>1</v>
      </c>
      <c r="BA8" s="19">
        <v>7.0</v>
      </c>
      <c r="BB8" s="19">
        <v>7.0</v>
      </c>
      <c r="BC8" s="20">
        <f t="shared" si="12"/>
        <v>1</v>
      </c>
      <c r="BD8" s="82"/>
    </row>
    <row r="9" ht="14.25" customHeight="1">
      <c r="A9" s="15" t="s">
        <v>76</v>
      </c>
      <c r="B9" s="17">
        <v>33.0</v>
      </c>
      <c r="C9" s="17">
        <v>16.0</v>
      </c>
      <c r="D9" s="17">
        <v>17.0</v>
      </c>
      <c r="E9" s="17">
        <v>0.0</v>
      </c>
      <c r="F9" s="17">
        <v>0.0</v>
      </c>
      <c r="G9" s="17">
        <v>0.0</v>
      </c>
      <c r="H9" s="18">
        <f t="shared" si="1"/>
        <v>1</v>
      </c>
      <c r="I9" s="18">
        <f t="shared" si="2"/>
        <v>1</v>
      </c>
      <c r="J9" s="17">
        <v>2.0</v>
      </c>
      <c r="K9" s="17">
        <v>2.0</v>
      </c>
      <c r="L9" s="17">
        <v>16.0</v>
      </c>
      <c r="M9" s="17">
        <v>16.0</v>
      </c>
      <c r="N9" s="18">
        <f t="shared" si="3"/>
        <v>1</v>
      </c>
      <c r="O9" s="19">
        <v>16.0</v>
      </c>
      <c r="P9" s="19">
        <v>16.0</v>
      </c>
      <c r="Q9" s="20">
        <f t="shared" si="4"/>
        <v>1</v>
      </c>
      <c r="T9" s="15" t="s">
        <v>23</v>
      </c>
      <c r="U9" s="17">
        <v>31.0</v>
      </c>
      <c r="V9" s="17">
        <v>27.0</v>
      </c>
      <c r="W9" s="17">
        <v>4.0</v>
      </c>
      <c r="X9" s="17">
        <v>0.0</v>
      </c>
      <c r="Y9" s="17">
        <v>0.0</v>
      </c>
      <c r="Z9" s="17">
        <v>0.0</v>
      </c>
      <c r="AA9" s="18">
        <f t="shared" si="5"/>
        <v>1</v>
      </c>
      <c r="AB9" s="18">
        <f t="shared" si="6"/>
        <v>1</v>
      </c>
      <c r="AC9" s="17">
        <v>1.0</v>
      </c>
      <c r="AD9" s="17">
        <v>1.0</v>
      </c>
      <c r="AE9" s="17">
        <v>5.0</v>
      </c>
      <c r="AF9" s="17">
        <v>5.0</v>
      </c>
      <c r="AG9" s="18">
        <f t="shared" si="7"/>
        <v>1</v>
      </c>
      <c r="AH9" s="19">
        <v>5.0</v>
      </c>
      <c r="AI9" s="19">
        <v>5.0</v>
      </c>
      <c r="AJ9" s="20">
        <f t="shared" si="8"/>
        <v>1</v>
      </c>
      <c r="AK9" s="82"/>
      <c r="AM9" s="15" t="s">
        <v>76</v>
      </c>
      <c r="AN9" s="17">
        <v>33.0</v>
      </c>
      <c r="AO9" s="17">
        <v>19.0</v>
      </c>
      <c r="AP9" s="17">
        <v>12.0</v>
      </c>
      <c r="AQ9" s="17">
        <v>2.0</v>
      </c>
      <c r="AR9" s="17">
        <v>0.0</v>
      </c>
      <c r="AS9" s="17">
        <v>0.0</v>
      </c>
      <c r="AT9" s="18">
        <f t="shared" si="9"/>
        <v>1</v>
      </c>
      <c r="AU9" s="18">
        <f t="shared" si="10"/>
        <v>0.9393939394</v>
      </c>
      <c r="AV9" s="17">
        <v>1.0</v>
      </c>
      <c r="AW9" s="17">
        <v>1.0</v>
      </c>
      <c r="AX9" s="17">
        <v>8.0</v>
      </c>
      <c r="AY9" s="17">
        <v>8.0</v>
      </c>
      <c r="AZ9" s="18">
        <f t="shared" si="11"/>
        <v>1</v>
      </c>
      <c r="BA9" s="19">
        <v>8.0</v>
      </c>
      <c r="BB9" s="19">
        <v>8.0</v>
      </c>
      <c r="BC9" s="20">
        <f t="shared" si="12"/>
        <v>1</v>
      </c>
      <c r="BD9" s="82"/>
    </row>
    <row r="10" ht="14.25" customHeight="1">
      <c r="A10" s="15" t="s">
        <v>169</v>
      </c>
      <c r="B10" s="17">
        <v>28.0</v>
      </c>
      <c r="C10" s="17">
        <v>0.0</v>
      </c>
      <c r="D10" s="17">
        <v>21.0</v>
      </c>
      <c r="E10" s="17">
        <v>7.0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0.75</v>
      </c>
      <c r="J10" s="17">
        <v>4.0</v>
      </c>
      <c r="K10" s="17">
        <v>4.0</v>
      </c>
      <c r="L10" s="17">
        <v>16.0</v>
      </c>
      <c r="M10" s="17">
        <v>16.0</v>
      </c>
      <c r="N10" s="18">
        <f t="shared" si="3"/>
        <v>1</v>
      </c>
      <c r="O10" s="19">
        <v>16.0</v>
      </c>
      <c r="P10" s="19">
        <v>16.0</v>
      </c>
      <c r="Q10" s="20">
        <f t="shared" si="4"/>
        <v>1</v>
      </c>
      <c r="T10" s="15" t="s">
        <v>46</v>
      </c>
      <c r="U10" s="17">
        <v>33.0</v>
      </c>
      <c r="V10" s="17">
        <v>25.0</v>
      </c>
      <c r="W10" s="17">
        <v>7.0</v>
      </c>
      <c r="X10" s="17">
        <v>1.0</v>
      </c>
      <c r="Y10" s="17">
        <v>0.0</v>
      </c>
      <c r="Z10" s="17">
        <v>0.0</v>
      </c>
      <c r="AA10" s="18">
        <f t="shared" si="5"/>
        <v>1</v>
      </c>
      <c r="AB10" s="18">
        <f t="shared" si="6"/>
        <v>0.9696969697</v>
      </c>
      <c r="AC10" s="17">
        <v>1.0</v>
      </c>
      <c r="AD10" s="17">
        <v>1.0</v>
      </c>
      <c r="AE10" s="17">
        <v>7.0</v>
      </c>
      <c r="AF10" s="17">
        <v>7.0</v>
      </c>
      <c r="AG10" s="18">
        <f t="shared" si="7"/>
        <v>1</v>
      </c>
      <c r="AH10" s="19">
        <v>7.0</v>
      </c>
      <c r="AI10" s="19">
        <v>7.0</v>
      </c>
      <c r="AJ10" s="20">
        <f t="shared" si="8"/>
        <v>1</v>
      </c>
      <c r="AK10" s="82"/>
      <c r="AM10" s="15" t="s">
        <v>169</v>
      </c>
      <c r="AN10" s="17">
        <v>28.0</v>
      </c>
      <c r="AO10" s="17">
        <v>7.0</v>
      </c>
      <c r="AP10" s="17">
        <v>14.0</v>
      </c>
      <c r="AQ10" s="17">
        <v>7.0</v>
      </c>
      <c r="AR10" s="17">
        <v>0.0</v>
      </c>
      <c r="AS10" s="17">
        <v>0.0</v>
      </c>
      <c r="AT10" s="18">
        <f t="shared" si="9"/>
        <v>1</v>
      </c>
      <c r="AU10" s="18">
        <f t="shared" si="10"/>
        <v>0.75</v>
      </c>
      <c r="AV10" s="17">
        <v>1.0</v>
      </c>
      <c r="AW10" s="17">
        <v>1.0</v>
      </c>
      <c r="AX10" s="17">
        <v>8.0</v>
      </c>
      <c r="AY10" s="17">
        <v>8.0</v>
      </c>
      <c r="AZ10" s="18">
        <f t="shared" si="11"/>
        <v>1</v>
      </c>
      <c r="BA10" s="19">
        <v>8.0</v>
      </c>
      <c r="BB10" s="19">
        <v>8.0</v>
      </c>
      <c r="BC10" s="20">
        <f t="shared" si="12"/>
        <v>1</v>
      </c>
      <c r="BD10" s="82"/>
    </row>
    <row r="11" ht="14.25" customHeight="1">
      <c r="A11" s="15" t="s">
        <v>45</v>
      </c>
      <c r="B11" s="17">
        <v>26.0</v>
      </c>
      <c r="C11" s="17">
        <v>8.0</v>
      </c>
      <c r="D11" s="17">
        <v>15.0</v>
      </c>
      <c r="E11" s="17">
        <v>3.0</v>
      </c>
      <c r="F11" s="17">
        <v>0.0</v>
      </c>
      <c r="G11" s="17">
        <v>0.0</v>
      </c>
      <c r="H11" s="18">
        <f t="shared" si="1"/>
        <v>1</v>
      </c>
      <c r="I11" s="18">
        <f t="shared" si="2"/>
        <v>0.8846153846</v>
      </c>
      <c r="J11" s="17">
        <v>2.0</v>
      </c>
      <c r="K11" s="17">
        <v>2.0</v>
      </c>
      <c r="L11" s="17">
        <v>15.0</v>
      </c>
      <c r="M11" s="17">
        <v>15.0</v>
      </c>
      <c r="N11" s="18">
        <f t="shared" si="3"/>
        <v>1</v>
      </c>
      <c r="O11" s="19">
        <v>15.0</v>
      </c>
      <c r="P11" s="19">
        <v>15.0</v>
      </c>
      <c r="Q11" s="20">
        <f t="shared" si="4"/>
        <v>1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82"/>
      <c r="AM11" s="15" t="s">
        <v>45</v>
      </c>
      <c r="AN11" s="17">
        <v>26.0</v>
      </c>
      <c r="AO11" s="17">
        <v>13.0</v>
      </c>
      <c r="AP11" s="17">
        <v>11.0</v>
      </c>
      <c r="AQ11" s="17">
        <v>2.0</v>
      </c>
      <c r="AR11" s="17">
        <v>0.0</v>
      </c>
      <c r="AS11" s="17">
        <v>0.0</v>
      </c>
      <c r="AT11" s="18">
        <f t="shared" si="9"/>
        <v>1</v>
      </c>
      <c r="AU11" s="18">
        <f t="shared" si="10"/>
        <v>0.9230769231</v>
      </c>
      <c r="AV11" s="17">
        <v>1.0</v>
      </c>
      <c r="AW11" s="17">
        <v>1.0</v>
      </c>
      <c r="AX11" s="17">
        <v>7.0</v>
      </c>
      <c r="AY11" s="17">
        <v>7.0</v>
      </c>
      <c r="AZ11" s="18">
        <f t="shared" si="11"/>
        <v>1</v>
      </c>
      <c r="BA11" s="19">
        <v>7.0</v>
      </c>
      <c r="BB11" s="19">
        <v>7.0</v>
      </c>
      <c r="BC11" s="20">
        <f t="shared" si="12"/>
        <v>1</v>
      </c>
      <c r="BD11" s="82"/>
    </row>
    <row r="12" ht="14.25" customHeight="1">
      <c r="A12" s="15" t="s">
        <v>73</v>
      </c>
      <c r="B12" s="17">
        <v>33.0</v>
      </c>
      <c r="C12" s="17">
        <v>16.0</v>
      </c>
      <c r="D12" s="17">
        <v>17.0</v>
      </c>
      <c r="E12" s="17">
        <v>0.0</v>
      </c>
      <c r="F12" s="17">
        <v>0.0</v>
      </c>
      <c r="G12" s="17">
        <v>0.0</v>
      </c>
      <c r="H12" s="18">
        <f t="shared" si="1"/>
        <v>1</v>
      </c>
      <c r="I12" s="18">
        <f t="shared" si="2"/>
        <v>1</v>
      </c>
      <c r="J12" s="17">
        <v>2.0</v>
      </c>
      <c r="K12" s="17">
        <v>2.0</v>
      </c>
      <c r="L12" s="17">
        <v>15.0</v>
      </c>
      <c r="M12" s="17">
        <v>15.0</v>
      </c>
      <c r="N12" s="18">
        <f t="shared" si="3"/>
        <v>1</v>
      </c>
      <c r="O12" s="19">
        <v>15.0</v>
      </c>
      <c r="P12" s="19">
        <v>15.0</v>
      </c>
      <c r="Q12" s="20">
        <f t="shared" si="4"/>
        <v>1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82"/>
      <c r="AM12" s="15" t="s">
        <v>73</v>
      </c>
      <c r="AN12" s="17">
        <v>33.0</v>
      </c>
      <c r="AO12" s="17">
        <v>16.0</v>
      </c>
      <c r="AP12" s="17">
        <v>15.0</v>
      </c>
      <c r="AQ12" s="17">
        <v>2.0</v>
      </c>
      <c r="AR12" s="17">
        <v>0.0</v>
      </c>
      <c r="AS12" s="17">
        <v>0.0</v>
      </c>
      <c r="AT12" s="18">
        <f t="shared" si="9"/>
        <v>1</v>
      </c>
      <c r="AU12" s="18">
        <f t="shared" si="10"/>
        <v>0.9393939394</v>
      </c>
      <c r="AV12" s="17">
        <v>1.0</v>
      </c>
      <c r="AW12" s="17">
        <v>1.0</v>
      </c>
      <c r="AX12" s="17">
        <v>8.0</v>
      </c>
      <c r="AY12" s="17">
        <v>8.0</v>
      </c>
      <c r="AZ12" s="18">
        <f t="shared" si="11"/>
        <v>1</v>
      </c>
      <c r="BA12" s="19">
        <v>8.0</v>
      </c>
      <c r="BB12" s="19">
        <v>8.0</v>
      </c>
      <c r="BC12" s="20">
        <f t="shared" si="12"/>
        <v>1</v>
      </c>
      <c r="BD12" s="82"/>
    </row>
    <row r="13" ht="14.25" customHeight="1">
      <c r="A13" s="15" t="s">
        <v>23</v>
      </c>
      <c r="B13" s="17">
        <v>31.0</v>
      </c>
      <c r="C13" s="17">
        <v>7.0</v>
      </c>
      <c r="D13" s="17">
        <v>20.0</v>
      </c>
      <c r="E13" s="17">
        <v>4.0</v>
      </c>
      <c r="F13" s="17">
        <v>0.0</v>
      </c>
      <c r="G13" s="17">
        <v>0.0</v>
      </c>
      <c r="H13" s="18">
        <f t="shared" si="1"/>
        <v>1</v>
      </c>
      <c r="I13" s="18">
        <f t="shared" si="2"/>
        <v>0.8709677419</v>
      </c>
      <c r="J13" s="17">
        <v>1.0</v>
      </c>
      <c r="K13" s="17">
        <v>1.0</v>
      </c>
      <c r="L13" s="17">
        <v>12.0</v>
      </c>
      <c r="M13" s="17">
        <v>12.0</v>
      </c>
      <c r="N13" s="18">
        <f t="shared" si="3"/>
        <v>1</v>
      </c>
      <c r="O13" s="19">
        <v>12.0</v>
      </c>
      <c r="P13" s="19">
        <v>12.0</v>
      </c>
      <c r="Q13" s="20">
        <f t="shared" si="4"/>
        <v>1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82"/>
      <c r="AM13" s="15" t="s">
        <v>23</v>
      </c>
      <c r="AN13" s="17">
        <v>31.0</v>
      </c>
      <c r="AO13" s="17">
        <v>20.0</v>
      </c>
      <c r="AP13" s="17">
        <v>10.0</v>
      </c>
      <c r="AQ13" s="17">
        <v>1.0</v>
      </c>
      <c r="AR13" s="17">
        <v>0.0</v>
      </c>
      <c r="AS13" s="17">
        <v>0.0</v>
      </c>
      <c r="AT13" s="18">
        <f t="shared" si="9"/>
        <v>1</v>
      </c>
      <c r="AU13" s="18">
        <f t="shared" si="10"/>
        <v>0.9677419355</v>
      </c>
      <c r="AV13" s="17">
        <v>1.0</v>
      </c>
      <c r="AW13" s="17">
        <v>1.0</v>
      </c>
      <c r="AX13" s="17">
        <v>7.0</v>
      </c>
      <c r="AY13" s="17">
        <v>7.0</v>
      </c>
      <c r="AZ13" s="18">
        <f t="shared" si="11"/>
        <v>1</v>
      </c>
      <c r="BA13" s="19">
        <v>7.0</v>
      </c>
      <c r="BB13" s="19">
        <v>7.0</v>
      </c>
      <c r="BC13" s="20">
        <f t="shared" si="12"/>
        <v>1</v>
      </c>
      <c r="BD13" s="82"/>
    </row>
    <row r="14" ht="14.25" customHeight="1">
      <c r="A14" s="15" t="s">
        <v>46</v>
      </c>
      <c r="B14" s="17">
        <v>33.0</v>
      </c>
      <c r="C14" s="17">
        <v>11.0</v>
      </c>
      <c r="D14" s="17">
        <v>19.0</v>
      </c>
      <c r="E14" s="17">
        <v>3.0</v>
      </c>
      <c r="F14" s="17">
        <v>0.0</v>
      </c>
      <c r="G14" s="17">
        <v>0.0</v>
      </c>
      <c r="H14" s="18">
        <f t="shared" si="1"/>
        <v>1</v>
      </c>
      <c r="I14" s="18">
        <f t="shared" si="2"/>
        <v>0.9090909091</v>
      </c>
      <c r="J14" s="17">
        <v>2.0</v>
      </c>
      <c r="K14" s="17">
        <v>2.0</v>
      </c>
      <c r="L14" s="17">
        <v>16.0</v>
      </c>
      <c r="M14" s="17">
        <v>16.0</v>
      </c>
      <c r="N14" s="18">
        <f t="shared" si="3"/>
        <v>1</v>
      </c>
      <c r="O14" s="19">
        <v>16.0</v>
      </c>
      <c r="P14" s="19">
        <v>16.0</v>
      </c>
      <c r="Q14" s="20">
        <f t="shared" si="4"/>
        <v>1</v>
      </c>
      <c r="T14" s="25"/>
      <c r="U14" s="24"/>
      <c r="V14" s="24"/>
      <c r="W14" s="24"/>
      <c r="X14" s="24"/>
      <c r="Y14" s="24"/>
      <c r="Z14" s="24"/>
      <c r="AA14" s="18" t="str">
        <f t="shared" si="5"/>
        <v>#DIV/0!</v>
      </c>
      <c r="AB14" s="18" t="str">
        <f t="shared" si="6"/>
        <v>#DIV/0!</v>
      </c>
      <c r="AC14" s="24"/>
      <c r="AD14" s="24"/>
      <c r="AE14" s="24"/>
      <c r="AF14" s="24"/>
      <c r="AG14" s="18" t="str">
        <f t="shared" si="7"/>
        <v>#DIV/0!</v>
      </c>
      <c r="AH14" s="21"/>
      <c r="AI14" s="21"/>
      <c r="AJ14" s="20" t="str">
        <f t="shared" si="8"/>
        <v>#DIV/0!</v>
      </c>
      <c r="AK14" s="82"/>
      <c r="AM14" s="15" t="s">
        <v>46</v>
      </c>
      <c r="AN14" s="17">
        <v>33.0</v>
      </c>
      <c r="AO14" s="17">
        <v>16.0</v>
      </c>
      <c r="AP14" s="17">
        <v>15.0</v>
      </c>
      <c r="AQ14" s="17">
        <v>2.0</v>
      </c>
      <c r="AR14" s="17">
        <v>0.0</v>
      </c>
      <c r="AS14" s="17">
        <v>0.0</v>
      </c>
      <c r="AT14" s="18">
        <f t="shared" si="9"/>
        <v>1</v>
      </c>
      <c r="AU14" s="18">
        <f t="shared" si="10"/>
        <v>0.9393939394</v>
      </c>
      <c r="AV14" s="17">
        <v>1.0</v>
      </c>
      <c r="AW14" s="17">
        <v>1.0</v>
      </c>
      <c r="AX14" s="17">
        <v>7.0</v>
      </c>
      <c r="AY14" s="17">
        <v>7.0</v>
      </c>
      <c r="AZ14" s="18">
        <f t="shared" si="11"/>
        <v>1</v>
      </c>
      <c r="BA14" s="19">
        <v>7.0</v>
      </c>
      <c r="BB14" s="19">
        <v>7.0</v>
      </c>
      <c r="BC14" s="20">
        <f t="shared" si="12"/>
        <v>1</v>
      </c>
      <c r="BD14" s="8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T15" s="25"/>
      <c r="U15" s="24"/>
      <c r="V15" s="24"/>
      <c r="W15" s="24"/>
      <c r="X15" s="24"/>
      <c r="Y15" s="24"/>
      <c r="Z15" s="24"/>
      <c r="AA15" s="18" t="str">
        <f t="shared" si="5"/>
        <v>#DIV/0!</v>
      </c>
      <c r="AB15" s="18" t="str">
        <f t="shared" si="6"/>
        <v>#DIV/0!</v>
      </c>
      <c r="AC15" s="24"/>
      <c r="AD15" s="24"/>
      <c r="AE15" s="24"/>
      <c r="AF15" s="24"/>
      <c r="AG15" s="18" t="str">
        <f t="shared" si="7"/>
        <v>#DIV/0!</v>
      </c>
      <c r="AH15" s="21"/>
      <c r="AI15" s="21"/>
      <c r="AJ15" s="20" t="str">
        <f t="shared" si="8"/>
        <v>#DIV/0!</v>
      </c>
      <c r="AK15" s="82"/>
      <c r="AM15" s="25"/>
      <c r="AN15" s="24"/>
      <c r="AO15" s="24"/>
      <c r="AP15" s="24"/>
      <c r="AQ15" s="24"/>
      <c r="AR15" s="24"/>
      <c r="AS15" s="24"/>
      <c r="AT15" s="18" t="str">
        <f t="shared" si="9"/>
        <v>#DIV/0!</v>
      </c>
      <c r="AU15" s="18" t="str">
        <f t="shared" si="10"/>
        <v>#DIV/0!</v>
      </c>
      <c r="AV15" s="24"/>
      <c r="AW15" s="24"/>
      <c r="AX15" s="24"/>
      <c r="AY15" s="24"/>
      <c r="AZ15" s="18" t="str">
        <f t="shared" si="11"/>
        <v>#DIV/0!</v>
      </c>
      <c r="BA15" s="21"/>
      <c r="BB15" s="21"/>
      <c r="BC15" s="20" t="str">
        <f t="shared" si="12"/>
        <v>#DIV/0!</v>
      </c>
      <c r="BD15" s="8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T16" s="25"/>
      <c r="U16" s="24"/>
      <c r="V16" s="24"/>
      <c r="W16" s="24"/>
      <c r="X16" s="24"/>
      <c r="Y16" s="24"/>
      <c r="Z16" s="24"/>
      <c r="AA16" s="18" t="str">
        <f t="shared" si="5"/>
        <v>#DIV/0!</v>
      </c>
      <c r="AB16" s="18" t="str">
        <f t="shared" si="6"/>
        <v>#DIV/0!</v>
      </c>
      <c r="AC16" s="24"/>
      <c r="AD16" s="24"/>
      <c r="AE16" s="24"/>
      <c r="AF16" s="24"/>
      <c r="AG16" s="18" t="str">
        <f t="shared" si="7"/>
        <v>#DIV/0!</v>
      </c>
      <c r="AH16" s="21"/>
      <c r="AI16" s="21"/>
      <c r="AJ16" s="20" t="str">
        <f t="shared" si="8"/>
        <v>#DIV/0!</v>
      </c>
      <c r="AK16" s="82"/>
      <c r="AM16" s="25"/>
      <c r="AN16" s="24"/>
      <c r="AO16" s="24"/>
      <c r="AP16" s="24"/>
      <c r="AQ16" s="24"/>
      <c r="AR16" s="24"/>
      <c r="AS16" s="24"/>
      <c r="AT16" s="18" t="str">
        <f t="shared" si="9"/>
        <v>#DIV/0!</v>
      </c>
      <c r="AU16" s="18" t="str">
        <f t="shared" si="10"/>
        <v>#DIV/0!</v>
      </c>
      <c r="AV16" s="24"/>
      <c r="AW16" s="24"/>
      <c r="AX16" s="24"/>
      <c r="AY16" s="24"/>
      <c r="AZ16" s="18" t="str">
        <f t="shared" si="11"/>
        <v>#DIV/0!</v>
      </c>
      <c r="BA16" s="21"/>
      <c r="BB16" s="21"/>
      <c r="BC16" s="20" t="str">
        <f t="shared" si="12"/>
        <v>#DIV/0!</v>
      </c>
      <c r="BD16" s="8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T17" s="25"/>
      <c r="U17" s="24"/>
      <c r="V17" s="24"/>
      <c r="W17" s="24"/>
      <c r="X17" s="24"/>
      <c r="Y17" s="24"/>
      <c r="Z17" s="24"/>
      <c r="AA17" s="18" t="str">
        <f t="shared" si="5"/>
        <v>#DIV/0!</v>
      </c>
      <c r="AB17" s="18" t="str">
        <f t="shared" si="6"/>
        <v>#DIV/0!</v>
      </c>
      <c r="AC17" s="24"/>
      <c r="AD17" s="24"/>
      <c r="AE17" s="24"/>
      <c r="AF17" s="24"/>
      <c r="AG17" s="18" t="str">
        <f t="shared" si="7"/>
        <v>#DIV/0!</v>
      </c>
      <c r="AH17" s="21"/>
      <c r="AI17" s="21"/>
      <c r="AJ17" s="20" t="str">
        <f t="shared" si="8"/>
        <v>#DIV/0!</v>
      </c>
      <c r="AK17" s="82"/>
      <c r="AM17" s="25"/>
      <c r="AN17" s="24"/>
      <c r="AO17" s="24"/>
      <c r="AP17" s="24"/>
      <c r="AQ17" s="24"/>
      <c r="AR17" s="24"/>
      <c r="AS17" s="24"/>
      <c r="AT17" s="18" t="str">
        <f t="shared" si="9"/>
        <v>#DIV/0!</v>
      </c>
      <c r="AU17" s="18" t="str">
        <f t="shared" si="10"/>
        <v>#DIV/0!</v>
      </c>
      <c r="AV17" s="24"/>
      <c r="AW17" s="24"/>
      <c r="AX17" s="24"/>
      <c r="AY17" s="24"/>
      <c r="AZ17" s="18" t="str">
        <f t="shared" si="11"/>
        <v>#DIV/0!</v>
      </c>
      <c r="BA17" s="21"/>
      <c r="BB17" s="21"/>
      <c r="BC17" s="20" t="str">
        <f t="shared" si="12"/>
        <v>#DIV/0!</v>
      </c>
      <c r="BD17" s="8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T18" s="25"/>
      <c r="U18" s="24"/>
      <c r="V18" s="24"/>
      <c r="W18" s="24"/>
      <c r="X18" s="24"/>
      <c r="Y18" s="24"/>
      <c r="Z18" s="24"/>
      <c r="AA18" s="18" t="str">
        <f t="shared" si="5"/>
        <v>#DIV/0!</v>
      </c>
      <c r="AB18" s="18" t="str">
        <f t="shared" si="6"/>
        <v>#DIV/0!</v>
      </c>
      <c r="AC18" s="24"/>
      <c r="AD18" s="24"/>
      <c r="AE18" s="24"/>
      <c r="AF18" s="24"/>
      <c r="AG18" s="18" t="str">
        <f t="shared" si="7"/>
        <v>#DIV/0!</v>
      </c>
      <c r="AH18" s="21"/>
      <c r="AI18" s="21"/>
      <c r="AJ18" s="20" t="str">
        <f t="shared" si="8"/>
        <v>#DIV/0!</v>
      </c>
      <c r="AK18" s="82"/>
      <c r="AM18" s="25"/>
      <c r="AN18" s="24"/>
      <c r="AO18" s="24"/>
      <c r="AP18" s="24"/>
      <c r="AQ18" s="24"/>
      <c r="AR18" s="24"/>
      <c r="AS18" s="24"/>
      <c r="AT18" s="18" t="str">
        <f t="shared" si="9"/>
        <v>#DIV/0!</v>
      </c>
      <c r="AU18" s="18" t="str">
        <f t="shared" si="10"/>
        <v>#DIV/0!</v>
      </c>
      <c r="AV18" s="24"/>
      <c r="AW18" s="24"/>
      <c r="AX18" s="24"/>
      <c r="AY18" s="24"/>
      <c r="AZ18" s="18" t="str">
        <f t="shared" si="11"/>
        <v>#DIV/0!</v>
      </c>
      <c r="BA18" s="21"/>
      <c r="BB18" s="21"/>
      <c r="BC18" s="20" t="str">
        <f t="shared" si="12"/>
        <v>#DIV/0!</v>
      </c>
      <c r="BD18" s="82"/>
    </row>
    <row r="19" ht="14.25" customHeight="1">
      <c r="A19" s="9" t="s">
        <v>15</v>
      </c>
      <c r="B19" s="26">
        <f t="shared" ref="B19:G19" si="13">SUM(B6:B18)</f>
        <v>281</v>
      </c>
      <c r="C19" s="26">
        <f t="shared" si="13"/>
        <v>86</v>
      </c>
      <c r="D19" s="26">
        <f t="shared" si="13"/>
        <v>173</v>
      </c>
      <c r="E19" s="26">
        <f t="shared" si="13"/>
        <v>22</v>
      </c>
      <c r="F19" s="26">
        <f t="shared" si="13"/>
        <v>0</v>
      </c>
      <c r="G19" s="26">
        <f t="shared" si="13"/>
        <v>0</v>
      </c>
      <c r="H19" s="18">
        <f t="shared" si="1"/>
        <v>1</v>
      </c>
      <c r="I19" s="18">
        <f t="shared" si="2"/>
        <v>0.9217081851</v>
      </c>
      <c r="J19" s="26">
        <f t="shared" ref="J19:M19" si="14">SUM(J6:J18)</f>
        <v>17</v>
      </c>
      <c r="K19" s="26">
        <f t="shared" si="14"/>
        <v>17</v>
      </c>
      <c r="L19" s="26">
        <f t="shared" si="14"/>
        <v>135</v>
      </c>
      <c r="M19" s="26">
        <f t="shared" si="14"/>
        <v>135</v>
      </c>
      <c r="N19" s="18">
        <f t="shared" si="3"/>
        <v>1</v>
      </c>
      <c r="O19" s="27">
        <f t="shared" ref="O19:P19" si="15">SUM(O6:O18)</f>
        <v>135</v>
      </c>
      <c r="P19" s="27">
        <f t="shared" si="15"/>
        <v>135</v>
      </c>
      <c r="Q19" s="20">
        <f t="shared" si="4"/>
        <v>1</v>
      </c>
      <c r="T19" s="9" t="s">
        <v>15</v>
      </c>
      <c r="U19" s="26">
        <f t="shared" ref="U19:Z19" si="16">SUM(U6:U18)</f>
        <v>151</v>
      </c>
      <c r="V19" s="26">
        <f t="shared" si="16"/>
        <v>97</v>
      </c>
      <c r="W19" s="26">
        <f t="shared" si="16"/>
        <v>48</v>
      </c>
      <c r="X19" s="26">
        <f t="shared" si="16"/>
        <v>6</v>
      </c>
      <c r="Y19" s="26">
        <f t="shared" si="16"/>
        <v>0</v>
      </c>
      <c r="Z19" s="26">
        <f t="shared" si="16"/>
        <v>0</v>
      </c>
      <c r="AA19" s="18">
        <f t="shared" si="5"/>
        <v>1</v>
      </c>
      <c r="AB19" s="18">
        <f t="shared" si="6"/>
        <v>0.9602649007</v>
      </c>
      <c r="AC19" s="26">
        <f t="shared" ref="AC19:AF19" si="17">SUM(AC6:AC18)</f>
        <v>5</v>
      </c>
      <c r="AD19" s="26">
        <f t="shared" si="17"/>
        <v>5</v>
      </c>
      <c r="AE19" s="26">
        <f t="shared" si="17"/>
        <v>33</v>
      </c>
      <c r="AF19" s="26">
        <f t="shared" si="17"/>
        <v>33</v>
      </c>
      <c r="AG19" s="18">
        <f t="shared" si="7"/>
        <v>1</v>
      </c>
      <c r="AH19" s="27">
        <f t="shared" ref="AH19:AI19" si="18">SUM(AH6:AH18)</f>
        <v>33</v>
      </c>
      <c r="AI19" s="27">
        <f t="shared" si="18"/>
        <v>33</v>
      </c>
      <c r="AJ19" s="20">
        <f t="shared" si="8"/>
        <v>1</v>
      </c>
      <c r="AK19" s="82"/>
      <c r="AM19" s="9" t="s">
        <v>15</v>
      </c>
      <c r="AN19" s="26">
        <f t="shared" ref="AN19:AS19" si="19">SUM(AN6:AN18)</f>
        <v>281</v>
      </c>
      <c r="AO19" s="26">
        <f t="shared" si="19"/>
        <v>144</v>
      </c>
      <c r="AP19" s="26">
        <f t="shared" si="19"/>
        <v>112</v>
      </c>
      <c r="AQ19" s="26">
        <f t="shared" si="19"/>
        <v>25</v>
      </c>
      <c r="AR19" s="26">
        <f t="shared" si="19"/>
        <v>0</v>
      </c>
      <c r="AS19" s="26">
        <f t="shared" si="19"/>
        <v>0</v>
      </c>
      <c r="AT19" s="18">
        <f t="shared" si="9"/>
        <v>1</v>
      </c>
      <c r="AU19" s="18">
        <f t="shared" si="10"/>
        <v>0.9110320285</v>
      </c>
      <c r="AV19" s="26">
        <f t="shared" ref="AV19:AY19" si="20">SUM(AV6:AV18)</f>
        <v>9</v>
      </c>
      <c r="AW19" s="26">
        <f t="shared" si="20"/>
        <v>9</v>
      </c>
      <c r="AX19" s="26">
        <f t="shared" si="20"/>
        <v>67</v>
      </c>
      <c r="AY19" s="26">
        <f t="shared" si="20"/>
        <v>67</v>
      </c>
      <c r="AZ19" s="18">
        <f t="shared" si="11"/>
        <v>1</v>
      </c>
      <c r="BA19" s="27">
        <f t="shared" ref="BA19:BB19" si="21">SUM(BA6:BA18)</f>
        <v>67</v>
      </c>
      <c r="BB19" s="27">
        <f t="shared" si="21"/>
        <v>67</v>
      </c>
      <c r="BC19" s="20">
        <f t="shared" si="12"/>
        <v>1</v>
      </c>
      <c r="BD19" s="82"/>
    </row>
    <row r="20" ht="14.2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Q20" s="95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J20" s="95"/>
      <c r="AK20" s="82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C20" s="95"/>
      <c r="BD20" s="82"/>
    </row>
    <row r="21" ht="14.25" customHeight="1">
      <c r="A21" s="89" t="s">
        <v>27</v>
      </c>
      <c r="B21" s="30"/>
      <c r="C21" s="30"/>
      <c r="D21" s="30"/>
      <c r="E21" s="30"/>
      <c r="F21" s="30"/>
      <c r="G21" s="88"/>
      <c r="H21" s="30"/>
      <c r="I21" s="30"/>
      <c r="J21" s="30"/>
      <c r="K21" s="30"/>
      <c r="L21" s="30"/>
      <c r="M21" s="30"/>
      <c r="N21" s="30"/>
      <c r="T21" s="89" t="s">
        <v>27</v>
      </c>
      <c r="U21" s="30"/>
      <c r="V21" s="30"/>
      <c r="W21" s="30"/>
      <c r="X21" s="30"/>
      <c r="Y21" s="30"/>
      <c r="Z21" s="88"/>
      <c r="AA21" s="30"/>
      <c r="AB21" s="30"/>
      <c r="AC21" s="30"/>
      <c r="AD21" s="30"/>
      <c r="AE21" s="30"/>
      <c r="AF21" s="30"/>
      <c r="AG21" s="30"/>
      <c r="AK21" s="82"/>
      <c r="AM21" s="89" t="s">
        <v>27</v>
      </c>
      <c r="AN21" s="30"/>
      <c r="AO21" s="30"/>
      <c r="AP21" s="30"/>
      <c r="AQ21" s="30"/>
      <c r="AR21" s="30"/>
      <c r="AS21" s="88"/>
      <c r="AT21" s="30"/>
      <c r="AU21" s="30"/>
      <c r="AV21" s="30"/>
      <c r="AW21" s="30"/>
      <c r="AX21" s="30"/>
      <c r="AY21" s="30"/>
      <c r="AZ21" s="30"/>
      <c r="BD21" s="82"/>
    </row>
    <row r="22" ht="14.25" customHeight="1">
      <c r="A22" s="90" t="s">
        <v>4</v>
      </c>
      <c r="B22" s="32" t="s">
        <v>16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  <c r="T22" s="90" t="s">
        <v>4</v>
      </c>
      <c r="U22" s="32" t="s">
        <v>16</v>
      </c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4"/>
      <c r="AK22" s="82"/>
      <c r="AM22" s="90" t="s">
        <v>4</v>
      </c>
      <c r="AN22" s="32" t="s">
        <v>16</v>
      </c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4"/>
      <c r="BD22" s="82"/>
    </row>
    <row r="23" ht="14.25" customHeight="1">
      <c r="A23" s="93">
        <v>1.0</v>
      </c>
      <c r="B23" s="32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  <c r="T23" s="93">
        <v>1.0</v>
      </c>
      <c r="U23" s="32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4"/>
      <c r="AK23" s="82"/>
      <c r="AM23" s="93">
        <v>1.0</v>
      </c>
      <c r="AN23" s="32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4"/>
      <c r="BD23" s="82"/>
    </row>
    <row r="24" ht="14.25" customHeight="1">
      <c r="A24" s="93">
        <v>2.0</v>
      </c>
      <c r="B24" s="32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4"/>
      <c r="T24" s="93">
        <v>2.0</v>
      </c>
      <c r="U24" s="32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4"/>
      <c r="AM24" s="93">
        <v>2.0</v>
      </c>
      <c r="AN24" s="32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4"/>
    </row>
    <row r="25" ht="14.25" customHeight="1">
      <c r="A25" s="222"/>
      <c r="B25" s="149"/>
      <c r="C25" s="149"/>
      <c r="D25" s="149"/>
      <c r="E25" s="149"/>
      <c r="F25" s="149"/>
      <c r="G25" s="223"/>
      <c r="H25" s="149"/>
      <c r="I25" s="149"/>
      <c r="J25" s="149"/>
      <c r="K25" s="149"/>
      <c r="L25" s="149"/>
      <c r="M25" s="149"/>
      <c r="N25" s="149"/>
      <c r="Q25" s="95"/>
      <c r="R25" s="95"/>
      <c r="Z25" s="67"/>
      <c r="AS25" s="67"/>
    </row>
    <row r="26" ht="14.25" customHeight="1">
      <c r="G26" s="67"/>
      <c r="Q26" s="95"/>
      <c r="R26" s="95"/>
      <c r="Z26" s="67"/>
      <c r="AS26" s="67"/>
    </row>
    <row r="27" ht="14.25" customHeight="1">
      <c r="A27" s="225" t="s">
        <v>20</v>
      </c>
      <c r="B27" s="37"/>
      <c r="C27" s="37"/>
      <c r="D27" s="37"/>
      <c r="E27" s="37"/>
      <c r="F27" s="37"/>
      <c r="G27" s="226"/>
      <c r="H27" s="37"/>
      <c r="I27" s="37"/>
      <c r="J27" s="37"/>
      <c r="K27" s="37"/>
      <c r="L27" s="37"/>
      <c r="M27" s="37"/>
      <c r="N27" s="37"/>
      <c r="O27" s="37"/>
      <c r="P27" s="37"/>
      <c r="Q27" s="38"/>
      <c r="R27" s="38"/>
      <c r="S27" s="37"/>
      <c r="T27" s="225" t="s">
        <v>20</v>
      </c>
      <c r="U27" s="37"/>
      <c r="V27" s="37"/>
      <c r="W27" s="37"/>
      <c r="X27" s="37"/>
      <c r="Y27" s="37"/>
      <c r="Z27" s="226"/>
      <c r="AA27" s="37"/>
      <c r="AB27" s="37"/>
      <c r="AC27" s="37"/>
      <c r="AD27" s="37"/>
      <c r="AE27" s="37"/>
      <c r="AF27" s="37"/>
      <c r="AG27" s="37"/>
      <c r="AH27" s="37"/>
      <c r="AI27" s="37"/>
      <c r="AJ27" s="38"/>
      <c r="AM27" s="63" t="s">
        <v>20</v>
      </c>
      <c r="BC27" s="95"/>
    </row>
    <row r="28" ht="14.25" customHeight="1">
      <c r="A28" s="37"/>
      <c r="B28" s="37"/>
      <c r="C28" s="37"/>
      <c r="D28" s="37"/>
      <c r="E28" s="37"/>
      <c r="F28" s="37"/>
      <c r="G28" s="226"/>
      <c r="H28" s="37"/>
      <c r="I28" s="37"/>
      <c r="J28" s="37"/>
      <c r="K28" s="37"/>
      <c r="L28" s="37"/>
      <c r="M28" s="37"/>
      <c r="N28" s="37"/>
      <c r="O28" s="37"/>
      <c r="P28" s="37"/>
      <c r="Q28" s="38"/>
      <c r="R28" s="38"/>
      <c r="S28" s="37"/>
      <c r="T28" s="37"/>
      <c r="U28" s="37"/>
      <c r="V28" s="37"/>
      <c r="W28" s="37"/>
      <c r="X28" s="37"/>
      <c r="Y28" s="37"/>
      <c r="Z28" s="226"/>
      <c r="AA28" s="37"/>
      <c r="AB28" s="37"/>
      <c r="AC28" s="37"/>
      <c r="AD28" s="37"/>
      <c r="AE28" s="37"/>
      <c r="AF28" s="37"/>
      <c r="AG28" s="37"/>
      <c r="AH28" s="37"/>
      <c r="AI28" s="37"/>
      <c r="AJ28" s="38"/>
      <c r="BC28" s="95"/>
    </row>
    <row r="29" ht="14.25" customHeight="1">
      <c r="A29" s="36" t="s">
        <v>795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37"/>
      <c r="P29" s="37"/>
      <c r="Q29" s="38"/>
      <c r="R29" s="38"/>
      <c r="S29" s="37"/>
      <c r="T29" s="36" t="s">
        <v>796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37"/>
      <c r="AI29" s="37"/>
      <c r="AJ29" s="38"/>
      <c r="AM29" s="3" t="s">
        <v>815</v>
      </c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C29" s="95"/>
    </row>
    <row r="30" ht="14.25" customHeight="1">
      <c r="A30" s="35" t="s">
        <v>30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2" t="s">
        <v>3</v>
      </c>
      <c r="P30" s="33"/>
      <c r="Q30" s="34"/>
      <c r="R30" s="38"/>
      <c r="S30" s="37"/>
      <c r="T30" s="35" t="s">
        <v>30</v>
      </c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2" t="s">
        <v>3</v>
      </c>
      <c r="AI30" s="33"/>
      <c r="AJ30" s="34"/>
      <c r="AM30" s="35" t="s">
        <v>30</v>
      </c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135" t="s">
        <v>3</v>
      </c>
      <c r="BB30" s="33"/>
      <c r="BC30" s="34"/>
    </row>
    <row r="31" ht="14.25" customHeight="1">
      <c r="A31" s="42" t="s">
        <v>4</v>
      </c>
      <c r="B31" s="43" t="s">
        <v>5</v>
      </c>
      <c r="C31" s="43" t="s">
        <v>6</v>
      </c>
      <c r="D31" s="44">
        <v>4.0</v>
      </c>
      <c r="E31" s="44">
        <v>3.0</v>
      </c>
      <c r="F31" s="44">
        <v>2.0</v>
      </c>
      <c r="G31" s="227" t="s">
        <v>7</v>
      </c>
      <c r="H31" s="43" t="s">
        <v>8</v>
      </c>
      <c r="I31" s="43" t="s">
        <v>9</v>
      </c>
      <c r="J31" s="43" t="s">
        <v>10</v>
      </c>
      <c r="K31" s="43" t="s">
        <v>11</v>
      </c>
      <c r="L31" s="43" t="s">
        <v>12</v>
      </c>
      <c r="M31" s="43" t="s">
        <v>11</v>
      </c>
      <c r="N31" s="43" t="s">
        <v>13</v>
      </c>
      <c r="O31" s="228" t="s">
        <v>12</v>
      </c>
      <c r="P31" s="228" t="s">
        <v>11</v>
      </c>
      <c r="Q31" s="229" t="s">
        <v>14</v>
      </c>
      <c r="R31" s="38"/>
      <c r="S31" s="37"/>
      <c r="T31" s="42" t="s">
        <v>4</v>
      </c>
      <c r="U31" s="43" t="s">
        <v>5</v>
      </c>
      <c r="V31" s="43" t="s">
        <v>6</v>
      </c>
      <c r="W31" s="44">
        <v>4.0</v>
      </c>
      <c r="X31" s="44">
        <v>3.0</v>
      </c>
      <c r="Y31" s="44">
        <v>2.0</v>
      </c>
      <c r="Z31" s="227" t="s">
        <v>7</v>
      </c>
      <c r="AA31" s="43" t="s">
        <v>8</v>
      </c>
      <c r="AB31" s="43" t="s">
        <v>9</v>
      </c>
      <c r="AC31" s="43" t="s">
        <v>10</v>
      </c>
      <c r="AD31" s="43" t="s">
        <v>11</v>
      </c>
      <c r="AE31" s="43" t="s">
        <v>12</v>
      </c>
      <c r="AF31" s="43" t="s">
        <v>11</v>
      </c>
      <c r="AG31" s="43" t="s">
        <v>13</v>
      </c>
      <c r="AH31" s="228" t="s">
        <v>12</v>
      </c>
      <c r="AI31" s="228" t="s">
        <v>11</v>
      </c>
      <c r="AJ31" s="229" t="s">
        <v>14</v>
      </c>
      <c r="AM31" s="9" t="s">
        <v>4</v>
      </c>
      <c r="AN31" s="11" t="s">
        <v>5</v>
      </c>
      <c r="AO31" s="11" t="s">
        <v>6</v>
      </c>
      <c r="AP31" s="11">
        <v>4.0</v>
      </c>
      <c r="AQ31" s="11">
        <v>3.0</v>
      </c>
      <c r="AR31" s="11">
        <v>2.0</v>
      </c>
      <c r="AS31" s="11" t="s">
        <v>7</v>
      </c>
      <c r="AT31" s="11" t="s">
        <v>8</v>
      </c>
      <c r="AU31" s="11" t="s">
        <v>9</v>
      </c>
      <c r="AV31" s="11" t="s">
        <v>10</v>
      </c>
      <c r="AW31" s="11" t="s">
        <v>11</v>
      </c>
      <c r="AX31" s="11" t="s">
        <v>12</v>
      </c>
      <c r="AY31" s="11" t="s">
        <v>11</v>
      </c>
      <c r="AZ31" s="11" t="s">
        <v>13</v>
      </c>
      <c r="BA31" s="140" t="s">
        <v>12</v>
      </c>
      <c r="BB31" s="140" t="s">
        <v>11</v>
      </c>
      <c r="BC31" s="141" t="s">
        <v>14</v>
      </c>
    </row>
    <row r="32" ht="14.25" customHeight="1">
      <c r="A32" s="15" t="s">
        <v>588</v>
      </c>
      <c r="B32" s="16">
        <v>34.0</v>
      </c>
      <c r="C32" s="224">
        <v>16.0</v>
      </c>
      <c r="D32" s="224">
        <v>16.0</v>
      </c>
      <c r="E32" s="224">
        <v>2.0</v>
      </c>
      <c r="F32" s="230">
        <v>0.0</v>
      </c>
      <c r="G32" s="231">
        <v>0.0</v>
      </c>
      <c r="H32" s="51">
        <f t="shared" ref="H32:H45" si="22">(C32+D32+E32)/B32</f>
        <v>1</v>
      </c>
      <c r="I32" s="51">
        <f t="shared" ref="I32:I45" si="23">(C32+D32)/B32</f>
        <v>0.9411764706</v>
      </c>
      <c r="J32" s="224">
        <v>2.0</v>
      </c>
      <c r="K32" s="224">
        <v>2.0</v>
      </c>
      <c r="L32" s="224">
        <v>14.0</v>
      </c>
      <c r="M32" s="224">
        <v>14.0</v>
      </c>
      <c r="N32" s="51">
        <f t="shared" ref="N32:N45" si="24">M32/L32</f>
        <v>1</v>
      </c>
      <c r="O32" s="232">
        <v>14.0</v>
      </c>
      <c r="P32" s="232">
        <v>14.0</v>
      </c>
      <c r="Q32" s="233">
        <f t="shared" ref="Q32:Q45" si="25">P32/O32</f>
        <v>1</v>
      </c>
      <c r="R32" s="38"/>
      <c r="S32" s="37"/>
      <c r="T32" s="15" t="s">
        <v>169</v>
      </c>
      <c r="U32" s="16">
        <v>27.0</v>
      </c>
      <c r="V32" s="224">
        <v>3.0</v>
      </c>
      <c r="W32" s="224">
        <v>19.0</v>
      </c>
      <c r="X32" s="230">
        <v>5.0</v>
      </c>
      <c r="Y32" s="230">
        <v>0.0</v>
      </c>
      <c r="Z32" s="231">
        <v>0.0</v>
      </c>
      <c r="AA32" s="51">
        <f t="shared" ref="AA32:AA45" si="26">(V32+W32+X32)/U32</f>
        <v>1</v>
      </c>
      <c r="AB32" s="51">
        <f t="shared" ref="AB32:AB45" si="27">(V32+W32)/U32</f>
        <v>0.8148148148</v>
      </c>
      <c r="AC32" s="224">
        <v>1.0</v>
      </c>
      <c r="AD32" s="224">
        <v>1.0</v>
      </c>
      <c r="AE32" s="224">
        <v>10.0</v>
      </c>
      <c r="AF32" s="224">
        <v>10.0</v>
      </c>
      <c r="AG32" s="51">
        <f t="shared" ref="AG32:AG45" si="28">AF32/AE32</f>
        <v>1</v>
      </c>
      <c r="AH32" s="232">
        <v>10.0</v>
      </c>
      <c r="AI32" s="232">
        <v>10.0</v>
      </c>
      <c r="AJ32" s="233">
        <f t="shared" ref="AJ32:AJ45" si="29">AI32/AH32</f>
        <v>1</v>
      </c>
      <c r="AM32" s="15" t="s">
        <v>588</v>
      </c>
      <c r="AN32" s="16">
        <v>34.0</v>
      </c>
      <c r="AO32" s="16">
        <v>20.0</v>
      </c>
      <c r="AP32" s="16">
        <v>9.0</v>
      </c>
      <c r="AQ32" s="16">
        <v>5.0</v>
      </c>
      <c r="AR32" s="17">
        <v>0.0</v>
      </c>
      <c r="AS32" s="17">
        <v>0.0</v>
      </c>
      <c r="AT32" s="18">
        <f t="shared" ref="AT32:AT45" si="30">(AO32+AP32+AQ32)/AN32</f>
        <v>1</v>
      </c>
      <c r="AU32" s="18">
        <f t="shared" ref="AU32:AU45" si="31">(AO32+AP32)/AN32</f>
        <v>0.8529411765</v>
      </c>
      <c r="AV32" s="16">
        <v>1.0</v>
      </c>
      <c r="AW32" s="16">
        <v>1.0</v>
      </c>
      <c r="AX32" s="16">
        <v>7.0</v>
      </c>
      <c r="AY32" s="16">
        <v>7.0</v>
      </c>
      <c r="AZ32" s="18">
        <f t="shared" ref="AZ32:AZ45" si="32">AY32/AX32</f>
        <v>1</v>
      </c>
      <c r="BA32" s="19">
        <v>7.0</v>
      </c>
      <c r="BB32" s="19">
        <v>7.0</v>
      </c>
      <c r="BC32" s="20">
        <f t="shared" ref="BC32:BC45" si="33">BB32/BA32</f>
        <v>1</v>
      </c>
    </row>
    <row r="33" ht="14.25" customHeight="1">
      <c r="A33" s="15" t="s">
        <v>598</v>
      </c>
      <c r="B33" s="16">
        <v>31.0</v>
      </c>
      <c r="C33" s="224">
        <v>20.0</v>
      </c>
      <c r="D33" s="224">
        <v>9.0</v>
      </c>
      <c r="E33" s="224">
        <v>2.0</v>
      </c>
      <c r="F33" s="230">
        <v>0.0</v>
      </c>
      <c r="G33" s="234">
        <v>0.0</v>
      </c>
      <c r="H33" s="51">
        <f t="shared" si="22"/>
        <v>1</v>
      </c>
      <c r="I33" s="51">
        <f t="shared" si="23"/>
        <v>0.935483871</v>
      </c>
      <c r="J33" s="224">
        <v>2.0</v>
      </c>
      <c r="K33" s="224">
        <v>2.0</v>
      </c>
      <c r="L33" s="224">
        <v>13.0</v>
      </c>
      <c r="M33" s="224">
        <v>13.0</v>
      </c>
      <c r="N33" s="51">
        <f t="shared" si="24"/>
        <v>1</v>
      </c>
      <c r="O33" s="232">
        <v>13.0</v>
      </c>
      <c r="P33" s="232">
        <v>13.0</v>
      </c>
      <c r="Q33" s="233">
        <f t="shared" si="25"/>
        <v>1</v>
      </c>
      <c r="R33" s="38"/>
      <c r="S33" s="37"/>
      <c r="T33" s="15" t="s">
        <v>45</v>
      </c>
      <c r="U33" s="16">
        <v>26.0</v>
      </c>
      <c r="V33" s="224">
        <v>10.0</v>
      </c>
      <c r="W33" s="224">
        <v>14.0</v>
      </c>
      <c r="X33" s="224">
        <v>2.0</v>
      </c>
      <c r="Y33" s="230">
        <v>0.0</v>
      </c>
      <c r="Z33" s="234">
        <v>0.0</v>
      </c>
      <c r="AA33" s="51">
        <f t="shared" si="26"/>
        <v>1</v>
      </c>
      <c r="AB33" s="51">
        <f t="shared" si="27"/>
        <v>0.9230769231</v>
      </c>
      <c r="AC33" s="224">
        <v>1.0</v>
      </c>
      <c r="AD33" s="224">
        <v>1.0</v>
      </c>
      <c r="AE33" s="224">
        <v>7.0</v>
      </c>
      <c r="AF33" s="224">
        <v>7.0</v>
      </c>
      <c r="AG33" s="51">
        <f t="shared" si="28"/>
        <v>1</v>
      </c>
      <c r="AH33" s="232">
        <v>7.0</v>
      </c>
      <c r="AI33" s="232">
        <v>7.0</v>
      </c>
      <c r="AJ33" s="233">
        <f t="shared" si="29"/>
        <v>1</v>
      </c>
      <c r="AM33" s="15" t="s">
        <v>598</v>
      </c>
      <c r="AN33" s="16">
        <v>31.0</v>
      </c>
      <c r="AO33" s="17">
        <v>24.0</v>
      </c>
      <c r="AP33" s="16">
        <v>6.0</v>
      </c>
      <c r="AQ33" s="16">
        <v>1.0</v>
      </c>
      <c r="AR33" s="17">
        <v>0.0</v>
      </c>
      <c r="AS33" s="17">
        <v>0.0</v>
      </c>
      <c r="AT33" s="18">
        <f t="shared" si="30"/>
        <v>1</v>
      </c>
      <c r="AU33" s="18">
        <f t="shared" si="31"/>
        <v>0.9677419355</v>
      </c>
      <c r="AV33" s="16">
        <v>1.0</v>
      </c>
      <c r="AW33" s="16">
        <v>1.0</v>
      </c>
      <c r="AX33" s="16">
        <v>7.0</v>
      </c>
      <c r="AY33" s="16">
        <v>7.0</v>
      </c>
      <c r="AZ33" s="18">
        <f t="shared" si="32"/>
        <v>1</v>
      </c>
      <c r="BA33" s="19">
        <v>7.0</v>
      </c>
      <c r="BB33" s="19">
        <v>7.0</v>
      </c>
      <c r="BC33" s="20">
        <f t="shared" si="33"/>
        <v>1</v>
      </c>
    </row>
    <row r="34" ht="14.25" customHeight="1">
      <c r="A34" s="154" t="s">
        <v>74</v>
      </c>
      <c r="B34" s="16">
        <v>32.0</v>
      </c>
      <c r="C34" s="224">
        <v>13.0</v>
      </c>
      <c r="D34" s="224">
        <v>18.0</v>
      </c>
      <c r="E34" s="224">
        <v>1.0</v>
      </c>
      <c r="F34" s="230">
        <v>0.0</v>
      </c>
      <c r="G34" s="234">
        <v>0.0</v>
      </c>
      <c r="H34" s="51">
        <f t="shared" si="22"/>
        <v>1</v>
      </c>
      <c r="I34" s="51">
        <f t="shared" si="23"/>
        <v>0.96875</v>
      </c>
      <c r="J34" s="224">
        <v>2.0</v>
      </c>
      <c r="K34" s="224">
        <v>2.0</v>
      </c>
      <c r="L34" s="224">
        <v>12.0</v>
      </c>
      <c r="M34" s="224">
        <v>12.0</v>
      </c>
      <c r="N34" s="51">
        <f t="shared" si="24"/>
        <v>1</v>
      </c>
      <c r="O34" s="232">
        <v>12.0</v>
      </c>
      <c r="P34" s="232">
        <v>12.0</v>
      </c>
      <c r="Q34" s="233">
        <f t="shared" si="25"/>
        <v>1</v>
      </c>
      <c r="R34" s="38"/>
      <c r="S34" s="37"/>
      <c r="T34" s="154" t="s">
        <v>73</v>
      </c>
      <c r="U34" s="16">
        <v>33.0</v>
      </c>
      <c r="V34" s="224">
        <v>21.0</v>
      </c>
      <c r="W34" s="224">
        <v>11.0</v>
      </c>
      <c r="X34" s="224">
        <v>0.0</v>
      </c>
      <c r="Y34" s="230">
        <v>0.0</v>
      </c>
      <c r="Z34" s="234">
        <v>1.0</v>
      </c>
      <c r="AA34" s="51">
        <f t="shared" si="26"/>
        <v>0.9696969697</v>
      </c>
      <c r="AB34" s="51">
        <f t="shared" si="27"/>
        <v>0.9696969697</v>
      </c>
      <c r="AC34" s="224">
        <v>1.0</v>
      </c>
      <c r="AD34" s="224">
        <v>1.0</v>
      </c>
      <c r="AE34" s="224">
        <v>7.0</v>
      </c>
      <c r="AF34" s="224">
        <v>7.0</v>
      </c>
      <c r="AG34" s="51">
        <f t="shared" si="28"/>
        <v>1</v>
      </c>
      <c r="AH34" s="232">
        <v>7.0</v>
      </c>
      <c r="AI34" s="232">
        <v>7.0</v>
      </c>
      <c r="AJ34" s="233">
        <f t="shared" si="29"/>
        <v>1</v>
      </c>
      <c r="AM34" s="154" t="s">
        <v>74</v>
      </c>
      <c r="AN34" s="16">
        <v>32.0</v>
      </c>
      <c r="AO34" s="16">
        <v>26.0</v>
      </c>
      <c r="AP34" s="16">
        <v>6.0</v>
      </c>
      <c r="AQ34" s="16">
        <v>0.0</v>
      </c>
      <c r="AR34" s="17">
        <v>0.0</v>
      </c>
      <c r="AS34" s="17">
        <v>0.0</v>
      </c>
      <c r="AT34" s="18">
        <f t="shared" si="30"/>
        <v>1</v>
      </c>
      <c r="AU34" s="18">
        <f t="shared" si="31"/>
        <v>1</v>
      </c>
      <c r="AV34" s="16">
        <v>1.0</v>
      </c>
      <c r="AW34" s="16">
        <v>1.0</v>
      </c>
      <c r="AX34" s="16">
        <v>6.0</v>
      </c>
      <c r="AY34" s="16">
        <v>6.0</v>
      </c>
      <c r="AZ34" s="18">
        <f t="shared" si="32"/>
        <v>1</v>
      </c>
      <c r="BA34" s="19">
        <v>6.0</v>
      </c>
      <c r="BB34" s="19">
        <v>6.0</v>
      </c>
      <c r="BC34" s="20">
        <f t="shared" si="33"/>
        <v>1</v>
      </c>
    </row>
    <row r="35" ht="14.25" customHeight="1">
      <c r="A35" s="15" t="s">
        <v>76</v>
      </c>
      <c r="B35" s="17">
        <v>33.0</v>
      </c>
      <c r="C35" s="224">
        <v>25.0</v>
      </c>
      <c r="D35" s="224">
        <v>8.0</v>
      </c>
      <c r="E35" s="224">
        <v>0.0</v>
      </c>
      <c r="F35" s="230">
        <v>0.0</v>
      </c>
      <c r="G35" s="234">
        <v>0.0</v>
      </c>
      <c r="H35" s="51">
        <f t="shared" si="22"/>
        <v>1</v>
      </c>
      <c r="I35" s="51">
        <f t="shared" si="23"/>
        <v>1</v>
      </c>
      <c r="J35" s="224">
        <v>2.0</v>
      </c>
      <c r="K35" s="224">
        <v>2.0</v>
      </c>
      <c r="L35" s="224">
        <v>15.0</v>
      </c>
      <c r="M35" s="224">
        <v>15.0</v>
      </c>
      <c r="N35" s="51">
        <f t="shared" si="24"/>
        <v>1</v>
      </c>
      <c r="O35" s="232">
        <v>15.0</v>
      </c>
      <c r="P35" s="232">
        <v>15.0</v>
      </c>
      <c r="Q35" s="233">
        <f t="shared" si="25"/>
        <v>1</v>
      </c>
      <c r="R35" s="38"/>
      <c r="S35" s="37"/>
      <c r="T35" s="15" t="s">
        <v>23</v>
      </c>
      <c r="U35" s="17">
        <v>31.0</v>
      </c>
      <c r="V35" s="224">
        <v>19.0</v>
      </c>
      <c r="W35" s="224">
        <v>10.0</v>
      </c>
      <c r="X35" s="224">
        <v>1.0</v>
      </c>
      <c r="Y35" s="230">
        <v>0.0</v>
      </c>
      <c r="Z35" s="234">
        <v>1.0</v>
      </c>
      <c r="AA35" s="51">
        <f t="shared" si="26"/>
        <v>0.9677419355</v>
      </c>
      <c r="AB35" s="51">
        <f t="shared" si="27"/>
        <v>0.935483871</v>
      </c>
      <c r="AC35" s="224">
        <v>1.0</v>
      </c>
      <c r="AD35" s="224">
        <v>1.0</v>
      </c>
      <c r="AE35" s="224">
        <v>8.0</v>
      </c>
      <c r="AF35" s="224">
        <v>8.0</v>
      </c>
      <c r="AG35" s="51">
        <f t="shared" si="28"/>
        <v>1</v>
      </c>
      <c r="AH35" s="232">
        <v>8.0</v>
      </c>
      <c r="AI35" s="232">
        <v>8.0</v>
      </c>
      <c r="AJ35" s="233">
        <f t="shared" si="29"/>
        <v>1</v>
      </c>
      <c r="AM35" s="15" t="s">
        <v>76</v>
      </c>
      <c r="AN35" s="17">
        <v>33.0</v>
      </c>
      <c r="AO35" s="17">
        <v>28.0</v>
      </c>
      <c r="AP35" s="17">
        <v>5.0</v>
      </c>
      <c r="AQ35" s="17">
        <v>0.0</v>
      </c>
      <c r="AR35" s="17">
        <v>0.0</v>
      </c>
      <c r="AS35" s="17">
        <v>0.0</v>
      </c>
      <c r="AT35" s="18">
        <f t="shared" si="30"/>
        <v>1</v>
      </c>
      <c r="AU35" s="18">
        <f t="shared" si="31"/>
        <v>1</v>
      </c>
      <c r="AV35" s="17">
        <v>1.0</v>
      </c>
      <c r="AW35" s="17">
        <v>1.0</v>
      </c>
      <c r="AX35" s="17">
        <v>7.0</v>
      </c>
      <c r="AY35" s="17">
        <v>7.0</v>
      </c>
      <c r="AZ35" s="18">
        <f t="shared" si="32"/>
        <v>1</v>
      </c>
      <c r="BA35" s="19">
        <v>7.0</v>
      </c>
      <c r="BB35" s="19">
        <v>7.0</v>
      </c>
      <c r="BC35" s="20">
        <f t="shared" si="33"/>
        <v>1</v>
      </c>
    </row>
    <row r="36" ht="14.25" customHeight="1">
      <c r="A36" s="15" t="s">
        <v>169</v>
      </c>
      <c r="B36" s="17">
        <v>27.0</v>
      </c>
      <c r="C36" s="224">
        <v>1.0</v>
      </c>
      <c r="D36" s="224">
        <v>18.0</v>
      </c>
      <c r="E36" s="230">
        <v>8.0</v>
      </c>
      <c r="F36" s="230">
        <v>0.0</v>
      </c>
      <c r="G36" s="231">
        <v>0.0</v>
      </c>
      <c r="H36" s="51">
        <f t="shared" si="22"/>
        <v>1</v>
      </c>
      <c r="I36" s="51">
        <f t="shared" si="23"/>
        <v>0.7037037037</v>
      </c>
      <c r="J36" s="224">
        <v>3.0</v>
      </c>
      <c r="K36" s="224">
        <v>3.0</v>
      </c>
      <c r="L36" s="224">
        <v>14.0</v>
      </c>
      <c r="M36" s="224">
        <v>14.0</v>
      </c>
      <c r="N36" s="51">
        <f t="shared" si="24"/>
        <v>1</v>
      </c>
      <c r="O36" s="232">
        <v>14.0</v>
      </c>
      <c r="P36" s="232">
        <v>14.0</v>
      </c>
      <c r="Q36" s="233">
        <f t="shared" si="25"/>
        <v>1</v>
      </c>
      <c r="R36" s="38"/>
      <c r="S36" s="37"/>
      <c r="T36" s="15" t="s">
        <v>46</v>
      </c>
      <c r="U36" s="17">
        <v>33.0</v>
      </c>
      <c r="V36" s="224">
        <v>29.0</v>
      </c>
      <c r="W36" s="224">
        <v>4.0</v>
      </c>
      <c r="X36" s="224">
        <v>0.0</v>
      </c>
      <c r="Y36" s="230">
        <v>0.0</v>
      </c>
      <c r="Z36" s="231">
        <v>0.0</v>
      </c>
      <c r="AA36" s="51">
        <f t="shared" si="26"/>
        <v>1</v>
      </c>
      <c r="AB36" s="51">
        <f t="shared" si="27"/>
        <v>1</v>
      </c>
      <c r="AC36" s="224">
        <v>1.0</v>
      </c>
      <c r="AD36" s="224">
        <v>1.0</v>
      </c>
      <c r="AE36" s="224">
        <v>8.0</v>
      </c>
      <c r="AF36" s="224">
        <v>8.0</v>
      </c>
      <c r="AG36" s="51">
        <f t="shared" si="28"/>
        <v>1</v>
      </c>
      <c r="AH36" s="232">
        <v>8.0</v>
      </c>
      <c r="AI36" s="232">
        <v>8.0</v>
      </c>
      <c r="AJ36" s="233">
        <f t="shared" si="29"/>
        <v>1</v>
      </c>
      <c r="AM36" s="15" t="s">
        <v>169</v>
      </c>
      <c r="AN36" s="17">
        <v>27.0</v>
      </c>
      <c r="AO36" s="17">
        <v>13.0</v>
      </c>
      <c r="AP36" s="17">
        <v>9.0</v>
      </c>
      <c r="AQ36" s="17">
        <v>5.0</v>
      </c>
      <c r="AR36" s="17">
        <v>0.0</v>
      </c>
      <c r="AS36" s="17">
        <v>0.0</v>
      </c>
      <c r="AT36" s="18">
        <f t="shared" si="30"/>
        <v>1</v>
      </c>
      <c r="AU36" s="18">
        <f t="shared" si="31"/>
        <v>0.8148148148</v>
      </c>
      <c r="AV36" s="17">
        <v>1.0</v>
      </c>
      <c r="AW36" s="17">
        <v>1.0</v>
      </c>
      <c r="AX36" s="17">
        <v>7.0</v>
      </c>
      <c r="AY36" s="17">
        <v>7.0</v>
      </c>
      <c r="AZ36" s="18">
        <f t="shared" si="32"/>
        <v>1</v>
      </c>
      <c r="BA36" s="19">
        <v>7.0</v>
      </c>
      <c r="BB36" s="19">
        <v>7.0</v>
      </c>
      <c r="BC36" s="20">
        <f t="shared" si="33"/>
        <v>1</v>
      </c>
    </row>
    <row r="37" ht="14.25" customHeight="1">
      <c r="A37" s="15" t="s">
        <v>45</v>
      </c>
      <c r="B37" s="17">
        <v>26.0</v>
      </c>
      <c r="C37" s="224">
        <v>4.0</v>
      </c>
      <c r="D37" s="224">
        <v>20.0</v>
      </c>
      <c r="E37" s="224">
        <v>2.0</v>
      </c>
      <c r="F37" s="230">
        <v>0.0</v>
      </c>
      <c r="G37" s="231">
        <v>0.0</v>
      </c>
      <c r="H37" s="51">
        <f t="shared" si="22"/>
        <v>1</v>
      </c>
      <c r="I37" s="51">
        <f t="shared" si="23"/>
        <v>0.9230769231</v>
      </c>
      <c r="J37" s="224">
        <v>3.0</v>
      </c>
      <c r="K37" s="224">
        <v>3.0</v>
      </c>
      <c r="L37" s="224">
        <v>10.0</v>
      </c>
      <c r="M37" s="224">
        <v>10.0</v>
      </c>
      <c r="N37" s="51">
        <f t="shared" si="24"/>
        <v>1</v>
      </c>
      <c r="O37" s="232">
        <v>10.0</v>
      </c>
      <c r="P37" s="232">
        <v>10.0</v>
      </c>
      <c r="Q37" s="233">
        <f t="shared" si="25"/>
        <v>1</v>
      </c>
      <c r="R37" s="38"/>
      <c r="S37" s="37"/>
      <c r="T37" s="235" t="s">
        <v>50</v>
      </c>
      <c r="U37" s="224">
        <v>22.0</v>
      </c>
      <c r="V37" s="224">
        <v>19.0</v>
      </c>
      <c r="W37" s="224">
        <v>3.0</v>
      </c>
      <c r="X37" s="224">
        <v>0.0</v>
      </c>
      <c r="Y37" s="230">
        <v>0.0</v>
      </c>
      <c r="Z37" s="231">
        <v>0.0</v>
      </c>
      <c r="AA37" s="51">
        <f t="shared" si="26"/>
        <v>1</v>
      </c>
      <c r="AB37" s="51">
        <f t="shared" si="27"/>
        <v>1</v>
      </c>
      <c r="AC37" s="224">
        <v>2.0</v>
      </c>
      <c r="AD37" s="224">
        <v>2.0</v>
      </c>
      <c r="AE37" s="224">
        <v>32.0</v>
      </c>
      <c r="AF37" s="224">
        <v>32.0</v>
      </c>
      <c r="AG37" s="51">
        <f t="shared" si="28"/>
        <v>1</v>
      </c>
      <c r="AH37" s="232">
        <v>32.0</v>
      </c>
      <c r="AI37" s="232">
        <v>32.0</v>
      </c>
      <c r="AJ37" s="233">
        <f t="shared" si="29"/>
        <v>1</v>
      </c>
      <c r="AM37" s="15" t="s">
        <v>45</v>
      </c>
      <c r="AN37" s="17">
        <v>26.0</v>
      </c>
      <c r="AO37" s="17">
        <v>14.0</v>
      </c>
      <c r="AP37" s="17">
        <v>10.0</v>
      </c>
      <c r="AQ37" s="17">
        <v>2.0</v>
      </c>
      <c r="AR37" s="17">
        <v>0.0</v>
      </c>
      <c r="AS37" s="17">
        <v>0.0</v>
      </c>
      <c r="AT37" s="18">
        <f t="shared" si="30"/>
        <v>1</v>
      </c>
      <c r="AU37" s="18">
        <f t="shared" si="31"/>
        <v>0.9230769231</v>
      </c>
      <c r="AV37" s="17">
        <v>1.0</v>
      </c>
      <c r="AW37" s="17">
        <v>1.0</v>
      </c>
      <c r="AX37" s="17">
        <v>7.0</v>
      </c>
      <c r="AY37" s="17">
        <v>7.0</v>
      </c>
      <c r="AZ37" s="18">
        <f t="shared" si="32"/>
        <v>1</v>
      </c>
      <c r="BA37" s="19">
        <v>7.0</v>
      </c>
      <c r="BB37" s="19">
        <v>7.0</v>
      </c>
      <c r="BC37" s="20">
        <f t="shared" si="33"/>
        <v>1</v>
      </c>
    </row>
    <row r="38" ht="14.25" customHeight="1">
      <c r="A38" s="15" t="s">
        <v>73</v>
      </c>
      <c r="B38" s="17">
        <v>33.0</v>
      </c>
      <c r="C38" s="224">
        <v>14.0</v>
      </c>
      <c r="D38" s="224">
        <v>18.0</v>
      </c>
      <c r="E38" s="224">
        <v>0.0</v>
      </c>
      <c r="F38" s="230">
        <v>0.0</v>
      </c>
      <c r="G38" s="231">
        <v>1.0</v>
      </c>
      <c r="H38" s="51">
        <f t="shared" si="22"/>
        <v>0.9696969697</v>
      </c>
      <c r="I38" s="51">
        <f t="shared" si="23"/>
        <v>0.9696969697</v>
      </c>
      <c r="J38" s="224">
        <v>3.0</v>
      </c>
      <c r="K38" s="224">
        <v>3.0</v>
      </c>
      <c r="L38" s="224">
        <v>14.0</v>
      </c>
      <c r="M38" s="224">
        <v>14.0</v>
      </c>
      <c r="N38" s="51">
        <f t="shared" si="24"/>
        <v>1</v>
      </c>
      <c r="O38" s="232">
        <v>14.0</v>
      </c>
      <c r="P38" s="232">
        <v>14.0</v>
      </c>
      <c r="Q38" s="233">
        <f t="shared" si="25"/>
        <v>1</v>
      </c>
      <c r="R38" s="38"/>
      <c r="S38" s="37"/>
      <c r="T38" s="235" t="s">
        <v>51</v>
      </c>
      <c r="U38" s="224">
        <v>21.0</v>
      </c>
      <c r="V38" s="224">
        <v>18.0</v>
      </c>
      <c r="W38" s="224">
        <v>3.0</v>
      </c>
      <c r="X38" s="224">
        <v>0.0</v>
      </c>
      <c r="Y38" s="230">
        <v>0.0</v>
      </c>
      <c r="Z38" s="231">
        <v>0.0</v>
      </c>
      <c r="AA38" s="51">
        <f t="shared" si="26"/>
        <v>1</v>
      </c>
      <c r="AB38" s="51">
        <f t="shared" si="27"/>
        <v>1</v>
      </c>
      <c r="AC38" s="224">
        <v>2.0</v>
      </c>
      <c r="AD38" s="224">
        <v>2.0</v>
      </c>
      <c r="AE38" s="224">
        <v>32.0</v>
      </c>
      <c r="AF38" s="224">
        <v>32.0</v>
      </c>
      <c r="AG38" s="51">
        <f t="shared" si="28"/>
        <v>1</v>
      </c>
      <c r="AH38" s="232">
        <v>32.0</v>
      </c>
      <c r="AI38" s="232">
        <v>32.0</v>
      </c>
      <c r="AJ38" s="233">
        <f t="shared" si="29"/>
        <v>1</v>
      </c>
      <c r="AM38" s="15" t="s">
        <v>73</v>
      </c>
      <c r="AN38" s="17">
        <v>33.0</v>
      </c>
      <c r="AO38" s="17">
        <v>20.0</v>
      </c>
      <c r="AP38" s="17">
        <v>12.0</v>
      </c>
      <c r="AQ38" s="17">
        <v>0.0</v>
      </c>
      <c r="AR38" s="17">
        <v>0.0</v>
      </c>
      <c r="AS38" s="17">
        <v>1.0</v>
      </c>
      <c r="AT38" s="18">
        <f t="shared" si="30"/>
        <v>0.9696969697</v>
      </c>
      <c r="AU38" s="18">
        <f t="shared" si="31"/>
        <v>0.9696969697</v>
      </c>
      <c r="AV38" s="17">
        <v>1.0</v>
      </c>
      <c r="AW38" s="17">
        <v>1.0</v>
      </c>
      <c r="AX38" s="17">
        <v>7.0</v>
      </c>
      <c r="AY38" s="17">
        <v>7.0</v>
      </c>
      <c r="AZ38" s="18">
        <f t="shared" si="32"/>
        <v>1</v>
      </c>
      <c r="BA38" s="19">
        <v>7.0</v>
      </c>
      <c r="BB38" s="19">
        <v>7.0</v>
      </c>
      <c r="BC38" s="20">
        <f t="shared" si="33"/>
        <v>1</v>
      </c>
    </row>
    <row r="39" ht="14.25" customHeight="1">
      <c r="A39" s="15" t="s">
        <v>23</v>
      </c>
      <c r="B39" s="17">
        <v>31.0</v>
      </c>
      <c r="C39" s="224">
        <v>12.0</v>
      </c>
      <c r="D39" s="224">
        <v>19.0</v>
      </c>
      <c r="E39" s="230">
        <v>0.0</v>
      </c>
      <c r="F39" s="230">
        <v>0.0</v>
      </c>
      <c r="G39" s="231">
        <v>0.0</v>
      </c>
      <c r="H39" s="51">
        <f t="shared" si="22"/>
        <v>1</v>
      </c>
      <c r="I39" s="51">
        <f t="shared" si="23"/>
        <v>1</v>
      </c>
      <c r="J39" s="224">
        <v>2.0</v>
      </c>
      <c r="K39" s="224">
        <v>2.0</v>
      </c>
      <c r="L39" s="224">
        <v>15.0</v>
      </c>
      <c r="M39" s="224">
        <v>15.0</v>
      </c>
      <c r="N39" s="51">
        <f t="shared" si="24"/>
        <v>1</v>
      </c>
      <c r="O39" s="232">
        <v>15.0</v>
      </c>
      <c r="P39" s="232">
        <v>15.0</v>
      </c>
      <c r="Q39" s="233">
        <f t="shared" si="25"/>
        <v>1</v>
      </c>
      <c r="R39" s="38"/>
      <c r="S39" s="37"/>
      <c r="T39" s="236"/>
      <c r="U39" s="50"/>
      <c r="V39" s="50"/>
      <c r="W39" s="50"/>
      <c r="X39" s="50"/>
      <c r="Y39" s="55"/>
      <c r="Z39" s="237"/>
      <c r="AA39" s="51" t="str">
        <f t="shared" si="26"/>
        <v>#DIV/0!</v>
      </c>
      <c r="AB39" s="51" t="str">
        <f t="shared" si="27"/>
        <v>#DIV/0!</v>
      </c>
      <c r="AC39" s="50"/>
      <c r="AD39" s="50"/>
      <c r="AE39" s="50"/>
      <c r="AF39" s="50"/>
      <c r="AG39" s="51" t="str">
        <f t="shared" si="28"/>
        <v>#DIV/0!</v>
      </c>
      <c r="AH39" s="238"/>
      <c r="AI39" s="238"/>
      <c r="AJ39" s="233" t="str">
        <f t="shared" si="29"/>
        <v>#DIV/0!</v>
      </c>
      <c r="AM39" s="15" t="s">
        <v>23</v>
      </c>
      <c r="AN39" s="17">
        <v>31.0</v>
      </c>
      <c r="AO39" s="17">
        <v>17.0</v>
      </c>
      <c r="AP39" s="17">
        <v>12.0</v>
      </c>
      <c r="AQ39" s="17">
        <v>2.0</v>
      </c>
      <c r="AR39" s="17">
        <v>0.0</v>
      </c>
      <c r="AS39" s="17">
        <v>0.0</v>
      </c>
      <c r="AT39" s="18">
        <f t="shared" si="30"/>
        <v>1</v>
      </c>
      <c r="AU39" s="18">
        <f t="shared" si="31"/>
        <v>0.935483871</v>
      </c>
      <c r="AV39" s="17">
        <v>1.0</v>
      </c>
      <c r="AW39" s="17">
        <v>1.0</v>
      </c>
      <c r="AX39" s="17">
        <v>6.0</v>
      </c>
      <c r="AY39" s="17">
        <v>6.0</v>
      </c>
      <c r="AZ39" s="18">
        <f t="shared" si="32"/>
        <v>1</v>
      </c>
      <c r="BA39" s="19">
        <v>6.0</v>
      </c>
      <c r="BB39" s="19">
        <v>6.0</v>
      </c>
      <c r="BC39" s="20">
        <f t="shared" si="33"/>
        <v>1</v>
      </c>
    </row>
    <row r="40" ht="14.25" customHeight="1">
      <c r="A40" s="15" t="s">
        <v>46</v>
      </c>
      <c r="B40" s="17">
        <v>33.0</v>
      </c>
      <c r="C40" s="224">
        <v>12.0</v>
      </c>
      <c r="D40" s="224">
        <v>19.0</v>
      </c>
      <c r="E40" s="230">
        <v>2.0</v>
      </c>
      <c r="F40" s="230">
        <v>0.0</v>
      </c>
      <c r="G40" s="231">
        <v>0.0</v>
      </c>
      <c r="H40" s="51">
        <f t="shared" si="22"/>
        <v>1</v>
      </c>
      <c r="I40" s="51">
        <f t="shared" si="23"/>
        <v>0.9393939394</v>
      </c>
      <c r="J40" s="224">
        <v>3.0</v>
      </c>
      <c r="K40" s="224">
        <v>3.0</v>
      </c>
      <c r="L40" s="224">
        <v>16.0</v>
      </c>
      <c r="M40" s="224">
        <v>16.0</v>
      </c>
      <c r="N40" s="51">
        <f t="shared" si="24"/>
        <v>1</v>
      </c>
      <c r="O40" s="232">
        <v>16.0</v>
      </c>
      <c r="P40" s="232">
        <v>16.0</v>
      </c>
      <c r="Q40" s="233">
        <f t="shared" si="25"/>
        <v>1</v>
      </c>
      <c r="R40" s="38"/>
      <c r="S40" s="37"/>
      <c r="T40" s="236"/>
      <c r="U40" s="50"/>
      <c r="V40" s="50"/>
      <c r="W40" s="50"/>
      <c r="X40" s="50"/>
      <c r="Y40" s="55"/>
      <c r="Z40" s="237"/>
      <c r="AA40" s="51" t="str">
        <f t="shared" si="26"/>
        <v>#DIV/0!</v>
      </c>
      <c r="AB40" s="51" t="str">
        <f t="shared" si="27"/>
        <v>#DIV/0!</v>
      </c>
      <c r="AC40" s="50"/>
      <c r="AD40" s="50"/>
      <c r="AE40" s="50"/>
      <c r="AF40" s="50"/>
      <c r="AG40" s="51" t="str">
        <f t="shared" si="28"/>
        <v>#DIV/0!</v>
      </c>
      <c r="AH40" s="238"/>
      <c r="AI40" s="238"/>
      <c r="AJ40" s="233" t="str">
        <f t="shared" si="29"/>
        <v>#DIV/0!</v>
      </c>
      <c r="AM40" s="15" t="s">
        <v>46</v>
      </c>
      <c r="AN40" s="17">
        <v>33.0</v>
      </c>
      <c r="AO40" s="17">
        <v>10.0</v>
      </c>
      <c r="AP40" s="17">
        <v>20.0</v>
      </c>
      <c r="AQ40" s="17">
        <v>3.0</v>
      </c>
      <c r="AR40" s="17">
        <v>0.0</v>
      </c>
      <c r="AS40" s="17">
        <v>0.0</v>
      </c>
      <c r="AT40" s="18">
        <f t="shared" si="30"/>
        <v>1</v>
      </c>
      <c r="AU40" s="18">
        <f t="shared" si="31"/>
        <v>0.9090909091</v>
      </c>
      <c r="AV40" s="17">
        <v>1.0</v>
      </c>
      <c r="AW40" s="17">
        <v>1.0</v>
      </c>
      <c r="AX40" s="17">
        <v>4.0</v>
      </c>
      <c r="AY40" s="17">
        <v>4.0</v>
      </c>
      <c r="AZ40" s="18">
        <f t="shared" si="32"/>
        <v>1</v>
      </c>
      <c r="BA40" s="19">
        <v>4.0</v>
      </c>
      <c r="BB40" s="19">
        <v>4.0</v>
      </c>
      <c r="BC40" s="20">
        <f t="shared" si="33"/>
        <v>1</v>
      </c>
    </row>
    <row r="41" ht="14.25" customHeight="1">
      <c r="A41" s="54"/>
      <c r="B41" s="55"/>
      <c r="C41" s="55"/>
      <c r="D41" s="55"/>
      <c r="E41" s="55"/>
      <c r="F41" s="55"/>
      <c r="G41" s="237"/>
      <c r="H41" s="51" t="str">
        <f t="shared" si="22"/>
        <v>#DIV/0!</v>
      </c>
      <c r="I41" s="51" t="str">
        <f t="shared" si="23"/>
        <v>#DIV/0!</v>
      </c>
      <c r="J41" s="55"/>
      <c r="K41" s="55"/>
      <c r="L41" s="55"/>
      <c r="M41" s="55"/>
      <c r="N41" s="51" t="str">
        <f t="shared" si="24"/>
        <v>#DIV/0!</v>
      </c>
      <c r="O41" s="52"/>
      <c r="P41" s="52"/>
      <c r="Q41" s="53" t="str">
        <f t="shared" si="25"/>
        <v>#DIV/0!</v>
      </c>
      <c r="R41" s="38"/>
      <c r="S41" s="37"/>
      <c r="T41" s="54"/>
      <c r="U41" s="55"/>
      <c r="V41" s="55"/>
      <c r="W41" s="55"/>
      <c r="X41" s="55"/>
      <c r="Y41" s="55"/>
      <c r="Z41" s="237"/>
      <c r="AA41" s="51" t="str">
        <f t="shared" si="26"/>
        <v>#DIV/0!</v>
      </c>
      <c r="AB41" s="51" t="str">
        <f t="shared" si="27"/>
        <v>#DIV/0!</v>
      </c>
      <c r="AC41" s="55"/>
      <c r="AD41" s="55"/>
      <c r="AE41" s="55"/>
      <c r="AF41" s="55"/>
      <c r="AG41" s="51" t="str">
        <f t="shared" si="28"/>
        <v>#DIV/0!</v>
      </c>
      <c r="AH41" s="52"/>
      <c r="AI41" s="52"/>
      <c r="AJ41" s="53" t="str">
        <f t="shared" si="29"/>
        <v>#DIV/0!</v>
      </c>
      <c r="AM41" s="25"/>
      <c r="AN41" s="24"/>
      <c r="AO41" s="24"/>
      <c r="AP41" s="24"/>
      <c r="AQ41" s="24"/>
      <c r="AR41" s="24"/>
      <c r="AS41" s="24"/>
      <c r="AT41" s="18" t="str">
        <f t="shared" si="30"/>
        <v>#DIV/0!</v>
      </c>
      <c r="AU41" s="18" t="str">
        <f t="shared" si="31"/>
        <v>#DIV/0!</v>
      </c>
      <c r="AV41" s="24"/>
      <c r="AW41" s="24"/>
      <c r="AX41" s="24"/>
      <c r="AY41" s="24"/>
      <c r="AZ41" s="18" t="str">
        <f t="shared" si="32"/>
        <v>#DIV/0!</v>
      </c>
      <c r="BA41" s="21"/>
      <c r="BB41" s="21"/>
      <c r="BC41" s="20" t="str">
        <f t="shared" si="33"/>
        <v>#DIV/0!</v>
      </c>
    </row>
    <row r="42" ht="14.25" customHeight="1">
      <c r="A42" s="54"/>
      <c r="B42" s="55"/>
      <c r="C42" s="55"/>
      <c r="D42" s="55"/>
      <c r="E42" s="55"/>
      <c r="F42" s="55"/>
      <c r="G42" s="237"/>
      <c r="H42" s="51" t="str">
        <f t="shared" si="22"/>
        <v>#DIV/0!</v>
      </c>
      <c r="I42" s="51" t="str">
        <f t="shared" si="23"/>
        <v>#DIV/0!</v>
      </c>
      <c r="J42" s="55"/>
      <c r="K42" s="55"/>
      <c r="L42" s="55"/>
      <c r="M42" s="55"/>
      <c r="N42" s="51" t="str">
        <f t="shared" si="24"/>
        <v>#DIV/0!</v>
      </c>
      <c r="O42" s="52"/>
      <c r="P42" s="52"/>
      <c r="Q42" s="53" t="str">
        <f t="shared" si="25"/>
        <v>#DIV/0!</v>
      </c>
      <c r="R42" s="38"/>
      <c r="S42" s="37"/>
      <c r="T42" s="54"/>
      <c r="U42" s="55"/>
      <c r="V42" s="55"/>
      <c r="W42" s="55"/>
      <c r="X42" s="55"/>
      <c r="Y42" s="55"/>
      <c r="Z42" s="237"/>
      <c r="AA42" s="51" t="str">
        <f t="shared" si="26"/>
        <v>#DIV/0!</v>
      </c>
      <c r="AB42" s="51" t="str">
        <f t="shared" si="27"/>
        <v>#DIV/0!</v>
      </c>
      <c r="AC42" s="55"/>
      <c r="AD42" s="55"/>
      <c r="AE42" s="55"/>
      <c r="AF42" s="55"/>
      <c r="AG42" s="51" t="str">
        <f t="shared" si="28"/>
        <v>#DIV/0!</v>
      </c>
      <c r="AH42" s="52"/>
      <c r="AI42" s="52"/>
      <c r="AJ42" s="53" t="str">
        <f t="shared" si="29"/>
        <v>#DIV/0!</v>
      </c>
      <c r="AM42" s="25"/>
      <c r="AN42" s="24"/>
      <c r="AO42" s="24"/>
      <c r="AP42" s="24"/>
      <c r="AQ42" s="24"/>
      <c r="AR42" s="24"/>
      <c r="AS42" s="24"/>
      <c r="AT42" s="18" t="str">
        <f t="shared" si="30"/>
        <v>#DIV/0!</v>
      </c>
      <c r="AU42" s="18" t="str">
        <f t="shared" si="31"/>
        <v>#DIV/0!</v>
      </c>
      <c r="AV42" s="24"/>
      <c r="AW42" s="24"/>
      <c r="AX42" s="24"/>
      <c r="AY42" s="24"/>
      <c r="AZ42" s="18" t="str">
        <f t="shared" si="32"/>
        <v>#DIV/0!</v>
      </c>
      <c r="BA42" s="21"/>
      <c r="BB42" s="21"/>
      <c r="BC42" s="20" t="str">
        <f t="shared" si="33"/>
        <v>#DIV/0!</v>
      </c>
    </row>
    <row r="43" ht="14.25" customHeight="1">
      <c r="A43" s="54"/>
      <c r="B43" s="55"/>
      <c r="C43" s="55"/>
      <c r="D43" s="55"/>
      <c r="E43" s="55"/>
      <c r="F43" s="55"/>
      <c r="G43" s="237"/>
      <c r="H43" s="51" t="str">
        <f t="shared" si="22"/>
        <v>#DIV/0!</v>
      </c>
      <c r="I43" s="51" t="str">
        <f t="shared" si="23"/>
        <v>#DIV/0!</v>
      </c>
      <c r="J43" s="55"/>
      <c r="K43" s="55"/>
      <c r="L43" s="55"/>
      <c r="M43" s="55"/>
      <c r="N43" s="51" t="str">
        <f t="shared" si="24"/>
        <v>#DIV/0!</v>
      </c>
      <c r="O43" s="52"/>
      <c r="P43" s="52"/>
      <c r="Q43" s="53" t="str">
        <f t="shared" si="25"/>
        <v>#DIV/0!</v>
      </c>
      <c r="R43" s="38"/>
      <c r="S43" s="37"/>
      <c r="T43" s="54"/>
      <c r="U43" s="55"/>
      <c r="V43" s="55"/>
      <c r="W43" s="55"/>
      <c r="X43" s="55"/>
      <c r="Y43" s="55"/>
      <c r="Z43" s="237"/>
      <c r="AA43" s="51" t="str">
        <f t="shared" si="26"/>
        <v>#DIV/0!</v>
      </c>
      <c r="AB43" s="51" t="str">
        <f t="shared" si="27"/>
        <v>#DIV/0!</v>
      </c>
      <c r="AC43" s="55"/>
      <c r="AD43" s="55"/>
      <c r="AE43" s="55"/>
      <c r="AF43" s="55"/>
      <c r="AG43" s="51" t="str">
        <f t="shared" si="28"/>
        <v>#DIV/0!</v>
      </c>
      <c r="AH43" s="52"/>
      <c r="AI43" s="52"/>
      <c r="AJ43" s="53" t="str">
        <f t="shared" si="29"/>
        <v>#DIV/0!</v>
      </c>
      <c r="AM43" s="25"/>
      <c r="AN43" s="24"/>
      <c r="AO43" s="24"/>
      <c r="AP43" s="24"/>
      <c r="AQ43" s="24"/>
      <c r="AR43" s="24"/>
      <c r="AS43" s="24"/>
      <c r="AT43" s="18" t="str">
        <f t="shared" si="30"/>
        <v>#DIV/0!</v>
      </c>
      <c r="AU43" s="18" t="str">
        <f t="shared" si="31"/>
        <v>#DIV/0!</v>
      </c>
      <c r="AV43" s="24"/>
      <c r="AW43" s="24"/>
      <c r="AX43" s="24"/>
      <c r="AY43" s="24"/>
      <c r="AZ43" s="18" t="str">
        <f t="shared" si="32"/>
        <v>#DIV/0!</v>
      </c>
      <c r="BA43" s="21"/>
      <c r="BB43" s="21"/>
      <c r="BC43" s="20" t="str">
        <f t="shared" si="33"/>
        <v>#DIV/0!</v>
      </c>
    </row>
    <row r="44" ht="14.25" customHeight="1">
      <c r="A44" s="54"/>
      <c r="B44" s="55"/>
      <c r="C44" s="55"/>
      <c r="D44" s="55"/>
      <c r="E44" s="55"/>
      <c r="F44" s="55"/>
      <c r="G44" s="237"/>
      <c r="H44" s="51" t="str">
        <f t="shared" si="22"/>
        <v>#DIV/0!</v>
      </c>
      <c r="I44" s="51" t="str">
        <f t="shared" si="23"/>
        <v>#DIV/0!</v>
      </c>
      <c r="J44" s="55"/>
      <c r="K44" s="55"/>
      <c r="L44" s="55"/>
      <c r="M44" s="55"/>
      <c r="N44" s="51" t="str">
        <f t="shared" si="24"/>
        <v>#DIV/0!</v>
      </c>
      <c r="O44" s="52"/>
      <c r="P44" s="52"/>
      <c r="Q44" s="53" t="str">
        <f t="shared" si="25"/>
        <v>#DIV/0!</v>
      </c>
      <c r="R44" s="38"/>
      <c r="S44" s="37"/>
      <c r="T44" s="54"/>
      <c r="U44" s="55"/>
      <c r="V44" s="55"/>
      <c r="W44" s="55"/>
      <c r="X44" s="55"/>
      <c r="Y44" s="55"/>
      <c r="Z44" s="237"/>
      <c r="AA44" s="51" t="str">
        <f t="shared" si="26"/>
        <v>#DIV/0!</v>
      </c>
      <c r="AB44" s="51" t="str">
        <f t="shared" si="27"/>
        <v>#DIV/0!</v>
      </c>
      <c r="AC44" s="55"/>
      <c r="AD44" s="55"/>
      <c r="AE44" s="55"/>
      <c r="AF44" s="55"/>
      <c r="AG44" s="51" t="str">
        <f t="shared" si="28"/>
        <v>#DIV/0!</v>
      </c>
      <c r="AH44" s="52"/>
      <c r="AI44" s="52"/>
      <c r="AJ44" s="53" t="str">
        <f t="shared" si="29"/>
        <v>#DIV/0!</v>
      </c>
      <c r="AM44" s="25"/>
      <c r="AN44" s="24"/>
      <c r="AO44" s="24"/>
      <c r="AP44" s="24"/>
      <c r="AQ44" s="24"/>
      <c r="AR44" s="24"/>
      <c r="AS44" s="24"/>
      <c r="AT44" s="18" t="str">
        <f t="shared" si="30"/>
        <v>#DIV/0!</v>
      </c>
      <c r="AU44" s="18" t="str">
        <f t="shared" si="31"/>
        <v>#DIV/0!</v>
      </c>
      <c r="AV44" s="24"/>
      <c r="AW44" s="24"/>
      <c r="AX44" s="24"/>
      <c r="AY44" s="24"/>
      <c r="AZ44" s="18" t="str">
        <f t="shared" si="32"/>
        <v>#DIV/0!</v>
      </c>
      <c r="BA44" s="21"/>
      <c r="BB44" s="21"/>
      <c r="BC44" s="20" t="str">
        <f t="shared" si="33"/>
        <v>#DIV/0!</v>
      </c>
    </row>
    <row r="45" ht="14.25" customHeight="1">
      <c r="A45" s="42" t="s">
        <v>15</v>
      </c>
      <c r="B45" s="44">
        <f t="shared" ref="B45:G45" si="34">SUM(B32:B44)</f>
        <v>280</v>
      </c>
      <c r="C45" s="44">
        <f t="shared" si="34"/>
        <v>117</v>
      </c>
      <c r="D45" s="44">
        <f t="shared" si="34"/>
        <v>145</v>
      </c>
      <c r="E45" s="44">
        <f t="shared" si="34"/>
        <v>17</v>
      </c>
      <c r="F45" s="44">
        <f t="shared" si="34"/>
        <v>0</v>
      </c>
      <c r="G45" s="239">
        <f t="shared" si="34"/>
        <v>1</v>
      </c>
      <c r="H45" s="51">
        <f t="shared" si="22"/>
        <v>0.9964285714</v>
      </c>
      <c r="I45" s="51">
        <f t="shared" si="23"/>
        <v>0.9357142857</v>
      </c>
      <c r="J45" s="44">
        <f t="shared" ref="J45:M45" si="35">SUM(J32:J44)</f>
        <v>22</v>
      </c>
      <c r="K45" s="44">
        <f t="shared" si="35"/>
        <v>22</v>
      </c>
      <c r="L45" s="44">
        <f t="shared" si="35"/>
        <v>123</v>
      </c>
      <c r="M45" s="44">
        <f t="shared" si="35"/>
        <v>123</v>
      </c>
      <c r="N45" s="51">
        <f t="shared" si="24"/>
        <v>1</v>
      </c>
      <c r="O45" s="56">
        <f t="shared" ref="O45:P45" si="36">SUM(O32:O44)</f>
        <v>123</v>
      </c>
      <c r="P45" s="56">
        <f t="shared" si="36"/>
        <v>123</v>
      </c>
      <c r="Q45" s="233">
        <f t="shared" si="25"/>
        <v>1</v>
      </c>
      <c r="R45" s="38"/>
      <c r="S45" s="37"/>
      <c r="T45" s="42" t="s">
        <v>15</v>
      </c>
      <c r="U45" s="44">
        <f t="shared" ref="U45:Z45" si="37">SUM(U32:U44)</f>
        <v>193</v>
      </c>
      <c r="V45" s="44">
        <f t="shared" si="37"/>
        <v>119</v>
      </c>
      <c r="W45" s="44">
        <f t="shared" si="37"/>
        <v>64</v>
      </c>
      <c r="X45" s="44">
        <f t="shared" si="37"/>
        <v>8</v>
      </c>
      <c r="Y45" s="44">
        <f t="shared" si="37"/>
        <v>0</v>
      </c>
      <c r="Z45" s="239">
        <f t="shared" si="37"/>
        <v>2</v>
      </c>
      <c r="AA45" s="51">
        <f t="shared" si="26"/>
        <v>0.9896373057</v>
      </c>
      <c r="AB45" s="51">
        <f t="shared" si="27"/>
        <v>0.9481865285</v>
      </c>
      <c r="AC45" s="44">
        <f t="shared" ref="AC45:AF45" si="38">SUM(AC32:AC44)</f>
        <v>9</v>
      </c>
      <c r="AD45" s="44">
        <f t="shared" si="38"/>
        <v>9</v>
      </c>
      <c r="AE45" s="44">
        <f t="shared" si="38"/>
        <v>104</v>
      </c>
      <c r="AF45" s="44">
        <f t="shared" si="38"/>
        <v>104</v>
      </c>
      <c r="AG45" s="51">
        <f t="shared" si="28"/>
        <v>1</v>
      </c>
      <c r="AH45" s="56">
        <f t="shared" ref="AH45:AI45" si="39">SUM(AH32:AH44)</f>
        <v>104</v>
      </c>
      <c r="AI45" s="56">
        <f t="shared" si="39"/>
        <v>104</v>
      </c>
      <c r="AJ45" s="233">
        <f t="shared" si="29"/>
        <v>1</v>
      </c>
      <c r="AM45" s="9" t="s">
        <v>15</v>
      </c>
      <c r="AN45" s="26">
        <f t="shared" ref="AN45:AS45" si="40">SUM(AN32:AN44)</f>
        <v>280</v>
      </c>
      <c r="AO45" s="26">
        <f t="shared" si="40"/>
        <v>172</v>
      </c>
      <c r="AP45" s="26">
        <f t="shared" si="40"/>
        <v>89</v>
      </c>
      <c r="AQ45" s="26">
        <f t="shared" si="40"/>
        <v>18</v>
      </c>
      <c r="AR45" s="26">
        <f t="shared" si="40"/>
        <v>0</v>
      </c>
      <c r="AS45" s="26">
        <f t="shared" si="40"/>
        <v>1</v>
      </c>
      <c r="AT45" s="18">
        <f t="shared" si="30"/>
        <v>0.9964285714</v>
      </c>
      <c r="AU45" s="18">
        <f t="shared" si="31"/>
        <v>0.9321428571</v>
      </c>
      <c r="AV45" s="26">
        <f t="shared" ref="AV45:AY45" si="41">SUM(AV32:AV44)</f>
        <v>9</v>
      </c>
      <c r="AW45" s="26">
        <f t="shared" si="41"/>
        <v>9</v>
      </c>
      <c r="AX45" s="26">
        <f t="shared" si="41"/>
        <v>58</v>
      </c>
      <c r="AY45" s="26">
        <f t="shared" si="41"/>
        <v>58</v>
      </c>
      <c r="AZ45" s="18">
        <f t="shared" si="32"/>
        <v>1</v>
      </c>
      <c r="BA45" s="27">
        <f t="shared" ref="BA45:BB45" si="42">SUM(BA32:BA44)</f>
        <v>58</v>
      </c>
      <c r="BB45" s="27">
        <f t="shared" si="42"/>
        <v>58</v>
      </c>
      <c r="BC45" s="20">
        <f t="shared" si="33"/>
        <v>1</v>
      </c>
    </row>
    <row r="46" ht="14.25" customHeight="1">
      <c r="A46" s="57"/>
      <c r="B46" s="57"/>
      <c r="C46" s="57"/>
      <c r="D46" s="57"/>
      <c r="E46" s="57"/>
      <c r="F46" s="57"/>
      <c r="G46" s="240"/>
      <c r="H46" s="57"/>
      <c r="I46" s="57"/>
      <c r="J46" s="57"/>
      <c r="K46" s="57"/>
      <c r="L46" s="57"/>
      <c r="M46" s="57"/>
      <c r="N46" s="57"/>
      <c r="O46" s="37"/>
      <c r="P46" s="37"/>
      <c r="Q46" s="38"/>
      <c r="R46" s="38"/>
      <c r="S46" s="37"/>
      <c r="T46" s="57"/>
      <c r="U46" s="57"/>
      <c r="V46" s="57"/>
      <c r="W46" s="57"/>
      <c r="X46" s="57"/>
      <c r="Y46" s="57"/>
      <c r="Z46" s="240"/>
      <c r="AA46" s="57"/>
      <c r="AB46" s="57"/>
      <c r="AC46" s="57"/>
      <c r="AD46" s="57"/>
      <c r="AE46" s="57"/>
      <c r="AF46" s="57"/>
      <c r="AG46" s="57"/>
      <c r="AH46" s="37"/>
      <c r="AI46" s="37"/>
      <c r="AJ46" s="3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C46" s="95"/>
    </row>
    <row r="47" ht="14.25" customHeight="1">
      <c r="A47" s="241" t="s">
        <v>27</v>
      </c>
      <c r="B47" s="59"/>
      <c r="C47" s="59"/>
      <c r="D47" s="59"/>
      <c r="E47" s="59"/>
      <c r="F47" s="59"/>
      <c r="G47" s="242"/>
      <c r="H47" s="59"/>
      <c r="I47" s="59"/>
      <c r="J47" s="59"/>
      <c r="K47" s="59"/>
      <c r="L47" s="59"/>
      <c r="M47" s="59"/>
      <c r="N47" s="59"/>
      <c r="O47" s="37"/>
      <c r="P47" s="37"/>
      <c r="Q47" s="38"/>
      <c r="R47" s="38"/>
      <c r="S47" s="37"/>
      <c r="T47" s="241" t="s">
        <v>27</v>
      </c>
      <c r="U47" s="59"/>
      <c r="V47" s="59"/>
      <c r="W47" s="59"/>
      <c r="X47" s="59"/>
      <c r="Y47" s="59"/>
      <c r="Z47" s="242"/>
      <c r="AA47" s="59"/>
      <c r="AB47" s="59"/>
      <c r="AC47" s="59"/>
      <c r="AD47" s="59"/>
      <c r="AE47" s="59"/>
      <c r="AF47" s="59"/>
      <c r="AG47" s="59"/>
      <c r="AH47" s="37"/>
      <c r="AI47" s="37"/>
      <c r="AJ47" s="37"/>
      <c r="AM47" s="89" t="s">
        <v>27</v>
      </c>
      <c r="AN47" s="30"/>
      <c r="AO47" s="30"/>
      <c r="AP47" s="30"/>
      <c r="AQ47" s="30"/>
      <c r="AR47" s="30"/>
      <c r="AS47" s="88"/>
      <c r="AT47" s="30"/>
      <c r="AU47" s="30"/>
      <c r="AV47" s="30"/>
      <c r="AW47" s="30"/>
      <c r="AX47" s="30"/>
      <c r="AY47" s="30"/>
      <c r="AZ47" s="30"/>
    </row>
    <row r="48" ht="14.25" customHeight="1">
      <c r="A48" s="243" t="s">
        <v>4</v>
      </c>
      <c r="B48" s="61" t="s">
        <v>16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4"/>
      <c r="O48" s="37"/>
      <c r="P48" s="37"/>
      <c r="Q48" s="38"/>
      <c r="R48" s="38"/>
      <c r="S48" s="37"/>
      <c r="T48" s="243" t="s">
        <v>4</v>
      </c>
      <c r="U48" s="61" t="s">
        <v>16</v>
      </c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4"/>
      <c r="AH48" s="37"/>
      <c r="AI48" s="37"/>
      <c r="AJ48" s="37"/>
      <c r="AM48" s="90" t="s">
        <v>4</v>
      </c>
      <c r="AN48" s="32" t="s">
        <v>16</v>
      </c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4"/>
    </row>
    <row r="49" ht="14.25" customHeight="1">
      <c r="A49" s="244" t="s">
        <v>73</v>
      </c>
      <c r="B49" s="245" t="s">
        <v>816</v>
      </c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4"/>
      <c r="O49" s="37"/>
      <c r="P49" s="37"/>
      <c r="Q49" s="38"/>
      <c r="R49" s="38"/>
      <c r="S49" s="37"/>
      <c r="T49" s="244" t="s">
        <v>23</v>
      </c>
      <c r="U49" s="245" t="s">
        <v>817</v>
      </c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4"/>
      <c r="AH49" s="37"/>
      <c r="AI49" s="37"/>
      <c r="AJ49" s="37"/>
      <c r="AM49" s="91" t="s">
        <v>73</v>
      </c>
      <c r="AN49" s="92" t="s">
        <v>816</v>
      </c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4"/>
    </row>
    <row r="50" ht="14.25" customHeight="1">
      <c r="A50" s="246"/>
      <c r="B50" s="61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4"/>
      <c r="O50" s="37"/>
      <c r="P50" s="37"/>
      <c r="Q50" s="38"/>
      <c r="R50" s="38"/>
      <c r="S50" s="37"/>
      <c r="T50" s="244" t="s">
        <v>73</v>
      </c>
      <c r="U50" s="245" t="s">
        <v>816</v>
      </c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4"/>
      <c r="AH50" s="37"/>
      <c r="AI50" s="37"/>
      <c r="AJ50" s="37"/>
      <c r="AM50" s="91"/>
      <c r="AN50" s="32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4"/>
    </row>
    <row r="51" ht="14.25" customHeight="1">
      <c r="G51" s="67"/>
      <c r="Q51" s="95"/>
      <c r="R51" s="95"/>
      <c r="Z51" s="67"/>
      <c r="AS51" s="67"/>
    </row>
    <row r="52" ht="14.25" customHeight="1">
      <c r="G52" s="67"/>
      <c r="Q52" s="95"/>
      <c r="R52" s="95"/>
      <c r="Z52" s="67"/>
      <c r="AS52" s="67"/>
    </row>
    <row r="53" ht="14.25" customHeight="1">
      <c r="A53" s="63" t="s">
        <v>20</v>
      </c>
      <c r="B53" s="64"/>
      <c r="C53" s="64"/>
      <c r="D53" s="64"/>
      <c r="E53" s="64"/>
      <c r="F53" s="64"/>
      <c r="G53" s="65"/>
      <c r="H53" s="64"/>
      <c r="I53" s="64"/>
      <c r="J53" s="64"/>
      <c r="K53" s="64"/>
      <c r="L53" s="64"/>
      <c r="M53" s="64"/>
      <c r="N53" s="64"/>
      <c r="O53" s="64"/>
      <c r="P53" s="64"/>
      <c r="Q53" s="66"/>
      <c r="T53" s="63" t="s">
        <v>20</v>
      </c>
      <c r="U53" s="64"/>
      <c r="V53" s="64"/>
      <c r="W53" s="64"/>
      <c r="X53" s="64"/>
      <c r="Y53" s="64"/>
      <c r="Z53" s="65"/>
      <c r="AA53" s="64"/>
      <c r="AB53" s="64"/>
      <c r="AC53" s="64"/>
      <c r="AD53" s="64"/>
      <c r="AE53" s="64"/>
      <c r="AF53" s="64"/>
      <c r="AG53" s="64"/>
      <c r="AH53" s="64"/>
      <c r="AI53" s="64"/>
      <c r="AJ53" s="66"/>
      <c r="AM53" s="63" t="s">
        <v>20</v>
      </c>
      <c r="AN53" s="64"/>
      <c r="AO53" s="64"/>
      <c r="AP53" s="64"/>
      <c r="AQ53" s="64"/>
      <c r="AR53" s="64"/>
      <c r="AS53" s="65"/>
      <c r="AT53" s="64"/>
      <c r="AU53" s="64"/>
      <c r="AV53" s="64"/>
      <c r="AW53" s="64"/>
      <c r="AX53" s="64"/>
      <c r="AY53" s="64"/>
      <c r="AZ53" s="64"/>
      <c r="BA53" s="64"/>
      <c r="BB53" s="64"/>
      <c r="BC53" s="66"/>
    </row>
    <row r="54" ht="14.25" customHeight="1">
      <c r="G54" s="67"/>
      <c r="Q54" s="68"/>
      <c r="Z54" s="67"/>
      <c r="AJ54" s="68"/>
      <c r="AS54" s="67"/>
      <c r="BC54" s="68"/>
    </row>
    <row r="55" ht="14.25" customHeight="1">
      <c r="A55" s="3" t="s">
        <v>795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Q55" s="68"/>
      <c r="T55" s="3" t="s">
        <v>796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J55" s="68"/>
      <c r="AM55" s="3" t="s">
        <v>815</v>
      </c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C55" s="68"/>
    </row>
    <row r="56" ht="14.25" customHeight="1">
      <c r="A56" s="96" t="s">
        <v>33</v>
      </c>
      <c r="O56" s="70" t="s">
        <v>3</v>
      </c>
      <c r="P56" s="33"/>
      <c r="Q56" s="34"/>
      <c r="T56" s="96" t="s">
        <v>33</v>
      </c>
      <c r="AH56" s="70" t="s">
        <v>3</v>
      </c>
      <c r="AI56" s="33"/>
      <c r="AJ56" s="34"/>
      <c r="AM56" s="96" t="s">
        <v>33</v>
      </c>
      <c r="BA56" s="70" t="s">
        <v>3</v>
      </c>
      <c r="BB56" s="33"/>
      <c r="BC56" s="34"/>
    </row>
    <row r="57" ht="14.25" customHeight="1">
      <c r="A57" s="72" t="s">
        <v>4</v>
      </c>
      <c r="B57" s="10" t="s">
        <v>5</v>
      </c>
      <c r="C57" s="10" t="s">
        <v>6</v>
      </c>
      <c r="D57" s="73">
        <v>4.0</v>
      </c>
      <c r="E57" s="73">
        <v>3.0</v>
      </c>
      <c r="F57" s="73">
        <v>2.0</v>
      </c>
      <c r="G57" s="74" t="s">
        <v>7</v>
      </c>
      <c r="H57" s="10" t="s">
        <v>8</v>
      </c>
      <c r="I57" s="10" t="s">
        <v>9</v>
      </c>
      <c r="J57" s="10" t="s">
        <v>10</v>
      </c>
      <c r="K57" s="10" t="s">
        <v>11</v>
      </c>
      <c r="L57" s="10" t="s">
        <v>12</v>
      </c>
      <c r="M57" s="10" t="s">
        <v>11</v>
      </c>
      <c r="N57" s="10" t="s">
        <v>13</v>
      </c>
      <c r="O57" s="75" t="s">
        <v>12</v>
      </c>
      <c r="P57" s="75" t="s">
        <v>11</v>
      </c>
      <c r="Q57" s="76" t="s">
        <v>14</v>
      </c>
      <c r="T57" s="72" t="s">
        <v>4</v>
      </c>
      <c r="U57" s="10" t="s">
        <v>5</v>
      </c>
      <c r="V57" s="10" t="s">
        <v>6</v>
      </c>
      <c r="W57" s="73">
        <v>4.0</v>
      </c>
      <c r="X57" s="73">
        <v>3.0</v>
      </c>
      <c r="Y57" s="73">
        <v>2.0</v>
      </c>
      <c r="Z57" s="74" t="s">
        <v>7</v>
      </c>
      <c r="AA57" s="10" t="s">
        <v>8</v>
      </c>
      <c r="AB57" s="10" t="s">
        <v>9</v>
      </c>
      <c r="AC57" s="10" t="s">
        <v>10</v>
      </c>
      <c r="AD57" s="10" t="s">
        <v>11</v>
      </c>
      <c r="AE57" s="10" t="s">
        <v>12</v>
      </c>
      <c r="AF57" s="10" t="s">
        <v>11</v>
      </c>
      <c r="AG57" s="10" t="s">
        <v>13</v>
      </c>
      <c r="AH57" s="75" t="s">
        <v>12</v>
      </c>
      <c r="AI57" s="75" t="s">
        <v>11</v>
      </c>
      <c r="AJ57" s="76" t="s">
        <v>14</v>
      </c>
      <c r="AM57" s="72" t="s">
        <v>4</v>
      </c>
      <c r="AN57" s="10" t="s">
        <v>5</v>
      </c>
      <c r="AO57" s="10" t="s">
        <v>6</v>
      </c>
      <c r="AP57" s="73">
        <v>4.0</v>
      </c>
      <c r="AQ57" s="73">
        <v>3.0</v>
      </c>
      <c r="AR57" s="73">
        <v>2.0</v>
      </c>
      <c r="AS57" s="74" t="s">
        <v>7</v>
      </c>
      <c r="AT57" s="10" t="s">
        <v>8</v>
      </c>
      <c r="AU57" s="10" t="s">
        <v>9</v>
      </c>
      <c r="AV57" s="10" t="s">
        <v>10</v>
      </c>
      <c r="AW57" s="10" t="s">
        <v>11</v>
      </c>
      <c r="AX57" s="10" t="s">
        <v>12</v>
      </c>
      <c r="AY57" s="10" t="s">
        <v>11</v>
      </c>
      <c r="AZ57" s="10" t="s">
        <v>13</v>
      </c>
      <c r="BA57" s="75" t="s">
        <v>12</v>
      </c>
      <c r="BB57" s="75" t="s">
        <v>11</v>
      </c>
      <c r="BC57" s="76" t="s">
        <v>14</v>
      </c>
    </row>
    <row r="58" ht="14.25" customHeight="1">
      <c r="A58" s="15" t="s">
        <v>588</v>
      </c>
      <c r="B58" s="78">
        <v>33.0</v>
      </c>
      <c r="C58" s="78">
        <v>5.0</v>
      </c>
      <c r="D58" s="78">
        <v>25.0</v>
      </c>
      <c r="E58" s="78">
        <v>3.0</v>
      </c>
      <c r="F58" s="78">
        <v>0.0</v>
      </c>
      <c r="G58" s="79">
        <v>0.0</v>
      </c>
      <c r="H58" s="80">
        <f t="shared" ref="H58:H70" si="43">(C58+D58+E58)/B58</f>
        <v>1</v>
      </c>
      <c r="I58" s="80">
        <f t="shared" ref="I58:I70" si="44">(C58+D58)/B58</f>
        <v>0.9090909091</v>
      </c>
      <c r="J58" s="78">
        <v>4.0</v>
      </c>
      <c r="K58" s="78">
        <v>4.0</v>
      </c>
      <c r="L58" s="78">
        <v>20.0</v>
      </c>
      <c r="M58" s="78">
        <v>19.0</v>
      </c>
      <c r="N58" s="80">
        <f t="shared" ref="N58:N70" si="45">M58/L58</f>
        <v>0.95</v>
      </c>
      <c r="O58" s="78">
        <v>19.0</v>
      </c>
      <c r="P58" s="78">
        <v>19.0</v>
      </c>
      <c r="Q58" s="81">
        <f t="shared" ref="Q58:Q70" si="46">P58/O58</f>
        <v>1</v>
      </c>
      <c r="T58" s="15" t="s">
        <v>169</v>
      </c>
      <c r="U58" s="16">
        <v>27.0</v>
      </c>
      <c r="V58" s="78">
        <v>6.0</v>
      </c>
      <c r="W58" s="78">
        <v>19.0</v>
      </c>
      <c r="X58" s="78">
        <v>2.0</v>
      </c>
      <c r="Y58" s="78">
        <v>0.0</v>
      </c>
      <c r="Z58" s="79">
        <v>0.0</v>
      </c>
      <c r="AA58" s="80">
        <f t="shared" ref="AA58:AA70" si="47">(V58+W58+X58)/U58</f>
        <v>1</v>
      </c>
      <c r="AB58" s="80">
        <f t="shared" ref="AB58:AB70" si="48">(V58+W58)/U58</f>
        <v>0.9259259259</v>
      </c>
      <c r="AC58" s="78">
        <v>1.0</v>
      </c>
      <c r="AD58" s="78">
        <v>1.0</v>
      </c>
      <c r="AE58" s="78">
        <v>10.0</v>
      </c>
      <c r="AF58" s="78">
        <v>10.0</v>
      </c>
      <c r="AG58" s="80">
        <f t="shared" ref="AG58:AG70" si="49">AF58/AE58</f>
        <v>1</v>
      </c>
      <c r="AH58" s="78">
        <v>10.0</v>
      </c>
      <c r="AI58" s="78">
        <v>10.0</v>
      </c>
      <c r="AJ58" s="81">
        <f t="shared" ref="AJ58:AJ70" si="50">AI58/AH58</f>
        <v>1</v>
      </c>
      <c r="AM58" s="15" t="s">
        <v>588</v>
      </c>
      <c r="AN58" s="16">
        <v>33.0</v>
      </c>
      <c r="AO58" s="78">
        <v>20.0</v>
      </c>
      <c r="AP58" s="78">
        <v>11.0</v>
      </c>
      <c r="AQ58" s="78">
        <v>2.0</v>
      </c>
      <c r="AR58" s="78">
        <v>0.0</v>
      </c>
      <c r="AS58" s="79">
        <v>0.0</v>
      </c>
      <c r="AT58" s="80">
        <f t="shared" ref="AT58:AT70" si="51">(AO58+AP58+AQ58)/AN58</f>
        <v>1</v>
      </c>
      <c r="AU58" s="80">
        <f t="shared" ref="AU58:AU70" si="52">(AO58+AP58)/AN58</f>
        <v>0.9393939394</v>
      </c>
      <c r="AV58" s="78">
        <v>1.0</v>
      </c>
      <c r="AW58" s="78">
        <v>1.0</v>
      </c>
      <c r="AX58" s="78">
        <v>10.0</v>
      </c>
      <c r="AY58" s="78">
        <v>10.0</v>
      </c>
      <c r="AZ58" s="80">
        <f t="shared" ref="AZ58:AZ70" si="53">AY58/AX58</f>
        <v>1</v>
      </c>
      <c r="BA58" s="78">
        <v>10.0</v>
      </c>
      <c r="BB58" s="78">
        <v>10.0</v>
      </c>
      <c r="BC58" s="81">
        <f t="shared" ref="BC58:BC70" si="54">BB58/BA58</f>
        <v>1</v>
      </c>
    </row>
    <row r="59" ht="14.25" customHeight="1">
      <c r="A59" s="15" t="s">
        <v>598</v>
      </c>
      <c r="B59" s="78">
        <v>31.0</v>
      </c>
      <c r="C59" s="78">
        <v>6.0</v>
      </c>
      <c r="D59" s="78">
        <v>23.0</v>
      </c>
      <c r="E59" s="78">
        <v>1.0</v>
      </c>
      <c r="F59" s="78">
        <v>1.0</v>
      </c>
      <c r="G59" s="79">
        <v>0.0</v>
      </c>
      <c r="H59" s="80">
        <f t="shared" si="43"/>
        <v>0.9677419355</v>
      </c>
      <c r="I59" s="80">
        <f t="shared" si="44"/>
        <v>0.935483871</v>
      </c>
      <c r="J59" s="78">
        <v>5.0</v>
      </c>
      <c r="K59" s="78">
        <v>5.0</v>
      </c>
      <c r="L59" s="78">
        <v>20.0</v>
      </c>
      <c r="M59" s="78">
        <v>18.0</v>
      </c>
      <c r="N59" s="80">
        <f t="shared" si="45"/>
        <v>0.9</v>
      </c>
      <c r="O59" s="78">
        <v>18.0</v>
      </c>
      <c r="P59" s="78">
        <v>18.0</v>
      </c>
      <c r="Q59" s="81">
        <f t="shared" si="46"/>
        <v>1</v>
      </c>
      <c r="T59" s="15" t="s">
        <v>45</v>
      </c>
      <c r="U59" s="16">
        <v>26.0</v>
      </c>
      <c r="V59" s="78">
        <v>13.0</v>
      </c>
      <c r="W59" s="78">
        <v>11.0</v>
      </c>
      <c r="X59" s="78">
        <v>2.0</v>
      </c>
      <c r="Y59" s="78">
        <v>0.0</v>
      </c>
      <c r="Z59" s="79">
        <v>0.0</v>
      </c>
      <c r="AA59" s="80">
        <f t="shared" si="47"/>
        <v>1</v>
      </c>
      <c r="AB59" s="80">
        <f t="shared" si="48"/>
        <v>0.9230769231</v>
      </c>
      <c r="AC59" s="78">
        <v>1.0</v>
      </c>
      <c r="AD59" s="78">
        <v>1.0</v>
      </c>
      <c r="AE59" s="78">
        <v>10.0</v>
      </c>
      <c r="AF59" s="78">
        <v>10.0</v>
      </c>
      <c r="AG59" s="80">
        <f t="shared" si="49"/>
        <v>1</v>
      </c>
      <c r="AH59" s="78">
        <v>10.0</v>
      </c>
      <c r="AI59" s="78">
        <v>10.0</v>
      </c>
      <c r="AJ59" s="81">
        <f t="shared" si="50"/>
        <v>1</v>
      </c>
      <c r="AM59" s="15" t="s">
        <v>598</v>
      </c>
      <c r="AN59" s="16">
        <v>31.0</v>
      </c>
      <c r="AO59" s="78">
        <v>20.0</v>
      </c>
      <c r="AP59" s="78">
        <v>8.0</v>
      </c>
      <c r="AQ59" s="78">
        <v>2.0</v>
      </c>
      <c r="AR59" s="78">
        <v>0.0</v>
      </c>
      <c r="AS59" s="79">
        <v>1.0</v>
      </c>
      <c r="AT59" s="80">
        <f t="shared" si="51"/>
        <v>0.9677419355</v>
      </c>
      <c r="AU59" s="80">
        <f t="shared" si="52"/>
        <v>0.9032258065</v>
      </c>
      <c r="AV59" s="78">
        <v>1.0</v>
      </c>
      <c r="AW59" s="78">
        <v>1.0</v>
      </c>
      <c r="AX59" s="78">
        <v>10.0</v>
      </c>
      <c r="AY59" s="78">
        <v>8.0</v>
      </c>
      <c r="AZ59" s="80">
        <f t="shared" si="53"/>
        <v>0.8</v>
      </c>
      <c r="BA59" s="78">
        <v>8.0</v>
      </c>
      <c r="BB59" s="78">
        <v>8.0</v>
      </c>
      <c r="BC59" s="81">
        <f t="shared" si="54"/>
        <v>1</v>
      </c>
    </row>
    <row r="60" ht="14.25" customHeight="1">
      <c r="A60" s="154" t="s">
        <v>74</v>
      </c>
      <c r="B60" s="78">
        <v>32.0</v>
      </c>
      <c r="C60" s="78">
        <v>1.0</v>
      </c>
      <c r="D60" s="78">
        <v>29.0</v>
      </c>
      <c r="E60" s="78">
        <v>2.0</v>
      </c>
      <c r="F60" s="78">
        <v>0.0</v>
      </c>
      <c r="G60" s="79">
        <v>0.0</v>
      </c>
      <c r="H60" s="80">
        <f t="shared" si="43"/>
        <v>1</v>
      </c>
      <c r="I60" s="80">
        <f t="shared" si="44"/>
        <v>0.9375</v>
      </c>
      <c r="J60" s="78">
        <v>4.0</v>
      </c>
      <c r="K60" s="78">
        <v>4.0</v>
      </c>
      <c r="L60" s="78">
        <v>20.0</v>
      </c>
      <c r="M60" s="78">
        <v>19.0</v>
      </c>
      <c r="N60" s="80">
        <f t="shared" si="45"/>
        <v>0.95</v>
      </c>
      <c r="O60" s="78">
        <v>19.0</v>
      </c>
      <c r="P60" s="78">
        <v>19.0</v>
      </c>
      <c r="Q60" s="81">
        <f t="shared" si="46"/>
        <v>1</v>
      </c>
      <c r="T60" s="154" t="s">
        <v>73</v>
      </c>
      <c r="U60" s="16">
        <v>33.0</v>
      </c>
      <c r="V60" s="78">
        <v>18.0</v>
      </c>
      <c r="W60" s="78">
        <v>14.0</v>
      </c>
      <c r="X60" s="78">
        <v>1.0</v>
      </c>
      <c r="Y60" s="78">
        <v>0.0</v>
      </c>
      <c r="Z60" s="79">
        <v>0.0</v>
      </c>
      <c r="AA60" s="80">
        <f t="shared" si="47"/>
        <v>1</v>
      </c>
      <c r="AB60" s="80">
        <f t="shared" si="48"/>
        <v>0.9696969697</v>
      </c>
      <c r="AC60" s="78">
        <v>1.0</v>
      </c>
      <c r="AD60" s="78">
        <v>1.0</v>
      </c>
      <c r="AE60" s="78">
        <v>10.0</v>
      </c>
      <c r="AF60" s="78">
        <v>10.0</v>
      </c>
      <c r="AG60" s="80">
        <f t="shared" si="49"/>
        <v>1</v>
      </c>
      <c r="AH60" s="78">
        <v>10.0</v>
      </c>
      <c r="AI60" s="78">
        <v>10.0</v>
      </c>
      <c r="AJ60" s="81">
        <f t="shared" si="50"/>
        <v>1</v>
      </c>
      <c r="AM60" s="154" t="s">
        <v>74</v>
      </c>
      <c r="AN60" s="16">
        <v>32.0</v>
      </c>
      <c r="AO60" s="78">
        <v>14.0</v>
      </c>
      <c r="AP60" s="78">
        <v>17.0</v>
      </c>
      <c r="AQ60" s="78">
        <v>1.0</v>
      </c>
      <c r="AR60" s="78">
        <v>0.0</v>
      </c>
      <c r="AS60" s="79">
        <v>0.0</v>
      </c>
      <c r="AT60" s="80">
        <f t="shared" si="51"/>
        <v>1</v>
      </c>
      <c r="AU60" s="80">
        <f t="shared" si="52"/>
        <v>0.96875</v>
      </c>
      <c r="AV60" s="78">
        <v>1.0</v>
      </c>
      <c r="AW60" s="78">
        <v>1.0</v>
      </c>
      <c r="AX60" s="78">
        <v>10.0</v>
      </c>
      <c r="AY60" s="78">
        <v>9.0</v>
      </c>
      <c r="AZ60" s="80">
        <f t="shared" si="53"/>
        <v>0.9</v>
      </c>
      <c r="BA60" s="78">
        <v>9.0</v>
      </c>
      <c r="BB60" s="78">
        <v>9.0</v>
      </c>
      <c r="BC60" s="81">
        <f t="shared" si="54"/>
        <v>1</v>
      </c>
    </row>
    <row r="61" ht="14.25" customHeight="1">
      <c r="A61" s="15" t="s">
        <v>76</v>
      </c>
      <c r="B61" s="78">
        <v>33.0</v>
      </c>
      <c r="C61" s="78">
        <v>14.0</v>
      </c>
      <c r="D61" s="78">
        <v>19.0</v>
      </c>
      <c r="E61" s="78">
        <v>0.0</v>
      </c>
      <c r="F61" s="78">
        <v>0.0</v>
      </c>
      <c r="G61" s="79">
        <v>0.0</v>
      </c>
      <c r="H61" s="80">
        <f t="shared" si="43"/>
        <v>1</v>
      </c>
      <c r="I61" s="80">
        <f t="shared" si="44"/>
        <v>1</v>
      </c>
      <c r="J61" s="78">
        <v>4.0</v>
      </c>
      <c r="K61" s="78">
        <v>4.0</v>
      </c>
      <c r="L61" s="78">
        <v>20.0</v>
      </c>
      <c r="M61" s="78">
        <v>16.0</v>
      </c>
      <c r="N61" s="80">
        <f t="shared" si="45"/>
        <v>0.8</v>
      </c>
      <c r="O61" s="78">
        <v>16.0</v>
      </c>
      <c r="P61" s="78">
        <v>16.0</v>
      </c>
      <c r="Q61" s="81">
        <f t="shared" si="46"/>
        <v>1</v>
      </c>
      <c r="T61" s="15" t="s">
        <v>23</v>
      </c>
      <c r="U61" s="17">
        <v>30.0</v>
      </c>
      <c r="V61" s="78">
        <v>20.0</v>
      </c>
      <c r="W61" s="78">
        <v>9.0</v>
      </c>
      <c r="X61" s="78">
        <v>1.0</v>
      </c>
      <c r="Y61" s="78">
        <v>0.0</v>
      </c>
      <c r="Z61" s="79">
        <v>0.0</v>
      </c>
      <c r="AA61" s="80">
        <f t="shared" si="47"/>
        <v>1</v>
      </c>
      <c r="AB61" s="80">
        <f t="shared" si="48"/>
        <v>0.9666666667</v>
      </c>
      <c r="AC61" s="78">
        <v>1.0</v>
      </c>
      <c r="AD61" s="78">
        <v>1.0</v>
      </c>
      <c r="AE61" s="78">
        <v>10.0</v>
      </c>
      <c r="AF61" s="78">
        <v>8.0</v>
      </c>
      <c r="AG61" s="80">
        <f t="shared" si="49"/>
        <v>0.8</v>
      </c>
      <c r="AH61" s="78">
        <v>8.0</v>
      </c>
      <c r="AI61" s="78">
        <v>8.0</v>
      </c>
      <c r="AJ61" s="81">
        <f t="shared" si="50"/>
        <v>1</v>
      </c>
      <c r="AM61" s="15" t="s">
        <v>76</v>
      </c>
      <c r="AN61" s="17">
        <v>33.0</v>
      </c>
      <c r="AO61" s="78">
        <v>23.0</v>
      </c>
      <c r="AP61" s="78">
        <v>10.0</v>
      </c>
      <c r="AQ61" s="78">
        <v>0.0</v>
      </c>
      <c r="AR61" s="78">
        <v>0.0</v>
      </c>
      <c r="AS61" s="79">
        <v>0.0</v>
      </c>
      <c r="AT61" s="80">
        <f t="shared" si="51"/>
        <v>1</v>
      </c>
      <c r="AU61" s="80">
        <f t="shared" si="52"/>
        <v>1</v>
      </c>
      <c r="AV61" s="78">
        <v>1.0</v>
      </c>
      <c r="AW61" s="78">
        <v>1.0</v>
      </c>
      <c r="AX61" s="78">
        <v>10.0</v>
      </c>
      <c r="AY61" s="78">
        <v>11.0</v>
      </c>
      <c r="AZ61" s="80">
        <f t="shared" si="53"/>
        <v>1.1</v>
      </c>
      <c r="BA61" s="78">
        <v>11.0</v>
      </c>
      <c r="BB61" s="78">
        <v>11.0</v>
      </c>
      <c r="BC61" s="81">
        <f t="shared" si="54"/>
        <v>1</v>
      </c>
    </row>
    <row r="62" ht="14.25" customHeight="1">
      <c r="A62" s="15" t="s">
        <v>169</v>
      </c>
      <c r="B62" s="78">
        <v>27.0</v>
      </c>
      <c r="C62" s="78">
        <v>1.0</v>
      </c>
      <c r="D62" s="78">
        <v>22.0</v>
      </c>
      <c r="E62" s="78">
        <v>4.0</v>
      </c>
      <c r="F62" s="78">
        <v>0.0</v>
      </c>
      <c r="G62" s="79">
        <v>0.0</v>
      </c>
      <c r="H62" s="80">
        <f t="shared" si="43"/>
        <v>1</v>
      </c>
      <c r="I62" s="80">
        <f t="shared" si="44"/>
        <v>0.8518518519</v>
      </c>
      <c r="J62" s="78">
        <v>1.0</v>
      </c>
      <c r="K62" s="78">
        <v>1.0</v>
      </c>
      <c r="L62" s="78">
        <v>20.0</v>
      </c>
      <c r="M62" s="78">
        <v>19.0</v>
      </c>
      <c r="N62" s="80">
        <f t="shared" si="45"/>
        <v>0.95</v>
      </c>
      <c r="O62" s="78">
        <v>19.0</v>
      </c>
      <c r="P62" s="78">
        <v>19.0</v>
      </c>
      <c r="Q62" s="81">
        <f t="shared" si="46"/>
        <v>1</v>
      </c>
      <c r="T62" s="15" t="s">
        <v>46</v>
      </c>
      <c r="U62" s="17">
        <v>33.0</v>
      </c>
      <c r="V62" s="78">
        <v>26.0</v>
      </c>
      <c r="W62" s="78">
        <v>7.0</v>
      </c>
      <c r="X62" s="78">
        <v>0.0</v>
      </c>
      <c r="Y62" s="78">
        <v>0.0</v>
      </c>
      <c r="Z62" s="79">
        <v>0.0</v>
      </c>
      <c r="AA62" s="80">
        <f t="shared" si="47"/>
        <v>1</v>
      </c>
      <c r="AB62" s="80">
        <f t="shared" si="48"/>
        <v>1</v>
      </c>
      <c r="AC62" s="78">
        <v>1.0</v>
      </c>
      <c r="AD62" s="78">
        <v>1.0</v>
      </c>
      <c r="AE62" s="78">
        <v>10.0</v>
      </c>
      <c r="AF62" s="78">
        <v>9.0</v>
      </c>
      <c r="AG62" s="80">
        <f t="shared" si="49"/>
        <v>0.9</v>
      </c>
      <c r="AH62" s="78">
        <v>9.0</v>
      </c>
      <c r="AI62" s="78">
        <v>9.0</v>
      </c>
      <c r="AJ62" s="81">
        <f t="shared" si="50"/>
        <v>1</v>
      </c>
      <c r="AM62" s="15" t="s">
        <v>169</v>
      </c>
      <c r="AN62" s="17">
        <v>27.0</v>
      </c>
      <c r="AO62" s="78">
        <v>15.0</v>
      </c>
      <c r="AP62" s="78">
        <v>10.0</v>
      </c>
      <c r="AQ62" s="78">
        <v>2.0</v>
      </c>
      <c r="AR62" s="78">
        <v>0.0</v>
      </c>
      <c r="AS62" s="79">
        <v>0.0</v>
      </c>
      <c r="AT62" s="80">
        <f t="shared" si="51"/>
        <v>1</v>
      </c>
      <c r="AU62" s="80">
        <f t="shared" si="52"/>
        <v>0.9259259259</v>
      </c>
      <c r="AV62" s="78">
        <v>1.0</v>
      </c>
      <c r="AW62" s="78">
        <v>1.0</v>
      </c>
      <c r="AX62" s="78">
        <v>10.0</v>
      </c>
      <c r="AY62" s="78">
        <v>11.0</v>
      </c>
      <c r="AZ62" s="80">
        <f t="shared" si="53"/>
        <v>1.1</v>
      </c>
      <c r="BA62" s="78">
        <v>11.0</v>
      </c>
      <c r="BB62" s="78">
        <v>11.0</v>
      </c>
      <c r="BC62" s="81">
        <f t="shared" si="54"/>
        <v>1</v>
      </c>
    </row>
    <row r="63" ht="14.25" customHeight="1">
      <c r="A63" s="15" t="s">
        <v>45</v>
      </c>
      <c r="B63" s="78">
        <v>26.0</v>
      </c>
      <c r="C63" s="78">
        <v>10.0</v>
      </c>
      <c r="D63" s="78">
        <v>14.0</v>
      </c>
      <c r="E63" s="78">
        <v>2.0</v>
      </c>
      <c r="F63" s="78">
        <v>0.0</v>
      </c>
      <c r="G63" s="79">
        <v>0.0</v>
      </c>
      <c r="H63" s="80">
        <f t="shared" si="43"/>
        <v>1</v>
      </c>
      <c r="I63" s="80">
        <f t="shared" si="44"/>
        <v>0.9230769231</v>
      </c>
      <c r="J63" s="78">
        <v>1.0</v>
      </c>
      <c r="K63" s="78">
        <v>1.0</v>
      </c>
      <c r="L63" s="78">
        <v>20.0</v>
      </c>
      <c r="M63" s="78">
        <v>20.0</v>
      </c>
      <c r="N63" s="80">
        <f t="shared" si="45"/>
        <v>1</v>
      </c>
      <c r="O63" s="78">
        <v>20.0</v>
      </c>
      <c r="P63" s="78">
        <v>20.0</v>
      </c>
      <c r="Q63" s="81">
        <f t="shared" si="46"/>
        <v>1</v>
      </c>
      <c r="T63" s="85"/>
      <c r="U63" s="83"/>
      <c r="V63" s="83"/>
      <c r="W63" s="83"/>
      <c r="X63" s="83"/>
      <c r="Y63" s="83"/>
      <c r="Z63" s="84"/>
      <c r="AA63" s="80" t="str">
        <f t="shared" si="47"/>
        <v>#DIV/0!</v>
      </c>
      <c r="AB63" s="80" t="str">
        <f t="shared" si="48"/>
        <v>#DIV/0!</v>
      </c>
      <c r="AC63" s="83"/>
      <c r="AD63" s="83"/>
      <c r="AE63" s="83"/>
      <c r="AF63" s="83"/>
      <c r="AG63" s="80" t="str">
        <f t="shared" si="49"/>
        <v>#DIV/0!</v>
      </c>
      <c r="AH63" s="83"/>
      <c r="AI63" s="83"/>
      <c r="AJ63" s="81" t="str">
        <f t="shared" si="50"/>
        <v>#DIV/0!</v>
      </c>
      <c r="AM63" s="15" t="s">
        <v>45</v>
      </c>
      <c r="AN63" s="17">
        <v>26.0</v>
      </c>
      <c r="AO63" s="78">
        <v>10.0</v>
      </c>
      <c r="AP63" s="78">
        <v>13.0</v>
      </c>
      <c r="AQ63" s="78">
        <v>3.0</v>
      </c>
      <c r="AR63" s="78">
        <v>0.0</v>
      </c>
      <c r="AS63" s="79">
        <v>0.0</v>
      </c>
      <c r="AT63" s="80">
        <f t="shared" si="51"/>
        <v>1</v>
      </c>
      <c r="AU63" s="80">
        <f t="shared" si="52"/>
        <v>0.8846153846</v>
      </c>
      <c r="AV63" s="78">
        <v>1.0</v>
      </c>
      <c r="AW63" s="78">
        <v>1.0</v>
      </c>
      <c r="AX63" s="78">
        <v>10.0</v>
      </c>
      <c r="AY63" s="78">
        <v>10.0</v>
      </c>
      <c r="AZ63" s="80">
        <f t="shared" si="53"/>
        <v>1</v>
      </c>
      <c r="BA63" s="78">
        <v>10.0</v>
      </c>
      <c r="BB63" s="78">
        <v>10.0</v>
      </c>
      <c r="BC63" s="81">
        <f t="shared" si="54"/>
        <v>1</v>
      </c>
    </row>
    <row r="64" ht="14.25" customHeight="1">
      <c r="A64" s="15" t="s">
        <v>73</v>
      </c>
      <c r="B64" s="78">
        <v>33.0</v>
      </c>
      <c r="C64" s="78">
        <v>19.0</v>
      </c>
      <c r="D64" s="78">
        <v>14.0</v>
      </c>
      <c r="E64" s="78">
        <v>0.0</v>
      </c>
      <c r="F64" s="78">
        <v>0.0</v>
      </c>
      <c r="G64" s="79">
        <v>0.0</v>
      </c>
      <c r="H64" s="80">
        <f t="shared" si="43"/>
        <v>1</v>
      </c>
      <c r="I64" s="80">
        <f t="shared" si="44"/>
        <v>1</v>
      </c>
      <c r="J64" s="78">
        <v>1.0</v>
      </c>
      <c r="K64" s="78">
        <v>1.0</v>
      </c>
      <c r="L64" s="78">
        <v>20.0</v>
      </c>
      <c r="M64" s="78">
        <v>16.0</v>
      </c>
      <c r="N64" s="80">
        <f t="shared" si="45"/>
        <v>0.8</v>
      </c>
      <c r="O64" s="78">
        <v>16.0</v>
      </c>
      <c r="P64" s="78">
        <v>16.0</v>
      </c>
      <c r="Q64" s="81">
        <f t="shared" si="46"/>
        <v>1</v>
      </c>
      <c r="T64" s="85"/>
      <c r="U64" s="83"/>
      <c r="V64" s="83"/>
      <c r="W64" s="83"/>
      <c r="X64" s="83"/>
      <c r="Y64" s="83"/>
      <c r="Z64" s="84"/>
      <c r="AA64" s="80" t="str">
        <f t="shared" si="47"/>
        <v>#DIV/0!</v>
      </c>
      <c r="AB64" s="80" t="str">
        <f t="shared" si="48"/>
        <v>#DIV/0!</v>
      </c>
      <c r="AC64" s="83"/>
      <c r="AD64" s="83"/>
      <c r="AE64" s="83"/>
      <c r="AF64" s="83"/>
      <c r="AG64" s="80" t="str">
        <f t="shared" si="49"/>
        <v>#DIV/0!</v>
      </c>
      <c r="AH64" s="83"/>
      <c r="AI64" s="83"/>
      <c r="AJ64" s="81" t="str">
        <f t="shared" si="50"/>
        <v>#DIV/0!</v>
      </c>
      <c r="AM64" s="15" t="s">
        <v>73</v>
      </c>
      <c r="AN64" s="17">
        <v>33.0</v>
      </c>
      <c r="AO64" s="78">
        <v>29.0</v>
      </c>
      <c r="AP64" s="78">
        <v>3.0</v>
      </c>
      <c r="AQ64" s="78">
        <v>1.0</v>
      </c>
      <c r="AR64" s="78">
        <v>0.0</v>
      </c>
      <c r="AS64" s="79">
        <v>0.0</v>
      </c>
      <c r="AT64" s="80">
        <f t="shared" si="51"/>
        <v>1</v>
      </c>
      <c r="AU64" s="80">
        <f t="shared" si="52"/>
        <v>0.9696969697</v>
      </c>
      <c r="AV64" s="78">
        <v>1.0</v>
      </c>
      <c r="AW64" s="78">
        <v>1.0</v>
      </c>
      <c r="AX64" s="78">
        <v>10.0</v>
      </c>
      <c r="AY64" s="78">
        <v>10.0</v>
      </c>
      <c r="AZ64" s="80">
        <f t="shared" si="53"/>
        <v>1</v>
      </c>
      <c r="BA64" s="78">
        <v>10.0</v>
      </c>
      <c r="BB64" s="78">
        <v>10.0</v>
      </c>
      <c r="BC64" s="81">
        <f t="shared" si="54"/>
        <v>1</v>
      </c>
    </row>
    <row r="65" ht="14.25" customHeight="1">
      <c r="A65" s="15" t="s">
        <v>23</v>
      </c>
      <c r="B65" s="78">
        <v>30.0</v>
      </c>
      <c r="C65" s="78">
        <v>9.0</v>
      </c>
      <c r="D65" s="78">
        <v>21.0</v>
      </c>
      <c r="E65" s="78">
        <v>0.0</v>
      </c>
      <c r="F65" s="78">
        <v>0.0</v>
      </c>
      <c r="G65" s="79">
        <v>0.0</v>
      </c>
      <c r="H65" s="80">
        <f t="shared" si="43"/>
        <v>1</v>
      </c>
      <c r="I65" s="80">
        <f t="shared" si="44"/>
        <v>1</v>
      </c>
      <c r="J65" s="78">
        <v>1.0</v>
      </c>
      <c r="K65" s="78">
        <v>1.0</v>
      </c>
      <c r="L65" s="78">
        <v>20.0</v>
      </c>
      <c r="M65" s="78">
        <v>18.0</v>
      </c>
      <c r="N65" s="80">
        <f t="shared" si="45"/>
        <v>0.9</v>
      </c>
      <c r="O65" s="78">
        <v>18.0</v>
      </c>
      <c r="P65" s="78">
        <v>18.0</v>
      </c>
      <c r="Q65" s="81">
        <f t="shared" si="46"/>
        <v>1</v>
      </c>
      <c r="T65" s="85"/>
      <c r="U65" s="83"/>
      <c r="V65" s="83"/>
      <c r="W65" s="83"/>
      <c r="X65" s="83"/>
      <c r="Y65" s="83"/>
      <c r="Z65" s="84"/>
      <c r="AA65" s="80" t="str">
        <f t="shared" si="47"/>
        <v>#DIV/0!</v>
      </c>
      <c r="AB65" s="80" t="str">
        <f t="shared" si="48"/>
        <v>#DIV/0!</v>
      </c>
      <c r="AC65" s="83"/>
      <c r="AD65" s="83"/>
      <c r="AE65" s="83"/>
      <c r="AF65" s="83"/>
      <c r="AG65" s="80" t="str">
        <f t="shared" si="49"/>
        <v>#DIV/0!</v>
      </c>
      <c r="AH65" s="83"/>
      <c r="AI65" s="83"/>
      <c r="AJ65" s="81" t="str">
        <f t="shared" si="50"/>
        <v>#DIV/0!</v>
      </c>
      <c r="AM65" s="15" t="s">
        <v>23</v>
      </c>
      <c r="AN65" s="17">
        <v>30.0</v>
      </c>
      <c r="AO65" s="78">
        <v>19.0</v>
      </c>
      <c r="AP65" s="78">
        <v>11.0</v>
      </c>
      <c r="AQ65" s="78">
        <v>0.0</v>
      </c>
      <c r="AR65" s="78">
        <v>0.0</v>
      </c>
      <c r="AS65" s="79">
        <v>0.0</v>
      </c>
      <c r="AT65" s="80">
        <f t="shared" si="51"/>
        <v>1</v>
      </c>
      <c r="AU65" s="80">
        <f t="shared" si="52"/>
        <v>1</v>
      </c>
      <c r="AV65" s="78">
        <v>1.0</v>
      </c>
      <c r="AW65" s="78">
        <v>1.0</v>
      </c>
      <c r="AX65" s="78">
        <v>10.0</v>
      </c>
      <c r="AY65" s="78">
        <v>12.0</v>
      </c>
      <c r="AZ65" s="80">
        <f t="shared" si="53"/>
        <v>1.2</v>
      </c>
      <c r="BA65" s="78">
        <v>12.0</v>
      </c>
      <c r="BB65" s="78">
        <v>12.0</v>
      </c>
      <c r="BC65" s="81">
        <f t="shared" si="54"/>
        <v>1</v>
      </c>
    </row>
    <row r="66" ht="14.25" customHeight="1">
      <c r="A66" s="15" t="s">
        <v>46</v>
      </c>
      <c r="B66" s="78">
        <v>33.0</v>
      </c>
      <c r="C66" s="78">
        <v>17.0</v>
      </c>
      <c r="D66" s="78">
        <v>15.0</v>
      </c>
      <c r="E66" s="78">
        <v>1.0</v>
      </c>
      <c r="F66" s="78">
        <v>0.0</v>
      </c>
      <c r="G66" s="79">
        <v>0.0</v>
      </c>
      <c r="H66" s="80">
        <f t="shared" si="43"/>
        <v>1</v>
      </c>
      <c r="I66" s="80">
        <f t="shared" si="44"/>
        <v>0.9696969697</v>
      </c>
      <c r="J66" s="78">
        <v>2.0</v>
      </c>
      <c r="K66" s="78">
        <v>2.0</v>
      </c>
      <c r="L66" s="78">
        <v>20.0</v>
      </c>
      <c r="M66" s="78">
        <v>21.0</v>
      </c>
      <c r="N66" s="80">
        <f t="shared" si="45"/>
        <v>1.05</v>
      </c>
      <c r="O66" s="78">
        <v>21.0</v>
      </c>
      <c r="P66" s="78">
        <v>21.0</v>
      </c>
      <c r="Q66" s="81">
        <f t="shared" si="46"/>
        <v>1</v>
      </c>
      <c r="T66" s="85"/>
      <c r="U66" s="83"/>
      <c r="V66" s="83"/>
      <c r="W66" s="83"/>
      <c r="X66" s="83"/>
      <c r="Y66" s="83"/>
      <c r="Z66" s="84"/>
      <c r="AA66" s="80" t="str">
        <f t="shared" si="47"/>
        <v>#DIV/0!</v>
      </c>
      <c r="AB66" s="80" t="str">
        <f t="shared" si="48"/>
        <v>#DIV/0!</v>
      </c>
      <c r="AC66" s="83"/>
      <c r="AD66" s="83"/>
      <c r="AE66" s="83"/>
      <c r="AF66" s="83"/>
      <c r="AG66" s="80" t="str">
        <f t="shared" si="49"/>
        <v>#DIV/0!</v>
      </c>
      <c r="AH66" s="83"/>
      <c r="AI66" s="83"/>
      <c r="AJ66" s="81" t="str">
        <f t="shared" si="50"/>
        <v>#DIV/0!</v>
      </c>
      <c r="AM66" s="15" t="s">
        <v>46</v>
      </c>
      <c r="AN66" s="17">
        <v>33.0</v>
      </c>
      <c r="AO66" s="78">
        <v>20.0</v>
      </c>
      <c r="AP66" s="78">
        <v>13.0</v>
      </c>
      <c r="AQ66" s="78">
        <v>0.0</v>
      </c>
      <c r="AR66" s="78">
        <v>0.0</v>
      </c>
      <c r="AS66" s="79">
        <v>0.0</v>
      </c>
      <c r="AT66" s="80">
        <f t="shared" si="51"/>
        <v>1</v>
      </c>
      <c r="AU66" s="80">
        <f t="shared" si="52"/>
        <v>1</v>
      </c>
      <c r="AV66" s="78">
        <v>1.0</v>
      </c>
      <c r="AW66" s="78">
        <v>1.0</v>
      </c>
      <c r="AX66" s="78">
        <v>10.0</v>
      </c>
      <c r="AY66" s="78">
        <v>9.0</v>
      </c>
      <c r="AZ66" s="80">
        <f t="shared" si="53"/>
        <v>0.9</v>
      </c>
      <c r="BA66" s="78">
        <v>9.0</v>
      </c>
      <c r="BB66" s="78">
        <v>9.0</v>
      </c>
      <c r="BC66" s="81">
        <f t="shared" si="54"/>
        <v>1</v>
      </c>
    </row>
    <row r="67" ht="14.25" customHeight="1">
      <c r="A67" s="85"/>
      <c r="B67" s="83"/>
      <c r="C67" s="83"/>
      <c r="D67" s="83"/>
      <c r="E67" s="83"/>
      <c r="F67" s="83"/>
      <c r="G67" s="84"/>
      <c r="H67" s="80" t="str">
        <f t="shared" si="43"/>
        <v>#DIV/0!</v>
      </c>
      <c r="I67" s="80" t="str">
        <f t="shared" si="44"/>
        <v>#DIV/0!</v>
      </c>
      <c r="J67" s="83"/>
      <c r="K67" s="83"/>
      <c r="L67" s="83"/>
      <c r="M67" s="83"/>
      <c r="N67" s="80" t="str">
        <f t="shared" si="45"/>
        <v>#DIV/0!</v>
      </c>
      <c r="O67" s="83"/>
      <c r="P67" s="83"/>
      <c r="Q67" s="81" t="str">
        <f t="shared" si="46"/>
        <v>#DIV/0!</v>
      </c>
      <c r="T67" s="85"/>
      <c r="U67" s="83"/>
      <c r="V67" s="83"/>
      <c r="W67" s="83"/>
      <c r="X67" s="83"/>
      <c r="Y67" s="83"/>
      <c r="Z67" s="84"/>
      <c r="AA67" s="80" t="str">
        <f t="shared" si="47"/>
        <v>#DIV/0!</v>
      </c>
      <c r="AB67" s="80" t="str">
        <f t="shared" si="48"/>
        <v>#DIV/0!</v>
      </c>
      <c r="AC67" s="83"/>
      <c r="AD67" s="83"/>
      <c r="AE67" s="83"/>
      <c r="AF67" s="83"/>
      <c r="AG67" s="80" t="str">
        <f t="shared" si="49"/>
        <v>#DIV/0!</v>
      </c>
      <c r="AH67" s="83"/>
      <c r="AI67" s="83"/>
      <c r="AJ67" s="81" t="str">
        <f t="shared" si="50"/>
        <v>#DIV/0!</v>
      </c>
      <c r="AM67" s="85"/>
      <c r="AN67" s="83"/>
      <c r="AO67" s="83"/>
      <c r="AP67" s="83"/>
      <c r="AQ67" s="83"/>
      <c r="AR67" s="83"/>
      <c r="AS67" s="84"/>
      <c r="AT67" s="80" t="str">
        <f t="shared" si="51"/>
        <v>#DIV/0!</v>
      </c>
      <c r="AU67" s="80" t="str">
        <f t="shared" si="52"/>
        <v>#DIV/0!</v>
      </c>
      <c r="AV67" s="83"/>
      <c r="AW67" s="83"/>
      <c r="AX67" s="83"/>
      <c r="AY67" s="83"/>
      <c r="AZ67" s="80" t="str">
        <f t="shared" si="53"/>
        <v>#DIV/0!</v>
      </c>
      <c r="BA67" s="83"/>
      <c r="BB67" s="83"/>
      <c r="BC67" s="81" t="str">
        <f t="shared" si="54"/>
        <v>#DIV/0!</v>
      </c>
    </row>
    <row r="68" ht="14.25" customHeight="1">
      <c r="A68" s="85"/>
      <c r="B68" s="83"/>
      <c r="C68" s="83"/>
      <c r="D68" s="83"/>
      <c r="E68" s="83"/>
      <c r="F68" s="83"/>
      <c r="G68" s="84"/>
      <c r="H68" s="80" t="str">
        <f t="shared" si="43"/>
        <v>#DIV/0!</v>
      </c>
      <c r="I68" s="80" t="str">
        <f t="shared" si="44"/>
        <v>#DIV/0!</v>
      </c>
      <c r="J68" s="83"/>
      <c r="K68" s="83"/>
      <c r="L68" s="83"/>
      <c r="M68" s="83"/>
      <c r="N68" s="80" t="str">
        <f t="shared" si="45"/>
        <v>#DIV/0!</v>
      </c>
      <c r="O68" s="83"/>
      <c r="P68" s="83"/>
      <c r="Q68" s="81" t="str">
        <f t="shared" si="46"/>
        <v>#DIV/0!</v>
      </c>
      <c r="T68" s="85"/>
      <c r="U68" s="83"/>
      <c r="V68" s="83"/>
      <c r="W68" s="83"/>
      <c r="X68" s="83"/>
      <c r="Y68" s="83"/>
      <c r="Z68" s="84"/>
      <c r="AA68" s="80" t="str">
        <f t="shared" si="47"/>
        <v>#DIV/0!</v>
      </c>
      <c r="AB68" s="80" t="str">
        <f t="shared" si="48"/>
        <v>#DIV/0!</v>
      </c>
      <c r="AC68" s="83"/>
      <c r="AD68" s="83"/>
      <c r="AE68" s="83"/>
      <c r="AF68" s="83"/>
      <c r="AG68" s="80" t="str">
        <f t="shared" si="49"/>
        <v>#DIV/0!</v>
      </c>
      <c r="AH68" s="83"/>
      <c r="AI68" s="83"/>
      <c r="AJ68" s="81" t="str">
        <f t="shared" si="50"/>
        <v>#DIV/0!</v>
      </c>
      <c r="AM68" s="85"/>
      <c r="AN68" s="83"/>
      <c r="AO68" s="83"/>
      <c r="AP68" s="83"/>
      <c r="AQ68" s="83"/>
      <c r="AR68" s="83"/>
      <c r="AS68" s="84"/>
      <c r="AT68" s="80" t="str">
        <f t="shared" si="51"/>
        <v>#DIV/0!</v>
      </c>
      <c r="AU68" s="80" t="str">
        <f t="shared" si="52"/>
        <v>#DIV/0!</v>
      </c>
      <c r="AV68" s="83"/>
      <c r="AW68" s="83"/>
      <c r="AX68" s="83"/>
      <c r="AY68" s="83"/>
      <c r="AZ68" s="80" t="str">
        <f t="shared" si="53"/>
        <v>#DIV/0!</v>
      </c>
      <c r="BA68" s="83"/>
      <c r="BB68" s="83"/>
      <c r="BC68" s="81" t="str">
        <f t="shared" si="54"/>
        <v>#DIV/0!</v>
      </c>
    </row>
    <row r="69" ht="14.25" customHeight="1">
      <c r="A69" s="85"/>
      <c r="B69" s="83"/>
      <c r="C69" s="83"/>
      <c r="D69" s="83"/>
      <c r="E69" s="83"/>
      <c r="F69" s="83"/>
      <c r="G69" s="84"/>
      <c r="H69" s="80" t="str">
        <f t="shared" si="43"/>
        <v>#DIV/0!</v>
      </c>
      <c r="I69" s="80" t="str">
        <f t="shared" si="44"/>
        <v>#DIV/0!</v>
      </c>
      <c r="J69" s="83"/>
      <c r="K69" s="83"/>
      <c r="L69" s="83"/>
      <c r="M69" s="83"/>
      <c r="N69" s="80" t="str">
        <f t="shared" si="45"/>
        <v>#DIV/0!</v>
      </c>
      <c r="O69" s="83"/>
      <c r="P69" s="83"/>
      <c r="Q69" s="81" t="str">
        <f t="shared" si="46"/>
        <v>#DIV/0!</v>
      </c>
      <c r="T69" s="85"/>
      <c r="U69" s="83"/>
      <c r="V69" s="83"/>
      <c r="W69" s="83"/>
      <c r="X69" s="83"/>
      <c r="Y69" s="83"/>
      <c r="Z69" s="84"/>
      <c r="AA69" s="80" t="str">
        <f t="shared" si="47"/>
        <v>#DIV/0!</v>
      </c>
      <c r="AB69" s="80" t="str">
        <f t="shared" si="48"/>
        <v>#DIV/0!</v>
      </c>
      <c r="AC69" s="83"/>
      <c r="AD69" s="83"/>
      <c r="AE69" s="83"/>
      <c r="AF69" s="83"/>
      <c r="AG69" s="80" t="str">
        <f t="shared" si="49"/>
        <v>#DIV/0!</v>
      </c>
      <c r="AH69" s="83"/>
      <c r="AI69" s="83"/>
      <c r="AJ69" s="81" t="str">
        <f t="shared" si="50"/>
        <v>#DIV/0!</v>
      </c>
      <c r="AM69" s="85"/>
      <c r="AN69" s="83"/>
      <c r="AO69" s="83"/>
      <c r="AP69" s="83"/>
      <c r="AQ69" s="83"/>
      <c r="AR69" s="83"/>
      <c r="AS69" s="84"/>
      <c r="AT69" s="80" t="str">
        <f t="shared" si="51"/>
        <v>#DIV/0!</v>
      </c>
      <c r="AU69" s="80" t="str">
        <f t="shared" si="52"/>
        <v>#DIV/0!</v>
      </c>
      <c r="AV69" s="83"/>
      <c r="AW69" s="83"/>
      <c r="AX69" s="83"/>
      <c r="AY69" s="83"/>
      <c r="AZ69" s="80" t="str">
        <f t="shared" si="53"/>
        <v>#DIV/0!</v>
      </c>
      <c r="BA69" s="83"/>
      <c r="BB69" s="83"/>
      <c r="BC69" s="81" t="str">
        <f t="shared" si="54"/>
        <v>#DIV/0!</v>
      </c>
    </row>
    <row r="70" ht="14.25" customHeight="1">
      <c r="A70" s="72" t="s">
        <v>15</v>
      </c>
      <c r="B70" s="73">
        <f t="shared" ref="B70:G70" si="55">SUM(B58:B69)</f>
        <v>278</v>
      </c>
      <c r="C70" s="73">
        <f t="shared" si="55"/>
        <v>82</v>
      </c>
      <c r="D70" s="73">
        <f t="shared" si="55"/>
        <v>182</v>
      </c>
      <c r="E70" s="73">
        <f t="shared" si="55"/>
        <v>13</v>
      </c>
      <c r="F70" s="73">
        <f t="shared" si="55"/>
        <v>1</v>
      </c>
      <c r="G70" s="86">
        <f t="shared" si="55"/>
        <v>0</v>
      </c>
      <c r="H70" s="80">
        <f t="shared" si="43"/>
        <v>0.9964028777</v>
      </c>
      <c r="I70" s="80">
        <f t="shared" si="44"/>
        <v>0.9496402878</v>
      </c>
      <c r="J70" s="73">
        <f t="shared" ref="J70:M70" si="56">SUM(J58:J69)</f>
        <v>23</v>
      </c>
      <c r="K70" s="73">
        <f t="shared" si="56"/>
        <v>23</v>
      </c>
      <c r="L70" s="73">
        <f t="shared" si="56"/>
        <v>180</v>
      </c>
      <c r="M70" s="73">
        <f t="shared" si="56"/>
        <v>166</v>
      </c>
      <c r="N70" s="80">
        <f t="shared" si="45"/>
        <v>0.9222222222</v>
      </c>
      <c r="O70" s="87">
        <f t="shared" ref="O70:P70" si="57">SUM(O58:O69)</f>
        <v>166</v>
      </c>
      <c r="P70" s="87">
        <f t="shared" si="57"/>
        <v>166</v>
      </c>
      <c r="Q70" s="81">
        <f t="shared" si="46"/>
        <v>1</v>
      </c>
      <c r="T70" s="72" t="s">
        <v>15</v>
      </c>
      <c r="U70" s="73">
        <f t="shared" ref="U70:Z70" si="58">SUM(U58:U69)</f>
        <v>149</v>
      </c>
      <c r="V70" s="73">
        <f t="shared" si="58"/>
        <v>83</v>
      </c>
      <c r="W70" s="73">
        <f t="shared" si="58"/>
        <v>60</v>
      </c>
      <c r="X70" s="73">
        <f t="shared" si="58"/>
        <v>6</v>
      </c>
      <c r="Y70" s="73">
        <f t="shared" si="58"/>
        <v>0</v>
      </c>
      <c r="Z70" s="86">
        <f t="shared" si="58"/>
        <v>0</v>
      </c>
      <c r="AA70" s="80">
        <f t="shared" si="47"/>
        <v>1</v>
      </c>
      <c r="AB70" s="80">
        <f t="shared" si="48"/>
        <v>0.9597315436</v>
      </c>
      <c r="AC70" s="73">
        <f t="shared" ref="AC70:AF70" si="59">SUM(AC58:AC69)</f>
        <v>5</v>
      </c>
      <c r="AD70" s="73">
        <f t="shared" si="59"/>
        <v>5</v>
      </c>
      <c r="AE70" s="73">
        <f t="shared" si="59"/>
        <v>50</v>
      </c>
      <c r="AF70" s="73">
        <f t="shared" si="59"/>
        <v>47</v>
      </c>
      <c r="AG70" s="80">
        <f t="shared" si="49"/>
        <v>0.94</v>
      </c>
      <c r="AH70" s="87">
        <f t="shared" ref="AH70:AI70" si="60">SUM(AH58:AH69)</f>
        <v>47</v>
      </c>
      <c r="AI70" s="87">
        <f t="shared" si="60"/>
        <v>47</v>
      </c>
      <c r="AJ70" s="81">
        <f t="shared" si="50"/>
        <v>1</v>
      </c>
      <c r="AM70" s="72" t="s">
        <v>15</v>
      </c>
      <c r="AN70" s="73">
        <f t="shared" ref="AN70:AS70" si="61">SUM(AN58:AN69)</f>
        <v>278</v>
      </c>
      <c r="AO70" s="73">
        <f t="shared" si="61"/>
        <v>170</v>
      </c>
      <c r="AP70" s="73">
        <f t="shared" si="61"/>
        <v>96</v>
      </c>
      <c r="AQ70" s="73">
        <f t="shared" si="61"/>
        <v>11</v>
      </c>
      <c r="AR70" s="73">
        <f t="shared" si="61"/>
        <v>0</v>
      </c>
      <c r="AS70" s="86">
        <f t="shared" si="61"/>
        <v>1</v>
      </c>
      <c r="AT70" s="80">
        <f t="shared" si="51"/>
        <v>0.9964028777</v>
      </c>
      <c r="AU70" s="80">
        <f t="shared" si="52"/>
        <v>0.9568345324</v>
      </c>
      <c r="AV70" s="73">
        <f t="shared" ref="AV70:AY70" si="62">SUM(AV58:AV69)</f>
        <v>9</v>
      </c>
      <c r="AW70" s="73">
        <f t="shared" si="62"/>
        <v>9</v>
      </c>
      <c r="AX70" s="73">
        <f t="shared" si="62"/>
        <v>90</v>
      </c>
      <c r="AY70" s="73">
        <f t="shared" si="62"/>
        <v>90</v>
      </c>
      <c r="AZ70" s="80">
        <f t="shared" si="53"/>
        <v>1</v>
      </c>
      <c r="BA70" s="87">
        <f t="shared" ref="BA70:BB70" si="63">SUM(BA58:BA69)</f>
        <v>90</v>
      </c>
      <c r="BB70" s="87">
        <f t="shared" si="63"/>
        <v>90</v>
      </c>
      <c r="BC70" s="81">
        <f t="shared" si="54"/>
        <v>1</v>
      </c>
    </row>
    <row r="71" ht="14.25" customHeight="1">
      <c r="A71" s="30"/>
      <c r="B71" s="30"/>
      <c r="C71" s="30"/>
      <c r="D71" s="30"/>
      <c r="E71" s="30"/>
      <c r="F71" s="30"/>
      <c r="G71" s="88"/>
      <c r="H71" s="30"/>
      <c r="I71" s="30"/>
      <c r="J71" s="30"/>
      <c r="K71" s="30"/>
      <c r="L71" s="30"/>
      <c r="M71" s="30"/>
      <c r="N71" s="30"/>
      <c r="Q71" s="68"/>
      <c r="T71" s="30"/>
      <c r="U71" s="30"/>
      <c r="V71" s="30"/>
      <c r="W71" s="30"/>
      <c r="X71" s="30"/>
      <c r="Y71" s="30"/>
      <c r="Z71" s="88"/>
      <c r="AA71" s="30"/>
      <c r="AB71" s="30"/>
      <c r="AC71" s="30"/>
      <c r="AD71" s="30"/>
      <c r="AE71" s="30"/>
      <c r="AF71" s="30"/>
      <c r="AG71" s="30"/>
      <c r="AJ71" s="68"/>
      <c r="AM71" s="30"/>
      <c r="AN71" s="30"/>
      <c r="AO71" s="30"/>
      <c r="AP71" s="30"/>
      <c r="AQ71" s="30"/>
      <c r="AR71" s="30"/>
      <c r="AS71" s="88"/>
      <c r="AT71" s="30"/>
      <c r="AU71" s="30"/>
      <c r="AV71" s="30"/>
      <c r="AW71" s="30"/>
      <c r="AX71" s="30"/>
      <c r="AY71" s="30"/>
      <c r="AZ71" s="30"/>
      <c r="BC71" s="68"/>
    </row>
    <row r="72" ht="14.25" customHeight="1">
      <c r="A72" s="89" t="s">
        <v>27</v>
      </c>
      <c r="B72" s="30"/>
      <c r="C72" s="30"/>
      <c r="D72" s="30"/>
      <c r="E72" s="30"/>
      <c r="F72" s="30"/>
      <c r="G72" s="88"/>
      <c r="H72" s="30"/>
      <c r="I72" s="30"/>
      <c r="J72" s="30"/>
      <c r="K72" s="30"/>
      <c r="L72" s="30"/>
      <c r="M72" s="30"/>
      <c r="N72" s="30"/>
      <c r="Q72" s="68"/>
      <c r="T72" s="89" t="s">
        <v>27</v>
      </c>
      <c r="U72" s="30"/>
      <c r="V72" s="30"/>
      <c r="W72" s="30"/>
      <c r="X72" s="30"/>
      <c r="Y72" s="30"/>
      <c r="Z72" s="88"/>
      <c r="AA72" s="30"/>
      <c r="AB72" s="30"/>
      <c r="AC72" s="30"/>
      <c r="AD72" s="30"/>
      <c r="AE72" s="30"/>
      <c r="AF72" s="30"/>
      <c r="AG72" s="30"/>
      <c r="AJ72" s="68"/>
      <c r="AM72" s="89" t="s">
        <v>27</v>
      </c>
      <c r="AN72" s="30"/>
      <c r="AO72" s="30"/>
      <c r="AP72" s="30"/>
      <c r="AQ72" s="30"/>
      <c r="AR72" s="30"/>
      <c r="AS72" s="88"/>
      <c r="AT72" s="30"/>
      <c r="AU72" s="30"/>
      <c r="AV72" s="30"/>
      <c r="AW72" s="30"/>
      <c r="AX72" s="30"/>
      <c r="AY72" s="30"/>
      <c r="AZ72" s="30"/>
      <c r="BC72" s="68"/>
    </row>
    <row r="73" ht="14.25" customHeight="1">
      <c r="A73" s="90" t="s">
        <v>4</v>
      </c>
      <c r="B73" s="32" t="s">
        <v>16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4"/>
      <c r="Q73" s="68"/>
      <c r="T73" s="90" t="s">
        <v>4</v>
      </c>
      <c r="U73" s="32" t="s">
        <v>16</v>
      </c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4"/>
      <c r="AJ73" s="68"/>
      <c r="AM73" s="90" t="s">
        <v>4</v>
      </c>
      <c r="AN73" s="32" t="s">
        <v>16</v>
      </c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4"/>
      <c r="BC73" s="68"/>
    </row>
    <row r="74" ht="14.25" customHeight="1">
      <c r="A74" s="91" t="s">
        <v>598</v>
      </c>
      <c r="B74" s="92" t="s">
        <v>818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4"/>
      <c r="Q74" s="68"/>
      <c r="T74" s="91"/>
      <c r="U74" s="92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4"/>
      <c r="AJ74" s="68"/>
      <c r="AM74" s="91" t="s">
        <v>598</v>
      </c>
      <c r="AN74" s="92" t="s">
        <v>819</v>
      </c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4"/>
      <c r="BC74" s="68"/>
    </row>
    <row r="75" ht="14.25" customHeight="1">
      <c r="A75" s="93"/>
      <c r="B75" s="32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4"/>
      <c r="Q75" s="68"/>
      <c r="T75" s="93"/>
      <c r="U75" s="32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4"/>
      <c r="AJ75" s="68"/>
      <c r="AM75" s="93"/>
      <c r="AN75" s="32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4"/>
      <c r="BC75" s="68"/>
    </row>
    <row r="76" ht="14.25" customHeight="1">
      <c r="G76" s="67"/>
      <c r="Q76" s="95"/>
      <c r="R76" s="95"/>
      <c r="Z76" s="67"/>
      <c r="AS76" s="67"/>
    </row>
    <row r="77" ht="14.25" customHeight="1">
      <c r="G77" s="67"/>
      <c r="Q77" s="95"/>
      <c r="R77" s="95"/>
      <c r="Z77" s="67"/>
      <c r="AS77" s="67"/>
    </row>
    <row r="78" ht="14.25" customHeight="1">
      <c r="A78" s="63" t="s">
        <v>20</v>
      </c>
      <c r="B78" s="64"/>
      <c r="C78" s="64"/>
      <c r="D78" s="64"/>
      <c r="E78" s="64"/>
      <c r="F78" s="64"/>
      <c r="G78" s="65"/>
      <c r="H78" s="64"/>
      <c r="I78" s="64"/>
      <c r="J78" s="64"/>
      <c r="K78" s="64"/>
      <c r="L78" s="64"/>
      <c r="M78" s="64"/>
      <c r="N78" s="64"/>
      <c r="O78" s="64"/>
      <c r="P78" s="64"/>
      <c r="Q78" s="66"/>
      <c r="T78" s="63" t="s">
        <v>20</v>
      </c>
      <c r="U78" s="64"/>
      <c r="V78" s="64"/>
      <c r="W78" s="64"/>
      <c r="X78" s="64"/>
      <c r="Y78" s="64"/>
      <c r="Z78" s="65"/>
      <c r="AA78" s="64"/>
      <c r="AB78" s="64"/>
      <c r="AC78" s="64"/>
      <c r="AD78" s="64"/>
      <c r="AE78" s="64"/>
      <c r="AF78" s="64"/>
      <c r="AG78" s="64"/>
      <c r="AH78" s="64"/>
      <c r="AI78" s="64"/>
      <c r="AJ78" s="66"/>
      <c r="AM78" s="63" t="s">
        <v>20</v>
      </c>
      <c r="AN78" s="64"/>
      <c r="AO78" s="64"/>
      <c r="AP78" s="64"/>
      <c r="AQ78" s="64"/>
      <c r="AR78" s="64"/>
      <c r="AS78" s="65"/>
      <c r="AT78" s="64"/>
      <c r="AU78" s="64"/>
      <c r="AV78" s="64"/>
      <c r="AW78" s="64"/>
      <c r="AX78" s="64"/>
      <c r="AY78" s="64"/>
      <c r="AZ78" s="64"/>
      <c r="BA78" s="64"/>
      <c r="BB78" s="64"/>
      <c r="BC78" s="66"/>
    </row>
    <row r="79" ht="14.25" customHeight="1">
      <c r="G79" s="67"/>
      <c r="Q79" s="68"/>
      <c r="Z79" s="67"/>
      <c r="AJ79" s="68"/>
      <c r="AS79" s="67"/>
      <c r="BC79" s="68"/>
    </row>
    <row r="80" ht="14.25" customHeight="1">
      <c r="A80" s="3" t="s">
        <v>795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Q80" s="68"/>
      <c r="T80" s="3" t="s">
        <v>796</v>
      </c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J80" s="68"/>
      <c r="AM80" s="3" t="s">
        <v>815</v>
      </c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C80" s="68"/>
    </row>
    <row r="81" ht="14.25" customHeight="1">
      <c r="A81" s="96" t="s">
        <v>38</v>
      </c>
      <c r="O81" s="70" t="s">
        <v>3</v>
      </c>
      <c r="P81" s="33"/>
      <c r="Q81" s="34"/>
      <c r="T81" s="96" t="s">
        <v>38</v>
      </c>
      <c r="AH81" s="70" t="s">
        <v>3</v>
      </c>
      <c r="AI81" s="33"/>
      <c r="AJ81" s="34"/>
      <c r="AM81" s="96" t="s">
        <v>38</v>
      </c>
      <c r="BA81" s="70" t="s">
        <v>3</v>
      </c>
      <c r="BB81" s="33"/>
      <c r="BC81" s="34"/>
    </row>
    <row r="82" ht="14.25" customHeight="1">
      <c r="A82" s="72" t="s">
        <v>4</v>
      </c>
      <c r="B82" s="10" t="s">
        <v>5</v>
      </c>
      <c r="C82" s="10" t="s">
        <v>6</v>
      </c>
      <c r="D82" s="73">
        <v>4.0</v>
      </c>
      <c r="E82" s="73">
        <v>3.0</v>
      </c>
      <c r="F82" s="73">
        <v>2.0</v>
      </c>
      <c r="G82" s="74" t="s">
        <v>7</v>
      </c>
      <c r="H82" s="10" t="s">
        <v>8</v>
      </c>
      <c r="I82" s="10" t="s">
        <v>9</v>
      </c>
      <c r="J82" s="10" t="s">
        <v>10</v>
      </c>
      <c r="K82" s="10" t="s">
        <v>11</v>
      </c>
      <c r="L82" s="10" t="s">
        <v>12</v>
      </c>
      <c r="M82" s="10" t="s">
        <v>11</v>
      </c>
      <c r="N82" s="10" t="s">
        <v>13</v>
      </c>
      <c r="O82" s="75" t="s">
        <v>12</v>
      </c>
      <c r="P82" s="75" t="s">
        <v>11</v>
      </c>
      <c r="Q82" s="76" t="s">
        <v>14</v>
      </c>
      <c r="T82" s="72" t="s">
        <v>4</v>
      </c>
      <c r="U82" s="10" t="s">
        <v>5</v>
      </c>
      <c r="V82" s="10" t="s">
        <v>6</v>
      </c>
      <c r="W82" s="73">
        <v>4.0</v>
      </c>
      <c r="X82" s="73">
        <v>3.0</v>
      </c>
      <c r="Y82" s="73">
        <v>2.0</v>
      </c>
      <c r="Z82" s="74" t="s">
        <v>7</v>
      </c>
      <c r="AA82" s="10" t="s">
        <v>8</v>
      </c>
      <c r="AB82" s="10" t="s">
        <v>9</v>
      </c>
      <c r="AC82" s="10" t="s">
        <v>10</v>
      </c>
      <c r="AD82" s="10" t="s">
        <v>11</v>
      </c>
      <c r="AE82" s="10" t="s">
        <v>12</v>
      </c>
      <c r="AF82" s="10" t="s">
        <v>11</v>
      </c>
      <c r="AG82" s="10" t="s">
        <v>13</v>
      </c>
      <c r="AH82" s="75" t="s">
        <v>12</v>
      </c>
      <c r="AI82" s="75" t="s">
        <v>11</v>
      </c>
      <c r="AJ82" s="76" t="s">
        <v>14</v>
      </c>
      <c r="AM82" s="72" t="s">
        <v>4</v>
      </c>
      <c r="AN82" s="10" t="s">
        <v>5</v>
      </c>
      <c r="AO82" s="10" t="s">
        <v>6</v>
      </c>
      <c r="AP82" s="73">
        <v>4.0</v>
      </c>
      <c r="AQ82" s="73">
        <v>3.0</v>
      </c>
      <c r="AR82" s="73">
        <v>2.0</v>
      </c>
      <c r="AS82" s="74" t="s">
        <v>7</v>
      </c>
      <c r="AT82" s="10" t="s">
        <v>8</v>
      </c>
      <c r="AU82" s="10" t="s">
        <v>9</v>
      </c>
      <c r="AV82" s="10" t="s">
        <v>10</v>
      </c>
      <c r="AW82" s="10" t="s">
        <v>11</v>
      </c>
      <c r="AX82" s="10" t="s">
        <v>12</v>
      </c>
      <c r="AY82" s="10" t="s">
        <v>11</v>
      </c>
      <c r="AZ82" s="10" t="s">
        <v>13</v>
      </c>
      <c r="BA82" s="75" t="s">
        <v>12</v>
      </c>
      <c r="BB82" s="75" t="s">
        <v>11</v>
      </c>
      <c r="BC82" s="76" t="s">
        <v>14</v>
      </c>
    </row>
    <row r="83" ht="14.25" customHeight="1">
      <c r="A83" s="15" t="s">
        <v>588</v>
      </c>
      <c r="B83" s="78">
        <v>33.0</v>
      </c>
      <c r="C83" s="78">
        <v>2.0</v>
      </c>
      <c r="D83" s="78">
        <v>21.0</v>
      </c>
      <c r="E83" s="78">
        <v>10.0</v>
      </c>
      <c r="F83" s="78">
        <v>0.0</v>
      </c>
      <c r="G83" s="79">
        <v>0.0</v>
      </c>
      <c r="H83" s="80">
        <f t="shared" ref="H83:H95" si="64">(C83+D83+E83)/B83</f>
        <v>1</v>
      </c>
      <c r="I83" s="80">
        <f t="shared" ref="I83:I95" si="65">(C83+D83)/B83</f>
        <v>0.696969697</v>
      </c>
      <c r="J83" s="78">
        <v>3.0</v>
      </c>
      <c r="K83" s="78">
        <v>3.0</v>
      </c>
      <c r="L83" s="78">
        <v>16.0</v>
      </c>
      <c r="M83" s="78">
        <v>19.0</v>
      </c>
      <c r="N83" s="80">
        <f t="shared" ref="N83:N95" si="66">M83/L83</f>
        <v>1.1875</v>
      </c>
      <c r="O83" s="78">
        <v>19.0</v>
      </c>
      <c r="P83" s="78">
        <v>19.0</v>
      </c>
      <c r="Q83" s="81">
        <f t="shared" ref="Q83:Q95" si="67">P83/O83</f>
        <v>1</v>
      </c>
      <c r="T83" s="15" t="s">
        <v>169</v>
      </c>
      <c r="U83" s="16">
        <v>27.0</v>
      </c>
      <c r="V83" s="78">
        <v>20.0</v>
      </c>
      <c r="W83" s="78">
        <v>7.0</v>
      </c>
      <c r="X83" s="78">
        <v>0.0</v>
      </c>
      <c r="Y83" s="78">
        <v>0.0</v>
      </c>
      <c r="Z83" s="79">
        <v>0.0</v>
      </c>
      <c r="AA83" s="80">
        <f t="shared" ref="AA83:AA95" si="68">(V83+W83+X83)/U83</f>
        <v>1</v>
      </c>
      <c r="AB83" s="80">
        <f t="shared" ref="AB83:AB95" si="69">(V83+W83)/U83</f>
        <v>1</v>
      </c>
      <c r="AC83" s="78">
        <v>1.0</v>
      </c>
      <c r="AD83" s="78">
        <v>1.0</v>
      </c>
      <c r="AE83" s="78">
        <v>8.0</v>
      </c>
      <c r="AF83" s="78">
        <v>6.0</v>
      </c>
      <c r="AG83" s="80">
        <f t="shared" ref="AG83:AG95" si="70">AF83/AE83</f>
        <v>0.75</v>
      </c>
      <c r="AH83" s="78">
        <v>6.0</v>
      </c>
      <c r="AI83" s="78">
        <v>6.0</v>
      </c>
      <c r="AJ83" s="81">
        <f t="shared" ref="AJ83:AJ95" si="71">AI83/AH83</f>
        <v>1</v>
      </c>
      <c r="AM83" s="15" t="s">
        <v>588</v>
      </c>
      <c r="AN83" s="16">
        <v>33.0</v>
      </c>
      <c r="AO83" s="78">
        <v>13.0</v>
      </c>
      <c r="AP83" s="78">
        <v>19.0</v>
      </c>
      <c r="AQ83" s="78">
        <v>1.0</v>
      </c>
      <c r="AR83" s="78">
        <v>0.0</v>
      </c>
      <c r="AS83" s="79">
        <v>0.0</v>
      </c>
      <c r="AT83" s="80">
        <f t="shared" ref="AT83:AT95" si="72">(AO83+AP83+AQ83)/AN83</f>
        <v>1</v>
      </c>
      <c r="AU83" s="80">
        <f t="shared" ref="AU83:AU95" si="73">(AO83+AP83)/AN83</f>
        <v>0.9696969697</v>
      </c>
      <c r="AV83" s="78">
        <v>1.0</v>
      </c>
      <c r="AW83" s="78">
        <v>1.0</v>
      </c>
      <c r="AX83" s="78">
        <v>8.0</v>
      </c>
      <c r="AY83" s="78">
        <v>10.0</v>
      </c>
      <c r="AZ83" s="80">
        <f t="shared" ref="AZ83:AZ95" si="74">AY83/AX83</f>
        <v>1.25</v>
      </c>
      <c r="BA83" s="78">
        <v>10.0</v>
      </c>
      <c r="BB83" s="78">
        <v>10.0</v>
      </c>
      <c r="BC83" s="81">
        <f t="shared" ref="BC83:BC95" si="75">BB83/BA83</f>
        <v>1</v>
      </c>
    </row>
    <row r="84" ht="14.25" customHeight="1">
      <c r="A84" s="15" t="s">
        <v>598</v>
      </c>
      <c r="B84" s="78">
        <v>31.0</v>
      </c>
      <c r="C84" s="78">
        <v>6.0</v>
      </c>
      <c r="D84" s="78">
        <v>22.0</v>
      </c>
      <c r="E84" s="78">
        <v>3.0</v>
      </c>
      <c r="F84" s="78">
        <v>0.0</v>
      </c>
      <c r="G84" s="79">
        <v>0.0</v>
      </c>
      <c r="H84" s="80">
        <f t="shared" si="64"/>
        <v>1</v>
      </c>
      <c r="I84" s="80">
        <f t="shared" si="65"/>
        <v>0.9032258065</v>
      </c>
      <c r="J84" s="78">
        <v>3.0</v>
      </c>
      <c r="K84" s="78">
        <v>3.0</v>
      </c>
      <c r="L84" s="78">
        <v>16.0</v>
      </c>
      <c r="M84" s="78">
        <v>21.0</v>
      </c>
      <c r="N84" s="80">
        <f t="shared" si="66"/>
        <v>1.3125</v>
      </c>
      <c r="O84" s="78">
        <v>21.0</v>
      </c>
      <c r="P84" s="78">
        <v>21.0</v>
      </c>
      <c r="Q84" s="81">
        <f t="shared" si="67"/>
        <v>1</v>
      </c>
      <c r="T84" s="15" t="s">
        <v>45</v>
      </c>
      <c r="U84" s="16">
        <v>26.0</v>
      </c>
      <c r="V84" s="78">
        <v>16.0</v>
      </c>
      <c r="W84" s="78">
        <v>7.0</v>
      </c>
      <c r="X84" s="78">
        <v>2.0</v>
      </c>
      <c r="Y84" s="78">
        <v>0.0</v>
      </c>
      <c r="Z84" s="79">
        <v>1.0</v>
      </c>
      <c r="AA84" s="80">
        <f t="shared" si="68"/>
        <v>0.9615384615</v>
      </c>
      <c r="AB84" s="80">
        <f t="shared" si="69"/>
        <v>0.8846153846</v>
      </c>
      <c r="AC84" s="78">
        <v>1.0</v>
      </c>
      <c r="AD84" s="78">
        <v>1.0</v>
      </c>
      <c r="AE84" s="78">
        <v>8.0</v>
      </c>
      <c r="AF84" s="78">
        <v>7.0</v>
      </c>
      <c r="AG84" s="80">
        <f t="shared" si="70"/>
        <v>0.875</v>
      </c>
      <c r="AH84" s="78">
        <v>7.0</v>
      </c>
      <c r="AI84" s="78">
        <v>7.0</v>
      </c>
      <c r="AJ84" s="81">
        <f t="shared" si="71"/>
        <v>1</v>
      </c>
      <c r="AM84" s="15" t="s">
        <v>598</v>
      </c>
      <c r="AN84" s="16">
        <v>31.0</v>
      </c>
      <c r="AO84" s="78">
        <v>24.0</v>
      </c>
      <c r="AP84" s="78">
        <v>7.0</v>
      </c>
      <c r="AQ84" s="78">
        <v>0.0</v>
      </c>
      <c r="AR84" s="78">
        <v>0.0</v>
      </c>
      <c r="AS84" s="79">
        <v>0.0</v>
      </c>
      <c r="AT84" s="80">
        <f t="shared" si="72"/>
        <v>1</v>
      </c>
      <c r="AU84" s="80">
        <f t="shared" si="73"/>
        <v>1</v>
      </c>
      <c r="AV84" s="78">
        <v>1.0</v>
      </c>
      <c r="AW84" s="78">
        <v>1.0</v>
      </c>
      <c r="AX84" s="78">
        <v>8.0</v>
      </c>
      <c r="AY84" s="78">
        <v>11.0</v>
      </c>
      <c r="AZ84" s="80">
        <f t="shared" si="74"/>
        <v>1.375</v>
      </c>
      <c r="BA84" s="78">
        <v>11.0</v>
      </c>
      <c r="BB84" s="78">
        <v>11.0</v>
      </c>
      <c r="BC84" s="81">
        <f t="shared" si="75"/>
        <v>1</v>
      </c>
    </row>
    <row r="85" ht="14.25" customHeight="1">
      <c r="A85" s="154" t="s">
        <v>74</v>
      </c>
      <c r="B85" s="78">
        <v>32.0</v>
      </c>
      <c r="C85" s="78">
        <v>1.0</v>
      </c>
      <c r="D85" s="78">
        <v>25.0</v>
      </c>
      <c r="E85" s="78">
        <v>6.0</v>
      </c>
      <c r="F85" s="78">
        <v>0.0</v>
      </c>
      <c r="G85" s="79">
        <v>0.0</v>
      </c>
      <c r="H85" s="80">
        <f t="shared" si="64"/>
        <v>1</v>
      </c>
      <c r="I85" s="80">
        <f t="shared" si="65"/>
        <v>0.8125</v>
      </c>
      <c r="J85" s="78">
        <v>3.0</v>
      </c>
      <c r="K85" s="78">
        <v>3.0</v>
      </c>
      <c r="L85" s="78">
        <v>16.0</v>
      </c>
      <c r="M85" s="78">
        <v>10.0</v>
      </c>
      <c r="N85" s="80">
        <f t="shared" si="66"/>
        <v>0.625</v>
      </c>
      <c r="O85" s="78">
        <v>10.0</v>
      </c>
      <c r="P85" s="78">
        <v>10.0</v>
      </c>
      <c r="Q85" s="81">
        <f t="shared" si="67"/>
        <v>1</v>
      </c>
      <c r="T85" s="154" t="s">
        <v>73</v>
      </c>
      <c r="U85" s="16">
        <v>33.0</v>
      </c>
      <c r="V85" s="78">
        <v>14.0</v>
      </c>
      <c r="W85" s="78">
        <v>16.0</v>
      </c>
      <c r="X85" s="78">
        <v>3.0</v>
      </c>
      <c r="Y85" s="78">
        <v>0.0</v>
      </c>
      <c r="Z85" s="79">
        <v>0.0</v>
      </c>
      <c r="AA85" s="80">
        <f t="shared" si="68"/>
        <v>1</v>
      </c>
      <c r="AB85" s="80">
        <f t="shared" si="69"/>
        <v>0.9090909091</v>
      </c>
      <c r="AC85" s="78">
        <v>1.0</v>
      </c>
      <c r="AD85" s="78">
        <v>1.0</v>
      </c>
      <c r="AE85" s="78">
        <v>8.0</v>
      </c>
      <c r="AF85" s="78">
        <v>7.0</v>
      </c>
      <c r="AG85" s="80">
        <f t="shared" si="70"/>
        <v>0.875</v>
      </c>
      <c r="AH85" s="78">
        <v>7.0</v>
      </c>
      <c r="AI85" s="78">
        <v>7.0</v>
      </c>
      <c r="AJ85" s="81">
        <f t="shared" si="71"/>
        <v>1</v>
      </c>
      <c r="AM85" s="154" t="s">
        <v>74</v>
      </c>
      <c r="AN85" s="16">
        <v>32.0</v>
      </c>
      <c r="AO85" s="78">
        <v>19.0</v>
      </c>
      <c r="AP85" s="78">
        <v>11.0</v>
      </c>
      <c r="AQ85" s="78">
        <v>2.0</v>
      </c>
      <c r="AR85" s="78">
        <v>0.0</v>
      </c>
      <c r="AS85" s="79">
        <v>0.0</v>
      </c>
      <c r="AT85" s="80">
        <f t="shared" si="72"/>
        <v>1</v>
      </c>
      <c r="AU85" s="80">
        <f t="shared" si="73"/>
        <v>0.9375</v>
      </c>
      <c r="AV85" s="78">
        <v>1.0</v>
      </c>
      <c r="AW85" s="78">
        <v>1.0</v>
      </c>
      <c r="AX85" s="78">
        <v>8.0</v>
      </c>
      <c r="AY85" s="78">
        <v>6.0</v>
      </c>
      <c r="AZ85" s="80">
        <f t="shared" si="74"/>
        <v>0.75</v>
      </c>
      <c r="BA85" s="78">
        <v>6.0</v>
      </c>
      <c r="BB85" s="78">
        <v>6.0</v>
      </c>
      <c r="BC85" s="81">
        <f t="shared" si="75"/>
        <v>1</v>
      </c>
    </row>
    <row r="86" ht="14.25" customHeight="1">
      <c r="A86" s="15" t="s">
        <v>76</v>
      </c>
      <c r="B86" s="78">
        <v>33.0</v>
      </c>
      <c r="C86" s="78">
        <v>14.0</v>
      </c>
      <c r="D86" s="78">
        <v>18.0</v>
      </c>
      <c r="E86" s="78">
        <v>1.0</v>
      </c>
      <c r="F86" s="78">
        <v>0.0</v>
      </c>
      <c r="G86" s="79">
        <v>0.0</v>
      </c>
      <c r="H86" s="80">
        <f t="shared" si="64"/>
        <v>1</v>
      </c>
      <c r="I86" s="80">
        <f t="shared" si="65"/>
        <v>0.9696969697</v>
      </c>
      <c r="J86" s="78">
        <v>3.0</v>
      </c>
      <c r="K86" s="78">
        <v>3.0</v>
      </c>
      <c r="L86" s="78">
        <v>16.0</v>
      </c>
      <c r="M86" s="78">
        <v>12.0</v>
      </c>
      <c r="N86" s="80">
        <f t="shared" si="66"/>
        <v>0.75</v>
      </c>
      <c r="O86" s="78">
        <v>12.0</v>
      </c>
      <c r="P86" s="78">
        <v>12.0</v>
      </c>
      <c r="Q86" s="81">
        <f t="shared" si="67"/>
        <v>1</v>
      </c>
      <c r="T86" s="15" t="s">
        <v>23</v>
      </c>
      <c r="U86" s="17">
        <v>30.0</v>
      </c>
      <c r="V86" s="78">
        <v>26.0</v>
      </c>
      <c r="W86" s="78">
        <v>4.0</v>
      </c>
      <c r="X86" s="78">
        <v>0.0</v>
      </c>
      <c r="Y86" s="78">
        <v>0.0</v>
      </c>
      <c r="Z86" s="79">
        <v>0.0</v>
      </c>
      <c r="AA86" s="80">
        <f t="shared" si="68"/>
        <v>1</v>
      </c>
      <c r="AB86" s="80">
        <f t="shared" si="69"/>
        <v>1</v>
      </c>
      <c r="AC86" s="78">
        <v>1.0</v>
      </c>
      <c r="AD86" s="78">
        <v>1.0</v>
      </c>
      <c r="AE86" s="78">
        <v>8.0</v>
      </c>
      <c r="AF86" s="78">
        <v>6.0</v>
      </c>
      <c r="AG86" s="80">
        <f t="shared" si="70"/>
        <v>0.75</v>
      </c>
      <c r="AH86" s="78">
        <v>6.0</v>
      </c>
      <c r="AI86" s="78">
        <v>6.0</v>
      </c>
      <c r="AJ86" s="81">
        <f t="shared" si="71"/>
        <v>1</v>
      </c>
      <c r="AM86" s="15" t="s">
        <v>76</v>
      </c>
      <c r="AN86" s="17">
        <v>33.0</v>
      </c>
      <c r="AO86" s="78">
        <v>26.0</v>
      </c>
      <c r="AP86" s="78">
        <v>7.0</v>
      </c>
      <c r="AQ86" s="78">
        <v>0.0</v>
      </c>
      <c r="AR86" s="78">
        <v>0.0</v>
      </c>
      <c r="AS86" s="79">
        <v>0.0</v>
      </c>
      <c r="AT86" s="80">
        <f t="shared" si="72"/>
        <v>1</v>
      </c>
      <c r="AU86" s="80">
        <f t="shared" si="73"/>
        <v>1</v>
      </c>
      <c r="AV86" s="78">
        <v>1.0</v>
      </c>
      <c r="AW86" s="78">
        <v>1.0</v>
      </c>
      <c r="AX86" s="78">
        <v>8.0</v>
      </c>
      <c r="AY86" s="78">
        <v>9.0</v>
      </c>
      <c r="AZ86" s="80">
        <f t="shared" si="74"/>
        <v>1.125</v>
      </c>
      <c r="BA86" s="78">
        <v>9.0</v>
      </c>
      <c r="BB86" s="78">
        <v>9.0</v>
      </c>
      <c r="BC86" s="81">
        <f t="shared" si="75"/>
        <v>1</v>
      </c>
    </row>
    <row r="87" ht="14.25" customHeight="1">
      <c r="A87" s="15" t="s">
        <v>169</v>
      </c>
      <c r="B87" s="78">
        <v>27.0</v>
      </c>
      <c r="C87" s="78">
        <v>2.0</v>
      </c>
      <c r="D87" s="78">
        <v>21.0</v>
      </c>
      <c r="E87" s="78">
        <v>4.0</v>
      </c>
      <c r="F87" s="78">
        <v>0.0</v>
      </c>
      <c r="G87" s="79">
        <v>0.0</v>
      </c>
      <c r="H87" s="80">
        <f t="shared" si="64"/>
        <v>1</v>
      </c>
      <c r="I87" s="80">
        <f t="shared" si="65"/>
        <v>0.8518518519</v>
      </c>
      <c r="J87" s="78">
        <v>1.0</v>
      </c>
      <c r="K87" s="78">
        <v>1.0</v>
      </c>
      <c r="L87" s="78">
        <v>16.0</v>
      </c>
      <c r="M87" s="78">
        <v>15.0</v>
      </c>
      <c r="N87" s="80">
        <f t="shared" si="66"/>
        <v>0.9375</v>
      </c>
      <c r="O87" s="78">
        <v>15.0</v>
      </c>
      <c r="P87" s="78">
        <v>15.0</v>
      </c>
      <c r="Q87" s="81">
        <f t="shared" si="67"/>
        <v>1</v>
      </c>
      <c r="T87" s="15" t="s">
        <v>46</v>
      </c>
      <c r="U87" s="17">
        <v>33.0</v>
      </c>
      <c r="V87" s="78">
        <v>28.0</v>
      </c>
      <c r="W87" s="78">
        <v>5.0</v>
      </c>
      <c r="X87" s="78">
        <v>0.0</v>
      </c>
      <c r="Y87" s="78">
        <v>0.0</v>
      </c>
      <c r="Z87" s="79">
        <v>0.0</v>
      </c>
      <c r="AA87" s="80">
        <f t="shared" si="68"/>
        <v>1</v>
      </c>
      <c r="AB87" s="80">
        <f t="shared" si="69"/>
        <v>1</v>
      </c>
      <c r="AC87" s="78">
        <v>1.0</v>
      </c>
      <c r="AD87" s="78">
        <v>1.0</v>
      </c>
      <c r="AE87" s="78">
        <v>8.0</v>
      </c>
      <c r="AF87" s="78">
        <v>6.0</v>
      </c>
      <c r="AG87" s="80">
        <f t="shared" si="70"/>
        <v>0.75</v>
      </c>
      <c r="AH87" s="78">
        <v>6.0</v>
      </c>
      <c r="AI87" s="78">
        <v>6.0</v>
      </c>
      <c r="AJ87" s="81">
        <f t="shared" si="71"/>
        <v>1</v>
      </c>
      <c r="AM87" s="15" t="s">
        <v>169</v>
      </c>
      <c r="AN87" s="17">
        <v>27.0</v>
      </c>
      <c r="AO87" s="78">
        <v>19.0</v>
      </c>
      <c r="AP87" s="78">
        <v>6.0</v>
      </c>
      <c r="AQ87" s="78">
        <v>2.0</v>
      </c>
      <c r="AR87" s="78">
        <v>0.0</v>
      </c>
      <c r="AS87" s="79">
        <v>0.0</v>
      </c>
      <c r="AT87" s="80">
        <f t="shared" si="72"/>
        <v>1</v>
      </c>
      <c r="AU87" s="80">
        <f t="shared" si="73"/>
        <v>0.9259259259</v>
      </c>
      <c r="AV87" s="78">
        <v>1.0</v>
      </c>
      <c r="AW87" s="78">
        <v>1.0</v>
      </c>
      <c r="AX87" s="78">
        <v>8.0</v>
      </c>
      <c r="AY87" s="78">
        <v>7.0</v>
      </c>
      <c r="AZ87" s="80">
        <f t="shared" si="74"/>
        <v>0.875</v>
      </c>
      <c r="BA87" s="78">
        <v>7.0</v>
      </c>
      <c r="BB87" s="78">
        <v>7.0</v>
      </c>
      <c r="BC87" s="81">
        <f t="shared" si="75"/>
        <v>1</v>
      </c>
    </row>
    <row r="88" ht="14.25" customHeight="1">
      <c r="A88" s="15" t="s">
        <v>45</v>
      </c>
      <c r="B88" s="78">
        <v>26.0</v>
      </c>
      <c r="C88" s="78">
        <v>12.0</v>
      </c>
      <c r="D88" s="78">
        <v>11.0</v>
      </c>
      <c r="E88" s="78">
        <v>2.0</v>
      </c>
      <c r="F88" s="78">
        <v>0.0</v>
      </c>
      <c r="G88" s="79">
        <v>1.0</v>
      </c>
      <c r="H88" s="80">
        <f t="shared" si="64"/>
        <v>0.9615384615</v>
      </c>
      <c r="I88" s="80">
        <f t="shared" si="65"/>
        <v>0.8846153846</v>
      </c>
      <c r="J88" s="78">
        <v>1.0</v>
      </c>
      <c r="K88" s="78">
        <v>1.0</v>
      </c>
      <c r="L88" s="78">
        <v>16.0</v>
      </c>
      <c r="M88" s="78">
        <v>14.0</v>
      </c>
      <c r="N88" s="80">
        <f t="shared" si="66"/>
        <v>0.875</v>
      </c>
      <c r="O88" s="78">
        <v>14.0</v>
      </c>
      <c r="P88" s="78">
        <v>14.0</v>
      </c>
      <c r="Q88" s="81">
        <f t="shared" si="67"/>
        <v>1</v>
      </c>
      <c r="T88" s="235" t="s">
        <v>50</v>
      </c>
      <c r="U88" s="224">
        <v>24.0</v>
      </c>
      <c r="V88" s="78">
        <v>17.0</v>
      </c>
      <c r="W88" s="78">
        <v>5.0</v>
      </c>
      <c r="X88" s="78">
        <v>0.0</v>
      </c>
      <c r="Y88" s="78">
        <v>0.0</v>
      </c>
      <c r="Z88" s="79">
        <v>2.0</v>
      </c>
      <c r="AA88" s="80">
        <f t="shared" si="68"/>
        <v>0.9166666667</v>
      </c>
      <c r="AB88" s="80">
        <f t="shared" si="69"/>
        <v>0.9166666667</v>
      </c>
      <c r="AC88" s="78">
        <v>3.0</v>
      </c>
      <c r="AD88" s="78">
        <v>3.0</v>
      </c>
      <c r="AE88" s="78">
        <v>16.0</v>
      </c>
      <c r="AF88" s="78">
        <v>16.0</v>
      </c>
      <c r="AG88" s="80">
        <f t="shared" si="70"/>
        <v>1</v>
      </c>
      <c r="AH88" s="78">
        <v>16.0</v>
      </c>
      <c r="AI88" s="78">
        <v>16.0</v>
      </c>
      <c r="AJ88" s="81">
        <f t="shared" si="71"/>
        <v>1</v>
      </c>
      <c r="AM88" s="15" t="s">
        <v>45</v>
      </c>
      <c r="AN88" s="17">
        <v>26.0</v>
      </c>
      <c r="AO88" s="78">
        <v>16.0</v>
      </c>
      <c r="AP88" s="78">
        <v>7.0</v>
      </c>
      <c r="AQ88" s="78">
        <v>2.0</v>
      </c>
      <c r="AR88" s="78">
        <v>0.0</v>
      </c>
      <c r="AS88" s="79">
        <v>1.0</v>
      </c>
      <c r="AT88" s="80">
        <f t="shared" si="72"/>
        <v>0.9615384615</v>
      </c>
      <c r="AU88" s="80">
        <f t="shared" si="73"/>
        <v>0.8846153846</v>
      </c>
      <c r="AV88" s="78">
        <v>1.0</v>
      </c>
      <c r="AW88" s="78">
        <v>1.0</v>
      </c>
      <c r="AX88" s="78">
        <v>8.0</v>
      </c>
      <c r="AY88" s="78">
        <v>7.0</v>
      </c>
      <c r="AZ88" s="80">
        <f t="shared" si="74"/>
        <v>0.875</v>
      </c>
      <c r="BA88" s="78">
        <v>7.0</v>
      </c>
      <c r="BB88" s="78">
        <v>7.0</v>
      </c>
      <c r="BC88" s="81">
        <f t="shared" si="75"/>
        <v>1</v>
      </c>
    </row>
    <row r="89" ht="14.25" customHeight="1">
      <c r="A89" s="15" t="s">
        <v>73</v>
      </c>
      <c r="B89" s="78">
        <v>33.0</v>
      </c>
      <c r="C89" s="78">
        <v>11.0</v>
      </c>
      <c r="D89" s="78">
        <v>17.0</v>
      </c>
      <c r="E89" s="78">
        <v>5.0</v>
      </c>
      <c r="F89" s="78">
        <v>0.0</v>
      </c>
      <c r="G89" s="79">
        <v>0.0</v>
      </c>
      <c r="H89" s="80">
        <f t="shared" si="64"/>
        <v>1</v>
      </c>
      <c r="I89" s="80">
        <f t="shared" si="65"/>
        <v>0.8484848485</v>
      </c>
      <c r="J89" s="78">
        <v>1.0</v>
      </c>
      <c r="K89" s="78">
        <v>1.0</v>
      </c>
      <c r="L89" s="78">
        <v>16.0</v>
      </c>
      <c r="M89" s="78">
        <v>12.0</v>
      </c>
      <c r="N89" s="80">
        <f t="shared" si="66"/>
        <v>0.75</v>
      </c>
      <c r="O89" s="78">
        <v>12.0</v>
      </c>
      <c r="P89" s="78">
        <v>12.0</v>
      </c>
      <c r="Q89" s="81">
        <f t="shared" si="67"/>
        <v>1</v>
      </c>
      <c r="T89" s="235" t="s">
        <v>51</v>
      </c>
      <c r="U89" s="224">
        <v>21.0</v>
      </c>
      <c r="V89" s="78">
        <v>13.0</v>
      </c>
      <c r="W89" s="78">
        <v>7.0</v>
      </c>
      <c r="X89" s="78">
        <v>0.0</v>
      </c>
      <c r="Y89" s="78">
        <v>0.0</v>
      </c>
      <c r="Z89" s="79">
        <v>1.0</v>
      </c>
      <c r="AA89" s="80">
        <f t="shared" si="68"/>
        <v>0.9523809524</v>
      </c>
      <c r="AB89" s="80">
        <f t="shared" si="69"/>
        <v>0.9523809524</v>
      </c>
      <c r="AC89" s="78">
        <v>3.0</v>
      </c>
      <c r="AD89" s="78">
        <v>3.0</v>
      </c>
      <c r="AE89" s="78">
        <v>16.0</v>
      </c>
      <c r="AF89" s="78">
        <v>16.0</v>
      </c>
      <c r="AG89" s="80">
        <f t="shared" si="70"/>
        <v>1</v>
      </c>
      <c r="AH89" s="78">
        <v>16.0</v>
      </c>
      <c r="AI89" s="78">
        <v>16.0</v>
      </c>
      <c r="AJ89" s="81">
        <f t="shared" si="71"/>
        <v>1</v>
      </c>
      <c r="AM89" s="15" t="s">
        <v>73</v>
      </c>
      <c r="AN89" s="17">
        <v>33.0</v>
      </c>
      <c r="AO89" s="78">
        <v>23.0</v>
      </c>
      <c r="AP89" s="78">
        <v>10.0</v>
      </c>
      <c r="AQ89" s="78">
        <v>0.0</v>
      </c>
      <c r="AR89" s="78">
        <v>0.0</v>
      </c>
      <c r="AS89" s="79">
        <v>0.0</v>
      </c>
      <c r="AT89" s="80">
        <f t="shared" si="72"/>
        <v>1</v>
      </c>
      <c r="AU89" s="80">
        <f t="shared" si="73"/>
        <v>1</v>
      </c>
      <c r="AV89" s="78">
        <v>1.0</v>
      </c>
      <c r="AW89" s="78">
        <v>1.0</v>
      </c>
      <c r="AX89" s="78">
        <v>8.0</v>
      </c>
      <c r="AY89" s="78">
        <v>7.0</v>
      </c>
      <c r="AZ89" s="80">
        <f t="shared" si="74"/>
        <v>0.875</v>
      </c>
      <c r="BA89" s="78">
        <v>7.0</v>
      </c>
      <c r="BB89" s="78">
        <v>7.0</v>
      </c>
      <c r="BC89" s="81">
        <f t="shared" si="75"/>
        <v>1</v>
      </c>
    </row>
    <row r="90" ht="14.25" customHeight="1">
      <c r="A90" s="15" t="s">
        <v>23</v>
      </c>
      <c r="B90" s="78">
        <v>30.0</v>
      </c>
      <c r="C90" s="78">
        <v>9.0</v>
      </c>
      <c r="D90" s="78">
        <v>19.0</v>
      </c>
      <c r="E90" s="78">
        <v>2.0</v>
      </c>
      <c r="F90" s="78">
        <v>0.0</v>
      </c>
      <c r="G90" s="79">
        <v>0.0</v>
      </c>
      <c r="H90" s="80">
        <f t="shared" si="64"/>
        <v>1</v>
      </c>
      <c r="I90" s="80">
        <f t="shared" si="65"/>
        <v>0.9333333333</v>
      </c>
      <c r="J90" s="78">
        <v>1.0</v>
      </c>
      <c r="K90" s="78">
        <v>1.0</v>
      </c>
      <c r="L90" s="78">
        <v>16.0</v>
      </c>
      <c r="M90" s="78">
        <v>11.0</v>
      </c>
      <c r="N90" s="80">
        <f t="shared" si="66"/>
        <v>0.6875</v>
      </c>
      <c r="O90" s="78">
        <v>11.0</v>
      </c>
      <c r="P90" s="78">
        <v>11.0</v>
      </c>
      <c r="Q90" s="81">
        <f t="shared" si="67"/>
        <v>1</v>
      </c>
      <c r="T90" s="15"/>
      <c r="U90" s="17"/>
      <c r="V90" s="78"/>
      <c r="W90" s="78"/>
      <c r="X90" s="78"/>
      <c r="Y90" s="83"/>
      <c r="Z90" s="84"/>
      <c r="AA90" s="80" t="str">
        <f t="shared" si="68"/>
        <v>#DIV/0!</v>
      </c>
      <c r="AB90" s="80" t="str">
        <f t="shared" si="69"/>
        <v>#DIV/0!</v>
      </c>
      <c r="AC90" s="78"/>
      <c r="AD90" s="78"/>
      <c r="AE90" s="78"/>
      <c r="AF90" s="78"/>
      <c r="AG90" s="80" t="str">
        <f t="shared" si="70"/>
        <v>#DIV/0!</v>
      </c>
      <c r="AH90" s="78"/>
      <c r="AI90" s="78"/>
      <c r="AJ90" s="81" t="str">
        <f t="shared" si="71"/>
        <v>#DIV/0!</v>
      </c>
      <c r="AM90" s="15" t="s">
        <v>23</v>
      </c>
      <c r="AN90" s="17">
        <v>30.0</v>
      </c>
      <c r="AO90" s="78">
        <v>22.0</v>
      </c>
      <c r="AP90" s="78">
        <v>7.0</v>
      </c>
      <c r="AQ90" s="78">
        <v>1.0</v>
      </c>
      <c r="AR90" s="78">
        <v>0.0</v>
      </c>
      <c r="AS90" s="79">
        <v>0.0</v>
      </c>
      <c r="AT90" s="80">
        <f t="shared" si="72"/>
        <v>1</v>
      </c>
      <c r="AU90" s="80">
        <f t="shared" si="73"/>
        <v>0.9666666667</v>
      </c>
      <c r="AV90" s="78">
        <v>1.0</v>
      </c>
      <c r="AW90" s="78">
        <v>1.0</v>
      </c>
      <c r="AX90" s="78">
        <v>8.0</v>
      </c>
      <c r="AY90" s="78">
        <v>6.0</v>
      </c>
      <c r="AZ90" s="80">
        <f t="shared" si="74"/>
        <v>0.75</v>
      </c>
      <c r="BA90" s="78">
        <v>6.0</v>
      </c>
      <c r="BB90" s="78">
        <v>6.0</v>
      </c>
      <c r="BC90" s="81">
        <f t="shared" si="75"/>
        <v>1</v>
      </c>
    </row>
    <row r="91" ht="14.25" customHeight="1">
      <c r="A91" s="15" t="s">
        <v>46</v>
      </c>
      <c r="B91" s="78">
        <v>33.0</v>
      </c>
      <c r="C91" s="78">
        <v>21.0</v>
      </c>
      <c r="D91" s="78">
        <v>11.0</v>
      </c>
      <c r="E91" s="78">
        <v>1.0</v>
      </c>
      <c r="F91" s="78">
        <v>0.0</v>
      </c>
      <c r="G91" s="79">
        <v>0.0</v>
      </c>
      <c r="H91" s="80">
        <f t="shared" si="64"/>
        <v>1</v>
      </c>
      <c r="I91" s="80">
        <f t="shared" si="65"/>
        <v>0.9696969697</v>
      </c>
      <c r="J91" s="78">
        <v>1.0</v>
      </c>
      <c r="K91" s="78">
        <v>1.0</v>
      </c>
      <c r="L91" s="78">
        <v>16.0</v>
      </c>
      <c r="M91" s="78">
        <v>12.0</v>
      </c>
      <c r="N91" s="80">
        <f t="shared" si="66"/>
        <v>0.75</v>
      </c>
      <c r="O91" s="78">
        <v>12.0</v>
      </c>
      <c r="P91" s="78">
        <v>12.0</v>
      </c>
      <c r="Q91" s="81">
        <f t="shared" si="67"/>
        <v>1</v>
      </c>
      <c r="T91" s="15"/>
      <c r="U91" s="17"/>
      <c r="V91" s="78"/>
      <c r="W91" s="78"/>
      <c r="X91" s="83"/>
      <c r="Y91" s="83"/>
      <c r="Z91" s="79"/>
      <c r="AA91" s="80" t="str">
        <f t="shared" si="68"/>
        <v>#DIV/0!</v>
      </c>
      <c r="AB91" s="80" t="str">
        <f t="shared" si="69"/>
        <v>#DIV/0!</v>
      </c>
      <c r="AC91" s="78"/>
      <c r="AD91" s="78"/>
      <c r="AE91" s="78"/>
      <c r="AF91" s="78"/>
      <c r="AG91" s="80" t="str">
        <f t="shared" si="70"/>
        <v>#DIV/0!</v>
      </c>
      <c r="AH91" s="78"/>
      <c r="AI91" s="78"/>
      <c r="AJ91" s="81" t="str">
        <f t="shared" si="71"/>
        <v>#DIV/0!</v>
      </c>
      <c r="AM91" s="15" t="s">
        <v>46</v>
      </c>
      <c r="AN91" s="17">
        <v>33.0</v>
      </c>
      <c r="AO91" s="78">
        <v>27.0</v>
      </c>
      <c r="AP91" s="78">
        <v>3.0</v>
      </c>
      <c r="AQ91" s="78">
        <v>2.0</v>
      </c>
      <c r="AR91" s="78">
        <v>0.0</v>
      </c>
      <c r="AS91" s="79">
        <v>1.0</v>
      </c>
      <c r="AT91" s="80">
        <f t="shared" si="72"/>
        <v>0.9696969697</v>
      </c>
      <c r="AU91" s="80">
        <f t="shared" si="73"/>
        <v>0.9090909091</v>
      </c>
      <c r="AV91" s="78">
        <v>1.0</v>
      </c>
      <c r="AW91" s="78">
        <v>1.0</v>
      </c>
      <c r="AX91" s="78">
        <v>8.0</v>
      </c>
      <c r="AY91" s="78">
        <v>9.0</v>
      </c>
      <c r="AZ91" s="80">
        <f t="shared" si="74"/>
        <v>1.125</v>
      </c>
      <c r="BA91" s="78">
        <v>9.0</v>
      </c>
      <c r="BB91" s="78">
        <v>9.0</v>
      </c>
      <c r="BC91" s="81">
        <f t="shared" si="75"/>
        <v>1</v>
      </c>
    </row>
    <row r="92" ht="14.25" customHeight="1">
      <c r="A92" s="85"/>
      <c r="B92" s="83"/>
      <c r="C92" s="83"/>
      <c r="D92" s="83"/>
      <c r="E92" s="83"/>
      <c r="F92" s="83"/>
      <c r="G92" s="84"/>
      <c r="H92" s="80" t="str">
        <f t="shared" si="64"/>
        <v>#DIV/0!</v>
      </c>
      <c r="I92" s="80" t="str">
        <f t="shared" si="65"/>
        <v>#DIV/0!</v>
      </c>
      <c r="J92" s="83"/>
      <c r="K92" s="83"/>
      <c r="L92" s="83"/>
      <c r="M92" s="83"/>
      <c r="N92" s="80" t="str">
        <f t="shared" si="66"/>
        <v>#DIV/0!</v>
      </c>
      <c r="O92" s="83"/>
      <c r="P92" s="83"/>
      <c r="Q92" s="81" t="str">
        <f t="shared" si="67"/>
        <v>#DIV/0!</v>
      </c>
      <c r="T92" s="85"/>
      <c r="U92" s="83"/>
      <c r="V92" s="83"/>
      <c r="W92" s="83"/>
      <c r="X92" s="83"/>
      <c r="Y92" s="83"/>
      <c r="Z92" s="84"/>
      <c r="AA92" s="80" t="str">
        <f t="shared" si="68"/>
        <v>#DIV/0!</v>
      </c>
      <c r="AB92" s="80" t="str">
        <f t="shared" si="69"/>
        <v>#DIV/0!</v>
      </c>
      <c r="AC92" s="83"/>
      <c r="AD92" s="83"/>
      <c r="AE92" s="83"/>
      <c r="AF92" s="83"/>
      <c r="AG92" s="80" t="str">
        <f t="shared" si="70"/>
        <v>#DIV/0!</v>
      </c>
      <c r="AH92" s="83"/>
      <c r="AI92" s="83"/>
      <c r="AJ92" s="81" t="str">
        <f t="shared" si="71"/>
        <v>#DIV/0!</v>
      </c>
      <c r="AM92" s="85"/>
      <c r="AN92" s="83"/>
      <c r="AO92" s="83"/>
      <c r="AP92" s="83"/>
      <c r="AQ92" s="83"/>
      <c r="AR92" s="83"/>
      <c r="AS92" s="84"/>
      <c r="AT92" s="80" t="str">
        <f t="shared" si="72"/>
        <v>#DIV/0!</v>
      </c>
      <c r="AU92" s="80" t="str">
        <f t="shared" si="73"/>
        <v>#DIV/0!</v>
      </c>
      <c r="AV92" s="83"/>
      <c r="AW92" s="83"/>
      <c r="AX92" s="83"/>
      <c r="AY92" s="83"/>
      <c r="AZ92" s="80" t="str">
        <f t="shared" si="74"/>
        <v>#DIV/0!</v>
      </c>
      <c r="BA92" s="83"/>
      <c r="BB92" s="83"/>
      <c r="BC92" s="81" t="str">
        <f t="shared" si="75"/>
        <v>#DIV/0!</v>
      </c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64"/>
        <v>#DIV/0!</v>
      </c>
      <c r="I93" s="80" t="str">
        <f t="shared" si="65"/>
        <v>#DIV/0!</v>
      </c>
      <c r="J93" s="83"/>
      <c r="K93" s="83"/>
      <c r="L93" s="83"/>
      <c r="M93" s="83"/>
      <c r="N93" s="80" t="str">
        <f t="shared" si="66"/>
        <v>#DIV/0!</v>
      </c>
      <c r="O93" s="83"/>
      <c r="P93" s="83"/>
      <c r="Q93" s="81" t="str">
        <f t="shared" si="67"/>
        <v>#DIV/0!</v>
      </c>
      <c r="T93" s="85"/>
      <c r="U93" s="83"/>
      <c r="V93" s="83"/>
      <c r="W93" s="83"/>
      <c r="X93" s="83"/>
      <c r="Y93" s="83"/>
      <c r="Z93" s="84"/>
      <c r="AA93" s="80" t="str">
        <f t="shared" si="68"/>
        <v>#DIV/0!</v>
      </c>
      <c r="AB93" s="80" t="str">
        <f t="shared" si="69"/>
        <v>#DIV/0!</v>
      </c>
      <c r="AC93" s="83"/>
      <c r="AD93" s="83"/>
      <c r="AE93" s="83"/>
      <c r="AF93" s="83"/>
      <c r="AG93" s="80" t="str">
        <f t="shared" si="70"/>
        <v>#DIV/0!</v>
      </c>
      <c r="AH93" s="83"/>
      <c r="AI93" s="83"/>
      <c r="AJ93" s="81" t="str">
        <f t="shared" si="71"/>
        <v>#DIV/0!</v>
      </c>
      <c r="AM93" s="85"/>
      <c r="AN93" s="83"/>
      <c r="AO93" s="83"/>
      <c r="AP93" s="83"/>
      <c r="AQ93" s="83"/>
      <c r="AR93" s="83"/>
      <c r="AS93" s="84"/>
      <c r="AT93" s="80" t="str">
        <f t="shared" si="72"/>
        <v>#DIV/0!</v>
      </c>
      <c r="AU93" s="80" t="str">
        <f t="shared" si="73"/>
        <v>#DIV/0!</v>
      </c>
      <c r="AV93" s="83"/>
      <c r="AW93" s="83"/>
      <c r="AX93" s="83"/>
      <c r="AY93" s="83"/>
      <c r="AZ93" s="80" t="str">
        <f t="shared" si="74"/>
        <v>#DIV/0!</v>
      </c>
      <c r="BA93" s="83"/>
      <c r="BB93" s="83"/>
      <c r="BC93" s="81" t="str">
        <f t="shared" si="75"/>
        <v>#DIV/0!</v>
      </c>
    </row>
    <row r="94" ht="14.25" customHeight="1">
      <c r="A94" s="85"/>
      <c r="B94" s="83"/>
      <c r="C94" s="83"/>
      <c r="D94" s="83"/>
      <c r="E94" s="83"/>
      <c r="F94" s="83"/>
      <c r="G94" s="84"/>
      <c r="H94" s="80" t="str">
        <f t="shared" si="64"/>
        <v>#DIV/0!</v>
      </c>
      <c r="I94" s="80" t="str">
        <f t="shared" si="65"/>
        <v>#DIV/0!</v>
      </c>
      <c r="J94" s="83"/>
      <c r="K94" s="83"/>
      <c r="L94" s="83"/>
      <c r="M94" s="83"/>
      <c r="N94" s="80" t="str">
        <f t="shared" si="66"/>
        <v>#DIV/0!</v>
      </c>
      <c r="O94" s="83"/>
      <c r="P94" s="83"/>
      <c r="Q94" s="81" t="str">
        <f t="shared" si="67"/>
        <v>#DIV/0!</v>
      </c>
      <c r="T94" s="85"/>
      <c r="U94" s="83"/>
      <c r="V94" s="83"/>
      <c r="W94" s="83"/>
      <c r="X94" s="83"/>
      <c r="Y94" s="83"/>
      <c r="Z94" s="84"/>
      <c r="AA94" s="80" t="str">
        <f t="shared" si="68"/>
        <v>#DIV/0!</v>
      </c>
      <c r="AB94" s="80" t="str">
        <f t="shared" si="69"/>
        <v>#DIV/0!</v>
      </c>
      <c r="AC94" s="83"/>
      <c r="AD94" s="83"/>
      <c r="AE94" s="83"/>
      <c r="AF94" s="83"/>
      <c r="AG94" s="80" t="str">
        <f t="shared" si="70"/>
        <v>#DIV/0!</v>
      </c>
      <c r="AH94" s="83"/>
      <c r="AI94" s="83"/>
      <c r="AJ94" s="81" t="str">
        <f t="shared" si="71"/>
        <v>#DIV/0!</v>
      </c>
      <c r="AM94" s="85"/>
      <c r="AN94" s="83"/>
      <c r="AO94" s="83"/>
      <c r="AP94" s="83"/>
      <c r="AQ94" s="83"/>
      <c r="AR94" s="83"/>
      <c r="AS94" s="84"/>
      <c r="AT94" s="80" t="str">
        <f t="shared" si="72"/>
        <v>#DIV/0!</v>
      </c>
      <c r="AU94" s="80" t="str">
        <f t="shared" si="73"/>
        <v>#DIV/0!</v>
      </c>
      <c r="AV94" s="83"/>
      <c r="AW94" s="83"/>
      <c r="AX94" s="83"/>
      <c r="AY94" s="83"/>
      <c r="AZ94" s="80" t="str">
        <f t="shared" si="74"/>
        <v>#DIV/0!</v>
      </c>
      <c r="BA94" s="83"/>
      <c r="BB94" s="83"/>
      <c r="BC94" s="81" t="str">
        <f t="shared" si="75"/>
        <v>#DIV/0!</v>
      </c>
    </row>
    <row r="95" ht="14.25" customHeight="1">
      <c r="A95" s="72" t="s">
        <v>15</v>
      </c>
      <c r="B95" s="73">
        <f t="shared" ref="B95:G95" si="76">SUM(B83:B94)</f>
        <v>278</v>
      </c>
      <c r="C95" s="73">
        <f t="shared" si="76"/>
        <v>78</v>
      </c>
      <c r="D95" s="73">
        <f t="shared" si="76"/>
        <v>165</v>
      </c>
      <c r="E95" s="73">
        <f t="shared" si="76"/>
        <v>34</v>
      </c>
      <c r="F95" s="73">
        <f t="shared" si="76"/>
        <v>0</v>
      </c>
      <c r="G95" s="86">
        <f t="shared" si="76"/>
        <v>1</v>
      </c>
      <c r="H95" s="80">
        <f t="shared" si="64"/>
        <v>0.9964028777</v>
      </c>
      <c r="I95" s="80">
        <f t="shared" si="65"/>
        <v>0.8741007194</v>
      </c>
      <c r="J95" s="73">
        <f t="shared" ref="J95:M95" si="77">SUM(J83:J94)</f>
        <v>17</v>
      </c>
      <c r="K95" s="73">
        <f t="shared" si="77"/>
        <v>17</v>
      </c>
      <c r="L95" s="73">
        <f t="shared" si="77"/>
        <v>144</v>
      </c>
      <c r="M95" s="73">
        <f t="shared" si="77"/>
        <v>126</v>
      </c>
      <c r="N95" s="80">
        <f t="shared" si="66"/>
        <v>0.875</v>
      </c>
      <c r="O95" s="87">
        <f t="shared" ref="O95:P95" si="78">SUM(O83:O94)</f>
        <v>126</v>
      </c>
      <c r="P95" s="87">
        <f t="shared" si="78"/>
        <v>126</v>
      </c>
      <c r="Q95" s="81">
        <f t="shared" si="67"/>
        <v>1</v>
      </c>
      <c r="T95" s="72" t="s">
        <v>15</v>
      </c>
      <c r="U95" s="73">
        <f t="shared" ref="U95:Z95" si="79">SUM(U83:U94)</f>
        <v>194</v>
      </c>
      <c r="V95" s="73">
        <f t="shared" si="79"/>
        <v>134</v>
      </c>
      <c r="W95" s="73">
        <f t="shared" si="79"/>
        <v>51</v>
      </c>
      <c r="X95" s="73">
        <f t="shared" si="79"/>
        <v>5</v>
      </c>
      <c r="Y95" s="73">
        <f t="shared" si="79"/>
        <v>0</v>
      </c>
      <c r="Z95" s="86">
        <f t="shared" si="79"/>
        <v>4</v>
      </c>
      <c r="AA95" s="80">
        <f t="shared" si="68"/>
        <v>0.9793814433</v>
      </c>
      <c r="AB95" s="80">
        <f t="shared" si="69"/>
        <v>0.9536082474</v>
      </c>
      <c r="AC95" s="73">
        <f t="shared" ref="AC95:AF95" si="80">SUM(AC83:AC94)</f>
        <v>11</v>
      </c>
      <c r="AD95" s="73">
        <f t="shared" si="80"/>
        <v>11</v>
      </c>
      <c r="AE95" s="73">
        <f t="shared" si="80"/>
        <v>72</v>
      </c>
      <c r="AF95" s="73">
        <f t="shared" si="80"/>
        <v>64</v>
      </c>
      <c r="AG95" s="80">
        <f t="shared" si="70"/>
        <v>0.8888888889</v>
      </c>
      <c r="AH95" s="87">
        <f t="shared" ref="AH95:AI95" si="81">SUM(AH83:AH94)</f>
        <v>64</v>
      </c>
      <c r="AI95" s="87">
        <f t="shared" si="81"/>
        <v>64</v>
      </c>
      <c r="AJ95" s="81">
        <f t="shared" si="71"/>
        <v>1</v>
      </c>
      <c r="AM95" s="72" t="s">
        <v>15</v>
      </c>
      <c r="AN95" s="73">
        <f t="shared" ref="AN95:AS95" si="82">SUM(AN83:AN94)</f>
        <v>278</v>
      </c>
      <c r="AO95" s="73">
        <f t="shared" si="82"/>
        <v>189</v>
      </c>
      <c r="AP95" s="73">
        <f t="shared" si="82"/>
        <v>77</v>
      </c>
      <c r="AQ95" s="73">
        <f t="shared" si="82"/>
        <v>10</v>
      </c>
      <c r="AR95" s="73">
        <f t="shared" si="82"/>
        <v>0</v>
      </c>
      <c r="AS95" s="86">
        <f t="shared" si="82"/>
        <v>2</v>
      </c>
      <c r="AT95" s="80">
        <f t="shared" si="72"/>
        <v>0.9928057554</v>
      </c>
      <c r="AU95" s="80">
        <f t="shared" si="73"/>
        <v>0.9568345324</v>
      </c>
      <c r="AV95" s="73">
        <f t="shared" ref="AV95:AY95" si="83">SUM(AV83:AV94)</f>
        <v>9</v>
      </c>
      <c r="AW95" s="73">
        <f t="shared" si="83"/>
        <v>9</v>
      </c>
      <c r="AX95" s="73">
        <f t="shared" si="83"/>
        <v>72</v>
      </c>
      <c r="AY95" s="73">
        <f t="shared" si="83"/>
        <v>72</v>
      </c>
      <c r="AZ95" s="80">
        <f t="shared" si="74"/>
        <v>1</v>
      </c>
      <c r="BA95" s="87">
        <f t="shared" ref="BA95:BB95" si="84">SUM(BA83:BA94)</f>
        <v>72</v>
      </c>
      <c r="BB95" s="87">
        <f t="shared" si="84"/>
        <v>72</v>
      </c>
      <c r="BC95" s="81">
        <f t="shared" si="75"/>
        <v>1</v>
      </c>
    </row>
    <row r="96" ht="14.25" customHeight="1">
      <c r="A96" s="30"/>
      <c r="B96" s="30"/>
      <c r="C96" s="30"/>
      <c r="D96" s="30"/>
      <c r="E96" s="30"/>
      <c r="F96" s="30"/>
      <c r="G96" s="88"/>
      <c r="H96" s="30"/>
      <c r="I96" s="30"/>
      <c r="J96" s="30"/>
      <c r="K96" s="30"/>
      <c r="L96" s="30"/>
      <c r="M96" s="30"/>
      <c r="N96" s="30"/>
      <c r="Q96" s="68"/>
      <c r="T96" s="30"/>
      <c r="U96" s="30"/>
      <c r="V96" s="30"/>
      <c r="W96" s="30"/>
      <c r="X96" s="30"/>
      <c r="Y96" s="30"/>
      <c r="Z96" s="88"/>
      <c r="AA96" s="30"/>
      <c r="AB96" s="30"/>
      <c r="AC96" s="30"/>
      <c r="AD96" s="30"/>
      <c r="AE96" s="30"/>
      <c r="AF96" s="30"/>
      <c r="AG96" s="30"/>
      <c r="AJ96" s="68"/>
      <c r="AM96" s="30"/>
      <c r="AN96" s="30"/>
      <c r="AO96" s="30"/>
      <c r="AP96" s="30"/>
      <c r="AQ96" s="30"/>
      <c r="AR96" s="30"/>
      <c r="AS96" s="88"/>
      <c r="AT96" s="30"/>
      <c r="AU96" s="30"/>
      <c r="AV96" s="30"/>
      <c r="AW96" s="30"/>
      <c r="AX96" s="30"/>
      <c r="AY96" s="30"/>
      <c r="AZ96" s="30"/>
      <c r="BC96" s="68"/>
    </row>
    <row r="97" ht="14.25" customHeight="1">
      <c r="A97" s="89" t="s">
        <v>27</v>
      </c>
      <c r="B97" s="30"/>
      <c r="C97" s="30"/>
      <c r="D97" s="30"/>
      <c r="E97" s="30"/>
      <c r="F97" s="30"/>
      <c r="G97" s="88"/>
      <c r="H97" s="30"/>
      <c r="I97" s="30"/>
      <c r="J97" s="30"/>
      <c r="K97" s="30"/>
      <c r="L97" s="30"/>
      <c r="M97" s="30"/>
      <c r="N97" s="30"/>
      <c r="Q97" s="68"/>
      <c r="T97" s="89" t="s">
        <v>27</v>
      </c>
      <c r="U97" s="30"/>
      <c r="V97" s="30"/>
      <c r="W97" s="30"/>
      <c r="X97" s="30"/>
      <c r="Y97" s="30"/>
      <c r="Z97" s="88"/>
      <c r="AA97" s="30"/>
      <c r="AB97" s="30"/>
      <c r="AC97" s="30"/>
      <c r="AD97" s="30"/>
      <c r="AE97" s="30"/>
      <c r="AF97" s="30"/>
      <c r="AG97" s="30"/>
      <c r="AJ97" s="68"/>
      <c r="AM97" s="89" t="s">
        <v>27</v>
      </c>
      <c r="AN97" s="30"/>
      <c r="AO97" s="30"/>
      <c r="AP97" s="30"/>
      <c r="AQ97" s="30"/>
      <c r="AR97" s="30"/>
      <c r="AS97" s="88"/>
      <c r="AT97" s="30"/>
      <c r="AU97" s="30"/>
      <c r="AV97" s="30"/>
      <c r="AW97" s="30"/>
      <c r="AX97" s="30"/>
      <c r="AY97" s="30"/>
      <c r="AZ97" s="30"/>
      <c r="BC97" s="68"/>
    </row>
    <row r="98" ht="14.25" customHeight="1">
      <c r="A98" s="90" t="s">
        <v>4</v>
      </c>
      <c r="B98" s="32" t="s">
        <v>16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4"/>
      <c r="Q98" s="68"/>
      <c r="T98" s="90" t="s">
        <v>4</v>
      </c>
      <c r="U98" s="32" t="s">
        <v>16</v>
      </c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4"/>
      <c r="AJ98" s="68"/>
      <c r="AM98" s="90" t="s">
        <v>4</v>
      </c>
      <c r="AN98" s="32" t="s">
        <v>16</v>
      </c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4"/>
      <c r="BC98" s="68"/>
    </row>
    <row r="99" ht="14.25" customHeight="1">
      <c r="A99" s="91" t="s">
        <v>45</v>
      </c>
      <c r="B99" s="92" t="s">
        <v>820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  <c r="Q99" s="68"/>
      <c r="T99" s="91" t="s">
        <v>45</v>
      </c>
      <c r="U99" s="92" t="s">
        <v>820</v>
      </c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4"/>
      <c r="AJ99" s="68"/>
      <c r="AM99" s="91" t="s">
        <v>45</v>
      </c>
      <c r="AN99" s="92" t="s">
        <v>820</v>
      </c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4"/>
      <c r="BC99" s="68"/>
    </row>
    <row r="100" ht="14.25" customHeight="1">
      <c r="A100" s="91"/>
      <c r="B100" s="92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4"/>
      <c r="Q100" s="68"/>
      <c r="T100" s="91" t="s">
        <v>50</v>
      </c>
      <c r="U100" s="92" t="s">
        <v>821</v>
      </c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4"/>
      <c r="AJ100" s="68"/>
      <c r="AM100" s="91" t="s">
        <v>46</v>
      </c>
      <c r="AN100" s="92" t="s">
        <v>822</v>
      </c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4"/>
      <c r="BC100" s="68"/>
    </row>
    <row r="101" ht="14.25" customHeight="1">
      <c r="G101" s="67"/>
      <c r="T101" s="106" t="s">
        <v>51</v>
      </c>
      <c r="U101" s="106" t="s">
        <v>823</v>
      </c>
      <c r="Z101" s="67"/>
      <c r="AS101" s="67"/>
    </row>
    <row r="102" ht="14.25" customHeight="1">
      <c r="G102" s="67"/>
      <c r="Z102" s="67"/>
      <c r="AS102" s="67"/>
    </row>
    <row r="103" ht="14.25" customHeight="1">
      <c r="A103" s="63" t="s">
        <v>20</v>
      </c>
      <c r="B103" s="64"/>
      <c r="C103" s="64"/>
      <c r="D103" s="64"/>
      <c r="E103" s="64"/>
      <c r="F103" s="64"/>
      <c r="G103" s="65"/>
      <c r="H103" s="64"/>
      <c r="I103" s="64"/>
      <c r="J103" s="64"/>
      <c r="K103" s="64"/>
      <c r="L103" s="64"/>
      <c r="M103" s="64"/>
      <c r="N103" s="64"/>
      <c r="O103" s="64"/>
      <c r="P103" s="64"/>
      <c r="Q103" s="66"/>
      <c r="T103" s="63" t="s">
        <v>20</v>
      </c>
      <c r="U103" s="64"/>
      <c r="V103" s="64"/>
      <c r="W103" s="64"/>
      <c r="X103" s="64"/>
      <c r="Y103" s="64"/>
      <c r="Z103" s="65"/>
      <c r="AA103" s="64"/>
      <c r="AB103" s="64"/>
      <c r="AC103" s="64"/>
      <c r="AD103" s="64"/>
      <c r="AE103" s="64"/>
      <c r="AF103" s="64"/>
      <c r="AG103" s="64"/>
      <c r="AH103" s="64"/>
      <c r="AI103" s="64"/>
      <c r="AJ103" s="66"/>
      <c r="AM103" s="63" t="s">
        <v>20</v>
      </c>
      <c r="AN103" s="64"/>
      <c r="AO103" s="64"/>
      <c r="AP103" s="64"/>
      <c r="AQ103" s="64"/>
      <c r="AR103" s="64"/>
      <c r="AS103" s="65"/>
      <c r="AT103" s="64"/>
      <c r="AU103" s="64"/>
      <c r="AV103" s="64"/>
      <c r="AW103" s="64"/>
      <c r="AX103" s="64"/>
      <c r="AY103" s="64"/>
      <c r="AZ103" s="64"/>
      <c r="BA103" s="64"/>
      <c r="BB103" s="64"/>
      <c r="BC103" s="66"/>
    </row>
    <row r="104" ht="14.25" customHeight="1">
      <c r="G104" s="67"/>
      <c r="Q104" s="68"/>
      <c r="Z104" s="67"/>
      <c r="AJ104" s="68"/>
      <c r="AS104" s="67"/>
      <c r="BC104" s="68"/>
    </row>
    <row r="105" ht="14.25" customHeight="1">
      <c r="A105" s="3" t="s">
        <v>795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Q105" s="68"/>
      <c r="T105" s="3" t="s">
        <v>796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J105" s="68"/>
      <c r="AM105" s="3" t="s">
        <v>815</v>
      </c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C105" s="68"/>
    </row>
    <row r="106" ht="14.25" customHeight="1">
      <c r="A106" s="96" t="s">
        <v>18</v>
      </c>
      <c r="O106" s="70" t="s">
        <v>3</v>
      </c>
      <c r="P106" s="33"/>
      <c r="Q106" s="34"/>
      <c r="T106" s="96" t="s">
        <v>18</v>
      </c>
      <c r="AH106" s="70" t="s">
        <v>3</v>
      </c>
      <c r="AI106" s="33"/>
      <c r="AJ106" s="34"/>
      <c r="AM106" s="96" t="s">
        <v>18</v>
      </c>
      <c r="BA106" s="70" t="s">
        <v>3</v>
      </c>
      <c r="BB106" s="33"/>
      <c r="BC106" s="34"/>
    </row>
    <row r="107" ht="14.25" customHeight="1">
      <c r="A107" s="72" t="s">
        <v>4</v>
      </c>
      <c r="B107" s="10" t="s">
        <v>5</v>
      </c>
      <c r="C107" s="10" t="s">
        <v>6</v>
      </c>
      <c r="D107" s="73">
        <v>4.0</v>
      </c>
      <c r="E107" s="73">
        <v>3.0</v>
      </c>
      <c r="F107" s="73">
        <v>2.0</v>
      </c>
      <c r="G107" s="45" t="s">
        <v>19</v>
      </c>
      <c r="H107" s="10" t="s">
        <v>8</v>
      </c>
      <c r="I107" s="10" t="s">
        <v>9</v>
      </c>
      <c r="J107" s="10" t="s">
        <v>10</v>
      </c>
      <c r="K107" s="10" t="s">
        <v>11</v>
      </c>
      <c r="L107" s="10" t="s">
        <v>12</v>
      </c>
      <c r="M107" s="10" t="s">
        <v>11</v>
      </c>
      <c r="N107" s="10" t="s">
        <v>13</v>
      </c>
      <c r="O107" s="75" t="s">
        <v>12</v>
      </c>
      <c r="P107" s="75" t="s">
        <v>11</v>
      </c>
      <c r="Q107" s="76" t="s">
        <v>14</v>
      </c>
      <c r="T107" s="72" t="s">
        <v>4</v>
      </c>
      <c r="U107" s="10" t="s">
        <v>5</v>
      </c>
      <c r="V107" s="10" t="s">
        <v>6</v>
      </c>
      <c r="W107" s="73">
        <v>4.0</v>
      </c>
      <c r="X107" s="73">
        <v>3.0</v>
      </c>
      <c r="Y107" s="73">
        <v>2.0</v>
      </c>
      <c r="Z107" s="45" t="s">
        <v>19</v>
      </c>
      <c r="AA107" s="10" t="s">
        <v>8</v>
      </c>
      <c r="AB107" s="10" t="s">
        <v>9</v>
      </c>
      <c r="AC107" s="10" t="s">
        <v>10</v>
      </c>
      <c r="AD107" s="10" t="s">
        <v>11</v>
      </c>
      <c r="AE107" s="10" t="s">
        <v>12</v>
      </c>
      <c r="AF107" s="10" t="s">
        <v>11</v>
      </c>
      <c r="AG107" s="10" t="s">
        <v>13</v>
      </c>
      <c r="AH107" s="75" t="s">
        <v>12</v>
      </c>
      <c r="AI107" s="75" t="s">
        <v>11</v>
      </c>
      <c r="AJ107" s="76" t="s">
        <v>14</v>
      </c>
      <c r="AM107" s="72" t="s">
        <v>4</v>
      </c>
      <c r="AN107" s="10" t="s">
        <v>5</v>
      </c>
      <c r="AO107" s="10" t="s">
        <v>6</v>
      </c>
      <c r="AP107" s="73">
        <v>4.0</v>
      </c>
      <c r="AQ107" s="73">
        <v>3.0</v>
      </c>
      <c r="AR107" s="73">
        <v>2.0</v>
      </c>
      <c r="AS107" s="45" t="s">
        <v>19</v>
      </c>
      <c r="AT107" s="10" t="s">
        <v>8</v>
      </c>
      <c r="AU107" s="10" t="s">
        <v>9</v>
      </c>
      <c r="AV107" s="10" t="s">
        <v>10</v>
      </c>
      <c r="AW107" s="10" t="s">
        <v>11</v>
      </c>
      <c r="AX107" s="10" t="s">
        <v>12</v>
      </c>
      <c r="AY107" s="10" t="s">
        <v>11</v>
      </c>
      <c r="AZ107" s="10" t="s">
        <v>13</v>
      </c>
      <c r="BA107" s="75" t="s">
        <v>12</v>
      </c>
      <c r="BB107" s="75" t="s">
        <v>11</v>
      </c>
      <c r="BC107" s="76" t="s">
        <v>14</v>
      </c>
    </row>
    <row r="108" ht="14.25" customHeight="1">
      <c r="A108" s="15" t="s">
        <v>588</v>
      </c>
      <c r="B108" s="78">
        <v>33.0</v>
      </c>
      <c r="C108" s="78">
        <v>4.0</v>
      </c>
      <c r="D108" s="78">
        <v>29.0</v>
      </c>
      <c r="E108" s="78">
        <v>0.0</v>
      </c>
      <c r="F108" s="78">
        <v>0.0</v>
      </c>
      <c r="G108" s="79">
        <v>0.0</v>
      </c>
      <c r="H108" s="80">
        <f t="shared" ref="H108:H120" si="85">(C108+D108+E108)/B108</f>
        <v>1</v>
      </c>
      <c r="I108" s="80">
        <f t="shared" ref="I108:I120" si="86">(C108+D108)/B108</f>
        <v>1</v>
      </c>
      <c r="J108" s="78">
        <v>10.0</v>
      </c>
      <c r="K108" s="78">
        <v>8.0</v>
      </c>
      <c r="L108" s="78">
        <v>68.0</v>
      </c>
      <c r="M108" s="78">
        <v>68.0</v>
      </c>
      <c r="N108" s="80">
        <f t="shared" ref="N108:N120" si="87">M108/L108</f>
        <v>1</v>
      </c>
      <c r="O108" s="78">
        <v>68.0</v>
      </c>
      <c r="P108" s="78">
        <v>68.0</v>
      </c>
      <c r="Q108" s="81">
        <f t="shared" ref="Q108:Q120" si="88">P108/O108</f>
        <v>1</v>
      </c>
      <c r="T108" s="15" t="s">
        <v>169</v>
      </c>
      <c r="U108" s="16">
        <v>27.0</v>
      </c>
      <c r="V108" s="78">
        <v>8.0</v>
      </c>
      <c r="W108" s="78">
        <v>19.0</v>
      </c>
      <c r="X108" s="78">
        <v>0.0</v>
      </c>
      <c r="Y108" s="78">
        <v>0.0</v>
      </c>
      <c r="Z108" s="79">
        <v>0.0</v>
      </c>
      <c r="AA108" s="80">
        <f t="shared" ref="AA108:AA120" si="89">(V108+W108+X108)/U108</f>
        <v>1</v>
      </c>
      <c r="AB108" s="80">
        <f t="shared" ref="AB108:AB120" si="90">(V108+W108)/U108</f>
        <v>1</v>
      </c>
      <c r="AC108" s="78">
        <v>4.0</v>
      </c>
      <c r="AD108" s="78">
        <v>4.0</v>
      </c>
      <c r="AE108" s="78">
        <v>34.0</v>
      </c>
      <c r="AF108" s="78">
        <v>33.0</v>
      </c>
      <c r="AG108" s="80">
        <f t="shared" ref="AG108:AG120" si="91">AF108/AE108</f>
        <v>0.9705882353</v>
      </c>
      <c r="AH108" s="78">
        <v>33.0</v>
      </c>
      <c r="AI108" s="78">
        <v>33.0</v>
      </c>
      <c r="AJ108" s="81">
        <f t="shared" ref="AJ108:AJ120" si="92">AI108/AH108</f>
        <v>1</v>
      </c>
      <c r="AM108" s="15" t="s">
        <v>588</v>
      </c>
      <c r="AN108" s="16">
        <v>33.0</v>
      </c>
      <c r="AO108" s="78">
        <v>21.0</v>
      </c>
      <c r="AP108" s="78">
        <v>9.0</v>
      </c>
      <c r="AQ108" s="78">
        <v>3.0</v>
      </c>
      <c r="AR108" s="78">
        <v>0.0</v>
      </c>
      <c r="AS108" s="79">
        <v>0.0</v>
      </c>
      <c r="AT108" s="80">
        <f t="shared" ref="AT108:AT120" si="93">(AO108+AP108+AQ108)/AN108</f>
        <v>1</v>
      </c>
      <c r="AU108" s="80">
        <f t="shared" ref="AU108:AU120" si="94">(AO108+AP108)/AN108</f>
        <v>0.9090909091</v>
      </c>
      <c r="AV108" s="78">
        <v>4.0</v>
      </c>
      <c r="AW108" s="78">
        <v>4.0</v>
      </c>
      <c r="AX108" s="78">
        <v>34.0</v>
      </c>
      <c r="AY108" s="78">
        <v>34.0</v>
      </c>
      <c r="AZ108" s="80">
        <f t="shared" ref="AZ108:AZ120" si="95">AY108/AX108</f>
        <v>1</v>
      </c>
      <c r="BA108" s="78">
        <v>34.0</v>
      </c>
      <c r="BB108" s="78">
        <v>34.0</v>
      </c>
      <c r="BC108" s="81">
        <f t="shared" ref="BC108:BC120" si="96">BB108/BA108</f>
        <v>1</v>
      </c>
    </row>
    <row r="109" ht="14.25" customHeight="1">
      <c r="A109" s="15" t="s">
        <v>598</v>
      </c>
      <c r="B109" s="78">
        <v>31.0</v>
      </c>
      <c r="C109" s="78">
        <v>18.0</v>
      </c>
      <c r="D109" s="78">
        <v>11.0</v>
      </c>
      <c r="E109" s="78">
        <v>2.0</v>
      </c>
      <c r="F109" s="78">
        <v>0.0</v>
      </c>
      <c r="G109" s="79">
        <v>0.0</v>
      </c>
      <c r="H109" s="80">
        <f t="shared" si="85"/>
        <v>1</v>
      </c>
      <c r="I109" s="80">
        <f t="shared" si="86"/>
        <v>0.935483871</v>
      </c>
      <c r="J109" s="78">
        <v>10.0</v>
      </c>
      <c r="K109" s="78">
        <v>9.0</v>
      </c>
      <c r="L109" s="78">
        <v>68.0</v>
      </c>
      <c r="M109" s="78">
        <v>68.0</v>
      </c>
      <c r="N109" s="80">
        <f t="shared" si="87"/>
        <v>1</v>
      </c>
      <c r="O109" s="78">
        <v>68.0</v>
      </c>
      <c r="P109" s="78">
        <v>68.0</v>
      </c>
      <c r="Q109" s="81">
        <f t="shared" si="88"/>
        <v>1</v>
      </c>
      <c r="T109" s="15" t="s">
        <v>45</v>
      </c>
      <c r="U109" s="16">
        <v>26.0</v>
      </c>
      <c r="V109" s="78">
        <v>14.0</v>
      </c>
      <c r="W109" s="78">
        <v>10.0</v>
      </c>
      <c r="X109" s="78">
        <v>2.0</v>
      </c>
      <c r="Y109" s="78">
        <v>0.0</v>
      </c>
      <c r="Z109" s="79">
        <v>0.0</v>
      </c>
      <c r="AA109" s="80">
        <f t="shared" si="89"/>
        <v>1</v>
      </c>
      <c r="AB109" s="80">
        <f t="shared" si="90"/>
        <v>0.9230769231</v>
      </c>
      <c r="AC109" s="78">
        <v>4.0</v>
      </c>
      <c r="AD109" s="78">
        <v>4.0</v>
      </c>
      <c r="AE109" s="78">
        <v>34.0</v>
      </c>
      <c r="AF109" s="78">
        <v>32.0</v>
      </c>
      <c r="AG109" s="80">
        <f t="shared" si="91"/>
        <v>0.9411764706</v>
      </c>
      <c r="AH109" s="78">
        <v>32.0</v>
      </c>
      <c r="AI109" s="78">
        <v>32.0</v>
      </c>
      <c r="AJ109" s="81">
        <f t="shared" si="92"/>
        <v>1</v>
      </c>
      <c r="AM109" s="15" t="s">
        <v>598</v>
      </c>
      <c r="AN109" s="16">
        <v>31.0</v>
      </c>
      <c r="AO109" s="78">
        <v>26.0</v>
      </c>
      <c r="AP109" s="78">
        <v>5.0</v>
      </c>
      <c r="AQ109" s="78">
        <v>0.0</v>
      </c>
      <c r="AR109" s="78">
        <v>0.0</v>
      </c>
      <c r="AS109" s="79">
        <v>0.0</v>
      </c>
      <c r="AT109" s="80">
        <f t="shared" si="93"/>
        <v>1</v>
      </c>
      <c r="AU109" s="80">
        <f t="shared" si="94"/>
        <v>1</v>
      </c>
      <c r="AV109" s="78">
        <v>4.0</v>
      </c>
      <c r="AW109" s="78">
        <v>4.0</v>
      </c>
      <c r="AX109" s="78">
        <v>34.0</v>
      </c>
      <c r="AY109" s="78">
        <v>34.0</v>
      </c>
      <c r="AZ109" s="80">
        <f t="shared" si="95"/>
        <v>1</v>
      </c>
      <c r="BA109" s="78">
        <v>34.0</v>
      </c>
      <c r="BB109" s="78">
        <v>34.0</v>
      </c>
      <c r="BC109" s="81">
        <f t="shared" si="96"/>
        <v>1</v>
      </c>
    </row>
    <row r="110" ht="14.25" customHeight="1">
      <c r="A110" s="154" t="s">
        <v>74</v>
      </c>
      <c r="B110" s="78">
        <v>32.0</v>
      </c>
      <c r="C110" s="78">
        <v>3.0</v>
      </c>
      <c r="D110" s="78">
        <v>28.0</v>
      </c>
      <c r="E110" s="78">
        <v>1.0</v>
      </c>
      <c r="F110" s="78">
        <v>0.0</v>
      </c>
      <c r="G110" s="79">
        <v>0.0</v>
      </c>
      <c r="H110" s="80">
        <f t="shared" si="85"/>
        <v>1</v>
      </c>
      <c r="I110" s="80">
        <f t="shared" si="86"/>
        <v>0.96875</v>
      </c>
      <c r="J110" s="78">
        <v>10.0</v>
      </c>
      <c r="K110" s="78">
        <v>8.0</v>
      </c>
      <c r="L110" s="78">
        <v>68.0</v>
      </c>
      <c r="M110" s="78">
        <v>56.0</v>
      </c>
      <c r="N110" s="80">
        <f t="shared" si="87"/>
        <v>0.8235294118</v>
      </c>
      <c r="O110" s="78">
        <v>56.0</v>
      </c>
      <c r="P110" s="78">
        <v>56.0</v>
      </c>
      <c r="Q110" s="81">
        <f t="shared" si="88"/>
        <v>1</v>
      </c>
      <c r="T110" s="154" t="s">
        <v>73</v>
      </c>
      <c r="U110" s="16">
        <v>33.0</v>
      </c>
      <c r="V110" s="78">
        <v>23.0</v>
      </c>
      <c r="W110" s="78">
        <v>9.0</v>
      </c>
      <c r="X110" s="78">
        <v>1.0</v>
      </c>
      <c r="Y110" s="78">
        <v>0.0</v>
      </c>
      <c r="Z110" s="79">
        <v>0.0</v>
      </c>
      <c r="AA110" s="80">
        <f t="shared" si="89"/>
        <v>1</v>
      </c>
      <c r="AB110" s="80">
        <f t="shared" si="90"/>
        <v>0.9696969697</v>
      </c>
      <c r="AC110" s="78">
        <v>4.0</v>
      </c>
      <c r="AD110" s="78">
        <v>4.0</v>
      </c>
      <c r="AE110" s="78">
        <v>34.0</v>
      </c>
      <c r="AF110" s="78">
        <v>30.0</v>
      </c>
      <c r="AG110" s="80">
        <f t="shared" si="91"/>
        <v>0.8823529412</v>
      </c>
      <c r="AH110" s="78">
        <v>30.0</v>
      </c>
      <c r="AI110" s="78">
        <v>30.0</v>
      </c>
      <c r="AJ110" s="81">
        <f t="shared" si="92"/>
        <v>1</v>
      </c>
      <c r="AM110" s="154" t="s">
        <v>74</v>
      </c>
      <c r="AN110" s="16">
        <v>32.0</v>
      </c>
      <c r="AO110" s="78">
        <v>25.0</v>
      </c>
      <c r="AP110" s="78">
        <v>7.0</v>
      </c>
      <c r="AQ110" s="78">
        <v>0.0</v>
      </c>
      <c r="AR110" s="78">
        <v>0.0</v>
      </c>
      <c r="AS110" s="79">
        <v>0.0</v>
      </c>
      <c r="AT110" s="80">
        <f t="shared" si="93"/>
        <v>1</v>
      </c>
      <c r="AU110" s="80">
        <f t="shared" si="94"/>
        <v>1</v>
      </c>
      <c r="AV110" s="78">
        <v>4.0</v>
      </c>
      <c r="AW110" s="78">
        <v>4.0</v>
      </c>
      <c r="AX110" s="78">
        <v>34.0</v>
      </c>
      <c r="AY110" s="78">
        <v>29.0</v>
      </c>
      <c r="AZ110" s="80">
        <f t="shared" si="95"/>
        <v>0.8529411765</v>
      </c>
      <c r="BA110" s="78">
        <v>29.0</v>
      </c>
      <c r="BB110" s="78">
        <v>29.0</v>
      </c>
      <c r="BC110" s="81">
        <f t="shared" si="96"/>
        <v>1</v>
      </c>
    </row>
    <row r="111" ht="14.25" customHeight="1">
      <c r="A111" s="15" t="s">
        <v>76</v>
      </c>
      <c r="B111" s="78">
        <v>33.0</v>
      </c>
      <c r="C111" s="78">
        <v>23.0</v>
      </c>
      <c r="D111" s="78">
        <v>10.0</v>
      </c>
      <c r="E111" s="78">
        <v>0.0</v>
      </c>
      <c r="F111" s="78">
        <v>0.0</v>
      </c>
      <c r="G111" s="79">
        <v>0.0</v>
      </c>
      <c r="H111" s="80">
        <f t="shared" si="85"/>
        <v>1</v>
      </c>
      <c r="I111" s="80">
        <f t="shared" si="86"/>
        <v>1</v>
      </c>
      <c r="J111" s="78">
        <v>10.0</v>
      </c>
      <c r="K111" s="78">
        <v>10.0</v>
      </c>
      <c r="L111" s="78">
        <v>68.0</v>
      </c>
      <c r="M111" s="78">
        <v>59.0</v>
      </c>
      <c r="N111" s="80">
        <f t="shared" si="87"/>
        <v>0.8676470588</v>
      </c>
      <c r="O111" s="78">
        <v>59.0</v>
      </c>
      <c r="P111" s="78">
        <v>59.0</v>
      </c>
      <c r="Q111" s="81">
        <f t="shared" si="88"/>
        <v>1</v>
      </c>
      <c r="T111" s="15" t="s">
        <v>23</v>
      </c>
      <c r="U111" s="17">
        <v>30.0</v>
      </c>
      <c r="V111" s="78">
        <v>26.0</v>
      </c>
      <c r="W111" s="78">
        <v>4.0</v>
      </c>
      <c r="X111" s="78">
        <v>0.0</v>
      </c>
      <c r="Y111" s="78">
        <v>0.0</v>
      </c>
      <c r="Z111" s="79">
        <v>0.0</v>
      </c>
      <c r="AA111" s="80">
        <f t="shared" si="89"/>
        <v>1</v>
      </c>
      <c r="AB111" s="80">
        <f t="shared" si="90"/>
        <v>1</v>
      </c>
      <c r="AC111" s="78">
        <v>4.0</v>
      </c>
      <c r="AD111" s="78">
        <v>4.0</v>
      </c>
      <c r="AE111" s="78">
        <v>34.0</v>
      </c>
      <c r="AF111" s="78">
        <v>28.0</v>
      </c>
      <c r="AG111" s="80">
        <f t="shared" si="91"/>
        <v>0.8235294118</v>
      </c>
      <c r="AH111" s="78">
        <v>28.0</v>
      </c>
      <c r="AI111" s="78">
        <v>28.0</v>
      </c>
      <c r="AJ111" s="81">
        <f t="shared" si="92"/>
        <v>1</v>
      </c>
      <c r="AM111" s="15" t="s">
        <v>76</v>
      </c>
      <c r="AN111" s="17">
        <v>33.0</v>
      </c>
      <c r="AO111" s="78">
        <v>26.0</v>
      </c>
      <c r="AP111" s="78">
        <v>7.0</v>
      </c>
      <c r="AQ111" s="78">
        <v>0.0</v>
      </c>
      <c r="AR111" s="78">
        <v>0.0</v>
      </c>
      <c r="AS111" s="79">
        <v>0.0</v>
      </c>
      <c r="AT111" s="80">
        <f t="shared" si="93"/>
        <v>1</v>
      </c>
      <c r="AU111" s="80">
        <f t="shared" si="94"/>
        <v>1</v>
      </c>
      <c r="AV111" s="78">
        <v>4.0</v>
      </c>
      <c r="AW111" s="78">
        <v>4.0</v>
      </c>
      <c r="AX111" s="78">
        <v>34.0</v>
      </c>
      <c r="AY111" s="78">
        <v>34.0</v>
      </c>
      <c r="AZ111" s="80">
        <f t="shared" si="95"/>
        <v>1</v>
      </c>
      <c r="BA111" s="78">
        <v>34.0</v>
      </c>
      <c r="BB111" s="78">
        <v>34.0</v>
      </c>
      <c r="BC111" s="81">
        <f t="shared" si="96"/>
        <v>1</v>
      </c>
    </row>
    <row r="112" ht="14.25" customHeight="1">
      <c r="A112" s="15" t="s">
        <v>169</v>
      </c>
      <c r="B112" s="78">
        <v>27.0</v>
      </c>
      <c r="C112" s="78">
        <v>1.0</v>
      </c>
      <c r="D112" s="78">
        <v>24.0</v>
      </c>
      <c r="E112" s="78">
        <v>2.0</v>
      </c>
      <c r="F112" s="78">
        <v>0.0</v>
      </c>
      <c r="G112" s="79">
        <v>0.0</v>
      </c>
      <c r="H112" s="80">
        <f t="shared" si="85"/>
        <v>1</v>
      </c>
      <c r="I112" s="80">
        <f t="shared" si="86"/>
        <v>0.9259259259</v>
      </c>
      <c r="J112" s="78">
        <v>7.0</v>
      </c>
      <c r="K112" s="78">
        <v>7.0</v>
      </c>
      <c r="L112" s="78">
        <v>68.0</v>
      </c>
      <c r="M112" s="78">
        <v>64.0</v>
      </c>
      <c r="N112" s="80">
        <f t="shared" si="87"/>
        <v>0.9411764706</v>
      </c>
      <c r="O112" s="78">
        <v>64.0</v>
      </c>
      <c r="P112" s="78">
        <v>64.0</v>
      </c>
      <c r="Q112" s="81">
        <f t="shared" si="88"/>
        <v>1</v>
      </c>
      <c r="T112" s="15" t="s">
        <v>46</v>
      </c>
      <c r="U112" s="17">
        <v>33.0</v>
      </c>
      <c r="V112" s="78">
        <v>30.0</v>
      </c>
      <c r="W112" s="78">
        <v>3.0</v>
      </c>
      <c r="X112" s="78">
        <v>0.0</v>
      </c>
      <c r="Y112" s="78">
        <v>0.0</v>
      </c>
      <c r="Z112" s="79">
        <v>0.0</v>
      </c>
      <c r="AA112" s="80">
        <f t="shared" si="89"/>
        <v>1</v>
      </c>
      <c r="AB112" s="80">
        <f t="shared" si="90"/>
        <v>1</v>
      </c>
      <c r="AC112" s="78">
        <v>4.0</v>
      </c>
      <c r="AD112" s="78">
        <v>4.0</v>
      </c>
      <c r="AE112" s="78">
        <v>34.0</v>
      </c>
      <c r="AF112" s="78">
        <v>30.0</v>
      </c>
      <c r="AG112" s="80">
        <f t="shared" si="91"/>
        <v>0.8823529412</v>
      </c>
      <c r="AH112" s="78">
        <v>30.0</v>
      </c>
      <c r="AI112" s="78">
        <v>30.0</v>
      </c>
      <c r="AJ112" s="81">
        <f t="shared" si="92"/>
        <v>1</v>
      </c>
      <c r="AM112" s="15" t="s">
        <v>169</v>
      </c>
      <c r="AN112" s="17">
        <v>27.0</v>
      </c>
      <c r="AO112" s="78">
        <v>13.0</v>
      </c>
      <c r="AP112" s="78">
        <v>12.0</v>
      </c>
      <c r="AQ112" s="78">
        <v>2.0</v>
      </c>
      <c r="AR112" s="78">
        <v>0.0</v>
      </c>
      <c r="AS112" s="79">
        <v>0.0</v>
      </c>
      <c r="AT112" s="80">
        <f t="shared" si="93"/>
        <v>1</v>
      </c>
      <c r="AU112" s="80">
        <f t="shared" si="94"/>
        <v>0.9259259259</v>
      </c>
      <c r="AV112" s="78">
        <v>4.0</v>
      </c>
      <c r="AW112" s="78">
        <v>4.0</v>
      </c>
      <c r="AX112" s="78">
        <v>34.0</v>
      </c>
      <c r="AY112" s="78">
        <v>33.0</v>
      </c>
      <c r="AZ112" s="80">
        <f t="shared" si="95"/>
        <v>0.9705882353</v>
      </c>
      <c r="BA112" s="78">
        <v>33.0</v>
      </c>
      <c r="BB112" s="78">
        <v>33.0</v>
      </c>
      <c r="BC112" s="81">
        <f t="shared" si="96"/>
        <v>1</v>
      </c>
    </row>
    <row r="113" ht="14.25" customHeight="1">
      <c r="A113" s="15" t="s">
        <v>45</v>
      </c>
      <c r="B113" s="78">
        <v>26.0</v>
      </c>
      <c r="C113" s="78">
        <v>11.0</v>
      </c>
      <c r="D113" s="78">
        <v>13.0</v>
      </c>
      <c r="E113" s="78">
        <v>2.0</v>
      </c>
      <c r="F113" s="78">
        <v>0.0</v>
      </c>
      <c r="G113" s="79">
        <v>0.0</v>
      </c>
      <c r="H113" s="80">
        <f t="shared" si="85"/>
        <v>1</v>
      </c>
      <c r="I113" s="80">
        <f t="shared" si="86"/>
        <v>0.9230769231</v>
      </c>
      <c r="J113" s="78">
        <v>7.0</v>
      </c>
      <c r="K113" s="78">
        <v>7.0</v>
      </c>
      <c r="L113" s="78">
        <v>68.0</v>
      </c>
      <c r="M113" s="78">
        <v>61.0</v>
      </c>
      <c r="N113" s="80">
        <f t="shared" si="87"/>
        <v>0.8970588235</v>
      </c>
      <c r="O113" s="78">
        <v>61.0</v>
      </c>
      <c r="P113" s="78">
        <v>61.0</v>
      </c>
      <c r="Q113" s="81">
        <f t="shared" si="88"/>
        <v>1</v>
      </c>
      <c r="T113" s="235" t="s">
        <v>50</v>
      </c>
      <c r="U113" s="224">
        <v>24.0</v>
      </c>
      <c r="V113" s="78">
        <v>22.0</v>
      </c>
      <c r="W113" s="78">
        <v>0.0</v>
      </c>
      <c r="X113" s="78">
        <v>0.0</v>
      </c>
      <c r="Y113" s="78">
        <v>0.0</v>
      </c>
      <c r="Z113" s="79">
        <v>2.0</v>
      </c>
      <c r="AA113" s="80">
        <f t="shared" si="89"/>
        <v>0.9166666667</v>
      </c>
      <c r="AB113" s="80">
        <f t="shared" si="90"/>
        <v>0.9166666667</v>
      </c>
      <c r="AC113" s="78">
        <v>4.0</v>
      </c>
      <c r="AD113" s="78">
        <v>4.0</v>
      </c>
      <c r="AE113" s="78">
        <v>68.0</v>
      </c>
      <c r="AF113" s="78">
        <v>68.0</v>
      </c>
      <c r="AG113" s="80">
        <f t="shared" si="91"/>
        <v>1</v>
      </c>
      <c r="AH113" s="78">
        <v>68.0</v>
      </c>
      <c r="AI113" s="78">
        <v>68.0</v>
      </c>
      <c r="AJ113" s="81">
        <f t="shared" si="92"/>
        <v>1</v>
      </c>
      <c r="AM113" s="15" t="s">
        <v>45</v>
      </c>
      <c r="AN113" s="17">
        <v>26.0</v>
      </c>
      <c r="AO113" s="78">
        <v>15.0</v>
      </c>
      <c r="AP113" s="78">
        <v>9.0</v>
      </c>
      <c r="AQ113" s="78">
        <v>2.0</v>
      </c>
      <c r="AR113" s="78">
        <v>0.0</v>
      </c>
      <c r="AS113" s="79">
        <v>0.0</v>
      </c>
      <c r="AT113" s="80">
        <f t="shared" si="93"/>
        <v>1</v>
      </c>
      <c r="AU113" s="80">
        <f t="shared" si="94"/>
        <v>0.9230769231</v>
      </c>
      <c r="AV113" s="78">
        <v>4.0</v>
      </c>
      <c r="AW113" s="78">
        <v>4.0</v>
      </c>
      <c r="AX113" s="78">
        <v>34.0</v>
      </c>
      <c r="AY113" s="78">
        <v>31.0</v>
      </c>
      <c r="AZ113" s="80">
        <f t="shared" si="95"/>
        <v>0.9117647059</v>
      </c>
      <c r="BA113" s="78">
        <v>31.0</v>
      </c>
      <c r="BB113" s="78">
        <v>31.0</v>
      </c>
      <c r="BC113" s="81">
        <f t="shared" si="96"/>
        <v>1</v>
      </c>
    </row>
    <row r="114" ht="14.25" customHeight="1">
      <c r="A114" s="15" t="s">
        <v>73</v>
      </c>
      <c r="B114" s="78">
        <v>33.0</v>
      </c>
      <c r="C114" s="78">
        <v>18.0</v>
      </c>
      <c r="D114" s="78">
        <v>14.0</v>
      </c>
      <c r="E114" s="78">
        <v>1.0</v>
      </c>
      <c r="F114" s="78">
        <v>0.0</v>
      </c>
      <c r="G114" s="79">
        <v>0.0</v>
      </c>
      <c r="H114" s="80">
        <f t="shared" si="85"/>
        <v>1</v>
      </c>
      <c r="I114" s="80">
        <f t="shared" si="86"/>
        <v>0.9696969697</v>
      </c>
      <c r="J114" s="78">
        <v>7.0</v>
      </c>
      <c r="K114" s="78">
        <v>7.0</v>
      </c>
      <c r="L114" s="78">
        <v>68.0</v>
      </c>
      <c r="M114" s="78">
        <v>57.0</v>
      </c>
      <c r="N114" s="80">
        <f t="shared" si="87"/>
        <v>0.8382352941</v>
      </c>
      <c r="O114" s="78">
        <v>57.0</v>
      </c>
      <c r="P114" s="78">
        <v>57.0</v>
      </c>
      <c r="Q114" s="81">
        <f t="shared" si="88"/>
        <v>1</v>
      </c>
      <c r="T114" s="235" t="s">
        <v>51</v>
      </c>
      <c r="U114" s="224">
        <v>21.0</v>
      </c>
      <c r="V114" s="78">
        <v>11.0</v>
      </c>
      <c r="W114" s="78">
        <v>10.0</v>
      </c>
      <c r="X114" s="78">
        <v>0.0</v>
      </c>
      <c r="Y114" s="78">
        <v>0.0</v>
      </c>
      <c r="Z114" s="79">
        <v>1.0</v>
      </c>
      <c r="AA114" s="80">
        <f t="shared" si="89"/>
        <v>1</v>
      </c>
      <c r="AB114" s="80">
        <f t="shared" si="90"/>
        <v>1</v>
      </c>
      <c r="AC114" s="78">
        <v>4.0</v>
      </c>
      <c r="AD114" s="78">
        <v>4.0</v>
      </c>
      <c r="AE114" s="78">
        <v>68.0</v>
      </c>
      <c r="AF114" s="78">
        <v>68.0</v>
      </c>
      <c r="AG114" s="80">
        <f t="shared" si="91"/>
        <v>1</v>
      </c>
      <c r="AH114" s="78">
        <v>68.0</v>
      </c>
      <c r="AI114" s="78">
        <v>68.0</v>
      </c>
      <c r="AJ114" s="81">
        <f t="shared" si="92"/>
        <v>1</v>
      </c>
      <c r="AM114" s="15" t="s">
        <v>73</v>
      </c>
      <c r="AN114" s="17">
        <v>33.0</v>
      </c>
      <c r="AO114" s="78">
        <v>25.0</v>
      </c>
      <c r="AP114" s="78">
        <v>7.0</v>
      </c>
      <c r="AQ114" s="78">
        <v>1.0</v>
      </c>
      <c r="AR114" s="78">
        <v>0.0</v>
      </c>
      <c r="AS114" s="79">
        <v>0.0</v>
      </c>
      <c r="AT114" s="80">
        <f t="shared" si="93"/>
        <v>1</v>
      </c>
      <c r="AU114" s="80">
        <f t="shared" si="94"/>
        <v>0.9696969697</v>
      </c>
      <c r="AV114" s="78">
        <v>4.0</v>
      </c>
      <c r="AW114" s="78">
        <v>4.0</v>
      </c>
      <c r="AX114" s="78">
        <v>34.0</v>
      </c>
      <c r="AY114" s="78">
        <v>33.0</v>
      </c>
      <c r="AZ114" s="80">
        <f t="shared" si="95"/>
        <v>0.9705882353</v>
      </c>
      <c r="BA114" s="78">
        <v>33.0</v>
      </c>
      <c r="BB114" s="78">
        <v>33.0</v>
      </c>
      <c r="BC114" s="81">
        <f t="shared" si="96"/>
        <v>1</v>
      </c>
    </row>
    <row r="115" ht="14.25" customHeight="1">
      <c r="A115" s="15" t="s">
        <v>23</v>
      </c>
      <c r="B115" s="78">
        <v>30.0</v>
      </c>
      <c r="C115" s="78">
        <v>10.0</v>
      </c>
      <c r="D115" s="78">
        <v>20.0</v>
      </c>
      <c r="E115" s="78">
        <v>0.0</v>
      </c>
      <c r="F115" s="78">
        <v>0.0</v>
      </c>
      <c r="G115" s="79">
        <v>0.0</v>
      </c>
      <c r="H115" s="80">
        <f t="shared" si="85"/>
        <v>1</v>
      </c>
      <c r="I115" s="80">
        <f t="shared" si="86"/>
        <v>1</v>
      </c>
      <c r="J115" s="78">
        <v>7.0</v>
      </c>
      <c r="K115" s="78">
        <v>7.0</v>
      </c>
      <c r="L115" s="78">
        <v>68.0</v>
      </c>
      <c r="M115" s="78">
        <v>56.0</v>
      </c>
      <c r="N115" s="80">
        <f t="shared" si="87"/>
        <v>0.8235294118</v>
      </c>
      <c r="O115" s="78">
        <v>56.0</v>
      </c>
      <c r="P115" s="78">
        <v>56.0</v>
      </c>
      <c r="Q115" s="81">
        <f t="shared" si="88"/>
        <v>1</v>
      </c>
      <c r="T115" s="15"/>
      <c r="U115" s="17"/>
      <c r="V115" s="78"/>
      <c r="W115" s="78"/>
      <c r="X115" s="78"/>
      <c r="Y115" s="83"/>
      <c r="Z115" s="84"/>
      <c r="AA115" s="80" t="str">
        <f t="shared" si="89"/>
        <v>#DIV/0!</v>
      </c>
      <c r="AB115" s="80" t="str">
        <f t="shared" si="90"/>
        <v>#DIV/0!</v>
      </c>
      <c r="AC115" s="78"/>
      <c r="AD115" s="78"/>
      <c r="AE115" s="78"/>
      <c r="AF115" s="78"/>
      <c r="AG115" s="80" t="str">
        <f t="shared" si="91"/>
        <v>#DIV/0!</v>
      </c>
      <c r="AH115" s="78"/>
      <c r="AI115" s="78"/>
      <c r="AJ115" s="81" t="str">
        <f t="shared" si="92"/>
        <v>#DIV/0!</v>
      </c>
      <c r="AM115" s="15" t="s">
        <v>23</v>
      </c>
      <c r="AN115" s="17">
        <v>30.0</v>
      </c>
      <c r="AO115" s="78">
        <v>22.0</v>
      </c>
      <c r="AP115" s="78">
        <v>8.0</v>
      </c>
      <c r="AQ115" s="78">
        <v>0.0</v>
      </c>
      <c r="AR115" s="78">
        <v>0.0</v>
      </c>
      <c r="AS115" s="79">
        <v>0.0</v>
      </c>
      <c r="AT115" s="80">
        <f t="shared" si="93"/>
        <v>1</v>
      </c>
      <c r="AU115" s="80">
        <f t="shared" si="94"/>
        <v>1</v>
      </c>
      <c r="AV115" s="78">
        <v>4.0</v>
      </c>
      <c r="AW115" s="78">
        <v>4.0</v>
      </c>
      <c r="AX115" s="78">
        <v>34.0</v>
      </c>
      <c r="AY115" s="78">
        <v>31.0</v>
      </c>
      <c r="AZ115" s="80">
        <f t="shared" si="95"/>
        <v>0.9117647059</v>
      </c>
      <c r="BA115" s="78">
        <v>31.0</v>
      </c>
      <c r="BB115" s="78">
        <v>31.0</v>
      </c>
      <c r="BC115" s="81">
        <f t="shared" si="96"/>
        <v>1</v>
      </c>
    </row>
    <row r="116" ht="14.25" customHeight="1">
      <c r="A116" s="15" t="s">
        <v>46</v>
      </c>
      <c r="B116" s="78">
        <v>33.0</v>
      </c>
      <c r="C116" s="78">
        <v>18.0</v>
      </c>
      <c r="D116" s="78">
        <v>14.0</v>
      </c>
      <c r="E116" s="78">
        <v>1.0</v>
      </c>
      <c r="F116" s="78">
        <v>0.0</v>
      </c>
      <c r="G116" s="79">
        <v>0.0</v>
      </c>
      <c r="H116" s="80">
        <f t="shared" si="85"/>
        <v>1</v>
      </c>
      <c r="I116" s="80">
        <f t="shared" si="86"/>
        <v>0.9696969697</v>
      </c>
      <c r="J116" s="78">
        <v>7.0</v>
      </c>
      <c r="K116" s="78">
        <v>7.0</v>
      </c>
      <c r="L116" s="78">
        <v>68.0</v>
      </c>
      <c r="M116" s="78">
        <v>66.0</v>
      </c>
      <c r="N116" s="80">
        <f t="shared" si="87"/>
        <v>0.9705882353</v>
      </c>
      <c r="O116" s="78">
        <v>66.0</v>
      </c>
      <c r="P116" s="78">
        <v>66.0</v>
      </c>
      <c r="Q116" s="81">
        <f t="shared" si="88"/>
        <v>1</v>
      </c>
      <c r="T116" s="15"/>
      <c r="U116" s="17"/>
      <c r="V116" s="78"/>
      <c r="W116" s="78"/>
      <c r="X116" s="83"/>
      <c r="Y116" s="83"/>
      <c r="Z116" s="79"/>
      <c r="AA116" s="80" t="str">
        <f t="shared" si="89"/>
        <v>#DIV/0!</v>
      </c>
      <c r="AB116" s="80" t="str">
        <f t="shared" si="90"/>
        <v>#DIV/0!</v>
      </c>
      <c r="AC116" s="78"/>
      <c r="AD116" s="78"/>
      <c r="AE116" s="78"/>
      <c r="AF116" s="78"/>
      <c r="AG116" s="80" t="str">
        <f t="shared" si="91"/>
        <v>#DIV/0!</v>
      </c>
      <c r="AH116" s="78"/>
      <c r="AI116" s="78"/>
      <c r="AJ116" s="81" t="str">
        <f t="shared" si="92"/>
        <v>#DIV/0!</v>
      </c>
      <c r="AM116" s="15" t="s">
        <v>46</v>
      </c>
      <c r="AN116" s="17">
        <v>33.0</v>
      </c>
      <c r="AO116" s="78">
        <v>23.0</v>
      </c>
      <c r="AP116" s="78">
        <v>10.0</v>
      </c>
      <c r="AQ116" s="78">
        <v>0.0</v>
      </c>
      <c r="AR116" s="78">
        <v>0.0</v>
      </c>
      <c r="AS116" s="79">
        <v>0.0</v>
      </c>
      <c r="AT116" s="80">
        <f t="shared" si="93"/>
        <v>1</v>
      </c>
      <c r="AU116" s="80">
        <f t="shared" si="94"/>
        <v>1</v>
      </c>
      <c r="AV116" s="78">
        <v>4.0</v>
      </c>
      <c r="AW116" s="78">
        <v>4.0</v>
      </c>
      <c r="AX116" s="78">
        <v>34.0</v>
      </c>
      <c r="AY116" s="78">
        <v>30.0</v>
      </c>
      <c r="AZ116" s="80">
        <f t="shared" si="95"/>
        <v>0.8823529412</v>
      </c>
      <c r="BA116" s="78">
        <v>30.0</v>
      </c>
      <c r="BB116" s="78">
        <v>30.0</v>
      </c>
      <c r="BC116" s="81">
        <f t="shared" si="96"/>
        <v>1</v>
      </c>
    </row>
    <row r="117" ht="14.25" customHeight="1">
      <c r="A117" s="85"/>
      <c r="B117" s="83"/>
      <c r="C117" s="83"/>
      <c r="D117" s="83"/>
      <c r="E117" s="83"/>
      <c r="F117" s="83"/>
      <c r="G117" s="84"/>
      <c r="H117" s="80" t="str">
        <f t="shared" si="85"/>
        <v>#DIV/0!</v>
      </c>
      <c r="I117" s="80" t="str">
        <f t="shared" si="86"/>
        <v>#DIV/0!</v>
      </c>
      <c r="J117" s="83"/>
      <c r="K117" s="83"/>
      <c r="L117" s="83"/>
      <c r="M117" s="83"/>
      <c r="N117" s="80" t="str">
        <f t="shared" si="87"/>
        <v>#DIV/0!</v>
      </c>
      <c r="O117" s="83"/>
      <c r="P117" s="83"/>
      <c r="Q117" s="81" t="str">
        <f t="shared" si="88"/>
        <v>#DIV/0!</v>
      </c>
      <c r="T117" s="85"/>
      <c r="U117" s="83"/>
      <c r="V117" s="83"/>
      <c r="W117" s="83"/>
      <c r="X117" s="83"/>
      <c r="Y117" s="83"/>
      <c r="Z117" s="84"/>
      <c r="AA117" s="80" t="str">
        <f t="shared" si="89"/>
        <v>#DIV/0!</v>
      </c>
      <c r="AB117" s="80" t="str">
        <f t="shared" si="90"/>
        <v>#DIV/0!</v>
      </c>
      <c r="AC117" s="83"/>
      <c r="AD117" s="83"/>
      <c r="AE117" s="83"/>
      <c r="AF117" s="83"/>
      <c r="AG117" s="80" t="str">
        <f t="shared" si="91"/>
        <v>#DIV/0!</v>
      </c>
      <c r="AH117" s="83"/>
      <c r="AI117" s="83"/>
      <c r="AJ117" s="81" t="str">
        <f t="shared" si="92"/>
        <v>#DIV/0!</v>
      </c>
      <c r="AM117" s="85"/>
      <c r="AN117" s="83"/>
      <c r="AO117" s="83"/>
      <c r="AP117" s="83"/>
      <c r="AQ117" s="83"/>
      <c r="AR117" s="83"/>
      <c r="AS117" s="84"/>
      <c r="AT117" s="80" t="str">
        <f t="shared" si="93"/>
        <v>#DIV/0!</v>
      </c>
      <c r="AU117" s="80" t="str">
        <f t="shared" si="94"/>
        <v>#DIV/0!</v>
      </c>
      <c r="AV117" s="83"/>
      <c r="AW117" s="83"/>
      <c r="AX117" s="83"/>
      <c r="AY117" s="83"/>
      <c r="AZ117" s="80" t="str">
        <f t="shared" si="95"/>
        <v>#DIV/0!</v>
      </c>
      <c r="BA117" s="83"/>
      <c r="BB117" s="83"/>
      <c r="BC117" s="81" t="str">
        <f t="shared" si="96"/>
        <v>#DIV/0!</v>
      </c>
    </row>
    <row r="118" ht="14.25" customHeight="1">
      <c r="A118" s="85"/>
      <c r="B118" s="83"/>
      <c r="C118" s="83"/>
      <c r="D118" s="83"/>
      <c r="E118" s="83"/>
      <c r="F118" s="83"/>
      <c r="G118" s="84"/>
      <c r="H118" s="80" t="str">
        <f t="shared" si="85"/>
        <v>#DIV/0!</v>
      </c>
      <c r="I118" s="80" t="str">
        <f t="shared" si="86"/>
        <v>#DIV/0!</v>
      </c>
      <c r="J118" s="83"/>
      <c r="K118" s="83"/>
      <c r="L118" s="83"/>
      <c r="M118" s="83"/>
      <c r="N118" s="80" t="str">
        <f t="shared" si="87"/>
        <v>#DIV/0!</v>
      </c>
      <c r="O118" s="83"/>
      <c r="P118" s="83"/>
      <c r="Q118" s="81" t="str">
        <f t="shared" si="88"/>
        <v>#DIV/0!</v>
      </c>
      <c r="T118" s="85"/>
      <c r="U118" s="83"/>
      <c r="V118" s="83"/>
      <c r="W118" s="83"/>
      <c r="X118" s="83"/>
      <c r="Y118" s="83"/>
      <c r="Z118" s="84"/>
      <c r="AA118" s="80" t="str">
        <f t="shared" si="89"/>
        <v>#DIV/0!</v>
      </c>
      <c r="AB118" s="80" t="str">
        <f t="shared" si="90"/>
        <v>#DIV/0!</v>
      </c>
      <c r="AC118" s="83"/>
      <c r="AD118" s="83"/>
      <c r="AE118" s="83"/>
      <c r="AF118" s="83"/>
      <c r="AG118" s="80" t="str">
        <f t="shared" si="91"/>
        <v>#DIV/0!</v>
      </c>
      <c r="AH118" s="83"/>
      <c r="AI118" s="83"/>
      <c r="AJ118" s="81" t="str">
        <f t="shared" si="92"/>
        <v>#DIV/0!</v>
      </c>
      <c r="AM118" s="85"/>
      <c r="AN118" s="83"/>
      <c r="AO118" s="83"/>
      <c r="AP118" s="83"/>
      <c r="AQ118" s="83"/>
      <c r="AR118" s="83"/>
      <c r="AS118" s="84"/>
      <c r="AT118" s="80" t="str">
        <f t="shared" si="93"/>
        <v>#DIV/0!</v>
      </c>
      <c r="AU118" s="80" t="str">
        <f t="shared" si="94"/>
        <v>#DIV/0!</v>
      </c>
      <c r="AV118" s="83"/>
      <c r="AW118" s="83"/>
      <c r="AX118" s="83"/>
      <c r="AY118" s="83"/>
      <c r="AZ118" s="80" t="str">
        <f t="shared" si="95"/>
        <v>#DIV/0!</v>
      </c>
      <c r="BA118" s="83"/>
      <c r="BB118" s="83"/>
      <c r="BC118" s="81" t="str">
        <f t="shared" si="96"/>
        <v>#DIV/0!</v>
      </c>
    </row>
    <row r="119" ht="14.25" customHeight="1">
      <c r="A119" s="85"/>
      <c r="B119" s="83"/>
      <c r="C119" s="83"/>
      <c r="D119" s="83"/>
      <c r="E119" s="83"/>
      <c r="F119" s="83"/>
      <c r="G119" s="84"/>
      <c r="H119" s="80" t="str">
        <f t="shared" si="85"/>
        <v>#DIV/0!</v>
      </c>
      <c r="I119" s="80" t="str">
        <f t="shared" si="86"/>
        <v>#DIV/0!</v>
      </c>
      <c r="J119" s="83"/>
      <c r="K119" s="83"/>
      <c r="L119" s="83"/>
      <c r="M119" s="83"/>
      <c r="N119" s="80" t="str">
        <f t="shared" si="87"/>
        <v>#DIV/0!</v>
      </c>
      <c r="O119" s="83"/>
      <c r="P119" s="83"/>
      <c r="Q119" s="81" t="str">
        <f t="shared" si="88"/>
        <v>#DIV/0!</v>
      </c>
      <c r="T119" s="85"/>
      <c r="U119" s="83"/>
      <c r="V119" s="83"/>
      <c r="W119" s="83"/>
      <c r="X119" s="83"/>
      <c r="Y119" s="83"/>
      <c r="Z119" s="84"/>
      <c r="AA119" s="80" t="str">
        <f t="shared" si="89"/>
        <v>#DIV/0!</v>
      </c>
      <c r="AB119" s="80" t="str">
        <f t="shared" si="90"/>
        <v>#DIV/0!</v>
      </c>
      <c r="AC119" s="83"/>
      <c r="AD119" s="83"/>
      <c r="AE119" s="83"/>
      <c r="AF119" s="83"/>
      <c r="AG119" s="80" t="str">
        <f t="shared" si="91"/>
        <v>#DIV/0!</v>
      </c>
      <c r="AH119" s="83"/>
      <c r="AI119" s="83"/>
      <c r="AJ119" s="81" t="str">
        <f t="shared" si="92"/>
        <v>#DIV/0!</v>
      </c>
      <c r="AM119" s="85"/>
      <c r="AN119" s="83"/>
      <c r="AO119" s="83"/>
      <c r="AP119" s="83"/>
      <c r="AQ119" s="83"/>
      <c r="AR119" s="83"/>
      <c r="AS119" s="84"/>
      <c r="AT119" s="80" t="str">
        <f t="shared" si="93"/>
        <v>#DIV/0!</v>
      </c>
      <c r="AU119" s="80" t="str">
        <f t="shared" si="94"/>
        <v>#DIV/0!</v>
      </c>
      <c r="AV119" s="83"/>
      <c r="AW119" s="83"/>
      <c r="AX119" s="83"/>
      <c r="AY119" s="83"/>
      <c r="AZ119" s="80" t="str">
        <f t="shared" si="95"/>
        <v>#DIV/0!</v>
      </c>
      <c r="BA119" s="83"/>
      <c r="BB119" s="83"/>
      <c r="BC119" s="81" t="str">
        <f t="shared" si="96"/>
        <v>#DIV/0!</v>
      </c>
    </row>
    <row r="120" ht="14.25" customHeight="1">
      <c r="A120" s="72" t="s">
        <v>15</v>
      </c>
      <c r="B120" s="73">
        <f t="shared" ref="B120:G120" si="97">SUM(B108:B119)</f>
        <v>278</v>
      </c>
      <c r="C120" s="73">
        <f t="shared" si="97"/>
        <v>106</v>
      </c>
      <c r="D120" s="73">
        <f t="shared" si="97"/>
        <v>163</v>
      </c>
      <c r="E120" s="73">
        <f t="shared" si="97"/>
        <v>9</v>
      </c>
      <c r="F120" s="73">
        <f t="shared" si="97"/>
        <v>0</v>
      </c>
      <c r="G120" s="86">
        <f t="shared" si="97"/>
        <v>0</v>
      </c>
      <c r="H120" s="80">
        <f t="shared" si="85"/>
        <v>1</v>
      </c>
      <c r="I120" s="80">
        <f t="shared" si="86"/>
        <v>0.9676258993</v>
      </c>
      <c r="J120" s="73">
        <f t="shared" ref="J120:M120" si="98">SUM(J108:J119)</f>
        <v>75</v>
      </c>
      <c r="K120" s="73">
        <f t="shared" si="98"/>
        <v>70</v>
      </c>
      <c r="L120" s="73">
        <f t="shared" si="98"/>
        <v>612</v>
      </c>
      <c r="M120" s="73">
        <f t="shared" si="98"/>
        <v>555</v>
      </c>
      <c r="N120" s="80">
        <f t="shared" si="87"/>
        <v>0.9068627451</v>
      </c>
      <c r="O120" s="87">
        <f t="shared" ref="O120:P120" si="99">SUM(O108:O119)</f>
        <v>555</v>
      </c>
      <c r="P120" s="87">
        <f t="shared" si="99"/>
        <v>555</v>
      </c>
      <c r="Q120" s="81">
        <f t="shared" si="88"/>
        <v>1</v>
      </c>
      <c r="T120" s="72" t="s">
        <v>15</v>
      </c>
      <c r="U120" s="73">
        <f t="shared" ref="U120:Z120" si="100">SUM(U108:U119)</f>
        <v>194</v>
      </c>
      <c r="V120" s="73">
        <f t="shared" si="100"/>
        <v>134</v>
      </c>
      <c r="W120" s="73">
        <f t="shared" si="100"/>
        <v>55</v>
      </c>
      <c r="X120" s="73">
        <f t="shared" si="100"/>
        <v>3</v>
      </c>
      <c r="Y120" s="73">
        <f t="shared" si="100"/>
        <v>0</v>
      </c>
      <c r="Z120" s="86">
        <f t="shared" si="100"/>
        <v>3</v>
      </c>
      <c r="AA120" s="80">
        <f t="shared" si="89"/>
        <v>0.9896907216</v>
      </c>
      <c r="AB120" s="80">
        <f t="shared" si="90"/>
        <v>0.9742268041</v>
      </c>
      <c r="AC120" s="73">
        <f t="shared" ref="AC120:AF120" si="101">SUM(AC108:AC119)</f>
        <v>28</v>
      </c>
      <c r="AD120" s="73">
        <f t="shared" si="101"/>
        <v>28</v>
      </c>
      <c r="AE120" s="73">
        <f t="shared" si="101"/>
        <v>306</v>
      </c>
      <c r="AF120" s="73">
        <f t="shared" si="101"/>
        <v>289</v>
      </c>
      <c r="AG120" s="80">
        <f t="shared" si="91"/>
        <v>0.9444444444</v>
      </c>
      <c r="AH120" s="87">
        <f t="shared" ref="AH120:AI120" si="102">SUM(AH108:AH119)</f>
        <v>289</v>
      </c>
      <c r="AI120" s="87">
        <f t="shared" si="102"/>
        <v>289</v>
      </c>
      <c r="AJ120" s="81">
        <f t="shared" si="92"/>
        <v>1</v>
      </c>
      <c r="AM120" s="72" t="s">
        <v>15</v>
      </c>
      <c r="AN120" s="73">
        <f t="shared" ref="AN120:AS120" si="103">SUM(AN108:AN119)</f>
        <v>278</v>
      </c>
      <c r="AO120" s="73">
        <f t="shared" si="103"/>
        <v>196</v>
      </c>
      <c r="AP120" s="73">
        <f t="shared" si="103"/>
        <v>74</v>
      </c>
      <c r="AQ120" s="73">
        <f t="shared" si="103"/>
        <v>8</v>
      </c>
      <c r="AR120" s="73">
        <f t="shared" si="103"/>
        <v>0</v>
      </c>
      <c r="AS120" s="86">
        <f t="shared" si="103"/>
        <v>0</v>
      </c>
      <c r="AT120" s="80">
        <f t="shared" si="93"/>
        <v>1</v>
      </c>
      <c r="AU120" s="80">
        <f t="shared" si="94"/>
        <v>0.9712230216</v>
      </c>
      <c r="AV120" s="73">
        <f t="shared" ref="AV120:AY120" si="104">SUM(AV108:AV119)</f>
        <v>36</v>
      </c>
      <c r="AW120" s="73">
        <f t="shared" si="104"/>
        <v>36</v>
      </c>
      <c r="AX120" s="73">
        <f t="shared" si="104"/>
        <v>306</v>
      </c>
      <c r="AY120" s="73">
        <f t="shared" si="104"/>
        <v>289</v>
      </c>
      <c r="AZ120" s="80">
        <f t="shared" si="95"/>
        <v>0.9444444444</v>
      </c>
      <c r="BA120" s="87">
        <f t="shared" ref="BA120:BB120" si="105">SUM(BA108:BA119)</f>
        <v>289</v>
      </c>
      <c r="BB120" s="87">
        <f t="shared" si="105"/>
        <v>289</v>
      </c>
      <c r="BC120" s="81">
        <f t="shared" si="96"/>
        <v>1</v>
      </c>
    </row>
    <row r="121" ht="14.25" customHeight="1">
      <c r="A121" s="30"/>
      <c r="B121" s="30"/>
      <c r="C121" s="30"/>
      <c r="D121" s="30"/>
      <c r="E121" s="30"/>
      <c r="F121" s="30"/>
      <c r="G121" s="88"/>
      <c r="H121" s="30"/>
      <c r="I121" s="30"/>
      <c r="J121" s="30"/>
      <c r="K121" s="30"/>
      <c r="L121" s="30"/>
      <c r="M121" s="30"/>
      <c r="N121" s="30"/>
      <c r="Q121" s="68"/>
      <c r="T121" s="30"/>
      <c r="U121" s="30"/>
      <c r="V121" s="30"/>
      <c r="W121" s="30"/>
      <c r="X121" s="30"/>
      <c r="Y121" s="30"/>
      <c r="Z121" s="88"/>
      <c r="AA121" s="30"/>
      <c r="AB121" s="30"/>
      <c r="AC121" s="30"/>
      <c r="AD121" s="30"/>
      <c r="AE121" s="30"/>
      <c r="AF121" s="30"/>
      <c r="AG121" s="30"/>
      <c r="AJ121" s="68"/>
      <c r="AM121" s="30"/>
      <c r="AN121" s="30"/>
      <c r="AO121" s="30"/>
      <c r="AP121" s="30"/>
      <c r="AQ121" s="30"/>
      <c r="AR121" s="30"/>
      <c r="AS121" s="88"/>
      <c r="AT121" s="30"/>
      <c r="AU121" s="30"/>
      <c r="AV121" s="30"/>
      <c r="AW121" s="30"/>
      <c r="AX121" s="30"/>
      <c r="AY121" s="30"/>
      <c r="AZ121" s="30"/>
      <c r="BC121" s="68"/>
    </row>
    <row r="122" ht="14.25" customHeight="1">
      <c r="A122" s="89" t="s">
        <v>27</v>
      </c>
      <c r="B122" s="30"/>
      <c r="C122" s="30"/>
      <c r="D122" s="30"/>
      <c r="E122" s="30"/>
      <c r="F122" s="30"/>
      <c r="G122" s="88"/>
      <c r="H122" s="30"/>
      <c r="I122" s="30"/>
      <c r="J122" s="30"/>
      <c r="K122" s="30"/>
      <c r="L122" s="30"/>
      <c r="M122" s="30"/>
      <c r="N122" s="30"/>
      <c r="Q122" s="68"/>
      <c r="T122" s="89" t="s">
        <v>27</v>
      </c>
      <c r="U122" s="30"/>
      <c r="V122" s="30"/>
      <c r="W122" s="30"/>
      <c r="X122" s="30"/>
      <c r="Y122" s="30"/>
      <c r="Z122" s="88"/>
      <c r="AA122" s="30"/>
      <c r="AB122" s="30"/>
      <c r="AC122" s="30"/>
      <c r="AD122" s="30"/>
      <c r="AE122" s="30"/>
      <c r="AF122" s="30"/>
      <c r="AG122" s="30"/>
      <c r="AJ122" s="68"/>
      <c r="AM122" s="89" t="s">
        <v>27</v>
      </c>
      <c r="AN122" s="30"/>
      <c r="AO122" s="30"/>
      <c r="AP122" s="30"/>
      <c r="AQ122" s="30"/>
      <c r="AR122" s="30"/>
      <c r="AS122" s="88"/>
      <c r="AT122" s="30"/>
      <c r="AU122" s="30"/>
      <c r="AV122" s="30"/>
      <c r="AW122" s="30"/>
      <c r="AX122" s="30"/>
      <c r="AY122" s="30"/>
      <c r="AZ122" s="30"/>
      <c r="BC122" s="68"/>
    </row>
    <row r="123" ht="14.25" customHeight="1">
      <c r="A123" s="90" t="s">
        <v>4</v>
      </c>
      <c r="B123" s="32" t="s">
        <v>16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4"/>
      <c r="Q123" s="68"/>
      <c r="T123" s="90" t="s">
        <v>4</v>
      </c>
      <c r="U123" s="32" t="s">
        <v>16</v>
      </c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4"/>
      <c r="AJ123" s="68"/>
      <c r="AM123" s="90" t="s">
        <v>4</v>
      </c>
      <c r="AN123" s="32" t="s">
        <v>16</v>
      </c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4"/>
      <c r="BC123" s="68"/>
    </row>
    <row r="124" ht="14.25" customHeight="1">
      <c r="A124" s="91"/>
      <c r="B124" s="92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4"/>
      <c r="Q124" s="68"/>
      <c r="T124" s="91" t="s">
        <v>51</v>
      </c>
      <c r="U124" s="92" t="s">
        <v>824</v>
      </c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4"/>
      <c r="AJ124" s="68"/>
      <c r="AM124" s="91"/>
      <c r="AN124" s="92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4"/>
      <c r="BC124" s="68"/>
    </row>
    <row r="125" ht="14.25" customHeight="1">
      <c r="A125" s="91"/>
      <c r="B125" s="92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4"/>
      <c r="Q125" s="68"/>
      <c r="T125" s="91" t="s">
        <v>50</v>
      </c>
      <c r="U125" s="92" t="s">
        <v>821</v>
      </c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4"/>
      <c r="AJ125" s="68"/>
      <c r="AM125" s="91"/>
      <c r="AN125" s="92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4"/>
      <c r="BC125" s="68"/>
    </row>
    <row r="126" ht="14.25" customHeight="1">
      <c r="G126" s="67"/>
      <c r="Q126" s="95"/>
      <c r="R126" s="95"/>
      <c r="Z126" s="67"/>
      <c r="AS126" s="67"/>
    </row>
    <row r="127" ht="14.25" customHeight="1">
      <c r="G127" s="67"/>
      <c r="Q127" s="95"/>
      <c r="R127" s="95"/>
      <c r="Z127" s="67"/>
      <c r="AS127" s="67"/>
    </row>
    <row r="128" ht="14.25" customHeight="1">
      <c r="G128" s="67"/>
      <c r="Q128" s="95"/>
      <c r="R128" s="95"/>
      <c r="Z128" s="67"/>
      <c r="AS128" s="67"/>
    </row>
    <row r="129" ht="14.25" customHeight="1">
      <c r="G129" s="67"/>
      <c r="Q129" s="95"/>
      <c r="R129" s="95"/>
      <c r="Z129" s="67"/>
      <c r="AS129" s="67"/>
    </row>
    <row r="130" ht="14.25" customHeight="1">
      <c r="G130" s="67"/>
      <c r="Q130" s="95"/>
      <c r="R130" s="95"/>
      <c r="Z130" s="67"/>
      <c r="AS130" s="67"/>
    </row>
    <row r="131" ht="14.25" customHeight="1">
      <c r="G131" s="67"/>
      <c r="Q131" s="95"/>
      <c r="R131" s="95"/>
      <c r="Z131" s="67"/>
      <c r="AS131" s="67"/>
    </row>
    <row r="132" ht="14.25" customHeight="1">
      <c r="G132" s="67"/>
      <c r="Q132" s="95"/>
      <c r="R132" s="95"/>
      <c r="Z132" s="67"/>
      <c r="AS132" s="67"/>
    </row>
    <row r="133" ht="14.25" customHeight="1">
      <c r="G133" s="67"/>
      <c r="Q133" s="95"/>
      <c r="R133" s="95"/>
      <c r="Z133" s="67"/>
      <c r="AS133" s="67"/>
    </row>
    <row r="134" ht="14.25" customHeight="1">
      <c r="G134" s="67"/>
      <c r="Q134" s="95"/>
      <c r="R134" s="95"/>
      <c r="Z134" s="67"/>
      <c r="AS134" s="67"/>
    </row>
    <row r="135" ht="14.25" customHeight="1">
      <c r="G135" s="67"/>
      <c r="Q135" s="95"/>
      <c r="R135" s="95"/>
      <c r="Z135" s="67"/>
      <c r="AS135" s="67"/>
    </row>
    <row r="136" ht="14.25" customHeight="1">
      <c r="G136" s="67"/>
      <c r="Q136" s="95"/>
      <c r="R136" s="95"/>
      <c r="Z136" s="67"/>
      <c r="AS136" s="67"/>
    </row>
    <row r="137" ht="14.25" customHeight="1">
      <c r="G137" s="67"/>
      <c r="Q137" s="95"/>
      <c r="R137" s="95"/>
      <c r="Z137" s="67"/>
      <c r="AS137" s="67"/>
    </row>
    <row r="138" ht="14.25" customHeight="1">
      <c r="G138" s="67"/>
      <c r="Q138" s="95"/>
      <c r="R138" s="95"/>
      <c r="Z138" s="67"/>
      <c r="AS138" s="67"/>
    </row>
    <row r="139" ht="14.25" customHeight="1">
      <c r="G139" s="67"/>
      <c r="Q139" s="95"/>
      <c r="R139" s="95"/>
      <c r="Z139" s="67"/>
      <c r="AS139" s="67"/>
    </row>
    <row r="140" ht="14.25" customHeight="1">
      <c r="G140" s="67"/>
      <c r="Q140" s="95"/>
      <c r="R140" s="95"/>
      <c r="Z140" s="67"/>
      <c r="AS140" s="67"/>
    </row>
    <row r="141" ht="14.25" customHeight="1">
      <c r="G141" s="67"/>
      <c r="Q141" s="95"/>
      <c r="R141" s="95"/>
      <c r="Z141" s="67"/>
      <c r="AS141" s="67"/>
    </row>
    <row r="142" ht="14.25" customHeight="1">
      <c r="G142" s="67"/>
      <c r="Q142" s="95"/>
      <c r="R142" s="95"/>
      <c r="Z142" s="67"/>
      <c r="AS142" s="67"/>
    </row>
    <row r="143" ht="14.25" customHeight="1">
      <c r="G143" s="67"/>
      <c r="Q143" s="95"/>
      <c r="R143" s="95"/>
      <c r="Z143" s="67"/>
      <c r="AS143" s="67"/>
    </row>
    <row r="144" ht="14.25" customHeight="1">
      <c r="G144" s="67"/>
      <c r="Q144" s="95"/>
      <c r="R144" s="95"/>
      <c r="Z144" s="67"/>
      <c r="AS144" s="67"/>
    </row>
    <row r="145" ht="14.25" customHeight="1">
      <c r="G145" s="67"/>
      <c r="Q145" s="95"/>
      <c r="R145" s="95"/>
      <c r="Z145" s="67"/>
      <c r="AS145" s="67"/>
    </row>
    <row r="146" ht="14.25" customHeight="1">
      <c r="G146" s="67"/>
      <c r="Q146" s="95"/>
      <c r="R146" s="95"/>
      <c r="Z146" s="67"/>
      <c r="AS146" s="67"/>
    </row>
    <row r="147" ht="14.25" customHeight="1">
      <c r="G147" s="67"/>
      <c r="Q147" s="95"/>
      <c r="R147" s="95"/>
      <c r="Z147" s="67"/>
      <c r="AS147" s="67"/>
    </row>
    <row r="148" ht="14.25" customHeight="1">
      <c r="G148" s="67"/>
      <c r="Q148" s="95"/>
      <c r="R148" s="95"/>
      <c r="Z148" s="67"/>
      <c r="AS148" s="67"/>
    </row>
    <row r="149" ht="14.25" customHeight="1">
      <c r="G149" s="67"/>
      <c r="Q149" s="95"/>
      <c r="R149" s="95"/>
      <c r="Z149" s="67"/>
      <c r="AS149" s="67"/>
    </row>
    <row r="150" ht="14.25" customHeight="1">
      <c r="G150" s="67"/>
      <c r="Q150" s="95"/>
      <c r="R150" s="95"/>
      <c r="Z150" s="67"/>
      <c r="AS150" s="67"/>
    </row>
    <row r="151" ht="14.25" customHeight="1">
      <c r="G151" s="67"/>
      <c r="Q151" s="95"/>
      <c r="R151" s="95"/>
      <c r="Z151" s="67"/>
      <c r="AS151" s="67"/>
    </row>
    <row r="152" ht="14.25" customHeight="1">
      <c r="G152" s="67"/>
      <c r="Q152" s="95"/>
      <c r="R152" s="95"/>
      <c r="Z152" s="67"/>
      <c r="AS152" s="67"/>
    </row>
    <row r="153" ht="14.25" customHeight="1">
      <c r="G153" s="67"/>
      <c r="Q153" s="95"/>
      <c r="R153" s="95"/>
      <c r="Z153" s="67"/>
      <c r="AS153" s="67"/>
    </row>
    <row r="154" ht="14.25" customHeight="1">
      <c r="G154" s="67"/>
      <c r="Q154" s="95"/>
      <c r="R154" s="95"/>
      <c r="Z154" s="67"/>
      <c r="AS154" s="67"/>
    </row>
    <row r="155" ht="14.25" customHeight="1">
      <c r="G155" s="67"/>
      <c r="Q155" s="95"/>
      <c r="R155" s="95"/>
      <c r="Z155" s="67"/>
      <c r="AS155" s="67"/>
    </row>
    <row r="156" ht="14.25" customHeight="1">
      <c r="G156" s="67"/>
      <c r="Q156" s="95"/>
      <c r="R156" s="95"/>
      <c r="Z156" s="67"/>
      <c r="AS156" s="67"/>
    </row>
    <row r="157" ht="14.25" customHeight="1">
      <c r="G157" s="67"/>
      <c r="Q157" s="95"/>
      <c r="R157" s="95"/>
      <c r="Z157" s="67"/>
      <c r="AS157" s="67"/>
    </row>
    <row r="158" ht="14.25" customHeight="1">
      <c r="G158" s="67"/>
      <c r="Q158" s="95"/>
      <c r="R158" s="95"/>
      <c r="Z158" s="67"/>
      <c r="AS158" s="67"/>
    </row>
    <row r="159" ht="14.25" customHeight="1">
      <c r="G159" s="67"/>
      <c r="Q159" s="95"/>
      <c r="R159" s="95"/>
      <c r="Z159" s="67"/>
      <c r="AS159" s="67"/>
    </row>
    <row r="160" ht="14.25" customHeight="1">
      <c r="G160" s="67"/>
      <c r="Q160" s="95"/>
      <c r="R160" s="95"/>
      <c r="Z160" s="67"/>
      <c r="AS160" s="67"/>
    </row>
    <row r="161" ht="14.25" customHeight="1">
      <c r="G161" s="67"/>
      <c r="Q161" s="95"/>
      <c r="R161" s="95"/>
      <c r="Z161" s="67"/>
      <c r="AS161" s="67"/>
    </row>
    <row r="162" ht="14.25" customHeight="1">
      <c r="G162" s="67"/>
      <c r="Q162" s="95"/>
      <c r="R162" s="95"/>
      <c r="Z162" s="67"/>
      <c r="AS162" s="67"/>
    </row>
    <row r="163" ht="14.25" customHeight="1">
      <c r="G163" s="67"/>
      <c r="Q163" s="95"/>
      <c r="R163" s="95"/>
      <c r="Z163" s="67"/>
      <c r="AS163" s="67"/>
    </row>
    <row r="164" ht="14.25" customHeight="1">
      <c r="G164" s="67"/>
      <c r="Q164" s="95"/>
      <c r="R164" s="95"/>
      <c r="Z164" s="67"/>
      <c r="AS164" s="67"/>
    </row>
    <row r="165" ht="14.25" customHeight="1">
      <c r="G165" s="67"/>
      <c r="Q165" s="95"/>
      <c r="R165" s="95"/>
      <c r="Z165" s="67"/>
      <c r="AS165" s="67"/>
    </row>
    <row r="166" ht="14.25" customHeight="1">
      <c r="G166" s="67"/>
      <c r="Q166" s="95"/>
      <c r="R166" s="95"/>
      <c r="Z166" s="67"/>
      <c r="AS166" s="67"/>
    </row>
    <row r="167" ht="14.25" customHeight="1">
      <c r="G167" s="67"/>
      <c r="Q167" s="95"/>
      <c r="R167" s="95"/>
      <c r="Z167" s="67"/>
      <c r="AS167" s="67"/>
    </row>
    <row r="168" ht="14.25" customHeight="1">
      <c r="G168" s="67"/>
      <c r="Q168" s="95"/>
      <c r="R168" s="95"/>
      <c r="Z168" s="67"/>
      <c r="AS168" s="67"/>
    </row>
    <row r="169" ht="14.25" customHeight="1">
      <c r="G169" s="67"/>
      <c r="Q169" s="95"/>
      <c r="R169" s="95"/>
      <c r="Z169" s="67"/>
      <c r="AS169" s="67"/>
    </row>
    <row r="170" ht="14.25" customHeight="1">
      <c r="G170" s="67"/>
      <c r="Q170" s="95"/>
      <c r="R170" s="95"/>
      <c r="Z170" s="67"/>
      <c r="AS170" s="67"/>
    </row>
    <row r="171" ht="14.25" customHeight="1">
      <c r="G171" s="67"/>
      <c r="Q171" s="95"/>
      <c r="R171" s="95"/>
      <c r="Z171" s="67"/>
      <c r="AS171" s="67"/>
    </row>
    <row r="172" ht="14.25" customHeight="1">
      <c r="G172" s="67"/>
      <c r="Q172" s="95"/>
      <c r="R172" s="95"/>
      <c r="Z172" s="67"/>
      <c r="AS172" s="67"/>
    </row>
    <row r="173" ht="14.25" customHeight="1">
      <c r="G173" s="67"/>
      <c r="Q173" s="95"/>
      <c r="R173" s="95"/>
      <c r="Z173" s="67"/>
      <c r="AS173" s="67"/>
    </row>
    <row r="174" ht="14.25" customHeight="1">
      <c r="G174" s="67"/>
      <c r="Q174" s="95"/>
      <c r="R174" s="95"/>
      <c r="Z174" s="67"/>
      <c r="AS174" s="67"/>
    </row>
    <row r="175" ht="14.25" customHeight="1">
      <c r="G175" s="67"/>
      <c r="Q175" s="95"/>
      <c r="R175" s="95"/>
      <c r="Z175" s="67"/>
      <c r="AS175" s="67"/>
    </row>
    <row r="176" ht="14.25" customHeight="1">
      <c r="G176" s="67"/>
      <c r="Q176" s="95"/>
      <c r="R176" s="95"/>
      <c r="Z176" s="67"/>
      <c r="AS176" s="67"/>
    </row>
    <row r="177" ht="14.25" customHeight="1">
      <c r="G177" s="67"/>
      <c r="Q177" s="95"/>
      <c r="R177" s="95"/>
      <c r="Z177" s="67"/>
      <c r="AS177" s="67"/>
    </row>
    <row r="178" ht="14.25" customHeight="1">
      <c r="G178" s="67"/>
      <c r="Q178" s="95"/>
      <c r="R178" s="95"/>
      <c r="Z178" s="67"/>
      <c r="AS178" s="67"/>
    </row>
    <row r="179" ht="14.25" customHeight="1">
      <c r="G179" s="67"/>
      <c r="Q179" s="95"/>
      <c r="R179" s="95"/>
      <c r="Z179" s="67"/>
      <c r="AS179" s="67"/>
    </row>
    <row r="180" ht="14.25" customHeight="1">
      <c r="G180" s="67"/>
      <c r="Q180" s="95"/>
      <c r="R180" s="95"/>
      <c r="Z180" s="67"/>
      <c r="AS180" s="67"/>
    </row>
    <row r="181" ht="14.25" customHeight="1">
      <c r="G181" s="67"/>
      <c r="Q181" s="95"/>
      <c r="R181" s="95"/>
      <c r="Z181" s="67"/>
      <c r="AS181" s="67"/>
    </row>
    <row r="182" ht="14.25" customHeight="1">
      <c r="G182" s="67"/>
      <c r="Q182" s="95"/>
      <c r="R182" s="95"/>
      <c r="Z182" s="67"/>
      <c r="AS182" s="67"/>
    </row>
    <row r="183" ht="14.25" customHeight="1">
      <c r="G183" s="67"/>
      <c r="Q183" s="95"/>
      <c r="R183" s="95"/>
      <c r="Z183" s="67"/>
      <c r="AS183" s="67"/>
    </row>
    <row r="184" ht="14.25" customHeight="1">
      <c r="G184" s="67"/>
      <c r="Q184" s="95"/>
      <c r="R184" s="95"/>
      <c r="Z184" s="67"/>
      <c r="AS184" s="67"/>
    </row>
    <row r="185" ht="14.25" customHeight="1">
      <c r="G185" s="67"/>
      <c r="Q185" s="95"/>
      <c r="R185" s="95"/>
      <c r="Z185" s="67"/>
      <c r="AS185" s="67"/>
    </row>
    <row r="186" ht="14.25" customHeight="1">
      <c r="G186" s="67"/>
      <c r="Q186" s="95"/>
      <c r="R186" s="95"/>
      <c r="Z186" s="67"/>
      <c r="AS186" s="67"/>
    </row>
    <row r="187" ht="14.25" customHeight="1">
      <c r="G187" s="67"/>
      <c r="Q187" s="95"/>
      <c r="R187" s="95"/>
      <c r="Z187" s="67"/>
      <c r="AS187" s="67"/>
    </row>
    <row r="188" ht="14.25" customHeight="1">
      <c r="G188" s="67"/>
      <c r="Q188" s="95"/>
      <c r="R188" s="95"/>
      <c r="Z188" s="67"/>
      <c r="AS188" s="67"/>
    </row>
    <row r="189" ht="14.25" customHeight="1">
      <c r="G189" s="67"/>
      <c r="Q189" s="95"/>
      <c r="R189" s="95"/>
      <c r="Z189" s="67"/>
      <c r="AS189" s="67"/>
    </row>
    <row r="190" ht="14.25" customHeight="1">
      <c r="G190" s="67"/>
      <c r="Q190" s="95"/>
      <c r="R190" s="95"/>
      <c r="Z190" s="67"/>
      <c r="AS190" s="67"/>
    </row>
    <row r="191" ht="14.25" customHeight="1">
      <c r="G191" s="67"/>
      <c r="Q191" s="95"/>
      <c r="R191" s="95"/>
      <c r="Z191" s="67"/>
      <c r="AS191" s="67"/>
    </row>
    <row r="192" ht="14.25" customHeight="1">
      <c r="G192" s="67"/>
      <c r="Q192" s="95"/>
      <c r="R192" s="95"/>
      <c r="Z192" s="67"/>
      <c r="AS192" s="67"/>
    </row>
    <row r="193" ht="14.25" customHeight="1">
      <c r="G193" s="67"/>
      <c r="Q193" s="95"/>
      <c r="R193" s="95"/>
      <c r="Z193" s="67"/>
      <c r="AS193" s="67"/>
    </row>
    <row r="194" ht="14.25" customHeight="1">
      <c r="G194" s="67"/>
      <c r="Q194" s="95"/>
      <c r="R194" s="95"/>
      <c r="Z194" s="67"/>
      <c r="AS194" s="67"/>
    </row>
    <row r="195" ht="14.25" customHeight="1">
      <c r="G195" s="67"/>
      <c r="Q195" s="95"/>
      <c r="R195" s="95"/>
      <c r="Z195" s="67"/>
      <c r="AS195" s="67"/>
    </row>
    <row r="196" ht="14.25" customHeight="1">
      <c r="G196" s="67"/>
      <c r="Q196" s="95"/>
      <c r="R196" s="95"/>
      <c r="Z196" s="67"/>
      <c r="AS196" s="67"/>
    </row>
    <row r="197" ht="14.25" customHeight="1">
      <c r="G197" s="67"/>
      <c r="Q197" s="95"/>
      <c r="R197" s="95"/>
      <c r="Z197" s="67"/>
      <c r="AS197" s="67"/>
    </row>
    <row r="198" ht="14.25" customHeight="1">
      <c r="G198" s="67"/>
      <c r="Q198" s="95"/>
      <c r="R198" s="95"/>
      <c r="Z198" s="67"/>
      <c r="AS198" s="67"/>
    </row>
    <row r="199" ht="14.25" customHeight="1">
      <c r="G199" s="67"/>
      <c r="Q199" s="95"/>
      <c r="R199" s="95"/>
      <c r="Z199" s="67"/>
      <c r="AS199" s="67"/>
    </row>
    <row r="200" ht="14.25" customHeight="1">
      <c r="G200" s="67"/>
      <c r="Q200" s="95"/>
      <c r="R200" s="95"/>
      <c r="Z200" s="67"/>
      <c r="AS200" s="67"/>
    </row>
    <row r="201" ht="14.25" customHeight="1">
      <c r="G201" s="67"/>
      <c r="Q201" s="95"/>
      <c r="R201" s="95"/>
      <c r="Z201" s="67"/>
      <c r="AS201" s="67"/>
    </row>
    <row r="202" ht="14.25" customHeight="1">
      <c r="G202" s="67"/>
      <c r="Q202" s="95"/>
      <c r="R202" s="95"/>
      <c r="Z202" s="67"/>
      <c r="AS202" s="67"/>
    </row>
    <row r="203" ht="14.25" customHeight="1">
      <c r="G203" s="67"/>
      <c r="Q203" s="95"/>
      <c r="R203" s="95"/>
      <c r="Z203" s="67"/>
      <c r="AS203" s="67"/>
    </row>
    <row r="204" ht="14.25" customHeight="1">
      <c r="G204" s="67"/>
      <c r="Q204" s="95"/>
      <c r="R204" s="95"/>
      <c r="Z204" s="67"/>
      <c r="AS204" s="67"/>
    </row>
    <row r="205" ht="14.25" customHeight="1">
      <c r="G205" s="67"/>
      <c r="Q205" s="95"/>
      <c r="R205" s="95"/>
      <c r="Z205" s="67"/>
      <c r="AS205" s="67"/>
    </row>
    <row r="206" ht="14.25" customHeight="1">
      <c r="G206" s="67"/>
      <c r="Q206" s="95"/>
      <c r="R206" s="95"/>
      <c r="Z206" s="67"/>
      <c r="AS206" s="67"/>
    </row>
    <row r="207" ht="14.25" customHeight="1">
      <c r="G207" s="67"/>
      <c r="Q207" s="95"/>
      <c r="R207" s="95"/>
      <c r="Z207" s="67"/>
      <c r="AS207" s="67"/>
    </row>
    <row r="208" ht="14.25" customHeight="1">
      <c r="G208" s="67"/>
      <c r="Q208" s="95"/>
      <c r="R208" s="95"/>
      <c r="Z208" s="67"/>
      <c r="AS208" s="67"/>
    </row>
    <row r="209" ht="14.25" customHeight="1">
      <c r="G209" s="67"/>
      <c r="Q209" s="95"/>
      <c r="R209" s="95"/>
      <c r="Z209" s="67"/>
      <c r="AS209" s="67"/>
    </row>
    <row r="210" ht="14.25" customHeight="1">
      <c r="G210" s="67"/>
      <c r="Q210" s="95"/>
      <c r="R210" s="95"/>
      <c r="Z210" s="67"/>
      <c r="AS210" s="67"/>
    </row>
    <row r="211" ht="14.25" customHeight="1">
      <c r="G211" s="67"/>
      <c r="Q211" s="95"/>
      <c r="R211" s="95"/>
      <c r="Z211" s="67"/>
      <c r="AS211" s="67"/>
    </row>
    <row r="212" ht="14.25" customHeight="1">
      <c r="G212" s="67"/>
      <c r="Q212" s="95"/>
      <c r="R212" s="95"/>
      <c r="Z212" s="67"/>
      <c r="AS212" s="67"/>
    </row>
    <row r="213" ht="14.25" customHeight="1">
      <c r="G213" s="67"/>
      <c r="Q213" s="95"/>
      <c r="R213" s="95"/>
      <c r="Z213" s="67"/>
      <c r="AS213" s="67"/>
    </row>
    <row r="214" ht="14.25" customHeight="1">
      <c r="G214" s="67"/>
      <c r="Q214" s="95"/>
      <c r="R214" s="95"/>
      <c r="Z214" s="67"/>
      <c r="AS214" s="67"/>
    </row>
    <row r="215" ht="14.25" customHeight="1">
      <c r="G215" s="67"/>
      <c r="Q215" s="95"/>
      <c r="R215" s="95"/>
      <c r="Z215" s="67"/>
      <c r="AS215" s="67"/>
    </row>
    <row r="216" ht="14.25" customHeight="1">
      <c r="G216" s="67"/>
      <c r="Q216" s="95"/>
      <c r="R216" s="95"/>
      <c r="Z216" s="67"/>
      <c r="AS216" s="67"/>
    </row>
    <row r="217" ht="14.25" customHeight="1">
      <c r="G217" s="67"/>
      <c r="Q217" s="95"/>
      <c r="R217" s="95"/>
      <c r="Z217" s="67"/>
      <c r="AS217" s="67"/>
    </row>
    <row r="218" ht="14.25" customHeight="1">
      <c r="G218" s="67"/>
      <c r="Q218" s="95"/>
      <c r="R218" s="95"/>
      <c r="Z218" s="67"/>
      <c r="AS218" s="67"/>
    </row>
    <row r="219" ht="14.25" customHeight="1">
      <c r="G219" s="67"/>
      <c r="Q219" s="95"/>
      <c r="R219" s="95"/>
      <c r="Z219" s="67"/>
      <c r="AS219" s="67"/>
    </row>
    <row r="220" ht="14.25" customHeight="1">
      <c r="G220" s="67"/>
      <c r="Q220" s="95"/>
      <c r="R220" s="95"/>
      <c r="Z220" s="67"/>
      <c r="AS220" s="67"/>
    </row>
    <row r="221" ht="14.25" customHeight="1">
      <c r="G221" s="67"/>
      <c r="Q221" s="95"/>
      <c r="R221" s="95"/>
      <c r="Z221" s="67"/>
      <c r="AS221" s="67"/>
    </row>
    <row r="222" ht="14.25" customHeight="1">
      <c r="G222" s="67"/>
      <c r="Q222" s="95"/>
      <c r="R222" s="95"/>
      <c r="Z222" s="67"/>
      <c r="AS222" s="67"/>
    </row>
    <row r="223" ht="14.25" customHeight="1">
      <c r="G223" s="67"/>
      <c r="Q223" s="95"/>
      <c r="R223" s="95"/>
      <c r="Z223" s="67"/>
      <c r="AS223" s="67"/>
    </row>
    <row r="224" ht="14.25" customHeight="1">
      <c r="G224" s="67"/>
      <c r="Q224" s="95"/>
      <c r="R224" s="95"/>
      <c r="Z224" s="67"/>
      <c r="AS224" s="67"/>
    </row>
    <row r="225" ht="14.25" customHeight="1">
      <c r="G225" s="67"/>
      <c r="Q225" s="95"/>
      <c r="R225" s="95"/>
      <c r="Z225" s="67"/>
      <c r="AS225" s="67"/>
    </row>
    <row r="226" ht="14.25" customHeight="1">
      <c r="G226" s="67"/>
      <c r="Q226" s="95"/>
      <c r="R226" s="95"/>
      <c r="Z226" s="67"/>
      <c r="AS226" s="67"/>
    </row>
    <row r="227" ht="14.25" customHeight="1">
      <c r="G227" s="67"/>
      <c r="Q227" s="95"/>
      <c r="R227" s="95"/>
      <c r="Z227" s="67"/>
      <c r="AS227" s="67"/>
    </row>
    <row r="228" ht="14.25" customHeight="1">
      <c r="G228" s="67"/>
      <c r="Q228" s="95"/>
      <c r="R228" s="95"/>
      <c r="Z228" s="67"/>
      <c r="AS228" s="67"/>
    </row>
    <row r="229" ht="14.25" customHeight="1">
      <c r="G229" s="67"/>
      <c r="Q229" s="95"/>
      <c r="R229" s="95"/>
      <c r="Z229" s="67"/>
      <c r="AS229" s="67"/>
    </row>
    <row r="230" ht="14.25" customHeight="1">
      <c r="G230" s="67"/>
      <c r="Q230" s="95"/>
      <c r="R230" s="95"/>
      <c r="Z230" s="67"/>
      <c r="AS230" s="67"/>
    </row>
    <row r="231" ht="14.25" customHeight="1">
      <c r="G231" s="67"/>
      <c r="Q231" s="95"/>
      <c r="R231" s="95"/>
      <c r="Z231" s="67"/>
      <c r="AS231" s="67"/>
    </row>
    <row r="232" ht="14.25" customHeight="1">
      <c r="G232" s="67"/>
      <c r="Q232" s="95"/>
      <c r="R232" s="95"/>
      <c r="Z232" s="67"/>
      <c r="AS232" s="67"/>
    </row>
    <row r="233" ht="14.25" customHeight="1">
      <c r="G233" s="67"/>
      <c r="Q233" s="95"/>
      <c r="R233" s="95"/>
      <c r="Z233" s="67"/>
      <c r="AS233" s="67"/>
    </row>
    <row r="234" ht="14.25" customHeight="1">
      <c r="G234" s="67"/>
      <c r="Q234" s="95"/>
      <c r="R234" s="95"/>
      <c r="Z234" s="67"/>
      <c r="AS234" s="67"/>
    </row>
    <row r="235" ht="14.25" customHeight="1">
      <c r="G235" s="67"/>
      <c r="Q235" s="95"/>
      <c r="R235" s="95"/>
      <c r="Z235" s="67"/>
      <c r="AS235" s="67"/>
    </row>
    <row r="236" ht="14.25" customHeight="1">
      <c r="G236" s="67"/>
      <c r="Q236" s="95"/>
      <c r="R236" s="95"/>
      <c r="Z236" s="67"/>
      <c r="AS236" s="67"/>
    </row>
    <row r="237" ht="14.25" customHeight="1">
      <c r="G237" s="67"/>
      <c r="Q237" s="95"/>
      <c r="R237" s="95"/>
      <c r="Z237" s="67"/>
      <c r="AS237" s="67"/>
    </row>
    <row r="238" ht="14.25" customHeight="1">
      <c r="G238" s="67"/>
      <c r="Q238" s="95"/>
      <c r="R238" s="95"/>
      <c r="Z238" s="67"/>
      <c r="AS238" s="67"/>
    </row>
    <row r="239" ht="14.25" customHeight="1">
      <c r="G239" s="67"/>
      <c r="Q239" s="95"/>
      <c r="R239" s="95"/>
      <c r="Z239" s="67"/>
      <c r="AS239" s="67"/>
    </row>
    <row r="240" ht="14.25" customHeight="1">
      <c r="G240" s="67"/>
      <c r="Q240" s="95"/>
      <c r="R240" s="95"/>
      <c r="Z240" s="67"/>
      <c r="AS240" s="67"/>
    </row>
    <row r="241" ht="14.25" customHeight="1">
      <c r="G241" s="67"/>
      <c r="Q241" s="95"/>
      <c r="R241" s="95"/>
      <c r="Z241" s="67"/>
      <c r="AS241" s="67"/>
    </row>
    <row r="242" ht="14.25" customHeight="1">
      <c r="G242" s="67"/>
      <c r="Q242" s="95"/>
      <c r="R242" s="95"/>
      <c r="Z242" s="67"/>
      <c r="AS242" s="67"/>
    </row>
    <row r="243" ht="14.25" customHeight="1">
      <c r="G243" s="67"/>
      <c r="Q243" s="95"/>
      <c r="R243" s="95"/>
      <c r="Z243" s="67"/>
      <c r="AS243" s="67"/>
    </row>
    <row r="244" ht="14.25" customHeight="1">
      <c r="G244" s="67"/>
      <c r="Q244" s="95"/>
      <c r="R244" s="95"/>
      <c r="Z244" s="67"/>
      <c r="AS244" s="67"/>
    </row>
    <row r="245" ht="14.25" customHeight="1">
      <c r="G245" s="67"/>
      <c r="Q245" s="95"/>
      <c r="R245" s="95"/>
      <c r="Z245" s="67"/>
      <c r="AS245" s="67"/>
    </row>
    <row r="246" ht="14.25" customHeight="1">
      <c r="G246" s="67"/>
      <c r="Q246" s="95"/>
      <c r="R246" s="95"/>
      <c r="Z246" s="67"/>
      <c r="AS246" s="67"/>
    </row>
    <row r="247" ht="14.25" customHeight="1">
      <c r="G247" s="67"/>
      <c r="Q247" s="95"/>
      <c r="R247" s="95"/>
      <c r="Z247" s="67"/>
      <c r="AS247" s="67"/>
    </row>
    <row r="248" ht="14.25" customHeight="1">
      <c r="G248" s="67"/>
      <c r="Q248" s="95"/>
      <c r="R248" s="95"/>
      <c r="Z248" s="67"/>
      <c r="AS248" s="67"/>
    </row>
    <row r="249" ht="14.25" customHeight="1">
      <c r="G249" s="67"/>
      <c r="Q249" s="95"/>
      <c r="R249" s="95"/>
      <c r="Z249" s="67"/>
      <c r="AS249" s="67"/>
    </row>
    <row r="250" ht="14.25" customHeight="1">
      <c r="G250" s="67"/>
      <c r="Q250" s="95"/>
      <c r="R250" s="95"/>
      <c r="Z250" s="67"/>
      <c r="AS250" s="67"/>
    </row>
    <row r="251" ht="14.25" customHeight="1">
      <c r="G251" s="67"/>
      <c r="Q251" s="95"/>
      <c r="R251" s="95"/>
      <c r="Z251" s="67"/>
      <c r="AS251" s="67"/>
    </row>
    <row r="252" ht="14.25" customHeight="1">
      <c r="G252" s="67"/>
      <c r="Q252" s="95"/>
      <c r="R252" s="95"/>
      <c r="Z252" s="67"/>
      <c r="AS252" s="67"/>
    </row>
    <row r="253" ht="14.25" customHeight="1">
      <c r="G253" s="67"/>
      <c r="Q253" s="95"/>
      <c r="R253" s="95"/>
      <c r="Z253" s="67"/>
      <c r="AS253" s="67"/>
    </row>
    <row r="254" ht="14.25" customHeight="1">
      <c r="G254" s="67"/>
      <c r="Q254" s="95"/>
      <c r="R254" s="95"/>
      <c r="Z254" s="67"/>
      <c r="AS254" s="67"/>
    </row>
    <row r="255" ht="14.25" customHeight="1">
      <c r="G255" s="67"/>
      <c r="Q255" s="95"/>
      <c r="R255" s="95"/>
      <c r="Z255" s="67"/>
      <c r="AS255" s="67"/>
    </row>
    <row r="256" ht="14.25" customHeight="1">
      <c r="G256" s="67"/>
      <c r="Q256" s="95"/>
      <c r="R256" s="95"/>
      <c r="Z256" s="67"/>
      <c r="AS256" s="67"/>
    </row>
    <row r="257" ht="14.25" customHeight="1">
      <c r="G257" s="67"/>
      <c r="Q257" s="95"/>
      <c r="R257" s="95"/>
      <c r="Z257" s="67"/>
      <c r="AS257" s="67"/>
    </row>
    <row r="258" ht="14.25" customHeight="1">
      <c r="G258" s="67"/>
      <c r="Q258" s="95"/>
      <c r="R258" s="95"/>
      <c r="Z258" s="67"/>
      <c r="AS258" s="67"/>
    </row>
    <row r="259" ht="14.25" customHeight="1">
      <c r="G259" s="67"/>
      <c r="Q259" s="95"/>
      <c r="R259" s="95"/>
      <c r="Z259" s="67"/>
      <c r="AS259" s="67"/>
    </row>
    <row r="260" ht="14.25" customHeight="1">
      <c r="G260" s="67"/>
      <c r="Q260" s="95"/>
      <c r="R260" s="95"/>
      <c r="Z260" s="67"/>
      <c r="AS260" s="67"/>
    </row>
    <row r="261" ht="14.25" customHeight="1">
      <c r="G261" s="67"/>
      <c r="Q261" s="95"/>
      <c r="R261" s="95"/>
      <c r="Z261" s="67"/>
      <c r="AS261" s="67"/>
    </row>
    <row r="262" ht="14.25" customHeight="1">
      <c r="G262" s="67"/>
      <c r="Q262" s="95"/>
      <c r="R262" s="95"/>
      <c r="Z262" s="67"/>
      <c r="AS262" s="67"/>
    </row>
    <row r="263" ht="14.25" customHeight="1">
      <c r="G263" s="67"/>
      <c r="Q263" s="95"/>
      <c r="R263" s="95"/>
      <c r="Z263" s="67"/>
      <c r="AS263" s="67"/>
    </row>
    <row r="264" ht="14.25" customHeight="1">
      <c r="G264" s="67"/>
      <c r="Q264" s="95"/>
      <c r="R264" s="95"/>
      <c r="Z264" s="67"/>
      <c r="AS264" s="67"/>
    </row>
    <row r="265" ht="14.25" customHeight="1">
      <c r="G265" s="67"/>
      <c r="Q265" s="95"/>
      <c r="R265" s="95"/>
      <c r="Z265" s="67"/>
      <c r="AS265" s="67"/>
    </row>
    <row r="266" ht="14.25" customHeight="1">
      <c r="G266" s="67"/>
      <c r="Q266" s="95"/>
      <c r="R266" s="95"/>
      <c r="Z266" s="67"/>
      <c r="AS266" s="67"/>
    </row>
    <row r="267" ht="14.25" customHeight="1">
      <c r="G267" s="67"/>
      <c r="Q267" s="95"/>
      <c r="R267" s="95"/>
      <c r="Z267" s="67"/>
      <c r="AS267" s="67"/>
    </row>
    <row r="268" ht="14.25" customHeight="1">
      <c r="G268" s="67"/>
      <c r="Q268" s="95"/>
      <c r="R268" s="95"/>
      <c r="Z268" s="67"/>
      <c r="AS268" s="67"/>
    </row>
    <row r="269" ht="14.25" customHeight="1">
      <c r="G269" s="67"/>
      <c r="Q269" s="95"/>
      <c r="R269" s="95"/>
      <c r="Z269" s="67"/>
      <c r="AS269" s="67"/>
    </row>
    <row r="270" ht="14.25" customHeight="1">
      <c r="G270" s="67"/>
      <c r="Q270" s="95"/>
      <c r="R270" s="95"/>
      <c r="Z270" s="67"/>
      <c r="AS270" s="67"/>
    </row>
    <row r="271" ht="14.25" customHeight="1">
      <c r="G271" s="67"/>
      <c r="Q271" s="95"/>
      <c r="R271" s="95"/>
      <c r="Z271" s="67"/>
      <c r="AS271" s="67"/>
    </row>
    <row r="272" ht="14.25" customHeight="1">
      <c r="G272" s="67"/>
      <c r="Q272" s="95"/>
      <c r="R272" s="95"/>
      <c r="Z272" s="67"/>
      <c r="AS272" s="67"/>
    </row>
    <row r="273" ht="14.25" customHeight="1">
      <c r="G273" s="67"/>
      <c r="Q273" s="95"/>
      <c r="R273" s="95"/>
      <c r="Z273" s="67"/>
      <c r="AS273" s="67"/>
    </row>
    <row r="274" ht="14.25" customHeight="1">
      <c r="G274" s="67"/>
      <c r="Q274" s="95"/>
      <c r="R274" s="95"/>
      <c r="Z274" s="67"/>
      <c r="AS274" s="67"/>
    </row>
    <row r="275" ht="14.25" customHeight="1">
      <c r="G275" s="67"/>
      <c r="Q275" s="95"/>
      <c r="R275" s="95"/>
      <c r="Z275" s="67"/>
      <c r="AS275" s="67"/>
    </row>
    <row r="276" ht="14.25" customHeight="1">
      <c r="G276" s="67"/>
      <c r="Q276" s="95"/>
      <c r="R276" s="95"/>
      <c r="Z276" s="67"/>
      <c r="AS276" s="67"/>
    </row>
    <row r="277" ht="14.25" customHeight="1">
      <c r="G277" s="67"/>
      <c r="Q277" s="95"/>
      <c r="R277" s="95"/>
      <c r="Z277" s="67"/>
      <c r="AS277" s="67"/>
    </row>
    <row r="278" ht="14.25" customHeight="1">
      <c r="G278" s="67"/>
      <c r="Q278" s="95"/>
      <c r="R278" s="95"/>
      <c r="Z278" s="67"/>
      <c r="AS278" s="67"/>
    </row>
    <row r="279" ht="14.25" customHeight="1">
      <c r="G279" s="67"/>
      <c r="Q279" s="95"/>
      <c r="R279" s="95"/>
      <c r="Z279" s="67"/>
      <c r="AS279" s="67"/>
    </row>
    <row r="280" ht="14.25" customHeight="1">
      <c r="G280" s="67"/>
      <c r="Q280" s="95"/>
      <c r="R280" s="95"/>
      <c r="Z280" s="67"/>
      <c r="AS280" s="67"/>
    </row>
    <row r="281" ht="14.25" customHeight="1">
      <c r="G281" s="67"/>
      <c r="Q281" s="95"/>
      <c r="R281" s="95"/>
      <c r="Z281" s="67"/>
      <c r="AS281" s="67"/>
    </row>
    <row r="282" ht="14.25" customHeight="1">
      <c r="G282" s="67"/>
      <c r="Q282" s="95"/>
      <c r="R282" s="95"/>
      <c r="Z282" s="67"/>
      <c r="AS282" s="67"/>
    </row>
    <row r="283" ht="14.25" customHeight="1">
      <c r="G283" s="67"/>
      <c r="Q283" s="95"/>
      <c r="R283" s="95"/>
      <c r="Z283" s="67"/>
      <c r="AS283" s="67"/>
    </row>
    <row r="284" ht="14.25" customHeight="1">
      <c r="G284" s="67"/>
      <c r="Q284" s="95"/>
      <c r="R284" s="95"/>
      <c r="Z284" s="67"/>
      <c r="AS284" s="67"/>
    </row>
    <row r="285" ht="14.25" customHeight="1">
      <c r="G285" s="67"/>
      <c r="Q285" s="95"/>
      <c r="R285" s="95"/>
      <c r="Z285" s="67"/>
      <c r="AS285" s="67"/>
    </row>
    <row r="286" ht="14.25" customHeight="1">
      <c r="G286" s="67"/>
      <c r="Q286" s="95"/>
      <c r="R286" s="95"/>
      <c r="Z286" s="67"/>
      <c r="AS286" s="67"/>
    </row>
    <row r="287" ht="14.25" customHeight="1">
      <c r="G287" s="67"/>
      <c r="Q287" s="95"/>
      <c r="R287" s="95"/>
      <c r="Z287" s="67"/>
      <c r="AS287" s="67"/>
    </row>
    <row r="288" ht="14.25" customHeight="1">
      <c r="G288" s="67"/>
      <c r="Q288" s="95"/>
      <c r="R288" s="95"/>
      <c r="Z288" s="67"/>
      <c r="AS288" s="67"/>
    </row>
    <row r="289" ht="14.25" customHeight="1">
      <c r="G289" s="67"/>
      <c r="Q289" s="95"/>
      <c r="R289" s="95"/>
      <c r="Z289" s="67"/>
      <c r="AS289" s="67"/>
    </row>
    <row r="290" ht="14.25" customHeight="1">
      <c r="G290" s="67"/>
      <c r="Q290" s="95"/>
      <c r="R290" s="95"/>
      <c r="Z290" s="67"/>
      <c r="AS290" s="67"/>
    </row>
    <row r="291" ht="14.25" customHeight="1">
      <c r="G291" s="67"/>
      <c r="Q291" s="95"/>
      <c r="R291" s="95"/>
      <c r="Z291" s="67"/>
      <c r="AS291" s="67"/>
    </row>
    <row r="292" ht="14.25" customHeight="1">
      <c r="G292" s="67"/>
      <c r="Q292" s="95"/>
      <c r="R292" s="95"/>
      <c r="Z292" s="67"/>
      <c r="AS292" s="67"/>
    </row>
    <row r="293" ht="14.25" customHeight="1">
      <c r="G293" s="67"/>
      <c r="Q293" s="95"/>
      <c r="R293" s="95"/>
      <c r="Z293" s="67"/>
      <c r="AS293" s="67"/>
    </row>
    <row r="294" ht="14.25" customHeight="1">
      <c r="G294" s="67"/>
      <c r="Q294" s="95"/>
      <c r="R294" s="95"/>
      <c r="Z294" s="67"/>
      <c r="AS294" s="67"/>
    </row>
    <row r="295" ht="14.25" customHeight="1">
      <c r="G295" s="67"/>
      <c r="Q295" s="95"/>
      <c r="R295" s="95"/>
      <c r="Z295" s="67"/>
      <c r="AS295" s="67"/>
    </row>
    <row r="296" ht="14.25" customHeight="1">
      <c r="G296" s="67"/>
      <c r="Q296" s="95"/>
      <c r="R296" s="95"/>
      <c r="Z296" s="67"/>
      <c r="AS296" s="67"/>
    </row>
    <row r="297" ht="14.25" customHeight="1">
      <c r="G297" s="67"/>
      <c r="Q297" s="95"/>
      <c r="R297" s="95"/>
      <c r="Z297" s="67"/>
      <c r="AS297" s="67"/>
    </row>
    <row r="298" ht="14.25" customHeight="1">
      <c r="G298" s="67"/>
      <c r="Q298" s="95"/>
      <c r="R298" s="95"/>
      <c r="Z298" s="67"/>
      <c r="AS298" s="67"/>
    </row>
    <row r="299" ht="14.25" customHeight="1">
      <c r="G299" s="67"/>
      <c r="Q299" s="95"/>
      <c r="R299" s="95"/>
      <c r="Z299" s="67"/>
      <c r="AS299" s="67"/>
    </row>
    <row r="300" ht="14.25" customHeight="1">
      <c r="G300" s="67"/>
      <c r="Q300" s="95"/>
      <c r="R300" s="95"/>
      <c r="Z300" s="67"/>
      <c r="AS300" s="67"/>
    </row>
    <row r="301" ht="14.25" customHeight="1">
      <c r="G301" s="67"/>
      <c r="Q301" s="95"/>
      <c r="R301" s="95"/>
      <c r="Z301" s="67"/>
      <c r="AS301" s="67"/>
    </row>
    <row r="302" ht="14.25" customHeight="1">
      <c r="G302" s="67"/>
      <c r="Q302" s="95"/>
      <c r="R302" s="95"/>
      <c r="Z302" s="67"/>
      <c r="AS302" s="67"/>
    </row>
    <row r="303" ht="14.25" customHeight="1">
      <c r="G303" s="67"/>
      <c r="Q303" s="95"/>
      <c r="R303" s="95"/>
      <c r="Z303" s="67"/>
      <c r="AS303" s="67"/>
    </row>
    <row r="304" ht="14.25" customHeight="1">
      <c r="G304" s="67"/>
      <c r="Q304" s="95"/>
      <c r="R304" s="95"/>
      <c r="Z304" s="67"/>
      <c r="AS304" s="67"/>
    </row>
    <row r="305" ht="14.25" customHeight="1">
      <c r="G305" s="67"/>
      <c r="Q305" s="95"/>
      <c r="R305" s="95"/>
      <c r="Z305" s="67"/>
      <c r="AS305" s="67"/>
    </row>
    <row r="306" ht="14.25" customHeight="1">
      <c r="G306" s="67"/>
      <c r="Q306" s="95"/>
      <c r="R306" s="95"/>
      <c r="Z306" s="67"/>
      <c r="AS306" s="67"/>
    </row>
    <row r="307" ht="14.25" customHeight="1">
      <c r="G307" s="67"/>
      <c r="Q307" s="95"/>
      <c r="R307" s="95"/>
      <c r="Z307" s="67"/>
      <c r="AS307" s="67"/>
    </row>
    <row r="308" ht="14.25" customHeight="1">
      <c r="G308" s="67"/>
      <c r="Q308" s="95"/>
      <c r="R308" s="95"/>
      <c r="Z308" s="67"/>
      <c r="AS308" s="67"/>
    </row>
    <row r="309" ht="14.25" customHeight="1">
      <c r="G309" s="67"/>
      <c r="Q309" s="95"/>
      <c r="R309" s="95"/>
      <c r="Z309" s="67"/>
      <c r="AS309" s="67"/>
    </row>
    <row r="310" ht="14.25" customHeight="1">
      <c r="G310" s="67"/>
      <c r="Q310" s="95"/>
      <c r="R310" s="95"/>
      <c r="Z310" s="67"/>
      <c r="AS310" s="67"/>
    </row>
    <row r="311" ht="14.25" customHeight="1">
      <c r="G311" s="67"/>
      <c r="Q311" s="95"/>
      <c r="R311" s="95"/>
      <c r="Z311" s="67"/>
      <c r="AS311" s="67"/>
    </row>
    <row r="312" ht="14.25" customHeight="1">
      <c r="G312" s="67"/>
      <c r="Q312" s="95"/>
      <c r="R312" s="95"/>
      <c r="Z312" s="67"/>
      <c r="AS312" s="67"/>
    </row>
    <row r="313" ht="14.25" customHeight="1">
      <c r="G313" s="67"/>
      <c r="Q313" s="95"/>
      <c r="R313" s="95"/>
      <c r="Z313" s="67"/>
      <c r="AS313" s="67"/>
    </row>
    <row r="314" ht="14.25" customHeight="1">
      <c r="G314" s="67"/>
      <c r="Q314" s="95"/>
      <c r="R314" s="95"/>
      <c r="Z314" s="67"/>
      <c r="AS314" s="67"/>
    </row>
    <row r="315" ht="14.25" customHeight="1">
      <c r="G315" s="67"/>
      <c r="Q315" s="95"/>
      <c r="R315" s="95"/>
      <c r="Z315" s="67"/>
      <c r="AS315" s="67"/>
    </row>
    <row r="316" ht="14.25" customHeight="1">
      <c r="G316" s="67"/>
      <c r="Q316" s="95"/>
      <c r="R316" s="95"/>
      <c r="Z316" s="67"/>
      <c r="AS316" s="67"/>
    </row>
    <row r="317" ht="14.25" customHeight="1">
      <c r="G317" s="67"/>
      <c r="Q317" s="95"/>
      <c r="R317" s="95"/>
      <c r="Z317" s="67"/>
      <c r="AS317" s="67"/>
    </row>
    <row r="318" ht="14.25" customHeight="1">
      <c r="G318" s="67"/>
      <c r="Q318" s="95"/>
      <c r="R318" s="95"/>
      <c r="Z318" s="67"/>
      <c r="AS318" s="67"/>
    </row>
    <row r="319" ht="14.25" customHeight="1">
      <c r="G319" s="67"/>
      <c r="Q319" s="95"/>
      <c r="R319" s="95"/>
      <c r="Z319" s="67"/>
      <c r="AS319" s="67"/>
    </row>
    <row r="320" ht="14.25" customHeight="1">
      <c r="G320" s="67"/>
      <c r="Q320" s="95"/>
      <c r="R320" s="95"/>
      <c r="Z320" s="67"/>
      <c r="AS320" s="67"/>
    </row>
    <row r="321" ht="14.25" customHeight="1">
      <c r="G321" s="67"/>
      <c r="Q321" s="95"/>
      <c r="R321" s="95"/>
      <c r="Z321" s="67"/>
      <c r="AS321" s="67"/>
    </row>
    <row r="322" ht="14.25" customHeight="1">
      <c r="G322" s="67"/>
      <c r="Q322" s="95"/>
      <c r="R322" s="95"/>
      <c r="Z322" s="67"/>
      <c r="AS322" s="67"/>
    </row>
    <row r="323" ht="14.25" customHeight="1">
      <c r="G323" s="67"/>
      <c r="Q323" s="95"/>
      <c r="R323" s="95"/>
      <c r="Z323" s="67"/>
      <c r="AS323" s="67"/>
    </row>
    <row r="324" ht="14.25" customHeight="1">
      <c r="G324" s="67"/>
      <c r="Q324" s="95"/>
      <c r="R324" s="95"/>
      <c r="Z324" s="67"/>
      <c r="AS324" s="67"/>
    </row>
    <row r="325" ht="14.25" customHeight="1">
      <c r="G325" s="67"/>
      <c r="Q325" s="95"/>
      <c r="R325" s="95"/>
      <c r="Z325" s="67"/>
      <c r="AS325" s="67"/>
    </row>
    <row r="326" ht="14.25" customHeight="1">
      <c r="G326" s="67"/>
      <c r="Q326" s="95"/>
      <c r="R326" s="95"/>
      <c r="Z326" s="67"/>
      <c r="AS326" s="67"/>
    </row>
    <row r="327" ht="14.25" customHeight="1">
      <c r="G327" s="67"/>
      <c r="Q327" s="95"/>
      <c r="R327" s="95"/>
      <c r="Z327" s="67"/>
      <c r="AS327" s="67"/>
    </row>
    <row r="328" ht="14.25" customHeight="1">
      <c r="G328" s="67"/>
      <c r="Q328" s="95"/>
      <c r="R328" s="95"/>
      <c r="Z328" s="67"/>
      <c r="AS328" s="67"/>
    </row>
    <row r="329" ht="14.25" customHeight="1">
      <c r="G329" s="67"/>
      <c r="Q329" s="95"/>
      <c r="R329" s="95"/>
      <c r="Z329" s="67"/>
      <c r="AS329" s="67"/>
    </row>
    <row r="330" ht="14.25" customHeight="1">
      <c r="G330" s="67"/>
      <c r="Q330" s="95"/>
      <c r="R330" s="95"/>
      <c r="Z330" s="67"/>
      <c r="AS330" s="67"/>
    </row>
    <row r="331" ht="14.25" customHeight="1">
      <c r="G331" s="67"/>
      <c r="Q331" s="95"/>
      <c r="R331" s="95"/>
      <c r="Z331" s="67"/>
      <c r="AS331" s="67"/>
    </row>
    <row r="332" ht="14.25" customHeight="1">
      <c r="G332" s="67"/>
      <c r="Q332" s="95"/>
      <c r="R332" s="95"/>
      <c r="Z332" s="67"/>
      <c r="AS332" s="67"/>
    </row>
    <row r="333" ht="14.25" customHeight="1">
      <c r="G333" s="67"/>
      <c r="Q333" s="95"/>
      <c r="R333" s="95"/>
      <c r="Z333" s="67"/>
      <c r="AS333" s="67"/>
    </row>
    <row r="334" ht="14.25" customHeight="1">
      <c r="G334" s="67"/>
      <c r="Q334" s="95"/>
      <c r="R334" s="95"/>
      <c r="Z334" s="67"/>
      <c r="AS334" s="67"/>
    </row>
    <row r="335" ht="14.25" customHeight="1">
      <c r="G335" s="67"/>
      <c r="Q335" s="95"/>
      <c r="R335" s="95"/>
      <c r="Z335" s="67"/>
      <c r="AS335" s="67"/>
    </row>
    <row r="336" ht="14.25" customHeight="1">
      <c r="G336" s="67"/>
      <c r="Q336" s="95"/>
      <c r="R336" s="95"/>
      <c r="Z336" s="67"/>
      <c r="AS336" s="67"/>
    </row>
    <row r="337" ht="14.25" customHeight="1">
      <c r="G337" s="67"/>
      <c r="Q337" s="95"/>
      <c r="R337" s="95"/>
      <c r="Z337" s="67"/>
      <c r="AS337" s="67"/>
    </row>
    <row r="338" ht="14.25" customHeight="1">
      <c r="G338" s="67"/>
      <c r="Q338" s="95"/>
      <c r="R338" s="95"/>
      <c r="Z338" s="67"/>
      <c r="AS338" s="67"/>
    </row>
    <row r="339" ht="14.25" customHeight="1">
      <c r="G339" s="67"/>
      <c r="Q339" s="95"/>
      <c r="R339" s="95"/>
      <c r="Z339" s="67"/>
      <c r="AS339" s="67"/>
    </row>
    <row r="340" ht="14.25" customHeight="1">
      <c r="G340" s="67"/>
      <c r="Q340" s="95"/>
      <c r="R340" s="95"/>
      <c r="Z340" s="67"/>
      <c r="AS340" s="67"/>
    </row>
    <row r="341" ht="14.25" customHeight="1">
      <c r="G341" s="67"/>
      <c r="Q341" s="95"/>
      <c r="R341" s="95"/>
      <c r="Z341" s="67"/>
      <c r="AS341" s="67"/>
    </row>
    <row r="342" ht="14.25" customHeight="1">
      <c r="G342" s="67"/>
      <c r="Q342" s="95"/>
      <c r="R342" s="95"/>
      <c r="Z342" s="67"/>
      <c r="AS342" s="67"/>
    </row>
    <row r="343" ht="14.25" customHeight="1">
      <c r="G343" s="67"/>
      <c r="Q343" s="95"/>
      <c r="R343" s="95"/>
      <c r="Z343" s="67"/>
      <c r="AS343" s="67"/>
    </row>
    <row r="344" ht="14.25" customHeight="1">
      <c r="G344" s="67"/>
      <c r="Q344" s="95"/>
      <c r="R344" s="95"/>
      <c r="Z344" s="67"/>
      <c r="AS344" s="67"/>
    </row>
    <row r="345" ht="14.25" customHeight="1">
      <c r="G345" s="67"/>
      <c r="Q345" s="95"/>
      <c r="R345" s="95"/>
      <c r="Z345" s="67"/>
      <c r="AS345" s="67"/>
    </row>
    <row r="346" ht="14.25" customHeight="1">
      <c r="G346" s="67"/>
      <c r="Q346" s="95"/>
      <c r="R346" s="95"/>
      <c r="Z346" s="67"/>
      <c r="AS346" s="67"/>
    </row>
    <row r="347" ht="14.25" customHeight="1">
      <c r="G347" s="67"/>
      <c r="Q347" s="95"/>
      <c r="R347" s="95"/>
      <c r="Z347" s="67"/>
      <c r="AS347" s="67"/>
    </row>
    <row r="348" ht="14.25" customHeight="1">
      <c r="G348" s="67"/>
      <c r="Q348" s="95"/>
      <c r="R348" s="95"/>
      <c r="Z348" s="67"/>
      <c r="AS348" s="67"/>
    </row>
    <row r="349" ht="14.25" customHeight="1">
      <c r="G349" s="67"/>
      <c r="Q349" s="95"/>
      <c r="R349" s="95"/>
      <c r="Z349" s="67"/>
      <c r="AS349" s="67"/>
    </row>
    <row r="350" ht="14.25" customHeight="1">
      <c r="G350" s="67"/>
      <c r="Q350" s="95"/>
      <c r="R350" s="95"/>
      <c r="Z350" s="67"/>
      <c r="AS350" s="67"/>
    </row>
    <row r="351" ht="14.25" customHeight="1">
      <c r="G351" s="67"/>
      <c r="Q351" s="95"/>
      <c r="R351" s="95"/>
      <c r="Z351" s="67"/>
      <c r="AS351" s="67"/>
    </row>
    <row r="352" ht="14.25" customHeight="1">
      <c r="G352" s="67"/>
      <c r="Q352" s="95"/>
      <c r="R352" s="95"/>
      <c r="Z352" s="67"/>
      <c r="AS352" s="67"/>
    </row>
    <row r="353" ht="14.25" customHeight="1">
      <c r="G353" s="67"/>
      <c r="Q353" s="95"/>
      <c r="R353" s="95"/>
      <c r="Z353" s="67"/>
      <c r="AS353" s="67"/>
    </row>
    <row r="354" ht="14.25" customHeight="1">
      <c r="G354" s="67"/>
      <c r="Q354" s="95"/>
      <c r="R354" s="95"/>
      <c r="Z354" s="67"/>
      <c r="AS354" s="67"/>
    </row>
    <row r="355" ht="14.25" customHeight="1">
      <c r="G355" s="67"/>
      <c r="Q355" s="95"/>
      <c r="R355" s="95"/>
      <c r="Z355" s="67"/>
      <c r="AS355" s="67"/>
    </row>
    <row r="356" ht="14.25" customHeight="1">
      <c r="G356" s="67"/>
      <c r="Q356" s="95"/>
      <c r="R356" s="95"/>
      <c r="Z356" s="67"/>
      <c r="AS356" s="67"/>
    </row>
    <row r="357" ht="14.25" customHeight="1">
      <c r="G357" s="67"/>
      <c r="Q357" s="95"/>
      <c r="R357" s="95"/>
      <c r="Z357" s="67"/>
      <c r="AS357" s="67"/>
    </row>
    <row r="358" ht="14.25" customHeight="1">
      <c r="G358" s="67"/>
      <c r="Q358" s="95"/>
      <c r="R358" s="95"/>
      <c r="Z358" s="67"/>
      <c r="AS358" s="67"/>
    </row>
    <row r="359" ht="14.25" customHeight="1">
      <c r="G359" s="67"/>
      <c r="Q359" s="95"/>
      <c r="R359" s="95"/>
      <c r="Z359" s="67"/>
      <c r="AS359" s="67"/>
    </row>
    <row r="360" ht="14.25" customHeight="1">
      <c r="G360" s="67"/>
      <c r="Q360" s="95"/>
      <c r="R360" s="95"/>
      <c r="Z360" s="67"/>
      <c r="AS360" s="67"/>
    </row>
    <row r="361" ht="14.25" customHeight="1">
      <c r="G361" s="67"/>
      <c r="Q361" s="95"/>
      <c r="R361" s="95"/>
      <c r="Z361" s="67"/>
      <c r="AS361" s="67"/>
    </row>
    <row r="362" ht="14.25" customHeight="1">
      <c r="G362" s="67"/>
      <c r="Q362" s="95"/>
      <c r="R362" s="95"/>
      <c r="Z362" s="67"/>
      <c r="AS362" s="67"/>
    </row>
    <row r="363" ht="14.25" customHeight="1">
      <c r="G363" s="67"/>
      <c r="Q363" s="95"/>
      <c r="R363" s="95"/>
      <c r="Z363" s="67"/>
      <c r="AS363" s="67"/>
    </row>
    <row r="364" ht="14.25" customHeight="1">
      <c r="G364" s="67"/>
      <c r="Q364" s="95"/>
      <c r="R364" s="95"/>
      <c r="Z364" s="67"/>
      <c r="AS364" s="67"/>
    </row>
    <row r="365" ht="14.25" customHeight="1">
      <c r="G365" s="67"/>
      <c r="Q365" s="95"/>
      <c r="R365" s="95"/>
      <c r="Z365" s="67"/>
      <c r="AS365" s="67"/>
    </row>
    <row r="366" ht="14.25" customHeight="1">
      <c r="G366" s="67"/>
      <c r="Q366" s="95"/>
      <c r="R366" s="95"/>
      <c r="Z366" s="67"/>
      <c r="AS366" s="67"/>
    </row>
    <row r="367" ht="14.25" customHeight="1">
      <c r="G367" s="67"/>
      <c r="Q367" s="95"/>
      <c r="R367" s="95"/>
      <c r="Z367" s="67"/>
      <c r="AS367" s="67"/>
    </row>
    <row r="368" ht="14.25" customHeight="1">
      <c r="G368" s="67"/>
      <c r="Q368" s="95"/>
      <c r="R368" s="95"/>
      <c r="Z368" s="67"/>
      <c r="AS368" s="67"/>
    </row>
    <row r="369" ht="14.25" customHeight="1">
      <c r="G369" s="67"/>
      <c r="Q369" s="95"/>
      <c r="R369" s="95"/>
      <c r="Z369" s="67"/>
      <c r="AS369" s="67"/>
    </row>
    <row r="370" ht="14.25" customHeight="1">
      <c r="G370" s="67"/>
      <c r="Q370" s="95"/>
      <c r="R370" s="95"/>
      <c r="Z370" s="67"/>
      <c r="AS370" s="67"/>
    </row>
    <row r="371" ht="14.25" customHeight="1">
      <c r="G371" s="67"/>
      <c r="Q371" s="95"/>
      <c r="R371" s="95"/>
      <c r="Z371" s="67"/>
      <c r="AS371" s="67"/>
    </row>
    <row r="372" ht="14.25" customHeight="1">
      <c r="G372" s="67"/>
      <c r="Q372" s="95"/>
      <c r="R372" s="95"/>
      <c r="Z372" s="67"/>
      <c r="AS372" s="67"/>
    </row>
    <row r="373" ht="14.25" customHeight="1">
      <c r="G373" s="67"/>
      <c r="Q373" s="95"/>
      <c r="R373" s="95"/>
      <c r="Z373" s="67"/>
      <c r="AS373" s="67"/>
    </row>
    <row r="374" ht="14.25" customHeight="1">
      <c r="G374" s="67"/>
      <c r="Q374" s="95"/>
      <c r="R374" s="95"/>
      <c r="Z374" s="67"/>
      <c r="AS374" s="67"/>
    </row>
    <row r="375" ht="14.25" customHeight="1">
      <c r="G375" s="67"/>
      <c r="Q375" s="95"/>
      <c r="R375" s="95"/>
      <c r="Z375" s="67"/>
      <c r="AS375" s="67"/>
    </row>
    <row r="376" ht="14.25" customHeight="1">
      <c r="G376" s="67"/>
      <c r="Q376" s="95"/>
      <c r="R376" s="95"/>
      <c r="Z376" s="67"/>
      <c r="AS376" s="67"/>
    </row>
    <row r="377" ht="14.25" customHeight="1">
      <c r="G377" s="67"/>
      <c r="Q377" s="95"/>
      <c r="R377" s="95"/>
      <c r="Z377" s="67"/>
      <c r="AS377" s="67"/>
    </row>
    <row r="378" ht="14.25" customHeight="1">
      <c r="G378" s="67"/>
      <c r="Q378" s="95"/>
      <c r="R378" s="95"/>
      <c r="Z378" s="67"/>
      <c r="AS378" s="67"/>
    </row>
    <row r="379" ht="14.25" customHeight="1">
      <c r="G379" s="67"/>
      <c r="Q379" s="95"/>
      <c r="R379" s="95"/>
      <c r="Z379" s="67"/>
      <c r="AS379" s="67"/>
    </row>
    <row r="380" ht="14.25" customHeight="1">
      <c r="G380" s="67"/>
      <c r="Q380" s="95"/>
      <c r="R380" s="95"/>
      <c r="Z380" s="67"/>
      <c r="AS380" s="67"/>
    </row>
    <row r="381" ht="14.25" customHeight="1">
      <c r="G381" s="67"/>
      <c r="Q381" s="95"/>
      <c r="R381" s="95"/>
      <c r="Z381" s="67"/>
      <c r="AS381" s="67"/>
    </row>
    <row r="382" ht="14.25" customHeight="1">
      <c r="G382" s="67"/>
      <c r="Q382" s="95"/>
      <c r="R382" s="95"/>
      <c r="Z382" s="67"/>
      <c r="AS382" s="67"/>
    </row>
    <row r="383" ht="14.25" customHeight="1">
      <c r="G383" s="67"/>
      <c r="Q383" s="95"/>
      <c r="R383" s="95"/>
      <c r="Z383" s="67"/>
      <c r="AS383" s="67"/>
    </row>
    <row r="384" ht="14.25" customHeight="1">
      <c r="G384" s="67"/>
      <c r="Q384" s="95"/>
      <c r="R384" s="95"/>
      <c r="Z384" s="67"/>
      <c r="AS384" s="67"/>
    </row>
    <row r="385" ht="14.25" customHeight="1">
      <c r="G385" s="67"/>
      <c r="Q385" s="95"/>
      <c r="R385" s="95"/>
      <c r="Z385" s="67"/>
      <c r="AS385" s="67"/>
    </row>
    <row r="386" ht="14.25" customHeight="1">
      <c r="G386" s="67"/>
      <c r="Q386" s="95"/>
      <c r="R386" s="95"/>
      <c r="Z386" s="67"/>
      <c r="AS386" s="67"/>
    </row>
    <row r="387" ht="14.25" customHeight="1">
      <c r="G387" s="67"/>
      <c r="Q387" s="95"/>
      <c r="R387" s="95"/>
      <c r="Z387" s="67"/>
      <c r="AS387" s="67"/>
    </row>
    <row r="388" ht="14.25" customHeight="1">
      <c r="G388" s="67"/>
      <c r="Q388" s="95"/>
      <c r="R388" s="95"/>
      <c r="Z388" s="67"/>
      <c r="AS388" s="67"/>
    </row>
    <row r="389" ht="14.25" customHeight="1">
      <c r="G389" s="67"/>
      <c r="Q389" s="95"/>
      <c r="R389" s="95"/>
      <c r="Z389" s="67"/>
      <c r="AS389" s="67"/>
    </row>
    <row r="390" ht="14.25" customHeight="1">
      <c r="G390" s="67"/>
      <c r="Q390" s="95"/>
      <c r="R390" s="95"/>
      <c r="Z390" s="67"/>
      <c r="AS390" s="67"/>
    </row>
    <row r="391" ht="14.25" customHeight="1">
      <c r="G391" s="67"/>
      <c r="Q391" s="95"/>
      <c r="R391" s="95"/>
      <c r="Z391" s="67"/>
      <c r="AS391" s="67"/>
    </row>
    <row r="392" ht="14.25" customHeight="1">
      <c r="G392" s="67"/>
      <c r="Q392" s="95"/>
      <c r="R392" s="95"/>
      <c r="Z392" s="67"/>
      <c r="AS392" s="67"/>
    </row>
    <row r="393" ht="14.25" customHeight="1">
      <c r="G393" s="67"/>
      <c r="Q393" s="95"/>
      <c r="R393" s="95"/>
      <c r="Z393" s="67"/>
      <c r="AS393" s="67"/>
    </row>
    <row r="394" ht="14.25" customHeight="1">
      <c r="G394" s="67"/>
      <c r="Q394" s="95"/>
      <c r="R394" s="95"/>
      <c r="Z394" s="67"/>
      <c r="AS394" s="67"/>
    </row>
    <row r="395" ht="14.25" customHeight="1">
      <c r="G395" s="67"/>
      <c r="Q395" s="95"/>
      <c r="R395" s="95"/>
      <c r="Z395" s="67"/>
      <c r="AS395" s="67"/>
    </row>
    <row r="396" ht="14.25" customHeight="1">
      <c r="G396" s="67"/>
      <c r="Q396" s="95"/>
      <c r="R396" s="95"/>
      <c r="Z396" s="67"/>
      <c r="AS396" s="67"/>
    </row>
    <row r="397" ht="14.25" customHeight="1">
      <c r="G397" s="67"/>
      <c r="Q397" s="95"/>
      <c r="R397" s="95"/>
      <c r="Z397" s="67"/>
      <c r="AS397" s="67"/>
    </row>
    <row r="398" ht="14.25" customHeight="1">
      <c r="G398" s="67"/>
      <c r="Q398" s="95"/>
      <c r="R398" s="95"/>
      <c r="Z398" s="67"/>
      <c r="AS398" s="67"/>
    </row>
    <row r="399" ht="14.25" customHeight="1">
      <c r="G399" s="67"/>
      <c r="Q399" s="95"/>
      <c r="R399" s="95"/>
      <c r="Z399" s="67"/>
      <c r="AS399" s="67"/>
    </row>
    <row r="400" ht="14.25" customHeight="1">
      <c r="G400" s="67"/>
      <c r="Q400" s="95"/>
      <c r="R400" s="95"/>
      <c r="Z400" s="67"/>
      <c r="AS400" s="67"/>
    </row>
    <row r="401" ht="14.25" customHeight="1">
      <c r="G401" s="67"/>
      <c r="Q401" s="95"/>
      <c r="R401" s="95"/>
      <c r="Z401" s="67"/>
      <c r="AS401" s="67"/>
    </row>
    <row r="402" ht="14.25" customHeight="1">
      <c r="G402" s="67"/>
      <c r="Q402" s="95"/>
      <c r="R402" s="95"/>
      <c r="Z402" s="67"/>
      <c r="AS402" s="67"/>
    </row>
    <row r="403" ht="14.25" customHeight="1">
      <c r="G403" s="67"/>
      <c r="Q403" s="95"/>
      <c r="R403" s="95"/>
      <c r="Z403" s="67"/>
      <c r="AS403" s="67"/>
    </row>
    <row r="404" ht="14.25" customHeight="1">
      <c r="G404" s="67"/>
      <c r="Q404" s="95"/>
      <c r="R404" s="95"/>
      <c r="Z404" s="67"/>
      <c r="AS404" s="67"/>
    </row>
    <row r="405" ht="14.25" customHeight="1">
      <c r="G405" s="67"/>
      <c r="Q405" s="95"/>
      <c r="R405" s="95"/>
      <c r="Z405" s="67"/>
      <c r="AS405" s="67"/>
    </row>
    <row r="406" ht="14.25" customHeight="1">
      <c r="G406" s="67"/>
      <c r="Q406" s="95"/>
      <c r="R406" s="95"/>
      <c r="Z406" s="67"/>
      <c r="AS406" s="67"/>
    </row>
    <row r="407" ht="14.25" customHeight="1">
      <c r="G407" s="67"/>
      <c r="Q407" s="95"/>
      <c r="R407" s="95"/>
      <c r="Z407" s="67"/>
      <c r="AS407" s="67"/>
    </row>
    <row r="408" ht="14.25" customHeight="1">
      <c r="G408" s="67"/>
      <c r="Q408" s="95"/>
      <c r="R408" s="95"/>
      <c r="Z408" s="67"/>
      <c r="AS408" s="67"/>
    </row>
    <row r="409" ht="14.25" customHeight="1">
      <c r="G409" s="67"/>
      <c r="Q409" s="95"/>
      <c r="R409" s="95"/>
      <c r="Z409" s="67"/>
      <c r="AS409" s="67"/>
    </row>
    <row r="410" ht="14.25" customHeight="1">
      <c r="G410" s="67"/>
      <c r="Q410" s="95"/>
      <c r="R410" s="95"/>
      <c r="Z410" s="67"/>
      <c r="AS410" s="67"/>
    </row>
    <row r="411" ht="14.25" customHeight="1">
      <c r="G411" s="67"/>
      <c r="Q411" s="95"/>
      <c r="R411" s="95"/>
      <c r="Z411" s="67"/>
      <c r="AS411" s="67"/>
    </row>
    <row r="412" ht="14.25" customHeight="1">
      <c r="G412" s="67"/>
      <c r="Q412" s="95"/>
      <c r="R412" s="95"/>
      <c r="Z412" s="67"/>
      <c r="AS412" s="67"/>
    </row>
    <row r="413" ht="14.25" customHeight="1">
      <c r="G413" s="67"/>
      <c r="Q413" s="95"/>
      <c r="R413" s="95"/>
      <c r="Z413" s="67"/>
      <c r="AS413" s="67"/>
    </row>
    <row r="414" ht="14.25" customHeight="1">
      <c r="G414" s="67"/>
      <c r="Q414" s="95"/>
      <c r="R414" s="95"/>
      <c r="Z414" s="67"/>
      <c r="AS414" s="67"/>
    </row>
    <row r="415" ht="14.25" customHeight="1">
      <c r="G415" s="67"/>
      <c r="Q415" s="95"/>
      <c r="R415" s="95"/>
      <c r="Z415" s="67"/>
      <c r="AS415" s="67"/>
    </row>
    <row r="416" ht="14.25" customHeight="1">
      <c r="G416" s="67"/>
      <c r="Q416" s="95"/>
      <c r="R416" s="95"/>
      <c r="Z416" s="67"/>
      <c r="AS416" s="67"/>
    </row>
    <row r="417" ht="14.25" customHeight="1">
      <c r="G417" s="67"/>
      <c r="Q417" s="95"/>
      <c r="R417" s="95"/>
      <c r="Z417" s="67"/>
      <c r="AS417" s="67"/>
    </row>
    <row r="418" ht="14.25" customHeight="1">
      <c r="G418" s="67"/>
      <c r="Q418" s="95"/>
      <c r="R418" s="95"/>
      <c r="Z418" s="67"/>
      <c r="AS418" s="67"/>
    </row>
    <row r="419" ht="14.25" customHeight="1">
      <c r="G419" s="67"/>
      <c r="Q419" s="95"/>
      <c r="R419" s="95"/>
      <c r="Z419" s="67"/>
      <c r="AS419" s="67"/>
    </row>
    <row r="420" ht="14.25" customHeight="1">
      <c r="G420" s="67"/>
      <c r="Q420" s="95"/>
      <c r="R420" s="95"/>
      <c r="Z420" s="67"/>
      <c r="AS420" s="67"/>
    </row>
    <row r="421" ht="14.25" customHeight="1">
      <c r="G421" s="67"/>
      <c r="Q421" s="95"/>
      <c r="R421" s="95"/>
      <c r="Z421" s="67"/>
      <c r="AS421" s="67"/>
    </row>
    <row r="422" ht="14.25" customHeight="1">
      <c r="G422" s="67"/>
      <c r="Q422" s="95"/>
      <c r="R422" s="95"/>
      <c r="Z422" s="67"/>
      <c r="AS422" s="67"/>
    </row>
    <row r="423" ht="14.25" customHeight="1">
      <c r="G423" s="67"/>
      <c r="Q423" s="95"/>
      <c r="R423" s="95"/>
      <c r="Z423" s="67"/>
      <c r="AS423" s="67"/>
    </row>
    <row r="424" ht="14.25" customHeight="1">
      <c r="G424" s="67"/>
      <c r="Q424" s="95"/>
      <c r="R424" s="95"/>
      <c r="Z424" s="67"/>
      <c r="AS424" s="67"/>
    </row>
    <row r="425" ht="14.25" customHeight="1">
      <c r="G425" s="67"/>
      <c r="Q425" s="95"/>
      <c r="R425" s="95"/>
      <c r="Z425" s="67"/>
      <c r="AS425" s="67"/>
    </row>
    <row r="426" ht="14.25" customHeight="1">
      <c r="G426" s="67"/>
      <c r="Q426" s="95"/>
      <c r="R426" s="95"/>
      <c r="Z426" s="67"/>
      <c r="AS426" s="67"/>
    </row>
    <row r="427" ht="14.25" customHeight="1">
      <c r="G427" s="67"/>
      <c r="Q427" s="95"/>
      <c r="R427" s="95"/>
      <c r="Z427" s="67"/>
      <c r="AS427" s="67"/>
    </row>
    <row r="428" ht="14.25" customHeight="1">
      <c r="G428" s="67"/>
      <c r="Q428" s="95"/>
      <c r="R428" s="95"/>
      <c r="Z428" s="67"/>
      <c r="AS428" s="67"/>
    </row>
    <row r="429" ht="14.25" customHeight="1">
      <c r="G429" s="67"/>
      <c r="Q429" s="95"/>
      <c r="R429" s="95"/>
      <c r="Z429" s="67"/>
      <c r="AS429" s="67"/>
    </row>
    <row r="430" ht="14.25" customHeight="1">
      <c r="G430" s="67"/>
      <c r="Q430" s="95"/>
      <c r="R430" s="95"/>
      <c r="Z430" s="67"/>
      <c r="AS430" s="67"/>
    </row>
    <row r="431" ht="14.25" customHeight="1">
      <c r="G431" s="67"/>
      <c r="Q431" s="95"/>
      <c r="R431" s="95"/>
      <c r="Z431" s="67"/>
      <c r="AS431" s="67"/>
    </row>
    <row r="432" ht="14.25" customHeight="1">
      <c r="G432" s="67"/>
      <c r="Q432" s="95"/>
      <c r="R432" s="95"/>
      <c r="Z432" s="67"/>
      <c r="AS432" s="67"/>
    </row>
    <row r="433" ht="14.25" customHeight="1">
      <c r="G433" s="67"/>
      <c r="Q433" s="95"/>
      <c r="R433" s="95"/>
      <c r="Z433" s="67"/>
      <c r="AS433" s="67"/>
    </row>
    <row r="434" ht="14.25" customHeight="1">
      <c r="G434" s="67"/>
      <c r="Q434" s="95"/>
      <c r="R434" s="95"/>
      <c r="Z434" s="67"/>
      <c r="AS434" s="67"/>
    </row>
    <row r="435" ht="14.25" customHeight="1">
      <c r="G435" s="67"/>
      <c r="Q435" s="95"/>
      <c r="R435" s="95"/>
      <c r="Z435" s="67"/>
      <c r="AS435" s="67"/>
    </row>
    <row r="436" ht="14.25" customHeight="1">
      <c r="G436" s="67"/>
      <c r="Q436" s="95"/>
      <c r="R436" s="95"/>
      <c r="Z436" s="67"/>
      <c r="AS436" s="67"/>
    </row>
    <row r="437" ht="14.25" customHeight="1">
      <c r="G437" s="67"/>
      <c r="Q437" s="95"/>
      <c r="R437" s="95"/>
      <c r="Z437" s="67"/>
      <c r="AS437" s="67"/>
    </row>
    <row r="438" ht="14.25" customHeight="1">
      <c r="G438" s="67"/>
      <c r="Q438" s="95"/>
      <c r="R438" s="95"/>
      <c r="Z438" s="67"/>
      <c r="AS438" s="67"/>
    </row>
    <row r="439" ht="14.25" customHeight="1">
      <c r="G439" s="67"/>
      <c r="Q439" s="95"/>
      <c r="R439" s="95"/>
      <c r="Z439" s="67"/>
      <c r="AS439" s="67"/>
    </row>
    <row r="440" ht="14.25" customHeight="1">
      <c r="G440" s="67"/>
      <c r="Q440" s="95"/>
      <c r="R440" s="95"/>
      <c r="Z440" s="67"/>
      <c r="AS440" s="67"/>
    </row>
    <row r="441" ht="14.25" customHeight="1">
      <c r="G441" s="67"/>
      <c r="Q441" s="95"/>
      <c r="R441" s="95"/>
      <c r="Z441" s="67"/>
      <c r="AS441" s="67"/>
    </row>
    <row r="442" ht="14.25" customHeight="1">
      <c r="G442" s="67"/>
      <c r="Q442" s="95"/>
      <c r="R442" s="95"/>
      <c r="Z442" s="67"/>
      <c r="AS442" s="67"/>
    </row>
    <row r="443" ht="14.25" customHeight="1">
      <c r="G443" s="67"/>
      <c r="Q443" s="95"/>
      <c r="R443" s="95"/>
      <c r="Z443" s="67"/>
      <c r="AS443" s="67"/>
    </row>
    <row r="444" ht="14.25" customHeight="1">
      <c r="G444" s="67"/>
      <c r="Q444" s="95"/>
      <c r="R444" s="95"/>
      <c r="Z444" s="67"/>
      <c r="AS444" s="67"/>
    </row>
    <row r="445" ht="14.25" customHeight="1">
      <c r="G445" s="67"/>
      <c r="Q445" s="95"/>
      <c r="R445" s="95"/>
      <c r="Z445" s="67"/>
      <c r="AS445" s="67"/>
    </row>
    <row r="446" ht="14.25" customHeight="1">
      <c r="G446" s="67"/>
      <c r="Q446" s="95"/>
      <c r="R446" s="95"/>
      <c r="Z446" s="67"/>
      <c r="AS446" s="67"/>
    </row>
    <row r="447" ht="14.25" customHeight="1">
      <c r="G447" s="67"/>
      <c r="Q447" s="95"/>
      <c r="R447" s="95"/>
      <c r="Z447" s="67"/>
      <c r="AS447" s="67"/>
    </row>
    <row r="448" ht="14.25" customHeight="1">
      <c r="G448" s="67"/>
      <c r="Q448" s="95"/>
      <c r="R448" s="95"/>
      <c r="Z448" s="67"/>
      <c r="AS448" s="67"/>
    </row>
    <row r="449" ht="14.25" customHeight="1">
      <c r="G449" s="67"/>
      <c r="Q449" s="95"/>
      <c r="R449" s="95"/>
      <c r="Z449" s="67"/>
      <c r="AS449" s="67"/>
    </row>
    <row r="450" ht="14.25" customHeight="1">
      <c r="G450" s="67"/>
      <c r="Q450" s="95"/>
      <c r="R450" s="95"/>
      <c r="Z450" s="67"/>
      <c r="AS450" s="67"/>
    </row>
    <row r="451" ht="14.25" customHeight="1">
      <c r="G451" s="67"/>
      <c r="Q451" s="95"/>
      <c r="R451" s="95"/>
      <c r="Z451" s="67"/>
      <c r="AS451" s="67"/>
    </row>
    <row r="452" ht="14.25" customHeight="1">
      <c r="G452" s="67"/>
      <c r="Q452" s="95"/>
      <c r="R452" s="95"/>
      <c r="Z452" s="67"/>
      <c r="AS452" s="67"/>
    </row>
    <row r="453" ht="14.25" customHeight="1">
      <c r="G453" s="67"/>
      <c r="Q453" s="95"/>
      <c r="R453" s="95"/>
      <c r="Z453" s="67"/>
      <c r="AS453" s="67"/>
    </row>
    <row r="454" ht="14.25" customHeight="1">
      <c r="G454" s="67"/>
      <c r="Q454" s="95"/>
      <c r="R454" s="95"/>
      <c r="Z454" s="67"/>
      <c r="AS454" s="67"/>
    </row>
    <row r="455" ht="14.25" customHeight="1">
      <c r="G455" s="67"/>
      <c r="Q455" s="95"/>
      <c r="R455" s="95"/>
      <c r="Z455" s="67"/>
      <c r="AS455" s="67"/>
    </row>
    <row r="456" ht="14.25" customHeight="1">
      <c r="G456" s="67"/>
      <c r="Q456" s="95"/>
      <c r="R456" s="95"/>
      <c r="Z456" s="67"/>
      <c r="AS456" s="67"/>
    </row>
    <row r="457" ht="14.25" customHeight="1">
      <c r="G457" s="67"/>
      <c r="Q457" s="95"/>
      <c r="R457" s="95"/>
      <c r="Z457" s="67"/>
      <c r="AS457" s="67"/>
    </row>
    <row r="458" ht="14.25" customHeight="1">
      <c r="G458" s="67"/>
      <c r="Q458" s="95"/>
      <c r="R458" s="95"/>
      <c r="Z458" s="67"/>
      <c r="AS458" s="67"/>
    </row>
    <row r="459" ht="14.25" customHeight="1">
      <c r="G459" s="67"/>
      <c r="Q459" s="95"/>
      <c r="R459" s="95"/>
      <c r="Z459" s="67"/>
      <c r="AS459" s="67"/>
    </row>
    <row r="460" ht="14.25" customHeight="1">
      <c r="G460" s="67"/>
      <c r="Q460" s="95"/>
      <c r="R460" s="95"/>
      <c r="Z460" s="67"/>
      <c r="AS460" s="67"/>
    </row>
    <row r="461" ht="14.25" customHeight="1">
      <c r="G461" s="67"/>
      <c r="Q461" s="95"/>
      <c r="R461" s="95"/>
      <c r="Z461" s="67"/>
      <c r="AS461" s="67"/>
    </row>
    <row r="462" ht="14.25" customHeight="1">
      <c r="G462" s="67"/>
      <c r="Q462" s="95"/>
      <c r="R462" s="95"/>
      <c r="Z462" s="67"/>
      <c r="AS462" s="67"/>
    </row>
    <row r="463" ht="14.25" customHeight="1">
      <c r="G463" s="67"/>
      <c r="Q463" s="95"/>
      <c r="R463" s="95"/>
      <c r="Z463" s="67"/>
      <c r="AS463" s="67"/>
    </row>
    <row r="464" ht="14.25" customHeight="1">
      <c r="G464" s="67"/>
      <c r="Q464" s="95"/>
      <c r="R464" s="95"/>
      <c r="Z464" s="67"/>
      <c r="AS464" s="67"/>
    </row>
    <row r="465" ht="14.25" customHeight="1">
      <c r="G465" s="67"/>
      <c r="Q465" s="95"/>
      <c r="R465" s="95"/>
      <c r="Z465" s="67"/>
      <c r="AS465" s="67"/>
    </row>
    <row r="466" ht="14.25" customHeight="1">
      <c r="G466" s="67"/>
      <c r="Q466" s="95"/>
      <c r="R466" s="95"/>
      <c r="Z466" s="67"/>
      <c r="AS466" s="67"/>
    </row>
    <row r="467" ht="14.25" customHeight="1">
      <c r="G467" s="67"/>
      <c r="Q467" s="95"/>
      <c r="R467" s="95"/>
      <c r="Z467" s="67"/>
      <c r="AS467" s="67"/>
    </row>
    <row r="468" ht="14.25" customHeight="1">
      <c r="G468" s="67"/>
      <c r="Q468" s="95"/>
      <c r="R468" s="95"/>
      <c r="Z468" s="67"/>
      <c r="AS468" s="67"/>
    </row>
    <row r="469" ht="14.25" customHeight="1">
      <c r="G469" s="67"/>
      <c r="Q469" s="95"/>
      <c r="R469" s="95"/>
      <c r="Z469" s="67"/>
      <c r="AS469" s="67"/>
    </row>
    <row r="470" ht="14.25" customHeight="1">
      <c r="G470" s="67"/>
      <c r="Q470" s="95"/>
      <c r="R470" s="95"/>
      <c r="Z470" s="67"/>
      <c r="AS470" s="67"/>
    </row>
    <row r="471" ht="14.25" customHeight="1">
      <c r="G471" s="67"/>
      <c r="Q471" s="95"/>
      <c r="R471" s="95"/>
      <c r="Z471" s="67"/>
      <c r="AS471" s="67"/>
    </row>
    <row r="472" ht="14.25" customHeight="1">
      <c r="G472" s="67"/>
      <c r="Q472" s="95"/>
      <c r="R472" s="95"/>
      <c r="Z472" s="67"/>
      <c r="AS472" s="67"/>
    </row>
    <row r="473" ht="14.25" customHeight="1">
      <c r="G473" s="67"/>
      <c r="Q473" s="95"/>
      <c r="R473" s="95"/>
      <c r="Z473" s="67"/>
      <c r="AS473" s="67"/>
    </row>
    <row r="474" ht="14.25" customHeight="1">
      <c r="G474" s="67"/>
      <c r="Q474" s="95"/>
      <c r="R474" s="95"/>
      <c r="Z474" s="67"/>
      <c r="AS474" s="67"/>
    </row>
    <row r="475" ht="14.25" customHeight="1">
      <c r="G475" s="67"/>
      <c r="Q475" s="95"/>
      <c r="R475" s="95"/>
      <c r="Z475" s="67"/>
      <c r="AS475" s="67"/>
    </row>
    <row r="476" ht="14.25" customHeight="1">
      <c r="G476" s="67"/>
      <c r="Q476" s="95"/>
      <c r="R476" s="95"/>
      <c r="Z476" s="67"/>
      <c r="AS476" s="67"/>
    </row>
    <row r="477" ht="14.25" customHeight="1">
      <c r="G477" s="67"/>
      <c r="Q477" s="95"/>
      <c r="R477" s="95"/>
      <c r="Z477" s="67"/>
      <c r="AS477" s="67"/>
    </row>
    <row r="478" ht="14.25" customHeight="1">
      <c r="G478" s="67"/>
      <c r="Q478" s="95"/>
      <c r="R478" s="95"/>
      <c r="Z478" s="67"/>
      <c r="AS478" s="67"/>
    </row>
    <row r="479" ht="14.25" customHeight="1">
      <c r="G479" s="67"/>
      <c r="Q479" s="95"/>
      <c r="R479" s="95"/>
      <c r="Z479" s="67"/>
      <c r="AS479" s="67"/>
    </row>
    <row r="480" ht="14.25" customHeight="1">
      <c r="G480" s="67"/>
      <c r="Q480" s="95"/>
      <c r="R480" s="95"/>
      <c r="Z480" s="67"/>
      <c r="AS480" s="67"/>
    </row>
    <row r="481" ht="14.25" customHeight="1">
      <c r="G481" s="67"/>
      <c r="Q481" s="95"/>
      <c r="R481" s="95"/>
      <c r="Z481" s="67"/>
      <c r="AS481" s="67"/>
    </row>
    <row r="482" ht="14.25" customHeight="1">
      <c r="G482" s="67"/>
      <c r="Q482" s="95"/>
      <c r="R482" s="95"/>
      <c r="Z482" s="67"/>
      <c r="AS482" s="67"/>
    </row>
    <row r="483" ht="14.25" customHeight="1">
      <c r="G483" s="67"/>
      <c r="Q483" s="95"/>
      <c r="R483" s="95"/>
      <c r="Z483" s="67"/>
      <c r="AS483" s="67"/>
    </row>
    <row r="484" ht="14.25" customHeight="1">
      <c r="G484" s="67"/>
      <c r="Q484" s="95"/>
      <c r="R484" s="95"/>
      <c r="Z484" s="67"/>
      <c r="AS484" s="67"/>
    </row>
    <row r="485" ht="14.25" customHeight="1">
      <c r="G485" s="67"/>
      <c r="Q485" s="95"/>
      <c r="R485" s="95"/>
      <c r="Z485" s="67"/>
      <c r="AS485" s="67"/>
    </row>
    <row r="486" ht="14.25" customHeight="1">
      <c r="G486" s="67"/>
      <c r="Q486" s="95"/>
      <c r="R486" s="95"/>
      <c r="Z486" s="67"/>
      <c r="AS486" s="67"/>
    </row>
    <row r="487" ht="14.25" customHeight="1">
      <c r="G487" s="67"/>
      <c r="Q487" s="95"/>
      <c r="R487" s="95"/>
      <c r="Z487" s="67"/>
      <c r="AS487" s="67"/>
    </row>
    <row r="488" ht="14.25" customHeight="1">
      <c r="G488" s="67"/>
      <c r="Q488" s="95"/>
      <c r="R488" s="95"/>
      <c r="Z488" s="67"/>
      <c r="AS488" s="67"/>
    </row>
    <row r="489" ht="14.25" customHeight="1">
      <c r="G489" s="67"/>
      <c r="Q489" s="95"/>
      <c r="R489" s="95"/>
      <c r="Z489" s="67"/>
      <c r="AS489" s="67"/>
    </row>
    <row r="490" ht="14.25" customHeight="1">
      <c r="G490" s="67"/>
      <c r="Q490" s="95"/>
      <c r="R490" s="95"/>
      <c r="Z490" s="67"/>
      <c r="AS490" s="67"/>
    </row>
    <row r="491" ht="14.25" customHeight="1">
      <c r="G491" s="67"/>
      <c r="Q491" s="95"/>
      <c r="R491" s="95"/>
      <c r="Z491" s="67"/>
      <c r="AS491" s="67"/>
    </row>
    <row r="492" ht="14.25" customHeight="1">
      <c r="G492" s="67"/>
      <c r="Q492" s="95"/>
      <c r="R492" s="95"/>
      <c r="Z492" s="67"/>
      <c r="AS492" s="67"/>
    </row>
    <row r="493" ht="14.25" customHeight="1">
      <c r="G493" s="67"/>
      <c r="Q493" s="95"/>
      <c r="R493" s="95"/>
      <c r="Z493" s="67"/>
      <c r="AS493" s="67"/>
    </row>
    <row r="494" ht="14.25" customHeight="1">
      <c r="G494" s="67"/>
      <c r="Q494" s="95"/>
      <c r="R494" s="95"/>
      <c r="Z494" s="67"/>
      <c r="AS494" s="67"/>
    </row>
    <row r="495" ht="14.25" customHeight="1">
      <c r="G495" s="67"/>
      <c r="Q495" s="95"/>
      <c r="R495" s="95"/>
      <c r="Z495" s="67"/>
      <c r="AS495" s="67"/>
    </row>
    <row r="496" ht="14.25" customHeight="1">
      <c r="G496" s="67"/>
      <c r="Q496" s="95"/>
      <c r="R496" s="95"/>
      <c r="Z496" s="67"/>
      <c r="AS496" s="67"/>
    </row>
    <row r="497" ht="14.25" customHeight="1">
      <c r="G497" s="67"/>
      <c r="Q497" s="95"/>
      <c r="R497" s="95"/>
      <c r="Z497" s="67"/>
      <c r="AS497" s="67"/>
    </row>
    <row r="498" ht="14.25" customHeight="1">
      <c r="G498" s="67"/>
      <c r="Q498" s="95"/>
      <c r="R498" s="95"/>
      <c r="Z498" s="67"/>
      <c r="AS498" s="67"/>
    </row>
    <row r="499" ht="14.25" customHeight="1">
      <c r="G499" s="67"/>
      <c r="Q499" s="95"/>
      <c r="R499" s="95"/>
      <c r="Z499" s="67"/>
      <c r="AS499" s="67"/>
    </row>
    <row r="500" ht="14.25" customHeight="1">
      <c r="G500" s="67"/>
      <c r="Q500" s="95"/>
      <c r="R500" s="95"/>
      <c r="Z500" s="67"/>
      <c r="AS500" s="67"/>
    </row>
    <row r="501" ht="14.25" customHeight="1">
      <c r="G501" s="67"/>
      <c r="Q501" s="95"/>
      <c r="R501" s="95"/>
      <c r="Z501" s="67"/>
      <c r="AS501" s="67"/>
    </row>
    <row r="502" ht="14.25" customHeight="1">
      <c r="G502" s="67"/>
      <c r="Q502" s="95"/>
      <c r="R502" s="95"/>
      <c r="Z502" s="67"/>
      <c r="AS502" s="67"/>
    </row>
    <row r="503" ht="14.25" customHeight="1">
      <c r="G503" s="67"/>
      <c r="Q503" s="95"/>
      <c r="R503" s="95"/>
      <c r="Z503" s="67"/>
      <c r="AS503" s="67"/>
    </row>
    <row r="504" ht="14.25" customHeight="1">
      <c r="G504" s="67"/>
      <c r="Q504" s="95"/>
      <c r="R504" s="95"/>
      <c r="Z504" s="67"/>
      <c r="AS504" s="67"/>
    </row>
    <row r="505" ht="14.25" customHeight="1">
      <c r="G505" s="67"/>
      <c r="Q505" s="95"/>
      <c r="R505" s="95"/>
      <c r="Z505" s="67"/>
      <c r="AS505" s="67"/>
    </row>
    <row r="506" ht="14.25" customHeight="1">
      <c r="G506" s="67"/>
      <c r="Q506" s="95"/>
      <c r="R506" s="95"/>
      <c r="Z506" s="67"/>
      <c r="AS506" s="67"/>
    </row>
    <row r="507" ht="14.25" customHeight="1">
      <c r="G507" s="67"/>
      <c r="Q507" s="95"/>
      <c r="R507" s="95"/>
      <c r="Z507" s="67"/>
      <c r="AS507" s="67"/>
    </row>
    <row r="508" ht="14.25" customHeight="1">
      <c r="G508" s="67"/>
      <c r="Q508" s="95"/>
      <c r="R508" s="95"/>
      <c r="Z508" s="67"/>
      <c r="AS508" s="67"/>
    </row>
    <row r="509" ht="14.25" customHeight="1">
      <c r="G509" s="67"/>
      <c r="Q509" s="95"/>
      <c r="R509" s="95"/>
      <c r="Z509" s="67"/>
      <c r="AS509" s="67"/>
    </row>
    <row r="510" ht="14.25" customHeight="1">
      <c r="G510" s="67"/>
      <c r="Q510" s="95"/>
      <c r="R510" s="95"/>
      <c r="Z510" s="67"/>
      <c r="AS510" s="67"/>
    </row>
    <row r="511" ht="14.25" customHeight="1">
      <c r="G511" s="67"/>
      <c r="Q511" s="95"/>
      <c r="R511" s="95"/>
      <c r="Z511" s="67"/>
      <c r="AS511" s="67"/>
    </row>
    <row r="512" ht="14.25" customHeight="1">
      <c r="G512" s="67"/>
      <c r="Q512" s="95"/>
      <c r="R512" s="95"/>
      <c r="Z512" s="67"/>
      <c r="AS512" s="67"/>
    </row>
    <row r="513" ht="14.25" customHeight="1">
      <c r="G513" s="67"/>
      <c r="Q513" s="95"/>
      <c r="R513" s="95"/>
      <c r="Z513" s="67"/>
      <c r="AS513" s="67"/>
    </row>
    <row r="514" ht="14.25" customHeight="1">
      <c r="G514" s="67"/>
      <c r="Q514" s="95"/>
      <c r="R514" s="95"/>
      <c r="Z514" s="67"/>
      <c r="AS514" s="67"/>
    </row>
    <row r="515" ht="14.25" customHeight="1">
      <c r="G515" s="67"/>
      <c r="Q515" s="95"/>
      <c r="R515" s="95"/>
      <c r="Z515" s="67"/>
      <c r="AS515" s="67"/>
    </row>
    <row r="516" ht="14.25" customHeight="1">
      <c r="G516" s="67"/>
      <c r="Q516" s="95"/>
      <c r="R516" s="95"/>
      <c r="Z516" s="67"/>
      <c r="AS516" s="67"/>
    </row>
    <row r="517" ht="14.25" customHeight="1">
      <c r="G517" s="67"/>
      <c r="Q517" s="95"/>
      <c r="R517" s="95"/>
      <c r="Z517" s="67"/>
      <c r="AS517" s="67"/>
    </row>
    <row r="518" ht="14.25" customHeight="1">
      <c r="G518" s="67"/>
      <c r="Q518" s="95"/>
      <c r="R518" s="95"/>
      <c r="Z518" s="67"/>
      <c r="AS518" s="67"/>
    </row>
    <row r="519" ht="14.25" customHeight="1">
      <c r="G519" s="67"/>
      <c r="Q519" s="95"/>
      <c r="R519" s="95"/>
      <c r="Z519" s="67"/>
      <c r="AS519" s="67"/>
    </row>
    <row r="520" ht="14.25" customHeight="1">
      <c r="G520" s="67"/>
      <c r="Q520" s="95"/>
      <c r="R520" s="95"/>
      <c r="Z520" s="67"/>
      <c r="AS520" s="67"/>
    </row>
    <row r="521" ht="14.25" customHeight="1">
      <c r="G521" s="67"/>
      <c r="Q521" s="95"/>
      <c r="R521" s="95"/>
      <c r="Z521" s="67"/>
      <c r="AS521" s="67"/>
    </row>
    <row r="522" ht="14.25" customHeight="1">
      <c r="G522" s="67"/>
      <c r="Q522" s="95"/>
      <c r="R522" s="95"/>
      <c r="Z522" s="67"/>
      <c r="AS522" s="67"/>
    </row>
    <row r="523" ht="14.25" customHeight="1">
      <c r="G523" s="67"/>
      <c r="Q523" s="95"/>
      <c r="R523" s="95"/>
      <c r="Z523" s="67"/>
      <c r="AS523" s="67"/>
    </row>
    <row r="524" ht="14.25" customHeight="1">
      <c r="G524" s="67"/>
      <c r="Q524" s="95"/>
      <c r="R524" s="95"/>
      <c r="Z524" s="67"/>
      <c r="AS524" s="67"/>
    </row>
    <row r="525" ht="14.25" customHeight="1">
      <c r="G525" s="67"/>
      <c r="Q525" s="95"/>
      <c r="R525" s="95"/>
      <c r="Z525" s="67"/>
      <c r="AS525" s="67"/>
    </row>
    <row r="526" ht="14.25" customHeight="1">
      <c r="G526" s="67"/>
      <c r="Q526" s="95"/>
      <c r="R526" s="95"/>
      <c r="Z526" s="67"/>
      <c r="AS526" s="67"/>
    </row>
    <row r="527" ht="14.25" customHeight="1">
      <c r="G527" s="67"/>
      <c r="Q527" s="95"/>
      <c r="R527" s="95"/>
      <c r="Z527" s="67"/>
      <c r="AS527" s="67"/>
    </row>
    <row r="528" ht="14.25" customHeight="1">
      <c r="G528" s="67"/>
      <c r="Q528" s="95"/>
      <c r="R528" s="95"/>
      <c r="Z528" s="67"/>
      <c r="AS528" s="67"/>
    </row>
    <row r="529" ht="14.25" customHeight="1">
      <c r="G529" s="67"/>
      <c r="Q529" s="95"/>
      <c r="R529" s="95"/>
      <c r="Z529" s="67"/>
      <c r="AS529" s="67"/>
    </row>
    <row r="530" ht="14.25" customHeight="1">
      <c r="G530" s="67"/>
      <c r="Q530" s="95"/>
      <c r="R530" s="95"/>
      <c r="Z530" s="67"/>
      <c r="AS530" s="67"/>
    </row>
    <row r="531" ht="14.25" customHeight="1">
      <c r="G531" s="67"/>
      <c r="Q531" s="95"/>
      <c r="R531" s="95"/>
      <c r="Z531" s="67"/>
      <c r="AS531" s="67"/>
    </row>
    <row r="532" ht="14.25" customHeight="1">
      <c r="G532" s="67"/>
      <c r="Q532" s="95"/>
      <c r="R532" s="95"/>
      <c r="Z532" s="67"/>
      <c r="AS532" s="67"/>
    </row>
    <row r="533" ht="14.25" customHeight="1">
      <c r="G533" s="67"/>
      <c r="Q533" s="95"/>
      <c r="R533" s="95"/>
      <c r="Z533" s="67"/>
      <c r="AS533" s="67"/>
    </row>
    <row r="534" ht="14.25" customHeight="1">
      <c r="G534" s="67"/>
      <c r="Q534" s="95"/>
      <c r="R534" s="95"/>
      <c r="Z534" s="67"/>
      <c r="AS534" s="67"/>
    </row>
    <row r="535" ht="14.25" customHeight="1">
      <c r="G535" s="67"/>
      <c r="Q535" s="95"/>
      <c r="R535" s="95"/>
      <c r="Z535" s="67"/>
      <c r="AS535" s="67"/>
    </row>
    <row r="536" ht="14.25" customHeight="1">
      <c r="G536" s="67"/>
      <c r="Q536" s="95"/>
      <c r="R536" s="95"/>
      <c r="Z536" s="67"/>
      <c r="AS536" s="67"/>
    </row>
    <row r="537" ht="14.25" customHeight="1">
      <c r="G537" s="67"/>
      <c r="Q537" s="95"/>
      <c r="R537" s="95"/>
      <c r="Z537" s="67"/>
      <c r="AS537" s="67"/>
    </row>
    <row r="538" ht="14.25" customHeight="1">
      <c r="G538" s="67"/>
      <c r="Q538" s="95"/>
      <c r="R538" s="95"/>
      <c r="Z538" s="67"/>
      <c r="AS538" s="67"/>
    </row>
    <row r="539" ht="14.25" customHeight="1">
      <c r="G539" s="67"/>
      <c r="Q539" s="95"/>
      <c r="R539" s="95"/>
      <c r="Z539" s="67"/>
      <c r="AS539" s="67"/>
    </row>
    <row r="540" ht="14.25" customHeight="1">
      <c r="G540" s="67"/>
      <c r="Q540" s="95"/>
      <c r="R540" s="95"/>
      <c r="Z540" s="67"/>
      <c r="AS540" s="67"/>
    </row>
    <row r="541" ht="14.25" customHeight="1">
      <c r="G541" s="67"/>
      <c r="Q541" s="95"/>
      <c r="R541" s="95"/>
      <c r="Z541" s="67"/>
      <c r="AS541" s="67"/>
    </row>
    <row r="542" ht="14.25" customHeight="1">
      <c r="G542" s="67"/>
      <c r="Q542" s="95"/>
      <c r="R542" s="95"/>
      <c r="Z542" s="67"/>
      <c r="AS542" s="67"/>
    </row>
    <row r="543" ht="14.25" customHeight="1">
      <c r="G543" s="67"/>
      <c r="Q543" s="95"/>
      <c r="R543" s="95"/>
      <c r="Z543" s="67"/>
      <c r="AS543" s="67"/>
    </row>
    <row r="544" ht="14.25" customHeight="1">
      <c r="G544" s="67"/>
      <c r="Q544" s="95"/>
      <c r="R544" s="95"/>
      <c r="Z544" s="67"/>
      <c r="AS544" s="67"/>
    </row>
    <row r="545" ht="14.25" customHeight="1">
      <c r="G545" s="67"/>
      <c r="Q545" s="95"/>
      <c r="R545" s="95"/>
      <c r="Z545" s="67"/>
      <c r="AS545" s="67"/>
    </row>
    <row r="546" ht="14.25" customHeight="1">
      <c r="G546" s="67"/>
      <c r="Q546" s="95"/>
      <c r="R546" s="95"/>
      <c r="Z546" s="67"/>
      <c r="AS546" s="67"/>
    </row>
    <row r="547" ht="14.25" customHeight="1">
      <c r="G547" s="67"/>
      <c r="Q547" s="95"/>
      <c r="R547" s="95"/>
      <c r="Z547" s="67"/>
      <c r="AS547" s="67"/>
    </row>
    <row r="548" ht="14.25" customHeight="1">
      <c r="G548" s="67"/>
      <c r="Q548" s="95"/>
      <c r="R548" s="95"/>
      <c r="Z548" s="67"/>
      <c r="AS548" s="67"/>
    </row>
    <row r="549" ht="14.25" customHeight="1">
      <c r="G549" s="67"/>
      <c r="Q549" s="95"/>
      <c r="R549" s="95"/>
      <c r="Z549" s="67"/>
      <c r="AS549" s="67"/>
    </row>
    <row r="550" ht="14.25" customHeight="1">
      <c r="G550" s="67"/>
      <c r="Q550" s="95"/>
      <c r="R550" s="95"/>
      <c r="Z550" s="67"/>
      <c r="AS550" s="67"/>
    </row>
    <row r="551" ht="14.25" customHeight="1">
      <c r="G551" s="67"/>
      <c r="Q551" s="95"/>
      <c r="R551" s="95"/>
      <c r="Z551" s="67"/>
      <c r="AS551" s="67"/>
    </row>
    <row r="552" ht="14.25" customHeight="1">
      <c r="G552" s="67"/>
      <c r="Q552" s="95"/>
      <c r="R552" s="95"/>
      <c r="Z552" s="67"/>
      <c r="AS552" s="67"/>
    </row>
    <row r="553" ht="14.25" customHeight="1">
      <c r="G553" s="67"/>
      <c r="Q553" s="95"/>
      <c r="R553" s="95"/>
      <c r="Z553" s="67"/>
      <c r="AS553" s="67"/>
    </row>
    <row r="554" ht="14.25" customHeight="1">
      <c r="G554" s="67"/>
      <c r="Q554" s="95"/>
      <c r="R554" s="95"/>
      <c r="Z554" s="67"/>
      <c r="AS554" s="67"/>
    </row>
    <row r="555" ht="14.25" customHeight="1">
      <c r="G555" s="67"/>
      <c r="Q555" s="95"/>
      <c r="R555" s="95"/>
      <c r="Z555" s="67"/>
      <c r="AS555" s="67"/>
    </row>
    <row r="556" ht="14.25" customHeight="1">
      <c r="G556" s="67"/>
      <c r="Q556" s="95"/>
      <c r="R556" s="95"/>
      <c r="Z556" s="67"/>
      <c r="AS556" s="67"/>
    </row>
    <row r="557" ht="14.25" customHeight="1">
      <c r="G557" s="67"/>
      <c r="Q557" s="95"/>
      <c r="R557" s="95"/>
      <c r="Z557" s="67"/>
      <c r="AS557" s="67"/>
    </row>
    <row r="558" ht="14.25" customHeight="1">
      <c r="G558" s="67"/>
      <c r="Q558" s="95"/>
      <c r="R558" s="95"/>
      <c r="Z558" s="67"/>
      <c r="AS558" s="67"/>
    </row>
    <row r="559" ht="14.25" customHeight="1">
      <c r="G559" s="67"/>
      <c r="Q559" s="95"/>
      <c r="R559" s="95"/>
      <c r="Z559" s="67"/>
      <c r="AS559" s="67"/>
    </row>
    <row r="560" ht="14.25" customHeight="1">
      <c r="G560" s="67"/>
      <c r="Q560" s="95"/>
      <c r="R560" s="95"/>
      <c r="Z560" s="67"/>
      <c r="AS560" s="67"/>
    </row>
    <row r="561" ht="14.25" customHeight="1">
      <c r="G561" s="67"/>
      <c r="Q561" s="95"/>
      <c r="R561" s="95"/>
      <c r="Z561" s="67"/>
      <c r="AS561" s="67"/>
    </row>
    <row r="562" ht="14.25" customHeight="1">
      <c r="G562" s="67"/>
      <c r="Q562" s="95"/>
      <c r="R562" s="95"/>
      <c r="Z562" s="67"/>
      <c r="AS562" s="67"/>
    </row>
    <row r="563" ht="14.25" customHeight="1">
      <c r="G563" s="67"/>
      <c r="Q563" s="95"/>
      <c r="R563" s="95"/>
      <c r="Z563" s="67"/>
      <c r="AS563" s="67"/>
    </row>
    <row r="564" ht="14.25" customHeight="1">
      <c r="G564" s="67"/>
      <c r="Q564" s="95"/>
      <c r="R564" s="95"/>
      <c r="Z564" s="67"/>
      <c r="AS564" s="67"/>
    </row>
    <row r="565" ht="14.25" customHeight="1">
      <c r="G565" s="67"/>
      <c r="Q565" s="95"/>
      <c r="R565" s="95"/>
      <c r="Z565" s="67"/>
      <c r="AS565" s="67"/>
    </row>
    <row r="566" ht="14.25" customHeight="1">
      <c r="G566" s="67"/>
      <c r="Q566" s="95"/>
      <c r="R566" s="95"/>
      <c r="Z566" s="67"/>
      <c r="AS566" s="67"/>
    </row>
    <row r="567" ht="14.25" customHeight="1">
      <c r="G567" s="67"/>
      <c r="Q567" s="95"/>
      <c r="R567" s="95"/>
      <c r="Z567" s="67"/>
      <c r="AS567" s="67"/>
    </row>
    <row r="568" ht="14.25" customHeight="1">
      <c r="G568" s="67"/>
      <c r="Q568" s="95"/>
      <c r="R568" s="95"/>
      <c r="Z568" s="67"/>
      <c r="AS568" s="67"/>
    </row>
    <row r="569" ht="14.25" customHeight="1">
      <c r="G569" s="67"/>
      <c r="Q569" s="95"/>
      <c r="R569" s="95"/>
      <c r="Z569" s="67"/>
      <c r="AS569" s="67"/>
    </row>
    <row r="570" ht="14.25" customHeight="1">
      <c r="G570" s="67"/>
      <c r="Q570" s="95"/>
      <c r="R570" s="95"/>
      <c r="Z570" s="67"/>
      <c r="AS570" s="67"/>
    </row>
    <row r="571" ht="14.25" customHeight="1">
      <c r="G571" s="67"/>
      <c r="Q571" s="95"/>
      <c r="R571" s="95"/>
      <c r="Z571" s="67"/>
      <c r="AS571" s="67"/>
    </row>
    <row r="572" ht="14.25" customHeight="1">
      <c r="G572" s="67"/>
      <c r="Q572" s="95"/>
      <c r="R572" s="95"/>
      <c r="Z572" s="67"/>
      <c r="AS572" s="67"/>
    </row>
    <row r="573" ht="14.25" customHeight="1">
      <c r="G573" s="67"/>
      <c r="Q573" s="95"/>
      <c r="R573" s="95"/>
      <c r="Z573" s="67"/>
      <c r="AS573" s="67"/>
    </row>
    <row r="574" ht="14.25" customHeight="1">
      <c r="G574" s="67"/>
      <c r="Q574" s="95"/>
      <c r="R574" s="95"/>
      <c r="Z574" s="67"/>
      <c r="AS574" s="67"/>
    </row>
    <row r="575" ht="14.25" customHeight="1">
      <c r="G575" s="67"/>
      <c r="Q575" s="95"/>
      <c r="R575" s="95"/>
      <c r="Z575" s="67"/>
      <c r="AS575" s="67"/>
    </row>
    <row r="576" ht="14.25" customHeight="1">
      <c r="G576" s="67"/>
      <c r="Q576" s="95"/>
      <c r="R576" s="95"/>
      <c r="Z576" s="67"/>
      <c r="AS576" s="67"/>
    </row>
    <row r="577" ht="14.25" customHeight="1">
      <c r="G577" s="67"/>
      <c r="Q577" s="95"/>
      <c r="R577" s="95"/>
      <c r="Z577" s="67"/>
      <c r="AS577" s="67"/>
    </row>
    <row r="578" ht="14.25" customHeight="1">
      <c r="G578" s="67"/>
      <c r="Q578" s="95"/>
      <c r="R578" s="95"/>
      <c r="Z578" s="67"/>
      <c r="AS578" s="67"/>
    </row>
    <row r="579" ht="14.25" customHeight="1">
      <c r="G579" s="67"/>
      <c r="Q579" s="95"/>
      <c r="R579" s="95"/>
      <c r="Z579" s="67"/>
      <c r="AS579" s="67"/>
    </row>
    <row r="580" ht="14.25" customHeight="1">
      <c r="G580" s="67"/>
      <c r="Q580" s="95"/>
      <c r="R580" s="95"/>
      <c r="Z580" s="67"/>
      <c r="AS580" s="67"/>
    </row>
    <row r="581" ht="14.25" customHeight="1">
      <c r="G581" s="67"/>
      <c r="Q581" s="95"/>
      <c r="R581" s="95"/>
      <c r="Z581" s="67"/>
      <c r="AS581" s="67"/>
    </row>
    <row r="582" ht="14.25" customHeight="1">
      <c r="G582" s="67"/>
      <c r="Q582" s="95"/>
      <c r="R582" s="95"/>
      <c r="Z582" s="67"/>
      <c r="AS582" s="67"/>
    </row>
    <row r="583" ht="14.25" customHeight="1">
      <c r="G583" s="67"/>
      <c r="Q583" s="95"/>
      <c r="R583" s="95"/>
      <c r="Z583" s="67"/>
      <c r="AS583" s="67"/>
    </row>
    <row r="584" ht="14.25" customHeight="1">
      <c r="G584" s="67"/>
      <c r="Q584" s="95"/>
      <c r="R584" s="95"/>
      <c r="Z584" s="67"/>
      <c r="AS584" s="67"/>
    </row>
    <row r="585" ht="14.25" customHeight="1">
      <c r="G585" s="67"/>
      <c r="Q585" s="95"/>
      <c r="R585" s="95"/>
      <c r="Z585" s="67"/>
      <c r="AS585" s="67"/>
    </row>
    <row r="586" ht="14.25" customHeight="1">
      <c r="G586" s="67"/>
      <c r="Q586" s="95"/>
      <c r="R586" s="95"/>
      <c r="Z586" s="67"/>
      <c r="AS586" s="67"/>
    </row>
    <row r="587" ht="14.25" customHeight="1">
      <c r="G587" s="67"/>
      <c r="Q587" s="95"/>
      <c r="R587" s="95"/>
      <c r="Z587" s="67"/>
      <c r="AS587" s="67"/>
    </row>
    <row r="588" ht="14.25" customHeight="1">
      <c r="G588" s="67"/>
      <c r="Q588" s="95"/>
      <c r="R588" s="95"/>
      <c r="Z588" s="67"/>
      <c r="AS588" s="67"/>
    </row>
    <row r="589" ht="14.25" customHeight="1">
      <c r="G589" s="67"/>
      <c r="Q589" s="95"/>
      <c r="R589" s="95"/>
      <c r="Z589" s="67"/>
      <c r="AS589" s="67"/>
    </row>
    <row r="590" ht="14.25" customHeight="1">
      <c r="G590" s="67"/>
      <c r="Q590" s="95"/>
      <c r="R590" s="95"/>
      <c r="Z590" s="67"/>
      <c r="AS590" s="67"/>
    </row>
    <row r="591" ht="14.25" customHeight="1">
      <c r="G591" s="67"/>
      <c r="Q591" s="95"/>
      <c r="R591" s="95"/>
      <c r="Z591" s="67"/>
      <c r="AS591" s="67"/>
    </row>
    <row r="592" ht="14.25" customHeight="1">
      <c r="G592" s="67"/>
      <c r="Q592" s="95"/>
      <c r="R592" s="95"/>
      <c r="Z592" s="67"/>
      <c r="AS592" s="67"/>
    </row>
    <row r="593" ht="14.25" customHeight="1">
      <c r="G593" s="67"/>
      <c r="Q593" s="95"/>
      <c r="R593" s="95"/>
      <c r="Z593" s="67"/>
      <c r="AS593" s="67"/>
    </row>
    <row r="594" ht="14.25" customHeight="1">
      <c r="G594" s="67"/>
      <c r="Q594" s="95"/>
      <c r="R594" s="95"/>
      <c r="Z594" s="67"/>
      <c r="AS594" s="67"/>
    </row>
    <row r="595" ht="14.25" customHeight="1">
      <c r="G595" s="67"/>
      <c r="Q595" s="95"/>
      <c r="R595" s="95"/>
      <c r="Z595" s="67"/>
      <c r="AS595" s="67"/>
    </row>
    <row r="596" ht="14.25" customHeight="1">
      <c r="G596" s="67"/>
      <c r="Q596" s="95"/>
      <c r="R596" s="95"/>
      <c r="Z596" s="67"/>
      <c r="AS596" s="67"/>
    </row>
    <row r="597" ht="14.25" customHeight="1">
      <c r="G597" s="67"/>
      <c r="Q597" s="95"/>
      <c r="R597" s="95"/>
      <c r="Z597" s="67"/>
      <c r="AS597" s="67"/>
    </row>
    <row r="598" ht="14.25" customHeight="1">
      <c r="G598" s="67"/>
      <c r="Q598" s="95"/>
      <c r="R598" s="95"/>
      <c r="Z598" s="67"/>
      <c r="AS598" s="67"/>
    </row>
    <row r="599" ht="14.25" customHeight="1">
      <c r="G599" s="67"/>
      <c r="Q599" s="95"/>
      <c r="R599" s="95"/>
      <c r="Z599" s="67"/>
      <c r="AS599" s="67"/>
    </row>
    <row r="600" ht="14.25" customHeight="1">
      <c r="G600" s="67"/>
      <c r="Q600" s="95"/>
      <c r="R600" s="95"/>
      <c r="Z600" s="67"/>
      <c r="AS600" s="67"/>
    </row>
    <row r="601" ht="14.25" customHeight="1">
      <c r="G601" s="67"/>
      <c r="Q601" s="95"/>
      <c r="R601" s="95"/>
      <c r="Z601" s="67"/>
      <c r="AS601" s="67"/>
    </row>
    <row r="602" ht="14.25" customHeight="1">
      <c r="G602" s="67"/>
      <c r="Q602" s="95"/>
      <c r="R602" s="95"/>
      <c r="Z602" s="67"/>
      <c r="AS602" s="67"/>
    </row>
    <row r="603" ht="14.25" customHeight="1">
      <c r="G603" s="67"/>
      <c r="Q603" s="95"/>
      <c r="R603" s="95"/>
      <c r="Z603" s="67"/>
      <c r="AS603" s="67"/>
    </row>
    <row r="604" ht="14.25" customHeight="1">
      <c r="G604" s="67"/>
      <c r="Q604" s="95"/>
      <c r="R604" s="95"/>
      <c r="Z604" s="67"/>
      <c r="AS604" s="67"/>
    </row>
    <row r="605" ht="14.25" customHeight="1">
      <c r="G605" s="67"/>
      <c r="Q605" s="95"/>
      <c r="R605" s="95"/>
      <c r="Z605" s="67"/>
      <c r="AS605" s="67"/>
    </row>
    <row r="606" ht="14.25" customHeight="1">
      <c r="G606" s="67"/>
      <c r="Q606" s="95"/>
      <c r="R606" s="95"/>
      <c r="Z606" s="67"/>
      <c r="AS606" s="67"/>
    </row>
    <row r="607" ht="14.25" customHeight="1">
      <c r="G607" s="67"/>
      <c r="Q607" s="95"/>
      <c r="R607" s="95"/>
      <c r="Z607" s="67"/>
      <c r="AS607" s="67"/>
    </row>
    <row r="608" ht="14.25" customHeight="1">
      <c r="G608" s="67"/>
      <c r="Q608" s="95"/>
      <c r="R608" s="95"/>
      <c r="Z608" s="67"/>
      <c r="AS608" s="67"/>
    </row>
    <row r="609" ht="14.25" customHeight="1">
      <c r="G609" s="67"/>
      <c r="Q609" s="95"/>
      <c r="R609" s="95"/>
      <c r="Z609" s="67"/>
      <c r="AS609" s="67"/>
    </row>
    <row r="610" ht="14.25" customHeight="1">
      <c r="G610" s="67"/>
      <c r="Q610" s="95"/>
      <c r="R610" s="95"/>
      <c r="Z610" s="67"/>
      <c r="AS610" s="67"/>
    </row>
    <row r="611" ht="14.25" customHeight="1">
      <c r="G611" s="67"/>
      <c r="Q611" s="95"/>
      <c r="R611" s="95"/>
      <c r="Z611" s="67"/>
      <c r="AS611" s="67"/>
    </row>
    <row r="612" ht="14.25" customHeight="1">
      <c r="G612" s="67"/>
      <c r="Q612" s="95"/>
      <c r="R612" s="95"/>
      <c r="Z612" s="67"/>
      <c r="AS612" s="67"/>
    </row>
    <row r="613" ht="14.25" customHeight="1">
      <c r="G613" s="67"/>
      <c r="Q613" s="95"/>
      <c r="R613" s="95"/>
      <c r="Z613" s="67"/>
      <c r="AS613" s="67"/>
    </row>
    <row r="614" ht="14.25" customHeight="1">
      <c r="G614" s="67"/>
      <c r="Q614" s="95"/>
      <c r="R614" s="95"/>
      <c r="Z614" s="67"/>
      <c r="AS614" s="67"/>
    </row>
    <row r="615" ht="14.25" customHeight="1">
      <c r="G615" s="67"/>
      <c r="Q615" s="95"/>
      <c r="R615" s="95"/>
      <c r="Z615" s="67"/>
      <c r="AS615" s="67"/>
    </row>
    <row r="616" ht="14.25" customHeight="1">
      <c r="G616" s="67"/>
      <c r="Q616" s="95"/>
      <c r="R616" s="95"/>
      <c r="Z616" s="67"/>
      <c r="AS616" s="67"/>
    </row>
    <row r="617" ht="14.25" customHeight="1">
      <c r="G617" s="67"/>
      <c r="Q617" s="95"/>
      <c r="R617" s="95"/>
      <c r="Z617" s="67"/>
      <c r="AS617" s="67"/>
    </row>
    <row r="618" ht="14.25" customHeight="1">
      <c r="G618" s="67"/>
      <c r="Q618" s="95"/>
      <c r="R618" s="95"/>
      <c r="Z618" s="67"/>
      <c r="AS618" s="67"/>
    </row>
    <row r="619" ht="14.25" customHeight="1">
      <c r="G619" s="67"/>
      <c r="Q619" s="95"/>
      <c r="R619" s="95"/>
      <c r="Z619" s="67"/>
      <c r="AS619" s="67"/>
    </row>
    <row r="620" ht="14.25" customHeight="1">
      <c r="G620" s="67"/>
      <c r="Q620" s="95"/>
      <c r="R620" s="95"/>
      <c r="Z620" s="67"/>
      <c r="AS620" s="67"/>
    </row>
    <row r="621" ht="14.25" customHeight="1">
      <c r="G621" s="67"/>
      <c r="Q621" s="95"/>
      <c r="R621" s="95"/>
      <c r="Z621" s="67"/>
      <c r="AS621" s="67"/>
    </row>
    <row r="622" ht="14.25" customHeight="1">
      <c r="G622" s="67"/>
      <c r="Q622" s="95"/>
      <c r="R622" s="95"/>
      <c r="Z622" s="67"/>
      <c r="AS622" s="67"/>
    </row>
    <row r="623" ht="14.25" customHeight="1">
      <c r="G623" s="67"/>
      <c r="Q623" s="95"/>
      <c r="R623" s="95"/>
      <c r="Z623" s="67"/>
      <c r="AS623" s="67"/>
    </row>
    <row r="624" ht="14.25" customHeight="1">
      <c r="G624" s="67"/>
      <c r="Q624" s="95"/>
      <c r="R624" s="95"/>
      <c r="Z624" s="67"/>
      <c r="AS624" s="67"/>
    </row>
    <row r="625" ht="14.25" customHeight="1">
      <c r="G625" s="67"/>
      <c r="Q625" s="95"/>
      <c r="R625" s="95"/>
      <c r="Z625" s="67"/>
      <c r="AS625" s="67"/>
    </row>
    <row r="626" ht="14.25" customHeight="1">
      <c r="G626" s="67"/>
      <c r="Q626" s="95"/>
      <c r="R626" s="95"/>
      <c r="Z626" s="67"/>
      <c r="AS626" s="67"/>
    </row>
    <row r="627" ht="14.25" customHeight="1">
      <c r="G627" s="67"/>
      <c r="Q627" s="95"/>
      <c r="R627" s="95"/>
      <c r="Z627" s="67"/>
      <c r="AS627" s="67"/>
    </row>
    <row r="628" ht="14.25" customHeight="1">
      <c r="G628" s="67"/>
      <c r="Q628" s="95"/>
      <c r="R628" s="95"/>
      <c r="Z628" s="67"/>
      <c r="AS628" s="67"/>
    </row>
    <row r="629" ht="14.25" customHeight="1">
      <c r="G629" s="67"/>
      <c r="Q629" s="95"/>
      <c r="R629" s="95"/>
      <c r="Z629" s="67"/>
      <c r="AS629" s="67"/>
    </row>
    <row r="630" ht="14.25" customHeight="1">
      <c r="G630" s="67"/>
      <c r="Q630" s="95"/>
      <c r="R630" s="95"/>
      <c r="Z630" s="67"/>
      <c r="AS630" s="67"/>
    </row>
    <row r="631" ht="14.25" customHeight="1">
      <c r="G631" s="67"/>
      <c r="Q631" s="95"/>
      <c r="R631" s="95"/>
      <c r="Z631" s="67"/>
      <c r="AS631" s="67"/>
    </row>
    <row r="632" ht="14.25" customHeight="1">
      <c r="G632" s="67"/>
      <c r="Q632" s="95"/>
      <c r="R632" s="95"/>
      <c r="Z632" s="67"/>
      <c r="AS632" s="67"/>
    </row>
    <row r="633" ht="14.25" customHeight="1">
      <c r="G633" s="67"/>
      <c r="Q633" s="95"/>
      <c r="R633" s="95"/>
      <c r="Z633" s="67"/>
      <c r="AS633" s="67"/>
    </row>
    <row r="634" ht="14.25" customHeight="1">
      <c r="G634" s="67"/>
      <c r="Q634" s="95"/>
      <c r="R634" s="95"/>
      <c r="Z634" s="67"/>
      <c r="AS634" s="67"/>
    </row>
    <row r="635" ht="14.25" customHeight="1">
      <c r="G635" s="67"/>
      <c r="Q635" s="95"/>
      <c r="R635" s="95"/>
      <c r="Z635" s="67"/>
      <c r="AS635" s="67"/>
    </row>
    <row r="636" ht="14.25" customHeight="1">
      <c r="G636" s="67"/>
      <c r="Q636" s="95"/>
      <c r="R636" s="95"/>
      <c r="Z636" s="67"/>
      <c r="AS636" s="67"/>
    </row>
    <row r="637" ht="14.25" customHeight="1">
      <c r="G637" s="67"/>
      <c r="Q637" s="95"/>
      <c r="R637" s="95"/>
      <c r="Z637" s="67"/>
      <c r="AS637" s="67"/>
    </row>
    <row r="638" ht="14.25" customHeight="1">
      <c r="G638" s="67"/>
      <c r="Q638" s="95"/>
      <c r="R638" s="95"/>
      <c r="Z638" s="67"/>
      <c r="AS638" s="67"/>
    </row>
    <row r="639" ht="14.25" customHeight="1">
      <c r="G639" s="67"/>
      <c r="Q639" s="95"/>
      <c r="R639" s="95"/>
      <c r="Z639" s="67"/>
      <c r="AS639" s="67"/>
    </row>
    <row r="640" ht="14.25" customHeight="1">
      <c r="G640" s="67"/>
      <c r="Q640" s="95"/>
      <c r="R640" s="95"/>
      <c r="Z640" s="67"/>
      <c r="AS640" s="67"/>
    </row>
    <row r="641" ht="14.25" customHeight="1">
      <c r="G641" s="67"/>
      <c r="Q641" s="95"/>
      <c r="R641" s="95"/>
      <c r="Z641" s="67"/>
      <c r="AS641" s="67"/>
    </row>
    <row r="642" ht="14.25" customHeight="1">
      <c r="G642" s="67"/>
      <c r="Q642" s="95"/>
      <c r="R642" s="95"/>
      <c r="Z642" s="67"/>
      <c r="AS642" s="67"/>
    </row>
    <row r="643" ht="14.25" customHeight="1">
      <c r="G643" s="67"/>
      <c r="Q643" s="95"/>
      <c r="R643" s="95"/>
      <c r="Z643" s="67"/>
      <c r="AS643" s="67"/>
    </row>
    <row r="644" ht="14.25" customHeight="1">
      <c r="G644" s="67"/>
      <c r="Q644" s="95"/>
      <c r="R644" s="95"/>
      <c r="Z644" s="67"/>
      <c r="AS644" s="67"/>
    </row>
    <row r="645" ht="14.25" customHeight="1">
      <c r="G645" s="67"/>
      <c r="Q645" s="95"/>
      <c r="R645" s="95"/>
      <c r="Z645" s="67"/>
      <c r="AS645" s="67"/>
    </row>
    <row r="646" ht="14.25" customHeight="1">
      <c r="G646" s="67"/>
      <c r="Q646" s="95"/>
      <c r="R646" s="95"/>
      <c r="Z646" s="67"/>
      <c r="AS646" s="67"/>
    </row>
    <row r="647" ht="14.25" customHeight="1">
      <c r="G647" s="67"/>
      <c r="Q647" s="95"/>
      <c r="R647" s="95"/>
      <c r="Z647" s="67"/>
      <c r="AS647" s="67"/>
    </row>
    <row r="648" ht="14.25" customHeight="1">
      <c r="G648" s="67"/>
      <c r="Q648" s="95"/>
      <c r="R648" s="95"/>
      <c r="Z648" s="67"/>
      <c r="AS648" s="67"/>
    </row>
    <row r="649" ht="14.25" customHeight="1">
      <c r="G649" s="67"/>
      <c r="Q649" s="95"/>
      <c r="R649" s="95"/>
      <c r="Z649" s="67"/>
      <c r="AS649" s="67"/>
    </row>
    <row r="650" ht="14.25" customHeight="1">
      <c r="G650" s="67"/>
      <c r="Q650" s="95"/>
      <c r="R650" s="95"/>
      <c r="Z650" s="67"/>
      <c r="AS650" s="67"/>
    </row>
    <row r="651" ht="14.25" customHeight="1">
      <c r="G651" s="67"/>
      <c r="Q651" s="95"/>
      <c r="R651" s="95"/>
      <c r="Z651" s="67"/>
      <c r="AS651" s="67"/>
    </row>
    <row r="652" ht="14.25" customHeight="1">
      <c r="G652" s="67"/>
      <c r="Q652" s="95"/>
      <c r="R652" s="95"/>
      <c r="Z652" s="67"/>
      <c r="AS652" s="67"/>
    </row>
    <row r="653" ht="14.25" customHeight="1">
      <c r="G653" s="67"/>
      <c r="Q653" s="95"/>
      <c r="R653" s="95"/>
      <c r="Z653" s="67"/>
      <c r="AS653" s="67"/>
    </row>
    <row r="654" ht="14.25" customHeight="1">
      <c r="G654" s="67"/>
      <c r="Q654" s="95"/>
      <c r="R654" s="95"/>
      <c r="Z654" s="67"/>
      <c r="AS654" s="67"/>
    </row>
    <row r="655" ht="14.25" customHeight="1">
      <c r="G655" s="67"/>
      <c r="Q655" s="95"/>
      <c r="R655" s="95"/>
      <c r="Z655" s="67"/>
      <c r="AS655" s="67"/>
    </row>
    <row r="656" ht="14.25" customHeight="1">
      <c r="G656" s="67"/>
      <c r="Q656" s="95"/>
      <c r="R656" s="95"/>
      <c r="Z656" s="67"/>
      <c r="AS656" s="67"/>
    </row>
    <row r="657" ht="14.25" customHeight="1">
      <c r="G657" s="67"/>
      <c r="Q657" s="95"/>
      <c r="R657" s="95"/>
      <c r="Z657" s="67"/>
      <c r="AS657" s="67"/>
    </row>
    <row r="658" ht="14.25" customHeight="1">
      <c r="G658" s="67"/>
      <c r="Q658" s="95"/>
      <c r="R658" s="95"/>
      <c r="Z658" s="67"/>
      <c r="AS658" s="67"/>
    </row>
    <row r="659" ht="14.25" customHeight="1">
      <c r="G659" s="67"/>
      <c r="Q659" s="95"/>
      <c r="R659" s="95"/>
      <c r="Z659" s="67"/>
      <c r="AS659" s="67"/>
    </row>
    <row r="660" ht="14.25" customHeight="1">
      <c r="G660" s="67"/>
      <c r="Q660" s="95"/>
      <c r="R660" s="95"/>
      <c r="Z660" s="67"/>
      <c r="AS660" s="67"/>
    </row>
    <row r="661" ht="14.25" customHeight="1">
      <c r="G661" s="67"/>
      <c r="Q661" s="95"/>
      <c r="R661" s="95"/>
      <c r="Z661" s="67"/>
      <c r="AS661" s="67"/>
    </row>
    <row r="662" ht="14.25" customHeight="1">
      <c r="G662" s="67"/>
      <c r="Q662" s="95"/>
      <c r="R662" s="95"/>
      <c r="Z662" s="67"/>
      <c r="AS662" s="67"/>
    </row>
    <row r="663" ht="14.25" customHeight="1">
      <c r="G663" s="67"/>
      <c r="Q663" s="95"/>
      <c r="R663" s="95"/>
      <c r="Z663" s="67"/>
      <c r="AS663" s="67"/>
    </row>
    <row r="664" ht="14.25" customHeight="1">
      <c r="G664" s="67"/>
      <c r="Q664" s="95"/>
      <c r="R664" s="95"/>
      <c r="Z664" s="67"/>
      <c r="AS664" s="67"/>
    </row>
    <row r="665" ht="14.25" customHeight="1">
      <c r="G665" s="67"/>
      <c r="Q665" s="95"/>
      <c r="R665" s="95"/>
      <c r="Z665" s="67"/>
      <c r="AS665" s="67"/>
    </row>
    <row r="666" ht="14.25" customHeight="1">
      <c r="G666" s="67"/>
      <c r="Q666" s="95"/>
      <c r="R666" s="95"/>
      <c r="Z666" s="67"/>
      <c r="AS666" s="67"/>
    </row>
    <row r="667" ht="14.25" customHeight="1">
      <c r="G667" s="67"/>
      <c r="Q667" s="95"/>
      <c r="R667" s="95"/>
      <c r="Z667" s="67"/>
      <c r="AS667" s="67"/>
    </row>
    <row r="668" ht="14.25" customHeight="1">
      <c r="G668" s="67"/>
      <c r="Q668" s="95"/>
      <c r="R668" s="95"/>
      <c r="Z668" s="67"/>
      <c r="AS668" s="67"/>
    </row>
    <row r="669" ht="14.25" customHeight="1">
      <c r="G669" s="67"/>
      <c r="Q669" s="95"/>
      <c r="R669" s="95"/>
      <c r="Z669" s="67"/>
      <c r="AS669" s="67"/>
    </row>
    <row r="670" ht="14.25" customHeight="1">
      <c r="G670" s="67"/>
      <c r="Q670" s="95"/>
      <c r="R670" s="95"/>
      <c r="Z670" s="67"/>
      <c r="AS670" s="67"/>
    </row>
    <row r="671" ht="14.25" customHeight="1">
      <c r="G671" s="67"/>
      <c r="Q671" s="95"/>
      <c r="R671" s="95"/>
      <c r="Z671" s="67"/>
      <c r="AS671" s="67"/>
    </row>
    <row r="672" ht="14.25" customHeight="1">
      <c r="G672" s="67"/>
      <c r="Q672" s="95"/>
      <c r="R672" s="95"/>
      <c r="Z672" s="67"/>
      <c r="AS672" s="67"/>
    </row>
    <row r="673" ht="14.25" customHeight="1">
      <c r="G673" s="67"/>
      <c r="Q673" s="95"/>
      <c r="R673" s="95"/>
      <c r="Z673" s="67"/>
      <c r="AS673" s="67"/>
    </row>
    <row r="674" ht="14.25" customHeight="1">
      <c r="G674" s="67"/>
      <c r="Q674" s="95"/>
      <c r="R674" s="95"/>
      <c r="Z674" s="67"/>
      <c r="AS674" s="67"/>
    </row>
    <row r="675" ht="14.25" customHeight="1">
      <c r="G675" s="67"/>
      <c r="Q675" s="95"/>
      <c r="R675" s="95"/>
      <c r="Z675" s="67"/>
      <c r="AS675" s="67"/>
    </row>
    <row r="676" ht="14.25" customHeight="1">
      <c r="G676" s="67"/>
      <c r="Q676" s="95"/>
      <c r="R676" s="95"/>
      <c r="Z676" s="67"/>
      <c r="AS676" s="67"/>
    </row>
    <row r="677" ht="14.25" customHeight="1">
      <c r="G677" s="67"/>
      <c r="Q677" s="95"/>
      <c r="R677" s="95"/>
      <c r="Z677" s="67"/>
      <c r="AS677" s="67"/>
    </row>
    <row r="678" ht="14.25" customHeight="1">
      <c r="G678" s="67"/>
      <c r="Q678" s="95"/>
      <c r="R678" s="95"/>
      <c r="Z678" s="67"/>
      <c r="AS678" s="67"/>
    </row>
    <row r="679" ht="14.25" customHeight="1">
      <c r="G679" s="67"/>
      <c r="Q679" s="95"/>
      <c r="R679" s="95"/>
      <c r="Z679" s="67"/>
      <c r="AS679" s="67"/>
    </row>
    <row r="680" ht="14.25" customHeight="1">
      <c r="G680" s="67"/>
      <c r="Q680" s="95"/>
      <c r="R680" s="95"/>
      <c r="Z680" s="67"/>
      <c r="AS680" s="67"/>
    </row>
    <row r="681" ht="14.25" customHeight="1">
      <c r="G681" s="67"/>
      <c r="Q681" s="95"/>
      <c r="R681" s="95"/>
      <c r="Z681" s="67"/>
      <c r="AS681" s="67"/>
    </row>
    <row r="682" ht="14.25" customHeight="1">
      <c r="G682" s="67"/>
      <c r="Q682" s="95"/>
      <c r="R682" s="95"/>
      <c r="Z682" s="67"/>
      <c r="AS682" s="67"/>
    </row>
    <row r="683" ht="14.25" customHeight="1">
      <c r="G683" s="67"/>
      <c r="Q683" s="95"/>
      <c r="R683" s="95"/>
      <c r="Z683" s="67"/>
      <c r="AS683" s="67"/>
    </row>
    <row r="684" ht="14.25" customHeight="1">
      <c r="G684" s="67"/>
      <c r="Q684" s="95"/>
      <c r="R684" s="95"/>
      <c r="Z684" s="67"/>
      <c r="AS684" s="67"/>
    </row>
    <row r="685" ht="14.25" customHeight="1">
      <c r="G685" s="67"/>
      <c r="Q685" s="95"/>
      <c r="R685" s="95"/>
      <c r="Z685" s="67"/>
      <c r="AS685" s="67"/>
    </row>
    <row r="686" ht="14.25" customHeight="1">
      <c r="G686" s="67"/>
      <c r="Q686" s="95"/>
      <c r="R686" s="95"/>
      <c r="Z686" s="67"/>
      <c r="AS686" s="67"/>
    </row>
    <row r="687" ht="14.25" customHeight="1">
      <c r="G687" s="67"/>
      <c r="Q687" s="95"/>
      <c r="R687" s="95"/>
      <c r="Z687" s="67"/>
      <c r="AS687" s="67"/>
    </row>
    <row r="688" ht="14.25" customHeight="1">
      <c r="G688" s="67"/>
      <c r="Q688" s="95"/>
      <c r="R688" s="95"/>
      <c r="Z688" s="67"/>
      <c r="AS688" s="67"/>
    </row>
    <row r="689" ht="14.25" customHeight="1">
      <c r="G689" s="67"/>
      <c r="Q689" s="95"/>
      <c r="R689" s="95"/>
      <c r="Z689" s="67"/>
      <c r="AS689" s="67"/>
    </row>
    <row r="690" ht="14.25" customHeight="1">
      <c r="G690" s="67"/>
      <c r="Q690" s="95"/>
      <c r="R690" s="95"/>
      <c r="Z690" s="67"/>
      <c r="AS690" s="67"/>
    </row>
    <row r="691" ht="14.25" customHeight="1">
      <c r="G691" s="67"/>
      <c r="Q691" s="95"/>
      <c r="R691" s="95"/>
      <c r="Z691" s="67"/>
      <c r="AS691" s="67"/>
    </row>
    <row r="692" ht="14.25" customHeight="1">
      <c r="G692" s="67"/>
      <c r="Q692" s="95"/>
      <c r="R692" s="95"/>
      <c r="Z692" s="67"/>
      <c r="AS692" s="67"/>
    </row>
    <row r="693" ht="14.25" customHeight="1">
      <c r="G693" s="67"/>
      <c r="Q693" s="95"/>
      <c r="R693" s="95"/>
      <c r="Z693" s="67"/>
      <c r="AS693" s="67"/>
    </row>
    <row r="694" ht="14.25" customHeight="1">
      <c r="G694" s="67"/>
      <c r="Q694" s="95"/>
      <c r="R694" s="95"/>
      <c r="Z694" s="67"/>
      <c r="AS694" s="67"/>
    </row>
    <row r="695" ht="14.25" customHeight="1">
      <c r="G695" s="67"/>
      <c r="Q695" s="95"/>
      <c r="R695" s="95"/>
      <c r="Z695" s="67"/>
      <c r="AS695" s="67"/>
    </row>
    <row r="696" ht="14.25" customHeight="1">
      <c r="G696" s="67"/>
      <c r="Q696" s="95"/>
      <c r="R696" s="95"/>
      <c r="Z696" s="67"/>
      <c r="AS696" s="67"/>
    </row>
    <row r="697" ht="14.25" customHeight="1">
      <c r="G697" s="67"/>
      <c r="Q697" s="95"/>
      <c r="R697" s="95"/>
      <c r="Z697" s="67"/>
      <c r="AS697" s="67"/>
    </row>
    <row r="698" ht="14.25" customHeight="1">
      <c r="G698" s="67"/>
      <c r="Q698" s="95"/>
      <c r="R698" s="95"/>
      <c r="Z698" s="67"/>
      <c r="AS698" s="67"/>
    </row>
    <row r="699" ht="14.25" customHeight="1">
      <c r="G699" s="67"/>
      <c r="Q699" s="95"/>
      <c r="R699" s="95"/>
      <c r="Z699" s="67"/>
      <c r="AS699" s="67"/>
    </row>
    <row r="700" ht="14.25" customHeight="1">
      <c r="G700" s="67"/>
      <c r="Q700" s="95"/>
      <c r="R700" s="95"/>
      <c r="Z700" s="67"/>
      <c r="AS700" s="67"/>
    </row>
    <row r="701" ht="14.25" customHeight="1">
      <c r="G701" s="67"/>
      <c r="Q701" s="95"/>
      <c r="R701" s="95"/>
      <c r="Z701" s="67"/>
      <c r="AS701" s="67"/>
    </row>
    <row r="702" ht="14.25" customHeight="1">
      <c r="G702" s="67"/>
      <c r="Q702" s="95"/>
      <c r="R702" s="95"/>
      <c r="Z702" s="67"/>
      <c r="AS702" s="67"/>
    </row>
    <row r="703" ht="14.25" customHeight="1">
      <c r="G703" s="67"/>
      <c r="Q703" s="95"/>
      <c r="R703" s="95"/>
      <c r="Z703" s="67"/>
      <c r="AS703" s="67"/>
    </row>
    <row r="704" ht="14.25" customHeight="1">
      <c r="G704" s="67"/>
      <c r="Q704" s="95"/>
      <c r="R704" s="95"/>
      <c r="Z704" s="67"/>
      <c r="AS704" s="67"/>
    </row>
    <row r="705" ht="14.25" customHeight="1">
      <c r="G705" s="67"/>
      <c r="Q705" s="95"/>
      <c r="R705" s="95"/>
      <c r="Z705" s="67"/>
      <c r="AS705" s="67"/>
    </row>
    <row r="706" ht="14.25" customHeight="1">
      <c r="G706" s="67"/>
      <c r="Q706" s="95"/>
      <c r="R706" s="95"/>
      <c r="Z706" s="67"/>
      <c r="AS706" s="67"/>
    </row>
    <row r="707" ht="14.25" customHeight="1">
      <c r="G707" s="67"/>
      <c r="Q707" s="95"/>
      <c r="R707" s="95"/>
      <c r="Z707" s="67"/>
      <c r="AS707" s="67"/>
    </row>
    <row r="708" ht="14.25" customHeight="1">
      <c r="G708" s="67"/>
      <c r="Q708" s="95"/>
      <c r="R708" s="95"/>
      <c r="Z708" s="67"/>
      <c r="AS708" s="67"/>
    </row>
    <row r="709" ht="14.25" customHeight="1">
      <c r="G709" s="67"/>
      <c r="Q709" s="95"/>
      <c r="R709" s="95"/>
      <c r="Z709" s="67"/>
      <c r="AS709" s="67"/>
    </row>
    <row r="710" ht="14.25" customHeight="1">
      <c r="G710" s="67"/>
      <c r="Q710" s="95"/>
      <c r="R710" s="95"/>
      <c r="Z710" s="67"/>
      <c r="AS710" s="67"/>
    </row>
    <row r="711" ht="14.25" customHeight="1">
      <c r="G711" s="67"/>
      <c r="Q711" s="95"/>
      <c r="R711" s="95"/>
      <c r="Z711" s="67"/>
      <c r="AS711" s="67"/>
    </row>
    <row r="712" ht="14.25" customHeight="1">
      <c r="G712" s="67"/>
      <c r="Q712" s="95"/>
      <c r="R712" s="95"/>
      <c r="Z712" s="67"/>
      <c r="AS712" s="67"/>
    </row>
    <row r="713" ht="14.25" customHeight="1">
      <c r="G713" s="67"/>
      <c r="Q713" s="95"/>
      <c r="R713" s="95"/>
      <c r="Z713" s="67"/>
      <c r="AS713" s="67"/>
    </row>
    <row r="714" ht="14.25" customHeight="1">
      <c r="G714" s="67"/>
      <c r="Q714" s="95"/>
      <c r="R714" s="95"/>
      <c r="Z714" s="67"/>
      <c r="AS714" s="67"/>
    </row>
    <row r="715" ht="14.25" customHeight="1">
      <c r="G715" s="67"/>
      <c r="Q715" s="95"/>
      <c r="R715" s="95"/>
      <c r="Z715" s="67"/>
      <c r="AS715" s="67"/>
    </row>
    <row r="716" ht="14.25" customHeight="1">
      <c r="G716" s="67"/>
      <c r="Q716" s="95"/>
      <c r="R716" s="95"/>
      <c r="Z716" s="67"/>
      <c r="AS716" s="67"/>
    </row>
    <row r="717" ht="14.25" customHeight="1">
      <c r="G717" s="67"/>
      <c r="Q717" s="95"/>
      <c r="R717" s="95"/>
      <c r="Z717" s="67"/>
      <c r="AS717" s="67"/>
    </row>
    <row r="718" ht="14.25" customHeight="1">
      <c r="G718" s="67"/>
      <c r="Q718" s="95"/>
      <c r="R718" s="95"/>
      <c r="Z718" s="67"/>
      <c r="AS718" s="67"/>
    </row>
    <row r="719" ht="14.25" customHeight="1">
      <c r="G719" s="67"/>
      <c r="Q719" s="95"/>
      <c r="R719" s="95"/>
      <c r="Z719" s="67"/>
      <c r="AS719" s="67"/>
    </row>
    <row r="720" ht="14.25" customHeight="1">
      <c r="G720" s="67"/>
      <c r="Q720" s="95"/>
      <c r="R720" s="95"/>
      <c r="Z720" s="67"/>
      <c r="AS720" s="67"/>
    </row>
    <row r="721" ht="14.25" customHeight="1">
      <c r="G721" s="67"/>
      <c r="Q721" s="95"/>
      <c r="R721" s="95"/>
      <c r="Z721" s="67"/>
      <c r="AS721" s="67"/>
    </row>
    <row r="722" ht="14.25" customHeight="1">
      <c r="G722" s="67"/>
      <c r="Q722" s="95"/>
      <c r="R722" s="95"/>
      <c r="Z722" s="67"/>
      <c r="AS722" s="67"/>
    </row>
    <row r="723" ht="14.25" customHeight="1">
      <c r="G723" s="67"/>
      <c r="Q723" s="95"/>
      <c r="R723" s="95"/>
      <c r="Z723" s="67"/>
      <c r="AS723" s="67"/>
    </row>
    <row r="724" ht="14.25" customHeight="1">
      <c r="G724" s="67"/>
      <c r="Q724" s="95"/>
      <c r="R724" s="95"/>
      <c r="Z724" s="67"/>
      <c r="AS724" s="67"/>
    </row>
    <row r="725" ht="14.25" customHeight="1">
      <c r="G725" s="67"/>
      <c r="Q725" s="95"/>
      <c r="R725" s="95"/>
      <c r="Z725" s="67"/>
      <c r="AS725" s="67"/>
    </row>
    <row r="726" ht="14.25" customHeight="1">
      <c r="G726" s="67"/>
      <c r="Q726" s="95"/>
      <c r="R726" s="95"/>
      <c r="Z726" s="67"/>
      <c r="AS726" s="67"/>
    </row>
    <row r="727" ht="14.25" customHeight="1">
      <c r="G727" s="67"/>
      <c r="Q727" s="95"/>
      <c r="R727" s="95"/>
      <c r="Z727" s="67"/>
      <c r="AS727" s="67"/>
    </row>
    <row r="728" ht="14.25" customHeight="1">
      <c r="G728" s="67"/>
      <c r="Q728" s="95"/>
      <c r="R728" s="95"/>
      <c r="Z728" s="67"/>
      <c r="AS728" s="67"/>
    </row>
    <row r="729" ht="14.25" customHeight="1">
      <c r="G729" s="67"/>
      <c r="Q729" s="95"/>
      <c r="R729" s="95"/>
      <c r="Z729" s="67"/>
      <c r="AS729" s="67"/>
    </row>
    <row r="730" ht="14.25" customHeight="1">
      <c r="G730" s="67"/>
      <c r="Q730" s="95"/>
      <c r="R730" s="95"/>
      <c r="Z730" s="67"/>
      <c r="AS730" s="67"/>
    </row>
    <row r="731" ht="14.25" customHeight="1">
      <c r="G731" s="67"/>
      <c r="Q731" s="95"/>
      <c r="R731" s="95"/>
      <c r="Z731" s="67"/>
      <c r="AS731" s="67"/>
    </row>
    <row r="732" ht="14.25" customHeight="1">
      <c r="G732" s="67"/>
      <c r="Q732" s="95"/>
      <c r="R732" s="95"/>
      <c r="Z732" s="67"/>
      <c r="AS732" s="67"/>
    </row>
    <row r="733" ht="14.25" customHeight="1">
      <c r="G733" s="67"/>
      <c r="Q733" s="95"/>
      <c r="R733" s="95"/>
      <c r="Z733" s="67"/>
      <c r="AS733" s="67"/>
    </row>
    <row r="734" ht="14.25" customHeight="1">
      <c r="G734" s="67"/>
      <c r="Q734" s="95"/>
      <c r="R734" s="95"/>
      <c r="Z734" s="67"/>
      <c r="AS734" s="67"/>
    </row>
    <row r="735" ht="14.25" customHeight="1">
      <c r="G735" s="67"/>
      <c r="Q735" s="95"/>
      <c r="R735" s="95"/>
      <c r="Z735" s="67"/>
      <c r="AS735" s="67"/>
    </row>
    <row r="736" ht="14.25" customHeight="1">
      <c r="G736" s="67"/>
      <c r="Q736" s="95"/>
      <c r="R736" s="95"/>
      <c r="Z736" s="67"/>
      <c r="AS736" s="67"/>
    </row>
    <row r="737" ht="14.25" customHeight="1">
      <c r="G737" s="67"/>
      <c r="Q737" s="95"/>
      <c r="R737" s="95"/>
      <c r="Z737" s="67"/>
      <c r="AS737" s="67"/>
    </row>
    <row r="738" ht="14.25" customHeight="1">
      <c r="G738" s="67"/>
      <c r="Q738" s="95"/>
      <c r="R738" s="95"/>
      <c r="Z738" s="67"/>
      <c r="AS738" s="67"/>
    </row>
    <row r="739" ht="14.25" customHeight="1">
      <c r="G739" s="67"/>
      <c r="Q739" s="95"/>
      <c r="R739" s="95"/>
      <c r="Z739" s="67"/>
      <c r="AS739" s="67"/>
    </row>
    <row r="740" ht="14.25" customHeight="1">
      <c r="G740" s="67"/>
      <c r="Q740" s="95"/>
      <c r="R740" s="95"/>
      <c r="Z740" s="67"/>
      <c r="AS740" s="67"/>
    </row>
    <row r="741" ht="14.25" customHeight="1">
      <c r="G741" s="67"/>
      <c r="Q741" s="95"/>
      <c r="R741" s="95"/>
      <c r="Z741" s="67"/>
      <c r="AS741" s="67"/>
    </row>
    <row r="742" ht="14.25" customHeight="1">
      <c r="G742" s="67"/>
      <c r="Q742" s="95"/>
      <c r="R742" s="95"/>
      <c r="Z742" s="67"/>
      <c r="AS742" s="67"/>
    </row>
    <row r="743" ht="14.25" customHeight="1">
      <c r="G743" s="67"/>
      <c r="Q743" s="95"/>
      <c r="R743" s="95"/>
      <c r="Z743" s="67"/>
      <c r="AS743" s="67"/>
    </row>
    <row r="744" ht="14.25" customHeight="1">
      <c r="G744" s="67"/>
      <c r="Q744" s="95"/>
      <c r="R744" s="95"/>
      <c r="Z744" s="67"/>
      <c r="AS744" s="67"/>
    </row>
    <row r="745" ht="14.25" customHeight="1">
      <c r="G745" s="67"/>
      <c r="Q745" s="95"/>
      <c r="R745" s="95"/>
      <c r="Z745" s="67"/>
      <c r="AS745" s="67"/>
    </row>
    <row r="746" ht="14.25" customHeight="1">
      <c r="G746" s="67"/>
      <c r="Q746" s="95"/>
      <c r="R746" s="95"/>
      <c r="Z746" s="67"/>
      <c r="AS746" s="67"/>
    </row>
    <row r="747" ht="14.25" customHeight="1">
      <c r="G747" s="67"/>
      <c r="Q747" s="95"/>
      <c r="R747" s="95"/>
      <c r="Z747" s="67"/>
      <c r="AS747" s="67"/>
    </row>
    <row r="748" ht="14.25" customHeight="1">
      <c r="G748" s="67"/>
      <c r="Q748" s="95"/>
      <c r="R748" s="95"/>
      <c r="Z748" s="67"/>
      <c r="AS748" s="67"/>
    </row>
    <row r="749" ht="14.25" customHeight="1">
      <c r="G749" s="67"/>
      <c r="Q749" s="95"/>
      <c r="R749" s="95"/>
      <c r="Z749" s="67"/>
      <c r="AS749" s="67"/>
    </row>
    <row r="750" ht="14.25" customHeight="1">
      <c r="G750" s="67"/>
      <c r="Q750" s="95"/>
      <c r="R750" s="95"/>
      <c r="Z750" s="67"/>
      <c r="AS750" s="67"/>
    </row>
    <row r="751" ht="14.25" customHeight="1">
      <c r="G751" s="67"/>
      <c r="Q751" s="95"/>
      <c r="R751" s="95"/>
      <c r="Z751" s="67"/>
      <c r="AS751" s="67"/>
    </row>
    <row r="752" ht="14.25" customHeight="1">
      <c r="G752" s="67"/>
      <c r="Q752" s="95"/>
      <c r="R752" s="95"/>
      <c r="Z752" s="67"/>
      <c r="AS752" s="67"/>
    </row>
    <row r="753" ht="14.25" customHeight="1">
      <c r="G753" s="67"/>
      <c r="Q753" s="95"/>
      <c r="R753" s="95"/>
      <c r="Z753" s="67"/>
      <c r="AS753" s="67"/>
    </row>
    <row r="754" ht="14.25" customHeight="1">
      <c r="G754" s="67"/>
      <c r="Q754" s="95"/>
      <c r="R754" s="95"/>
      <c r="Z754" s="67"/>
      <c r="AS754" s="67"/>
    </row>
    <row r="755" ht="14.25" customHeight="1">
      <c r="G755" s="67"/>
      <c r="Q755" s="95"/>
      <c r="R755" s="95"/>
      <c r="Z755" s="67"/>
      <c r="AS755" s="67"/>
    </row>
    <row r="756" ht="14.25" customHeight="1">
      <c r="G756" s="67"/>
      <c r="Q756" s="95"/>
      <c r="R756" s="95"/>
      <c r="Z756" s="67"/>
      <c r="AS756" s="67"/>
    </row>
    <row r="757" ht="14.25" customHeight="1">
      <c r="G757" s="67"/>
      <c r="Q757" s="95"/>
      <c r="R757" s="95"/>
      <c r="Z757" s="67"/>
      <c r="AS757" s="67"/>
    </row>
    <row r="758" ht="14.25" customHeight="1">
      <c r="G758" s="67"/>
      <c r="Q758" s="95"/>
      <c r="R758" s="95"/>
      <c r="Z758" s="67"/>
      <c r="AS758" s="67"/>
    </row>
    <row r="759" ht="14.25" customHeight="1">
      <c r="G759" s="67"/>
      <c r="Q759" s="95"/>
      <c r="R759" s="95"/>
      <c r="Z759" s="67"/>
      <c r="AS759" s="67"/>
    </row>
    <row r="760" ht="14.25" customHeight="1">
      <c r="G760" s="67"/>
      <c r="Q760" s="95"/>
      <c r="R760" s="95"/>
      <c r="Z760" s="67"/>
      <c r="AS760" s="67"/>
    </row>
    <row r="761" ht="14.25" customHeight="1">
      <c r="G761" s="67"/>
      <c r="Q761" s="95"/>
      <c r="R761" s="95"/>
      <c r="Z761" s="67"/>
      <c r="AS761" s="67"/>
    </row>
    <row r="762" ht="14.25" customHeight="1">
      <c r="G762" s="67"/>
      <c r="Q762" s="95"/>
      <c r="R762" s="95"/>
      <c r="Z762" s="67"/>
      <c r="AS762" s="67"/>
    </row>
    <row r="763" ht="14.25" customHeight="1">
      <c r="G763" s="67"/>
      <c r="Q763" s="95"/>
      <c r="R763" s="95"/>
      <c r="Z763" s="67"/>
      <c r="AS763" s="67"/>
    </row>
    <row r="764" ht="14.25" customHeight="1">
      <c r="G764" s="67"/>
      <c r="Q764" s="95"/>
      <c r="R764" s="95"/>
      <c r="Z764" s="67"/>
      <c r="AS764" s="67"/>
    </row>
    <row r="765" ht="14.25" customHeight="1">
      <c r="G765" s="67"/>
      <c r="Q765" s="95"/>
      <c r="R765" s="95"/>
      <c r="Z765" s="67"/>
      <c r="AS765" s="67"/>
    </row>
    <row r="766" ht="14.25" customHeight="1">
      <c r="G766" s="67"/>
      <c r="Q766" s="95"/>
      <c r="R766" s="95"/>
      <c r="Z766" s="67"/>
      <c r="AS766" s="67"/>
    </row>
    <row r="767" ht="14.25" customHeight="1">
      <c r="G767" s="67"/>
      <c r="Q767" s="95"/>
      <c r="R767" s="95"/>
      <c r="Z767" s="67"/>
      <c r="AS767" s="67"/>
    </row>
    <row r="768" ht="14.25" customHeight="1">
      <c r="G768" s="67"/>
      <c r="Q768" s="95"/>
      <c r="R768" s="95"/>
      <c r="Z768" s="67"/>
      <c r="AS768" s="67"/>
    </row>
    <row r="769" ht="14.25" customHeight="1">
      <c r="G769" s="67"/>
      <c r="Q769" s="95"/>
      <c r="R769" s="95"/>
      <c r="Z769" s="67"/>
      <c r="AS769" s="67"/>
    </row>
    <row r="770" ht="14.25" customHeight="1">
      <c r="G770" s="67"/>
      <c r="Q770" s="95"/>
      <c r="R770" s="95"/>
      <c r="Z770" s="67"/>
      <c r="AS770" s="67"/>
    </row>
    <row r="771" ht="14.25" customHeight="1">
      <c r="G771" s="67"/>
      <c r="Q771" s="95"/>
      <c r="R771" s="95"/>
      <c r="Z771" s="67"/>
      <c r="AS771" s="67"/>
    </row>
    <row r="772" ht="14.25" customHeight="1">
      <c r="G772" s="67"/>
      <c r="Q772" s="95"/>
      <c r="R772" s="95"/>
      <c r="Z772" s="67"/>
      <c r="AS772" s="67"/>
    </row>
    <row r="773" ht="14.25" customHeight="1">
      <c r="G773" s="67"/>
      <c r="Q773" s="95"/>
      <c r="R773" s="95"/>
      <c r="Z773" s="67"/>
      <c r="AS773" s="67"/>
    </row>
    <row r="774" ht="14.25" customHeight="1">
      <c r="G774" s="67"/>
      <c r="Q774" s="95"/>
      <c r="R774" s="95"/>
      <c r="Z774" s="67"/>
      <c r="AS774" s="67"/>
    </row>
    <row r="775" ht="14.25" customHeight="1">
      <c r="G775" s="67"/>
      <c r="Q775" s="95"/>
      <c r="R775" s="95"/>
      <c r="Z775" s="67"/>
      <c r="AS775" s="67"/>
    </row>
    <row r="776" ht="14.25" customHeight="1">
      <c r="G776" s="67"/>
      <c r="Q776" s="95"/>
      <c r="R776" s="95"/>
      <c r="Z776" s="67"/>
      <c r="AS776" s="67"/>
    </row>
    <row r="777" ht="14.25" customHeight="1">
      <c r="G777" s="67"/>
      <c r="Q777" s="95"/>
      <c r="R777" s="95"/>
      <c r="Z777" s="67"/>
      <c r="AS777" s="67"/>
    </row>
    <row r="778" ht="14.25" customHeight="1">
      <c r="G778" s="67"/>
      <c r="Q778" s="95"/>
      <c r="R778" s="95"/>
      <c r="Z778" s="67"/>
      <c r="AS778" s="67"/>
    </row>
    <row r="779" ht="14.25" customHeight="1">
      <c r="G779" s="67"/>
      <c r="Q779" s="95"/>
      <c r="R779" s="95"/>
      <c r="Z779" s="67"/>
      <c r="AS779" s="67"/>
    </row>
    <row r="780" ht="14.25" customHeight="1">
      <c r="G780" s="67"/>
      <c r="Q780" s="95"/>
      <c r="R780" s="95"/>
      <c r="Z780" s="67"/>
      <c r="AS780" s="67"/>
    </row>
    <row r="781" ht="14.25" customHeight="1">
      <c r="G781" s="67"/>
      <c r="Q781" s="95"/>
      <c r="R781" s="95"/>
      <c r="Z781" s="67"/>
      <c r="AS781" s="67"/>
    </row>
    <row r="782" ht="14.25" customHeight="1">
      <c r="G782" s="67"/>
      <c r="Q782" s="95"/>
      <c r="R782" s="95"/>
      <c r="Z782" s="67"/>
      <c r="AS782" s="67"/>
    </row>
    <row r="783" ht="14.25" customHeight="1">
      <c r="G783" s="67"/>
      <c r="Q783" s="95"/>
      <c r="R783" s="95"/>
      <c r="Z783" s="67"/>
      <c r="AS783" s="67"/>
    </row>
    <row r="784" ht="14.25" customHeight="1">
      <c r="G784" s="67"/>
      <c r="Q784" s="95"/>
      <c r="R784" s="95"/>
      <c r="Z784" s="67"/>
      <c r="AS784" s="67"/>
    </row>
    <row r="785" ht="14.25" customHeight="1">
      <c r="G785" s="67"/>
      <c r="Q785" s="95"/>
      <c r="R785" s="95"/>
      <c r="Z785" s="67"/>
      <c r="AS785" s="67"/>
    </row>
    <row r="786" ht="14.25" customHeight="1">
      <c r="G786" s="67"/>
      <c r="Q786" s="95"/>
      <c r="R786" s="95"/>
      <c r="Z786" s="67"/>
      <c r="AS786" s="67"/>
    </row>
    <row r="787" ht="14.25" customHeight="1">
      <c r="G787" s="67"/>
      <c r="Q787" s="95"/>
      <c r="R787" s="95"/>
      <c r="Z787" s="67"/>
      <c r="AS787" s="67"/>
    </row>
    <row r="788" ht="14.25" customHeight="1">
      <c r="G788" s="67"/>
      <c r="Q788" s="95"/>
      <c r="R788" s="95"/>
      <c r="Z788" s="67"/>
      <c r="AS788" s="67"/>
    </row>
    <row r="789" ht="14.25" customHeight="1">
      <c r="G789" s="67"/>
      <c r="Q789" s="95"/>
      <c r="R789" s="95"/>
      <c r="Z789" s="67"/>
      <c r="AS789" s="67"/>
    </row>
    <row r="790" ht="14.25" customHeight="1">
      <c r="G790" s="67"/>
      <c r="Q790" s="95"/>
      <c r="R790" s="95"/>
      <c r="Z790" s="67"/>
      <c r="AS790" s="67"/>
    </row>
    <row r="791" ht="14.25" customHeight="1">
      <c r="G791" s="67"/>
      <c r="Q791" s="95"/>
      <c r="R791" s="95"/>
      <c r="Z791" s="67"/>
      <c r="AS791" s="67"/>
    </row>
    <row r="792" ht="14.25" customHeight="1">
      <c r="G792" s="67"/>
      <c r="Q792" s="95"/>
      <c r="R792" s="95"/>
      <c r="Z792" s="67"/>
      <c r="AS792" s="67"/>
    </row>
    <row r="793" ht="14.25" customHeight="1">
      <c r="G793" s="67"/>
      <c r="Q793" s="95"/>
      <c r="R793" s="95"/>
      <c r="Z793" s="67"/>
      <c r="AS793" s="67"/>
    </row>
    <row r="794" ht="14.25" customHeight="1">
      <c r="G794" s="67"/>
      <c r="Q794" s="95"/>
      <c r="R794" s="95"/>
      <c r="Z794" s="67"/>
      <c r="AS794" s="67"/>
    </row>
    <row r="795" ht="14.25" customHeight="1">
      <c r="G795" s="67"/>
      <c r="Q795" s="95"/>
      <c r="R795" s="95"/>
      <c r="Z795" s="67"/>
      <c r="AS795" s="67"/>
    </row>
    <row r="796" ht="14.25" customHeight="1">
      <c r="G796" s="67"/>
      <c r="Q796" s="95"/>
      <c r="R796" s="95"/>
      <c r="Z796" s="67"/>
      <c r="AS796" s="67"/>
    </row>
    <row r="797" ht="14.25" customHeight="1">
      <c r="G797" s="67"/>
      <c r="Q797" s="95"/>
      <c r="R797" s="95"/>
      <c r="Z797" s="67"/>
      <c r="AS797" s="67"/>
    </row>
    <row r="798" ht="14.25" customHeight="1">
      <c r="G798" s="67"/>
      <c r="Q798" s="95"/>
      <c r="R798" s="95"/>
      <c r="Z798" s="67"/>
      <c r="AS798" s="67"/>
    </row>
    <row r="799" ht="14.25" customHeight="1">
      <c r="G799" s="67"/>
      <c r="Q799" s="95"/>
      <c r="R799" s="95"/>
      <c r="Z799" s="67"/>
      <c r="AS799" s="67"/>
    </row>
    <row r="800" ht="14.25" customHeight="1">
      <c r="G800" s="67"/>
      <c r="Q800" s="95"/>
      <c r="R800" s="95"/>
      <c r="Z800" s="67"/>
      <c r="AS800" s="67"/>
    </row>
    <row r="801" ht="14.25" customHeight="1">
      <c r="G801" s="67"/>
      <c r="Q801" s="95"/>
      <c r="R801" s="95"/>
      <c r="Z801" s="67"/>
      <c r="AS801" s="67"/>
    </row>
    <row r="802" ht="14.25" customHeight="1">
      <c r="G802" s="67"/>
      <c r="Q802" s="95"/>
      <c r="R802" s="95"/>
      <c r="Z802" s="67"/>
      <c r="AS802" s="67"/>
    </row>
    <row r="803" ht="14.25" customHeight="1">
      <c r="G803" s="67"/>
      <c r="Q803" s="95"/>
      <c r="R803" s="95"/>
      <c r="Z803" s="67"/>
      <c r="AS803" s="67"/>
    </row>
    <row r="804" ht="14.25" customHeight="1">
      <c r="G804" s="67"/>
      <c r="Q804" s="95"/>
      <c r="R804" s="95"/>
      <c r="Z804" s="67"/>
      <c r="AS804" s="67"/>
    </row>
    <row r="805" ht="14.25" customHeight="1">
      <c r="G805" s="67"/>
      <c r="Q805" s="95"/>
      <c r="R805" s="95"/>
      <c r="Z805" s="67"/>
      <c r="AS805" s="67"/>
    </row>
    <row r="806" ht="14.25" customHeight="1">
      <c r="G806" s="67"/>
      <c r="Q806" s="95"/>
      <c r="R806" s="95"/>
      <c r="Z806" s="67"/>
      <c r="AS806" s="67"/>
    </row>
    <row r="807" ht="14.25" customHeight="1">
      <c r="G807" s="67"/>
      <c r="Q807" s="95"/>
      <c r="R807" s="95"/>
      <c r="Z807" s="67"/>
      <c r="AS807" s="67"/>
    </row>
    <row r="808" ht="14.25" customHeight="1">
      <c r="G808" s="67"/>
      <c r="Q808" s="95"/>
      <c r="R808" s="95"/>
      <c r="Z808" s="67"/>
      <c r="AS808" s="67"/>
    </row>
    <row r="809" ht="14.25" customHeight="1">
      <c r="G809" s="67"/>
      <c r="Q809" s="95"/>
      <c r="R809" s="95"/>
      <c r="Z809" s="67"/>
      <c r="AS809" s="67"/>
    </row>
  </sheetData>
  <mergeCells count="90">
    <mergeCell ref="AN49:AZ49"/>
    <mergeCell ref="AN50:AZ50"/>
    <mergeCell ref="B48:N48"/>
    <mergeCell ref="U48:AG48"/>
    <mergeCell ref="AN48:AZ48"/>
    <mergeCell ref="B49:N49"/>
    <mergeCell ref="U49:AG49"/>
    <mergeCell ref="B50:N50"/>
    <mergeCell ref="U50:AG50"/>
    <mergeCell ref="AM56:AZ56"/>
    <mergeCell ref="BA56:BC56"/>
    <mergeCell ref="A55:N55"/>
    <mergeCell ref="T55:AG55"/>
    <mergeCell ref="AM55:AZ55"/>
    <mergeCell ref="A56:N56"/>
    <mergeCell ref="O56:Q56"/>
    <mergeCell ref="T56:AG56"/>
    <mergeCell ref="AH56:AJ56"/>
    <mergeCell ref="AN74:AZ74"/>
    <mergeCell ref="AN75:AZ75"/>
    <mergeCell ref="B73:N73"/>
    <mergeCell ref="U73:AG73"/>
    <mergeCell ref="AN73:AZ73"/>
    <mergeCell ref="B74:N74"/>
    <mergeCell ref="U74:AG74"/>
    <mergeCell ref="B75:N75"/>
    <mergeCell ref="U75:AG75"/>
    <mergeCell ref="AM81:AZ81"/>
    <mergeCell ref="BA81:BC81"/>
    <mergeCell ref="A80:N80"/>
    <mergeCell ref="T80:AG80"/>
    <mergeCell ref="AM80:AZ80"/>
    <mergeCell ref="A81:N81"/>
    <mergeCell ref="O81:Q81"/>
    <mergeCell ref="T81:AG81"/>
    <mergeCell ref="AH81:AJ81"/>
    <mergeCell ref="AN99:AZ99"/>
    <mergeCell ref="AN100:AZ100"/>
    <mergeCell ref="B98:N98"/>
    <mergeCell ref="U98:AG98"/>
    <mergeCell ref="AN98:AZ98"/>
    <mergeCell ref="B99:N99"/>
    <mergeCell ref="U99:AG99"/>
    <mergeCell ref="B100:N100"/>
    <mergeCell ref="U100:AG100"/>
    <mergeCell ref="AM106:AZ106"/>
    <mergeCell ref="BA106:BC106"/>
    <mergeCell ref="A105:N105"/>
    <mergeCell ref="T105:AG105"/>
    <mergeCell ref="AM105:AZ105"/>
    <mergeCell ref="A106:N106"/>
    <mergeCell ref="O106:Q106"/>
    <mergeCell ref="T106:AG106"/>
    <mergeCell ref="AH106:AJ106"/>
    <mergeCell ref="AM4:AZ4"/>
    <mergeCell ref="BA4:BC4"/>
    <mergeCell ref="A3:N3"/>
    <mergeCell ref="T3:AG3"/>
    <mergeCell ref="AM3:AZ3"/>
    <mergeCell ref="A4:N4"/>
    <mergeCell ref="O4:Q4"/>
    <mergeCell ref="T4:AG4"/>
    <mergeCell ref="AH4:AJ4"/>
    <mergeCell ref="AN23:AZ23"/>
    <mergeCell ref="AN24:AZ24"/>
    <mergeCell ref="B22:N22"/>
    <mergeCell ref="U22:AG22"/>
    <mergeCell ref="AN22:AZ22"/>
    <mergeCell ref="B23:N23"/>
    <mergeCell ref="U23:AG23"/>
    <mergeCell ref="B24:N24"/>
    <mergeCell ref="U24:AG24"/>
    <mergeCell ref="AM30:AZ30"/>
    <mergeCell ref="BA30:BC30"/>
    <mergeCell ref="A29:N29"/>
    <mergeCell ref="T29:AG29"/>
    <mergeCell ref="AM29:AZ29"/>
    <mergeCell ref="A30:N30"/>
    <mergeCell ref="O30:Q30"/>
    <mergeCell ref="T30:AG30"/>
    <mergeCell ref="AH30:AJ30"/>
    <mergeCell ref="AN124:AZ124"/>
    <mergeCell ref="AN125:AZ125"/>
    <mergeCell ref="B123:N123"/>
    <mergeCell ref="U123:AG123"/>
    <mergeCell ref="AN123:AZ123"/>
    <mergeCell ref="B124:N124"/>
    <mergeCell ref="U124:AG124"/>
    <mergeCell ref="B125:N125"/>
    <mergeCell ref="U125:AG125"/>
  </mergeCells>
  <printOptions/>
  <pageMargins bottom="0.75" footer="0.0" header="0.0" left="0.7" right="0.7" top="0.75"/>
  <pageSetup paperSize="9" orientation="portrait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M1" s="63" t="s">
        <v>20</v>
      </c>
      <c r="BC1" s="95"/>
    </row>
    <row r="2" ht="14.25" customHeight="1">
      <c r="Q2" s="95"/>
      <c r="AJ2" s="95"/>
      <c r="BC2" s="95"/>
    </row>
    <row r="3" ht="14.25" customHeight="1">
      <c r="A3" s="3" t="s">
        <v>795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796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J3" s="95"/>
      <c r="AM3" s="3" t="s">
        <v>815</v>
      </c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C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71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5" t="s">
        <v>3</v>
      </c>
      <c r="BB4" s="33"/>
      <c r="BC4" s="34"/>
      <c r="BD4" s="71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71"/>
      <c r="AM5" s="9" t="s">
        <v>4</v>
      </c>
      <c r="AN5" s="11" t="s">
        <v>5</v>
      </c>
      <c r="AO5" s="11" t="s">
        <v>6</v>
      </c>
      <c r="AP5" s="11">
        <v>4.0</v>
      </c>
      <c r="AQ5" s="11">
        <v>3.0</v>
      </c>
      <c r="AR5" s="11">
        <v>2.0</v>
      </c>
      <c r="AS5" s="11" t="s">
        <v>7</v>
      </c>
      <c r="AT5" s="11" t="s">
        <v>8</v>
      </c>
      <c r="AU5" s="11" t="s">
        <v>9</v>
      </c>
      <c r="AV5" s="11" t="s">
        <v>10</v>
      </c>
      <c r="AW5" s="11" t="s">
        <v>11</v>
      </c>
      <c r="AX5" s="11" t="s">
        <v>12</v>
      </c>
      <c r="AY5" s="11" t="s">
        <v>11</v>
      </c>
      <c r="AZ5" s="11" t="s">
        <v>13</v>
      </c>
      <c r="BA5" s="140" t="s">
        <v>12</v>
      </c>
      <c r="BB5" s="140" t="s">
        <v>11</v>
      </c>
      <c r="BC5" s="141" t="s">
        <v>14</v>
      </c>
      <c r="BD5" s="71"/>
    </row>
    <row r="6" ht="14.25" customHeight="1">
      <c r="A6" s="15" t="s">
        <v>476</v>
      </c>
      <c r="B6" s="16">
        <v>27.0</v>
      </c>
      <c r="C6" s="16">
        <v>3.0</v>
      </c>
      <c r="D6" s="16">
        <v>18.0</v>
      </c>
      <c r="E6" s="16">
        <v>6.0</v>
      </c>
      <c r="F6" s="17">
        <v>0.0</v>
      </c>
      <c r="G6" s="17">
        <v>0.0</v>
      </c>
      <c r="H6" s="18">
        <f t="shared" ref="H6:H19" si="1">(C6+D6+E6)/B6</f>
        <v>1</v>
      </c>
      <c r="I6" s="18">
        <f t="shared" ref="I6:I19" si="2">(C6+D6)/B6</f>
        <v>0.7777777778</v>
      </c>
      <c r="J6" s="16">
        <v>1.0</v>
      </c>
      <c r="K6" s="16">
        <v>1.0</v>
      </c>
      <c r="L6" s="16">
        <v>16.0</v>
      </c>
      <c r="M6" s="16">
        <v>12.0</v>
      </c>
      <c r="N6" s="18">
        <f t="shared" ref="N6:N19" si="3">M6/L6</f>
        <v>0.75</v>
      </c>
      <c r="O6" s="19">
        <v>12.0</v>
      </c>
      <c r="P6" s="19">
        <v>12.0</v>
      </c>
      <c r="Q6" s="20">
        <f t="shared" ref="Q6:Q19" si="4">P6/O6</f>
        <v>1</v>
      </c>
      <c r="T6" s="15" t="s">
        <v>476</v>
      </c>
      <c r="U6" s="16">
        <v>27.0</v>
      </c>
      <c r="V6" s="16">
        <v>6.0</v>
      </c>
      <c r="W6" s="16">
        <v>16.0</v>
      </c>
      <c r="X6" s="16">
        <v>5.0</v>
      </c>
      <c r="Y6" s="17">
        <v>0.0</v>
      </c>
      <c r="Z6" s="17">
        <v>0.0</v>
      </c>
      <c r="AA6" s="18">
        <f t="shared" ref="AA6:AA19" si="5">(V6+W6+X6)/U6</f>
        <v>1</v>
      </c>
      <c r="AB6" s="18">
        <f t="shared" ref="AB6:AB19" si="6">(V6+W6)/U6</f>
        <v>0.8148148148</v>
      </c>
      <c r="AC6" s="16">
        <v>1.0</v>
      </c>
      <c r="AD6" s="16">
        <v>1.0</v>
      </c>
      <c r="AE6" s="16">
        <v>8.0</v>
      </c>
      <c r="AF6" s="16">
        <v>6.0</v>
      </c>
      <c r="AG6" s="18">
        <f t="shared" ref="AG6:AG19" si="7">AF6/AE6</f>
        <v>0.75</v>
      </c>
      <c r="AH6" s="19">
        <v>6.0</v>
      </c>
      <c r="AI6" s="19">
        <v>6.0</v>
      </c>
      <c r="AJ6" s="20">
        <f t="shared" ref="AJ6:AJ19" si="8">AI6/AH6</f>
        <v>1</v>
      </c>
      <c r="AK6" s="82"/>
      <c r="AM6" s="15" t="s">
        <v>476</v>
      </c>
      <c r="AN6" s="16">
        <v>27.0</v>
      </c>
      <c r="AO6" s="16">
        <v>26.0</v>
      </c>
      <c r="AP6" s="16">
        <v>1.0</v>
      </c>
      <c r="AQ6" s="16">
        <v>0.0</v>
      </c>
      <c r="AR6" s="17">
        <v>0.0</v>
      </c>
      <c r="AS6" s="17">
        <v>0.0</v>
      </c>
      <c r="AT6" s="18">
        <f t="shared" ref="AT6:AT19" si="9">(AO6+AP6+AQ6)/AN6</f>
        <v>1</v>
      </c>
      <c r="AU6" s="18">
        <f t="shared" ref="AU6:AU19" si="10">(AO6+AP6)/AN6</f>
        <v>1</v>
      </c>
      <c r="AV6" s="16">
        <v>1.0</v>
      </c>
      <c r="AW6" s="16">
        <v>1.0</v>
      </c>
      <c r="AX6" s="16">
        <v>8.0</v>
      </c>
      <c r="AY6" s="16">
        <v>8.0</v>
      </c>
      <c r="AZ6" s="18">
        <f t="shared" ref="AZ6:AZ19" si="11">AY6/AX6</f>
        <v>1</v>
      </c>
      <c r="BA6" s="19">
        <v>7.0</v>
      </c>
      <c r="BB6" s="19">
        <v>7.0</v>
      </c>
      <c r="BC6" s="20">
        <f t="shared" ref="BC6:BC19" si="12">BB6/BA6</f>
        <v>1</v>
      </c>
      <c r="BD6" s="82"/>
    </row>
    <row r="7" ht="14.25" customHeight="1">
      <c r="A7" s="15" t="s">
        <v>357</v>
      </c>
      <c r="B7" s="16">
        <v>25.0</v>
      </c>
      <c r="C7" s="17">
        <v>2.0</v>
      </c>
      <c r="D7" s="16">
        <v>16.0</v>
      </c>
      <c r="E7" s="16">
        <v>6.0</v>
      </c>
      <c r="F7" s="17">
        <v>0.0</v>
      </c>
      <c r="G7" s="17">
        <v>1.0</v>
      </c>
      <c r="H7" s="18">
        <f t="shared" si="1"/>
        <v>0.96</v>
      </c>
      <c r="I7" s="18">
        <f t="shared" si="2"/>
        <v>0.72</v>
      </c>
      <c r="J7" s="16">
        <v>1.0</v>
      </c>
      <c r="K7" s="16">
        <v>1.0</v>
      </c>
      <c r="L7" s="16">
        <v>16.0</v>
      </c>
      <c r="M7" s="16">
        <v>14.0</v>
      </c>
      <c r="N7" s="18">
        <f t="shared" si="3"/>
        <v>0.875</v>
      </c>
      <c r="O7" s="19">
        <v>14.0</v>
      </c>
      <c r="P7" s="19">
        <v>14.0</v>
      </c>
      <c r="Q7" s="20">
        <f t="shared" si="4"/>
        <v>1</v>
      </c>
      <c r="T7" s="15" t="s">
        <v>357</v>
      </c>
      <c r="U7" s="16">
        <v>25.0</v>
      </c>
      <c r="V7" s="17">
        <v>1.0</v>
      </c>
      <c r="W7" s="16">
        <v>12.0</v>
      </c>
      <c r="X7" s="16">
        <v>9.0</v>
      </c>
      <c r="Y7" s="17">
        <v>0.0</v>
      </c>
      <c r="Z7" s="17">
        <v>3.0</v>
      </c>
      <c r="AA7" s="18">
        <f t="shared" si="5"/>
        <v>0.88</v>
      </c>
      <c r="AB7" s="18">
        <f t="shared" si="6"/>
        <v>0.52</v>
      </c>
      <c r="AC7" s="16">
        <v>1.0</v>
      </c>
      <c r="AD7" s="16">
        <v>1.0</v>
      </c>
      <c r="AE7" s="16">
        <v>8.0</v>
      </c>
      <c r="AF7" s="16">
        <v>7.0</v>
      </c>
      <c r="AG7" s="18">
        <f t="shared" si="7"/>
        <v>0.875</v>
      </c>
      <c r="AH7" s="19">
        <v>7.0</v>
      </c>
      <c r="AI7" s="19">
        <v>7.0</v>
      </c>
      <c r="AJ7" s="20">
        <f t="shared" si="8"/>
        <v>1</v>
      </c>
      <c r="AK7" s="82"/>
      <c r="AM7" s="15" t="s">
        <v>663</v>
      </c>
      <c r="AN7" s="16">
        <v>28.0</v>
      </c>
      <c r="AO7" s="17">
        <v>12.0</v>
      </c>
      <c r="AP7" s="16">
        <v>15.0</v>
      </c>
      <c r="AQ7" s="16">
        <v>1.0</v>
      </c>
      <c r="AR7" s="17">
        <v>0.0</v>
      </c>
      <c r="AS7" s="17">
        <v>0.0</v>
      </c>
      <c r="AT7" s="18">
        <f t="shared" si="9"/>
        <v>1</v>
      </c>
      <c r="AU7" s="18">
        <f t="shared" si="10"/>
        <v>0.9642857143</v>
      </c>
      <c r="AV7" s="16">
        <v>1.0</v>
      </c>
      <c r="AW7" s="16">
        <v>1.0</v>
      </c>
      <c r="AX7" s="16">
        <v>8.0</v>
      </c>
      <c r="AY7" s="16">
        <v>7.0</v>
      </c>
      <c r="AZ7" s="18">
        <f t="shared" si="11"/>
        <v>0.875</v>
      </c>
      <c r="BA7" s="19">
        <v>7.0</v>
      </c>
      <c r="BB7" s="19">
        <v>7.0</v>
      </c>
      <c r="BC7" s="20">
        <f t="shared" si="12"/>
        <v>1</v>
      </c>
      <c r="BD7" s="82"/>
    </row>
    <row r="8" ht="14.25" customHeight="1">
      <c r="A8" s="154" t="s">
        <v>339</v>
      </c>
      <c r="B8" s="16">
        <v>27.0</v>
      </c>
      <c r="C8" s="16">
        <v>24.0</v>
      </c>
      <c r="D8" s="16">
        <v>2.0</v>
      </c>
      <c r="E8" s="16">
        <v>0.0</v>
      </c>
      <c r="F8" s="17">
        <v>0.0</v>
      </c>
      <c r="G8" s="17">
        <v>1.0</v>
      </c>
      <c r="H8" s="18">
        <f t="shared" si="1"/>
        <v>0.962962963</v>
      </c>
      <c r="I8" s="18">
        <f t="shared" si="2"/>
        <v>0.962962963</v>
      </c>
      <c r="J8" s="16">
        <v>1.0</v>
      </c>
      <c r="K8" s="16">
        <v>1.0</v>
      </c>
      <c r="L8" s="16">
        <v>16.0</v>
      </c>
      <c r="M8" s="16">
        <v>13.0</v>
      </c>
      <c r="N8" s="18">
        <f t="shared" si="3"/>
        <v>0.8125</v>
      </c>
      <c r="O8" s="19">
        <v>13.0</v>
      </c>
      <c r="P8" s="19">
        <v>13.0</v>
      </c>
      <c r="Q8" s="20">
        <f t="shared" si="4"/>
        <v>1</v>
      </c>
      <c r="T8" s="154" t="s">
        <v>339</v>
      </c>
      <c r="U8" s="16">
        <v>27.0</v>
      </c>
      <c r="V8" s="16">
        <v>19.0</v>
      </c>
      <c r="W8" s="16">
        <v>7.0</v>
      </c>
      <c r="X8" s="16">
        <v>0.0</v>
      </c>
      <c r="Y8" s="17">
        <v>0.0</v>
      </c>
      <c r="Z8" s="17">
        <v>1.0</v>
      </c>
      <c r="AA8" s="18">
        <f t="shared" si="5"/>
        <v>0.962962963</v>
      </c>
      <c r="AB8" s="18">
        <f t="shared" si="6"/>
        <v>0.962962963</v>
      </c>
      <c r="AC8" s="16">
        <v>1.0</v>
      </c>
      <c r="AD8" s="16">
        <v>1.0</v>
      </c>
      <c r="AE8" s="16">
        <v>8.0</v>
      </c>
      <c r="AF8" s="16">
        <v>6.0</v>
      </c>
      <c r="AG8" s="18">
        <f t="shared" si="7"/>
        <v>0.75</v>
      </c>
      <c r="AH8" s="19">
        <v>6.0</v>
      </c>
      <c r="AI8" s="19">
        <v>6.0</v>
      </c>
      <c r="AJ8" s="20">
        <f t="shared" si="8"/>
        <v>1</v>
      </c>
      <c r="AK8" s="82"/>
      <c r="AM8" s="154" t="s">
        <v>280</v>
      </c>
      <c r="AN8" s="16">
        <v>24.0</v>
      </c>
      <c r="AO8" s="16">
        <v>16.0</v>
      </c>
      <c r="AP8" s="16">
        <v>8.0</v>
      </c>
      <c r="AQ8" s="16">
        <v>0.0</v>
      </c>
      <c r="AR8" s="17">
        <v>0.0</v>
      </c>
      <c r="AS8" s="17">
        <v>0.0</v>
      </c>
      <c r="AT8" s="18">
        <f t="shared" si="9"/>
        <v>1</v>
      </c>
      <c r="AU8" s="18">
        <f t="shared" si="10"/>
        <v>1</v>
      </c>
      <c r="AV8" s="16">
        <v>1.0</v>
      </c>
      <c r="AW8" s="16">
        <v>1.0</v>
      </c>
      <c r="AX8" s="16">
        <v>8.0</v>
      </c>
      <c r="AY8" s="16">
        <v>8.0</v>
      </c>
      <c r="AZ8" s="18">
        <f t="shared" si="11"/>
        <v>1</v>
      </c>
      <c r="BA8" s="19">
        <v>8.0</v>
      </c>
      <c r="BB8" s="19">
        <v>8.0</v>
      </c>
      <c r="BC8" s="20">
        <f t="shared" si="12"/>
        <v>1</v>
      </c>
      <c r="BD8" s="82"/>
    </row>
    <row r="9" ht="14.25" customHeight="1">
      <c r="A9" s="15" t="s">
        <v>663</v>
      </c>
      <c r="B9" s="17">
        <v>28.0</v>
      </c>
      <c r="C9" s="17">
        <v>19.0</v>
      </c>
      <c r="D9" s="17">
        <v>9.0</v>
      </c>
      <c r="E9" s="17">
        <v>0.0</v>
      </c>
      <c r="F9" s="17">
        <v>0.0</v>
      </c>
      <c r="G9" s="17">
        <v>0.0</v>
      </c>
      <c r="H9" s="18">
        <f t="shared" si="1"/>
        <v>1</v>
      </c>
      <c r="I9" s="18">
        <f t="shared" si="2"/>
        <v>1</v>
      </c>
      <c r="J9" s="17">
        <v>1.0</v>
      </c>
      <c r="K9" s="17">
        <v>1.0</v>
      </c>
      <c r="L9" s="17">
        <v>16.0</v>
      </c>
      <c r="M9" s="17">
        <v>15.0</v>
      </c>
      <c r="N9" s="18">
        <f t="shared" si="3"/>
        <v>0.9375</v>
      </c>
      <c r="O9" s="19">
        <v>15.0</v>
      </c>
      <c r="P9" s="19">
        <v>15.0</v>
      </c>
      <c r="Q9" s="20">
        <f t="shared" si="4"/>
        <v>1</v>
      </c>
      <c r="T9" s="15" t="s">
        <v>236</v>
      </c>
      <c r="U9" s="17">
        <v>29.0</v>
      </c>
      <c r="V9" s="17">
        <v>2.0</v>
      </c>
      <c r="W9" s="17">
        <v>20.0</v>
      </c>
      <c r="X9" s="17">
        <v>7.0</v>
      </c>
      <c r="Y9" s="17">
        <v>0.0</v>
      </c>
      <c r="Z9" s="17"/>
      <c r="AA9" s="18">
        <f t="shared" si="5"/>
        <v>1</v>
      </c>
      <c r="AB9" s="18">
        <f t="shared" si="6"/>
        <v>0.7586206897</v>
      </c>
      <c r="AC9" s="17">
        <v>1.0</v>
      </c>
      <c r="AD9" s="17">
        <v>1.0</v>
      </c>
      <c r="AE9" s="17">
        <v>8.0</v>
      </c>
      <c r="AF9" s="17">
        <v>8.0</v>
      </c>
      <c r="AG9" s="18">
        <f t="shared" si="7"/>
        <v>1</v>
      </c>
      <c r="AH9" s="19">
        <v>8.0</v>
      </c>
      <c r="AI9" s="19">
        <v>8.0</v>
      </c>
      <c r="AJ9" s="20">
        <f t="shared" si="8"/>
        <v>1</v>
      </c>
      <c r="AK9" s="82"/>
      <c r="AM9" s="25"/>
      <c r="AN9" s="24"/>
      <c r="AO9" s="24"/>
      <c r="AP9" s="24"/>
      <c r="AQ9" s="24"/>
      <c r="AR9" s="24"/>
      <c r="AS9" s="24"/>
      <c r="AT9" s="18" t="str">
        <f t="shared" si="9"/>
        <v>#DIV/0!</v>
      </c>
      <c r="AU9" s="18" t="str">
        <f t="shared" si="10"/>
        <v>#DIV/0!</v>
      </c>
      <c r="AV9" s="24"/>
      <c r="AW9" s="24"/>
      <c r="AX9" s="24"/>
      <c r="AY9" s="24"/>
      <c r="AZ9" s="18" t="str">
        <f t="shared" si="11"/>
        <v>#DIV/0!</v>
      </c>
      <c r="BA9" s="21"/>
      <c r="BB9" s="21"/>
      <c r="BC9" s="20" t="str">
        <f t="shared" si="12"/>
        <v>#DIV/0!</v>
      </c>
      <c r="BD9" s="82"/>
    </row>
    <row r="10" ht="14.25" customHeight="1">
      <c r="A10" s="15" t="s">
        <v>280</v>
      </c>
      <c r="B10" s="17">
        <v>24.0</v>
      </c>
      <c r="C10" s="17">
        <v>6.0</v>
      </c>
      <c r="D10" s="17">
        <v>15.0</v>
      </c>
      <c r="E10" s="17">
        <v>3.0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0.875</v>
      </c>
      <c r="J10" s="17">
        <v>1.0</v>
      </c>
      <c r="K10" s="17">
        <v>1.0</v>
      </c>
      <c r="L10" s="17">
        <v>16.0</v>
      </c>
      <c r="M10" s="17">
        <v>14.0</v>
      </c>
      <c r="N10" s="18">
        <f t="shared" si="3"/>
        <v>0.875</v>
      </c>
      <c r="O10" s="19">
        <v>14.0</v>
      </c>
      <c r="P10" s="19">
        <v>14.0</v>
      </c>
      <c r="Q10" s="20">
        <f t="shared" si="4"/>
        <v>1</v>
      </c>
      <c r="T10" s="15" t="s">
        <v>599</v>
      </c>
      <c r="U10" s="17">
        <v>32.0</v>
      </c>
      <c r="V10" s="17">
        <v>19.0</v>
      </c>
      <c r="W10" s="17">
        <v>10.0</v>
      </c>
      <c r="X10" s="17">
        <v>3.0</v>
      </c>
      <c r="Y10" s="17">
        <v>0.0</v>
      </c>
      <c r="Z10" s="17">
        <v>0.0</v>
      </c>
      <c r="AA10" s="18">
        <f t="shared" si="5"/>
        <v>1</v>
      </c>
      <c r="AB10" s="18">
        <f t="shared" si="6"/>
        <v>0.90625</v>
      </c>
      <c r="AC10" s="17">
        <v>1.0</v>
      </c>
      <c r="AD10" s="17">
        <v>1.0</v>
      </c>
      <c r="AE10" s="17">
        <v>8.0</v>
      </c>
      <c r="AF10" s="17">
        <v>9.0</v>
      </c>
      <c r="AG10" s="18">
        <f t="shared" si="7"/>
        <v>1.125</v>
      </c>
      <c r="AH10" s="19">
        <v>9.0</v>
      </c>
      <c r="AI10" s="19">
        <v>9.0</v>
      </c>
      <c r="AJ10" s="20">
        <f t="shared" si="8"/>
        <v>1</v>
      </c>
      <c r="AK10" s="82"/>
      <c r="AM10" s="25"/>
      <c r="AN10" s="24"/>
      <c r="AO10" s="24"/>
      <c r="AP10" s="24"/>
      <c r="AQ10" s="24"/>
      <c r="AR10" s="24"/>
      <c r="AS10" s="24"/>
      <c r="AT10" s="18" t="str">
        <f t="shared" si="9"/>
        <v>#DIV/0!</v>
      </c>
      <c r="AU10" s="18" t="str">
        <f t="shared" si="10"/>
        <v>#DIV/0!</v>
      </c>
      <c r="AV10" s="24"/>
      <c r="AW10" s="24"/>
      <c r="AX10" s="24"/>
      <c r="AY10" s="24"/>
      <c r="AZ10" s="18" t="str">
        <f t="shared" si="11"/>
        <v>#DIV/0!</v>
      </c>
      <c r="BA10" s="21"/>
      <c r="BB10" s="21"/>
      <c r="BC10" s="20" t="str">
        <f t="shared" si="12"/>
        <v>#DIV/0!</v>
      </c>
      <c r="BD10" s="82"/>
    </row>
    <row r="11" ht="14.25" customHeight="1">
      <c r="A11" s="15" t="s">
        <v>236</v>
      </c>
      <c r="B11" s="17">
        <v>29.0</v>
      </c>
      <c r="C11" s="17">
        <v>4.0</v>
      </c>
      <c r="D11" s="17">
        <v>16.0</v>
      </c>
      <c r="E11" s="17">
        <v>8.0</v>
      </c>
      <c r="F11" s="17">
        <v>1.0</v>
      </c>
      <c r="G11" s="17">
        <v>0.0</v>
      </c>
      <c r="H11" s="18">
        <f t="shared" si="1"/>
        <v>0.9655172414</v>
      </c>
      <c r="I11" s="18">
        <f t="shared" si="2"/>
        <v>0.6896551724</v>
      </c>
      <c r="J11" s="17">
        <v>1.0</v>
      </c>
      <c r="K11" s="17">
        <v>1.0</v>
      </c>
      <c r="L11" s="17">
        <v>16.0</v>
      </c>
      <c r="M11" s="17">
        <v>14.0</v>
      </c>
      <c r="N11" s="18">
        <f t="shared" si="3"/>
        <v>0.875</v>
      </c>
      <c r="O11" s="19">
        <v>14.0</v>
      </c>
      <c r="P11" s="19">
        <v>14.0</v>
      </c>
      <c r="Q11" s="20">
        <f t="shared" si="4"/>
        <v>1</v>
      </c>
      <c r="T11" s="25"/>
      <c r="U11" s="24"/>
      <c r="V11" s="24"/>
      <c r="W11" s="24"/>
      <c r="X11" s="24"/>
      <c r="Y11" s="24"/>
      <c r="Z11" s="24"/>
      <c r="AA11" s="18" t="str">
        <f t="shared" si="5"/>
        <v>#DIV/0!</v>
      </c>
      <c r="AB11" s="18" t="str">
        <f t="shared" si="6"/>
        <v>#DIV/0!</v>
      </c>
      <c r="AC11" s="24"/>
      <c r="AD11" s="24"/>
      <c r="AE11" s="24"/>
      <c r="AF11" s="24"/>
      <c r="AG11" s="18" t="str">
        <f t="shared" si="7"/>
        <v>#DIV/0!</v>
      </c>
      <c r="AH11" s="21"/>
      <c r="AI11" s="21"/>
      <c r="AJ11" s="20" t="str">
        <f t="shared" si="8"/>
        <v>#DIV/0!</v>
      </c>
      <c r="AK11" s="82"/>
      <c r="AM11" s="25"/>
      <c r="AN11" s="24"/>
      <c r="AO11" s="24"/>
      <c r="AP11" s="24"/>
      <c r="AQ11" s="24"/>
      <c r="AR11" s="24"/>
      <c r="AS11" s="24"/>
      <c r="AT11" s="18" t="str">
        <f t="shared" si="9"/>
        <v>#DIV/0!</v>
      </c>
      <c r="AU11" s="18" t="str">
        <f t="shared" si="10"/>
        <v>#DIV/0!</v>
      </c>
      <c r="AV11" s="24"/>
      <c r="AW11" s="24"/>
      <c r="AX11" s="24"/>
      <c r="AY11" s="24"/>
      <c r="AZ11" s="18" t="str">
        <f t="shared" si="11"/>
        <v>#DIV/0!</v>
      </c>
      <c r="BA11" s="21"/>
      <c r="BB11" s="21"/>
      <c r="BC11" s="20" t="str">
        <f t="shared" si="12"/>
        <v>#DIV/0!</v>
      </c>
      <c r="BD11" s="82"/>
    </row>
    <row r="12" ht="14.25" customHeight="1">
      <c r="A12" s="15" t="s">
        <v>599</v>
      </c>
      <c r="B12" s="17">
        <v>32.0</v>
      </c>
      <c r="C12" s="17">
        <v>10.0</v>
      </c>
      <c r="D12" s="17">
        <v>20.0</v>
      </c>
      <c r="E12" s="17">
        <v>2.0</v>
      </c>
      <c r="F12" s="17">
        <v>0.0</v>
      </c>
      <c r="G12" s="17">
        <v>0.0</v>
      </c>
      <c r="H12" s="18">
        <f t="shared" si="1"/>
        <v>1</v>
      </c>
      <c r="I12" s="18">
        <f t="shared" si="2"/>
        <v>0.9375</v>
      </c>
      <c r="J12" s="17">
        <v>1.0</v>
      </c>
      <c r="K12" s="17">
        <v>1.0</v>
      </c>
      <c r="L12" s="17">
        <v>16.0</v>
      </c>
      <c r="M12" s="17">
        <v>14.0</v>
      </c>
      <c r="N12" s="18">
        <f t="shared" si="3"/>
        <v>0.875</v>
      </c>
      <c r="O12" s="19">
        <v>14.0</v>
      </c>
      <c r="P12" s="19">
        <v>14.0</v>
      </c>
      <c r="Q12" s="20">
        <f t="shared" si="4"/>
        <v>1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82"/>
      <c r="AM12" s="25"/>
      <c r="AN12" s="24"/>
      <c r="AO12" s="24"/>
      <c r="AP12" s="24"/>
      <c r="AQ12" s="24"/>
      <c r="AR12" s="24"/>
      <c r="AS12" s="24"/>
      <c r="AT12" s="18" t="str">
        <f t="shared" si="9"/>
        <v>#DIV/0!</v>
      </c>
      <c r="AU12" s="18" t="str">
        <f t="shared" si="10"/>
        <v>#DIV/0!</v>
      </c>
      <c r="AV12" s="24"/>
      <c r="AW12" s="24"/>
      <c r="AX12" s="24"/>
      <c r="AY12" s="24"/>
      <c r="AZ12" s="18" t="str">
        <f t="shared" si="11"/>
        <v>#DIV/0!</v>
      </c>
      <c r="BA12" s="21"/>
      <c r="BB12" s="21"/>
      <c r="BC12" s="20" t="str">
        <f t="shared" si="12"/>
        <v>#DIV/0!</v>
      </c>
      <c r="BD12" s="82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82"/>
      <c r="AM13" s="25"/>
      <c r="AN13" s="24"/>
      <c r="AO13" s="24"/>
      <c r="AP13" s="24"/>
      <c r="AQ13" s="24"/>
      <c r="AR13" s="24"/>
      <c r="AS13" s="24"/>
      <c r="AT13" s="18" t="str">
        <f t="shared" si="9"/>
        <v>#DIV/0!</v>
      </c>
      <c r="AU13" s="18" t="str">
        <f t="shared" si="10"/>
        <v>#DIV/0!</v>
      </c>
      <c r="AV13" s="24"/>
      <c r="AW13" s="24"/>
      <c r="AX13" s="24"/>
      <c r="AY13" s="24"/>
      <c r="AZ13" s="18" t="str">
        <f t="shared" si="11"/>
        <v>#DIV/0!</v>
      </c>
      <c r="BA13" s="21"/>
      <c r="BB13" s="21"/>
      <c r="BC13" s="20" t="str">
        <f t="shared" si="12"/>
        <v>#DIV/0!</v>
      </c>
      <c r="BD13" s="82"/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T14" s="25"/>
      <c r="U14" s="24"/>
      <c r="V14" s="24"/>
      <c r="W14" s="24"/>
      <c r="X14" s="24"/>
      <c r="Y14" s="24"/>
      <c r="Z14" s="24"/>
      <c r="AA14" s="18" t="str">
        <f t="shared" si="5"/>
        <v>#DIV/0!</v>
      </c>
      <c r="AB14" s="18" t="str">
        <f t="shared" si="6"/>
        <v>#DIV/0!</v>
      </c>
      <c r="AC14" s="24"/>
      <c r="AD14" s="24"/>
      <c r="AE14" s="24"/>
      <c r="AF14" s="24"/>
      <c r="AG14" s="18" t="str">
        <f t="shared" si="7"/>
        <v>#DIV/0!</v>
      </c>
      <c r="AH14" s="21"/>
      <c r="AI14" s="21"/>
      <c r="AJ14" s="20" t="str">
        <f t="shared" si="8"/>
        <v>#DIV/0!</v>
      </c>
      <c r="AK14" s="82"/>
      <c r="AM14" s="25"/>
      <c r="AN14" s="24"/>
      <c r="AO14" s="24"/>
      <c r="AP14" s="24"/>
      <c r="AQ14" s="24"/>
      <c r="AR14" s="24"/>
      <c r="AS14" s="24"/>
      <c r="AT14" s="18" t="str">
        <f t="shared" si="9"/>
        <v>#DIV/0!</v>
      </c>
      <c r="AU14" s="18" t="str">
        <f t="shared" si="10"/>
        <v>#DIV/0!</v>
      </c>
      <c r="AV14" s="24"/>
      <c r="AW14" s="24"/>
      <c r="AX14" s="24"/>
      <c r="AY14" s="24"/>
      <c r="AZ14" s="18" t="str">
        <f t="shared" si="11"/>
        <v>#DIV/0!</v>
      </c>
      <c r="BA14" s="21"/>
      <c r="BB14" s="21"/>
      <c r="BC14" s="20" t="str">
        <f t="shared" si="12"/>
        <v>#DIV/0!</v>
      </c>
      <c r="BD14" s="8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T15" s="25"/>
      <c r="U15" s="24"/>
      <c r="V15" s="24"/>
      <c r="W15" s="24"/>
      <c r="X15" s="24"/>
      <c r="Y15" s="24"/>
      <c r="Z15" s="24"/>
      <c r="AA15" s="18" t="str">
        <f t="shared" si="5"/>
        <v>#DIV/0!</v>
      </c>
      <c r="AB15" s="18" t="str">
        <f t="shared" si="6"/>
        <v>#DIV/0!</v>
      </c>
      <c r="AC15" s="24"/>
      <c r="AD15" s="24"/>
      <c r="AE15" s="24"/>
      <c r="AF15" s="24"/>
      <c r="AG15" s="18" t="str">
        <f t="shared" si="7"/>
        <v>#DIV/0!</v>
      </c>
      <c r="AH15" s="21"/>
      <c r="AI15" s="21"/>
      <c r="AJ15" s="20" t="str">
        <f t="shared" si="8"/>
        <v>#DIV/0!</v>
      </c>
      <c r="AK15" s="82"/>
      <c r="AM15" s="25"/>
      <c r="AN15" s="24"/>
      <c r="AO15" s="24"/>
      <c r="AP15" s="24"/>
      <c r="AQ15" s="24"/>
      <c r="AR15" s="24"/>
      <c r="AS15" s="24"/>
      <c r="AT15" s="18" t="str">
        <f t="shared" si="9"/>
        <v>#DIV/0!</v>
      </c>
      <c r="AU15" s="18" t="str">
        <f t="shared" si="10"/>
        <v>#DIV/0!</v>
      </c>
      <c r="AV15" s="24"/>
      <c r="AW15" s="24"/>
      <c r="AX15" s="24"/>
      <c r="AY15" s="24"/>
      <c r="AZ15" s="18" t="str">
        <f t="shared" si="11"/>
        <v>#DIV/0!</v>
      </c>
      <c r="BA15" s="21"/>
      <c r="BB15" s="21"/>
      <c r="BC15" s="20" t="str">
        <f t="shared" si="12"/>
        <v>#DIV/0!</v>
      </c>
      <c r="BD15" s="8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T16" s="25"/>
      <c r="U16" s="24"/>
      <c r="V16" s="24"/>
      <c r="W16" s="24"/>
      <c r="X16" s="24"/>
      <c r="Y16" s="24"/>
      <c r="Z16" s="24"/>
      <c r="AA16" s="18" t="str">
        <f t="shared" si="5"/>
        <v>#DIV/0!</v>
      </c>
      <c r="AB16" s="18" t="str">
        <f t="shared" si="6"/>
        <v>#DIV/0!</v>
      </c>
      <c r="AC16" s="24"/>
      <c r="AD16" s="24"/>
      <c r="AE16" s="24"/>
      <c r="AF16" s="24"/>
      <c r="AG16" s="18" t="str">
        <f t="shared" si="7"/>
        <v>#DIV/0!</v>
      </c>
      <c r="AH16" s="21"/>
      <c r="AI16" s="21"/>
      <c r="AJ16" s="20" t="str">
        <f t="shared" si="8"/>
        <v>#DIV/0!</v>
      </c>
      <c r="AK16" s="82"/>
      <c r="AM16" s="25"/>
      <c r="AN16" s="24"/>
      <c r="AO16" s="24"/>
      <c r="AP16" s="24"/>
      <c r="AQ16" s="24"/>
      <c r="AR16" s="24"/>
      <c r="AS16" s="24"/>
      <c r="AT16" s="18" t="str">
        <f t="shared" si="9"/>
        <v>#DIV/0!</v>
      </c>
      <c r="AU16" s="18" t="str">
        <f t="shared" si="10"/>
        <v>#DIV/0!</v>
      </c>
      <c r="AV16" s="24"/>
      <c r="AW16" s="24"/>
      <c r="AX16" s="24"/>
      <c r="AY16" s="24"/>
      <c r="AZ16" s="18" t="str">
        <f t="shared" si="11"/>
        <v>#DIV/0!</v>
      </c>
      <c r="BA16" s="21"/>
      <c r="BB16" s="21"/>
      <c r="BC16" s="20" t="str">
        <f t="shared" si="12"/>
        <v>#DIV/0!</v>
      </c>
      <c r="BD16" s="8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T17" s="25"/>
      <c r="U17" s="24"/>
      <c r="V17" s="24"/>
      <c r="W17" s="24"/>
      <c r="X17" s="24"/>
      <c r="Y17" s="24"/>
      <c r="Z17" s="24"/>
      <c r="AA17" s="18" t="str">
        <f t="shared" si="5"/>
        <v>#DIV/0!</v>
      </c>
      <c r="AB17" s="18" t="str">
        <f t="shared" si="6"/>
        <v>#DIV/0!</v>
      </c>
      <c r="AC17" s="24"/>
      <c r="AD17" s="24"/>
      <c r="AE17" s="24"/>
      <c r="AF17" s="24"/>
      <c r="AG17" s="18" t="str">
        <f t="shared" si="7"/>
        <v>#DIV/0!</v>
      </c>
      <c r="AH17" s="21"/>
      <c r="AI17" s="21"/>
      <c r="AJ17" s="20" t="str">
        <f t="shared" si="8"/>
        <v>#DIV/0!</v>
      </c>
      <c r="AK17" s="82"/>
      <c r="AM17" s="25"/>
      <c r="AN17" s="24"/>
      <c r="AO17" s="24"/>
      <c r="AP17" s="24"/>
      <c r="AQ17" s="24"/>
      <c r="AR17" s="24"/>
      <c r="AS17" s="24"/>
      <c r="AT17" s="18" t="str">
        <f t="shared" si="9"/>
        <v>#DIV/0!</v>
      </c>
      <c r="AU17" s="18" t="str">
        <f t="shared" si="10"/>
        <v>#DIV/0!</v>
      </c>
      <c r="AV17" s="24"/>
      <c r="AW17" s="24"/>
      <c r="AX17" s="24"/>
      <c r="AY17" s="24"/>
      <c r="AZ17" s="18" t="str">
        <f t="shared" si="11"/>
        <v>#DIV/0!</v>
      </c>
      <c r="BA17" s="21"/>
      <c r="BB17" s="21"/>
      <c r="BC17" s="20" t="str">
        <f t="shared" si="12"/>
        <v>#DIV/0!</v>
      </c>
      <c r="BD17" s="8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T18" s="25"/>
      <c r="U18" s="24"/>
      <c r="V18" s="24"/>
      <c r="W18" s="24"/>
      <c r="X18" s="24"/>
      <c r="Y18" s="24"/>
      <c r="Z18" s="24"/>
      <c r="AA18" s="18" t="str">
        <f t="shared" si="5"/>
        <v>#DIV/0!</v>
      </c>
      <c r="AB18" s="18" t="str">
        <f t="shared" si="6"/>
        <v>#DIV/0!</v>
      </c>
      <c r="AC18" s="24"/>
      <c r="AD18" s="24"/>
      <c r="AE18" s="24"/>
      <c r="AF18" s="24"/>
      <c r="AG18" s="18" t="str">
        <f t="shared" si="7"/>
        <v>#DIV/0!</v>
      </c>
      <c r="AH18" s="21"/>
      <c r="AI18" s="21"/>
      <c r="AJ18" s="20" t="str">
        <f t="shared" si="8"/>
        <v>#DIV/0!</v>
      </c>
      <c r="AK18" s="82"/>
      <c r="AM18" s="25"/>
      <c r="AN18" s="24"/>
      <c r="AO18" s="24"/>
      <c r="AP18" s="24"/>
      <c r="AQ18" s="24"/>
      <c r="AR18" s="24"/>
      <c r="AS18" s="24"/>
      <c r="AT18" s="18" t="str">
        <f t="shared" si="9"/>
        <v>#DIV/0!</v>
      </c>
      <c r="AU18" s="18" t="str">
        <f t="shared" si="10"/>
        <v>#DIV/0!</v>
      </c>
      <c r="AV18" s="24"/>
      <c r="AW18" s="24"/>
      <c r="AX18" s="24"/>
      <c r="AY18" s="24"/>
      <c r="AZ18" s="18" t="str">
        <f t="shared" si="11"/>
        <v>#DIV/0!</v>
      </c>
      <c r="BA18" s="21"/>
      <c r="BB18" s="21"/>
      <c r="BC18" s="20" t="str">
        <f t="shared" si="12"/>
        <v>#DIV/0!</v>
      </c>
      <c r="BD18" s="82"/>
    </row>
    <row r="19" ht="14.25" customHeight="1">
      <c r="A19" s="9" t="s">
        <v>15</v>
      </c>
      <c r="B19" s="26">
        <f t="shared" ref="B19:G19" si="13">SUM(B6:B18)</f>
        <v>192</v>
      </c>
      <c r="C19" s="26">
        <f t="shared" si="13"/>
        <v>68</v>
      </c>
      <c r="D19" s="26">
        <f t="shared" si="13"/>
        <v>96</v>
      </c>
      <c r="E19" s="26">
        <f t="shared" si="13"/>
        <v>25</v>
      </c>
      <c r="F19" s="26">
        <f t="shared" si="13"/>
        <v>1</v>
      </c>
      <c r="G19" s="26">
        <f t="shared" si="13"/>
        <v>2</v>
      </c>
      <c r="H19" s="18">
        <f t="shared" si="1"/>
        <v>0.984375</v>
      </c>
      <c r="I19" s="18">
        <f t="shared" si="2"/>
        <v>0.8541666667</v>
      </c>
      <c r="J19" s="26">
        <f t="shared" ref="J19:M19" si="14">SUM(J6:J18)</f>
        <v>7</v>
      </c>
      <c r="K19" s="26">
        <f t="shared" si="14"/>
        <v>7</v>
      </c>
      <c r="L19" s="26">
        <f t="shared" si="14"/>
        <v>112</v>
      </c>
      <c r="M19" s="26">
        <f t="shared" si="14"/>
        <v>96</v>
      </c>
      <c r="N19" s="18">
        <f t="shared" si="3"/>
        <v>0.8571428571</v>
      </c>
      <c r="O19" s="27">
        <f t="shared" ref="O19:P19" si="15">SUM(O6:O18)</f>
        <v>96</v>
      </c>
      <c r="P19" s="27">
        <f t="shared" si="15"/>
        <v>96</v>
      </c>
      <c r="Q19" s="20">
        <f t="shared" si="4"/>
        <v>1</v>
      </c>
      <c r="T19" s="9" t="s">
        <v>15</v>
      </c>
      <c r="U19" s="26">
        <f t="shared" ref="U19:Z19" si="16">SUM(U6:U18)</f>
        <v>140</v>
      </c>
      <c r="V19" s="26">
        <f t="shared" si="16"/>
        <v>47</v>
      </c>
      <c r="W19" s="26">
        <f t="shared" si="16"/>
        <v>65</v>
      </c>
      <c r="X19" s="26">
        <f t="shared" si="16"/>
        <v>24</v>
      </c>
      <c r="Y19" s="26">
        <f t="shared" si="16"/>
        <v>0</v>
      </c>
      <c r="Z19" s="26">
        <f t="shared" si="16"/>
        <v>4</v>
      </c>
      <c r="AA19" s="18">
        <f t="shared" si="5"/>
        <v>0.9714285714</v>
      </c>
      <c r="AB19" s="18">
        <f t="shared" si="6"/>
        <v>0.8</v>
      </c>
      <c r="AC19" s="26">
        <f t="shared" ref="AC19:AF19" si="17">SUM(AC6:AC18)</f>
        <v>5</v>
      </c>
      <c r="AD19" s="26">
        <f t="shared" si="17"/>
        <v>5</v>
      </c>
      <c r="AE19" s="26">
        <f t="shared" si="17"/>
        <v>40</v>
      </c>
      <c r="AF19" s="26">
        <f t="shared" si="17"/>
        <v>36</v>
      </c>
      <c r="AG19" s="18">
        <f t="shared" si="7"/>
        <v>0.9</v>
      </c>
      <c r="AH19" s="27">
        <f t="shared" ref="AH19:AI19" si="18">SUM(AH6:AH18)</f>
        <v>36</v>
      </c>
      <c r="AI19" s="27">
        <f t="shared" si="18"/>
        <v>36</v>
      </c>
      <c r="AJ19" s="20">
        <f t="shared" si="8"/>
        <v>1</v>
      </c>
      <c r="AK19" s="82"/>
      <c r="AM19" s="9" t="s">
        <v>15</v>
      </c>
      <c r="AN19" s="26">
        <f t="shared" ref="AN19:AS19" si="19">SUM(AN6:AN18)</f>
        <v>79</v>
      </c>
      <c r="AO19" s="26">
        <f t="shared" si="19"/>
        <v>54</v>
      </c>
      <c r="AP19" s="26">
        <f t="shared" si="19"/>
        <v>24</v>
      </c>
      <c r="AQ19" s="26">
        <f t="shared" si="19"/>
        <v>1</v>
      </c>
      <c r="AR19" s="26">
        <f t="shared" si="19"/>
        <v>0</v>
      </c>
      <c r="AS19" s="26">
        <f t="shared" si="19"/>
        <v>0</v>
      </c>
      <c r="AT19" s="18">
        <f t="shared" si="9"/>
        <v>1</v>
      </c>
      <c r="AU19" s="18">
        <f t="shared" si="10"/>
        <v>0.9873417722</v>
      </c>
      <c r="AV19" s="26">
        <f t="shared" ref="AV19:AY19" si="20">SUM(AV6:AV18)</f>
        <v>3</v>
      </c>
      <c r="AW19" s="26">
        <f t="shared" si="20"/>
        <v>3</v>
      </c>
      <c r="AX19" s="26">
        <f t="shared" si="20"/>
        <v>24</v>
      </c>
      <c r="AY19" s="26">
        <f t="shared" si="20"/>
        <v>23</v>
      </c>
      <c r="AZ19" s="18">
        <f t="shared" si="11"/>
        <v>0.9583333333</v>
      </c>
      <c r="BA19" s="27">
        <f t="shared" ref="BA19:BB19" si="21">SUM(BA6:BA18)</f>
        <v>22</v>
      </c>
      <c r="BB19" s="27">
        <f t="shared" si="21"/>
        <v>22</v>
      </c>
      <c r="BC19" s="20">
        <f t="shared" si="12"/>
        <v>1</v>
      </c>
      <c r="BD19" s="82"/>
    </row>
    <row r="20" ht="14.2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Q20" s="95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J20" s="95"/>
      <c r="AK20" s="82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C20" s="95"/>
      <c r="BD20" s="82"/>
    </row>
    <row r="21" ht="14.25" customHeight="1">
      <c r="A21" s="89" t="s">
        <v>27</v>
      </c>
      <c r="B21" s="30"/>
      <c r="C21" s="30"/>
      <c r="D21" s="30"/>
      <c r="E21" s="30"/>
      <c r="F21" s="30"/>
      <c r="G21" s="88"/>
      <c r="H21" s="30"/>
      <c r="I21" s="30"/>
      <c r="J21" s="30"/>
      <c r="K21" s="30"/>
      <c r="L21" s="30"/>
      <c r="M21" s="30"/>
      <c r="N21" s="30"/>
      <c r="T21" s="89" t="s">
        <v>27</v>
      </c>
      <c r="U21" s="30"/>
      <c r="V21" s="30"/>
      <c r="W21" s="30"/>
      <c r="X21" s="30"/>
      <c r="Y21" s="30"/>
      <c r="Z21" s="88"/>
      <c r="AA21" s="30"/>
      <c r="AB21" s="30"/>
      <c r="AC21" s="30"/>
      <c r="AD21" s="30"/>
      <c r="AE21" s="30"/>
      <c r="AF21" s="30"/>
      <c r="AG21" s="30"/>
      <c r="AK21" s="82"/>
      <c r="AM21" s="89" t="s">
        <v>27</v>
      </c>
      <c r="AN21" s="30"/>
      <c r="AO21" s="30"/>
      <c r="AP21" s="30"/>
      <c r="AQ21" s="30"/>
      <c r="AR21" s="30"/>
      <c r="AS21" s="88"/>
      <c r="AT21" s="30"/>
      <c r="AU21" s="30"/>
      <c r="AV21" s="30"/>
      <c r="AW21" s="30"/>
      <c r="AX21" s="30"/>
      <c r="AY21" s="30"/>
      <c r="AZ21" s="30"/>
      <c r="BD21" s="82"/>
    </row>
    <row r="22" ht="14.25" customHeight="1">
      <c r="A22" s="90" t="s">
        <v>4</v>
      </c>
      <c r="B22" s="32" t="s">
        <v>16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  <c r="T22" s="90" t="s">
        <v>4</v>
      </c>
      <c r="U22" s="32" t="s">
        <v>16</v>
      </c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4"/>
      <c r="AK22" s="82"/>
      <c r="AM22" s="90" t="s">
        <v>4</v>
      </c>
      <c r="AN22" s="32" t="s">
        <v>16</v>
      </c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4"/>
      <c r="BD22" s="82"/>
    </row>
    <row r="23" ht="14.25" customHeight="1">
      <c r="A23" s="91" t="s">
        <v>357</v>
      </c>
      <c r="B23" s="92" t="s">
        <v>825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  <c r="T23" s="91" t="s">
        <v>357</v>
      </c>
      <c r="U23" s="92" t="s">
        <v>826</v>
      </c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4"/>
      <c r="AK23" s="82"/>
      <c r="AM23" s="93">
        <v>1.0</v>
      </c>
      <c r="AN23" s="32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4"/>
      <c r="BD23" s="82"/>
    </row>
    <row r="24" ht="14.25" customHeight="1">
      <c r="A24" s="91" t="s">
        <v>49</v>
      </c>
      <c r="B24" s="92" t="s">
        <v>827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4"/>
      <c r="T24" s="91" t="s">
        <v>357</v>
      </c>
      <c r="U24" s="92" t="s">
        <v>828</v>
      </c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4"/>
      <c r="AM24" s="93">
        <v>2.0</v>
      </c>
      <c r="AN24" s="32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4"/>
    </row>
    <row r="25" ht="14.25" customHeight="1">
      <c r="A25" s="106" t="s">
        <v>236</v>
      </c>
      <c r="B25" s="92" t="s">
        <v>829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4"/>
      <c r="Q25" s="95"/>
      <c r="R25" s="95"/>
      <c r="T25" s="91" t="s">
        <v>357</v>
      </c>
      <c r="U25" s="92" t="s">
        <v>830</v>
      </c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4"/>
      <c r="AJ25" s="95"/>
      <c r="AK25" s="95"/>
      <c r="AS25" s="67"/>
      <c r="BC25" s="95"/>
      <c r="BD25" s="95"/>
    </row>
    <row r="26" ht="14.25" customHeight="1">
      <c r="G26" s="67"/>
      <c r="Q26" s="95"/>
      <c r="R26" s="95"/>
      <c r="T26" s="91" t="s">
        <v>339</v>
      </c>
      <c r="U26" s="92" t="s">
        <v>827</v>
      </c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4"/>
      <c r="AJ26" s="95"/>
      <c r="AK26" s="95"/>
      <c r="AS26" s="67"/>
      <c r="BC26" s="95"/>
      <c r="BD26" s="95"/>
    </row>
    <row r="27" ht="14.25" customHeight="1">
      <c r="G27" s="67"/>
      <c r="Q27" s="95"/>
      <c r="R27" s="95"/>
      <c r="U27" s="92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4"/>
      <c r="AJ27" s="95"/>
      <c r="AK27" s="95"/>
      <c r="AS27" s="67"/>
      <c r="BC27" s="95"/>
      <c r="BD27" s="95"/>
    </row>
    <row r="28" ht="14.25" customHeight="1">
      <c r="G28" s="67"/>
      <c r="Q28" s="95"/>
      <c r="R28" s="95"/>
      <c r="Z28" s="67"/>
      <c r="AJ28" s="95"/>
      <c r="AK28" s="95"/>
      <c r="AS28" s="67"/>
      <c r="BC28" s="95"/>
      <c r="BD28" s="95"/>
    </row>
    <row r="29" ht="14.25" customHeight="1">
      <c r="G29" s="67"/>
      <c r="Q29" s="95"/>
      <c r="R29" s="95"/>
      <c r="Z29" s="67"/>
      <c r="AJ29" s="95"/>
      <c r="AK29" s="95"/>
      <c r="AS29" s="67"/>
      <c r="BC29" s="95"/>
      <c r="BD29" s="95"/>
    </row>
    <row r="30" ht="14.25" customHeight="1">
      <c r="G30" s="67"/>
      <c r="Q30" s="95"/>
      <c r="R30" s="95"/>
      <c r="Z30" s="67"/>
      <c r="AJ30" s="95"/>
      <c r="AK30" s="95"/>
      <c r="AS30" s="67"/>
      <c r="BC30" s="95"/>
      <c r="BD30" s="95"/>
    </row>
    <row r="31" ht="14.25" customHeight="1">
      <c r="A31" s="225" t="s">
        <v>20</v>
      </c>
      <c r="B31" s="37"/>
      <c r="C31" s="37"/>
      <c r="D31" s="37"/>
      <c r="E31" s="37"/>
      <c r="F31" s="37"/>
      <c r="G31" s="226"/>
      <c r="H31" s="37"/>
      <c r="I31" s="37"/>
      <c r="J31" s="37"/>
      <c r="K31" s="37"/>
      <c r="L31" s="37"/>
      <c r="M31" s="37"/>
      <c r="N31" s="37"/>
      <c r="O31" s="37"/>
      <c r="P31" s="37"/>
      <c r="Q31" s="38"/>
      <c r="R31" s="38"/>
      <c r="S31" s="37"/>
      <c r="T31" s="225" t="s">
        <v>20</v>
      </c>
      <c r="U31" s="37"/>
      <c r="V31" s="37"/>
      <c r="W31" s="37"/>
      <c r="X31" s="37"/>
      <c r="Y31" s="37"/>
      <c r="Z31" s="226"/>
      <c r="AA31" s="37"/>
      <c r="AB31" s="37"/>
      <c r="AC31" s="37"/>
      <c r="AD31" s="37"/>
      <c r="AE31" s="37"/>
      <c r="AF31" s="37"/>
      <c r="AG31" s="37"/>
      <c r="AH31" s="37"/>
      <c r="AI31" s="37"/>
      <c r="AJ31" s="38"/>
      <c r="AM31" s="63" t="s">
        <v>20</v>
      </c>
      <c r="BC31" s="95"/>
    </row>
    <row r="32" ht="14.25" customHeight="1">
      <c r="A32" s="37"/>
      <c r="B32" s="37"/>
      <c r="C32" s="37"/>
      <c r="D32" s="37"/>
      <c r="E32" s="37"/>
      <c r="F32" s="37"/>
      <c r="G32" s="226"/>
      <c r="H32" s="37"/>
      <c r="I32" s="37"/>
      <c r="J32" s="37"/>
      <c r="K32" s="37"/>
      <c r="L32" s="37"/>
      <c r="M32" s="37"/>
      <c r="N32" s="37"/>
      <c r="O32" s="37"/>
      <c r="P32" s="37"/>
      <c r="Q32" s="38"/>
      <c r="R32" s="38"/>
      <c r="S32" s="37"/>
      <c r="T32" s="37"/>
      <c r="U32" s="37"/>
      <c r="V32" s="37"/>
      <c r="W32" s="37"/>
      <c r="X32" s="37"/>
      <c r="Y32" s="37"/>
      <c r="Z32" s="226"/>
      <c r="AA32" s="37"/>
      <c r="AB32" s="37"/>
      <c r="AC32" s="37"/>
      <c r="AD32" s="37"/>
      <c r="AE32" s="37"/>
      <c r="AF32" s="37"/>
      <c r="AG32" s="37"/>
      <c r="AH32" s="37"/>
      <c r="AI32" s="37"/>
      <c r="AJ32" s="38"/>
      <c r="BC32" s="95"/>
    </row>
    <row r="33" ht="14.25" customHeight="1">
      <c r="A33" s="36" t="s">
        <v>795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37"/>
      <c r="P33" s="37"/>
      <c r="Q33" s="38"/>
      <c r="R33" s="38"/>
      <c r="S33" s="37"/>
      <c r="T33" s="36" t="s">
        <v>796</v>
      </c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37"/>
      <c r="AI33" s="37"/>
      <c r="AJ33" s="38"/>
      <c r="AM33" s="3" t="s">
        <v>815</v>
      </c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C33" s="95"/>
    </row>
    <row r="34" ht="14.25" customHeight="1">
      <c r="A34" s="35" t="s">
        <v>30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2" t="s">
        <v>3</v>
      </c>
      <c r="P34" s="33"/>
      <c r="Q34" s="34"/>
      <c r="R34" s="38"/>
      <c r="S34" s="37"/>
      <c r="T34" s="35" t="s">
        <v>30</v>
      </c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2" t="s">
        <v>3</v>
      </c>
      <c r="AI34" s="33"/>
      <c r="AJ34" s="34"/>
      <c r="AM34" s="35" t="s">
        <v>30</v>
      </c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135" t="s">
        <v>3</v>
      </c>
      <c r="BB34" s="33"/>
      <c r="BC34" s="34"/>
    </row>
    <row r="35" ht="14.25" customHeight="1">
      <c r="A35" s="42" t="s">
        <v>4</v>
      </c>
      <c r="B35" s="43" t="s">
        <v>5</v>
      </c>
      <c r="C35" s="43" t="s">
        <v>6</v>
      </c>
      <c r="D35" s="44">
        <v>4.0</v>
      </c>
      <c r="E35" s="44">
        <v>3.0</v>
      </c>
      <c r="F35" s="44">
        <v>2.0</v>
      </c>
      <c r="G35" s="227" t="s">
        <v>7</v>
      </c>
      <c r="H35" s="43" t="s">
        <v>8</v>
      </c>
      <c r="I35" s="43" t="s">
        <v>9</v>
      </c>
      <c r="J35" s="43" t="s">
        <v>10</v>
      </c>
      <c r="K35" s="43" t="s">
        <v>11</v>
      </c>
      <c r="L35" s="43" t="s">
        <v>12</v>
      </c>
      <c r="M35" s="43" t="s">
        <v>11</v>
      </c>
      <c r="N35" s="43" t="s">
        <v>13</v>
      </c>
      <c r="O35" s="228" t="s">
        <v>12</v>
      </c>
      <c r="P35" s="228" t="s">
        <v>11</v>
      </c>
      <c r="Q35" s="229" t="s">
        <v>14</v>
      </c>
      <c r="R35" s="38"/>
      <c r="S35" s="37"/>
      <c r="T35" s="42" t="s">
        <v>4</v>
      </c>
      <c r="U35" s="43" t="s">
        <v>5</v>
      </c>
      <c r="V35" s="43" t="s">
        <v>6</v>
      </c>
      <c r="W35" s="44">
        <v>4.0</v>
      </c>
      <c r="X35" s="44">
        <v>3.0</v>
      </c>
      <c r="Y35" s="44">
        <v>2.0</v>
      </c>
      <c r="Z35" s="227" t="s">
        <v>7</v>
      </c>
      <c r="AA35" s="43" t="s">
        <v>8</v>
      </c>
      <c r="AB35" s="43" t="s">
        <v>9</v>
      </c>
      <c r="AC35" s="43" t="s">
        <v>10</v>
      </c>
      <c r="AD35" s="43" t="s">
        <v>11</v>
      </c>
      <c r="AE35" s="43" t="s">
        <v>12</v>
      </c>
      <c r="AF35" s="43" t="s">
        <v>11</v>
      </c>
      <c r="AG35" s="43" t="s">
        <v>13</v>
      </c>
      <c r="AH35" s="228" t="s">
        <v>12</v>
      </c>
      <c r="AI35" s="228" t="s">
        <v>11</v>
      </c>
      <c r="AJ35" s="229" t="s">
        <v>14</v>
      </c>
      <c r="AM35" s="9" t="s">
        <v>4</v>
      </c>
      <c r="AN35" s="11" t="s">
        <v>5</v>
      </c>
      <c r="AO35" s="11" t="s">
        <v>6</v>
      </c>
      <c r="AP35" s="11">
        <v>4.0</v>
      </c>
      <c r="AQ35" s="11">
        <v>3.0</v>
      </c>
      <c r="AR35" s="11">
        <v>2.0</v>
      </c>
      <c r="AS35" s="11" t="s">
        <v>7</v>
      </c>
      <c r="AT35" s="11" t="s">
        <v>8</v>
      </c>
      <c r="AU35" s="11" t="s">
        <v>9</v>
      </c>
      <c r="AV35" s="11" t="s">
        <v>10</v>
      </c>
      <c r="AW35" s="11" t="s">
        <v>11</v>
      </c>
      <c r="AX35" s="11" t="s">
        <v>12</v>
      </c>
      <c r="AY35" s="11" t="s">
        <v>11</v>
      </c>
      <c r="AZ35" s="11" t="s">
        <v>13</v>
      </c>
      <c r="BA35" s="140" t="s">
        <v>12</v>
      </c>
      <c r="BB35" s="140" t="s">
        <v>11</v>
      </c>
      <c r="BC35" s="141" t="s">
        <v>14</v>
      </c>
    </row>
    <row r="36" ht="14.25" customHeight="1">
      <c r="A36" s="15" t="s">
        <v>476</v>
      </c>
      <c r="B36" s="16">
        <v>27.0</v>
      </c>
      <c r="C36" s="224">
        <v>4.0</v>
      </c>
      <c r="D36" s="224">
        <v>13.0</v>
      </c>
      <c r="E36" s="224">
        <v>10.0</v>
      </c>
      <c r="F36" s="230">
        <v>0.0</v>
      </c>
      <c r="G36" s="231">
        <v>0.0</v>
      </c>
      <c r="H36" s="51">
        <f t="shared" ref="H36:H49" si="22">(C36+D36+E36)/B36</f>
        <v>1</v>
      </c>
      <c r="I36" s="51">
        <f t="shared" ref="I36:I49" si="23">(C36+D36)/B36</f>
        <v>0.6296296296</v>
      </c>
      <c r="J36" s="224">
        <v>1.0</v>
      </c>
      <c r="K36" s="224">
        <v>1.0</v>
      </c>
      <c r="L36" s="224">
        <v>16.0</v>
      </c>
      <c r="M36" s="224">
        <v>12.0</v>
      </c>
      <c r="N36" s="51">
        <f t="shared" ref="N36:N49" si="24">M36/L36</f>
        <v>0.75</v>
      </c>
      <c r="O36" s="232">
        <v>12.0</v>
      </c>
      <c r="P36" s="232">
        <v>12.0</v>
      </c>
      <c r="Q36" s="233">
        <f t="shared" ref="Q36:Q49" si="25">P36/O36</f>
        <v>1</v>
      </c>
      <c r="R36" s="38"/>
      <c r="S36" s="37"/>
      <c r="T36" s="15" t="s">
        <v>476</v>
      </c>
      <c r="U36" s="16">
        <v>27.0</v>
      </c>
      <c r="V36" s="224">
        <v>10.0</v>
      </c>
      <c r="W36" s="224">
        <v>12.0</v>
      </c>
      <c r="X36" s="230">
        <v>5.0</v>
      </c>
      <c r="Y36" s="230">
        <v>0.0</v>
      </c>
      <c r="Z36" s="231">
        <v>0.0</v>
      </c>
      <c r="AA36" s="51">
        <f t="shared" ref="AA36:AA49" si="26">(V36+W36+X36)/U36</f>
        <v>1</v>
      </c>
      <c r="AB36" s="51">
        <f t="shared" ref="AB36:AB49" si="27">(V36+W36)/U36</f>
        <v>0.8148148148</v>
      </c>
      <c r="AC36" s="224">
        <v>1.0</v>
      </c>
      <c r="AD36" s="224">
        <v>1.0</v>
      </c>
      <c r="AE36" s="224">
        <v>8.0</v>
      </c>
      <c r="AF36" s="224">
        <v>7.0</v>
      </c>
      <c r="AG36" s="51">
        <f t="shared" ref="AG36:AG49" si="28">AF36/AE36</f>
        <v>0.875</v>
      </c>
      <c r="AH36" s="232">
        <v>7.0</v>
      </c>
      <c r="AI36" s="232">
        <v>7.0</v>
      </c>
      <c r="AJ36" s="233">
        <f t="shared" ref="AJ36:AJ49" si="29">AI36/AH36</f>
        <v>1</v>
      </c>
      <c r="AM36" s="15" t="s">
        <v>476</v>
      </c>
      <c r="AN36" s="16">
        <v>27.0</v>
      </c>
      <c r="AO36" s="16">
        <v>18.0</v>
      </c>
      <c r="AP36" s="16">
        <v>7.0</v>
      </c>
      <c r="AQ36" s="16">
        <v>2.0</v>
      </c>
      <c r="AR36" s="17">
        <v>0.0</v>
      </c>
      <c r="AS36" s="17">
        <v>0.0</v>
      </c>
      <c r="AT36" s="18">
        <f t="shared" ref="AT36:AT49" si="30">(AO36+AP36+AQ36)/AN36</f>
        <v>1</v>
      </c>
      <c r="AU36" s="18">
        <f t="shared" ref="AU36:AU49" si="31">(AO36+AP36)/AN36</f>
        <v>0.9259259259</v>
      </c>
      <c r="AV36" s="16">
        <v>1.0</v>
      </c>
      <c r="AW36" s="16">
        <v>1.0</v>
      </c>
      <c r="AX36" s="16">
        <v>8.0</v>
      </c>
      <c r="AY36" s="16">
        <v>6.0</v>
      </c>
      <c r="AZ36" s="18">
        <f t="shared" ref="AZ36:AZ49" si="32">AY36/AX36</f>
        <v>0.75</v>
      </c>
      <c r="BA36" s="19">
        <v>6.0</v>
      </c>
      <c r="BB36" s="19">
        <v>6.0</v>
      </c>
      <c r="BC36" s="20">
        <f t="shared" ref="BC36:BC49" si="33">BB36/BA36</f>
        <v>1</v>
      </c>
    </row>
    <row r="37" ht="14.25" customHeight="1">
      <c r="A37" s="15" t="s">
        <v>357</v>
      </c>
      <c r="B37" s="16">
        <v>25.0</v>
      </c>
      <c r="C37" s="224">
        <v>2.0</v>
      </c>
      <c r="D37" s="224">
        <v>16.0</v>
      </c>
      <c r="E37" s="224">
        <v>6.0</v>
      </c>
      <c r="F37" s="230">
        <v>0.0</v>
      </c>
      <c r="G37" s="234">
        <v>1.0</v>
      </c>
      <c r="H37" s="51">
        <f t="shared" si="22"/>
        <v>0.96</v>
      </c>
      <c r="I37" s="51">
        <f t="shared" si="23"/>
        <v>0.72</v>
      </c>
      <c r="J37" s="224">
        <v>1.0</v>
      </c>
      <c r="K37" s="224">
        <v>1.0</v>
      </c>
      <c r="L37" s="224">
        <v>16.0</v>
      </c>
      <c r="M37" s="224">
        <v>14.0</v>
      </c>
      <c r="N37" s="51">
        <f t="shared" si="24"/>
        <v>0.875</v>
      </c>
      <c r="O37" s="232">
        <v>14.0</v>
      </c>
      <c r="P37" s="232">
        <v>14.0</v>
      </c>
      <c r="Q37" s="233">
        <f t="shared" si="25"/>
        <v>1</v>
      </c>
      <c r="R37" s="38"/>
      <c r="S37" s="37"/>
      <c r="T37" s="15" t="s">
        <v>357</v>
      </c>
      <c r="U37" s="16">
        <v>25.0</v>
      </c>
      <c r="V37" s="224">
        <v>4.0</v>
      </c>
      <c r="W37" s="224">
        <v>13.0</v>
      </c>
      <c r="X37" s="224">
        <v>7.0</v>
      </c>
      <c r="Y37" s="230">
        <v>0.0</v>
      </c>
      <c r="Z37" s="234">
        <v>1.0</v>
      </c>
      <c r="AA37" s="51">
        <f t="shared" si="26"/>
        <v>0.96</v>
      </c>
      <c r="AB37" s="51">
        <f t="shared" si="27"/>
        <v>0.68</v>
      </c>
      <c r="AC37" s="224">
        <v>1.0</v>
      </c>
      <c r="AD37" s="224">
        <v>1.0</v>
      </c>
      <c r="AE37" s="224">
        <v>8.0</v>
      </c>
      <c r="AF37" s="224">
        <v>8.0</v>
      </c>
      <c r="AG37" s="51">
        <f t="shared" si="28"/>
        <v>1</v>
      </c>
      <c r="AH37" s="232">
        <v>8.0</v>
      </c>
      <c r="AI37" s="232">
        <v>8.0</v>
      </c>
      <c r="AJ37" s="233">
        <f t="shared" si="29"/>
        <v>1</v>
      </c>
      <c r="AM37" s="15" t="s">
        <v>663</v>
      </c>
      <c r="AN37" s="16">
        <v>28.0</v>
      </c>
      <c r="AO37" s="17">
        <v>8.0</v>
      </c>
      <c r="AP37" s="16">
        <v>19.0</v>
      </c>
      <c r="AQ37" s="16">
        <v>1.0</v>
      </c>
      <c r="AR37" s="17">
        <v>0.0</v>
      </c>
      <c r="AS37" s="17">
        <v>0.0</v>
      </c>
      <c r="AT37" s="18">
        <f t="shared" si="30"/>
        <v>1</v>
      </c>
      <c r="AU37" s="18">
        <f t="shared" si="31"/>
        <v>0.9642857143</v>
      </c>
      <c r="AV37" s="16">
        <v>1.0</v>
      </c>
      <c r="AW37" s="16">
        <v>1.0</v>
      </c>
      <c r="AX37" s="16">
        <v>8.0</v>
      </c>
      <c r="AY37" s="16">
        <v>7.0</v>
      </c>
      <c r="AZ37" s="18">
        <f t="shared" si="32"/>
        <v>0.875</v>
      </c>
      <c r="BA37" s="19">
        <v>7.0</v>
      </c>
      <c r="BB37" s="19">
        <v>7.0</v>
      </c>
      <c r="BC37" s="20">
        <f t="shared" si="33"/>
        <v>1</v>
      </c>
    </row>
    <row r="38" ht="14.25" customHeight="1">
      <c r="A38" s="154" t="s">
        <v>339</v>
      </c>
      <c r="B38" s="16">
        <v>27.0</v>
      </c>
      <c r="C38" s="224">
        <v>18.0</v>
      </c>
      <c r="D38" s="224">
        <v>8.0</v>
      </c>
      <c r="E38" s="224">
        <v>1.0</v>
      </c>
      <c r="F38" s="230">
        <v>0.0</v>
      </c>
      <c r="G38" s="234">
        <v>0.0</v>
      </c>
      <c r="H38" s="51">
        <f t="shared" si="22"/>
        <v>1</v>
      </c>
      <c r="I38" s="51">
        <f t="shared" si="23"/>
        <v>0.962962963</v>
      </c>
      <c r="J38" s="224">
        <v>1.0</v>
      </c>
      <c r="K38" s="224">
        <v>1.0</v>
      </c>
      <c r="L38" s="224">
        <v>16.0</v>
      </c>
      <c r="M38" s="224">
        <v>13.0</v>
      </c>
      <c r="N38" s="51">
        <f t="shared" si="24"/>
        <v>0.8125</v>
      </c>
      <c r="O38" s="232">
        <v>13.0</v>
      </c>
      <c r="P38" s="232">
        <v>13.0</v>
      </c>
      <c r="Q38" s="233">
        <f t="shared" si="25"/>
        <v>1</v>
      </c>
      <c r="R38" s="38"/>
      <c r="S38" s="37"/>
      <c r="T38" s="154" t="s">
        <v>339</v>
      </c>
      <c r="U38" s="16">
        <v>27.0</v>
      </c>
      <c r="V38" s="224">
        <v>17.0</v>
      </c>
      <c r="W38" s="224">
        <v>10.0</v>
      </c>
      <c r="X38" s="224">
        <v>0.0</v>
      </c>
      <c r="Y38" s="230">
        <v>0.0</v>
      </c>
      <c r="Z38" s="234">
        <v>0.0</v>
      </c>
      <c r="AA38" s="51">
        <f t="shared" si="26"/>
        <v>1</v>
      </c>
      <c r="AB38" s="51">
        <f t="shared" si="27"/>
        <v>1</v>
      </c>
      <c r="AC38" s="224">
        <v>1.0</v>
      </c>
      <c r="AD38" s="224">
        <v>1.0</v>
      </c>
      <c r="AE38" s="224">
        <v>8.0</v>
      </c>
      <c r="AF38" s="224">
        <v>7.0</v>
      </c>
      <c r="AG38" s="51">
        <f t="shared" si="28"/>
        <v>0.875</v>
      </c>
      <c r="AH38" s="232">
        <v>7.0</v>
      </c>
      <c r="AI38" s="232">
        <v>7.0</v>
      </c>
      <c r="AJ38" s="233">
        <f t="shared" si="29"/>
        <v>1</v>
      </c>
      <c r="AM38" s="154" t="s">
        <v>280</v>
      </c>
      <c r="AN38" s="16">
        <v>24.0</v>
      </c>
      <c r="AO38" s="16">
        <v>9.0</v>
      </c>
      <c r="AP38" s="16">
        <v>11.0</v>
      </c>
      <c r="AQ38" s="16">
        <v>4.0</v>
      </c>
      <c r="AR38" s="17">
        <v>0.0</v>
      </c>
      <c r="AS38" s="17">
        <v>0.0</v>
      </c>
      <c r="AT38" s="18">
        <f t="shared" si="30"/>
        <v>1</v>
      </c>
      <c r="AU38" s="18">
        <f t="shared" si="31"/>
        <v>0.8333333333</v>
      </c>
      <c r="AV38" s="16">
        <v>1.0</v>
      </c>
      <c r="AW38" s="16">
        <v>1.0</v>
      </c>
      <c r="AX38" s="16">
        <v>8.0</v>
      </c>
      <c r="AY38" s="16">
        <v>5.0</v>
      </c>
      <c r="AZ38" s="18">
        <f t="shared" si="32"/>
        <v>0.625</v>
      </c>
      <c r="BA38" s="19">
        <v>5.0</v>
      </c>
      <c r="BB38" s="19">
        <v>5.0</v>
      </c>
      <c r="BC38" s="20">
        <f t="shared" si="33"/>
        <v>1</v>
      </c>
    </row>
    <row r="39" ht="14.25" customHeight="1">
      <c r="A39" s="15" t="s">
        <v>663</v>
      </c>
      <c r="B39" s="17">
        <v>28.0</v>
      </c>
      <c r="C39" s="224">
        <v>8.0</v>
      </c>
      <c r="D39" s="224">
        <v>18.0</v>
      </c>
      <c r="E39" s="224">
        <v>2.0</v>
      </c>
      <c r="F39" s="230">
        <v>0.0</v>
      </c>
      <c r="G39" s="234">
        <v>0.0</v>
      </c>
      <c r="H39" s="51">
        <f t="shared" si="22"/>
        <v>1</v>
      </c>
      <c r="I39" s="51">
        <f t="shared" si="23"/>
        <v>0.9285714286</v>
      </c>
      <c r="J39" s="224">
        <v>1.0</v>
      </c>
      <c r="K39" s="224">
        <v>1.0</v>
      </c>
      <c r="L39" s="224">
        <v>16.0</v>
      </c>
      <c r="M39" s="224">
        <v>8.0</v>
      </c>
      <c r="N39" s="51">
        <f t="shared" si="24"/>
        <v>0.5</v>
      </c>
      <c r="O39" s="232">
        <v>8.0</v>
      </c>
      <c r="P39" s="232">
        <v>8.0</v>
      </c>
      <c r="Q39" s="233">
        <f t="shared" si="25"/>
        <v>1</v>
      </c>
      <c r="R39" s="38"/>
      <c r="S39" s="37"/>
      <c r="T39" s="15" t="s">
        <v>236</v>
      </c>
      <c r="U39" s="17">
        <v>27.0</v>
      </c>
      <c r="V39" s="224">
        <v>5.0</v>
      </c>
      <c r="W39" s="224">
        <v>14.0</v>
      </c>
      <c r="X39" s="224">
        <v>7.0</v>
      </c>
      <c r="Y39" s="230">
        <v>1.0</v>
      </c>
      <c r="Z39" s="234">
        <v>0.0</v>
      </c>
      <c r="AA39" s="51">
        <f t="shared" si="26"/>
        <v>0.962962963</v>
      </c>
      <c r="AB39" s="51">
        <f t="shared" si="27"/>
        <v>0.7037037037</v>
      </c>
      <c r="AC39" s="224">
        <v>1.0</v>
      </c>
      <c r="AD39" s="224">
        <v>1.0</v>
      </c>
      <c r="AE39" s="224">
        <v>8.0</v>
      </c>
      <c r="AF39" s="224">
        <v>7.0</v>
      </c>
      <c r="AG39" s="51">
        <f t="shared" si="28"/>
        <v>0.875</v>
      </c>
      <c r="AH39" s="232">
        <v>7.0</v>
      </c>
      <c r="AI39" s="232">
        <v>7.0</v>
      </c>
      <c r="AJ39" s="233">
        <f t="shared" si="29"/>
        <v>1</v>
      </c>
      <c r="AM39" s="15"/>
      <c r="AN39" s="17"/>
      <c r="AO39" s="17"/>
      <c r="AP39" s="17"/>
      <c r="AQ39" s="17"/>
      <c r="AR39" s="17"/>
      <c r="AS39" s="17"/>
      <c r="AT39" s="18" t="str">
        <f t="shared" si="30"/>
        <v>#DIV/0!</v>
      </c>
      <c r="AU39" s="18" t="str">
        <f t="shared" si="31"/>
        <v>#DIV/0!</v>
      </c>
      <c r="AV39" s="17"/>
      <c r="AW39" s="17"/>
      <c r="AX39" s="17"/>
      <c r="AY39" s="17"/>
      <c r="AZ39" s="18" t="str">
        <f t="shared" si="32"/>
        <v>#DIV/0!</v>
      </c>
      <c r="BA39" s="19"/>
      <c r="BB39" s="19"/>
      <c r="BC39" s="20" t="str">
        <f t="shared" si="33"/>
        <v>#DIV/0!</v>
      </c>
    </row>
    <row r="40" ht="14.25" customHeight="1">
      <c r="A40" s="15" t="s">
        <v>280</v>
      </c>
      <c r="B40" s="17">
        <v>24.0</v>
      </c>
      <c r="C40" s="224">
        <v>7.0</v>
      </c>
      <c r="D40" s="224">
        <v>8.0</v>
      </c>
      <c r="E40" s="230">
        <v>9.0</v>
      </c>
      <c r="F40" s="230">
        <v>0.0</v>
      </c>
      <c r="G40" s="231">
        <v>0.0</v>
      </c>
      <c r="H40" s="51">
        <f t="shared" si="22"/>
        <v>1</v>
      </c>
      <c r="I40" s="51">
        <f t="shared" si="23"/>
        <v>0.625</v>
      </c>
      <c r="J40" s="224">
        <v>1.0</v>
      </c>
      <c r="K40" s="224">
        <v>1.0</v>
      </c>
      <c r="L40" s="224">
        <v>16.0</v>
      </c>
      <c r="M40" s="224">
        <v>11.0</v>
      </c>
      <c r="N40" s="51">
        <f t="shared" si="24"/>
        <v>0.6875</v>
      </c>
      <c r="O40" s="232">
        <v>11.0</v>
      </c>
      <c r="P40" s="232">
        <v>11.0</v>
      </c>
      <c r="Q40" s="233">
        <f t="shared" si="25"/>
        <v>1</v>
      </c>
      <c r="R40" s="38"/>
      <c r="S40" s="37"/>
      <c r="T40" s="15" t="s">
        <v>599</v>
      </c>
      <c r="U40" s="17">
        <v>33.0</v>
      </c>
      <c r="V40" s="224">
        <v>14.0</v>
      </c>
      <c r="W40" s="224">
        <v>12.0</v>
      </c>
      <c r="X40" s="224">
        <v>7.0</v>
      </c>
      <c r="Y40" s="230">
        <v>0.0</v>
      </c>
      <c r="Z40" s="231">
        <v>0.0</v>
      </c>
      <c r="AA40" s="51">
        <f t="shared" si="26"/>
        <v>1</v>
      </c>
      <c r="AB40" s="51">
        <f t="shared" si="27"/>
        <v>0.7878787879</v>
      </c>
      <c r="AC40" s="224">
        <v>1.0</v>
      </c>
      <c r="AD40" s="224">
        <v>1.0</v>
      </c>
      <c r="AE40" s="224">
        <v>8.0</v>
      </c>
      <c r="AF40" s="224">
        <v>6.0</v>
      </c>
      <c r="AG40" s="51">
        <f t="shared" si="28"/>
        <v>0.75</v>
      </c>
      <c r="AH40" s="232">
        <v>6.0</v>
      </c>
      <c r="AI40" s="232">
        <v>6.0</v>
      </c>
      <c r="AJ40" s="233">
        <f t="shared" si="29"/>
        <v>1</v>
      </c>
      <c r="AM40" s="15"/>
      <c r="AN40" s="17"/>
      <c r="AO40" s="17"/>
      <c r="AP40" s="17"/>
      <c r="AQ40" s="17"/>
      <c r="AR40" s="17"/>
      <c r="AS40" s="17"/>
      <c r="AT40" s="18" t="str">
        <f t="shared" si="30"/>
        <v>#DIV/0!</v>
      </c>
      <c r="AU40" s="18" t="str">
        <f t="shared" si="31"/>
        <v>#DIV/0!</v>
      </c>
      <c r="AV40" s="17"/>
      <c r="AW40" s="17"/>
      <c r="AX40" s="17"/>
      <c r="AY40" s="17"/>
      <c r="AZ40" s="18" t="str">
        <f t="shared" si="32"/>
        <v>#DIV/0!</v>
      </c>
      <c r="BA40" s="19"/>
      <c r="BB40" s="19"/>
      <c r="BC40" s="20" t="str">
        <f t="shared" si="33"/>
        <v>#DIV/0!</v>
      </c>
    </row>
    <row r="41" ht="14.25" customHeight="1">
      <c r="A41" s="15" t="s">
        <v>236</v>
      </c>
      <c r="B41" s="17">
        <v>27.0</v>
      </c>
      <c r="C41" s="224">
        <v>1.0</v>
      </c>
      <c r="D41" s="224">
        <v>13.0</v>
      </c>
      <c r="E41" s="224">
        <v>12.0</v>
      </c>
      <c r="F41" s="230">
        <v>1.0</v>
      </c>
      <c r="G41" s="231">
        <v>0.0</v>
      </c>
      <c r="H41" s="51">
        <f t="shared" si="22"/>
        <v>0.962962963</v>
      </c>
      <c r="I41" s="51">
        <f t="shared" si="23"/>
        <v>0.5185185185</v>
      </c>
      <c r="J41" s="224">
        <v>1.0</v>
      </c>
      <c r="K41" s="224">
        <v>1.0</v>
      </c>
      <c r="L41" s="224">
        <v>16.0</v>
      </c>
      <c r="M41" s="224">
        <v>14.0</v>
      </c>
      <c r="N41" s="51">
        <f t="shared" si="24"/>
        <v>0.875</v>
      </c>
      <c r="O41" s="232">
        <v>14.0</v>
      </c>
      <c r="P41" s="232">
        <v>14.0</v>
      </c>
      <c r="Q41" s="233">
        <f t="shared" si="25"/>
        <v>1</v>
      </c>
      <c r="R41" s="38"/>
      <c r="S41" s="37"/>
      <c r="T41" s="236"/>
      <c r="U41" s="50"/>
      <c r="V41" s="50"/>
      <c r="W41" s="50"/>
      <c r="X41" s="50"/>
      <c r="Y41" s="55"/>
      <c r="Z41" s="237"/>
      <c r="AA41" s="51" t="str">
        <f t="shared" si="26"/>
        <v>#DIV/0!</v>
      </c>
      <c r="AB41" s="51" t="str">
        <f t="shared" si="27"/>
        <v>#DIV/0!</v>
      </c>
      <c r="AC41" s="50"/>
      <c r="AD41" s="50"/>
      <c r="AE41" s="50"/>
      <c r="AF41" s="50"/>
      <c r="AG41" s="51" t="str">
        <f t="shared" si="28"/>
        <v>#DIV/0!</v>
      </c>
      <c r="AH41" s="238"/>
      <c r="AI41" s="238"/>
      <c r="AJ41" s="233" t="str">
        <f t="shared" si="29"/>
        <v>#DIV/0!</v>
      </c>
      <c r="AM41" s="15"/>
      <c r="AN41" s="17"/>
      <c r="AO41" s="17"/>
      <c r="AP41" s="17"/>
      <c r="AQ41" s="17"/>
      <c r="AR41" s="17"/>
      <c r="AS41" s="17"/>
      <c r="AT41" s="18" t="str">
        <f t="shared" si="30"/>
        <v>#DIV/0!</v>
      </c>
      <c r="AU41" s="18" t="str">
        <f t="shared" si="31"/>
        <v>#DIV/0!</v>
      </c>
      <c r="AV41" s="17"/>
      <c r="AW41" s="17"/>
      <c r="AX41" s="17"/>
      <c r="AY41" s="17"/>
      <c r="AZ41" s="18" t="str">
        <f t="shared" si="32"/>
        <v>#DIV/0!</v>
      </c>
      <c r="BA41" s="19"/>
      <c r="BB41" s="19"/>
      <c r="BC41" s="20" t="str">
        <f t="shared" si="33"/>
        <v>#DIV/0!</v>
      </c>
    </row>
    <row r="42" ht="14.25" customHeight="1">
      <c r="A42" s="15" t="s">
        <v>599</v>
      </c>
      <c r="B42" s="17">
        <v>33.0</v>
      </c>
      <c r="C42" s="224">
        <v>13.0</v>
      </c>
      <c r="D42" s="224">
        <v>17.0</v>
      </c>
      <c r="E42" s="224">
        <v>2.0</v>
      </c>
      <c r="F42" s="230">
        <v>1.0</v>
      </c>
      <c r="G42" s="231">
        <v>0.0</v>
      </c>
      <c r="H42" s="51">
        <f t="shared" si="22"/>
        <v>0.9696969697</v>
      </c>
      <c r="I42" s="51">
        <f t="shared" si="23"/>
        <v>0.9090909091</v>
      </c>
      <c r="J42" s="224">
        <v>1.0</v>
      </c>
      <c r="K42" s="224">
        <v>1.0</v>
      </c>
      <c r="L42" s="224">
        <v>16.0</v>
      </c>
      <c r="M42" s="224">
        <v>14.0</v>
      </c>
      <c r="N42" s="51">
        <f t="shared" si="24"/>
        <v>0.875</v>
      </c>
      <c r="O42" s="232">
        <v>14.0</v>
      </c>
      <c r="P42" s="232">
        <v>14.0</v>
      </c>
      <c r="Q42" s="233">
        <f t="shared" si="25"/>
        <v>1</v>
      </c>
      <c r="R42" s="38"/>
      <c r="S42" s="37"/>
      <c r="T42" s="236"/>
      <c r="U42" s="50"/>
      <c r="V42" s="50"/>
      <c r="W42" s="50"/>
      <c r="X42" s="50"/>
      <c r="Y42" s="55"/>
      <c r="Z42" s="237"/>
      <c r="AA42" s="51" t="str">
        <f t="shared" si="26"/>
        <v>#DIV/0!</v>
      </c>
      <c r="AB42" s="51" t="str">
        <f t="shared" si="27"/>
        <v>#DIV/0!</v>
      </c>
      <c r="AC42" s="50"/>
      <c r="AD42" s="50"/>
      <c r="AE42" s="50"/>
      <c r="AF42" s="50"/>
      <c r="AG42" s="51" t="str">
        <f t="shared" si="28"/>
        <v>#DIV/0!</v>
      </c>
      <c r="AH42" s="238"/>
      <c r="AI42" s="238"/>
      <c r="AJ42" s="233" t="str">
        <f t="shared" si="29"/>
        <v>#DIV/0!</v>
      </c>
      <c r="AM42" s="15"/>
      <c r="AN42" s="17"/>
      <c r="AO42" s="17"/>
      <c r="AP42" s="17"/>
      <c r="AQ42" s="17"/>
      <c r="AR42" s="17"/>
      <c r="AS42" s="17"/>
      <c r="AT42" s="18" t="str">
        <f t="shared" si="30"/>
        <v>#DIV/0!</v>
      </c>
      <c r="AU42" s="18" t="str">
        <f t="shared" si="31"/>
        <v>#DIV/0!</v>
      </c>
      <c r="AV42" s="17"/>
      <c r="AW42" s="17"/>
      <c r="AX42" s="17"/>
      <c r="AY42" s="17"/>
      <c r="AZ42" s="18" t="str">
        <f t="shared" si="32"/>
        <v>#DIV/0!</v>
      </c>
      <c r="BA42" s="19"/>
      <c r="BB42" s="19"/>
      <c r="BC42" s="20" t="str">
        <f t="shared" si="33"/>
        <v>#DIV/0!</v>
      </c>
    </row>
    <row r="43" ht="14.25" customHeight="1">
      <c r="A43" s="235" t="s">
        <v>694</v>
      </c>
      <c r="B43" s="224">
        <v>28.0</v>
      </c>
      <c r="C43" s="224">
        <v>28.0</v>
      </c>
      <c r="D43" s="224">
        <v>0.0</v>
      </c>
      <c r="E43" s="230">
        <v>0.0</v>
      </c>
      <c r="F43" s="230">
        <v>0.0</v>
      </c>
      <c r="G43" s="231">
        <v>0.0</v>
      </c>
      <c r="H43" s="51">
        <f t="shared" si="22"/>
        <v>1</v>
      </c>
      <c r="I43" s="51">
        <f t="shared" si="23"/>
        <v>1</v>
      </c>
      <c r="J43" s="224">
        <v>1.0</v>
      </c>
      <c r="K43" s="224">
        <v>1.0</v>
      </c>
      <c r="L43" s="224">
        <v>32.0</v>
      </c>
      <c r="M43" s="224">
        <v>30.0</v>
      </c>
      <c r="N43" s="51">
        <f t="shared" si="24"/>
        <v>0.9375</v>
      </c>
      <c r="O43" s="232">
        <v>30.0</v>
      </c>
      <c r="P43" s="232">
        <v>30.0</v>
      </c>
      <c r="Q43" s="233">
        <f t="shared" si="25"/>
        <v>1</v>
      </c>
      <c r="R43" s="38"/>
      <c r="S43" s="37"/>
      <c r="T43" s="236"/>
      <c r="U43" s="50"/>
      <c r="V43" s="50"/>
      <c r="W43" s="50"/>
      <c r="X43" s="50"/>
      <c r="Y43" s="55"/>
      <c r="Z43" s="237"/>
      <c r="AA43" s="51" t="str">
        <f t="shared" si="26"/>
        <v>#DIV/0!</v>
      </c>
      <c r="AB43" s="51" t="str">
        <f t="shared" si="27"/>
        <v>#DIV/0!</v>
      </c>
      <c r="AC43" s="50"/>
      <c r="AD43" s="50"/>
      <c r="AE43" s="50"/>
      <c r="AF43" s="50"/>
      <c r="AG43" s="51" t="str">
        <f t="shared" si="28"/>
        <v>#DIV/0!</v>
      </c>
      <c r="AH43" s="238"/>
      <c r="AI43" s="238"/>
      <c r="AJ43" s="233" t="str">
        <f t="shared" si="29"/>
        <v>#DIV/0!</v>
      </c>
      <c r="AM43" s="15"/>
      <c r="AN43" s="17"/>
      <c r="AO43" s="17"/>
      <c r="AP43" s="17"/>
      <c r="AQ43" s="17"/>
      <c r="AR43" s="17"/>
      <c r="AS43" s="17"/>
      <c r="AT43" s="18" t="str">
        <f t="shared" si="30"/>
        <v>#DIV/0!</v>
      </c>
      <c r="AU43" s="18" t="str">
        <f t="shared" si="31"/>
        <v>#DIV/0!</v>
      </c>
      <c r="AV43" s="17"/>
      <c r="AW43" s="17"/>
      <c r="AX43" s="17"/>
      <c r="AY43" s="17"/>
      <c r="AZ43" s="18" t="str">
        <f t="shared" si="32"/>
        <v>#DIV/0!</v>
      </c>
      <c r="BA43" s="19"/>
      <c r="BB43" s="19"/>
      <c r="BC43" s="20" t="str">
        <f t="shared" si="33"/>
        <v>#DIV/0!</v>
      </c>
    </row>
    <row r="44" ht="14.25" customHeight="1">
      <c r="A44" s="235" t="s">
        <v>43</v>
      </c>
      <c r="B44" s="224">
        <v>26.0</v>
      </c>
      <c r="C44" s="224">
        <v>20.0</v>
      </c>
      <c r="D44" s="224">
        <v>6.0</v>
      </c>
      <c r="E44" s="230">
        <v>0.0</v>
      </c>
      <c r="F44" s="230">
        <v>0.0</v>
      </c>
      <c r="G44" s="231">
        <v>0.0</v>
      </c>
      <c r="H44" s="51">
        <f t="shared" si="22"/>
        <v>1</v>
      </c>
      <c r="I44" s="51">
        <f t="shared" si="23"/>
        <v>1</v>
      </c>
      <c r="J44" s="224">
        <v>1.0</v>
      </c>
      <c r="K44" s="224">
        <v>1.0</v>
      </c>
      <c r="L44" s="224">
        <v>32.0</v>
      </c>
      <c r="M44" s="224">
        <v>30.0</v>
      </c>
      <c r="N44" s="51">
        <f t="shared" si="24"/>
        <v>0.9375</v>
      </c>
      <c r="O44" s="232">
        <v>30.0</v>
      </c>
      <c r="P44" s="232">
        <v>30.0</v>
      </c>
      <c r="Q44" s="233">
        <f t="shared" si="25"/>
        <v>1</v>
      </c>
      <c r="R44" s="38"/>
      <c r="S44" s="37"/>
      <c r="T44" s="236"/>
      <c r="U44" s="50"/>
      <c r="V44" s="50"/>
      <c r="W44" s="50"/>
      <c r="X44" s="50"/>
      <c r="Y44" s="55"/>
      <c r="Z44" s="237"/>
      <c r="AA44" s="51" t="str">
        <f t="shared" si="26"/>
        <v>#DIV/0!</v>
      </c>
      <c r="AB44" s="51" t="str">
        <f t="shared" si="27"/>
        <v>#DIV/0!</v>
      </c>
      <c r="AC44" s="50"/>
      <c r="AD44" s="50"/>
      <c r="AE44" s="50"/>
      <c r="AF44" s="50"/>
      <c r="AG44" s="51" t="str">
        <f t="shared" si="28"/>
        <v>#DIV/0!</v>
      </c>
      <c r="AH44" s="238"/>
      <c r="AI44" s="238"/>
      <c r="AJ44" s="233" t="str">
        <f t="shared" si="29"/>
        <v>#DIV/0!</v>
      </c>
      <c r="AM44" s="15"/>
      <c r="AN44" s="17"/>
      <c r="AO44" s="17"/>
      <c r="AP44" s="17"/>
      <c r="AQ44" s="17"/>
      <c r="AR44" s="17"/>
      <c r="AS44" s="17"/>
      <c r="AT44" s="18" t="str">
        <f t="shared" si="30"/>
        <v>#DIV/0!</v>
      </c>
      <c r="AU44" s="18" t="str">
        <f t="shared" si="31"/>
        <v>#DIV/0!</v>
      </c>
      <c r="AV44" s="17"/>
      <c r="AW44" s="17"/>
      <c r="AX44" s="17"/>
      <c r="AY44" s="17"/>
      <c r="AZ44" s="18" t="str">
        <f t="shared" si="32"/>
        <v>#DIV/0!</v>
      </c>
      <c r="BA44" s="19"/>
      <c r="BB44" s="19"/>
      <c r="BC44" s="20" t="str">
        <f t="shared" si="33"/>
        <v>#DIV/0!</v>
      </c>
    </row>
    <row r="45" ht="14.25" customHeight="1">
      <c r="A45" s="54"/>
      <c r="B45" s="55"/>
      <c r="C45" s="55"/>
      <c r="D45" s="55"/>
      <c r="E45" s="55"/>
      <c r="F45" s="55"/>
      <c r="G45" s="237"/>
      <c r="H45" s="51" t="str">
        <f t="shared" si="22"/>
        <v>#DIV/0!</v>
      </c>
      <c r="I45" s="51" t="str">
        <f t="shared" si="23"/>
        <v>#DIV/0!</v>
      </c>
      <c r="J45" s="55"/>
      <c r="K45" s="55"/>
      <c r="L45" s="55"/>
      <c r="M45" s="55"/>
      <c r="N45" s="51" t="str">
        <f t="shared" si="24"/>
        <v>#DIV/0!</v>
      </c>
      <c r="O45" s="52"/>
      <c r="P45" s="52"/>
      <c r="Q45" s="53" t="str">
        <f t="shared" si="25"/>
        <v>#DIV/0!</v>
      </c>
      <c r="R45" s="38"/>
      <c r="S45" s="37"/>
      <c r="T45" s="54"/>
      <c r="U45" s="55"/>
      <c r="V45" s="55"/>
      <c r="W45" s="55"/>
      <c r="X45" s="55"/>
      <c r="Y45" s="55"/>
      <c r="Z45" s="237"/>
      <c r="AA45" s="51" t="str">
        <f t="shared" si="26"/>
        <v>#DIV/0!</v>
      </c>
      <c r="AB45" s="51" t="str">
        <f t="shared" si="27"/>
        <v>#DIV/0!</v>
      </c>
      <c r="AC45" s="55"/>
      <c r="AD45" s="55"/>
      <c r="AE45" s="55"/>
      <c r="AF45" s="55"/>
      <c r="AG45" s="51" t="str">
        <f t="shared" si="28"/>
        <v>#DIV/0!</v>
      </c>
      <c r="AH45" s="52"/>
      <c r="AI45" s="52"/>
      <c r="AJ45" s="53" t="str">
        <f t="shared" si="29"/>
        <v>#DIV/0!</v>
      </c>
      <c r="AM45" s="25"/>
      <c r="AN45" s="24"/>
      <c r="AO45" s="24"/>
      <c r="AP45" s="24"/>
      <c r="AQ45" s="24"/>
      <c r="AR45" s="24"/>
      <c r="AS45" s="24"/>
      <c r="AT45" s="18" t="str">
        <f t="shared" si="30"/>
        <v>#DIV/0!</v>
      </c>
      <c r="AU45" s="18" t="str">
        <f t="shared" si="31"/>
        <v>#DIV/0!</v>
      </c>
      <c r="AV45" s="24"/>
      <c r="AW45" s="24"/>
      <c r="AX45" s="24"/>
      <c r="AY45" s="24"/>
      <c r="AZ45" s="18" t="str">
        <f t="shared" si="32"/>
        <v>#DIV/0!</v>
      </c>
      <c r="BA45" s="21"/>
      <c r="BB45" s="21"/>
      <c r="BC45" s="20" t="str">
        <f t="shared" si="33"/>
        <v>#DIV/0!</v>
      </c>
    </row>
    <row r="46" ht="14.25" customHeight="1">
      <c r="A46" s="54"/>
      <c r="B46" s="55"/>
      <c r="C46" s="55"/>
      <c r="D46" s="55"/>
      <c r="E46" s="55"/>
      <c r="F46" s="55"/>
      <c r="G46" s="237"/>
      <c r="H46" s="51" t="str">
        <f t="shared" si="22"/>
        <v>#DIV/0!</v>
      </c>
      <c r="I46" s="51" t="str">
        <f t="shared" si="23"/>
        <v>#DIV/0!</v>
      </c>
      <c r="J46" s="55"/>
      <c r="K46" s="55"/>
      <c r="L46" s="55"/>
      <c r="M46" s="55"/>
      <c r="N46" s="51" t="str">
        <f t="shared" si="24"/>
        <v>#DIV/0!</v>
      </c>
      <c r="O46" s="52"/>
      <c r="P46" s="52"/>
      <c r="Q46" s="53" t="str">
        <f t="shared" si="25"/>
        <v>#DIV/0!</v>
      </c>
      <c r="R46" s="38"/>
      <c r="S46" s="37"/>
      <c r="T46" s="54"/>
      <c r="U46" s="55"/>
      <c r="V46" s="55"/>
      <c r="W46" s="55"/>
      <c r="X46" s="55"/>
      <c r="Y46" s="55"/>
      <c r="Z46" s="237"/>
      <c r="AA46" s="51" t="str">
        <f t="shared" si="26"/>
        <v>#DIV/0!</v>
      </c>
      <c r="AB46" s="51" t="str">
        <f t="shared" si="27"/>
        <v>#DIV/0!</v>
      </c>
      <c r="AC46" s="55"/>
      <c r="AD46" s="55"/>
      <c r="AE46" s="55"/>
      <c r="AF46" s="55"/>
      <c r="AG46" s="51" t="str">
        <f t="shared" si="28"/>
        <v>#DIV/0!</v>
      </c>
      <c r="AH46" s="52"/>
      <c r="AI46" s="52"/>
      <c r="AJ46" s="53" t="str">
        <f t="shared" si="29"/>
        <v>#DIV/0!</v>
      </c>
      <c r="AM46" s="25"/>
      <c r="AN46" s="24"/>
      <c r="AO46" s="24"/>
      <c r="AP46" s="24"/>
      <c r="AQ46" s="24"/>
      <c r="AR46" s="24"/>
      <c r="AS46" s="24"/>
      <c r="AT46" s="18" t="str">
        <f t="shared" si="30"/>
        <v>#DIV/0!</v>
      </c>
      <c r="AU46" s="18" t="str">
        <f t="shared" si="31"/>
        <v>#DIV/0!</v>
      </c>
      <c r="AV46" s="24"/>
      <c r="AW46" s="24"/>
      <c r="AX46" s="24"/>
      <c r="AY46" s="24"/>
      <c r="AZ46" s="18" t="str">
        <f t="shared" si="32"/>
        <v>#DIV/0!</v>
      </c>
      <c r="BA46" s="21"/>
      <c r="BB46" s="21"/>
      <c r="BC46" s="20" t="str">
        <f t="shared" si="33"/>
        <v>#DIV/0!</v>
      </c>
    </row>
    <row r="47" ht="14.25" customHeight="1">
      <c r="A47" s="54"/>
      <c r="B47" s="55"/>
      <c r="C47" s="55"/>
      <c r="D47" s="55"/>
      <c r="E47" s="55"/>
      <c r="F47" s="55"/>
      <c r="G47" s="237"/>
      <c r="H47" s="51" t="str">
        <f t="shared" si="22"/>
        <v>#DIV/0!</v>
      </c>
      <c r="I47" s="51" t="str">
        <f t="shared" si="23"/>
        <v>#DIV/0!</v>
      </c>
      <c r="J47" s="55"/>
      <c r="K47" s="55"/>
      <c r="L47" s="55"/>
      <c r="M47" s="55"/>
      <c r="N47" s="51" t="str">
        <f t="shared" si="24"/>
        <v>#DIV/0!</v>
      </c>
      <c r="O47" s="52"/>
      <c r="P47" s="52"/>
      <c r="Q47" s="53" t="str">
        <f t="shared" si="25"/>
        <v>#DIV/0!</v>
      </c>
      <c r="R47" s="38"/>
      <c r="S47" s="37"/>
      <c r="T47" s="54"/>
      <c r="U47" s="55"/>
      <c r="V47" s="55"/>
      <c r="W47" s="55"/>
      <c r="X47" s="55"/>
      <c r="Y47" s="55"/>
      <c r="Z47" s="237"/>
      <c r="AA47" s="51" t="str">
        <f t="shared" si="26"/>
        <v>#DIV/0!</v>
      </c>
      <c r="AB47" s="51" t="str">
        <f t="shared" si="27"/>
        <v>#DIV/0!</v>
      </c>
      <c r="AC47" s="55"/>
      <c r="AD47" s="55"/>
      <c r="AE47" s="55"/>
      <c r="AF47" s="55"/>
      <c r="AG47" s="51" t="str">
        <f t="shared" si="28"/>
        <v>#DIV/0!</v>
      </c>
      <c r="AH47" s="52"/>
      <c r="AI47" s="52"/>
      <c r="AJ47" s="53" t="str">
        <f t="shared" si="29"/>
        <v>#DIV/0!</v>
      </c>
      <c r="AM47" s="25"/>
      <c r="AN47" s="24"/>
      <c r="AO47" s="24"/>
      <c r="AP47" s="24"/>
      <c r="AQ47" s="24"/>
      <c r="AR47" s="24"/>
      <c r="AS47" s="24"/>
      <c r="AT47" s="18" t="str">
        <f t="shared" si="30"/>
        <v>#DIV/0!</v>
      </c>
      <c r="AU47" s="18" t="str">
        <f t="shared" si="31"/>
        <v>#DIV/0!</v>
      </c>
      <c r="AV47" s="24"/>
      <c r="AW47" s="24"/>
      <c r="AX47" s="24"/>
      <c r="AY47" s="24"/>
      <c r="AZ47" s="18" t="str">
        <f t="shared" si="32"/>
        <v>#DIV/0!</v>
      </c>
      <c r="BA47" s="21"/>
      <c r="BB47" s="21"/>
      <c r="BC47" s="20" t="str">
        <f t="shared" si="33"/>
        <v>#DIV/0!</v>
      </c>
    </row>
    <row r="48" ht="14.25" customHeight="1">
      <c r="A48" s="54"/>
      <c r="B48" s="55"/>
      <c r="C48" s="55"/>
      <c r="D48" s="55"/>
      <c r="E48" s="55"/>
      <c r="F48" s="55"/>
      <c r="G48" s="237"/>
      <c r="H48" s="51" t="str">
        <f t="shared" si="22"/>
        <v>#DIV/0!</v>
      </c>
      <c r="I48" s="51" t="str">
        <f t="shared" si="23"/>
        <v>#DIV/0!</v>
      </c>
      <c r="J48" s="55"/>
      <c r="K48" s="55"/>
      <c r="L48" s="55"/>
      <c r="M48" s="55"/>
      <c r="N48" s="51" t="str">
        <f t="shared" si="24"/>
        <v>#DIV/0!</v>
      </c>
      <c r="O48" s="52"/>
      <c r="P48" s="52"/>
      <c r="Q48" s="53" t="str">
        <f t="shared" si="25"/>
        <v>#DIV/0!</v>
      </c>
      <c r="R48" s="38"/>
      <c r="S48" s="37"/>
      <c r="T48" s="54"/>
      <c r="U48" s="55"/>
      <c r="V48" s="55"/>
      <c r="W48" s="55"/>
      <c r="X48" s="55"/>
      <c r="Y48" s="55"/>
      <c r="Z48" s="237"/>
      <c r="AA48" s="51" t="str">
        <f t="shared" si="26"/>
        <v>#DIV/0!</v>
      </c>
      <c r="AB48" s="51" t="str">
        <f t="shared" si="27"/>
        <v>#DIV/0!</v>
      </c>
      <c r="AC48" s="55"/>
      <c r="AD48" s="55"/>
      <c r="AE48" s="55"/>
      <c r="AF48" s="55"/>
      <c r="AG48" s="51" t="str">
        <f t="shared" si="28"/>
        <v>#DIV/0!</v>
      </c>
      <c r="AH48" s="52"/>
      <c r="AI48" s="52"/>
      <c r="AJ48" s="53" t="str">
        <f t="shared" si="29"/>
        <v>#DIV/0!</v>
      </c>
      <c r="AM48" s="25"/>
      <c r="AN48" s="24"/>
      <c r="AO48" s="24"/>
      <c r="AP48" s="24"/>
      <c r="AQ48" s="24"/>
      <c r="AR48" s="24"/>
      <c r="AS48" s="24"/>
      <c r="AT48" s="18" t="str">
        <f t="shared" si="30"/>
        <v>#DIV/0!</v>
      </c>
      <c r="AU48" s="18" t="str">
        <f t="shared" si="31"/>
        <v>#DIV/0!</v>
      </c>
      <c r="AV48" s="24"/>
      <c r="AW48" s="24"/>
      <c r="AX48" s="24"/>
      <c r="AY48" s="24"/>
      <c r="AZ48" s="18" t="str">
        <f t="shared" si="32"/>
        <v>#DIV/0!</v>
      </c>
      <c r="BA48" s="21"/>
      <c r="BB48" s="21"/>
      <c r="BC48" s="20" t="str">
        <f t="shared" si="33"/>
        <v>#DIV/0!</v>
      </c>
    </row>
    <row r="49" ht="14.25" customHeight="1">
      <c r="A49" s="42" t="s">
        <v>15</v>
      </c>
      <c r="B49" s="44">
        <f t="shared" ref="B49:G49" si="34">SUM(B36:B48)</f>
        <v>245</v>
      </c>
      <c r="C49" s="44">
        <f t="shared" si="34"/>
        <v>101</v>
      </c>
      <c r="D49" s="44">
        <f t="shared" si="34"/>
        <v>99</v>
      </c>
      <c r="E49" s="44">
        <f t="shared" si="34"/>
        <v>42</v>
      </c>
      <c r="F49" s="44">
        <f t="shared" si="34"/>
        <v>2</v>
      </c>
      <c r="G49" s="239">
        <f t="shared" si="34"/>
        <v>1</v>
      </c>
      <c r="H49" s="51">
        <f t="shared" si="22"/>
        <v>0.987755102</v>
      </c>
      <c r="I49" s="51">
        <f t="shared" si="23"/>
        <v>0.8163265306</v>
      </c>
      <c r="J49" s="44">
        <f t="shared" ref="J49:M49" si="35">SUM(J36:J48)</f>
        <v>9</v>
      </c>
      <c r="K49" s="44">
        <f t="shared" si="35"/>
        <v>9</v>
      </c>
      <c r="L49" s="44">
        <f t="shared" si="35"/>
        <v>176</v>
      </c>
      <c r="M49" s="44">
        <f t="shared" si="35"/>
        <v>146</v>
      </c>
      <c r="N49" s="51">
        <f t="shared" si="24"/>
        <v>0.8295454545</v>
      </c>
      <c r="O49" s="56">
        <f t="shared" ref="O49:P49" si="36">SUM(O36:O48)</f>
        <v>146</v>
      </c>
      <c r="P49" s="56">
        <f t="shared" si="36"/>
        <v>146</v>
      </c>
      <c r="Q49" s="233">
        <f t="shared" si="25"/>
        <v>1</v>
      </c>
      <c r="R49" s="38"/>
      <c r="S49" s="37"/>
      <c r="T49" s="42" t="s">
        <v>15</v>
      </c>
      <c r="U49" s="44">
        <f t="shared" ref="U49:Z49" si="37">SUM(U36:U48)</f>
        <v>139</v>
      </c>
      <c r="V49" s="44">
        <f t="shared" si="37"/>
        <v>50</v>
      </c>
      <c r="W49" s="44">
        <f t="shared" si="37"/>
        <v>61</v>
      </c>
      <c r="X49" s="44">
        <f t="shared" si="37"/>
        <v>26</v>
      </c>
      <c r="Y49" s="44">
        <f t="shared" si="37"/>
        <v>1</v>
      </c>
      <c r="Z49" s="239">
        <f t="shared" si="37"/>
        <v>1</v>
      </c>
      <c r="AA49" s="51">
        <f t="shared" si="26"/>
        <v>0.9856115108</v>
      </c>
      <c r="AB49" s="51">
        <f t="shared" si="27"/>
        <v>0.7985611511</v>
      </c>
      <c r="AC49" s="44">
        <f t="shared" ref="AC49:AF49" si="38">SUM(AC36:AC48)</f>
        <v>5</v>
      </c>
      <c r="AD49" s="44">
        <f t="shared" si="38"/>
        <v>5</v>
      </c>
      <c r="AE49" s="44">
        <f t="shared" si="38"/>
        <v>40</v>
      </c>
      <c r="AF49" s="44">
        <f t="shared" si="38"/>
        <v>35</v>
      </c>
      <c r="AG49" s="51">
        <f t="shared" si="28"/>
        <v>0.875</v>
      </c>
      <c r="AH49" s="56">
        <f t="shared" ref="AH49:AI49" si="39">SUM(AH36:AH48)</f>
        <v>35</v>
      </c>
      <c r="AI49" s="56">
        <f t="shared" si="39"/>
        <v>35</v>
      </c>
      <c r="AJ49" s="233">
        <f t="shared" si="29"/>
        <v>1</v>
      </c>
      <c r="AM49" s="9" t="s">
        <v>15</v>
      </c>
      <c r="AN49" s="26">
        <f t="shared" ref="AN49:AS49" si="40">SUM(AN36:AN48)</f>
        <v>79</v>
      </c>
      <c r="AO49" s="26">
        <f t="shared" si="40"/>
        <v>35</v>
      </c>
      <c r="AP49" s="26">
        <f t="shared" si="40"/>
        <v>37</v>
      </c>
      <c r="AQ49" s="26">
        <f t="shared" si="40"/>
        <v>7</v>
      </c>
      <c r="AR49" s="26">
        <f t="shared" si="40"/>
        <v>0</v>
      </c>
      <c r="AS49" s="26">
        <f t="shared" si="40"/>
        <v>0</v>
      </c>
      <c r="AT49" s="18">
        <f t="shared" si="30"/>
        <v>1</v>
      </c>
      <c r="AU49" s="18">
        <f t="shared" si="31"/>
        <v>0.9113924051</v>
      </c>
      <c r="AV49" s="26">
        <f t="shared" ref="AV49:AY49" si="41">SUM(AV36:AV48)</f>
        <v>3</v>
      </c>
      <c r="AW49" s="26">
        <f t="shared" si="41"/>
        <v>3</v>
      </c>
      <c r="AX49" s="26">
        <f t="shared" si="41"/>
        <v>24</v>
      </c>
      <c r="AY49" s="26">
        <f t="shared" si="41"/>
        <v>18</v>
      </c>
      <c r="AZ49" s="18">
        <f t="shared" si="32"/>
        <v>0.75</v>
      </c>
      <c r="BA49" s="27">
        <f t="shared" ref="BA49:BB49" si="42">SUM(BA36:BA48)</f>
        <v>18</v>
      </c>
      <c r="BB49" s="27">
        <f t="shared" si="42"/>
        <v>18</v>
      </c>
      <c r="BC49" s="20">
        <f t="shared" si="33"/>
        <v>1</v>
      </c>
    </row>
    <row r="50" ht="14.25" customHeight="1">
      <c r="A50" s="57"/>
      <c r="B50" s="57"/>
      <c r="C50" s="57"/>
      <c r="D50" s="57"/>
      <c r="E50" s="57"/>
      <c r="F50" s="57"/>
      <c r="G50" s="240"/>
      <c r="H50" s="57"/>
      <c r="I50" s="57"/>
      <c r="J50" s="57"/>
      <c r="K50" s="57"/>
      <c r="L50" s="57"/>
      <c r="M50" s="57"/>
      <c r="N50" s="57"/>
      <c r="O50" s="37"/>
      <c r="P50" s="37"/>
      <c r="Q50" s="38"/>
      <c r="R50" s="38"/>
      <c r="S50" s="37"/>
      <c r="T50" s="57"/>
      <c r="U50" s="57"/>
      <c r="V50" s="57"/>
      <c r="W50" s="57"/>
      <c r="X50" s="57"/>
      <c r="Y50" s="57"/>
      <c r="Z50" s="240"/>
      <c r="AA50" s="57"/>
      <c r="AB50" s="57"/>
      <c r="AC50" s="57"/>
      <c r="AD50" s="57"/>
      <c r="AE50" s="57"/>
      <c r="AF50" s="57"/>
      <c r="AG50" s="57"/>
      <c r="AH50" s="37"/>
      <c r="AI50" s="37"/>
      <c r="AJ50" s="3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C50" s="95"/>
    </row>
    <row r="51" ht="14.25" customHeight="1">
      <c r="A51" s="241" t="s">
        <v>27</v>
      </c>
      <c r="B51" s="59"/>
      <c r="C51" s="59"/>
      <c r="D51" s="59"/>
      <c r="E51" s="59"/>
      <c r="F51" s="59"/>
      <c r="G51" s="242"/>
      <c r="H51" s="59"/>
      <c r="I51" s="59"/>
      <c r="J51" s="59"/>
      <c r="K51" s="59"/>
      <c r="L51" s="59"/>
      <c r="M51" s="59"/>
      <c r="N51" s="59"/>
      <c r="O51" s="37"/>
      <c r="P51" s="37"/>
      <c r="Q51" s="38"/>
      <c r="R51" s="38"/>
      <c r="S51" s="37"/>
      <c r="T51" s="241" t="s">
        <v>27</v>
      </c>
      <c r="U51" s="59"/>
      <c r="V51" s="59"/>
      <c r="W51" s="59"/>
      <c r="X51" s="59"/>
      <c r="Y51" s="59"/>
      <c r="Z51" s="242"/>
      <c r="AA51" s="59"/>
      <c r="AB51" s="59"/>
      <c r="AC51" s="59"/>
      <c r="AD51" s="59"/>
      <c r="AE51" s="59"/>
      <c r="AF51" s="59"/>
      <c r="AG51" s="59"/>
      <c r="AH51" s="37"/>
      <c r="AI51" s="37"/>
      <c r="AJ51" s="37"/>
      <c r="AM51" s="89" t="s">
        <v>27</v>
      </c>
      <c r="AN51" s="30"/>
      <c r="AO51" s="30"/>
      <c r="AP51" s="30"/>
      <c r="AQ51" s="30"/>
      <c r="AR51" s="30"/>
      <c r="AS51" s="88"/>
      <c r="AT51" s="30"/>
      <c r="AU51" s="30"/>
      <c r="AV51" s="30"/>
      <c r="AW51" s="30"/>
      <c r="AX51" s="30"/>
      <c r="AY51" s="30"/>
      <c r="AZ51" s="30"/>
    </row>
    <row r="52" ht="14.25" customHeight="1">
      <c r="A52" s="243" t="s">
        <v>4</v>
      </c>
      <c r="B52" s="61" t="s">
        <v>16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4"/>
      <c r="O52" s="37"/>
      <c r="P52" s="37"/>
      <c r="Q52" s="38"/>
      <c r="R52" s="38"/>
      <c r="S52" s="37"/>
      <c r="T52" s="243" t="s">
        <v>4</v>
      </c>
      <c r="U52" s="61" t="s">
        <v>16</v>
      </c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4"/>
      <c r="AH52" s="37"/>
      <c r="AI52" s="37"/>
      <c r="AJ52" s="37"/>
      <c r="AM52" s="90" t="s">
        <v>4</v>
      </c>
      <c r="AN52" s="32" t="s">
        <v>16</v>
      </c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4"/>
    </row>
    <row r="53" ht="14.25" customHeight="1">
      <c r="A53" s="91" t="s">
        <v>357</v>
      </c>
      <c r="B53" s="92" t="s">
        <v>825</v>
      </c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4"/>
      <c r="O53" s="37"/>
      <c r="P53" s="37"/>
      <c r="Q53" s="38"/>
      <c r="R53" s="38"/>
      <c r="S53" s="37"/>
      <c r="T53" s="91" t="s">
        <v>357</v>
      </c>
      <c r="U53" s="92" t="s">
        <v>825</v>
      </c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4"/>
      <c r="AH53" s="37"/>
      <c r="AI53" s="37"/>
      <c r="AJ53" s="37"/>
      <c r="AM53" s="93">
        <v>1.0</v>
      </c>
      <c r="AN53" s="32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4"/>
    </row>
    <row r="54" ht="14.25" customHeight="1">
      <c r="A54" s="106" t="s">
        <v>236</v>
      </c>
      <c r="B54" s="92" t="s">
        <v>829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4"/>
      <c r="O54" s="37"/>
      <c r="P54" s="37"/>
      <c r="Q54" s="38"/>
      <c r="R54" s="38"/>
      <c r="S54" s="37"/>
      <c r="T54" s="244" t="s">
        <v>236</v>
      </c>
      <c r="U54" s="245" t="s">
        <v>831</v>
      </c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4"/>
      <c r="AH54" s="37"/>
      <c r="AI54" s="37"/>
      <c r="AJ54" s="37"/>
      <c r="AM54" s="93">
        <v>2.0</v>
      </c>
      <c r="AN54" s="32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4"/>
    </row>
    <row r="55" ht="14.25" customHeight="1">
      <c r="A55" s="106" t="s">
        <v>599</v>
      </c>
      <c r="B55" s="92" t="s">
        <v>832</v>
      </c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4"/>
      <c r="Q55" s="95"/>
      <c r="R55" s="95"/>
      <c r="Z55" s="67"/>
      <c r="AJ55" s="95"/>
      <c r="AK55" s="95"/>
      <c r="AS55" s="67"/>
      <c r="BC55" s="95"/>
      <c r="BD55" s="95"/>
    </row>
    <row r="56" ht="14.25" customHeight="1">
      <c r="G56" s="67"/>
      <c r="Q56" s="95"/>
      <c r="R56" s="95"/>
      <c r="Z56" s="67"/>
      <c r="AJ56" s="95"/>
      <c r="AK56" s="95"/>
      <c r="AS56" s="67"/>
      <c r="BC56" s="95"/>
      <c r="BD56" s="95"/>
    </row>
    <row r="57" ht="14.25" customHeight="1">
      <c r="G57" s="67"/>
      <c r="Q57" s="95"/>
      <c r="R57" s="95"/>
      <c r="Z57" s="67"/>
      <c r="AJ57" s="95"/>
      <c r="AK57" s="95"/>
      <c r="AS57" s="67"/>
      <c r="BC57" s="95"/>
      <c r="BD57" s="95"/>
    </row>
    <row r="58" ht="14.25" customHeight="1">
      <c r="A58" s="63" t="s">
        <v>20</v>
      </c>
      <c r="B58" s="64"/>
      <c r="C58" s="64"/>
      <c r="D58" s="64"/>
      <c r="E58" s="64"/>
      <c r="F58" s="64"/>
      <c r="G58" s="65"/>
      <c r="H58" s="64"/>
      <c r="I58" s="64"/>
      <c r="J58" s="64"/>
      <c r="K58" s="64"/>
      <c r="L58" s="64"/>
      <c r="M58" s="64"/>
      <c r="N58" s="64"/>
      <c r="O58" s="64"/>
      <c r="P58" s="64"/>
      <c r="Q58" s="66"/>
      <c r="T58" s="63" t="s">
        <v>20</v>
      </c>
      <c r="U58" s="64"/>
      <c r="V58" s="64"/>
      <c r="W58" s="64"/>
      <c r="X58" s="64"/>
      <c r="Y58" s="64"/>
      <c r="Z58" s="65"/>
      <c r="AA58" s="64"/>
      <c r="AB58" s="64"/>
      <c r="AC58" s="64"/>
      <c r="AD58" s="64"/>
      <c r="AE58" s="64"/>
      <c r="AF58" s="64"/>
      <c r="AG58" s="64"/>
      <c r="AH58" s="64"/>
      <c r="AI58" s="64"/>
      <c r="AJ58" s="66"/>
      <c r="AM58" s="63" t="s">
        <v>20</v>
      </c>
      <c r="AN58" s="64"/>
      <c r="AO58" s="64"/>
      <c r="AP58" s="64"/>
      <c r="AQ58" s="64"/>
      <c r="AR58" s="64"/>
      <c r="AS58" s="65"/>
      <c r="AT58" s="64"/>
      <c r="AU58" s="64"/>
      <c r="AV58" s="64"/>
      <c r="AW58" s="64"/>
      <c r="AX58" s="64"/>
      <c r="AY58" s="64"/>
      <c r="AZ58" s="64"/>
      <c r="BA58" s="64"/>
      <c r="BB58" s="64"/>
      <c r="BC58" s="66"/>
    </row>
    <row r="59" ht="14.25" customHeight="1">
      <c r="G59" s="67"/>
      <c r="Q59" s="68"/>
      <c r="Z59" s="67"/>
      <c r="AJ59" s="68"/>
      <c r="AS59" s="67"/>
      <c r="BC59" s="68"/>
    </row>
    <row r="60" ht="14.25" customHeight="1">
      <c r="A60" s="3" t="s">
        <v>795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Q60" s="68"/>
      <c r="T60" s="3" t="s">
        <v>796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J60" s="68"/>
      <c r="AM60" s="3" t="s">
        <v>815</v>
      </c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C60" s="68"/>
    </row>
    <row r="61" ht="14.25" customHeight="1">
      <c r="A61" s="96" t="s">
        <v>33</v>
      </c>
      <c r="O61" s="70" t="s">
        <v>3</v>
      </c>
      <c r="P61" s="33"/>
      <c r="Q61" s="34"/>
      <c r="T61" s="96" t="s">
        <v>33</v>
      </c>
      <c r="AH61" s="70" t="s">
        <v>3</v>
      </c>
      <c r="AI61" s="33"/>
      <c r="AJ61" s="34"/>
      <c r="AM61" s="96" t="s">
        <v>33</v>
      </c>
      <c r="BA61" s="70" t="s">
        <v>3</v>
      </c>
      <c r="BB61" s="33"/>
      <c r="BC61" s="34"/>
    </row>
    <row r="62" ht="14.25" customHeight="1">
      <c r="A62" s="72" t="s">
        <v>4</v>
      </c>
      <c r="B62" s="10" t="s">
        <v>5</v>
      </c>
      <c r="C62" s="10" t="s">
        <v>6</v>
      </c>
      <c r="D62" s="73">
        <v>4.0</v>
      </c>
      <c r="E62" s="73">
        <v>3.0</v>
      </c>
      <c r="F62" s="73">
        <v>2.0</v>
      </c>
      <c r="G62" s="74" t="s">
        <v>7</v>
      </c>
      <c r="H62" s="10" t="s">
        <v>8</v>
      </c>
      <c r="I62" s="10" t="s">
        <v>9</v>
      </c>
      <c r="J62" s="10" t="s">
        <v>10</v>
      </c>
      <c r="K62" s="10" t="s">
        <v>11</v>
      </c>
      <c r="L62" s="10" t="s">
        <v>12</v>
      </c>
      <c r="M62" s="10" t="s">
        <v>11</v>
      </c>
      <c r="N62" s="10" t="s">
        <v>13</v>
      </c>
      <c r="O62" s="75" t="s">
        <v>12</v>
      </c>
      <c r="P62" s="75" t="s">
        <v>11</v>
      </c>
      <c r="Q62" s="76" t="s">
        <v>14</v>
      </c>
      <c r="T62" s="72" t="s">
        <v>4</v>
      </c>
      <c r="U62" s="10" t="s">
        <v>5</v>
      </c>
      <c r="V62" s="10" t="s">
        <v>6</v>
      </c>
      <c r="W62" s="73">
        <v>4.0</v>
      </c>
      <c r="X62" s="73">
        <v>3.0</v>
      </c>
      <c r="Y62" s="73">
        <v>2.0</v>
      </c>
      <c r="Z62" s="74" t="s">
        <v>7</v>
      </c>
      <c r="AA62" s="10" t="s">
        <v>8</v>
      </c>
      <c r="AB62" s="10" t="s">
        <v>9</v>
      </c>
      <c r="AC62" s="10" t="s">
        <v>10</v>
      </c>
      <c r="AD62" s="10" t="s">
        <v>11</v>
      </c>
      <c r="AE62" s="10" t="s">
        <v>12</v>
      </c>
      <c r="AF62" s="10" t="s">
        <v>11</v>
      </c>
      <c r="AG62" s="10" t="s">
        <v>13</v>
      </c>
      <c r="AH62" s="75" t="s">
        <v>12</v>
      </c>
      <c r="AI62" s="75" t="s">
        <v>11</v>
      </c>
      <c r="AJ62" s="76" t="s">
        <v>14</v>
      </c>
      <c r="AM62" s="72" t="s">
        <v>4</v>
      </c>
      <c r="AN62" s="10" t="s">
        <v>5</v>
      </c>
      <c r="AO62" s="10" t="s">
        <v>6</v>
      </c>
      <c r="AP62" s="73">
        <v>4.0</v>
      </c>
      <c r="AQ62" s="73">
        <v>3.0</v>
      </c>
      <c r="AR62" s="73">
        <v>2.0</v>
      </c>
      <c r="AS62" s="74" t="s">
        <v>7</v>
      </c>
      <c r="AT62" s="10" t="s">
        <v>8</v>
      </c>
      <c r="AU62" s="10" t="s">
        <v>9</v>
      </c>
      <c r="AV62" s="10" t="s">
        <v>10</v>
      </c>
      <c r="AW62" s="10" t="s">
        <v>11</v>
      </c>
      <c r="AX62" s="10" t="s">
        <v>12</v>
      </c>
      <c r="AY62" s="10" t="s">
        <v>11</v>
      </c>
      <c r="AZ62" s="10" t="s">
        <v>13</v>
      </c>
      <c r="BA62" s="75" t="s">
        <v>12</v>
      </c>
      <c r="BB62" s="75" t="s">
        <v>11</v>
      </c>
      <c r="BC62" s="76" t="s">
        <v>14</v>
      </c>
    </row>
    <row r="63" ht="14.25" customHeight="1">
      <c r="A63" s="15" t="s">
        <v>476</v>
      </c>
      <c r="B63" s="78">
        <v>27.0</v>
      </c>
      <c r="C63" s="78">
        <v>6.0</v>
      </c>
      <c r="D63" s="78">
        <v>20.0</v>
      </c>
      <c r="E63" s="78">
        <v>1.0</v>
      </c>
      <c r="F63" s="78">
        <v>0.0</v>
      </c>
      <c r="G63" s="79">
        <v>0.0</v>
      </c>
      <c r="H63" s="80">
        <f t="shared" ref="H63:H75" si="43">(C63+D63+E63)/B63</f>
        <v>1</v>
      </c>
      <c r="I63" s="80">
        <f t="shared" ref="I63:I75" si="44">(C63+D63)/B63</f>
        <v>0.962962963</v>
      </c>
      <c r="J63" s="78">
        <v>1.0</v>
      </c>
      <c r="K63" s="78">
        <v>1.0</v>
      </c>
      <c r="L63" s="78">
        <v>20.0</v>
      </c>
      <c r="M63" s="78">
        <v>18.0</v>
      </c>
      <c r="N63" s="80">
        <f t="shared" ref="N63:N75" si="45">M63/L63</f>
        <v>0.9</v>
      </c>
      <c r="O63" s="78">
        <v>18.0</v>
      </c>
      <c r="P63" s="78">
        <v>18.0</v>
      </c>
      <c r="Q63" s="81">
        <f t="shared" ref="Q63:Q75" si="46">P63/O63</f>
        <v>1</v>
      </c>
      <c r="T63" s="15" t="s">
        <v>476</v>
      </c>
      <c r="U63" s="78">
        <v>27.0</v>
      </c>
      <c r="V63" s="78">
        <v>8.0</v>
      </c>
      <c r="W63" s="78">
        <v>15.0</v>
      </c>
      <c r="X63" s="78">
        <v>4.0</v>
      </c>
      <c r="Y63" s="78">
        <v>0.0</v>
      </c>
      <c r="Z63" s="79">
        <v>0.0</v>
      </c>
      <c r="AA63" s="80">
        <f t="shared" ref="AA63:AA75" si="47">(V63+W63+X63)/U63</f>
        <v>1</v>
      </c>
      <c r="AB63" s="80">
        <f t="shared" ref="AB63:AB75" si="48">(V63+W63)/U63</f>
        <v>0.8518518519</v>
      </c>
      <c r="AC63" s="224">
        <v>1.0</v>
      </c>
      <c r="AD63" s="224">
        <v>1.0</v>
      </c>
      <c r="AE63" s="78">
        <v>10.0</v>
      </c>
      <c r="AF63" s="78">
        <v>8.0</v>
      </c>
      <c r="AG63" s="80">
        <f t="shared" ref="AG63:AG75" si="49">AF63/AE63</f>
        <v>0.8</v>
      </c>
      <c r="AH63" s="78">
        <v>8.0</v>
      </c>
      <c r="AI63" s="78">
        <v>8.0</v>
      </c>
      <c r="AJ63" s="81">
        <f t="shared" ref="AJ63:AJ75" si="50">AI63/AH63</f>
        <v>1</v>
      </c>
      <c r="AM63" s="15" t="s">
        <v>476</v>
      </c>
      <c r="AN63" s="78">
        <v>27.0</v>
      </c>
      <c r="AO63" s="78">
        <v>15.0</v>
      </c>
      <c r="AP63" s="78">
        <v>10.0</v>
      </c>
      <c r="AQ63" s="78">
        <v>2.0</v>
      </c>
      <c r="AR63" s="78">
        <v>0.0</v>
      </c>
      <c r="AS63" s="79">
        <v>0.0</v>
      </c>
      <c r="AT63" s="80">
        <f t="shared" ref="AT63:AT75" si="51">(AO63+AP63+AQ63)/AN63</f>
        <v>1</v>
      </c>
      <c r="AU63" s="80">
        <f t="shared" ref="AU63:AU75" si="52">(AO63+AP63)/AN63</f>
        <v>0.9259259259</v>
      </c>
      <c r="AV63" s="78">
        <v>1.0</v>
      </c>
      <c r="AW63" s="78">
        <v>1.0</v>
      </c>
      <c r="AX63" s="78">
        <v>10.0</v>
      </c>
      <c r="AY63" s="78">
        <v>10.0</v>
      </c>
      <c r="AZ63" s="80">
        <f t="shared" ref="AZ63:AZ75" si="53">AY63/AX63</f>
        <v>1</v>
      </c>
      <c r="BA63" s="78">
        <v>10.0</v>
      </c>
      <c r="BB63" s="78">
        <v>10.0</v>
      </c>
      <c r="BC63" s="81">
        <f t="shared" ref="BC63:BC75" si="54">BB63/BA63</f>
        <v>1</v>
      </c>
    </row>
    <row r="64" ht="14.25" customHeight="1">
      <c r="A64" s="15" t="s">
        <v>357</v>
      </c>
      <c r="B64" s="78">
        <v>25.0</v>
      </c>
      <c r="C64" s="78">
        <v>1.0</v>
      </c>
      <c r="D64" s="78">
        <v>12.0</v>
      </c>
      <c r="E64" s="78">
        <v>11.0</v>
      </c>
      <c r="F64" s="78">
        <v>0.0</v>
      </c>
      <c r="G64" s="79">
        <v>1.0</v>
      </c>
      <c r="H64" s="80">
        <f t="shared" si="43"/>
        <v>0.96</v>
      </c>
      <c r="I64" s="80">
        <f t="shared" si="44"/>
        <v>0.52</v>
      </c>
      <c r="J64" s="78">
        <v>1.0</v>
      </c>
      <c r="K64" s="78">
        <v>1.0</v>
      </c>
      <c r="L64" s="78">
        <v>20.0</v>
      </c>
      <c r="M64" s="78">
        <v>19.0</v>
      </c>
      <c r="N64" s="80">
        <f t="shared" si="45"/>
        <v>0.95</v>
      </c>
      <c r="O64" s="78">
        <v>19.0</v>
      </c>
      <c r="P64" s="78">
        <v>19.0</v>
      </c>
      <c r="Q64" s="81">
        <f t="shared" si="46"/>
        <v>1</v>
      </c>
      <c r="T64" s="15" t="s">
        <v>357</v>
      </c>
      <c r="U64" s="78">
        <v>25.0</v>
      </c>
      <c r="V64" s="78">
        <v>0.0</v>
      </c>
      <c r="W64" s="78">
        <v>13.0</v>
      </c>
      <c r="X64" s="78">
        <v>11.0</v>
      </c>
      <c r="Y64" s="78">
        <v>0.0</v>
      </c>
      <c r="Z64" s="79">
        <v>1.0</v>
      </c>
      <c r="AA64" s="80">
        <f t="shared" si="47"/>
        <v>0.96</v>
      </c>
      <c r="AB64" s="80">
        <f t="shared" si="48"/>
        <v>0.52</v>
      </c>
      <c r="AC64" s="224">
        <v>1.0</v>
      </c>
      <c r="AD64" s="224">
        <v>1.0</v>
      </c>
      <c r="AE64" s="78">
        <v>10.0</v>
      </c>
      <c r="AF64" s="78">
        <v>9.0</v>
      </c>
      <c r="AG64" s="80">
        <f t="shared" si="49"/>
        <v>0.9</v>
      </c>
      <c r="AH64" s="78">
        <v>9.0</v>
      </c>
      <c r="AI64" s="78">
        <v>9.0</v>
      </c>
      <c r="AJ64" s="81">
        <f t="shared" si="50"/>
        <v>1</v>
      </c>
      <c r="AM64" s="15" t="s">
        <v>663</v>
      </c>
      <c r="AN64" s="78">
        <v>29.0</v>
      </c>
      <c r="AO64" s="78">
        <v>12.0</v>
      </c>
      <c r="AP64" s="78">
        <v>14.0</v>
      </c>
      <c r="AQ64" s="78">
        <v>3.0</v>
      </c>
      <c r="AR64" s="78">
        <v>0.0</v>
      </c>
      <c r="AS64" s="79">
        <v>0.0</v>
      </c>
      <c r="AT64" s="80">
        <f t="shared" si="51"/>
        <v>1</v>
      </c>
      <c r="AU64" s="80">
        <f t="shared" si="52"/>
        <v>0.8965517241</v>
      </c>
      <c r="AV64" s="78">
        <v>1.0</v>
      </c>
      <c r="AW64" s="78">
        <v>1.0</v>
      </c>
      <c r="AX64" s="78">
        <v>10.0</v>
      </c>
      <c r="AY64" s="78">
        <v>10.0</v>
      </c>
      <c r="AZ64" s="80">
        <f t="shared" si="53"/>
        <v>1</v>
      </c>
      <c r="BA64" s="78">
        <v>10.0</v>
      </c>
      <c r="BB64" s="78">
        <v>10.0</v>
      </c>
      <c r="BC64" s="81">
        <f t="shared" si="54"/>
        <v>1</v>
      </c>
    </row>
    <row r="65" ht="14.25" customHeight="1">
      <c r="A65" s="154" t="s">
        <v>339</v>
      </c>
      <c r="B65" s="78">
        <v>27.0</v>
      </c>
      <c r="C65" s="78">
        <v>21.0</v>
      </c>
      <c r="D65" s="78">
        <v>6.0</v>
      </c>
      <c r="E65" s="78">
        <v>0.0</v>
      </c>
      <c r="F65" s="78">
        <v>0.0</v>
      </c>
      <c r="G65" s="79">
        <v>0.0</v>
      </c>
      <c r="H65" s="80">
        <f t="shared" si="43"/>
        <v>1</v>
      </c>
      <c r="I65" s="80">
        <f t="shared" si="44"/>
        <v>1</v>
      </c>
      <c r="J65" s="78">
        <v>1.0</v>
      </c>
      <c r="K65" s="78">
        <v>1.0</v>
      </c>
      <c r="L65" s="78">
        <v>20.0</v>
      </c>
      <c r="M65" s="78">
        <v>17.0</v>
      </c>
      <c r="N65" s="80">
        <f t="shared" si="45"/>
        <v>0.85</v>
      </c>
      <c r="O65" s="78">
        <v>17.0</v>
      </c>
      <c r="P65" s="78">
        <v>17.0</v>
      </c>
      <c r="Q65" s="81">
        <f t="shared" si="46"/>
        <v>1</v>
      </c>
      <c r="T65" s="154" t="s">
        <v>339</v>
      </c>
      <c r="U65" s="78">
        <v>27.0</v>
      </c>
      <c r="V65" s="78">
        <v>10.0</v>
      </c>
      <c r="W65" s="78">
        <v>16.0</v>
      </c>
      <c r="X65" s="78">
        <v>1.0</v>
      </c>
      <c r="Y65" s="78">
        <v>0.0</v>
      </c>
      <c r="Z65" s="79">
        <v>0.0</v>
      </c>
      <c r="AA65" s="80">
        <f t="shared" si="47"/>
        <v>1</v>
      </c>
      <c r="AB65" s="80">
        <f t="shared" si="48"/>
        <v>0.962962963</v>
      </c>
      <c r="AC65" s="224">
        <v>1.0</v>
      </c>
      <c r="AD65" s="224">
        <v>1.0</v>
      </c>
      <c r="AE65" s="78">
        <v>10.0</v>
      </c>
      <c r="AF65" s="78">
        <v>8.0</v>
      </c>
      <c r="AG65" s="80">
        <f t="shared" si="49"/>
        <v>0.8</v>
      </c>
      <c r="AH65" s="78">
        <v>8.0</v>
      </c>
      <c r="AI65" s="78">
        <v>8.0</v>
      </c>
      <c r="AJ65" s="81">
        <f t="shared" si="50"/>
        <v>1</v>
      </c>
      <c r="AM65" s="154" t="s">
        <v>280</v>
      </c>
      <c r="AN65" s="78">
        <v>24.0</v>
      </c>
      <c r="AO65" s="78">
        <v>3.0</v>
      </c>
      <c r="AP65" s="78">
        <v>20.0</v>
      </c>
      <c r="AQ65" s="78">
        <v>1.0</v>
      </c>
      <c r="AR65" s="78">
        <v>0.0</v>
      </c>
      <c r="AS65" s="79">
        <v>0.0</v>
      </c>
      <c r="AT65" s="80">
        <f t="shared" si="51"/>
        <v>1</v>
      </c>
      <c r="AU65" s="80">
        <f t="shared" si="52"/>
        <v>0.9583333333</v>
      </c>
      <c r="AV65" s="78">
        <v>1.0</v>
      </c>
      <c r="AW65" s="78">
        <v>1.0</v>
      </c>
      <c r="AX65" s="78">
        <v>10.0</v>
      </c>
      <c r="AY65" s="78">
        <v>10.0</v>
      </c>
      <c r="AZ65" s="80">
        <f t="shared" si="53"/>
        <v>1</v>
      </c>
      <c r="BA65" s="78">
        <v>8.0</v>
      </c>
      <c r="BB65" s="78">
        <v>8.0</v>
      </c>
      <c r="BC65" s="81">
        <f t="shared" si="54"/>
        <v>1</v>
      </c>
    </row>
    <row r="66" ht="14.25" customHeight="1">
      <c r="A66" s="15" t="s">
        <v>663</v>
      </c>
      <c r="B66" s="78">
        <v>29.0</v>
      </c>
      <c r="C66" s="78">
        <v>4.0</v>
      </c>
      <c r="D66" s="78">
        <v>23.0</v>
      </c>
      <c r="E66" s="78">
        <v>2.0</v>
      </c>
      <c r="F66" s="78">
        <v>0.0</v>
      </c>
      <c r="G66" s="79">
        <v>0.0</v>
      </c>
      <c r="H66" s="80">
        <f t="shared" si="43"/>
        <v>1</v>
      </c>
      <c r="I66" s="80">
        <f t="shared" si="44"/>
        <v>0.9310344828</v>
      </c>
      <c r="J66" s="78">
        <v>1.0</v>
      </c>
      <c r="K66" s="78">
        <v>1.0</v>
      </c>
      <c r="L66" s="78">
        <v>20.0</v>
      </c>
      <c r="M66" s="78">
        <v>15.0</v>
      </c>
      <c r="N66" s="80">
        <f t="shared" si="45"/>
        <v>0.75</v>
      </c>
      <c r="O66" s="78">
        <v>15.0</v>
      </c>
      <c r="P66" s="78">
        <v>15.0</v>
      </c>
      <c r="Q66" s="81">
        <f t="shared" si="46"/>
        <v>1</v>
      </c>
      <c r="T66" s="15" t="s">
        <v>236</v>
      </c>
      <c r="U66" s="78">
        <v>27.0</v>
      </c>
      <c r="V66" s="78">
        <v>1.0</v>
      </c>
      <c r="W66" s="78">
        <v>9.0</v>
      </c>
      <c r="X66" s="78">
        <v>17.0</v>
      </c>
      <c r="Y66" s="78">
        <v>0.0</v>
      </c>
      <c r="Z66" s="79">
        <v>0.0</v>
      </c>
      <c r="AA66" s="80">
        <f t="shared" si="47"/>
        <v>1</v>
      </c>
      <c r="AB66" s="80">
        <f t="shared" si="48"/>
        <v>0.3703703704</v>
      </c>
      <c r="AC66" s="224">
        <v>1.0</v>
      </c>
      <c r="AD66" s="224">
        <v>1.0</v>
      </c>
      <c r="AE66" s="78">
        <v>10.0</v>
      </c>
      <c r="AF66" s="78">
        <v>11.0</v>
      </c>
      <c r="AG66" s="80">
        <f t="shared" si="49"/>
        <v>1.1</v>
      </c>
      <c r="AH66" s="78">
        <v>11.0</v>
      </c>
      <c r="AI66" s="78">
        <v>11.0</v>
      </c>
      <c r="AJ66" s="81">
        <f t="shared" si="50"/>
        <v>1</v>
      </c>
      <c r="AM66" s="85"/>
      <c r="AN66" s="83"/>
      <c r="AO66" s="83"/>
      <c r="AP66" s="83"/>
      <c r="AQ66" s="83"/>
      <c r="AR66" s="83"/>
      <c r="AS66" s="84"/>
      <c r="AT66" s="80" t="str">
        <f t="shared" si="51"/>
        <v>#DIV/0!</v>
      </c>
      <c r="AU66" s="80" t="str">
        <f t="shared" si="52"/>
        <v>#DIV/0!</v>
      </c>
      <c r="AV66" s="78"/>
      <c r="AW66" s="78"/>
      <c r="AX66" s="78"/>
      <c r="AY66" s="78"/>
      <c r="AZ66" s="80" t="str">
        <f t="shared" si="53"/>
        <v>#DIV/0!</v>
      </c>
      <c r="BA66" s="83"/>
      <c r="BB66" s="83"/>
      <c r="BC66" s="81" t="str">
        <f t="shared" si="54"/>
        <v>#DIV/0!</v>
      </c>
    </row>
    <row r="67" ht="14.25" customHeight="1">
      <c r="A67" s="15" t="s">
        <v>280</v>
      </c>
      <c r="B67" s="78">
        <v>24.0</v>
      </c>
      <c r="C67" s="78">
        <v>2.0</v>
      </c>
      <c r="D67" s="78">
        <v>16.0</v>
      </c>
      <c r="E67" s="78">
        <v>6.0</v>
      </c>
      <c r="F67" s="78">
        <v>0.0</v>
      </c>
      <c r="G67" s="79">
        <v>0.0</v>
      </c>
      <c r="H67" s="80">
        <f t="shared" si="43"/>
        <v>1</v>
      </c>
      <c r="I67" s="80">
        <f t="shared" si="44"/>
        <v>0.75</v>
      </c>
      <c r="J67" s="78">
        <v>1.0</v>
      </c>
      <c r="K67" s="78">
        <v>1.0</v>
      </c>
      <c r="L67" s="78">
        <v>20.0</v>
      </c>
      <c r="M67" s="78">
        <v>16.0</v>
      </c>
      <c r="N67" s="80">
        <f t="shared" si="45"/>
        <v>0.8</v>
      </c>
      <c r="O67" s="78">
        <v>16.0</v>
      </c>
      <c r="P67" s="78">
        <v>16.0</v>
      </c>
      <c r="Q67" s="81">
        <f t="shared" si="46"/>
        <v>1</v>
      </c>
      <c r="T67" s="15" t="s">
        <v>599</v>
      </c>
      <c r="U67" s="78">
        <v>33.0</v>
      </c>
      <c r="V67" s="78">
        <v>6.0</v>
      </c>
      <c r="W67" s="78">
        <v>20.0</v>
      </c>
      <c r="X67" s="78">
        <v>7.0</v>
      </c>
      <c r="Y67" s="78">
        <v>0.0</v>
      </c>
      <c r="Z67" s="79">
        <v>0.0</v>
      </c>
      <c r="AA67" s="80">
        <f t="shared" si="47"/>
        <v>1</v>
      </c>
      <c r="AB67" s="80">
        <f t="shared" si="48"/>
        <v>0.7878787879</v>
      </c>
      <c r="AC67" s="224">
        <v>1.0</v>
      </c>
      <c r="AD67" s="224">
        <v>1.0</v>
      </c>
      <c r="AE67" s="78">
        <v>10.0</v>
      </c>
      <c r="AF67" s="78">
        <v>10.0</v>
      </c>
      <c r="AG67" s="80">
        <f t="shared" si="49"/>
        <v>1</v>
      </c>
      <c r="AH67" s="78">
        <v>10.0</v>
      </c>
      <c r="AI67" s="78">
        <v>10.0</v>
      </c>
      <c r="AJ67" s="81">
        <f t="shared" si="50"/>
        <v>1</v>
      </c>
      <c r="AM67" s="85"/>
      <c r="AN67" s="78"/>
      <c r="AO67" s="83"/>
      <c r="AP67" s="83"/>
      <c r="AQ67" s="78"/>
      <c r="AR67" s="78"/>
      <c r="AS67" s="84"/>
      <c r="AT67" s="80" t="str">
        <f t="shared" si="51"/>
        <v>#DIV/0!</v>
      </c>
      <c r="AU67" s="80" t="str">
        <f t="shared" si="52"/>
        <v>#DIV/0!</v>
      </c>
      <c r="AV67" s="83"/>
      <c r="AW67" s="83"/>
      <c r="AX67" s="83"/>
      <c r="AY67" s="83"/>
      <c r="AZ67" s="80" t="str">
        <f t="shared" si="53"/>
        <v>#DIV/0!</v>
      </c>
      <c r="BA67" s="83"/>
      <c r="BB67" s="83"/>
      <c r="BC67" s="81" t="str">
        <f t="shared" si="54"/>
        <v>#DIV/0!</v>
      </c>
    </row>
    <row r="68" ht="14.25" customHeight="1">
      <c r="A68" s="15" t="s">
        <v>236</v>
      </c>
      <c r="B68" s="78">
        <v>27.0</v>
      </c>
      <c r="C68" s="78">
        <v>2.0</v>
      </c>
      <c r="D68" s="78">
        <v>15.0</v>
      </c>
      <c r="E68" s="78">
        <v>10.0</v>
      </c>
      <c r="F68" s="78">
        <v>0.0</v>
      </c>
      <c r="G68" s="79">
        <v>0.0</v>
      </c>
      <c r="H68" s="80">
        <f t="shared" si="43"/>
        <v>1</v>
      </c>
      <c r="I68" s="80">
        <f t="shared" si="44"/>
        <v>0.6296296296</v>
      </c>
      <c r="J68" s="78">
        <v>1.0</v>
      </c>
      <c r="K68" s="78">
        <v>1.0</v>
      </c>
      <c r="L68" s="78">
        <v>20.0</v>
      </c>
      <c r="M68" s="78">
        <v>19.0</v>
      </c>
      <c r="N68" s="80">
        <f t="shared" si="45"/>
        <v>0.95</v>
      </c>
      <c r="O68" s="78">
        <v>19.0</v>
      </c>
      <c r="P68" s="78">
        <v>19.0</v>
      </c>
      <c r="Q68" s="81">
        <f t="shared" si="46"/>
        <v>1</v>
      </c>
      <c r="T68" s="85"/>
      <c r="U68" s="83"/>
      <c r="V68" s="83"/>
      <c r="W68" s="83"/>
      <c r="X68" s="83"/>
      <c r="Y68" s="83"/>
      <c r="Z68" s="84"/>
      <c r="AA68" s="80" t="str">
        <f t="shared" si="47"/>
        <v>#DIV/0!</v>
      </c>
      <c r="AB68" s="80" t="str">
        <f t="shared" si="48"/>
        <v>#DIV/0!</v>
      </c>
      <c r="AC68" s="83"/>
      <c r="AD68" s="83"/>
      <c r="AE68" s="83"/>
      <c r="AF68" s="83"/>
      <c r="AG68" s="80" t="str">
        <f t="shared" si="49"/>
        <v>#DIV/0!</v>
      </c>
      <c r="AH68" s="83"/>
      <c r="AI68" s="83"/>
      <c r="AJ68" s="81" t="str">
        <f t="shared" si="50"/>
        <v>#DIV/0!</v>
      </c>
      <c r="AM68" s="85"/>
      <c r="AN68" s="83"/>
      <c r="AO68" s="83"/>
      <c r="AP68" s="83"/>
      <c r="AQ68" s="83"/>
      <c r="AR68" s="83"/>
      <c r="AS68" s="84"/>
      <c r="AT68" s="80" t="str">
        <f t="shared" si="51"/>
        <v>#DIV/0!</v>
      </c>
      <c r="AU68" s="80" t="str">
        <f t="shared" si="52"/>
        <v>#DIV/0!</v>
      </c>
      <c r="AV68" s="83"/>
      <c r="AW68" s="83"/>
      <c r="AX68" s="83"/>
      <c r="AY68" s="83"/>
      <c r="AZ68" s="80" t="str">
        <f t="shared" si="53"/>
        <v>#DIV/0!</v>
      </c>
      <c r="BA68" s="83"/>
      <c r="BB68" s="83"/>
      <c r="BC68" s="81" t="str">
        <f t="shared" si="54"/>
        <v>#DIV/0!</v>
      </c>
    </row>
    <row r="69" ht="14.25" customHeight="1">
      <c r="A69" s="15" t="s">
        <v>599</v>
      </c>
      <c r="B69" s="78">
        <v>33.0</v>
      </c>
      <c r="C69" s="78">
        <v>19.0</v>
      </c>
      <c r="D69" s="78">
        <v>13.0</v>
      </c>
      <c r="E69" s="78">
        <v>1.0</v>
      </c>
      <c r="F69" s="78">
        <v>0.0</v>
      </c>
      <c r="G69" s="79">
        <v>0.0</v>
      </c>
      <c r="H69" s="80">
        <f t="shared" si="43"/>
        <v>1</v>
      </c>
      <c r="I69" s="80">
        <f t="shared" si="44"/>
        <v>0.9696969697</v>
      </c>
      <c r="J69" s="78">
        <v>1.0</v>
      </c>
      <c r="K69" s="78">
        <v>1.0</v>
      </c>
      <c r="L69" s="78">
        <v>20.0</v>
      </c>
      <c r="M69" s="78">
        <v>14.0</v>
      </c>
      <c r="N69" s="80">
        <f t="shared" si="45"/>
        <v>0.7</v>
      </c>
      <c r="O69" s="78">
        <v>14.0</v>
      </c>
      <c r="P69" s="78">
        <v>14.0</v>
      </c>
      <c r="Q69" s="81">
        <f t="shared" si="46"/>
        <v>1</v>
      </c>
      <c r="T69" s="85"/>
      <c r="U69" s="83"/>
      <c r="V69" s="83"/>
      <c r="W69" s="83"/>
      <c r="X69" s="83"/>
      <c r="Y69" s="83"/>
      <c r="Z69" s="84"/>
      <c r="AA69" s="80" t="str">
        <f t="shared" si="47"/>
        <v>#DIV/0!</v>
      </c>
      <c r="AB69" s="80" t="str">
        <f t="shared" si="48"/>
        <v>#DIV/0!</v>
      </c>
      <c r="AC69" s="83"/>
      <c r="AD69" s="83"/>
      <c r="AE69" s="83"/>
      <c r="AF69" s="83"/>
      <c r="AG69" s="80" t="str">
        <f t="shared" si="49"/>
        <v>#DIV/0!</v>
      </c>
      <c r="AH69" s="83"/>
      <c r="AI69" s="83"/>
      <c r="AJ69" s="81" t="str">
        <f t="shared" si="50"/>
        <v>#DIV/0!</v>
      </c>
      <c r="AM69" s="85"/>
      <c r="AN69" s="83"/>
      <c r="AO69" s="83"/>
      <c r="AP69" s="83"/>
      <c r="AQ69" s="83"/>
      <c r="AR69" s="83"/>
      <c r="AS69" s="84"/>
      <c r="AT69" s="80" t="str">
        <f t="shared" si="51"/>
        <v>#DIV/0!</v>
      </c>
      <c r="AU69" s="80" t="str">
        <f t="shared" si="52"/>
        <v>#DIV/0!</v>
      </c>
      <c r="AV69" s="83"/>
      <c r="AW69" s="83"/>
      <c r="AX69" s="83"/>
      <c r="AY69" s="83"/>
      <c r="AZ69" s="80" t="str">
        <f t="shared" si="53"/>
        <v>#DIV/0!</v>
      </c>
      <c r="BA69" s="83"/>
      <c r="BB69" s="83"/>
      <c r="BC69" s="81" t="str">
        <f t="shared" si="54"/>
        <v>#DIV/0!</v>
      </c>
    </row>
    <row r="70" ht="14.25" customHeight="1">
      <c r="A70" s="235" t="s">
        <v>694</v>
      </c>
      <c r="B70" s="83"/>
      <c r="C70" s="83"/>
      <c r="D70" s="83"/>
      <c r="E70" s="83"/>
      <c r="F70" s="83"/>
      <c r="G70" s="84"/>
      <c r="H70" s="80" t="str">
        <f t="shared" si="43"/>
        <v>#DIV/0!</v>
      </c>
      <c r="I70" s="80" t="str">
        <f t="shared" si="44"/>
        <v>#DIV/0!</v>
      </c>
      <c r="J70" s="78"/>
      <c r="K70" s="83"/>
      <c r="L70" s="83"/>
      <c r="M70" s="83"/>
      <c r="N70" s="80" t="str">
        <f t="shared" si="45"/>
        <v>#DIV/0!</v>
      </c>
      <c r="O70" s="83"/>
      <c r="P70" s="83"/>
      <c r="Q70" s="81" t="str">
        <f t="shared" si="46"/>
        <v>#DIV/0!</v>
      </c>
      <c r="T70" s="85"/>
      <c r="U70" s="83"/>
      <c r="V70" s="83"/>
      <c r="W70" s="83"/>
      <c r="X70" s="83"/>
      <c r="Y70" s="83"/>
      <c r="Z70" s="84"/>
      <c r="AA70" s="80" t="str">
        <f t="shared" si="47"/>
        <v>#DIV/0!</v>
      </c>
      <c r="AB70" s="80" t="str">
        <f t="shared" si="48"/>
        <v>#DIV/0!</v>
      </c>
      <c r="AC70" s="83"/>
      <c r="AD70" s="83"/>
      <c r="AE70" s="83"/>
      <c r="AF70" s="83"/>
      <c r="AG70" s="80" t="str">
        <f t="shared" si="49"/>
        <v>#DIV/0!</v>
      </c>
      <c r="AH70" s="83"/>
      <c r="AI70" s="83"/>
      <c r="AJ70" s="81" t="str">
        <f t="shared" si="50"/>
        <v>#DIV/0!</v>
      </c>
      <c r="AM70" s="85"/>
      <c r="AN70" s="83"/>
      <c r="AO70" s="83"/>
      <c r="AP70" s="83"/>
      <c r="AQ70" s="83"/>
      <c r="AR70" s="83"/>
      <c r="AS70" s="84"/>
      <c r="AT70" s="80" t="str">
        <f t="shared" si="51"/>
        <v>#DIV/0!</v>
      </c>
      <c r="AU70" s="80" t="str">
        <f t="shared" si="52"/>
        <v>#DIV/0!</v>
      </c>
      <c r="AV70" s="83"/>
      <c r="AW70" s="83"/>
      <c r="AX70" s="83"/>
      <c r="AY70" s="83"/>
      <c r="AZ70" s="80" t="str">
        <f t="shared" si="53"/>
        <v>#DIV/0!</v>
      </c>
      <c r="BA70" s="83"/>
      <c r="BB70" s="83"/>
      <c r="BC70" s="81" t="str">
        <f t="shared" si="54"/>
        <v>#DIV/0!</v>
      </c>
    </row>
    <row r="71" ht="14.25" customHeight="1">
      <c r="A71" s="235" t="s">
        <v>43</v>
      </c>
      <c r="B71" s="83"/>
      <c r="C71" s="83"/>
      <c r="D71" s="83"/>
      <c r="E71" s="83"/>
      <c r="F71" s="83"/>
      <c r="G71" s="84"/>
      <c r="H71" s="80" t="str">
        <f t="shared" si="43"/>
        <v>#DIV/0!</v>
      </c>
      <c r="I71" s="80" t="str">
        <f t="shared" si="44"/>
        <v>#DIV/0!</v>
      </c>
      <c r="J71" s="83"/>
      <c r="K71" s="83"/>
      <c r="L71" s="83"/>
      <c r="M71" s="83"/>
      <c r="N71" s="80" t="str">
        <f t="shared" si="45"/>
        <v>#DIV/0!</v>
      </c>
      <c r="O71" s="83"/>
      <c r="P71" s="83"/>
      <c r="Q71" s="81" t="str">
        <f t="shared" si="46"/>
        <v>#DIV/0!</v>
      </c>
      <c r="T71" s="85"/>
      <c r="U71" s="83"/>
      <c r="V71" s="83"/>
      <c r="W71" s="83"/>
      <c r="X71" s="83"/>
      <c r="Y71" s="83"/>
      <c r="Z71" s="84"/>
      <c r="AA71" s="80" t="str">
        <f t="shared" si="47"/>
        <v>#DIV/0!</v>
      </c>
      <c r="AB71" s="80" t="str">
        <f t="shared" si="48"/>
        <v>#DIV/0!</v>
      </c>
      <c r="AC71" s="83"/>
      <c r="AD71" s="83"/>
      <c r="AE71" s="83"/>
      <c r="AF71" s="83"/>
      <c r="AG71" s="80" t="str">
        <f t="shared" si="49"/>
        <v>#DIV/0!</v>
      </c>
      <c r="AH71" s="83"/>
      <c r="AI71" s="83"/>
      <c r="AJ71" s="81" t="str">
        <f t="shared" si="50"/>
        <v>#DIV/0!</v>
      </c>
      <c r="AM71" s="85"/>
      <c r="AN71" s="83"/>
      <c r="AO71" s="83"/>
      <c r="AP71" s="83"/>
      <c r="AQ71" s="83"/>
      <c r="AR71" s="83"/>
      <c r="AS71" s="84"/>
      <c r="AT71" s="80" t="str">
        <f t="shared" si="51"/>
        <v>#DIV/0!</v>
      </c>
      <c r="AU71" s="80" t="str">
        <f t="shared" si="52"/>
        <v>#DIV/0!</v>
      </c>
      <c r="AV71" s="83"/>
      <c r="AW71" s="83"/>
      <c r="AX71" s="83"/>
      <c r="AY71" s="83"/>
      <c r="AZ71" s="80" t="str">
        <f t="shared" si="53"/>
        <v>#DIV/0!</v>
      </c>
      <c r="BA71" s="83"/>
      <c r="BB71" s="83"/>
      <c r="BC71" s="81" t="str">
        <f t="shared" si="54"/>
        <v>#DIV/0!</v>
      </c>
    </row>
    <row r="72" ht="14.25" customHeight="1">
      <c r="A72" s="85"/>
      <c r="B72" s="83"/>
      <c r="C72" s="83"/>
      <c r="D72" s="83"/>
      <c r="E72" s="83"/>
      <c r="F72" s="83"/>
      <c r="G72" s="84"/>
      <c r="H72" s="80" t="str">
        <f t="shared" si="43"/>
        <v>#DIV/0!</v>
      </c>
      <c r="I72" s="80" t="str">
        <f t="shared" si="44"/>
        <v>#DIV/0!</v>
      </c>
      <c r="J72" s="83"/>
      <c r="K72" s="83"/>
      <c r="L72" s="83"/>
      <c r="M72" s="83"/>
      <c r="N72" s="80" t="str">
        <f t="shared" si="45"/>
        <v>#DIV/0!</v>
      </c>
      <c r="O72" s="83"/>
      <c r="P72" s="83"/>
      <c r="Q72" s="81" t="str">
        <f t="shared" si="46"/>
        <v>#DIV/0!</v>
      </c>
      <c r="T72" s="85"/>
      <c r="U72" s="83"/>
      <c r="V72" s="83"/>
      <c r="W72" s="83"/>
      <c r="X72" s="83"/>
      <c r="Y72" s="83"/>
      <c r="Z72" s="84"/>
      <c r="AA72" s="80" t="str">
        <f t="shared" si="47"/>
        <v>#DIV/0!</v>
      </c>
      <c r="AB72" s="80" t="str">
        <f t="shared" si="48"/>
        <v>#DIV/0!</v>
      </c>
      <c r="AC72" s="83"/>
      <c r="AD72" s="83"/>
      <c r="AE72" s="83"/>
      <c r="AF72" s="83"/>
      <c r="AG72" s="80" t="str">
        <f t="shared" si="49"/>
        <v>#DIV/0!</v>
      </c>
      <c r="AH72" s="83"/>
      <c r="AI72" s="83"/>
      <c r="AJ72" s="81" t="str">
        <f t="shared" si="50"/>
        <v>#DIV/0!</v>
      </c>
      <c r="AM72" s="85"/>
      <c r="AN72" s="83"/>
      <c r="AO72" s="83"/>
      <c r="AP72" s="83"/>
      <c r="AQ72" s="83"/>
      <c r="AR72" s="83"/>
      <c r="AS72" s="84"/>
      <c r="AT72" s="80" t="str">
        <f t="shared" si="51"/>
        <v>#DIV/0!</v>
      </c>
      <c r="AU72" s="80" t="str">
        <f t="shared" si="52"/>
        <v>#DIV/0!</v>
      </c>
      <c r="AV72" s="83"/>
      <c r="AW72" s="83"/>
      <c r="AX72" s="83"/>
      <c r="AY72" s="83"/>
      <c r="AZ72" s="80" t="str">
        <f t="shared" si="53"/>
        <v>#DIV/0!</v>
      </c>
      <c r="BA72" s="83"/>
      <c r="BB72" s="83"/>
      <c r="BC72" s="81" t="str">
        <f t="shared" si="54"/>
        <v>#DIV/0!</v>
      </c>
    </row>
    <row r="73" ht="14.25" customHeight="1">
      <c r="A73" s="85"/>
      <c r="B73" s="83"/>
      <c r="C73" s="83"/>
      <c r="D73" s="83"/>
      <c r="E73" s="83"/>
      <c r="F73" s="83"/>
      <c r="G73" s="84"/>
      <c r="H73" s="80" t="str">
        <f t="shared" si="43"/>
        <v>#DIV/0!</v>
      </c>
      <c r="I73" s="80" t="str">
        <f t="shared" si="44"/>
        <v>#DIV/0!</v>
      </c>
      <c r="J73" s="83"/>
      <c r="K73" s="83"/>
      <c r="L73" s="83"/>
      <c r="M73" s="83"/>
      <c r="N73" s="80" t="str">
        <f t="shared" si="45"/>
        <v>#DIV/0!</v>
      </c>
      <c r="O73" s="83"/>
      <c r="P73" s="83"/>
      <c r="Q73" s="81" t="str">
        <f t="shared" si="46"/>
        <v>#DIV/0!</v>
      </c>
      <c r="T73" s="85"/>
      <c r="U73" s="83"/>
      <c r="V73" s="83"/>
      <c r="W73" s="83"/>
      <c r="X73" s="83"/>
      <c r="Y73" s="83"/>
      <c r="Z73" s="84"/>
      <c r="AA73" s="80" t="str">
        <f t="shared" si="47"/>
        <v>#DIV/0!</v>
      </c>
      <c r="AB73" s="80" t="str">
        <f t="shared" si="48"/>
        <v>#DIV/0!</v>
      </c>
      <c r="AC73" s="83"/>
      <c r="AD73" s="83"/>
      <c r="AE73" s="83"/>
      <c r="AF73" s="83"/>
      <c r="AG73" s="80" t="str">
        <f t="shared" si="49"/>
        <v>#DIV/0!</v>
      </c>
      <c r="AH73" s="83"/>
      <c r="AI73" s="83"/>
      <c r="AJ73" s="81" t="str">
        <f t="shared" si="50"/>
        <v>#DIV/0!</v>
      </c>
      <c r="AM73" s="85"/>
      <c r="AN73" s="83"/>
      <c r="AO73" s="83"/>
      <c r="AP73" s="83"/>
      <c r="AQ73" s="83"/>
      <c r="AR73" s="83"/>
      <c r="AS73" s="84"/>
      <c r="AT73" s="80" t="str">
        <f t="shared" si="51"/>
        <v>#DIV/0!</v>
      </c>
      <c r="AU73" s="80" t="str">
        <f t="shared" si="52"/>
        <v>#DIV/0!</v>
      </c>
      <c r="AV73" s="83"/>
      <c r="AW73" s="83"/>
      <c r="AX73" s="83"/>
      <c r="AY73" s="83"/>
      <c r="AZ73" s="80" t="str">
        <f t="shared" si="53"/>
        <v>#DIV/0!</v>
      </c>
      <c r="BA73" s="83"/>
      <c r="BB73" s="83"/>
      <c r="BC73" s="81" t="str">
        <f t="shared" si="54"/>
        <v>#DIV/0!</v>
      </c>
    </row>
    <row r="74" ht="14.25" customHeight="1">
      <c r="A74" s="85"/>
      <c r="B74" s="83"/>
      <c r="C74" s="83"/>
      <c r="D74" s="83"/>
      <c r="E74" s="83"/>
      <c r="F74" s="83"/>
      <c r="G74" s="84"/>
      <c r="H74" s="80" t="str">
        <f t="shared" si="43"/>
        <v>#DIV/0!</v>
      </c>
      <c r="I74" s="80" t="str">
        <f t="shared" si="44"/>
        <v>#DIV/0!</v>
      </c>
      <c r="J74" s="83"/>
      <c r="K74" s="83"/>
      <c r="L74" s="83"/>
      <c r="M74" s="83"/>
      <c r="N74" s="80" t="str">
        <f t="shared" si="45"/>
        <v>#DIV/0!</v>
      </c>
      <c r="O74" s="83"/>
      <c r="P74" s="83"/>
      <c r="Q74" s="81" t="str">
        <f t="shared" si="46"/>
        <v>#DIV/0!</v>
      </c>
      <c r="T74" s="85"/>
      <c r="U74" s="83"/>
      <c r="V74" s="83"/>
      <c r="W74" s="83"/>
      <c r="X74" s="83"/>
      <c r="Y74" s="83"/>
      <c r="Z74" s="84"/>
      <c r="AA74" s="80" t="str">
        <f t="shared" si="47"/>
        <v>#DIV/0!</v>
      </c>
      <c r="AB74" s="80" t="str">
        <f t="shared" si="48"/>
        <v>#DIV/0!</v>
      </c>
      <c r="AC74" s="83"/>
      <c r="AD74" s="83"/>
      <c r="AE74" s="83"/>
      <c r="AF74" s="83"/>
      <c r="AG74" s="80" t="str">
        <f t="shared" si="49"/>
        <v>#DIV/0!</v>
      </c>
      <c r="AH74" s="83"/>
      <c r="AI74" s="83"/>
      <c r="AJ74" s="81" t="str">
        <f t="shared" si="50"/>
        <v>#DIV/0!</v>
      </c>
      <c r="AM74" s="85"/>
      <c r="AN74" s="83"/>
      <c r="AO74" s="83"/>
      <c r="AP74" s="83"/>
      <c r="AQ74" s="83"/>
      <c r="AR74" s="83"/>
      <c r="AS74" s="84"/>
      <c r="AT74" s="80" t="str">
        <f t="shared" si="51"/>
        <v>#DIV/0!</v>
      </c>
      <c r="AU74" s="80" t="str">
        <f t="shared" si="52"/>
        <v>#DIV/0!</v>
      </c>
      <c r="AV74" s="83"/>
      <c r="AW74" s="83"/>
      <c r="AX74" s="83"/>
      <c r="AY74" s="83"/>
      <c r="AZ74" s="80" t="str">
        <f t="shared" si="53"/>
        <v>#DIV/0!</v>
      </c>
      <c r="BA74" s="83"/>
      <c r="BB74" s="83"/>
      <c r="BC74" s="81" t="str">
        <f t="shared" si="54"/>
        <v>#DIV/0!</v>
      </c>
    </row>
    <row r="75" ht="14.25" customHeight="1">
      <c r="A75" s="72" t="s">
        <v>15</v>
      </c>
      <c r="B75" s="73">
        <f t="shared" ref="B75:G75" si="55">SUM(B63:B74)</f>
        <v>192</v>
      </c>
      <c r="C75" s="73">
        <f t="shared" si="55"/>
        <v>55</v>
      </c>
      <c r="D75" s="73">
        <f t="shared" si="55"/>
        <v>105</v>
      </c>
      <c r="E75" s="73">
        <f t="shared" si="55"/>
        <v>31</v>
      </c>
      <c r="F75" s="73">
        <f t="shared" si="55"/>
        <v>0</v>
      </c>
      <c r="G75" s="86">
        <f t="shared" si="55"/>
        <v>1</v>
      </c>
      <c r="H75" s="80">
        <f t="shared" si="43"/>
        <v>0.9947916667</v>
      </c>
      <c r="I75" s="80">
        <f t="shared" si="44"/>
        <v>0.8333333333</v>
      </c>
      <c r="J75" s="73">
        <f t="shared" ref="J75:M75" si="56">SUM(J63:J74)</f>
        <v>7</v>
      </c>
      <c r="K75" s="73">
        <f t="shared" si="56"/>
        <v>7</v>
      </c>
      <c r="L75" s="73">
        <f t="shared" si="56"/>
        <v>140</v>
      </c>
      <c r="M75" s="73">
        <f t="shared" si="56"/>
        <v>118</v>
      </c>
      <c r="N75" s="80">
        <f t="shared" si="45"/>
        <v>0.8428571429</v>
      </c>
      <c r="O75" s="87">
        <f t="shared" ref="O75:P75" si="57">SUM(O63:O74)</f>
        <v>118</v>
      </c>
      <c r="P75" s="87">
        <f t="shared" si="57"/>
        <v>118</v>
      </c>
      <c r="Q75" s="81">
        <f t="shared" si="46"/>
        <v>1</v>
      </c>
      <c r="T75" s="72" t="s">
        <v>15</v>
      </c>
      <c r="U75" s="73">
        <f t="shared" ref="U75:Z75" si="58">SUM(U63:U74)</f>
        <v>139</v>
      </c>
      <c r="V75" s="73">
        <f t="shared" si="58"/>
        <v>25</v>
      </c>
      <c r="W75" s="73">
        <f t="shared" si="58"/>
        <v>73</v>
      </c>
      <c r="X75" s="73">
        <f t="shared" si="58"/>
        <v>40</v>
      </c>
      <c r="Y75" s="73">
        <f t="shared" si="58"/>
        <v>0</v>
      </c>
      <c r="Z75" s="86">
        <f t="shared" si="58"/>
        <v>1</v>
      </c>
      <c r="AA75" s="80">
        <f t="shared" si="47"/>
        <v>0.9928057554</v>
      </c>
      <c r="AB75" s="80">
        <f t="shared" si="48"/>
        <v>0.7050359712</v>
      </c>
      <c r="AC75" s="73">
        <f t="shared" ref="AC75:AF75" si="59">SUM(AC63:AC74)</f>
        <v>5</v>
      </c>
      <c r="AD75" s="73">
        <f t="shared" si="59"/>
        <v>5</v>
      </c>
      <c r="AE75" s="73">
        <f t="shared" si="59"/>
        <v>50</v>
      </c>
      <c r="AF75" s="73">
        <f t="shared" si="59"/>
        <v>46</v>
      </c>
      <c r="AG75" s="80">
        <f t="shared" si="49"/>
        <v>0.92</v>
      </c>
      <c r="AH75" s="87">
        <f t="shared" ref="AH75:AI75" si="60">SUM(AH63:AH74)</f>
        <v>46</v>
      </c>
      <c r="AI75" s="87">
        <f t="shared" si="60"/>
        <v>46</v>
      </c>
      <c r="AJ75" s="81">
        <f t="shared" si="50"/>
        <v>1</v>
      </c>
      <c r="AM75" s="72" t="s">
        <v>15</v>
      </c>
      <c r="AN75" s="73">
        <f t="shared" ref="AN75:AS75" si="61">SUM(AN63:AN74)</f>
        <v>80</v>
      </c>
      <c r="AO75" s="73">
        <f t="shared" si="61"/>
        <v>30</v>
      </c>
      <c r="AP75" s="73">
        <f t="shared" si="61"/>
        <v>44</v>
      </c>
      <c r="AQ75" s="73">
        <f t="shared" si="61"/>
        <v>6</v>
      </c>
      <c r="AR75" s="73">
        <f t="shared" si="61"/>
        <v>0</v>
      </c>
      <c r="AS75" s="86">
        <f t="shared" si="61"/>
        <v>0</v>
      </c>
      <c r="AT75" s="80">
        <f t="shared" si="51"/>
        <v>1</v>
      </c>
      <c r="AU75" s="80">
        <f t="shared" si="52"/>
        <v>0.925</v>
      </c>
      <c r="AV75" s="73">
        <f t="shared" ref="AV75:AY75" si="62">SUM(AV63:AV74)</f>
        <v>3</v>
      </c>
      <c r="AW75" s="73">
        <f t="shared" si="62"/>
        <v>3</v>
      </c>
      <c r="AX75" s="73">
        <f t="shared" si="62"/>
        <v>30</v>
      </c>
      <c r="AY75" s="73">
        <f t="shared" si="62"/>
        <v>30</v>
      </c>
      <c r="AZ75" s="80">
        <f t="shared" si="53"/>
        <v>1</v>
      </c>
      <c r="BA75" s="87">
        <f t="shared" ref="BA75:BB75" si="63">SUM(BA63:BA74)</f>
        <v>28</v>
      </c>
      <c r="BB75" s="87">
        <f t="shared" si="63"/>
        <v>28</v>
      </c>
      <c r="BC75" s="81">
        <f t="shared" si="54"/>
        <v>1</v>
      </c>
    </row>
    <row r="76" ht="14.25" customHeight="1">
      <c r="A76" s="30"/>
      <c r="B76" s="30"/>
      <c r="C76" s="30"/>
      <c r="D76" s="30"/>
      <c r="E76" s="30"/>
      <c r="F76" s="30"/>
      <c r="G76" s="88"/>
      <c r="H76" s="30"/>
      <c r="I76" s="30"/>
      <c r="J76" s="30"/>
      <c r="K76" s="30"/>
      <c r="L76" s="30"/>
      <c r="M76" s="30"/>
      <c r="N76" s="30"/>
      <c r="Q76" s="68"/>
      <c r="T76" s="30"/>
      <c r="U76" s="30"/>
      <c r="V76" s="30"/>
      <c r="W76" s="30"/>
      <c r="X76" s="30"/>
      <c r="Y76" s="30"/>
      <c r="Z76" s="88"/>
      <c r="AA76" s="30"/>
      <c r="AB76" s="30"/>
      <c r="AC76" s="30"/>
      <c r="AD76" s="30"/>
      <c r="AE76" s="30"/>
      <c r="AF76" s="30"/>
      <c r="AG76" s="30"/>
      <c r="AJ76" s="68"/>
      <c r="AM76" s="30"/>
      <c r="AN76" s="30"/>
      <c r="AO76" s="30"/>
      <c r="AP76" s="30"/>
      <c r="AQ76" s="30"/>
      <c r="AR76" s="30"/>
      <c r="AS76" s="88"/>
      <c r="AT76" s="30"/>
      <c r="AU76" s="30"/>
      <c r="AV76" s="30"/>
      <c r="AW76" s="30"/>
      <c r="AX76" s="30"/>
      <c r="AY76" s="30"/>
      <c r="AZ76" s="30"/>
      <c r="BC76" s="68"/>
    </row>
    <row r="77" ht="14.25" customHeight="1">
      <c r="A77" s="89" t="s">
        <v>27</v>
      </c>
      <c r="B77" s="30"/>
      <c r="C77" s="30"/>
      <c r="D77" s="30"/>
      <c r="E77" s="30"/>
      <c r="F77" s="30"/>
      <c r="G77" s="88"/>
      <c r="H77" s="30"/>
      <c r="I77" s="30"/>
      <c r="J77" s="30"/>
      <c r="K77" s="30"/>
      <c r="L77" s="30"/>
      <c r="M77" s="30"/>
      <c r="N77" s="30"/>
      <c r="Q77" s="68"/>
      <c r="T77" s="89" t="s">
        <v>27</v>
      </c>
      <c r="U77" s="30"/>
      <c r="V77" s="30"/>
      <c r="W77" s="30"/>
      <c r="X77" s="30"/>
      <c r="Y77" s="30"/>
      <c r="Z77" s="88"/>
      <c r="AA77" s="30"/>
      <c r="AB77" s="30"/>
      <c r="AC77" s="30"/>
      <c r="AD77" s="30"/>
      <c r="AE77" s="30"/>
      <c r="AF77" s="30"/>
      <c r="AG77" s="30"/>
      <c r="AJ77" s="68"/>
      <c r="AM77" s="89" t="s">
        <v>27</v>
      </c>
      <c r="AN77" s="30"/>
      <c r="AO77" s="30"/>
      <c r="AP77" s="30"/>
      <c r="AQ77" s="30"/>
      <c r="AR77" s="30"/>
      <c r="AS77" s="88"/>
      <c r="AT77" s="30"/>
      <c r="AU77" s="30"/>
      <c r="AV77" s="30"/>
      <c r="AW77" s="30"/>
      <c r="AX77" s="30"/>
      <c r="AY77" s="30"/>
      <c r="AZ77" s="30"/>
      <c r="BC77" s="68"/>
    </row>
    <row r="78" ht="14.25" customHeight="1">
      <c r="A78" s="90" t="s">
        <v>4</v>
      </c>
      <c r="B78" s="32" t="s">
        <v>16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4"/>
      <c r="Q78" s="68"/>
      <c r="T78" s="90" t="s">
        <v>4</v>
      </c>
      <c r="U78" s="32" t="s">
        <v>16</v>
      </c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4"/>
      <c r="AJ78" s="68"/>
      <c r="AM78" s="90" t="s">
        <v>4</v>
      </c>
      <c r="AN78" s="32" t="s">
        <v>16</v>
      </c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4"/>
      <c r="BC78" s="68"/>
    </row>
    <row r="79" ht="14.25" customHeight="1">
      <c r="A79" s="91" t="s">
        <v>357</v>
      </c>
      <c r="B79" s="92" t="s">
        <v>833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4"/>
      <c r="Q79" s="68"/>
      <c r="T79" s="91" t="s">
        <v>357</v>
      </c>
      <c r="U79" s="92" t="s">
        <v>833</v>
      </c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4"/>
      <c r="AJ79" s="68"/>
      <c r="AM79" s="91"/>
      <c r="AN79" s="92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4"/>
      <c r="BC79" s="68"/>
    </row>
    <row r="80" ht="14.25" customHeight="1">
      <c r="A80" s="93"/>
      <c r="B80" s="32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  <c r="Q80" s="68"/>
      <c r="T80" s="93"/>
      <c r="U80" s="32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4"/>
      <c r="AJ80" s="68"/>
      <c r="AM80" s="93"/>
      <c r="AN80" s="32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4"/>
      <c r="BC80" s="68"/>
    </row>
    <row r="81" ht="14.25" customHeight="1">
      <c r="G81" s="67"/>
      <c r="Q81" s="95"/>
      <c r="R81" s="95"/>
      <c r="Z81" s="67"/>
      <c r="AJ81" s="95"/>
      <c r="AK81" s="95"/>
      <c r="AS81" s="67"/>
      <c r="BC81" s="95"/>
      <c r="BD81" s="95"/>
    </row>
    <row r="82" ht="14.25" customHeight="1">
      <c r="G82" s="67"/>
      <c r="Q82" s="95"/>
      <c r="R82" s="95"/>
      <c r="Z82" s="67"/>
      <c r="AJ82" s="95"/>
      <c r="AK82" s="95"/>
      <c r="AS82" s="67"/>
      <c r="BC82" s="95"/>
      <c r="BD82" s="95"/>
    </row>
    <row r="83" ht="14.25" customHeight="1">
      <c r="A83" s="63" t="s">
        <v>20</v>
      </c>
      <c r="B83" s="64"/>
      <c r="C83" s="64"/>
      <c r="D83" s="64"/>
      <c r="E83" s="64"/>
      <c r="F83" s="64"/>
      <c r="G83" s="65"/>
      <c r="H83" s="64"/>
      <c r="I83" s="64"/>
      <c r="J83" s="64"/>
      <c r="K83" s="64"/>
      <c r="L83" s="64"/>
      <c r="M83" s="64"/>
      <c r="N83" s="64"/>
      <c r="O83" s="64"/>
      <c r="P83" s="64"/>
      <c r="Q83" s="66"/>
      <c r="T83" s="63" t="s">
        <v>20</v>
      </c>
      <c r="U83" s="64"/>
      <c r="V83" s="64"/>
      <c r="W83" s="64"/>
      <c r="X83" s="64"/>
      <c r="Y83" s="64"/>
      <c r="Z83" s="65"/>
      <c r="AA83" s="64"/>
      <c r="AB83" s="64"/>
      <c r="AC83" s="64"/>
      <c r="AD83" s="64"/>
      <c r="AE83" s="64"/>
      <c r="AF83" s="64"/>
      <c r="AG83" s="64"/>
      <c r="AH83" s="64"/>
      <c r="AI83" s="64"/>
      <c r="AJ83" s="66"/>
      <c r="AM83" s="63" t="s">
        <v>20</v>
      </c>
      <c r="AN83" s="64"/>
      <c r="AO83" s="64"/>
      <c r="AP83" s="64"/>
      <c r="AQ83" s="64"/>
      <c r="AR83" s="64"/>
      <c r="AS83" s="65"/>
      <c r="AT83" s="64"/>
      <c r="AU83" s="64"/>
      <c r="AV83" s="64"/>
      <c r="AW83" s="64"/>
      <c r="AX83" s="64"/>
      <c r="AY83" s="64"/>
      <c r="AZ83" s="64"/>
      <c r="BA83" s="64"/>
      <c r="BB83" s="64"/>
      <c r="BC83" s="66"/>
    </row>
    <row r="84" ht="14.25" customHeight="1">
      <c r="G84" s="67"/>
      <c r="Q84" s="68"/>
      <c r="Z84" s="67"/>
      <c r="AJ84" s="68"/>
      <c r="AS84" s="67"/>
      <c r="BC84" s="68"/>
    </row>
    <row r="85" ht="14.25" customHeight="1">
      <c r="A85" s="3" t="s">
        <v>795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Q85" s="68"/>
      <c r="T85" s="3" t="s">
        <v>796</v>
      </c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J85" s="68"/>
      <c r="AM85" s="3" t="s">
        <v>815</v>
      </c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C85" s="68"/>
    </row>
    <row r="86" ht="14.25" customHeight="1">
      <c r="A86" s="96" t="s">
        <v>38</v>
      </c>
      <c r="O86" s="70" t="s">
        <v>3</v>
      </c>
      <c r="P86" s="33"/>
      <c r="Q86" s="34"/>
      <c r="T86" s="96" t="s">
        <v>38</v>
      </c>
      <c r="AH86" s="70" t="s">
        <v>3</v>
      </c>
      <c r="AI86" s="33"/>
      <c r="AJ86" s="34"/>
      <c r="AM86" s="96" t="s">
        <v>38</v>
      </c>
      <c r="BA86" s="70" t="s">
        <v>3</v>
      </c>
      <c r="BB86" s="33"/>
      <c r="BC86" s="34"/>
    </row>
    <row r="87" ht="14.25" customHeight="1">
      <c r="A87" s="72" t="s">
        <v>4</v>
      </c>
      <c r="B87" s="10" t="s">
        <v>5</v>
      </c>
      <c r="C87" s="10" t="s">
        <v>6</v>
      </c>
      <c r="D87" s="73">
        <v>4.0</v>
      </c>
      <c r="E87" s="73">
        <v>3.0</v>
      </c>
      <c r="F87" s="73">
        <v>2.0</v>
      </c>
      <c r="G87" s="74" t="s">
        <v>7</v>
      </c>
      <c r="H87" s="10" t="s">
        <v>8</v>
      </c>
      <c r="I87" s="10" t="s">
        <v>9</v>
      </c>
      <c r="J87" s="10" t="s">
        <v>10</v>
      </c>
      <c r="K87" s="10" t="s">
        <v>11</v>
      </c>
      <c r="L87" s="10" t="s">
        <v>12</v>
      </c>
      <c r="M87" s="10" t="s">
        <v>11</v>
      </c>
      <c r="N87" s="10" t="s">
        <v>13</v>
      </c>
      <c r="O87" s="75" t="s">
        <v>12</v>
      </c>
      <c r="P87" s="75" t="s">
        <v>11</v>
      </c>
      <c r="Q87" s="76" t="s">
        <v>14</v>
      </c>
      <c r="T87" s="72" t="s">
        <v>4</v>
      </c>
      <c r="U87" s="10" t="s">
        <v>5</v>
      </c>
      <c r="V87" s="10" t="s">
        <v>6</v>
      </c>
      <c r="W87" s="73">
        <v>4.0</v>
      </c>
      <c r="X87" s="73">
        <v>3.0</v>
      </c>
      <c r="Y87" s="73">
        <v>2.0</v>
      </c>
      <c r="Z87" s="74" t="s">
        <v>7</v>
      </c>
      <c r="AA87" s="10" t="s">
        <v>8</v>
      </c>
      <c r="AB87" s="10" t="s">
        <v>9</v>
      </c>
      <c r="AC87" s="10" t="s">
        <v>10</v>
      </c>
      <c r="AD87" s="10" t="s">
        <v>11</v>
      </c>
      <c r="AE87" s="10" t="s">
        <v>12</v>
      </c>
      <c r="AF87" s="10" t="s">
        <v>11</v>
      </c>
      <c r="AG87" s="10" t="s">
        <v>13</v>
      </c>
      <c r="AH87" s="75" t="s">
        <v>12</v>
      </c>
      <c r="AI87" s="75" t="s">
        <v>11</v>
      </c>
      <c r="AJ87" s="76" t="s">
        <v>14</v>
      </c>
      <c r="AM87" s="72" t="s">
        <v>4</v>
      </c>
      <c r="AN87" s="10" t="s">
        <v>5</v>
      </c>
      <c r="AO87" s="10" t="s">
        <v>6</v>
      </c>
      <c r="AP87" s="73">
        <v>4.0</v>
      </c>
      <c r="AQ87" s="73">
        <v>3.0</v>
      </c>
      <c r="AR87" s="73">
        <v>2.0</v>
      </c>
      <c r="AS87" s="74" t="s">
        <v>7</v>
      </c>
      <c r="AT87" s="10" t="s">
        <v>8</v>
      </c>
      <c r="AU87" s="10" t="s">
        <v>9</v>
      </c>
      <c r="AV87" s="10" t="s">
        <v>10</v>
      </c>
      <c r="AW87" s="10" t="s">
        <v>11</v>
      </c>
      <c r="AX87" s="10" t="s">
        <v>12</v>
      </c>
      <c r="AY87" s="10" t="s">
        <v>11</v>
      </c>
      <c r="AZ87" s="10" t="s">
        <v>13</v>
      </c>
      <c r="BA87" s="75" t="s">
        <v>12</v>
      </c>
      <c r="BB87" s="75" t="s">
        <v>11</v>
      </c>
      <c r="BC87" s="76" t="s">
        <v>14</v>
      </c>
    </row>
    <row r="88" ht="14.25" customHeight="1">
      <c r="A88" s="15" t="s">
        <v>476</v>
      </c>
      <c r="B88" s="16">
        <v>27.0</v>
      </c>
      <c r="C88" s="78">
        <v>3.0</v>
      </c>
      <c r="D88" s="78">
        <v>12.0</v>
      </c>
      <c r="E88" s="78">
        <v>12.0</v>
      </c>
      <c r="F88" s="78">
        <v>0.0</v>
      </c>
      <c r="G88" s="79">
        <v>0.0</v>
      </c>
      <c r="H88" s="80">
        <f t="shared" ref="H88:H100" si="64">(C88+D88+E88)/B88</f>
        <v>1</v>
      </c>
      <c r="I88" s="80">
        <f t="shared" ref="I88:I100" si="65">(C88+D88)/B88</f>
        <v>0.5555555556</v>
      </c>
      <c r="J88" s="78">
        <v>1.0</v>
      </c>
      <c r="K88" s="78">
        <v>1.0</v>
      </c>
      <c r="L88" s="78">
        <v>16.0</v>
      </c>
      <c r="M88" s="78">
        <v>13.0</v>
      </c>
      <c r="N88" s="80">
        <f t="shared" ref="N88:N100" si="66">M88/L88</f>
        <v>0.8125</v>
      </c>
      <c r="O88" s="78">
        <v>13.0</v>
      </c>
      <c r="P88" s="78">
        <v>13.0</v>
      </c>
      <c r="Q88" s="81">
        <f t="shared" ref="Q88:Q100" si="67">P88/O88</f>
        <v>1</v>
      </c>
      <c r="T88" s="15" t="s">
        <v>476</v>
      </c>
      <c r="U88" s="78">
        <v>27.0</v>
      </c>
      <c r="V88" s="78">
        <v>13.0</v>
      </c>
      <c r="W88" s="78">
        <v>14.0</v>
      </c>
      <c r="X88" s="78">
        <v>0.0</v>
      </c>
      <c r="Y88" s="78">
        <v>0.0</v>
      </c>
      <c r="Z88" s="79">
        <v>0.0</v>
      </c>
      <c r="AA88" s="80">
        <f t="shared" ref="AA88:AA100" si="68">(V88+W88+X88)/U88</f>
        <v>1</v>
      </c>
      <c r="AB88" s="80">
        <f t="shared" ref="AB88:AB100" si="69">(V88+W88)/U88</f>
        <v>1</v>
      </c>
      <c r="AC88" s="78">
        <v>1.0</v>
      </c>
      <c r="AD88" s="78">
        <v>1.0</v>
      </c>
      <c r="AE88" s="78">
        <v>8.0</v>
      </c>
      <c r="AF88" s="78">
        <v>7.0</v>
      </c>
      <c r="AG88" s="80">
        <f t="shared" ref="AG88:AG100" si="70">AF88/AE88</f>
        <v>0.875</v>
      </c>
      <c r="AH88" s="78">
        <v>7.0</v>
      </c>
      <c r="AI88" s="78">
        <v>7.0</v>
      </c>
      <c r="AJ88" s="81">
        <f t="shared" ref="AJ88:AJ100" si="71">AI88/AH88</f>
        <v>1</v>
      </c>
      <c r="AM88" s="15" t="s">
        <v>476</v>
      </c>
      <c r="AN88" s="78">
        <v>27.0</v>
      </c>
      <c r="AO88" s="78">
        <v>18.0</v>
      </c>
      <c r="AP88" s="78">
        <v>9.0</v>
      </c>
      <c r="AQ88" s="78">
        <v>0.0</v>
      </c>
      <c r="AR88" s="78">
        <v>0.0</v>
      </c>
      <c r="AS88" s="79">
        <v>0.0</v>
      </c>
      <c r="AT88" s="80">
        <f t="shared" ref="AT88:AT100" si="72">(AO88+AP88+AQ88)/AN88</f>
        <v>1</v>
      </c>
      <c r="AU88" s="80">
        <f t="shared" ref="AU88:AU100" si="73">(AO88+AP88)/AN88</f>
        <v>1</v>
      </c>
      <c r="AV88" s="78">
        <v>1.0</v>
      </c>
      <c r="AW88" s="78">
        <v>1.0</v>
      </c>
      <c r="AX88" s="78">
        <v>8.0</v>
      </c>
      <c r="AY88" s="78">
        <v>6.0</v>
      </c>
      <c r="AZ88" s="80">
        <f t="shared" ref="AZ88:AZ100" si="74">AY88/AX88</f>
        <v>0.75</v>
      </c>
      <c r="BA88" s="78">
        <v>6.0</v>
      </c>
      <c r="BB88" s="78">
        <v>6.0</v>
      </c>
      <c r="BC88" s="81">
        <f t="shared" ref="BC88:BC100" si="75">BB88/BA88</f>
        <v>1</v>
      </c>
    </row>
    <row r="89" ht="14.25" customHeight="1">
      <c r="A89" s="15" t="s">
        <v>357</v>
      </c>
      <c r="B89" s="16">
        <v>25.0</v>
      </c>
      <c r="C89" s="78">
        <v>4.0</v>
      </c>
      <c r="D89" s="78">
        <v>20.0</v>
      </c>
      <c r="E89" s="78">
        <v>0.0</v>
      </c>
      <c r="F89" s="78">
        <v>0.0</v>
      </c>
      <c r="G89" s="79">
        <v>1.0</v>
      </c>
      <c r="H89" s="80">
        <f t="shared" si="64"/>
        <v>0.96</v>
      </c>
      <c r="I89" s="80">
        <f t="shared" si="65"/>
        <v>0.96</v>
      </c>
      <c r="J89" s="78">
        <v>1.0</v>
      </c>
      <c r="K89" s="78">
        <v>1.0</v>
      </c>
      <c r="L89" s="78">
        <v>16.0</v>
      </c>
      <c r="M89" s="78">
        <v>11.0</v>
      </c>
      <c r="N89" s="80">
        <f t="shared" si="66"/>
        <v>0.6875</v>
      </c>
      <c r="O89" s="78">
        <v>11.0</v>
      </c>
      <c r="P89" s="78">
        <v>11.0</v>
      </c>
      <c r="Q89" s="81">
        <f t="shared" si="67"/>
        <v>1</v>
      </c>
      <c r="T89" s="15" t="s">
        <v>357</v>
      </c>
      <c r="U89" s="78">
        <v>25.0</v>
      </c>
      <c r="V89" s="78">
        <v>9.0</v>
      </c>
      <c r="W89" s="78">
        <v>13.0</v>
      </c>
      <c r="X89" s="78">
        <v>2.0</v>
      </c>
      <c r="Y89" s="78">
        <v>0.0</v>
      </c>
      <c r="Z89" s="79">
        <v>1.0</v>
      </c>
      <c r="AA89" s="80">
        <f t="shared" si="68"/>
        <v>0.96</v>
      </c>
      <c r="AB89" s="80">
        <f t="shared" si="69"/>
        <v>0.88</v>
      </c>
      <c r="AC89" s="78">
        <v>1.0</v>
      </c>
      <c r="AD89" s="78">
        <v>1.0</v>
      </c>
      <c r="AE89" s="78">
        <v>8.0</v>
      </c>
      <c r="AF89" s="78">
        <v>7.0</v>
      </c>
      <c r="AG89" s="80">
        <f t="shared" si="70"/>
        <v>0.875</v>
      </c>
      <c r="AH89" s="78">
        <v>7.0</v>
      </c>
      <c r="AI89" s="78">
        <v>7.0</v>
      </c>
      <c r="AJ89" s="81">
        <f t="shared" si="71"/>
        <v>1</v>
      </c>
      <c r="AM89" s="15" t="s">
        <v>663</v>
      </c>
      <c r="AN89" s="78">
        <v>29.0</v>
      </c>
      <c r="AO89" s="78">
        <v>16.0</v>
      </c>
      <c r="AP89" s="78">
        <v>12.0</v>
      </c>
      <c r="AQ89" s="78">
        <v>1.0</v>
      </c>
      <c r="AR89" s="78">
        <v>0.0</v>
      </c>
      <c r="AS89" s="79">
        <v>0.0</v>
      </c>
      <c r="AT89" s="80">
        <f t="shared" si="72"/>
        <v>1</v>
      </c>
      <c r="AU89" s="80">
        <f t="shared" si="73"/>
        <v>0.9655172414</v>
      </c>
      <c r="AV89" s="78">
        <v>1.0</v>
      </c>
      <c r="AW89" s="78">
        <v>1.0</v>
      </c>
      <c r="AX89" s="78">
        <v>8.0</v>
      </c>
      <c r="AY89" s="78">
        <v>6.0</v>
      </c>
      <c r="AZ89" s="80">
        <f t="shared" si="74"/>
        <v>0.75</v>
      </c>
      <c r="BA89" s="78">
        <v>6.0</v>
      </c>
      <c r="BB89" s="78">
        <v>6.0</v>
      </c>
      <c r="BC89" s="81">
        <f t="shared" si="75"/>
        <v>1</v>
      </c>
    </row>
    <row r="90" ht="14.25" customHeight="1">
      <c r="A90" s="154" t="s">
        <v>339</v>
      </c>
      <c r="B90" s="16">
        <v>28.0</v>
      </c>
      <c r="C90" s="78">
        <v>21.0</v>
      </c>
      <c r="D90" s="78">
        <v>7.0</v>
      </c>
      <c r="E90" s="78">
        <v>0.0</v>
      </c>
      <c r="F90" s="78">
        <v>0.0</v>
      </c>
      <c r="G90" s="79">
        <v>0.0</v>
      </c>
      <c r="H90" s="80">
        <f t="shared" si="64"/>
        <v>1</v>
      </c>
      <c r="I90" s="80">
        <f t="shared" si="65"/>
        <v>1</v>
      </c>
      <c r="J90" s="78">
        <v>1.0</v>
      </c>
      <c r="K90" s="78">
        <v>1.0</v>
      </c>
      <c r="L90" s="78">
        <v>16.0</v>
      </c>
      <c r="M90" s="78">
        <v>13.0</v>
      </c>
      <c r="N90" s="80">
        <f t="shared" si="66"/>
        <v>0.8125</v>
      </c>
      <c r="O90" s="78">
        <v>13.0</v>
      </c>
      <c r="P90" s="78">
        <v>13.0</v>
      </c>
      <c r="Q90" s="81">
        <f t="shared" si="67"/>
        <v>1</v>
      </c>
      <c r="T90" s="154" t="s">
        <v>339</v>
      </c>
      <c r="U90" s="78">
        <v>27.0</v>
      </c>
      <c r="V90" s="78">
        <v>19.0</v>
      </c>
      <c r="W90" s="78">
        <v>8.0</v>
      </c>
      <c r="X90" s="78">
        <v>0.0</v>
      </c>
      <c r="Y90" s="78">
        <v>0.0</v>
      </c>
      <c r="Z90" s="79">
        <v>0.0</v>
      </c>
      <c r="AA90" s="80">
        <f t="shared" si="68"/>
        <v>1</v>
      </c>
      <c r="AB90" s="80">
        <f t="shared" si="69"/>
        <v>1</v>
      </c>
      <c r="AC90" s="78">
        <v>1.0</v>
      </c>
      <c r="AD90" s="78">
        <v>1.0</v>
      </c>
      <c r="AE90" s="78">
        <v>8.0</v>
      </c>
      <c r="AF90" s="78">
        <v>9.0</v>
      </c>
      <c r="AG90" s="80">
        <f t="shared" si="70"/>
        <v>1.125</v>
      </c>
      <c r="AH90" s="78">
        <v>9.0</v>
      </c>
      <c r="AI90" s="78">
        <v>9.0</v>
      </c>
      <c r="AJ90" s="81">
        <f t="shared" si="71"/>
        <v>1</v>
      </c>
      <c r="AM90" s="154" t="s">
        <v>280</v>
      </c>
      <c r="AN90" s="78">
        <v>24.0</v>
      </c>
      <c r="AO90" s="78">
        <v>14.0</v>
      </c>
      <c r="AP90" s="78">
        <v>9.0</v>
      </c>
      <c r="AQ90" s="78">
        <v>1.0</v>
      </c>
      <c r="AR90" s="78">
        <v>0.0</v>
      </c>
      <c r="AS90" s="79">
        <v>0.0</v>
      </c>
      <c r="AT90" s="80">
        <f t="shared" si="72"/>
        <v>1</v>
      </c>
      <c r="AU90" s="80">
        <f t="shared" si="73"/>
        <v>0.9583333333</v>
      </c>
      <c r="AV90" s="78">
        <v>1.0</v>
      </c>
      <c r="AW90" s="78">
        <v>1.0</v>
      </c>
      <c r="AX90" s="78">
        <v>8.0</v>
      </c>
      <c r="AY90" s="78">
        <v>6.0</v>
      </c>
      <c r="AZ90" s="80">
        <f t="shared" si="74"/>
        <v>0.75</v>
      </c>
      <c r="BA90" s="78">
        <v>6.0</v>
      </c>
      <c r="BB90" s="78">
        <v>6.0</v>
      </c>
      <c r="BC90" s="81">
        <f t="shared" si="75"/>
        <v>1</v>
      </c>
    </row>
    <row r="91" ht="14.25" customHeight="1">
      <c r="A91" s="15" t="s">
        <v>663</v>
      </c>
      <c r="B91" s="17">
        <v>29.0</v>
      </c>
      <c r="C91" s="78">
        <v>6.0</v>
      </c>
      <c r="D91" s="78">
        <v>19.0</v>
      </c>
      <c r="E91" s="78">
        <v>4.0</v>
      </c>
      <c r="F91" s="78">
        <v>0.0</v>
      </c>
      <c r="G91" s="79">
        <v>0.0</v>
      </c>
      <c r="H91" s="80">
        <f t="shared" si="64"/>
        <v>1</v>
      </c>
      <c r="I91" s="80">
        <f t="shared" si="65"/>
        <v>0.8620689655</v>
      </c>
      <c r="J91" s="78">
        <v>1.0</v>
      </c>
      <c r="K91" s="78">
        <v>1.0</v>
      </c>
      <c r="L91" s="78">
        <v>16.0</v>
      </c>
      <c r="M91" s="78">
        <v>13.0</v>
      </c>
      <c r="N91" s="80">
        <f t="shared" si="66"/>
        <v>0.8125</v>
      </c>
      <c r="O91" s="78">
        <v>13.0</v>
      </c>
      <c r="P91" s="78">
        <v>13.0</v>
      </c>
      <c r="Q91" s="81">
        <f t="shared" si="67"/>
        <v>1</v>
      </c>
      <c r="T91" s="15" t="s">
        <v>236</v>
      </c>
      <c r="U91" s="78">
        <v>27.0</v>
      </c>
      <c r="V91" s="78">
        <v>1.0</v>
      </c>
      <c r="W91" s="78">
        <v>13.0</v>
      </c>
      <c r="X91" s="78">
        <v>12.0</v>
      </c>
      <c r="Y91" s="78">
        <v>0.0</v>
      </c>
      <c r="Z91" s="79">
        <v>1.0</v>
      </c>
      <c r="AA91" s="80">
        <f t="shared" si="68"/>
        <v>0.962962963</v>
      </c>
      <c r="AB91" s="80">
        <f t="shared" si="69"/>
        <v>0.5185185185</v>
      </c>
      <c r="AC91" s="78">
        <v>1.0</v>
      </c>
      <c r="AD91" s="78">
        <v>1.0</v>
      </c>
      <c r="AE91" s="78">
        <v>8.0</v>
      </c>
      <c r="AF91" s="78">
        <v>5.0</v>
      </c>
      <c r="AG91" s="80">
        <f t="shared" si="70"/>
        <v>0.625</v>
      </c>
      <c r="AH91" s="78">
        <v>5.0</v>
      </c>
      <c r="AI91" s="78">
        <v>5.0</v>
      </c>
      <c r="AJ91" s="81">
        <f t="shared" si="71"/>
        <v>1</v>
      </c>
      <c r="AM91" s="15"/>
      <c r="AN91" s="17"/>
      <c r="AO91" s="78"/>
      <c r="AP91" s="78"/>
      <c r="AQ91" s="78"/>
      <c r="AR91" s="83"/>
      <c r="AS91" s="79"/>
      <c r="AT91" s="80" t="str">
        <f t="shared" si="72"/>
        <v>#DIV/0!</v>
      </c>
      <c r="AU91" s="80" t="str">
        <f t="shared" si="73"/>
        <v>#DIV/0!</v>
      </c>
      <c r="AV91" s="78"/>
      <c r="AW91" s="78"/>
      <c r="AX91" s="78"/>
      <c r="AY91" s="78"/>
      <c r="AZ91" s="80" t="str">
        <f t="shared" si="74"/>
        <v>#DIV/0!</v>
      </c>
      <c r="BA91" s="78"/>
      <c r="BB91" s="78"/>
      <c r="BC91" s="81" t="str">
        <f t="shared" si="75"/>
        <v>#DIV/0!</v>
      </c>
    </row>
    <row r="92" ht="14.25" customHeight="1">
      <c r="A92" s="15" t="s">
        <v>280</v>
      </c>
      <c r="B92" s="17">
        <v>24.0</v>
      </c>
      <c r="C92" s="78">
        <v>1.0</v>
      </c>
      <c r="D92" s="78">
        <v>16.0</v>
      </c>
      <c r="E92" s="78">
        <v>7.0</v>
      </c>
      <c r="F92" s="78">
        <v>0.0</v>
      </c>
      <c r="G92" s="79">
        <v>0.0</v>
      </c>
      <c r="H92" s="80">
        <f t="shared" si="64"/>
        <v>1</v>
      </c>
      <c r="I92" s="80">
        <f t="shared" si="65"/>
        <v>0.7083333333</v>
      </c>
      <c r="J92" s="78">
        <v>1.0</v>
      </c>
      <c r="K92" s="78">
        <v>1.0</v>
      </c>
      <c r="L92" s="78">
        <v>16.0</v>
      </c>
      <c r="M92" s="78">
        <v>14.0</v>
      </c>
      <c r="N92" s="80">
        <f t="shared" si="66"/>
        <v>0.875</v>
      </c>
      <c r="O92" s="78">
        <v>14.0</v>
      </c>
      <c r="P92" s="78">
        <v>14.0</v>
      </c>
      <c r="Q92" s="81">
        <f t="shared" si="67"/>
        <v>1</v>
      </c>
      <c r="T92" s="15" t="s">
        <v>599</v>
      </c>
      <c r="U92" s="78">
        <v>33.0</v>
      </c>
      <c r="V92" s="78">
        <v>13.0</v>
      </c>
      <c r="W92" s="78">
        <v>13.0</v>
      </c>
      <c r="X92" s="78">
        <v>7.0</v>
      </c>
      <c r="Y92" s="78">
        <v>0.0</v>
      </c>
      <c r="Z92" s="79">
        <v>0.0</v>
      </c>
      <c r="AA92" s="80">
        <f t="shared" si="68"/>
        <v>1</v>
      </c>
      <c r="AB92" s="80">
        <f t="shared" si="69"/>
        <v>0.7878787879</v>
      </c>
      <c r="AC92" s="78">
        <v>1.0</v>
      </c>
      <c r="AD92" s="78">
        <v>1.0</v>
      </c>
      <c r="AE92" s="78">
        <v>8.0</v>
      </c>
      <c r="AF92" s="78">
        <v>8.0</v>
      </c>
      <c r="AG92" s="80">
        <f t="shared" si="70"/>
        <v>1</v>
      </c>
      <c r="AH92" s="78">
        <v>8.0</v>
      </c>
      <c r="AI92" s="78">
        <v>8.0</v>
      </c>
      <c r="AJ92" s="81">
        <f t="shared" si="71"/>
        <v>1</v>
      </c>
      <c r="AM92" s="15"/>
      <c r="AN92" s="17"/>
      <c r="AO92" s="78"/>
      <c r="AP92" s="78"/>
      <c r="AQ92" s="78"/>
      <c r="AR92" s="78"/>
      <c r="AS92" s="84"/>
      <c r="AT92" s="80" t="str">
        <f t="shared" si="72"/>
        <v>#DIV/0!</v>
      </c>
      <c r="AU92" s="80" t="str">
        <f t="shared" si="73"/>
        <v>#DIV/0!</v>
      </c>
      <c r="AV92" s="78"/>
      <c r="AW92" s="78"/>
      <c r="AX92" s="78"/>
      <c r="AY92" s="78"/>
      <c r="AZ92" s="80" t="str">
        <f t="shared" si="74"/>
        <v>#DIV/0!</v>
      </c>
      <c r="BA92" s="78"/>
      <c r="BB92" s="78"/>
      <c r="BC92" s="81" t="str">
        <f t="shared" si="75"/>
        <v>#DIV/0!</v>
      </c>
    </row>
    <row r="93" ht="14.25" customHeight="1">
      <c r="A93" s="15" t="s">
        <v>236</v>
      </c>
      <c r="B93" s="17">
        <v>27.0</v>
      </c>
      <c r="C93" s="78">
        <v>1.0</v>
      </c>
      <c r="D93" s="78">
        <v>11.0</v>
      </c>
      <c r="E93" s="78">
        <v>15.0</v>
      </c>
      <c r="F93" s="78">
        <v>0.0</v>
      </c>
      <c r="G93" s="79">
        <v>0.0</v>
      </c>
      <c r="H93" s="80">
        <f t="shared" si="64"/>
        <v>1</v>
      </c>
      <c r="I93" s="80">
        <f t="shared" si="65"/>
        <v>0.4444444444</v>
      </c>
      <c r="J93" s="78">
        <v>1.0</v>
      </c>
      <c r="K93" s="78">
        <v>1.0</v>
      </c>
      <c r="L93" s="78">
        <v>16.0</v>
      </c>
      <c r="M93" s="78">
        <v>13.0</v>
      </c>
      <c r="N93" s="80">
        <f t="shared" si="66"/>
        <v>0.8125</v>
      </c>
      <c r="O93" s="78">
        <v>13.0</v>
      </c>
      <c r="P93" s="78">
        <v>13.0</v>
      </c>
      <c r="Q93" s="81">
        <f t="shared" si="67"/>
        <v>1</v>
      </c>
      <c r="T93" s="15"/>
      <c r="U93" s="17"/>
      <c r="V93" s="78"/>
      <c r="W93" s="78"/>
      <c r="X93" s="78"/>
      <c r="Y93" s="83"/>
      <c r="Z93" s="84"/>
      <c r="AA93" s="80" t="str">
        <f t="shared" si="68"/>
        <v>#DIV/0!</v>
      </c>
      <c r="AB93" s="80" t="str">
        <f t="shared" si="69"/>
        <v>#DIV/0!</v>
      </c>
      <c r="AC93" s="78"/>
      <c r="AD93" s="78"/>
      <c r="AE93" s="78"/>
      <c r="AF93" s="78"/>
      <c r="AG93" s="80" t="str">
        <f t="shared" si="70"/>
        <v>#DIV/0!</v>
      </c>
      <c r="AH93" s="78"/>
      <c r="AI93" s="78"/>
      <c r="AJ93" s="81" t="str">
        <f t="shared" si="71"/>
        <v>#DIV/0!</v>
      </c>
      <c r="AM93" s="15"/>
      <c r="AN93" s="17"/>
      <c r="AO93" s="78"/>
      <c r="AP93" s="78"/>
      <c r="AQ93" s="78"/>
      <c r="AR93" s="83"/>
      <c r="AS93" s="84"/>
      <c r="AT93" s="80" t="str">
        <f t="shared" si="72"/>
        <v>#DIV/0!</v>
      </c>
      <c r="AU93" s="80" t="str">
        <f t="shared" si="73"/>
        <v>#DIV/0!</v>
      </c>
      <c r="AV93" s="78"/>
      <c r="AW93" s="78"/>
      <c r="AX93" s="78"/>
      <c r="AY93" s="78"/>
      <c r="AZ93" s="80" t="str">
        <f t="shared" si="74"/>
        <v>#DIV/0!</v>
      </c>
      <c r="BA93" s="78"/>
      <c r="BB93" s="78"/>
      <c r="BC93" s="81" t="str">
        <f t="shared" si="75"/>
        <v>#DIV/0!</v>
      </c>
    </row>
    <row r="94" ht="14.25" customHeight="1">
      <c r="A94" s="15" t="s">
        <v>599</v>
      </c>
      <c r="B94" s="17">
        <v>33.0</v>
      </c>
      <c r="C94" s="78">
        <v>13.0</v>
      </c>
      <c r="D94" s="78">
        <v>19.0</v>
      </c>
      <c r="E94" s="78">
        <v>1.0</v>
      </c>
      <c r="F94" s="78">
        <v>0.0</v>
      </c>
      <c r="G94" s="79">
        <v>0.0</v>
      </c>
      <c r="H94" s="80">
        <f t="shared" si="64"/>
        <v>1</v>
      </c>
      <c r="I94" s="80">
        <f t="shared" si="65"/>
        <v>0.9696969697</v>
      </c>
      <c r="J94" s="78">
        <v>1.0</v>
      </c>
      <c r="K94" s="78">
        <v>1.0</v>
      </c>
      <c r="L94" s="78">
        <v>16.0</v>
      </c>
      <c r="M94" s="78">
        <v>12.0</v>
      </c>
      <c r="N94" s="80">
        <f t="shared" si="66"/>
        <v>0.75</v>
      </c>
      <c r="O94" s="78">
        <v>12.0</v>
      </c>
      <c r="P94" s="78">
        <v>12.0</v>
      </c>
      <c r="Q94" s="81">
        <f t="shared" si="67"/>
        <v>1</v>
      </c>
      <c r="T94" s="15"/>
      <c r="U94" s="17"/>
      <c r="V94" s="78"/>
      <c r="W94" s="78"/>
      <c r="X94" s="83"/>
      <c r="Y94" s="83"/>
      <c r="Z94" s="84"/>
      <c r="AA94" s="80" t="str">
        <f t="shared" si="68"/>
        <v>#DIV/0!</v>
      </c>
      <c r="AB94" s="80" t="str">
        <f t="shared" si="69"/>
        <v>#DIV/0!</v>
      </c>
      <c r="AC94" s="78"/>
      <c r="AD94" s="78"/>
      <c r="AE94" s="78"/>
      <c r="AF94" s="78"/>
      <c r="AG94" s="80" t="str">
        <f t="shared" si="70"/>
        <v>#DIV/0!</v>
      </c>
      <c r="AH94" s="78"/>
      <c r="AI94" s="78"/>
      <c r="AJ94" s="81" t="str">
        <f t="shared" si="71"/>
        <v>#DIV/0!</v>
      </c>
      <c r="AM94" s="15"/>
      <c r="AN94" s="17"/>
      <c r="AO94" s="78"/>
      <c r="AP94" s="78"/>
      <c r="AQ94" s="83"/>
      <c r="AR94" s="83"/>
      <c r="AS94" s="84"/>
      <c r="AT94" s="80" t="str">
        <f t="shared" si="72"/>
        <v>#DIV/0!</v>
      </c>
      <c r="AU94" s="80" t="str">
        <f t="shared" si="73"/>
        <v>#DIV/0!</v>
      </c>
      <c r="AV94" s="78"/>
      <c r="AW94" s="78"/>
      <c r="AX94" s="78"/>
      <c r="AY94" s="78"/>
      <c r="AZ94" s="80" t="str">
        <f t="shared" si="74"/>
        <v>#DIV/0!</v>
      </c>
      <c r="BA94" s="78"/>
      <c r="BB94" s="78"/>
      <c r="BC94" s="81" t="str">
        <f t="shared" si="75"/>
        <v>#DIV/0!</v>
      </c>
    </row>
    <row r="95" ht="14.25" customHeight="1">
      <c r="A95" s="235" t="s">
        <v>694</v>
      </c>
      <c r="B95" s="17"/>
      <c r="C95" s="78"/>
      <c r="D95" s="78"/>
      <c r="E95" s="78"/>
      <c r="F95" s="83"/>
      <c r="G95" s="84"/>
      <c r="H95" s="80" t="str">
        <f t="shared" si="64"/>
        <v>#DIV/0!</v>
      </c>
      <c r="I95" s="80" t="str">
        <f t="shared" si="65"/>
        <v>#DIV/0!</v>
      </c>
      <c r="J95" s="78"/>
      <c r="K95" s="78"/>
      <c r="L95" s="78"/>
      <c r="M95" s="78"/>
      <c r="N95" s="80" t="str">
        <f t="shared" si="66"/>
        <v>#DIV/0!</v>
      </c>
      <c r="O95" s="78"/>
      <c r="P95" s="78"/>
      <c r="Q95" s="81" t="str">
        <f t="shared" si="67"/>
        <v>#DIV/0!</v>
      </c>
      <c r="T95" s="15"/>
      <c r="U95" s="17"/>
      <c r="V95" s="78"/>
      <c r="W95" s="78"/>
      <c r="X95" s="78"/>
      <c r="Y95" s="83"/>
      <c r="Z95" s="84"/>
      <c r="AA95" s="80" t="str">
        <f t="shared" si="68"/>
        <v>#DIV/0!</v>
      </c>
      <c r="AB95" s="80" t="str">
        <f t="shared" si="69"/>
        <v>#DIV/0!</v>
      </c>
      <c r="AC95" s="78"/>
      <c r="AD95" s="78"/>
      <c r="AE95" s="78"/>
      <c r="AF95" s="78"/>
      <c r="AG95" s="80" t="str">
        <f t="shared" si="70"/>
        <v>#DIV/0!</v>
      </c>
      <c r="AH95" s="78"/>
      <c r="AI95" s="78"/>
      <c r="AJ95" s="81" t="str">
        <f t="shared" si="71"/>
        <v>#DIV/0!</v>
      </c>
      <c r="AM95" s="15"/>
      <c r="AN95" s="17"/>
      <c r="AO95" s="78"/>
      <c r="AP95" s="78"/>
      <c r="AQ95" s="78"/>
      <c r="AR95" s="83"/>
      <c r="AS95" s="84"/>
      <c r="AT95" s="80" t="str">
        <f t="shared" si="72"/>
        <v>#DIV/0!</v>
      </c>
      <c r="AU95" s="80" t="str">
        <f t="shared" si="73"/>
        <v>#DIV/0!</v>
      </c>
      <c r="AV95" s="78"/>
      <c r="AW95" s="78"/>
      <c r="AX95" s="78"/>
      <c r="AY95" s="78"/>
      <c r="AZ95" s="80" t="str">
        <f t="shared" si="74"/>
        <v>#DIV/0!</v>
      </c>
      <c r="BA95" s="78"/>
      <c r="BB95" s="78"/>
      <c r="BC95" s="81" t="str">
        <f t="shared" si="75"/>
        <v>#DIV/0!</v>
      </c>
    </row>
    <row r="96" ht="14.25" customHeight="1">
      <c r="A96" s="235" t="s">
        <v>43</v>
      </c>
      <c r="B96" s="17"/>
      <c r="C96" s="78"/>
      <c r="D96" s="78"/>
      <c r="E96" s="83"/>
      <c r="F96" s="83"/>
      <c r="G96" s="79"/>
      <c r="H96" s="80" t="str">
        <f t="shared" si="64"/>
        <v>#DIV/0!</v>
      </c>
      <c r="I96" s="80" t="str">
        <f t="shared" si="65"/>
        <v>#DIV/0!</v>
      </c>
      <c r="J96" s="78"/>
      <c r="K96" s="78"/>
      <c r="L96" s="78"/>
      <c r="M96" s="78"/>
      <c r="N96" s="80" t="str">
        <f t="shared" si="66"/>
        <v>#DIV/0!</v>
      </c>
      <c r="O96" s="78"/>
      <c r="P96" s="78"/>
      <c r="Q96" s="81" t="str">
        <f t="shared" si="67"/>
        <v>#DIV/0!</v>
      </c>
      <c r="T96" s="15"/>
      <c r="U96" s="17"/>
      <c r="V96" s="78"/>
      <c r="W96" s="78"/>
      <c r="X96" s="83"/>
      <c r="Y96" s="83"/>
      <c r="Z96" s="79"/>
      <c r="AA96" s="80" t="str">
        <f t="shared" si="68"/>
        <v>#DIV/0!</v>
      </c>
      <c r="AB96" s="80" t="str">
        <f t="shared" si="69"/>
        <v>#DIV/0!</v>
      </c>
      <c r="AC96" s="78"/>
      <c r="AD96" s="78"/>
      <c r="AE96" s="78"/>
      <c r="AF96" s="78"/>
      <c r="AG96" s="80" t="str">
        <f t="shared" si="70"/>
        <v>#DIV/0!</v>
      </c>
      <c r="AH96" s="78"/>
      <c r="AI96" s="78"/>
      <c r="AJ96" s="81" t="str">
        <f t="shared" si="71"/>
        <v>#DIV/0!</v>
      </c>
      <c r="AM96" s="15"/>
      <c r="AN96" s="17"/>
      <c r="AO96" s="78"/>
      <c r="AP96" s="78"/>
      <c r="AQ96" s="83"/>
      <c r="AR96" s="83"/>
      <c r="AS96" s="79"/>
      <c r="AT96" s="80" t="str">
        <f t="shared" si="72"/>
        <v>#DIV/0!</v>
      </c>
      <c r="AU96" s="80" t="str">
        <f t="shared" si="73"/>
        <v>#DIV/0!</v>
      </c>
      <c r="AV96" s="78"/>
      <c r="AW96" s="78"/>
      <c r="AX96" s="78"/>
      <c r="AY96" s="78"/>
      <c r="AZ96" s="80" t="str">
        <f t="shared" si="74"/>
        <v>#DIV/0!</v>
      </c>
      <c r="BA96" s="78"/>
      <c r="BB96" s="78"/>
      <c r="BC96" s="81" t="str">
        <f t="shared" si="75"/>
        <v>#DIV/0!</v>
      </c>
    </row>
    <row r="97" ht="14.25" customHeight="1">
      <c r="A97" s="85"/>
      <c r="B97" s="83"/>
      <c r="C97" s="83"/>
      <c r="D97" s="83"/>
      <c r="E97" s="83"/>
      <c r="F97" s="83"/>
      <c r="G97" s="84"/>
      <c r="H97" s="80" t="str">
        <f t="shared" si="64"/>
        <v>#DIV/0!</v>
      </c>
      <c r="I97" s="80" t="str">
        <f t="shared" si="65"/>
        <v>#DIV/0!</v>
      </c>
      <c r="J97" s="83"/>
      <c r="K97" s="83"/>
      <c r="L97" s="83"/>
      <c r="M97" s="83"/>
      <c r="N97" s="80" t="str">
        <f t="shared" si="66"/>
        <v>#DIV/0!</v>
      </c>
      <c r="O97" s="83"/>
      <c r="P97" s="83"/>
      <c r="Q97" s="81" t="str">
        <f t="shared" si="67"/>
        <v>#DIV/0!</v>
      </c>
      <c r="T97" s="85"/>
      <c r="U97" s="83"/>
      <c r="V97" s="83"/>
      <c r="W97" s="83"/>
      <c r="X97" s="83"/>
      <c r="Y97" s="83"/>
      <c r="Z97" s="84"/>
      <c r="AA97" s="80" t="str">
        <f t="shared" si="68"/>
        <v>#DIV/0!</v>
      </c>
      <c r="AB97" s="80" t="str">
        <f t="shared" si="69"/>
        <v>#DIV/0!</v>
      </c>
      <c r="AC97" s="83"/>
      <c r="AD97" s="83"/>
      <c r="AE97" s="83"/>
      <c r="AF97" s="83"/>
      <c r="AG97" s="80" t="str">
        <f t="shared" si="70"/>
        <v>#DIV/0!</v>
      </c>
      <c r="AH97" s="83"/>
      <c r="AI97" s="83"/>
      <c r="AJ97" s="81" t="str">
        <f t="shared" si="71"/>
        <v>#DIV/0!</v>
      </c>
      <c r="AM97" s="85"/>
      <c r="AN97" s="83"/>
      <c r="AO97" s="83"/>
      <c r="AP97" s="83"/>
      <c r="AQ97" s="83"/>
      <c r="AR97" s="83"/>
      <c r="AS97" s="84"/>
      <c r="AT97" s="80" t="str">
        <f t="shared" si="72"/>
        <v>#DIV/0!</v>
      </c>
      <c r="AU97" s="80" t="str">
        <f t="shared" si="73"/>
        <v>#DIV/0!</v>
      </c>
      <c r="AV97" s="83"/>
      <c r="AW97" s="83"/>
      <c r="AX97" s="83"/>
      <c r="AY97" s="83"/>
      <c r="AZ97" s="80" t="str">
        <f t="shared" si="74"/>
        <v>#DIV/0!</v>
      </c>
      <c r="BA97" s="83"/>
      <c r="BB97" s="83"/>
      <c r="BC97" s="81" t="str">
        <f t="shared" si="75"/>
        <v>#DIV/0!</v>
      </c>
    </row>
    <row r="98" ht="14.25" customHeight="1">
      <c r="A98" s="85"/>
      <c r="B98" s="83"/>
      <c r="C98" s="83"/>
      <c r="D98" s="83"/>
      <c r="E98" s="83"/>
      <c r="F98" s="83"/>
      <c r="G98" s="84"/>
      <c r="H98" s="80" t="str">
        <f t="shared" si="64"/>
        <v>#DIV/0!</v>
      </c>
      <c r="I98" s="80" t="str">
        <f t="shared" si="65"/>
        <v>#DIV/0!</v>
      </c>
      <c r="J98" s="83"/>
      <c r="K98" s="83"/>
      <c r="L98" s="83"/>
      <c r="M98" s="83"/>
      <c r="N98" s="80" t="str">
        <f t="shared" si="66"/>
        <v>#DIV/0!</v>
      </c>
      <c r="O98" s="83"/>
      <c r="P98" s="83"/>
      <c r="Q98" s="81" t="str">
        <f t="shared" si="67"/>
        <v>#DIV/0!</v>
      </c>
      <c r="T98" s="85"/>
      <c r="U98" s="83"/>
      <c r="V98" s="83"/>
      <c r="W98" s="83"/>
      <c r="X98" s="83"/>
      <c r="Y98" s="83"/>
      <c r="Z98" s="84"/>
      <c r="AA98" s="80" t="str">
        <f t="shared" si="68"/>
        <v>#DIV/0!</v>
      </c>
      <c r="AB98" s="80" t="str">
        <f t="shared" si="69"/>
        <v>#DIV/0!</v>
      </c>
      <c r="AC98" s="83"/>
      <c r="AD98" s="83"/>
      <c r="AE98" s="83"/>
      <c r="AF98" s="83"/>
      <c r="AG98" s="80" t="str">
        <f t="shared" si="70"/>
        <v>#DIV/0!</v>
      </c>
      <c r="AH98" s="83"/>
      <c r="AI98" s="83"/>
      <c r="AJ98" s="81" t="str">
        <f t="shared" si="71"/>
        <v>#DIV/0!</v>
      </c>
      <c r="AM98" s="85"/>
      <c r="AN98" s="83"/>
      <c r="AO98" s="83"/>
      <c r="AP98" s="83"/>
      <c r="AQ98" s="83"/>
      <c r="AR98" s="83"/>
      <c r="AS98" s="84"/>
      <c r="AT98" s="80" t="str">
        <f t="shared" si="72"/>
        <v>#DIV/0!</v>
      </c>
      <c r="AU98" s="80" t="str">
        <f t="shared" si="73"/>
        <v>#DIV/0!</v>
      </c>
      <c r="AV98" s="83"/>
      <c r="AW98" s="83"/>
      <c r="AX98" s="83"/>
      <c r="AY98" s="83"/>
      <c r="AZ98" s="80" t="str">
        <f t="shared" si="74"/>
        <v>#DIV/0!</v>
      </c>
      <c r="BA98" s="83"/>
      <c r="BB98" s="83"/>
      <c r="BC98" s="81" t="str">
        <f t="shared" si="75"/>
        <v>#DIV/0!</v>
      </c>
    </row>
    <row r="99" ht="14.25" customHeight="1">
      <c r="A99" s="85"/>
      <c r="B99" s="83"/>
      <c r="C99" s="83"/>
      <c r="D99" s="83"/>
      <c r="E99" s="83"/>
      <c r="F99" s="83"/>
      <c r="G99" s="84"/>
      <c r="H99" s="80" t="str">
        <f t="shared" si="64"/>
        <v>#DIV/0!</v>
      </c>
      <c r="I99" s="80" t="str">
        <f t="shared" si="65"/>
        <v>#DIV/0!</v>
      </c>
      <c r="J99" s="83"/>
      <c r="K99" s="83"/>
      <c r="L99" s="83"/>
      <c r="M99" s="83"/>
      <c r="N99" s="80" t="str">
        <f t="shared" si="66"/>
        <v>#DIV/0!</v>
      </c>
      <c r="O99" s="83"/>
      <c r="P99" s="83"/>
      <c r="Q99" s="81" t="str">
        <f t="shared" si="67"/>
        <v>#DIV/0!</v>
      </c>
      <c r="T99" s="85"/>
      <c r="U99" s="83"/>
      <c r="V99" s="83"/>
      <c r="W99" s="83"/>
      <c r="X99" s="83"/>
      <c r="Y99" s="83"/>
      <c r="Z99" s="84"/>
      <c r="AA99" s="80" t="str">
        <f t="shared" si="68"/>
        <v>#DIV/0!</v>
      </c>
      <c r="AB99" s="80" t="str">
        <f t="shared" si="69"/>
        <v>#DIV/0!</v>
      </c>
      <c r="AC99" s="83"/>
      <c r="AD99" s="83"/>
      <c r="AE99" s="83"/>
      <c r="AF99" s="83"/>
      <c r="AG99" s="80" t="str">
        <f t="shared" si="70"/>
        <v>#DIV/0!</v>
      </c>
      <c r="AH99" s="83"/>
      <c r="AI99" s="83"/>
      <c r="AJ99" s="81" t="str">
        <f t="shared" si="71"/>
        <v>#DIV/0!</v>
      </c>
      <c r="AM99" s="85"/>
      <c r="AN99" s="83"/>
      <c r="AO99" s="83"/>
      <c r="AP99" s="83"/>
      <c r="AQ99" s="83"/>
      <c r="AR99" s="83"/>
      <c r="AS99" s="84"/>
      <c r="AT99" s="80" t="str">
        <f t="shared" si="72"/>
        <v>#DIV/0!</v>
      </c>
      <c r="AU99" s="80" t="str">
        <f t="shared" si="73"/>
        <v>#DIV/0!</v>
      </c>
      <c r="AV99" s="83"/>
      <c r="AW99" s="83"/>
      <c r="AX99" s="83"/>
      <c r="AY99" s="83"/>
      <c r="AZ99" s="80" t="str">
        <f t="shared" si="74"/>
        <v>#DIV/0!</v>
      </c>
      <c r="BA99" s="83"/>
      <c r="BB99" s="83"/>
      <c r="BC99" s="81" t="str">
        <f t="shared" si="75"/>
        <v>#DIV/0!</v>
      </c>
    </row>
    <row r="100" ht="14.25" customHeight="1">
      <c r="A100" s="72" t="s">
        <v>15</v>
      </c>
      <c r="B100" s="73">
        <f t="shared" ref="B100:G100" si="76">SUM(B88:B99)</f>
        <v>193</v>
      </c>
      <c r="C100" s="73">
        <f t="shared" si="76"/>
        <v>49</v>
      </c>
      <c r="D100" s="73">
        <f t="shared" si="76"/>
        <v>104</v>
      </c>
      <c r="E100" s="73">
        <f t="shared" si="76"/>
        <v>39</v>
      </c>
      <c r="F100" s="73">
        <f t="shared" si="76"/>
        <v>0</v>
      </c>
      <c r="G100" s="86">
        <f t="shared" si="76"/>
        <v>1</v>
      </c>
      <c r="H100" s="80">
        <f t="shared" si="64"/>
        <v>0.9948186528</v>
      </c>
      <c r="I100" s="80">
        <f t="shared" si="65"/>
        <v>0.792746114</v>
      </c>
      <c r="J100" s="73">
        <f t="shared" ref="J100:M100" si="77">SUM(J88:J99)</f>
        <v>7</v>
      </c>
      <c r="K100" s="73">
        <f t="shared" si="77"/>
        <v>7</v>
      </c>
      <c r="L100" s="73">
        <f t="shared" si="77"/>
        <v>112</v>
      </c>
      <c r="M100" s="73">
        <f t="shared" si="77"/>
        <v>89</v>
      </c>
      <c r="N100" s="80">
        <f t="shared" si="66"/>
        <v>0.7946428571</v>
      </c>
      <c r="O100" s="87">
        <f t="shared" ref="O100:P100" si="78">SUM(O88:O99)</f>
        <v>89</v>
      </c>
      <c r="P100" s="87">
        <f t="shared" si="78"/>
        <v>89</v>
      </c>
      <c r="Q100" s="81">
        <f t="shared" si="67"/>
        <v>1</v>
      </c>
      <c r="T100" s="72" t="s">
        <v>15</v>
      </c>
      <c r="U100" s="73">
        <f t="shared" ref="U100:Z100" si="79">SUM(U88:U99)</f>
        <v>139</v>
      </c>
      <c r="V100" s="73">
        <f t="shared" si="79"/>
        <v>55</v>
      </c>
      <c r="W100" s="73">
        <f t="shared" si="79"/>
        <v>61</v>
      </c>
      <c r="X100" s="73">
        <f t="shared" si="79"/>
        <v>21</v>
      </c>
      <c r="Y100" s="73">
        <f t="shared" si="79"/>
        <v>0</v>
      </c>
      <c r="Z100" s="86">
        <f t="shared" si="79"/>
        <v>2</v>
      </c>
      <c r="AA100" s="80">
        <f t="shared" si="68"/>
        <v>0.9856115108</v>
      </c>
      <c r="AB100" s="80">
        <f t="shared" si="69"/>
        <v>0.8345323741</v>
      </c>
      <c r="AC100" s="73">
        <f t="shared" ref="AC100:AF100" si="80">SUM(AC88:AC99)</f>
        <v>5</v>
      </c>
      <c r="AD100" s="73">
        <f t="shared" si="80"/>
        <v>5</v>
      </c>
      <c r="AE100" s="73">
        <f t="shared" si="80"/>
        <v>40</v>
      </c>
      <c r="AF100" s="73">
        <f t="shared" si="80"/>
        <v>36</v>
      </c>
      <c r="AG100" s="80">
        <f t="shared" si="70"/>
        <v>0.9</v>
      </c>
      <c r="AH100" s="87">
        <f t="shared" ref="AH100:AI100" si="81">SUM(AH88:AH99)</f>
        <v>36</v>
      </c>
      <c r="AI100" s="87">
        <f t="shared" si="81"/>
        <v>36</v>
      </c>
      <c r="AJ100" s="81">
        <f t="shared" si="71"/>
        <v>1</v>
      </c>
      <c r="AM100" s="72" t="s">
        <v>15</v>
      </c>
      <c r="AN100" s="73">
        <f t="shared" ref="AN100:AS100" si="82">SUM(AN88:AN99)</f>
        <v>80</v>
      </c>
      <c r="AO100" s="73">
        <f t="shared" si="82"/>
        <v>48</v>
      </c>
      <c r="AP100" s="73">
        <f t="shared" si="82"/>
        <v>30</v>
      </c>
      <c r="AQ100" s="73">
        <f t="shared" si="82"/>
        <v>2</v>
      </c>
      <c r="AR100" s="73">
        <f t="shared" si="82"/>
        <v>0</v>
      </c>
      <c r="AS100" s="86">
        <f t="shared" si="82"/>
        <v>0</v>
      </c>
      <c r="AT100" s="80">
        <f t="shared" si="72"/>
        <v>1</v>
      </c>
      <c r="AU100" s="80">
        <f t="shared" si="73"/>
        <v>0.975</v>
      </c>
      <c r="AV100" s="73">
        <f t="shared" ref="AV100:AY100" si="83">SUM(AV88:AV99)</f>
        <v>3</v>
      </c>
      <c r="AW100" s="73">
        <f t="shared" si="83"/>
        <v>3</v>
      </c>
      <c r="AX100" s="73">
        <f t="shared" si="83"/>
        <v>24</v>
      </c>
      <c r="AY100" s="73">
        <f t="shared" si="83"/>
        <v>18</v>
      </c>
      <c r="AZ100" s="80">
        <f t="shared" si="74"/>
        <v>0.75</v>
      </c>
      <c r="BA100" s="87">
        <f t="shared" ref="BA100:BB100" si="84">SUM(BA88:BA99)</f>
        <v>18</v>
      </c>
      <c r="BB100" s="87">
        <f t="shared" si="84"/>
        <v>18</v>
      </c>
      <c r="BC100" s="81">
        <f t="shared" si="75"/>
        <v>1</v>
      </c>
    </row>
    <row r="101" ht="14.25" customHeight="1">
      <c r="A101" s="30"/>
      <c r="B101" s="30"/>
      <c r="C101" s="30"/>
      <c r="D101" s="30"/>
      <c r="E101" s="30"/>
      <c r="F101" s="30"/>
      <c r="G101" s="88"/>
      <c r="H101" s="30"/>
      <c r="I101" s="30"/>
      <c r="J101" s="30"/>
      <c r="K101" s="30"/>
      <c r="L101" s="30"/>
      <c r="M101" s="30"/>
      <c r="N101" s="30"/>
      <c r="Q101" s="68"/>
      <c r="T101" s="30"/>
      <c r="U101" s="30"/>
      <c r="V101" s="30"/>
      <c r="W101" s="30"/>
      <c r="X101" s="30"/>
      <c r="Y101" s="30"/>
      <c r="Z101" s="88"/>
      <c r="AA101" s="30"/>
      <c r="AB101" s="30"/>
      <c r="AC101" s="30"/>
      <c r="AD101" s="30"/>
      <c r="AE101" s="30"/>
      <c r="AF101" s="30"/>
      <c r="AG101" s="30"/>
      <c r="AJ101" s="68"/>
      <c r="AM101" s="30"/>
      <c r="AN101" s="30"/>
      <c r="AO101" s="30"/>
      <c r="AP101" s="30"/>
      <c r="AQ101" s="30"/>
      <c r="AR101" s="30"/>
      <c r="AS101" s="88"/>
      <c r="AT101" s="30"/>
      <c r="AU101" s="30"/>
      <c r="AV101" s="30"/>
      <c r="AW101" s="30"/>
      <c r="AX101" s="30"/>
      <c r="AY101" s="30"/>
      <c r="AZ101" s="30"/>
      <c r="BC101" s="68"/>
    </row>
    <row r="102" ht="14.25" customHeight="1">
      <c r="A102" s="89" t="s">
        <v>27</v>
      </c>
      <c r="B102" s="30"/>
      <c r="C102" s="30"/>
      <c r="D102" s="30"/>
      <c r="E102" s="30"/>
      <c r="F102" s="30"/>
      <c r="G102" s="88"/>
      <c r="H102" s="30"/>
      <c r="I102" s="30"/>
      <c r="J102" s="30"/>
      <c r="K102" s="30"/>
      <c r="L102" s="30"/>
      <c r="M102" s="30"/>
      <c r="N102" s="30"/>
      <c r="Q102" s="68"/>
      <c r="T102" s="89" t="s">
        <v>27</v>
      </c>
      <c r="U102" s="30"/>
      <c r="V102" s="30"/>
      <c r="W102" s="30"/>
      <c r="X102" s="30"/>
      <c r="Y102" s="30"/>
      <c r="Z102" s="88"/>
      <c r="AA102" s="30"/>
      <c r="AB102" s="30"/>
      <c r="AC102" s="30"/>
      <c r="AD102" s="30"/>
      <c r="AE102" s="30"/>
      <c r="AF102" s="30"/>
      <c r="AG102" s="30"/>
      <c r="AJ102" s="68"/>
      <c r="AM102" s="89" t="s">
        <v>27</v>
      </c>
      <c r="AN102" s="30"/>
      <c r="AO102" s="30"/>
      <c r="AP102" s="30"/>
      <c r="AQ102" s="30"/>
      <c r="AR102" s="30"/>
      <c r="AS102" s="88"/>
      <c r="AT102" s="30"/>
      <c r="AU102" s="30"/>
      <c r="AV102" s="30"/>
      <c r="AW102" s="30"/>
      <c r="AX102" s="30"/>
      <c r="AY102" s="30"/>
      <c r="AZ102" s="30"/>
      <c r="BC102" s="68"/>
    </row>
    <row r="103" ht="14.25" customHeight="1">
      <c r="A103" s="90" t="s">
        <v>4</v>
      </c>
      <c r="B103" s="32" t="s">
        <v>16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Q103" s="68"/>
      <c r="T103" s="90" t="s">
        <v>4</v>
      </c>
      <c r="U103" s="32" t="s">
        <v>16</v>
      </c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J103" s="68"/>
      <c r="AM103" s="90" t="s">
        <v>4</v>
      </c>
      <c r="AN103" s="32" t="s">
        <v>16</v>
      </c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4"/>
      <c r="BC103" s="68"/>
    </row>
    <row r="104" ht="14.25" customHeight="1">
      <c r="A104" s="91" t="s">
        <v>834</v>
      </c>
      <c r="B104" s="92" t="s">
        <v>835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  <c r="Q104" s="68"/>
      <c r="T104" s="91" t="s">
        <v>834</v>
      </c>
      <c r="U104" s="92" t="s">
        <v>835</v>
      </c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4"/>
      <c r="AJ104" s="68"/>
      <c r="AM104" s="91"/>
      <c r="AN104" s="92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4"/>
      <c r="BC104" s="68"/>
    </row>
    <row r="105" ht="14.25" customHeight="1">
      <c r="A105" s="91"/>
      <c r="B105" s="92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4"/>
      <c r="Q105" s="68"/>
      <c r="T105" s="91" t="s">
        <v>236</v>
      </c>
      <c r="U105" s="92" t="s">
        <v>836</v>
      </c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4"/>
      <c r="AJ105" s="68"/>
      <c r="AM105" s="91"/>
      <c r="AN105" s="92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4"/>
      <c r="BC105" s="68"/>
    </row>
    <row r="106" ht="14.25" customHeight="1">
      <c r="G106" s="67"/>
      <c r="Z106" s="67"/>
      <c r="AS106" s="67"/>
    </row>
    <row r="107" ht="14.25" customHeight="1">
      <c r="G107" s="67"/>
      <c r="Z107" s="67"/>
      <c r="AS107" s="67"/>
    </row>
    <row r="108" ht="14.25" customHeight="1">
      <c r="A108" s="63" t="s">
        <v>20</v>
      </c>
      <c r="B108" s="64"/>
      <c r="C108" s="64"/>
      <c r="D108" s="64"/>
      <c r="E108" s="64"/>
      <c r="F108" s="64"/>
      <c r="G108" s="65"/>
      <c r="H108" s="64"/>
      <c r="I108" s="64"/>
      <c r="J108" s="64"/>
      <c r="K108" s="64"/>
      <c r="L108" s="64"/>
      <c r="M108" s="64"/>
      <c r="N108" s="64"/>
      <c r="O108" s="64"/>
      <c r="P108" s="64"/>
      <c r="Q108" s="66"/>
      <c r="T108" s="63" t="s">
        <v>20</v>
      </c>
      <c r="U108" s="64"/>
      <c r="V108" s="64"/>
      <c r="W108" s="64"/>
      <c r="X108" s="64"/>
      <c r="Y108" s="64"/>
      <c r="Z108" s="65"/>
      <c r="AA108" s="64"/>
      <c r="AB108" s="64"/>
      <c r="AC108" s="64"/>
      <c r="AD108" s="64"/>
      <c r="AE108" s="64"/>
      <c r="AF108" s="64"/>
      <c r="AG108" s="64"/>
      <c r="AH108" s="64"/>
      <c r="AI108" s="64"/>
      <c r="AJ108" s="66"/>
      <c r="AM108" s="63" t="s">
        <v>20</v>
      </c>
      <c r="AN108" s="64"/>
      <c r="AO108" s="64"/>
      <c r="AP108" s="64"/>
      <c r="AQ108" s="64"/>
      <c r="AR108" s="64"/>
      <c r="AS108" s="65"/>
      <c r="AT108" s="64"/>
      <c r="AU108" s="64"/>
      <c r="AV108" s="64"/>
      <c r="AW108" s="64"/>
      <c r="AX108" s="64"/>
      <c r="AY108" s="64"/>
      <c r="AZ108" s="64"/>
      <c r="BA108" s="64"/>
      <c r="BB108" s="64"/>
      <c r="BC108" s="66"/>
    </row>
    <row r="109" ht="14.25" customHeight="1">
      <c r="G109" s="67"/>
      <c r="Q109" s="68"/>
      <c r="Z109" s="67"/>
      <c r="AJ109" s="68"/>
      <c r="AS109" s="67"/>
      <c r="BC109" s="68"/>
    </row>
    <row r="110" ht="14.25" customHeight="1">
      <c r="A110" s="3" t="s">
        <v>795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Q110" s="68"/>
      <c r="T110" s="3" t="s">
        <v>796</v>
      </c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J110" s="68"/>
      <c r="AM110" s="3" t="s">
        <v>815</v>
      </c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C110" s="68"/>
    </row>
    <row r="111" ht="14.25" customHeight="1">
      <c r="A111" s="96" t="s">
        <v>18</v>
      </c>
      <c r="O111" s="70" t="s">
        <v>3</v>
      </c>
      <c r="P111" s="33"/>
      <c r="Q111" s="34"/>
      <c r="T111" s="96" t="s">
        <v>18</v>
      </c>
      <c r="AH111" s="70" t="s">
        <v>3</v>
      </c>
      <c r="AI111" s="33"/>
      <c r="AJ111" s="34"/>
      <c r="AM111" s="96" t="s">
        <v>18</v>
      </c>
      <c r="BA111" s="70" t="s">
        <v>3</v>
      </c>
      <c r="BB111" s="33"/>
      <c r="BC111" s="34"/>
    </row>
    <row r="112" ht="14.25" customHeight="1">
      <c r="A112" s="72" t="s">
        <v>4</v>
      </c>
      <c r="B112" s="10" t="s">
        <v>5</v>
      </c>
      <c r="C112" s="10" t="s">
        <v>6</v>
      </c>
      <c r="D112" s="73">
        <v>4.0</v>
      </c>
      <c r="E112" s="73">
        <v>3.0</v>
      </c>
      <c r="F112" s="73">
        <v>2.0</v>
      </c>
      <c r="G112" s="45" t="s">
        <v>19</v>
      </c>
      <c r="H112" s="10" t="s">
        <v>8</v>
      </c>
      <c r="I112" s="10" t="s">
        <v>9</v>
      </c>
      <c r="J112" s="10" t="s">
        <v>10</v>
      </c>
      <c r="K112" s="10" t="s">
        <v>11</v>
      </c>
      <c r="L112" s="10" t="s">
        <v>12</v>
      </c>
      <c r="M112" s="10" t="s">
        <v>11</v>
      </c>
      <c r="N112" s="10" t="s">
        <v>13</v>
      </c>
      <c r="O112" s="75" t="s">
        <v>12</v>
      </c>
      <c r="P112" s="75" t="s">
        <v>11</v>
      </c>
      <c r="Q112" s="76" t="s">
        <v>14</v>
      </c>
      <c r="T112" s="72" t="s">
        <v>4</v>
      </c>
      <c r="U112" s="10" t="s">
        <v>5</v>
      </c>
      <c r="V112" s="10" t="s">
        <v>6</v>
      </c>
      <c r="W112" s="73">
        <v>4.0</v>
      </c>
      <c r="X112" s="73">
        <v>3.0</v>
      </c>
      <c r="Y112" s="73">
        <v>2.0</v>
      </c>
      <c r="Z112" s="45" t="s">
        <v>19</v>
      </c>
      <c r="AA112" s="10" t="s">
        <v>8</v>
      </c>
      <c r="AB112" s="10" t="s">
        <v>9</v>
      </c>
      <c r="AC112" s="10" t="s">
        <v>10</v>
      </c>
      <c r="AD112" s="10" t="s">
        <v>11</v>
      </c>
      <c r="AE112" s="10" t="s">
        <v>12</v>
      </c>
      <c r="AF112" s="10" t="s">
        <v>11</v>
      </c>
      <c r="AG112" s="10" t="s">
        <v>13</v>
      </c>
      <c r="AH112" s="75" t="s">
        <v>12</v>
      </c>
      <c r="AI112" s="75" t="s">
        <v>11</v>
      </c>
      <c r="AJ112" s="76" t="s">
        <v>14</v>
      </c>
      <c r="AM112" s="72" t="s">
        <v>4</v>
      </c>
      <c r="AN112" s="10" t="s">
        <v>5</v>
      </c>
      <c r="AO112" s="10" t="s">
        <v>6</v>
      </c>
      <c r="AP112" s="73">
        <v>4.0</v>
      </c>
      <c r="AQ112" s="73">
        <v>3.0</v>
      </c>
      <c r="AR112" s="73">
        <v>2.0</v>
      </c>
      <c r="AS112" s="45" t="s">
        <v>19</v>
      </c>
      <c r="AT112" s="10" t="s">
        <v>8</v>
      </c>
      <c r="AU112" s="10" t="s">
        <v>9</v>
      </c>
      <c r="AV112" s="10" t="s">
        <v>10</v>
      </c>
      <c r="AW112" s="10" t="s">
        <v>11</v>
      </c>
      <c r="AX112" s="10" t="s">
        <v>12</v>
      </c>
      <c r="AY112" s="10" t="s">
        <v>11</v>
      </c>
      <c r="AZ112" s="10" t="s">
        <v>13</v>
      </c>
      <c r="BA112" s="75" t="s">
        <v>12</v>
      </c>
      <c r="BB112" s="75" t="s">
        <v>11</v>
      </c>
      <c r="BC112" s="76" t="s">
        <v>14</v>
      </c>
    </row>
    <row r="113" ht="14.25" customHeight="1">
      <c r="A113" s="15" t="s">
        <v>476</v>
      </c>
      <c r="B113" s="16">
        <v>27.0</v>
      </c>
      <c r="C113" s="78">
        <v>5.0</v>
      </c>
      <c r="D113" s="78">
        <v>18.0</v>
      </c>
      <c r="E113" s="78">
        <v>4.0</v>
      </c>
      <c r="F113" s="78">
        <v>0.0</v>
      </c>
      <c r="G113" s="79">
        <v>0.0</v>
      </c>
      <c r="H113" s="80">
        <f t="shared" ref="H113:H125" si="85">(C113+D113+E113)/B113</f>
        <v>1</v>
      </c>
      <c r="I113" s="80">
        <f t="shared" ref="I113:I125" si="86">(C113+D113)/B113</f>
        <v>0.8518518519</v>
      </c>
      <c r="J113" s="78">
        <v>4.0</v>
      </c>
      <c r="K113" s="78">
        <v>4.0</v>
      </c>
      <c r="L113" s="78">
        <v>68.0</v>
      </c>
      <c r="M113" s="78">
        <v>58.0</v>
      </c>
      <c r="N113" s="80">
        <f t="shared" ref="N113:N125" si="87">M113/L113</f>
        <v>0.8529411765</v>
      </c>
      <c r="O113" s="78">
        <v>58.0</v>
      </c>
      <c r="P113" s="78">
        <v>58.0</v>
      </c>
      <c r="Q113" s="81">
        <f t="shared" ref="Q113:Q125" si="88">P113/O113</f>
        <v>1</v>
      </c>
      <c r="T113" s="15" t="s">
        <v>476</v>
      </c>
      <c r="U113" s="78">
        <v>27.0</v>
      </c>
      <c r="V113" s="78">
        <v>11.0</v>
      </c>
      <c r="W113" s="78">
        <v>15.0</v>
      </c>
      <c r="X113" s="78">
        <v>1.0</v>
      </c>
      <c r="Y113" s="78">
        <v>0.0</v>
      </c>
      <c r="Z113" s="79">
        <v>0.0</v>
      </c>
      <c r="AA113" s="80">
        <f t="shared" ref="AA113:AA125" si="89">(V113+W113+X113)/U113</f>
        <v>1</v>
      </c>
      <c r="AB113" s="80">
        <f t="shared" ref="AB113:AB125" si="90">(V113+W113)/U113</f>
        <v>0.962962963</v>
      </c>
      <c r="AC113" s="78">
        <v>4.0</v>
      </c>
      <c r="AD113" s="78">
        <v>4.0</v>
      </c>
      <c r="AE113" s="78">
        <v>32.0</v>
      </c>
      <c r="AF113" s="78">
        <v>29.0</v>
      </c>
      <c r="AG113" s="80">
        <f t="shared" ref="AG113:AG125" si="91">AF113/AE113</f>
        <v>0.90625</v>
      </c>
      <c r="AH113" s="78">
        <v>29.0</v>
      </c>
      <c r="AI113" s="78">
        <v>29.0</v>
      </c>
      <c r="AJ113" s="81">
        <f t="shared" ref="AJ113:AJ125" si="92">AI113/AH113</f>
        <v>1</v>
      </c>
      <c r="AM113" s="15" t="s">
        <v>476</v>
      </c>
      <c r="AN113" s="78">
        <v>27.0</v>
      </c>
      <c r="AO113" s="78">
        <v>21.0</v>
      </c>
      <c r="AP113" s="78">
        <v>6.0</v>
      </c>
      <c r="AQ113" s="78">
        <v>0.0</v>
      </c>
      <c r="AR113" s="78">
        <v>0.0</v>
      </c>
      <c r="AS113" s="79">
        <v>0.0</v>
      </c>
      <c r="AT113" s="80">
        <f t="shared" ref="AT113:AT125" si="93">(AO113+AP113+AQ113)/AN113</f>
        <v>1</v>
      </c>
      <c r="AU113" s="80">
        <f t="shared" ref="AU113:AU125" si="94">(AO113+AP113)/AN113</f>
        <v>1</v>
      </c>
      <c r="AV113" s="78">
        <v>4.0</v>
      </c>
      <c r="AW113" s="78">
        <v>4.0</v>
      </c>
      <c r="AX113" s="78">
        <v>32.0</v>
      </c>
      <c r="AY113" s="78">
        <v>30.0</v>
      </c>
      <c r="AZ113" s="80">
        <f t="shared" ref="AZ113:AZ125" si="95">AY113/AX113</f>
        <v>0.9375</v>
      </c>
      <c r="BA113" s="78">
        <v>30.0</v>
      </c>
      <c r="BB113" s="78">
        <v>30.0</v>
      </c>
      <c r="BC113" s="81">
        <f t="shared" ref="BC113:BC125" si="96">BB113/BA113</f>
        <v>1</v>
      </c>
    </row>
    <row r="114" ht="14.25" customHeight="1">
      <c r="A114" s="15" t="s">
        <v>357</v>
      </c>
      <c r="B114" s="16">
        <v>25.0</v>
      </c>
      <c r="C114" s="78">
        <v>3.0</v>
      </c>
      <c r="D114" s="78">
        <v>17.0</v>
      </c>
      <c r="E114" s="78">
        <v>4.0</v>
      </c>
      <c r="F114" s="78">
        <v>0.0</v>
      </c>
      <c r="G114" s="79">
        <v>1.0</v>
      </c>
      <c r="H114" s="80">
        <f t="shared" si="85"/>
        <v>0.96</v>
      </c>
      <c r="I114" s="80">
        <f t="shared" si="86"/>
        <v>0.8</v>
      </c>
      <c r="J114" s="78">
        <v>4.0</v>
      </c>
      <c r="K114" s="78">
        <v>4.0</v>
      </c>
      <c r="L114" s="78">
        <v>68.0</v>
      </c>
      <c r="M114" s="78">
        <v>58.0</v>
      </c>
      <c r="N114" s="80">
        <f t="shared" si="87"/>
        <v>0.8529411765</v>
      </c>
      <c r="O114" s="78">
        <v>58.0</v>
      </c>
      <c r="P114" s="78">
        <v>58.0</v>
      </c>
      <c r="Q114" s="81">
        <f t="shared" si="88"/>
        <v>1</v>
      </c>
      <c r="T114" s="15" t="s">
        <v>357</v>
      </c>
      <c r="U114" s="78">
        <v>25.0</v>
      </c>
      <c r="V114" s="78">
        <v>4.0</v>
      </c>
      <c r="W114" s="78">
        <v>15.0</v>
      </c>
      <c r="X114" s="78">
        <v>5.0</v>
      </c>
      <c r="Y114" s="78">
        <v>0.0</v>
      </c>
      <c r="Z114" s="79">
        <v>1.0</v>
      </c>
      <c r="AA114" s="80">
        <f t="shared" si="89"/>
        <v>0.96</v>
      </c>
      <c r="AB114" s="80">
        <f t="shared" si="90"/>
        <v>0.76</v>
      </c>
      <c r="AC114" s="78">
        <v>4.0</v>
      </c>
      <c r="AD114" s="78">
        <v>4.0</v>
      </c>
      <c r="AE114" s="78">
        <v>32.0</v>
      </c>
      <c r="AF114" s="78">
        <v>31.0</v>
      </c>
      <c r="AG114" s="80">
        <f t="shared" si="91"/>
        <v>0.96875</v>
      </c>
      <c r="AH114" s="78">
        <v>31.0</v>
      </c>
      <c r="AI114" s="78">
        <v>31.0</v>
      </c>
      <c r="AJ114" s="81">
        <f t="shared" si="92"/>
        <v>1</v>
      </c>
      <c r="AM114" s="15" t="s">
        <v>663</v>
      </c>
      <c r="AN114" s="78">
        <v>29.0</v>
      </c>
      <c r="AO114" s="78">
        <v>15.0</v>
      </c>
      <c r="AP114" s="78">
        <v>14.0</v>
      </c>
      <c r="AQ114" s="78">
        <v>0.0</v>
      </c>
      <c r="AR114" s="78">
        <v>0.0</v>
      </c>
      <c r="AS114" s="79">
        <v>0.0</v>
      </c>
      <c r="AT114" s="80">
        <f t="shared" si="93"/>
        <v>1</v>
      </c>
      <c r="AU114" s="80">
        <f t="shared" si="94"/>
        <v>1</v>
      </c>
      <c r="AV114" s="78">
        <v>4.0</v>
      </c>
      <c r="AW114" s="78">
        <v>4.0</v>
      </c>
      <c r="AX114" s="78">
        <v>32.0</v>
      </c>
      <c r="AY114" s="78">
        <v>31.0</v>
      </c>
      <c r="AZ114" s="80">
        <f t="shared" si="95"/>
        <v>0.96875</v>
      </c>
      <c r="BA114" s="78">
        <v>31.0</v>
      </c>
      <c r="BB114" s="78">
        <v>31.0</v>
      </c>
      <c r="BC114" s="81">
        <f t="shared" si="96"/>
        <v>1</v>
      </c>
    </row>
    <row r="115" ht="14.25" customHeight="1">
      <c r="A115" s="154" t="s">
        <v>339</v>
      </c>
      <c r="B115" s="16">
        <v>28.0</v>
      </c>
      <c r="C115" s="78">
        <v>22.0</v>
      </c>
      <c r="D115" s="78">
        <v>6.0</v>
      </c>
      <c r="E115" s="78">
        <v>0.0</v>
      </c>
      <c r="F115" s="78">
        <v>0.0</v>
      </c>
      <c r="G115" s="79">
        <v>0.0</v>
      </c>
      <c r="H115" s="80">
        <f t="shared" si="85"/>
        <v>1</v>
      </c>
      <c r="I115" s="80">
        <f t="shared" si="86"/>
        <v>1</v>
      </c>
      <c r="J115" s="78">
        <v>4.0</v>
      </c>
      <c r="K115" s="78">
        <v>4.0</v>
      </c>
      <c r="L115" s="78">
        <v>68.0</v>
      </c>
      <c r="M115" s="78">
        <v>58.0</v>
      </c>
      <c r="N115" s="80">
        <f t="shared" si="87"/>
        <v>0.8529411765</v>
      </c>
      <c r="O115" s="78">
        <v>58.0</v>
      </c>
      <c r="P115" s="78">
        <v>58.0</v>
      </c>
      <c r="Q115" s="81">
        <f t="shared" si="88"/>
        <v>1</v>
      </c>
      <c r="T115" s="154" t="s">
        <v>339</v>
      </c>
      <c r="U115" s="78">
        <v>27.0</v>
      </c>
      <c r="V115" s="78">
        <v>18.0</v>
      </c>
      <c r="W115" s="78">
        <v>9.0</v>
      </c>
      <c r="X115" s="78">
        <v>0.0</v>
      </c>
      <c r="Y115" s="78">
        <v>0.0</v>
      </c>
      <c r="Z115" s="79">
        <v>0.0</v>
      </c>
      <c r="AA115" s="80">
        <f t="shared" si="89"/>
        <v>1</v>
      </c>
      <c r="AB115" s="80">
        <f t="shared" si="90"/>
        <v>1</v>
      </c>
      <c r="AC115" s="78">
        <v>4.0</v>
      </c>
      <c r="AD115" s="78">
        <v>4.0</v>
      </c>
      <c r="AE115" s="78">
        <v>32.0</v>
      </c>
      <c r="AF115" s="78">
        <v>31.0</v>
      </c>
      <c r="AG115" s="80">
        <f t="shared" si="91"/>
        <v>0.96875</v>
      </c>
      <c r="AH115" s="78">
        <v>31.0</v>
      </c>
      <c r="AI115" s="78">
        <v>31.0</v>
      </c>
      <c r="AJ115" s="81">
        <f t="shared" si="92"/>
        <v>1</v>
      </c>
      <c r="AM115" s="154" t="s">
        <v>280</v>
      </c>
      <c r="AN115" s="78">
        <v>24.0</v>
      </c>
      <c r="AO115" s="78">
        <v>13.0</v>
      </c>
      <c r="AP115" s="78">
        <v>11.0</v>
      </c>
      <c r="AQ115" s="78">
        <v>0.0</v>
      </c>
      <c r="AR115" s="78">
        <v>0.0</v>
      </c>
      <c r="AS115" s="79">
        <v>0.0</v>
      </c>
      <c r="AT115" s="80">
        <f t="shared" si="93"/>
        <v>1</v>
      </c>
      <c r="AU115" s="80">
        <f t="shared" si="94"/>
        <v>1</v>
      </c>
      <c r="AV115" s="78">
        <v>4.0</v>
      </c>
      <c r="AW115" s="78">
        <v>4.0</v>
      </c>
      <c r="AX115" s="78">
        <v>32.0</v>
      </c>
      <c r="AY115" s="78">
        <v>27.0</v>
      </c>
      <c r="AZ115" s="80">
        <f t="shared" si="95"/>
        <v>0.84375</v>
      </c>
      <c r="BA115" s="78">
        <v>27.0</v>
      </c>
      <c r="BB115" s="78">
        <v>27.0</v>
      </c>
      <c r="BC115" s="81">
        <f t="shared" si="96"/>
        <v>1</v>
      </c>
    </row>
    <row r="116" ht="14.25" customHeight="1">
      <c r="A116" s="15" t="s">
        <v>663</v>
      </c>
      <c r="B116" s="17">
        <v>29.0</v>
      </c>
      <c r="C116" s="78">
        <v>8.0</v>
      </c>
      <c r="D116" s="78">
        <v>20.0</v>
      </c>
      <c r="E116" s="78">
        <v>1.0</v>
      </c>
      <c r="F116" s="78">
        <v>0.0</v>
      </c>
      <c r="G116" s="79">
        <v>0.0</v>
      </c>
      <c r="H116" s="80">
        <f t="shared" si="85"/>
        <v>1</v>
      </c>
      <c r="I116" s="80">
        <f t="shared" si="86"/>
        <v>0.9655172414</v>
      </c>
      <c r="J116" s="78">
        <v>4.0</v>
      </c>
      <c r="K116" s="78">
        <v>4.0</v>
      </c>
      <c r="L116" s="78">
        <v>68.0</v>
      </c>
      <c r="M116" s="78">
        <v>53.0</v>
      </c>
      <c r="N116" s="80">
        <f t="shared" si="87"/>
        <v>0.7794117647</v>
      </c>
      <c r="O116" s="78">
        <v>53.0</v>
      </c>
      <c r="P116" s="78">
        <v>53.0</v>
      </c>
      <c r="Q116" s="81">
        <f t="shared" si="88"/>
        <v>1</v>
      </c>
      <c r="T116" s="15" t="s">
        <v>236</v>
      </c>
      <c r="U116" s="78">
        <v>27.0</v>
      </c>
      <c r="V116" s="78">
        <v>1.0</v>
      </c>
      <c r="W116" s="78">
        <v>17.0</v>
      </c>
      <c r="X116" s="78">
        <v>9.0</v>
      </c>
      <c r="Y116" s="78">
        <v>0.0</v>
      </c>
      <c r="Z116" s="79">
        <v>0.0</v>
      </c>
      <c r="AA116" s="80">
        <f t="shared" si="89"/>
        <v>1</v>
      </c>
      <c r="AB116" s="80">
        <f t="shared" si="90"/>
        <v>0.6666666667</v>
      </c>
      <c r="AC116" s="78">
        <v>4.0</v>
      </c>
      <c r="AD116" s="78">
        <v>4.0</v>
      </c>
      <c r="AE116" s="78">
        <v>32.0</v>
      </c>
      <c r="AF116" s="78">
        <v>32.0</v>
      </c>
      <c r="AG116" s="80">
        <f t="shared" si="91"/>
        <v>1</v>
      </c>
      <c r="AH116" s="78">
        <v>32.0</v>
      </c>
      <c r="AI116" s="78">
        <v>32.0</v>
      </c>
      <c r="AJ116" s="81">
        <f t="shared" si="92"/>
        <v>1</v>
      </c>
      <c r="AM116" s="15"/>
      <c r="AN116" s="17"/>
      <c r="AO116" s="78"/>
      <c r="AP116" s="78"/>
      <c r="AQ116" s="78"/>
      <c r="AR116" s="83"/>
      <c r="AS116" s="79"/>
      <c r="AT116" s="80" t="str">
        <f t="shared" si="93"/>
        <v>#DIV/0!</v>
      </c>
      <c r="AU116" s="80" t="str">
        <f t="shared" si="94"/>
        <v>#DIV/0!</v>
      </c>
      <c r="AV116" s="78"/>
      <c r="AW116" s="78"/>
      <c r="AX116" s="78"/>
      <c r="AY116" s="78"/>
      <c r="AZ116" s="80" t="str">
        <f t="shared" si="95"/>
        <v>#DIV/0!</v>
      </c>
      <c r="BA116" s="78"/>
      <c r="BB116" s="78"/>
      <c r="BC116" s="81" t="str">
        <f t="shared" si="96"/>
        <v>#DIV/0!</v>
      </c>
    </row>
    <row r="117" ht="14.25" customHeight="1">
      <c r="A117" s="15" t="s">
        <v>280</v>
      </c>
      <c r="B117" s="17">
        <v>24.0</v>
      </c>
      <c r="C117" s="78">
        <v>3.0</v>
      </c>
      <c r="D117" s="78">
        <v>16.0</v>
      </c>
      <c r="E117" s="78">
        <v>5.0</v>
      </c>
      <c r="F117" s="78">
        <v>0.0</v>
      </c>
      <c r="G117" s="79">
        <v>0.0</v>
      </c>
      <c r="H117" s="80">
        <f t="shared" si="85"/>
        <v>1</v>
      </c>
      <c r="I117" s="80">
        <f t="shared" si="86"/>
        <v>0.7916666667</v>
      </c>
      <c r="J117" s="78">
        <v>4.0</v>
      </c>
      <c r="K117" s="78">
        <v>4.0</v>
      </c>
      <c r="L117" s="78">
        <v>68.0</v>
      </c>
      <c r="M117" s="78">
        <v>56.0</v>
      </c>
      <c r="N117" s="80">
        <f t="shared" si="87"/>
        <v>0.8235294118</v>
      </c>
      <c r="O117" s="78">
        <v>56.0</v>
      </c>
      <c r="P117" s="78">
        <v>56.0</v>
      </c>
      <c r="Q117" s="81">
        <f t="shared" si="88"/>
        <v>1</v>
      </c>
      <c r="T117" s="15" t="s">
        <v>599</v>
      </c>
      <c r="U117" s="78">
        <v>33.0</v>
      </c>
      <c r="V117" s="78">
        <v>18.0</v>
      </c>
      <c r="W117" s="78">
        <v>11.0</v>
      </c>
      <c r="X117" s="78">
        <v>4.0</v>
      </c>
      <c r="Y117" s="78">
        <v>0.0</v>
      </c>
      <c r="Z117" s="79">
        <v>0.0</v>
      </c>
      <c r="AA117" s="80">
        <f t="shared" si="89"/>
        <v>1</v>
      </c>
      <c r="AB117" s="80">
        <f t="shared" si="90"/>
        <v>0.8787878788</v>
      </c>
      <c r="AC117" s="78">
        <v>4.0</v>
      </c>
      <c r="AD117" s="78">
        <v>4.0</v>
      </c>
      <c r="AE117" s="78">
        <v>32.0</v>
      </c>
      <c r="AF117" s="78">
        <v>34.0</v>
      </c>
      <c r="AG117" s="80">
        <f t="shared" si="91"/>
        <v>1.0625</v>
      </c>
      <c r="AH117" s="78">
        <v>34.0</v>
      </c>
      <c r="AI117" s="78">
        <v>34.0</v>
      </c>
      <c r="AJ117" s="81">
        <f t="shared" si="92"/>
        <v>1</v>
      </c>
      <c r="AM117" s="15"/>
      <c r="AN117" s="17"/>
      <c r="AO117" s="78"/>
      <c r="AP117" s="78"/>
      <c r="AQ117" s="78"/>
      <c r="AR117" s="78"/>
      <c r="AS117" s="84"/>
      <c r="AT117" s="80" t="str">
        <f t="shared" si="93"/>
        <v>#DIV/0!</v>
      </c>
      <c r="AU117" s="80" t="str">
        <f t="shared" si="94"/>
        <v>#DIV/0!</v>
      </c>
      <c r="AV117" s="78"/>
      <c r="AW117" s="78"/>
      <c r="AX117" s="78"/>
      <c r="AY117" s="78"/>
      <c r="AZ117" s="80" t="str">
        <f t="shared" si="95"/>
        <v>#DIV/0!</v>
      </c>
      <c r="BA117" s="78"/>
      <c r="BB117" s="78"/>
      <c r="BC117" s="81" t="str">
        <f t="shared" si="96"/>
        <v>#DIV/0!</v>
      </c>
    </row>
    <row r="118" ht="14.25" customHeight="1">
      <c r="A118" s="15" t="s">
        <v>236</v>
      </c>
      <c r="B118" s="17">
        <v>27.0</v>
      </c>
      <c r="C118" s="78">
        <v>2.0</v>
      </c>
      <c r="D118" s="78">
        <v>16.0</v>
      </c>
      <c r="E118" s="78">
        <v>9.0</v>
      </c>
      <c r="F118" s="78">
        <v>0.0</v>
      </c>
      <c r="G118" s="79">
        <v>0.0</v>
      </c>
      <c r="H118" s="80">
        <f t="shared" si="85"/>
        <v>1</v>
      </c>
      <c r="I118" s="80">
        <f t="shared" si="86"/>
        <v>0.6666666667</v>
      </c>
      <c r="J118" s="78">
        <v>4.0</v>
      </c>
      <c r="K118" s="78">
        <v>4.0</v>
      </c>
      <c r="L118" s="78">
        <v>68.0</v>
      </c>
      <c r="M118" s="78">
        <v>62.0</v>
      </c>
      <c r="N118" s="80">
        <f t="shared" si="87"/>
        <v>0.9117647059</v>
      </c>
      <c r="O118" s="78">
        <v>62.0</v>
      </c>
      <c r="P118" s="78">
        <v>62.0</v>
      </c>
      <c r="Q118" s="81">
        <f t="shared" si="88"/>
        <v>1</v>
      </c>
      <c r="T118" s="15"/>
      <c r="U118" s="17"/>
      <c r="V118" s="78"/>
      <c r="W118" s="78"/>
      <c r="X118" s="78"/>
      <c r="Y118" s="83"/>
      <c r="Z118" s="84"/>
      <c r="AA118" s="80" t="str">
        <f t="shared" si="89"/>
        <v>#DIV/0!</v>
      </c>
      <c r="AB118" s="80" t="str">
        <f t="shared" si="90"/>
        <v>#DIV/0!</v>
      </c>
      <c r="AC118" s="78"/>
      <c r="AD118" s="78"/>
      <c r="AE118" s="78"/>
      <c r="AF118" s="78"/>
      <c r="AG118" s="80" t="str">
        <f t="shared" si="91"/>
        <v>#DIV/0!</v>
      </c>
      <c r="AH118" s="78"/>
      <c r="AI118" s="78"/>
      <c r="AJ118" s="81" t="str">
        <f t="shared" si="92"/>
        <v>#DIV/0!</v>
      </c>
      <c r="AM118" s="15"/>
      <c r="AN118" s="17"/>
      <c r="AO118" s="78"/>
      <c r="AP118" s="78"/>
      <c r="AQ118" s="78"/>
      <c r="AR118" s="83"/>
      <c r="AS118" s="84"/>
      <c r="AT118" s="80" t="str">
        <f t="shared" si="93"/>
        <v>#DIV/0!</v>
      </c>
      <c r="AU118" s="80" t="str">
        <f t="shared" si="94"/>
        <v>#DIV/0!</v>
      </c>
      <c r="AV118" s="78"/>
      <c r="AW118" s="78"/>
      <c r="AX118" s="78"/>
      <c r="AY118" s="78"/>
      <c r="AZ118" s="80" t="str">
        <f t="shared" si="95"/>
        <v>#DIV/0!</v>
      </c>
      <c r="BA118" s="78"/>
      <c r="BB118" s="78"/>
      <c r="BC118" s="81" t="str">
        <f t="shared" si="96"/>
        <v>#DIV/0!</v>
      </c>
    </row>
    <row r="119" ht="14.25" customHeight="1">
      <c r="A119" s="15" t="s">
        <v>599</v>
      </c>
      <c r="B119" s="17">
        <v>33.0</v>
      </c>
      <c r="C119" s="78">
        <v>20.0</v>
      </c>
      <c r="D119" s="78">
        <v>13.0</v>
      </c>
      <c r="E119" s="78">
        <v>0.0</v>
      </c>
      <c r="F119" s="78">
        <v>0.0</v>
      </c>
      <c r="G119" s="79">
        <v>0.0</v>
      </c>
      <c r="H119" s="80">
        <f t="shared" si="85"/>
        <v>1</v>
      </c>
      <c r="I119" s="80">
        <f t="shared" si="86"/>
        <v>1</v>
      </c>
      <c r="J119" s="78">
        <v>4.0</v>
      </c>
      <c r="K119" s="78">
        <v>4.0</v>
      </c>
      <c r="L119" s="78">
        <v>68.0</v>
      </c>
      <c r="M119" s="78">
        <v>55.0</v>
      </c>
      <c r="N119" s="80">
        <f t="shared" si="87"/>
        <v>0.8088235294</v>
      </c>
      <c r="O119" s="78">
        <v>55.0</v>
      </c>
      <c r="P119" s="78">
        <v>55.0</v>
      </c>
      <c r="Q119" s="81">
        <f t="shared" si="88"/>
        <v>1</v>
      </c>
      <c r="T119" s="15"/>
      <c r="U119" s="17"/>
      <c r="V119" s="78"/>
      <c r="W119" s="78"/>
      <c r="X119" s="83"/>
      <c r="Y119" s="83"/>
      <c r="Z119" s="84"/>
      <c r="AA119" s="80" t="str">
        <f t="shared" si="89"/>
        <v>#DIV/0!</v>
      </c>
      <c r="AB119" s="80" t="str">
        <f t="shared" si="90"/>
        <v>#DIV/0!</v>
      </c>
      <c r="AC119" s="78"/>
      <c r="AD119" s="78"/>
      <c r="AE119" s="78"/>
      <c r="AF119" s="78"/>
      <c r="AG119" s="80" t="str">
        <f t="shared" si="91"/>
        <v>#DIV/0!</v>
      </c>
      <c r="AH119" s="78"/>
      <c r="AI119" s="78"/>
      <c r="AJ119" s="81" t="str">
        <f t="shared" si="92"/>
        <v>#DIV/0!</v>
      </c>
      <c r="AM119" s="15"/>
      <c r="AN119" s="17"/>
      <c r="AO119" s="78"/>
      <c r="AP119" s="78"/>
      <c r="AQ119" s="83"/>
      <c r="AR119" s="83"/>
      <c r="AS119" s="84"/>
      <c r="AT119" s="80" t="str">
        <f t="shared" si="93"/>
        <v>#DIV/0!</v>
      </c>
      <c r="AU119" s="80" t="str">
        <f t="shared" si="94"/>
        <v>#DIV/0!</v>
      </c>
      <c r="AV119" s="78"/>
      <c r="AW119" s="78"/>
      <c r="AX119" s="78"/>
      <c r="AY119" s="78"/>
      <c r="AZ119" s="80" t="str">
        <f t="shared" si="95"/>
        <v>#DIV/0!</v>
      </c>
      <c r="BA119" s="78"/>
      <c r="BB119" s="78"/>
      <c r="BC119" s="81" t="str">
        <f t="shared" si="96"/>
        <v>#DIV/0!</v>
      </c>
    </row>
    <row r="120" ht="14.25" customHeight="1">
      <c r="A120" s="235" t="s">
        <v>694</v>
      </c>
      <c r="B120" s="17">
        <v>28.0</v>
      </c>
      <c r="C120" s="78">
        <v>28.0</v>
      </c>
      <c r="D120" s="78">
        <v>0.0</v>
      </c>
      <c r="E120" s="78">
        <v>0.0</v>
      </c>
      <c r="F120" s="78">
        <v>0.0</v>
      </c>
      <c r="G120" s="79">
        <v>0.0</v>
      </c>
      <c r="H120" s="80">
        <f t="shared" si="85"/>
        <v>1</v>
      </c>
      <c r="I120" s="80">
        <f t="shared" si="86"/>
        <v>1</v>
      </c>
      <c r="J120" s="78">
        <v>4.0</v>
      </c>
      <c r="K120" s="78">
        <v>4.0</v>
      </c>
      <c r="L120" s="78">
        <v>68.0</v>
      </c>
      <c r="M120" s="78">
        <v>67.0</v>
      </c>
      <c r="N120" s="80">
        <f t="shared" si="87"/>
        <v>0.9852941176</v>
      </c>
      <c r="O120" s="78">
        <v>67.0</v>
      </c>
      <c r="P120" s="78">
        <v>67.0</v>
      </c>
      <c r="Q120" s="81">
        <f t="shared" si="88"/>
        <v>1</v>
      </c>
      <c r="T120" s="15"/>
      <c r="U120" s="17"/>
      <c r="V120" s="78"/>
      <c r="W120" s="78"/>
      <c r="X120" s="78"/>
      <c r="Y120" s="83"/>
      <c r="Z120" s="84"/>
      <c r="AA120" s="80" t="str">
        <f t="shared" si="89"/>
        <v>#DIV/0!</v>
      </c>
      <c r="AB120" s="80" t="str">
        <f t="shared" si="90"/>
        <v>#DIV/0!</v>
      </c>
      <c r="AC120" s="78"/>
      <c r="AD120" s="78"/>
      <c r="AE120" s="78"/>
      <c r="AF120" s="78"/>
      <c r="AG120" s="80" t="str">
        <f t="shared" si="91"/>
        <v>#DIV/0!</v>
      </c>
      <c r="AH120" s="78"/>
      <c r="AI120" s="78"/>
      <c r="AJ120" s="81" t="str">
        <f t="shared" si="92"/>
        <v>#DIV/0!</v>
      </c>
      <c r="AM120" s="15"/>
      <c r="AN120" s="17"/>
      <c r="AO120" s="78"/>
      <c r="AP120" s="78"/>
      <c r="AQ120" s="78"/>
      <c r="AR120" s="83"/>
      <c r="AS120" s="84"/>
      <c r="AT120" s="80" t="str">
        <f t="shared" si="93"/>
        <v>#DIV/0!</v>
      </c>
      <c r="AU120" s="80" t="str">
        <f t="shared" si="94"/>
        <v>#DIV/0!</v>
      </c>
      <c r="AV120" s="78"/>
      <c r="AW120" s="78"/>
      <c r="AX120" s="78"/>
      <c r="AY120" s="78"/>
      <c r="AZ120" s="80" t="str">
        <f t="shared" si="95"/>
        <v>#DIV/0!</v>
      </c>
      <c r="BA120" s="78"/>
      <c r="BB120" s="78"/>
      <c r="BC120" s="81" t="str">
        <f t="shared" si="96"/>
        <v>#DIV/0!</v>
      </c>
    </row>
    <row r="121" ht="14.25" customHeight="1">
      <c r="A121" s="235" t="s">
        <v>43</v>
      </c>
      <c r="B121" s="17">
        <v>26.0</v>
      </c>
      <c r="C121" s="78">
        <v>22.0</v>
      </c>
      <c r="D121" s="78">
        <v>4.0</v>
      </c>
      <c r="E121" s="78">
        <v>0.0</v>
      </c>
      <c r="F121" s="78">
        <v>0.0</v>
      </c>
      <c r="G121" s="79">
        <v>0.0</v>
      </c>
      <c r="H121" s="80">
        <f t="shared" si="85"/>
        <v>1</v>
      </c>
      <c r="I121" s="80">
        <f t="shared" si="86"/>
        <v>1</v>
      </c>
      <c r="J121" s="78">
        <v>4.0</v>
      </c>
      <c r="K121" s="78">
        <v>4.0</v>
      </c>
      <c r="L121" s="78">
        <v>68.0</v>
      </c>
      <c r="M121" s="78">
        <v>68.0</v>
      </c>
      <c r="N121" s="80">
        <f t="shared" si="87"/>
        <v>1</v>
      </c>
      <c r="O121" s="78">
        <v>68.0</v>
      </c>
      <c r="P121" s="78">
        <v>68.0</v>
      </c>
      <c r="Q121" s="81">
        <f t="shared" si="88"/>
        <v>1</v>
      </c>
      <c r="T121" s="15"/>
      <c r="U121" s="17"/>
      <c r="V121" s="78"/>
      <c r="W121" s="78"/>
      <c r="X121" s="83"/>
      <c r="Y121" s="83"/>
      <c r="Z121" s="79"/>
      <c r="AA121" s="80" t="str">
        <f t="shared" si="89"/>
        <v>#DIV/0!</v>
      </c>
      <c r="AB121" s="80" t="str">
        <f t="shared" si="90"/>
        <v>#DIV/0!</v>
      </c>
      <c r="AC121" s="78"/>
      <c r="AD121" s="78"/>
      <c r="AE121" s="78"/>
      <c r="AF121" s="78"/>
      <c r="AG121" s="80" t="str">
        <f t="shared" si="91"/>
        <v>#DIV/0!</v>
      </c>
      <c r="AH121" s="78"/>
      <c r="AI121" s="78"/>
      <c r="AJ121" s="81" t="str">
        <f t="shared" si="92"/>
        <v>#DIV/0!</v>
      </c>
      <c r="AM121" s="15"/>
      <c r="AN121" s="17"/>
      <c r="AO121" s="78"/>
      <c r="AP121" s="78"/>
      <c r="AQ121" s="83"/>
      <c r="AR121" s="83"/>
      <c r="AS121" s="79"/>
      <c r="AT121" s="80" t="str">
        <f t="shared" si="93"/>
        <v>#DIV/0!</v>
      </c>
      <c r="AU121" s="80" t="str">
        <f t="shared" si="94"/>
        <v>#DIV/0!</v>
      </c>
      <c r="AV121" s="78"/>
      <c r="AW121" s="78"/>
      <c r="AX121" s="78"/>
      <c r="AY121" s="78"/>
      <c r="AZ121" s="80" t="str">
        <f t="shared" si="95"/>
        <v>#DIV/0!</v>
      </c>
      <c r="BA121" s="78"/>
      <c r="BB121" s="78"/>
      <c r="BC121" s="81" t="str">
        <f t="shared" si="96"/>
        <v>#DIV/0!</v>
      </c>
    </row>
    <row r="122" ht="14.25" customHeight="1">
      <c r="A122" s="85"/>
      <c r="B122" s="83"/>
      <c r="C122" s="83"/>
      <c r="D122" s="83"/>
      <c r="E122" s="83"/>
      <c r="F122" s="83"/>
      <c r="G122" s="84"/>
      <c r="H122" s="80" t="str">
        <f t="shared" si="85"/>
        <v>#DIV/0!</v>
      </c>
      <c r="I122" s="80" t="str">
        <f t="shared" si="86"/>
        <v>#DIV/0!</v>
      </c>
      <c r="J122" s="83"/>
      <c r="K122" s="83"/>
      <c r="L122" s="83"/>
      <c r="M122" s="83"/>
      <c r="N122" s="80" t="str">
        <f t="shared" si="87"/>
        <v>#DIV/0!</v>
      </c>
      <c r="O122" s="83"/>
      <c r="P122" s="83"/>
      <c r="Q122" s="81" t="str">
        <f t="shared" si="88"/>
        <v>#DIV/0!</v>
      </c>
      <c r="T122" s="85"/>
      <c r="U122" s="83"/>
      <c r="V122" s="83"/>
      <c r="W122" s="83"/>
      <c r="X122" s="83"/>
      <c r="Y122" s="83"/>
      <c r="Z122" s="84"/>
      <c r="AA122" s="80" t="str">
        <f t="shared" si="89"/>
        <v>#DIV/0!</v>
      </c>
      <c r="AB122" s="80" t="str">
        <f t="shared" si="90"/>
        <v>#DIV/0!</v>
      </c>
      <c r="AC122" s="83"/>
      <c r="AD122" s="83"/>
      <c r="AE122" s="83"/>
      <c r="AF122" s="83"/>
      <c r="AG122" s="80" t="str">
        <f t="shared" si="91"/>
        <v>#DIV/0!</v>
      </c>
      <c r="AH122" s="83"/>
      <c r="AI122" s="83"/>
      <c r="AJ122" s="81" t="str">
        <f t="shared" si="92"/>
        <v>#DIV/0!</v>
      </c>
      <c r="AM122" s="85"/>
      <c r="AN122" s="83"/>
      <c r="AO122" s="83"/>
      <c r="AP122" s="83"/>
      <c r="AQ122" s="83"/>
      <c r="AR122" s="83"/>
      <c r="AS122" s="84"/>
      <c r="AT122" s="80" t="str">
        <f t="shared" si="93"/>
        <v>#DIV/0!</v>
      </c>
      <c r="AU122" s="80" t="str">
        <f t="shared" si="94"/>
        <v>#DIV/0!</v>
      </c>
      <c r="AV122" s="83"/>
      <c r="AW122" s="83"/>
      <c r="AX122" s="83"/>
      <c r="AY122" s="83"/>
      <c r="AZ122" s="80" t="str">
        <f t="shared" si="95"/>
        <v>#DIV/0!</v>
      </c>
      <c r="BA122" s="83"/>
      <c r="BB122" s="83"/>
      <c r="BC122" s="81" t="str">
        <f t="shared" si="96"/>
        <v>#DIV/0!</v>
      </c>
    </row>
    <row r="123" ht="14.25" customHeight="1">
      <c r="A123" s="85"/>
      <c r="B123" s="83"/>
      <c r="C123" s="83"/>
      <c r="D123" s="83"/>
      <c r="E123" s="83"/>
      <c r="F123" s="83"/>
      <c r="G123" s="84"/>
      <c r="H123" s="80" t="str">
        <f t="shared" si="85"/>
        <v>#DIV/0!</v>
      </c>
      <c r="I123" s="80" t="str">
        <f t="shared" si="86"/>
        <v>#DIV/0!</v>
      </c>
      <c r="J123" s="83"/>
      <c r="K123" s="83"/>
      <c r="L123" s="83"/>
      <c r="M123" s="83"/>
      <c r="N123" s="80" t="str">
        <f t="shared" si="87"/>
        <v>#DIV/0!</v>
      </c>
      <c r="O123" s="83"/>
      <c r="P123" s="83"/>
      <c r="Q123" s="81" t="str">
        <f t="shared" si="88"/>
        <v>#DIV/0!</v>
      </c>
      <c r="T123" s="85"/>
      <c r="U123" s="83"/>
      <c r="V123" s="83"/>
      <c r="W123" s="83"/>
      <c r="X123" s="83"/>
      <c r="Y123" s="83"/>
      <c r="Z123" s="84"/>
      <c r="AA123" s="80" t="str">
        <f t="shared" si="89"/>
        <v>#DIV/0!</v>
      </c>
      <c r="AB123" s="80" t="str">
        <f t="shared" si="90"/>
        <v>#DIV/0!</v>
      </c>
      <c r="AC123" s="83"/>
      <c r="AD123" s="83"/>
      <c r="AE123" s="83"/>
      <c r="AF123" s="83"/>
      <c r="AG123" s="80" t="str">
        <f t="shared" si="91"/>
        <v>#DIV/0!</v>
      </c>
      <c r="AH123" s="83"/>
      <c r="AI123" s="83"/>
      <c r="AJ123" s="81" t="str">
        <f t="shared" si="92"/>
        <v>#DIV/0!</v>
      </c>
      <c r="AM123" s="85"/>
      <c r="AN123" s="83"/>
      <c r="AO123" s="83"/>
      <c r="AP123" s="83"/>
      <c r="AQ123" s="83"/>
      <c r="AR123" s="83"/>
      <c r="AS123" s="84"/>
      <c r="AT123" s="80" t="str">
        <f t="shared" si="93"/>
        <v>#DIV/0!</v>
      </c>
      <c r="AU123" s="80" t="str">
        <f t="shared" si="94"/>
        <v>#DIV/0!</v>
      </c>
      <c r="AV123" s="83"/>
      <c r="AW123" s="83"/>
      <c r="AX123" s="83"/>
      <c r="AY123" s="83"/>
      <c r="AZ123" s="80" t="str">
        <f t="shared" si="95"/>
        <v>#DIV/0!</v>
      </c>
      <c r="BA123" s="83"/>
      <c r="BB123" s="83"/>
      <c r="BC123" s="81" t="str">
        <f t="shared" si="96"/>
        <v>#DIV/0!</v>
      </c>
    </row>
    <row r="124" ht="14.25" customHeight="1">
      <c r="A124" s="85"/>
      <c r="B124" s="83"/>
      <c r="C124" s="83"/>
      <c r="D124" s="83"/>
      <c r="E124" s="83"/>
      <c r="F124" s="83"/>
      <c r="G124" s="84"/>
      <c r="H124" s="80" t="str">
        <f t="shared" si="85"/>
        <v>#DIV/0!</v>
      </c>
      <c r="I124" s="80" t="str">
        <f t="shared" si="86"/>
        <v>#DIV/0!</v>
      </c>
      <c r="J124" s="83"/>
      <c r="K124" s="83"/>
      <c r="L124" s="83"/>
      <c r="M124" s="83"/>
      <c r="N124" s="80" t="str">
        <f t="shared" si="87"/>
        <v>#DIV/0!</v>
      </c>
      <c r="O124" s="83"/>
      <c r="P124" s="83"/>
      <c r="Q124" s="81" t="str">
        <f t="shared" si="88"/>
        <v>#DIV/0!</v>
      </c>
      <c r="T124" s="85"/>
      <c r="U124" s="83"/>
      <c r="V124" s="83"/>
      <c r="W124" s="83"/>
      <c r="X124" s="83"/>
      <c r="Y124" s="83"/>
      <c r="Z124" s="84"/>
      <c r="AA124" s="80" t="str">
        <f t="shared" si="89"/>
        <v>#DIV/0!</v>
      </c>
      <c r="AB124" s="80" t="str">
        <f t="shared" si="90"/>
        <v>#DIV/0!</v>
      </c>
      <c r="AC124" s="83"/>
      <c r="AD124" s="83"/>
      <c r="AE124" s="83"/>
      <c r="AF124" s="83"/>
      <c r="AG124" s="80" t="str">
        <f t="shared" si="91"/>
        <v>#DIV/0!</v>
      </c>
      <c r="AH124" s="83"/>
      <c r="AI124" s="83"/>
      <c r="AJ124" s="81" t="str">
        <f t="shared" si="92"/>
        <v>#DIV/0!</v>
      </c>
      <c r="AM124" s="85"/>
      <c r="AN124" s="83"/>
      <c r="AO124" s="83"/>
      <c r="AP124" s="83"/>
      <c r="AQ124" s="83"/>
      <c r="AR124" s="83"/>
      <c r="AS124" s="84"/>
      <c r="AT124" s="80" t="str">
        <f t="shared" si="93"/>
        <v>#DIV/0!</v>
      </c>
      <c r="AU124" s="80" t="str">
        <f t="shared" si="94"/>
        <v>#DIV/0!</v>
      </c>
      <c r="AV124" s="83"/>
      <c r="AW124" s="83"/>
      <c r="AX124" s="83"/>
      <c r="AY124" s="83"/>
      <c r="AZ124" s="80" t="str">
        <f t="shared" si="95"/>
        <v>#DIV/0!</v>
      </c>
      <c r="BA124" s="83"/>
      <c r="BB124" s="83"/>
      <c r="BC124" s="81" t="str">
        <f t="shared" si="96"/>
        <v>#DIV/0!</v>
      </c>
    </row>
    <row r="125" ht="14.25" customHeight="1">
      <c r="A125" s="72" t="s">
        <v>15</v>
      </c>
      <c r="B125" s="73">
        <f t="shared" ref="B125:G125" si="97">SUM(B113:B124)</f>
        <v>247</v>
      </c>
      <c r="C125" s="73">
        <f t="shared" si="97"/>
        <v>113</v>
      </c>
      <c r="D125" s="73">
        <f t="shared" si="97"/>
        <v>110</v>
      </c>
      <c r="E125" s="73">
        <f t="shared" si="97"/>
        <v>23</v>
      </c>
      <c r="F125" s="73">
        <f t="shared" si="97"/>
        <v>0</v>
      </c>
      <c r="G125" s="86">
        <f t="shared" si="97"/>
        <v>1</v>
      </c>
      <c r="H125" s="80">
        <f t="shared" si="85"/>
        <v>0.995951417</v>
      </c>
      <c r="I125" s="80">
        <f t="shared" si="86"/>
        <v>0.9028340081</v>
      </c>
      <c r="J125" s="73">
        <f t="shared" ref="J125:M125" si="98">SUM(J113:J124)</f>
        <v>36</v>
      </c>
      <c r="K125" s="73">
        <f t="shared" si="98"/>
        <v>36</v>
      </c>
      <c r="L125" s="73">
        <f t="shared" si="98"/>
        <v>612</v>
      </c>
      <c r="M125" s="73">
        <f t="shared" si="98"/>
        <v>535</v>
      </c>
      <c r="N125" s="80">
        <f t="shared" si="87"/>
        <v>0.8741830065</v>
      </c>
      <c r="O125" s="87">
        <f t="shared" ref="O125:P125" si="99">SUM(O113:O124)</f>
        <v>535</v>
      </c>
      <c r="P125" s="87">
        <f t="shared" si="99"/>
        <v>535</v>
      </c>
      <c r="Q125" s="81">
        <f t="shared" si="88"/>
        <v>1</v>
      </c>
      <c r="T125" s="72" t="s">
        <v>15</v>
      </c>
      <c r="U125" s="73">
        <f t="shared" ref="U125:Z125" si="100">SUM(U113:U124)</f>
        <v>139</v>
      </c>
      <c r="V125" s="73">
        <f t="shared" si="100"/>
        <v>52</v>
      </c>
      <c r="W125" s="73">
        <f t="shared" si="100"/>
        <v>67</v>
      </c>
      <c r="X125" s="73">
        <f t="shared" si="100"/>
        <v>19</v>
      </c>
      <c r="Y125" s="73">
        <f t="shared" si="100"/>
        <v>0</v>
      </c>
      <c r="Z125" s="86">
        <f t="shared" si="100"/>
        <v>1</v>
      </c>
      <c r="AA125" s="80">
        <f t="shared" si="89"/>
        <v>0.9928057554</v>
      </c>
      <c r="AB125" s="80">
        <f t="shared" si="90"/>
        <v>0.8561151079</v>
      </c>
      <c r="AC125" s="73">
        <f t="shared" ref="AC125:AF125" si="101">SUM(AC113:AC124)</f>
        <v>20</v>
      </c>
      <c r="AD125" s="73">
        <f t="shared" si="101"/>
        <v>20</v>
      </c>
      <c r="AE125" s="73">
        <f t="shared" si="101"/>
        <v>160</v>
      </c>
      <c r="AF125" s="73">
        <f t="shared" si="101"/>
        <v>157</v>
      </c>
      <c r="AG125" s="80">
        <f t="shared" si="91"/>
        <v>0.98125</v>
      </c>
      <c r="AH125" s="87">
        <f t="shared" ref="AH125:AI125" si="102">SUM(AH113:AH124)</f>
        <v>157</v>
      </c>
      <c r="AI125" s="87">
        <f t="shared" si="102"/>
        <v>157</v>
      </c>
      <c r="AJ125" s="81">
        <f t="shared" si="92"/>
        <v>1</v>
      </c>
      <c r="AM125" s="72" t="s">
        <v>15</v>
      </c>
      <c r="AN125" s="73">
        <f t="shared" ref="AN125:AS125" si="103">SUM(AN113:AN124)</f>
        <v>80</v>
      </c>
      <c r="AO125" s="73">
        <f t="shared" si="103"/>
        <v>49</v>
      </c>
      <c r="AP125" s="73">
        <f t="shared" si="103"/>
        <v>31</v>
      </c>
      <c r="AQ125" s="73">
        <f t="shared" si="103"/>
        <v>0</v>
      </c>
      <c r="AR125" s="73">
        <f t="shared" si="103"/>
        <v>0</v>
      </c>
      <c r="AS125" s="86">
        <f t="shared" si="103"/>
        <v>0</v>
      </c>
      <c r="AT125" s="80">
        <f t="shared" si="93"/>
        <v>1</v>
      </c>
      <c r="AU125" s="80">
        <f t="shared" si="94"/>
        <v>1</v>
      </c>
      <c r="AV125" s="73">
        <f t="shared" ref="AV125:AY125" si="104">SUM(AV113:AV124)</f>
        <v>12</v>
      </c>
      <c r="AW125" s="73">
        <f t="shared" si="104"/>
        <v>12</v>
      </c>
      <c r="AX125" s="73">
        <f t="shared" si="104"/>
        <v>96</v>
      </c>
      <c r="AY125" s="73">
        <f t="shared" si="104"/>
        <v>88</v>
      </c>
      <c r="AZ125" s="80">
        <f t="shared" si="95"/>
        <v>0.9166666667</v>
      </c>
      <c r="BA125" s="87">
        <f t="shared" ref="BA125:BB125" si="105">SUM(BA113:BA124)</f>
        <v>88</v>
      </c>
      <c r="BB125" s="87">
        <f t="shared" si="105"/>
        <v>88</v>
      </c>
      <c r="BC125" s="81">
        <f t="shared" si="96"/>
        <v>1</v>
      </c>
    </row>
    <row r="126" ht="14.25" customHeight="1">
      <c r="A126" s="30"/>
      <c r="B126" s="30"/>
      <c r="C126" s="30"/>
      <c r="D126" s="30"/>
      <c r="E126" s="30"/>
      <c r="F126" s="30"/>
      <c r="G126" s="88"/>
      <c r="H126" s="30"/>
      <c r="I126" s="30"/>
      <c r="J126" s="30"/>
      <c r="K126" s="30"/>
      <c r="L126" s="30"/>
      <c r="M126" s="30"/>
      <c r="N126" s="30"/>
      <c r="Q126" s="68"/>
      <c r="T126" s="30"/>
      <c r="U126" s="30"/>
      <c r="V126" s="30"/>
      <c r="W126" s="30"/>
      <c r="X126" s="30"/>
      <c r="Y126" s="30"/>
      <c r="Z126" s="88"/>
      <c r="AA126" s="30"/>
      <c r="AB126" s="30"/>
      <c r="AC126" s="30"/>
      <c r="AD126" s="30"/>
      <c r="AE126" s="30"/>
      <c r="AF126" s="30"/>
      <c r="AG126" s="30"/>
      <c r="AJ126" s="68"/>
      <c r="AM126" s="30"/>
      <c r="AN126" s="30"/>
      <c r="AO126" s="30"/>
      <c r="AP126" s="30"/>
      <c r="AQ126" s="30"/>
      <c r="AR126" s="30"/>
      <c r="AS126" s="88"/>
      <c r="AT126" s="30"/>
      <c r="AU126" s="30"/>
      <c r="AV126" s="30"/>
      <c r="AW126" s="30"/>
      <c r="AX126" s="30"/>
      <c r="AY126" s="30"/>
      <c r="AZ126" s="30"/>
      <c r="BC126" s="68"/>
    </row>
    <row r="127" ht="14.25" customHeight="1">
      <c r="A127" s="89" t="s">
        <v>27</v>
      </c>
      <c r="B127" s="30"/>
      <c r="C127" s="30"/>
      <c r="D127" s="30"/>
      <c r="E127" s="30"/>
      <c r="F127" s="30"/>
      <c r="G127" s="88"/>
      <c r="H127" s="30"/>
      <c r="I127" s="30"/>
      <c r="J127" s="30"/>
      <c r="K127" s="30"/>
      <c r="L127" s="30"/>
      <c r="M127" s="30"/>
      <c r="N127" s="30"/>
      <c r="Q127" s="68"/>
      <c r="T127" s="89" t="s">
        <v>27</v>
      </c>
      <c r="U127" s="30"/>
      <c r="V127" s="30"/>
      <c r="W127" s="30"/>
      <c r="X127" s="30"/>
      <c r="Y127" s="30"/>
      <c r="Z127" s="88"/>
      <c r="AA127" s="30"/>
      <c r="AB127" s="30"/>
      <c r="AC127" s="30"/>
      <c r="AD127" s="30"/>
      <c r="AE127" s="30"/>
      <c r="AF127" s="30"/>
      <c r="AG127" s="30"/>
      <c r="AJ127" s="68"/>
      <c r="AM127" s="89" t="s">
        <v>27</v>
      </c>
      <c r="AN127" s="30"/>
      <c r="AO127" s="30"/>
      <c r="AP127" s="30"/>
      <c r="AQ127" s="30"/>
      <c r="AR127" s="30"/>
      <c r="AS127" s="88"/>
      <c r="AT127" s="30"/>
      <c r="AU127" s="30"/>
      <c r="AV127" s="30"/>
      <c r="AW127" s="30"/>
      <c r="AX127" s="30"/>
      <c r="AY127" s="30"/>
      <c r="AZ127" s="30"/>
      <c r="BC127" s="68"/>
    </row>
    <row r="128" ht="14.25" customHeight="1">
      <c r="A128" s="90" t="s">
        <v>4</v>
      </c>
      <c r="B128" s="32" t="s">
        <v>16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4"/>
      <c r="Q128" s="68"/>
      <c r="T128" s="90" t="s">
        <v>4</v>
      </c>
      <c r="U128" s="32" t="s">
        <v>16</v>
      </c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4"/>
      <c r="AJ128" s="68"/>
      <c r="AM128" s="90" t="s">
        <v>4</v>
      </c>
      <c r="AN128" s="32" t="s">
        <v>16</v>
      </c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4"/>
      <c r="BC128" s="68"/>
    </row>
    <row r="129" ht="14.25" customHeight="1">
      <c r="A129" s="91" t="s">
        <v>834</v>
      </c>
      <c r="B129" s="92" t="s">
        <v>835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4"/>
      <c r="Q129" s="68"/>
      <c r="T129" s="91" t="s">
        <v>834</v>
      </c>
      <c r="U129" s="92" t="s">
        <v>835</v>
      </c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4"/>
      <c r="AJ129" s="68"/>
      <c r="AM129" s="91"/>
      <c r="AN129" s="92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4"/>
      <c r="BC129" s="68"/>
    </row>
    <row r="130" ht="14.25" customHeight="1">
      <c r="A130" s="91"/>
      <c r="B130" s="92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4"/>
      <c r="Q130" s="68"/>
      <c r="T130" s="91"/>
      <c r="U130" s="92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4"/>
      <c r="AJ130" s="68"/>
      <c r="AM130" s="91"/>
      <c r="AN130" s="92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4"/>
      <c r="BC130" s="68"/>
    </row>
    <row r="131" ht="14.25" customHeight="1">
      <c r="G131" s="67"/>
      <c r="Q131" s="95"/>
      <c r="R131" s="95"/>
      <c r="Z131" s="67"/>
      <c r="AJ131" s="95"/>
      <c r="AK131" s="95"/>
      <c r="AS131" s="67"/>
      <c r="BC131" s="95"/>
      <c r="BD131" s="95"/>
    </row>
    <row r="132" ht="14.25" customHeight="1">
      <c r="G132" s="67"/>
      <c r="Q132" s="95"/>
      <c r="R132" s="95"/>
      <c r="Z132" s="67"/>
      <c r="AJ132" s="95"/>
      <c r="AK132" s="95"/>
      <c r="AS132" s="67"/>
      <c r="BC132" s="95"/>
      <c r="BD132" s="95"/>
    </row>
    <row r="133" ht="14.25" customHeight="1">
      <c r="G133" s="67"/>
      <c r="Q133" s="95"/>
      <c r="R133" s="95"/>
      <c r="Z133" s="67"/>
      <c r="AJ133" s="95"/>
      <c r="AK133" s="95"/>
      <c r="AS133" s="67"/>
      <c r="BC133" s="95"/>
      <c r="BD133" s="95"/>
    </row>
    <row r="134" ht="14.25" customHeight="1">
      <c r="G134" s="67"/>
      <c r="Q134" s="95"/>
      <c r="R134" s="95"/>
      <c r="Z134" s="67"/>
      <c r="AJ134" s="95"/>
      <c r="AK134" s="95"/>
      <c r="AS134" s="67"/>
      <c r="BC134" s="95"/>
      <c r="BD134" s="95"/>
    </row>
    <row r="135" ht="14.25" customHeight="1">
      <c r="G135" s="67"/>
      <c r="Q135" s="95"/>
      <c r="R135" s="95"/>
      <c r="Z135" s="67"/>
      <c r="AJ135" s="95"/>
      <c r="AK135" s="95"/>
      <c r="AS135" s="67"/>
      <c r="BC135" s="95"/>
      <c r="BD135" s="95"/>
    </row>
    <row r="136" ht="14.25" customHeight="1">
      <c r="G136" s="67"/>
      <c r="Q136" s="95"/>
      <c r="R136" s="95"/>
      <c r="Z136" s="67"/>
      <c r="AJ136" s="95"/>
      <c r="AK136" s="95"/>
      <c r="AS136" s="67"/>
      <c r="BC136" s="95"/>
      <c r="BD136" s="95"/>
    </row>
    <row r="137" ht="14.25" customHeight="1">
      <c r="G137" s="67"/>
      <c r="Q137" s="95"/>
      <c r="R137" s="95"/>
      <c r="Z137" s="67"/>
      <c r="AJ137" s="95"/>
      <c r="AK137" s="95"/>
      <c r="AS137" s="67"/>
      <c r="BC137" s="95"/>
      <c r="BD137" s="95"/>
    </row>
    <row r="138" ht="14.25" customHeight="1">
      <c r="G138" s="67"/>
      <c r="Q138" s="95"/>
      <c r="R138" s="95"/>
      <c r="Z138" s="67"/>
      <c r="AJ138" s="95"/>
      <c r="AK138" s="95"/>
      <c r="AS138" s="67"/>
      <c r="BC138" s="95"/>
      <c r="BD138" s="95"/>
    </row>
    <row r="139" ht="14.25" customHeight="1">
      <c r="G139" s="67"/>
      <c r="Q139" s="95"/>
      <c r="R139" s="95"/>
      <c r="Z139" s="67"/>
      <c r="AJ139" s="95"/>
      <c r="AK139" s="95"/>
      <c r="AS139" s="67"/>
      <c r="BC139" s="95"/>
      <c r="BD139" s="95"/>
    </row>
    <row r="140" ht="14.25" customHeight="1">
      <c r="G140" s="67"/>
      <c r="Q140" s="95"/>
      <c r="R140" s="95"/>
      <c r="Z140" s="67"/>
      <c r="AJ140" s="95"/>
      <c r="AK140" s="95"/>
      <c r="AS140" s="67"/>
      <c r="BC140" s="95"/>
      <c r="BD140" s="95"/>
    </row>
    <row r="141" ht="14.25" customHeight="1">
      <c r="G141" s="67"/>
      <c r="Q141" s="95"/>
      <c r="R141" s="95"/>
      <c r="Z141" s="67"/>
      <c r="AJ141" s="95"/>
      <c r="AK141" s="95"/>
      <c r="AS141" s="67"/>
      <c r="BC141" s="95"/>
      <c r="BD141" s="95"/>
    </row>
    <row r="142" ht="14.25" customHeight="1">
      <c r="G142" s="67"/>
      <c r="Q142" s="95"/>
      <c r="R142" s="95"/>
      <c r="Z142" s="67"/>
      <c r="AJ142" s="95"/>
      <c r="AK142" s="95"/>
      <c r="AS142" s="67"/>
      <c r="BC142" s="95"/>
      <c r="BD142" s="95"/>
    </row>
    <row r="143" ht="14.25" customHeight="1">
      <c r="G143" s="67"/>
      <c r="Q143" s="95"/>
      <c r="R143" s="95"/>
      <c r="Z143" s="67"/>
      <c r="AJ143" s="95"/>
      <c r="AK143" s="95"/>
      <c r="AS143" s="67"/>
      <c r="BC143" s="95"/>
      <c r="BD143" s="95"/>
    </row>
    <row r="144" ht="14.25" customHeight="1">
      <c r="G144" s="67"/>
      <c r="Q144" s="95"/>
      <c r="R144" s="95"/>
      <c r="Z144" s="67"/>
      <c r="AJ144" s="95"/>
      <c r="AK144" s="95"/>
      <c r="AS144" s="67"/>
      <c r="BC144" s="95"/>
      <c r="BD144" s="95"/>
    </row>
    <row r="145" ht="14.25" customHeight="1">
      <c r="G145" s="67"/>
      <c r="Q145" s="95"/>
      <c r="R145" s="95"/>
      <c r="Z145" s="67"/>
      <c r="AJ145" s="95"/>
      <c r="AK145" s="95"/>
      <c r="AS145" s="67"/>
      <c r="BC145" s="95"/>
      <c r="BD145" s="95"/>
    </row>
    <row r="146" ht="14.25" customHeight="1">
      <c r="G146" s="67"/>
      <c r="Q146" s="95"/>
      <c r="R146" s="95"/>
      <c r="Z146" s="67"/>
      <c r="AJ146" s="95"/>
      <c r="AK146" s="95"/>
      <c r="AS146" s="67"/>
      <c r="BC146" s="95"/>
      <c r="BD146" s="95"/>
    </row>
    <row r="147" ht="14.25" customHeight="1">
      <c r="G147" s="67"/>
      <c r="Q147" s="95"/>
      <c r="R147" s="95"/>
      <c r="Z147" s="67"/>
      <c r="AJ147" s="95"/>
      <c r="AK147" s="95"/>
      <c r="AS147" s="67"/>
      <c r="BC147" s="95"/>
      <c r="BD147" s="95"/>
    </row>
    <row r="148" ht="14.25" customHeight="1">
      <c r="G148" s="67"/>
      <c r="Q148" s="95"/>
      <c r="R148" s="95"/>
      <c r="Z148" s="67"/>
      <c r="AJ148" s="95"/>
      <c r="AK148" s="95"/>
      <c r="AS148" s="67"/>
      <c r="BC148" s="95"/>
      <c r="BD148" s="95"/>
    </row>
    <row r="149" ht="14.25" customHeight="1">
      <c r="G149" s="67"/>
      <c r="Q149" s="95"/>
      <c r="R149" s="95"/>
      <c r="Z149" s="67"/>
      <c r="AJ149" s="95"/>
      <c r="AK149" s="95"/>
      <c r="AS149" s="67"/>
      <c r="BC149" s="95"/>
      <c r="BD149" s="95"/>
    </row>
    <row r="150" ht="14.25" customHeight="1">
      <c r="G150" s="67"/>
      <c r="Q150" s="95"/>
      <c r="R150" s="95"/>
      <c r="Z150" s="67"/>
      <c r="AJ150" s="95"/>
      <c r="AK150" s="95"/>
      <c r="AS150" s="67"/>
      <c r="BC150" s="95"/>
      <c r="BD150" s="95"/>
    </row>
    <row r="151" ht="14.25" customHeight="1">
      <c r="G151" s="67"/>
      <c r="Q151" s="95"/>
      <c r="R151" s="95"/>
      <c r="Z151" s="67"/>
      <c r="AJ151" s="95"/>
      <c r="AK151" s="95"/>
      <c r="AS151" s="67"/>
      <c r="BC151" s="95"/>
      <c r="BD151" s="95"/>
    </row>
    <row r="152" ht="14.25" customHeight="1">
      <c r="G152" s="67"/>
      <c r="Q152" s="95"/>
      <c r="R152" s="95"/>
      <c r="Z152" s="67"/>
      <c r="AJ152" s="95"/>
      <c r="AK152" s="95"/>
      <c r="AS152" s="67"/>
      <c r="BC152" s="95"/>
      <c r="BD152" s="95"/>
    </row>
    <row r="153" ht="14.25" customHeight="1">
      <c r="G153" s="67"/>
      <c r="Q153" s="95"/>
      <c r="R153" s="95"/>
      <c r="Z153" s="67"/>
      <c r="AJ153" s="95"/>
      <c r="AK153" s="95"/>
      <c r="AS153" s="67"/>
      <c r="BC153" s="95"/>
      <c r="BD153" s="95"/>
    </row>
    <row r="154" ht="14.25" customHeight="1">
      <c r="G154" s="67"/>
      <c r="Q154" s="95"/>
      <c r="R154" s="95"/>
      <c r="Z154" s="67"/>
      <c r="AJ154" s="95"/>
      <c r="AK154" s="95"/>
      <c r="AS154" s="67"/>
      <c r="BC154" s="95"/>
      <c r="BD154" s="95"/>
    </row>
    <row r="155" ht="14.25" customHeight="1">
      <c r="G155" s="67"/>
      <c r="Q155" s="95"/>
      <c r="R155" s="95"/>
      <c r="Z155" s="67"/>
      <c r="AJ155" s="95"/>
      <c r="AK155" s="95"/>
      <c r="AS155" s="67"/>
      <c r="BC155" s="95"/>
      <c r="BD155" s="95"/>
    </row>
    <row r="156" ht="14.25" customHeight="1">
      <c r="G156" s="67"/>
      <c r="Q156" s="95"/>
      <c r="R156" s="95"/>
      <c r="Z156" s="67"/>
      <c r="AJ156" s="95"/>
      <c r="AK156" s="95"/>
      <c r="AS156" s="67"/>
      <c r="BC156" s="95"/>
      <c r="BD156" s="95"/>
    </row>
    <row r="157" ht="14.25" customHeight="1">
      <c r="G157" s="67"/>
      <c r="Q157" s="95"/>
      <c r="R157" s="95"/>
      <c r="Z157" s="67"/>
      <c r="AJ157" s="95"/>
      <c r="AK157" s="95"/>
      <c r="AS157" s="67"/>
      <c r="BC157" s="95"/>
      <c r="BD157" s="95"/>
    </row>
    <row r="158" ht="14.25" customHeight="1">
      <c r="G158" s="67"/>
      <c r="Q158" s="95"/>
      <c r="R158" s="95"/>
      <c r="Z158" s="67"/>
      <c r="AJ158" s="95"/>
      <c r="AK158" s="95"/>
      <c r="AS158" s="67"/>
      <c r="BC158" s="95"/>
      <c r="BD158" s="95"/>
    </row>
    <row r="159" ht="14.25" customHeight="1">
      <c r="G159" s="67"/>
      <c r="Q159" s="95"/>
      <c r="R159" s="95"/>
      <c r="Z159" s="67"/>
      <c r="AJ159" s="95"/>
      <c r="AK159" s="95"/>
      <c r="AS159" s="67"/>
      <c r="BC159" s="95"/>
      <c r="BD159" s="95"/>
    </row>
    <row r="160" ht="14.25" customHeight="1">
      <c r="G160" s="67"/>
      <c r="Q160" s="95"/>
      <c r="R160" s="95"/>
      <c r="Z160" s="67"/>
      <c r="AJ160" s="95"/>
      <c r="AK160" s="95"/>
      <c r="AS160" s="67"/>
      <c r="BC160" s="95"/>
      <c r="BD160" s="95"/>
    </row>
    <row r="161" ht="14.25" customHeight="1">
      <c r="G161" s="67"/>
      <c r="Q161" s="95"/>
      <c r="R161" s="95"/>
      <c r="Z161" s="67"/>
      <c r="AJ161" s="95"/>
      <c r="AK161" s="95"/>
      <c r="AS161" s="67"/>
      <c r="BC161" s="95"/>
      <c r="BD161" s="95"/>
    </row>
    <row r="162" ht="14.25" customHeight="1">
      <c r="G162" s="67"/>
      <c r="Q162" s="95"/>
      <c r="R162" s="95"/>
      <c r="Z162" s="67"/>
      <c r="AJ162" s="95"/>
      <c r="AK162" s="95"/>
      <c r="AS162" s="67"/>
      <c r="BC162" s="95"/>
      <c r="BD162" s="95"/>
    </row>
    <row r="163" ht="14.25" customHeight="1">
      <c r="G163" s="67"/>
      <c r="Q163" s="95"/>
      <c r="R163" s="95"/>
      <c r="Z163" s="67"/>
      <c r="AJ163" s="95"/>
      <c r="AK163" s="95"/>
      <c r="AS163" s="67"/>
      <c r="BC163" s="95"/>
      <c r="BD163" s="95"/>
    </row>
    <row r="164" ht="14.25" customHeight="1">
      <c r="G164" s="67"/>
      <c r="Q164" s="95"/>
      <c r="R164" s="95"/>
      <c r="Z164" s="67"/>
      <c r="AJ164" s="95"/>
      <c r="AK164" s="95"/>
      <c r="AS164" s="67"/>
      <c r="BC164" s="95"/>
      <c r="BD164" s="95"/>
    </row>
    <row r="165" ht="14.25" customHeight="1">
      <c r="G165" s="67"/>
      <c r="Q165" s="95"/>
      <c r="R165" s="95"/>
      <c r="Z165" s="67"/>
      <c r="AJ165" s="95"/>
      <c r="AK165" s="95"/>
      <c r="AS165" s="67"/>
      <c r="BC165" s="95"/>
      <c r="BD165" s="95"/>
    </row>
    <row r="166" ht="14.25" customHeight="1">
      <c r="G166" s="67"/>
      <c r="Q166" s="95"/>
      <c r="R166" s="95"/>
      <c r="Z166" s="67"/>
      <c r="AJ166" s="95"/>
      <c r="AK166" s="95"/>
      <c r="AS166" s="67"/>
      <c r="BC166" s="95"/>
      <c r="BD166" s="95"/>
    </row>
    <row r="167" ht="14.25" customHeight="1">
      <c r="G167" s="67"/>
      <c r="Q167" s="95"/>
      <c r="R167" s="95"/>
      <c r="Z167" s="67"/>
      <c r="AJ167" s="95"/>
      <c r="AK167" s="95"/>
      <c r="AS167" s="67"/>
      <c r="BC167" s="95"/>
      <c r="BD167" s="95"/>
    </row>
    <row r="168" ht="14.25" customHeight="1">
      <c r="G168" s="67"/>
      <c r="Q168" s="95"/>
      <c r="R168" s="95"/>
      <c r="Z168" s="67"/>
      <c r="AJ168" s="95"/>
      <c r="AK168" s="95"/>
      <c r="AS168" s="67"/>
      <c r="BC168" s="95"/>
      <c r="BD168" s="95"/>
    </row>
    <row r="169" ht="14.25" customHeight="1">
      <c r="G169" s="67"/>
      <c r="Q169" s="95"/>
      <c r="R169" s="95"/>
      <c r="Z169" s="67"/>
      <c r="AJ169" s="95"/>
      <c r="AK169" s="95"/>
      <c r="AS169" s="67"/>
      <c r="BC169" s="95"/>
      <c r="BD169" s="95"/>
    </row>
    <row r="170" ht="14.25" customHeight="1">
      <c r="G170" s="67"/>
      <c r="Q170" s="95"/>
      <c r="R170" s="95"/>
      <c r="Z170" s="67"/>
      <c r="AJ170" s="95"/>
      <c r="AK170" s="95"/>
      <c r="AS170" s="67"/>
      <c r="BC170" s="95"/>
      <c r="BD170" s="95"/>
    </row>
    <row r="171" ht="14.25" customHeight="1">
      <c r="G171" s="67"/>
      <c r="Q171" s="95"/>
      <c r="R171" s="95"/>
      <c r="Z171" s="67"/>
      <c r="AJ171" s="95"/>
      <c r="AK171" s="95"/>
      <c r="AS171" s="67"/>
      <c r="BC171" s="95"/>
      <c r="BD171" s="95"/>
    </row>
    <row r="172" ht="14.25" customHeight="1">
      <c r="G172" s="67"/>
      <c r="Q172" s="95"/>
      <c r="R172" s="95"/>
      <c r="Z172" s="67"/>
      <c r="AJ172" s="95"/>
      <c r="AK172" s="95"/>
      <c r="AS172" s="67"/>
      <c r="BC172" s="95"/>
      <c r="BD172" s="95"/>
    </row>
    <row r="173" ht="14.25" customHeight="1">
      <c r="G173" s="67"/>
      <c r="Q173" s="95"/>
      <c r="R173" s="95"/>
      <c r="Z173" s="67"/>
      <c r="AJ173" s="95"/>
      <c r="AK173" s="95"/>
      <c r="AS173" s="67"/>
      <c r="BC173" s="95"/>
      <c r="BD173" s="95"/>
    </row>
    <row r="174" ht="14.25" customHeight="1">
      <c r="G174" s="67"/>
      <c r="Q174" s="95"/>
      <c r="R174" s="95"/>
      <c r="Z174" s="67"/>
      <c r="AJ174" s="95"/>
      <c r="AK174" s="95"/>
      <c r="AS174" s="67"/>
      <c r="BC174" s="95"/>
      <c r="BD174" s="95"/>
    </row>
    <row r="175" ht="14.25" customHeight="1">
      <c r="G175" s="67"/>
      <c r="Q175" s="95"/>
      <c r="R175" s="95"/>
      <c r="Z175" s="67"/>
      <c r="AJ175" s="95"/>
      <c r="AK175" s="95"/>
      <c r="AS175" s="67"/>
      <c r="BC175" s="95"/>
      <c r="BD175" s="95"/>
    </row>
    <row r="176" ht="14.25" customHeight="1">
      <c r="G176" s="67"/>
      <c r="Q176" s="95"/>
      <c r="R176" s="95"/>
      <c r="Z176" s="67"/>
      <c r="AJ176" s="95"/>
      <c r="AK176" s="95"/>
      <c r="AS176" s="67"/>
      <c r="BC176" s="95"/>
      <c r="BD176" s="95"/>
    </row>
    <row r="177" ht="14.25" customHeight="1">
      <c r="G177" s="67"/>
      <c r="Q177" s="95"/>
      <c r="R177" s="95"/>
      <c r="Z177" s="67"/>
      <c r="AJ177" s="95"/>
      <c r="AK177" s="95"/>
      <c r="AS177" s="67"/>
      <c r="BC177" s="95"/>
      <c r="BD177" s="95"/>
    </row>
    <row r="178" ht="14.25" customHeight="1">
      <c r="G178" s="67"/>
      <c r="Q178" s="95"/>
      <c r="R178" s="95"/>
      <c r="Z178" s="67"/>
      <c r="AJ178" s="95"/>
      <c r="AK178" s="95"/>
      <c r="AS178" s="67"/>
      <c r="BC178" s="95"/>
      <c r="BD178" s="95"/>
    </row>
    <row r="179" ht="14.25" customHeight="1">
      <c r="G179" s="67"/>
      <c r="Q179" s="95"/>
      <c r="R179" s="95"/>
      <c r="Z179" s="67"/>
      <c r="AJ179" s="95"/>
      <c r="AK179" s="95"/>
      <c r="AS179" s="67"/>
      <c r="BC179" s="95"/>
      <c r="BD179" s="95"/>
    </row>
    <row r="180" ht="14.25" customHeight="1">
      <c r="G180" s="67"/>
      <c r="Q180" s="95"/>
      <c r="R180" s="95"/>
      <c r="Z180" s="67"/>
      <c r="AJ180" s="95"/>
      <c r="AK180" s="95"/>
      <c r="AS180" s="67"/>
      <c r="BC180" s="95"/>
      <c r="BD180" s="95"/>
    </row>
    <row r="181" ht="14.25" customHeight="1">
      <c r="G181" s="67"/>
      <c r="Q181" s="95"/>
      <c r="R181" s="95"/>
      <c r="Z181" s="67"/>
      <c r="AJ181" s="95"/>
      <c r="AK181" s="95"/>
      <c r="AS181" s="67"/>
      <c r="BC181" s="95"/>
      <c r="BD181" s="95"/>
    </row>
    <row r="182" ht="14.25" customHeight="1">
      <c r="G182" s="67"/>
      <c r="Q182" s="95"/>
      <c r="R182" s="95"/>
      <c r="Z182" s="67"/>
      <c r="AJ182" s="95"/>
      <c r="AK182" s="95"/>
      <c r="AS182" s="67"/>
      <c r="BC182" s="95"/>
      <c r="BD182" s="95"/>
    </row>
    <row r="183" ht="14.25" customHeight="1">
      <c r="G183" s="67"/>
      <c r="Q183" s="95"/>
      <c r="R183" s="95"/>
      <c r="Z183" s="67"/>
      <c r="AJ183" s="95"/>
      <c r="AK183" s="95"/>
      <c r="AS183" s="67"/>
      <c r="BC183" s="95"/>
      <c r="BD183" s="95"/>
    </row>
    <row r="184" ht="14.25" customHeight="1">
      <c r="G184" s="67"/>
      <c r="Q184" s="95"/>
      <c r="R184" s="95"/>
      <c r="Z184" s="67"/>
      <c r="AJ184" s="95"/>
      <c r="AK184" s="95"/>
      <c r="AS184" s="67"/>
      <c r="BC184" s="95"/>
      <c r="BD184" s="95"/>
    </row>
    <row r="185" ht="14.25" customHeight="1">
      <c r="G185" s="67"/>
      <c r="Q185" s="95"/>
      <c r="R185" s="95"/>
      <c r="Z185" s="67"/>
      <c r="AJ185" s="95"/>
      <c r="AK185" s="95"/>
      <c r="AS185" s="67"/>
      <c r="BC185" s="95"/>
      <c r="BD185" s="95"/>
    </row>
    <row r="186" ht="14.25" customHeight="1">
      <c r="G186" s="67"/>
      <c r="Q186" s="95"/>
      <c r="R186" s="95"/>
      <c r="Z186" s="67"/>
      <c r="AJ186" s="95"/>
      <c r="AK186" s="95"/>
      <c r="AS186" s="67"/>
      <c r="BC186" s="95"/>
      <c r="BD186" s="95"/>
    </row>
    <row r="187" ht="14.25" customHeight="1">
      <c r="G187" s="67"/>
      <c r="Q187" s="95"/>
      <c r="R187" s="95"/>
      <c r="Z187" s="67"/>
      <c r="AJ187" s="95"/>
      <c r="AK187" s="95"/>
      <c r="AS187" s="67"/>
      <c r="BC187" s="95"/>
      <c r="BD187" s="95"/>
    </row>
    <row r="188" ht="14.25" customHeight="1">
      <c r="G188" s="67"/>
      <c r="Q188" s="95"/>
      <c r="R188" s="95"/>
      <c r="Z188" s="67"/>
      <c r="AJ188" s="95"/>
      <c r="AK188" s="95"/>
      <c r="AS188" s="67"/>
      <c r="BC188" s="95"/>
      <c r="BD188" s="95"/>
    </row>
    <row r="189" ht="14.25" customHeight="1">
      <c r="G189" s="67"/>
      <c r="Q189" s="95"/>
      <c r="R189" s="95"/>
      <c r="Z189" s="67"/>
      <c r="AJ189" s="95"/>
      <c r="AK189" s="95"/>
      <c r="AS189" s="67"/>
      <c r="BC189" s="95"/>
      <c r="BD189" s="95"/>
    </row>
    <row r="190" ht="14.25" customHeight="1">
      <c r="G190" s="67"/>
      <c r="Q190" s="95"/>
      <c r="R190" s="95"/>
      <c r="Z190" s="67"/>
      <c r="AJ190" s="95"/>
      <c r="AK190" s="95"/>
      <c r="AS190" s="67"/>
      <c r="BC190" s="95"/>
      <c r="BD190" s="95"/>
    </row>
    <row r="191" ht="14.25" customHeight="1">
      <c r="G191" s="67"/>
      <c r="Q191" s="95"/>
      <c r="R191" s="95"/>
      <c r="Z191" s="67"/>
      <c r="AJ191" s="95"/>
      <c r="AK191" s="95"/>
      <c r="AS191" s="67"/>
      <c r="BC191" s="95"/>
      <c r="BD191" s="95"/>
    </row>
    <row r="192" ht="14.25" customHeight="1">
      <c r="G192" s="67"/>
      <c r="Q192" s="95"/>
      <c r="R192" s="95"/>
      <c r="Z192" s="67"/>
      <c r="AJ192" s="95"/>
      <c r="AK192" s="95"/>
      <c r="AS192" s="67"/>
      <c r="BC192" s="95"/>
      <c r="BD192" s="95"/>
    </row>
    <row r="193" ht="14.25" customHeight="1">
      <c r="G193" s="67"/>
      <c r="Q193" s="95"/>
      <c r="R193" s="95"/>
      <c r="Z193" s="67"/>
      <c r="AJ193" s="95"/>
      <c r="AK193" s="95"/>
      <c r="AS193" s="67"/>
      <c r="BC193" s="95"/>
      <c r="BD193" s="95"/>
    </row>
    <row r="194" ht="14.25" customHeight="1">
      <c r="G194" s="67"/>
      <c r="Q194" s="95"/>
      <c r="R194" s="95"/>
      <c r="Z194" s="67"/>
      <c r="AJ194" s="95"/>
      <c r="AK194" s="95"/>
      <c r="AS194" s="67"/>
      <c r="BC194" s="95"/>
      <c r="BD194" s="95"/>
    </row>
    <row r="195" ht="14.25" customHeight="1">
      <c r="G195" s="67"/>
      <c r="Q195" s="95"/>
      <c r="R195" s="95"/>
      <c r="Z195" s="67"/>
      <c r="AJ195" s="95"/>
      <c r="AK195" s="95"/>
      <c r="AS195" s="67"/>
      <c r="BC195" s="95"/>
      <c r="BD195" s="95"/>
    </row>
    <row r="196" ht="14.25" customHeight="1">
      <c r="G196" s="67"/>
      <c r="Q196" s="95"/>
      <c r="R196" s="95"/>
      <c r="Z196" s="67"/>
      <c r="AJ196" s="95"/>
      <c r="AK196" s="95"/>
      <c r="AS196" s="67"/>
      <c r="BC196" s="95"/>
      <c r="BD196" s="95"/>
    </row>
    <row r="197" ht="14.25" customHeight="1">
      <c r="G197" s="67"/>
      <c r="Q197" s="95"/>
      <c r="R197" s="95"/>
      <c r="Z197" s="67"/>
      <c r="AJ197" s="95"/>
      <c r="AK197" s="95"/>
      <c r="AS197" s="67"/>
      <c r="BC197" s="95"/>
      <c r="BD197" s="95"/>
    </row>
    <row r="198" ht="14.25" customHeight="1">
      <c r="G198" s="67"/>
      <c r="Q198" s="95"/>
      <c r="R198" s="95"/>
      <c r="Z198" s="67"/>
      <c r="AJ198" s="95"/>
      <c r="AK198" s="95"/>
      <c r="AS198" s="67"/>
      <c r="BC198" s="95"/>
      <c r="BD198" s="95"/>
    </row>
    <row r="199" ht="14.25" customHeight="1">
      <c r="G199" s="67"/>
      <c r="Q199" s="95"/>
      <c r="R199" s="95"/>
      <c r="Z199" s="67"/>
      <c r="AJ199" s="95"/>
      <c r="AK199" s="95"/>
      <c r="AS199" s="67"/>
      <c r="BC199" s="95"/>
      <c r="BD199" s="95"/>
    </row>
    <row r="200" ht="14.25" customHeight="1">
      <c r="G200" s="67"/>
      <c r="Q200" s="95"/>
      <c r="R200" s="95"/>
      <c r="Z200" s="67"/>
      <c r="AJ200" s="95"/>
      <c r="AK200" s="95"/>
      <c r="AS200" s="67"/>
      <c r="BC200" s="95"/>
      <c r="BD200" s="95"/>
    </row>
    <row r="201" ht="14.25" customHeight="1">
      <c r="G201" s="67"/>
      <c r="Q201" s="95"/>
      <c r="R201" s="95"/>
      <c r="Z201" s="67"/>
      <c r="AJ201" s="95"/>
      <c r="AK201" s="95"/>
      <c r="AS201" s="67"/>
      <c r="BC201" s="95"/>
      <c r="BD201" s="95"/>
    </row>
    <row r="202" ht="14.25" customHeight="1">
      <c r="G202" s="67"/>
      <c r="Q202" s="95"/>
      <c r="R202" s="95"/>
      <c r="Z202" s="67"/>
      <c r="AJ202" s="95"/>
      <c r="AK202" s="95"/>
      <c r="AS202" s="67"/>
      <c r="BC202" s="95"/>
      <c r="BD202" s="95"/>
    </row>
    <row r="203" ht="14.25" customHeight="1">
      <c r="G203" s="67"/>
      <c r="Q203" s="95"/>
      <c r="R203" s="95"/>
      <c r="Z203" s="67"/>
      <c r="AJ203" s="95"/>
      <c r="AK203" s="95"/>
      <c r="AS203" s="67"/>
      <c r="BC203" s="95"/>
      <c r="BD203" s="95"/>
    </row>
    <row r="204" ht="14.25" customHeight="1">
      <c r="G204" s="67"/>
      <c r="Q204" s="95"/>
      <c r="R204" s="95"/>
      <c r="Z204" s="67"/>
      <c r="AJ204" s="95"/>
      <c r="AK204" s="95"/>
      <c r="AS204" s="67"/>
      <c r="BC204" s="95"/>
      <c r="BD204" s="95"/>
    </row>
    <row r="205" ht="14.25" customHeight="1">
      <c r="G205" s="67"/>
      <c r="Q205" s="95"/>
      <c r="R205" s="95"/>
      <c r="Z205" s="67"/>
      <c r="AJ205" s="95"/>
      <c r="AK205" s="95"/>
      <c r="AS205" s="67"/>
      <c r="BC205" s="95"/>
      <c r="BD205" s="95"/>
    </row>
    <row r="206" ht="14.25" customHeight="1">
      <c r="G206" s="67"/>
      <c r="Q206" s="95"/>
      <c r="R206" s="95"/>
      <c r="Z206" s="67"/>
      <c r="AJ206" s="95"/>
      <c r="AK206" s="95"/>
      <c r="AS206" s="67"/>
      <c r="BC206" s="95"/>
      <c r="BD206" s="95"/>
    </row>
    <row r="207" ht="14.25" customHeight="1">
      <c r="G207" s="67"/>
      <c r="Q207" s="95"/>
      <c r="R207" s="95"/>
      <c r="Z207" s="67"/>
      <c r="AJ207" s="95"/>
      <c r="AK207" s="95"/>
      <c r="AS207" s="67"/>
      <c r="BC207" s="95"/>
      <c r="BD207" s="95"/>
    </row>
    <row r="208" ht="14.25" customHeight="1">
      <c r="G208" s="67"/>
      <c r="Q208" s="95"/>
      <c r="R208" s="95"/>
      <c r="Z208" s="67"/>
      <c r="AJ208" s="95"/>
      <c r="AK208" s="95"/>
      <c r="AS208" s="67"/>
      <c r="BC208" s="95"/>
      <c r="BD208" s="95"/>
    </row>
    <row r="209" ht="14.25" customHeight="1">
      <c r="G209" s="67"/>
      <c r="Q209" s="95"/>
      <c r="R209" s="95"/>
      <c r="Z209" s="67"/>
      <c r="AJ209" s="95"/>
      <c r="AK209" s="95"/>
      <c r="AS209" s="67"/>
      <c r="BC209" s="95"/>
      <c r="BD209" s="95"/>
    </row>
    <row r="210" ht="14.25" customHeight="1">
      <c r="G210" s="67"/>
      <c r="Q210" s="95"/>
      <c r="R210" s="95"/>
      <c r="Z210" s="67"/>
      <c r="AJ210" s="95"/>
      <c r="AK210" s="95"/>
      <c r="AS210" s="67"/>
      <c r="BC210" s="95"/>
      <c r="BD210" s="95"/>
    </row>
    <row r="211" ht="14.25" customHeight="1">
      <c r="G211" s="67"/>
      <c r="Q211" s="95"/>
      <c r="R211" s="95"/>
      <c r="Z211" s="67"/>
      <c r="AJ211" s="95"/>
      <c r="AK211" s="95"/>
      <c r="AS211" s="67"/>
      <c r="BC211" s="95"/>
      <c r="BD211" s="95"/>
    </row>
    <row r="212" ht="14.25" customHeight="1">
      <c r="G212" s="67"/>
      <c r="Q212" s="95"/>
      <c r="R212" s="95"/>
      <c r="Z212" s="67"/>
      <c r="AJ212" s="95"/>
      <c r="AK212" s="95"/>
      <c r="AS212" s="67"/>
      <c r="BC212" s="95"/>
      <c r="BD212" s="95"/>
    </row>
    <row r="213" ht="14.25" customHeight="1">
      <c r="G213" s="67"/>
      <c r="Q213" s="95"/>
      <c r="R213" s="95"/>
      <c r="Z213" s="67"/>
      <c r="AJ213" s="95"/>
      <c r="AK213" s="95"/>
      <c r="AS213" s="67"/>
      <c r="BC213" s="95"/>
      <c r="BD213" s="95"/>
    </row>
    <row r="214" ht="14.25" customHeight="1">
      <c r="G214" s="67"/>
      <c r="Q214" s="95"/>
      <c r="R214" s="95"/>
      <c r="Z214" s="67"/>
      <c r="AJ214" s="95"/>
      <c r="AK214" s="95"/>
      <c r="AS214" s="67"/>
      <c r="BC214" s="95"/>
      <c r="BD214" s="95"/>
    </row>
    <row r="215" ht="14.25" customHeight="1">
      <c r="G215" s="67"/>
      <c r="Q215" s="95"/>
      <c r="R215" s="95"/>
      <c r="Z215" s="67"/>
      <c r="AJ215" s="95"/>
      <c r="AK215" s="95"/>
      <c r="AS215" s="67"/>
      <c r="BC215" s="95"/>
      <c r="BD215" s="95"/>
    </row>
    <row r="216" ht="14.25" customHeight="1">
      <c r="G216" s="67"/>
      <c r="Q216" s="95"/>
      <c r="R216" s="95"/>
      <c r="Z216" s="67"/>
      <c r="AJ216" s="95"/>
      <c r="AK216" s="95"/>
      <c r="AS216" s="67"/>
      <c r="BC216" s="95"/>
      <c r="BD216" s="95"/>
    </row>
    <row r="217" ht="14.25" customHeight="1">
      <c r="G217" s="67"/>
      <c r="Q217" s="95"/>
      <c r="R217" s="95"/>
      <c r="Z217" s="67"/>
      <c r="AJ217" s="95"/>
      <c r="AK217" s="95"/>
      <c r="AS217" s="67"/>
      <c r="BC217" s="95"/>
      <c r="BD217" s="95"/>
    </row>
    <row r="218" ht="14.25" customHeight="1">
      <c r="G218" s="67"/>
      <c r="Q218" s="95"/>
      <c r="R218" s="95"/>
      <c r="Z218" s="67"/>
      <c r="AJ218" s="95"/>
      <c r="AK218" s="95"/>
      <c r="AS218" s="67"/>
      <c r="BC218" s="95"/>
      <c r="BD218" s="95"/>
    </row>
    <row r="219" ht="14.25" customHeight="1">
      <c r="G219" s="67"/>
      <c r="Q219" s="95"/>
      <c r="R219" s="95"/>
      <c r="Z219" s="67"/>
      <c r="AJ219" s="95"/>
      <c r="AK219" s="95"/>
      <c r="AS219" s="67"/>
      <c r="BC219" s="95"/>
      <c r="BD219" s="95"/>
    </row>
    <row r="220" ht="14.25" customHeight="1">
      <c r="G220" s="67"/>
      <c r="Q220" s="95"/>
      <c r="R220" s="95"/>
      <c r="Z220" s="67"/>
      <c r="AJ220" s="95"/>
      <c r="AK220" s="95"/>
      <c r="AS220" s="67"/>
      <c r="BC220" s="95"/>
      <c r="BD220" s="95"/>
    </row>
    <row r="221" ht="14.25" customHeight="1">
      <c r="G221" s="67"/>
      <c r="Q221" s="95"/>
      <c r="R221" s="95"/>
      <c r="Z221" s="67"/>
      <c r="AJ221" s="95"/>
      <c r="AK221" s="95"/>
      <c r="AS221" s="67"/>
      <c r="BC221" s="95"/>
      <c r="BD221" s="95"/>
    </row>
    <row r="222" ht="14.25" customHeight="1">
      <c r="G222" s="67"/>
      <c r="Q222" s="95"/>
      <c r="R222" s="95"/>
      <c r="Z222" s="67"/>
      <c r="AJ222" s="95"/>
      <c r="AK222" s="95"/>
      <c r="AS222" s="67"/>
      <c r="BC222" s="95"/>
      <c r="BD222" s="95"/>
    </row>
    <row r="223" ht="14.25" customHeight="1">
      <c r="G223" s="67"/>
      <c r="Q223" s="95"/>
      <c r="R223" s="95"/>
      <c r="Z223" s="67"/>
      <c r="AJ223" s="95"/>
      <c r="AK223" s="95"/>
      <c r="AS223" s="67"/>
      <c r="BC223" s="95"/>
      <c r="BD223" s="95"/>
    </row>
    <row r="224" ht="14.25" customHeight="1">
      <c r="G224" s="67"/>
      <c r="Q224" s="95"/>
      <c r="R224" s="95"/>
      <c r="Z224" s="67"/>
      <c r="AJ224" s="95"/>
      <c r="AK224" s="95"/>
      <c r="AS224" s="67"/>
      <c r="BC224" s="95"/>
      <c r="BD224" s="95"/>
    </row>
    <row r="225" ht="14.25" customHeight="1">
      <c r="G225" s="67"/>
      <c r="Q225" s="95"/>
      <c r="R225" s="95"/>
      <c r="Z225" s="67"/>
      <c r="AJ225" s="95"/>
      <c r="AK225" s="95"/>
      <c r="AS225" s="67"/>
      <c r="BC225" s="95"/>
      <c r="BD225" s="95"/>
    </row>
    <row r="226" ht="14.25" customHeight="1">
      <c r="G226" s="67"/>
      <c r="Q226" s="95"/>
      <c r="R226" s="95"/>
      <c r="Z226" s="67"/>
      <c r="AJ226" s="95"/>
      <c r="AK226" s="95"/>
      <c r="AS226" s="67"/>
      <c r="BC226" s="95"/>
      <c r="BD226" s="95"/>
    </row>
    <row r="227" ht="14.25" customHeight="1">
      <c r="G227" s="67"/>
      <c r="Q227" s="95"/>
      <c r="R227" s="95"/>
      <c r="Z227" s="67"/>
      <c r="AJ227" s="95"/>
      <c r="AK227" s="95"/>
      <c r="AS227" s="67"/>
      <c r="BC227" s="95"/>
      <c r="BD227" s="95"/>
    </row>
    <row r="228" ht="14.25" customHeight="1">
      <c r="G228" s="67"/>
      <c r="Q228" s="95"/>
      <c r="R228" s="95"/>
      <c r="Z228" s="67"/>
      <c r="AJ228" s="95"/>
      <c r="AK228" s="95"/>
      <c r="AS228" s="67"/>
      <c r="BC228" s="95"/>
      <c r="BD228" s="95"/>
    </row>
    <row r="229" ht="14.25" customHeight="1">
      <c r="G229" s="67"/>
      <c r="Q229" s="95"/>
      <c r="R229" s="95"/>
      <c r="Z229" s="67"/>
      <c r="AJ229" s="95"/>
      <c r="AK229" s="95"/>
      <c r="AS229" s="67"/>
      <c r="BC229" s="95"/>
      <c r="BD229" s="95"/>
    </row>
    <row r="230" ht="14.25" customHeight="1">
      <c r="G230" s="67"/>
      <c r="Q230" s="95"/>
      <c r="R230" s="95"/>
      <c r="Z230" s="67"/>
      <c r="AJ230" s="95"/>
      <c r="AK230" s="95"/>
      <c r="AS230" s="67"/>
      <c r="BC230" s="95"/>
      <c r="BD230" s="95"/>
    </row>
    <row r="231" ht="14.25" customHeight="1">
      <c r="G231" s="67"/>
      <c r="Q231" s="95"/>
      <c r="R231" s="95"/>
      <c r="Z231" s="67"/>
      <c r="AJ231" s="95"/>
      <c r="AK231" s="95"/>
      <c r="AS231" s="67"/>
      <c r="BC231" s="95"/>
      <c r="BD231" s="95"/>
    </row>
    <row r="232" ht="14.25" customHeight="1">
      <c r="G232" s="67"/>
      <c r="Q232" s="95"/>
      <c r="R232" s="95"/>
      <c r="Z232" s="67"/>
      <c r="AJ232" s="95"/>
      <c r="AK232" s="95"/>
      <c r="AS232" s="67"/>
      <c r="BC232" s="95"/>
      <c r="BD232" s="95"/>
    </row>
    <row r="233" ht="14.25" customHeight="1">
      <c r="G233" s="67"/>
      <c r="Q233" s="95"/>
      <c r="R233" s="95"/>
      <c r="Z233" s="67"/>
      <c r="AJ233" s="95"/>
      <c r="AK233" s="95"/>
      <c r="AS233" s="67"/>
      <c r="BC233" s="95"/>
      <c r="BD233" s="95"/>
    </row>
    <row r="234" ht="14.25" customHeight="1">
      <c r="G234" s="67"/>
      <c r="Q234" s="95"/>
      <c r="R234" s="95"/>
      <c r="Z234" s="67"/>
      <c r="AJ234" s="95"/>
      <c r="AK234" s="95"/>
      <c r="AS234" s="67"/>
      <c r="BC234" s="95"/>
      <c r="BD234" s="95"/>
    </row>
    <row r="235" ht="14.25" customHeight="1">
      <c r="G235" s="67"/>
      <c r="Q235" s="95"/>
      <c r="R235" s="95"/>
      <c r="Z235" s="67"/>
      <c r="AJ235" s="95"/>
      <c r="AK235" s="95"/>
      <c r="AS235" s="67"/>
      <c r="BC235" s="95"/>
      <c r="BD235" s="95"/>
    </row>
    <row r="236" ht="14.25" customHeight="1">
      <c r="G236" s="67"/>
      <c r="Q236" s="95"/>
      <c r="R236" s="95"/>
      <c r="Z236" s="67"/>
      <c r="AJ236" s="95"/>
      <c r="AK236" s="95"/>
      <c r="AS236" s="67"/>
      <c r="BC236" s="95"/>
      <c r="BD236" s="95"/>
    </row>
    <row r="237" ht="14.25" customHeight="1">
      <c r="G237" s="67"/>
      <c r="Q237" s="95"/>
      <c r="R237" s="95"/>
      <c r="Z237" s="67"/>
      <c r="AJ237" s="95"/>
      <c r="AK237" s="95"/>
      <c r="AS237" s="67"/>
      <c r="BC237" s="95"/>
      <c r="BD237" s="95"/>
    </row>
    <row r="238" ht="14.25" customHeight="1">
      <c r="G238" s="67"/>
      <c r="Q238" s="95"/>
      <c r="R238" s="95"/>
      <c r="Z238" s="67"/>
      <c r="AJ238" s="95"/>
      <c r="AK238" s="95"/>
      <c r="AS238" s="67"/>
      <c r="BC238" s="95"/>
      <c r="BD238" s="95"/>
    </row>
    <row r="239" ht="14.25" customHeight="1">
      <c r="G239" s="67"/>
      <c r="Q239" s="95"/>
      <c r="R239" s="95"/>
      <c r="Z239" s="67"/>
      <c r="AJ239" s="95"/>
      <c r="AK239" s="95"/>
      <c r="AS239" s="67"/>
      <c r="BC239" s="95"/>
      <c r="BD239" s="95"/>
    </row>
    <row r="240" ht="14.25" customHeight="1">
      <c r="G240" s="67"/>
      <c r="Q240" s="95"/>
      <c r="R240" s="95"/>
      <c r="Z240" s="67"/>
      <c r="AJ240" s="95"/>
      <c r="AK240" s="95"/>
      <c r="AS240" s="67"/>
      <c r="BC240" s="95"/>
      <c r="BD240" s="95"/>
    </row>
    <row r="241" ht="14.25" customHeight="1">
      <c r="G241" s="67"/>
      <c r="Q241" s="95"/>
      <c r="R241" s="95"/>
      <c r="Z241" s="67"/>
      <c r="AJ241" s="95"/>
      <c r="AK241" s="95"/>
      <c r="AS241" s="67"/>
      <c r="BC241" s="95"/>
      <c r="BD241" s="95"/>
    </row>
    <row r="242" ht="14.25" customHeight="1">
      <c r="G242" s="67"/>
      <c r="Q242" s="95"/>
      <c r="R242" s="95"/>
      <c r="Z242" s="67"/>
      <c r="AJ242" s="95"/>
      <c r="AK242" s="95"/>
      <c r="AS242" s="67"/>
      <c r="BC242" s="95"/>
      <c r="BD242" s="95"/>
    </row>
    <row r="243" ht="14.25" customHeight="1">
      <c r="G243" s="67"/>
      <c r="Q243" s="95"/>
      <c r="R243" s="95"/>
      <c r="Z243" s="67"/>
      <c r="AJ243" s="95"/>
      <c r="AK243" s="95"/>
      <c r="AS243" s="67"/>
      <c r="BC243" s="95"/>
      <c r="BD243" s="95"/>
    </row>
    <row r="244" ht="14.25" customHeight="1">
      <c r="G244" s="67"/>
      <c r="Q244" s="95"/>
      <c r="R244" s="95"/>
      <c r="Z244" s="67"/>
      <c r="AJ244" s="95"/>
      <c r="AK244" s="95"/>
      <c r="AS244" s="67"/>
      <c r="BC244" s="95"/>
      <c r="BD244" s="95"/>
    </row>
    <row r="245" ht="14.25" customHeight="1">
      <c r="G245" s="67"/>
      <c r="Q245" s="95"/>
      <c r="R245" s="95"/>
      <c r="Z245" s="67"/>
      <c r="AJ245" s="95"/>
      <c r="AK245" s="95"/>
      <c r="AS245" s="67"/>
      <c r="BC245" s="95"/>
      <c r="BD245" s="95"/>
    </row>
    <row r="246" ht="14.25" customHeight="1">
      <c r="G246" s="67"/>
      <c r="Q246" s="95"/>
      <c r="R246" s="95"/>
      <c r="Z246" s="67"/>
      <c r="AJ246" s="95"/>
      <c r="AK246" s="95"/>
      <c r="AS246" s="67"/>
      <c r="BC246" s="95"/>
      <c r="BD246" s="95"/>
    </row>
    <row r="247" ht="14.25" customHeight="1">
      <c r="G247" s="67"/>
      <c r="Q247" s="95"/>
      <c r="R247" s="95"/>
      <c r="Z247" s="67"/>
      <c r="AJ247" s="95"/>
      <c r="AK247" s="95"/>
      <c r="AS247" s="67"/>
      <c r="BC247" s="95"/>
      <c r="BD247" s="95"/>
    </row>
    <row r="248" ht="14.25" customHeight="1">
      <c r="G248" s="67"/>
      <c r="Q248" s="95"/>
      <c r="R248" s="95"/>
      <c r="Z248" s="67"/>
      <c r="AJ248" s="95"/>
      <c r="AK248" s="95"/>
      <c r="AS248" s="67"/>
      <c r="BC248" s="95"/>
      <c r="BD248" s="95"/>
    </row>
    <row r="249" ht="14.25" customHeight="1">
      <c r="G249" s="67"/>
      <c r="Q249" s="95"/>
      <c r="R249" s="95"/>
      <c r="Z249" s="67"/>
      <c r="AJ249" s="95"/>
      <c r="AK249" s="95"/>
      <c r="AS249" s="67"/>
      <c r="BC249" s="95"/>
      <c r="BD249" s="95"/>
    </row>
    <row r="250" ht="14.25" customHeight="1">
      <c r="G250" s="67"/>
      <c r="Q250" s="95"/>
      <c r="R250" s="95"/>
      <c r="Z250" s="67"/>
      <c r="AJ250" s="95"/>
      <c r="AK250" s="95"/>
      <c r="AS250" s="67"/>
      <c r="BC250" s="95"/>
      <c r="BD250" s="95"/>
    </row>
    <row r="251" ht="14.25" customHeight="1">
      <c r="G251" s="67"/>
      <c r="Q251" s="95"/>
      <c r="R251" s="95"/>
      <c r="Z251" s="67"/>
      <c r="AJ251" s="95"/>
      <c r="AK251" s="95"/>
      <c r="AS251" s="67"/>
      <c r="BC251" s="95"/>
      <c r="BD251" s="95"/>
    </row>
    <row r="252" ht="14.25" customHeight="1">
      <c r="G252" s="67"/>
      <c r="Q252" s="95"/>
      <c r="R252" s="95"/>
      <c r="Z252" s="67"/>
      <c r="AJ252" s="95"/>
      <c r="AK252" s="95"/>
      <c r="AS252" s="67"/>
      <c r="BC252" s="95"/>
      <c r="BD252" s="95"/>
    </row>
    <row r="253" ht="14.25" customHeight="1">
      <c r="G253" s="67"/>
      <c r="Q253" s="95"/>
      <c r="R253" s="95"/>
      <c r="Z253" s="67"/>
      <c r="AJ253" s="95"/>
      <c r="AK253" s="95"/>
      <c r="AS253" s="67"/>
      <c r="BC253" s="95"/>
      <c r="BD253" s="95"/>
    </row>
    <row r="254" ht="14.25" customHeight="1">
      <c r="G254" s="67"/>
      <c r="Q254" s="95"/>
      <c r="R254" s="95"/>
      <c r="Z254" s="67"/>
      <c r="AJ254" s="95"/>
      <c r="AK254" s="95"/>
      <c r="AS254" s="67"/>
      <c r="BC254" s="95"/>
      <c r="BD254" s="95"/>
    </row>
    <row r="255" ht="14.25" customHeight="1">
      <c r="G255" s="67"/>
      <c r="Q255" s="95"/>
      <c r="R255" s="95"/>
      <c r="Z255" s="67"/>
      <c r="AJ255" s="95"/>
      <c r="AK255" s="95"/>
      <c r="AS255" s="67"/>
      <c r="BC255" s="95"/>
      <c r="BD255" s="95"/>
    </row>
    <row r="256" ht="14.25" customHeight="1">
      <c r="G256" s="67"/>
      <c r="Q256" s="95"/>
      <c r="R256" s="95"/>
      <c r="Z256" s="67"/>
      <c r="AJ256" s="95"/>
      <c r="AK256" s="95"/>
      <c r="AS256" s="67"/>
      <c r="BC256" s="95"/>
      <c r="BD256" s="95"/>
    </row>
    <row r="257" ht="14.25" customHeight="1">
      <c r="G257" s="67"/>
      <c r="Q257" s="95"/>
      <c r="R257" s="95"/>
      <c r="Z257" s="67"/>
      <c r="AJ257" s="95"/>
      <c r="AK257" s="95"/>
      <c r="AS257" s="67"/>
      <c r="BC257" s="95"/>
      <c r="BD257" s="95"/>
    </row>
    <row r="258" ht="14.25" customHeight="1">
      <c r="G258" s="67"/>
      <c r="Q258" s="95"/>
      <c r="R258" s="95"/>
      <c r="Z258" s="67"/>
      <c r="AJ258" s="95"/>
      <c r="AK258" s="95"/>
      <c r="AS258" s="67"/>
      <c r="BC258" s="95"/>
      <c r="BD258" s="95"/>
    </row>
    <row r="259" ht="14.25" customHeight="1">
      <c r="G259" s="67"/>
      <c r="Q259" s="95"/>
      <c r="R259" s="95"/>
      <c r="Z259" s="67"/>
      <c r="AJ259" s="95"/>
      <c r="AK259" s="95"/>
      <c r="AS259" s="67"/>
      <c r="BC259" s="95"/>
      <c r="BD259" s="95"/>
    </row>
    <row r="260" ht="14.25" customHeight="1">
      <c r="G260" s="67"/>
      <c r="Q260" s="95"/>
      <c r="R260" s="95"/>
      <c r="Z260" s="67"/>
      <c r="AJ260" s="95"/>
      <c r="AK260" s="95"/>
      <c r="AS260" s="67"/>
      <c r="BC260" s="95"/>
      <c r="BD260" s="95"/>
    </row>
    <row r="261" ht="14.25" customHeight="1">
      <c r="G261" s="67"/>
      <c r="Q261" s="95"/>
      <c r="R261" s="95"/>
      <c r="Z261" s="67"/>
      <c r="AJ261" s="95"/>
      <c r="AK261" s="95"/>
      <c r="AS261" s="67"/>
      <c r="BC261" s="95"/>
      <c r="BD261" s="95"/>
    </row>
    <row r="262" ht="14.25" customHeight="1">
      <c r="G262" s="67"/>
      <c r="Q262" s="95"/>
      <c r="R262" s="95"/>
      <c r="Z262" s="67"/>
      <c r="AJ262" s="95"/>
      <c r="AK262" s="95"/>
      <c r="AS262" s="67"/>
      <c r="BC262" s="95"/>
      <c r="BD262" s="95"/>
    </row>
    <row r="263" ht="14.25" customHeight="1">
      <c r="G263" s="67"/>
      <c r="Q263" s="95"/>
      <c r="R263" s="95"/>
      <c r="Z263" s="67"/>
      <c r="AJ263" s="95"/>
      <c r="AK263" s="95"/>
      <c r="AS263" s="67"/>
      <c r="BC263" s="95"/>
      <c r="BD263" s="95"/>
    </row>
    <row r="264" ht="14.25" customHeight="1">
      <c r="G264" s="67"/>
      <c r="Q264" s="95"/>
      <c r="R264" s="95"/>
      <c r="Z264" s="67"/>
      <c r="AJ264" s="95"/>
      <c r="AK264" s="95"/>
      <c r="AS264" s="67"/>
      <c r="BC264" s="95"/>
      <c r="BD264" s="95"/>
    </row>
    <row r="265" ht="14.25" customHeight="1">
      <c r="G265" s="67"/>
      <c r="Q265" s="95"/>
      <c r="R265" s="95"/>
      <c r="Z265" s="67"/>
      <c r="AJ265" s="95"/>
      <c r="AK265" s="95"/>
      <c r="AS265" s="67"/>
      <c r="BC265" s="95"/>
      <c r="BD265" s="95"/>
    </row>
    <row r="266" ht="14.25" customHeight="1">
      <c r="G266" s="67"/>
      <c r="Q266" s="95"/>
      <c r="R266" s="95"/>
      <c r="Z266" s="67"/>
      <c r="AJ266" s="95"/>
      <c r="AK266" s="95"/>
      <c r="AS266" s="67"/>
      <c r="BC266" s="95"/>
      <c r="BD266" s="95"/>
    </row>
    <row r="267" ht="14.25" customHeight="1">
      <c r="G267" s="67"/>
      <c r="Q267" s="95"/>
      <c r="R267" s="95"/>
      <c r="Z267" s="67"/>
      <c r="AJ267" s="95"/>
      <c r="AK267" s="95"/>
      <c r="AS267" s="67"/>
      <c r="BC267" s="95"/>
      <c r="BD267" s="95"/>
    </row>
    <row r="268" ht="14.25" customHeight="1">
      <c r="G268" s="67"/>
      <c r="Q268" s="95"/>
      <c r="R268" s="95"/>
      <c r="Z268" s="67"/>
      <c r="AJ268" s="95"/>
      <c r="AK268" s="95"/>
      <c r="AS268" s="67"/>
      <c r="BC268" s="95"/>
      <c r="BD268" s="95"/>
    </row>
    <row r="269" ht="14.25" customHeight="1">
      <c r="G269" s="67"/>
      <c r="Q269" s="95"/>
      <c r="R269" s="95"/>
      <c r="Z269" s="67"/>
      <c r="AJ269" s="95"/>
      <c r="AK269" s="95"/>
      <c r="AS269" s="67"/>
      <c r="BC269" s="95"/>
      <c r="BD269" s="95"/>
    </row>
    <row r="270" ht="14.25" customHeight="1">
      <c r="G270" s="67"/>
      <c r="Q270" s="95"/>
      <c r="R270" s="95"/>
      <c r="Z270" s="67"/>
      <c r="AJ270" s="95"/>
      <c r="AK270" s="95"/>
      <c r="AS270" s="67"/>
      <c r="BC270" s="95"/>
      <c r="BD270" s="95"/>
    </row>
    <row r="271" ht="14.25" customHeight="1">
      <c r="G271" s="67"/>
      <c r="Q271" s="95"/>
      <c r="R271" s="95"/>
      <c r="Z271" s="67"/>
      <c r="AJ271" s="95"/>
      <c r="AK271" s="95"/>
      <c r="AS271" s="67"/>
      <c r="BC271" s="95"/>
      <c r="BD271" s="95"/>
    </row>
    <row r="272" ht="14.25" customHeight="1">
      <c r="G272" s="67"/>
      <c r="Q272" s="95"/>
      <c r="R272" s="95"/>
      <c r="Z272" s="67"/>
      <c r="AJ272" s="95"/>
      <c r="AK272" s="95"/>
      <c r="AS272" s="67"/>
      <c r="BC272" s="95"/>
      <c r="BD272" s="95"/>
    </row>
    <row r="273" ht="14.25" customHeight="1">
      <c r="G273" s="67"/>
      <c r="Q273" s="95"/>
      <c r="R273" s="95"/>
      <c r="Z273" s="67"/>
      <c r="AJ273" s="95"/>
      <c r="AK273" s="95"/>
      <c r="AS273" s="67"/>
      <c r="BC273" s="95"/>
      <c r="BD273" s="95"/>
    </row>
    <row r="274" ht="14.25" customHeight="1">
      <c r="G274" s="67"/>
      <c r="Q274" s="95"/>
      <c r="R274" s="95"/>
      <c r="Z274" s="67"/>
      <c r="AJ274" s="95"/>
      <c r="AK274" s="95"/>
      <c r="AS274" s="67"/>
      <c r="BC274" s="95"/>
      <c r="BD274" s="95"/>
    </row>
    <row r="275" ht="14.25" customHeight="1">
      <c r="G275" s="67"/>
      <c r="Q275" s="95"/>
      <c r="R275" s="95"/>
      <c r="Z275" s="67"/>
      <c r="AJ275" s="95"/>
      <c r="AK275" s="95"/>
      <c r="AS275" s="67"/>
      <c r="BC275" s="95"/>
      <c r="BD275" s="95"/>
    </row>
    <row r="276" ht="14.25" customHeight="1">
      <c r="G276" s="67"/>
      <c r="Q276" s="95"/>
      <c r="R276" s="95"/>
      <c r="Z276" s="67"/>
      <c r="AJ276" s="95"/>
      <c r="AK276" s="95"/>
      <c r="AS276" s="67"/>
      <c r="BC276" s="95"/>
      <c r="BD276" s="95"/>
    </row>
    <row r="277" ht="14.25" customHeight="1">
      <c r="G277" s="67"/>
      <c r="Q277" s="95"/>
      <c r="R277" s="95"/>
      <c r="Z277" s="67"/>
      <c r="AJ277" s="95"/>
      <c r="AK277" s="95"/>
      <c r="AS277" s="67"/>
      <c r="BC277" s="95"/>
      <c r="BD277" s="95"/>
    </row>
    <row r="278" ht="14.25" customHeight="1">
      <c r="G278" s="67"/>
      <c r="Q278" s="95"/>
      <c r="R278" s="95"/>
      <c r="Z278" s="67"/>
      <c r="AJ278" s="95"/>
      <c r="AK278" s="95"/>
      <c r="AS278" s="67"/>
      <c r="BC278" s="95"/>
      <c r="BD278" s="95"/>
    </row>
    <row r="279" ht="14.25" customHeight="1">
      <c r="G279" s="67"/>
      <c r="Q279" s="95"/>
      <c r="R279" s="95"/>
      <c r="Z279" s="67"/>
      <c r="AJ279" s="95"/>
      <c r="AK279" s="95"/>
      <c r="AS279" s="67"/>
      <c r="BC279" s="95"/>
      <c r="BD279" s="95"/>
    </row>
    <row r="280" ht="14.25" customHeight="1">
      <c r="G280" s="67"/>
      <c r="Q280" s="95"/>
      <c r="R280" s="95"/>
      <c r="Z280" s="67"/>
      <c r="AJ280" s="95"/>
      <c r="AK280" s="95"/>
      <c r="AS280" s="67"/>
      <c r="BC280" s="95"/>
      <c r="BD280" s="95"/>
    </row>
    <row r="281" ht="14.25" customHeight="1">
      <c r="G281" s="67"/>
      <c r="Q281" s="95"/>
      <c r="R281" s="95"/>
      <c r="Z281" s="67"/>
      <c r="AJ281" s="95"/>
      <c r="AK281" s="95"/>
      <c r="AS281" s="67"/>
      <c r="BC281" s="95"/>
      <c r="BD281" s="95"/>
    </row>
    <row r="282" ht="14.25" customHeight="1">
      <c r="G282" s="67"/>
      <c r="Q282" s="95"/>
      <c r="R282" s="95"/>
      <c r="Z282" s="67"/>
      <c r="AJ282" s="95"/>
      <c r="AK282" s="95"/>
      <c r="AS282" s="67"/>
      <c r="BC282" s="95"/>
      <c r="BD282" s="95"/>
    </row>
    <row r="283" ht="14.25" customHeight="1">
      <c r="G283" s="67"/>
      <c r="Q283" s="95"/>
      <c r="R283" s="95"/>
      <c r="Z283" s="67"/>
      <c r="AJ283" s="95"/>
      <c r="AK283" s="95"/>
      <c r="AS283" s="67"/>
      <c r="BC283" s="95"/>
      <c r="BD283" s="95"/>
    </row>
    <row r="284" ht="14.25" customHeight="1">
      <c r="G284" s="67"/>
      <c r="Q284" s="95"/>
      <c r="R284" s="95"/>
      <c r="Z284" s="67"/>
      <c r="AJ284" s="95"/>
      <c r="AK284" s="95"/>
      <c r="AS284" s="67"/>
      <c r="BC284" s="95"/>
      <c r="BD284" s="95"/>
    </row>
    <row r="285" ht="14.25" customHeight="1">
      <c r="G285" s="67"/>
      <c r="Q285" s="95"/>
      <c r="R285" s="95"/>
      <c r="Z285" s="67"/>
      <c r="AJ285" s="95"/>
      <c r="AK285" s="95"/>
      <c r="AS285" s="67"/>
      <c r="BC285" s="95"/>
      <c r="BD285" s="95"/>
    </row>
    <row r="286" ht="14.25" customHeight="1">
      <c r="G286" s="67"/>
      <c r="Q286" s="95"/>
      <c r="R286" s="95"/>
      <c r="Z286" s="67"/>
      <c r="AJ286" s="95"/>
      <c r="AK286" s="95"/>
      <c r="AS286" s="67"/>
      <c r="BC286" s="95"/>
      <c r="BD286" s="95"/>
    </row>
    <row r="287" ht="14.25" customHeight="1">
      <c r="G287" s="67"/>
      <c r="Q287" s="95"/>
      <c r="R287" s="95"/>
      <c r="Z287" s="67"/>
      <c r="AJ287" s="95"/>
      <c r="AK287" s="95"/>
      <c r="AS287" s="67"/>
      <c r="BC287" s="95"/>
      <c r="BD287" s="95"/>
    </row>
    <row r="288" ht="14.25" customHeight="1">
      <c r="G288" s="67"/>
      <c r="Q288" s="95"/>
      <c r="R288" s="95"/>
      <c r="Z288" s="67"/>
      <c r="AJ288" s="95"/>
      <c r="AK288" s="95"/>
      <c r="AS288" s="67"/>
      <c r="BC288" s="95"/>
      <c r="BD288" s="95"/>
    </row>
    <row r="289" ht="14.25" customHeight="1">
      <c r="G289" s="67"/>
      <c r="Q289" s="95"/>
      <c r="R289" s="95"/>
      <c r="Z289" s="67"/>
      <c r="AJ289" s="95"/>
      <c r="AK289" s="95"/>
      <c r="AS289" s="67"/>
      <c r="BC289" s="95"/>
      <c r="BD289" s="95"/>
    </row>
    <row r="290" ht="14.25" customHeight="1">
      <c r="G290" s="67"/>
      <c r="Q290" s="95"/>
      <c r="R290" s="95"/>
      <c r="Z290" s="67"/>
      <c r="AJ290" s="95"/>
      <c r="AK290" s="95"/>
      <c r="AS290" s="67"/>
      <c r="BC290" s="95"/>
      <c r="BD290" s="95"/>
    </row>
    <row r="291" ht="14.25" customHeight="1">
      <c r="G291" s="67"/>
      <c r="Q291" s="95"/>
      <c r="R291" s="95"/>
      <c r="Z291" s="67"/>
      <c r="AJ291" s="95"/>
      <c r="AK291" s="95"/>
      <c r="AS291" s="67"/>
      <c r="BC291" s="95"/>
      <c r="BD291" s="95"/>
    </row>
    <row r="292" ht="14.25" customHeight="1">
      <c r="G292" s="67"/>
      <c r="Q292" s="95"/>
      <c r="R292" s="95"/>
      <c r="Z292" s="67"/>
      <c r="AJ292" s="95"/>
      <c r="AK292" s="95"/>
      <c r="AS292" s="67"/>
      <c r="BC292" s="95"/>
      <c r="BD292" s="95"/>
    </row>
    <row r="293" ht="14.25" customHeight="1">
      <c r="G293" s="67"/>
      <c r="Q293" s="95"/>
      <c r="R293" s="95"/>
      <c r="Z293" s="67"/>
      <c r="AJ293" s="95"/>
      <c r="AK293" s="95"/>
      <c r="AS293" s="67"/>
      <c r="BC293" s="95"/>
      <c r="BD293" s="95"/>
    </row>
    <row r="294" ht="14.25" customHeight="1">
      <c r="G294" s="67"/>
      <c r="Q294" s="95"/>
      <c r="R294" s="95"/>
      <c r="Z294" s="67"/>
      <c r="AJ294" s="95"/>
      <c r="AK294" s="95"/>
      <c r="AS294" s="67"/>
      <c r="BC294" s="95"/>
      <c r="BD294" s="95"/>
    </row>
    <row r="295" ht="14.25" customHeight="1">
      <c r="G295" s="67"/>
      <c r="Q295" s="95"/>
      <c r="R295" s="95"/>
      <c r="Z295" s="67"/>
      <c r="AJ295" s="95"/>
      <c r="AK295" s="95"/>
      <c r="AS295" s="67"/>
      <c r="BC295" s="95"/>
      <c r="BD295" s="95"/>
    </row>
    <row r="296" ht="14.25" customHeight="1">
      <c r="G296" s="67"/>
      <c r="Q296" s="95"/>
      <c r="R296" s="95"/>
      <c r="Z296" s="67"/>
      <c r="AJ296" s="95"/>
      <c r="AK296" s="95"/>
      <c r="AS296" s="67"/>
      <c r="BC296" s="95"/>
      <c r="BD296" s="95"/>
    </row>
    <row r="297" ht="14.25" customHeight="1">
      <c r="G297" s="67"/>
      <c r="Q297" s="95"/>
      <c r="R297" s="95"/>
      <c r="Z297" s="67"/>
      <c r="AJ297" s="95"/>
      <c r="AK297" s="95"/>
      <c r="AS297" s="67"/>
      <c r="BC297" s="95"/>
      <c r="BD297" s="95"/>
    </row>
    <row r="298" ht="14.25" customHeight="1">
      <c r="G298" s="67"/>
      <c r="Q298" s="95"/>
      <c r="R298" s="95"/>
      <c r="Z298" s="67"/>
      <c r="AJ298" s="95"/>
      <c r="AK298" s="95"/>
      <c r="AS298" s="67"/>
      <c r="BC298" s="95"/>
      <c r="BD298" s="95"/>
    </row>
    <row r="299" ht="14.25" customHeight="1">
      <c r="G299" s="67"/>
      <c r="Q299" s="95"/>
      <c r="R299" s="95"/>
      <c r="Z299" s="67"/>
      <c r="AJ299" s="95"/>
      <c r="AK299" s="95"/>
      <c r="AS299" s="67"/>
      <c r="BC299" s="95"/>
      <c r="BD299" s="95"/>
    </row>
    <row r="300" ht="14.25" customHeight="1">
      <c r="G300" s="67"/>
      <c r="Q300" s="95"/>
      <c r="R300" s="95"/>
      <c r="Z300" s="67"/>
      <c r="AJ300" s="95"/>
      <c r="AK300" s="95"/>
      <c r="AS300" s="67"/>
      <c r="BC300" s="95"/>
      <c r="BD300" s="95"/>
    </row>
    <row r="301" ht="14.25" customHeight="1">
      <c r="G301" s="67"/>
      <c r="Q301" s="95"/>
      <c r="R301" s="95"/>
      <c r="Z301" s="67"/>
      <c r="AJ301" s="95"/>
      <c r="AK301" s="95"/>
      <c r="AS301" s="67"/>
      <c r="BC301" s="95"/>
      <c r="BD301" s="95"/>
    </row>
    <row r="302" ht="14.25" customHeight="1">
      <c r="G302" s="67"/>
      <c r="Q302" s="95"/>
      <c r="R302" s="95"/>
      <c r="Z302" s="67"/>
      <c r="AJ302" s="95"/>
      <c r="AK302" s="95"/>
      <c r="AS302" s="67"/>
      <c r="BC302" s="95"/>
      <c r="BD302" s="95"/>
    </row>
    <row r="303" ht="14.25" customHeight="1">
      <c r="G303" s="67"/>
      <c r="Q303" s="95"/>
      <c r="R303" s="95"/>
      <c r="Z303" s="67"/>
      <c r="AJ303" s="95"/>
      <c r="AK303" s="95"/>
      <c r="AS303" s="67"/>
      <c r="BC303" s="95"/>
      <c r="BD303" s="95"/>
    </row>
    <row r="304" ht="14.25" customHeight="1">
      <c r="G304" s="67"/>
      <c r="Q304" s="95"/>
      <c r="R304" s="95"/>
      <c r="Z304" s="67"/>
      <c r="AJ304" s="95"/>
      <c r="AK304" s="95"/>
      <c r="AS304" s="67"/>
      <c r="BC304" s="95"/>
      <c r="BD304" s="95"/>
    </row>
    <row r="305" ht="14.25" customHeight="1">
      <c r="G305" s="67"/>
      <c r="Q305" s="95"/>
      <c r="R305" s="95"/>
      <c r="Z305" s="67"/>
      <c r="AJ305" s="95"/>
      <c r="AK305" s="95"/>
      <c r="AS305" s="67"/>
      <c r="BC305" s="95"/>
      <c r="BD305" s="95"/>
    </row>
    <row r="306" ht="14.25" customHeight="1">
      <c r="G306" s="67"/>
      <c r="Q306" s="95"/>
      <c r="R306" s="95"/>
      <c r="Z306" s="67"/>
      <c r="AJ306" s="95"/>
      <c r="AK306" s="95"/>
      <c r="AS306" s="67"/>
      <c r="BC306" s="95"/>
      <c r="BD306" s="95"/>
    </row>
    <row r="307" ht="14.25" customHeight="1">
      <c r="G307" s="67"/>
      <c r="Q307" s="95"/>
      <c r="R307" s="95"/>
      <c r="Z307" s="67"/>
      <c r="AJ307" s="95"/>
      <c r="AK307" s="95"/>
      <c r="AS307" s="67"/>
      <c r="BC307" s="95"/>
      <c r="BD307" s="95"/>
    </row>
    <row r="308" ht="14.25" customHeight="1">
      <c r="G308" s="67"/>
      <c r="Q308" s="95"/>
      <c r="R308" s="95"/>
      <c r="Z308" s="67"/>
      <c r="AJ308" s="95"/>
      <c r="AK308" s="95"/>
      <c r="AS308" s="67"/>
      <c r="BC308" s="95"/>
      <c r="BD308" s="95"/>
    </row>
    <row r="309" ht="14.25" customHeight="1">
      <c r="G309" s="67"/>
      <c r="Q309" s="95"/>
      <c r="R309" s="95"/>
      <c r="Z309" s="67"/>
      <c r="AJ309" s="95"/>
      <c r="AK309" s="95"/>
      <c r="AS309" s="67"/>
      <c r="BC309" s="95"/>
      <c r="BD309" s="95"/>
    </row>
    <row r="310" ht="14.25" customHeight="1">
      <c r="G310" s="67"/>
      <c r="Q310" s="95"/>
      <c r="R310" s="95"/>
      <c r="Z310" s="67"/>
      <c r="AJ310" s="95"/>
      <c r="AK310" s="95"/>
      <c r="AS310" s="67"/>
      <c r="BC310" s="95"/>
      <c r="BD310" s="95"/>
    </row>
    <row r="311" ht="14.25" customHeight="1">
      <c r="G311" s="67"/>
      <c r="Q311" s="95"/>
      <c r="R311" s="95"/>
      <c r="Z311" s="67"/>
      <c r="AJ311" s="95"/>
      <c r="AK311" s="95"/>
      <c r="AS311" s="67"/>
      <c r="BC311" s="95"/>
      <c r="BD311" s="95"/>
    </row>
    <row r="312" ht="14.25" customHeight="1">
      <c r="G312" s="67"/>
      <c r="Q312" s="95"/>
      <c r="R312" s="95"/>
      <c r="Z312" s="67"/>
      <c r="AJ312" s="95"/>
      <c r="AK312" s="95"/>
      <c r="AS312" s="67"/>
      <c r="BC312" s="95"/>
      <c r="BD312" s="95"/>
    </row>
    <row r="313" ht="14.25" customHeight="1">
      <c r="G313" s="67"/>
      <c r="Q313" s="95"/>
      <c r="R313" s="95"/>
      <c r="Z313" s="67"/>
      <c r="AJ313" s="95"/>
      <c r="AK313" s="95"/>
      <c r="AS313" s="67"/>
      <c r="BC313" s="95"/>
      <c r="BD313" s="95"/>
    </row>
    <row r="314" ht="14.25" customHeight="1">
      <c r="G314" s="67"/>
      <c r="Q314" s="95"/>
      <c r="R314" s="95"/>
      <c r="Z314" s="67"/>
      <c r="AJ314" s="95"/>
      <c r="AK314" s="95"/>
      <c r="AS314" s="67"/>
      <c r="BC314" s="95"/>
      <c r="BD314" s="95"/>
    </row>
    <row r="315" ht="14.25" customHeight="1">
      <c r="G315" s="67"/>
      <c r="Q315" s="95"/>
      <c r="R315" s="95"/>
      <c r="Z315" s="67"/>
      <c r="AJ315" s="95"/>
      <c r="AK315" s="95"/>
      <c r="AS315" s="67"/>
      <c r="BC315" s="95"/>
      <c r="BD315" s="95"/>
    </row>
    <row r="316" ht="14.25" customHeight="1">
      <c r="G316" s="67"/>
      <c r="Q316" s="95"/>
      <c r="R316" s="95"/>
      <c r="Z316" s="67"/>
      <c r="AJ316" s="95"/>
      <c r="AK316" s="95"/>
      <c r="AS316" s="67"/>
      <c r="BC316" s="95"/>
      <c r="BD316" s="95"/>
    </row>
    <row r="317" ht="14.25" customHeight="1">
      <c r="G317" s="67"/>
      <c r="Q317" s="95"/>
      <c r="R317" s="95"/>
      <c r="Z317" s="67"/>
      <c r="AJ317" s="95"/>
      <c r="AK317" s="95"/>
      <c r="AS317" s="67"/>
      <c r="BC317" s="95"/>
      <c r="BD317" s="95"/>
    </row>
    <row r="318" ht="14.25" customHeight="1">
      <c r="G318" s="67"/>
      <c r="Q318" s="95"/>
      <c r="R318" s="95"/>
      <c r="Z318" s="67"/>
      <c r="AJ318" s="95"/>
      <c r="AK318" s="95"/>
      <c r="AS318" s="67"/>
      <c r="BC318" s="95"/>
      <c r="BD318" s="95"/>
    </row>
    <row r="319" ht="14.25" customHeight="1">
      <c r="G319" s="67"/>
      <c r="Q319" s="95"/>
      <c r="R319" s="95"/>
      <c r="Z319" s="67"/>
      <c r="AJ319" s="95"/>
      <c r="AK319" s="95"/>
      <c r="AS319" s="67"/>
      <c r="BC319" s="95"/>
      <c r="BD319" s="95"/>
    </row>
    <row r="320" ht="14.25" customHeight="1">
      <c r="G320" s="67"/>
      <c r="Q320" s="95"/>
      <c r="R320" s="95"/>
      <c r="Z320" s="67"/>
      <c r="AJ320" s="95"/>
      <c r="AK320" s="95"/>
      <c r="AS320" s="67"/>
      <c r="BC320" s="95"/>
      <c r="BD320" s="95"/>
    </row>
    <row r="321" ht="14.25" customHeight="1">
      <c r="G321" s="67"/>
      <c r="Q321" s="95"/>
      <c r="R321" s="95"/>
      <c r="Z321" s="67"/>
      <c r="AJ321" s="95"/>
      <c r="AK321" s="95"/>
      <c r="AS321" s="67"/>
      <c r="BC321" s="95"/>
      <c r="BD321" s="95"/>
    </row>
    <row r="322" ht="14.25" customHeight="1">
      <c r="G322" s="67"/>
      <c r="Q322" s="95"/>
      <c r="R322" s="95"/>
      <c r="Z322" s="67"/>
      <c r="AJ322" s="95"/>
      <c r="AK322" s="95"/>
      <c r="AS322" s="67"/>
      <c r="BC322" s="95"/>
      <c r="BD322" s="95"/>
    </row>
    <row r="323" ht="14.25" customHeight="1">
      <c r="G323" s="67"/>
      <c r="Q323" s="95"/>
      <c r="R323" s="95"/>
      <c r="Z323" s="67"/>
      <c r="AJ323" s="95"/>
      <c r="AK323" s="95"/>
      <c r="AS323" s="67"/>
      <c r="BC323" s="95"/>
      <c r="BD323" s="95"/>
    </row>
    <row r="324" ht="14.25" customHeight="1">
      <c r="G324" s="67"/>
      <c r="Q324" s="95"/>
      <c r="R324" s="95"/>
      <c r="Z324" s="67"/>
      <c r="AJ324" s="95"/>
      <c r="AK324" s="95"/>
      <c r="AS324" s="67"/>
      <c r="BC324" s="95"/>
      <c r="BD324" s="95"/>
    </row>
    <row r="325" ht="14.25" customHeight="1">
      <c r="G325" s="67"/>
      <c r="Q325" s="95"/>
      <c r="R325" s="95"/>
      <c r="Z325" s="67"/>
      <c r="AJ325" s="95"/>
      <c r="AK325" s="95"/>
      <c r="AS325" s="67"/>
      <c r="BC325" s="95"/>
      <c r="BD325" s="95"/>
    </row>
    <row r="326" ht="14.25" customHeight="1">
      <c r="G326" s="67"/>
      <c r="Q326" s="95"/>
      <c r="R326" s="95"/>
      <c r="Z326" s="67"/>
      <c r="AJ326" s="95"/>
      <c r="AK326" s="95"/>
      <c r="AS326" s="67"/>
      <c r="BC326" s="95"/>
      <c r="BD326" s="95"/>
    </row>
    <row r="327" ht="14.25" customHeight="1">
      <c r="G327" s="67"/>
      <c r="Q327" s="95"/>
      <c r="R327" s="95"/>
      <c r="Z327" s="67"/>
      <c r="AJ327" s="95"/>
      <c r="AK327" s="95"/>
      <c r="AS327" s="67"/>
      <c r="BC327" s="95"/>
      <c r="BD327" s="95"/>
    </row>
    <row r="328" ht="14.25" customHeight="1">
      <c r="G328" s="67"/>
      <c r="Q328" s="95"/>
      <c r="R328" s="95"/>
      <c r="Z328" s="67"/>
      <c r="AJ328" s="95"/>
      <c r="AK328" s="95"/>
      <c r="AS328" s="67"/>
      <c r="BC328" s="95"/>
      <c r="BD328" s="95"/>
    </row>
    <row r="329" ht="14.25" customHeight="1">
      <c r="G329" s="67"/>
      <c r="Q329" s="95"/>
      <c r="R329" s="95"/>
      <c r="Z329" s="67"/>
      <c r="AJ329" s="95"/>
      <c r="AK329" s="95"/>
      <c r="AS329" s="67"/>
      <c r="BC329" s="95"/>
      <c r="BD329" s="95"/>
    </row>
    <row r="330" ht="14.25" customHeight="1">
      <c r="G330" s="67"/>
      <c r="Q330" s="95"/>
      <c r="R330" s="95"/>
      <c r="Z330" s="67"/>
      <c r="AJ330" s="95"/>
      <c r="AK330" s="95"/>
      <c r="AS330" s="67"/>
      <c r="BC330" s="95"/>
      <c r="BD330" s="95"/>
    </row>
    <row r="331" ht="14.25" customHeight="1">
      <c r="G331" s="67"/>
      <c r="Q331" s="95"/>
      <c r="R331" s="95"/>
      <c r="Z331" s="67"/>
      <c r="AJ331" s="95"/>
      <c r="AK331" s="95"/>
      <c r="AS331" s="67"/>
      <c r="BC331" s="95"/>
      <c r="BD331" s="95"/>
    </row>
    <row r="332" ht="14.25" customHeight="1">
      <c r="G332" s="67"/>
      <c r="Q332" s="95"/>
      <c r="R332" s="95"/>
      <c r="Z332" s="67"/>
      <c r="AJ332" s="95"/>
      <c r="AK332" s="95"/>
      <c r="AS332" s="67"/>
      <c r="BC332" s="95"/>
      <c r="BD332" s="95"/>
    </row>
    <row r="333" ht="14.25" customHeight="1">
      <c r="G333" s="67"/>
      <c r="Q333" s="95"/>
      <c r="R333" s="95"/>
      <c r="Z333" s="67"/>
      <c r="AJ333" s="95"/>
      <c r="AK333" s="95"/>
      <c r="AS333" s="67"/>
      <c r="BC333" s="95"/>
      <c r="BD333" s="95"/>
    </row>
    <row r="334" ht="14.25" customHeight="1">
      <c r="G334" s="67"/>
      <c r="Q334" s="95"/>
      <c r="R334" s="95"/>
      <c r="Z334" s="67"/>
      <c r="AJ334" s="95"/>
      <c r="AK334" s="95"/>
      <c r="AS334" s="67"/>
      <c r="BC334" s="95"/>
      <c r="BD334" s="95"/>
    </row>
    <row r="335" ht="14.25" customHeight="1">
      <c r="G335" s="67"/>
      <c r="Q335" s="95"/>
      <c r="R335" s="95"/>
      <c r="Z335" s="67"/>
      <c r="AJ335" s="95"/>
      <c r="AK335" s="95"/>
      <c r="AS335" s="67"/>
      <c r="BC335" s="95"/>
      <c r="BD335" s="95"/>
    </row>
    <row r="336" ht="14.25" customHeight="1">
      <c r="G336" s="67"/>
      <c r="Q336" s="95"/>
      <c r="R336" s="95"/>
      <c r="Z336" s="67"/>
      <c r="AJ336" s="95"/>
      <c r="AK336" s="95"/>
      <c r="AS336" s="67"/>
      <c r="BC336" s="95"/>
      <c r="BD336" s="95"/>
    </row>
    <row r="337" ht="14.25" customHeight="1">
      <c r="G337" s="67"/>
      <c r="Q337" s="95"/>
      <c r="R337" s="95"/>
      <c r="Z337" s="67"/>
      <c r="AJ337" s="95"/>
      <c r="AK337" s="95"/>
      <c r="AS337" s="67"/>
      <c r="BC337" s="95"/>
      <c r="BD337" s="95"/>
    </row>
    <row r="338" ht="14.25" customHeight="1">
      <c r="G338" s="67"/>
      <c r="Q338" s="95"/>
      <c r="R338" s="95"/>
      <c r="Z338" s="67"/>
      <c r="AJ338" s="95"/>
      <c r="AK338" s="95"/>
      <c r="AS338" s="67"/>
      <c r="BC338" s="95"/>
      <c r="BD338" s="95"/>
    </row>
    <row r="339" ht="14.25" customHeight="1">
      <c r="G339" s="67"/>
      <c r="Q339" s="95"/>
      <c r="R339" s="95"/>
      <c r="Z339" s="67"/>
      <c r="AJ339" s="95"/>
      <c r="AK339" s="95"/>
      <c r="AS339" s="67"/>
      <c r="BC339" s="95"/>
      <c r="BD339" s="95"/>
    </row>
    <row r="340" ht="14.25" customHeight="1">
      <c r="G340" s="67"/>
      <c r="Q340" s="95"/>
      <c r="R340" s="95"/>
      <c r="Z340" s="67"/>
      <c r="AJ340" s="95"/>
      <c r="AK340" s="95"/>
      <c r="AS340" s="67"/>
      <c r="BC340" s="95"/>
      <c r="BD340" s="95"/>
    </row>
    <row r="341" ht="14.25" customHeight="1">
      <c r="G341" s="67"/>
      <c r="Q341" s="95"/>
      <c r="R341" s="95"/>
      <c r="Z341" s="67"/>
      <c r="AJ341" s="95"/>
      <c r="AK341" s="95"/>
      <c r="AS341" s="67"/>
      <c r="BC341" s="95"/>
      <c r="BD341" s="95"/>
    </row>
    <row r="342" ht="14.25" customHeight="1">
      <c r="G342" s="67"/>
      <c r="Q342" s="95"/>
      <c r="R342" s="95"/>
      <c r="Z342" s="67"/>
      <c r="AJ342" s="95"/>
      <c r="AK342" s="95"/>
      <c r="AS342" s="67"/>
      <c r="BC342" s="95"/>
      <c r="BD342" s="95"/>
    </row>
    <row r="343" ht="14.25" customHeight="1">
      <c r="G343" s="67"/>
      <c r="Q343" s="95"/>
      <c r="R343" s="95"/>
      <c r="Z343" s="67"/>
      <c r="AJ343" s="95"/>
      <c r="AK343" s="95"/>
      <c r="AS343" s="67"/>
      <c r="BC343" s="95"/>
      <c r="BD343" s="95"/>
    </row>
    <row r="344" ht="14.25" customHeight="1">
      <c r="G344" s="67"/>
      <c r="Q344" s="95"/>
      <c r="R344" s="95"/>
      <c r="Z344" s="67"/>
      <c r="AJ344" s="95"/>
      <c r="AK344" s="95"/>
      <c r="AS344" s="67"/>
      <c r="BC344" s="95"/>
      <c r="BD344" s="95"/>
    </row>
    <row r="345" ht="14.25" customHeight="1">
      <c r="G345" s="67"/>
      <c r="Q345" s="95"/>
      <c r="R345" s="95"/>
      <c r="Z345" s="67"/>
      <c r="AJ345" s="95"/>
      <c r="AK345" s="95"/>
      <c r="AS345" s="67"/>
      <c r="BC345" s="95"/>
      <c r="BD345" s="95"/>
    </row>
    <row r="346" ht="14.25" customHeight="1">
      <c r="G346" s="67"/>
      <c r="Q346" s="95"/>
      <c r="R346" s="95"/>
      <c r="Z346" s="67"/>
      <c r="AJ346" s="95"/>
      <c r="AK346" s="95"/>
      <c r="AS346" s="67"/>
      <c r="BC346" s="95"/>
      <c r="BD346" s="95"/>
    </row>
    <row r="347" ht="14.25" customHeight="1">
      <c r="G347" s="67"/>
      <c r="Q347" s="95"/>
      <c r="R347" s="95"/>
      <c r="Z347" s="67"/>
      <c r="AJ347" s="95"/>
      <c r="AK347" s="95"/>
      <c r="AS347" s="67"/>
      <c r="BC347" s="95"/>
      <c r="BD347" s="95"/>
    </row>
    <row r="348" ht="14.25" customHeight="1">
      <c r="G348" s="67"/>
      <c r="Q348" s="95"/>
      <c r="R348" s="95"/>
      <c r="Z348" s="67"/>
      <c r="AJ348" s="95"/>
      <c r="AK348" s="95"/>
      <c r="AS348" s="67"/>
      <c r="BC348" s="95"/>
      <c r="BD348" s="95"/>
    </row>
    <row r="349" ht="14.25" customHeight="1">
      <c r="G349" s="67"/>
      <c r="Q349" s="95"/>
      <c r="R349" s="95"/>
      <c r="Z349" s="67"/>
      <c r="AJ349" s="95"/>
      <c r="AK349" s="95"/>
      <c r="AS349" s="67"/>
      <c r="BC349" s="95"/>
      <c r="BD349" s="95"/>
    </row>
    <row r="350" ht="14.25" customHeight="1">
      <c r="G350" s="67"/>
      <c r="Q350" s="95"/>
      <c r="R350" s="95"/>
      <c r="Z350" s="67"/>
      <c r="AJ350" s="95"/>
      <c r="AK350" s="95"/>
      <c r="AS350" s="67"/>
      <c r="BC350" s="95"/>
      <c r="BD350" s="95"/>
    </row>
    <row r="351" ht="14.25" customHeight="1">
      <c r="G351" s="67"/>
      <c r="Q351" s="95"/>
      <c r="R351" s="95"/>
      <c r="Z351" s="67"/>
      <c r="AJ351" s="95"/>
      <c r="AK351" s="95"/>
      <c r="AS351" s="67"/>
      <c r="BC351" s="95"/>
      <c r="BD351" s="95"/>
    </row>
    <row r="352" ht="14.25" customHeight="1">
      <c r="G352" s="67"/>
      <c r="Q352" s="95"/>
      <c r="R352" s="95"/>
      <c r="Z352" s="67"/>
      <c r="AJ352" s="95"/>
      <c r="AK352" s="95"/>
      <c r="AS352" s="67"/>
      <c r="BC352" s="95"/>
      <c r="BD352" s="95"/>
    </row>
    <row r="353" ht="14.25" customHeight="1">
      <c r="G353" s="67"/>
      <c r="Q353" s="95"/>
      <c r="R353" s="95"/>
      <c r="Z353" s="67"/>
      <c r="AJ353" s="95"/>
      <c r="AK353" s="95"/>
      <c r="AS353" s="67"/>
      <c r="BC353" s="95"/>
      <c r="BD353" s="95"/>
    </row>
    <row r="354" ht="14.25" customHeight="1">
      <c r="G354" s="67"/>
      <c r="Q354" s="95"/>
      <c r="R354" s="95"/>
      <c r="Z354" s="67"/>
      <c r="AJ354" s="95"/>
      <c r="AK354" s="95"/>
      <c r="AS354" s="67"/>
      <c r="BC354" s="95"/>
      <c r="BD354" s="95"/>
    </row>
    <row r="355" ht="14.25" customHeight="1">
      <c r="G355" s="67"/>
      <c r="Q355" s="95"/>
      <c r="R355" s="95"/>
      <c r="Z355" s="67"/>
      <c r="AJ355" s="95"/>
      <c r="AK355" s="95"/>
      <c r="AS355" s="67"/>
      <c r="BC355" s="95"/>
      <c r="BD355" s="95"/>
    </row>
    <row r="356" ht="14.25" customHeight="1">
      <c r="G356" s="67"/>
      <c r="Q356" s="95"/>
      <c r="R356" s="95"/>
      <c r="Z356" s="67"/>
      <c r="AJ356" s="95"/>
      <c r="AK356" s="95"/>
      <c r="AS356" s="67"/>
      <c r="BC356" s="95"/>
      <c r="BD356" s="95"/>
    </row>
    <row r="357" ht="14.25" customHeight="1">
      <c r="G357" s="67"/>
      <c r="Q357" s="95"/>
      <c r="R357" s="95"/>
      <c r="Z357" s="67"/>
      <c r="AJ357" s="95"/>
      <c r="AK357" s="95"/>
      <c r="AS357" s="67"/>
      <c r="BC357" s="95"/>
      <c r="BD357" s="95"/>
    </row>
    <row r="358" ht="14.25" customHeight="1">
      <c r="G358" s="67"/>
      <c r="Q358" s="95"/>
      <c r="R358" s="95"/>
      <c r="Z358" s="67"/>
      <c r="AJ358" s="95"/>
      <c r="AK358" s="95"/>
      <c r="AS358" s="67"/>
      <c r="BC358" s="95"/>
      <c r="BD358" s="95"/>
    </row>
    <row r="359" ht="14.25" customHeight="1">
      <c r="G359" s="67"/>
      <c r="Q359" s="95"/>
      <c r="R359" s="95"/>
      <c r="Z359" s="67"/>
      <c r="AJ359" s="95"/>
      <c r="AK359" s="95"/>
      <c r="AS359" s="67"/>
      <c r="BC359" s="95"/>
      <c r="BD359" s="95"/>
    </row>
    <row r="360" ht="14.25" customHeight="1">
      <c r="G360" s="67"/>
      <c r="Q360" s="95"/>
      <c r="R360" s="95"/>
      <c r="Z360" s="67"/>
      <c r="AJ360" s="95"/>
      <c r="AK360" s="95"/>
      <c r="AS360" s="67"/>
      <c r="BC360" s="95"/>
      <c r="BD360" s="95"/>
    </row>
    <row r="361" ht="14.25" customHeight="1">
      <c r="G361" s="67"/>
      <c r="Q361" s="95"/>
      <c r="R361" s="95"/>
      <c r="Z361" s="67"/>
      <c r="AJ361" s="95"/>
      <c r="AK361" s="95"/>
      <c r="AS361" s="67"/>
      <c r="BC361" s="95"/>
      <c r="BD361" s="95"/>
    </row>
    <row r="362" ht="14.25" customHeight="1">
      <c r="G362" s="67"/>
      <c r="Q362" s="95"/>
      <c r="R362" s="95"/>
      <c r="Z362" s="67"/>
      <c r="AJ362" s="95"/>
      <c r="AK362" s="95"/>
      <c r="AS362" s="67"/>
      <c r="BC362" s="95"/>
      <c r="BD362" s="95"/>
    </row>
    <row r="363" ht="14.25" customHeight="1">
      <c r="G363" s="67"/>
      <c r="Q363" s="95"/>
      <c r="R363" s="95"/>
      <c r="Z363" s="67"/>
      <c r="AJ363" s="95"/>
      <c r="AK363" s="95"/>
      <c r="AS363" s="67"/>
      <c r="BC363" s="95"/>
      <c r="BD363" s="95"/>
    </row>
    <row r="364" ht="14.25" customHeight="1">
      <c r="G364" s="67"/>
      <c r="Q364" s="95"/>
      <c r="R364" s="95"/>
      <c r="Z364" s="67"/>
      <c r="AJ364" s="95"/>
      <c r="AK364" s="95"/>
      <c r="AS364" s="67"/>
      <c r="BC364" s="95"/>
      <c r="BD364" s="95"/>
    </row>
    <row r="365" ht="14.25" customHeight="1">
      <c r="G365" s="67"/>
      <c r="Q365" s="95"/>
      <c r="R365" s="95"/>
      <c r="Z365" s="67"/>
      <c r="AJ365" s="95"/>
      <c r="AK365" s="95"/>
      <c r="AS365" s="67"/>
      <c r="BC365" s="95"/>
      <c r="BD365" s="95"/>
    </row>
    <row r="366" ht="14.25" customHeight="1">
      <c r="G366" s="67"/>
      <c r="Q366" s="95"/>
      <c r="R366" s="95"/>
      <c r="Z366" s="67"/>
      <c r="AJ366" s="95"/>
      <c r="AK366" s="95"/>
      <c r="AS366" s="67"/>
      <c r="BC366" s="95"/>
      <c r="BD366" s="95"/>
    </row>
    <row r="367" ht="14.25" customHeight="1">
      <c r="G367" s="67"/>
      <c r="Q367" s="95"/>
      <c r="R367" s="95"/>
      <c r="Z367" s="67"/>
      <c r="AJ367" s="95"/>
      <c r="AK367" s="95"/>
      <c r="AS367" s="67"/>
      <c r="BC367" s="95"/>
      <c r="BD367" s="95"/>
    </row>
    <row r="368" ht="14.25" customHeight="1">
      <c r="G368" s="67"/>
      <c r="Q368" s="95"/>
      <c r="R368" s="95"/>
      <c r="Z368" s="67"/>
      <c r="AJ368" s="95"/>
      <c r="AK368" s="95"/>
      <c r="AS368" s="67"/>
      <c r="BC368" s="95"/>
      <c r="BD368" s="95"/>
    </row>
    <row r="369" ht="14.25" customHeight="1">
      <c r="G369" s="67"/>
      <c r="Q369" s="95"/>
      <c r="R369" s="95"/>
      <c r="Z369" s="67"/>
      <c r="AJ369" s="95"/>
      <c r="AK369" s="95"/>
      <c r="AS369" s="67"/>
      <c r="BC369" s="95"/>
      <c r="BD369" s="95"/>
    </row>
    <row r="370" ht="14.25" customHeight="1">
      <c r="G370" s="67"/>
      <c r="Q370" s="95"/>
      <c r="R370" s="95"/>
      <c r="Z370" s="67"/>
      <c r="AJ370" s="95"/>
      <c r="AK370" s="95"/>
      <c r="AS370" s="67"/>
      <c r="BC370" s="95"/>
      <c r="BD370" s="95"/>
    </row>
    <row r="371" ht="14.25" customHeight="1">
      <c r="G371" s="67"/>
      <c r="Q371" s="95"/>
      <c r="R371" s="95"/>
      <c r="Z371" s="67"/>
      <c r="AJ371" s="95"/>
      <c r="AK371" s="95"/>
      <c r="AS371" s="67"/>
      <c r="BC371" s="95"/>
      <c r="BD371" s="95"/>
    </row>
    <row r="372" ht="14.25" customHeight="1">
      <c r="G372" s="67"/>
      <c r="Q372" s="95"/>
      <c r="R372" s="95"/>
      <c r="Z372" s="67"/>
      <c r="AJ372" s="95"/>
      <c r="AK372" s="95"/>
      <c r="AS372" s="67"/>
      <c r="BC372" s="95"/>
      <c r="BD372" s="95"/>
    </row>
    <row r="373" ht="14.25" customHeight="1">
      <c r="G373" s="67"/>
      <c r="Q373" s="95"/>
      <c r="R373" s="95"/>
      <c r="Z373" s="67"/>
      <c r="AJ373" s="95"/>
      <c r="AK373" s="95"/>
      <c r="AS373" s="67"/>
      <c r="BC373" s="95"/>
      <c r="BD373" s="95"/>
    </row>
    <row r="374" ht="14.25" customHeight="1">
      <c r="G374" s="67"/>
      <c r="Q374" s="95"/>
      <c r="R374" s="95"/>
      <c r="Z374" s="67"/>
      <c r="AJ374" s="95"/>
      <c r="AK374" s="95"/>
      <c r="AS374" s="67"/>
      <c r="BC374" s="95"/>
      <c r="BD374" s="95"/>
    </row>
    <row r="375" ht="14.25" customHeight="1">
      <c r="G375" s="67"/>
      <c r="Q375" s="95"/>
      <c r="R375" s="95"/>
      <c r="Z375" s="67"/>
      <c r="AJ375" s="95"/>
      <c r="AK375" s="95"/>
      <c r="AS375" s="67"/>
      <c r="BC375" s="95"/>
      <c r="BD375" s="95"/>
    </row>
    <row r="376" ht="14.25" customHeight="1">
      <c r="G376" s="67"/>
      <c r="Q376" s="95"/>
      <c r="R376" s="95"/>
      <c r="Z376" s="67"/>
      <c r="AJ376" s="95"/>
      <c r="AK376" s="95"/>
      <c r="AS376" s="67"/>
      <c r="BC376" s="95"/>
      <c r="BD376" s="95"/>
    </row>
    <row r="377" ht="14.25" customHeight="1">
      <c r="G377" s="67"/>
      <c r="Q377" s="95"/>
      <c r="R377" s="95"/>
      <c r="Z377" s="67"/>
      <c r="AJ377" s="95"/>
      <c r="AK377" s="95"/>
      <c r="AS377" s="67"/>
      <c r="BC377" s="95"/>
      <c r="BD377" s="95"/>
    </row>
    <row r="378" ht="14.25" customHeight="1">
      <c r="G378" s="67"/>
      <c r="Q378" s="95"/>
      <c r="R378" s="95"/>
      <c r="Z378" s="67"/>
      <c r="AJ378" s="95"/>
      <c r="AK378" s="95"/>
      <c r="AS378" s="67"/>
      <c r="BC378" s="95"/>
      <c r="BD378" s="95"/>
    </row>
    <row r="379" ht="14.25" customHeight="1">
      <c r="G379" s="67"/>
      <c r="Q379" s="95"/>
      <c r="R379" s="95"/>
      <c r="Z379" s="67"/>
      <c r="AJ379" s="95"/>
      <c r="AK379" s="95"/>
      <c r="AS379" s="67"/>
      <c r="BC379" s="95"/>
      <c r="BD379" s="95"/>
    </row>
    <row r="380" ht="14.25" customHeight="1">
      <c r="G380" s="67"/>
      <c r="Q380" s="95"/>
      <c r="R380" s="95"/>
      <c r="Z380" s="67"/>
      <c r="AJ380" s="95"/>
      <c r="AK380" s="95"/>
      <c r="AS380" s="67"/>
      <c r="BC380" s="95"/>
      <c r="BD380" s="95"/>
    </row>
    <row r="381" ht="14.25" customHeight="1">
      <c r="G381" s="67"/>
      <c r="Q381" s="95"/>
      <c r="R381" s="95"/>
      <c r="Z381" s="67"/>
      <c r="AJ381" s="95"/>
      <c r="AK381" s="95"/>
      <c r="AS381" s="67"/>
      <c r="BC381" s="95"/>
      <c r="BD381" s="95"/>
    </row>
    <row r="382" ht="14.25" customHeight="1">
      <c r="G382" s="67"/>
      <c r="Q382" s="95"/>
      <c r="R382" s="95"/>
      <c r="Z382" s="67"/>
      <c r="AJ382" s="95"/>
      <c r="AK382" s="95"/>
      <c r="AS382" s="67"/>
      <c r="BC382" s="95"/>
      <c r="BD382" s="95"/>
    </row>
    <row r="383" ht="14.25" customHeight="1">
      <c r="G383" s="67"/>
      <c r="Q383" s="95"/>
      <c r="R383" s="95"/>
      <c r="Z383" s="67"/>
      <c r="AJ383" s="95"/>
      <c r="AK383" s="95"/>
      <c r="AS383" s="67"/>
      <c r="BC383" s="95"/>
      <c r="BD383" s="95"/>
    </row>
    <row r="384" ht="14.25" customHeight="1">
      <c r="G384" s="67"/>
      <c r="Q384" s="95"/>
      <c r="R384" s="95"/>
      <c r="Z384" s="67"/>
      <c r="AJ384" s="95"/>
      <c r="AK384" s="95"/>
      <c r="AS384" s="67"/>
      <c r="BC384" s="95"/>
      <c r="BD384" s="95"/>
    </row>
    <row r="385" ht="14.25" customHeight="1">
      <c r="G385" s="67"/>
      <c r="Q385" s="95"/>
      <c r="R385" s="95"/>
      <c r="Z385" s="67"/>
      <c r="AJ385" s="95"/>
      <c r="AK385" s="95"/>
      <c r="AS385" s="67"/>
      <c r="BC385" s="95"/>
      <c r="BD385" s="95"/>
    </row>
    <row r="386" ht="14.25" customHeight="1">
      <c r="G386" s="67"/>
      <c r="Q386" s="95"/>
      <c r="R386" s="95"/>
      <c r="Z386" s="67"/>
      <c r="AJ386" s="95"/>
      <c r="AK386" s="95"/>
      <c r="AS386" s="67"/>
      <c r="BC386" s="95"/>
      <c r="BD386" s="95"/>
    </row>
    <row r="387" ht="14.25" customHeight="1">
      <c r="G387" s="67"/>
      <c r="Q387" s="95"/>
      <c r="R387" s="95"/>
      <c r="Z387" s="67"/>
      <c r="AJ387" s="95"/>
      <c r="AK387" s="95"/>
      <c r="AS387" s="67"/>
      <c r="BC387" s="95"/>
      <c r="BD387" s="95"/>
    </row>
    <row r="388" ht="14.25" customHeight="1">
      <c r="G388" s="67"/>
      <c r="Q388" s="95"/>
      <c r="R388" s="95"/>
      <c r="Z388" s="67"/>
      <c r="AJ388" s="95"/>
      <c r="AK388" s="95"/>
      <c r="AS388" s="67"/>
      <c r="BC388" s="95"/>
      <c r="BD388" s="95"/>
    </row>
    <row r="389" ht="14.25" customHeight="1">
      <c r="G389" s="67"/>
      <c r="Q389" s="95"/>
      <c r="R389" s="95"/>
      <c r="Z389" s="67"/>
      <c r="AJ389" s="95"/>
      <c r="AK389" s="95"/>
      <c r="AS389" s="67"/>
      <c r="BC389" s="95"/>
      <c r="BD389" s="95"/>
    </row>
    <row r="390" ht="14.25" customHeight="1">
      <c r="G390" s="67"/>
      <c r="Q390" s="95"/>
      <c r="R390" s="95"/>
      <c r="Z390" s="67"/>
      <c r="AJ390" s="95"/>
      <c r="AK390" s="95"/>
      <c r="AS390" s="67"/>
      <c r="BC390" s="95"/>
      <c r="BD390" s="95"/>
    </row>
    <row r="391" ht="14.25" customHeight="1">
      <c r="G391" s="67"/>
      <c r="Q391" s="95"/>
      <c r="R391" s="95"/>
      <c r="Z391" s="67"/>
      <c r="AJ391" s="95"/>
      <c r="AK391" s="95"/>
      <c r="AS391" s="67"/>
      <c r="BC391" s="95"/>
      <c r="BD391" s="95"/>
    </row>
    <row r="392" ht="14.25" customHeight="1">
      <c r="G392" s="67"/>
      <c r="Q392" s="95"/>
      <c r="R392" s="95"/>
      <c r="Z392" s="67"/>
      <c r="AJ392" s="95"/>
      <c r="AK392" s="95"/>
      <c r="AS392" s="67"/>
      <c r="BC392" s="95"/>
      <c r="BD392" s="95"/>
    </row>
    <row r="393" ht="14.25" customHeight="1">
      <c r="G393" s="67"/>
      <c r="Q393" s="95"/>
      <c r="R393" s="95"/>
      <c r="Z393" s="67"/>
      <c r="AJ393" s="95"/>
      <c r="AK393" s="95"/>
      <c r="AS393" s="67"/>
      <c r="BC393" s="95"/>
      <c r="BD393" s="95"/>
    </row>
    <row r="394" ht="14.25" customHeight="1">
      <c r="G394" s="67"/>
      <c r="Q394" s="95"/>
      <c r="R394" s="95"/>
      <c r="Z394" s="67"/>
      <c r="AJ394" s="95"/>
      <c r="AK394" s="95"/>
      <c r="AS394" s="67"/>
      <c r="BC394" s="95"/>
      <c r="BD394" s="95"/>
    </row>
    <row r="395" ht="14.25" customHeight="1">
      <c r="G395" s="67"/>
      <c r="Q395" s="95"/>
      <c r="R395" s="95"/>
      <c r="Z395" s="67"/>
      <c r="AJ395" s="95"/>
      <c r="AK395" s="95"/>
      <c r="AS395" s="67"/>
      <c r="BC395" s="95"/>
      <c r="BD395" s="95"/>
    </row>
    <row r="396" ht="14.25" customHeight="1">
      <c r="G396" s="67"/>
      <c r="Q396" s="95"/>
      <c r="R396" s="95"/>
      <c r="Z396" s="67"/>
      <c r="AJ396" s="95"/>
      <c r="AK396" s="95"/>
      <c r="AS396" s="67"/>
      <c r="BC396" s="95"/>
      <c r="BD396" s="95"/>
    </row>
    <row r="397" ht="14.25" customHeight="1">
      <c r="G397" s="67"/>
      <c r="Q397" s="95"/>
      <c r="R397" s="95"/>
      <c r="Z397" s="67"/>
      <c r="AJ397" s="95"/>
      <c r="AK397" s="95"/>
      <c r="AS397" s="67"/>
      <c r="BC397" s="95"/>
      <c r="BD397" s="95"/>
    </row>
    <row r="398" ht="14.25" customHeight="1">
      <c r="G398" s="67"/>
      <c r="Q398" s="95"/>
      <c r="R398" s="95"/>
      <c r="Z398" s="67"/>
      <c r="AJ398" s="95"/>
      <c r="AK398" s="95"/>
      <c r="AS398" s="67"/>
      <c r="BC398" s="95"/>
      <c r="BD398" s="95"/>
    </row>
    <row r="399" ht="14.25" customHeight="1">
      <c r="G399" s="67"/>
      <c r="Q399" s="95"/>
      <c r="R399" s="95"/>
      <c r="Z399" s="67"/>
      <c r="AJ399" s="95"/>
      <c r="AK399" s="95"/>
      <c r="AS399" s="67"/>
      <c r="BC399" s="95"/>
      <c r="BD399" s="95"/>
    </row>
    <row r="400" ht="14.25" customHeight="1">
      <c r="G400" s="67"/>
      <c r="Q400" s="95"/>
      <c r="R400" s="95"/>
      <c r="Z400" s="67"/>
      <c r="AJ400" s="95"/>
      <c r="AK400" s="95"/>
      <c r="AS400" s="67"/>
      <c r="BC400" s="95"/>
      <c r="BD400" s="95"/>
    </row>
    <row r="401" ht="14.25" customHeight="1">
      <c r="G401" s="67"/>
      <c r="Q401" s="95"/>
      <c r="R401" s="95"/>
      <c r="Z401" s="67"/>
      <c r="AJ401" s="95"/>
      <c r="AK401" s="95"/>
      <c r="AS401" s="67"/>
      <c r="BC401" s="95"/>
      <c r="BD401" s="95"/>
    </row>
    <row r="402" ht="14.25" customHeight="1">
      <c r="G402" s="67"/>
      <c r="Q402" s="95"/>
      <c r="R402" s="95"/>
      <c r="Z402" s="67"/>
      <c r="AJ402" s="95"/>
      <c r="AK402" s="95"/>
      <c r="AS402" s="67"/>
      <c r="BC402" s="95"/>
      <c r="BD402" s="95"/>
    </row>
    <row r="403" ht="14.25" customHeight="1">
      <c r="G403" s="67"/>
      <c r="Q403" s="95"/>
      <c r="R403" s="95"/>
      <c r="Z403" s="67"/>
      <c r="AJ403" s="95"/>
      <c r="AK403" s="95"/>
      <c r="AS403" s="67"/>
      <c r="BC403" s="95"/>
      <c r="BD403" s="95"/>
    </row>
    <row r="404" ht="14.25" customHeight="1">
      <c r="G404" s="67"/>
      <c r="Q404" s="95"/>
      <c r="R404" s="95"/>
      <c r="Z404" s="67"/>
      <c r="AJ404" s="95"/>
      <c r="AK404" s="95"/>
      <c r="AS404" s="67"/>
      <c r="BC404" s="95"/>
      <c r="BD404" s="95"/>
    </row>
    <row r="405" ht="14.25" customHeight="1">
      <c r="G405" s="67"/>
      <c r="Q405" s="95"/>
      <c r="R405" s="95"/>
      <c r="Z405" s="67"/>
      <c r="AJ405" s="95"/>
      <c r="AK405" s="95"/>
      <c r="AS405" s="67"/>
      <c r="BC405" s="95"/>
      <c r="BD405" s="95"/>
    </row>
    <row r="406" ht="14.25" customHeight="1">
      <c r="G406" s="67"/>
      <c r="Q406" s="95"/>
      <c r="R406" s="95"/>
      <c r="Z406" s="67"/>
      <c r="AJ406" s="95"/>
      <c r="AK406" s="95"/>
      <c r="AS406" s="67"/>
      <c r="BC406" s="95"/>
      <c r="BD406" s="95"/>
    </row>
    <row r="407" ht="14.25" customHeight="1">
      <c r="G407" s="67"/>
      <c r="Q407" s="95"/>
      <c r="R407" s="95"/>
      <c r="Z407" s="67"/>
      <c r="AJ407" s="95"/>
      <c r="AK407" s="95"/>
      <c r="AS407" s="67"/>
      <c r="BC407" s="95"/>
      <c r="BD407" s="95"/>
    </row>
    <row r="408" ht="14.25" customHeight="1">
      <c r="G408" s="67"/>
      <c r="Q408" s="95"/>
      <c r="R408" s="95"/>
      <c r="Z408" s="67"/>
      <c r="AJ408" s="95"/>
      <c r="AK408" s="95"/>
      <c r="AS408" s="67"/>
      <c r="BC408" s="95"/>
      <c r="BD408" s="95"/>
    </row>
    <row r="409" ht="14.25" customHeight="1">
      <c r="G409" s="67"/>
      <c r="Q409" s="95"/>
      <c r="R409" s="95"/>
      <c r="Z409" s="67"/>
      <c r="AJ409" s="95"/>
      <c r="AK409" s="95"/>
      <c r="AS409" s="67"/>
      <c r="BC409" s="95"/>
      <c r="BD409" s="95"/>
    </row>
    <row r="410" ht="14.25" customHeight="1">
      <c r="G410" s="67"/>
      <c r="Q410" s="95"/>
      <c r="R410" s="95"/>
      <c r="Z410" s="67"/>
      <c r="AJ410" s="95"/>
      <c r="AK410" s="95"/>
      <c r="AS410" s="67"/>
      <c r="BC410" s="95"/>
      <c r="BD410" s="95"/>
    </row>
    <row r="411" ht="14.25" customHeight="1">
      <c r="G411" s="67"/>
      <c r="Q411" s="95"/>
      <c r="R411" s="95"/>
      <c r="Z411" s="67"/>
      <c r="AJ411" s="95"/>
      <c r="AK411" s="95"/>
      <c r="AS411" s="67"/>
      <c r="BC411" s="95"/>
      <c r="BD411" s="95"/>
    </row>
    <row r="412" ht="14.25" customHeight="1">
      <c r="G412" s="67"/>
      <c r="Q412" s="95"/>
      <c r="R412" s="95"/>
      <c r="Z412" s="67"/>
      <c r="AJ412" s="95"/>
      <c r="AK412" s="95"/>
      <c r="AS412" s="67"/>
      <c r="BC412" s="95"/>
      <c r="BD412" s="95"/>
    </row>
    <row r="413" ht="14.25" customHeight="1">
      <c r="G413" s="67"/>
      <c r="Q413" s="95"/>
      <c r="R413" s="95"/>
      <c r="Z413" s="67"/>
      <c r="AJ413" s="95"/>
      <c r="AK413" s="95"/>
      <c r="AS413" s="67"/>
      <c r="BC413" s="95"/>
      <c r="BD413" s="95"/>
    </row>
    <row r="414" ht="14.25" customHeight="1">
      <c r="G414" s="67"/>
      <c r="Q414" s="95"/>
      <c r="R414" s="95"/>
      <c r="Z414" s="67"/>
      <c r="AJ414" s="95"/>
      <c r="AK414" s="95"/>
      <c r="AS414" s="67"/>
      <c r="BC414" s="95"/>
      <c r="BD414" s="95"/>
    </row>
    <row r="415" ht="14.25" customHeight="1">
      <c r="G415" s="67"/>
      <c r="Q415" s="95"/>
      <c r="R415" s="95"/>
      <c r="Z415" s="67"/>
      <c r="AJ415" s="95"/>
      <c r="AK415" s="95"/>
      <c r="AS415" s="67"/>
      <c r="BC415" s="95"/>
      <c r="BD415" s="95"/>
    </row>
    <row r="416" ht="14.25" customHeight="1">
      <c r="G416" s="67"/>
      <c r="Q416" s="95"/>
      <c r="R416" s="95"/>
      <c r="Z416" s="67"/>
      <c r="AJ416" s="95"/>
      <c r="AK416" s="95"/>
      <c r="AS416" s="67"/>
      <c r="BC416" s="95"/>
      <c r="BD416" s="95"/>
    </row>
    <row r="417" ht="14.25" customHeight="1">
      <c r="G417" s="67"/>
      <c r="Q417" s="95"/>
      <c r="R417" s="95"/>
      <c r="Z417" s="67"/>
      <c r="AJ417" s="95"/>
      <c r="AK417" s="95"/>
      <c r="AS417" s="67"/>
      <c r="BC417" s="95"/>
      <c r="BD417" s="95"/>
    </row>
    <row r="418" ht="14.25" customHeight="1">
      <c r="G418" s="67"/>
      <c r="Q418" s="95"/>
      <c r="R418" s="95"/>
      <c r="Z418" s="67"/>
      <c r="AJ418" s="95"/>
      <c r="AK418" s="95"/>
      <c r="AS418" s="67"/>
      <c r="BC418" s="95"/>
      <c r="BD418" s="95"/>
    </row>
    <row r="419" ht="14.25" customHeight="1">
      <c r="G419" s="67"/>
      <c r="Q419" s="95"/>
      <c r="R419" s="95"/>
      <c r="Z419" s="67"/>
      <c r="AJ419" s="95"/>
      <c r="AK419" s="95"/>
      <c r="AS419" s="67"/>
      <c r="BC419" s="95"/>
      <c r="BD419" s="95"/>
    </row>
    <row r="420" ht="14.25" customHeight="1">
      <c r="G420" s="67"/>
      <c r="Q420" s="95"/>
      <c r="R420" s="95"/>
      <c r="Z420" s="67"/>
      <c r="AJ420" s="95"/>
      <c r="AK420" s="95"/>
      <c r="AS420" s="67"/>
      <c r="BC420" s="95"/>
      <c r="BD420" s="95"/>
    </row>
    <row r="421" ht="14.25" customHeight="1">
      <c r="G421" s="67"/>
      <c r="Q421" s="95"/>
      <c r="R421" s="95"/>
      <c r="Z421" s="67"/>
      <c r="AJ421" s="95"/>
      <c r="AK421" s="95"/>
      <c r="AS421" s="67"/>
      <c r="BC421" s="95"/>
      <c r="BD421" s="95"/>
    </row>
    <row r="422" ht="14.25" customHeight="1">
      <c r="G422" s="67"/>
      <c r="Q422" s="95"/>
      <c r="R422" s="95"/>
      <c r="Z422" s="67"/>
      <c r="AJ422" s="95"/>
      <c r="AK422" s="95"/>
      <c r="AS422" s="67"/>
      <c r="BC422" s="95"/>
      <c r="BD422" s="95"/>
    </row>
    <row r="423" ht="14.25" customHeight="1">
      <c r="G423" s="67"/>
      <c r="Q423" s="95"/>
      <c r="R423" s="95"/>
      <c r="Z423" s="67"/>
      <c r="AJ423" s="95"/>
      <c r="AK423" s="95"/>
      <c r="AS423" s="67"/>
      <c r="BC423" s="95"/>
      <c r="BD423" s="95"/>
    </row>
    <row r="424" ht="14.25" customHeight="1">
      <c r="G424" s="67"/>
      <c r="Q424" s="95"/>
      <c r="R424" s="95"/>
      <c r="Z424" s="67"/>
      <c r="AJ424" s="95"/>
      <c r="AK424" s="95"/>
      <c r="AS424" s="67"/>
      <c r="BC424" s="95"/>
      <c r="BD424" s="95"/>
    </row>
    <row r="425" ht="14.25" customHeight="1">
      <c r="G425" s="67"/>
      <c r="Q425" s="95"/>
      <c r="R425" s="95"/>
      <c r="Z425" s="67"/>
      <c r="AJ425" s="95"/>
      <c r="AK425" s="95"/>
      <c r="AS425" s="67"/>
      <c r="BC425" s="95"/>
      <c r="BD425" s="95"/>
    </row>
    <row r="426" ht="14.25" customHeight="1">
      <c r="G426" s="67"/>
      <c r="Q426" s="95"/>
      <c r="R426" s="95"/>
      <c r="Z426" s="67"/>
      <c r="AJ426" s="95"/>
      <c r="AK426" s="95"/>
      <c r="AS426" s="67"/>
      <c r="BC426" s="95"/>
      <c r="BD426" s="95"/>
    </row>
    <row r="427" ht="14.25" customHeight="1">
      <c r="G427" s="67"/>
      <c r="Q427" s="95"/>
      <c r="R427" s="95"/>
      <c r="Z427" s="67"/>
      <c r="AJ427" s="95"/>
      <c r="AK427" s="95"/>
      <c r="AS427" s="67"/>
      <c r="BC427" s="95"/>
      <c r="BD427" s="95"/>
    </row>
    <row r="428" ht="14.25" customHeight="1">
      <c r="G428" s="67"/>
      <c r="Q428" s="95"/>
      <c r="R428" s="95"/>
      <c r="Z428" s="67"/>
      <c r="AJ428" s="95"/>
      <c r="AK428" s="95"/>
      <c r="AS428" s="67"/>
      <c r="BC428" s="95"/>
      <c r="BD428" s="95"/>
    </row>
    <row r="429" ht="14.25" customHeight="1">
      <c r="G429" s="67"/>
      <c r="Q429" s="95"/>
      <c r="R429" s="95"/>
      <c r="Z429" s="67"/>
      <c r="AJ429" s="95"/>
      <c r="AK429" s="95"/>
      <c r="AS429" s="67"/>
      <c r="BC429" s="95"/>
      <c r="BD429" s="95"/>
    </row>
    <row r="430" ht="14.25" customHeight="1">
      <c r="G430" s="67"/>
      <c r="Q430" s="95"/>
      <c r="R430" s="95"/>
      <c r="Z430" s="67"/>
      <c r="AJ430" s="95"/>
      <c r="AK430" s="95"/>
      <c r="AS430" s="67"/>
      <c r="BC430" s="95"/>
      <c r="BD430" s="95"/>
    </row>
    <row r="431" ht="14.25" customHeight="1">
      <c r="G431" s="67"/>
      <c r="Q431" s="95"/>
      <c r="R431" s="95"/>
      <c r="Z431" s="67"/>
      <c r="AJ431" s="95"/>
      <c r="AK431" s="95"/>
      <c r="AS431" s="67"/>
      <c r="BC431" s="95"/>
      <c r="BD431" s="95"/>
    </row>
    <row r="432" ht="14.25" customHeight="1">
      <c r="G432" s="67"/>
      <c r="Q432" s="95"/>
      <c r="R432" s="95"/>
      <c r="Z432" s="67"/>
      <c r="AJ432" s="95"/>
      <c r="AK432" s="95"/>
      <c r="AS432" s="67"/>
      <c r="BC432" s="95"/>
      <c r="BD432" s="95"/>
    </row>
    <row r="433" ht="14.25" customHeight="1">
      <c r="G433" s="67"/>
      <c r="Q433" s="95"/>
      <c r="R433" s="95"/>
      <c r="Z433" s="67"/>
      <c r="AJ433" s="95"/>
      <c r="AK433" s="95"/>
      <c r="AS433" s="67"/>
      <c r="BC433" s="95"/>
      <c r="BD433" s="95"/>
    </row>
    <row r="434" ht="14.25" customHeight="1">
      <c r="G434" s="67"/>
      <c r="Q434" s="95"/>
      <c r="R434" s="95"/>
      <c r="Z434" s="67"/>
      <c r="AJ434" s="95"/>
      <c r="AK434" s="95"/>
      <c r="AS434" s="67"/>
      <c r="BC434" s="95"/>
      <c r="BD434" s="95"/>
    </row>
    <row r="435" ht="14.25" customHeight="1">
      <c r="G435" s="67"/>
      <c r="Q435" s="95"/>
      <c r="R435" s="95"/>
      <c r="Z435" s="67"/>
      <c r="AJ435" s="95"/>
      <c r="AK435" s="95"/>
      <c r="AS435" s="67"/>
      <c r="BC435" s="95"/>
      <c r="BD435" s="95"/>
    </row>
    <row r="436" ht="14.25" customHeight="1">
      <c r="G436" s="67"/>
      <c r="Q436" s="95"/>
      <c r="R436" s="95"/>
      <c r="Z436" s="67"/>
      <c r="AJ436" s="95"/>
      <c r="AK436" s="95"/>
      <c r="AS436" s="67"/>
      <c r="BC436" s="95"/>
      <c r="BD436" s="95"/>
    </row>
    <row r="437" ht="14.25" customHeight="1">
      <c r="G437" s="67"/>
      <c r="Q437" s="95"/>
      <c r="R437" s="95"/>
      <c r="Z437" s="67"/>
      <c r="AJ437" s="95"/>
      <c r="AK437" s="95"/>
      <c r="AS437" s="67"/>
      <c r="BC437" s="95"/>
      <c r="BD437" s="95"/>
    </row>
    <row r="438" ht="14.25" customHeight="1">
      <c r="G438" s="67"/>
      <c r="Q438" s="95"/>
      <c r="R438" s="95"/>
      <c r="Z438" s="67"/>
      <c r="AJ438" s="95"/>
      <c r="AK438" s="95"/>
      <c r="AS438" s="67"/>
      <c r="BC438" s="95"/>
      <c r="BD438" s="95"/>
    </row>
    <row r="439" ht="14.25" customHeight="1">
      <c r="G439" s="67"/>
      <c r="Q439" s="95"/>
      <c r="R439" s="95"/>
      <c r="Z439" s="67"/>
      <c r="AJ439" s="95"/>
      <c r="AK439" s="95"/>
      <c r="AS439" s="67"/>
      <c r="BC439" s="95"/>
      <c r="BD439" s="95"/>
    </row>
    <row r="440" ht="14.25" customHeight="1">
      <c r="G440" s="67"/>
      <c r="Q440" s="95"/>
      <c r="R440" s="95"/>
      <c r="Z440" s="67"/>
      <c r="AJ440" s="95"/>
      <c r="AK440" s="95"/>
      <c r="AS440" s="67"/>
      <c r="BC440" s="95"/>
      <c r="BD440" s="95"/>
    </row>
    <row r="441" ht="14.25" customHeight="1">
      <c r="G441" s="67"/>
      <c r="Q441" s="95"/>
      <c r="R441" s="95"/>
      <c r="Z441" s="67"/>
      <c r="AJ441" s="95"/>
      <c r="AK441" s="95"/>
      <c r="AS441" s="67"/>
      <c r="BC441" s="95"/>
      <c r="BD441" s="95"/>
    </row>
    <row r="442" ht="14.25" customHeight="1">
      <c r="G442" s="67"/>
      <c r="Q442" s="95"/>
      <c r="R442" s="95"/>
      <c r="Z442" s="67"/>
      <c r="AJ442" s="95"/>
      <c r="AK442" s="95"/>
      <c r="AS442" s="67"/>
      <c r="BC442" s="95"/>
      <c r="BD442" s="95"/>
    </row>
    <row r="443" ht="14.25" customHeight="1">
      <c r="G443" s="67"/>
      <c r="Q443" s="95"/>
      <c r="R443" s="95"/>
      <c r="Z443" s="67"/>
      <c r="AJ443" s="95"/>
      <c r="AK443" s="95"/>
      <c r="AS443" s="67"/>
      <c r="BC443" s="95"/>
      <c r="BD443" s="95"/>
    </row>
    <row r="444" ht="14.25" customHeight="1">
      <c r="G444" s="67"/>
      <c r="Q444" s="95"/>
      <c r="R444" s="95"/>
      <c r="Z444" s="67"/>
      <c r="AJ444" s="95"/>
      <c r="AK444" s="95"/>
      <c r="AS444" s="67"/>
      <c r="BC444" s="95"/>
      <c r="BD444" s="95"/>
    </row>
    <row r="445" ht="14.25" customHeight="1">
      <c r="G445" s="67"/>
      <c r="Q445" s="95"/>
      <c r="R445" s="95"/>
      <c r="Z445" s="67"/>
      <c r="AJ445" s="95"/>
      <c r="AK445" s="95"/>
      <c r="AS445" s="67"/>
      <c r="BC445" s="95"/>
      <c r="BD445" s="95"/>
    </row>
    <row r="446" ht="14.25" customHeight="1">
      <c r="G446" s="67"/>
      <c r="Q446" s="95"/>
      <c r="R446" s="95"/>
      <c r="Z446" s="67"/>
      <c r="AJ446" s="95"/>
      <c r="AK446" s="95"/>
      <c r="AS446" s="67"/>
      <c r="BC446" s="95"/>
      <c r="BD446" s="95"/>
    </row>
    <row r="447" ht="14.25" customHeight="1">
      <c r="G447" s="67"/>
      <c r="Q447" s="95"/>
      <c r="R447" s="95"/>
      <c r="Z447" s="67"/>
      <c r="AJ447" s="95"/>
      <c r="AK447" s="95"/>
      <c r="AS447" s="67"/>
      <c r="BC447" s="95"/>
      <c r="BD447" s="95"/>
    </row>
    <row r="448" ht="14.25" customHeight="1">
      <c r="G448" s="67"/>
      <c r="Q448" s="95"/>
      <c r="R448" s="95"/>
      <c r="Z448" s="67"/>
      <c r="AJ448" s="95"/>
      <c r="AK448" s="95"/>
      <c r="AS448" s="67"/>
      <c r="BC448" s="95"/>
      <c r="BD448" s="95"/>
    </row>
    <row r="449" ht="14.25" customHeight="1">
      <c r="G449" s="67"/>
      <c r="Q449" s="95"/>
      <c r="R449" s="95"/>
      <c r="Z449" s="67"/>
      <c r="AJ449" s="95"/>
      <c r="AK449" s="95"/>
      <c r="AS449" s="67"/>
      <c r="BC449" s="95"/>
      <c r="BD449" s="95"/>
    </row>
    <row r="450" ht="14.25" customHeight="1">
      <c r="G450" s="67"/>
      <c r="Q450" s="95"/>
      <c r="R450" s="95"/>
      <c r="Z450" s="67"/>
      <c r="AJ450" s="95"/>
      <c r="AK450" s="95"/>
      <c r="AS450" s="67"/>
      <c r="BC450" s="95"/>
      <c r="BD450" s="95"/>
    </row>
    <row r="451" ht="14.25" customHeight="1">
      <c r="G451" s="67"/>
      <c r="Q451" s="95"/>
      <c r="R451" s="95"/>
      <c r="Z451" s="67"/>
      <c r="AJ451" s="95"/>
      <c r="AK451" s="95"/>
      <c r="AS451" s="67"/>
      <c r="BC451" s="95"/>
      <c r="BD451" s="95"/>
    </row>
    <row r="452" ht="14.25" customHeight="1">
      <c r="G452" s="67"/>
      <c r="Q452" s="95"/>
      <c r="R452" s="95"/>
      <c r="Z452" s="67"/>
      <c r="AJ452" s="95"/>
      <c r="AK452" s="95"/>
      <c r="AS452" s="67"/>
      <c r="BC452" s="95"/>
      <c r="BD452" s="95"/>
    </row>
    <row r="453" ht="14.25" customHeight="1">
      <c r="G453" s="67"/>
      <c r="Q453" s="95"/>
      <c r="R453" s="95"/>
      <c r="Z453" s="67"/>
      <c r="AJ453" s="95"/>
      <c r="AK453" s="95"/>
      <c r="AS453" s="67"/>
      <c r="BC453" s="95"/>
      <c r="BD453" s="95"/>
    </row>
    <row r="454" ht="14.25" customHeight="1">
      <c r="G454" s="67"/>
      <c r="Q454" s="95"/>
      <c r="R454" s="95"/>
      <c r="Z454" s="67"/>
      <c r="AJ454" s="95"/>
      <c r="AK454" s="95"/>
      <c r="AS454" s="67"/>
      <c r="BC454" s="95"/>
      <c r="BD454" s="95"/>
    </row>
    <row r="455" ht="14.25" customHeight="1">
      <c r="G455" s="67"/>
      <c r="Q455" s="95"/>
      <c r="R455" s="95"/>
      <c r="Z455" s="67"/>
      <c r="AJ455" s="95"/>
      <c r="AK455" s="95"/>
      <c r="AS455" s="67"/>
      <c r="BC455" s="95"/>
      <c r="BD455" s="95"/>
    </row>
    <row r="456" ht="14.25" customHeight="1">
      <c r="G456" s="67"/>
      <c r="Q456" s="95"/>
      <c r="R456" s="95"/>
      <c r="Z456" s="67"/>
      <c r="AJ456" s="95"/>
      <c r="AK456" s="95"/>
      <c r="AS456" s="67"/>
      <c r="BC456" s="95"/>
      <c r="BD456" s="95"/>
    </row>
    <row r="457" ht="14.25" customHeight="1">
      <c r="G457" s="67"/>
      <c r="Q457" s="95"/>
      <c r="R457" s="95"/>
      <c r="Z457" s="67"/>
      <c r="AJ457" s="95"/>
      <c r="AK457" s="95"/>
      <c r="AS457" s="67"/>
      <c r="BC457" s="95"/>
      <c r="BD457" s="95"/>
    </row>
    <row r="458" ht="14.25" customHeight="1">
      <c r="G458" s="67"/>
      <c r="Q458" s="95"/>
      <c r="R458" s="95"/>
      <c r="Z458" s="67"/>
      <c r="AJ458" s="95"/>
      <c r="AK458" s="95"/>
      <c r="AS458" s="67"/>
      <c r="BC458" s="95"/>
      <c r="BD458" s="95"/>
    </row>
    <row r="459" ht="14.25" customHeight="1">
      <c r="G459" s="67"/>
      <c r="Q459" s="95"/>
      <c r="R459" s="95"/>
      <c r="Z459" s="67"/>
      <c r="AJ459" s="95"/>
      <c r="AK459" s="95"/>
      <c r="AS459" s="67"/>
      <c r="BC459" s="95"/>
      <c r="BD459" s="95"/>
    </row>
    <row r="460" ht="14.25" customHeight="1">
      <c r="G460" s="67"/>
      <c r="Q460" s="95"/>
      <c r="R460" s="95"/>
      <c r="Z460" s="67"/>
      <c r="AJ460" s="95"/>
      <c r="AK460" s="95"/>
      <c r="AS460" s="67"/>
      <c r="BC460" s="95"/>
      <c r="BD460" s="95"/>
    </row>
    <row r="461" ht="14.25" customHeight="1">
      <c r="G461" s="67"/>
      <c r="Q461" s="95"/>
      <c r="R461" s="95"/>
      <c r="Z461" s="67"/>
      <c r="AJ461" s="95"/>
      <c r="AK461" s="95"/>
      <c r="AS461" s="67"/>
      <c r="BC461" s="95"/>
      <c r="BD461" s="95"/>
    </row>
    <row r="462" ht="14.25" customHeight="1">
      <c r="G462" s="67"/>
      <c r="Q462" s="95"/>
      <c r="R462" s="95"/>
      <c r="Z462" s="67"/>
      <c r="AJ462" s="95"/>
      <c r="AK462" s="95"/>
      <c r="AS462" s="67"/>
      <c r="BC462" s="95"/>
      <c r="BD462" s="95"/>
    </row>
    <row r="463" ht="14.25" customHeight="1">
      <c r="G463" s="67"/>
      <c r="Q463" s="95"/>
      <c r="R463" s="95"/>
      <c r="Z463" s="67"/>
      <c r="AJ463" s="95"/>
      <c r="AK463" s="95"/>
      <c r="AS463" s="67"/>
      <c r="BC463" s="95"/>
      <c r="BD463" s="95"/>
    </row>
    <row r="464" ht="14.25" customHeight="1">
      <c r="G464" s="67"/>
      <c r="Q464" s="95"/>
      <c r="R464" s="95"/>
      <c r="Z464" s="67"/>
      <c r="AJ464" s="95"/>
      <c r="AK464" s="95"/>
      <c r="AS464" s="67"/>
      <c r="BC464" s="95"/>
      <c r="BD464" s="95"/>
    </row>
    <row r="465" ht="14.25" customHeight="1">
      <c r="G465" s="67"/>
      <c r="Q465" s="95"/>
      <c r="R465" s="95"/>
      <c r="Z465" s="67"/>
      <c r="AJ465" s="95"/>
      <c r="AK465" s="95"/>
      <c r="AS465" s="67"/>
      <c r="BC465" s="95"/>
      <c r="BD465" s="95"/>
    </row>
    <row r="466" ht="14.25" customHeight="1">
      <c r="G466" s="67"/>
      <c r="Q466" s="95"/>
      <c r="R466" s="95"/>
      <c r="Z466" s="67"/>
      <c r="AJ466" s="95"/>
      <c r="AK466" s="95"/>
      <c r="AS466" s="67"/>
      <c r="BC466" s="95"/>
      <c r="BD466" s="95"/>
    </row>
    <row r="467" ht="14.25" customHeight="1">
      <c r="G467" s="67"/>
      <c r="Q467" s="95"/>
      <c r="R467" s="95"/>
      <c r="Z467" s="67"/>
      <c r="AJ467" s="95"/>
      <c r="AK467" s="95"/>
      <c r="AS467" s="67"/>
      <c r="BC467" s="95"/>
      <c r="BD467" s="95"/>
    </row>
    <row r="468" ht="14.25" customHeight="1">
      <c r="G468" s="67"/>
      <c r="Q468" s="95"/>
      <c r="R468" s="95"/>
      <c r="Z468" s="67"/>
      <c r="AJ468" s="95"/>
      <c r="AK468" s="95"/>
      <c r="AS468" s="67"/>
      <c r="BC468" s="95"/>
      <c r="BD468" s="95"/>
    </row>
    <row r="469" ht="14.25" customHeight="1">
      <c r="G469" s="67"/>
      <c r="Q469" s="95"/>
      <c r="R469" s="95"/>
      <c r="Z469" s="67"/>
      <c r="AJ469" s="95"/>
      <c r="AK469" s="95"/>
      <c r="AS469" s="67"/>
      <c r="BC469" s="95"/>
      <c r="BD469" s="95"/>
    </row>
    <row r="470" ht="14.25" customHeight="1">
      <c r="G470" s="67"/>
      <c r="Q470" s="95"/>
      <c r="R470" s="95"/>
      <c r="Z470" s="67"/>
      <c r="AJ470" s="95"/>
      <c r="AK470" s="95"/>
      <c r="AS470" s="67"/>
      <c r="BC470" s="95"/>
      <c r="BD470" s="95"/>
    </row>
    <row r="471" ht="14.25" customHeight="1">
      <c r="G471" s="67"/>
      <c r="Q471" s="95"/>
      <c r="R471" s="95"/>
      <c r="Z471" s="67"/>
      <c r="AJ471" s="95"/>
      <c r="AK471" s="95"/>
      <c r="AS471" s="67"/>
      <c r="BC471" s="95"/>
      <c r="BD471" s="95"/>
    </row>
    <row r="472" ht="14.25" customHeight="1">
      <c r="G472" s="67"/>
      <c r="Q472" s="95"/>
      <c r="R472" s="95"/>
      <c r="Z472" s="67"/>
      <c r="AJ472" s="95"/>
      <c r="AK472" s="95"/>
      <c r="AS472" s="67"/>
      <c r="BC472" s="95"/>
      <c r="BD472" s="95"/>
    </row>
    <row r="473" ht="14.25" customHeight="1">
      <c r="G473" s="67"/>
      <c r="Q473" s="95"/>
      <c r="R473" s="95"/>
      <c r="Z473" s="67"/>
      <c r="AJ473" s="95"/>
      <c r="AK473" s="95"/>
      <c r="AS473" s="67"/>
      <c r="BC473" s="95"/>
      <c r="BD473" s="95"/>
    </row>
    <row r="474" ht="14.25" customHeight="1">
      <c r="G474" s="67"/>
      <c r="Q474" s="95"/>
      <c r="R474" s="95"/>
      <c r="Z474" s="67"/>
      <c r="AJ474" s="95"/>
      <c r="AK474" s="95"/>
      <c r="AS474" s="67"/>
      <c r="BC474" s="95"/>
      <c r="BD474" s="95"/>
    </row>
    <row r="475" ht="14.25" customHeight="1">
      <c r="G475" s="67"/>
      <c r="Q475" s="95"/>
      <c r="R475" s="95"/>
      <c r="Z475" s="67"/>
      <c r="AJ475" s="95"/>
      <c r="AK475" s="95"/>
      <c r="AS475" s="67"/>
      <c r="BC475" s="95"/>
      <c r="BD475" s="95"/>
    </row>
    <row r="476" ht="14.25" customHeight="1">
      <c r="G476" s="67"/>
      <c r="Q476" s="95"/>
      <c r="R476" s="95"/>
      <c r="Z476" s="67"/>
      <c r="AJ476" s="95"/>
      <c r="AK476" s="95"/>
      <c r="AS476" s="67"/>
      <c r="BC476" s="95"/>
      <c r="BD476" s="95"/>
    </row>
    <row r="477" ht="14.25" customHeight="1">
      <c r="G477" s="67"/>
      <c r="Q477" s="95"/>
      <c r="R477" s="95"/>
      <c r="Z477" s="67"/>
      <c r="AJ477" s="95"/>
      <c r="AK477" s="95"/>
      <c r="AS477" s="67"/>
      <c r="BC477" s="95"/>
      <c r="BD477" s="95"/>
    </row>
    <row r="478" ht="14.25" customHeight="1">
      <c r="G478" s="67"/>
      <c r="Q478" s="95"/>
      <c r="R478" s="95"/>
      <c r="Z478" s="67"/>
      <c r="AJ478" s="95"/>
      <c r="AK478" s="95"/>
      <c r="AS478" s="67"/>
      <c r="BC478" s="95"/>
      <c r="BD478" s="95"/>
    </row>
    <row r="479" ht="14.25" customHeight="1">
      <c r="G479" s="67"/>
      <c r="Q479" s="95"/>
      <c r="R479" s="95"/>
      <c r="Z479" s="67"/>
      <c r="AJ479" s="95"/>
      <c r="AK479" s="95"/>
      <c r="AS479" s="67"/>
      <c r="BC479" s="95"/>
      <c r="BD479" s="95"/>
    </row>
    <row r="480" ht="14.25" customHeight="1">
      <c r="G480" s="67"/>
      <c r="Q480" s="95"/>
      <c r="R480" s="95"/>
      <c r="Z480" s="67"/>
      <c r="AJ480" s="95"/>
      <c r="AK480" s="95"/>
      <c r="AS480" s="67"/>
      <c r="BC480" s="95"/>
      <c r="BD480" s="95"/>
    </row>
    <row r="481" ht="14.25" customHeight="1">
      <c r="G481" s="67"/>
      <c r="Q481" s="95"/>
      <c r="R481" s="95"/>
      <c r="Z481" s="67"/>
      <c r="AJ481" s="95"/>
      <c r="AK481" s="95"/>
      <c r="AS481" s="67"/>
      <c r="BC481" s="95"/>
      <c r="BD481" s="95"/>
    </row>
    <row r="482" ht="14.25" customHeight="1">
      <c r="G482" s="67"/>
      <c r="Q482" s="95"/>
      <c r="R482" s="95"/>
      <c r="Z482" s="67"/>
      <c r="AJ482" s="95"/>
      <c r="AK482" s="95"/>
      <c r="AS482" s="67"/>
      <c r="BC482" s="95"/>
      <c r="BD482" s="95"/>
    </row>
    <row r="483" ht="14.25" customHeight="1">
      <c r="G483" s="67"/>
      <c r="Q483" s="95"/>
      <c r="R483" s="95"/>
      <c r="Z483" s="67"/>
      <c r="AJ483" s="95"/>
      <c r="AK483" s="95"/>
      <c r="AS483" s="67"/>
      <c r="BC483" s="95"/>
      <c r="BD483" s="95"/>
    </row>
    <row r="484" ht="14.25" customHeight="1">
      <c r="G484" s="67"/>
      <c r="Q484" s="95"/>
      <c r="R484" s="95"/>
      <c r="Z484" s="67"/>
      <c r="AJ484" s="95"/>
      <c r="AK484" s="95"/>
      <c r="AS484" s="67"/>
      <c r="BC484" s="95"/>
      <c r="BD484" s="95"/>
    </row>
    <row r="485" ht="14.25" customHeight="1">
      <c r="G485" s="67"/>
      <c r="Q485" s="95"/>
      <c r="R485" s="95"/>
      <c r="Z485" s="67"/>
      <c r="AJ485" s="95"/>
      <c r="AK485" s="95"/>
      <c r="AS485" s="67"/>
      <c r="BC485" s="95"/>
      <c r="BD485" s="95"/>
    </row>
    <row r="486" ht="14.25" customHeight="1">
      <c r="G486" s="67"/>
      <c r="Q486" s="95"/>
      <c r="R486" s="95"/>
      <c r="Z486" s="67"/>
      <c r="AJ486" s="95"/>
      <c r="AK486" s="95"/>
      <c r="AS486" s="67"/>
      <c r="BC486" s="95"/>
      <c r="BD486" s="95"/>
    </row>
    <row r="487" ht="14.25" customHeight="1">
      <c r="G487" s="67"/>
      <c r="Q487" s="95"/>
      <c r="R487" s="95"/>
      <c r="Z487" s="67"/>
      <c r="AJ487" s="95"/>
      <c r="AK487" s="95"/>
      <c r="AS487" s="67"/>
      <c r="BC487" s="95"/>
      <c r="BD487" s="95"/>
    </row>
    <row r="488" ht="14.25" customHeight="1">
      <c r="G488" s="67"/>
      <c r="Q488" s="95"/>
      <c r="R488" s="95"/>
      <c r="Z488" s="67"/>
      <c r="AJ488" s="95"/>
      <c r="AK488" s="95"/>
      <c r="AS488" s="67"/>
      <c r="BC488" s="95"/>
      <c r="BD488" s="95"/>
    </row>
    <row r="489" ht="14.25" customHeight="1">
      <c r="G489" s="67"/>
      <c r="Q489" s="95"/>
      <c r="R489" s="95"/>
      <c r="Z489" s="67"/>
      <c r="AJ489" s="95"/>
      <c r="AK489" s="95"/>
      <c r="AS489" s="67"/>
      <c r="BC489" s="95"/>
      <c r="BD489" s="95"/>
    </row>
    <row r="490" ht="14.25" customHeight="1">
      <c r="G490" s="67"/>
      <c r="Q490" s="95"/>
      <c r="R490" s="95"/>
      <c r="Z490" s="67"/>
      <c r="AJ490" s="95"/>
      <c r="AK490" s="95"/>
      <c r="AS490" s="67"/>
      <c r="BC490" s="95"/>
      <c r="BD490" s="95"/>
    </row>
    <row r="491" ht="14.25" customHeight="1">
      <c r="G491" s="67"/>
      <c r="Q491" s="95"/>
      <c r="R491" s="95"/>
      <c r="Z491" s="67"/>
      <c r="AJ491" s="95"/>
      <c r="AK491" s="95"/>
      <c r="AS491" s="67"/>
      <c r="BC491" s="95"/>
      <c r="BD491" s="95"/>
    </row>
    <row r="492" ht="14.25" customHeight="1">
      <c r="G492" s="67"/>
      <c r="Q492" s="95"/>
      <c r="R492" s="95"/>
      <c r="Z492" s="67"/>
      <c r="AJ492" s="95"/>
      <c r="AK492" s="95"/>
      <c r="AS492" s="67"/>
      <c r="BC492" s="95"/>
      <c r="BD492" s="95"/>
    </row>
    <row r="493" ht="14.25" customHeight="1">
      <c r="G493" s="67"/>
      <c r="Q493" s="95"/>
      <c r="R493" s="95"/>
      <c r="Z493" s="67"/>
      <c r="AJ493" s="95"/>
      <c r="AK493" s="95"/>
      <c r="AS493" s="67"/>
      <c r="BC493" s="95"/>
      <c r="BD493" s="95"/>
    </row>
    <row r="494" ht="14.25" customHeight="1">
      <c r="G494" s="67"/>
      <c r="Q494" s="95"/>
      <c r="R494" s="95"/>
      <c r="Z494" s="67"/>
      <c r="AJ494" s="95"/>
      <c r="AK494" s="95"/>
      <c r="AS494" s="67"/>
      <c r="BC494" s="95"/>
      <c r="BD494" s="95"/>
    </row>
    <row r="495" ht="14.25" customHeight="1">
      <c r="G495" s="67"/>
      <c r="Q495" s="95"/>
      <c r="R495" s="95"/>
      <c r="Z495" s="67"/>
      <c r="AJ495" s="95"/>
      <c r="AK495" s="95"/>
      <c r="AS495" s="67"/>
      <c r="BC495" s="95"/>
      <c r="BD495" s="95"/>
    </row>
    <row r="496" ht="14.25" customHeight="1">
      <c r="G496" s="67"/>
      <c r="Q496" s="95"/>
      <c r="R496" s="95"/>
      <c r="Z496" s="67"/>
      <c r="AJ496" s="95"/>
      <c r="AK496" s="95"/>
      <c r="AS496" s="67"/>
      <c r="BC496" s="95"/>
      <c r="BD496" s="95"/>
    </row>
    <row r="497" ht="14.25" customHeight="1">
      <c r="G497" s="67"/>
      <c r="Q497" s="95"/>
      <c r="R497" s="95"/>
      <c r="Z497" s="67"/>
      <c r="AJ497" s="95"/>
      <c r="AK497" s="95"/>
      <c r="AS497" s="67"/>
      <c r="BC497" s="95"/>
      <c r="BD497" s="95"/>
    </row>
    <row r="498" ht="14.25" customHeight="1">
      <c r="G498" s="67"/>
      <c r="Q498" s="95"/>
      <c r="R498" s="95"/>
      <c r="Z498" s="67"/>
      <c r="AJ498" s="95"/>
      <c r="AK498" s="95"/>
      <c r="AS498" s="67"/>
      <c r="BC498" s="95"/>
      <c r="BD498" s="95"/>
    </row>
    <row r="499" ht="14.25" customHeight="1">
      <c r="G499" s="67"/>
      <c r="Q499" s="95"/>
      <c r="R499" s="95"/>
      <c r="Z499" s="67"/>
      <c r="AJ499" s="95"/>
      <c r="AK499" s="95"/>
      <c r="AS499" s="67"/>
      <c r="BC499" s="95"/>
      <c r="BD499" s="95"/>
    </row>
    <row r="500" ht="14.25" customHeight="1">
      <c r="G500" s="67"/>
      <c r="Q500" s="95"/>
      <c r="R500" s="95"/>
      <c r="Z500" s="67"/>
      <c r="AJ500" s="95"/>
      <c r="AK500" s="95"/>
      <c r="AS500" s="67"/>
      <c r="BC500" s="95"/>
      <c r="BD500" s="95"/>
    </row>
    <row r="501" ht="14.25" customHeight="1">
      <c r="G501" s="67"/>
      <c r="Q501" s="95"/>
      <c r="R501" s="95"/>
      <c r="Z501" s="67"/>
      <c r="AJ501" s="95"/>
      <c r="AK501" s="95"/>
      <c r="AS501" s="67"/>
      <c r="BC501" s="95"/>
      <c r="BD501" s="95"/>
    </row>
    <row r="502" ht="14.25" customHeight="1">
      <c r="G502" s="67"/>
      <c r="Q502" s="95"/>
      <c r="R502" s="95"/>
      <c r="Z502" s="67"/>
      <c r="AJ502" s="95"/>
      <c r="AK502" s="95"/>
      <c r="AS502" s="67"/>
      <c r="BC502" s="95"/>
      <c r="BD502" s="95"/>
    </row>
    <row r="503" ht="14.25" customHeight="1">
      <c r="G503" s="67"/>
      <c r="Q503" s="95"/>
      <c r="R503" s="95"/>
      <c r="Z503" s="67"/>
      <c r="AJ503" s="95"/>
      <c r="AK503" s="95"/>
      <c r="AS503" s="67"/>
      <c r="BC503" s="95"/>
      <c r="BD503" s="95"/>
    </row>
    <row r="504" ht="14.25" customHeight="1">
      <c r="G504" s="67"/>
      <c r="Q504" s="95"/>
      <c r="R504" s="95"/>
      <c r="Z504" s="67"/>
      <c r="AJ504" s="95"/>
      <c r="AK504" s="95"/>
      <c r="AS504" s="67"/>
      <c r="BC504" s="95"/>
      <c r="BD504" s="95"/>
    </row>
    <row r="505" ht="14.25" customHeight="1">
      <c r="G505" s="67"/>
      <c r="Q505" s="95"/>
      <c r="R505" s="95"/>
      <c r="Z505" s="67"/>
      <c r="AJ505" s="95"/>
      <c r="AK505" s="95"/>
      <c r="AS505" s="67"/>
      <c r="BC505" s="95"/>
      <c r="BD505" s="95"/>
    </row>
    <row r="506" ht="14.25" customHeight="1">
      <c r="G506" s="67"/>
      <c r="Q506" s="95"/>
      <c r="R506" s="95"/>
      <c r="Z506" s="67"/>
      <c r="AJ506" s="95"/>
      <c r="AK506" s="95"/>
      <c r="AS506" s="67"/>
      <c r="BC506" s="95"/>
      <c r="BD506" s="95"/>
    </row>
    <row r="507" ht="14.25" customHeight="1">
      <c r="G507" s="67"/>
      <c r="Q507" s="95"/>
      <c r="R507" s="95"/>
      <c r="Z507" s="67"/>
      <c r="AJ507" s="95"/>
      <c r="AK507" s="95"/>
      <c r="AS507" s="67"/>
      <c r="BC507" s="95"/>
      <c r="BD507" s="95"/>
    </row>
    <row r="508" ht="14.25" customHeight="1">
      <c r="G508" s="67"/>
      <c r="Q508" s="95"/>
      <c r="R508" s="95"/>
      <c r="Z508" s="67"/>
      <c r="AJ508" s="95"/>
      <c r="AK508" s="95"/>
      <c r="AS508" s="67"/>
      <c r="BC508" s="95"/>
      <c r="BD508" s="95"/>
    </row>
    <row r="509" ht="14.25" customHeight="1">
      <c r="G509" s="67"/>
      <c r="Q509" s="95"/>
      <c r="R509" s="95"/>
      <c r="Z509" s="67"/>
      <c r="AJ509" s="95"/>
      <c r="AK509" s="95"/>
      <c r="AS509" s="67"/>
      <c r="BC509" s="95"/>
      <c r="BD509" s="95"/>
    </row>
    <row r="510" ht="14.25" customHeight="1">
      <c r="G510" s="67"/>
      <c r="Q510" s="95"/>
      <c r="R510" s="95"/>
      <c r="Z510" s="67"/>
      <c r="AJ510" s="95"/>
      <c r="AK510" s="95"/>
      <c r="AS510" s="67"/>
      <c r="BC510" s="95"/>
      <c r="BD510" s="95"/>
    </row>
    <row r="511" ht="14.25" customHeight="1">
      <c r="G511" s="67"/>
      <c r="Q511" s="95"/>
      <c r="R511" s="95"/>
      <c r="Z511" s="67"/>
      <c r="AJ511" s="95"/>
      <c r="AK511" s="95"/>
      <c r="AS511" s="67"/>
      <c r="BC511" s="95"/>
      <c r="BD511" s="95"/>
    </row>
    <row r="512" ht="14.25" customHeight="1">
      <c r="G512" s="67"/>
      <c r="Q512" s="95"/>
      <c r="R512" s="95"/>
      <c r="Z512" s="67"/>
      <c r="AJ512" s="95"/>
      <c r="AK512" s="95"/>
      <c r="AS512" s="67"/>
      <c r="BC512" s="95"/>
      <c r="BD512" s="95"/>
    </row>
    <row r="513" ht="14.25" customHeight="1">
      <c r="G513" s="67"/>
      <c r="Q513" s="95"/>
      <c r="R513" s="95"/>
      <c r="Z513" s="67"/>
      <c r="AJ513" s="95"/>
      <c r="AK513" s="95"/>
      <c r="AS513" s="67"/>
      <c r="BC513" s="95"/>
      <c r="BD513" s="95"/>
    </row>
    <row r="514" ht="14.25" customHeight="1">
      <c r="G514" s="67"/>
      <c r="Q514" s="95"/>
      <c r="R514" s="95"/>
      <c r="Z514" s="67"/>
      <c r="AJ514" s="95"/>
      <c r="AK514" s="95"/>
      <c r="AS514" s="67"/>
      <c r="BC514" s="95"/>
      <c r="BD514" s="95"/>
    </row>
    <row r="515" ht="14.25" customHeight="1">
      <c r="G515" s="67"/>
      <c r="Q515" s="95"/>
      <c r="R515" s="95"/>
      <c r="Z515" s="67"/>
      <c r="AJ515" s="95"/>
      <c r="AK515" s="95"/>
      <c r="AS515" s="67"/>
      <c r="BC515" s="95"/>
      <c r="BD515" s="95"/>
    </row>
    <row r="516" ht="14.25" customHeight="1">
      <c r="G516" s="67"/>
      <c r="Q516" s="95"/>
      <c r="R516" s="95"/>
      <c r="Z516" s="67"/>
      <c r="AJ516" s="95"/>
      <c r="AK516" s="95"/>
      <c r="AS516" s="67"/>
      <c r="BC516" s="95"/>
      <c r="BD516" s="95"/>
    </row>
    <row r="517" ht="14.25" customHeight="1">
      <c r="G517" s="67"/>
      <c r="Q517" s="95"/>
      <c r="R517" s="95"/>
      <c r="Z517" s="67"/>
      <c r="AJ517" s="95"/>
      <c r="AK517" s="95"/>
      <c r="AS517" s="67"/>
      <c r="BC517" s="95"/>
      <c r="BD517" s="95"/>
    </row>
    <row r="518" ht="14.25" customHeight="1">
      <c r="G518" s="67"/>
      <c r="Q518" s="95"/>
      <c r="R518" s="95"/>
      <c r="Z518" s="67"/>
      <c r="AJ518" s="95"/>
      <c r="AK518" s="95"/>
      <c r="AS518" s="67"/>
      <c r="BC518" s="95"/>
      <c r="BD518" s="95"/>
    </row>
    <row r="519" ht="14.25" customHeight="1">
      <c r="G519" s="67"/>
      <c r="Q519" s="95"/>
      <c r="R519" s="95"/>
      <c r="Z519" s="67"/>
      <c r="AJ519" s="95"/>
      <c r="AK519" s="95"/>
      <c r="AS519" s="67"/>
      <c r="BC519" s="95"/>
      <c r="BD519" s="95"/>
    </row>
    <row r="520" ht="14.25" customHeight="1">
      <c r="G520" s="67"/>
      <c r="Q520" s="95"/>
      <c r="R520" s="95"/>
      <c r="Z520" s="67"/>
      <c r="AJ520" s="95"/>
      <c r="AK520" s="95"/>
      <c r="AS520" s="67"/>
      <c r="BC520" s="95"/>
      <c r="BD520" s="95"/>
    </row>
    <row r="521" ht="14.25" customHeight="1">
      <c r="G521" s="67"/>
      <c r="Q521" s="95"/>
      <c r="R521" s="95"/>
      <c r="Z521" s="67"/>
      <c r="AJ521" s="95"/>
      <c r="AK521" s="95"/>
      <c r="AS521" s="67"/>
      <c r="BC521" s="95"/>
      <c r="BD521" s="95"/>
    </row>
    <row r="522" ht="14.25" customHeight="1">
      <c r="G522" s="67"/>
      <c r="Q522" s="95"/>
      <c r="R522" s="95"/>
      <c r="Z522" s="67"/>
      <c r="AJ522" s="95"/>
      <c r="AK522" s="95"/>
      <c r="AS522" s="67"/>
      <c r="BC522" s="95"/>
      <c r="BD522" s="95"/>
    </row>
    <row r="523" ht="14.25" customHeight="1">
      <c r="G523" s="67"/>
      <c r="Q523" s="95"/>
      <c r="R523" s="95"/>
      <c r="Z523" s="67"/>
      <c r="AJ523" s="95"/>
      <c r="AK523" s="95"/>
      <c r="AS523" s="67"/>
      <c r="BC523" s="95"/>
      <c r="BD523" s="95"/>
    </row>
    <row r="524" ht="14.25" customHeight="1">
      <c r="G524" s="67"/>
      <c r="Q524" s="95"/>
      <c r="R524" s="95"/>
      <c r="Z524" s="67"/>
      <c r="AJ524" s="95"/>
      <c r="AK524" s="95"/>
      <c r="AS524" s="67"/>
      <c r="BC524" s="95"/>
      <c r="BD524" s="95"/>
    </row>
    <row r="525" ht="14.25" customHeight="1">
      <c r="G525" s="67"/>
      <c r="Q525" s="95"/>
      <c r="R525" s="95"/>
      <c r="Z525" s="67"/>
      <c r="AJ525" s="95"/>
      <c r="AK525" s="95"/>
      <c r="AS525" s="67"/>
      <c r="BC525" s="95"/>
      <c r="BD525" s="95"/>
    </row>
    <row r="526" ht="14.25" customHeight="1">
      <c r="G526" s="67"/>
      <c r="Q526" s="95"/>
      <c r="R526" s="95"/>
      <c r="Z526" s="67"/>
      <c r="AJ526" s="95"/>
      <c r="AK526" s="95"/>
      <c r="AS526" s="67"/>
      <c r="BC526" s="95"/>
      <c r="BD526" s="95"/>
    </row>
    <row r="527" ht="14.25" customHeight="1">
      <c r="G527" s="67"/>
      <c r="Q527" s="95"/>
      <c r="R527" s="95"/>
      <c r="Z527" s="67"/>
      <c r="AJ527" s="95"/>
      <c r="AK527" s="95"/>
      <c r="AS527" s="67"/>
      <c r="BC527" s="95"/>
      <c r="BD527" s="95"/>
    </row>
    <row r="528" ht="14.25" customHeight="1">
      <c r="G528" s="67"/>
      <c r="Q528" s="95"/>
      <c r="R528" s="95"/>
      <c r="Z528" s="67"/>
      <c r="AJ528" s="95"/>
      <c r="AK528" s="95"/>
      <c r="AS528" s="67"/>
      <c r="BC528" s="95"/>
      <c r="BD528" s="95"/>
    </row>
    <row r="529" ht="14.25" customHeight="1">
      <c r="G529" s="67"/>
      <c r="Q529" s="95"/>
      <c r="R529" s="95"/>
      <c r="Z529" s="67"/>
      <c r="AJ529" s="95"/>
      <c r="AK529" s="95"/>
      <c r="AS529" s="67"/>
      <c r="BC529" s="95"/>
      <c r="BD529" s="95"/>
    </row>
    <row r="530" ht="14.25" customHeight="1">
      <c r="G530" s="67"/>
      <c r="Q530" s="95"/>
      <c r="R530" s="95"/>
      <c r="Z530" s="67"/>
      <c r="AJ530" s="95"/>
      <c r="AK530" s="95"/>
      <c r="AS530" s="67"/>
      <c r="BC530" s="95"/>
      <c r="BD530" s="95"/>
    </row>
    <row r="531" ht="14.25" customHeight="1">
      <c r="G531" s="67"/>
      <c r="Q531" s="95"/>
      <c r="R531" s="95"/>
      <c r="Z531" s="67"/>
      <c r="AJ531" s="95"/>
      <c r="AK531" s="95"/>
      <c r="AS531" s="67"/>
      <c r="BC531" s="95"/>
      <c r="BD531" s="95"/>
    </row>
    <row r="532" ht="14.25" customHeight="1">
      <c r="G532" s="67"/>
      <c r="Q532" s="95"/>
      <c r="R532" s="95"/>
      <c r="Z532" s="67"/>
      <c r="AJ532" s="95"/>
      <c r="AK532" s="95"/>
      <c r="AS532" s="67"/>
      <c r="BC532" s="95"/>
      <c r="BD532" s="95"/>
    </row>
    <row r="533" ht="14.25" customHeight="1">
      <c r="G533" s="67"/>
      <c r="Q533" s="95"/>
      <c r="R533" s="95"/>
      <c r="Z533" s="67"/>
      <c r="AJ533" s="95"/>
      <c r="AK533" s="95"/>
      <c r="AS533" s="67"/>
      <c r="BC533" s="95"/>
      <c r="BD533" s="95"/>
    </row>
    <row r="534" ht="14.25" customHeight="1">
      <c r="G534" s="67"/>
      <c r="Q534" s="95"/>
      <c r="R534" s="95"/>
      <c r="Z534" s="67"/>
      <c r="AJ534" s="95"/>
      <c r="AK534" s="95"/>
      <c r="AS534" s="67"/>
      <c r="BC534" s="95"/>
      <c r="BD534" s="95"/>
    </row>
    <row r="535" ht="14.25" customHeight="1">
      <c r="G535" s="67"/>
      <c r="Q535" s="95"/>
      <c r="R535" s="95"/>
      <c r="Z535" s="67"/>
      <c r="AJ535" s="95"/>
      <c r="AK535" s="95"/>
      <c r="AS535" s="67"/>
      <c r="BC535" s="95"/>
      <c r="BD535" s="95"/>
    </row>
    <row r="536" ht="14.25" customHeight="1">
      <c r="G536" s="67"/>
      <c r="Q536" s="95"/>
      <c r="R536" s="95"/>
      <c r="Z536" s="67"/>
      <c r="AJ536" s="95"/>
      <c r="AK536" s="95"/>
      <c r="AS536" s="67"/>
      <c r="BC536" s="95"/>
      <c r="BD536" s="95"/>
    </row>
    <row r="537" ht="14.25" customHeight="1">
      <c r="G537" s="67"/>
      <c r="Q537" s="95"/>
      <c r="R537" s="95"/>
      <c r="Z537" s="67"/>
      <c r="AJ537" s="95"/>
      <c r="AK537" s="95"/>
      <c r="AS537" s="67"/>
      <c r="BC537" s="95"/>
      <c r="BD537" s="95"/>
    </row>
    <row r="538" ht="14.25" customHeight="1">
      <c r="G538" s="67"/>
      <c r="Q538" s="95"/>
      <c r="R538" s="95"/>
      <c r="Z538" s="67"/>
      <c r="AJ538" s="95"/>
      <c r="AK538" s="95"/>
      <c r="AS538" s="67"/>
      <c r="BC538" s="95"/>
      <c r="BD538" s="95"/>
    </row>
    <row r="539" ht="14.25" customHeight="1">
      <c r="G539" s="67"/>
      <c r="Q539" s="95"/>
      <c r="R539" s="95"/>
      <c r="Z539" s="67"/>
      <c r="AJ539" s="95"/>
      <c r="AK539" s="95"/>
      <c r="AS539" s="67"/>
      <c r="BC539" s="95"/>
      <c r="BD539" s="95"/>
    </row>
    <row r="540" ht="14.25" customHeight="1">
      <c r="G540" s="67"/>
      <c r="Q540" s="95"/>
      <c r="R540" s="95"/>
      <c r="Z540" s="67"/>
      <c r="AJ540" s="95"/>
      <c r="AK540" s="95"/>
      <c r="AS540" s="67"/>
      <c r="BC540" s="95"/>
      <c r="BD540" s="95"/>
    </row>
    <row r="541" ht="14.25" customHeight="1">
      <c r="G541" s="67"/>
      <c r="Q541" s="95"/>
      <c r="R541" s="95"/>
      <c r="Z541" s="67"/>
      <c r="AJ541" s="95"/>
      <c r="AK541" s="95"/>
      <c r="AS541" s="67"/>
      <c r="BC541" s="95"/>
      <c r="BD541" s="95"/>
    </row>
    <row r="542" ht="14.25" customHeight="1">
      <c r="G542" s="67"/>
      <c r="Q542" s="95"/>
      <c r="R542" s="95"/>
      <c r="Z542" s="67"/>
      <c r="AJ542" s="95"/>
      <c r="AK542" s="95"/>
      <c r="AS542" s="67"/>
      <c r="BC542" s="95"/>
      <c r="BD542" s="95"/>
    </row>
    <row r="543" ht="14.25" customHeight="1">
      <c r="G543" s="67"/>
      <c r="Q543" s="95"/>
      <c r="R543" s="95"/>
      <c r="Z543" s="67"/>
      <c r="AJ543" s="95"/>
      <c r="AK543" s="95"/>
      <c r="AS543" s="67"/>
      <c r="BC543" s="95"/>
      <c r="BD543" s="95"/>
    </row>
    <row r="544" ht="14.25" customHeight="1">
      <c r="G544" s="67"/>
      <c r="Q544" s="95"/>
      <c r="R544" s="95"/>
      <c r="Z544" s="67"/>
      <c r="AJ544" s="95"/>
      <c r="AK544" s="95"/>
      <c r="AS544" s="67"/>
      <c r="BC544" s="95"/>
      <c r="BD544" s="95"/>
    </row>
    <row r="545" ht="14.25" customHeight="1">
      <c r="G545" s="67"/>
      <c r="Q545" s="95"/>
      <c r="R545" s="95"/>
      <c r="Z545" s="67"/>
      <c r="AJ545" s="95"/>
      <c r="AK545" s="95"/>
      <c r="AS545" s="67"/>
      <c r="BC545" s="95"/>
      <c r="BD545" s="95"/>
    </row>
    <row r="546" ht="14.25" customHeight="1">
      <c r="G546" s="67"/>
      <c r="Q546" s="95"/>
      <c r="R546" s="95"/>
      <c r="Z546" s="67"/>
      <c r="AJ546" s="95"/>
      <c r="AK546" s="95"/>
      <c r="AS546" s="67"/>
      <c r="BC546" s="95"/>
      <c r="BD546" s="95"/>
    </row>
    <row r="547" ht="14.25" customHeight="1">
      <c r="G547" s="67"/>
      <c r="Q547" s="95"/>
      <c r="R547" s="95"/>
      <c r="Z547" s="67"/>
      <c r="AJ547" s="95"/>
      <c r="AK547" s="95"/>
      <c r="AS547" s="67"/>
      <c r="BC547" s="95"/>
      <c r="BD547" s="95"/>
    </row>
    <row r="548" ht="14.25" customHeight="1">
      <c r="G548" s="67"/>
      <c r="Q548" s="95"/>
      <c r="R548" s="95"/>
      <c r="Z548" s="67"/>
      <c r="AJ548" s="95"/>
      <c r="AK548" s="95"/>
      <c r="AS548" s="67"/>
      <c r="BC548" s="95"/>
      <c r="BD548" s="95"/>
    </row>
    <row r="549" ht="14.25" customHeight="1">
      <c r="G549" s="67"/>
      <c r="Q549" s="95"/>
      <c r="R549" s="95"/>
      <c r="Z549" s="67"/>
      <c r="AJ549" s="95"/>
      <c r="AK549" s="95"/>
      <c r="AS549" s="67"/>
      <c r="BC549" s="95"/>
      <c r="BD549" s="95"/>
    </row>
    <row r="550" ht="14.25" customHeight="1">
      <c r="G550" s="67"/>
      <c r="Q550" s="95"/>
      <c r="R550" s="95"/>
      <c r="Z550" s="67"/>
      <c r="AJ550" s="95"/>
      <c r="AK550" s="95"/>
      <c r="AS550" s="67"/>
      <c r="BC550" s="95"/>
      <c r="BD550" s="95"/>
    </row>
    <row r="551" ht="14.25" customHeight="1">
      <c r="G551" s="67"/>
      <c r="Q551" s="95"/>
      <c r="R551" s="95"/>
      <c r="Z551" s="67"/>
      <c r="AJ551" s="95"/>
      <c r="AK551" s="95"/>
      <c r="AS551" s="67"/>
      <c r="BC551" s="95"/>
      <c r="BD551" s="95"/>
    </row>
    <row r="552" ht="14.25" customHeight="1">
      <c r="G552" s="67"/>
      <c r="Q552" s="95"/>
      <c r="R552" s="95"/>
      <c r="Z552" s="67"/>
      <c r="AJ552" s="95"/>
      <c r="AK552" s="95"/>
      <c r="AS552" s="67"/>
      <c r="BC552" s="95"/>
      <c r="BD552" s="95"/>
    </row>
    <row r="553" ht="14.25" customHeight="1">
      <c r="G553" s="67"/>
      <c r="Q553" s="95"/>
      <c r="R553" s="95"/>
      <c r="Z553" s="67"/>
      <c r="AJ553" s="95"/>
      <c r="AK553" s="95"/>
      <c r="AS553" s="67"/>
      <c r="BC553" s="95"/>
      <c r="BD553" s="95"/>
    </row>
    <row r="554" ht="14.25" customHeight="1">
      <c r="G554" s="67"/>
      <c r="Q554" s="95"/>
      <c r="R554" s="95"/>
      <c r="Z554" s="67"/>
      <c r="AJ554" s="95"/>
      <c r="AK554" s="95"/>
      <c r="AS554" s="67"/>
      <c r="BC554" s="95"/>
      <c r="BD554" s="95"/>
    </row>
    <row r="555" ht="14.25" customHeight="1">
      <c r="G555" s="67"/>
      <c r="Q555" s="95"/>
      <c r="R555" s="95"/>
      <c r="Z555" s="67"/>
      <c r="AJ555" s="95"/>
      <c r="AK555" s="95"/>
      <c r="AS555" s="67"/>
      <c r="BC555" s="95"/>
      <c r="BD555" s="95"/>
    </row>
    <row r="556" ht="14.25" customHeight="1">
      <c r="G556" s="67"/>
      <c r="Q556" s="95"/>
      <c r="R556" s="95"/>
      <c r="Z556" s="67"/>
      <c r="AJ556" s="95"/>
      <c r="AK556" s="95"/>
      <c r="AS556" s="67"/>
      <c r="BC556" s="95"/>
      <c r="BD556" s="95"/>
    </row>
    <row r="557" ht="14.25" customHeight="1">
      <c r="G557" s="67"/>
      <c r="Q557" s="95"/>
      <c r="R557" s="95"/>
      <c r="Z557" s="67"/>
      <c r="AJ557" s="95"/>
      <c r="AK557" s="95"/>
      <c r="AS557" s="67"/>
      <c r="BC557" s="95"/>
      <c r="BD557" s="95"/>
    </row>
    <row r="558" ht="14.25" customHeight="1">
      <c r="G558" s="67"/>
      <c r="Q558" s="95"/>
      <c r="R558" s="95"/>
      <c r="Z558" s="67"/>
      <c r="AJ558" s="95"/>
      <c r="AK558" s="95"/>
      <c r="AS558" s="67"/>
      <c r="BC558" s="95"/>
      <c r="BD558" s="95"/>
    </row>
    <row r="559" ht="14.25" customHeight="1">
      <c r="G559" s="67"/>
      <c r="Q559" s="95"/>
      <c r="R559" s="95"/>
      <c r="Z559" s="67"/>
      <c r="AJ559" s="95"/>
      <c r="AK559" s="95"/>
      <c r="AS559" s="67"/>
      <c r="BC559" s="95"/>
      <c r="BD559" s="95"/>
    </row>
    <row r="560" ht="14.25" customHeight="1">
      <c r="G560" s="67"/>
      <c r="Q560" s="95"/>
      <c r="R560" s="95"/>
      <c r="Z560" s="67"/>
      <c r="AJ560" s="95"/>
      <c r="AK560" s="95"/>
      <c r="AS560" s="67"/>
      <c r="BC560" s="95"/>
      <c r="BD560" s="95"/>
    </row>
    <row r="561" ht="14.25" customHeight="1">
      <c r="G561" s="67"/>
      <c r="Q561" s="95"/>
      <c r="R561" s="95"/>
      <c r="Z561" s="67"/>
      <c r="AJ561" s="95"/>
      <c r="AK561" s="95"/>
      <c r="AS561" s="67"/>
      <c r="BC561" s="95"/>
      <c r="BD561" s="95"/>
    </row>
    <row r="562" ht="14.25" customHeight="1">
      <c r="G562" s="67"/>
      <c r="Q562" s="95"/>
      <c r="R562" s="95"/>
      <c r="Z562" s="67"/>
      <c r="AJ562" s="95"/>
      <c r="AK562" s="95"/>
      <c r="AS562" s="67"/>
      <c r="BC562" s="95"/>
      <c r="BD562" s="95"/>
    </row>
    <row r="563" ht="14.25" customHeight="1">
      <c r="G563" s="67"/>
      <c r="Q563" s="95"/>
      <c r="R563" s="95"/>
      <c r="Z563" s="67"/>
      <c r="AJ563" s="95"/>
      <c r="AK563" s="95"/>
      <c r="AS563" s="67"/>
      <c r="BC563" s="95"/>
      <c r="BD563" s="95"/>
    </row>
    <row r="564" ht="14.25" customHeight="1">
      <c r="G564" s="67"/>
      <c r="Q564" s="95"/>
      <c r="R564" s="95"/>
      <c r="Z564" s="67"/>
      <c r="AJ564" s="95"/>
      <c r="AK564" s="95"/>
      <c r="AS564" s="67"/>
      <c r="BC564" s="95"/>
      <c r="BD564" s="95"/>
    </row>
    <row r="565" ht="14.25" customHeight="1">
      <c r="G565" s="67"/>
      <c r="Q565" s="95"/>
      <c r="R565" s="95"/>
      <c r="Z565" s="67"/>
      <c r="AJ565" s="95"/>
      <c r="AK565" s="95"/>
      <c r="AS565" s="67"/>
      <c r="BC565" s="95"/>
      <c r="BD565" s="95"/>
    </row>
    <row r="566" ht="14.25" customHeight="1">
      <c r="G566" s="67"/>
      <c r="Q566" s="95"/>
      <c r="R566" s="95"/>
      <c r="Z566" s="67"/>
      <c r="AJ566" s="95"/>
      <c r="AK566" s="95"/>
      <c r="AS566" s="67"/>
      <c r="BC566" s="95"/>
      <c r="BD566" s="95"/>
    </row>
    <row r="567" ht="14.25" customHeight="1">
      <c r="G567" s="67"/>
      <c r="Q567" s="95"/>
      <c r="R567" s="95"/>
      <c r="Z567" s="67"/>
      <c r="AJ567" s="95"/>
      <c r="AK567" s="95"/>
      <c r="AS567" s="67"/>
      <c r="BC567" s="95"/>
      <c r="BD567" s="95"/>
    </row>
    <row r="568" ht="14.25" customHeight="1">
      <c r="G568" s="67"/>
      <c r="Q568" s="95"/>
      <c r="R568" s="95"/>
      <c r="Z568" s="67"/>
      <c r="AJ568" s="95"/>
      <c r="AK568" s="95"/>
      <c r="AS568" s="67"/>
      <c r="BC568" s="95"/>
      <c r="BD568" s="95"/>
    </row>
    <row r="569" ht="14.25" customHeight="1">
      <c r="G569" s="67"/>
      <c r="Q569" s="95"/>
      <c r="R569" s="95"/>
      <c r="Z569" s="67"/>
      <c r="AJ569" s="95"/>
      <c r="AK569" s="95"/>
      <c r="AS569" s="67"/>
      <c r="BC569" s="95"/>
      <c r="BD569" s="95"/>
    </row>
    <row r="570" ht="14.25" customHeight="1">
      <c r="G570" s="67"/>
      <c r="Q570" s="95"/>
      <c r="R570" s="95"/>
      <c r="Z570" s="67"/>
      <c r="AJ570" s="95"/>
      <c r="AK570" s="95"/>
      <c r="AS570" s="67"/>
      <c r="BC570" s="95"/>
      <c r="BD570" s="95"/>
    </row>
    <row r="571" ht="14.25" customHeight="1">
      <c r="G571" s="67"/>
      <c r="Q571" s="95"/>
      <c r="R571" s="95"/>
      <c r="Z571" s="67"/>
      <c r="AJ571" s="95"/>
      <c r="AK571" s="95"/>
      <c r="AS571" s="67"/>
      <c r="BC571" s="95"/>
      <c r="BD571" s="95"/>
    </row>
    <row r="572" ht="14.25" customHeight="1">
      <c r="G572" s="67"/>
      <c r="Q572" s="95"/>
      <c r="R572" s="95"/>
      <c r="Z572" s="67"/>
      <c r="AJ572" s="95"/>
      <c r="AK572" s="95"/>
      <c r="AS572" s="67"/>
      <c r="BC572" s="95"/>
      <c r="BD572" s="95"/>
    </row>
    <row r="573" ht="14.25" customHeight="1">
      <c r="G573" s="67"/>
      <c r="Q573" s="95"/>
      <c r="R573" s="95"/>
      <c r="Z573" s="67"/>
      <c r="AJ573" s="95"/>
      <c r="AK573" s="95"/>
      <c r="AS573" s="67"/>
      <c r="BC573" s="95"/>
      <c r="BD573" s="95"/>
    </row>
    <row r="574" ht="14.25" customHeight="1">
      <c r="G574" s="67"/>
      <c r="Q574" s="95"/>
      <c r="R574" s="95"/>
      <c r="Z574" s="67"/>
      <c r="AJ574" s="95"/>
      <c r="AK574" s="95"/>
      <c r="AS574" s="67"/>
      <c r="BC574" s="95"/>
      <c r="BD574" s="95"/>
    </row>
    <row r="575" ht="14.25" customHeight="1">
      <c r="G575" s="67"/>
      <c r="Q575" s="95"/>
      <c r="R575" s="95"/>
      <c r="Z575" s="67"/>
      <c r="AJ575" s="95"/>
      <c r="AK575" s="95"/>
      <c r="AS575" s="67"/>
      <c r="BC575" s="95"/>
      <c r="BD575" s="95"/>
    </row>
    <row r="576" ht="14.25" customHeight="1">
      <c r="G576" s="67"/>
      <c r="Q576" s="95"/>
      <c r="R576" s="95"/>
      <c r="Z576" s="67"/>
      <c r="AJ576" s="95"/>
      <c r="AK576" s="95"/>
      <c r="AS576" s="67"/>
      <c r="BC576" s="95"/>
      <c r="BD576" s="95"/>
    </row>
    <row r="577" ht="14.25" customHeight="1">
      <c r="G577" s="67"/>
      <c r="Q577" s="95"/>
      <c r="R577" s="95"/>
      <c r="Z577" s="67"/>
      <c r="AJ577" s="95"/>
      <c r="AK577" s="95"/>
      <c r="AS577" s="67"/>
      <c r="BC577" s="95"/>
      <c r="BD577" s="95"/>
    </row>
    <row r="578" ht="14.25" customHeight="1">
      <c r="G578" s="67"/>
      <c r="Q578" s="95"/>
      <c r="R578" s="95"/>
      <c r="Z578" s="67"/>
      <c r="AJ578" s="95"/>
      <c r="AK578" s="95"/>
      <c r="AS578" s="67"/>
      <c r="BC578" s="95"/>
      <c r="BD578" s="95"/>
    </row>
    <row r="579" ht="14.25" customHeight="1">
      <c r="G579" s="67"/>
      <c r="Q579" s="95"/>
      <c r="R579" s="95"/>
      <c r="Z579" s="67"/>
      <c r="AJ579" s="95"/>
      <c r="AK579" s="95"/>
      <c r="AS579" s="67"/>
      <c r="BC579" s="95"/>
      <c r="BD579" s="95"/>
    </row>
    <row r="580" ht="14.25" customHeight="1">
      <c r="G580" s="67"/>
      <c r="Q580" s="95"/>
      <c r="R580" s="95"/>
      <c r="Z580" s="67"/>
      <c r="AJ580" s="95"/>
      <c r="AK580" s="95"/>
      <c r="AS580" s="67"/>
      <c r="BC580" s="95"/>
      <c r="BD580" s="95"/>
    </row>
    <row r="581" ht="14.25" customHeight="1">
      <c r="G581" s="67"/>
      <c r="Q581" s="95"/>
      <c r="R581" s="95"/>
      <c r="Z581" s="67"/>
      <c r="AJ581" s="95"/>
      <c r="AK581" s="95"/>
      <c r="AS581" s="67"/>
      <c r="BC581" s="95"/>
      <c r="BD581" s="95"/>
    </row>
    <row r="582" ht="14.25" customHeight="1">
      <c r="G582" s="67"/>
      <c r="Q582" s="95"/>
      <c r="R582" s="95"/>
      <c r="Z582" s="67"/>
      <c r="AJ582" s="95"/>
      <c r="AK582" s="95"/>
      <c r="AS582" s="67"/>
      <c r="BC582" s="95"/>
      <c r="BD582" s="95"/>
    </row>
    <row r="583" ht="14.25" customHeight="1">
      <c r="G583" s="67"/>
      <c r="Q583" s="95"/>
      <c r="R583" s="95"/>
      <c r="Z583" s="67"/>
      <c r="AJ583" s="95"/>
      <c r="AK583" s="95"/>
      <c r="AS583" s="67"/>
      <c r="BC583" s="95"/>
      <c r="BD583" s="95"/>
    </row>
    <row r="584" ht="14.25" customHeight="1">
      <c r="G584" s="67"/>
      <c r="Q584" s="95"/>
      <c r="R584" s="95"/>
      <c r="Z584" s="67"/>
      <c r="AJ584" s="95"/>
      <c r="AK584" s="95"/>
      <c r="AS584" s="67"/>
      <c r="BC584" s="95"/>
      <c r="BD584" s="95"/>
    </row>
    <row r="585" ht="14.25" customHeight="1">
      <c r="G585" s="67"/>
      <c r="Q585" s="95"/>
      <c r="R585" s="95"/>
      <c r="Z585" s="67"/>
      <c r="AJ585" s="95"/>
      <c r="AK585" s="95"/>
      <c r="AS585" s="67"/>
      <c r="BC585" s="95"/>
      <c r="BD585" s="95"/>
    </row>
    <row r="586" ht="14.25" customHeight="1">
      <c r="G586" s="67"/>
      <c r="Q586" s="95"/>
      <c r="R586" s="95"/>
      <c r="Z586" s="67"/>
      <c r="AJ586" s="95"/>
      <c r="AK586" s="95"/>
      <c r="AS586" s="67"/>
      <c r="BC586" s="95"/>
      <c r="BD586" s="95"/>
    </row>
    <row r="587" ht="14.25" customHeight="1">
      <c r="G587" s="67"/>
      <c r="Q587" s="95"/>
      <c r="R587" s="95"/>
      <c r="Z587" s="67"/>
      <c r="AJ587" s="95"/>
      <c r="AK587" s="95"/>
      <c r="AS587" s="67"/>
      <c r="BC587" s="95"/>
      <c r="BD587" s="95"/>
    </row>
    <row r="588" ht="14.25" customHeight="1">
      <c r="G588" s="67"/>
      <c r="Q588" s="95"/>
      <c r="R588" s="95"/>
      <c r="Z588" s="67"/>
      <c r="AJ588" s="95"/>
      <c r="AK588" s="95"/>
      <c r="AS588" s="67"/>
      <c r="BC588" s="95"/>
      <c r="BD588" s="95"/>
    </row>
    <row r="589" ht="14.25" customHeight="1">
      <c r="G589" s="67"/>
      <c r="Q589" s="95"/>
      <c r="R589" s="95"/>
      <c r="Z589" s="67"/>
      <c r="AJ589" s="95"/>
      <c r="AK589" s="95"/>
      <c r="AS589" s="67"/>
      <c r="BC589" s="95"/>
      <c r="BD589" s="95"/>
    </row>
    <row r="590" ht="14.25" customHeight="1">
      <c r="G590" s="67"/>
      <c r="Q590" s="95"/>
      <c r="R590" s="95"/>
      <c r="Z590" s="67"/>
      <c r="AJ590" s="95"/>
      <c r="AK590" s="95"/>
      <c r="AS590" s="67"/>
      <c r="BC590" s="95"/>
      <c r="BD590" s="95"/>
    </row>
    <row r="591" ht="14.25" customHeight="1">
      <c r="G591" s="67"/>
      <c r="Q591" s="95"/>
      <c r="R591" s="95"/>
      <c r="Z591" s="67"/>
      <c r="AJ591" s="95"/>
      <c r="AK591" s="95"/>
      <c r="AS591" s="67"/>
      <c r="BC591" s="95"/>
      <c r="BD591" s="95"/>
    </row>
    <row r="592" ht="14.25" customHeight="1">
      <c r="G592" s="67"/>
      <c r="Q592" s="95"/>
      <c r="R592" s="95"/>
      <c r="Z592" s="67"/>
      <c r="AJ592" s="95"/>
      <c r="AK592" s="95"/>
      <c r="AS592" s="67"/>
      <c r="BC592" s="95"/>
      <c r="BD592" s="95"/>
    </row>
    <row r="593" ht="14.25" customHeight="1">
      <c r="G593" s="67"/>
      <c r="Q593" s="95"/>
      <c r="R593" s="95"/>
      <c r="Z593" s="67"/>
      <c r="AJ593" s="95"/>
      <c r="AK593" s="95"/>
      <c r="AS593" s="67"/>
      <c r="BC593" s="95"/>
      <c r="BD593" s="95"/>
    </row>
    <row r="594" ht="14.25" customHeight="1">
      <c r="G594" s="67"/>
      <c r="Q594" s="95"/>
      <c r="R594" s="95"/>
      <c r="Z594" s="67"/>
      <c r="AJ594" s="95"/>
      <c r="AK594" s="95"/>
      <c r="AS594" s="67"/>
      <c r="BC594" s="95"/>
      <c r="BD594" s="95"/>
    </row>
    <row r="595" ht="14.25" customHeight="1">
      <c r="G595" s="67"/>
      <c r="Q595" s="95"/>
      <c r="R595" s="95"/>
      <c r="Z595" s="67"/>
      <c r="AJ595" s="95"/>
      <c r="AK595" s="95"/>
      <c r="AS595" s="67"/>
      <c r="BC595" s="95"/>
      <c r="BD595" s="95"/>
    </row>
    <row r="596" ht="14.25" customHeight="1">
      <c r="G596" s="67"/>
      <c r="Q596" s="95"/>
      <c r="R596" s="95"/>
      <c r="Z596" s="67"/>
      <c r="AJ596" s="95"/>
      <c r="AK596" s="95"/>
      <c r="AS596" s="67"/>
      <c r="BC596" s="95"/>
      <c r="BD596" s="95"/>
    </row>
    <row r="597" ht="14.25" customHeight="1">
      <c r="G597" s="67"/>
      <c r="Q597" s="95"/>
      <c r="R597" s="95"/>
      <c r="Z597" s="67"/>
      <c r="AJ597" s="95"/>
      <c r="AK597" s="95"/>
      <c r="AS597" s="67"/>
      <c r="BC597" s="95"/>
      <c r="BD597" s="95"/>
    </row>
    <row r="598" ht="14.25" customHeight="1">
      <c r="G598" s="67"/>
      <c r="Q598" s="95"/>
      <c r="R598" s="95"/>
      <c r="Z598" s="67"/>
      <c r="AJ598" s="95"/>
      <c r="AK598" s="95"/>
      <c r="AS598" s="67"/>
      <c r="BC598" s="95"/>
      <c r="BD598" s="95"/>
    </row>
    <row r="599" ht="14.25" customHeight="1">
      <c r="G599" s="67"/>
      <c r="Q599" s="95"/>
      <c r="R599" s="95"/>
      <c r="Z599" s="67"/>
      <c r="AJ599" s="95"/>
      <c r="AK599" s="95"/>
      <c r="AS599" s="67"/>
      <c r="BC599" s="95"/>
      <c r="BD599" s="95"/>
    </row>
    <row r="600" ht="14.25" customHeight="1">
      <c r="G600" s="67"/>
      <c r="Q600" s="95"/>
      <c r="R600" s="95"/>
      <c r="Z600" s="67"/>
      <c r="AJ600" s="95"/>
      <c r="AK600" s="95"/>
      <c r="AS600" s="67"/>
      <c r="BC600" s="95"/>
      <c r="BD600" s="95"/>
    </row>
    <row r="601" ht="14.25" customHeight="1">
      <c r="G601" s="67"/>
      <c r="Q601" s="95"/>
      <c r="R601" s="95"/>
      <c r="Z601" s="67"/>
      <c r="AJ601" s="95"/>
      <c r="AK601" s="95"/>
      <c r="AS601" s="67"/>
      <c r="BC601" s="95"/>
      <c r="BD601" s="95"/>
    </row>
    <row r="602" ht="14.25" customHeight="1">
      <c r="G602" s="67"/>
      <c r="Q602" s="95"/>
      <c r="R602" s="95"/>
      <c r="Z602" s="67"/>
      <c r="AJ602" s="95"/>
      <c r="AK602" s="95"/>
      <c r="AS602" s="67"/>
      <c r="BC602" s="95"/>
      <c r="BD602" s="95"/>
    </row>
    <row r="603" ht="14.25" customHeight="1">
      <c r="G603" s="67"/>
      <c r="Q603" s="95"/>
      <c r="R603" s="95"/>
      <c r="Z603" s="67"/>
      <c r="AJ603" s="95"/>
      <c r="AK603" s="95"/>
      <c r="AS603" s="67"/>
      <c r="BC603" s="95"/>
      <c r="BD603" s="95"/>
    </row>
    <row r="604" ht="14.25" customHeight="1">
      <c r="G604" s="67"/>
      <c r="Q604" s="95"/>
      <c r="R604" s="95"/>
      <c r="Z604" s="67"/>
      <c r="AJ604" s="95"/>
      <c r="AK604" s="95"/>
      <c r="AS604" s="67"/>
      <c r="BC604" s="95"/>
      <c r="BD604" s="95"/>
    </row>
    <row r="605" ht="14.25" customHeight="1">
      <c r="G605" s="67"/>
      <c r="Q605" s="95"/>
      <c r="R605" s="95"/>
      <c r="Z605" s="67"/>
      <c r="AJ605" s="95"/>
      <c r="AK605" s="95"/>
      <c r="AS605" s="67"/>
      <c r="BC605" s="95"/>
      <c r="BD605" s="95"/>
    </row>
    <row r="606" ht="14.25" customHeight="1">
      <c r="G606" s="67"/>
      <c r="Q606" s="95"/>
      <c r="R606" s="95"/>
      <c r="Z606" s="67"/>
      <c r="AJ606" s="95"/>
      <c r="AK606" s="95"/>
      <c r="AS606" s="67"/>
      <c r="BC606" s="95"/>
      <c r="BD606" s="95"/>
    </row>
    <row r="607" ht="14.25" customHeight="1">
      <c r="G607" s="67"/>
      <c r="Q607" s="95"/>
      <c r="R607" s="95"/>
      <c r="Z607" s="67"/>
      <c r="AJ607" s="95"/>
      <c r="AK607" s="95"/>
      <c r="AS607" s="67"/>
      <c r="BC607" s="95"/>
      <c r="BD607" s="95"/>
    </row>
    <row r="608" ht="14.25" customHeight="1">
      <c r="G608" s="67"/>
      <c r="Q608" s="95"/>
      <c r="R608" s="95"/>
      <c r="Z608" s="67"/>
      <c r="AJ608" s="95"/>
      <c r="AK608" s="95"/>
      <c r="AS608" s="67"/>
      <c r="BC608" s="95"/>
      <c r="BD608" s="95"/>
    </row>
    <row r="609" ht="14.25" customHeight="1">
      <c r="G609" s="67"/>
      <c r="Q609" s="95"/>
      <c r="R609" s="95"/>
      <c r="Z609" s="67"/>
      <c r="AJ609" s="95"/>
      <c r="AK609" s="95"/>
      <c r="AS609" s="67"/>
      <c r="BC609" s="95"/>
      <c r="BD609" s="95"/>
    </row>
    <row r="610" ht="14.25" customHeight="1">
      <c r="G610" s="67"/>
      <c r="Q610" s="95"/>
      <c r="R610" s="95"/>
      <c r="Z610" s="67"/>
      <c r="AJ610" s="95"/>
      <c r="AK610" s="95"/>
      <c r="AS610" s="67"/>
      <c r="BC610" s="95"/>
      <c r="BD610" s="95"/>
    </row>
    <row r="611" ht="14.25" customHeight="1">
      <c r="G611" s="67"/>
      <c r="Q611" s="95"/>
      <c r="R611" s="95"/>
      <c r="Z611" s="67"/>
      <c r="AJ611" s="95"/>
      <c r="AK611" s="95"/>
      <c r="AS611" s="67"/>
      <c r="BC611" s="95"/>
      <c r="BD611" s="95"/>
    </row>
    <row r="612" ht="14.25" customHeight="1">
      <c r="G612" s="67"/>
      <c r="Q612" s="95"/>
      <c r="R612" s="95"/>
      <c r="Z612" s="67"/>
      <c r="AJ612" s="95"/>
      <c r="AK612" s="95"/>
      <c r="AS612" s="67"/>
      <c r="BC612" s="95"/>
      <c r="BD612" s="95"/>
    </row>
    <row r="613" ht="14.25" customHeight="1">
      <c r="G613" s="67"/>
      <c r="Q613" s="95"/>
      <c r="R613" s="95"/>
      <c r="Z613" s="67"/>
      <c r="AJ613" s="95"/>
      <c r="AK613" s="95"/>
      <c r="AS613" s="67"/>
      <c r="BC613" s="95"/>
      <c r="BD613" s="95"/>
    </row>
    <row r="614" ht="14.25" customHeight="1">
      <c r="G614" s="67"/>
      <c r="Q614" s="95"/>
      <c r="R614" s="95"/>
      <c r="Z614" s="67"/>
      <c r="AJ614" s="95"/>
      <c r="AK614" s="95"/>
      <c r="AS614" s="67"/>
      <c r="BC614" s="95"/>
      <c r="BD614" s="95"/>
    </row>
    <row r="615" ht="14.25" customHeight="1">
      <c r="G615" s="67"/>
      <c r="Q615" s="95"/>
      <c r="R615" s="95"/>
      <c r="Z615" s="67"/>
      <c r="AJ615" s="95"/>
      <c r="AK615" s="95"/>
      <c r="AS615" s="67"/>
      <c r="BC615" s="95"/>
      <c r="BD615" s="95"/>
    </row>
    <row r="616" ht="14.25" customHeight="1">
      <c r="G616" s="67"/>
      <c r="Q616" s="95"/>
      <c r="R616" s="95"/>
      <c r="Z616" s="67"/>
      <c r="AJ616" s="95"/>
      <c r="AK616" s="95"/>
      <c r="AS616" s="67"/>
      <c r="BC616" s="95"/>
      <c r="BD616" s="95"/>
    </row>
    <row r="617" ht="14.25" customHeight="1">
      <c r="G617" s="67"/>
      <c r="Q617" s="95"/>
      <c r="R617" s="95"/>
      <c r="Z617" s="67"/>
      <c r="AJ617" s="95"/>
      <c r="AK617" s="95"/>
      <c r="AS617" s="67"/>
      <c r="BC617" s="95"/>
      <c r="BD617" s="95"/>
    </row>
    <row r="618" ht="14.25" customHeight="1">
      <c r="G618" s="67"/>
      <c r="Q618" s="95"/>
      <c r="R618" s="95"/>
      <c r="Z618" s="67"/>
      <c r="AJ618" s="95"/>
      <c r="AK618" s="95"/>
      <c r="AS618" s="67"/>
      <c r="BC618" s="95"/>
      <c r="BD618" s="95"/>
    </row>
    <row r="619" ht="14.25" customHeight="1">
      <c r="G619" s="67"/>
      <c r="Q619" s="95"/>
      <c r="R619" s="95"/>
      <c r="Z619" s="67"/>
      <c r="AJ619" s="95"/>
      <c r="AK619" s="95"/>
      <c r="AS619" s="67"/>
      <c r="BC619" s="95"/>
      <c r="BD619" s="95"/>
    </row>
    <row r="620" ht="14.25" customHeight="1">
      <c r="G620" s="67"/>
      <c r="Q620" s="95"/>
      <c r="R620" s="95"/>
      <c r="Z620" s="67"/>
      <c r="AJ620" s="95"/>
      <c r="AK620" s="95"/>
      <c r="AS620" s="67"/>
      <c r="BC620" s="95"/>
      <c r="BD620" s="95"/>
    </row>
    <row r="621" ht="14.25" customHeight="1">
      <c r="G621" s="67"/>
      <c r="Q621" s="95"/>
      <c r="R621" s="95"/>
      <c r="Z621" s="67"/>
      <c r="AJ621" s="95"/>
      <c r="AK621" s="95"/>
      <c r="AS621" s="67"/>
      <c r="BC621" s="95"/>
      <c r="BD621" s="95"/>
    </row>
    <row r="622" ht="14.25" customHeight="1">
      <c r="G622" s="67"/>
      <c r="Q622" s="95"/>
      <c r="R622" s="95"/>
      <c r="Z622" s="67"/>
      <c r="AJ622" s="95"/>
      <c r="AK622" s="95"/>
      <c r="AS622" s="67"/>
      <c r="BC622" s="95"/>
      <c r="BD622" s="95"/>
    </row>
    <row r="623" ht="14.25" customHeight="1">
      <c r="G623" s="67"/>
      <c r="Q623" s="95"/>
      <c r="R623" s="95"/>
      <c r="Z623" s="67"/>
      <c r="AJ623" s="95"/>
      <c r="AK623" s="95"/>
      <c r="AS623" s="67"/>
      <c r="BC623" s="95"/>
      <c r="BD623" s="95"/>
    </row>
    <row r="624" ht="14.25" customHeight="1">
      <c r="G624" s="67"/>
      <c r="Q624" s="95"/>
      <c r="R624" s="95"/>
      <c r="Z624" s="67"/>
      <c r="AJ624" s="95"/>
      <c r="AK624" s="95"/>
      <c r="AS624" s="67"/>
      <c r="BC624" s="95"/>
      <c r="BD624" s="95"/>
    </row>
    <row r="625" ht="14.25" customHeight="1">
      <c r="G625" s="67"/>
      <c r="Q625" s="95"/>
      <c r="R625" s="95"/>
      <c r="Z625" s="67"/>
      <c r="AJ625" s="95"/>
      <c r="AK625" s="95"/>
      <c r="AS625" s="67"/>
      <c r="BC625" s="95"/>
      <c r="BD625" s="95"/>
    </row>
    <row r="626" ht="14.25" customHeight="1">
      <c r="G626" s="67"/>
      <c r="Q626" s="95"/>
      <c r="R626" s="95"/>
      <c r="Z626" s="67"/>
      <c r="AJ626" s="95"/>
      <c r="AK626" s="95"/>
      <c r="AS626" s="67"/>
      <c r="BC626" s="95"/>
      <c r="BD626" s="95"/>
    </row>
    <row r="627" ht="14.25" customHeight="1">
      <c r="G627" s="67"/>
      <c r="Q627" s="95"/>
      <c r="R627" s="95"/>
      <c r="Z627" s="67"/>
      <c r="AJ627" s="95"/>
      <c r="AK627" s="95"/>
      <c r="AS627" s="67"/>
      <c r="BC627" s="95"/>
      <c r="BD627" s="95"/>
    </row>
    <row r="628" ht="14.25" customHeight="1">
      <c r="G628" s="67"/>
      <c r="Q628" s="95"/>
      <c r="R628" s="95"/>
      <c r="Z628" s="67"/>
      <c r="AJ628" s="95"/>
      <c r="AK628" s="95"/>
      <c r="AS628" s="67"/>
      <c r="BC628" s="95"/>
      <c r="BD628" s="95"/>
    </row>
    <row r="629" ht="14.25" customHeight="1">
      <c r="G629" s="67"/>
      <c r="Q629" s="95"/>
      <c r="R629" s="95"/>
      <c r="Z629" s="67"/>
      <c r="AJ629" s="95"/>
      <c r="AK629" s="95"/>
      <c r="AS629" s="67"/>
      <c r="BC629" s="95"/>
      <c r="BD629" s="95"/>
    </row>
    <row r="630" ht="14.25" customHeight="1">
      <c r="G630" s="67"/>
      <c r="Q630" s="95"/>
      <c r="R630" s="95"/>
      <c r="Z630" s="67"/>
      <c r="AJ630" s="95"/>
      <c r="AK630" s="95"/>
      <c r="AS630" s="67"/>
      <c r="BC630" s="95"/>
      <c r="BD630" s="95"/>
    </row>
    <row r="631" ht="14.25" customHeight="1">
      <c r="G631" s="67"/>
      <c r="Q631" s="95"/>
      <c r="R631" s="95"/>
      <c r="Z631" s="67"/>
      <c r="AJ631" s="95"/>
      <c r="AK631" s="95"/>
      <c r="AS631" s="67"/>
      <c r="BC631" s="95"/>
      <c r="BD631" s="95"/>
    </row>
    <row r="632" ht="14.25" customHeight="1">
      <c r="G632" s="67"/>
      <c r="Q632" s="95"/>
      <c r="R632" s="95"/>
      <c r="Z632" s="67"/>
      <c r="AJ632" s="95"/>
      <c r="AK632" s="95"/>
      <c r="AS632" s="67"/>
      <c r="BC632" s="95"/>
      <c r="BD632" s="95"/>
    </row>
    <row r="633" ht="14.25" customHeight="1">
      <c r="G633" s="67"/>
      <c r="Q633" s="95"/>
      <c r="R633" s="95"/>
      <c r="Z633" s="67"/>
      <c r="AJ633" s="95"/>
      <c r="AK633" s="95"/>
      <c r="AS633" s="67"/>
      <c r="BC633" s="95"/>
      <c r="BD633" s="95"/>
    </row>
    <row r="634" ht="14.25" customHeight="1">
      <c r="G634" s="67"/>
      <c r="Q634" s="95"/>
      <c r="R634" s="95"/>
      <c r="Z634" s="67"/>
      <c r="AJ634" s="95"/>
      <c r="AK634" s="95"/>
      <c r="AS634" s="67"/>
      <c r="BC634" s="95"/>
      <c r="BD634" s="95"/>
    </row>
    <row r="635" ht="14.25" customHeight="1">
      <c r="G635" s="67"/>
      <c r="Q635" s="95"/>
      <c r="R635" s="95"/>
      <c r="Z635" s="67"/>
      <c r="AJ635" s="95"/>
      <c r="AK635" s="95"/>
      <c r="AS635" s="67"/>
      <c r="BC635" s="95"/>
      <c r="BD635" s="95"/>
    </row>
    <row r="636" ht="14.25" customHeight="1">
      <c r="G636" s="67"/>
      <c r="Q636" s="95"/>
      <c r="R636" s="95"/>
      <c r="Z636" s="67"/>
      <c r="AJ636" s="95"/>
      <c r="AK636" s="95"/>
      <c r="AS636" s="67"/>
      <c r="BC636" s="95"/>
      <c r="BD636" s="95"/>
    </row>
    <row r="637" ht="14.25" customHeight="1">
      <c r="G637" s="67"/>
      <c r="Q637" s="95"/>
      <c r="R637" s="95"/>
      <c r="Z637" s="67"/>
      <c r="AJ637" s="95"/>
      <c r="AK637" s="95"/>
      <c r="AS637" s="67"/>
      <c r="BC637" s="95"/>
      <c r="BD637" s="95"/>
    </row>
    <row r="638" ht="14.25" customHeight="1">
      <c r="G638" s="67"/>
      <c r="Q638" s="95"/>
      <c r="R638" s="95"/>
      <c r="Z638" s="67"/>
      <c r="AJ638" s="95"/>
      <c r="AK638" s="95"/>
      <c r="AS638" s="67"/>
      <c r="BC638" s="95"/>
      <c r="BD638" s="95"/>
    </row>
    <row r="639" ht="14.25" customHeight="1">
      <c r="G639" s="67"/>
      <c r="Q639" s="95"/>
      <c r="R639" s="95"/>
      <c r="Z639" s="67"/>
      <c r="AJ639" s="95"/>
      <c r="AK639" s="95"/>
      <c r="AS639" s="67"/>
      <c r="BC639" s="95"/>
      <c r="BD639" s="95"/>
    </row>
    <row r="640" ht="14.25" customHeight="1">
      <c r="G640" s="67"/>
      <c r="Q640" s="95"/>
      <c r="R640" s="95"/>
      <c r="Z640" s="67"/>
      <c r="AJ640" s="95"/>
      <c r="AK640" s="95"/>
      <c r="AS640" s="67"/>
      <c r="BC640" s="95"/>
      <c r="BD640" s="95"/>
    </row>
    <row r="641" ht="14.25" customHeight="1">
      <c r="G641" s="67"/>
      <c r="Q641" s="95"/>
      <c r="R641" s="95"/>
      <c r="Z641" s="67"/>
      <c r="AJ641" s="95"/>
      <c r="AK641" s="95"/>
      <c r="AS641" s="67"/>
      <c r="BC641" s="95"/>
      <c r="BD641" s="95"/>
    </row>
    <row r="642" ht="14.25" customHeight="1">
      <c r="G642" s="67"/>
      <c r="Q642" s="95"/>
      <c r="R642" s="95"/>
      <c r="Z642" s="67"/>
      <c r="AJ642" s="95"/>
      <c r="AK642" s="95"/>
      <c r="AS642" s="67"/>
      <c r="BC642" s="95"/>
      <c r="BD642" s="95"/>
    </row>
    <row r="643" ht="14.25" customHeight="1">
      <c r="G643" s="67"/>
      <c r="Q643" s="95"/>
      <c r="R643" s="95"/>
      <c r="Z643" s="67"/>
      <c r="AJ643" s="95"/>
      <c r="AK643" s="95"/>
      <c r="AS643" s="67"/>
      <c r="BC643" s="95"/>
      <c r="BD643" s="95"/>
    </row>
    <row r="644" ht="14.25" customHeight="1">
      <c r="G644" s="67"/>
      <c r="Q644" s="95"/>
      <c r="R644" s="95"/>
      <c r="Z644" s="67"/>
      <c r="AJ644" s="95"/>
      <c r="AK644" s="95"/>
      <c r="AS644" s="67"/>
      <c r="BC644" s="95"/>
      <c r="BD644" s="95"/>
    </row>
    <row r="645" ht="14.25" customHeight="1">
      <c r="G645" s="67"/>
      <c r="Q645" s="95"/>
      <c r="R645" s="95"/>
      <c r="Z645" s="67"/>
      <c r="AJ645" s="95"/>
      <c r="AK645" s="95"/>
      <c r="AS645" s="67"/>
      <c r="BC645" s="95"/>
      <c r="BD645" s="95"/>
    </row>
    <row r="646" ht="14.25" customHeight="1">
      <c r="G646" s="67"/>
      <c r="Q646" s="95"/>
      <c r="R646" s="95"/>
      <c r="Z646" s="67"/>
      <c r="AJ646" s="95"/>
      <c r="AK646" s="95"/>
      <c r="AS646" s="67"/>
      <c r="BC646" s="95"/>
      <c r="BD646" s="95"/>
    </row>
    <row r="647" ht="14.25" customHeight="1">
      <c r="G647" s="67"/>
      <c r="Q647" s="95"/>
      <c r="R647" s="95"/>
      <c r="Z647" s="67"/>
      <c r="AJ647" s="95"/>
      <c r="AK647" s="95"/>
      <c r="AS647" s="67"/>
      <c r="BC647" s="95"/>
      <c r="BD647" s="95"/>
    </row>
    <row r="648" ht="14.25" customHeight="1">
      <c r="G648" s="67"/>
      <c r="Q648" s="95"/>
      <c r="R648" s="95"/>
      <c r="Z648" s="67"/>
      <c r="AJ648" s="95"/>
      <c r="AK648" s="95"/>
      <c r="AS648" s="67"/>
      <c r="BC648" s="95"/>
      <c r="BD648" s="95"/>
    </row>
    <row r="649" ht="14.25" customHeight="1">
      <c r="G649" s="67"/>
      <c r="Q649" s="95"/>
      <c r="R649" s="95"/>
      <c r="Z649" s="67"/>
      <c r="AJ649" s="95"/>
      <c r="AK649" s="95"/>
      <c r="AS649" s="67"/>
      <c r="BC649" s="95"/>
      <c r="BD649" s="95"/>
    </row>
    <row r="650" ht="14.25" customHeight="1">
      <c r="G650" s="67"/>
      <c r="Q650" s="95"/>
      <c r="R650" s="95"/>
      <c r="Z650" s="67"/>
      <c r="AJ650" s="95"/>
      <c r="AK650" s="95"/>
      <c r="AS650" s="67"/>
      <c r="BC650" s="95"/>
      <c r="BD650" s="95"/>
    </row>
    <row r="651" ht="14.25" customHeight="1">
      <c r="G651" s="67"/>
      <c r="Q651" s="95"/>
      <c r="R651" s="95"/>
      <c r="Z651" s="67"/>
      <c r="AJ651" s="95"/>
      <c r="AK651" s="95"/>
      <c r="AS651" s="67"/>
      <c r="BC651" s="95"/>
      <c r="BD651" s="95"/>
    </row>
    <row r="652" ht="14.25" customHeight="1">
      <c r="G652" s="67"/>
      <c r="Q652" s="95"/>
      <c r="R652" s="95"/>
      <c r="Z652" s="67"/>
      <c r="AJ652" s="95"/>
      <c r="AK652" s="95"/>
      <c r="AS652" s="67"/>
      <c r="BC652" s="95"/>
      <c r="BD652" s="95"/>
    </row>
    <row r="653" ht="14.25" customHeight="1">
      <c r="G653" s="67"/>
      <c r="Q653" s="95"/>
      <c r="R653" s="95"/>
      <c r="Z653" s="67"/>
      <c r="AJ653" s="95"/>
      <c r="AK653" s="95"/>
      <c r="AS653" s="67"/>
      <c r="BC653" s="95"/>
      <c r="BD653" s="95"/>
    </row>
    <row r="654" ht="14.25" customHeight="1">
      <c r="G654" s="67"/>
      <c r="Q654" s="95"/>
      <c r="R654" s="95"/>
      <c r="Z654" s="67"/>
      <c r="AJ654" s="95"/>
      <c r="AK654" s="95"/>
      <c r="AS654" s="67"/>
      <c r="BC654" s="95"/>
      <c r="BD654" s="95"/>
    </row>
    <row r="655" ht="14.25" customHeight="1">
      <c r="G655" s="67"/>
      <c r="Q655" s="95"/>
      <c r="R655" s="95"/>
      <c r="Z655" s="67"/>
      <c r="AJ655" s="95"/>
      <c r="AK655" s="95"/>
      <c r="AS655" s="67"/>
      <c r="BC655" s="95"/>
      <c r="BD655" s="95"/>
    </row>
    <row r="656" ht="14.25" customHeight="1">
      <c r="G656" s="67"/>
      <c r="Q656" s="95"/>
      <c r="R656" s="95"/>
      <c r="Z656" s="67"/>
      <c r="AJ656" s="95"/>
      <c r="AK656" s="95"/>
      <c r="AS656" s="67"/>
      <c r="BC656" s="95"/>
      <c r="BD656" s="95"/>
    </row>
    <row r="657" ht="14.25" customHeight="1">
      <c r="G657" s="67"/>
      <c r="Q657" s="95"/>
      <c r="R657" s="95"/>
      <c r="Z657" s="67"/>
      <c r="AJ657" s="95"/>
      <c r="AK657" s="95"/>
      <c r="AS657" s="67"/>
      <c r="BC657" s="95"/>
      <c r="BD657" s="95"/>
    </row>
    <row r="658" ht="14.25" customHeight="1">
      <c r="G658" s="67"/>
      <c r="Q658" s="95"/>
      <c r="R658" s="95"/>
      <c r="Z658" s="67"/>
      <c r="AJ658" s="95"/>
      <c r="AK658" s="95"/>
      <c r="AS658" s="67"/>
      <c r="BC658" s="95"/>
      <c r="BD658" s="95"/>
    </row>
    <row r="659" ht="14.25" customHeight="1">
      <c r="G659" s="67"/>
      <c r="Q659" s="95"/>
      <c r="R659" s="95"/>
      <c r="Z659" s="67"/>
      <c r="AJ659" s="95"/>
      <c r="AK659" s="95"/>
      <c r="AS659" s="67"/>
      <c r="BC659" s="95"/>
      <c r="BD659" s="95"/>
    </row>
    <row r="660" ht="14.25" customHeight="1">
      <c r="G660" s="67"/>
      <c r="Q660" s="95"/>
      <c r="R660" s="95"/>
      <c r="Z660" s="67"/>
      <c r="AJ660" s="95"/>
      <c r="AK660" s="95"/>
      <c r="AS660" s="67"/>
      <c r="BC660" s="95"/>
      <c r="BD660" s="95"/>
    </row>
    <row r="661" ht="14.25" customHeight="1">
      <c r="G661" s="67"/>
      <c r="Q661" s="95"/>
      <c r="R661" s="95"/>
      <c r="Z661" s="67"/>
      <c r="AJ661" s="95"/>
      <c r="AK661" s="95"/>
      <c r="AS661" s="67"/>
      <c r="BC661" s="95"/>
      <c r="BD661" s="95"/>
    </row>
    <row r="662" ht="14.25" customHeight="1">
      <c r="G662" s="67"/>
      <c r="Q662" s="95"/>
      <c r="R662" s="95"/>
      <c r="Z662" s="67"/>
      <c r="AJ662" s="95"/>
      <c r="AK662" s="95"/>
      <c r="AS662" s="67"/>
      <c r="BC662" s="95"/>
      <c r="BD662" s="95"/>
    </row>
    <row r="663" ht="14.25" customHeight="1">
      <c r="G663" s="67"/>
      <c r="Q663" s="95"/>
      <c r="R663" s="95"/>
      <c r="Z663" s="67"/>
      <c r="AJ663" s="95"/>
      <c r="AK663" s="95"/>
      <c r="AS663" s="67"/>
      <c r="BC663" s="95"/>
      <c r="BD663" s="95"/>
    </row>
    <row r="664" ht="14.25" customHeight="1">
      <c r="G664" s="67"/>
      <c r="Q664" s="95"/>
      <c r="R664" s="95"/>
      <c r="Z664" s="67"/>
      <c r="AJ664" s="95"/>
      <c r="AK664" s="95"/>
      <c r="AS664" s="67"/>
      <c r="BC664" s="95"/>
      <c r="BD664" s="95"/>
    </row>
    <row r="665" ht="14.25" customHeight="1">
      <c r="G665" s="67"/>
      <c r="Q665" s="95"/>
      <c r="R665" s="95"/>
      <c r="Z665" s="67"/>
      <c r="AJ665" s="95"/>
      <c r="AK665" s="95"/>
      <c r="AS665" s="67"/>
      <c r="BC665" s="95"/>
      <c r="BD665" s="95"/>
    </row>
    <row r="666" ht="14.25" customHeight="1">
      <c r="G666" s="67"/>
      <c r="Q666" s="95"/>
      <c r="R666" s="95"/>
      <c r="Z666" s="67"/>
      <c r="AJ666" s="95"/>
      <c r="AK666" s="95"/>
      <c r="AS666" s="67"/>
      <c r="BC666" s="95"/>
      <c r="BD666" s="95"/>
    </row>
    <row r="667" ht="14.25" customHeight="1">
      <c r="G667" s="67"/>
      <c r="Q667" s="95"/>
      <c r="R667" s="95"/>
      <c r="Z667" s="67"/>
      <c r="AJ667" s="95"/>
      <c r="AK667" s="95"/>
      <c r="AS667" s="67"/>
      <c r="BC667" s="95"/>
      <c r="BD667" s="95"/>
    </row>
    <row r="668" ht="14.25" customHeight="1">
      <c r="G668" s="67"/>
      <c r="Q668" s="95"/>
      <c r="R668" s="95"/>
      <c r="Z668" s="67"/>
      <c r="AJ668" s="95"/>
      <c r="AK668" s="95"/>
      <c r="AS668" s="67"/>
      <c r="BC668" s="95"/>
      <c r="BD668" s="95"/>
    </row>
    <row r="669" ht="14.25" customHeight="1">
      <c r="G669" s="67"/>
      <c r="Q669" s="95"/>
      <c r="R669" s="95"/>
      <c r="Z669" s="67"/>
      <c r="AJ669" s="95"/>
      <c r="AK669" s="95"/>
      <c r="AS669" s="67"/>
      <c r="BC669" s="95"/>
      <c r="BD669" s="95"/>
    </row>
    <row r="670" ht="14.25" customHeight="1">
      <c r="G670" s="67"/>
      <c r="Q670" s="95"/>
      <c r="R670" s="95"/>
      <c r="Z670" s="67"/>
      <c r="AJ670" s="95"/>
      <c r="AK670" s="95"/>
      <c r="AS670" s="67"/>
      <c r="BC670" s="95"/>
      <c r="BD670" s="95"/>
    </row>
    <row r="671" ht="14.25" customHeight="1">
      <c r="G671" s="67"/>
      <c r="Q671" s="95"/>
      <c r="R671" s="95"/>
      <c r="Z671" s="67"/>
      <c r="AJ671" s="95"/>
      <c r="AK671" s="95"/>
      <c r="AS671" s="67"/>
      <c r="BC671" s="95"/>
      <c r="BD671" s="95"/>
    </row>
    <row r="672" ht="14.25" customHeight="1">
      <c r="G672" s="67"/>
      <c r="Q672" s="95"/>
      <c r="R672" s="95"/>
      <c r="Z672" s="67"/>
      <c r="AJ672" s="95"/>
      <c r="AK672" s="95"/>
      <c r="AS672" s="67"/>
      <c r="BC672" s="95"/>
      <c r="BD672" s="95"/>
    </row>
    <row r="673" ht="14.25" customHeight="1">
      <c r="G673" s="67"/>
      <c r="Q673" s="95"/>
      <c r="R673" s="95"/>
      <c r="Z673" s="67"/>
      <c r="AJ673" s="95"/>
      <c r="AK673" s="95"/>
      <c r="AS673" s="67"/>
      <c r="BC673" s="95"/>
      <c r="BD673" s="95"/>
    </row>
    <row r="674" ht="14.25" customHeight="1">
      <c r="G674" s="67"/>
      <c r="Q674" s="95"/>
      <c r="R674" s="95"/>
      <c r="Z674" s="67"/>
      <c r="AJ674" s="95"/>
      <c r="AK674" s="95"/>
      <c r="AS674" s="67"/>
      <c r="BC674" s="95"/>
      <c r="BD674" s="95"/>
    </row>
    <row r="675" ht="14.25" customHeight="1">
      <c r="G675" s="67"/>
      <c r="Q675" s="95"/>
      <c r="R675" s="95"/>
      <c r="Z675" s="67"/>
      <c r="AJ675" s="95"/>
      <c r="AK675" s="95"/>
      <c r="AS675" s="67"/>
      <c r="BC675" s="95"/>
      <c r="BD675" s="95"/>
    </row>
    <row r="676" ht="14.25" customHeight="1">
      <c r="G676" s="67"/>
      <c r="Q676" s="95"/>
      <c r="R676" s="95"/>
      <c r="Z676" s="67"/>
      <c r="AJ676" s="95"/>
      <c r="AK676" s="95"/>
      <c r="AS676" s="67"/>
      <c r="BC676" s="95"/>
      <c r="BD676" s="95"/>
    </row>
    <row r="677" ht="14.25" customHeight="1">
      <c r="G677" s="67"/>
      <c r="Q677" s="95"/>
      <c r="R677" s="95"/>
      <c r="Z677" s="67"/>
      <c r="AJ677" s="95"/>
      <c r="AK677" s="95"/>
      <c r="AS677" s="67"/>
      <c r="BC677" s="95"/>
      <c r="BD677" s="95"/>
    </row>
    <row r="678" ht="14.25" customHeight="1">
      <c r="G678" s="67"/>
      <c r="Q678" s="95"/>
      <c r="R678" s="95"/>
      <c r="Z678" s="67"/>
      <c r="AJ678" s="95"/>
      <c r="AK678" s="95"/>
      <c r="AS678" s="67"/>
      <c r="BC678" s="95"/>
      <c r="BD678" s="95"/>
    </row>
    <row r="679" ht="14.25" customHeight="1">
      <c r="G679" s="67"/>
      <c r="Q679" s="95"/>
      <c r="R679" s="95"/>
      <c r="Z679" s="67"/>
      <c r="AJ679" s="95"/>
      <c r="AK679" s="95"/>
      <c r="AS679" s="67"/>
      <c r="BC679" s="95"/>
      <c r="BD679" s="95"/>
    </row>
    <row r="680" ht="14.25" customHeight="1">
      <c r="G680" s="67"/>
      <c r="Q680" s="95"/>
      <c r="R680" s="95"/>
      <c r="Z680" s="67"/>
      <c r="AJ680" s="95"/>
      <c r="AK680" s="95"/>
      <c r="AS680" s="67"/>
      <c r="BC680" s="95"/>
      <c r="BD680" s="95"/>
    </row>
    <row r="681" ht="14.25" customHeight="1">
      <c r="G681" s="67"/>
      <c r="Q681" s="95"/>
      <c r="R681" s="95"/>
      <c r="Z681" s="67"/>
      <c r="AJ681" s="95"/>
      <c r="AK681" s="95"/>
      <c r="AS681" s="67"/>
      <c r="BC681" s="95"/>
      <c r="BD681" s="95"/>
    </row>
    <row r="682" ht="14.25" customHeight="1">
      <c r="G682" s="67"/>
      <c r="Q682" s="95"/>
      <c r="R682" s="95"/>
      <c r="Z682" s="67"/>
      <c r="AJ682" s="95"/>
      <c r="AK682" s="95"/>
      <c r="AS682" s="67"/>
      <c r="BC682" s="95"/>
      <c r="BD682" s="95"/>
    </row>
    <row r="683" ht="14.25" customHeight="1">
      <c r="G683" s="67"/>
      <c r="Q683" s="95"/>
      <c r="R683" s="95"/>
      <c r="Z683" s="67"/>
      <c r="AJ683" s="95"/>
      <c r="AK683" s="95"/>
      <c r="AS683" s="67"/>
      <c r="BC683" s="95"/>
      <c r="BD683" s="95"/>
    </row>
    <row r="684" ht="14.25" customHeight="1">
      <c r="G684" s="67"/>
      <c r="Q684" s="95"/>
      <c r="R684" s="95"/>
      <c r="Z684" s="67"/>
      <c r="AJ684" s="95"/>
      <c r="AK684" s="95"/>
      <c r="AS684" s="67"/>
      <c r="BC684" s="95"/>
      <c r="BD684" s="95"/>
    </row>
    <row r="685" ht="14.25" customHeight="1">
      <c r="G685" s="67"/>
      <c r="Q685" s="95"/>
      <c r="R685" s="95"/>
      <c r="Z685" s="67"/>
      <c r="AJ685" s="95"/>
      <c r="AK685" s="95"/>
      <c r="AS685" s="67"/>
      <c r="BC685" s="95"/>
      <c r="BD685" s="95"/>
    </row>
    <row r="686" ht="14.25" customHeight="1">
      <c r="G686" s="67"/>
      <c r="Q686" s="95"/>
      <c r="R686" s="95"/>
      <c r="Z686" s="67"/>
      <c r="AJ686" s="95"/>
      <c r="AK686" s="95"/>
      <c r="AS686" s="67"/>
      <c r="BC686" s="95"/>
      <c r="BD686" s="95"/>
    </row>
    <row r="687" ht="14.25" customHeight="1">
      <c r="G687" s="67"/>
      <c r="Q687" s="95"/>
      <c r="R687" s="95"/>
      <c r="Z687" s="67"/>
      <c r="AJ687" s="95"/>
      <c r="AK687" s="95"/>
      <c r="AS687" s="67"/>
      <c r="BC687" s="95"/>
      <c r="BD687" s="95"/>
    </row>
    <row r="688" ht="14.25" customHeight="1">
      <c r="G688" s="67"/>
      <c r="Q688" s="95"/>
      <c r="R688" s="95"/>
      <c r="Z688" s="67"/>
      <c r="AJ688" s="95"/>
      <c r="AK688" s="95"/>
      <c r="AS688" s="67"/>
      <c r="BC688" s="95"/>
      <c r="BD688" s="95"/>
    </row>
    <row r="689" ht="14.25" customHeight="1">
      <c r="G689" s="67"/>
      <c r="Q689" s="95"/>
      <c r="R689" s="95"/>
      <c r="Z689" s="67"/>
      <c r="AJ689" s="95"/>
      <c r="AK689" s="95"/>
      <c r="AS689" s="67"/>
      <c r="BC689" s="95"/>
      <c r="BD689" s="95"/>
    </row>
    <row r="690" ht="14.25" customHeight="1">
      <c r="G690" s="67"/>
      <c r="Q690" s="95"/>
      <c r="R690" s="95"/>
      <c r="Z690" s="67"/>
      <c r="AJ690" s="95"/>
      <c r="AK690" s="95"/>
      <c r="AS690" s="67"/>
      <c r="BC690" s="95"/>
      <c r="BD690" s="95"/>
    </row>
    <row r="691" ht="14.25" customHeight="1">
      <c r="G691" s="67"/>
      <c r="Q691" s="95"/>
      <c r="R691" s="95"/>
      <c r="Z691" s="67"/>
      <c r="AJ691" s="95"/>
      <c r="AK691" s="95"/>
      <c r="AS691" s="67"/>
      <c r="BC691" s="95"/>
      <c r="BD691" s="95"/>
    </row>
    <row r="692" ht="14.25" customHeight="1">
      <c r="G692" s="67"/>
      <c r="Q692" s="95"/>
      <c r="R692" s="95"/>
      <c r="Z692" s="67"/>
      <c r="AJ692" s="95"/>
      <c r="AK692" s="95"/>
      <c r="AS692" s="67"/>
      <c r="BC692" s="95"/>
      <c r="BD692" s="95"/>
    </row>
    <row r="693" ht="14.25" customHeight="1">
      <c r="G693" s="67"/>
      <c r="Q693" s="95"/>
      <c r="R693" s="95"/>
      <c r="Z693" s="67"/>
      <c r="AJ693" s="95"/>
      <c r="AK693" s="95"/>
      <c r="AS693" s="67"/>
      <c r="BC693" s="95"/>
      <c r="BD693" s="95"/>
    </row>
    <row r="694" ht="14.25" customHeight="1">
      <c r="G694" s="67"/>
      <c r="Q694" s="95"/>
      <c r="R694" s="95"/>
      <c r="Z694" s="67"/>
      <c r="AJ694" s="95"/>
      <c r="AK694" s="95"/>
      <c r="AS694" s="67"/>
      <c r="BC694" s="95"/>
      <c r="BD694" s="95"/>
    </row>
    <row r="695" ht="14.25" customHeight="1">
      <c r="G695" s="67"/>
      <c r="Q695" s="95"/>
      <c r="R695" s="95"/>
      <c r="Z695" s="67"/>
      <c r="AJ695" s="95"/>
      <c r="AK695" s="95"/>
      <c r="AS695" s="67"/>
      <c r="BC695" s="95"/>
      <c r="BD695" s="95"/>
    </row>
    <row r="696" ht="14.25" customHeight="1">
      <c r="G696" s="67"/>
      <c r="Q696" s="95"/>
      <c r="R696" s="95"/>
      <c r="Z696" s="67"/>
      <c r="AJ696" s="95"/>
      <c r="AK696" s="95"/>
      <c r="AS696" s="67"/>
      <c r="BC696" s="95"/>
      <c r="BD696" s="95"/>
    </row>
    <row r="697" ht="14.25" customHeight="1">
      <c r="G697" s="67"/>
      <c r="Q697" s="95"/>
      <c r="R697" s="95"/>
      <c r="Z697" s="67"/>
      <c r="AJ697" s="95"/>
      <c r="AK697" s="95"/>
      <c r="AS697" s="67"/>
      <c r="BC697" s="95"/>
      <c r="BD697" s="95"/>
    </row>
    <row r="698" ht="14.25" customHeight="1">
      <c r="G698" s="67"/>
      <c r="Q698" s="95"/>
      <c r="R698" s="95"/>
      <c r="Z698" s="67"/>
      <c r="AJ698" s="95"/>
      <c r="AK698" s="95"/>
      <c r="AS698" s="67"/>
      <c r="BC698" s="95"/>
      <c r="BD698" s="95"/>
    </row>
    <row r="699" ht="14.25" customHeight="1">
      <c r="G699" s="67"/>
      <c r="Q699" s="95"/>
      <c r="R699" s="95"/>
      <c r="Z699" s="67"/>
      <c r="AJ699" s="95"/>
      <c r="AK699" s="95"/>
      <c r="AS699" s="67"/>
      <c r="BC699" s="95"/>
      <c r="BD699" s="95"/>
    </row>
    <row r="700" ht="14.25" customHeight="1">
      <c r="G700" s="67"/>
      <c r="Q700" s="95"/>
      <c r="R700" s="95"/>
      <c r="Z700" s="67"/>
      <c r="AJ700" s="95"/>
      <c r="AK700" s="95"/>
      <c r="AS700" s="67"/>
      <c r="BC700" s="95"/>
      <c r="BD700" s="95"/>
    </row>
    <row r="701" ht="14.25" customHeight="1">
      <c r="G701" s="67"/>
      <c r="Q701" s="95"/>
      <c r="R701" s="95"/>
      <c r="Z701" s="67"/>
      <c r="AJ701" s="95"/>
      <c r="AK701" s="95"/>
      <c r="AS701" s="67"/>
      <c r="BC701" s="95"/>
      <c r="BD701" s="95"/>
    </row>
    <row r="702" ht="14.25" customHeight="1">
      <c r="G702" s="67"/>
      <c r="Q702" s="95"/>
      <c r="R702" s="95"/>
      <c r="Z702" s="67"/>
      <c r="AJ702" s="95"/>
      <c r="AK702" s="95"/>
      <c r="AS702" s="67"/>
      <c r="BC702" s="95"/>
      <c r="BD702" s="95"/>
    </row>
    <row r="703" ht="14.25" customHeight="1">
      <c r="G703" s="67"/>
      <c r="Q703" s="95"/>
      <c r="R703" s="95"/>
      <c r="Z703" s="67"/>
      <c r="AJ703" s="95"/>
      <c r="AK703" s="95"/>
      <c r="AS703" s="67"/>
      <c r="BC703" s="95"/>
      <c r="BD703" s="95"/>
    </row>
    <row r="704" ht="14.25" customHeight="1">
      <c r="G704" s="67"/>
      <c r="Q704" s="95"/>
      <c r="R704" s="95"/>
      <c r="Z704" s="67"/>
      <c r="AJ704" s="95"/>
      <c r="AK704" s="95"/>
      <c r="AS704" s="67"/>
      <c r="BC704" s="95"/>
      <c r="BD704" s="95"/>
    </row>
    <row r="705" ht="14.25" customHeight="1">
      <c r="G705" s="67"/>
      <c r="Q705" s="95"/>
      <c r="R705" s="95"/>
      <c r="Z705" s="67"/>
      <c r="AJ705" s="95"/>
      <c r="AK705" s="95"/>
      <c r="AS705" s="67"/>
      <c r="BC705" s="95"/>
      <c r="BD705" s="95"/>
    </row>
    <row r="706" ht="14.25" customHeight="1">
      <c r="G706" s="67"/>
      <c r="Q706" s="95"/>
      <c r="R706" s="95"/>
      <c r="Z706" s="67"/>
      <c r="AJ706" s="95"/>
      <c r="AK706" s="95"/>
      <c r="AS706" s="67"/>
      <c r="BC706" s="95"/>
      <c r="BD706" s="95"/>
    </row>
    <row r="707" ht="14.25" customHeight="1">
      <c r="G707" s="67"/>
      <c r="Q707" s="95"/>
      <c r="R707" s="95"/>
      <c r="Z707" s="67"/>
      <c r="AJ707" s="95"/>
      <c r="AK707" s="95"/>
      <c r="AS707" s="67"/>
      <c r="BC707" s="95"/>
      <c r="BD707" s="95"/>
    </row>
    <row r="708" ht="14.25" customHeight="1">
      <c r="G708" s="67"/>
      <c r="Q708" s="95"/>
      <c r="R708" s="95"/>
      <c r="Z708" s="67"/>
      <c r="AJ708" s="95"/>
      <c r="AK708" s="95"/>
      <c r="AS708" s="67"/>
      <c r="BC708" s="95"/>
      <c r="BD708" s="95"/>
    </row>
    <row r="709" ht="14.25" customHeight="1">
      <c r="G709" s="67"/>
      <c r="Q709" s="95"/>
      <c r="R709" s="95"/>
      <c r="Z709" s="67"/>
      <c r="AJ709" s="95"/>
      <c r="AK709" s="95"/>
      <c r="AS709" s="67"/>
      <c r="BC709" s="95"/>
      <c r="BD709" s="95"/>
    </row>
    <row r="710" ht="14.25" customHeight="1">
      <c r="G710" s="67"/>
      <c r="Q710" s="95"/>
      <c r="R710" s="95"/>
      <c r="Z710" s="67"/>
      <c r="AJ710" s="95"/>
      <c r="AK710" s="95"/>
      <c r="AS710" s="67"/>
      <c r="BC710" s="95"/>
      <c r="BD710" s="95"/>
    </row>
    <row r="711" ht="14.25" customHeight="1">
      <c r="G711" s="67"/>
      <c r="Q711" s="95"/>
      <c r="R711" s="95"/>
      <c r="Z711" s="67"/>
      <c r="AJ711" s="95"/>
      <c r="AK711" s="95"/>
      <c r="AS711" s="67"/>
      <c r="BC711" s="95"/>
      <c r="BD711" s="95"/>
    </row>
    <row r="712" ht="14.25" customHeight="1">
      <c r="G712" s="67"/>
      <c r="Q712" s="95"/>
      <c r="R712" s="95"/>
      <c r="Z712" s="67"/>
      <c r="AJ712" s="95"/>
      <c r="AK712" s="95"/>
      <c r="AS712" s="67"/>
      <c r="BC712" s="95"/>
      <c r="BD712" s="95"/>
    </row>
    <row r="713" ht="14.25" customHeight="1">
      <c r="G713" s="67"/>
      <c r="Q713" s="95"/>
      <c r="R713" s="95"/>
      <c r="Z713" s="67"/>
      <c r="AJ713" s="95"/>
      <c r="AK713" s="95"/>
      <c r="AS713" s="67"/>
      <c r="BC713" s="95"/>
      <c r="BD713" s="95"/>
    </row>
    <row r="714" ht="14.25" customHeight="1">
      <c r="G714" s="67"/>
      <c r="Q714" s="95"/>
      <c r="R714" s="95"/>
      <c r="Z714" s="67"/>
      <c r="AJ714" s="95"/>
      <c r="AK714" s="95"/>
      <c r="AS714" s="67"/>
      <c r="BC714" s="95"/>
      <c r="BD714" s="95"/>
    </row>
    <row r="715" ht="14.25" customHeight="1">
      <c r="G715" s="67"/>
      <c r="Q715" s="95"/>
      <c r="R715" s="95"/>
      <c r="Z715" s="67"/>
      <c r="AJ715" s="95"/>
      <c r="AK715" s="95"/>
      <c r="AS715" s="67"/>
      <c r="BC715" s="95"/>
      <c r="BD715" s="95"/>
    </row>
    <row r="716" ht="14.25" customHeight="1">
      <c r="G716" s="67"/>
      <c r="Q716" s="95"/>
      <c r="R716" s="95"/>
      <c r="Z716" s="67"/>
      <c r="AJ716" s="95"/>
      <c r="AK716" s="95"/>
      <c r="AS716" s="67"/>
      <c r="BC716" s="95"/>
      <c r="BD716" s="95"/>
    </row>
    <row r="717" ht="14.25" customHeight="1">
      <c r="G717" s="67"/>
      <c r="Q717" s="95"/>
      <c r="R717" s="95"/>
      <c r="Z717" s="67"/>
      <c r="AJ717" s="95"/>
      <c r="AK717" s="95"/>
      <c r="AS717" s="67"/>
      <c r="BC717" s="95"/>
      <c r="BD717" s="95"/>
    </row>
    <row r="718" ht="14.25" customHeight="1">
      <c r="G718" s="67"/>
      <c r="Q718" s="95"/>
      <c r="R718" s="95"/>
      <c r="Z718" s="67"/>
      <c r="AJ718" s="95"/>
      <c r="AK718" s="95"/>
      <c r="AS718" s="67"/>
      <c r="BC718" s="95"/>
      <c r="BD718" s="95"/>
    </row>
    <row r="719" ht="14.25" customHeight="1">
      <c r="G719" s="67"/>
      <c r="Q719" s="95"/>
      <c r="R719" s="95"/>
      <c r="Z719" s="67"/>
      <c r="AJ719" s="95"/>
      <c r="AK719" s="95"/>
      <c r="AS719" s="67"/>
      <c r="BC719" s="95"/>
      <c r="BD719" s="95"/>
    </row>
    <row r="720" ht="14.25" customHeight="1">
      <c r="G720" s="67"/>
      <c r="Q720" s="95"/>
      <c r="R720" s="95"/>
      <c r="Z720" s="67"/>
      <c r="AJ720" s="95"/>
      <c r="AK720" s="95"/>
      <c r="AS720" s="67"/>
      <c r="BC720" s="95"/>
      <c r="BD720" s="95"/>
    </row>
    <row r="721" ht="14.25" customHeight="1">
      <c r="G721" s="67"/>
      <c r="Q721" s="95"/>
      <c r="R721" s="95"/>
      <c r="Z721" s="67"/>
      <c r="AJ721" s="95"/>
      <c r="AK721" s="95"/>
      <c r="AS721" s="67"/>
      <c r="BC721" s="95"/>
      <c r="BD721" s="95"/>
    </row>
    <row r="722" ht="14.25" customHeight="1">
      <c r="G722" s="67"/>
      <c r="Q722" s="95"/>
      <c r="R722" s="95"/>
      <c r="Z722" s="67"/>
      <c r="AJ722" s="95"/>
      <c r="AK722" s="95"/>
      <c r="AS722" s="67"/>
      <c r="BC722" s="95"/>
      <c r="BD722" s="95"/>
    </row>
    <row r="723" ht="14.25" customHeight="1">
      <c r="G723" s="67"/>
      <c r="Q723" s="95"/>
      <c r="R723" s="95"/>
      <c r="Z723" s="67"/>
      <c r="AJ723" s="95"/>
      <c r="AK723" s="95"/>
      <c r="AS723" s="67"/>
      <c r="BC723" s="95"/>
      <c r="BD723" s="95"/>
    </row>
    <row r="724" ht="14.25" customHeight="1">
      <c r="G724" s="67"/>
      <c r="Q724" s="95"/>
      <c r="R724" s="95"/>
      <c r="Z724" s="67"/>
      <c r="AJ724" s="95"/>
      <c r="AK724" s="95"/>
      <c r="AS724" s="67"/>
      <c r="BC724" s="95"/>
      <c r="BD724" s="95"/>
    </row>
    <row r="725" ht="14.25" customHeight="1">
      <c r="G725" s="67"/>
      <c r="Q725" s="95"/>
      <c r="R725" s="95"/>
      <c r="Z725" s="67"/>
      <c r="AJ725" s="95"/>
      <c r="AK725" s="95"/>
      <c r="AS725" s="67"/>
      <c r="BC725" s="95"/>
      <c r="BD725" s="95"/>
    </row>
    <row r="726" ht="14.25" customHeight="1">
      <c r="G726" s="67"/>
      <c r="Q726" s="95"/>
      <c r="R726" s="95"/>
      <c r="Z726" s="67"/>
      <c r="AJ726" s="95"/>
      <c r="AK726" s="95"/>
      <c r="AS726" s="67"/>
      <c r="BC726" s="95"/>
      <c r="BD726" s="95"/>
    </row>
    <row r="727" ht="14.25" customHeight="1">
      <c r="G727" s="67"/>
      <c r="Q727" s="95"/>
      <c r="R727" s="95"/>
      <c r="Z727" s="67"/>
      <c r="AJ727" s="95"/>
      <c r="AK727" s="95"/>
      <c r="AS727" s="67"/>
      <c r="BC727" s="95"/>
      <c r="BD727" s="95"/>
    </row>
    <row r="728" ht="14.25" customHeight="1">
      <c r="G728" s="67"/>
      <c r="Q728" s="95"/>
      <c r="R728" s="95"/>
      <c r="Z728" s="67"/>
      <c r="AJ728" s="95"/>
      <c r="AK728" s="95"/>
      <c r="AS728" s="67"/>
      <c r="BC728" s="95"/>
      <c r="BD728" s="95"/>
    </row>
    <row r="729" ht="14.25" customHeight="1">
      <c r="G729" s="67"/>
      <c r="Q729" s="95"/>
      <c r="R729" s="95"/>
      <c r="Z729" s="67"/>
      <c r="AJ729" s="95"/>
      <c r="AK729" s="95"/>
      <c r="AS729" s="67"/>
      <c r="BC729" s="95"/>
      <c r="BD729" s="95"/>
    </row>
    <row r="730" ht="14.25" customHeight="1">
      <c r="G730" s="67"/>
      <c r="Q730" s="95"/>
      <c r="R730" s="95"/>
      <c r="Z730" s="67"/>
      <c r="AJ730" s="95"/>
      <c r="AK730" s="95"/>
      <c r="AS730" s="67"/>
      <c r="BC730" s="95"/>
      <c r="BD730" s="95"/>
    </row>
    <row r="731" ht="14.25" customHeight="1">
      <c r="G731" s="67"/>
      <c r="Q731" s="95"/>
      <c r="R731" s="95"/>
      <c r="Z731" s="67"/>
      <c r="AJ731" s="95"/>
      <c r="AK731" s="95"/>
      <c r="AS731" s="67"/>
      <c r="BC731" s="95"/>
      <c r="BD731" s="95"/>
    </row>
    <row r="732" ht="14.25" customHeight="1">
      <c r="G732" s="67"/>
      <c r="Q732" s="95"/>
      <c r="R732" s="95"/>
      <c r="Z732" s="67"/>
      <c r="AJ732" s="95"/>
      <c r="AK732" s="95"/>
      <c r="AS732" s="67"/>
      <c r="BC732" s="95"/>
      <c r="BD732" s="95"/>
    </row>
    <row r="733" ht="14.25" customHeight="1">
      <c r="G733" s="67"/>
      <c r="Q733" s="95"/>
      <c r="R733" s="95"/>
      <c r="Z733" s="67"/>
      <c r="AJ733" s="95"/>
      <c r="AK733" s="95"/>
      <c r="AS733" s="67"/>
      <c r="BC733" s="95"/>
      <c r="BD733" s="95"/>
    </row>
    <row r="734" ht="14.25" customHeight="1">
      <c r="G734" s="67"/>
      <c r="Q734" s="95"/>
      <c r="R734" s="95"/>
      <c r="Z734" s="67"/>
      <c r="AJ734" s="95"/>
      <c r="AK734" s="95"/>
      <c r="AS734" s="67"/>
      <c r="BC734" s="95"/>
      <c r="BD734" s="95"/>
    </row>
    <row r="735" ht="14.25" customHeight="1">
      <c r="G735" s="67"/>
      <c r="Q735" s="95"/>
      <c r="R735" s="95"/>
      <c r="Z735" s="67"/>
      <c r="AJ735" s="95"/>
      <c r="AK735" s="95"/>
      <c r="AS735" s="67"/>
      <c r="BC735" s="95"/>
      <c r="BD735" s="95"/>
    </row>
    <row r="736" ht="14.25" customHeight="1">
      <c r="G736" s="67"/>
      <c r="Q736" s="95"/>
      <c r="R736" s="95"/>
      <c r="Z736" s="67"/>
      <c r="AJ736" s="95"/>
      <c r="AK736" s="95"/>
      <c r="AS736" s="67"/>
      <c r="BC736" s="95"/>
      <c r="BD736" s="95"/>
    </row>
    <row r="737" ht="14.25" customHeight="1">
      <c r="G737" s="67"/>
      <c r="Q737" s="95"/>
      <c r="R737" s="95"/>
      <c r="Z737" s="67"/>
      <c r="AJ737" s="95"/>
      <c r="AK737" s="95"/>
      <c r="AS737" s="67"/>
      <c r="BC737" s="95"/>
      <c r="BD737" s="95"/>
    </row>
    <row r="738" ht="14.25" customHeight="1">
      <c r="G738" s="67"/>
      <c r="Q738" s="95"/>
      <c r="R738" s="95"/>
      <c r="Z738" s="67"/>
      <c r="AJ738" s="95"/>
      <c r="AK738" s="95"/>
      <c r="AS738" s="67"/>
      <c r="BC738" s="95"/>
      <c r="BD738" s="95"/>
    </row>
    <row r="739" ht="14.25" customHeight="1">
      <c r="G739" s="67"/>
      <c r="Q739" s="95"/>
      <c r="R739" s="95"/>
      <c r="Z739" s="67"/>
      <c r="AJ739" s="95"/>
      <c r="AK739" s="95"/>
      <c r="AS739" s="67"/>
      <c r="BC739" s="95"/>
      <c r="BD739" s="95"/>
    </row>
    <row r="740" ht="14.25" customHeight="1">
      <c r="G740" s="67"/>
      <c r="Q740" s="95"/>
      <c r="R740" s="95"/>
      <c r="Z740" s="67"/>
      <c r="AJ740" s="95"/>
      <c r="AK740" s="95"/>
      <c r="AS740" s="67"/>
      <c r="BC740" s="95"/>
      <c r="BD740" s="95"/>
    </row>
    <row r="741" ht="14.25" customHeight="1">
      <c r="G741" s="67"/>
      <c r="Q741" s="95"/>
      <c r="R741" s="95"/>
      <c r="Z741" s="67"/>
      <c r="AJ741" s="95"/>
      <c r="AK741" s="95"/>
      <c r="AS741" s="67"/>
      <c r="BC741" s="95"/>
      <c r="BD741" s="95"/>
    </row>
    <row r="742" ht="14.25" customHeight="1">
      <c r="G742" s="67"/>
      <c r="Q742" s="95"/>
      <c r="R742" s="95"/>
      <c r="Z742" s="67"/>
      <c r="AJ742" s="95"/>
      <c r="AK742" s="95"/>
      <c r="AS742" s="67"/>
      <c r="BC742" s="95"/>
      <c r="BD742" s="95"/>
    </row>
    <row r="743" ht="14.25" customHeight="1">
      <c r="G743" s="67"/>
      <c r="Q743" s="95"/>
      <c r="R743" s="95"/>
      <c r="Z743" s="67"/>
      <c r="AJ743" s="95"/>
      <c r="AK743" s="95"/>
      <c r="AS743" s="67"/>
      <c r="BC743" s="95"/>
      <c r="BD743" s="95"/>
    </row>
    <row r="744" ht="14.25" customHeight="1">
      <c r="G744" s="67"/>
      <c r="Q744" s="95"/>
      <c r="R744" s="95"/>
      <c r="Z744" s="67"/>
      <c r="AJ744" s="95"/>
      <c r="AK744" s="95"/>
      <c r="AS744" s="67"/>
      <c r="BC744" s="95"/>
      <c r="BD744" s="95"/>
    </row>
    <row r="745" ht="14.25" customHeight="1">
      <c r="G745" s="67"/>
      <c r="Q745" s="95"/>
      <c r="R745" s="95"/>
      <c r="Z745" s="67"/>
      <c r="AJ745" s="95"/>
      <c r="AK745" s="95"/>
      <c r="AS745" s="67"/>
      <c r="BC745" s="95"/>
      <c r="BD745" s="95"/>
    </row>
    <row r="746" ht="14.25" customHeight="1">
      <c r="G746" s="67"/>
      <c r="Q746" s="95"/>
      <c r="R746" s="95"/>
      <c r="Z746" s="67"/>
      <c r="AJ746" s="95"/>
      <c r="AK746" s="95"/>
      <c r="AS746" s="67"/>
      <c r="BC746" s="95"/>
      <c r="BD746" s="95"/>
    </row>
    <row r="747" ht="14.25" customHeight="1">
      <c r="G747" s="67"/>
      <c r="Q747" s="95"/>
      <c r="R747" s="95"/>
      <c r="Z747" s="67"/>
      <c r="AJ747" s="95"/>
      <c r="AK747" s="95"/>
      <c r="AS747" s="67"/>
      <c r="BC747" s="95"/>
      <c r="BD747" s="95"/>
    </row>
    <row r="748" ht="14.25" customHeight="1">
      <c r="G748" s="67"/>
      <c r="Q748" s="95"/>
      <c r="R748" s="95"/>
      <c r="Z748" s="67"/>
      <c r="AJ748" s="95"/>
      <c r="AK748" s="95"/>
      <c r="AS748" s="67"/>
      <c r="BC748" s="95"/>
      <c r="BD748" s="95"/>
    </row>
    <row r="749" ht="14.25" customHeight="1">
      <c r="G749" s="67"/>
      <c r="Q749" s="95"/>
      <c r="R749" s="95"/>
      <c r="Z749" s="67"/>
      <c r="AJ749" s="95"/>
      <c r="AK749" s="95"/>
      <c r="AS749" s="67"/>
      <c r="BC749" s="95"/>
      <c r="BD749" s="95"/>
    </row>
    <row r="750" ht="14.25" customHeight="1">
      <c r="G750" s="67"/>
      <c r="Q750" s="95"/>
      <c r="R750" s="95"/>
      <c r="Z750" s="67"/>
      <c r="AJ750" s="95"/>
      <c r="AK750" s="95"/>
      <c r="AS750" s="67"/>
      <c r="BC750" s="95"/>
      <c r="BD750" s="95"/>
    </row>
    <row r="751" ht="14.25" customHeight="1">
      <c r="G751" s="67"/>
      <c r="Q751" s="95"/>
      <c r="R751" s="95"/>
      <c r="Z751" s="67"/>
      <c r="AJ751" s="95"/>
      <c r="AK751" s="95"/>
      <c r="AS751" s="67"/>
      <c r="BC751" s="95"/>
      <c r="BD751" s="95"/>
    </row>
    <row r="752" ht="14.25" customHeight="1">
      <c r="G752" s="67"/>
      <c r="Q752" s="95"/>
      <c r="R752" s="95"/>
      <c r="Z752" s="67"/>
      <c r="AJ752" s="95"/>
      <c r="AK752" s="95"/>
      <c r="AS752" s="67"/>
      <c r="BC752" s="95"/>
      <c r="BD752" s="95"/>
    </row>
    <row r="753" ht="14.25" customHeight="1">
      <c r="G753" s="67"/>
      <c r="Q753" s="95"/>
      <c r="R753" s="95"/>
      <c r="Z753" s="67"/>
      <c r="AJ753" s="95"/>
      <c r="AK753" s="95"/>
      <c r="AS753" s="67"/>
      <c r="BC753" s="95"/>
      <c r="BD753" s="95"/>
    </row>
    <row r="754" ht="14.25" customHeight="1">
      <c r="G754" s="67"/>
      <c r="Q754" s="95"/>
      <c r="R754" s="95"/>
      <c r="Z754" s="67"/>
      <c r="AJ754" s="95"/>
      <c r="AK754" s="95"/>
      <c r="AS754" s="67"/>
      <c r="BC754" s="95"/>
      <c r="BD754" s="95"/>
    </row>
    <row r="755" ht="14.25" customHeight="1">
      <c r="G755" s="67"/>
      <c r="Q755" s="95"/>
      <c r="R755" s="95"/>
      <c r="Z755" s="67"/>
      <c r="AJ755" s="95"/>
      <c r="AK755" s="95"/>
      <c r="AS755" s="67"/>
      <c r="BC755" s="95"/>
      <c r="BD755" s="95"/>
    </row>
    <row r="756" ht="14.25" customHeight="1">
      <c r="G756" s="67"/>
      <c r="Q756" s="95"/>
      <c r="R756" s="95"/>
      <c r="Z756" s="67"/>
      <c r="AJ756" s="95"/>
      <c r="AK756" s="95"/>
      <c r="AS756" s="67"/>
      <c r="BC756" s="95"/>
      <c r="BD756" s="95"/>
    </row>
    <row r="757" ht="14.25" customHeight="1">
      <c r="G757" s="67"/>
      <c r="Q757" s="95"/>
      <c r="R757" s="95"/>
      <c r="Z757" s="67"/>
      <c r="AJ757" s="95"/>
      <c r="AK757" s="95"/>
      <c r="AS757" s="67"/>
      <c r="BC757" s="95"/>
      <c r="BD757" s="95"/>
    </row>
    <row r="758" ht="14.25" customHeight="1">
      <c r="G758" s="67"/>
      <c r="Q758" s="95"/>
      <c r="R758" s="95"/>
      <c r="Z758" s="67"/>
      <c r="AJ758" s="95"/>
      <c r="AK758" s="95"/>
      <c r="AS758" s="67"/>
      <c r="BC758" s="95"/>
      <c r="BD758" s="95"/>
    </row>
    <row r="759" ht="14.25" customHeight="1">
      <c r="G759" s="67"/>
      <c r="Q759" s="95"/>
      <c r="R759" s="95"/>
      <c r="Z759" s="67"/>
      <c r="AJ759" s="95"/>
      <c r="AK759" s="95"/>
      <c r="AS759" s="67"/>
      <c r="BC759" s="95"/>
      <c r="BD759" s="95"/>
    </row>
    <row r="760" ht="14.25" customHeight="1">
      <c r="G760" s="67"/>
      <c r="Q760" s="95"/>
      <c r="R760" s="95"/>
      <c r="Z760" s="67"/>
      <c r="AJ760" s="95"/>
      <c r="AK760" s="95"/>
      <c r="AS760" s="67"/>
      <c r="BC760" s="95"/>
      <c r="BD760" s="95"/>
    </row>
    <row r="761" ht="14.25" customHeight="1">
      <c r="G761" s="67"/>
      <c r="Q761" s="95"/>
      <c r="R761" s="95"/>
      <c r="Z761" s="67"/>
      <c r="AJ761" s="95"/>
      <c r="AK761" s="95"/>
      <c r="AS761" s="67"/>
      <c r="BC761" s="95"/>
      <c r="BD761" s="95"/>
    </row>
    <row r="762" ht="14.25" customHeight="1">
      <c r="G762" s="67"/>
      <c r="Q762" s="95"/>
      <c r="R762" s="95"/>
      <c r="Z762" s="67"/>
      <c r="AJ762" s="95"/>
      <c r="AK762" s="95"/>
      <c r="AS762" s="67"/>
      <c r="BC762" s="95"/>
      <c r="BD762" s="95"/>
    </row>
    <row r="763" ht="14.25" customHeight="1">
      <c r="G763" s="67"/>
      <c r="Q763" s="95"/>
      <c r="R763" s="95"/>
      <c r="Z763" s="67"/>
      <c r="AJ763" s="95"/>
      <c r="AK763" s="95"/>
      <c r="AS763" s="67"/>
      <c r="BC763" s="95"/>
      <c r="BD763" s="95"/>
    </row>
    <row r="764" ht="14.25" customHeight="1">
      <c r="G764" s="67"/>
      <c r="Q764" s="95"/>
      <c r="R764" s="95"/>
      <c r="Z764" s="67"/>
      <c r="AJ764" s="95"/>
      <c r="AK764" s="95"/>
      <c r="AS764" s="67"/>
      <c r="BC764" s="95"/>
      <c r="BD764" s="95"/>
    </row>
    <row r="765" ht="14.25" customHeight="1">
      <c r="G765" s="67"/>
      <c r="Q765" s="95"/>
      <c r="R765" s="95"/>
      <c r="Z765" s="67"/>
      <c r="AJ765" s="95"/>
      <c r="AK765" s="95"/>
      <c r="AS765" s="67"/>
      <c r="BC765" s="95"/>
      <c r="BD765" s="95"/>
    </row>
    <row r="766" ht="14.25" customHeight="1">
      <c r="G766" s="67"/>
      <c r="Q766" s="95"/>
      <c r="R766" s="95"/>
      <c r="Z766" s="67"/>
      <c r="AJ766" s="95"/>
      <c r="AK766" s="95"/>
      <c r="AS766" s="67"/>
      <c r="BC766" s="95"/>
      <c r="BD766" s="95"/>
    </row>
    <row r="767" ht="14.25" customHeight="1">
      <c r="G767" s="67"/>
      <c r="Q767" s="95"/>
      <c r="R767" s="95"/>
      <c r="Z767" s="67"/>
      <c r="AJ767" s="95"/>
      <c r="AK767" s="95"/>
      <c r="AS767" s="67"/>
      <c r="BC767" s="95"/>
      <c r="BD767" s="95"/>
    </row>
    <row r="768" ht="14.25" customHeight="1">
      <c r="G768" s="67"/>
      <c r="Q768" s="95"/>
      <c r="R768" s="95"/>
      <c r="Z768" s="67"/>
      <c r="AJ768" s="95"/>
      <c r="AK768" s="95"/>
      <c r="AS768" s="67"/>
      <c r="BC768" s="95"/>
      <c r="BD768" s="95"/>
    </row>
    <row r="769" ht="14.25" customHeight="1">
      <c r="G769" s="67"/>
      <c r="Q769" s="95"/>
      <c r="R769" s="95"/>
      <c r="Z769" s="67"/>
      <c r="AJ769" s="95"/>
      <c r="AK769" s="95"/>
      <c r="AS769" s="67"/>
      <c r="BC769" s="95"/>
      <c r="BD769" s="95"/>
    </row>
    <row r="770" ht="14.25" customHeight="1">
      <c r="G770" s="67"/>
      <c r="Q770" s="95"/>
      <c r="R770" s="95"/>
      <c r="Z770" s="67"/>
      <c r="AJ770" s="95"/>
      <c r="AK770" s="95"/>
      <c r="AS770" s="67"/>
      <c r="BC770" s="95"/>
      <c r="BD770" s="95"/>
    </row>
    <row r="771" ht="14.25" customHeight="1">
      <c r="G771" s="67"/>
      <c r="Q771" s="95"/>
      <c r="R771" s="95"/>
      <c r="Z771" s="67"/>
      <c r="AJ771" s="95"/>
      <c r="AK771" s="95"/>
      <c r="AS771" s="67"/>
      <c r="BC771" s="95"/>
      <c r="BD771" s="95"/>
    </row>
    <row r="772" ht="14.25" customHeight="1">
      <c r="G772" s="67"/>
      <c r="Q772" s="95"/>
      <c r="R772" s="95"/>
      <c r="Z772" s="67"/>
      <c r="AJ772" s="95"/>
      <c r="AK772" s="95"/>
      <c r="AS772" s="67"/>
      <c r="BC772" s="95"/>
      <c r="BD772" s="95"/>
    </row>
    <row r="773" ht="14.25" customHeight="1">
      <c r="G773" s="67"/>
      <c r="Q773" s="95"/>
      <c r="R773" s="95"/>
      <c r="Z773" s="67"/>
      <c r="AJ773" s="95"/>
      <c r="AK773" s="95"/>
      <c r="AS773" s="67"/>
      <c r="BC773" s="95"/>
      <c r="BD773" s="95"/>
    </row>
    <row r="774" ht="14.25" customHeight="1">
      <c r="G774" s="67"/>
      <c r="Q774" s="95"/>
      <c r="R774" s="95"/>
      <c r="Z774" s="67"/>
      <c r="AJ774" s="95"/>
      <c r="AK774" s="95"/>
      <c r="AS774" s="67"/>
      <c r="BC774" s="95"/>
      <c r="BD774" s="95"/>
    </row>
    <row r="775" ht="14.25" customHeight="1">
      <c r="G775" s="67"/>
      <c r="Q775" s="95"/>
      <c r="R775" s="95"/>
      <c r="Z775" s="67"/>
      <c r="AJ775" s="95"/>
      <c r="AK775" s="95"/>
      <c r="AS775" s="67"/>
      <c r="BC775" s="95"/>
      <c r="BD775" s="95"/>
    </row>
    <row r="776" ht="14.25" customHeight="1">
      <c r="G776" s="67"/>
      <c r="Q776" s="95"/>
      <c r="R776" s="95"/>
      <c r="Z776" s="67"/>
      <c r="AJ776" s="95"/>
      <c r="AK776" s="95"/>
      <c r="AS776" s="67"/>
      <c r="BC776" s="95"/>
      <c r="BD776" s="95"/>
    </row>
    <row r="777" ht="14.25" customHeight="1">
      <c r="G777" s="67"/>
      <c r="Q777" s="95"/>
      <c r="R777" s="95"/>
      <c r="Z777" s="67"/>
      <c r="AJ777" s="95"/>
      <c r="AK777" s="95"/>
      <c r="AS777" s="67"/>
      <c r="BC777" s="95"/>
      <c r="BD777" s="95"/>
    </row>
    <row r="778" ht="14.25" customHeight="1">
      <c r="G778" s="67"/>
      <c r="Q778" s="95"/>
      <c r="R778" s="95"/>
      <c r="Z778" s="67"/>
      <c r="AJ778" s="95"/>
      <c r="AK778" s="95"/>
      <c r="AS778" s="67"/>
      <c r="BC778" s="95"/>
      <c r="BD778" s="95"/>
    </row>
    <row r="779" ht="14.25" customHeight="1">
      <c r="G779" s="67"/>
      <c r="Q779" s="95"/>
      <c r="R779" s="95"/>
      <c r="Z779" s="67"/>
      <c r="AJ779" s="95"/>
      <c r="AK779" s="95"/>
      <c r="AS779" s="67"/>
      <c r="BC779" s="95"/>
      <c r="BD779" s="95"/>
    </row>
    <row r="780" ht="14.25" customHeight="1">
      <c r="G780" s="67"/>
      <c r="Q780" s="95"/>
      <c r="R780" s="95"/>
      <c r="Z780" s="67"/>
      <c r="AJ780" s="95"/>
      <c r="AK780" s="95"/>
      <c r="AS780" s="67"/>
      <c r="BC780" s="95"/>
      <c r="BD780" s="95"/>
    </row>
    <row r="781" ht="14.25" customHeight="1">
      <c r="G781" s="67"/>
      <c r="Q781" s="95"/>
      <c r="R781" s="95"/>
      <c r="Z781" s="67"/>
      <c r="AJ781" s="95"/>
      <c r="AK781" s="95"/>
      <c r="AS781" s="67"/>
      <c r="BC781" s="95"/>
      <c r="BD781" s="95"/>
    </row>
    <row r="782" ht="14.25" customHeight="1">
      <c r="G782" s="67"/>
      <c r="Q782" s="95"/>
      <c r="R782" s="95"/>
      <c r="Z782" s="67"/>
      <c r="AJ782" s="95"/>
      <c r="AK782" s="95"/>
      <c r="AS782" s="67"/>
      <c r="BC782" s="95"/>
      <c r="BD782" s="95"/>
    </row>
    <row r="783" ht="14.25" customHeight="1">
      <c r="G783" s="67"/>
      <c r="Q783" s="95"/>
      <c r="R783" s="95"/>
      <c r="Z783" s="67"/>
      <c r="AJ783" s="95"/>
      <c r="AK783" s="95"/>
      <c r="AS783" s="67"/>
      <c r="BC783" s="95"/>
      <c r="BD783" s="95"/>
    </row>
    <row r="784" ht="14.25" customHeight="1">
      <c r="G784" s="67"/>
      <c r="Q784" s="95"/>
      <c r="R784" s="95"/>
      <c r="Z784" s="67"/>
      <c r="AJ784" s="95"/>
      <c r="AK784" s="95"/>
      <c r="AS784" s="67"/>
      <c r="BC784" s="95"/>
      <c r="BD784" s="95"/>
    </row>
    <row r="785" ht="14.25" customHeight="1">
      <c r="G785" s="67"/>
      <c r="Q785" s="95"/>
      <c r="R785" s="95"/>
      <c r="Z785" s="67"/>
      <c r="AJ785" s="95"/>
      <c r="AK785" s="95"/>
      <c r="AS785" s="67"/>
      <c r="BC785" s="95"/>
      <c r="BD785" s="95"/>
    </row>
    <row r="786" ht="14.25" customHeight="1">
      <c r="G786" s="67"/>
      <c r="Q786" s="95"/>
      <c r="R786" s="95"/>
      <c r="Z786" s="67"/>
      <c r="AJ786" s="95"/>
      <c r="AK786" s="95"/>
      <c r="AS786" s="67"/>
      <c r="BC786" s="95"/>
      <c r="BD786" s="95"/>
    </row>
    <row r="787" ht="14.25" customHeight="1">
      <c r="G787" s="67"/>
      <c r="Q787" s="95"/>
      <c r="R787" s="95"/>
      <c r="Z787" s="67"/>
      <c r="AJ787" s="95"/>
      <c r="AK787" s="95"/>
      <c r="AS787" s="67"/>
      <c r="BC787" s="95"/>
      <c r="BD787" s="95"/>
    </row>
    <row r="788" ht="14.25" customHeight="1">
      <c r="G788" s="67"/>
      <c r="Q788" s="95"/>
      <c r="R788" s="95"/>
      <c r="Z788" s="67"/>
      <c r="AJ788" s="95"/>
      <c r="AK788" s="95"/>
      <c r="AS788" s="67"/>
      <c r="BC788" s="95"/>
      <c r="BD788" s="95"/>
    </row>
    <row r="789" ht="14.25" customHeight="1">
      <c r="G789" s="67"/>
      <c r="Q789" s="95"/>
      <c r="R789" s="95"/>
      <c r="Z789" s="67"/>
      <c r="AJ789" s="95"/>
      <c r="AK789" s="95"/>
      <c r="AS789" s="67"/>
      <c r="BC789" s="95"/>
      <c r="BD789" s="95"/>
    </row>
    <row r="790" ht="14.25" customHeight="1">
      <c r="G790" s="67"/>
      <c r="Q790" s="95"/>
      <c r="R790" s="95"/>
      <c r="Z790" s="67"/>
      <c r="AJ790" s="95"/>
      <c r="AK790" s="95"/>
      <c r="AS790" s="67"/>
      <c r="BC790" s="95"/>
      <c r="BD790" s="95"/>
    </row>
    <row r="791" ht="14.25" customHeight="1">
      <c r="G791" s="67"/>
      <c r="Q791" s="95"/>
      <c r="R791" s="95"/>
      <c r="Z791" s="67"/>
      <c r="AJ791" s="95"/>
      <c r="AK791" s="95"/>
      <c r="AS791" s="67"/>
      <c r="BC791" s="95"/>
      <c r="BD791" s="95"/>
    </row>
    <row r="792" ht="14.25" customHeight="1">
      <c r="G792" s="67"/>
      <c r="Q792" s="95"/>
      <c r="R792" s="95"/>
      <c r="Z792" s="67"/>
      <c r="AJ792" s="95"/>
      <c r="AK792" s="95"/>
      <c r="AS792" s="67"/>
      <c r="BC792" s="95"/>
      <c r="BD792" s="95"/>
    </row>
    <row r="793" ht="14.25" customHeight="1">
      <c r="G793" s="67"/>
      <c r="Q793" s="95"/>
      <c r="R793" s="95"/>
      <c r="Z793" s="67"/>
      <c r="AJ793" s="95"/>
      <c r="AK793" s="95"/>
      <c r="AS793" s="67"/>
      <c r="BC793" s="95"/>
      <c r="BD793" s="95"/>
    </row>
    <row r="794" ht="14.25" customHeight="1">
      <c r="G794" s="67"/>
      <c r="Q794" s="95"/>
      <c r="R794" s="95"/>
      <c r="Z794" s="67"/>
      <c r="AJ794" s="95"/>
      <c r="AK794" s="95"/>
      <c r="AS794" s="67"/>
      <c r="BC794" s="95"/>
      <c r="BD794" s="95"/>
    </row>
    <row r="795" ht="14.25" customHeight="1">
      <c r="G795" s="67"/>
      <c r="Q795" s="95"/>
      <c r="R795" s="95"/>
      <c r="Z795" s="67"/>
      <c r="AJ795" s="95"/>
      <c r="AK795" s="95"/>
      <c r="AS795" s="67"/>
      <c r="BC795" s="95"/>
      <c r="BD795" s="95"/>
    </row>
    <row r="796" ht="14.25" customHeight="1">
      <c r="G796" s="67"/>
      <c r="Q796" s="95"/>
      <c r="R796" s="95"/>
      <c r="Z796" s="67"/>
      <c r="AJ796" s="95"/>
      <c r="AK796" s="95"/>
      <c r="AS796" s="67"/>
      <c r="BC796" s="95"/>
      <c r="BD796" s="95"/>
    </row>
    <row r="797" ht="14.25" customHeight="1">
      <c r="G797" s="67"/>
      <c r="Q797" s="95"/>
      <c r="R797" s="95"/>
      <c r="Z797" s="67"/>
      <c r="AJ797" s="95"/>
      <c r="AK797" s="95"/>
      <c r="AS797" s="67"/>
      <c r="BC797" s="95"/>
      <c r="BD797" s="95"/>
    </row>
    <row r="798" ht="14.25" customHeight="1">
      <c r="G798" s="67"/>
      <c r="Q798" s="95"/>
      <c r="R798" s="95"/>
      <c r="Z798" s="67"/>
      <c r="AJ798" s="95"/>
      <c r="AK798" s="95"/>
      <c r="AS798" s="67"/>
      <c r="BC798" s="95"/>
      <c r="BD798" s="95"/>
    </row>
    <row r="799" ht="14.25" customHeight="1">
      <c r="G799" s="67"/>
      <c r="Q799" s="95"/>
      <c r="R799" s="95"/>
      <c r="Z799" s="67"/>
      <c r="AJ799" s="95"/>
      <c r="AK799" s="95"/>
      <c r="AS799" s="67"/>
      <c r="BC799" s="95"/>
      <c r="BD799" s="95"/>
    </row>
    <row r="800" ht="14.25" customHeight="1">
      <c r="G800" s="67"/>
      <c r="Q800" s="95"/>
      <c r="R800" s="95"/>
      <c r="Z800" s="67"/>
      <c r="AJ800" s="95"/>
      <c r="AK800" s="95"/>
      <c r="AS800" s="67"/>
      <c r="BC800" s="95"/>
      <c r="BD800" s="95"/>
    </row>
    <row r="801" ht="14.25" customHeight="1">
      <c r="G801" s="67"/>
      <c r="Q801" s="95"/>
      <c r="R801" s="95"/>
      <c r="Z801" s="67"/>
      <c r="AJ801" s="95"/>
      <c r="AK801" s="95"/>
      <c r="AS801" s="67"/>
      <c r="BC801" s="95"/>
      <c r="BD801" s="95"/>
    </row>
    <row r="802" ht="14.25" customHeight="1">
      <c r="G802" s="67"/>
      <c r="Q802" s="95"/>
      <c r="R802" s="95"/>
      <c r="Z802" s="67"/>
      <c r="AJ802" s="95"/>
      <c r="AK802" s="95"/>
      <c r="AS802" s="67"/>
      <c r="BC802" s="95"/>
      <c r="BD802" s="95"/>
    </row>
    <row r="803" ht="14.25" customHeight="1">
      <c r="G803" s="67"/>
      <c r="Q803" s="95"/>
      <c r="R803" s="95"/>
      <c r="Z803" s="67"/>
      <c r="AJ803" s="95"/>
      <c r="AK803" s="95"/>
      <c r="AS803" s="67"/>
      <c r="BC803" s="95"/>
      <c r="BD803" s="95"/>
    </row>
    <row r="804" ht="14.25" customHeight="1">
      <c r="G804" s="67"/>
      <c r="Q804" s="95"/>
      <c r="R804" s="95"/>
      <c r="Z804" s="67"/>
      <c r="AJ804" s="95"/>
      <c r="AK804" s="95"/>
      <c r="AS804" s="67"/>
      <c r="BC804" s="95"/>
      <c r="BD804" s="95"/>
    </row>
  </sheetData>
  <mergeCells count="95">
    <mergeCell ref="AN53:AZ53"/>
    <mergeCell ref="AN54:AZ54"/>
    <mergeCell ref="B52:N52"/>
    <mergeCell ref="U52:AG52"/>
    <mergeCell ref="AN52:AZ52"/>
    <mergeCell ref="B53:N53"/>
    <mergeCell ref="U53:AG53"/>
    <mergeCell ref="B54:N54"/>
    <mergeCell ref="U54:AG54"/>
    <mergeCell ref="AM60:AZ60"/>
    <mergeCell ref="AM61:AZ61"/>
    <mergeCell ref="BA61:BC61"/>
    <mergeCell ref="B55:N55"/>
    <mergeCell ref="A60:N60"/>
    <mergeCell ref="T60:AG60"/>
    <mergeCell ref="A61:N61"/>
    <mergeCell ref="O61:Q61"/>
    <mergeCell ref="T61:AG61"/>
    <mergeCell ref="AH61:AJ61"/>
    <mergeCell ref="AN79:AZ79"/>
    <mergeCell ref="AN80:AZ80"/>
    <mergeCell ref="B78:N78"/>
    <mergeCell ref="U78:AG78"/>
    <mergeCell ref="AN78:AZ78"/>
    <mergeCell ref="B79:N79"/>
    <mergeCell ref="U79:AG79"/>
    <mergeCell ref="B80:N80"/>
    <mergeCell ref="U80:AG80"/>
    <mergeCell ref="AM86:AZ86"/>
    <mergeCell ref="BA86:BC86"/>
    <mergeCell ref="A85:N85"/>
    <mergeCell ref="T85:AG85"/>
    <mergeCell ref="AM85:AZ85"/>
    <mergeCell ref="A86:N86"/>
    <mergeCell ref="O86:Q86"/>
    <mergeCell ref="T86:AG86"/>
    <mergeCell ref="AH86:AJ86"/>
    <mergeCell ref="AN104:AZ104"/>
    <mergeCell ref="AN105:AZ105"/>
    <mergeCell ref="B103:N103"/>
    <mergeCell ref="U103:AG103"/>
    <mergeCell ref="AN103:AZ103"/>
    <mergeCell ref="B104:N104"/>
    <mergeCell ref="U104:AG104"/>
    <mergeCell ref="B105:N105"/>
    <mergeCell ref="U105:AG105"/>
    <mergeCell ref="AM111:AZ111"/>
    <mergeCell ref="BA111:BC111"/>
    <mergeCell ref="A110:N110"/>
    <mergeCell ref="T110:AG110"/>
    <mergeCell ref="AM110:AZ110"/>
    <mergeCell ref="A111:N111"/>
    <mergeCell ref="O111:Q111"/>
    <mergeCell ref="T111:AG111"/>
    <mergeCell ref="AH111:AJ111"/>
    <mergeCell ref="AM4:AZ4"/>
    <mergeCell ref="BA4:BC4"/>
    <mergeCell ref="A3:N3"/>
    <mergeCell ref="T3:AG3"/>
    <mergeCell ref="AM3:AZ3"/>
    <mergeCell ref="A4:N4"/>
    <mergeCell ref="O4:Q4"/>
    <mergeCell ref="T4:AG4"/>
    <mergeCell ref="AH4:AJ4"/>
    <mergeCell ref="AN23:AZ23"/>
    <mergeCell ref="AN24:AZ24"/>
    <mergeCell ref="AM33:AZ33"/>
    <mergeCell ref="AM34:AZ34"/>
    <mergeCell ref="BA34:BC34"/>
    <mergeCell ref="B22:N22"/>
    <mergeCell ref="U22:AG22"/>
    <mergeCell ref="AN22:AZ22"/>
    <mergeCell ref="B23:N23"/>
    <mergeCell ref="U23:AG23"/>
    <mergeCell ref="B24:N24"/>
    <mergeCell ref="B25:N25"/>
    <mergeCell ref="T33:AG33"/>
    <mergeCell ref="T34:AG34"/>
    <mergeCell ref="AH34:AJ34"/>
    <mergeCell ref="U24:AG24"/>
    <mergeCell ref="U25:AG25"/>
    <mergeCell ref="U26:AG26"/>
    <mergeCell ref="U27:AG27"/>
    <mergeCell ref="A33:N33"/>
    <mergeCell ref="A34:N34"/>
    <mergeCell ref="O34:Q34"/>
    <mergeCell ref="AN129:AZ129"/>
    <mergeCell ref="AN130:AZ130"/>
    <mergeCell ref="B128:N128"/>
    <mergeCell ref="U128:AG128"/>
    <mergeCell ref="AN128:AZ128"/>
    <mergeCell ref="B129:N129"/>
    <mergeCell ref="U129:AG129"/>
    <mergeCell ref="B130:N130"/>
    <mergeCell ref="U130:AG130"/>
  </mergeCells>
  <printOptions/>
  <pageMargins bottom="0.75" footer="0.0" header="0.0" left="0.7" right="0.7" top="0.75"/>
  <pageSetup paperSize="9" orientation="portrait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M1" s="63" t="s">
        <v>20</v>
      </c>
      <c r="BC1" s="95"/>
    </row>
    <row r="2" ht="14.25" customHeight="1">
      <c r="Q2" s="95"/>
      <c r="AJ2" s="95"/>
      <c r="BC2" s="95"/>
    </row>
    <row r="3" ht="14.25" customHeight="1">
      <c r="A3" s="3" t="s">
        <v>795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796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J3" s="95"/>
      <c r="AM3" s="3" t="s">
        <v>815</v>
      </c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C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71"/>
      <c r="AM4" s="5" t="s">
        <v>22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135" t="s">
        <v>3</v>
      </c>
      <c r="BB4" s="33"/>
      <c r="BC4" s="34"/>
      <c r="BD4" s="71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71"/>
      <c r="AM5" s="9" t="s">
        <v>4</v>
      </c>
      <c r="AN5" s="11" t="s">
        <v>5</v>
      </c>
      <c r="AO5" s="11" t="s">
        <v>6</v>
      </c>
      <c r="AP5" s="11">
        <v>4.0</v>
      </c>
      <c r="AQ5" s="11">
        <v>3.0</v>
      </c>
      <c r="AR5" s="11">
        <v>2.0</v>
      </c>
      <c r="AS5" s="11" t="s">
        <v>7</v>
      </c>
      <c r="AT5" s="11" t="s">
        <v>8</v>
      </c>
      <c r="AU5" s="11" t="s">
        <v>9</v>
      </c>
      <c r="AV5" s="11" t="s">
        <v>10</v>
      </c>
      <c r="AW5" s="11" t="s">
        <v>11</v>
      </c>
      <c r="AX5" s="11" t="s">
        <v>12</v>
      </c>
      <c r="AY5" s="11" t="s">
        <v>11</v>
      </c>
      <c r="AZ5" s="11" t="s">
        <v>13</v>
      </c>
      <c r="BA5" s="140" t="s">
        <v>12</v>
      </c>
      <c r="BB5" s="140" t="s">
        <v>11</v>
      </c>
      <c r="BC5" s="141" t="s">
        <v>14</v>
      </c>
      <c r="BD5" s="71"/>
    </row>
    <row r="6" ht="14.25" customHeight="1">
      <c r="A6" s="15" t="s">
        <v>292</v>
      </c>
      <c r="B6" s="16">
        <v>33.0</v>
      </c>
      <c r="C6" s="16">
        <v>0.0</v>
      </c>
      <c r="D6" s="16">
        <v>22.0</v>
      </c>
      <c r="E6" s="16">
        <v>11.0</v>
      </c>
      <c r="F6" s="17">
        <v>0.0</v>
      </c>
      <c r="G6" s="17">
        <v>0.0</v>
      </c>
      <c r="H6" s="18">
        <f t="shared" ref="H6:H19" si="1">(C6+D6+E6)/B6</f>
        <v>1</v>
      </c>
      <c r="I6" s="18">
        <f t="shared" ref="I6:I19" si="2">(C6+D6)/B6</f>
        <v>0.6666666667</v>
      </c>
      <c r="J6" s="16">
        <v>1.0</v>
      </c>
      <c r="K6" s="16">
        <v>1.0</v>
      </c>
      <c r="L6" s="16">
        <v>16.0</v>
      </c>
      <c r="M6" s="16">
        <v>15.0</v>
      </c>
      <c r="N6" s="18">
        <f t="shared" ref="N6:N19" si="3">M6/L6</f>
        <v>0.9375</v>
      </c>
      <c r="O6" s="19">
        <v>16.0</v>
      </c>
      <c r="P6" s="19">
        <v>15.0</v>
      </c>
      <c r="Q6" s="20">
        <f t="shared" ref="Q6:Q19" si="4">P6/O6</f>
        <v>0.9375</v>
      </c>
      <c r="T6" s="15" t="s">
        <v>793</v>
      </c>
      <c r="U6" s="16">
        <v>26.0</v>
      </c>
      <c r="V6" s="16">
        <v>5.0</v>
      </c>
      <c r="W6" s="16">
        <v>15.0</v>
      </c>
      <c r="X6" s="16">
        <v>6.0</v>
      </c>
      <c r="Y6" s="17">
        <v>0.0</v>
      </c>
      <c r="Z6" s="17">
        <v>0.0</v>
      </c>
      <c r="AA6" s="18">
        <f t="shared" ref="AA6:AA19" si="5">(V6+W6+X6)/U6</f>
        <v>1</v>
      </c>
      <c r="AB6" s="18">
        <f t="shared" ref="AB6:AB19" si="6">(V6+W6)/U6</f>
        <v>0.7692307692</v>
      </c>
      <c r="AC6" s="16">
        <v>1.0</v>
      </c>
      <c r="AD6" s="16">
        <v>1.0</v>
      </c>
      <c r="AE6" s="16">
        <v>8.0</v>
      </c>
      <c r="AF6" s="16">
        <v>8.0</v>
      </c>
      <c r="AG6" s="18">
        <f t="shared" ref="AG6:AG19" si="7">AF6/AE6</f>
        <v>1</v>
      </c>
      <c r="AH6" s="19">
        <v>8.0</v>
      </c>
      <c r="AI6" s="19">
        <v>8.0</v>
      </c>
      <c r="AJ6" s="20">
        <f t="shared" ref="AJ6:AJ19" si="8">AI6/AH6</f>
        <v>1</v>
      </c>
      <c r="AK6" s="82"/>
      <c r="AM6" s="15" t="s">
        <v>793</v>
      </c>
      <c r="AN6" s="16">
        <v>26.0</v>
      </c>
      <c r="AO6" s="16">
        <v>16.0</v>
      </c>
      <c r="AP6" s="16">
        <v>10.0</v>
      </c>
      <c r="AQ6" s="16">
        <v>0.0</v>
      </c>
      <c r="AR6" s="17">
        <v>0.0</v>
      </c>
      <c r="AS6" s="17">
        <v>0.0</v>
      </c>
      <c r="AT6" s="18">
        <f t="shared" ref="AT6:AT19" si="9">(AO6+AP6+AQ6)/AN6</f>
        <v>1</v>
      </c>
      <c r="AU6" s="18">
        <f t="shared" ref="AU6:AU19" si="10">(AO6+AP6)/AN6</f>
        <v>1</v>
      </c>
      <c r="AV6" s="16">
        <v>1.0</v>
      </c>
      <c r="AW6" s="16">
        <v>1.0</v>
      </c>
      <c r="AX6" s="16">
        <v>8.0</v>
      </c>
      <c r="AY6" s="16">
        <v>8.0</v>
      </c>
      <c r="AZ6" s="18">
        <f t="shared" ref="AZ6:AZ19" si="11">AY6/AX6</f>
        <v>1</v>
      </c>
      <c r="BA6" s="19">
        <v>8.0</v>
      </c>
      <c r="BB6" s="19">
        <v>8.0</v>
      </c>
      <c r="BC6" s="20">
        <f t="shared" ref="BC6:BC19" si="12">BB6/BA6</f>
        <v>1</v>
      </c>
      <c r="BD6" s="82"/>
    </row>
    <row r="7" ht="14.25" customHeight="1">
      <c r="A7" s="15" t="s">
        <v>229</v>
      </c>
      <c r="B7" s="16">
        <v>34.0</v>
      </c>
      <c r="C7" s="17">
        <v>1.0</v>
      </c>
      <c r="D7" s="16">
        <v>23.0</v>
      </c>
      <c r="E7" s="16">
        <v>10.0</v>
      </c>
      <c r="F7" s="17">
        <v>0.0</v>
      </c>
      <c r="G7" s="17">
        <v>0.0</v>
      </c>
      <c r="H7" s="18">
        <f t="shared" si="1"/>
        <v>1</v>
      </c>
      <c r="I7" s="18">
        <f t="shared" si="2"/>
        <v>0.7058823529</v>
      </c>
      <c r="J7" s="16">
        <v>1.0</v>
      </c>
      <c r="K7" s="16">
        <v>1.0</v>
      </c>
      <c r="L7" s="16">
        <v>16.0</v>
      </c>
      <c r="M7" s="16">
        <v>15.0</v>
      </c>
      <c r="N7" s="18">
        <f t="shared" si="3"/>
        <v>0.9375</v>
      </c>
      <c r="O7" s="19">
        <v>16.0</v>
      </c>
      <c r="P7" s="19">
        <v>15.0</v>
      </c>
      <c r="Q7" s="20">
        <f t="shared" si="4"/>
        <v>0.9375</v>
      </c>
      <c r="T7" s="15" t="s">
        <v>837</v>
      </c>
      <c r="U7" s="16">
        <v>26.0</v>
      </c>
      <c r="V7" s="17">
        <v>2.0</v>
      </c>
      <c r="W7" s="16">
        <v>21.0</v>
      </c>
      <c r="X7" s="16">
        <v>3.0</v>
      </c>
      <c r="Y7" s="17">
        <v>0.0</v>
      </c>
      <c r="Z7" s="17">
        <v>0.0</v>
      </c>
      <c r="AA7" s="18">
        <f t="shared" si="5"/>
        <v>1</v>
      </c>
      <c r="AB7" s="18">
        <f t="shared" si="6"/>
        <v>0.8846153846</v>
      </c>
      <c r="AC7" s="16">
        <v>1.0</v>
      </c>
      <c r="AD7" s="16">
        <v>1.0</v>
      </c>
      <c r="AE7" s="16">
        <v>8.0</v>
      </c>
      <c r="AF7" s="16">
        <v>8.0</v>
      </c>
      <c r="AG7" s="18">
        <f t="shared" si="7"/>
        <v>1</v>
      </c>
      <c r="AH7" s="19">
        <v>8.0</v>
      </c>
      <c r="AI7" s="19">
        <v>8.0</v>
      </c>
      <c r="AJ7" s="20">
        <f t="shared" si="8"/>
        <v>1</v>
      </c>
      <c r="AK7" s="82"/>
      <c r="AM7" s="15" t="s">
        <v>837</v>
      </c>
      <c r="AN7" s="16">
        <v>26.0</v>
      </c>
      <c r="AO7" s="17">
        <v>11.0</v>
      </c>
      <c r="AP7" s="16">
        <v>15.0</v>
      </c>
      <c r="AQ7" s="16">
        <v>0.0</v>
      </c>
      <c r="AR7" s="17">
        <v>0.0</v>
      </c>
      <c r="AS7" s="17">
        <v>0.0</v>
      </c>
      <c r="AT7" s="18">
        <f t="shared" si="9"/>
        <v>1</v>
      </c>
      <c r="AU7" s="18">
        <f t="shared" si="10"/>
        <v>1</v>
      </c>
      <c r="AV7" s="16">
        <v>1.0</v>
      </c>
      <c r="AW7" s="16">
        <v>1.0</v>
      </c>
      <c r="AX7" s="16">
        <v>8.0</v>
      </c>
      <c r="AY7" s="16">
        <v>8.0</v>
      </c>
      <c r="AZ7" s="18">
        <f t="shared" si="11"/>
        <v>1</v>
      </c>
      <c r="BA7" s="19">
        <v>8.0</v>
      </c>
      <c r="BB7" s="19">
        <v>8.0</v>
      </c>
      <c r="BC7" s="20">
        <f t="shared" si="12"/>
        <v>1</v>
      </c>
      <c r="BD7" s="82"/>
    </row>
    <row r="8" ht="14.25" customHeight="1">
      <c r="A8" s="154" t="s">
        <v>230</v>
      </c>
      <c r="B8" s="16">
        <v>24.0</v>
      </c>
      <c r="C8" s="16">
        <v>8.0</v>
      </c>
      <c r="D8" s="16">
        <v>16.0</v>
      </c>
      <c r="E8" s="16">
        <v>0.0</v>
      </c>
      <c r="F8" s="17">
        <v>0.0</v>
      </c>
      <c r="G8" s="17">
        <v>0.0</v>
      </c>
      <c r="H8" s="18">
        <f t="shared" si="1"/>
        <v>1</v>
      </c>
      <c r="I8" s="18">
        <f t="shared" si="2"/>
        <v>1</v>
      </c>
      <c r="J8" s="16">
        <v>1.0</v>
      </c>
      <c r="K8" s="16">
        <v>1.0</v>
      </c>
      <c r="L8" s="16">
        <v>16.0</v>
      </c>
      <c r="M8" s="16">
        <v>15.0</v>
      </c>
      <c r="N8" s="18">
        <f t="shared" si="3"/>
        <v>0.9375</v>
      </c>
      <c r="O8" s="19">
        <v>16.0</v>
      </c>
      <c r="P8" s="19">
        <v>15.0</v>
      </c>
      <c r="Q8" s="20">
        <f t="shared" si="4"/>
        <v>0.9375</v>
      </c>
      <c r="T8" s="154" t="s">
        <v>232</v>
      </c>
      <c r="U8" s="16">
        <v>29.0</v>
      </c>
      <c r="V8" s="16">
        <v>2.0</v>
      </c>
      <c r="W8" s="16">
        <v>19.0</v>
      </c>
      <c r="X8" s="16">
        <v>8.0</v>
      </c>
      <c r="Y8" s="17">
        <v>0.0</v>
      </c>
      <c r="Z8" s="17">
        <v>0.0</v>
      </c>
      <c r="AA8" s="18">
        <f t="shared" si="5"/>
        <v>1</v>
      </c>
      <c r="AB8" s="18">
        <f t="shared" si="6"/>
        <v>0.724137931</v>
      </c>
      <c r="AC8" s="16">
        <v>1.0</v>
      </c>
      <c r="AD8" s="16">
        <v>1.0</v>
      </c>
      <c r="AE8" s="16">
        <v>8.0</v>
      </c>
      <c r="AF8" s="16">
        <v>8.0</v>
      </c>
      <c r="AG8" s="18">
        <f t="shared" si="7"/>
        <v>1</v>
      </c>
      <c r="AH8" s="19">
        <v>8.0</v>
      </c>
      <c r="AI8" s="19">
        <v>8.0</v>
      </c>
      <c r="AJ8" s="20">
        <f t="shared" si="8"/>
        <v>1</v>
      </c>
      <c r="AK8" s="82"/>
      <c r="AM8" s="154" t="s">
        <v>232</v>
      </c>
      <c r="AN8" s="16">
        <v>29.0</v>
      </c>
      <c r="AO8" s="16">
        <v>17.0</v>
      </c>
      <c r="AP8" s="16">
        <v>11.0</v>
      </c>
      <c r="AQ8" s="16">
        <v>1.0</v>
      </c>
      <c r="AR8" s="17">
        <v>0.0</v>
      </c>
      <c r="AS8" s="17">
        <v>0.0</v>
      </c>
      <c r="AT8" s="18">
        <f t="shared" si="9"/>
        <v>1</v>
      </c>
      <c r="AU8" s="18">
        <f t="shared" si="10"/>
        <v>0.9655172414</v>
      </c>
      <c r="AV8" s="16">
        <v>1.0</v>
      </c>
      <c r="AW8" s="16">
        <v>1.0</v>
      </c>
      <c r="AX8" s="16">
        <v>8.0</v>
      </c>
      <c r="AY8" s="16">
        <v>8.0</v>
      </c>
      <c r="AZ8" s="18">
        <f t="shared" si="11"/>
        <v>1</v>
      </c>
      <c r="BA8" s="19">
        <v>8.0</v>
      </c>
      <c r="BB8" s="19">
        <v>8.0</v>
      </c>
      <c r="BC8" s="20">
        <f t="shared" si="12"/>
        <v>1</v>
      </c>
      <c r="BD8" s="82"/>
    </row>
    <row r="9" ht="14.25" customHeight="1">
      <c r="A9" s="15" t="s">
        <v>293</v>
      </c>
      <c r="B9" s="17">
        <v>26.0</v>
      </c>
      <c r="C9" s="17">
        <v>15.0</v>
      </c>
      <c r="D9" s="17">
        <v>11.0</v>
      </c>
      <c r="E9" s="17">
        <v>0.0</v>
      </c>
      <c r="F9" s="17">
        <v>0.0</v>
      </c>
      <c r="G9" s="17">
        <v>0.0</v>
      </c>
      <c r="H9" s="18">
        <f t="shared" si="1"/>
        <v>1</v>
      </c>
      <c r="I9" s="18">
        <f t="shared" si="2"/>
        <v>1</v>
      </c>
      <c r="J9" s="17">
        <v>1.0</v>
      </c>
      <c r="K9" s="17">
        <v>1.0</v>
      </c>
      <c r="L9" s="17">
        <v>16.0</v>
      </c>
      <c r="M9" s="17">
        <v>15.0</v>
      </c>
      <c r="N9" s="18">
        <f t="shared" si="3"/>
        <v>0.9375</v>
      </c>
      <c r="O9" s="19">
        <v>16.0</v>
      </c>
      <c r="P9" s="19">
        <v>15.0</v>
      </c>
      <c r="Q9" s="20">
        <f t="shared" si="4"/>
        <v>0.9375</v>
      </c>
      <c r="T9" s="15" t="s">
        <v>443</v>
      </c>
      <c r="U9" s="17">
        <v>22.0</v>
      </c>
      <c r="V9" s="17">
        <v>9.0</v>
      </c>
      <c r="W9" s="17">
        <v>13.0</v>
      </c>
      <c r="X9" s="17">
        <v>0.0</v>
      </c>
      <c r="Y9" s="17">
        <v>0.0</v>
      </c>
      <c r="Z9" s="17">
        <v>0.0</v>
      </c>
      <c r="AA9" s="18">
        <f t="shared" si="5"/>
        <v>1</v>
      </c>
      <c r="AB9" s="18">
        <f t="shared" si="6"/>
        <v>1</v>
      </c>
      <c r="AC9" s="17">
        <v>1.0</v>
      </c>
      <c r="AD9" s="17">
        <v>1.0</v>
      </c>
      <c r="AE9" s="17">
        <v>8.0</v>
      </c>
      <c r="AF9" s="17">
        <v>8.0</v>
      </c>
      <c r="AG9" s="18">
        <f t="shared" si="7"/>
        <v>1</v>
      </c>
      <c r="AH9" s="19">
        <v>8.0</v>
      </c>
      <c r="AI9" s="19">
        <v>8.0</v>
      </c>
      <c r="AJ9" s="20">
        <f t="shared" si="8"/>
        <v>1</v>
      </c>
      <c r="AK9" s="82"/>
      <c r="AM9" s="15" t="s">
        <v>443</v>
      </c>
      <c r="AN9" s="17">
        <v>22.0</v>
      </c>
      <c r="AO9" s="17">
        <v>17.0</v>
      </c>
      <c r="AP9" s="17">
        <v>5.0</v>
      </c>
      <c r="AQ9" s="17">
        <v>0.0</v>
      </c>
      <c r="AR9" s="17">
        <v>0.0</v>
      </c>
      <c r="AS9" s="17">
        <v>0.0</v>
      </c>
      <c r="AT9" s="18">
        <f t="shared" si="9"/>
        <v>1</v>
      </c>
      <c r="AU9" s="18">
        <f t="shared" si="10"/>
        <v>1</v>
      </c>
      <c r="AV9" s="17">
        <v>1.0</v>
      </c>
      <c r="AW9" s="17">
        <v>1.0</v>
      </c>
      <c r="AX9" s="17">
        <v>8.0</v>
      </c>
      <c r="AY9" s="17">
        <v>8.0</v>
      </c>
      <c r="AZ9" s="18">
        <f t="shared" si="11"/>
        <v>1</v>
      </c>
      <c r="BA9" s="19">
        <v>8.0</v>
      </c>
      <c r="BB9" s="19">
        <v>8.0</v>
      </c>
      <c r="BC9" s="20">
        <f t="shared" si="12"/>
        <v>1</v>
      </c>
      <c r="BD9" s="82"/>
    </row>
    <row r="10" ht="14.25" customHeight="1">
      <c r="A10" s="15" t="s">
        <v>231</v>
      </c>
      <c r="B10" s="17">
        <v>24.0</v>
      </c>
      <c r="C10" s="17">
        <v>2.0</v>
      </c>
      <c r="D10" s="17">
        <v>18.0</v>
      </c>
      <c r="E10" s="17">
        <v>4.0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0.8333333333</v>
      </c>
      <c r="J10" s="17">
        <v>1.0</v>
      </c>
      <c r="K10" s="17">
        <v>1.0</v>
      </c>
      <c r="L10" s="17">
        <v>16.0</v>
      </c>
      <c r="M10" s="17">
        <v>15.0</v>
      </c>
      <c r="N10" s="18">
        <f t="shared" si="3"/>
        <v>0.9375</v>
      </c>
      <c r="O10" s="19">
        <v>16.0</v>
      </c>
      <c r="P10" s="19">
        <v>15.0</v>
      </c>
      <c r="Q10" s="20">
        <f t="shared" si="4"/>
        <v>0.9375</v>
      </c>
      <c r="T10" s="15" t="s">
        <v>448</v>
      </c>
      <c r="U10" s="17">
        <v>21.0</v>
      </c>
      <c r="V10" s="17">
        <v>8.0</v>
      </c>
      <c r="W10" s="17">
        <v>12.0</v>
      </c>
      <c r="X10" s="17">
        <v>1.0</v>
      </c>
      <c r="Y10" s="17">
        <v>0.0</v>
      </c>
      <c r="Z10" s="17">
        <v>0.0</v>
      </c>
      <c r="AA10" s="18">
        <f t="shared" si="5"/>
        <v>1</v>
      </c>
      <c r="AB10" s="18">
        <f t="shared" si="6"/>
        <v>0.9523809524</v>
      </c>
      <c r="AC10" s="17">
        <v>1.0</v>
      </c>
      <c r="AD10" s="17">
        <v>1.0</v>
      </c>
      <c r="AE10" s="17">
        <v>8.0</v>
      </c>
      <c r="AF10" s="17">
        <v>8.0</v>
      </c>
      <c r="AG10" s="18">
        <f t="shared" si="7"/>
        <v>1</v>
      </c>
      <c r="AH10" s="19">
        <v>8.0</v>
      </c>
      <c r="AI10" s="19">
        <v>8.0</v>
      </c>
      <c r="AJ10" s="20">
        <f t="shared" si="8"/>
        <v>1</v>
      </c>
      <c r="AK10" s="82"/>
      <c r="AM10" s="15" t="s">
        <v>448</v>
      </c>
      <c r="AN10" s="17">
        <v>21.0</v>
      </c>
      <c r="AO10" s="17">
        <v>18.0</v>
      </c>
      <c r="AP10" s="17">
        <v>3.0</v>
      </c>
      <c r="AQ10" s="17">
        <v>0.0</v>
      </c>
      <c r="AR10" s="17">
        <v>0.0</v>
      </c>
      <c r="AS10" s="17">
        <v>0.0</v>
      </c>
      <c r="AT10" s="18">
        <f t="shared" si="9"/>
        <v>1</v>
      </c>
      <c r="AU10" s="18">
        <f t="shared" si="10"/>
        <v>1</v>
      </c>
      <c r="AV10" s="17">
        <v>1.0</v>
      </c>
      <c r="AW10" s="17">
        <v>1.0</v>
      </c>
      <c r="AX10" s="17">
        <v>8.0</v>
      </c>
      <c r="AY10" s="17">
        <v>8.0</v>
      </c>
      <c r="AZ10" s="18">
        <f t="shared" si="11"/>
        <v>1</v>
      </c>
      <c r="BA10" s="19">
        <v>8.0</v>
      </c>
      <c r="BB10" s="19">
        <v>8.0</v>
      </c>
      <c r="BC10" s="20">
        <f t="shared" si="12"/>
        <v>1</v>
      </c>
      <c r="BD10" s="82"/>
    </row>
    <row r="11" ht="14.25" customHeight="1">
      <c r="A11" s="15" t="s">
        <v>80</v>
      </c>
      <c r="B11" s="17">
        <v>28.0</v>
      </c>
      <c r="C11" s="17">
        <v>13.0</v>
      </c>
      <c r="D11" s="17">
        <v>15.0</v>
      </c>
      <c r="E11" s="17">
        <v>0.0</v>
      </c>
      <c r="F11" s="17">
        <v>0.0</v>
      </c>
      <c r="G11" s="17">
        <v>0.0</v>
      </c>
      <c r="H11" s="18">
        <f t="shared" si="1"/>
        <v>1</v>
      </c>
      <c r="I11" s="18">
        <f t="shared" si="2"/>
        <v>1</v>
      </c>
      <c r="J11" s="17">
        <v>1.0</v>
      </c>
      <c r="K11" s="17">
        <v>1.0</v>
      </c>
      <c r="L11" s="17">
        <v>16.0</v>
      </c>
      <c r="M11" s="17">
        <v>15.0</v>
      </c>
      <c r="N11" s="18">
        <f t="shared" si="3"/>
        <v>0.9375</v>
      </c>
      <c r="O11" s="19">
        <v>16.0</v>
      </c>
      <c r="P11" s="19">
        <v>15.0</v>
      </c>
      <c r="Q11" s="20">
        <f t="shared" si="4"/>
        <v>0.9375</v>
      </c>
      <c r="T11" s="15" t="s">
        <v>445</v>
      </c>
      <c r="U11" s="17">
        <v>29.0</v>
      </c>
      <c r="V11" s="17">
        <v>16.0</v>
      </c>
      <c r="W11" s="17">
        <v>9.0</v>
      </c>
      <c r="X11" s="17">
        <v>4.0</v>
      </c>
      <c r="Y11" s="17">
        <v>0.0</v>
      </c>
      <c r="Z11" s="17">
        <v>0.0</v>
      </c>
      <c r="AA11" s="18">
        <f t="shared" si="5"/>
        <v>1</v>
      </c>
      <c r="AB11" s="18">
        <f t="shared" si="6"/>
        <v>0.8620689655</v>
      </c>
      <c r="AC11" s="17">
        <v>1.0</v>
      </c>
      <c r="AD11" s="17">
        <v>1.0</v>
      </c>
      <c r="AE11" s="17">
        <v>8.0</v>
      </c>
      <c r="AF11" s="17">
        <v>8.0</v>
      </c>
      <c r="AG11" s="18">
        <f t="shared" si="7"/>
        <v>1</v>
      </c>
      <c r="AH11" s="19">
        <v>8.0</v>
      </c>
      <c r="AI11" s="19">
        <v>9.0</v>
      </c>
      <c r="AJ11" s="20">
        <f t="shared" si="8"/>
        <v>1.125</v>
      </c>
      <c r="AK11" s="82"/>
      <c r="AM11" s="15" t="s">
        <v>445</v>
      </c>
      <c r="AN11" s="17">
        <v>29.0</v>
      </c>
      <c r="AO11" s="17">
        <v>23.0</v>
      </c>
      <c r="AP11" s="17">
        <v>6.0</v>
      </c>
      <c r="AQ11" s="17">
        <v>0.0</v>
      </c>
      <c r="AR11" s="17">
        <v>0.0</v>
      </c>
      <c r="AS11" s="17">
        <v>0.0</v>
      </c>
      <c r="AT11" s="18">
        <f t="shared" si="9"/>
        <v>1</v>
      </c>
      <c r="AU11" s="18">
        <f t="shared" si="10"/>
        <v>1</v>
      </c>
      <c r="AV11" s="17">
        <v>1.0</v>
      </c>
      <c r="AW11" s="17">
        <v>1.0</v>
      </c>
      <c r="AX11" s="17">
        <v>8.0</v>
      </c>
      <c r="AY11" s="17">
        <v>8.0</v>
      </c>
      <c r="AZ11" s="18">
        <f t="shared" si="11"/>
        <v>1</v>
      </c>
      <c r="BA11" s="19">
        <v>8.0</v>
      </c>
      <c r="BB11" s="19">
        <v>7.0</v>
      </c>
      <c r="BC11" s="20">
        <f t="shared" si="12"/>
        <v>0.875</v>
      </c>
      <c r="BD11" s="82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82"/>
      <c r="AM12" s="25"/>
      <c r="AN12" s="24"/>
      <c r="AO12" s="24"/>
      <c r="AP12" s="24"/>
      <c r="AQ12" s="24"/>
      <c r="AR12" s="24"/>
      <c r="AS12" s="24"/>
      <c r="AT12" s="18" t="str">
        <f t="shared" si="9"/>
        <v>#DIV/0!</v>
      </c>
      <c r="AU12" s="18" t="str">
        <f t="shared" si="10"/>
        <v>#DIV/0!</v>
      </c>
      <c r="AV12" s="24"/>
      <c r="AW12" s="24"/>
      <c r="AX12" s="24"/>
      <c r="AY12" s="24"/>
      <c r="AZ12" s="18" t="str">
        <f t="shared" si="11"/>
        <v>#DIV/0!</v>
      </c>
      <c r="BA12" s="21"/>
      <c r="BB12" s="21"/>
      <c r="BC12" s="20" t="str">
        <f t="shared" si="12"/>
        <v>#DIV/0!</v>
      </c>
      <c r="BD12" s="82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82"/>
      <c r="AM13" s="25"/>
      <c r="AN13" s="24"/>
      <c r="AO13" s="24"/>
      <c r="AP13" s="24"/>
      <c r="AQ13" s="24"/>
      <c r="AR13" s="24"/>
      <c r="AS13" s="24"/>
      <c r="AT13" s="18" t="str">
        <f t="shared" si="9"/>
        <v>#DIV/0!</v>
      </c>
      <c r="AU13" s="18" t="str">
        <f t="shared" si="10"/>
        <v>#DIV/0!</v>
      </c>
      <c r="AV13" s="24"/>
      <c r="AW13" s="24"/>
      <c r="AX13" s="24"/>
      <c r="AY13" s="24"/>
      <c r="AZ13" s="18" t="str">
        <f t="shared" si="11"/>
        <v>#DIV/0!</v>
      </c>
      <c r="BA13" s="21"/>
      <c r="BB13" s="21"/>
      <c r="BC13" s="20" t="str">
        <f t="shared" si="12"/>
        <v>#DIV/0!</v>
      </c>
      <c r="BD13" s="82"/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T14" s="25"/>
      <c r="U14" s="24"/>
      <c r="V14" s="24"/>
      <c r="W14" s="24"/>
      <c r="X14" s="24"/>
      <c r="Y14" s="24"/>
      <c r="Z14" s="24"/>
      <c r="AA14" s="18" t="str">
        <f t="shared" si="5"/>
        <v>#DIV/0!</v>
      </c>
      <c r="AB14" s="18" t="str">
        <f t="shared" si="6"/>
        <v>#DIV/0!</v>
      </c>
      <c r="AC14" s="24"/>
      <c r="AD14" s="24"/>
      <c r="AE14" s="24"/>
      <c r="AF14" s="24"/>
      <c r="AG14" s="18" t="str">
        <f t="shared" si="7"/>
        <v>#DIV/0!</v>
      </c>
      <c r="AH14" s="21"/>
      <c r="AI14" s="21"/>
      <c r="AJ14" s="20" t="str">
        <f t="shared" si="8"/>
        <v>#DIV/0!</v>
      </c>
      <c r="AK14" s="82"/>
      <c r="AM14" s="25"/>
      <c r="AN14" s="24"/>
      <c r="AO14" s="24"/>
      <c r="AP14" s="24"/>
      <c r="AQ14" s="24"/>
      <c r="AR14" s="24"/>
      <c r="AS14" s="24"/>
      <c r="AT14" s="18" t="str">
        <f t="shared" si="9"/>
        <v>#DIV/0!</v>
      </c>
      <c r="AU14" s="18" t="str">
        <f t="shared" si="10"/>
        <v>#DIV/0!</v>
      </c>
      <c r="AV14" s="24"/>
      <c r="AW14" s="24"/>
      <c r="AX14" s="24"/>
      <c r="AY14" s="24"/>
      <c r="AZ14" s="18" t="str">
        <f t="shared" si="11"/>
        <v>#DIV/0!</v>
      </c>
      <c r="BA14" s="21"/>
      <c r="BB14" s="21"/>
      <c r="BC14" s="20" t="str">
        <f t="shared" si="12"/>
        <v>#DIV/0!</v>
      </c>
      <c r="BD14" s="8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T15" s="25"/>
      <c r="U15" s="24"/>
      <c r="V15" s="24"/>
      <c r="W15" s="24"/>
      <c r="X15" s="24"/>
      <c r="Y15" s="24"/>
      <c r="Z15" s="24"/>
      <c r="AA15" s="18" t="str">
        <f t="shared" si="5"/>
        <v>#DIV/0!</v>
      </c>
      <c r="AB15" s="18" t="str">
        <f t="shared" si="6"/>
        <v>#DIV/0!</v>
      </c>
      <c r="AC15" s="24"/>
      <c r="AD15" s="24"/>
      <c r="AE15" s="24"/>
      <c r="AF15" s="24"/>
      <c r="AG15" s="18" t="str">
        <f t="shared" si="7"/>
        <v>#DIV/0!</v>
      </c>
      <c r="AH15" s="21"/>
      <c r="AI15" s="21"/>
      <c r="AJ15" s="20" t="str">
        <f t="shared" si="8"/>
        <v>#DIV/0!</v>
      </c>
      <c r="AK15" s="82"/>
      <c r="AM15" s="25"/>
      <c r="AN15" s="24"/>
      <c r="AO15" s="24"/>
      <c r="AP15" s="24"/>
      <c r="AQ15" s="24"/>
      <c r="AR15" s="24"/>
      <c r="AS15" s="24"/>
      <c r="AT15" s="18" t="str">
        <f t="shared" si="9"/>
        <v>#DIV/0!</v>
      </c>
      <c r="AU15" s="18" t="str">
        <f t="shared" si="10"/>
        <v>#DIV/0!</v>
      </c>
      <c r="AV15" s="24"/>
      <c r="AW15" s="24"/>
      <c r="AX15" s="24"/>
      <c r="AY15" s="24"/>
      <c r="AZ15" s="18" t="str">
        <f t="shared" si="11"/>
        <v>#DIV/0!</v>
      </c>
      <c r="BA15" s="21"/>
      <c r="BB15" s="21"/>
      <c r="BC15" s="20" t="str">
        <f t="shared" si="12"/>
        <v>#DIV/0!</v>
      </c>
      <c r="BD15" s="8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T16" s="25"/>
      <c r="U16" s="24"/>
      <c r="V16" s="24"/>
      <c r="W16" s="24"/>
      <c r="X16" s="24"/>
      <c r="Y16" s="24"/>
      <c r="Z16" s="24"/>
      <c r="AA16" s="18" t="str">
        <f t="shared" si="5"/>
        <v>#DIV/0!</v>
      </c>
      <c r="AB16" s="18" t="str">
        <f t="shared" si="6"/>
        <v>#DIV/0!</v>
      </c>
      <c r="AC16" s="24"/>
      <c r="AD16" s="24"/>
      <c r="AE16" s="24"/>
      <c r="AF16" s="24"/>
      <c r="AG16" s="18" t="str">
        <f t="shared" si="7"/>
        <v>#DIV/0!</v>
      </c>
      <c r="AH16" s="21"/>
      <c r="AI16" s="21"/>
      <c r="AJ16" s="20" t="str">
        <f t="shared" si="8"/>
        <v>#DIV/0!</v>
      </c>
      <c r="AK16" s="82"/>
      <c r="AM16" s="25"/>
      <c r="AN16" s="24"/>
      <c r="AO16" s="24"/>
      <c r="AP16" s="24"/>
      <c r="AQ16" s="24"/>
      <c r="AR16" s="24"/>
      <c r="AS16" s="24"/>
      <c r="AT16" s="18" t="str">
        <f t="shared" si="9"/>
        <v>#DIV/0!</v>
      </c>
      <c r="AU16" s="18" t="str">
        <f t="shared" si="10"/>
        <v>#DIV/0!</v>
      </c>
      <c r="AV16" s="24"/>
      <c r="AW16" s="24"/>
      <c r="AX16" s="24"/>
      <c r="AY16" s="24"/>
      <c r="AZ16" s="18" t="str">
        <f t="shared" si="11"/>
        <v>#DIV/0!</v>
      </c>
      <c r="BA16" s="21"/>
      <c r="BB16" s="21"/>
      <c r="BC16" s="20" t="str">
        <f t="shared" si="12"/>
        <v>#DIV/0!</v>
      </c>
      <c r="BD16" s="8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T17" s="25"/>
      <c r="U17" s="24"/>
      <c r="V17" s="24"/>
      <c r="W17" s="24"/>
      <c r="X17" s="24"/>
      <c r="Y17" s="24"/>
      <c r="Z17" s="24"/>
      <c r="AA17" s="18" t="str">
        <f t="shared" si="5"/>
        <v>#DIV/0!</v>
      </c>
      <c r="AB17" s="18" t="str">
        <f t="shared" si="6"/>
        <v>#DIV/0!</v>
      </c>
      <c r="AC17" s="24"/>
      <c r="AD17" s="24"/>
      <c r="AE17" s="24"/>
      <c r="AF17" s="24"/>
      <c r="AG17" s="18" t="str">
        <f t="shared" si="7"/>
        <v>#DIV/0!</v>
      </c>
      <c r="AH17" s="21"/>
      <c r="AI17" s="21"/>
      <c r="AJ17" s="20" t="str">
        <f t="shared" si="8"/>
        <v>#DIV/0!</v>
      </c>
      <c r="AK17" s="82"/>
      <c r="AM17" s="25"/>
      <c r="AN17" s="24"/>
      <c r="AO17" s="24"/>
      <c r="AP17" s="24"/>
      <c r="AQ17" s="24"/>
      <c r="AR17" s="24"/>
      <c r="AS17" s="24"/>
      <c r="AT17" s="18" t="str">
        <f t="shared" si="9"/>
        <v>#DIV/0!</v>
      </c>
      <c r="AU17" s="18" t="str">
        <f t="shared" si="10"/>
        <v>#DIV/0!</v>
      </c>
      <c r="AV17" s="24"/>
      <c r="AW17" s="24"/>
      <c r="AX17" s="24"/>
      <c r="AY17" s="24"/>
      <c r="AZ17" s="18" t="str">
        <f t="shared" si="11"/>
        <v>#DIV/0!</v>
      </c>
      <c r="BA17" s="21"/>
      <c r="BB17" s="21"/>
      <c r="BC17" s="20" t="str">
        <f t="shared" si="12"/>
        <v>#DIV/0!</v>
      </c>
      <c r="BD17" s="8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T18" s="25"/>
      <c r="U18" s="24"/>
      <c r="V18" s="24"/>
      <c r="W18" s="24"/>
      <c r="X18" s="24"/>
      <c r="Y18" s="24"/>
      <c r="Z18" s="24"/>
      <c r="AA18" s="18" t="str">
        <f t="shared" si="5"/>
        <v>#DIV/0!</v>
      </c>
      <c r="AB18" s="18" t="str">
        <f t="shared" si="6"/>
        <v>#DIV/0!</v>
      </c>
      <c r="AC18" s="24"/>
      <c r="AD18" s="24"/>
      <c r="AE18" s="24"/>
      <c r="AF18" s="24"/>
      <c r="AG18" s="18" t="str">
        <f t="shared" si="7"/>
        <v>#DIV/0!</v>
      </c>
      <c r="AH18" s="21"/>
      <c r="AI18" s="21"/>
      <c r="AJ18" s="20" t="str">
        <f t="shared" si="8"/>
        <v>#DIV/0!</v>
      </c>
      <c r="AK18" s="82"/>
      <c r="AM18" s="25"/>
      <c r="AN18" s="24"/>
      <c r="AO18" s="24"/>
      <c r="AP18" s="24"/>
      <c r="AQ18" s="24"/>
      <c r="AR18" s="24"/>
      <c r="AS18" s="24"/>
      <c r="AT18" s="18" t="str">
        <f t="shared" si="9"/>
        <v>#DIV/0!</v>
      </c>
      <c r="AU18" s="18" t="str">
        <f t="shared" si="10"/>
        <v>#DIV/0!</v>
      </c>
      <c r="AV18" s="24"/>
      <c r="AW18" s="24"/>
      <c r="AX18" s="24"/>
      <c r="AY18" s="24"/>
      <c r="AZ18" s="18" t="str">
        <f t="shared" si="11"/>
        <v>#DIV/0!</v>
      </c>
      <c r="BA18" s="21"/>
      <c r="BB18" s="21"/>
      <c r="BC18" s="20" t="str">
        <f t="shared" si="12"/>
        <v>#DIV/0!</v>
      </c>
      <c r="BD18" s="82"/>
    </row>
    <row r="19" ht="14.25" customHeight="1">
      <c r="A19" s="9" t="s">
        <v>15</v>
      </c>
      <c r="B19" s="26">
        <f t="shared" ref="B19:G19" si="13">SUM(B6:B18)</f>
        <v>169</v>
      </c>
      <c r="C19" s="26">
        <f t="shared" si="13"/>
        <v>39</v>
      </c>
      <c r="D19" s="26">
        <f t="shared" si="13"/>
        <v>105</v>
      </c>
      <c r="E19" s="26">
        <f t="shared" si="13"/>
        <v>25</v>
      </c>
      <c r="F19" s="26">
        <f t="shared" si="13"/>
        <v>0</v>
      </c>
      <c r="G19" s="26">
        <f t="shared" si="13"/>
        <v>0</v>
      </c>
      <c r="H19" s="18">
        <f t="shared" si="1"/>
        <v>1</v>
      </c>
      <c r="I19" s="18">
        <f t="shared" si="2"/>
        <v>0.8520710059</v>
      </c>
      <c r="J19" s="26">
        <f t="shared" ref="J19:M19" si="14">SUM(J6:J18)</f>
        <v>6</v>
      </c>
      <c r="K19" s="26">
        <f t="shared" si="14"/>
        <v>6</v>
      </c>
      <c r="L19" s="26">
        <f t="shared" si="14"/>
        <v>96</v>
      </c>
      <c r="M19" s="26">
        <f t="shared" si="14"/>
        <v>90</v>
      </c>
      <c r="N19" s="18">
        <f t="shared" si="3"/>
        <v>0.9375</v>
      </c>
      <c r="O19" s="27">
        <f t="shared" ref="O19:P19" si="15">SUM(O6:O18)</f>
        <v>96</v>
      </c>
      <c r="P19" s="27">
        <f t="shared" si="15"/>
        <v>90</v>
      </c>
      <c r="Q19" s="20">
        <f t="shared" si="4"/>
        <v>0.9375</v>
      </c>
      <c r="T19" s="9" t="s">
        <v>15</v>
      </c>
      <c r="U19" s="26">
        <f t="shared" ref="U19:Z19" si="16">SUM(U6:U18)</f>
        <v>153</v>
      </c>
      <c r="V19" s="26">
        <f t="shared" si="16"/>
        <v>42</v>
      </c>
      <c r="W19" s="26">
        <f t="shared" si="16"/>
        <v>89</v>
      </c>
      <c r="X19" s="26">
        <f t="shared" si="16"/>
        <v>22</v>
      </c>
      <c r="Y19" s="26">
        <f t="shared" si="16"/>
        <v>0</v>
      </c>
      <c r="Z19" s="26">
        <f t="shared" si="16"/>
        <v>0</v>
      </c>
      <c r="AA19" s="18">
        <f t="shared" si="5"/>
        <v>1</v>
      </c>
      <c r="AB19" s="18">
        <f t="shared" si="6"/>
        <v>0.8562091503</v>
      </c>
      <c r="AC19" s="26">
        <f t="shared" ref="AC19:AF19" si="17">SUM(AC6:AC18)</f>
        <v>6</v>
      </c>
      <c r="AD19" s="26">
        <f t="shared" si="17"/>
        <v>6</v>
      </c>
      <c r="AE19" s="26">
        <f t="shared" si="17"/>
        <v>48</v>
      </c>
      <c r="AF19" s="26">
        <f t="shared" si="17"/>
        <v>48</v>
      </c>
      <c r="AG19" s="18">
        <f t="shared" si="7"/>
        <v>1</v>
      </c>
      <c r="AH19" s="27">
        <f t="shared" ref="AH19:AI19" si="18">SUM(AH6:AH18)</f>
        <v>48</v>
      </c>
      <c r="AI19" s="27">
        <f t="shared" si="18"/>
        <v>49</v>
      </c>
      <c r="AJ19" s="20">
        <f t="shared" si="8"/>
        <v>1.020833333</v>
      </c>
      <c r="AK19" s="82"/>
      <c r="AM19" s="9" t="s">
        <v>15</v>
      </c>
      <c r="AN19" s="26">
        <f t="shared" ref="AN19:AS19" si="19">SUM(AN6:AN18)</f>
        <v>153</v>
      </c>
      <c r="AO19" s="26">
        <f t="shared" si="19"/>
        <v>102</v>
      </c>
      <c r="AP19" s="26">
        <f t="shared" si="19"/>
        <v>50</v>
      </c>
      <c r="AQ19" s="26">
        <f t="shared" si="19"/>
        <v>1</v>
      </c>
      <c r="AR19" s="26">
        <f t="shared" si="19"/>
        <v>0</v>
      </c>
      <c r="AS19" s="26">
        <f t="shared" si="19"/>
        <v>0</v>
      </c>
      <c r="AT19" s="18">
        <f t="shared" si="9"/>
        <v>1</v>
      </c>
      <c r="AU19" s="18">
        <f t="shared" si="10"/>
        <v>0.9934640523</v>
      </c>
      <c r="AV19" s="26">
        <f t="shared" ref="AV19:AY19" si="20">SUM(AV6:AV18)</f>
        <v>6</v>
      </c>
      <c r="AW19" s="26">
        <f t="shared" si="20"/>
        <v>6</v>
      </c>
      <c r="AX19" s="26">
        <f t="shared" si="20"/>
        <v>48</v>
      </c>
      <c r="AY19" s="26">
        <f t="shared" si="20"/>
        <v>48</v>
      </c>
      <c r="AZ19" s="18">
        <f t="shared" si="11"/>
        <v>1</v>
      </c>
      <c r="BA19" s="27">
        <f t="shared" ref="BA19:BB19" si="21">SUM(BA6:BA18)</f>
        <v>48</v>
      </c>
      <c r="BB19" s="27">
        <f t="shared" si="21"/>
        <v>47</v>
      </c>
      <c r="BC19" s="20">
        <f t="shared" si="12"/>
        <v>0.9791666667</v>
      </c>
      <c r="BD19" s="82"/>
    </row>
    <row r="20" ht="14.2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Q20" s="95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J20" s="95"/>
      <c r="AK20" s="82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C20" s="95"/>
      <c r="BD20" s="82"/>
    </row>
    <row r="21" ht="14.25" customHeight="1">
      <c r="A21" s="89" t="s">
        <v>27</v>
      </c>
      <c r="B21" s="30"/>
      <c r="C21" s="30"/>
      <c r="D21" s="30"/>
      <c r="E21" s="30"/>
      <c r="F21" s="30"/>
      <c r="G21" s="88"/>
      <c r="H21" s="30"/>
      <c r="I21" s="30"/>
      <c r="J21" s="30"/>
      <c r="K21" s="30"/>
      <c r="L21" s="30"/>
      <c r="M21" s="30"/>
      <c r="N21" s="30"/>
      <c r="T21" s="89" t="s">
        <v>27</v>
      </c>
      <c r="U21" s="30"/>
      <c r="V21" s="30"/>
      <c r="W21" s="30"/>
      <c r="X21" s="30"/>
      <c r="Y21" s="30"/>
      <c r="Z21" s="88"/>
      <c r="AA21" s="30"/>
      <c r="AB21" s="30"/>
      <c r="AC21" s="30"/>
      <c r="AD21" s="30"/>
      <c r="AE21" s="30"/>
      <c r="AF21" s="30"/>
      <c r="AG21" s="30"/>
      <c r="AK21" s="82"/>
      <c r="AM21" s="89" t="s">
        <v>27</v>
      </c>
      <c r="AN21" s="30"/>
      <c r="AO21" s="30"/>
      <c r="AP21" s="30"/>
      <c r="AQ21" s="30"/>
      <c r="AR21" s="30"/>
      <c r="AS21" s="88"/>
      <c r="AT21" s="30"/>
      <c r="AU21" s="30"/>
      <c r="AV21" s="30"/>
      <c r="AW21" s="30"/>
      <c r="AX21" s="30"/>
      <c r="AY21" s="30"/>
      <c r="AZ21" s="30"/>
      <c r="BD21" s="82"/>
    </row>
    <row r="22" ht="14.25" customHeight="1">
      <c r="A22" s="90" t="s">
        <v>4</v>
      </c>
      <c r="B22" s="32" t="s">
        <v>16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  <c r="T22" s="90" t="s">
        <v>4</v>
      </c>
      <c r="U22" s="32" t="s">
        <v>16</v>
      </c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4"/>
      <c r="AK22" s="82"/>
      <c r="AM22" s="90" t="s">
        <v>4</v>
      </c>
      <c r="AN22" s="32" t="s">
        <v>16</v>
      </c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4"/>
      <c r="BD22" s="82"/>
    </row>
    <row r="23" ht="14.25" customHeight="1">
      <c r="A23" s="93">
        <v>1.0</v>
      </c>
      <c r="B23" s="32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  <c r="T23" s="93">
        <v>1.0</v>
      </c>
      <c r="U23" s="32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4"/>
      <c r="AK23" s="82"/>
      <c r="AM23" s="93">
        <v>1.0</v>
      </c>
      <c r="AN23" s="32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4"/>
      <c r="BD23" s="82"/>
    </row>
    <row r="24" ht="14.25" customHeight="1">
      <c r="A24" s="93">
        <v>2.0</v>
      </c>
      <c r="B24" s="32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4"/>
      <c r="T24" s="93">
        <v>2.0</v>
      </c>
      <c r="U24" s="32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4"/>
      <c r="AM24" s="93">
        <v>2.0</v>
      </c>
      <c r="AN24" s="32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4"/>
    </row>
    <row r="25" ht="14.25" customHeight="1">
      <c r="G25" s="67"/>
      <c r="Q25" s="95"/>
      <c r="R25" s="95"/>
      <c r="Z25" s="67"/>
      <c r="AJ25" s="95"/>
      <c r="AK25" s="95"/>
      <c r="AS25" s="67"/>
      <c r="BC25" s="95"/>
      <c r="BD25" s="95"/>
    </row>
    <row r="26" ht="14.25" customHeight="1">
      <c r="G26" s="67"/>
      <c r="Q26" s="95"/>
      <c r="R26" s="95"/>
      <c r="Z26" s="67"/>
      <c r="AJ26" s="95"/>
      <c r="AK26" s="95"/>
      <c r="AS26" s="67"/>
      <c r="BC26" s="95"/>
      <c r="BD26" s="95"/>
    </row>
    <row r="27" ht="14.25" customHeight="1">
      <c r="A27" s="225" t="s">
        <v>20</v>
      </c>
      <c r="B27" s="37"/>
      <c r="C27" s="37"/>
      <c r="D27" s="37"/>
      <c r="E27" s="37"/>
      <c r="F27" s="37"/>
      <c r="G27" s="226"/>
      <c r="H27" s="37"/>
      <c r="I27" s="37"/>
      <c r="J27" s="37"/>
      <c r="K27" s="37"/>
      <c r="L27" s="37"/>
      <c r="M27" s="37"/>
      <c r="N27" s="37"/>
      <c r="O27" s="37"/>
      <c r="P27" s="37"/>
      <c r="Q27" s="38"/>
      <c r="R27" s="38"/>
      <c r="S27" s="37"/>
      <c r="T27" s="225" t="s">
        <v>20</v>
      </c>
      <c r="U27" s="37"/>
      <c r="V27" s="37"/>
      <c r="W27" s="37"/>
      <c r="X27" s="37"/>
      <c r="Y27" s="37"/>
      <c r="Z27" s="226"/>
      <c r="AA27" s="37"/>
      <c r="AB27" s="37"/>
      <c r="AC27" s="37"/>
      <c r="AD27" s="37"/>
      <c r="AE27" s="37"/>
      <c r="AF27" s="37"/>
      <c r="AG27" s="37"/>
      <c r="AH27" s="37"/>
      <c r="AI27" s="37"/>
      <c r="AJ27" s="38"/>
      <c r="AM27" s="63" t="s">
        <v>20</v>
      </c>
      <c r="BC27" s="95"/>
    </row>
    <row r="28" ht="14.25" customHeight="1">
      <c r="A28" s="37"/>
      <c r="B28" s="37"/>
      <c r="C28" s="37"/>
      <c r="D28" s="37"/>
      <c r="E28" s="37"/>
      <c r="F28" s="37"/>
      <c r="G28" s="226"/>
      <c r="H28" s="37"/>
      <c r="I28" s="37"/>
      <c r="J28" s="37"/>
      <c r="K28" s="37"/>
      <c r="L28" s="37"/>
      <c r="M28" s="37"/>
      <c r="N28" s="37"/>
      <c r="O28" s="37"/>
      <c r="P28" s="37"/>
      <c r="Q28" s="38"/>
      <c r="R28" s="38"/>
      <c r="S28" s="37"/>
      <c r="T28" s="37"/>
      <c r="U28" s="37"/>
      <c r="V28" s="37"/>
      <c r="W28" s="37"/>
      <c r="X28" s="37"/>
      <c r="Y28" s="37"/>
      <c r="Z28" s="226"/>
      <c r="AA28" s="37"/>
      <c r="AB28" s="37"/>
      <c r="AC28" s="37"/>
      <c r="AD28" s="37"/>
      <c r="AE28" s="37"/>
      <c r="AF28" s="37"/>
      <c r="AG28" s="37"/>
      <c r="AH28" s="37"/>
      <c r="AI28" s="37"/>
      <c r="AJ28" s="38"/>
      <c r="BC28" s="95"/>
    </row>
    <row r="29" ht="14.25" customHeight="1">
      <c r="A29" s="36" t="s">
        <v>795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37"/>
      <c r="P29" s="37"/>
      <c r="Q29" s="38"/>
      <c r="R29" s="38"/>
      <c r="S29" s="37"/>
      <c r="T29" s="36" t="s">
        <v>796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37"/>
      <c r="AI29" s="37"/>
      <c r="AJ29" s="38"/>
      <c r="AM29" s="3" t="s">
        <v>815</v>
      </c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C29" s="95"/>
    </row>
    <row r="30" ht="14.25" customHeight="1">
      <c r="A30" s="35" t="s">
        <v>30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2" t="s">
        <v>3</v>
      </c>
      <c r="P30" s="33"/>
      <c r="Q30" s="34"/>
      <c r="R30" s="38"/>
      <c r="S30" s="37"/>
      <c r="T30" s="35" t="s">
        <v>30</v>
      </c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2" t="s">
        <v>3</v>
      </c>
      <c r="AI30" s="33"/>
      <c r="AJ30" s="34"/>
      <c r="AM30" s="35" t="s">
        <v>30</v>
      </c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135" t="s">
        <v>3</v>
      </c>
      <c r="BB30" s="33"/>
      <c r="BC30" s="34"/>
    </row>
    <row r="31" ht="14.25" customHeight="1">
      <c r="A31" s="42" t="s">
        <v>4</v>
      </c>
      <c r="B31" s="43" t="s">
        <v>5</v>
      </c>
      <c r="C31" s="43" t="s">
        <v>6</v>
      </c>
      <c r="D31" s="44">
        <v>4.0</v>
      </c>
      <c r="E31" s="44">
        <v>3.0</v>
      </c>
      <c r="F31" s="44">
        <v>2.0</v>
      </c>
      <c r="G31" s="227" t="s">
        <v>7</v>
      </c>
      <c r="H31" s="43" t="s">
        <v>8</v>
      </c>
      <c r="I31" s="43" t="s">
        <v>9</v>
      </c>
      <c r="J31" s="43" t="s">
        <v>10</v>
      </c>
      <c r="K31" s="43" t="s">
        <v>11</v>
      </c>
      <c r="L31" s="43" t="s">
        <v>12</v>
      </c>
      <c r="M31" s="43" t="s">
        <v>11</v>
      </c>
      <c r="N31" s="43" t="s">
        <v>13</v>
      </c>
      <c r="O31" s="228" t="s">
        <v>12</v>
      </c>
      <c r="P31" s="228" t="s">
        <v>11</v>
      </c>
      <c r="Q31" s="229" t="s">
        <v>14</v>
      </c>
      <c r="R31" s="38"/>
      <c r="S31" s="37"/>
      <c r="T31" s="42" t="s">
        <v>4</v>
      </c>
      <c r="U31" s="43" t="s">
        <v>5</v>
      </c>
      <c r="V31" s="43" t="s">
        <v>6</v>
      </c>
      <c r="W31" s="44">
        <v>4.0</v>
      </c>
      <c r="X31" s="44">
        <v>3.0</v>
      </c>
      <c r="Y31" s="44">
        <v>2.0</v>
      </c>
      <c r="Z31" s="227" t="s">
        <v>7</v>
      </c>
      <c r="AA31" s="43" t="s">
        <v>8</v>
      </c>
      <c r="AB31" s="43" t="s">
        <v>9</v>
      </c>
      <c r="AC31" s="43" t="s">
        <v>10</v>
      </c>
      <c r="AD31" s="43" t="s">
        <v>11</v>
      </c>
      <c r="AE31" s="43" t="s">
        <v>12</v>
      </c>
      <c r="AF31" s="43" t="s">
        <v>11</v>
      </c>
      <c r="AG31" s="43" t="s">
        <v>13</v>
      </c>
      <c r="AH31" s="228" t="s">
        <v>12</v>
      </c>
      <c r="AI31" s="228" t="s">
        <v>11</v>
      </c>
      <c r="AJ31" s="229" t="s">
        <v>14</v>
      </c>
      <c r="AM31" s="9" t="s">
        <v>4</v>
      </c>
      <c r="AN31" s="11" t="s">
        <v>5</v>
      </c>
      <c r="AO31" s="11" t="s">
        <v>6</v>
      </c>
      <c r="AP31" s="11">
        <v>4.0</v>
      </c>
      <c r="AQ31" s="11">
        <v>3.0</v>
      </c>
      <c r="AR31" s="11">
        <v>2.0</v>
      </c>
      <c r="AS31" s="11" t="s">
        <v>7</v>
      </c>
      <c r="AT31" s="11" t="s">
        <v>8</v>
      </c>
      <c r="AU31" s="11" t="s">
        <v>9</v>
      </c>
      <c r="AV31" s="11" t="s">
        <v>10</v>
      </c>
      <c r="AW31" s="11" t="s">
        <v>11</v>
      </c>
      <c r="AX31" s="11" t="s">
        <v>12</v>
      </c>
      <c r="AY31" s="11" t="s">
        <v>11</v>
      </c>
      <c r="AZ31" s="11" t="s">
        <v>13</v>
      </c>
      <c r="BA31" s="140" t="s">
        <v>12</v>
      </c>
      <c r="BB31" s="140" t="s">
        <v>11</v>
      </c>
      <c r="BC31" s="141" t="s">
        <v>14</v>
      </c>
    </row>
    <row r="32" ht="14.25" customHeight="1">
      <c r="A32" s="235" t="s">
        <v>292</v>
      </c>
      <c r="B32" s="224">
        <v>33.0</v>
      </c>
      <c r="C32" s="224">
        <v>3.0</v>
      </c>
      <c r="D32" s="224">
        <v>19.0</v>
      </c>
      <c r="E32" s="224">
        <v>11.0</v>
      </c>
      <c r="F32" s="230">
        <v>0.0</v>
      </c>
      <c r="G32" s="231">
        <v>0.0</v>
      </c>
      <c r="H32" s="51">
        <f t="shared" ref="H32:H45" si="22">(C32+D32+E32)/B32</f>
        <v>1</v>
      </c>
      <c r="I32" s="51">
        <f t="shared" ref="I32:I45" si="23">(C32+D32)/B32</f>
        <v>0.6666666667</v>
      </c>
      <c r="J32" s="224">
        <v>1.0</v>
      </c>
      <c r="K32" s="224">
        <v>1.0</v>
      </c>
      <c r="L32" s="224">
        <v>16.0</v>
      </c>
      <c r="M32" s="224">
        <v>12.0</v>
      </c>
      <c r="N32" s="51">
        <f t="shared" ref="N32:N45" si="24">M32/L32</f>
        <v>0.75</v>
      </c>
      <c r="O32" s="232">
        <v>16.0</v>
      </c>
      <c r="P32" s="232">
        <v>13.0</v>
      </c>
      <c r="Q32" s="233">
        <f t="shared" ref="Q32:Q45" si="25">P32/O32</f>
        <v>0.8125</v>
      </c>
      <c r="R32" s="38"/>
      <c r="S32" s="37"/>
      <c r="T32" s="235" t="s">
        <v>793</v>
      </c>
      <c r="U32" s="224">
        <v>27.0</v>
      </c>
      <c r="V32" s="224">
        <v>1.0</v>
      </c>
      <c r="W32" s="224">
        <v>17.0</v>
      </c>
      <c r="X32" s="230">
        <v>9.0</v>
      </c>
      <c r="Y32" s="230">
        <v>0.0</v>
      </c>
      <c r="Z32" s="231">
        <v>0.0</v>
      </c>
      <c r="AA32" s="51">
        <f t="shared" ref="AA32:AA45" si="26">(V32+W32+X32)/U32</f>
        <v>1</v>
      </c>
      <c r="AB32" s="51">
        <f t="shared" ref="AB32:AB45" si="27">(V32+W32)/U32</f>
        <v>0.6666666667</v>
      </c>
      <c r="AC32" s="224">
        <v>1.0</v>
      </c>
      <c r="AD32" s="224">
        <v>1.0</v>
      </c>
      <c r="AE32" s="224">
        <v>8.0</v>
      </c>
      <c r="AF32" s="224">
        <v>7.0</v>
      </c>
      <c r="AG32" s="51">
        <f t="shared" ref="AG32:AG45" si="28">AF32/AE32</f>
        <v>0.875</v>
      </c>
      <c r="AH32" s="232">
        <v>8.0</v>
      </c>
      <c r="AI32" s="232">
        <v>7.0</v>
      </c>
      <c r="AJ32" s="233">
        <f t="shared" ref="AJ32:AJ45" si="29">AI32/AH32</f>
        <v>0.875</v>
      </c>
      <c r="AM32" s="15" t="s">
        <v>793</v>
      </c>
      <c r="AN32" s="16">
        <v>27.0</v>
      </c>
      <c r="AO32" s="16">
        <v>9.0</v>
      </c>
      <c r="AP32" s="16">
        <v>14.0</v>
      </c>
      <c r="AQ32" s="16">
        <v>4.0</v>
      </c>
      <c r="AR32" s="17">
        <v>0.0</v>
      </c>
      <c r="AS32" s="17">
        <v>0.0</v>
      </c>
      <c r="AT32" s="18">
        <f t="shared" ref="AT32:AT45" si="30">(AO32+AP32+AQ32)/AN32</f>
        <v>1</v>
      </c>
      <c r="AU32" s="18">
        <f t="shared" ref="AU32:AU45" si="31">(AO32+AP32)/AN32</f>
        <v>0.8518518519</v>
      </c>
      <c r="AV32" s="16">
        <v>1.0</v>
      </c>
      <c r="AW32" s="16">
        <v>1.0</v>
      </c>
      <c r="AX32" s="16">
        <v>8.0</v>
      </c>
      <c r="AY32" s="16">
        <v>7.0</v>
      </c>
      <c r="AZ32" s="18">
        <f t="shared" ref="AZ32:AZ45" si="32">AY32/AX32</f>
        <v>0.875</v>
      </c>
      <c r="BA32" s="19">
        <v>8.0</v>
      </c>
      <c r="BB32" s="19">
        <v>7.0</v>
      </c>
      <c r="BC32" s="20">
        <f t="shared" ref="BC32:BC45" si="33">BB32/BA32</f>
        <v>0.875</v>
      </c>
    </row>
    <row r="33" ht="14.25" customHeight="1">
      <c r="A33" s="235" t="s">
        <v>229</v>
      </c>
      <c r="B33" s="224">
        <v>34.0</v>
      </c>
      <c r="C33" s="224">
        <v>1.0</v>
      </c>
      <c r="D33" s="224">
        <v>16.0</v>
      </c>
      <c r="E33" s="224">
        <v>17.0</v>
      </c>
      <c r="F33" s="230">
        <v>0.0</v>
      </c>
      <c r="G33" s="234">
        <v>0.0</v>
      </c>
      <c r="H33" s="51">
        <f t="shared" si="22"/>
        <v>1</v>
      </c>
      <c r="I33" s="51">
        <f t="shared" si="23"/>
        <v>0.5</v>
      </c>
      <c r="J33" s="224">
        <v>1.0</v>
      </c>
      <c r="K33" s="224">
        <v>1.0</v>
      </c>
      <c r="L33" s="224">
        <v>16.0</v>
      </c>
      <c r="M33" s="224">
        <v>12.0</v>
      </c>
      <c r="N33" s="51">
        <f t="shared" si="24"/>
        <v>0.75</v>
      </c>
      <c r="O33" s="232">
        <v>16.0</v>
      </c>
      <c r="P33" s="232">
        <v>15.0</v>
      </c>
      <c r="Q33" s="233">
        <f t="shared" si="25"/>
        <v>0.9375</v>
      </c>
      <c r="R33" s="38"/>
      <c r="S33" s="37"/>
      <c r="T33" s="235" t="s">
        <v>837</v>
      </c>
      <c r="U33" s="224">
        <v>26.0</v>
      </c>
      <c r="V33" s="224">
        <v>2.0</v>
      </c>
      <c r="W33" s="224">
        <v>16.0</v>
      </c>
      <c r="X33" s="224">
        <v>8.0</v>
      </c>
      <c r="Y33" s="230">
        <v>0.0</v>
      </c>
      <c r="Z33" s="234">
        <v>0.0</v>
      </c>
      <c r="AA33" s="51">
        <f t="shared" si="26"/>
        <v>1</v>
      </c>
      <c r="AB33" s="51">
        <f t="shared" si="27"/>
        <v>0.6923076923</v>
      </c>
      <c r="AC33" s="224">
        <v>1.0</v>
      </c>
      <c r="AD33" s="224">
        <v>1.0</v>
      </c>
      <c r="AE33" s="224">
        <v>8.0</v>
      </c>
      <c r="AF33" s="224">
        <v>8.0</v>
      </c>
      <c r="AG33" s="51">
        <f t="shared" si="28"/>
        <v>1</v>
      </c>
      <c r="AH33" s="232">
        <v>8.0</v>
      </c>
      <c r="AI33" s="232">
        <v>8.0</v>
      </c>
      <c r="AJ33" s="233">
        <f t="shared" si="29"/>
        <v>1</v>
      </c>
      <c r="AM33" s="15" t="s">
        <v>837</v>
      </c>
      <c r="AN33" s="16">
        <v>26.0</v>
      </c>
      <c r="AO33" s="17">
        <v>6.0</v>
      </c>
      <c r="AP33" s="16">
        <v>20.0</v>
      </c>
      <c r="AQ33" s="16">
        <v>0.0</v>
      </c>
      <c r="AR33" s="17">
        <v>0.0</v>
      </c>
      <c r="AS33" s="17">
        <v>0.0</v>
      </c>
      <c r="AT33" s="18">
        <f t="shared" si="30"/>
        <v>1</v>
      </c>
      <c r="AU33" s="18">
        <f t="shared" si="31"/>
        <v>1</v>
      </c>
      <c r="AV33" s="16">
        <v>1.0</v>
      </c>
      <c r="AW33" s="16">
        <v>1.0</v>
      </c>
      <c r="AX33" s="16">
        <v>8.0</v>
      </c>
      <c r="AY33" s="16">
        <v>7.0</v>
      </c>
      <c r="AZ33" s="18">
        <f t="shared" si="32"/>
        <v>0.875</v>
      </c>
      <c r="BA33" s="19">
        <v>8.0</v>
      </c>
      <c r="BB33" s="19">
        <v>7.0</v>
      </c>
      <c r="BC33" s="20">
        <f t="shared" si="33"/>
        <v>0.875</v>
      </c>
    </row>
    <row r="34" ht="14.25" customHeight="1">
      <c r="A34" s="235" t="s">
        <v>230</v>
      </c>
      <c r="B34" s="224">
        <v>24.0</v>
      </c>
      <c r="C34" s="224">
        <v>12.0</v>
      </c>
      <c r="D34" s="224">
        <v>11.0</v>
      </c>
      <c r="E34" s="224">
        <v>1.0</v>
      </c>
      <c r="F34" s="230">
        <v>0.0</v>
      </c>
      <c r="G34" s="234">
        <v>0.0</v>
      </c>
      <c r="H34" s="51">
        <f t="shared" si="22"/>
        <v>1</v>
      </c>
      <c r="I34" s="51">
        <f t="shared" si="23"/>
        <v>0.9583333333</v>
      </c>
      <c r="J34" s="224">
        <v>1.0</v>
      </c>
      <c r="K34" s="224">
        <v>1.0</v>
      </c>
      <c r="L34" s="224">
        <v>16.0</v>
      </c>
      <c r="M34" s="224">
        <v>16.0</v>
      </c>
      <c r="N34" s="51">
        <f t="shared" si="24"/>
        <v>1</v>
      </c>
      <c r="O34" s="232">
        <v>16.0</v>
      </c>
      <c r="P34" s="232">
        <v>17.0</v>
      </c>
      <c r="Q34" s="233">
        <f t="shared" si="25"/>
        <v>1.0625</v>
      </c>
      <c r="R34" s="38"/>
      <c r="S34" s="37"/>
      <c r="T34" s="235" t="s">
        <v>232</v>
      </c>
      <c r="U34" s="224">
        <v>29.0</v>
      </c>
      <c r="V34" s="224">
        <v>1.0</v>
      </c>
      <c r="W34" s="224">
        <v>17.0</v>
      </c>
      <c r="X34" s="224">
        <v>11.0</v>
      </c>
      <c r="Y34" s="230">
        <v>0.0</v>
      </c>
      <c r="Z34" s="234">
        <v>0.0</v>
      </c>
      <c r="AA34" s="51">
        <f t="shared" si="26"/>
        <v>1</v>
      </c>
      <c r="AB34" s="51">
        <f t="shared" si="27"/>
        <v>0.6206896552</v>
      </c>
      <c r="AC34" s="224">
        <v>1.0</v>
      </c>
      <c r="AD34" s="224">
        <v>1.0</v>
      </c>
      <c r="AE34" s="224">
        <v>8.0</v>
      </c>
      <c r="AF34" s="224">
        <v>7.0</v>
      </c>
      <c r="AG34" s="51">
        <f t="shared" si="28"/>
        <v>0.875</v>
      </c>
      <c r="AH34" s="232">
        <v>8.0</v>
      </c>
      <c r="AI34" s="232">
        <v>7.0</v>
      </c>
      <c r="AJ34" s="233">
        <f t="shared" si="29"/>
        <v>0.875</v>
      </c>
      <c r="AM34" s="154" t="s">
        <v>232</v>
      </c>
      <c r="AN34" s="16">
        <v>29.0</v>
      </c>
      <c r="AO34" s="16">
        <v>10.0</v>
      </c>
      <c r="AP34" s="16">
        <v>14.0</v>
      </c>
      <c r="AQ34" s="16">
        <v>5.0</v>
      </c>
      <c r="AR34" s="17">
        <v>0.0</v>
      </c>
      <c r="AS34" s="17">
        <v>0.0</v>
      </c>
      <c r="AT34" s="18">
        <f t="shared" si="30"/>
        <v>1</v>
      </c>
      <c r="AU34" s="18">
        <f t="shared" si="31"/>
        <v>0.8275862069</v>
      </c>
      <c r="AV34" s="16">
        <v>1.0</v>
      </c>
      <c r="AW34" s="16">
        <v>1.0</v>
      </c>
      <c r="AX34" s="16">
        <v>8.0</v>
      </c>
      <c r="AY34" s="16">
        <v>8.0</v>
      </c>
      <c r="AZ34" s="18">
        <f t="shared" si="32"/>
        <v>1</v>
      </c>
      <c r="BA34" s="19">
        <v>8.0</v>
      </c>
      <c r="BB34" s="19">
        <v>8.0</v>
      </c>
      <c r="BC34" s="20">
        <f t="shared" si="33"/>
        <v>1</v>
      </c>
    </row>
    <row r="35" ht="14.25" customHeight="1">
      <c r="A35" s="235" t="s">
        <v>293</v>
      </c>
      <c r="B35" s="224">
        <v>26.0</v>
      </c>
      <c r="C35" s="224">
        <v>13.0</v>
      </c>
      <c r="D35" s="224">
        <v>13.0</v>
      </c>
      <c r="E35" s="224">
        <v>0.0</v>
      </c>
      <c r="F35" s="230">
        <v>0.0</v>
      </c>
      <c r="G35" s="234">
        <v>0.0</v>
      </c>
      <c r="H35" s="51">
        <f t="shared" si="22"/>
        <v>1</v>
      </c>
      <c r="I35" s="51">
        <f t="shared" si="23"/>
        <v>1</v>
      </c>
      <c r="J35" s="224">
        <v>1.0</v>
      </c>
      <c r="K35" s="224">
        <v>1.0</v>
      </c>
      <c r="L35" s="224">
        <v>16.0</v>
      </c>
      <c r="M35" s="224">
        <v>15.0</v>
      </c>
      <c r="N35" s="51">
        <f t="shared" si="24"/>
        <v>0.9375</v>
      </c>
      <c r="O35" s="232">
        <v>16.0</v>
      </c>
      <c r="P35" s="232">
        <v>15.0</v>
      </c>
      <c r="Q35" s="233">
        <f t="shared" si="25"/>
        <v>0.9375</v>
      </c>
      <c r="R35" s="38"/>
      <c r="S35" s="37"/>
      <c r="T35" s="235" t="s">
        <v>443</v>
      </c>
      <c r="U35" s="224">
        <v>22.0</v>
      </c>
      <c r="V35" s="224">
        <v>5.0</v>
      </c>
      <c r="W35" s="224">
        <v>13.0</v>
      </c>
      <c r="X35" s="224">
        <v>4.0</v>
      </c>
      <c r="Y35" s="230">
        <v>0.0</v>
      </c>
      <c r="Z35" s="234">
        <v>0.0</v>
      </c>
      <c r="AA35" s="51">
        <f t="shared" si="26"/>
        <v>1</v>
      </c>
      <c r="AB35" s="51">
        <f t="shared" si="27"/>
        <v>0.8181818182</v>
      </c>
      <c r="AC35" s="224">
        <v>1.0</v>
      </c>
      <c r="AD35" s="224">
        <v>1.0</v>
      </c>
      <c r="AE35" s="224">
        <v>8.0</v>
      </c>
      <c r="AF35" s="224">
        <v>8.0</v>
      </c>
      <c r="AG35" s="51">
        <f t="shared" si="28"/>
        <v>1</v>
      </c>
      <c r="AH35" s="232">
        <v>8.0</v>
      </c>
      <c r="AI35" s="232">
        <v>8.0</v>
      </c>
      <c r="AJ35" s="233">
        <f t="shared" si="29"/>
        <v>1</v>
      </c>
      <c r="AM35" s="15" t="s">
        <v>443</v>
      </c>
      <c r="AN35" s="17">
        <v>22.0</v>
      </c>
      <c r="AO35" s="17">
        <v>7.0</v>
      </c>
      <c r="AP35" s="17">
        <v>14.0</v>
      </c>
      <c r="AQ35" s="17">
        <v>1.0</v>
      </c>
      <c r="AR35" s="17">
        <v>0.0</v>
      </c>
      <c r="AS35" s="17">
        <v>0.0</v>
      </c>
      <c r="AT35" s="18">
        <f t="shared" si="30"/>
        <v>1</v>
      </c>
      <c r="AU35" s="18">
        <f t="shared" si="31"/>
        <v>0.9545454545</v>
      </c>
      <c r="AV35" s="17">
        <v>1.0</v>
      </c>
      <c r="AW35" s="17">
        <v>1.0</v>
      </c>
      <c r="AX35" s="17">
        <v>8.0</v>
      </c>
      <c r="AY35" s="17">
        <v>7.0</v>
      </c>
      <c r="AZ35" s="18">
        <f t="shared" si="32"/>
        <v>0.875</v>
      </c>
      <c r="BA35" s="19">
        <v>8.0</v>
      </c>
      <c r="BB35" s="19">
        <v>7.0</v>
      </c>
      <c r="BC35" s="20">
        <f t="shared" si="33"/>
        <v>0.875</v>
      </c>
    </row>
    <row r="36" ht="14.25" customHeight="1">
      <c r="A36" s="235" t="s">
        <v>231</v>
      </c>
      <c r="B36" s="224">
        <v>24.0</v>
      </c>
      <c r="C36" s="224">
        <v>4.0</v>
      </c>
      <c r="D36" s="224">
        <v>18.0</v>
      </c>
      <c r="E36" s="230">
        <v>2.0</v>
      </c>
      <c r="F36" s="230">
        <v>0.0</v>
      </c>
      <c r="G36" s="231">
        <v>0.0</v>
      </c>
      <c r="H36" s="51">
        <f t="shared" si="22"/>
        <v>1</v>
      </c>
      <c r="I36" s="51">
        <f t="shared" si="23"/>
        <v>0.9166666667</v>
      </c>
      <c r="J36" s="224">
        <v>1.0</v>
      </c>
      <c r="K36" s="224">
        <v>1.0</v>
      </c>
      <c r="L36" s="224">
        <v>16.0</v>
      </c>
      <c r="M36" s="224">
        <v>16.0</v>
      </c>
      <c r="N36" s="51">
        <f t="shared" si="24"/>
        <v>1</v>
      </c>
      <c r="O36" s="232">
        <v>16.0</v>
      </c>
      <c r="P36" s="232">
        <v>16.0</v>
      </c>
      <c r="Q36" s="233">
        <f t="shared" si="25"/>
        <v>1</v>
      </c>
      <c r="R36" s="38"/>
      <c r="S36" s="37"/>
      <c r="T36" s="235" t="s">
        <v>448</v>
      </c>
      <c r="U36" s="224">
        <v>21.0</v>
      </c>
      <c r="V36" s="224">
        <v>6.0</v>
      </c>
      <c r="W36" s="224">
        <v>14.0</v>
      </c>
      <c r="X36" s="224">
        <v>1.0</v>
      </c>
      <c r="Y36" s="230">
        <v>0.0</v>
      </c>
      <c r="Z36" s="231">
        <v>0.0</v>
      </c>
      <c r="AA36" s="51">
        <f t="shared" si="26"/>
        <v>1</v>
      </c>
      <c r="AB36" s="51">
        <f t="shared" si="27"/>
        <v>0.9523809524</v>
      </c>
      <c r="AC36" s="224">
        <v>1.0</v>
      </c>
      <c r="AD36" s="224">
        <v>1.0</v>
      </c>
      <c r="AE36" s="224">
        <v>8.0</v>
      </c>
      <c r="AF36" s="224">
        <v>8.0</v>
      </c>
      <c r="AG36" s="51">
        <f t="shared" si="28"/>
        <v>1</v>
      </c>
      <c r="AH36" s="232">
        <v>8.0</v>
      </c>
      <c r="AI36" s="232">
        <v>8.0</v>
      </c>
      <c r="AJ36" s="233">
        <f t="shared" si="29"/>
        <v>1</v>
      </c>
      <c r="AM36" s="15" t="s">
        <v>448</v>
      </c>
      <c r="AN36" s="17">
        <v>21.0</v>
      </c>
      <c r="AO36" s="17">
        <v>14.0</v>
      </c>
      <c r="AP36" s="17">
        <v>7.0</v>
      </c>
      <c r="AQ36" s="17">
        <v>0.0</v>
      </c>
      <c r="AR36" s="17">
        <v>0.0</v>
      </c>
      <c r="AS36" s="17">
        <v>0.0</v>
      </c>
      <c r="AT36" s="18">
        <f t="shared" si="30"/>
        <v>1</v>
      </c>
      <c r="AU36" s="18">
        <f t="shared" si="31"/>
        <v>1</v>
      </c>
      <c r="AV36" s="17">
        <v>1.0</v>
      </c>
      <c r="AW36" s="17">
        <v>1.0</v>
      </c>
      <c r="AX36" s="17">
        <v>8.0</v>
      </c>
      <c r="AY36" s="17">
        <v>8.0</v>
      </c>
      <c r="AZ36" s="18">
        <f t="shared" si="32"/>
        <v>1</v>
      </c>
      <c r="BA36" s="19">
        <v>8.0</v>
      </c>
      <c r="BB36" s="19">
        <v>8.0</v>
      </c>
      <c r="BC36" s="20">
        <f t="shared" si="33"/>
        <v>1</v>
      </c>
    </row>
    <row r="37" ht="14.25" customHeight="1">
      <c r="A37" s="235" t="s">
        <v>80</v>
      </c>
      <c r="B37" s="224">
        <v>28.0</v>
      </c>
      <c r="C37" s="224">
        <v>14.0</v>
      </c>
      <c r="D37" s="224">
        <v>12.0</v>
      </c>
      <c r="E37" s="224">
        <v>2.0</v>
      </c>
      <c r="F37" s="230">
        <v>0.0</v>
      </c>
      <c r="G37" s="231">
        <v>0.0</v>
      </c>
      <c r="H37" s="51">
        <f t="shared" si="22"/>
        <v>1</v>
      </c>
      <c r="I37" s="51">
        <f t="shared" si="23"/>
        <v>0.9285714286</v>
      </c>
      <c r="J37" s="224">
        <v>1.0</v>
      </c>
      <c r="K37" s="224">
        <v>1.0</v>
      </c>
      <c r="L37" s="224">
        <v>16.0</v>
      </c>
      <c r="M37" s="224">
        <v>13.0</v>
      </c>
      <c r="N37" s="51">
        <f t="shared" si="24"/>
        <v>0.8125</v>
      </c>
      <c r="O37" s="232">
        <v>16.0</v>
      </c>
      <c r="P37" s="232">
        <v>14.0</v>
      </c>
      <c r="Q37" s="233">
        <f t="shared" si="25"/>
        <v>0.875</v>
      </c>
      <c r="R37" s="38"/>
      <c r="S37" s="37"/>
      <c r="T37" s="235" t="s">
        <v>445</v>
      </c>
      <c r="U37" s="224">
        <v>29.0</v>
      </c>
      <c r="V37" s="224">
        <v>9.0</v>
      </c>
      <c r="W37" s="224">
        <v>15.0</v>
      </c>
      <c r="X37" s="224">
        <v>5.0</v>
      </c>
      <c r="Y37" s="230">
        <v>0.0</v>
      </c>
      <c r="Z37" s="231">
        <v>0.0</v>
      </c>
      <c r="AA37" s="51">
        <f t="shared" si="26"/>
        <v>1</v>
      </c>
      <c r="AB37" s="51">
        <f t="shared" si="27"/>
        <v>0.8275862069</v>
      </c>
      <c r="AC37" s="224">
        <v>1.0</v>
      </c>
      <c r="AD37" s="224">
        <v>1.0</v>
      </c>
      <c r="AE37" s="224">
        <v>8.0</v>
      </c>
      <c r="AF37" s="224">
        <v>7.0</v>
      </c>
      <c r="AG37" s="51">
        <f t="shared" si="28"/>
        <v>0.875</v>
      </c>
      <c r="AH37" s="232">
        <v>8.0</v>
      </c>
      <c r="AI37" s="232">
        <v>8.0</v>
      </c>
      <c r="AJ37" s="233">
        <f t="shared" si="29"/>
        <v>1</v>
      </c>
      <c r="AM37" s="15" t="s">
        <v>445</v>
      </c>
      <c r="AN37" s="17">
        <v>29.0</v>
      </c>
      <c r="AO37" s="17">
        <v>21.0</v>
      </c>
      <c r="AP37" s="17">
        <v>5.0</v>
      </c>
      <c r="AQ37" s="17">
        <v>3.0</v>
      </c>
      <c r="AR37" s="17">
        <v>0.0</v>
      </c>
      <c r="AS37" s="17">
        <v>0.0</v>
      </c>
      <c r="AT37" s="18">
        <f t="shared" si="30"/>
        <v>1</v>
      </c>
      <c r="AU37" s="18">
        <f t="shared" si="31"/>
        <v>0.8965517241</v>
      </c>
      <c r="AV37" s="17">
        <v>1.0</v>
      </c>
      <c r="AW37" s="17">
        <v>1.0</v>
      </c>
      <c r="AX37" s="17">
        <v>8.0</v>
      </c>
      <c r="AY37" s="17">
        <v>8.0</v>
      </c>
      <c r="AZ37" s="18">
        <f t="shared" si="32"/>
        <v>1</v>
      </c>
      <c r="BA37" s="19">
        <v>8.0</v>
      </c>
      <c r="BB37" s="19">
        <v>8.0</v>
      </c>
      <c r="BC37" s="20">
        <f t="shared" si="33"/>
        <v>1</v>
      </c>
    </row>
    <row r="38" ht="14.25" customHeight="1">
      <c r="A38" s="236"/>
      <c r="B38" s="50"/>
      <c r="C38" s="50"/>
      <c r="D38" s="50"/>
      <c r="E38" s="50"/>
      <c r="F38" s="55"/>
      <c r="G38" s="237"/>
      <c r="H38" s="51" t="str">
        <f t="shared" si="22"/>
        <v>#DIV/0!</v>
      </c>
      <c r="I38" s="51" t="str">
        <f t="shared" si="23"/>
        <v>#DIV/0!</v>
      </c>
      <c r="J38" s="50"/>
      <c r="K38" s="50"/>
      <c r="L38" s="50"/>
      <c r="M38" s="50"/>
      <c r="N38" s="51" t="str">
        <f t="shared" si="24"/>
        <v>#DIV/0!</v>
      </c>
      <c r="O38" s="238"/>
      <c r="P38" s="238"/>
      <c r="Q38" s="233" t="str">
        <f t="shared" si="25"/>
        <v>#DIV/0!</v>
      </c>
      <c r="R38" s="38"/>
      <c r="S38" s="37"/>
      <c r="T38" s="236"/>
      <c r="U38" s="50"/>
      <c r="V38" s="50"/>
      <c r="W38" s="50"/>
      <c r="X38" s="50"/>
      <c r="Y38" s="55"/>
      <c r="Z38" s="237"/>
      <c r="AA38" s="51" t="str">
        <f t="shared" si="26"/>
        <v>#DIV/0!</v>
      </c>
      <c r="AB38" s="51" t="str">
        <f t="shared" si="27"/>
        <v>#DIV/0!</v>
      </c>
      <c r="AC38" s="50"/>
      <c r="AD38" s="50"/>
      <c r="AE38" s="50"/>
      <c r="AF38" s="50"/>
      <c r="AG38" s="51" t="str">
        <f t="shared" si="28"/>
        <v>#DIV/0!</v>
      </c>
      <c r="AH38" s="238"/>
      <c r="AI38" s="238"/>
      <c r="AJ38" s="233" t="str">
        <f t="shared" si="29"/>
        <v>#DIV/0!</v>
      </c>
      <c r="AM38" s="15"/>
      <c r="AN38" s="17"/>
      <c r="AO38" s="17"/>
      <c r="AP38" s="17"/>
      <c r="AQ38" s="17"/>
      <c r="AR38" s="17"/>
      <c r="AS38" s="17"/>
      <c r="AT38" s="18" t="str">
        <f t="shared" si="30"/>
        <v>#DIV/0!</v>
      </c>
      <c r="AU38" s="18" t="str">
        <f t="shared" si="31"/>
        <v>#DIV/0!</v>
      </c>
      <c r="AV38" s="17"/>
      <c r="AW38" s="17"/>
      <c r="AX38" s="17"/>
      <c r="AY38" s="17"/>
      <c r="AZ38" s="18" t="str">
        <f t="shared" si="32"/>
        <v>#DIV/0!</v>
      </c>
      <c r="BA38" s="19"/>
      <c r="BB38" s="19"/>
      <c r="BC38" s="20" t="str">
        <f t="shared" si="33"/>
        <v>#DIV/0!</v>
      </c>
    </row>
    <row r="39" ht="14.25" customHeight="1">
      <c r="A39" s="236"/>
      <c r="B39" s="50"/>
      <c r="C39" s="50"/>
      <c r="D39" s="50"/>
      <c r="E39" s="55"/>
      <c r="F39" s="55"/>
      <c r="G39" s="237"/>
      <c r="H39" s="51" t="str">
        <f t="shared" si="22"/>
        <v>#DIV/0!</v>
      </c>
      <c r="I39" s="51" t="str">
        <f t="shared" si="23"/>
        <v>#DIV/0!</v>
      </c>
      <c r="J39" s="50"/>
      <c r="K39" s="50"/>
      <c r="L39" s="50"/>
      <c r="M39" s="50"/>
      <c r="N39" s="51" t="str">
        <f t="shared" si="24"/>
        <v>#DIV/0!</v>
      </c>
      <c r="O39" s="238"/>
      <c r="P39" s="238"/>
      <c r="Q39" s="233" t="str">
        <f t="shared" si="25"/>
        <v>#DIV/0!</v>
      </c>
      <c r="R39" s="38"/>
      <c r="S39" s="37"/>
      <c r="T39" s="236"/>
      <c r="U39" s="50"/>
      <c r="V39" s="50"/>
      <c r="W39" s="50"/>
      <c r="X39" s="50"/>
      <c r="Y39" s="55"/>
      <c r="Z39" s="237"/>
      <c r="AA39" s="51" t="str">
        <f t="shared" si="26"/>
        <v>#DIV/0!</v>
      </c>
      <c r="AB39" s="51" t="str">
        <f t="shared" si="27"/>
        <v>#DIV/0!</v>
      </c>
      <c r="AC39" s="50"/>
      <c r="AD39" s="50"/>
      <c r="AE39" s="50"/>
      <c r="AF39" s="50"/>
      <c r="AG39" s="51" t="str">
        <f t="shared" si="28"/>
        <v>#DIV/0!</v>
      </c>
      <c r="AH39" s="238"/>
      <c r="AI39" s="238"/>
      <c r="AJ39" s="233" t="str">
        <f t="shared" si="29"/>
        <v>#DIV/0!</v>
      </c>
      <c r="AM39" s="15"/>
      <c r="AN39" s="17"/>
      <c r="AO39" s="17"/>
      <c r="AP39" s="17"/>
      <c r="AQ39" s="17"/>
      <c r="AR39" s="17"/>
      <c r="AS39" s="17"/>
      <c r="AT39" s="18" t="str">
        <f t="shared" si="30"/>
        <v>#DIV/0!</v>
      </c>
      <c r="AU39" s="18" t="str">
        <f t="shared" si="31"/>
        <v>#DIV/0!</v>
      </c>
      <c r="AV39" s="17"/>
      <c r="AW39" s="17"/>
      <c r="AX39" s="17"/>
      <c r="AY39" s="17"/>
      <c r="AZ39" s="18" t="str">
        <f t="shared" si="32"/>
        <v>#DIV/0!</v>
      </c>
      <c r="BA39" s="19"/>
      <c r="BB39" s="19"/>
      <c r="BC39" s="20" t="str">
        <f t="shared" si="33"/>
        <v>#DIV/0!</v>
      </c>
    </row>
    <row r="40" ht="14.25" customHeight="1">
      <c r="A40" s="236"/>
      <c r="B40" s="50"/>
      <c r="C40" s="50"/>
      <c r="D40" s="50"/>
      <c r="E40" s="55"/>
      <c r="F40" s="55"/>
      <c r="G40" s="237"/>
      <c r="H40" s="51" t="str">
        <f t="shared" si="22"/>
        <v>#DIV/0!</v>
      </c>
      <c r="I40" s="51" t="str">
        <f t="shared" si="23"/>
        <v>#DIV/0!</v>
      </c>
      <c r="J40" s="50"/>
      <c r="K40" s="50"/>
      <c r="L40" s="50"/>
      <c r="M40" s="50"/>
      <c r="N40" s="51" t="str">
        <f t="shared" si="24"/>
        <v>#DIV/0!</v>
      </c>
      <c r="O40" s="238"/>
      <c r="P40" s="238"/>
      <c r="Q40" s="233" t="str">
        <f t="shared" si="25"/>
        <v>#DIV/0!</v>
      </c>
      <c r="R40" s="38"/>
      <c r="S40" s="37"/>
      <c r="T40" s="236"/>
      <c r="U40" s="50"/>
      <c r="V40" s="50"/>
      <c r="W40" s="50"/>
      <c r="X40" s="50"/>
      <c r="Y40" s="55"/>
      <c r="Z40" s="237"/>
      <c r="AA40" s="51" t="str">
        <f t="shared" si="26"/>
        <v>#DIV/0!</v>
      </c>
      <c r="AB40" s="51" t="str">
        <f t="shared" si="27"/>
        <v>#DIV/0!</v>
      </c>
      <c r="AC40" s="50"/>
      <c r="AD40" s="50"/>
      <c r="AE40" s="50"/>
      <c r="AF40" s="50"/>
      <c r="AG40" s="51" t="str">
        <f t="shared" si="28"/>
        <v>#DIV/0!</v>
      </c>
      <c r="AH40" s="238"/>
      <c r="AI40" s="238"/>
      <c r="AJ40" s="233" t="str">
        <f t="shared" si="29"/>
        <v>#DIV/0!</v>
      </c>
      <c r="AM40" s="15"/>
      <c r="AN40" s="17"/>
      <c r="AO40" s="17"/>
      <c r="AP40" s="17"/>
      <c r="AQ40" s="17"/>
      <c r="AR40" s="17"/>
      <c r="AS40" s="17"/>
      <c r="AT40" s="18" t="str">
        <f t="shared" si="30"/>
        <v>#DIV/0!</v>
      </c>
      <c r="AU40" s="18" t="str">
        <f t="shared" si="31"/>
        <v>#DIV/0!</v>
      </c>
      <c r="AV40" s="17"/>
      <c r="AW40" s="17"/>
      <c r="AX40" s="17"/>
      <c r="AY40" s="17"/>
      <c r="AZ40" s="18" t="str">
        <f t="shared" si="32"/>
        <v>#DIV/0!</v>
      </c>
      <c r="BA40" s="19"/>
      <c r="BB40" s="19"/>
      <c r="BC40" s="20" t="str">
        <f t="shared" si="33"/>
        <v>#DIV/0!</v>
      </c>
    </row>
    <row r="41" ht="14.25" customHeight="1">
      <c r="A41" s="54"/>
      <c r="B41" s="55"/>
      <c r="C41" s="55"/>
      <c r="D41" s="55"/>
      <c r="E41" s="55"/>
      <c r="F41" s="55"/>
      <c r="G41" s="237"/>
      <c r="H41" s="51" t="str">
        <f t="shared" si="22"/>
        <v>#DIV/0!</v>
      </c>
      <c r="I41" s="51" t="str">
        <f t="shared" si="23"/>
        <v>#DIV/0!</v>
      </c>
      <c r="J41" s="55"/>
      <c r="K41" s="55"/>
      <c r="L41" s="55"/>
      <c r="M41" s="55"/>
      <c r="N41" s="51" t="str">
        <f t="shared" si="24"/>
        <v>#DIV/0!</v>
      </c>
      <c r="O41" s="52"/>
      <c r="P41" s="52"/>
      <c r="Q41" s="53" t="str">
        <f t="shared" si="25"/>
        <v>#DIV/0!</v>
      </c>
      <c r="R41" s="38"/>
      <c r="S41" s="37"/>
      <c r="T41" s="54"/>
      <c r="U41" s="55"/>
      <c r="V41" s="55"/>
      <c r="W41" s="55"/>
      <c r="X41" s="55"/>
      <c r="Y41" s="55"/>
      <c r="Z41" s="237"/>
      <c r="AA41" s="51" t="str">
        <f t="shared" si="26"/>
        <v>#DIV/0!</v>
      </c>
      <c r="AB41" s="51" t="str">
        <f t="shared" si="27"/>
        <v>#DIV/0!</v>
      </c>
      <c r="AC41" s="55"/>
      <c r="AD41" s="55"/>
      <c r="AE41" s="55"/>
      <c r="AF41" s="55"/>
      <c r="AG41" s="51" t="str">
        <f t="shared" si="28"/>
        <v>#DIV/0!</v>
      </c>
      <c r="AH41" s="52"/>
      <c r="AI41" s="52"/>
      <c r="AJ41" s="53" t="str">
        <f t="shared" si="29"/>
        <v>#DIV/0!</v>
      </c>
      <c r="AM41" s="25"/>
      <c r="AN41" s="24"/>
      <c r="AO41" s="24"/>
      <c r="AP41" s="24"/>
      <c r="AQ41" s="24"/>
      <c r="AR41" s="24"/>
      <c r="AS41" s="24"/>
      <c r="AT41" s="18" t="str">
        <f t="shared" si="30"/>
        <v>#DIV/0!</v>
      </c>
      <c r="AU41" s="18" t="str">
        <f t="shared" si="31"/>
        <v>#DIV/0!</v>
      </c>
      <c r="AV41" s="24"/>
      <c r="AW41" s="24"/>
      <c r="AX41" s="24"/>
      <c r="AY41" s="24"/>
      <c r="AZ41" s="18" t="str">
        <f t="shared" si="32"/>
        <v>#DIV/0!</v>
      </c>
      <c r="BA41" s="21"/>
      <c r="BB41" s="21"/>
      <c r="BC41" s="20" t="str">
        <f t="shared" si="33"/>
        <v>#DIV/0!</v>
      </c>
    </row>
    <row r="42" ht="14.25" customHeight="1">
      <c r="A42" s="54"/>
      <c r="B42" s="55"/>
      <c r="C42" s="55"/>
      <c r="D42" s="55"/>
      <c r="E42" s="55"/>
      <c r="F42" s="55"/>
      <c r="G42" s="237"/>
      <c r="H42" s="51" t="str">
        <f t="shared" si="22"/>
        <v>#DIV/0!</v>
      </c>
      <c r="I42" s="51" t="str">
        <f t="shared" si="23"/>
        <v>#DIV/0!</v>
      </c>
      <c r="J42" s="55"/>
      <c r="K42" s="55"/>
      <c r="L42" s="55"/>
      <c r="M42" s="55"/>
      <c r="N42" s="51" t="str">
        <f t="shared" si="24"/>
        <v>#DIV/0!</v>
      </c>
      <c r="O42" s="52"/>
      <c r="P42" s="52"/>
      <c r="Q42" s="53" t="str">
        <f t="shared" si="25"/>
        <v>#DIV/0!</v>
      </c>
      <c r="R42" s="38"/>
      <c r="S42" s="37"/>
      <c r="T42" s="54"/>
      <c r="U42" s="55"/>
      <c r="V42" s="55"/>
      <c r="W42" s="55"/>
      <c r="X42" s="55"/>
      <c r="Y42" s="55"/>
      <c r="Z42" s="237"/>
      <c r="AA42" s="51" t="str">
        <f t="shared" si="26"/>
        <v>#DIV/0!</v>
      </c>
      <c r="AB42" s="51" t="str">
        <f t="shared" si="27"/>
        <v>#DIV/0!</v>
      </c>
      <c r="AC42" s="55"/>
      <c r="AD42" s="55"/>
      <c r="AE42" s="55"/>
      <c r="AF42" s="55"/>
      <c r="AG42" s="51" t="str">
        <f t="shared" si="28"/>
        <v>#DIV/0!</v>
      </c>
      <c r="AH42" s="52"/>
      <c r="AI42" s="52"/>
      <c r="AJ42" s="53" t="str">
        <f t="shared" si="29"/>
        <v>#DIV/0!</v>
      </c>
      <c r="AM42" s="25"/>
      <c r="AN42" s="24"/>
      <c r="AO42" s="24"/>
      <c r="AP42" s="24"/>
      <c r="AQ42" s="24"/>
      <c r="AR42" s="24"/>
      <c r="AS42" s="24"/>
      <c r="AT42" s="18" t="str">
        <f t="shared" si="30"/>
        <v>#DIV/0!</v>
      </c>
      <c r="AU42" s="18" t="str">
        <f t="shared" si="31"/>
        <v>#DIV/0!</v>
      </c>
      <c r="AV42" s="24"/>
      <c r="AW42" s="24"/>
      <c r="AX42" s="24"/>
      <c r="AY42" s="24"/>
      <c r="AZ42" s="18" t="str">
        <f t="shared" si="32"/>
        <v>#DIV/0!</v>
      </c>
      <c r="BA42" s="21"/>
      <c r="BB42" s="21"/>
      <c r="BC42" s="20" t="str">
        <f t="shared" si="33"/>
        <v>#DIV/0!</v>
      </c>
    </row>
    <row r="43" ht="14.25" customHeight="1">
      <c r="A43" s="54"/>
      <c r="B43" s="55"/>
      <c r="C43" s="55"/>
      <c r="D43" s="55"/>
      <c r="E43" s="55"/>
      <c r="F43" s="55"/>
      <c r="G43" s="237"/>
      <c r="H43" s="51" t="str">
        <f t="shared" si="22"/>
        <v>#DIV/0!</v>
      </c>
      <c r="I43" s="51" t="str">
        <f t="shared" si="23"/>
        <v>#DIV/0!</v>
      </c>
      <c r="J43" s="55"/>
      <c r="K43" s="55"/>
      <c r="L43" s="55"/>
      <c r="M43" s="55"/>
      <c r="N43" s="51" t="str">
        <f t="shared" si="24"/>
        <v>#DIV/0!</v>
      </c>
      <c r="O43" s="52"/>
      <c r="P43" s="52"/>
      <c r="Q43" s="53" t="str">
        <f t="shared" si="25"/>
        <v>#DIV/0!</v>
      </c>
      <c r="R43" s="38"/>
      <c r="S43" s="37"/>
      <c r="T43" s="54"/>
      <c r="U43" s="55"/>
      <c r="V43" s="55"/>
      <c r="W43" s="55"/>
      <c r="X43" s="55"/>
      <c r="Y43" s="55"/>
      <c r="Z43" s="237"/>
      <c r="AA43" s="51" t="str">
        <f t="shared" si="26"/>
        <v>#DIV/0!</v>
      </c>
      <c r="AB43" s="51" t="str">
        <f t="shared" si="27"/>
        <v>#DIV/0!</v>
      </c>
      <c r="AC43" s="55"/>
      <c r="AD43" s="55"/>
      <c r="AE43" s="55"/>
      <c r="AF43" s="55"/>
      <c r="AG43" s="51" t="str">
        <f t="shared" si="28"/>
        <v>#DIV/0!</v>
      </c>
      <c r="AH43" s="52"/>
      <c r="AI43" s="52"/>
      <c r="AJ43" s="53" t="str">
        <f t="shared" si="29"/>
        <v>#DIV/0!</v>
      </c>
      <c r="AM43" s="25"/>
      <c r="AN43" s="24"/>
      <c r="AO43" s="24"/>
      <c r="AP43" s="24"/>
      <c r="AQ43" s="24"/>
      <c r="AR43" s="24"/>
      <c r="AS43" s="24"/>
      <c r="AT43" s="18" t="str">
        <f t="shared" si="30"/>
        <v>#DIV/0!</v>
      </c>
      <c r="AU43" s="18" t="str">
        <f t="shared" si="31"/>
        <v>#DIV/0!</v>
      </c>
      <c r="AV43" s="24"/>
      <c r="AW43" s="24"/>
      <c r="AX43" s="24"/>
      <c r="AY43" s="24"/>
      <c r="AZ43" s="18" t="str">
        <f t="shared" si="32"/>
        <v>#DIV/0!</v>
      </c>
      <c r="BA43" s="21"/>
      <c r="BB43" s="21"/>
      <c r="BC43" s="20" t="str">
        <f t="shared" si="33"/>
        <v>#DIV/0!</v>
      </c>
    </row>
    <row r="44" ht="14.25" customHeight="1">
      <c r="A44" s="54"/>
      <c r="B44" s="55"/>
      <c r="C44" s="55"/>
      <c r="D44" s="55"/>
      <c r="E44" s="55"/>
      <c r="F44" s="55"/>
      <c r="G44" s="237"/>
      <c r="H44" s="51" t="str">
        <f t="shared" si="22"/>
        <v>#DIV/0!</v>
      </c>
      <c r="I44" s="51" t="str">
        <f t="shared" si="23"/>
        <v>#DIV/0!</v>
      </c>
      <c r="J44" s="55"/>
      <c r="K44" s="55"/>
      <c r="L44" s="55"/>
      <c r="M44" s="55"/>
      <c r="N44" s="51" t="str">
        <f t="shared" si="24"/>
        <v>#DIV/0!</v>
      </c>
      <c r="O44" s="52"/>
      <c r="P44" s="52"/>
      <c r="Q44" s="53" t="str">
        <f t="shared" si="25"/>
        <v>#DIV/0!</v>
      </c>
      <c r="R44" s="38"/>
      <c r="S44" s="37"/>
      <c r="T44" s="54"/>
      <c r="U44" s="55"/>
      <c r="V44" s="55"/>
      <c r="W44" s="55"/>
      <c r="X44" s="55"/>
      <c r="Y44" s="55"/>
      <c r="Z44" s="237"/>
      <c r="AA44" s="51" t="str">
        <f t="shared" si="26"/>
        <v>#DIV/0!</v>
      </c>
      <c r="AB44" s="51" t="str">
        <f t="shared" si="27"/>
        <v>#DIV/0!</v>
      </c>
      <c r="AC44" s="55"/>
      <c r="AD44" s="55"/>
      <c r="AE44" s="55"/>
      <c r="AF44" s="55"/>
      <c r="AG44" s="51" t="str">
        <f t="shared" si="28"/>
        <v>#DIV/0!</v>
      </c>
      <c r="AH44" s="52"/>
      <c r="AI44" s="52"/>
      <c r="AJ44" s="53" t="str">
        <f t="shared" si="29"/>
        <v>#DIV/0!</v>
      </c>
      <c r="AM44" s="25"/>
      <c r="AN44" s="24"/>
      <c r="AO44" s="24"/>
      <c r="AP44" s="24"/>
      <c r="AQ44" s="24"/>
      <c r="AR44" s="24"/>
      <c r="AS44" s="24"/>
      <c r="AT44" s="18" t="str">
        <f t="shared" si="30"/>
        <v>#DIV/0!</v>
      </c>
      <c r="AU44" s="18" t="str">
        <f t="shared" si="31"/>
        <v>#DIV/0!</v>
      </c>
      <c r="AV44" s="24"/>
      <c r="AW44" s="24"/>
      <c r="AX44" s="24"/>
      <c r="AY44" s="24"/>
      <c r="AZ44" s="18" t="str">
        <f t="shared" si="32"/>
        <v>#DIV/0!</v>
      </c>
      <c r="BA44" s="21"/>
      <c r="BB44" s="21"/>
      <c r="BC44" s="20" t="str">
        <f t="shared" si="33"/>
        <v>#DIV/0!</v>
      </c>
    </row>
    <row r="45" ht="14.25" customHeight="1">
      <c r="A45" s="42" t="s">
        <v>15</v>
      </c>
      <c r="B45" s="44">
        <f t="shared" ref="B45:G45" si="34">SUM(B32:B44)</f>
        <v>169</v>
      </c>
      <c r="C45" s="44">
        <f t="shared" si="34"/>
        <v>47</v>
      </c>
      <c r="D45" s="44">
        <f t="shared" si="34"/>
        <v>89</v>
      </c>
      <c r="E45" s="44">
        <f t="shared" si="34"/>
        <v>33</v>
      </c>
      <c r="F45" s="44">
        <f t="shared" si="34"/>
        <v>0</v>
      </c>
      <c r="G45" s="239">
        <f t="shared" si="34"/>
        <v>0</v>
      </c>
      <c r="H45" s="51">
        <f t="shared" si="22"/>
        <v>1</v>
      </c>
      <c r="I45" s="51">
        <f t="shared" si="23"/>
        <v>0.8047337278</v>
      </c>
      <c r="J45" s="44">
        <f t="shared" ref="J45:M45" si="35">SUM(J32:J44)</f>
        <v>6</v>
      </c>
      <c r="K45" s="44">
        <f t="shared" si="35"/>
        <v>6</v>
      </c>
      <c r="L45" s="44">
        <f t="shared" si="35"/>
        <v>96</v>
      </c>
      <c r="M45" s="44">
        <f t="shared" si="35"/>
        <v>84</v>
      </c>
      <c r="N45" s="51">
        <f t="shared" si="24"/>
        <v>0.875</v>
      </c>
      <c r="O45" s="56">
        <f t="shared" ref="O45:P45" si="36">SUM(O32:O44)</f>
        <v>96</v>
      </c>
      <c r="P45" s="56">
        <f t="shared" si="36"/>
        <v>90</v>
      </c>
      <c r="Q45" s="233">
        <f t="shared" si="25"/>
        <v>0.9375</v>
      </c>
      <c r="R45" s="38"/>
      <c r="S45" s="37"/>
      <c r="T45" s="42" t="s">
        <v>15</v>
      </c>
      <c r="U45" s="44">
        <f t="shared" ref="U45:Z45" si="37">SUM(U32:U44)</f>
        <v>154</v>
      </c>
      <c r="V45" s="44">
        <f t="shared" si="37"/>
        <v>24</v>
      </c>
      <c r="W45" s="44">
        <f t="shared" si="37"/>
        <v>92</v>
      </c>
      <c r="X45" s="44">
        <f t="shared" si="37"/>
        <v>38</v>
      </c>
      <c r="Y45" s="44">
        <f t="shared" si="37"/>
        <v>0</v>
      </c>
      <c r="Z45" s="239">
        <f t="shared" si="37"/>
        <v>0</v>
      </c>
      <c r="AA45" s="51">
        <f t="shared" si="26"/>
        <v>1</v>
      </c>
      <c r="AB45" s="51">
        <f t="shared" si="27"/>
        <v>0.7532467532</v>
      </c>
      <c r="AC45" s="44">
        <f t="shared" ref="AC45:AF45" si="38">SUM(AC32:AC44)</f>
        <v>6</v>
      </c>
      <c r="AD45" s="44">
        <f t="shared" si="38"/>
        <v>6</v>
      </c>
      <c r="AE45" s="44">
        <f t="shared" si="38"/>
        <v>48</v>
      </c>
      <c r="AF45" s="44">
        <f t="shared" si="38"/>
        <v>45</v>
      </c>
      <c r="AG45" s="51">
        <f t="shared" si="28"/>
        <v>0.9375</v>
      </c>
      <c r="AH45" s="56">
        <f t="shared" ref="AH45:AI45" si="39">SUM(AH32:AH44)</f>
        <v>48</v>
      </c>
      <c r="AI45" s="56">
        <f t="shared" si="39"/>
        <v>46</v>
      </c>
      <c r="AJ45" s="233">
        <f t="shared" si="29"/>
        <v>0.9583333333</v>
      </c>
      <c r="AM45" s="9" t="s">
        <v>15</v>
      </c>
      <c r="AN45" s="26">
        <f t="shared" ref="AN45:AS45" si="40">SUM(AN32:AN44)</f>
        <v>154</v>
      </c>
      <c r="AO45" s="26">
        <f t="shared" si="40"/>
        <v>67</v>
      </c>
      <c r="AP45" s="26">
        <f t="shared" si="40"/>
        <v>74</v>
      </c>
      <c r="AQ45" s="26">
        <f t="shared" si="40"/>
        <v>13</v>
      </c>
      <c r="AR45" s="26">
        <f t="shared" si="40"/>
        <v>0</v>
      </c>
      <c r="AS45" s="26">
        <f t="shared" si="40"/>
        <v>0</v>
      </c>
      <c r="AT45" s="18">
        <f t="shared" si="30"/>
        <v>1</v>
      </c>
      <c r="AU45" s="18">
        <f t="shared" si="31"/>
        <v>0.9155844156</v>
      </c>
      <c r="AV45" s="26">
        <f t="shared" ref="AV45:AY45" si="41">SUM(AV32:AV44)</f>
        <v>6</v>
      </c>
      <c r="AW45" s="26">
        <f t="shared" si="41"/>
        <v>6</v>
      </c>
      <c r="AX45" s="26">
        <f t="shared" si="41"/>
        <v>48</v>
      </c>
      <c r="AY45" s="26">
        <f t="shared" si="41"/>
        <v>45</v>
      </c>
      <c r="AZ45" s="18">
        <f t="shared" si="32"/>
        <v>0.9375</v>
      </c>
      <c r="BA45" s="27">
        <f t="shared" ref="BA45:BB45" si="42">SUM(BA32:BA44)</f>
        <v>48</v>
      </c>
      <c r="BB45" s="27">
        <f t="shared" si="42"/>
        <v>45</v>
      </c>
      <c r="BC45" s="20">
        <f t="shared" si="33"/>
        <v>0.9375</v>
      </c>
    </row>
    <row r="46" ht="14.25" customHeight="1">
      <c r="A46" s="57"/>
      <c r="B46" s="57"/>
      <c r="C46" s="57"/>
      <c r="D46" s="57"/>
      <c r="E46" s="57"/>
      <c r="F46" s="57"/>
      <c r="G46" s="240"/>
      <c r="H46" s="57"/>
      <c r="I46" s="57"/>
      <c r="J46" s="57"/>
      <c r="K46" s="57"/>
      <c r="L46" s="57"/>
      <c r="M46" s="57"/>
      <c r="N46" s="57"/>
      <c r="O46" s="37"/>
      <c r="P46" s="37"/>
      <c r="Q46" s="38"/>
      <c r="R46" s="38"/>
      <c r="S46" s="37"/>
      <c r="T46" s="57"/>
      <c r="U46" s="57"/>
      <c r="V46" s="57"/>
      <c r="W46" s="57"/>
      <c r="X46" s="57"/>
      <c r="Y46" s="57"/>
      <c r="Z46" s="240"/>
      <c r="AA46" s="57"/>
      <c r="AB46" s="57"/>
      <c r="AC46" s="57"/>
      <c r="AD46" s="57"/>
      <c r="AE46" s="57"/>
      <c r="AF46" s="57"/>
      <c r="AG46" s="57"/>
      <c r="AH46" s="37"/>
      <c r="AI46" s="37"/>
      <c r="AJ46" s="3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C46" s="95"/>
    </row>
    <row r="47" ht="14.25" customHeight="1">
      <c r="A47" s="241" t="s">
        <v>27</v>
      </c>
      <c r="B47" s="59"/>
      <c r="C47" s="59"/>
      <c r="D47" s="59"/>
      <c r="E47" s="59"/>
      <c r="F47" s="59"/>
      <c r="G47" s="242"/>
      <c r="H47" s="59"/>
      <c r="I47" s="59"/>
      <c r="J47" s="59"/>
      <c r="K47" s="59"/>
      <c r="L47" s="59"/>
      <c r="M47" s="59"/>
      <c r="N47" s="59"/>
      <c r="O47" s="37"/>
      <c r="P47" s="37"/>
      <c r="Q47" s="38"/>
      <c r="R47" s="38"/>
      <c r="S47" s="37"/>
      <c r="T47" s="241" t="s">
        <v>27</v>
      </c>
      <c r="U47" s="59"/>
      <c r="V47" s="59"/>
      <c r="W47" s="59"/>
      <c r="X47" s="59"/>
      <c r="Y47" s="59"/>
      <c r="Z47" s="242"/>
      <c r="AA47" s="59"/>
      <c r="AB47" s="59"/>
      <c r="AC47" s="59"/>
      <c r="AD47" s="59"/>
      <c r="AE47" s="59"/>
      <c r="AF47" s="59"/>
      <c r="AG47" s="59"/>
      <c r="AH47" s="37"/>
      <c r="AI47" s="37"/>
      <c r="AJ47" s="37"/>
      <c r="AM47" s="89" t="s">
        <v>27</v>
      </c>
      <c r="AN47" s="30"/>
      <c r="AO47" s="30"/>
      <c r="AP47" s="30"/>
      <c r="AQ47" s="30"/>
      <c r="AR47" s="30"/>
      <c r="AS47" s="88"/>
      <c r="AT47" s="30"/>
      <c r="AU47" s="30"/>
      <c r="AV47" s="30"/>
      <c r="AW47" s="30"/>
      <c r="AX47" s="30"/>
      <c r="AY47" s="30"/>
      <c r="AZ47" s="30"/>
    </row>
    <row r="48" ht="14.25" customHeight="1">
      <c r="A48" s="243" t="s">
        <v>4</v>
      </c>
      <c r="B48" s="61" t="s">
        <v>16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4"/>
      <c r="O48" s="37"/>
      <c r="P48" s="37"/>
      <c r="Q48" s="38"/>
      <c r="R48" s="38"/>
      <c r="S48" s="37"/>
      <c r="T48" s="243" t="s">
        <v>4</v>
      </c>
      <c r="U48" s="61" t="s">
        <v>16</v>
      </c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4"/>
      <c r="AH48" s="37"/>
      <c r="AI48" s="37"/>
      <c r="AJ48" s="37"/>
      <c r="AM48" s="90" t="s">
        <v>4</v>
      </c>
      <c r="AN48" s="32" t="s">
        <v>16</v>
      </c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4"/>
    </row>
    <row r="49" ht="14.25" customHeight="1">
      <c r="A49" s="246"/>
      <c r="B49" s="61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4"/>
      <c r="O49" s="37"/>
      <c r="P49" s="37"/>
      <c r="Q49" s="38"/>
      <c r="R49" s="38"/>
      <c r="S49" s="37"/>
      <c r="T49" s="246"/>
      <c r="U49" s="61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4"/>
      <c r="AH49" s="37"/>
      <c r="AI49" s="37"/>
      <c r="AJ49" s="37"/>
      <c r="AM49" s="93">
        <v>1.0</v>
      </c>
      <c r="AN49" s="32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4"/>
    </row>
    <row r="50" ht="14.25" customHeight="1">
      <c r="A50" s="246"/>
      <c r="B50" s="61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4"/>
      <c r="O50" s="37"/>
      <c r="P50" s="37"/>
      <c r="Q50" s="38"/>
      <c r="R50" s="38"/>
      <c r="S50" s="37"/>
      <c r="T50" s="246"/>
      <c r="U50" s="61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4"/>
      <c r="AH50" s="37"/>
      <c r="AI50" s="37"/>
      <c r="AJ50" s="37"/>
      <c r="AM50" s="93">
        <v>2.0</v>
      </c>
      <c r="AN50" s="32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4"/>
    </row>
    <row r="51" ht="14.25" customHeight="1">
      <c r="G51" s="67"/>
      <c r="Q51" s="95"/>
      <c r="R51" s="95"/>
      <c r="Z51" s="67"/>
      <c r="AJ51" s="95"/>
      <c r="AK51" s="95"/>
      <c r="AS51" s="67"/>
      <c r="BC51" s="95"/>
      <c r="BD51" s="95"/>
    </row>
    <row r="52" ht="14.25" customHeight="1">
      <c r="G52" s="67"/>
      <c r="Q52" s="95"/>
      <c r="R52" s="95"/>
      <c r="Z52" s="67"/>
      <c r="AJ52" s="95"/>
      <c r="AK52" s="95"/>
      <c r="AS52" s="67"/>
      <c r="BC52" s="95"/>
      <c r="BD52" s="95"/>
    </row>
    <row r="53" ht="14.25" customHeight="1">
      <c r="A53" s="63" t="s">
        <v>20</v>
      </c>
      <c r="B53" s="64"/>
      <c r="C53" s="64"/>
      <c r="D53" s="64"/>
      <c r="E53" s="64"/>
      <c r="F53" s="64"/>
      <c r="G53" s="65"/>
      <c r="H53" s="64"/>
      <c r="I53" s="64"/>
      <c r="J53" s="64"/>
      <c r="K53" s="64"/>
      <c r="L53" s="64"/>
      <c r="M53" s="64"/>
      <c r="N53" s="64"/>
      <c r="O53" s="64"/>
      <c r="P53" s="64"/>
      <c r="Q53" s="66"/>
      <c r="T53" s="63" t="s">
        <v>20</v>
      </c>
      <c r="U53" s="64"/>
      <c r="V53" s="64"/>
      <c r="W53" s="64"/>
      <c r="X53" s="64"/>
      <c r="Y53" s="64"/>
      <c r="Z53" s="65"/>
      <c r="AA53" s="64"/>
      <c r="AB53" s="64"/>
      <c r="AC53" s="64"/>
      <c r="AD53" s="64"/>
      <c r="AE53" s="64"/>
      <c r="AF53" s="64"/>
      <c r="AG53" s="64"/>
      <c r="AH53" s="64"/>
      <c r="AI53" s="64"/>
      <c r="AJ53" s="66"/>
      <c r="AM53" s="63" t="s">
        <v>20</v>
      </c>
      <c r="AN53" s="64"/>
      <c r="AO53" s="64"/>
      <c r="AP53" s="64"/>
      <c r="AQ53" s="64"/>
      <c r="AR53" s="64"/>
      <c r="AS53" s="65"/>
      <c r="AT53" s="64"/>
      <c r="AU53" s="64"/>
      <c r="AV53" s="64"/>
      <c r="AW53" s="64"/>
      <c r="AX53" s="64"/>
      <c r="AY53" s="64"/>
      <c r="AZ53" s="64"/>
      <c r="BA53" s="64"/>
      <c r="BB53" s="64"/>
      <c r="BC53" s="66"/>
    </row>
    <row r="54" ht="14.25" customHeight="1">
      <c r="G54" s="67"/>
      <c r="Q54" s="68"/>
      <c r="Z54" s="67"/>
      <c r="AJ54" s="68"/>
      <c r="AS54" s="67"/>
      <c r="BC54" s="68"/>
    </row>
    <row r="55" ht="14.25" customHeight="1">
      <c r="A55" s="3" t="s">
        <v>795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Q55" s="68"/>
      <c r="T55" s="3" t="s">
        <v>796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J55" s="68"/>
      <c r="AM55" s="3" t="s">
        <v>815</v>
      </c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C55" s="68"/>
    </row>
    <row r="56" ht="14.25" customHeight="1">
      <c r="A56" s="96" t="s">
        <v>33</v>
      </c>
      <c r="O56" s="70" t="s">
        <v>3</v>
      </c>
      <c r="P56" s="33"/>
      <c r="Q56" s="34"/>
      <c r="T56" s="96" t="s">
        <v>33</v>
      </c>
      <c r="AH56" s="70" t="s">
        <v>3</v>
      </c>
      <c r="AI56" s="33"/>
      <c r="AJ56" s="34"/>
      <c r="AM56" s="96" t="s">
        <v>33</v>
      </c>
      <c r="BA56" s="70" t="s">
        <v>3</v>
      </c>
      <c r="BB56" s="33"/>
      <c r="BC56" s="34"/>
    </row>
    <row r="57" ht="14.25" customHeight="1">
      <c r="A57" s="72" t="s">
        <v>4</v>
      </c>
      <c r="B57" s="10" t="s">
        <v>5</v>
      </c>
      <c r="C57" s="10" t="s">
        <v>6</v>
      </c>
      <c r="D57" s="73">
        <v>4.0</v>
      </c>
      <c r="E57" s="73">
        <v>3.0</v>
      </c>
      <c r="F57" s="73">
        <v>2.0</v>
      </c>
      <c r="G57" s="74" t="s">
        <v>7</v>
      </c>
      <c r="H57" s="10" t="s">
        <v>8</v>
      </c>
      <c r="I57" s="10" t="s">
        <v>9</v>
      </c>
      <c r="J57" s="10" t="s">
        <v>10</v>
      </c>
      <c r="K57" s="10" t="s">
        <v>11</v>
      </c>
      <c r="L57" s="10" t="s">
        <v>12</v>
      </c>
      <c r="M57" s="10" t="s">
        <v>11</v>
      </c>
      <c r="N57" s="10" t="s">
        <v>13</v>
      </c>
      <c r="O57" s="75" t="s">
        <v>12</v>
      </c>
      <c r="P57" s="75" t="s">
        <v>11</v>
      </c>
      <c r="Q57" s="76" t="s">
        <v>14</v>
      </c>
      <c r="T57" s="72" t="s">
        <v>4</v>
      </c>
      <c r="U57" s="10" t="s">
        <v>5</v>
      </c>
      <c r="V57" s="10" t="s">
        <v>6</v>
      </c>
      <c r="W57" s="73">
        <v>4.0</v>
      </c>
      <c r="X57" s="73">
        <v>3.0</v>
      </c>
      <c r="Y57" s="73">
        <v>2.0</v>
      </c>
      <c r="Z57" s="74" t="s">
        <v>7</v>
      </c>
      <c r="AA57" s="10" t="s">
        <v>8</v>
      </c>
      <c r="AB57" s="10" t="s">
        <v>9</v>
      </c>
      <c r="AC57" s="10" t="s">
        <v>10</v>
      </c>
      <c r="AD57" s="10" t="s">
        <v>11</v>
      </c>
      <c r="AE57" s="10" t="s">
        <v>12</v>
      </c>
      <c r="AF57" s="10" t="s">
        <v>11</v>
      </c>
      <c r="AG57" s="10" t="s">
        <v>13</v>
      </c>
      <c r="AH57" s="75" t="s">
        <v>12</v>
      </c>
      <c r="AI57" s="75" t="s">
        <v>11</v>
      </c>
      <c r="AJ57" s="76" t="s">
        <v>14</v>
      </c>
      <c r="AM57" s="72" t="s">
        <v>4</v>
      </c>
      <c r="AN57" s="10" t="s">
        <v>5</v>
      </c>
      <c r="AO57" s="10" t="s">
        <v>6</v>
      </c>
      <c r="AP57" s="73">
        <v>4.0</v>
      </c>
      <c r="AQ57" s="73">
        <v>3.0</v>
      </c>
      <c r="AR57" s="73">
        <v>2.0</v>
      </c>
      <c r="AS57" s="74" t="s">
        <v>7</v>
      </c>
      <c r="AT57" s="10" t="s">
        <v>8</v>
      </c>
      <c r="AU57" s="10" t="s">
        <v>9</v>
      </c>
      <c r="AV57" s="10" t="s">
        <v>10</v>
      </c>
      <c r="AW57" s="10" t="s">
        <v>11</v>
      </c>
      <c r="AX57" s="10" t="s">
        <v>12</v>
      </c>
      <c r="AY57" s="10" t="s">
        <v>11</v>
      </c>
      <c r="AZ57" s="10" t="s">
        <v>13</v>
      </c>
      <c r="BA57" s="75" t="s">
        <v>12</v>
      </c>
      <c r="BB57" s="75" t="s">
        <v>11</v>
      </c>
      <c r="BC57" s="76" t="s">
        <v>14</v>
      </c>
    </row>
    <row r="58" ht="14.25" customHeight="1">
      <c r="A58" s="77" t="s">
        <v>292</v>
      </c>
      <c r="B58" s="78">
        <v>33.0</v>
      </c>
      <c r="C58" s="78">
        <v>3.0</v>
      </c>
      <c r="D58" s="78">
        <v>24.0</v>
      </c>
      <c r="E58" s="78">
        <v>5.0</v>
      </c>
      <c r="F58" s="78">
        <v>0.0</v>
      </c>
      <c r="G58" s="79">
        <v>1.0</v>
      </c>
      <c r="H58" s="80">
        <f t="shared" ref="H58:H70" si="43">(C58+D58+E58)/B58</f>
        <v>0.9696969697</v>
      </c>
      <c r="I58" s="80">
        <f t="shared" ref="I58:I70" si="44">(C58+D58)/B58</f>
        <v>0.8181818182</v>
      </c>
      <c r="J58" s="78">
        <v>1.0</v>
      </c>
      <c r="K58" s="78">
        <v>1.0</v>
      </c>
      <c r="L58" s="78">
        <v>20.0</v>
      </c>
      <c r="M58" s="78">
        <v>20.0</v>
      </c>
      <c r="N58" s="80">
        <f t="shared" ref="N58:N70" si="45">M58/L58</f>
        <v>1</v>
      </c>
      <c r="O58" s="78">
        <v>20.0</v>
      </c>
      <c r="P58" s="78">
        <v>20.0</v>
      </c>
      <c r="Q58" s="81">
        <f t="shared" ref="Q58:Q70" si="46">P58/O58</f>
        <v>1</v>
      </c>
      <c r="T58" s="77" t="s">
        <v>793</v>
      </c>
      <c r="U58" s="78">
        <v>26.0</v>
      </c>
      <c r="V58" s="78">
        <v>2.0</v>
      </c>
      <c r="W58" s="78">
        <v>15.0</v>
      </c>
      <c r="X58" s="78">
        <v>9.0</v>
      </c>
      <c r="Y58" s="78">
        <v>0.0</v>
      </c>
      <c r="Z58" s="79">
        <v>0.0</v>
      </c>
      <c r="AA58" s="80">
        <f t="shared" ref="AA58:AA70" si="47">(V58+W58+X58)/U58</f>
        <v>1</v>
      </c>
      <c r="AB58" s="80">
        <f t="shared" ref="AB58:AB70" si="48">(V58+W58)/U58</f>
        <v>0.6538461538</v>
      </c>
      <c r="AC58" s="78">
        <v>1.0</v>
      </c>
      <c r="AD58" s="78">
        <v>1.0</v>
      </c>
      <c r="AE58" s="78">
        <v>10.0</v>
      </c>
      <c r="AF58" s="78">
        <v>10.0</v>
      </c>
      <c r="AG58" s="80">
        <f t="shared" ref="AG58:AG70" si="49">AF58/AE58</f>
        <v>1</v>
      </c>
      <c r="AH58" s="78">
        <v>10.0</v>
      </c>
      <c r="AI58" s="78">
        <v>10.0</v>
      </c>
      <c r="AJ58" s="81">
        <f t="shared" ref="AJ58:AJ70" si="50">AI58/AH58</f>
        <v>1</v>
      </c>
      <c r="AM58" s="77" t="s">
        <v>793</v>
      </c>
      <c r="AN58" s="78">
        <v>26.0</v>
      </c>
      <c r="AO58" s="78">
        <v>6.0</v>
      </c>
      <c r="AP58" s="78">
        <v>18.0</v>
      </c>
      <c r="AQ58" s="78">
        <v>2.0</v>
      </c>
      <c r="AR58" s="78">
        <v>0.0</v>
      </c>
      <c r="AS58" s="79">
        <v>0.0</v>
      </c>
      <c r="AT58" s="80">
        <f t="shared" ref="AT58:AT70" si="51">(AO58+AP58+AQ58)/AN58</f>
        <v>1</v>
      </c>
      <c r="AU58" s="80">
        <f t="shared" ref="AU58:AU70" si="52">(AO58+AP58)/AN58</f>
        <v>0.9230769231</v>
      </c>
      <c r="AV58" s="78">
        <v>1.0</v>
      </c>
      <c r="AW58" s="78">
        <v>1.0</v>
      </c>
      <c r="AX58" s="78">
        <v>10.0</v>
      </c>
      <c r="AY58" s="78">
        <v>9.0</v>
      </c>
      <c r="AZ58" s="80">
        <f t="shared" ref="AZ58:AZ70" si="53">AY58/AX58</f>
        <v>0.9</v>
      </c>
      <c r="BA58" s="78">
        <v>10.0</v>
      </c>
      <c r="BB58" s="78">
        <v>9.0</v>
      </c>
      <c r="BC58" s="81">
        <f t="shared" ref="BC58:BC70" si="54">BB58/BA58</f>
        <v>0.9</v>
      </c>
    </row>
    <row r="59" ht="14.25" customHeight="1">
      <c r="A59" s="77" t="s">
        <v>229</v>
      </c>
      <c r="B59" s="78">
        <v>34.0</v>
      </c>
      <c r="C59" s="78">
        <v>1.0</v>
      </c>
      <c r="D59" s="78">
        <v>27.0</v>
      </c>
      <c r="E59" s="78">
        <v>6.0</v>
      </c>
      <c r="F59" s="78">
        <v>0.0</v>
      </c>
      <c r="G59" s="79">
        <v>0.0</v>
      </c>
      <c r="H59" s="80">
        <f t="shared" si="43"/>
        <v>1</v>
      </c>
      <c r="I59" s="80">
        <f t="shared" si="44"/>
        <v>0.8235294118</v>
      </c>
      <c r="J59" s="78">
        <v>1.0</v>
      </c>
      <c r="K59" s="78">
        <v>1.0</v>
      </c>
      <c r="L59" s="78">
        <v>20.0</v>
      </c>
      <c r="M59" s="78">
        <v>20.0</v>
      </c>
      <c r="N59" s="80">
        <f t="shared" si="45"/>
        <v>1</v>
      </c>
      <c r="O59" s="78">
        <v>20.0</v>
      </c>
      <c r="P59" s="78">
        <v>20.0</v>
      </c>
      <c r="Q59" s="81">
        <f t="shared" si="46"/>
        <v>1</v>
      </c>
      <c r="T59" s="77" t="s">
        <v>837</v>
      </c>
      <c r="U59" s="78">
        <v>26.0</v>
      </c>
      <c r="V59" s="78">
        <v>1.0</v>
      </c>
      <c r="W59" s="78">
        <v>19.0</v>
      </c>
      <c r="X59" s="78">
        <v>6.0</v>
      </c>
      <c r="Y59" s="78">
        <v>0.0</v>
      </c>
      <c r="Z59" s="79">
        <v>0.0</v>
      </c>
      <c r="AA59" s="80">
        <f t="shared" si="47"/>
        <v>1</v>
      </c>
      <c r="AB59" s="80">
        <f t="shared" si="48"/>
        <v>0.7692307692</v>
      </c>
      <c r="AC59" s="78">
        <v>1.0</v>
      </c>
      <c r="AD59" s="78">
        <v>1.0</v>
      </c>
      <c r="AE59" s="78">
        <v>10.0</v>
      </c>
      <c r="AF59" s="78">
        <v>9.0</v>
      </c>
      <c r="AG59" s="80">
        <f t="shared" si="49"/>
        <v>0.9</v>
      </c>
      <c r="AH59" s="78">
        <v>10.0</v>
      </c>
      <c r="AI59" s="78">
        <v>9.0</v>
      </c>
      <c r="AJ59" s="81">
        <f t="shared" si="50"/>
        <v>0.9</v>
      </c>
      <c r="AM59" s="77" t="s">
        <v>837</v>
      </c>
      <c r="AN59" s="78">
        <v>26.0</v>
      </c>
      <c r="AO59" s="78">
        <v>12.0</v>
      </c>
      <c r="AP59" s="78">
        <v>14.0</v>
      </c>
      <c r="AQ59" s="78">
        <v>0.0</v>
      </c>
      <c r="AR59" s="78">
        <v>0.0</v>
      </c>
      <c r="AS59" s="79">
        <v>0.0</v>
      </c>
      <c r="AT59" s="80">
        <f t="shared" si="51"/>
        <v>1</v>
      </c>
      <c r="AU59" s="80">
        <f t="shared" si="52"/>
        <v>1</v>
      </c>
      <c r="AV59" s="78">
        <v>1.0</v>
      </c>
      <c r="AW59" s="78">
        <v>1.0</v>
      </c>
      <c r="AX59" s="78">
        <v>10.0</v>
      </c>
      <c r="AY59" s="78">
        <v>10.0</v>
      </c>
      <c r="AZ59" s="80">
        <f t="shared" si="53"/>
        <v>1</v>
      </c>
      <c r="BA59" s="78">
        <v>10.0</v>
      </c>
      <c r="BB59" s="78">
        <v>10.0</v>
      </c>
      <c r="BC59" s="81">
        <f t="shared" si="54"/>
        <v>1</v>
      </c>
    </row>
    <row r="60" ht="14.25" customHeight="1">
      <c r="A60" s="77" t="s">
        <v>230</v>
      </c>
      <c r="B60" s="78">
        <v>25.0</v>
      </c>
      <c r="C60" s="78">
        <v>9.0</v>
      </c>
      <c r="D60" s="78">
        <v>16.0</v>
      </c>
      <c r="E60" s="78">
        <v>0.0</v>
      </c>
      <c r="F60" s="78">
        <v>0.0</v>
      </c>
      <c r="G60" s="79">
        <v>0.0</v>
      </c>
      <c r="H60" s="80">
        <f t="shared" si="43"/>
        <v>1</v>
      </c>
      <c r="I60" s="80">
        <f t="shared" si="44"/>
        <v>1</v>
      </c>
      <c r="J60" s="78">
        <v>1.0</v>
      </c>
      <c r="K60" s="78">
        <v>1.0</v>
      </c>
      <c r="L60" s="78">
        <v>20.0</v>
      </c>
      <c r="M60" s="78">
        <v>20.0</v>
      </c>
      <c r="N60" s="80">
        <f t="shared" si="45"/>
        <v>1</v>
      </c>
      <c r="O60" s="78">
        <v>20.0</v>
      </c>
      <c r="P60" s="78">
        <v>20.0</v>
      </c>
      <c r="Q60" s="81">
        <f t="shared" si="46"/>
        <v>1</v>
      </c>
      <c r="T60" s="77" t="s">
        <v>232</v>
      </c>
      <c r="U60" s="78">
        <v>29.0</v>
      </c>
      <c r="V60" s="78">
        <v>3.0</v>
      </c>
      <c r="W60" s="78">
        <v>16.0</v>
      </c>
      <c r="X60" s="78">
        <v>10.0</v>
      </c>
      <c r="Y60" s="78">
        <v>0.0</v>
      </c>
      <c r="Z60" s="79">
        <v>0.0</v>
      </c>
      <c r="AA60" s="80">
        <f t="shared" si="47"/>
        <v>1</v>
      </c>
      <c r="AB60" s="80">
        <f t="shared" si="48"/>
        <v>0.6551724138</v>
      </c>
      <c r="AC60" s="78">
        <v>1.0</v>
      </c>
      <c r="AD60" s="78">
        <v>1.0</v>
      </c>
      <c r="AE60" s="78">
        <v>10.0</v>
      </c>
      <c r="AF60" s="78">
        <v>10.0</v>
      </c>
      <c r="AG60" s="80">
        <f t="shared" si="49"/>
        <v>1</v>
      </c>
      <c r="AH60" s="78">
        <v>10.0</v>
      </c>
      <c r="AI60" s="78">
        <v>10.0</v>
      </c>
      <c r="AJ60" s="81">
        <f t="shared" si="50"/>
        <v>1</v>
      </c>
      <c r="AM60" s="77" t="s">
        <v>232</v>
      </c>
      <c r="AN60" s="78">
        <v>29.0</v>
      </c>
      <c r="AO60" s="78">
        <v>18.0</v>
      </c>
      <c r="AP60" s="78">
        <v>9.0</v>
      </c>
      <c r="AQ60" s="78">
        <v>2.0</v>
      </c>
      <c r="AR60" s="78">
        <v>0.0</v>
      </c>
      <c r="AS60" s="79">
        <v>0.0</v>
      </c>
      <c r="AT60" s="80">
        <f t="shared" si="51"/>
        <v>1</v>
      </c>
      <c r="AU60" s="80">
        <f t="shared" si="52"/>
        <v>0.9310344828</v>
      </c>
      <c r="AV60" s="78">
        <v>1.0</v>
      </c>
      <c r="AW60" s="78">
        <v>1.0</v>
      </c>
      <c r="AX60" s="78">
        <v>10.0</v>
      </c>
      <c r="AY60" s="78">
        <v>10.0</v>
      </c>
      <c r="AZ60" s="80">
        <f t="shared" si="53"/>
        <v>1</v>
      </c>
      <c r="BA60" s="78">
        <v>10.0</v>
      </c>
      <c r="BB60" s="78">
        <v>10.0</v>
      </c>
      <c r="BC60" s="81">
        <f t="shared" si="54"/>
        <v>1</v>
      </c>
    </row>
    <row r="61" ht="14.25" customHeight="1">
      <c r="A61" s="77" t="s">
        <v>293</v>
      </c>
      <c r="B61" s="78">
        <v>26.0</v>
      </c>
      <c r="C61" s="78">
        <v>16.0</v>
      </c>
      <c r="D61" s="78">
        <v>10.0</v>
      </c>
      <c r="E61" s="78">
        <v>0.0</v>
      </c>
      <c r="F61" s="78">
        <v>0.0</v>
      </c>
      <c r="G61" s="79">
        <v>0.0</v>
      </c>
      <c r="H61" s="80">
        <f t="shared" si="43"/>
        <v>1</v>
      </c>
      <c r="I61" s="80">
        <f t="shared" si="44"/>
        <v>1</v>
      </c>
      <c r="J61" s="78">
        <v>1.0</v>
      </c>
      <c r="K61" s="78">
        <v>1.0</v>
      </c>
      <c r="L61" s="78">
        <v>20.0</v>
      </c>
      <c r="M61" s="78">
        <v>19.0</v>
      </c>
      <c r="N61" s="80">
        <f t="shared" si="45"/>
        <v>0.95</v>
      </c>
      <c r="O61" s="78">
        <v>20.0</v>
      </c>
      <c r="P61" s="78">
        <v>19.0</v>
      </c>
      <c r="Q61" s="81">
        <f t="shared" si="46"/>
        <v>0.95</v>
      </c>
      <c r="T61" s="77" t="s">
        <v>443</v>
      </c>
      <c r="U61" s="78">
        <v>22.0</v>
      </c>
      <c r="V61" s="78">
        <v>1.0</v>
      </c>
      <c r="W61" s="78">
        <v>16.0</v>
      </c>
      <c r="X61" s="78">
        <v>5.0</v>
      </c>
      <c r="Y61" s="78">
        <v>0.0</v>
      </c>
      <c r="Z61" s="79">
        <v>0.0</v>
      </c>
      <c r="AA61" s="80">
        <f t="shared" si="47"/>
        <v>1</v>
      </c>
      <c r="AB61" s="80">
        <f t="shared" si="48"/>
        <v>0.7727272727</v>
      </c>
      <c r="AC61" s="78">
        <v>1.0</v>
      </c>
      <c r="AD61" s="78">
        <v>1.0</v>
      </c>
      <c r="AE61" s="78">
        <v>10.0</v>
      </c>
      <c r="AF61" s="78">
        <v>10.0</v>
      </c>
      <c r="AG61" s="80">
        <f t="shared" si="49"/>
        <v>1</v>
      </c>
      <c r="AH61" s="78">
        <v>10.0</v>
      </c>
      <c r="AI61" s="78">
        <v>10.0</v>
      </c>
      <c r="AJ61" s="81">
        <f t="shared" si="50"/>
        <v>1</v>
      </c>
      <c r="AM61" s="77" t="s">
        <v>443</v>
      </c>
      <c r="AN61" s="78">
        <v>22.0</v>
      </c>
      <c r="AO61" s="78">
        <v>16.0</v>
      </c>
      <c r="AP61" s="78">
        <v>6.0</v>
      </c>
      <c r="AQ61" s="78">
        <v>0.0</v>
      </c>
      <c r="AR61" s="78">
        <v>0.0</v>
      </c>
      <c r="AS61" s="79">
        <v>0.0</v>
      </c>
      <c r="AT61" s="80">
        <f t="shared" si="51"/>
        <v>1</v>
      </c>
      <c r="AU61" s="80">
        <f t="shared" si="52"/>
        <v>1</v>
      </c>
      <c r="AV61" s="78">
        <v>1.0</v>
      </c>
      <c r="AW61" s="78">
        <v>1.0</v>
      </c>
      <c r="AX61" s="78">
        <v>10.0</v>
      </c>
      <c r="AY61" s="78">
        <v>10.0</v>
      </c>
      <c r="AZ61" s="80">
        <f t="shared" si="53"/>
        <v>1</v>
      </c>
      <c r="BA61" s="78">
        <v>10.0</v>
      </c>
      <c r="BB61" s="78">
        <v>10.0</v>
      </c>
      <c r="BC61" s="81">
        <f t="shared" si="54"/>
        <v>1</v>
      </c>
    </row>
    <row r="62" ht="14.25" customHeight="1">
      <c r="A62" s="77" t="s">
        <v>231</v>
      </c>
      <c r="B62" s="78">
        <v>24.0</v>
      </c>
      <c r="C62" s="78">
        <v>4.0</v>
      </c>
      <c r="D62" s="78">
        <v>17.0</v>
      </c>
      <c r="E62" s="78">
        <v>3.0</v>
      </c>
      <c r="F62" s="78">
        <v>0.0</v>
      </c>
      <c r="G62" s="79">
        <v>0.0</v>
      </c>
      <c r="H62" s="80">
        <f t="shared" si="43"/>
        <v>1</v>
      </c>
      <c r="I62" s="80">
        <f t="shared" si="44"/>
        <v>0.875</v>
      </c>
      <c r="J62" s="78">
        <v>1.0</v>
      </c>
      <c r="K62" s="78">
        <v>1.0</v>
      </c>
      <c r="L62" s="78">
        <v>20.0</v>
      </c>
      <c r="M62" s="78">
        <v>20.0</v>
      </c>
      <c r="N62" s="80">
        <f t="shared" si="45"/>
        <v>1</v>
      </c>
      <c r="O62" s="78">
        <v>20.0</v>
      </c>
      <c r="P62" s="78">
        <v>20.0</v>
      </c>
      <c r="Q62" s="81">
        <f t="shared" si="46"/>
        <v>1</v>
      </c>
      <c r="T62" s="77" t="s">
        <v>448</v>
      </c>
      <c r="U62" s="78">
        <v>21.0</v>
      </c>
      <c r="V62" s="78">
        <v>5.0</v>
      </c>
      <c r="W62" s="78">
        <v>14.0</v>
      </c>
      <c r="X62" s="78">
        <v>2.0</v>
      </c>
      <c r="Y62" s="78">
        <v>0.0</v>
      </c>
      <c r="Z62" s="79">
        <v>0.0</v>
      </c>
      <c r="AA62" s="80">
        <f t="shared" si="47"/>
        <v>1</v>
      </c>
      <c r="AB62" s="80">
        <f t="shared" si="48"/>
        <v>0.9047619048</v>
      </c>
      <c r="AC62" s="78">
        <v>1.0</v>
      </c>
      <c r="AD62" s="78">
        <v>1.0</v>
      </c>
      <c r="AE62" s="78">
        <v>10.0</v>
      </c>
      <c r="AF62" s="78">
        <v>10.0</v>
      </c>
      <c r="AG62" s="80">
        <f t="shared" si="49"/>
        <v>1</v>
      </c>
      <c r="AH62" s="78">
        <v>10.0</v>
      </c>
      <c r="AI62" s="78">
        <v>10.0</v>
      </c>
      <c r="AJ62" s="81">
        <f t="shared" si="50"/>
        <v>1</v>
      </c>
      <c r="AM62" s="77" t="s">
        <v>448</v>
      </c>
      <c r="AN62" s="78">
        <v>21.0</v>
      </c>
      <c r="AO62" s="78">
        <v>16.0</v>
      </c>
      <c r="AP62" s="78">
        <v>4.0</v>
      </c>
      <c r="AQ62" s="78">
        <v>1.0</v>
      </c>
      <c r="AR62" s="78">
        <v>0.0</v>
      </c>
      <c r="AS62" s="79">
        <v>0.0</v>
      </c>
      <c r="AT62" s="80">
        <f t="shared" si="51"/>
        <v>1</v>
      </c>
      <c r="AU62" s="80">
        <f t="shared" si="52"/>
        <v>0.9523809524</v>
      </c>
      <c r="AV62" s="78">
        <v>1.0</v>
      </c>
      <c r="AW62" s="78">
        <v>1.0</v>
      </c>
      <c r="AX62" s="78">
        <v>10.0</v>
      </c>
      <c r="AY62" s="78">
        <v>9.0</v>
      </c>
      <c r="AZ62" s="80">
        <f t="shared" si="53"/>
        <v>0.9</v>
      </c>
      <c r="BA62" s="78">
        <v>10.0</v>
      </c>
      <c r="BB62" s="78">
        <v>9.0</v>
      </c>
      <c r="BC62" s="81">
        <f t="shared" si="54"/>
        <v>0.9</v>
      </c>
    </row>
    <row r="63" ht="14.25" customHeight="1">
      <c r="A63" s="77" t="s">
        <v>80</v>
      </c>
      <c r="B63" s="78">
        <v>28.0</v>
      </c>
      <c r="C63" s="78">
        <v>9.0</v>
      </c>
      <c r="D63" s="78">
        <v>18.0</v>
      </c>
      <c r="E63" s="78">
        <v>1.0</v>
      </c>
      <c r="F63" s="78">
        <v>0.0</v>
      </c>
      <c r="G63" s="79">
        <v>0.0</v>
      </c>
      <c r="H63" s="80">
        <f t="shared" si="43"/>
        <v>1</v>
      </c>
      <c r="I63" s="80">
        <f t="shared" si="44"/>
        <v>0.9642857143</v>
      </c>
      <c r="J63" s="78">
        <v>1.0</v>
      </c>
      <c r="K63" s="78">
        <v>1.0</v>
      </c>
      <c r="L63" s="78">
        <v>20.0</v>
      </c>
      <c r="M63" s="78">
        <v>20.0</v>
      </c>
      <c r="N63" s="80">
        <f t="shared" si="45"/>
        <v>1</v>
      </c>
      <c r="O63" s="78">
        <v>20.0</v>
      </c>
      <c r="P63" s="78">
        <v>20.0</v>
      </c>
      <c r="Q63" s="81">
        <f t="shared" si="46"/>
        <v>1</v>
      </c>
      <c r="T63" s="77" t="s">
        <v>445</v>
      </c>
      <c r="U63" s="78">
        <v>29.0</v>
      </c>
      <c r="V63" s="78">
        <v>10.0</v>
      </c>
      <c r="W63" s="78">
        <v>16.0</v>
      </c>
      <c r="X63" s="78">
        <v>3.0</v>
      </c>
      <c r="Y63" s="78">
        <v>0.0</v>
      </c>
      <c r="Z63" s="79">
        <v>0.0</v>
      </c>
      <c r="AA63" s="80">
        <f t="shared" si="47"/>
        <v>1</v>
      </c>
      <c r="AB63" s="80">
        <f t="shared" si="48"/>
        <v>0.8965517241</v>
      </c>
      <c r="AC63" s="78">
        <v>1.0</v>
      </c>
      <c r="AD63" s="78">
        <v>1.0</v>
      </c>
      <c r="AE63" s="78">
        <v>10.0</v>
      </c>
      <c r="AF63" s="78">
        <v>10.0</v>
      </c>
      <c r="AG63" s="80">
        <f t="shared" si="49"/>
        <v>1</v>
      </c>
      <c r="AH63" s="78">
        <v>10.0</v>
      </c>
      <c r="AI63" s="78">
        <v>10.0</v>
      </c>
      <c r="AJ63" s="81">
        <f t="shared" si="50"/>
        <v>1</v>
      </c>
      <c r="AM63" s="77" t="s">
        <v>445</v>
      </c>
      <c r="AN63" s="78">
        <v>29.0</v>
      </c>
      <c r="AO63" s="78">
        <v>22.0</v>
      </c>
      <c r="AP63" s="78">
        <v>6.0</v>
      </c>
      <c r="AQ63" s="78">
        <v>1.0</v>
      </c>
      <c r="AR63" s="78">
        <v>0.0</v>
      </c>
      <c r="AS63" s="79">
        <v>0.0</v>
      </c>
      <c r="AT63" s="80">
        <f t="shared" si="51"/>
        <v>1</v>
      </c>
      <c r="AU63" s="80">
        <f t="shared" si="52"/>
        <v>0.9655172414</v>
      </c>
      <c r="AV63" s="78">
        <v>1.0</v>
      </c>
      <c r="AW63" s="78">
        <v>1.0</v>
      </c>
      <c r="AX63" s="78">
        <v>10.0</v>
      </c>
      <c r="AY63" s="78">
        <v>10.0</v>
      </c>
      <c r="AZ63" s="80">
        <f t="shared" si="53"/>
        <v>1</v>
      </c>
      <c r="BA63" s="78">
        <v>10.0</v>
      </c>
      <c r="BB63" s="78">
        <v>10.0</v>
      </c>
      <c r="BC63" s="81">
        <f t="shared" si="54"/>
        <v>1</v>
      </c>
    </row>
    <row r="64" ht="14.25" customHeight="1">
      <c r="A64" s="85"/>
      <c r="B64" s="83"/>
      <c r="C64" s="83"/>
      <c r="D64" s="83"/>
      <c r="E64" s="83"/>
      <c r="F64" s="83"/>
      <c r="G64" s="84"/>
      <c r="H64" s="80" t="str">
        <f t="shared" si="43"/>
        <v>#DIV/0!</v>
      </c>
      <c r="I64" s="80" t="str">
        <f t="shared" si="44"/>
        <v>#DIV/0!</v>
      </c>
      <c r="J64" s="83"/>
      <c r="K64" s="83"/>
      <c r="L64" s="83"/>
      <c r="M64" s="83"/>
      <c r="N64" s="80" t="str">
        <f t="shared" si="45"/>
        <v>#DIV/0!</v>
      </c>
      <c r="O64" s="83"/>
      <c r="P64" s="83"/>
      <c r="Q64" s="81" t="str">
        <f t="shared" si="46"/>
        <v>#DIV/0!</v>
      </c>
      <c r="T64" s="85"/>
      <c r="U64" s="83"/>
      <c r="V64" s="83"/>
      <c r="W64" s="83"/>
      <c r="X64" s="83"/>
      <c r="Y64" s="83"/>
      <c r="Z64" s="84"/>
      <c r="AA64" s="80" t="str">
        <f t="shared" si="47"/>
        <v>#DIV/0!</v>
      </c>
      <c r="AB64" s="80" t="str">
        <f t="shared" si="48"/>
        <v>#DIV/0!</v>
      </c>
      <c r="AC64" s="83"/>
      <c r="AD64" s="83"/>
      <c r="AE64" s="83"/>
      <c r="AF64" s="83"/>
      <c r="AG64" s="80" t="str">
        <f t="shared" si="49"/>
        <v>#DIV/0!</v>
      </c>
      <c r="AH64" s="83"/>
      <c r="AI64" s="83"/>
      <c r="AJ64" s="81" t="str">
        <f t="shared" si="50"/>
        <v>#DIV/0!</v>
      </c>
      <c r="AM64" s="85"/>
      <c r="AN64" s="83"/>
      <c r="AO64" s="83"/>
      <c r="AP64" s="83"/>
      <c r="AQ64" s="83"/>
      <c r="AR64" s="83"/>
      <c r="AS64" s="84"/>
      <c r="AT64" s="80" t="str">
        <f t="shared" si="51"/>
        <v>#DIV/0!</v>
      </c>
      <c r="AU64" s="80" t="str">
        <f t="shared" si="52"/>
        <v>#DIV/0!</v>
      </c>
      <c r="AV64" s="83"/>
      <c r="AW64" s="83"/>
      <c r="AX64" s="83"/>
      <c r="AY64" s="83"/>
      <c r="AZ64" s="80" t="str">
        <f t="shared" si="53"/>
        <v>#DIV/0!</v>
      </c>
      <c r="BA64" s="83"/>
      <c r="BB64" s="83"/>
      <c r="BC64" s="81" t="str">
        <f t="shared" si="54"/>
        <v>#DIV/0!</v>
      </c>
    </row>
    <row r="65" ht="14.25" customHeight="1">
      <c r="A65" s="85"/>
      <c r="B65" s="83"/>
      <c r="C65" s="83"/>
      <c r="D65" s="83"/>
      <c r="E65" s="83"/>
      <c r="F65" s="83"/>
      <c r="G65" s="84"/>
      <c r="H65" s="80" t="str">
        <f t="shared" si="43"/>
        <v>#DIV/0!</v>
      </c>
      <c r="I65" s="80" t="str">
        <f t="shared" si="44"/>
        <v>#DIV/0!</v>
      </c>
      <c r="J65" s="83"/>
      <c r="K65" s="83"/>
      <c r="L65" s="83"/>
      <c r="M65" s="83"/>
      <c r="N65" s="80" t="str">
        <f t="shared" si="45"/>
        <v>#DIV/0!</v>
      </c>
      <c r="O65" s="83"/>
      <c r="P65" s="83"/>
      <c r="Q65" s="81" t="str">
        <f t="shared" si="46"/>
        <v>#DIV/0!</v>
      </c>
      <c r="T65" s="85"/>
      <c r="U65" s="83"/>
      <c r="V65" s="83"/>
      <c r="W65" s="83"/>
      <c r="X65" s="83"/>
      <c r="Y65" s="83"/>
      <c r="Z65" s="84"/>
      <c r="AA65" s="80" t="str">
        <f t="shared" si="47"/>
        <v>#DIV/0!</v>
      </c>
      <c r="AB65" s="80" t="str">
        <f t="shared" si="48"/>
        <v>#DIV/0!</v>
      </c>
      <c r="AC65" s="83"/>
      <c r="AD65" s="83"/>
      <c r="AE65" s="83"/>
      <c r="AF65" s="83"/>
      <c r="AG65" s="80" t="str">
        <f t="shared" si="49"/>
        <v>#DIV/0!</v>
      </c>
      <c r="AH65" s="83"/>
      <c r="AI65" s="83"/>
      <c r="AJ65" s="81" t="str">
        <f t="shared" si="50"/>
        <v>#DIV/0!</v>
      </c>
      <c r="AM65" s="85"/>
      <c r="AN65" s="83"/>
      <c r="AO65" s="83"/>
      <c r="AP65" s="83"/>
      <c r="AQ65" s="83"/>
      <c r="AR65" s="83"/>
      <c r="AS65" s="84"/>
      <c r="AT65" s="80" t="str">
        <f t="shared" si="51"/>
        <v>#DIV/0!</v>
      </c>
      <c r="AU65" s="80" t="str">
        <f t="shared" si="52"/>
        <v>#DIV/0!</v>
      </c>
      <c r="AV65" s="83"/>
      <c r="AW65" s="83"/>
      <c r="AX65" s="83"/>
      <c r="AY65" s="83"/>
      <c r="AZ65" s="80" t="str">
        <f t="shared" si="53"/>
        <v>#DIV/0!</v>
      </c>
      <c r="BA65" s="83"/>
      <c r="BB65" s="83"/>
      <c r="BC65" s="81" t="str">
        <f t="shared" si="54"/>
        <v>#DIV/0!</v>
      </c>
    </row>
    <row r="66" ht="14.25" customHeight="1">
      <c r="A66" s="85"/>
      <c r="B66" s="83"/>
      <c r="C66" s="83"/>
      <c r="D66" s="83"/>
      <c r="E66" s="83"/>
      <c r="F66" s="83"/>
      <c r="G66" s="84"/>
      <c r="H66" s="80" t="str">
        <f t="shared" si="43"/>
        <v>#DIV/0!</v>
      </c>
      <c r="I66" s="80" t="str">
        <f t="shared" si="44"/>
        <v>#DIV/0!</v>
      </c>
      <c r="J66" s="83"/>
      <c r="K66" s="83"/>
      <c r="L66" s="83"/>
      <c r="M66" s="83"/>
      <c r="N66" s="80" t="str">
        <f t="shared" si="45"/>
        <v>#DIV/0!</v>
      </c>
      <c r="O66" s="83"/>
      <c r="P66" s="83"/>
      <c r="Q66" s="81" t="str">
        <f t="shared" si="46"/>
        <v>#DIV/0!</v>
      </c>
      <c r="T66" s="85"/>
      <c r="U66" s="83"/>
      <c r="V66" s="83"/>
      <c r="W66" s="83"/>
      <c r="X66" s="83"/>
      <c r="Y66" s="83"/>
      <c r="Z66" s="84"/>
      <c r="AA66" s="80" t="str">
        <f t="shared" si="47"/>
        <v>#DIV/0!</v>
      </c>
      <c r="AB66" s="80" t="str">
        <f t="shared" si="48"/>
        <v>#DIV/0!</v>
      </c>
      <c r="AC66" s="83"/>
      <c r="AD66" s="83"/>
      <c r="AE66" s="83"/>
      <c r="AF66" s="83"/>
      <c r="AG66" s="80" t="str">
        <f t="shared" si="49"/>
        <v>#DIV/0!</v>
      </c>
      <c r="AH66" s="83"/>
      <c r="AI66" s="83"/>
      <c r="AJ66" s="81" t="str">
        <f t="shared" si="50"/>
        <v>#DIV/0!</v>
      </c>
      <c r="AM66" s="85"/>
      <c r="AN66" s="83"/>
      <c r="AO66" s="83"/>
      <c r="AP66" s="83"/>
      <c r="AQ66" s="83"/>
      <c r="AR66" s="83"/>
      <c r="AS66" s="84"/>
      <c r="AT66" s="80" t="str">
        <f t="shared" si="51"/>
        <v>#DIV/0!</v>
      </c>
      <c r="AU66" s="80" t="str">
        <f t="shared" si="52"/>
        <v>#DIV/0!</v>
      </c>
      <c r="AV66" s="83"/>
      <c r="AW66" s="83"/>
      <c r="AX66" s="83"/>
      <c r="AY66" s="83"/>
      <c r="AZ66" s="80" t="str">
        <f t="shared" si="53"/>
        <v>#DIV/0!</v>
      </c>
      <c r="BA66" s="83"/>
      <c r="BB66" s="83"/>
      <c r="BC66" s="81" t="str">
        <f t="shared" si="54"/>
        <v>#DIV/0!</v>
      </c>
    </row>
    <row r="67" ht="14.25" customHeight="1">
      <c r="A67" s="85"/>
      <c r="B67" s="83"/>
      <c r="C67" s="83"/>
      <c r="D67" s="83"/>
      <c r="E67" s="83"/>
      <c r="F67" s="83"/>
      <c r="G67" s="84"/>
      <c r="H67" s="80" t="str">
        <f t="shared" si="43"/>
        <v>#DIV/0!</v>
      </c>
      <c r="I67" s="80" t="str">
        <f t="shared" si="44"/>
        <v>#DIV/0!</v>
      </c>
      <c r="J67" s="83"/>
      <c r="K67" s="83"/>
      <c r="L67" s="83"/>
      <c r="M67" s="83"/>
      <c r="N67" s="80" t="str">
        <f t="shared" si="45"/>
        <v>#DIV/0!</v>
      </c>
      <c r="O67" s="83"/>
      <c r="P67" s="83"/>
      <c r="Q67" s="81" t="str">
        <f t="shared" si="46"/>
        <v>#DIV/0!</v>
      </c>
      <c r="T67" s="85"/>
      <c r="U67" s="83"/>
      <c r="V67" s="83"/>
      <c r="W67" s="83"/>
      <c r="X67" s="83"/>
      <c r="Y67" s="83"/>
      <c r="Z67" s="84"/>
      <c r="AA67" s="80" t="str">
        <f t="shared" si="47"/>
        <v>#DIV/0!</v>
      </c>
      <c r="AB67" s="80" t="str">
        <f t="shared" si="48"/>
        <v>#DIV/0!</v>
      </c>
      <c r="AC67" s="83"/>
      <c r="AD67" s="83"/>
      <c r="AE67" s="83"/>
      <c r="AF67" s="83"/>
      <c r="AG67" s="80" t="str">
        <f t="shared" si="49"/>
        <v>#DIV/0!</v>
      </c>
      <c r="AH67" s="83"/>
      <c r="AI67" s="83"/>
      <c r="AJ67" s="81" t="str">
        <f t="shared" si="50"/>
        <v>#DIV/0!</v>
      </c>
      <c r="AM67" s="85"/>
      <c r="AN67" s="83"/>
      <c r="AO67" s="83"/>
      <c r="AP67" s="83"/>
      <c r="AQ67" s="83"/>
      <c r="AR67" s="83"/>
      <c r="AS67" s="84"/>
      <c r="AT67" s="80" t="str">
        <f t="shared" si="51"/>
        <v>#DIV/0!</v>
      </c>
      <c r="AU67" s="80" t="str">
        <f t="shared" si="52"/>
        <v>#DIV/0!</v>
      </c>
      <c r="AV67" s="83"/>
      <c r="AW67" s="83"/>
      <c r="AX67" s="83"/>
      <c r="AY67" s="83"/>
      <c r="AZ67" s="80" t="str">
        <f t="shared" si="53"/>
        <v>#DIV/0!</v>
      </c>
      <c r="BA67" s="83"/>
      <c r="BB67" s="83"/>
      <c r="BC67" s="81" t="str">
        <f t="shared" si="54"/>
        <v>#DIV/0!</v>
      </c>
    </row>
    <row r="68" ht="14.25" customHeight="1">
      <c r="A68" s="85"/>
      <c r="B68" s="83"/>
      <c r="C68" s="83"/>
      <c r="D68" s="83"/>
      <c r="E68" s="83"/>
      <c r="F68" s="83"/>
      <c r="G68" s="84"/>
      <c r="H68" s="80" t="str">
        <f t="shared" si="43"/>
        <v>#DIV/0!</v>
      </c>
      <c r="I68" s="80" t="str">
        <f t="shared" si="44"/>
        <v>#DIV/0!</v>
      </c>
      <c r="J68" s="83"/>
      <c r="K68" s="83"/>
      <c r="L68" s="83"/>
      <c r="M68" s="83"/>
      <c r="N68" s="80" t="str">
        <f t="shared" si="45"/>
        <v>#DIV/0!</v>
      </c>
      <c r="O68" s="83"/>
      <c r="P68" s="83"/>
      <c r="Q68" s="81" t="str">
        <f t="shared" si="46"/>
        <v>#DIV/0!</v>
      </c>
      <c r="T68" s="85"/>
      <c r="U68" s="83"/>
      <c r="V68" s="83"/>
      <c r="W68" s="83"/>
      <c r="X68" s="83"/>
      <c r="Y68" s="83"/>
      <c r="Z68" s="84"/>
      <c r="AA68" s="80" t="str">
        <f t="shared" si="47"/>
        <v>#DIV/0!</v>
      </c>
      <c r="AB68" s="80" t="str">
        <f t="shared" si="48"/>
        <v>#DIV/0!</v>
      </c>
      <c r="AC68" s="83"/>
      <c r="AD68" s="83"/>
      <c r="AE68" s="83"/>
      <c r="AF68" s="83"/>
      <c r="AG68" s="80" t="str">
        <f t="shared" si="49"/>
        <v>#DIV/0!</v>
      </c>
      <c r="AH68" s="83"/>
      <c r="AI68" s="83"/>
      <c r="AJ68" s="81" t="str">
        <f t="shared" si="50"/>
        <v>#DIV/0!</v>
      </c>
      <c r="AM68" s="85"/>
      <c r="AN68" s="83"/>
      <c r="AO68" s="83"/>
      <c r="AP68" s="83"/>
      <c r="AQ68" s="83"/>
      <c r="AR68" s="83"/>
      <c r="AS68" s="84"/>
      <c r="AT68" s="80" t="str">
        <f t="shared" si="51"/>
        <v>#DIV/0!</v>
      </c>
      <c r="AU68" s="80" t="str">
        <f t="shared" si="52"/>
        <v>#DIV/0!</v>
      </c>
      <c r="AV68" s="83"/>
      <c r="AW68" s="83"/>
      <c r="AX68" s="83"/>
      <c r="AY68" s="83"/>
      <c r="AZ68" s="80" t="str">
        <f t="shared" si="53"/>
        <v>#DIV/0!</v>
      </c>
      <c r="BA68" s="83"/>
      <c r="BB68" s="83"/>
      <c r="BC68" s="81" t="str">
        <f t="shared" si="54"/>
        <v>#DIV/0!</v>
      </c>
    </row>
    <row r="69" ht="14.25" customHeight="1">
      <c r="A69" s="85"/>
      <c r="B69" s="83"/>
      <c r="C69" s="83"/>
      <c r="D69" s="83"/>
      <c r="E69" s="83"/>
      <c r="F69" s="83"/>
      <c r="G69" s="84"/>
      <c r="H69" s="80" t="str">
        <f t="shared" si="43"/>
        <v>#DIV/0!</v>
      </c>
      <c r="I69" s="80" t="str">
        <f t="shared" si="44"/>
        <v>#DIV/0!</v>
      </c>
      <c r="J69" s="83"/>
      <c r="K69" s="83"/>
      <c r="L69" s="83"/>
      <c r="M69" s="83"/>
      <c r="N69" s="80" t="str">
        <f t="shared" si="45"/>
        <v>#DIV/0!</v>
      </c>
      <c r="O69" s="83"/>
      <c r="P69" s="83"/>
      <c r="Q69" s="81" t="str">
        <f t="shared" si="46"/>
        <v>#DIV/0!</v>
      </c>
      <c r="T69" s="85"/>
      <c r="U69" s="83"/>
      <c r="V69" s="83"/>
      <c r="W69" s="83"/>
      <c r="X69" s="83"/>
      <c r="Y69" s="83"/>
      <c r="Z69" s="84"/>
      <c r="AA69" s="80" t="str">
        <f t="shared" si="47"/>
        <v>#DIV/0!</v>
      </c>
      <c r="AB69" s="80" t="str">
        <f t="shared" si="48"/>
        <v>#DIV/0!</v>
      </c>
      <c r="AC69" s="83"/>
      <c r="AD69" s="83"/>
      <c r="AE69" s="83"/>
      <c r="AF69" s="83"/>
      <c r="AG69" s="80" t="str">
        <f t="shared" si="49"/>
        <v>#DIV/0!</v>
      </c>
      <c r="AH69" s="83"/>
      <c r="AI69" s="83"/>
      <c r="AJ69" s="81" t="str">
        <f t="shared" si="50"/>
        <v>#DIV/0!</v>
      </c>
      <c r="AM69" s="85"/>
      <c r="AN69" s="83"/>
      <c r="AO69" s="83"/>
      <c r="AP69" s="83"/>
      <c r="AQ69" s="83"/>
      <c r="AR69" s="83"/>
      <c r="AS69" s="84"/>
      <c r="AT69" s="80" t="str">
        <f t="shared" si="51"/>
        <v>#DIV/0!</v>
      </c>
      <c r="AU69" s="80" t="str">
        <f t="shared" si="52"/>
        <v>#DIV/0!</v>
      </c>
      <c r="AV69" s="83"/>
      <c r="AW69" s="83"/>
      <c r="AX69" s="83"/>
      <c r="AY69" s="83"/>
      <c r="AZ69" s="80" t="str">
        <f t="shared" si="53"/>
        <v>#DIV/0!</v>
      </c>
      <c r="BA69" s="83"/>
      <c r="BB69" s="83"/>
      <c r="BC69" s="81" t="str">
        <f t="shared" si="54"/>
        <v>#DIV/0!</v>
      </c>
    </row>
    <row r="70" ht="14.25" customHeight="1">
      <c r="A70" s="72" t="s">
        <v>15</v>
      </c>
      <c r="B70" s="73">
        <f t="shared" ref="B70:G70" si="55">SUM(B58:B69)</f>
        <v>170</v>
      </c>
      <c r="C70" s="73">
        <f t="shared" si="55"/>
        <v>42</v>
      </c>
      <c r="D70" s="73">
        <f t="shared" si="55"/>
        <v>112</v>
      </c>
      <c r="E70" s="73">
        <f t="shared" si="55"/>
        <v>15</v>
      </c>
      <c r="F70" s="73">
        <f t="shared" si="55"/>
        <v>0</v>
      </c>
      <c r="G70" s="86">
        <f t="shared" si="55"/>
        <v>1</v>
      </c>
      <c r="H70" s="80">
        <f t="shared" si="43"/>
        <v>0.9941176471</v>
      </c>
      <c r="I70" s="80">
        <f t="shared" si="44"/>
        <v>0.9058823529</v>
      </c>
      <c r="J70" s="73">
        <f t="shared" ref="J70:M70" si="56">SUM(J58:J69)</f>
        <v>6</v>
      </c>
      <c r="K70" s="73">
        <f t="shared" si="56"/>
        <v>6</v>
      </c>
      <c r="L70" s="73">
        <f t="shared" si="56"/>
        <v>120</v>
      </c>
      <c r="M70" s="73">
        <f t="shared" si="56"/>
        <v>119</v>
      </c>
      <c r="N70" s="80">
        <f t="shared" si="45"/>
        <v>0.9916666667</v>
      </c>
      <c r="O70" s="87">
        <f t="shared" ref="O70:P70" si="57">SUM(O58:O69)</f>
        <v>120</v>
      </c>
      <c r="P70" s="87">
        <f t="shared" si="57"/>
        <v>119</v>
      </c>
      <c r="Q70" s="81">
        <f t="shared" si="46"/>
        <v>0.9916666667</v>
      </c>
      <c r="T70" s="72" t="s">
        <v>15</v>
      </c>
      <c r="U70" s="73">
        <f t="shared" ref="U70:Z70" si="58">SUM(U58:U69)</f>
        <v>153</v>
      </c>
      <c r="V70" s="73">
        <f t="shared" si="58"/>
        <v>22</v>
      </c>
      <c r="W70" s="73">
        <f t="shared" si="58"/>
        <v>96</v>
      </c>
      <c r="X70" s="73">
        <f t="shared" si="58"/>
        <v>35</v>
      </c>
      <c r="Y70" s="73">
        <f t="shared" si="58"/>
        <v>0</v>
      </c>
      <c r="Z70" s="86">
        <f t="shared" si="58"/>
        <v>0</v>
      </c>
      <c r="AA70" s="80">
        <f t="shared" si="47"/>
        <v>1</v>
      </c>
      <c r="AB70" s="80">
        <f t="shared" si="48"/>
        <v>0.7712418301</v>
      </c>
      <c r="AC70" s="73">
        <f t="shared" ref="AC70:AF70" si="59">SUM(AC58:AC69)</f>
        <v>6</v>
      </c>
      <c r="AD70" s="73">
        <f t="shared" si="59"/>
        <v>6</v>
      </c>
      <c r="AE70" s="73">
        <f t="shared" si="59"/>
        <v>60</v>
      </c>
      <c r="AF70" s="73">
        <f t="shared" si="59"/>
        <v>59</v>
      </c>
      <c r="AG70" s="80">
        <f t="shared" si="49"/>
        <v>0.9833333333</v>
      </c>
      <c r="AH70" s="87">
        <f t="shared" ref="AH70:AI70" si="60">SUM(AH58:AH69)</f>
        <v>60</v>
      </c>
      <c r="AI70" s="87">
        <f t="shared" si="60"/>
        <v>59</v>
      </c>
      <c r="AJ70" s="81">
        <f t="shared" si="50"/>
        <v>0.9833333333</v>
      </c>
      <c r="AM70" s="72" t="s">
        <v>15</v>
      </c>
      <c r="AN70" s="73">
        <f t="shared" ref="AN70:AS70" si="61">SUM(AN58:AN69)</f>
        <v>153</v>
      </c>
      <c r="AO70" s="73">
        <f t="shared" si="61"/>
        <v>90</v>
      </c>
      <c r="AP70" s="73">
        <f t="shared" si="61"/>
        <v>57</v>
      </c>
      <c r="AQ70" s="73">
        <f t="shared" si="61"/>
        <v>6</v>
      </c>
      <c r="AR70" s="73">
        <f t="shared" si="61"/>
        <v>0</v>
      </c>
      <c r="AS70" s="86">
        <f t="shared" si="61"/>
        <v>0</v>
      </c>
      <c r="AT70" s="80">
        <f t="shared" si="51"/>
        <v>1</v>
      </c>
      <c r="AU70" s="80">
        <f t="shared" si="52"/>
        <v>0.9607843137</v>
      </c>
      <c r="AV70" s="73">
        <f t="shared" ref="AV70:AY70" si="62">SUM(AV58:AV69)</f>
        <v>6</v>
      </c>
      <c r="AW70" s="73">
        <f t="shared" si="62"/>
        <v>6</v>
      </c>
      <c r="AX70" s="73">
        <f t="shared" si="62"/>
        <v>60</v>
      </c>
      <c r="AY70" s="73">
        <f t="shared" si="62"/>
        <v>58</v>
      </c>
      <c r="AZ70" s="80">
        <f t="shared" si="53"/>
        <v>0.9666666667</v>
      </c>
      <c r="BA70" s="87">
        <f t="shared" ref="BA70:BB70" si="63">SUM(BA58:BA69)</f>
        <v>60</v>
      </c>
      <c r="BB70" s="87">
        <f t="shared" si="63"/>
        <v>58</v>
      </c>
      <c r="BC70" s="81">
        <f t="shared" si="54"/>
        <v>0.9666666667</v>
      </c>
    </row>
    <row r="71" ht="14.25" customHeight="1">
      <c r="A71" s="30"/>
      <c r="B71" s="30"/>
      <c r="C71" s="30"/>
      <c r="D71" s="30"/>
      <c r="E71" s="30"/>
      <c r="F71" s="30"/>
      <c r="G71" s="88"/>
      <c r="H71" s="30"/>
      <c r="I71" s="30"/>
      <c r="J71" s="30"/>
      <c r="K71" s="30"/>
      <c r="L71" s="30"/>
      <c r="M71" s="30"/>
      <c r="N71" s="30"/>
      <c r="Q71" s="68"/>
      <c r="T71" s="30"/>
      <c r="U71" s="30"/>
      <c r="V71" s="30"/>
      <c r="W71" s="30"/>
      <c r="X71" s="30"/>
      <c r="Y71" s="30"/>
      <c r="Z71" s="88"/>
      <c r="AA71" s="30"/>
      <c r="AB71" s="30"/>
      <c r="AC71" s="30"/>
      <c r="AD71" s="30"/>
      <c r="AE71" s="30"/>
      <c r="AF71" s="30"/>
      <c r="AG71" s="30"/>
      <c r="AJ71" s="68"/>
      <c r="AM71" s="30"/>
      <c r="AN71" s="30"/>
      <c r="AO71" s="30"/>
      <c r="AP71" s="30"/>
      <c r="AQ71" s="30"/>
      <c r="AR71" s="30"/>
      <c r="AS71" s="88"/>
      <c r="AT71" s="30"/>
      <c r="AU71" s="30"/>
      <c r="AV71" s="30"/>
      <c r="AW71" s="30"/>
      <c r="AX71" s="30"/>
      <c r="AY71" s="30"/>
      <c r="AZ71" s="30"/>
      <c r="BC71" s="68"/>
    </row>
    <row r="72" ht="14.25" customHeight="1">
      <c r="A72" s="89" t="s">
        <v>27</v>
      </c>
      <c r="B72" s="30"/>
      <c r="C72" s="30"/>
      <c r="D72" s="30"/>
      <c r="E72" s="30"/>
      <c r="F72" s="30"/>
      <c r="G72" s="88"/>
      <c r="H72" s="30"/>
      <c r="I72" s="30"/>
      <c r="J72" s="30"/>
      <c r="K72" s="30"/>
      <c r="L72" s="30"/>
      <c r="M72" s="30"/>
      <c r="N72" s="30"/>
      <c r="Q72" s="68"/>
      <c r="T72" s="89" t="s">
        <v>27</v>
      </c>
      <c r="U72" s="30"/>
      <c r="V72" s="30"/>
      <c r="W72" s="30"/>
      <c r="X72" s="30"/>
      <c r="Y72" s="30"/>
      <c r="Z72" s="88"/>
      <c r="AA72" s="30"/>
      <c r="AB72" s="30"/>
      <c r="AC72" s="30"/>
      <c r="AD72" s="30"/>
      <c r="AE72" s="30"/>
      <c r="AF72" s="30"/>
      <c r="AG72" s="30"/>
      <c r="AJ72" s="68"/>
      <c r="AM72" s="89" t="s">
        <v>27</v>
      </c>
      <c r="AN72" s="30"/>
      <c r="AO72" s="30"/>
      <c r="AP72" s="30"/>
      <c r="AQ72" s="30"/>
      <c r="AR72" s="30"/>
      <c r="AS72" s="88"/>
      <c r="AT72" s="30"/>
      <c r="AU72" s="30"/>
      <c r="AV72" s="30"/>
      <c r="AW72" s="30"/>
      <c r="AX72" s="30"/>
      <c r="AY72" s="30"/>
      <c r="AZ72" s="30"/>
      <c r="BC72" s="68"/>
    </row>
    <row r="73" ht="14.25" customHeight="1">
      <c r="A73" s="90" t="s">
        <v>4</v>
      </c>
      <c r="B73" s="32" t="s">
        <v>16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4"/>
      <c r="Q73" s="68"/>
      <c r="T73" s="90" t="s">
        <v>4</v>
      </c>
      <c r="U73" s="32" t="s">
        <v>16</v>
      </c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4"/>
      <c r="AJ73" s="68"/>
      <c r="AM73" s="90" t="s">
        <v>4</v>
      </c>
      <c r="AN73" s="32" t="s">
        <v>16</v>
      </c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4"/>
      <c r="BC73" s="68"/>
    </row>
    <row r="74" ht="14.25" customHeight="1">
      <c r="A74" s="91" t="s">
        <v>292</v>
      </c>
      <c r="B74" s="92" t="s">
        <v>838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4"/>
      <c r="Q74" s="68"/>
      <c r="T74" s="91"/>
      <c r="U74" s="92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4"/>
      <c r="AJ74" s="68"/>
      <c r="AM74" s="91"/>
      <c r="AN74" s="92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4"/>
      <c r="BC74" s="68"/>
    </row>
    <row r="75" ht="14.25" customHeight="1">
      <c r="A75" s="93"/>
      <c r="B75" s="32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4"/>
      <c r="Q75" s="68"/>
      <c r="T75" s="93"/>
      <c r="U75" s="32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4"/>
      <c r="AJ75" s="68"/>
      <c r="AM75" s="93"/>
      <c r="AN75" s="32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4"/>
      <c r="BC75" s="68"/>
    </row>
    <row r="76" ht="14.25" customHeight="1">
      <c r="G76" s="67"/>
      <c r="Q76" s="95"/>
      <c r="R76" s="95"/>
      <c r="Z76" s="67"/>
      <c r="AJ76" s="95"/>
      <c r="AK76" s="95"/>
      <c r="AS76" s="67"/>
      <c r="BC76" s="95"/>
      <c r="BD76" s="95"/>
    </row>
    <row r="77" ht="14.25" customHeight="1">
      <c r="G77" s="67"/>
      <c r="Q77" s="95"/>
      <c r="R77" s="95"/>
      <c r="Z77" s="67"/>
      <c r="AJ77" s="95"/>
      <c r="AK77" s="95"/>
      <c r="AS77" s="67"/>
      <c r="BC77" s="95"/>
      <c r="BD77" s="95"/>
    </row>
    <row r="78" ht="14.25" customHeight="1">
      <c r="A78" s="63" t="s">
        <v>20</v>
      </c>
      <c r="B78" s="64"/>
      <c r="C78" s="64"/>
      <c r="D78" s="64"/>
      <c r="E78" s="64"/>
      <c r="F78" s="64"/>
      <c r="G78" s="65"/>
      <c r="H78" s="64"/>
      <c r="I78" s="64"/>
      <c r="J78" s="64"/>
      <c r="K78" s="64"/>
      <c r="L78" s="64"/>
      <c r="M78" s="64"/>
      <c r="N78" s="64"/>
      <c r="O78" s="64"/>
      <c r="P78" s="64"/>
      <c r="Q78" s="66"/>
      <c r="T78" s="63" t="s">
        <v>20</v>
      </c>
      <c r="U78" s="64"/>
      <c r="V78" s="64"/>
      <c r="W78" s="64"/>
      <c r="X78" s="64"/>
      <c r="Y78" s="64"/>
      <c r="Z78" s="65"/>
      <c r="AA78" s="64"/>
      <c r="AB78" s="64"/>
      <c r="AC78" s="64"/>
      <c r="AD78" s="64"/>
      <c r="AE78" s="64"/>
      <c r="AF78" s="64"/>
      <c r="AG78" s="64"/>
      <c r="AH78" s="64"/>
      <c r="AI78" s="64"/>
      <c r="AJ78" s="66"/>
      <c r="AM78" s="63" t="s">
        <v>20</v>
      </c>
      <c r="AN78" s="64"/>
      <c r="AO78" s="64"/>
      <c r="AP78" s="64"/>
      <c r="AQ78" s="64"/>
      <c r="AR78" s="64"/>
      <c r="AS78" s="65"/>
      <c r="AT78" s="64"/>
      <c r="AU78" s="64"/>
      <c r="AV78" s="64"/>
      <c r="AW78" s="64"/>
      <c r="AX78" s="64"/>
      <c r="AY78" s="64"/>
      <c r="AZ78" s="64"/>
      <c r="BA78" s="64"/>
      <c r="BB78" s="64"/>
      <c r="BC78" s="66"/>
    </row>
    <row r="79" ht="14.25" customHeight="1">
      <c r="G79" s="67"/>
      <c r="Q79" s="68"/>
      <c r="Z79" s="67"/>
      <c r="AJ79" s="68"/>
      <c r="AS79" s="67"/>
      <c r="BC79" s="68"/>
    </row>
    <row r="80" ht="14.25" customHeight="1">
      <c r="A80" s="3" t="s">
        <v>795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Q80" s="68"/>
      <c r="T80" s="3" t="s">
        <v>796</v>
      </c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J80" s="68"/>
      <c r="AM80" s="3" t="s">
        <v>815</v>
      </c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C80" s="68"/>
    </row>
    <row r="81" ht="14.25" customHeight="1">
      <c r="A81" s="96" t="s">
        <v>38</v>
      </c>
      <c r="O81" s="70" t="s">
        <v>3</v>
      </c>
      <c r="P81" s="33"/>
      <c r="Q81" s="34"/>
      <c r="T81" s="96" t="s">
        <v>38</v>
      </c>
      <c r="AH81" s="70" t="s">
        <v>3</v>
      </c>
      <c r="AI81" s="33"/>
      <c r="AJ81" s="34"/>
      <c r="AM81" s="96" t="s">
        <v>38</v>
      </c>
      <c r="BA81" s="70" t="s">
        <v>3</v>
      </c>
      <c r="BB81" s="33"/>
      <c r="BC81" s="34"/>
    </row>
    <row r="82" ht="14.25" customHeight="1">
      <c r="A82" s="72" t="s">
        <v>4</v>
      </c>
      <c r="B82" s="10" t="s">
        <v>5</v>
      </c>
      <c r="C82" s="10" t="s">
        <v>6</v>
      </c>
      <c r="D82" s="73">
        <v>4.0</v>
      </c>
      <c r="E82" s="73">
        <v>3.0</v>
      </c>
      <c r="F82" s="73">
        <v>2.0</v>
      </c>
      <c r="G82" s="74" t="s">
        <v>7</v>
      </c>
      <c r="H82" s="10" t="s">
        <v>8</v>
      </c>
      <c r="I82" s="10" t="s">
        <v>9</v>
      </c>
      <c r="J82" s="10" t="s">
        <v>10</v>
      </c>
      <c r="K82" s="10" t="s">
        <v>11</v>
      </c>
      <c r="L82" s="10" t="s">
        <v>12</v>
      </c>
      <c r="M82" s="10" t="s">
        <v>11</v>
      </c>
      <c r="N82" s="10" t="s">
        <v>13</v>
      </c>
      <c r="O82" s="75" t="s">
        <v>12</v>
      </c>
      <c r="P82" s="75" t="s">
        <v>11</v>
      </c>
      <c r="Q82" s="76" t="s">
        <v>14</v>
      </c>
      <c r="T82" s="72" t="s">
        <v>4</v>
      </c>
      <c r="U82" s="10" t="s">
        <v>5</v>
      </c>
      <c r="V82" s="10" t="s">
        <v>6</v>
      </c>
      <c r="W82" s="73">
        <v>4.0</v>
      </c>
      <c r="X82" s="73">
        <v>3.0</v>
      </c>
      <c r="Y82" s="73">
        <v>2.0</v>
      </c>
      <c r="Z82" s="74" t="s">
        <v>7</v>
      </c>
      <c r="AA82" s="10" t="s">
        <v>8</v>
      </c>
      <c r="AB82" s="10" t="s">
        <v>9</v>
      </c>
      <c r="AC82" s="10" t="s">
        <v>10</v>
      </c>
      <c r="AD82" s="10" t="s">
        <v>11</v>
      </c>
      <c r="AE82" s="10" t="s">
        <v>12</v>
      </c>
      <c r="AF82" s="10" t="s">
        <v>11</v>
      </c>
      <c r="AG82" s="10" t="s">
        <v>13</v>
      </c>
      <c r="AH82" s="75" t="s">
        <v>12</v>
      </c>
      <c r="AI82" s="75" t="s">
        <v>11</v>
      </c>
      <c r="AJ82" s="76" t="s">
        <v>14</v>
      </c>
      <c r="AM82" s="72" t="s">
        <v>4</v>
      </c>
      <c r="AN82" s="10" t="s">
        <v>5</v>
      </c>
      <c r="AO82" s="10" t="s">
        <v>6</v>
      </c>
      <c r="AP82" s="73">
        <v>4.0</v>
      </c>
      <c r="AQ82" s="73">
        <v>3.0</v>
      </c>
      <c r="AR82" s="73">
        <v>2.0</v>
      </c>
      <c r="AS82" s="74" t="s">
        <v>7</v>
      </c>
      <c r="AT82" s="10" t="s">
        <v>8</v>
      </c>
      <c r="AU82" s="10" t="s">
        <v>9</v>
      </c>
      <c r="AV82" s="10" t="s">
        <v>10</v>
      </c>
      <c r="AW82" s="10" t="s">
        <v>11</v>
      </c>
      <c r="AX82" s="10" t="s">
        <v>12</v>
      </c>
      <c r="AY82" s="10" t="s">
        <v>11</v>
      </c>
      <c r="AZ82" s="10" t="s">
        <v>13</v>
      </c>
      <c r="BA82" s="75" t="s">
        <v>12</v>
      </c>
      <c r="BB82" s="75" t="s">
        <v>11</v>
      </c>
      <c r="BC82" s="76" t="s">
        <v>14</v>
      </c>
    </row>
    <row r="83" ht="14.25" customHeight="1">
      <c r="A83" s="15" t="s">
        <v>292</v>
      </c>
      <c r="B83" s="16">
        <v>33.0</v>
      </c>
      <c r="C83" s="78">
        <v>1.0</v>
      </c>
      <c r="D83" s="78">
        <v>20.0</v>
      </c>
      <c r="E83" s="78">
        <v>10.0</v>
      </c>
      <c r="F83" s="78">
        <v>1.0</v>
      </c>
      <c r="G83" s="79">
        <v>1.0</v>
      </c>
      <c r="H83" s="80">
        <f t="shared" ref="H83:H95" si="64">(C83+D83+E83)/B83</f>
        <v>0.9393939394</v>
      </c>
      <c r="I83" s="80">
        <f t="shared" ref="I83:I95" si="65">(C83+D83)/B83</f>
        <v>0.6363636364</v>
      </c>
      <c r="J83" s="78">
        <v>1.0</v>
      </c>
      <c r="K83" s="78">
        <v>1.0</v>
      </c>
      <c r="L83" s="78">
        <v>16.0</v>
      </c>
      <c r="M83" s="78">
        <v>13.0</v>
      </c>
      <c r="N83" s="80">
        <f t="shared" ref="N83:N95" si="66">M83/L83</f>
        <v>0.8125</v>
      </c>
      <c r="O83" s="78">
        <v>16.0</v>
      </c>
      <c r="P83" s="78">
        <v>13.0</v>
      </c>
      <c r="Q83" s="81">
        <f t="shared" ref="Q83:Q95" si="67">P83/O83</f>
        <v>0.8125</v>
      </c>
      <c r="T83" s="15" t="s">
        <v>793</v>
      </c>
      <c r="U83" s="16">
        <v>26.0</v>
      </c>
      <c r="V83" s="78">
        <v>5.0</v>
      </c>
      <c r="W83" s="78">
        <v>11.0</v>
      </c>
      <c r="X83" s="78">
        <v>10.0</v>
      </c>
      <c r="Y83" s="78">
        <v>0.0</v>
      </c>
      <c r="Z83" s="79">
        <v>0.0</v>
      </c>
      <c r="AA83" s="80">
        <f t="shared" ref="AA83:AA95" si="68">(V83+W83+X83)/U83</f>
        <v>1</v>
      </c>
      <c r="AB83" s="80">
        <f t="shared" ref="AB83:AB95" si="69">(V83+W83)/U83</f>
        <v>0.6153846154</v>
      </c>
      <c r="AC83" s="78">
        <v>1.0</v>
      </c>
      <c r="AD83" s="78">
        <v>1.0</v>
      </c>
      <c r="AE83" s="78">
        <v>8.0</v>
      </c>
      <c r="AF83" s="78">
        <v>6.0</v>
      </c>
      <c r="AG83" s="80">
        <f t="shared" ref="AG83:AG95" si="70">AF83/AE83</f>
        <v>0.75</v>
      </c>
      <c r="AH83" s="78">
        <v>8.0</v>
      </c>
      <c r="AI83" s="78">
        <v>6.0</v>
      </c>
      <c r="AJ83" s="81">
        <f t="shared" ref="AJ83:AJ95" si="71">AI83/AH83</f>
        <v>0.75</v>
      </c>
      <c r="AM83" s="15" t="s">
        <v>793</v>
      </c>
      <c r="AN83" s="16">
        <v>26.0</v>
      </c>
      <c r="AO83" s="78">
        <v>11.0</v>
      </c>
      <c r="AP83" s="78">
        <v>13.0</v>
      </c>
      <c r="AQ83" s="78">
        <v>2.0</v>
      </c>
      <c r="AR83" s="78">
        <v>0.0</v>
      </c>
      <c r="AS83" s="79">
        <v>0.0</v>
      </c>
      <c r="AT83" s="80">
        <f t="shared" ref="AT83:AT95" si="72">(AO83+AP83+AQ83)/AN83</f>
        <v>1</v>
      </c>
      <c r="AU83" s="80">
        <f t="shared" ref="AU83:AU95" si="73">(AO83+AP83)/AN83</f>
        <v>0.9230769231</v>
      </c>
      <c r="AV83" s="78">
        <v>1.0</v>
      </c>
      <c r="AW83" s="78">
        <v>1.0</v>
      </c>
      <c r="AX83" s="78">
        <v>8.0</v>
      </c>
      <c r="AY83" s="78">
        <v>8.0</v>
      </c>
      <c r="AZ83" s="80">
        <f t="shared" ref="AZ83:AZ95" si="74">AY83/AX83</f>
        <v>1</v>
      </c>
      <c r="BA83" s="78">
        <v>8.0</v>
      </c>
      <c r="BB83" s="78">
        <v>8.0</v>
      </c>
      <c r="BC83" s="81">
        <f t="shared" ref="BC83:BC95" si="75">BB83/BA83</f>
        <v>1</v>
      </c>
    </row>
    <row r="84" ht="14.25" customHeight="1">
      <c r="A84" s="15" t="s">
        <v>229</v>
      </c>
      <c r="B84" s="16">
        <v>34.0</v>
      </c>
      <c r="C84" s="78">
        <v>1.0</v>
      </c>
      <c r="D84" s="78">
        <v>24.0</v>
      </c>
      <c r="E84" s="78">
        <v>9.0</v>
      </c>
      <c r="F84" s="78">
        <v>0.0</v>
      </c>
      <c r="G84" s="79">
        <v>0.0</v>
      </c>
      <c r="H84" s="80">
        <f t="shared" si="64"/>
        <v>1</v>
      </c>
      <c r="I84" s="80">
        <f t="shared" si="65"/>
        <v>0.7352941176</v>
      </c>
      <c r="J84" s="78">
        <v>1.0</v>
      </c>
      <c r="K84" s="78">
        <v>1.0</v>
      </c>
      <c r="L84" s="78">
        <v>16.0</v>
      </c>
      <c r="M84" s="78">
        <v>14.0</v>
      </c>
      <c r="N84" s="80">
        <f t="shared" si="66"/>
        <v>0.875</v>
      </c>
      <c r="O84" s="78">
        <v>16.0</v>
      </c>
      <c r="P84" s="78">
        <v>14.0</v>
      </c>
      <c r="Q84" s="81">
        <f t="shared" si="67"/>
        <v>0.875</v>
      </c>
      <c r="T84" s="15" t="s">
        <v>837</v>
      </c>
      <c r="U84" s="16">
        <v>26.0</v>
      </c>
      <c r="V84" s="78">
        <v>4.0</v>
      </c>
      <c r="W84" s="78">
        <v>19.0</v>
      </c>
      <c r="X84" s="78">
        <v>3.0</v>
      </c>
      <c r="Y84" s="78">
        <v>0.0</v>
      </c>
      <c r="Z84" s="79">
        <v>0.0</v>
      </c>
      <c r="AA84" s="80">
        <f t="shared" si="68"/>
        <v>1</v>
      </c>
      <c r="AB84" s="80">
        <f t="shared" si="69"/>
        <v>0.8846153846</v>
      </c>
      <c r="AC84" s="78">
        <v>1.0</v>
      </c>
      <c r="AD84" s="78">
        <v>1.0</v>
      </c>
      <c r="AE84" s="78">
        <v>8.0</v>
      </c>
      <c r="AF84" s="78">
        <v>8.0</v>
      </c>
      <c r="AG84" s="80">
        <f t="shared" si="70"/>
        <v>1</v>
      </c>
      <c r="AH84" s="78">
        <v>8.0</v>
      </c>
      <c r="AI84" s="78">
        <v>8.0</v>
      </c>
      <c r="AJ84" s="81">
        <f t="shared" si="71"/>
        <v>1</v>
      </c>
      <c r="AM84" s="15" t="s">
        <v>837</v>
      </c>
      <c r="AN84" s="16">
        <v>26.0</v>
      </c>
      <c r="AO84" s="78">
        <v>13.0</v>
      </c>
      <c r="AP84" s="78">
        <v>13.0</v>
      </c>
      <c r="AQ84" s="78">
        <v>0.0</v>
      </c>
      <c r="AR84" s="78">
        <v>0.0</v>
      </c>
      <c r="AS84" s="79">
        <v>0.0</v>
      </c>
      <c r="AT84" s="80">
        <f t="shared" si="72"/>
        <v>1</v>
      </c>
      <c r="AU84" s="80">
        <f t="shared" si="73"/>
        <v>1</v>
      </c>
      <c r="AV84" s="78">
        <v>1.0</v>
      </c>
      <c r="AW84" s="78">
        <v>1.0</v>
      </c>
      <c r="AX84" s="78">
        <v>8.0</v>
      </c>
      <c r="AY84" s="78">
        <v>8.0</v>
      </c>
      <c r="AZ84" s="80">
        <f t="shared" si="74"/>
        <v>1</v>
      </c>
      <c r="BA84" s="78">
        <v>8.0</v>
      </c>
      <c r="BB84" s="78">
        <v>8.0</v>
      </c>
      <c r="BC84" s="81">
        <f t="shared" si="75"/>
        <v>1</v>
      </c>
    </row>
    <row r="85" ht="14.25" customHeight="1">
      <c r="A85" s="154" t="s">
        <v>230</v>
      </c>
      <c r="B85" s="16">
        <v>25.0</v>
      </c>
      <c r="C85" s="78">
        <v>11.0</v>
      </c>
      <c r="D85" s="78">
        <v>13.0</v>
      </c>
      <c r="E85" s="78">
        <v>1.0</v>
      </c>
      <c r="F85" s="78">
        <v>0.0</v>
      </c>
      <c r="G85" s="79">
        <v>0.0</v>
      </c>
      <c r="H85" s="80">
        <f t="shared" si="64"/>
        <v>1</v>
      </c>
      <c r="I85" s="80">
        <f t="shared" si="65"/>
        <v>0.96</v>
      </c>
      <c r="J85" s="78">
        <v>1.0</v>
      </c>
      <c r="K85" s="78">
        <v>1.0</v>
      </c>
      <c r="L85" s="78">
        <v>16.0</v>
      </c>
      <c r="M85" s="78">
        <v>14.0</v>
      </c>
      <c r="N85" s="80">
        <f t="shared" si="66"/>
        <v>0.875</v>
      </c>
      <c r="O85" s="78">
        <v>16.0</v>
      </c>
      <c r="P85" s="78">
        <v>14.0</v>
      </c>
      <c r="Q85" s="81">
        <f t="shared" si="67"/>
        <v>0.875</v>
      </c>
      <c r="T85" s="154" t="s">
        <v>232</v>
      </c>
      <c r="U85" s="16">
        <v>29.0</v>
      </c>
      <c r="V85" s="78">
        <v>3.0</v>
      </c>
      <c r="W85" s="78">
        <v>17.0</v>
      </c>
      <c r="X85" s="78">
        <v>9.0</v>
      </c>
      <c r="Y85" s="78">
        <v>0.0</v>
      </c>
      <c r="Z85" s="79">
        <v>0.0</v>
      </c>
      <c r="AA85" s="80">
        <f t="shared" si="68"/>
        <v>1</v>
      </c>
      <c r="AB85" s="80">
        <f t="shared" si="69"/>
        <v>0.6896551724</v>
      </c>
      <c r="AC85" s="78">
        <v>1.0</v>
      </c>
      <c r="AD85" s="78">
        <v>1.0</v>
      </c>
      <c r="AE85" s="78">
        <v>8.0</v>
      </c>
      <c r="AF85" s="78">
        <v>8.0</v>
      </c>
      <c r="AG85" s="80">
        <f t="shared" si="70"/>
        <v>1</v>
      </c>
      <c r="AH85" s="78">
        <v>8.0</v>
      </c>
      <c r="AI85" s="78">
        <v>8.0</v>
      </c>
      <c r="AJ85" s="81">
        <f t="shared" si="71"/>
        <v>1</v>
      </c>
      <c r="AM85" s="154" t="s">
        <v>232</v>
      </c>
      <c r="AN85" s="16">
        <v>29.0</v>
      </c>
      <c r="AO85" s="78">
        <v>19.0</v>
      </c>
      <c r="AP85" s="78">
        <v>10.0</v>
      </c>
      <c r="AQ85" s="78">
        <v>0.0</v>
      </c>
      <c r="AR85" s="78">
        <v>0.0</v>
      </c>
      <c r="AS85" s="79">
        <v>0.0</v>
      </c>
      <c r="AT85" s="80">
        <f t="shared" si="72"/>
        <v>1</v>
      </c>
      <c r="AU85" s="80">
        <f t="shared" si="73"/>
        <v>1</v>
      </c>
      <c r="AV85" s="78">
        <v>1.0</v>
      </c>
      <c r="AW85" s="78">
        <v>1.0</v>
      </c>
      <c r="AX85" s="78">
        <v>8.0</v>
      </c>
      <c r="AY85" s="78">
        <v>6.0</v>
      </c>
      <c r="AZ85" s="80">
        <f t="shared" si="74"/>
        <v>0.75</v>
      </c>
      <c r="BA85" s="78">
        <v>8.0</v>
      </c>
      <c r="BB85" s="78">
        <v>6.0</v>
      </c>
      <c r="BC85" s="81">
        <f t="shared" si="75"/>
        <v>0.75</v>
      </c>
    </row>
    <row r="86" ht="14.25" customHeight="1">
      <c r="A86" s="15" t="s">
        <v>293</v>
      </c>
      <c r="B86" s="17">
        <v>26.0</v>
      </c>
      <c r="C86" s="78">
        <v>10.0</v>
      </c>
      <c r="D86" s="78">
        <v>16.0</v>
      </c>
      <c r="E86" s="78">
        <v>0.0</v>
      </c>
      <c r="F86" s="78">
        <v>0.0</v>
      </c>
      <c r="G86" s="79">
        <v>0.0</v>
      </c>
      <c r="H86" s="80">
        <f t="shared" si="64"/>
        <v>1</v>
      </c>
      <c r="I86" s="80">
        <f t="shared" si="65"/>
        <v>1</v>
      </c>
      <c r="J86" s="78">
        <v>1.0</v>
      </c>
      <c r="K86" s="78">
        <v>1.0</v>
      </c>
      <c r="L86" s="78">
        <v>16.0</v>
      </c>
      <c r="M86" s="78">
        <v>12.0</v>
      </c>
      <c r="N86" s="80">
        <f t="shared" si="66"/>
        <v>0.75</v>
      </c>
      <c r="O86" s="78">
        <v>16.0</v>
      </c>
      <c r="P86" s="78">
        <v>12.0</v>
      </c>
      <c r="Q86" s="81">
        <f t="shared" si="67"/>
        <v>0.75</v>
      </c>
      <c r="T86" s="15" t="s">
        <v>443</v>
      </c>
      <c r="U86" s="17">
        <v>22.0</v>
      </c>
      <c r="V86" s="78">
        <v>4.0</v>
      </c>
      <c r="W86" s="78">
        <v>15.0</v>
      </c>
      <c r="X86" s="78">
        <v>3.0</v>
      </c>
      <c r="Y86" s="78">
        <v>0.0</v>
      </c>
      <c r="Z86" s="79">
        <v>0.0</v>
      </c>
      <c r="AA86" s="80">
        <f t="shared" si="68"/>
        <v>1</v>
      </c>
      <c r="AB86" s="80">
        <f t="shared" si="69"/>
        <v>0.8636363636</v>
      </c>
      <c r="AC86" s="78">
        <v>1.0</v>
      </c>
      <c r="AD86" s="78">
        <v>1.0</v>
      </c>
      <c r="AE86" s="78">
        <v>8.0</v>
      </c>
      <c r="AF86" s="78">
        <v>5.0</v>
      </c>
      <c r="AG86" s="80">
        <f t="shared" si="70"/>
        <v>0.625</v>
      </c>
      <c r="AH86" s="78">
        <v>8.0</v>
      </c>
      <c r="AI86" s="78">
        <v>5.0</v>
      </c>
      <c r="AJ86" s="81">
        <f t="shared" si="71"/>
        <v>0.625</v>
      </c>
      <c r="AM86" s="15" t="s">
        <v>443</v>
      </c>
      <c r="AN86" s="17">
        <v>22.0</v>
      </c>
      <c r="AO86" s="78">
        <v>13.0</v>
      </c>
      <c r="AP86" s="78">
        <v>9.0</v>
      </c>
      <c r="AQ86" s="78">
        <v>0.0</v>
      </c>
      <c r="AR86" s="78">
        <v>0.0</v>
      </c>
      <c r="AS86" s="79">
        <v>0.0</v>
      </c>
      <c r="AT86" s="80">
        <f t="shared" si="72"/>
        <v>1</v>
      </c>
      <c r="AU86" s="80">
        <f t="shared" si="73"/>
        <v>1</v>
      </c>
      <c r="AV86" s="78">
        <v>1.0</v>
      </c>
      <c r="AW86" s="78">
        <v>1.0</v>
      </c>
      <c r="AX86" s="78">
        <v>8.0</v>
      </c>
      <c r="AY86" s="78">
        <v>5.0</v>
      </c>
      <c r="AZ86" s="80">
        <f t="shared" si="74"/>
        <v>0.625</v>
      </c>
      <c r="BA86" s="78">
        <v>8.0</v>
      </c>
      <c r="BB86" s="78">
        <v>5.0</v>
      </c>
      <c r="BC86" s="81">
        <f t="shared" si="75"/>
        <v>0.625</v>
      </c>
    </row>
    <row r="87" ht="14.25" customHeight="1">
      <c r="A87" s="15" t="s">
        <v>231</v>
      </c>
      <c r="B87" s="17">
        <v>25.0</v>
      </c>
      <c r="C87" s="78">
        <v>19.0</v>
      </c>
      <c r="D87" s="78">
        <v>5.0</v>
      </c>
      <c r="E87" s="78">
        <v>1.0</v>
      </c>
      <c r="F87" s="78">
        <v>0.0</v>
      </c>
      <c r="G87" s="79">
        <v>0.0</v>
      </c>
      <c r="H87" s="80">
        <f t="shared" si="64"/>
        <v>1</v>
      </c>
      <c r="I87" s="80">
        <f t="shared" si="65"/>
        <v>0.96</v>
      </c>
      <c r="J87" s="78">
        <v>1.0</v>
      </c>
      <c r="K87" s="78">
        <v>1.0</v>
      </c>
      <c r="L87" s="78">
        <v>16.0</v>
      </c>
      <c r="M87" s="78">
        <v>13.0</v>
      </c>
      <c r="N87" s="80">
        <f t="shared" si="66"/>
        <v>0.8125</v>
      </c>
      <c r="O87" s="78">
        <v>16.0</v>
      </c>
      <c r="P87" s="78">
        <v>13.0</v>
      </c>
      <c r="Q87" s="81">
        <f t="shared" si="67"/>
        <v>0.8125</v>
      </c>
      <c r="T87" s="15" t="s">
        <v>448</v>
      </c>
      <c r="U87" s="17">
        <v>21.0</v>
      </c>
      <c r="V87" s="78">
        <v>11.0</v>
      </c>
      <c r="W87" s="78">
        <v>7.0</v>
      </c>
      <c r="X87" s="78">
        <v>3.0</v>
      </c>
      <c r="Y87" s="78">
        <v>0.0</v>
      </c>
      <c r="Z87" s="79">
        <v>0.0</v>
      </c>
      <c r="AA87" s="80">
        <f t="shared" si="68"/>
        <v>1</v>
      </c>
      <c r="AB87" s="80">
        <f t="shared" si="69"/>
        <v>0.8571428571</v>
      </c>
      <c r="AC87" s="78">
        <v>1.0</v>
      </c>
      <c r="AD87" s="78">
        <v>1.0</v>
      </c>
      <c r="AE87" s="78">
        <v>8.0</v>
      </c>
      <c r="AF87" s="78">
        <v>6.0</v>
      </c>
      <c r="AG87" s="80">
        <f t="shared" si="70"/>
        <v>0.75</v>
      </c>
      <c r="AH87" s="78">
        <v>8.0</v>
      </c>
      <c r="AI87" s="78">
        <v>6.0</v>
      </c>
      <c r="AJ87" s="81">
        <f t="shared" si="71"/>
        <v>0.75</v>
      </c>
      <c r="AM87" s="15" t="s">
        <v>448</v>
      </c>
      <c r="AN87" s="17">
        <v>21.0</v>
      </c>
      <c r="AO87" s="78">
        <v>18.0</v>
      </c>
      <c r="AP87" s="78">
        <v>3.0</v>
      </c>
      <c r="AQ87" s="78">
        <v>0.0</v>
      </c>
      <c r="AR87" s="78">
        <v>0.0</v>
      </c>
      <c r="AS87" s="79">
        <v>0.0</v>
      </c>
      <c r="AT87" s="80">
        <f t="shared" si="72"/>
        <v>1</v>
      </c>
      <c r="AU87" s="80">
        <f t="shared" si="73"/>
        <v>1</v>
      </c>
      <c r="AV87" s="78">
        <v>1.0</v>
      </c>
      <c r="AW87" s="78">
        <v>1.0</v>
      </c>
      <c r="AX87" s="78">
        <v>8.0</v>
      </c>
      <c r="AY87" s="78">
        <v>6.0</v>
      </c>
      <c r="AZ87" s="80">
        <f t="shared" si="74"/>
        <v>0.75</v>
      </c>
      <c r="BA87" s="78">
        <v>8.0</v>
      </c>
      <c r="BB87" s="78">
        <v>6.0</v>
      </c>
      <c r="BC87" s="81">
        <f t="shared" si="75"/>
        <v>0.75</v>
      </c>
    </row>
    <row r="88" ht="14.25" customHeight="1">
      <c r="A88" s="15" t="s">
        <v>80</v>
      </c>
      <c r="B88" s="17">
        <v>28.0</v>
      </c>
      <c r="C88" s="78">
        <v>8.0</v>
      </c>
      <c r="D88" s="78">
        <v>18.0</v>
      </c>
      <c r="E88" s="78">
        <v>2.0</v>
      </c>
      <c r="F88" s="78">
        <v>0.0</v>
      </c>
      <c r="G88" s="79">
        <v>0.0</v>
      </c>
      <c r="H88" s="80">
        <f t="shared" si="64"/>
        <v>1</v>
      </c>
      <c r="I88" s="80">
        <f t="shared" si="65"/>
        <v>0.9285714286</v>
      </c>
      <c r="J88" s="78">
        <v>1.0</v>
      </c>
      <c r="K88" s="78">
        <v>1.0</v>
      </c>
      <c r="L88" s="78">
        <v>16.0</v>
      </c>
      <c r="M88" s="78">
        <v>15.0</v>
      </c>
      <c r="N88" s="80">
        <f t="shared" si="66"/>
        <v>0.9375</v>
      </c>
      <c r="O88" s="78">
        <v>16.0</v>
      </c>
      <c r="P88" s="78">
        <v>15.0</v>
      </c>
      <c r="Q88" s="81">
        <f t="shared" si="67"/>
        <v>0.9375</v>
      </c>
      <c r="T88" s="15" t="s">
        <v>445</v>
      </c>
      <c r="U88" s="17">
        <v>29.0</v>
      </c>
      <c r="V88" s="78">
        <v>12.0</v>
      </c>
      <c r="W88" s="78">
        <v>11.0</v>
      </c>
      <c r="X88" s="78">
        <v>6.0</v>
      </c>
      <c r="Y88" s="78">
        <v>0.0</v>
      </c>
      <c r="Z88" s="79">
        <v>0.0</v>
      </c>
      <c r="AA88" s="80">
        <f t="shared" si="68"/>
        <v>1</v>
      </c>
      <c r="AB88" s="80">
        <f t="shared" si="69"/>
        <v>0.7931034483</v>
      </c>
      <c r="AC88" s="78">
        <v>1.0</v>
      </c>
      <c r="AD88" s="78">
        <v>1.0</v>
      </c>
      <c r="AE88" s="78">
        <v>8.0</v>
      </c>
      <c r="AF88" s="78">
        <v>6.0</v>
      </c>
      <c r="AG88" s="80">
        <f t="shared" si="70"/>
        <v>0.75</v>
      </c>
      <c r="AH88" s="78">
        <v>8.0</v>
      </c>
      <c r="AI88" s="78">
        <v>6.0</v>
      </c>
      <c r="AJ88" s="81">
        <f t="shared" si="71"/>
        <v>0.75</v>
      </c>
      <c r="AM88" s="15" t="s">
        <v>445</v>
      </c>
      <c r="AN88" s="17">
        <v>29.0</v>
      </c>
      <c r="AO88" s="78">
        <v>23.0</v>
      </c>
      <c r="AP88" s="78">
        <v>4.0</v>
      </c>
      <c r="AQ88" s="78">
        <v>1.0</v>
      </c>
      <c r="AR88" s="78">
        <v>0.0</v>
      </c>
      <c r="AS88" s="79">
        <v>1.0</v>
      </c>
      <c r="AT88" s="80">
        <f t="shared" si="72"/>
        <v>0.9655172414</v>
      </c>
      <c r="AU88" s="80">
        <f t="shared" si="73"/>
        <v>0.9310344828</v>
      </c>
      <c r="AV88" s="78">
        <v>1.0</v>
      </c>
      <c r="AW88" s="78">
        <v>1.0</v>
      </c>
      <c r="AX88" s="78">
        <v>8.0</v>
      </c>
      <c r="AY88" s="78">
        <v>7.0</v>
      </c>
      <c r="AZ88" s="80">
        <f t="shared" si="74"/>
        <v>0.875</v>
      </c>
      <c r="BA88" s="78">
        <v>8.0</v>
      </c>
      <c r="BB88" s="78">
        <v>7.0</v>
      </c>
      <c r="BC88" s="81">
        <f t="shared" si="75"/>
        <v>0.875</v>
      </c>
    </row>
    <row r="89" ht="14.25" customHeight="1">
      <c r="A89" s="15"/>
      <c r="B89" s="17"/>
      <c r="C89" s="78"/>
      <c r="D89" s="78"/>
      <c r="E89" s="83"/>
      <c r="F89" s="83"/>
      <c r="G89" s="84"/>
      <c r="H89" s="80" t="str">
        <f t="shared" si="64"/>
        <v>#DIV/0!</v>
      </c>
      <c r="I89" s="80" t="str">
        <f t="shared" si="65"/>
        <v>#DIV/0!</v>
      </c>
      <c r="J89" s="78"/>
      <c r="K89" s="78"/>
      <c r="L89" s="78"/>
      <c r="M89" s="78"/>
      <c r="N89" s="80" t="str">
        <f t="shared" si="66"/>
        <v>#DIV/0!</v>
      </c>
      <c r="O89" s="78"/>
      <c r="P89" s="78"/>
      <c r="Q89" s="81" t="str">
        <f t="shared" si="67"/>
        <v>#DIV/0!</v>
      </c>
      <c r="T89" s="15"/>
      <c r="U89" s="17"/>
      <c r="V89" s="78"/>
      <c r="W89" s="78"/>
      <c r="X89" s="83"/>
      <c r="Y89" s="83"/>
      <c r="Z89" s="84"/>
      <c r="AA89" s="80" t="str">
        <f t="shared" si="68"/>
        <v>#DIV/0!</v>
      </c>
      <c r="AB89" s="80" t="str">
        <f t="shared" si="69"/>
        <v>#DIV/0!</v>
      </c>
      <c r="AC89" s="78"/>
      <c r="AD89" s="78"/>
      <c r="AE89" s="78"/>
      <c r="AF89" s="78"/>
      <c r="AG89" s="80" t="str">
        <f t="shared" si="70"/>
        <v>#DIV/0!</v>
      </c>
      <c r="AH89" s="78"/>
      <c r="AI89" s="78"/>
      <c r="AJ89" s="81" t="str">
        <f t="shared" si="71"/>
        <v>#DIV/0!</v>
      </c>
      <c r="AM89" s="15"/>
      <c r="AN89" s="17"/>
      <c r="AO89" s="78"/>
      <c r="AP89" s="78"/>
      <c r="AQ89" s="83"/>
      <c r="AR89" s="83"/>
      <c r="AS89" s="84"/>
      <c r="AT89" s="80" t="str">
        <f t="shared" si="72"/>
        <v>#DIV/0!</v>
      </c>
      <c r="AU89" s="80" t="str">
        <f t="shared" si="73"/>
        <v>#DIV/0!</v>
      </c>
      <c r="AV89" s="78"/>
      <c r="AW89" s="78"/>
      <c r="AX89" s="78"/>
      <c r="AY89" s="78"/>
      <c r="AZ89" s="80" t="str">
        <f t="shared" si="74"/>
        <v>#DIV/0!</v>
      </c>
      <c r="BA89" s="78"/>
      <c r="BB89" s="78"/>
      <c r="BC89" s="81" t="str">
        <f t="shared" si="75"/>
        <v>#DIV/0!</v>
      </c>
    </row>
    <row r="90" ht="14.25" customHeight="1">
      <c r="A90" s="15"/>
      <c r="B90" s="17"/>
      <c r="C90" s="78"/>
      <c r="D90" s="78"/>
      <c r="E90" s="78"/>
      <c r="F90" s="83"/>
      <c r="G90" s="84"/>
      <c r="H90" s="80" t="str">
        <f t="shared" si="64"/>
        <v>#DIV/0!</v>
      </c>
      <c r="I90" s="80" t="str">
        <f t="shared" si="65"/>
        <v>#DIV/0!</v>
      </c>
      <c r="J90" s="78"/>
      <c r="K90" s="78"/>
      <c r="L90" s="78"/>
      <c r="M90" s="78"/>
      <c r="N90" s="80" t="str">
        <f t="shared" si="66"/>
        <v>#DIV/0!</v>
      </c>
      <c r="O90" s="78"/>
      <c r="P90" s="78"/>
      <c r="Q90" s="81" t="str">
        <f t="shared" si="67"/>
        <v>#DIV/0!</v>
      </c>
      <c r="T90" s="15"/>
      <c r="U90" s="17"/>
      <c r="V90" s="78"/>
      <c r="W90" s="78"/>
      <c r="X90" s="78"/>
      <c r="Y90" s="83"/>
      <c r="Z90" s="84"/>
      <c r="AA90" s="80" t="str">
        <f t="shared" si="68"/>
        <v>#DIV/0!</v>
      </c>
      <c r="AB90" s="80" t="str">
        <f t="shared" si="69"/>
        <v>#DIV/0!</v>
      </c>
      <c r="AC90" s="78"/>
      <c r="AD90" s="78"/>
      <c r="AE90" s="78"/>
      <c r="AF90" s="78"/>
      <c r="AG90" s="80" t="str">
        <f t="shared" si="70"/>
        <v>#DIV/0!</v>
      </c>
      <c r="AH90" s="78"/>
      <c r="AI90" s="78"/>
      <c r="AJ90" s="81" t="str">
        <f t="shared" si="71"/>
        <v>#DIV/0!</v>
      </c>
      <c r="AM90" s="15"/>
      <c r="AN90" s="17"/>
      <c r="AO90" s="78"/>
      <c r="AP90" s="78"/>
      <c r="AQ90" s="78"/>
      <c r="AR90" s="83"/>
      <c r="AS90" s="84"/>
      <c r="AT90" s="80" t="str">
        <f t="shared" si="72"/>
        <v>#DIV/0!</v>
      </c>
      <c r="AU90" s="80" t="str">
        <f t="shared" si="73"/>
        <v>#DIV/0!</v>
      </c>
      <c r="AV90" s="78"/>
      <c r="AW90" s="78"/>
      <c r="AX90" s="78"/>
      <c r="AY90" s="78"/>
      <c r="AZ90" s="80" t="str">
        <f t="shared" si="74"/>
        <v>#DIV/0!</v>
      </c>
      <c r="BA90" s="78"/>
      <c r="BB90" s="78"/>
      <c r="BC90" s="81" t="str">
        <f t="shared" si="75"/>
        <v>#DIV/0!</v>
      </c>
    </row>
    <row r="91" ht="14.25" customHeight="1">
      <c r="A91" s="15"/>
      <c r="B91" s="17"/>
      <c r="C91" s="78"/>
      <c r="D91" s="78"/>
      <c r="E91" s="83"/>
      <c r="F91" s="83"/>
      <c r="G91" s="79"/>
      <c r="H91" s="80" t="str">
        <f t="shared" si="64"/>
        <v>#DIV/0!</v>
      </c>
      <c r="I91" s="80" t="str">
        <f t="shared" si="65"/>
        <v>#DIV/0!</v>
      </c>
      <c r="J91" s="78"/>
      <c r="K91" s="78"/>
      <c r="L91" s="78"/>
      <c r="M91" s="78"/>
      <c r="N91" s="80" t="str">
        <f t="shared" si="66"/>
        <v>#DIV/0!</v>
      </c>
      <c r="O91" s="78"/>
      <c r="P91" s="78"/>
      <c r="Q91" s="81" t="str">
        <f t="shared" si="67"/>
        <v>#DIV/0!</v>
      </c>
      <c r="T91" s="15"/>
      <c r="U91" s="17"/>
      <c r="V91" s="78"/>
      <c r="W91" s="78"/>
      <c r="X91" s="83"/>
      <c r="Y91" s="83"/>
      <c r="Z91" s="79"/>
      <c r="AA91" s="80" t="str">
        <f t="shared" si="68"/>
        <v>#DIV/0!</v>
      </c>
      <c r="AB91" s="80" t="str">
        <f t="shared" si="69"/>
        <v>#DIV/0!</v>
      </c>
      <c r="AC91" s="78"/>
      <c r="AD91" s="78"/>
      <c r="AE91" s="78"/>
      <c r="AF91" s="78"/>
      <c r="AG91" s="80" t="str">
        <f t="shared" si="70"/>
        <v>#DIV/0!</v>
      </c>
      <c r="AH91" s="78"/>
      <c r="AI91" s="78"/>
      <c r="AJ91" s="81" t="str">
        <f t="shared" si="71"/>
        <v>#DIV/0!</v>
      </c>
      <c r="AM91" s="15"/>
      <c r="AN91" s="17"/>
      <c r="AO91" s="78"/>
      <c r="AP91" s="78"/>
      <c r="AQ91" s="83"/>
      <c r="AR91" s="83"/>
      <c r="AS91" s="79"/>
      <c r="AT91" s="80" t="str">
        <f t="shared" si="72"/>
        <v>#DIV/0!</v>
      </c>
      <c r="AU91" s="80" t="str">
        <f t="shared" si="73"/>
        <v>#DIV/0!</v>
      </c>
      <c r="AV91" s="78"/>
      <c r="AW91" s="78"/>
      <c r="AX91" s="78"/>
      <c r="AY91" s="78"/>
      <c r="AZ91" s="80" t="str">
        <f t="shared" si="74"/>
        <v>#DIV/0!</v>
      </c>
      <c r="BA91" s="78"/>
      <c r="BB91" s="78"/>
      <c r="BC91" s="81" t="str">
        <f t="shared" si="75"/>
        <v>#DIV/0!</v>
      </c>
    </row>
    <row r="92" ht="14.25" customHeight="1">
      <c r="A92" s="85"/>
      <c r="B92" s="83"/>
      <c r="C92" s="83"/>
      <c r="D92" s="83"/>
      <c r="E92" s="83"/>
      <c r="F92" s="83"/>
      <c r="G92" s="84"/>
      <c r="H92" s="80" t="str">
        <f t="shared" si="64"/>
        <v>#DIV/0!</v>
      </c>
      <c r="I92" s="80" t="str">
        <f t="shared" si="65"/>
        <v>#DIV/0!</v>
      </c>
      <c r="J92" s="83"/>
      <c r="K92" s="83"/>
      <c r="L92" s="83"/>
      <c r="M92" s="83"/>
      <c r="N92" s="80" t="str">
        <f t="shared" si="66"/>
        <v>#DIV/0!</v>
      </c>
      <c r="O92" s="83"/>
      <c r="P92" s="83"/>
      <c r="Q92" s="81" t="str">
        <f t="shared" si="67"/>
        <v>#DIV/0!</v>
      </c>
      <c r="T92" s="85"/>
      <c r="U92" s="83"/>
      <c r="V92" s="83"/>
      <c r="W92" s="83"/>
      <c r="X92" s="83"/>
      <c r="Y92" s="83"/>
      <c r="Z92" s="84"/>
      <c r="AA92" s="80" t="str">
        <f t="shared" si="68"/>
        <v>#DIV/0!</v>
      </c>
      <c r="AB92" s="80" t="str">
        <f t="shared" si="69"/>
        <v>#DIV/0!</v>
      </c>
      <c r="AC92" s="83"/>
      <c r="AD92" s="83"/>
      <c r="AE92" s="83"/>
      <c r="AF92" s="83"/>
      <c r="AG92" s="80" t="str">
        <f t="shared" si="70"/>
        <v>#DIV/0!</v>
      </c>
      <c r="AH92" s="83"/>
      <c r="AI92" s="83"/>
      <c r="AJ92" s="81" t="str">
        <f t="shared" si="71"/>
        <v>#DIV/0!</v>
      </c>
      <c r="AM92" s="85"/>
      <c r="AN92" s="83"/>
      <c r="AO92" s="83"/>
      <c r="AP92" s="83"/>
      <c r="AQ92" s="83"/>
      <c r="AR92" s="83"/>
      <c r="AS92" s="84"/>
      <c r="AT92" s="80" t="str">
        <f t="shared" si="72"/>
        <v>#DIV/0!</v>
      </c>
      <c r="AU92" s="80" t="str">
        <f t="shared" si="73"/>
        <v>#DIV/0!</v>
      </c>
      <c r="AV92" s="83"/>
      <c r="AW92" s="83"/>
      <c r="AX92" s="83"/>
      <c r="AY92" s="83"/>
      <c r="AZ92" s="80" t="str">
        <f t="shared" si="74"/>
        <v>#DIV/0!</v>
      </c>
      <c r="BA92" s="83"/>
      <c r="BB92" s="83"/>
      <c r="BC92" s="81" t="str">
        <f t="shared" si="75"/>
        <v>#DIV/0!</v>
      </c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64"/>
        <v>#DIV/0!</v>
      </c>
      <c r="I93" s="80" t="str">
        <f t="shared" si="65"/>
        <v>#DIV/0!</v>
      </c>
      <c r="J93" s="83"/>
      <c r="K93" s="83"/>
      <c r="L93" s="83"/>
      <c r="M93" s="83"/>
      <c r="N93" s="80" t="str">
        <f t="shared" si="66"/>
        <v>#DIV/0!</v>
      </c>
      <c r="O93" s="83"/>
      <c r="P93" s="83"/>
      <c r="Q93" s="81" t="str">
        <f t="shared" si="67"/>
        <v>#DIV/0!</v>
      </c>
      <c r="T93" s="85"/>
      <c r="U93" s="83"/>
      <c r="V93" s="83"/>
      <c r="W93" s="83"/>
      <c r="X93" s="83"/>
      <c r="Y93" s="83"/>
      <c r="Z93" s="84"/>
      <c r="AA93" s="80" t="str">
        <f t="shared" si="68"/>
        <v>#DIV/0!</v>
      </c>
      <c r="AB93" s="80" t="str">
        <f t="shared" si="69"/>
        <v>#DIV/0!</v>
      </c>
      <c r="AC93" s="83"/>
      <c r="AD93" s="83"/>
      <c r="AE93" s="83"/>
      <c r="AF93" s="83"/>
      <c r="AG93" s="80" t="str">
        <f t="shared" si="70"/>
        <v>#DIV/0!</v>
      </c>
      <c r="AH93" s="83"/>
      <c r="AI93" s="83"/>
      <c r="AJ93" s="81" t="str">
        <f t="shared" si="71"/>
        <v>#DIV/0!</v>
      </c>
      <c r="AM93" s="85"/>
      <c r="AN93" s="83"/>
      <c r="AO93" s="83"/>
      <c r="AP93" s="83"/>
      <c r="AQ93" s="83"/>
      <c r="AR93" s="83"/>
      <c r="AS93" s="84"/>
      <c r="AT93" s="80" t="str">
        <f t="shared" si="72"/>
        <v>#DIV/0!</v>
      </c>
      <c r="AU93" s="80" t="str">
        <f t="shared" si="73"/>
        <v>#DIV/0!</v>
      </c>
      <c r="AV93" s="83"/>
      <c r="AW93" s="83"/>
      <c r="AX93" s="83"/>
      <c r="AY93" s="83"/>
      <c r="AZ93" s="80" t="str">
        <f t="shared" si="74"/>
        <v>#DIV/0!</v>
      </c>
      <c r="BA93" s="83"/>
      <c r="BB93" s="83"/>
      <c r="BC93" s="81" t="str">
        <f t="shared" si="75"/>
        <v>#DIV/0!</v>
      </c>
    </row>
    <row r="94" ht="14.25" customHeight="1">
      <c r="A94" s="85"/>
      <c r="B94" s="83"/>
      <c r="C94" s="83"/>
      <c r="D94" s="83"/>
      <c r="E94" s="83"/>
      <c r="F94" s="83"/>
      <c r="G94" s="84"/>
      <c r="H94" s="80" t="str">
        <f t="shared" si="64"/>
        <v>#DIV/0!</v>
      </c>
      <c r="I94" s="80" t="str">
        <f t="shared" si="65"/>
        <v>#DIV/0!</v>
      </c>
      <c r="J94" s="83"/>
      <c r="K94" s="83"/>
      <c r="L94" s="83"/>
      <c r="M94" s="83"/>
      <c r="N94" s="80" t="str">
        <f t="shared" si="66"/>
        <v>#DIV/0!</v>
      </c>
      <c r="O94" s="83"/>
      <c r="P94" s="83"/>
      <c r="Q94" s="81" t="str">
        <f t="shared" si="67"/>
        <v>#DIV/0!</v>
      </c>
      <c r="T94" s="85"/>
      <c r="U94" s="83"/>
      <c r="V94" s="83"/>
      <c r="W94" s="83"/>
      <c r="X94" s="83"/>
      <c r="Y94" s="83"/>
      <c r="Z94" s="84"/>
      <c r="AA94" s="80" t="str">
        <f t="shared" si="68"/>
        <v>#DIV/0!</v>
      </c>
      <c r="AB94" s="80" t="str">
        <f t="shared" si="69"/>
        <v>#DIV/0!</v>
      </c>
      <c r="AC94" s="83"/>
      <c r="AD94" s="83"/>
      <c r="AE94" s="83"/>
      <c r="AF94" s="83"/>
      <c r="AG94" s="80" t="str">
        <f t="shared" si="70"/>
        <v>#DIV/0!</v>
      </c>
      <c r="AH94" s="83"/>
      <c r="AI94" s="83"/>
      <c r="AJ94" s="81" t="str">
        <f t="shared" si="71"/>
        <v>#DIV/0!</v>
      </c>
      <c r="AM94" s="85"/>
      <c r="AN94" s="83"/>
      <c r="AO94" s="83"/>
      <c r="AP94" s="83"/>
      <c r="AQ94" s="83"/>
      <c r="AR94" s="83"/>
      <c r="AS94" s="84"/>
      <c r="AT94" s="80" t="str">
        <f t="shared" si="72"/>
        <v>#DIV/0!</v>
      </c>
      <c r="AU94" s="80" t="str">
        <f t="shared" si="73"/>
        <v>#DIV/0!</v>
      </c>
      <c r="AV94" s="83"/>
      <c r="AW94" s="83"/>
      <c r="AX94" s="83"/>
      <c r="AY94" s="83"/>
      <c r="AZ94" s="80" t="str">
        <f t="shared" si="74"/>
        <v>#DIV/0!</v>
      </c>
      <c r="BA94" s="83"/>
      <c r="BB94" s="83"/>
      <c r="BC94" s="81" t="str">
        <f t="shared" si="75"/>
        <v>#DIV/0!</v>
      </c>
    </row>
    <row r="95" ht="14.25" customHeight="1">
      <c r="A95" s="72" t="s">
        <v>15</v>
      </c>
      <c r="B95" s="73">
        <f t="shared" ref="B95:G95" si="76">SUM(B83:B94)</f>
        <v>171</v>
      </c>
      <c r="C95" s="73">
        <f t="shared" si="76"/>
        <v>50</v>
      </c>
      <c r="D95" s="73">
        <f t="shared" si="76"/>
        <v>96</v>
      </c>
      <c r="E95" s="73">
        <f t="shared" si="76"/>
        <v>23</v>
      </c>
      <c r="F95" s="73">
        <f t="shared" si="76"/>
        <v>1</v>
      </c>
      <c r="G95" s="86">
        <f t="shared" si="76"/>
        <v>1</v>
      </c>
      <c r="H95" s="80">
        <f t="shared" si="64"/>
        <v>0.9883040936</v>
      </c>
      <c r="I95" s="80">
        <f t="shared" si="65"/>
        <v>0.8538011696</v>
      </c>
      <c r="J95" s="73">
        <f t="shared" ref="J95:M95" si="77">SUM(J83:J94)</f>
        <v>6</v>
      </c>
      <c r="K95" s="73">
        <f t="shared" si="77"/>
        <v>6</v>
      </c>
      <c r="L95" s="73">
        <f t="shared" si="77"/>
        <v>96</v>
      </c>
      <c r="M95" s="73">
        <f t="shared" si="77"/>
        <v>81</v>
      </c>
      <c r="N95" s="80">
        <f t="shared" si="66"/>
        <v>0.84375</v>
      </c>
      <c r="O95" s="87">
        <f t="shared" ref="O95:P95" si="78">SUM(O83:O94)</f>
        <v>96</v>
      </c>
      <c r="P95" s="87">
        <f t="shared" si="78"/>
        <v>81</v>
      </c>
      <c r="Q95" s="81">
        <f t="shared" si="67"/>
        <v>0.84375</v>
      </c>
      <c r="T95" s="72" t="s">
        <v>15</v>
      </c>
      <c r="U95" s="73">
        <f t="shared" ref="U95:Z95" si="79">SUM(U83:U94)</f>
        <v>153</v>
      </c>
      <c r="V95" s="73">
        <f t="shared" si="79"/>
        <v>39</v>
      </c>
      <c r="W95" s="73">
        <f t="shared" si="79"/>
        <v>80</v>
      </c>
      <c r="X95" s="73">
        <f t="shared" si="79"/>
        <v>34</v>
      </c>
      <c r="Y95" s="73">
        <f t="shared" si="79"/>
        <v>0</v>
      </c>
      <c r="Z95" s="86">
        <f t="shared" si="79"/>
        <v>0</v>
      </c>
      <c r="AA95" s="80">
        <f t="shared" si="68"/>
        <v>1</v>
      </c>
      <c r="AB95" s="80">
        <f t="shared" si="69"/>
        <v>0.7777777778</v>
      </c>
      <c r="AC95" s="73">
        <f t="shared" ref="AC95:AF95" si="80">SUM(AC83:AC94)</f>
        <v>6</v>
      </c>
      <c r="AD95" s="73">
        <f t="shared" si="80"/>
        <v>6</v>
      </c>
      <c r="AE95" s="73">
        <f t="shared" si="80"/>
        <v>48</v>
      </c>
      <c r="AF95" s="73">
        <f t="shared" si="80"/>
        <v>39</v>
      </c>
      <c r="AG95" s="80">
        <f t="shared" si="70"/>
        <v>0.8125</v>
      </c>
      <c r="AH95" s="87">
        <f t="shared" ref="AH95:AI95" si="81">SUM(AH83:AH94)</f>
        <v>48</v>
      </c>
      <c r="AI95" s="87">
        <f t="shared" si="81"/>
        <v>39</v>
      </c>
      <c r="AJ95" s="81">
        <f t="shared" si="71"/>
        <v>0.8125</v>
      </c>
      <c r="AM95" s="72" t="s">
        <v>15</v>
      </c>
      <c r="AN95" s="73">
        <f t="shared" ref="AN95:AS95" si="82">SUM(AN83:AN94)</f>
        <v>153</v>
      </c>
      <c r="AO95" s="73">
        <f t="shared" si="82"/>
        <v>97</v>
      </c>
      <c r="AP95" s="73">
        <f t="shared" si="82"/>
        <v>52</v>
      </c>
      <c r="AQ95" s="73">
        <f t="shared" si="82"/>
        <v>3</v>
      </c>
      <c r="AR95" s="73">
        <f t="shared" si="82"/>
        <v>0</v>
      </c>
      <c r="AS95" s="86">
        <f t="shared" si="82"/>
        <v>1</v>
      </c>
      <c r="AT95" s="80">
        <f t="shared" si="72"/>
        <v>0.9934640523</v>
      </c>
      <c r="AU95" s="80">
        <f t="shared" si="73"/>
        <v>0.9738562092</v>
      </c>
      <c r="AV95" s="73">
        <f t="shared" ref="AV95:AY95" si="83">SUM(AV83:AV94)</f>
        <v>6</v>
      </c>
      <c r="AW95" s="73">
        <f t="shared" si="83"/>
        <v>6</v>
      </c>
      <c r="AX95" s="73">
        <f t="shared" si="83"/>
        <v>48</v>
      </c>
      <c r="AY95" s="73">
        <f t="shared" si="83"/>
        <v>40</v>
      </c>
      <c r="AZ95" s="80">
        <f t="shared" si="74"/>
        <v>0.8333333333</v>
      </c>
      <c r="BA95" s="87">
        <f t="shared" ref="BA95:BB95" si="84">SUM(BA83:BA94)</f>
        <v>48</v>
      </c>
      <c r="BB95" s="87">
        <f t="shared" si="84"/>
        <v>40</v>
      </c>
      <c r="BC95" s="81">
        <f t="shared" si="75"/>
        <v>0.8333333333</v>
      </c>
    </row>
    <row r="96" ht="14.25" customHeight="1">
      <c r="A96" s="30"/>
      <c r="B96" s="30"/>
      <c r="C96" s="30"/>
      <c r="D96" s="30"/>
      <c r="E96" s="30"/>
      <c r="F96" s="30"/>
      <c r="G96" s="88"/>
      <c r="H96" s="30"/>
      <c r="I96" s="30"/>
      <c r="J96" s="30"/>
      <c r="K96" s="30"/>
      <c r="L96" s="30"/>
      <c r="M96" s="30"/>
      <c r="N96" s="30"/>
      <c r="Q96" s="68"/>
      <c r="T96" s="30"/>
      <c r="U96" s="30"/>
      <c r="V96" s="30"/>
      <c r="W96" s="30"/>
      <c r="X96" s="30"/>
      <c r="Y96" s="30"/>
      <c r="Z96" s="88"/>
      <c r="AA96" s="30"/>
      <c r="AB96" s="30"/>
      <c r="AC96" s="30"/>
      <c r="AD96" s="30"/>
      <c r="AE96" s="30"/>
      <c r="AF96" s="30"/>
      <c r="AG96" s="30"/>
      <c r="AJ96" s="68"/>
      <c r="AM96" s="30"/>
      <c r="AN96" s="30"/>
      <c r="AO96" s="30"/>
      <c r="AP96" s="30"/>
      <c r="AQ96" s="30"/>
      <c r="AR96" s="30"/>
      <c r="AS96" s="88"/>
      <c r="AT96" s="30"/>
      <c r="AU96" s="30"/>
      <c r="AV96" s="30"/>
      <c r="AW96" s="30"/>
      <c r="AX96" s="30"/>
      <c r="AY96" s="30"/>
      <c r="AZ96" s="30"/>
      <c r="BC96" s="68"/>
    </row>
    <row r="97" ht="14.25" customHeight="1">
      <c r="A97" s="89" t="s">
        <v>27</v>
      </c>
      <c r="B97" s="30"/>
      <c r="C97" s="30"/>
      <c r="D97" s="30"/>
      <c r="E97" s="30"/>
      <c r="F97" s="30"/>
      <c r="G97" s="88"/>
      <c r="H97" s="30"/>
      <c r="I97" s="30"/>
      <c r="J97" s="30"/>
      <c r="K97" s="30"/>
      <c r="L97" s="30"/>
      <c r="M97" s="30"/>
      <c r="N97" s="30"/>
      <c r="Q97" s="68"/>
      <c r="T97" s="89" t="s">
        <v>27</v>
      </c>
      <c r="U97" s="30"/>
      <c r="V97" s="30"/>
      <c r="W97" s="30"/>
      <c r="X97" s="30"/>
      <c r="Y97" s="30"/>
      <c r="Z97" s="88"/>
      <c r="AA97" s="30"/>
      <c r="AB97" s="30"/>
      <c r="AC97" s="30"/>
      <c r="AD97" s="30"/>
      <c r="AE97" s="30"/>
      <c r="AF97" s="30"/>
      <c r="AG97" s="30"/>
      <c r="AJ97" s="68"/>
      <c r="AM97" s="89" t="s">
        <v>27</v>
      </c>
      <c r="AN97" s="30"/>
      <c r="AO97" s="30"/>
      <c r="AP97" s="30"/>
      <c r="AQ97" s="30"/>
      <c r="AR97" s="30"/>
      <c r="AS97" s="88"/>
      <c r="AT97" s="30"/>
      <c r="AU97" s="30"/>
      <c r="AV97" s="30"/>
      <c r="AW97" s="30"/>
      <c r="AX97" s="30"/>
      <c r="AY97" s="30"/>
      <c r="AZ97" s="30"/>
      <c r="BC97" s="68"/>
    </row>
    <row r="98" ht="14.25" customHeight="1">
      <c r="A98" s="90" t="s">
        <v>4</v>
      </c>
      <c r="B98" s="32" t="s">
        <v>16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4"/>
      <c r="Q98" s="68"/>
      <c r="T98" s="90" t="s">
        <v>4</v>
      </c>
      <c r="U98" s="32" t="s">
        <v>16</v>
      </c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4"/>
      <c r="AJ98" s="68"/>
      <c r="AM98" s="90" t="s">
        <v>4</v>
      </c>
      <c r="AN98" s="32" t="s">
        <v>16</v>
      </c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4"/>
      <c r="BC98" s="68"/>
    </row>
    <row r="99" ht="14.25" customHeight="1">
      <c r="A99" s="91" t="s">
        <v>292</v>
      </c>
      <c r="B99" s="92" t="s">
        <v>839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  <c r="Q99" s="68"/>
      <c r="T99" s="91"/>
      <c r="U99" s="92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4"/>
      <c r="AJ99" s="68"/>
      <c r="AM99" s="91" t="s">
        <v>445</v>
      </c>
      <c r="AN99" s="92" t="s">
        <v>840</v>
      </c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4"/>
      <c r="BC99" s="68"/>
    </row>
    <row r="100" ht="14.25" customHeight="1">
      <c r="A100" s="91" t="s">
        <v>292</v>
      </c>
      <c r="B100" s="92" t="s">
        <v>841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4"/>
      <c r="Q100" s="68"/>
      <c r="T100" s="91"/>
      <c r="U100" s="92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4"/>
      <c r="AJ100" s="68"/>
      <c r="AM100" s="91"/>
      <c r="AN100" s="92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4"/>
      <c r="BC100" s="68"/>
    </row>
    <row r="101" ht="14.25" customHeight="1">
      <c r="G101" s="67"/>
      <c r="Z101" s="67"/>
      <c r="AS101" s="67"/>
    </row>
    <row r="102" ht="14.25" customHeight="1">
      <c r="G102" s="67"/>
      <c r="Z102" s="67"/>
      <c r="AS102" s="67"/>
    </row>
    <row r="103" ht="14.25" customHeight="1">
      <c r="A103" s="63" t="s">
        <v>20</v>
      </c>
      <c r="B103" s="64"/>
      <c r="C103" s="64"/>
      <c r="D103" s="64"/>
      <c r="E103" s="64"/>
      <c r="F103" s="64"/>
      <c r="G103" s="65"/>
      <c r="H103" s="64"/>
      <c r="I103" s="64"/>
      <c r="J103" s="64"/>
      <c r="K103" s="64"/>
      <c r="L103" s="64"/>
      <c r="M103" s="64"/>
      <c r="N103" s="64"/>
      <c r="O103" s="64"/>
      <c r="P103" s="64"/>
      <c r="Q103" s="66"/>
      <c r="T103" s="63" t="s">
        <v>20</v>
      </c>
      <c r="U103" s="64"/>
      <c r="V103" s="64"/>
      <c r="W103" s="64"/>
      <c r="X103" s="64"/>
      <c r="Y103" s="64"/>
      <c r="Z103" s="65"/>
      <c r="AA103" s="64"/>
      <c r="AB103" s="64"/>
      <c r="AC103" s="64"/>
      <c r="AD103" s="64"/>
      <c r="AE103" s="64"/>
      <c r="AF103" s="64"/>
      <c r="AG103" s="64"/>
      <c r="AH103" s="64"/>
      <c r="AI103" s="64"/>
      <c r="AJ103" s="66"/>
      <c r="AM103" s="63" t="s">
        <v>20</v>
      </c>
      <c r="AN103" s="64"/>
      <c r="AO103" s="64"/>
      <c r="AP103" s="64"/>
      <c r="AQ103" s="64"/>
      <c r="AR103" s="64"/>
      <c r="AS103" s="65"/>
      <c r="AT103" s="64"/>
      <c r="AU103" s="64"/>
      <c r="AV103" s="64"/>
      <c r="AW103" s="64"/>
      <c r="AX103" s="64"/>
      <c r="AY103" s="64"/>
      <c r="AZ103" s="64"/>
      <c r="BA103" s="64"/>
      <c r="BB103" s="64"/>
      <c r="BC103" s="66"/>
    </row>
    <row r="104" ht="14.25" customHeight="1">
      <c r="G104" s="67"/>
      <c r="Q104" s="68"/>
      <c r="Z104" s="67"/>
      <c r="AJ104" s="68"/>
      <c r="AS104" s="67"/>
      <c r="BC104" s="68"/>
    </row>
    <row r="105" ht="14.25" customHeight="1">
      <c r="A105" s="3" t="s">
        <v>795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Q105" s="68"/>
      <c r="T105" s="3" t="s">
        <v>796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J105" s="68"/>
      <c r="AM105" s="3" t="s">
        <v>815</v>
      </c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C105" s="68"/>
    </row>
    <row r="106" ht="14.25" customHeight="1">
      <c r="A106" s="96" t="s">
        <v>18</v>
      </c>
      <c r="O106" s="70" t="s">
        <v>3</v>
      </c>
      <c r="P106" s="33"/>
      <c r="Q106" s="34"/>
      <c r="T106" s="96" t="s">
        <v>18</v>
      </c>
      <c r="AH106" s="70" t="s">
        <v>3</v>
      </c>
      <c r="AI106" s="33"/>
      <c r="AJ106" s="34"/>
      <c r="AM106" s="96" t="s">
        <v>18</v>
      </c>
      <c r="BA106" s="70" t="s">
        <v>3</v>
      </c>
      <c r="BB106" s="33"/>
      <c r="BC106" s="34"/>
    </row>
    <row r="107" ht="14.25" customHeight="1">
      <c r="A107" s="72" t="s">
        <v>4</v>
      </c>
      <c r="B107" s="10" t="s">
        <v>5</v>
      </c>
      <c r="C107" s="10" t="s">
        <v>6</v>
      </c>
      <c r="D107" s="73">
        <v>4.0</v>
      </c>
      <c r="E107" s="73">
        <v>3.0</v>
      </c>
      <c r="F107" s="73">
        <v>2.0</v>
      </c>
      <c r="G107" s="45" t="s">
        <v>19</v>
      </c>
      <c r="H107" s="10" t="s">
        <v>8</v>
      </c>
      <c r="I107" s="10" t="s">
        <v>9</v>
      </c>
      <c r="J107" s="10" t="s">
        <v>10</v>
      </c>
      <c r="K107" s="10" t="s">
        <v>11</v>
      </c>
      <c r="L107" s="10" t="s">
        <v>12</v>
      </c>
      <c r="M107" s="10" t="s">
        <v>11</v>
      </c>
      <c r="N107" s="10" t="s">
        <v>13</v>
      </c>
      <c r="O107" s="75" t="s">
        <v>12</v>
      </c>
      <c r="P107" s="75" t="s">
        <v>11</v>
      </c>
      <c r="Q107" s="76" t="s">
        <v>14</v>
      </c>
      <c r="T107" s="72" t="s">
        <v>4</v>
      </c>
      <c r="U107" s="10" t="s">
        <v>5</v>
      </c>
      <c r="V107" s="10" t="s">
        <v>6</v>
      </c>
      <c r="W107" s="73">
        <v>4.0</v>
      </c>
      <c r="X107" s="73">
        <v>3.0</v>
      </c>
      <c r="Y107" s="73">
        <v>2.0</v>
      </c>
      <c r="Z107" s="45" t="s">
        <v>19</v>
      </c>
      <c r="AA107" s="10" t="s">
        <v>8</v>
      </c>
      <c r="AB107" s="10" t="s">
        <v>9</v>
      </c>
      <c r="AC107" s="10" t="s">
        <v>10</v>
      </c>
      <c r="AD107" s="10" t="s">
        <v>11</v>
      </c>
      <c r="AE107" s="10" t="s">
        <v>12</v>
      </c>
      <c r="AF107" s="10" t="s">
        <v>11</v>
      </c>
      <c r="AG107" s="10" t="s">
        <v>13</v>
      </c>
      <c r="AH107" s="75" t="s">
        <v>12</v>
      </c>
      <c r="AI107" s="75" t="s">
        <v>11</v>
      </c>
      <c r="AJ107" s="76" t="s">
        <v>14</v>
      </c>
      <c r="AM107" s="72" t="s">
        <v>4</v>
      </c>
      <c r="AN107" s="10" t="s">
        <v>5</v>
      </c>
      <c r="AO107" s="10" t="s">
        <v>6</v>
      </c>
      <c r="AP107" s="73">
        <v>4.0</v>
      </c>
      <c r="AQ107" s="73">
        <v>3.0</v>
      </c>
      <c r="AR107" s="73">
        <v>2.0</v>
      </c>
      <c r="AS107" s="45" t="s">
        <v>19</v>
      </c>
      <c r="AT107" s="10" t="s">
        <v>8</v>
      </c>
      <c r="AU107" s="10" t="s">
        <v>9</v>
      </c>
      <c r="AV107" s="10" t="s">
        <v>10</v>
      </c>
      <c r="AW107" s="10" t="s">
        <v>11</v>
      </c>
      <c r="AX107" s="10" t="s">
        <v>12</v>
      </c>
      <c r="AY107" s="10" t="s">
        <v>11</v>
      </c>
      <c r="AZ107" s="10" t="s">
        <v>13</v>
      </c>
      <c r="BA107" s="75" t="s">
        <v>12</v>
      </c>
      <c r="BB107" s="75" t="s">
        <v>11</v>
      </c>
      <c r="BC107" s="76" t="s">
        <v>14</v>
      </c>
    </row>
    <row r="108" ht="14.25" customHeight="1">
      <c r="A108" s="15" t="s">
        <v>292</v>
      </c>
      <c r="B108" s="16">
        <v>33.0</v>
      </c>
      <c r="C108" s="78">
        <v>1.0</v>
      </c>
      <c r="D108" s="78">
        <v>25.0</v>
      </c>
      <c r="E108" s="78">
        <v>6.0</v>
      </c>
      <c r="F108" s="78">
        <v>0.0</v>
      </c>
      <c r="G108" s="79">
        <v>1.0</v>
      </c>
      <c r="H108" s="80">
        <f t="shared" ref="H108:H120" si="85">(C108+D108+E108)/B108</f>
        <v>0.9696969697</v>
      </c>
      <c r="I108" s="80">
        <f t="shared" ref="I108:I120" si="86">(C108+D108)/B108</f>
        <v>0.7878787879</v>
      </c>
      <c r="J108" s="78">
        <v>4.0</v>
      </c>
      <c r="K108" s="78">
        <v>4.0</v>
      </c>
      <c r="L108" s="78">
        <v>68.0</v>
      </c>
      <c r="M108" s="78">
        <v>61.0</v>
      </c>
      <c r="N108" s="80">
        <f t="shared" ref="N108:N120" si="87">M108/L108</f>
        <v>0.8970588235</v>
      </c>
      <c r="O108" s="78">
        <v>68.0</v>
      </c>
      <c r="P108" s="78">
        <v>61.0</v>
      </c>
      <c r="Q108" s="81">
        <f t="shared" ref="Q108:Q120" si="88">P108/O108</f>
        <v>0.8970588235</v>
      </c>
      <c r="T108" s="15" t="s">
        <v>793</v>
      </c>
      <c r="U108" s="16">
        <v>26.0</v>
      </c>
      <c r="V108" s="78">
        <v>3.0</v>
      </c>
      <c r="W108" s="78">
        <v>17.0</v>
      </c>
      <c r="X108" s="78">
        <v>6.0</v>
      </c>
      <c r="Y108" s="78">
        <v>0.0</v>
      </c>
      <c r="Z108" s="79">
        <v>0.0</v>
      </c>
      <c r="AA108" s="80">
        <f t="shared" ref="AA108:AA120" si="89">(V108+W108+X108)/U108</f>
        <v>1</v>
      </c>
      <c r="AB108" s="80">
        <f t="shared" ref="AB108:AB120" si="90">(V108+W108)/U108</f>
        <v>0.7692307692</v>
      </c>
      <c r="AC108" s="78">
        <v>4.0</v>
      </c>
      <c r="AD108" s="78">
        <v>4.0</v>
      </c>
      <c r="AE108" s="78">
        <v>34.0</v>
      </c>
      <c r="AF108" s="78">
        <v>31.0</v>
      </c>
      <c r="AG108" s="80">
        <f t="shared" ref="AG108:AG120" si="91">AF108/AE108</f>
        <v>0.9117647059</v>
      </c>
      <c r="AH108" s="78">
        <v>34.0</v>
      </c>
      <c r="AI108" s="78">
        <v>31.0</v>
      </c>
      <c r="AJ108" s="81">
        <f t="shared" ref="AJ108:AJ120" si="92">AI108/AH108</f>
        <v>0.9117647059</v>
      </c>
      <c r="AM108" s="15" t="s">
        <v>793</v>
      </c>
      <c r="AN108" s="16">
        <v>26.0</v>
      </c>
      <c r="AO108" s="78">
        <v>13.0</v>
      </c>
      <c r="AP108" s="78">
        <v>12.0</v>
      </c>
      <c r="AQ108" s="78">
        <v>1.0</v>
      </c>
      <c r="AR108" s="78">
        <v>0.0</v>
      </c>
      <c r="AS108" s="79">
        <v>0.0</v>
      </c>
      <c r="AT108" s="80">
        <f t="shared" ref="AT108:AT120" si="93">(AO108+AP108+AQ108)/AN108</f>
        <v>1</v>
      </c>
      <c r="AU108" s="80">
        <f t="shared" ref="AU108:AU120" si="94">(AO108+AP108)/AN108</f>
        <v>0.9615384615</v>
      </c>
      <c r="AV108" s="78">
        <v>4.0</v>
      </c>
      <c r="AW108" s="78">
        <v>4.0</v>
      </c>
      <c r="AX108" s="78">
        <v>34.0</v>
      </c>
      <c r="AY108" s="78">
        <v>32.0</v>
      </c>
      <c r="AZ108" s="80">
        <f t="shared" ref="AZ108:AZ120" si="95">AY108/AX108</f>
        <v>0.9411764706</v>
      </c>
      <c r="BA108" s="78">
        <v>34.0</v>
      </c>
      <c r="BB108" s="78">
        <v>32.0</v>
      </c>
      <c r="BC108" s="81">
        <f t="shared" ref="BC108:BC120" si="96">BB108/BA108</f>
        <v>0.9411764706</v>
      </c>
    </row>
    <row r="109" ht="14.25" customHeight="1">
      <c r="A109" s="15" t="s">
        <v>229</v>
      </c>
      <c r="B109" s="16">
        <v>34.0</v>
      </c>
      <c r="C109" s="78">
        <v>1.0</v>
      </c>
      <c r="D109" s="78">
        <v>22.0</v>
      </c>
      <c r="E109" s="78">
        <v>11.0</v>
      </c>
      <c r="F109" s="78">
        <v>0.0</v>
      </c>
      <c r="G109" s="79">
        <v>0.0</v>
      </c>
      <c r="H109" s="80">
        <f t="shared" si="85"/>
        <v>1</v>
      </c>
      <c r="I109" s="80">
        <f t="shared" si="86"/>
        <v>0.6764705882</v>
      </c>
      <c r="J109" s="78">
        <v>4.0</v>
      </c>
      <c r="K109" s="78">
        <v>4.0</v>
      </c>
      <c r="L109" s="78">
        <v>68.0</v>
      </c>
      <c r="M109" s="78">
        <v>61.0</v>
      </c>
      <c r="N109" s="80">
        <f t="shared" si="87"/>
        <v>0.8970588235</v>
      </c>
      <c r="O109" s="78">
        <v>68.0</v>
      </c>
      <c r="P109" s="78">
        <v>61.0</v>
      </c>
      <c r="Q109" s="81">
        <f t="shared" si="88"/>
        <v>0.8970588235</v>
      </c>
      <c r="T109" s="15" t="s">
        <v>837</v>
      </c>
      <c r="U109" s="16">
        <v>26.0</v>
      </c>
      <c r="V109" s="78">
        <v>1.0</v>
      </c>
      <c r="W109" s="78">
        <v>22.0</v>
      </c>
      <c r="X109" s="78">
        <v>3.0</v>
      </c>
      <c r="Y109" s="78">
        <v>0.0</v>
      </c>
      <c r="Z109" s="79">
        <v>0.0</v>
      </c>
      <c r="AA109" s="80">
        <f t="shared" si="89"/>
        <v>1</v>
      </c>
      <c r="AB109" s="80">
        <f t="shared" si="90"/>
        <v>0.8846153846</v>
      </c>
      <c r="AC109" s="78">
        <v>4.0</v>
      </c>
      <c r="AD109" s="78">
        <v>4.0</v>
      </c>
      <c r="AE109" s="78">
        <v>34.0</v>
      </c>
      <c r="AF109" s="78">
        <v>33.0</v>
      </c>
      <c r="AG109" s="80">
        <f t="shared" si="91"/>
        <v>0.9705882353</v>
      </c>
      <c r="AH109" s="78">
        <v>34.0</v>
      </c>
      <c r="AI109" s="78">
        <v>33.0</v>
      </c>
      <c r="AJ109" s="81">
        <f t="shared" si="92"/>
        <v>0.9705882353</v>
      </c>
      <c r="AM109" s="15" t="s">
        <v>837</v>
      </c>
      <c r="AN109" s="16">
        <v>26.0</v>
      </c>
      <c r="AO109" s="78">
        <v>14.0</v>
      </c>
      <c r="AP109" s="78">
        <v>12.0</v>
      </c>
      <c r="AQ109" s="78">
        <v>0.0</v>
      </c>
      <c r="AR109" s="78">
        <v>0.0</v>
      </c>
      <c r="AS109" s="79">
        <v>0.0</v>
      </c>
      <c r="AT109" s="80">
        <f t="shared" si="93"/>
        <v>1</v>
      </c>
      <c r="AU109" s="80">
        <f t="shared" si="94"/>
        <v>1</v>
      </c>
      <c r="AV109" s="78">
        <v>4.0</v>
      </c>
      <c r="AW109" s="78">
        <v>4.0</v>
      </c>
      <c r="AX109" s="78">
        <v>34.0</v>
      </c>
      <c r="AY109" s="78">
        <v>33.0</v>
      </c>
      <c r="AZ109" s="80">
        <f t="shared" si="95"/>
        <v>0.9705882353</v>
      </c>
      <c r="BA109" s="78">
        <v>34.0</v>
      </c>
      <c r="BB109" s="78">
        <v>33.0</v>
      </c>
      <c r="BC109" s="81">
        <f t="shared" si="96"/>
        <v>0.9705882353</v>
      </c>
    </row>
    <row r="110" ht="14.25" customHeight="1">
      <c r="A110" s="154" t="s">
        <v>230</v>
      </c>
      <c r="B110" s="16">
        <v>25.0</v>
      </c>
      <c r="C110" s="78">
        <v>14.0</v>
      </c>
      <c r="D110" s="78">
        <v>11.0</v>
      </c>
      <c r="E110" s="78">
        <v>0.0</v>
      </c>
      <c r="F110" s="78">
        <v>0.0</v>
      </c>
      <c r="G110" s="79">
        <v>0.0</v>
      </c>
      <c r="H110" s="80">
        <f t="shared" si="85"/>
        <v>1</v>
      </c>
      <c r="I110" s="80">
        <f t="shared" si="86"/>
        <v>1</v>
      </c>
      <c r="J110" s="78">
        <v>4.0</v>
      </c>
      <c r="K110" s="78">
        <v>4.0</v>
      </c>
      <c r="L110" s="78">
        <v>68.0</v>
      </c>
      <c r="M110" s="78">
        <v>65.0</v>
      </c>
      <c r="N110" s="80">
        <f t="shared" si="87"/>
        <v>0.9558823529</v>
      </c>
      <c r="O110" s="78">
        <v>68.0</v>
      </c>
      <c r="P110" s="78">
        <v>65.0</v>
      </c>
      <c r="Q110" s="81">
        <f t="shared" si="88"/>
        <v>0.9558823529</v>
      </c>
      <c r="T110" s="154" t="s">
        <v>232</v>
      </c>
      <c r="U110" s="16">
        <v>29.0</v>
      </c>
      <c r="V110" s="78">
        <v>2.0</v>
      </c>
      <c r="W110" s="78">
        <v>15.0</v>
      </c>
      <c r="X110" s="78">
        <v>12.0</v>
      </c>
      <c r="Y110" s="78">
        <v>0.0</v>
      </c>
      <c r="Z110" s="79">
        <v>0.0</v>
      </c>
      <c r="AA110" s="80">
        <f t="shared" si="89"/>
        <v>1</v>
      </c>
      <c r="AB110" s="80">
        <f t="shared" si="90"/>
        <v>0.5862068966</v>
      </c>
      <c r="AC110" s="78">
        <v>4.0</v>
      </c>
      <c r="AD110" s="78">
        <v>4.0</v>
      </c>
      <c r="AE110" s="78">
        <v>34.0</v>
      </c>
      <c r="AF110" s="78">
        <v>33.0</v>
      </c>
      <c r="AG110" s="80">
        <f t="shared" si="91"/>
        <v>0.9705882353</v>
      </c>
      <c r="AH110" s="78">
        <v>34.0</v>
      </c>
      <c r="AI110" s="78">
        <v>33.0</v>
      </c>
      <c r="AJ110" s="81">
        <f t="shared" si="92"/>
        <v>0.9705882353</v>
      </c>
      <c r="AM110" s="154" t="s">
        <v>232</v>
      </c>
      <c r="AN110" s="16">
        <v>29.0</v>
      </c>
      <c r="AO110" s="78">
        <v>18.0</v>
      </c>
      <c r="AP110" s="78">
        <v>10.0</v>
      </c>
      <c r="AQ110" s="78">
        <v>1.0</v>
      </c>
      <c r="AR110" s="78">
        <v>0.0</v>
      </c>
      <c r="AS110" s="79">
        <v>0.0</v>
      </c>
      <c r="AT110" s="80">
        <f t="shared" si="93"/>
        <v>1</v>
      </c>
      <c r="AU110" s="80">
        <f t="shared" si="94"/>
        <v>0.9655172414</v>
      </c>
      <c r="AV110" s="78">
        <v>4.0</v>
      </c>
      <c r="AW110" s="78">
        <v>4.0</v>
      </c>
      <c r="AX110" s="78">
        <v>34.0</v>
      </c>
      <c r="AY110" s="78">
        <v>32.0</v>
      </c>
      <c r="AZ110" s="80">
        <f t="shared" si="95"/>
        <v>0.9411764706</v>
      </c>
      <c r="BA110" s="78">
        <v>34.0</v>
      </c>
      <c r="BB110" s="78">
        <v>32.0</v>
      </c>
      <c r="BC110" s="81">
        <f t="shared" si="96"/>
        <v>0.9411764706</v>
      </c>
    </row>
    <row r="111" ht="14.25" customHeight="1">
      <c r="A111" s="15" t="s">
        <v>293</v>
      </c>
      <c r="B111" s="17">
        <v>26.0</v>
      </c>
      <c r="C111" s="78">
        <v>15.0</v>
      </c>
      <c r="D111" s="78">
        <v>11.0</v>
      </c>
      <c r="E111" s="78">
        <v>0.0</v>
      </c>
      <c r="F111" s="78">
        <v>0.0</v>
      </c>
      <c r="G111" s="79">
        <v>0.0</v>
      </c>
      <c r="H111" s="80">
        <f t="shared" si="85"/>
        <v>1</v>
      </c>
      <c r="I111" s="80">
        <f t="shared" si="86"/>
        <v>1</v>
      </c>
      <c r="J111" s="78">
        <v>4.0</v>
      </c>
      <c r="K111" s="78">
        <v>4.0</v>
      </c>
      <c r="L111" s="78">
        <v>68.0</v>
      </c>
      <c r="M111" s="78">
        <v>61.0</v>
      </c>
      <c r="N111" s="80">
        <f t="shared" si="87"/>
        <v>0.8970588235</v>
      </c>
      <c r="O111" s="78">
        <v>68.0</v>
      </c>
      <c r="P111" s="78">
        <v>61.0</v>
      </c>
      <c r="Q111" s="81">
        <f t="shared" si="88"/>
        <v>0.8970588235</v>
      </c>
      <c r="T111" s="15" t="s">
        <v>443</v>
      </c>
      <c r="U111" s="17">
        <v>22.0</v>
      </c>
      <c r="V111" s="78">
        <v>8.0</v>
      </c>
      <c r="W111" s="78">
        <v>14.0</v>
      </c>
      <c r="X111" s="78">
        <v>0.0</v>
      </c>
      <c r="Y111" s="78">
        <v>0.0</v>
      </c>
      <c r="Z111" s="79">
        <v>0.0</v>
      </c>
      <c r="AA111" s="80">
        <f t="shared" si="89"/>
        <v>1</v>
      </c>
      <c r="AB111" s="80">
        <f t="shared" si="90"/>
        <v>1</v>
      </c>
      <c r="AC111" s="78">
        <v>4.0</v>
      </c>
      <c r="AD111" s="78">
        <v>4.0</v>
      </c>
      <c r="AE111" s="78">
        <v>34.0</v>
      </c>
      <c r="AF111" s="78">
        <v>31.0</v>
      </c>
      <c r="AG111" s="80">
        <f t="shared" si="91"/>
        <v>0.9117647059</v>
      </c>
      <c r="AH111" s="78">
        <v>34.0</v>
      </c>
      <c r="AI111" s="78">
        <v>31.0</v>
      </c>
      <c r="AJ111" s="81">
        <f t="shared" si="92"/>
        <v>0.9117647059</v>
      </c>
      <c r="AM111" s="15" t="s">
        <v>443</v>
      </c>
      <c r="AN111" s="17">
        <v>22.0</v>
      </c>
      <c r="AO111" s="78">
        <v>16.0</v>
      </c>
      <c r="AP111" s="78">
        <v>6.0</v>
      </c>
      <c r="AQ111" s="78">
        <v>0.0</v>
      </c>
      <c r="AR111" s="78">
        <v>0.0</v>
      </c>
      <c r="AS111" s="79">
        <v>0.0</v>
      </c>
      <c r="AT111" s="80">
        <f t="shared" si="93"/>
        <v>1</v>
      </c>
      <c r="AU111" s="80">
        <f t="shared" si="94"/>
        <v>1</v>
      </c>
      <c r="AV111" s="78">
        <v>4.0</v>
      </c>
      <c r="AW111" s="78">
        <v>4.0</v>
      </c>
      <c r="AX111" s="78">
        <v>34.0</v>
      </c>
      <c r="AY111" s="78">
        <v>30.0</v>
      </c>
      <c r="AZ111" s="80">
        <f t="shared" si="95"/>
        <v>0.8823529412</v>
      </c>
      <c r="BA111" s="78">
        <v>34.0</v>
      </c>
      <c r="BB111" s="78">
        <v>30.0</v>
      </c>
      <c r="BC111" s="81">
        <f t="shared" si="96"/>
        <v>0.8823529412</v>
      </c>
    </row>
    <row r="112" ht="14.25" customHeight="1">
      <c r="A112" s="15" t="s">
        <v>231</v>
      </c>
      <c r="B112" s="17">
        <v>25.0</v>
      </c>
      <c r="C112" s="78">
        <v>4.0</v>
      </c>
      <c r="D112" s="78">
        <v>19.0</v>
      </c>
      <c r="E112" s="78">
        <v>2.0</v>
      </c>
      <c r="F112" s="78">
        <v>0.0</v>
      </c>
      <c r="G112" s="79">
        <v>0.0</v>
      </c>
      <c r="H112" s="80">
        <f t="shared" si="85"/>
        <v>1</v>
      </c>
      <c r="I112" s="80">
        <f t="shared" si="86"/>
        <v>0.92</v>
      </c>
      <c r="J112" s="78">
        <v>4.0</v>
      </c>
      <c r="K112" s="78">
        <v>4.0</v>
      </c>
      <c r="L112" s="78">
        <v>68.0</v>
      </c>
      <c r="M112" s="78">
        <v>64.0</v>
      </c>
      <c r="N112" s="80">
        <f t="shared" si="87"/>
        <v>0.9411764706</v>
      </c>
      <c r="O112" s="78">
        <v>68.0</v>
      </c>
      <c r="P112" s="78">
        <v>64.0</v>
      </c>
      <c r="Q112" s="81">
        <f t="shared" si="88"/>
        <v>0.9411764706</v>
      </c>
      <c r="T112" s="15" t="s">
        <v>448</v>
      </c>
      <c r="U112" s="17">
        <v>21.0</v>
      </c>
      <c r="V112" s="78">
        <v>8.0</v>
      </c>
      <c r="W112" s="78">
        <v>11.0</v>
      </c>
      <c r="X112" s="78">
        <v>2.0</v>
      </c>
      <c r="Y112" s="78">
        <v>0.0</v>
      </c>
      <c r="Z112" s="79">
        <v>0.0</v>
      </c>
      <c r="AA112" s="80">
        <f t="shared" si="89"/>
        <v>1</v>
      </c>
      <c r="AB112" s="80">
        <f t="shared" si="90"/>
        <v>0.9047619048</v>
      </c>
      <c r="AC112" s="78">
        <v>4.0</v>
      </c>
      <c r="AD112" s="78">
        <v>4.0</v>
      </c>
      <c r="AE112" s="78">
        <v>34.0</v>
      </c>
      <c r="AF112" s="78">
        <v>32.0</v>
      </c>
      <c r="AG112" s="80">
        <f t="shared" si="91"/>
        <v>0.9411764706</v>
      </c>
      <c r="AH112" s="78">
        <v>34.0</v>
      </c>
      <c r="AI112" s="78">
        <v>32.0</v>
      </c>
      <c r="AJ112" s="81">
        <f t="shared" si="92"/>
        <v>0.9411764706</v>
      </c>
      <c r="AM112" s="15" t="s">
        <v>448</v>
      </c>
      <c r="AN112" s="17">
        <v>21.0</v>
      </c>
      <c r="AO112" s="78">
        <v>18.0</v>
      </c>
      <c r="AP112" s="78">
        <v>3.0</v>
      </c>
      <c r="AQ112" s="78">
        <v>0.0</v>
      </c>
      <c r="AR112" s="78">
        <v>0.0</v>
      </c>
      <c r="AS112" s="79">
        <v>0.0</v>
      </c>
      <c r="AT112" s="80">
        <f t="shared" si="93"/>
        <v>1</v>
      </c>
      <c r="AU112" s="80">
        <f t="shared" si="94"/>
        <v>1</v>
      </c>
      <c r="AV112" s="78">
        <v>4.0</v>
      </c>
      <c r="AW112" s="78">
        <v>4.0</v>
      </c>
      <c r="AX112" s="78">
        <v>34.0</v>
      </c>
      <c r="AY112" s="78">
        <v>31.0</v>
      </c>
      <c r="AZ112" s="80">
        <f t="shared" si="95"/>
        <v>0.9117647059</v>
      </c>
      <c r="BA112" s="78">
        <v>34.0</v>
      </c>
      <c r="BB112" s="78">
        <v>31.0</v>
      </c>
      <c r="BC112" s="81">
        <f t="shared" si="96"/>
        <v>0.9117647059</v>
      </c>
    </row>
    <row r="113" ht="14.25" customHeight="1">
      <c r="A113" s="15" t="s">
        <v>80</v>
      </c>
      <c r="B113" s="17">
        <v>28.0</v>
      </c>
      <c r="C113" s="78">
        <v>14.0</v>
      </c>
      <c r="D113" s="78">
        <v>14.0</v>
      </c>
      <c r="E113" s="78">
        <v>0.0</v>
      </c>
      <c r="F113" s="78">
        <v>0.0</v>
      </c>
      <c r="G113" s="79">
        <v>0.0</v>
      </c>
      <c r="H113" s="80">
        <f t="shared" si="85"/>
        <v>1</v>
      </c>
      <c r="I113" s="80">
        <f t="shared" si="86"/>
        <v>1</v>
      </c>
      <c r="J113" s="78">
        <v>4.0</v>
      </c>
      <c r="K113" s="78">
        <v>4.0</v>
      </c>
      <c r="L113" s="78">
        <v>68.0</v>
      </c>
      <c r="M113" s="78">
        <v>64.0</v>
      </c>
      <c r="N113" s="80">
        <f t="shared" si="87"/>
        <v>0.9411764706</v>
      </c>
      <c r="O113" s="78">
        <v>68.0</v>
      </c>
      <c r="P113" s="78">
        <v>64.0</v>
      </c>
      <c r="Q113" s="81">
        <f t="shared" si="88"/>
        <v>0.9411764706</v>
      </c>
      <c r="T113" s="15" t="s">
        <v>445</v>
      </c>
      <c r="U113" s="17">
        <v>29.0</v>
      </c>
      <c r="V113" s="78">
        <v>11.0</v>
      </c>
      <c r="W113" s="78">
        <v>14.0</v>
      </c>
      <c r="X113" s="78">
        <v>4.0</v>
      </c>
      <c r="Y113" s="78">
        <v>0.0</v>
      </c>
      <c r="Z113" s="79">
        <v>0.0</v>
      </c>
      <c r="AA113" s="80">
        <f t="shared" si="89"/>
        <v>1</v>
      </c>
      <c r="AB113" s="80">
        <f t="shared" si="90"/>
        <v>0.8620689655</v>
      </c>
      <c r="AC113" s="78">
        <v>4.0</v>
      </c>
      <c r="AD113" s="78">
        <v>4.0</v>
      </c>
      <c r="AE113" s="78">
        <v>34.0</v>
      </c>
      <c r="AF113" s="78">
        <v>31.0</v>
      </c>
      <c r="AG113" s="80">
        <f t="shared" si="91"/>
        <v>0.9117647059</v>
      </c>
      <c r="AH113" s="78">
        <v>34.0</v>
      </c>
      <c r="AI113" s="78">
        <v>31.0</v>
      </c>
      <c r="AJ113" s="81">
        <f t="shared" si="92"/>
        <v>0.9117647059</v>
      </c>
      <c r="AM113" s="15" t="s">
        <v>445</v>
      </c>
      <c r="AN113" s="17">
        <v>29.0</v>
      </c>
      <c r="AO113" s="78">
        <v>23.0</v>
      </c>
      <c r="AP113" s="78">
        <v>5.0</v>
      </c>
      <c r="AQ113" s="78">
        <v>1.0</v>
      </c>
      <c r="AR113" s="78">
        <v>0.0</v>
      </c>
      <c r="AS113" s="79">
        <v>0.0</v>
      </c>
      <c r="AT113" s="80">
        <f t="shared" si="93"/>
        <v>1</v>
      </c>
      <c r="AU113" s="80">
        <f t="shared" si="94"/>
        <v>0.9655172414</v>
      </c>
      <c r="AV113" s="78">
        <v>4.0</v>
      </c>
      <c r="AW113" s="78">
        <v>4.0</v>
      </c>
      <c r="AX113" s="78">
        <v>34.0</v>
      </c>
      <c r="AY113" s="78">
        <v>33.0</v>
      </c>
      <c r="AZ113" s="80">
        <f t="shared" si="95"/>
        <v>0.9705882353</v>
      </c>
      <c r="BA113" s="78">
        <v>34.0</v>
      </c>
      <c r="BB113" s="78">
        <v>33.0</v>
      </c>
      <c r="BC113" s="81">
        <f t="shared" si="96"/>
        <v>0.9705882353</v>
      </c>
    </row>
    <row r="114" ht="14.25" customHeight="1">
      <c r="A114" s="15"/>
      <c r="B114" s="17"/>
      <c r="C114" s="78"/>
      <c r="D114" s="78"/>
      <c r="E114" s="83"/>
      <c r="F114" s="83"/>
      <c r="G114" s="84"/>
      <c r="H114" s="80" t="str">
        <f t="shared" si="85"/>
        <v>#DIV/0!</v>
      </c>
      <c r="I114" s="80" t="str">
        <f t="shared" si="86"/>
        <v>#DIV/0!</v>
      </c>
      <c r="J114" s="78"/>
      <c r="K114" s="78"/>
      <c r="L114" s="78"/>
      <c r="M114" s="78"/>
      <c r="N114" s="80" t="str">
        <f t="shared" si="87"/>
        <v>#DIV/0!</v>
      </c>
      <c r="O114" s="78"/>
      <c r="P114" s="78"/>
      <c r="Q114" s="81" t="str">
        <f t="shared" si="88"/>
        <v>#DIV/0!</v>
      </c>
      <c r="T114" s="15"/>
      <c r="U114" s="17"/>
      <c r="V114" s="78"/>
      <c r="W114" s="78"/>
      <c r="X114" s="83"/>
      <c r="Y114" s="83"/>
      <c r="Z114" s="84"/>
      <c r="AA114" s="80" t="str">
        <f t="shared" si="89"/>
        <v>#DIV/0!</v>
      </c>
      <c r="AB114" s="80" t="str">
        <f t="shared" si="90"/>
        <v>#DIV/0!</v>
      </c>
      <c r="AC114" s="78"/>
      <c r="AD114" s="78"/>
      <c r="AE114" s="78"/>
      <c r="AF114" s="78"/>
      <c r="AG114" s="80" t="str">
        <f t="shared" si="91"/>
        <v>#DIV/0!</v>
      </c>
      <c r="AH114" s="78"/>
      <c r="AI114" s="78"/>
      <c r="AJ114" s="81" t="str">
        <f t="shared" si="92"/>
        <v>#DIV/0!</v>
      </c>
      <c r="AM114" s="15"/>
      <c r="AN114" s="17"/>
      <c r="AO114" s="78"/>
      <c r="AP114" s="78"/>
      <c r="AQ114" s="83"/>
      <c r="AR114" s="83"/>
      <c r="AS114" s="84"/>
      <c r="AT114" s="80" t="str">
        <f t="shared" si="93"/>
        <v>#DIV/0!</v>
      </c>
      <c r="AU114" s="80" t="str">
        <f t="shared" si="94"/>
        <v>#DIV/0!</v>
      </c>
      <c r="AV114" s="78"/>
      <c r="AW114" s="78"/>
      <c r="AX114" s="78"/>
      <c r="AY114" s="78"/>
      <c r="AZ114" s="80" t="str">
        <f t="shared" si="95"/>
        <v>#DIV/0!</v>
      </c>
      <c r="BA114" s="78"/>
      <c r="BB114" s="78"/>
      <c r="BC114" s="81" t="str">
        <f t="shared" si="96"/>
        <v>#DIV/0!</v>
      </c>
    </row>
    <row r="115" ht="14.25" customHeight="1">
      <c r="A115" s="15"/>
      <c r="B115" s="17"/>
      <c r="C115" s="78"/>
      <c r="D115" s="78"/>
      <c r="E115" s="78"/>
      <c r="F115" s="83"/>
      <c r="G115" s="84"/>
      <c r="H115" s="80" t="str">
        <f t="shared" si="85"/>
        <v>#DIV/0!</v>
      </c>
      <c r="I115" s="80" t="str">
        <f t="shared" si="86"/>
        <v>#DIV/0!</v>
      </c>
      <c r="J115" s="78"/>
      <c r="K115" s="78"/>
      <c r="L115" s="78"/>
      <c r="M115" s="78"/>
      <c r="N115" s="80" t="str">
        <f t="shared" si="87"/>
        <v>#DIV/0!</v>
      </c>
      <c r="O115" s="78"/>
      <c r="P115" s="78"/>
      <c r="Q115" s="81" t="str">
        <f t="shared" si="88"/>
        <v>#DIV/0!</v>
      </c>
      <c r="T115" s="15"/>
      <c r="U115" s="17"/>
      <c r="V115" s="78"/>
      <c r="W115" s="78"/>
      <c r="X115" s="78"/>
      <c r="Y115" s="83"/>
      <c r="Z115" s="84"/>
      <c r="AA115" s="80" t="str">
        <f t="shared" si="89"/>
        <v>#DIV/0!</v>
      </c>
      <c r="AB115" s="80" t="str">
        <f t="shared" si="90"/>
        <v>#DIV/0!</v>
      </c>
      <c r="AC115" s="78"/>
      <c r="AD115" s="78"/>
      <c r="AE115" s="78"/>
      <c r="AF115" s="78"/>
      <c r="AG115" s="80" t="str">
        <f t="shared" si="91"/>
        <v>#DIV/0!</v>
      </c>
      <c r="AH115" s="78"/>
      <c r="AI115" s="78"/>
      <c r="AJ115" s="81" t="str">
        <f t="shared" si="92"/>
        <v>#DIV/0!</v>
      </c>
      <c r="AM115" s="15"/>
      <c r="AN115" s="17"/>
      <c r="AO115" s="78"/>
      <c r="AP115" s="78"/>
      <c r="AQ115" s="78"/>
      <c r="AR115" s="83"/>
      <c r="AS115" s="84"/>
      <c r="AT115" s="80" t="str">
        <f t="shared" si="93"/>
        <v>#DIV/0!</v>
      </c>
      <c r="AU115" s="80" t="str">
        <f t="shared" si="94"/>
        <v>#DIV/0!</v>
      </c>
      <c r="AV115" s="78"/>
      <c r="AW115" s="78"/>
      <c r="AX115" s="78"/>
      <c r="AY115" s="78"/>
      <c r="AZ115" s="80" t="str">
        <f t="shared" si="95"/>
        <v>#DIV/0!</v>
      </c>
      <c r="BA115" s="78"/>
      <c r="BB115" s="78"/>
      <c r="BC115" s="81" t="str">
        <f t="shared" si="96"/>
        <v>#DIV/0!</v>
      </c>
    </row>
    <row r="116" ht="14.25" customHeight="1">
      <c r="A116" s="15"/>
      <c r="B116" s="17"/>
      <c r="C116" s="78"/>
      <c r="D116" s="78"/>
      <c r="E116" s="83"/>
      <c r="F116" s="83"/>
      <c r="G116" s="79"/>
      <c r="H116" s="80" t="str">
        <f t="shared" si="85"/>
        <v>#DIV/0!</v>
      </c>
      <c r="I116" s="80" t="str">
        <f t="shared" si="86"/>
        <v>#DIV/0!</v>
      </c>
      <c r="J116" s="78"/>
      <c r="K116" s="78"/>
      <c r="L116" s="78"/>
      <c r="M116" s="78"/>
      <c r="N116" s="80" t="str">
        <f t="shared" si="87"/>
        <v>#DIV/0!</v>
      </c>
      <c r="O116" s="78"/>
      <c r="P116" s="78"/>
      <c r="Q116" s="81" t="str">
        <f t="shared" si="88"/>
        <v>#DIV/0!</v>
      </c>
      <c r="T116" s="15"/>
      <c r="U116" s="17"/>
      <c r="V116" s="78"/>
      <c r="W116" s="78"/>
      <c r="X116" s="83"/>
      <c r="Y116" s="83"/>
      <c r="Z116" s="79"/>
      <c r="AA116" s="80" t="str">
        <f t="shared" si="89"/>
        <v>#DIV/0!</v>
      </c>
      <c r="AB116" s="80" t="str">
        <f t="shared" si="90"/>
        <v>#DIV/0!</v>
      </c>
      <c r="AC116" s="78"/>
      <c r="AD116" s="78"/>
      <c r="AE116" s="78"/>
      <c r="AF116" s="78"/>
      <c r="AG116" s="80" t="str">
        <f t="shared" si="91"/>
        <v>#DIV/0!</v>
      </c>
      <c r="AH116" s="78"/>
      <c r="AI116" s="78"/>
      <c r="AJ116" s="81" t="str">
        <f t="shared" si="92"/>
        <v>#DIV/0!</v>
      </c>
      <c r="AM116" s="15"/>
      <c r="AN116" s="17"/>
      <c r="AO116" s="78"/>
      <c r="AP116" s="78"/>
      <c r="AQ116" s="83"/>
      <c r="AR116" s="83"/>
      <c r="AS116" s="79"/>
      <c r="AT116" s="80" t="str">
        <f t="shared" si="93"/>
        <v>#DIV/0!</v>
      </c>
      <c r="AU116" s="80" t="str">
        <f t="shared" si="94"/>
        <v>#DIV/0!</v>
      </c>
      <c r="AV116" s="78"/>
      <c r="AW116" s="78"/>
      <c r="AX116" s="78"/>
      <c r="AY116" s="78"/>
      <c r="AZ116" s="80" t="str">
        <f t="shared" si="95"/>
        <v>#DIV/0!</v>
      </c>
      <c r="BA116" s="78"/>
      <c r="BB116" s="78"/>
      <c r="BC116" s="81" t="str">
        <f t="shared" si="96"/>
        <v>#DIV/0!</v>
      </c>
    </row>
    <row r="117" ht="14.25" customHeight="1">
      <c r="A117" s="85"/>
      <c r="B117" s="83"/>
      <c r="C117" s="83"/>
      <c r="D117" s="83"/>
      <c r="E117" s="83"/>
      <c r="F117" s="83"/>
      <c r="G117" s="84"/>
      <c r="H117" s="80" t="str">
        <f t="shared" si="85"/>
        <v>#DIV/0!</v>
      </c>
      <c r="I117" s="80" t="str">
        <f t="shared" si="86"/>
        <v>#DIV/0!</v>
      </c>
      <c r="J117" s="83"/>
      <c r="K117" s="83"/>
      <c r="L117" s="83"/>
      <c r="M117" s="83"/>
      <c r="N117" s="80" t="str">
        <f t="shared" si="87"/>
        <v>#DIV/0!</v>
      </c>
      <c r="O117" s="83"/>
      <c r="P117" s="83"/>
      <c r="Q117" s="81" t="str">
        <f t="shared" si="88"/>
        <v>#DIV/0!</v>
      </c>
      <c r="T117" s="85"/>
      <c r="U117" s="83"/>
      <c r="V117" s="83"/>
      <c r="W117" s="83"/>
      <c r="X117" s="83"/>
      <c r="Y117" s="83"/>
      <c r="Z117" s="84"/>
      <c r="AA117" s="80" t="str">
        <f t="shared" si="89"/>
        <v>#DIV/0!</v>
      </c>
      <c r="AB117" s="80" t="str">
        <f t="shared" si="90"/>
        <v>#DIV/0!</v>
      </c>
      <c r="AC117" s="83"/>
      <c r="AD117" s="83"/>
      <c r="AE117" s="83"/>
      <c r="AF117" s="83"/>
      <c r="AG117" s="80" t="str">
        <f t="shared" si="91"/>
        <v>#DIV/0!</v>
      </c>
      <c r="AH117" s="83"/>
      <c r="AI117" s="83"/>
      <c r="AJ117" s="81" t="str">
        <f t="shared" si="92"/>
        <v>#DIV/0!</v>
      </c>
      <c r="AM117" s="85"/>
      <c r="AN117" s="83"/>
      <c r="AO117" s="83"/>
      <c r="AP117" s="83"/>
      <c r="AQ117" s="83"/>
      <c r="AR117" s="83"/>
      <c r="AS117" s="84"/>
      <c r="AT117" s="80" t="str">
        <f t="shared" si="93"/>
        <v>#DIV/0!</v>
      </c>
      <c r="AU117" s="80" t="str">
        <f t="shared" si="94"/>
        <v>#DIV/0!</v>
      </c>
      <c r="AV117" s="83"/>
      <c r="AW117" s="83"/>
      <c r="AX117" s="83"/>
      <c r="AY117" s="83"/>
      <c r="AZ117" s="80" t="str">
        <f t="shared" si="95"/>
        <v>#DIV/0!</v>
      </c>
      <c r="BA117" s="83"/>
      <c r="BB117" s="83"/>
      <c r="BC117" s="81" t="str">
        <f t="shared" si="96"/>
        <v>#DIV/0!</v>
      </c>
    </row>
    <row r="118" ht="14.25" customHeight="1">
      <c r="A118" s="85"/>
      <c r="B118" s="83"/>
      <c r="C118" s="83"/>
      <c r="D118" s="83"/>
      <c r="E118" s="83"/>
      <c r="F118" s="83"/>
      <c r="G118" s="84"/>
      <c r="H118" s="80" t="str">
        <f t="shared" si="85"/>
        <v>#DIV/0!</v>
      </c>
      <c r="I118" s="80" t="str">
        <f t="shared" si="86"/>
        <v>#DIV/0!</v>
      </c>
      <c r="J118" s="83"/>
      <c r="K118" s="83"/>
      <c r="L118" s="83"/>
      <c r="M118" s="83"/>
      <c r="N118" s="80" t="str">
        <f t="shared" si="87"/>
        <v>#DIV/0!</v>
      </c>
      <c r="O118" s="83"/>
      <c r="P118" s="83"/>
      <c r="Q118" s="81" t="str">
        <f t="shared" si="88"/>
        <v>#DIV/0!</v>
      </c>
      <c r="T118" s="85"/>
      <c r="U118" s="83"/>
      <c r="V118" s="83"/>
      <c r="W118" s="83"/>
      <c r="X118" s="83"/>
      <c r="Y118" s="83"/>
      <c r="Z118" s="84"/>
      <c r="AA118" s="80" t="str">
        <f t="shared" si="89"/>
        <v>#DIV/0!</v>
      </c>
      <c r="AB118" s="80" t="str">
        <f t="shared" si="90"/>
        <v>#DIV/0!</v>
      </c>
      <c r="AC118" s="83"/>
      <c r="AD118" s="83"/>
      <c r="AE118" s="83"/>
      <c r="AF118" s="83"/>
      <c r="AG118" s="80" t="str">
        <f t="shared" si="91"/>
        <v>#DIV/0!</v>
      </c>
      <c r="AH118" s="83"/>
      <c r="AI118" s="83"/>
      <c r="AJ118" s="81" t="str">
        <f t="shared" si="92"/>
        <v>#DIV/0!</v>
      </c>
      <c r="AM118" s="85"/>
      <c r="AN118" s="83"/>
      <c r="AO118" s="83"/>
      <c r="AP118" s="83"/>
      <c r="AQ118" s="83"/>
      <c r="AR118" s="83"/>
      <c r="AS118" s="84"/>
      <c r="AT118" s="80" t="str">
        <f t="shared" si="93"/>
        <v>#DIV/0!</v>
      </c>
      <c r="AU118" s="80" t="str">
        <f t="shared" si="94"/>
        <v>#DIV/0!</v>
      </c>
      <c r="AV118" s="83"/>
      <c r="AW118" s="83"/>
      <c r="AX118" s="83"/>
      <c r="AY118" s="83"/>
      <c r="AZ118" s="80" t="str">
        <f t="shared" si="95"/>
        <v>#DIV/0!</v>
      </c>
      <c r="BA118" s="83"/>
      <c r="BB118" s="83"/>
      <c r="BC118" s="81" t="str">
        <f t="shared" si="96"/>
        <v>#DIV/0!</v>
      </c>
    </row>
    <row r="119" ht="14.25" customHeight="1">
      <c r="A119" s="85"/>
      <c r="B119" s="83"/>
      <c r="C119" s="83"/>
      <c r="D119" s="83"/>
      <c r="E119" s="83"/>
      <c r="F119" s="83"/>
      <c r="G119" s="84"/>
      <c r="H119" s="80" t="str">
        <f t="shared" si="85"/>
        <v>#DIV/0!</v>
      </c>
      <c r="I119" s="80" t="str">
        <f t="shared" si="86"/>
        <v>#DIV/0!</v>
      </c>
      <c r="J119" s="83"/>
      <c r="K119" s="83"/>
      <c r="L119" s="83"/>
      <c r="M119" s="83"/>
      <c r="N119" s="80" t="str">
        <f t="shared" si="87"/>
        <v>#DIV/0!</v>
      </c>
      <c r="O119" s="83"/>
      <c r="P119" s="83"/>
      <c r="Q119" s="81" t="str">
        <f t="shared" si="88"/>
        <v>#DIV/0!</v>
      </c>
      <c r="T119" s="85"/>
      <c r="U119" s="83"/>
      <c r="V119" s="83"/>
      <c r="W119" s="83"/>
      <c r="X119" s="83"/>
      <c r="Y119" s="83"/>
      <c r="Z119" s="84"/>
      <c r="AA119" s="80" t="str">
        <f t="shared" si="89"/>
        <v>#DIV/0!</v>
      </c>
      <c r="AB119" s="80" t="str">
        <f t="shared" si="90"/>
        <v>#DIV/0!</v>
      </c>
      <c r="AC119" s="83"/>
      <c r="AD119" s="83"/>
      <c r="AE119" s="83"/>
      <c r="AF119" s="83"/>
      <c r="AG119" s="80" t="str">
        <f t="shared" si="91"/>
        <v>#DIV/0!</v>
      </c>
      <c r="AH119" s="83"/>
      <c r="AI119" s="83"/>
      <c r="AJ119" s="81" t="str">
        <f t="shared" si="92"/>
        <v>#DIV/0!</v>
      </c>
      <c r="AM119" s="85"/>
      <c r="AN119" s="83"/>
      <c r="AO119" s="83"/>
      <c r="AP119" s="83"/>
      <c r="AQ119" s="83"/>
      <c r="AR119" s="83"/>
      <c r="AS119" s="84"/>
      <c r="AT119" s="80" t="str">
        <f t="shared" si="93"/>
        <v>#DIV/0!</v>
      </c>
      <c r="AU119" s="80" t="str">
        <f t="shared" si="94"/>
        <v>#DIV/0!</v>
      </c>
      <c r="AV119" s="83"/>
      <c r="AW119" s="83"/>
      <c r="AX119" s="83"/>
      <c r="AY119" s="83"/>
      <c r="AZ119" s="80" t="str">
        <f t="shared" si="95"/>
        <v>#DIV/0!</v>
      </c>
      <c r="BA119" s="83"/>
      <c r="BB119" s="83"/>
      <c r="BC119" s="81" t="str">
        <f t="shared" si="96"/>
        <v>#DIV/0!</v>
      </c>
    </row>
    <row r="120" ht="14.25" customHeight="1">
      <c r="A120" s="72" t="s">
        <v>15</v>
      </c>
      <c r="B120" s="73">
        <f t="shared" ref="B120:G120" si="97">SUM(B108:B119)</f>
        <v>171</v>
      </c>
      <c r="C120" s="73">
        <f t="shared" si="97"/>
        <v>49</v>
      </c>
      <c r="D120" s="73">
        <f t="shared" si="97"/>
        <v>102</v>
      </c>
      <c r="E120" s="73">
        <f t="shared" si="97"/>
        <v>19</v>
      </c>
      <c r="F120" s="73">
        <f t="shared" si="97"/>
        <v>0</v>
      </c>
      <c r="G120" s="86">
        <f t="shared" si="97"/>
        <v>1</v>
      </c>
      <c r="H120" s="80">
        <f t="shared" si="85"/>
        <v>0.9941520468</v>
      </c>
      <c r="I120" s="80">
        <f t="shared" si="86"/>
        <v>0.8830409357</v>
      </c>
      <c r="J120" s="73">
        <f t="shared" ref="J120:M120" si="98">SUM(J108:J119)</f>
        <v>24</v>
      </c>
      <c r="K120" s="73">
        <f t="shared" si="98"/>
        <v>24</v>
      </c>
      <c r="L120" s="73">
        <f t="shared" si="98"/>
        <v>408</v>
      </c>
      <c r="M120" s="73">
        <f t="shared" si="98"/>
        <v>376</v>
      </c>
      <c r="N120" s="80">
        <f t="shared" si="87"/>
        <v>0.9215686275</v>
      </c>
      <c r="O120" s="87">
        <f t="shared" ref="O120:P120" si="99">SUM(O108:O119)</f>
        <v>408</v>
      </c>
      <c r="P120" s="87">
        <f t="shared" si="99"/>
        <v>376</v>
      </c>
      <c r="Q120" s="81">
        <f t="shared" si="88"/>
        <v>0.9215686275</v>
      </c>
      <c r="T120" s="72" t="s">
        <v>15</v>
      </c>
      <c r="U120" s="73">
        <f t="shared" ref="U120:Z120" si="100">SUM(U108:U119)</f>
        <v>153</v>
      </c>
      <c r="V120" s="73">
        <f t="shared" si="100"/>
        <v>33</v>
      </c>
      <c r="W120" s="73">
        <f t="shared" si="100"/>
        <v>93</v>
      </c>
      <c r="X120" s="73">
        <f t="shared" si="100"/>
        <v>27</v>
      </c>
      <c r="Y120" s="73">
        <f t="shared" si="100"/>
        <v>0</v>
      </c>
      <c r="Z120" s="86">
        <f t="shared" si="100"/>
        <v>0</v>
      </c>
      <c r="AA120" s="80">
        <f t="shared" si="89"/>
        <v>1</v>
      </c>
      <c r="AB120" s="80">
        <f t="shared" si="90"/>
        <v>0.8235294118</v>
      </c>
      <c r="AC120" s="73">
        <f t="shared" ref="AC120:AF120" si="101">SUM(AC108:AC119)</f>
        <v>24</v>
      </c>
      <c r="AD120" s="73">
        <f t="shared" si="101"/>
        <v>24</v>
      </c>
      <c r="AE120" s="73">
        <f t="shared" si="101"/>
        <v>204</v>
      </c>
      <c r="AF120" s="73">
        <f t="shared" si="101"/>
        <v>191</v>
      </c>
      <c r="AG120" s="80">
        <f t="shared" si="91"/>
        <v>0.9362745098</v>
      </c>
      <c r="AH120" s="87">
        <f t="shared" ref="AH120:AI120" si="102">SUM(AH108:AH119)</f>
        <v>204</v>
      </c>
      <c r="AI120" s="87">
        <f t="shared" si="102"/>
        <v>191</v>
      </c>
      <c r="AJ120" s="81">
        <f t="shared" si="92"/>
        <v>0.9362745098</v>
      </c>
      <c r="AM120" s="72" t="s">
        <v>15</v>
      </c>
      <c r="AN120" s="73">
        <f t="shared" ref="AN120:AS120" si="103">SUM(AN108:AN119)</f>
        <v>153</v>
      </c>
      <c r="AO120" s="73">
        <f t="shared" si="103"/>
        <v>102</v>
      </c>
      <c r="AP120" s="73">
        <f t="shared" si="103"/>
        <v>48</v>
      </c>
      <c r="AQ120" s="73">
        <f t="shared" si="103"/>
        <v>3</v>
      </c>
      <c r="AR120" s="73">
        <f t="shared" si="103"/>
        <v>0</v>
      </c>
      <c r="AS120" s="86">
        <f t="shared" si="103"/>
        <v>0</v>
      </c>
      <c r="AT120" s="80">
        <f t="shared" si="93"/>
        <v>1</v>
      </c>
      <c r="AU120" s="80">
        <f t="shared" si="94"/>
        <v>0.9803921569</v>
      </c>
      <c r="AV120" s="73">
        <f t="shared" ref="AV120:AY120" si="104">SUM(AV108:AV119)</f>
        <v>24</v>
      </c>
      <c r="AW120" s="73">
        <f t="shared" si="104"/>
        <v>24</v>
      </c>
      <c r="AX120" s="73">
        <f t="shared" si="104"/>
        <v>204</v>
      </c>
      <c r="AY120" s="73">
        <f t="shared" si="104"/>
        <v>191</v>
      </c>
      <c r="AZ120" s="80">
        <f t="shared" si="95"/>
        <v>0.9362745098</v>
      </c>
      <c r="BA120" s="87">
        <f t="shared" ref="BA120:BB120" si="105">SUM(BA108:BA119)</f>
        <v>204</v>
      </c>
      <c r="BB120" s="87">
        <f t="shared" si="105"/>
        <v>191</v>
      </c>
      <c r="BC120" s="81">
        <f t="shared" si="96"/>
        <v>0.9362745098</v>
      </c>
    </row>
    <row r="121" ht="14.25" customHeight="1">
      <c r="A121" s="30"/>
      <c r="B121" s="30"/>
      <c r="C121" s="30"/>
      <c r="D121" s="30"/>
      <c r="E121" s="30"/>
      <c r="F121" s="30"/>
      <c r="G121" s="88"/>
      <c r="H121" s="30"/>
      <c r="I121" s="30"/>
      <c r="J121" s="30"/>
      <c r="K121" s="30"/>
      <c r="L121" s="30"/>
      <c r="M121" s="30"/>
      <c r="N121" s="30"/>
      <c r="Q121" s="68"/>
      <c r="T121" s="30"/>
      <c r="U121" s="30"/>
      <c r="V121" s="30"/>
      <c r="W121" s="30"/>
      <c r="X121" s="30"/>
      <c r="Y121" s="30"/>
      <c r="Z121" s="88"/>
      <c r="AA121" s="30"/>
      <c r="AB121" s="30"/>
      <c r="AC121" s="30"/>
      <c r="AD121" s="30"/>
      <c r="AE121" s="30"/>
      <c r="AF121" s="30"/>
      <c r="AG121" s="30"/>
      <c r="AJ121" s="68"/>
      <c r="AM121" s="30"/>
      <c r="AN121" s="30"/>
      <c r="AO121" s="30"/>
      <c r="AP121" s="30"/>
      <c r="AQ121" s="30"/>
      <c r="AR121" s="30"/>
      <c r="AS121" s="88"/>
      <c r="AT121" s="30"/>
      <c r="AU121" s="30"/>
      <c r="AV121" s="30"/>
      <c r="AW121" s="30"/>
      <c r="AX121" s="30"/>
      <c r="AY121" s="30"/>
      <c r="AZ121" s="30"/>
      <c r="BC121" s="68"/>
    </row>
    <row r="122" ht="14.25" customHeight="1">
      <c r="A122" s="89" t="s">
        <v>27</v>
      </c>
      <c r="B122" s="30"/>
      <c r="C122" s="30"/>
      <c r="D122" s="30"/>
      <c r="E122" s="30"/>
      <c r="F122" s="30"/>
      <c r="G122" s="88"/>
      <c r="H122" s="30"/>
      <c r="I122" s="30"/>
      <c r="J122" s="30"/>
      <c r="K122" s="30"/>
      <c r="L122" s="30"/>
      <c r="M122" s="30"/>
      <c r="N122" s="30"/>
      <c r="Q122" s="68"/>
      <c r="T122" s="89" t="s">
        <v>27</v>
      </c>
      <c r="U122" s="30"/>
      <c r="V122" s="30"/>
      <c r="W122" s="30"/>
      <c r="X122" s="30"/>
      <c r="Y122" s="30"/>
      <c r="Z122" s="88"/>
      <c r="AA122" s="30"/>
      <c r="AB122" s="30"/>
      <c r="AC122" s="30"/>
      <c r="AD122" s="30"/>
      <c r="AE122" s="30"/>
      <c r="AF122" s="30"/>
      <c r="AG122" s="30"/>
      <c r="AJ122" s="68"/>
      <c r="AM122" s="89" t="s">
        <v>27</v>
      </c>
      <c r="AN122" s="30"/>
      <c r="AO122" s="30"/>
      <c r="AP122" s="30"/>
      <c r="AQ122" s="30"/>
      <c r="AR122" s="30"/>
      <c r="AS122" s="88"/>
      <c r="AT122" s="30"/>
      <c r="AU122" s="30"/>
      <c r="AV122" s="30"/>
      <c r="AW122" s="30"/>
      <c r="AX122" s="30"/>
      <c r="AY122" s="30"/>
      <c r="AZ122" s="30"/>
      <c r="BC122" s="68"/>
    </row>
    <row r="123" ht="14.25" customHeight="1">
      <c r="A123" s="90" t="s">
        <v>4</v>
      </c>
      <c r="B123" s="32" t="s">
        <v>16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4"/>
      <c r="Q123" s="68"/>
      <c r="T123" s="90" t="s">
        <v>4</v>
      </c>
      <c r="U123" s="32" t="s">
        <v>16</v>
      </c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4"/>
      <c r="AJ123" s="68"/>
      <c r="AM123" s="90" t="s">
        <v>4</v>
      </c>
      <c r="AN123" s="32" t="s">
        <v>16</v>
      </c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4"/>
      <c r="BC123" s="68"/>
    </row>
    <row r="124" ht="14.25" customHeight="1">
      <c r="A124" s="91" t="s">
        <v>292</v>
      </c>
      <c r="B124" s="92" t="s">
        <v>842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4"/>
      <c r="Q124" s="68"/>
      <c r="T124" s="91"/>
      <c r="U124" s="92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4"/>
      <c r="AJ124" s="68"/>
      <c r="AM124" s="91"/>
      <c r="AN124" s="92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4"/>
      <c r="BC124" s="68"/>
    </row>
    <row r="125" ht="14.25" customHeight="1">
      <c r="A125" s="91"/>
      <c r="B125" s="92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4"/>
      <c r="Q125" s="68"/>
      <c r="T125" s="91"/>
      <c r="U125" s="92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4"/>
      <c r="AJ125" s="68"/>
      <c r="AM125" s="91"/>
      <c r="AN125" s="92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4"/>
      <c r="BC125" s="68"/>
    </row>
    <row r="126" ht="14.25" customHeight="1">
      <c r="G126" s="67"/>
      <c r="Q126" s="95"/>
      <c r="R126" s="95"/>
      <c r="Z126" s="67"/>
      <c r="AJ126" s="95"/>
      <c r="AK126" s="95"/>
      <c r="AS126" s="67"/>
      <c r="BC126" s="95"/>
      <c r="BD126" s="95"/>
    </row>
    <row r="127" ht="14.25" customHeight="1">
      <c r="G127" s="67"/>
      <c r="Q127" s="95"/>
      <c r="R127" s="95"/>
      <c r="Z127" s="67"/>
      <c r="AJ127" s="95"/>
      <c r="AK127" s="95"/>
      <c r="AS127" s="67"/>
      <c r="BC127" s="95"/>
      <c r="BD127" s="95"/>
    </row>
    <row r="128" ht="14.25" customHeight="1">
      <c r="G128" s="67"/>
      <c r="Q128" s="95"/>
      <c r="R128" s="95"/>
      <c r="Z128" s="67"/>
      <c r="AJ128" s="95"/>
      <c r="AK128" s="95"/>
      <c r="AS128" s="67"/>
      <c r="BC128" s="95"/>
      <c r="BD128" s="95"/>
    </row>
    <row r="129" ht="14.25" customHeight="1">
      <c r="G129" s="67"/>
      <c r="Q129" s="95"/>
      <c r="R129" s="95"/>
      <c r="Z129" s="67"/>
      <c r="AJ129" s="95"/>
      <c r="AK129" s="95"/>
      <c r="AS129" s="67"/>
      <c r="BC129" s="95"/>
      <c r="BD129" s="95"/>
    </row>
    <row r="130" ht="14.25" customHeight="1">
      <c r="G130" s="67"/>
      <c r="Q130" s="95"/>
      <c r="R130" s="95"/>
      <c r="Z130" s="67"/>
      <c r="AJ130" s="95"/>
      <c r="AK130" s="95"/>
      <c r="AS130" s="67"/>
      <c r="BC130" s="95"/>
      <c r="BD130" s="95"/>
    </row>
    <row r="131" ht="14.25" customHeight="1">
      <c r="G131" s="67"/>
      <c r="Q131" s="95"/>
      <c r="R131" s="95"/>
      <c r="Z131" s="67"/>
      <c r="AJ131" s="95"/>
      <c r="AK131" s="95"/>
      <c r="AS131" s="67"/>
      <c r="BC131" s="95"/>
      <c r="BD131" s="95"/>
    </row>
    <row r="132" ht="14.25" customHeight="1">
      <c r="G132" s="67"/>
      <c r="Q132" s="95"/>
      <c r="R132" s="95"/>
      <c r="Z132" s="67"/>
      <c r="AJ132" s="95"/>
      <c r="AK132" s="95"/>
      <c r="AS132" s="67"/>
      <c r="BC132" s="95"/>
      <c r="BD132" s="95"/>
    </row>
    <row r="133" ht="14.25" customHeight="1">
      <c r="G133" s="67"/>
      <c r="Q133" s="95"/>
      <c r="R133" s="95"/>
      <c r="Z133" s="67"/>
      <c r="AJ133" s="95"/>
      <c r="AK133" s="95"/>
      <c r="AS133" s="67"/>
      <c r="BC133" s="95"/>
      <c r="BD133" s="95"/>
    </row>
    <row r="134" ht="14.25" customHeight="1">
      <c r="G134" s="67"/>
      <c r="Q134" s="95"/>
      <c r="R134" s="95"/>
      <c r="Z134" s="67"/>
      <c r="AJ134" s="95"/>
      <c r="AK134" s="95"/>
      <c r="AS134" s="67"/>
      <c r="BC134" s="95"/>
      <c r="BD134" s="95"/>
    </row>
    <row r="135" ht="14.25" customHeight="1">
      <c r="G135" s="67"/>
      <c r="Q135" s="95"/>
      <c r="R135" s="95"/>
      <c r="Z135" s="67"/>
      <c r="AJ135" s="95"/>
      <c r="AK135" s="95"/>
      <c r="AS135" s="67"/>
      <c r="BC135" s="95"/>
      <c r="BD135" s="95"/>
    </row>
    <row r="136" ht="14.25" customHeight="1">
      <c r="G136" s="67"/>
      <c r="Q136" s="95"/>
      <c r="R136" s="95"/>
      <c r="Z136" s="67"/>
      <c r="AJ136" s="95"/>
      <c r="AK136" s="95"/>
      <c r="AS136" s="67"/>
      <c r="BC136" s="95"/>
      <c r="BD136" s="95"/>
    </row>
    <row r="137" ht="14.25" customHeight="1">
      <c r="G137" s="67"/>
      <c r="Q137" s="95"/>
      <c r="R137" s="95"/>
      <c r="Z137" s="67"/>
      <c r="AJ137" s="95"/>
      <c r="AK137" s="95"/>
      <c r="AS137" s="67"/>
      <c r="BC137" s="95"/>
      <c r="BD137" s="95"/>
    </row>
    <row r="138" ht="14.25" customHeight="1">
      <c r="G138" s="67"/>
      <c r="Q138" s="95"/>
      <c r="R138" s="95"/>
      <c r="Z138" s="67"/>
      <c r="AJ138" s="95"/>
      <c r="AK138" s="95"/>
      <c r="AS138" s="67"/>
      <c r="BC138" s="95"/>
      <c r="BD138" s="95"/>
    </row>
    <row r="139" ht="14.25" customHeight="1">
      <c r="G139" s="67"/>
      <c r="Q139" s="95"/>
      <c r="R139" s="95"/>
      <c r="Z139" s="67"/>
      <c r="AJ139" s="95"/>
      <c r="AK139" s="95"/>
      <c r="AS139" s="67"/>
      <c r="BC139" s="95"/>
      <c r="BD139" s="95"/>
    </row>
    <row r="140" ht="14.25" customHeight="1">
      <c r="G140" s="67"/>
      <c r="Q140" s="95"/>
      <c r="R140" s="95"/>
      <c r="Z140" s="67"/>
      <c r="AJ140" s="95"/>
      <c r="AK140" s="95"/>
      <c r="AS140" s="67"/>
      <c r="BC140" s="95"/>
      <c r="BD140" s="95"/>
    </row>
    <row r="141" ht="14.25" customHeight="1">
      <c r="G141" s="67"/>
      <c r="Q141" s="95"/>
      <c r="R141" s="95"/>
      <c r="Z141" s="67"/>
      <c r="AJ141" s="95"/>
      <c r="AK141" s="95"/>
      <c r="AS141" s="67"/>
      <c r="BC141" s="95"/>
      <c r="BD141" s="95"/>
    </row>
    <row r="142" ht="14.25" customHeight="1">
      <c r="G142" s="67"/>
      <c r="Q142" s="95"/>
      <c r="R142" s="95"/>
      <c r="Z142" s="67"/>
      <c r="AJ142" s="95"/>
      <c r="AK142" s="95"/>
      <c r="AS142" s="67"/>
      <c r="BC142" s="95"/>
      <c r="BD142" s="95"/>
    </row>
    <row r="143" ht="14.25" customHeight="1">
      <c r="G143" s="67"/>
      <c r="Q143" s="95"/>
      <c r="R143" s="95"/>
      <c r="Z143" s="67"/>
      <c r="AJ143" s="95"/>
      <c r="AK143" s="95"/>
      <c r="AS143" s="67"/>
      <c r="BC143" s="95"/>
      <c r="BD143" s="95"/>
    </row>
    <row r="144" ht="14.25" customHeight="1">
      <c r="G144" s="67"/>
      <c r="Q144" s="95"/>
      <c r="R144" s="95"/>
      <c r="Z144" s="67"/>
      <c r="AJ144" s="95"/>
      <c r="AK144" s="95"/>
      <c r="AS144" s="67"/>
      <c r="BC144" s="95"/>
      <c r="BD144" s="95"/>
    </row>
    <row r="145" ht="14.25" customHeight="1">
      <c r="G145" s="67"/>
      <c r="Q145" s="95"/>
      <c r="R145" s="95"/>
      <c r="Z145" s="67"/>
      <c r="AJ145" s="95"/>
      <c r="AK145" s="95"/>
      <c r="AS145" s="67"/>
      <c r="BC145" s="95"/>
      <c r="BD145" s="95"/>
    </row>
    <row r="146" ht="14.25" customHeight="1">
      <c r="G146" s="67"/>
      <c r="Q146" s="95"/>
      <c r="R146" s="95"/>
      <c r="Z146" s="67"/>
      <c r="AJ146" s="95"/>
      <c r="AK146" s="95"/>
      <c r="AS146" s="67"/>
      <c r="BC146" s="95"/>
      <c r="BD146" s="95"/>
    </row>
    <row r="147" ht="14.25" customHeight="1">
      <c r="G147" s="67"/>
      <c r="Q147" s="95"/>
      <c r="R147" s="95"/>
      <c r="Z147" s="67"/>
      <c r="AJ147" s="95"/>
      <c r="AK147" s="95"/>
      <c r="AS147" s="67"/>
      <c r="BC147" s="95"/>
      <c r="BD147" s="95"/>
    </row>
    <row r="148" ht="14.25" customHeight="1">
      <c r="G148" s="67"/>
      <c r="Q148" s="95"/>
      <c r="R148" s="95"/>
      <c r="Z148" s="67"/>
      <c r="AJ148" s="95"/>
      <c r="AK148" s="95"/>
      <c r="AS148" s="67"/>
      <c r="BC148" s="95"/>
      <c r="BD148" s="95"/>
    </row>
    <row r="149" ht="14.25" customHeight="1">
      <c r="G149" s="67"/>
      <c r="Q149" s="95"/>
      <c r="R149" s="95"/>
      <c r="Z149" s="67"/>
      <c r="AJ149" s="95"/>
      <c r="AK149" s="95"/>
      <c r="AS149" s="67"/>
      <c r="BC149" s="95"/>
      <c r="BD149" s="95"/>
    </row>
    <row r="150" ht="14.25" customHeight="1">
      <c r="G150" s="67"/>
      <c r="Q150" s="95"/>
      <c r="R150" s="95"/>
      <c r="Z150" s="67"/>
      <c r="AJ150" s="95"/>
      <c r="AK150" s="95"/>
      <c r="AS150" s="67"/>
      <c r="BC150" s="95"/>
      <c r="BD150" s="95"/>
    </row>
    <row r="151" ht="14.25" customHeight="1">
      <c r="G151" s="67"/>
      <c r="Q151" s="95"/>
      <c r="R151" s="95"/>
      <c r="Z151" s="67"/>
      <c r="AJ151" s="95"/>
      <c r="AK151" s="95"/>
      <c r="AS151" s="67"/>
      <c r="BC151" s="95"/>
      <c r="BD151" s="95"/>
    </row>
    <row r="152" ht="14.25" customHeight="1">
      <c r="G152" s="67"/>
      <c r="Q152" s="95"/>
      <c r="R152" s="95"/>
      <c r="Z152" s="67"/>
      <c r="AJ152" s="95"/>
      <c r="AK152" s="95"/>
      <c r="AS152" s="67"/>
      <c r="BC152" s="95"/>
      <c r="BD152" s="95"/>
    </row>
    <row r="153" ht="14.25" customHeight="1">
      <c r="G153" s="67"/>
      <c r="Q153" s="95"/>
      <c r="R153" s="95"/>
      <c r="Z153" s="67"/>
      <c r="AJ153" s="95"/>
      <c r="AK153" s="95"/>
      <c r="AS153" s="67"/>
      <c r="BC153" s="95"/>
      <c r="BD153" s="95"/>
    </row>
    <row r="154" ht="14.25" customHeight="1">
      <c r="G154" s="67"/>
      <c r="Q154" s="95"/>
      <c r="R154" s="95"/>
      <c r="Z154" s="67"/>
      <c r="AJ154" s="95"/>
      <c r="AK154" s="95"/>
      <c r="AS154" s="67"/>
      <c r="BC154" s="95"/>
      <c r="BD154" s="95"/>
    </row>
    <row r="155" ht="14.25" customHeight="1">
      <c r="G155" s="67"/>
      <c r="Q155" s="95"/>
      <c r="R155" s="95"/>
      <c r="Z155" s="67"/>
      <c r="AJ155" s="95"/>
      <c r="AK155" s="95"/>
      <c r="AS155" s="67"/>
      <c r="BC155" s="95"/>
      <c r="BD155" s="95"/>
    </row>
    <row r="156" ht="14.25" customHeight="1">
      <c r="G156" s="67"/>
      <c r="Q156" s="95"/>
      <c r="R156" s="95"/>
      <c r="Z156" s="67"/>
      <c r="AJ156" s="95"/>
      <c r="AK156" s="95"/>
      <c r="AS156" s="67"/>
      <c r="BC156" s="95"/>
      <c r="BD156" s="95"/>
    </row>
    <row r="157" ht="14.25" customHeight="1">
      <c r="G157" s="67"/>
      <c r="Q157" s="95"/>
      <c r="R157" s="95"/>
      <c r="Z157" s="67"/>
      <c r="AJ157" s="95"/>
      <c r="AK157" s="95"/>
      <c r="AS157" s="67"/>
      <c r="BC157" s="95"/>
      <c r="BD157" s="95"/>
    </row>
    <row r="158" ht="14.25" customHeight="1">
      <c r="G158" s="67"/>
      <c r="Q158" s="95"/>
      <c r="R158" s="95"/>
      <c r="Z158" s="67"/>
      <c r="AJ158" s="95"/>
      <c r="AK158" s="95"/>
      <c r="AS158" s="67"/>
      <c r="BC158" s="95"/>
      <c r="BD158" s="95"/>
    </row>
    <row r="159" ht="14.25" customHeight="1">
      <c r="G159" s="67"/>
      <c r="Q159" s="95"/>
      <c r="R159" s="95"/>
      <c r="Z159" s="67"/>
      <c r="AJ159" s="95"/>
      <c r="AK159" s="95"/>
      <c r="AS159" s="67"/>
      <c r="BC159" s="95"/>
      <c r="BD159" s="95"/>
    </row>
    <row r="160" ht="14.25" customHeight="1">
      <c r="G160" s="67"/>
      <c r="Q160" s="95"/>
      <c r="R160" s="95"/>
      <c r="Z160" s="67"/>
      <c r="AJ160" s="95"/>
      <c r="AK160" s="95"/>
      <c r="AS160" s="67"/>
      <c r="BC160" s="95"/>
      <c r="BD160" s="95"/>
    </row>
    <row r="161" ht="14.25" customHeight="1">
      <c r="G161" s="67"/>
      <c r="Q161" s="95"/>
      <c r="R161" s="95"/>
      <c r="Z161" s="67"/>
      <c r="AJ161" s="95"/>
      <c r="AK161" s="95"/>
      <c r="AS161" s="67"/>
      <c r="BC161" s="95"/>
      <c r="BD161" s="95"/>
    </row>
    <row r="162" ht="14.25" customHeight="1">
      <c r="G162" s="67"/>
      <c r="Q162" s="95"/>
      <c r="R162" s="95"/>
      <c r="Z162" s="67"/>
      <c r="AJ162" s="95"/>
      <c r="AK162" s="95"/>
      <c r="AS162" s="67"/>
      <c r="BC162" s="95"/>
      <c r="BD162" s="95"/>
    </row>
    <row r="163" ht="14.25" customHeight="1">
      <c r="G163" s="67"/>
      <c r="Q163" s="95"/>
      <c r="R163" s="95"/>
      <c r="Z163" s="67"/>
      <c r="AJ163" s="95"/>
      <c r="AK163" s="95"/>
      <c r="AS163" s="67"/>
      <c r="BC163" s="95"/>
      <c r="BD163" s="95"/>
    </row>
    <row r="164" ht="14.25" customHeight="1">
      <c r="G164" s="67"/>
      <c r="Q164" s="95"/>
      <c r="R164" s="95"/>
      <c r="Z164" s="67"/>
      <c r="AJ164" s="95"/>
      <c r="AK164" s="95"/>
      <c r="AS164" s="67"/>
      <c r="BC164" s="95"/>
      <c r="BD164" s="95"/>
    </row>
    <row r="165" ht="14.25" customHeight="1">
      <c r="G165" s="67"/>
      <c r="Q165" s="95"/>
      <c r="R165" s="95"/>
      <c r="Z165" s="67"/>
      <c r="AJ165" s="95"/>
      <c r="AK165" s="95"/>
      <c r="AS165" s="67"/>
      <c r="BC165" s="95"/>
      <c r="BD165" s="95"/>
    </row>
    <row r="166" ht="14.25" customHeight="1">
      <c r="G166" s="67"/>
      <c r="Q166" s="95"/>
      <c r="R166" s="95"/>
      <c r="Z166" s="67"/>
      <c r="AJ166" s="95"/>
      <c r="AK166" s="95"/>
      <c r="AS166" s="67"/>
      <c r="BC166" s="95"/>
      <c r="BD166" s="95"/>
    </row>
    <row r="167" ht="14.25" customHeight="1">
      <c r="G167" s="67"/>
      <c r="Q167" s="95"/>
      <c r="R167" s="95"/>
      <c r="Z167" s="67"/>
      <c r="AJ167" s="95"/>
      <c r="AK167" s="95"/>
      <c r="AS167" s="67"/>
      <c r="BC167" s="95"/>
      <c r="BD167" s="95"/>
    </row>
    <row r="168" ht="14.25" customHeight="1">
      <c r="G168" s="67"/>
      <c r="Q168" s="95"/>
      <c r="R168" s="95"/>
      <c r="Z168" s="67"/>
      <c r="AJ168" s="95"/>
      <c r="AK168" s="95"/>
      <c r="AS168" s="67"/>
      <c r="BC168" s="95"/>
      <c r="BD168" s="95"/>
    </row>
    <row r="169" ht="14.25" customHeight="1">
      <c r="G169" s="67"/>
      <c r="Q169" s="95"/>
      <c r="R169" s="95"/>
      <c r="Z169" s="67"/>
      <c r="AJ169" s="95"/>
      <c r="AK169" s="95"/>
      <c r="AS169" s="67"/>
      <c r="BC169" s="95"/>
      <c r="BD169" s="95"/>
    </row>
    <row r="170" ht="14.25" customHeight="1">
      <c r="G170" s="67"/>
      <c r="Q170" s="95"/>
      <c r="R170" s="95"/>
      <c r="Z170" s="67"/>
      <c r="AJ170" s="95"/>
      <c r="AK170" s="95"/>
      <c r="AS170" s="67"/>
      <c r="BC170" s="95"/>
      <c r="BD170" s="95"/>
    </row>
    <row r="171" ht="14.25" customHeight="1">
      <c r="G171" s="67"/>
      <c r="Q171" s="95"/>
      <c r="R171" s="95"/>
      <c r="Z171" s="67"/>
      <c r="AJ171" s="95"/>
      <c r="AK171" s="95"/>
      <c r="AS171" s="67"/>
      <c r="BC171" s="95"/>
      <c r="BD171" s="95"/>
    </row>
    <row r="172" ht="14.25" customHeight="1">
      <c r="G172" s="67"/>
      <c r="Q172" s="95"/>
      <c r="R172" s="95"/>
      <c r="Z172" s="67"/>
      <c r="AJ172" s="95"/>
      <c r="AK172" s="95"/>
      <c r="AS172" s="67"/>
      <c r="BC172" s="95"/>
      <c r="BD172" s="95"/>
    </row>
    <row r="173" ht="14.25" customHeight="1">
      <c r="G173" s="67"/>
      <c r="Q173" s="95"/>
      <c r="R173" s="95"/>
      <c r="Z173" s="67"/>
      <c r="AJ173" s="95"/>
      <c r="AK173" s="95"/>
      <c r="AS173" s="67"/>
      <c r="BC173" s="95"/>
      <c r="BD173" s="95"/>
    </row>
    <row r="174" ht="14.25" customHeight="1">
      <c r="G174" s="67"/>
      <c r="Q174" s="95"/>
      <c r="R174" s="95"/>
      <c r="Z174" s="67"/>
      <c r="AJ174" s="95"/>
      <c r="AK174" s="95"/>
      <c r="AS174" s="67"/>
      <c r="BC174" s="95"/>
      <c r="BD174" s="95"/>
    </row>
    <row r="175" ht="14.25" customHeight="1">
      <c r="G175" s="67"/>
      <c r="Q175" s="95"/>
      <c r="R175" s="95"/>
      <c r="Z175" s="67"/>
      <c r="AJ175" s="95"/>
      <c r="AK175" s="95"/>
      <c r="AS175" s="67"/>
      <c r="BC175" s="95"/>
      <c r="BD175" s="95"/>
    </row>
    <row r="176" ht="14.25" customHeight="1">
      <c r="G176" s="67"/>
      <c r="Q176" s="95"/>
      <c r="R176" s="95"/>
      <c r="Z176" s="67"/>
      <c r="AJ176" s="95"/>
      <c r="AK176" s="95"/>
      <c r="AS176" s="67"/>
      <c r="BC176" s="95"/>
      <c r="BD176" s="95"/>
    </row>
    <row r="177" ht="14.25" customHeight="1">
      <c r="G177" s="67"/>
      <c r="Q177" s="95"/>
      <c r="R177" s="95"/>
      <c r="Z177" s="67"/>
      <c r="AJ177" s="95"/>
      <c r="AK177" s="95"/>
      <c r="AS177" s="67"/>
      <c r="BC177" s="95"/>
      <c r="BD177" s="95"/>
    </row>
    <row r="178" ht="14.25" customHeight="1">
      <c r="G178" s="67"/>
      <c r="Q178" s="95"/>
      <c r="R178" s="95"/>
      <c r="Z178" s="67"/>
      <c r="AJ178" s="95"/>
      <c r="AK178" s="95"/>
      <c r="AS178" s="67"/>
      <c r="BC178" s="95"/>
      <c r="BD178" s="95"/>
    </row>
    <row r="179" ht="14.25" customHeight="1">
      <c r="G179" s="67"/>
      <c r="Q179" s="95"/>
      <c r="R179" s="95"/>
      <c r="Z179" s="67"/>
      <c r="AJ179" s="95"/>
      <c r="AK179" s="95"/>
      <c r="AS179" s="67"/>
      <c r="BC179" s="95"/>
      <c r="BD179" s="95"/>
    </row>
    <row r="180" ht="14.25" customHeight="1">
      <c r="G180" s="67"/>
      <c r="Q180" s="95"/>
      <c r="R180" s="95"/>
      <c r="Z180" s="67"/>
      <c r="AJ180" s="95"/>
      <c r="AK180" s="95"/>
      <c r="AS180" s="67"/>
      <c r="BC180" s="95"/>
      <c r="BD180" s="95"/>
    </row>
    <row r="181" ht="14.25" customHeight="1">
      <c r="G181" s="67"/>
      <c r="Q181" s="95"/>
      <c r="R181" s="95"/>
      <c r="Z181" s="67"/>
      <c r="AJ181" s="95"/>
      <c r="AK181" s="95"/>
      <c r="AS181" s="67"/>
      <c r="BC181" s="95"/>
      <c r="BD181" s="95"/>
    </row>
    <row r="182" ht="14.25" customHeight="1">
      <c r="G182" s="67"/>
      <c r="Q182" s="95"/>
      <c r="R182" s="95"/>
      <c r="Z182" s="67"/>
      <c r="AJ182" s="95"/>
      <c r="AK182" s="95"/>
      <c r="AS182" s="67"/>
      <c r="BC182" s="95"/>
      <c r="BD182" s="95"/>
    </row>
    <row r="183" ht="14.25" customHeight="1">
      <c r="G183" s="67"/>
      <c r="Q183" s="95"/>
      <c r="R183" s="95"/>
      <c r="Z183" s="67"/>
      <c r="AJ183" s="95"/>
      <c r="AK183" s="95"/>
      <c r="AS183" s="67"/>
      <c r="BC183" s="95"/>
      <c r="BD183" s="95"/>
    </row>
    <row r="184" ht="14.25" customHeight="1">
      <c r="G184" s="67"/>
      <c r="Q184" s="95"/>
      <c r="R184" s="95"/>
      <c r="Z184" s="67"/>
      <c r="AJ184" s="95"/>
      <c r="AK184" s="95"/>
      <c r="AS184" s="67"/>
      <c r="BC184" s="95"/>
      <c r="BD184" s="95"/>
    </row>
    <row r="185" ht="14.25" customHeight="1">
      <c r="G185" s="67"/>
      <c r="Q185" s="95"/>
      <c r="R185" s="95"/>
      <c r="Z185" s="67"/>
      <c r="AJ185" s="95"/>
      <c r="AK185" s="95"/>
      <c r="AS185" s="67"/>
      <c r="BC185" s="95"/>
      <c r="BD185" s="95"/>
    </row>
    <row r="186" ht="14.25" customHeight="1">
      <c r="G186" s="67"/>
      <c r="Q186" s="95"/>
      <c r="R186" s="95"/>
      <c r="Z186" s="67"/>
      <c r="AJ186" s="95"/>
      <c r="AK186" s="95"/>
      <c r="AS186" s="67"/>
      <c r="BC186" s="95"/>
      <c r="BD186" s="95"/>
    </row>
    <row r="187" ht="14.25" customHeight="1">
      <c r="G187" s="67"/>
      <c r="Q187" s="95"/>
      <c r="R187" s="95"/>
      <c r="Z187" s="67"/>
      <c r="AJ187" s="95"/>
      <c r="AK187" s="95"/>
      <c r="AS187" s="67"/>
      <c r="BC187" s="95"/>
      <c r="BD187" s="95"/>
    </row>
    <row r="188" ht="14.25" customHeight="1">
      <c r="G188" s="67"/>
      <c r="Q188" s="95"/>
      <c r="R188" s="95"/>
      <c r="Z188" s="67"/>
      <c r="AJ188" s="95"/>
      <c r="AK188" s="95"/>
      <c r="AS188" s="67"/>
      <c r="BC188" s="95"/>
      <c r="BD188" s="95"/>
    </row>
    <row r="189" ht="14.25" customHeight="1">
      <c r="G189" s="67"/>
      <c r="Q189" s="95"/>
      <c r="R189" s="95"/>
      <c r="Z189" s="67"/>
      <c r="AJ189" s="95"/>
      <c r="AK189" s="95"/>
      <c r="AS189" s="67"/>
      <c r="BC189" s="95"/>
      <c r="BD189" s="95"/>
    </row>
    <row r="190" ht="14.25" customHeight="1">
      <c r="G190" s="67"/>
      <c r="Q190" s="95"/>
      <c r="R190" s="95"/>
      <c r="Z190" s="67"/>
      <c r="AJ190" s="95"/>
      <c r="AK190" s="95"/>
      <c r="AS190" s="67"/>
      <c r="BC190" s="95"/>
      <c r="BD190" s="95"/>
    </row>
    <row r="191" ht="14.25" customHeight="1">
      <c r="G191" s="67"/>
      <c r="Q191" s="95"/>
      <c r="R191" s="95"/>
      <c r="Z191" s="67"/>
      <c r="AJ191" s="95"/>
      <c r="AK191" s="95"/>
      <c r="AS191" s="67"/>
      <c r="BC191" s="95"/>
      <c r="BD191" s="95"/>
    </row>
    <row r="192" ht="14.25" customHeight="1">
      <c r="G192" s="67"/>
      <c r="Q192" s="95"/>
      <c r="R192" s="95"/>
      <c r="Z192" s="67"/>
      <c r="AJ192" s="95"/>
      <c r="AK192" s="95"/>
      <c r="AS192" s="67"/>
      <c r="BC192" s="95"/>
      <c r="BD192" s="95"/>
    </row>
    <row r="193" ht="14.25" customHeight="1">
      <c r="G193" s="67"/>
      <c r="Q193" s="95"/>
      <c r="R193" s="95"/>
      <c r="Z193" s="67"/>
      <c r="AJ193" s="95"/>
      <c r="AK193" s="95"/>
      <c r="AS193" s="67"/>
      <c r="BC193" s="95"/>
      <c r="BD193" s="95"/>
    </row>
    <row r="194" ht="14.25" customHeight="1">
      <c r="G194" s="67"/>
      <c r="Q194" s="95"/>
      <c r="R194" s="95"/>
      <c r="Z194" s="67"/>
      <c r="AJ194" s="95"/>
      <c r="AK194" s="95"/>
      <c r="AS194" s="67"/>
      <c r="BC194" s="95"/>
      <c r="BD194" s="95"/>
    </row>
    <row r="195" ht="14.25" customHeight="1">
      <c r="G195" s="67"/>
      <c r="Q195" s="95"/>
      <c r="R195" s="95"/>
      <c r="Z195" s="67"/>
      <c r="AJ195" s="95"/>
      <c r="AK195" s="95"/>
      <c r="AS195" s="67"/>
      <c r="BC195" s="95"/>
      <c r="BD195" s="95"/>
    </row>
    <row r="196" ht="14.25" customHeight="1">
      <c r="G196" s="67"/>
      <c r="Q196" s="95"/>
      <c r="R196" s="95"/>
      <c r="Z196" s="67"/>
      <c r="AJ196" s="95"/>
      <c r="AK196" s="95"/>
      <c r="AS196" s="67"/>
      <c r="BC196" s="95"/>
      <c r="BD196" s="95"/>
    </row>
    <row r="197" ht="14.25" customHeight="1">
      <c r="G197" s="67"/>
      <c r="Q197" s="95"/>
      <c r="R197" s="95"/>
      <c r="Z197" s="67"/>
      <c r="AJ197" s="95"/>
      <c r="AK197" s="95"/>
      <c r="AS197" s="67"/>
      <c r="BC197" s="95"/>
      <c r="BD197" s="95"/>
    </row>
    <row r="198" ht="14.25" customHeight="1">
      <c r="G198" s="67"/>
      <c r="Q198" s="95"/>
      <c r="R198" s="95"/>
      <c r="Z198" s="67"/>
      <c r="AJ198" s="95"/>
      <c r="AK198" s="95"/>
      <c r="AS198" s="67"/>
      <c r="BC198" s="95"/>
      <c r="BD198" s="95"/>
    </row>
    <row r="199" ht="14.25" customHeight="1">
      <c r="G199" s="67"/>
      <c r="Q199" s="95"/>
      <c r="R199" s="95"/>
      <c r="Z199" s="67"/>
      <c r="AJ199" s="95"/>
      <c r="AK199" s="95"/>
      <c r="AS199" s="67"/>
      <c r="BC199" s="95"/>
      <c r="BD199" s="95"/>
    </row>
    <row r="200" ht="14.25" customHeight="1">
      <c r="G200" s="67"/>
      <c r="Q200" s="95"/>
      <c r="R200" s="95"/>
      <c r="Z200" s="67"/>
      <c r="AJ200" s="95"/>
      <c r="AK200" s="95"/>
      <c r="AS200" s="67"/>
      <c r="BC200" s="95"/>
      <c r="BD200" s="95"/>
    </row>
    <row r="201" ht="14.25" customHeight="1">
      <c r="G201" s="67"/>
      <c r="Q201" s="95"/>
      <c r="R201" s="95"/>
      <c r="Z201" s="67"/>
      <c r="AJ201" s="95"/>
      <c r="AK201" s="95"/>
      <c r="AS201" s="67"/>
      <c r="BC201" s="95"/>
      <c r="BD201" s="95"/>
    </row>
    <row r="202" ht="14.25" customHeight="1">
      <c r="G202" s="67"/>
      <c r="Q202" s="95"/>
      <c r="R202" s="95"/>
      <c r="Z202" s="67"/>
      <c r="AJ202" s="95"/>
      <c r="AK202" s="95"/>
      <c r="AS202" s="67"/>
      <c r="BC202" s="95"/>
      <c r="BD202" s="95"/>
    </row>
    <row r="203" ht="14.25" customHeight="1">
      <c r="G203" s="67"/>
      <c r="Q203" s="95"/>
      <c r="R203" s="95"/>
      <c r="Z203" s="67"/>
      <c r="AJ203" s="95"/>
      <c r="AK203" s="95"/>
      <c r="AS203" s="67"/>
      <c r="BC203" s="95"/>
      <c r="BD203" s="95"/>
    </row>
    <row r="204" ht="14.25" customHeight="1">
      <c r="G204" s="67"/>
      <c r="Q204" s="95"/>
      <c r="R204" s="95"/>
      <c r="Z204" s="67"/>
      <c r="AJ204" s="95"/>
      <c r="AK204" s="95"/>
      <c r="AS204" s="67"/>
      <c r="BC204" s="95"/>
      <c r="BD204" s="95"/>
    </row>
    <row r="205" ht="14.25" customHeight="1">
      <c r="G205" s="67"/>
      <c r="Q205" s="95"/>
      <c r="R205" s="95"/>
      <c r="Z205" s="67"/>
      <c r="AJ205" s="95"/>
      <c r="AK205" s="95"/>
      <c r="AS205" s="67"/>
      <c r="BC205" s="95"/>
      <c r="BD205" s="95"/>
    </row>
    <row r="206" ht="14.25" customHeight="1">
      <c r="G206" s="67"/>
      <c r="Q206" s="95"/>
      <c r="R206" s="95"/>
      <c r="Z206" s="67"/>
      <c r="AJ206" s="95"/>
      <c r="AK206" s="95"/>
      <c r="AS206" s="67"/>
      <c r="BC206" s="95"/>
      <c r="BD206" s="95"/>
    </row>
    <row r="207" ht="14.25" customHeight="1">
      <c r="G207" s="67"/>
      <c r="Q207" s="95"/>
      <c r="R207" s="95"/>
      <c r="Z207" s="67"/>
      <c r="AJ207" s="95"/>
      <c r="AK207" s="95"/>
      <c r="AS207" s="67"/>
      <c r="BC207" s="95"/>
      <c r="BD207" s="95"/>
    </row>
    <row r="208" ht="14.25" customHeight="1">
      <c r="G208" s="67"/>
      <c r="Q208" s="95"/>
      <c r="R208" s="95"/>
      <c r="Z208" s="67"/>
      <c r="AJ208" s="95"/>
      <c r="AK208" s="95"/>
      <c r="AS208" s="67"/>
      <c r="BC208" s="95"/>
      <c r="BD208" s="95"/>
    </row>
    <row r="209" ht="14.25" customHeight="1">
      <c r="G209" s="67"/>
      <c r="Q209" s="95"/>
      <c r="R209" s="95"/>
      <c r="Z209" s="67"/>
      <c r="AJ209" s="95"/>
      <c r="AK209" s="95"/>
      <c r="AS209" s="67"/>
      <c r="BC209" s="95"/>
      <c r="BD209" s="95"/>
    </row>
    <row r="210" ht="14.25" customHeight="1">
      <c r="G210" s="67"/>
      <c r="Q210" s="95"/>
      <c r="R210" s="95"/>
      <c r="Z210" s="67"/>
      <c r="AJ210" s="95"/>
      <c r="AK210" s="95"/>
      <c r="AS210" s="67"/>
      <c r="BC210" s="95"/>
      <c r="BD210" s="95"/>
    </row>
    <row r="211" ht="14.25" customHeight="1">
      <c r="G211" s="67"/>
      <c r="Q211" s="95"/>
      <c r="R211" s="95"/>
      <c r="Z211" s="67"/>
      <c r="AJ211" s="95"/>
      <c r="AK211" s="95"/>
      <c r="AS211" s="67"/>
      <c r="BC211" s="95"/>
      <c r="BD211" s="95"/>
    </row>
    <row r="212" ht="14.25" customHeight="1">
      <c r="G212" s="67"/>
      <c r="Q212" s="95"/>
      <c r="R212" s="95"/>
      <c r="Z212" s="67"/>
      <c r="AJ212" s="95"/>
      <c r="AK212" s="95"/>
      <c r="AS212" s="67"/>
      <c r="BC212" s="95"/>
      <c r="BD212" s="95"/>
    </row>
    <row r="213" ht="14.25" customHeight="1">
      <c r="G213" s="67"/>
      <c r="Q213" s="95"/>
      <c r="R213" s="95"/>
      <c r="Z213" s="67"/>
      <c r="AJ213" s="95"/>
      <c r="AK213" s="95"/>
      <c r="AS213" s="67"/>
      <c r="BC213" s="95"/>
      <c r="BD213" s="95"/>
    </row>
    <row r="214" ht="14.25" customHeight="1">
      <c r="G214" s="67"/>
      <c r="Q214" s="95"/>
      <c r="R214" s="95"/>
      <c r="Z214" s="67"/>
      <c r="AJ214" s="95"/>
      <c r="AK214" s="95"/>
      <c r="AS214" s="67"/>
      <c r="BC214" s="95"/>
      <c r="BD214" s="95"/>
    </row>
    <row r="215" ht="14.25" customHeight="1">
      <c r="G215" s="67"/>
      <c r="Q215" s="95"/>
      <c r="R215" s="95"/>
      <c r="Z215" s="67"/>
      <c r="AJ215" s="95"/>
      <c r="AK215" s="95"/>
      <c r="AS215" s="67"/>
      <c r="BC215" s="95"/>
      <c r="BD215" s="95"/>
    </row>
    <row r="216" ht="14.25" customHeight="1">
      <c r="G216" s="67"/>
      <c r="Q216" s="95"/>
      <c r="R216" s="95"/>
      <c r="Z216" s="67"/>
      <c r="AJ216" s="95"/>
      <c r="AK216" s="95"/>
      <c r="AS216" s="67"/>
      <c r="BC216" s="95"/>
      <c r="BD216" s="95"/>
    </row>
    <row r="217" ht="14.25" customHeight="1">
      <c r="G217" s="67"/>
      <c r="Q217" s="95"/>
      <c r="R217" s="95"/>
      <c r="Z217" s="67"/>
      <c r="AJ217" s="95"/>
      <c r="AK217" s="95"/>
      <c r="AS217" s="67"/>
      <c r="BC217" s="95"/>
      <c r="BD217" s="95"/>
    </row>
    <row r="218" ht="14.25" customHeight="1">
      <c r="G218" s="67"/>
      <c r="Q218" s="95"/>
      <c r="R218" s="95"/>
      <c r="Z218" s="67"/>
      <c r="AJ218" s="95"/>
      <c r="AK218" s="95"/>
      <c r="AS218" s="67"/>
      <c r="BC218" s="95"/>
      <c r="BD218" s="95"/>
    </row>
    <row r="219" ht="14.25" customHeight="1">
      <c r="G219" s="67"/>
      <c r="Q219" s="95"/>
      <c r="R219" s="95"/>
      <c r="Z219" s="67"/>
      <c r="AJ219" s="95"/>
      <c r="AK219" s="95"/>
      <c r="AS219" s="67"/>
      <c r="BC219" s="95"/>
      <c r="BD219" s="95"/>
    </row>
    <row r="220" ht="14.25" customHeight="1">
      <c r="G220" s="67"/>
      <c r="Q220" s="95"/>
      <c r="R220" s="95"/>
      <c r="Z220" s="67"/>
      <c r="AJ220" s="95"/>
      <c r="AK220" s="95"/>
      <c r="AS220" s="67"/>
      <c r="BC220" s="95"/>
      <c r="BD220" s="95"/>
    </row>
    <row r="221" ht="14.25" customHeight="1">
      <c r="G221" s="67"/>
      <c r="Q221" s="95"/>
      <c r="R221" s="95"/>
      <c r="Z221" s="67"/>
      <c r="AJ221" s="95"/>
      <c r="AK221" s="95"/>
      <c r="AS221" s="67"/>
      <c r="BC221" s="95"/>
      <c r="BD221" s="95"/>
    </row>
    <row r="222" ht="14.25" customHeight="1">
      <c r="G222" s="67"/>
      <c r="Q222" s="95"/>
      <c r="R222" s="95"/>
      <c r="Z222" s="67"/>
      <c r="AJ222" s="95"/>
      <c r="AK222" s="95"/>
      <c r="AS222" s="67"/>
      <c r="BC222" s="95"/>
      <c r="BD222" s="95"/>
    </row>
    <row r="223" ht="14.25" customHeight="1">
      <c r="G223" s="67"/>
      <c r="Q223" s="95"/>
      <c r="R223" s="95"/>
      <c r="Z223" s="67"/>
      <c r="AJ223" s="95"/>
      <c r="AK223" s="95"/>
      <c r="AS223" s="67"/>
      <c r="BC223" s="95"/>
      <c r="BD223" s="95"/>
    </row>
    <row r="224" ht="14.25" customHeight="1">
      <c r="G224" s="67"/>
      <c r="Q224" s="95"/>
      <c r="R224" s="95"/>
      <c r="Z224" s="67"/>
      <c r="AJ224" s="95"/>
      <c r="AK224" s="95"/>
      <c r="AS224" s="67"/>
      <c r="BC224" s="95"/>
      <c r="BD224" s="95"/>
    </row>
    <row r="225" ht="14.25" customHeight="1">
      <c r="G225" s="67"/>
      <c r="Q225" s="95"/>
      <c r="R225" s="95"/>
      <c r="Z225" s="67"/>
      <c r="AJ225" s="95"/>
      <c r="AK225" s="95"/>
      <c r="AS225" s="67"/>
      <c r="BC225" s="95"/>
      <c r="BD225" s="95"/>
    </row>
    <row r="226" ht="14.25" customHeight="1">
      <c r="G226" s="67"/>
      <c r="Q226" s="95"/>
      <c r="R226" s="95"/>
      <c r="Z226" s="67"/>
      <c r="AJ226" s="95"/>
      <c r="AK226" s="95"/>
      <c r="AS226" s="67"/>
      <c r="BC226" s="95"/>
      <c r="BD226" s="95"/>
    </row>
    <row r="227" ht="14.25" customHeight="1">
      <c r="G227" s="67"/>
      <c r="Q227" s="95"/>
      <c r="R227" s="95"/>
      <c r="Z227" s="67"/>
      <c r="AJ227" s="95"/>
      <c r="AK227" s="95"/>
      <c r="AS227" s="67"/>
      <c r="BC227" s="95"/>
      <c r="BD227" s="95"/>
    </row>
    <row r="228" ht="14.25" customHeight="1">
      <c r="G228" s="67"/>
      <c r="Q228" s="95"/>
      <c r="R228" s="95"/>
      <c r="Z228" s="67"/>
      <c r="AJ228" s="95"/>
      <c r="AK228" s="95"/>
      <c r="AS228" s="67"/>
      <c r="BC228" s="95"/>
      <c r="BD228" s="95"/>
    </row>
    <row r="229" ht="14.25" customHeight="1">
      <c r="G229" s="67"/>
      <c r="Q229" s="95"/>
      <c r="R229" s="95"/>
      <c r="Z229" s="67"/>
      <c r="AJ229" s="95"/>
      <c r="AK229" s="95"/>
      <c r="AS229" s="67"/>
      <c r="BC229" s="95"/>
      <c r="BD229" s="95"/>
    </row>
    <row r="230" ht="14.25" customHeight="1">
      <c r="G230" s="67"/>
      <c r="Q230" s="95"/>
      <c r="R230" s="95"/>
      <c r="Z230" s="67"/>
      <c r="AJ230" s="95"/>
      <c r="AK230" s="95"/>
      <c r="AS230" s="67"/>
      <c r="BC230" s="95"/>
      <c r="BD230" s="95"/>
    </row>
    <row r="231" ht="14.25" customHeight="1">
      <c r="G231" s="67"/>
      <c r="Q231" s="95"/>
      <c r="R231" s="95"/>
      <c r="Z231" s="67"/>
      <c r="AJ231" s="95"/>
      <c r="AK231" s="95"/>
      <c r="AS231" s="67"/>
      <c r="BC231" s="95"/>
      <c r="BD231" s="95"/>
    </row>
    <row r="232" ht="14.25" customHeight="1">
      <c r="G232" s="67"/>
      <c r="Q232" s="95"/>
      <c r="R232" s="95"/>
      <c r="Z232" s="67"/>
      <c r="AJ232" s="95"/>
      <c r="AK232" s="95"/>
      <c r="AS232" s="67"/>
      <c r="BC232" s="95"/>
      <c r="BD232" s="95"/>
    </row>
    <row r="233" ht="14.25" customHeight="1">
      <c r="G233" s="67"/>
      <c r="Q233" s="95"/>
      <c r="R233" s="95"/>
      <c r="Z233" s="67"/>
      <c r="AJ233" s="95"/>
      <c r="AK233" s="95"/>
      <c r="AS233" s="67"/>
      <c r="BC233" s="95"/>
      <c r="BD233" s="95"/>
    </row>
    <row r="234" ht="14.25" customHeight="1">
      <c r="G234" s="67"/>
      <c r="Q234" s="95"/>
      <c r="R234" s="95"/>
      <c r="Z234" s="67"/>
      <c r="AJ234" s="95"/>
      <c r="AK234" s="95"/>
      <c r="AS234" s="67"/>
      <c r="BC234" s="95"/>
      <c r="BD234" s="95"/>
    </row>
    <row r="235" ht="14.25" customHeight="1">
      <c r="G235" s="67"/>
      <c r="Q235" s="95"/>
      <c r="R235" s="95"/>
      <c r="Z235" s="67"/>
      <c r="AJ235" s="95"/>
      <c r="AK235" s="95"/>
      <c r="AS235" s="67"/>
      <c r="BC235" s="95"/>
      <c r="BD235" s="95"/>
    </row>
    <row r="236" ht="14.25" customHeight="1">
      <c r="G236" s="67"/>
      <c r="Q236" s="95"/>
      <c r="R236" s="95"/>
      <c r="Z236" s="67"/>
      <c r="AJ236" s="95"/>
      <c r="AK236" s="95"/>
      <c r="AS236" s="67"/>
      <c r="BC236" s="95"/>
      <c r="BD236" s="95"/>
    </row>
    <row r="237" ht="14.25" customHeight="1">
      <c r="G237" s="67"/>
      <c r="Q237" s="95"/>
      <c r="R237" s="95"/>
      <c r="Z237" s="67"/>
      <c r="AJ237" s="95"/>
      <c r="AK237" s="95"/>
      <c r="AS237" s="67"/>
      <c r="BC237" s="95"/>
      <c r="BD237" s="95"/>
    </row>
    <row r="238" ht="14.25" customHeight="1">
      <c r="G238" s="67"/>
      <c r="Q238" s="95"/>
      <c r="R238" s="95"/>
      <c r="Z238" s="67"/>
      <c r="AJ238" s="95"/>
      <c r="AK238" s="95"/>
      <c r="AS238" s="67"/>
      <c r="BC238" s="95"/>
      <c r="BD238" s="95"/>
    </row>
    <row r="239" ht="14.25" customHeight="1">
      <c r="G239" s="67"/>
      <c r="Q239" s="95"/>
      <c r="R239" s="95"/>
      <c r="Z239" s="67"/>
      <c r="AJ239" s="95"/>
      <c r="AK239" s="95"/>
      <c r="AS239" s="67"/>
      <c r="BC239" s="95"/>
      <c r="BD239" s="95"/>
    </row>
    <row r="240" ht="14.25" customHeight="1">
      <c r="G240" s="67"/>
      <c r="Q240" s="95"/>
      <c r="R240" s="95"/>
      <c r="Z240" s="67"/>
      <c r="AJ240" s="95"/>
      <c r="AK240" s="95"/>
      <c r="AS240" s="67"/>
      <c r="BC240" s="95"/>
      <c r="BD240" s="95"/>
    </row>
    <row r="241" ht="14.25" customHeight="1">
      <c r="G241" s="67"/>
      <c r="Q241" s="95"/>
      <c r="R241" s="95"/>
      <c r="Z241" s="67"/>
      <c r="AJ241" s="95"/>
      <c r="AK241" s="95"/>
      <c r="AS241" s="67"/>
      <c r="BC241" s="95"/>
      <c r="BD241" s="95"/>
    </row>
    <row r="242" ht="14.25" customHeight="1">
      <c r="G242" s="67"/>
      <c r="Q242" s="95"/>
      <c r="R242" s="95"/>
      <c r="Z242" s="67"/>
      <c r="AJ242" s="95"/>
      <c r="AK242" s="95"/>
      <c r="AS242" s="67"/>
      <c r="BC242" s="95"/>
      <c r="BD242" s="95"/>
    </row>
    <row r="243" ht="14.25" customHeight="1">
      <c r="G243" s="67"/>
      <c r="Q243" s="95"/>
      <c r="R243" s="95"/>
      <c r="Z243" s="67"/>
      <c r="AJ243" s="95"/>
      <c r="AK243" s="95"/>
      <c r="AS243" s="67"/>
      <c r="BC243" s="95"/>
      <c r="BD243" s="95"/>
    </row>
    <row r="244" ht="14.25" customHeight="1">
      <c r="G244" s="67"/>
      <c r="Q244" s="95"/>
      <c r="R244" s="95"/>
      <c r="Z244" s="67"/>
      <c r="AJ244" s="95"/>
      <c r="AK244" s="95"/>
      <c r="AS244" s="67"/>
      <c r="BC244" s="95"/>
      <c r="BD244" s="95"/>
    </row>
    <row r="245" ht="14.25" customHeight="1">
      <c r="G245" s="67"/>
      <c r="Q245" s="95"/>
      <c r="R245" s="95"/>
      <c r="Z245" s="67"/>
      <c r="AJ245" s="95"/>
      <c r="AK245" s="95"/>
      <c r="AS245" s="67"/>
      <c r="BC245" s="95"/>
      <c r="BD245" s="95"/>
    </row>
    <row r="246" ht="14.25" customHeight="1">
      <c r="G246" s="67"/>
      <c r="Q246" s="95"/>
      <c r="R246" s="95"/>
      <c r="Z246" s="67"/>
      <c r="AJ246" s="95"/>
      <c r="AK246" s="95"/>
      <c r="AS246" s="67"/>
      <c r="BC246" s="95"/>
      <c r="BD246" s="95"/>
    </row>
    <row r="247" ht="14.25" customHeight="1">
      <c r="G247" s="67"/>
      <c r="Q247" s="95"/>
      <c r="R247" s="95"/>
      <c r="Z247" s="67"/>
      <c r="AJ247" s="95"/>
      <c r="AK247" s="95"/>
      <c r="AS247" s="67"/>
      <c r="BC247" s="95"/>
      <c r="BD247" s="95"/>
    </row>
    <row r="248" ht="14.25" customHeight="1">
      <c r="G248" s="67"/>
      <c r="Q248" s="95"/>
      <c r="R248" s="95"/>
      <c r="Z248" s="67"/>
      <c r="AJ248" s="95"/>
      <c r="AK248" s="95"/>
      <c r="AS248" s="67"/>
      <c r="BC248" s="95"/>
      <c r="BD248" s="95"/>
    </row>
    <row r="249" ht="14.25" customHeight="1">
      <c r="G249" s="67"/>
      <c r="Q249" s="95"/>
      <c r="R249" s="95"/>
      <c r="Z249" s="67"/>
      <c r="AJ249" s="95"/>
      <c r="AK249" s="95"/>
      <c r="AS249" s="67"/>
      <c r="BC249" s="95"/>
      <c r="BD249" s="95"/>
    </row>
    <row r="250" ht="14.25" customHeight="1">
      <c r="G250" s="67"/>
      <c r="Q250" s="95"/>
      <c r="R250" s="95"/>
      <c r="Z250" s="67"/>
      <c r="AJ250" s="95"/>
      <c r="AK250" s="95"/>
      <c r="AS250" s="67"/>
      <c r="BC250" s="95"/>
      <c r="BD250" s="95"/>
    </row>
    <row r="251" ht="14.25" customHeight="1">
      <c r="G251" s="67"/>
      <c r="Q251" s="95"/>
      <c r="R251" s="95"/>
      <c r="Z251" s="67"/>
      <c r="AJ251" s="95"/>
      <c r="AK251" s="95"/>
      <c r="AS251" s="67"/>
      <c r="BC251" s="95"/>
      <c r="BD251" s="95"/>
    </row>
    <row r="252" ht="14.25" customHeight="1">
      <c r="G252" s="67"/>
      <c r="Q252" s="95"/>
      <c r="R252" s="95"/>
      <c r="Z252" s="67"/>
      <c r="AJ252" s="95"/>
      <c r="AK252" s="95"/>
      <c r="AS252" s="67"/>
      <c r="BC252" s="95"/>
      <c r="BD252" s="95"/>
    </row>
    <row r="253" ht="14.25" customHeight="1">
      <c r="G253" s="67"/>
      <c r="Q253" s="95"/>
      <c r="R253" s="95"/>
      <c r="Z253" s="67"/>
      <c r="AJ253" s="95"/>
      <c r="AK253" s="95"/>
      <c r="AS253" s="67"/>
      <c r="BC253" s="95"/>
      <c r="BD253" s="95"/>
    </row>
    <row r="254" ht="14.25" customHeight="1">
      <c r="G254" s="67"/>
      <c r="Q254" s="95"/>
      <c r="R254" s="95"/>
      <c r="Z254" s="67"/>
      <c r="AJ254" s="95"/>
      <c r="AK254" s="95"/>
      <c r="AS254" s="67"/>
      <c r="BC254" s="95"/>
      <c r="BD254" s="95"/>
    </row>
    <row r="255" ht="14.25" customHeight="1">
      <c r="G255" s="67"/>
      <c r="Q255" s="95"/>
      <c r="R255" s="95"/>
      <c r="Z255" s="67"/>
      <c r="AJ255" s="95"/>
      <c r="AK255" s="95"/>
      <c r="AS255" s="67"/>
      <c r="BC255" s="95"/>
      <c r="BD255" s="95"/>
    </row>
    <row r="256" ht="14.25" customHeight="1">
      <c r="G256" s="67"/>
      <c r="Q256" s="95"/>
      <c r="R256" s="95"/>
      <c r="Z256" s="67"/>
      <c r="AJ256" s="95"/>
      <c r="AK256" s="95"/>
      <c r="AS256" s="67"/>
      <c r="BC256" s="95"/>
      <c r="BD256" s="95"/>
    </row>
    <row r="257" ht="14.25" customHeight="1">
      <c r="G257" s="67"/>
      <c r="Q257" s="95"/>
      <c r="R257" s="95"/>
      <c r="Z257" s="67"/>
      <c r="AJ257" s="95"/>
      <c r="AK257" s="95"/>
      <c r="AS257" s="67"/>
      <c r="BC257" s="95"/>
      <c r="BD257" s="95"/>
    </row>
    <row r="258" ht="14.25" customHeight="1">
      <c r="G258" s="67"/>
      <c r="Q258" s="95"/>
      <c r="R258" s="95"/>
      <c r="Z258" s="67"/>
      <c r="AJ258" s="95"/>
      <c r="AK258" s="95"/>
      <c r="AS258" s="67"/>
      <c r="BC258" s="95"/>
      <c r="BD258" s="95"/>
    </row>
    <row r="259" ht="14.25" customHeight="1">
      <c r="G259" s="67"/>
      <c r="Q259" s="95"/>
      <c r="R259" s="95"/>
      <c r="Z259" s="67"/>
      <c r="AJ259" s="95"/>
      <c r="AK259" s="95"/>
      <c r="AS259" s="67"/>
      <c r="BC259" s="95"/>
      <c r="BD259" s="95"/>
    </row>
    <row r="260" ht="14.25" customHeight="1">
      <c r="G260" s="67"/>
      <c r="Q260" s="95"/>
      <c r="R260" s="95"/>
      <c r="Z260" s="67"/>
      <c r="AJ260" s="95"/>
      <c r="AK260" s="95"/>
      <c r="AS260" s="67"/>
      <c r="BC260" s="95"/>
      <c r="BD260" s="95"/>
    </row>
    <row r="261" ht="14.25" customHeight="1">
      <c r="G261" s="67"/>
      <c r="Q261" s="95"/>
      <c r="R261" s="95"/>
      <c r="Z261" s="67"/>
      <c r="AJ261" s="95"/>
      <c r="AK261" s="95"/>
      <c r="AS261" s="67"/>
      <c r="BC261" s="95"/>
      <c r="BD261" s="95"/>
    </row>
    <row r="262" ht="14.25" customHeight="1">
      <c r="G262" s="67"/>
      <c r="Q262" s="95"/>
      <c r="R262" s="95"/>
      <c r="Z262" s="67"/>
      <c r="AJ262" s="95"/>
      <c r="AK262" s="95"/>
      <c r="AS262" s="67"/>
      <c r="BC262" s="95"/>
      <c r="BD262" s="95"/>
    </row>
    <row r="263" ht="14.25" customHeight="1">
      <c r="G263" s="67"/>
      <c r="Q263" s="95"/>
      <c r="R263" s="95"/>
      <c r="Z263" s="67"/>
      <c r="AJ263" s="95"/>
      <c r="AK263" s="95"/>
      <c r="AS263" s="67"/>
      <c r="BC263" s="95"/>
      <c r="BD263" s="95"/>
    </row>
    <row r="264" ht="14.25" customHeight="1">
      <c r="G264" s="67"/>
      <c r="Q264" s="95"/>
      <c r="R264" s="95"/>
      <c r="Z264" s="67"/>
      <c r="AJ264" s="95"/>
      <c r="AK264" s="95"/>
      <c r="AS264" s="67"/>
      <c r="BC264" s="95"/>
      <c r="BD264" s="95"/>
    </row>
    <row r="265" ht="14.25" customHeight="1">
      <c r="G265" s="67"/>
      <c r="Q265" s="95"/>
      <c r="R265" s="95"/>
      <c r="Z265" s="67"/>
      <c r="AJ265" s="95"/>
      <c r="AK265" s="95"/>
      <c r="AS265" s="67"/>
      <c r="BC265" s="95"/>
      <c r="BD265" s="95"/>
    </row>
    <row r="266" ht="14.25" customHeight="1">
      <c r="G266" s="67"/>
      <c r="Q266" s="95"/>
      <c r="R266" s="95"/>
      <c r="Z266" s="67"/>
      <c r="AJ266" s="95"/>
      <c r="AK266" s="95"/>
      <c r="AS266" s="67"/>
      <c r="BC266" s="95"/>
      <c r="BD266" s="95"/>
    </row>
    <row r="267" ht="14.25" customHeight="1">
      <c r="G267" s="67"/>
      <c r="Q267" s="95"/>
      <c r="R267" s="95"/>
      <c r="Z267" s="67"/>
      <c r="AJ267" s="95"/>
      <c r="AK267" s="95"/>
      <c r="AS267" s="67"/>
      <c r="BC267" s="95"/>
      <c r="BD267" s="95"/>
    </row>
    <row r="268" ht="14.25" customHeight="1">
      <c r="G268" s="67"/>
      <c r="Q268" s="95"/>
      <c r="R268" s="95"/>
      <c r="Z268" s="67"/>
      <c r="AJ268" s="95"/>
      <c r="AK268" s="95"/>
      <c r="AS268" s="67"/>
      <c r="BC268" s="95"/>
      <c r="BD268" s="95"/>
    </row>
    <row r="269" ht="14.25" customHeight="1">
      <c r="G269" s="67"/>
      <c r="Q269" s="95"/>
      <c r="R269" s="95"/>
      <c r="Z269" s="67"/>
      <c r="AJ269" s="95"/>
      <c r="AK269" s="95"/>
      <c r="AS269" s="67"/>
      <c r="BC269" s="95"/>
      <c r="BD269" s="95"/>
    </row>
    <row r="270" ht="14.25" customHeight="1">
      <c r="G270" s="67"/>
      <c r="Q270" s="95"/>
      <c r="R270" s="95"/>
      <c r="Z270" s="67"/>
      <c r="AJ270" s="95"/>
      <c r="AK270" s="95"/>
      <c r="AS270" s="67"/>
      <c r="BC270" s="95"/>
      <c r="BD270" s="95"/>
    </row>
    <row r="271" ht="14.25" customHeight="1">
      <c r="G271" s="67"/>
      <c r="Q271" s="95"/>
      <c r="R271" s="95"/>
      <c r="Z271" s="67"/>
      <c r="AJ271" s="95"/>
      <c r="AK271" s="95"/>
      <c r="AS271" s="67"/>
      <c r="BC271" s="95"/>
      <c r="BD271" s="95"/>
    </row>
    <row r="272" ht="14.25" customHeight="1">
      <c r="G272" s="67"/>
      <c r="Q272" s="95"/>
      <c r="R272" s="95"/>
      <c r="Z272" s="67"/>
      <c r="AJ272" s="95"/>
      <c r="AK272" s="95"/>
      <c r="AS272" s="67"/>
      <c r="BC272" s="95"/>
      <c r="BD272" s="95"/>
    </row>
    <row r="273" ht="14.25" customHeight="1">
      <c r="G273" s="67"/>
      <c r="Q273" s="95"/>
      <c r="R273" s="95"/>
      <c r="Z273" s="67"/>
      <c r="AJ273" s="95"/>
      <c r="AK273" s="95"/>
      <c r="AS273" s="67"/>
      <c r="BC273" s="95"/>
      <c r="BD273" s="95"/>
    </row>
    <row r="274" ht="14.25" customHeight="1">
      <c r="G274" s="67"/>
      <c r="Q274" s="95"/>
      <c r="R274" s="95"/>
      <c r="Z274" s="67"/>
      <c r="AJ274" s="95"/>
      <c r="AK274" s="95"/>
      <c r="AS274" s="67"/>
      <c r="BC274" s="95"/>
      <c r="BD274" s="95"/>
    </row>
    <row r="275" ht="14.25" customHeight="1">
      <c r="G275" s="67"/>
      <c r="Q275" s="95"/>
      <c r="R275" s="95"/>
      <c r="Z275" s="67"/>
      <c r="AJ275" s="95"/>
      <c r="AK275" s="95"/>
      <c r="AS275" s="67"/>
      <c r="BC275" s="95"/>
      <c r="BD275" s="95"/>
    </row>
    <row r="276" ht="14.25" customHeight="1">
      <c r="G276" s="67"/>
      <c r="Q276" s="95"/>
      <c r="R276" s="95"/>
      <c r="Z276" s="67"/>
      <c r="AJ276" s="95"/>
      <c r="AK276" s="95"/>
      <c r="AS276" s="67"/>
      <c r="BC276" s="95"/>
      <c r="BD276" s="95"/>
    </row>
    <row r="277" ht="14.25" customHeight="1">
      <c r="G277" s="67"/>
      <c r="Q277" s="95"/>
      <c r="R277" s="95"/>
      <c r="Z277" s="67"/>
      <c r="AJ277" s="95"/>
      <c r="AK277" s="95"/>
      <c r="AS277" s="67"/>
      <c r="BC277" s="95"/>
      <c r="BD277" s="95"/>
    </row>
    <row r="278" ht="14.25" customHeight="1">
      <c r="G278" s="67"/>
      <c r="Q278" s="95"/>
      <c r="R278" s="95"/>
      <c r="Z278" s="67"/>
      <c r="AJ278" s="95"/>
      <c r="AK278" s="95"/>
      <c r="AS278" s="67"/>
      <c r="BC278" s="95"/>
      <c r="BD278" s="95"/>
    </row>
    <row r="279" ht="14.25" customHeight="1">
      <c r="G279" s="67"/>
      <c r="Q279" s="95"/>
      <c r="R279" s="95"/>
      <c r="Z279" s="67"/>
      <c r="AJ279" s="95"/>
      <c r="AK279" s="95"/>
      <c r="AS279" s="67"/>
      <c r="BC279" s="95"/>
      <c r="BD279" s="95"/>
    </row>
    <row r="280" ht="14.25" customHeight="1">
      <c r="G280" s="67"/>
      <c r="Q280" s="95"/>
      <c r="R280" s="95"/>
      <c r="Z280" s="67"/>
      <c r="AJ280" s="95"/>
      <c r="AK280" s="95"/>
      <c r="AS280" s="67"/>
      <c r="BC280" s="95"/>
      <c r="BD280" s="95"/>
    </row>
    <row r="281" ht="14.25" customHeight="1">
      <c r="G281" s="67"/>
      <c r="Q281" s="95"/>
      <c r="R281" s="95"/>
      <c r="Z281" s="67"/>
      <c r="AJ281" s="95"/>
      <c r="AK281" s="95"/>
      <c r="AS281" s="67"/>
      <c r="BC281" s="95"/>
      <c r="BD281" s="95"/>
    </row>
    <row r="282" ht="14.25" customHeight="1">
      <c r="G282" s="67"/>
      <c r="Q282" s="95"/>
      <c r="R282" s="95"/>
      <c r="Z282" s="67"/>
      <c r="AJ282" s="95"/>
      <c r="AK282" s="95"/>
      <c r="AS282" s="67"/>
      <c r="BC282" s="95"/>
      <c r="BD282" s="95"/>
    </row>
    <row r="283" ht="14.25" customHeight="1">
      <c r="G283" s="67"/>
      <c r="Q283" s="95"/>
      <c r="R283" s="95"/>
      <c r="Z283" s="67"/>
      <c r="AJ283" s="95"/>
      <c r="AK283" s="95"/>
      <c r="AS283" s="67"/>
      <c r="BC283" s="95"/>
      <c r="BD283" s="95"/>
    </row>
    <row r="284" ht="14.25" customHeight="1">
      <c r="G284" s="67"/>
      <c r="Q284" s="95"/>
      <c r="R284" s="95"/>
      <c r="Z284" s="67"/>
      <c r="AJ284" s="95"/>
      <c r="AK284" s="95"/>
      <c r="AS284" s="67"/>
      <c r="BC284" s="95"/>
      <c r="BD284" s="95"/>
    </row>
    <row r="285" ht="14.25" customHeight="1">
      <c r="G285" s="67"/>
      <c r="Q285" s="95"/>
      <c r="R285" s="95"/>
      <c r="Z285" s="67"/>
      <c r="AJ285" s="95"/>
      <c r="AK285" s="95"/>
      <c r="AS285" s="67"/>
      <c r="BC285" s="95"/>
      <c r="BD285" s="95"/>
    </row>
    <row r="286" ht="14.25" customHeight="1">
      <c r="G286" s="67"/>
      <c r="Q286" s="95"/>
      <c r="R286" s="95"/>
      <c r="Z286" s="67"/>
      <c r="AJ286" s="95"/>
      <c r="AK286" s="95"/>
      <c r="AS286" s="67"/>
      <c r="BC286" s="95"/>
      <c r="BD286" s="95"/>
    </row>
    <row r="287" ht="14.25" customHeight="1">
      <c r="G287" s="67"/>
      <c r="Q287" s="95"/>
      <c r="R287" s="95"/>
      <c r="Z287" s="67"/>
      <c r="AJ287" s="95"/>
      <c r="AK287" s="95"/>
      <c r="AS287" s="67"/>
      <c r="BC287" s="95"/>
      <c r="BD287" s="95"/>
    </row>
    <row r="288" ht="14.25" customHeight="1">
      <c r="G288" s="67"/>
      <c r="Q288" s="95"/>
      <c r="R288" s="95"/>
      <c r="Z288" s="67"/>
      <c r="AJ288" s="95"/>
      <c r="AK288" s="95"/>
      <c r="AS288" s="67"/>
      <c r="BC288" s="95"/>
      <c r="BD288" s="95"/>
    </row>
    <row r="289" ht="14.25" customHeight="1">
      <c r="G289" s="67"/>
      <c r="Q289" s="95"/>
      <c r="R289" s="95"/>
      <c r="Z289" s="67"/>
      <c r="AJ289" s="95"/>
      <c r="AK289" s="95"/>
      <c r="AS289" s="67"/>
      <c r="BC289" s="95"/>
      <c r="BD289" s="95"/>
    </row>
    <row r="290" ht="14.25" customHeight="1">
      <c r="G290" s="67"/>
      <c r="Q290" s="95"/>
      <c r="R290" s="95"/>
      <c r="Z290" s="67"/>
      <c r="AJ290" s="95"/>
      <c r="AK290" s="95"/>
      <c r="AS290" s="67"/>
      <c r="BC290" s="95"/>
      <c r="BD290" s="95"/>
    </row>
    <row r="291" ht="14.25" customHeight="1">
      <c r="G291" s="67"/>
      <c r="Q291" s="95"/>
      <c r="R291" s="95"/>
      <c r="Z291" s="67"/>
      <c r="AJ291" s="95"/>
      <c r="AK291" s="95"/>
      <c r="AS291" s="67"/>
      <c r="BC291" s="95"/>
      <c r="BD291" s="95"/>
    </row>
    <row r="292" ht="14.25" customHeight="1">
      <c r="G292" s="67"/>
      <c r="Q292" s="95"/>
      <c r="R292" s="95"/>
      <c r="Z292" s="67"/>
      <c r="AJ292" s="95"/>
      <c r="AK292" s="95"/>
      <c r="AS292" s="67"/>
      <c r="BC292" s="95"/>
      <c r="BD292" s="95"/>
    </row>
    <row r="293" ht="14.25" customHeight="1">
      <c r="G293" s="67"/>
      <c r="Q293" s="95"/>
      <c r="R293" s="95"/>
      <c r="Z293" s="67"/>
      <c r="AJ293" s="95"/>
      <c r="AK293" s="95"/>
      <c r="AS293" s="67"/>
      <c r="BC293" s="95"/>
      <c r="BD293" s="95"/>
    </row>
    <row r="294" ht="14.25" customHeight="1">
      <c r="G294" s="67"/>
      <c r="Q294" s="95"/>
      <c r="R294" s="95"/>
      <c r="Z294" s="67"/>
      <c r="AJ294" s="95"/>
      <c r="AK294" s="95"/>
      <c r="AS294" s="67"/>
      <c r="BC294" s="95"/>
      <c r="BD294" s="95"/>
    </row>
    <row r="295" ht="14.25" customHeight="1">
      <c r="G295" s="67"/>
      <c r="Q295" s="95"/>
      <c r="R295" s="95"/>
      <c r="Z295" s="67"/>
      <c r="AJ295" s="95"/>
      <c r="AK295" s="95"/>
      <c r="AS295" s="67"/>
      <c r="BC295" s="95"/>
      <c r="BD295" s="95"/>
    </row>
    <row r="296" ht="14.25" customHeight="1">
      <c r="G296" s="67"/>
      <c r="Q296" s="95"/>
      <c r="R296" s="95"/>
      <c r="Z296" s="67"/>
      <c r="AJ296" s="95"/>
      <c r="AK296" s="95"/>
      <c r="AS296" s="67"/>
      <c r="BC296" s="95"/>
      <c r="BD296" s="95"/>
    </row>
    <row r="297" ht="14.25" customHeight="1">
      <c r="G297" s="67"/>
      <c r="Q297" s="95"/>
      <c r="R297" s="95"/>
      <c r="Z297" s="67"/>
      <c r="AJ297" s="95"/>
      <c r="AK297" s="95"/>
      <c r="AS297" s="67"/>
      <c r="BC297" s="95"/>
      <c r="BD297" s="95"/>
    </row>
    <row r="298" ht="14.25" customHeight="1">
      <c r="G298" s="67"/>
      <c r="Q298" s="95"/>
      <c r="R298" s="95"/>
      <c r="Z298" s="67"/>
      <c r="AJ298" s="95"/>
      <c r="AK298" s="95"/>
      <c r="AS298" s="67"/>
      <c r="BC298" s="95"/>
      <c r="BD298" s="95"/>
    </row>
    <row r="299" ht="14.25" customHeight="1">
      <c r="G299" s="67"/>
      <c r="Q299" s="95"/>
      <c r="R299" s="95"/>
      <c r="Z299" s="67"/>
      <c r="AJ299" s="95"/>
      <c r="AK299" s="95"/>
      <c r="AS299" s="67"/>
      <c r="BC299" s="95"/>
      <c r="BD299" s="95"/>
    </row>
    <row r="300" ht="14.25" customHeight="1">
      <c r="G300" s="67"/>
      <c r="Q300" s="95"/>
      <c r="R300" s="95"/>
      <c r="Z300" s="67"/>
      <c r="AJ300" s="95"/>
      <c r="AK300" s="95"/>
      <c r="AS300" s="67"/>
      <c r="BC300" s="95"/>
      <c r="BD300" s="95"/>
    </row>
    <row r="301" ht="14.25" customHeight="1">
      <c r="G301" s="67"/>
      <c r="Q301" s="95"/>
      <c r="R301" s="95"/>
      <c r="Z301" s="67"/>
      <c r="AJ301" s="95"/>
      <c r="AK301" s="95"/>
      <c r="AS301" s="67"/>
      <c r="BC301" s="95"/>
      <c r="BD301" s="95"/>
    </row>
    <row r="302" ht="14.25" customHeight="1">
      <c r="G302" s="67"/>
      <c r="Q302" s="95"/>
      <c r="R302" s="95"/>
      <c r="Z302" s="67"/>
      <c r="AJ302" s="95"/>
      <c r="AK302" s="95"/>
      <c r="AS302" s="67"/>
      <c r="BC302" s="95"/>
      <c r="BD302" s="95"/>
    </row>
    <row r="303" ht="14.25" customHeight="1">
      <c r="G303" s="67"/>
      <c r="Q303" s="95"/>
      <c r="R303" s="95"/>
      <c r="Z303" s="67"/>
      <c r="AJ303" s="95"/>
      <c r="AK303" s="95"/>
      <c r="AS303" s="67"/>
      <c r="BC303" s="95"/>
      <c r="BD303" s="95"/>
    </row>
    <row r="304" ht="14.25" customHeight="1">
      <c r="G304" s="67"/>
      <c r="Q304" s="95"/>
      <c r="R304" s="95"/>
      <c r="Z304" s="67"/>
      <c r="AJ304" s="95"/>
      <c r="AK304" s="95"/>
      <c r="AS304" s="67"/>
      <c r="BC304" s="95"/>
      <c r="BD304" s="95"/>
    </row>
    <row r="305" ht="14.25" customHeight="1">
      <c r="G305" s="67"/>
      <c r="Q305" s="95"/>
      <c r="R305" s="95"/>
      <c r="Z305" s="67"/>
      <c r="AJ305" s="95"/>
      <c r="AK305" s="95"/>
      <c r="AS305" s="67"/>
      <c r="BC305" s="95"/>
      <c r="BD305" s="95"/>
    </row>
    <row r="306" ht="14.25" customHeight="1">
      <c r="G306" s="67"/>
      <c r="Q306" s="95"/>
      <c r="R306" s="95"/>
      <c r="Z306" s="67"/>
      <c r="AJ306" s="95"/>
      <c r="AK306" s="95"/>
      <c r="AS306" s="67"/>
      <c r="BC306" s="95"/>
      <c r="BD306" s="95"/>
    </row>
    <row r="307" ht="14.25" customHeight="1">
      <c r="G307" s="67"/>
      <c r="Q307" s="95"/>
      <c r="R307" s="95"/>
      <c r="Z307" s="67"/>
      <c r="AJ307" s="95"/>
      <c r="AK307" s="95"/>
      <c r="AS307" s="67"/>
      <c r="BC307" s="95"/>
      <c r="BD307" s="95"/>
    </row>
    <row r="308" ht="14.25" customHeight="1">
      <c r="G308" s="67"/>
      <c r="Q308" s="95"/>
      <c r="R308" s="95"/>
      <c r="Z308" s="67"/>
      <c r="AJ308" s="95"/>
      <c r="AK308" s="95"/>
      <c r="AS308" s="67"/>
      <c r="BC308" s="95"/>
      <c r="BD308" s="95"/>
    </row>
    <row r="309" ht="14.25" customHeight="1">
      <c r="G309" s="67"/>
      <c r="Q309" s="95"/>
      <c r="R309" s="95"/>
      <c r="Z309" s="67"/>
      <c r="AJ309" s="95"/>
      <c r="AK309" s="95"/>
      <c r="AS309" s="67"/>
      <c r="BC309" s="95"/>
      <c r="BD309" s="95"/>
    </row>
    <row r="310" ht="14.25" customHeight="1">
      <c r="G310" s="67"/>
      <c r="Q310" s="95"/>
      <c r="R310" s="95"/>
      <c r="Z310" s="67"/>
      <c r="AJ310" s="95"/>
      <c r="AK310" s="95"/>
      <c r="AS310" s="67"/>
      <c r="BC310" s="95"/>
      <c r="BD310" s="95"/>
    </row>
    <row r="311" ht="14.25" customHeight="1">
      <c r="G311" s="67"/>
      <c r="Q311" s="95"/>
      <c r="R311" s="95"/>
      <c r="Z311" s="67"/>
      <c r="AJ311" s="95"/>
      <c r="AK311" s="95"/>
      <c r="AS311" s="67"/>
      <c r="BC311" s="95"/>
      <c r="BD311" s="95"/>
    </row>
    <row r="312" ht="14.25" customHeight="1">
      <c r="G312" s="67"/>
      <c r="Q312" s="95"/>
      <c r="R312" s="95"/>
      <c r="Z312" s="67"/>
      <c r="AJ312" s="95"/>
      <c r="AK312" s="95"/>
      <c r="AS312" s="67"/>
      <c r="BC312" s="95"/>
      <c r="BD312" s="95"/>
    </row>
    <row r="313" ht="14.25" customHeight="1">
      <c r="G313" s="67"/>
      <c r="Q313" s="95"/>
      <c r="R313" s="95"/>
      <c r="Z313" s="67"/>
      <c r="AJ313" s="95"/>
      <c r="AK313" s="95"/>
      <c r="AS313" s="67"/>
      <c r="BC313" s="95"/>
      <c r="BD313" s="95"/>
    </row>
    <row r="314" ht="14.25" customHeight="1">
      <c r="G314" s="67"/>
      <c r="Q314" s="95"/>
      <c r="R314" s="95"/>
      <c r="Z314" s="67"/>
      <c r="AJ314" s="95"/>
      <c r="AK314" s="95"/>
      <c r="AS314" s="67"/>
      <c r="BC314" s="95"/>
      <c r="BD314" s="95"/>
    </row>
    <row r="315" ht="14.25" customHeight="1">
      <c r="G315" s="67"/>
      <c r="Q315" s="95"/>
      <c r="R315" s="95"/>
      <c r="Z315" s="67"/>
      <c r="AJ315" s="95"/>
      <c r="AK315" s="95"/>
      <c r="AS315" s="67"/>
      <c r="BC315" s="95"/>
      <c r="BD315" s="95"/>
    </row>
    <row r="316" ht="14.25" customHeight="1">
      <c r="G316" s="67"/>
      <c r="Q316" s="95"/>
      <c r="R316" s="95"/>
      <c r="Z316" s="67"/>
      <c r="AJ316" s="95"/>
      <c r="AK316" s="95"/>
      <c r="AS316" s="67"/>
      <c r="BC316" s="95"/>
      <c r="BD316" s="95"/>
    </row>
    <row r="317" ht="14.25" customHeight="1">
      <c r="G317" s="67"/>
      <c r="Q317" s="95"/>
      <c r="R317" s="95"/>
      <c r="Z317" s="67"/>
      <c r="AJ317" s="95"/>
      <c r="AK317" s="95"/>
      <c r="AS317" s="67"/>
      <c r="BC317" s="95"/>
      <c r="BD317" s="95"/>
    </row>
    <row r="318" ht="14.25" customHeight="1">
      <c r="G318" s="67"/>
      <c r="Q318" s="95"/>
      <c r="R318" s="95"/>
      <c r="Z318" s="67"/>
      <c r="AJ318" s="95"/>
      <c r="AK318" s="95"/>
      <c r="AS318" s="67"/>
      <c r="BC318" s="95"/>
      <c r="BD318" s="95"/>
    </row>
    <row r="319" ht="14.25" customHeight="1">
      <c r="G319" s="67"/>
      <c r="Q319" s="95"/>
      <c r="R319" s="95"/>
      <c r="Z319" s="67"/>
      <c r="AJ319" s="95"/>
      <c r="AK319" s="95"/>
      <c r="AS319" s="67"/>
      <c r="BC319" s="95"/>
      <c r="BD319" s="95"/>
    </row>
    <row r="320" ht="14.25" customHeight="1">
      <c r="G320" s="67"/>
      <c r="Q320" s="95"/>
      <c r="R320" s="95"/>
      <c r="Z320" s="67"/>
      <c r="AJ320" s="95"/>
      <c r="AK320" s="95"/>
      <c r="AS320" s="67"/>
      <c r="BC320" s="95"/>
      <c r="BD320" s="95"/>
    </row>
    <row r="321" ht="14.25" customHeight="1">
      <c r="G321" s="67"/>
      <c r="Q321" s="95"/>
      <c r="R321" s="95"/>
      <c r="Z321" s="67"/>
      <c r="AJ321" s="95"/>
      <c r="AK321" s="95"/>
      <c r="AS321" s="67"/>
      <c r="BC321" s="95"/>
      <c r="BD321" s="95"/>
    </row>
    <row r="322" ht="14.25" customHeight="1">
      <c r="G322" s="67"/>
      <c r="Q322" s="95"/>
      <c r="R322" s="95"/>
      <c r="Z322" s="67"/>
      <c r="AJ322" s="95"/>
      <c r="AK322" s="95"/>
      <c r="AS322" s="67"/>
      <c r="BC322" s="95"/>
      <c r="BD322" s="95"/>
    </row>
    <row r="323" ht="14.25" customHeight="1">
      <c r="G323" s="67"/>
      <c r="Q323" s="95"/>
      <c r="R323" s="95"/>
      <c r="Z323" s="67"/>
      <c r="AJ323" s="95"/>
      <c r="AK323" s="95"/>
      <c r="AS323" s="67"/>
      <c r="BC323" s="95"/>
      <c r="BD323" s="95"/>
    </row>
    <row r="324" ht="14.25" customHeight="1">
      <c r="G324" s="67"/>
      <c r="Q324" s="95"/>
      <c r="R324" s="95"/>
      <c r="Z324" s="67"/>
      <c r="AJ324" s="95"/>
      <c r="AK324" s="95"/>
      <c r="AS324" s="67"/>
      <c r="BC324" s="95"/>
      <c r="BD324" s="95"/>
    </row>
    <row r="325" ht="14.25" customHeight="1">
      <c r="G325" s="67"/>
      <c r="Q325" s="95"/>
      <c r="R325" s="95"/>
      <c r="Z325" s="67"/>
      <c r="AJ325" s="95"/>
      <c r="AK325" s="95"/>
      <c r="AS325" s="67"/>
      <c r="BC325" s="95"/>
      <c r="BD325" s="95"/>
    </row>
    <row r="326" ht="14.25" customHeight="1">
      <c r="G326" s="67"/>
      <c r="Q326" s="95"/>
      <c r="R326" s="95"/>
      <c r="Z326" s="67"/>
      <c r="AJ326" s="95"/>
      <c r="AK326" s="95"/>
      <c r="AS326" s="67"/>
      <c r="BC326" s="95"/>
      <c r="BD326" s="95"/>
    </row>
    <row r="327" ht="14.25" customHeight="1">
      <c r="G327" s="67"/>
      <c r="Q327" s="95"/>
      <c r="R327" s="95"/>
      <c r="Z327" s="67"/>
      <c r="AJ327" s="95"/>
      <c r="AK327" s="95"/>
      <c r="AS327" s="67"/>
      <c r="BC327" s="95"/>
      <c r="BD327" s="95"/>
    </row>
    <row r="328" ht="14.25" customHeight="1">
      <c r="G328" s="67"/>
      <c r="Q328" s="95"/>
      <c r="R328" s="95"/>
      <c r="Z328" s="67"/>
      <c r="AJ328" s="95"/>
      <c r="AK328" s="95"/>
      <c r="AS328" s="67"/>
      <c r="BC328" s="95"/>
      <c r="BD328" s="95"/>
    </row>
    <row r="329" ht="14.25" customHeight="1">
      <c r="G329" s="67"/>
      <c r="Q329" s="95"/>
      <c r="R329" s="95"/>
      <c r="Z329" s="67"/>
      <c r="AJ329" s="95"/>
      <c r="AK329" s="95"/>
      <c r="AS329" s="67"/>
      <c r="BC329" s="95"/>
      <c r="BD329" s="95"/>
    </row>
    <row r="330" ht="14.25" customHeight="1">
      <c r="G330" s="67"/>
      <c r="Q330" s="95"/>
      <c r="R330" s="95"/>
      <c r="Z330" s="67"/>
      <c r="AJ330" s="95"/>
      <c r="AK330" s="95"/>
      <c r="AS330" s="67"/>
      <c r="BC330" s="95"/>
      <c r="BD330" s="95"/>
    </row>
    <row r="331" ht="14.25" customHeight="1">
      <c r="G331" s="67"/>
      <c r="Q331" s="95"/>
      <c r="R331" s="95"/>
      <c r="Z331" s="67"/>
      <c r="AJ331" s="95"/>
      <c r="AK331" s="95"/>
      <c r="AS331" s="67"/>
      <c r="BC331" s="95"/>
      <c r="BD331" s="95"/>
    </row>
    <row r="332" ht="14.25" customHeight="1">
      <c r="G332" s="67"/>
      <c r="Q332" s="95"/>
      <c r="R332" s="95"/>
      <c r="Z332" s="67"/>
      <c r="AJ332" s="95"/>
      <c r="AK332" s="95"/>
      <c r="AS332" s="67"/>
      <c r="BC332" s="95"/>
      <c r="BD332" s="95"/>
    </row>
    <row r="333" ht="14.25" customHeight="1">
      <c r="G333" s="67"/>
      <c r="Q333" s="95"/>
      <c r="R333" s="95"/>
      <c r="Z333" s="67"/>
      <c r="AJ333" s="95"/>
      <c r="AK333" s="95"/>
      <c r="AS333" s="67"/>
      <c r="BC333" s="95"/>
      <c r="BD333" s="95"/>
    </row>
    <row r="334" ht="14.25" customHeight="1">
      <c r="G334" s="67"/>
      <c r="Q334" s="95"/>
      <c r="R334" s="95"/>
      <c r="Z334" s="67"/>
      <c r="AJ334" s="95"/>
      <c r="AK334" s="95"/>
      <c r="AS334" s="67"/>
      <c r="BC334" s="95"/>
      <c r="BD334" s="95"/>
    </row>
    <row r="335" ht="14.25" customHeight="1">
      <c r="G335" s="67"/>
      <c r="Q335" s="95"/>
      <c r="R335" s="95"/>
      <c r="Z335" s="67"/>
      <c r="AJ335" s="95"/>
      <c r="AK335" s="95"/>
      <c r="AS335" s="67"/>
      <c r="BC335" s="95"/>
      <c r="BD335" s="95"/>
    </row>
    <row r="336" ht="14.25" customHeight="1">
      <c r="G336" s="67"/>
      <c r="Q336" s="95"/>
      <c r="R336" s="95"/>
      <c r="Z336" s="67"/>
      <c r="AJ336" s="95"/>
      <c r="AK336" s="95"/>
      <c r="AS336" s="67"/>
      <c r="BC336" s="95"/>
      <c r="BD336" s="95"/>
    </row>
    <row r="337" ht="14.25" customHeight="1">
      <c r="G337" s="67"/>
      <c r="Q337" s="95"/>
      <c r="R337" s="95"/>
      <c r="Z337" s="67"/>
      <c r="AJ337" s="95"/>
      <c r="AK337" s="95"/>
      <c r="AS337" s="67"/>
      <c r="BC337" s="95"/>
      <c r="BD337" s="95"/>
    </row>
    <row r="338" ht="14.25" customHeight="1">
      <c r="G338" s="67"/>
      <c r="Q338" s="95"/>
      <c r="R338" s="95"/>
      <c r="Z338" s="67"/>
      <c r="AJ338" s="95"/>
      <c r="AK338" s="95"/>
      <c r="AS338" s="67"/>
      <c r="BC338" s="95"/>
      <c r="BD338" s="95"/>
    </row>
    <row r="339" ht="14.25" customHeight="1">
      <c r="G339" s="67"/>
      <c r="Q339" s="95"/>
      <c r="R339" s="95"/>
      <c r="Z339" s="67"/>
      <c r="AJ339" s="95"/>
      <c r="AK339" s="95"/>
      <c r="AS339" s="67"/>
      <c r="BC339" s="95"/>
      <c r="BD339" s="95"/>
    </row>
    <row r="340" ht="14.25" customHeight="1">
      <c r="G340" s="67"/>
      <c r="Q340" s="95"/>
      <c r="R340" s="95"/>
      <c r="Z340" s="67"/>
      <c r="AJ340" s="95"/>
      <c r="AK340" s="95"/>
      <c r="AS340" s="67"/>
      <c r="BC340" s="95"/>
      <c r="BD340" s="95"/>
    </row>
    <row r="341" ht="14.25" customHeight="1">
      <c r="G341" s="67"/>
      <c r="Q341" s="95"/>
      <c r="R341" s="95"/>
      <c r="Z341" s="67"/>
      <c r="AJ341" s="95"/>
      <c r="AK341" s="95"/>
      <c r="AS341" s="67"/>
      <c r="BC341" s="95"/>
      <c r="BD341" s="95"/>
    </row>
    <row r="342" ht="14.25" customHeight="1">
      <c r="G342" s="67"/>
      <c r="Q342" s="95"/>
      <c r="R342" s="95"/>
      <c r="Z342" s="67"/>
      <c r="AJ342" s="95"/>
      <c r="AK342" s="95"/>
      <c r="AS342" s="67"/>
      <c r="BC342" s="95"/>
      <c r="BD342" s="95"/>
    </row>
    <row r="343" ht="14.25" customHeight="1">
      <c r="G343" s="67"/>
      <c r="Q343" s="95"/>
      <c r="R343" s="95"/>
      <c r="Z343" s="67"/>
      <c r="AJ343" s="95"/>
      <c r="AK343" s="95"/>
      <c r="AS343" s="67"/>
      <c r="BC343" s="95"/>
      <c r="BD343" s="95"/>
    </row>
    <row r="344" ht="14.25" customHeight="1">
      <c r="G344" s="67"/>
      <c r="Q344" s="95"/>
      <c r="R344" s="95"/>
      <c r="Z344" s="67"/>
      <c r="AJ344" s="95"/>
      <c r="AK344" s="95"/>
      <c r="AS344" s="67"/>
      <c r="BC344" s="95"/>
      <c r="BD344" s="95"/>
    </row>
    <row r="345" ht="14.25" customHeight="1">
      <c r="G345" s="67"/>
      <c r="Q345" s="95"/>
      <c r="R345" s="95"/>
      <c r="Z345" s="67"/>
      <c r="AJ345" s="95"/>
      <c r="AK345" s="95"/>
      <c r="AS345" s="67"/>
      <c r="BC345" s="95"/>
      <c r="BD345" s="95"/>
    </row>
    <row r="346" ht="14.25" customHeight="1">
      <c r="G346" s="67"/>
      <c r="Q346" s="95"/>
      <c r="R346" s="95"/>
      <c r="Z346" s="67"/>
      <c r="AJ346" s="95"/>
      <c r="AK346" s="95"/>
      <c r="AS346" s="67"/>
      <c r="BC346" s="95"/>
      <c r="BD346" s="95"/>
    </row>
    <row r="347" ht="14.25" customHeight="1">
      <c r="G347" s="67"/>
      <c r="Q347" s="95"/>
      <c r="R347" s="95"/>
      <c r="Z347" s="67"/>
      <c r="AJ347" s="95"/>
      <c r="AK347" s="95"/>
      <c r="AS347" s="67"/>
      <c r="BC347" s="95"/>
      <c r="BD347" s="95"/>
    </row>
    <row r="348" ht="14.25" customHeight="1">
      <c r="G348" s="67"/>
      <c r="Q348" s="95"/>
      <c r="R348" s="95"/>
      <c r="Z348" s="67"/>
      <c r="AJ348" s="95"/>
      <c r="AK348" s="95"/>
      <c r="AS348" s="67"/>
      <c r="BC348" s="95"/>
      <c r="BD348" s="95"/>
    </row>
    <row r="349" ht="14.25" customHeight="1">
      <c r="G349" s="67"/>
      <c r="Q349" s="95"/>
      <c r="R349" s="95"/>
      <c r="Z349" s="67"/>
      <c r="AJ349" s="95"/>
      <c r="AK349" s="95"/>
      <c r="AS349" s="67"/>
      <c r="BC349" s="95"/>
      <c r="BD349" s="95"/>
    </row>
    <row r="350" ht="14.25" customHeight="1">
      <c r="G350" s="67"/>
      <c r="Q350" s="95"/>
      <c r="R350" s="95"/>
      <c r="Z350" s="67"/>
      <c r="AJ350" s="95"/>
      <c r="AK350" s="95"/>
      <c r="AS350" s="67"/>
      <c r="BC350" s="95"/>
      <c r="BD350" s="95"/>
    </row>
    <row r="351" ht="14.25" customHeight="1">
      <c r="G351" s="67"/>
      <c r="Q351" s="95"/>
      <c r="R351" s="95"/>
      <c r="Z351" s="67"/>
      <c r="AJ351" s="95"/>
      <c r="AK351" s="95"/>
      <c r="AS351" s="67"/>
      <c r="BC351" s="95"/>
      <c r="BD351" s="95"/>
    </row>
    <row r="352" ht="14.25" customHeight="1">
      <c r="G352" s="67"/>
      <c r="Q352" s="95"/>
      <c r="R352" s="95"/>
      <c r="Z352" s="67"/>
      <c r="AJ352" s="95"/>
      <c r="AK352" s="95"/>
      <c r="AS352" s="67"/>
      <c r="BC352" s="95"/>
      <c r="BD352" s="95"/>
    </row>
    <row r="353" ht="14.25" customHeight="1">
      <c r="G353" s="67"/>
      <c r="Q353" s="95"/>
      <c r="R353" s="95"/>
      <c r="Z353" s="67"/>
      <c r="AJ353" s="95"/>
      <c r="AK353" s="95"/>
      <c r="AS353" s="67"/>
      <c r="BC353" s="95"/>
      <c r="BD353" s="95"/>
    </row>
    <row r="354" ht="14.25" customHeight="1">
      <c r="G354" s="67"/>
      <c r="Q354" s="95"/>
      <c r="R354" s="95"/>
      <c r="Z354" s="67"/>
      <c r="AJ354" s="95"/>
      <c r="AK354" s="95"/>
      <c r="AS354" s="67"/>
      <c r="BC354" s="95"/>
      <c r="BD354" s="95"/>
    </row>
    <row r="355" ht="14.25" customHeight="1">
      <c r="G355" s="67"/>
      <c r="Q355" s="95"/>
      <c r="R355" s="95"/>
      <c r="Z355" s="67"/>
      <c r="AJ355" s="95"/>
      <c r="AK355" s="95"/>
      <c r="AS355" s="67"/>
      <c r="BC355" s="95"/>
      <c r="BD355" s="95"/>
    </row>
    <row r="356" ht="14.25" customHeight="1">
      <c r="G356" s="67"/>
      <c r="Q356" s="95"/>
      <c r="R356" s="95"/>
      <c r="Z356" s="67"/>
      <c r="AJ356" s="95"/>
      <c r="AK356" s="95"/>
      <c r="AS356" s="67"/>
      <c r="BC356" s="95"/>
      <c r="BD356" s="95"/>
    </row>
    <row r="357" ht="14.25" customHeight="1">
      <c r="G357" s="67"/>
      <c r="Q357" s="95"/>
      <c r="R357" s="95"/>
      <c r="Z357" s="67"/>
      <c r="AJ357" s="95"/>
      <c r="AK357" s="95"/>
      <c r="AS357" s="67"/>
      <c r="BC357" s="95"/>
      <c r="BD357" s="95"/>
    </row>
    <row r="358" ht="14.25" customHeight="1">
      <c r="G358" s="67"/>
      <c r="Q358" s="95"/>
      <c r="R358" s="95"/>
      <c r="Z358" s="67"/>
      <c r="AJ358" s="95"/>
      <c r="AK358" s="95"/>
      <c r="AS358" s="67"/>
      <c r="BC358" s="95"/>
      <c r="BD358" s="95"/>
    </row>
    <row r="359" ht="14.25" customHeight="1">
      <c r="G359" s="67"/>
      <c r="Q359" s="95"/>
      <c r="R359" s="95"/>
      <c r="Z359" s="67"/>
      <c r="AJ359" s="95"/>
      <c r="AK359" s="95"/>
      <c r="AS359" s="67"/>
      <c r="BC359" s="95"/>
      <c r="BD359" s="95"/>
    </row>
    <row r="360" ht="14.25" customHeight="1">
      <c r="G360" s="67"/>
      <c r="Q360" s="95"/>
      <c r="R360" s="95"/>
      <c r="Z360" s="67"/>
      <c r="AJ360" s="95"/>
      <c r="AK360" s="95"/>
      <c r="AS360" s="67"/>
      <c r="BC360" s="95"/>
      <c r="BD360" s="95"/>
    </row>
    <row r="361" ht="14.25" customHeight="1">
      <c r="G361" s="67"/>
      <c r="Q361" s="95"/>
      <c r="R361" s="95"/>
      <c r="Z361" s="67"/>
      <c r="AJ361" s="95"/>
      <c r="AK361" s="95"/>
      <c r="AS361" s="67"/>
      <c r="BC361" s="95"/>
      <c r="BD361" s="95"/>
    </row>
    <row r="362" ht="14.25" customHeight="1">
      <c r="G362" s="67"/>
      <c r="Q362" s="95"/>
      <c r="R362" s="95"/>
      <c r="Z362" s="67"/>
      <c r="AJ362" s="95"/>
      <c r="AK362" s="95"/>
      <c r="AS362" s="67"/>
      <c r="BC362" s="95"/>
      <c r="BD362" s="95"/>
    </row>
    <row r="363" ht="14.25" customHeight="1">
      <c r="G363" s="67"/>
      <c r="Q363" s="95"/>
      <c r="R363" s="95"/>
      <c r="Z363" s="67"/>
      <c r="AJ363" s="95"/>
      <c r="AK363" s="95"/>
      <c r="AS363" s="67"/>
      <c r="BC363" s="95"/>
      <c r="BD363" s="95"/>
    </row>
    <row r="364" ht="14.25" customHeight="1">
      <c r="G364" s="67"/>
      <c r="Q364" s="95"/>
      <c r="R364" s="95"/>
      <c r="Z364" s="67"/>
      <c r="AJ364" s="95"/>
      <c r="AK364" s="95"/>
      <c r="AS364" s="67"/>
      <c r="BC364" s="95"/>
      <c r="BD364" s="95"/>
    </row>
    <row r="365" ht="14.25" customHeight="1">
      <c r="G365" s="67"/>
      <c r="Q365" s="95"/>
      <c r="R365" s="95"/>
      <c r="Z365" s="67"/>
      <c r="AJ365" s="95"/>
      <c r="AK365" s="95"/>
      <c r="AS365" s="67"/>
      <c r="BC365" s="95"/>
      <c r="BD365" s="95"/>
    </row>
    <row r="366" ht="14.25" customHeight="1">
      <c r="G366" s="67"/>
      <c r="Q366" s="95"/>
      <c r="R366" s="95"/>
      <c r="Z366" s="67"/>
      <c r="AJ366" s="95"/>
      <c r="AK366" s="95"/>
      <c r="AS366" s="67"/>
      <c r="BC366" s="95"/>
      <c r="BD366" s="95"/>
    </row>
    <row r="367" ht="14.25" customHeight="1">
      <c r="G367" s="67"/>
      <c r="Q367" s="95"/>
      <c r="R367" s="95"/>
      <c r="Z367" s="67"/>
      <c r="AJ367" s="95"/>
      <c r="AK367" s="95"/>
      <c r="AS367" s="67"/>
      <c r="BC367" s="95"/>
      <c r="BD367" s="95"/>
    </row>
    <row r="368" ht="14.25" customHeight="1">
      <c r="G368" s="67"/>
      <c r="Q368" s="95"/>
      <c r="R368" s="95"/>
      <c r="Z368" s="67"/>
      <c r="AJ368" s="95"/>
      <c r="AK368" s="95"/>
      <c r="AS368" s="67"/>
      <c r="BC368" s="95"/>
      <c r="BD368" s="95"/>
    </row>
    <row r="369" ht="14.25" customHeight="1">
      <c r="G369" s="67"/>
      <c r="Q369" s="95"/>
      <c r="R369" s="95"/>
      <c r="Z369" s="67"/>
      <c r="AJ369" s="95"/>
      <c r="AK369" s="95"/>
      <c r="AS369" s="67"/>
      <c r="BC369" s="95"/>
      <c r="BD369" s="95"/>
    </row>
    <row r="370" ht="14.25" customHeight="1">
      <c r="G370" s="67"/>
      <c r="Q370" s="95"/>
      <c r="R370" s="95"/>
      <c r="Z370" s="67"/>
      <c r="AJ370" s="95"/>
      <c r="AK370" s="95"/>
      <c r="AS370" s="67"/>
      <c r="BC370" s="95"/>
      <c r="BD370" s="95"/>
    </row>
    <row r="371" ht="14.25" customHeight="1">
      <c r="G371" s="67"/>
      <c r="Q371" s="95"/>
      <c r="R371" s="95"/>
      <c r="Z371" s="67"/>
      <c r="AJ371" s="95"/>
      <c r="AK371" s="95"/>
      <c r="AS371" s="67"/>
      <c r="BC371" s="95"/>
      <c r="BD371" s="95"/>
    </row>
    <row r="372" ht="14.25" customHeight="1">
      <c r="G372" s="67"/>
      <c r="Q372" s="95"/>
      <c r="R372" s="95"/>
      <c r="Z372" s="67"/>
      <c r="AJ372" s="95"/>
      <c r="AK372" s="95"/>
      <c r="AS372" s="67"/>
      <c r="BC372" s="95"/>
      <c r="BD372" s="95"/>
    </row>
    <row r="373" ht="14.25" customHeight="1">
      <c r="G373" s="67"/>
      <c r="Q373" s="95"/>
      <c r="R373" s="95"/>
      <c r="Z373" s="67"/>
      <c r="AJ373" s="95"/>
      <c r="AK373" s="95"/>
      <c r="AS373" s="67"/>
      <c r="BC373" s="95"/>
      <c r="BD373" s="95"/>
    </row>
    <row r="374" ht="14.25" customHeight="1">
      <c r="G374" s="67"/>
      <c r="Q374" s="95"/>
      <c r="R374" s="95"/>
      <c r="Z374" s="67"/>
      <c r="AJ374" s="95"/>
      <c r="AK374" s="95"/>
      <c r="AS374" s="67"/>
      <c r="BC374" s="95"/>
      <c r="BD374" s="95"/>
    </row>
    <row r="375" ht="14.25" customHeight="1">
      <c r="G375" s="67"/>
      <c r="Q375" s="95"/>
      <c r="R375" s="95"/>
      <c r="Z375" s="67"/>
      <c r="AJ375" s="95"/>
      <c r="AK375" s="95"/>
      <c r="AS375" s="67"/>
      <c r="BC375" s="95"/>
      <c r="BD375" s="95"/>
    </row>
    <row r="376" ht="14.25" customHeight="1">
      <c r="G376" s="67"/>
      <c r="Q376" s="95"/>
      <c r="R376" s="95"/>
      <c r="Z376" s="67"/>
      <c r="AJ376" s="95"/>
      <c r="AK376" s="95"/>
      <c r="AS376" s="67"/>
      <c r="BC376" s="95"/>
      <c r="BD376" s="95"/>
    </row>
    <row r="377" ht="14.25" customHeight="1">
      <c r="G377" s="67"/>
      <c r="Q377" s="95"/>
      <c r="R377" s="95"/>
      <c r="Z377" s="67"/>
      <c r="AJ377" s="95"/>
      <c r="AK377" s="95"/>
      <c r="AS377" s="67"/>
      <c r="BC377" s="95"/>
      <c r="BD377" s="95"/>
    </row>
    <row r="378" ht="14.25" customHeight="1">
      <c r="G378" s="67"/>
      <c r="Q378" s="95"/>
      <c r="R378" s="95"/>
      <c r="Z378" s="67"/>
      <c r="AJ378" s="95"/>
      <c r="AK378" s="95"/>
      <c r="AS378" s="67"/>
      <c r="BC378" s="95"/>
      <c r="BD378" s="95"/>
    </row>
    <row r="379" ht="14.25" customHeight="1">
      <c r="G379" s="67"/>
      <c r="Q379" s="95"/>
      <c r="R379" s="95"/>
      <c r="Z379" s="67"/>
      <c r="AJ379" s="95"/>
      <c r="AK379" s="95"/>
      <c r="AS379" s="67"/>
      <c r="BC379" s="95"/>
      <c r="BD379" s="95"/>
    </row>
    <row r="380" ht="14.25" customHeight="1">
      <c r="G380" s="67"/>
      <c r="Q380" s="95"/>
      <c r="R380" s="95"/>
      <c r="Z380" s="67"/>
      <c r="AJ380" s="95"/>
      <c r="AK380" s="95"/>
      <c r="AS380" s="67"/>
      <c r="BC380" s="95"/>
      <c r="BD380" s="95"/>
    </row>
    <row r="381" ht="14.25" customHeight="1">
      <c r="G381" s="67"/>
      <c r="Q381" s="95"/>
      <c r="R381" s="95"/>
      <c r="Z381" s="67"/>
      <c r="AJ381" s="95"/>
      <c r="AK381" s="95"/>
      <c r="AS381" s="67"/>
      <c r="BC381" s="95"/>
      <c r="BD381" s="95"/>
    </row>
    <row r="382" ht="14.25" customHeight="1">
      <c r="G382" s="67"/>
      <c r="Q382" s="95"/>
      <c r="R382" s="95"/>
      <c r="Z382" s="67"/>
      <c r="AJ382" s="95"/>
      <c r="AK382" s="95"/>
      <c r="AS382" s="67"/>
      <c r="BC382" s="95"/>
      <c r="BD382" s="95"/>
    </row>
    <row r="383" ht="14.25" customHeight="1">
      <c r="G383" s="67"/>
      <c r="Q383" s="95"/>
      <c r="R383" s="95"/>
      <c r="Z383" s="67"/>
      <c r="AJ383" s="95"/>
      <c r="AK383" s="95"/>
      <c r="AS383" s="67"/>
      <c r="BC383" s="95"/>
      <c r="BD383" s="95"/>
    </row>
    <row r="384" ht="14.25" customHeight="1">
      <c r="G384" s="67"/>
      <c r="Q384" s="95"/>
      <c r="R384" s="95"/>
      <c r="Z384" s="67"/>
      <c r="AJ384" s="95"/>
      <c r="AK384" s="95"/>
      <c r="AS384" s="67"/>
      <c r="BC384" s="95"/>
      <c r="BD384" s="95"/>
    </row>
    <row r="385" ht="14.25" customHeight="1">
      <c r="G385" s="67"/>
      <c r="Q385" s="95"/>
      <c r="R385" s="95"/>
      <c r="Z385" s="67"/>
      <c r="AJ385" s="95"/>
      <c r="AK385" s="95"/>
      <c r="AS385" s="67"/>
      <c r="BC385" s="95"/>
      <c r="BD385" s="95"/>
    </row>
    <row r="386" ht="14.25" customHeight="1">
      <c r="G386" s="67"/>
      <c r="Q386" s="95"/>
      <c r="R386" s="95"/>
      <c r="Z386" s="67"/>
      <c r="AJ386" s="95"/>
      <c r="AK386" s="95"/>
      <c r="AS386" s="67"/>
      <c r="BC386" s="95"/>
      <c r="BD386" s="95"/>
    </row>
    <row r="387" ht="14.25" customHeight="1">
      <c r="G387" s="67"/>
      <c r="Q387" s="95"/>
      <c r="R387" s="95"/>
      <c r="Z387" s="67"/>
      <c r="AJ387" s="95"/>
      <c r="AK387" s="95"/>
      <c r="AS387" s="67"/>
      <c r="BC387" s="95"/>
      <c r="BD387" s="95"/>
    </row>
    <row r="388" ht="14.25" customHeight="1">
      <c r="G388" s="67"/>
      <c r="Q388" s="95"/>
      <c r="R388" s="95"/>
      <c r="Z388" s="67"/>
      <c r="AJ388" s="95"/>
      <c r="AK388" s="95"/>
      <c r="AS388" s="67"/>
      <c r="BC388" s="95"/>
      <c r="BD388" s="95"/>
    </row>
    <row r="389" ht="14.25" customHeight="1">
      <c r="G389" s="67"/>
      <c r="Q389" s="95"/>
      <c r="R389" s="95"/>
      <c r="Z389" s="67"/>
      <c r="AJ389" s="95"/>
      <c r="AK389" s="95"/>
      <c r="AS389" s="67"/>
      <c r="BC389" s="95"/>
      <c r="BD389" s="95"/>
    </row>
    <row r="390" ht="14.25" customHeight="1">
      <c r="G390" s="67"/>
      <c r="Q390" s="95"/>
      <c r="R390" s="95"/>
      <c r="Z390" s="67"/>
      <c r="AJ390" s="95"/>
      <c r="AK390" s="95"/>
      <c r="AS390" s="67"/>
      <c r="BC390" s="95"/>
      <c r="BD390" s="95"/>
    </row>
    <row r="391" ht="14.25" customHeight="1">
      <c r="G391" s="67"/>
      <c r="Q391" s="95"/>
      <c r="R391" s="95"/>
      <c r="Z391" s="67"/>
      <c r="AJ391" s="95"/>
      <c r="AK391" s="95"/>
      <c r="AS391" s="67"/>
      <c r="BC391" s="95"/>
      <c r="BD391" s="95"/>
    </row>
    <row r="392" ht="14.25" customHeight="1">
      <c r="G392" s="67"/>
      <c r="Q392" s="95"/>
      <c r="R392" s="95"/>
      <c r="Z392" s="67"/>
      <c r="AJ392" s="95"/>
      <c r="AK392" s="95"/>
      <c r="AS392" s="67"/>
      <c r="BC392" s="95"/>
      <c r="BD392" s="95"/>
    </row>
    <row r="393" ht="14.25" customHeight="1">
      <c r="G393" s="67"/>
      <c r="Q393" s="95"/>
      <c r="R393" s="95"/>
      <c r="Z393" s="67"/>
      <c r="AJ393" s="95"/>
      <c r="AK393" s="95"/>
      <c r="AS393" s="67"/>
      <c r="BC393" s="95"/>
      <c r="BD393" s="95"/>
    </row>
    <row r="394" ht="14.25" customHeight="1">
      <c r="G394" s="67"/>
      <c r="Q394" s="95"/>
      <c r="R394" s="95"/>
      <c r="Z394" s="67"/>
      <c r="AJ394" s="95"/>
      <c r="AK394" s="95"/>
      <c r="AS394" s="67"/>
      <c r="BC394" s="95"/>
      <c r="BD394" s="95"/>
    </row>
    <row r="395" ht="14.25" customHeight="1">
      <c r="G395" s="67"/>
      <c r="Q395" s="95"/>
      <c r="R395" s="95"/>
      <c r="Z395" s="67"/>
      <c r="AJ395" s="95"/>
      <c r="AK395" s="95"/>
      <c r="AS395" s="67"/>
      <c r="BC395" s="95"/>
      <c r="BD395" s="95"/>
    </row>
    <row r="396" ht="14.25" customHeight="1">
      <c r="G396" s="67"/>
      <c r="Q396" s="95"/>
      <c r="R396" s="95"/>
      <c r="Z396" s="67"/>
      <c r="AJ396" s="95"/>
      <c r="AK396" s="95"/>
      <c r="AS396" s="67"/>
      <c r="BC396" s="95"/>
      <c r="BD396" s="95"/>
    </row>
    <row r="397" ht="14.25" customHeight="1">
      <c r="G397" s="67"/>
      <c r="Q397" s="95"/>
      <c r="R397" s="95"/>
      <c r="Z397" s="67"/>
      <c r="AJ397" s="95"/>
      <c r="AK397" s="95"/>
      <c r="AS397" s="67"/>
      <c r="BC397" s="95"/>
      <c r="BD397" s="95"/>
    </row>
    <row r="398" ht="14.25" customHeight="1">
      <c r="G398" s="67"/>
      <c r="Q398" s="95"/>
      <c r="R398" s="95"/>
      <c r="Z398" s="67"/>
      <c r="AJ398" s="95"/>
      <c r="AK398" s="95"/>
      <c r="AS398" s="67"/>
      <c r="BC398" s="95"/>
      <c r="BD398" s="95"/>
    </row>
    <row r="399" ht="14.25" customHeight="1">
      <c r="G399" s="67"/>
      <c r="Q399" s="95"/>
      <c r="R399" s="95"/>
      <c r="Z399" s="67"/>
      <c r="AJ399" s="95"/>
      <c r="AK399" s="95"/>
      <c r="AS399" s="67"/>
      <c r="BC399" s="95"/>
      <c r="BD399" s="95"/>
    </row>
    <row r="400" ht="14.25" customHeight="1">
      <c r="G400" s="67"/>
      <c r="Q400" s="95"/>
      <c r="R400" s="95"/>
      <c r="Z400" s="67"/>
      <c r="AJ400" s="95"/>
      <c r="AK400" s="95"/>
      <c r="AS400" s="67"/>
      <c r="BC400" s="95"/>
      <c r="BD400" s="95"/>
    </row>
    <row r="401" ht="14.25" customHeight="1">
      <c r="G401" s="67"/>
      <c r="Q401" s="95"/>
      <c r="R401" s="95"/>
      <c r="Z401" s="67"/>
      <c r="AJ401" s="95"/>
      <c r="AK401" s="95"/>
      <c r="AS401" s="67"/>
      <c r="BC401" s="95"/>
      <c r="BD401" s="95"/>
    </row>
    <row r="402" ht="14.25" customHeight="1">
      <c r="G402" s="67"/>
      <c r="Q402" s="95"/>
      <c r="R402" s="95"/>
      <c r="Z402" s="67"/>
      <c r="AJ402" s="95"/>
      <c r="AK402" s="95"/>
      <c r="AS402" s="67"/>
      <c r="BC402" s="95"/>
      <c r="BD402" s="95"/>
    </row>
    <row r="403" ht="14.25" customHeight="1">
      <c r="G403" s="67"/>
      <c r="Q403" s="95"/>
      <c r="R403" s="95"/>
      <c r="Z403" s="67"/>
      <c r="AJ403" s="95"/>
      <c r="AK403" s="95"/>
      <c r="AS403" s="67"/>
      <c r="BC403" s="95"/>
      <c r="BD403" s="95"/>
    </row>
    <row r="404" ht="14.25" customHeight="1">
      <c r="G404" s="67"/>
      <c r="Q404" s="95"/>
      <c r="R404" s="95"/>
      <c r="Z404" s="67"/>
      <c r="AJ404" s="95"/>
      <c r="AK404" s="95"/>
      <c r="AS404" s="67"/>
      <c r="BC404" s="95"/>
      <c r="BD404" s="95"/>
    </row>
    <row r="405" ht="14.25" customHeight="1">
      <c r="G405" s="67"/>
      <c r="Q405" s="95"/>
      <c r="R405" s="95"/>
      <c r="Z405" s="67"/>
      <c r="AJ405" s="95"/>
      <c r="AK405" s="95"/>
      <c r="AS405" s="67"/>
      <c r="BC405" s="95"/>
      <c r="BD405" s="95"/>
    </row>
    <row r="406" ht="14.25" customHeight="1">
      <c r="G406" s="67"/>
      <c r="Q406" s="95"/>
      <c r="R406" s="95"/>
      <c r="Z406" s="67"/>
      <c r="AJ406" s="95"/>
      <c r="AK406" s="95"/>
      <c r="AS406" s="67"/>
      <c r="BC406" s="95"/>
      <c r="BD406" s="95"/>
    </row>
    <row r="407" ht="14.25" customHeight="1">
      <c r="G407" s="67"/>
      <c r="Q407" s="95"/>
      <c r="R407" s="95"/>
      <c r="Z407" s="67"/>
      <c r="AJ407" s="95"/>
      <c r="AK407" s="95"/>
      <c r="AS407" s="67"/>
      <c r="BC407" s="95"/>
      <c r="BD407" s="95"/>
    </row>
    <row r="408" ht="14.25" customHeight="1">
      <c r="G408" s="67"/>
      <c r="Q408" s="95"/>
      <c r="R408" s="95"/>
      <c r="Z408" s="67"/>
      <c r="AJ408" s="95"/>
      <c r="AK408" s="95"/>
      <c r="AS408" s="67"/>
      <c r="BC408" s="95"/>
      <c r="BD408" s="95"/>
    </row>
    <row r="409" ht="14.25" customHeight="1">
      <c r="G409" s="67"/>
      <c r="Q409" s="95"/>
      <c r="R409" s="95"/>
      <c r="Z409" s="67"/>
      <c r="AJ409" s="95"/>
      <c r="AK409" s="95"/>
      <c r="AS409" s="67"/>
      <c r="BC409" s="95"/>
      <c r="BD409" s="95"/>
    </row>
    <row r="410" ht="14.25" customHeight="1">
      <c r="G410" s="67"/>
      <c r="Q410" s="95"/>
      <c r="R410" s="95"/>
      <c r="Z410" s="67"/>
      <c r="AJ410" s="95"/>
      <c r="AK410" s="95"/>
      <c r="AS410" s="67"/>
      <c r="BC410" s="95"/>
      <c r="BD410" s="95"/>
    </row>
    <row r="411" ht="14.25" customHeight="1">
      <c r="G411" s="67"/>
      <c r="Q411" s="95"/>
      <c r="R411" s="95"/>
      <c r="Z411" s="67"/>
      <c r="AJ411" s="95"/>
      <c r="AK411" s="95"/>
      <c r="AS411" s="67"/>
      <c r="BC411" s="95"/>
      <c r="BD411" s="95"/>
    </row>
    <row r="412" ht="14.25" customHeight="1">
      <c r="G412" s="67"/>
      <c r="Q412" s="95"/>
      <c r="R412" s="95"/>
      <c r="Z412" s="67"/>
      <c r="AJ412" s="95"/>
      <c r="AK412" s="95"/>
      <c r="AS412" s="67"/>
      <c r="BC412" s="95"/>
      <c r="BD412" s="95"/>
    </row>
    <row r="413" ht="14.25" customHeight="1">
      <c r="G413" s="67"/>
      <c r="Q413" s="95"/>
      <c r="R413" s="95"/>
      <c r="Z413" s="67"/>
      <c r="AJ413" s="95"/>
      <c r="AK413" s="95"/>
      <c r="AS413" s="67"/>
      <c r="BC413" s="95"/>
      <c r="BD413" s="95"/>
    </row>
    <row r="414" ht="14.25" customHeight="1">
      <c r="G414" s="67"/>
      <c r="Q414" s="95"/>
      <c r="R414" s="95"/>
      <c r="Z414" s="67"/>
      <c r="AJ414" s="95"/>
      <c r="AK414" s="95"/>
      <c r="AS414" s="67"/>
      <c r="BC414" s="95"/>
      <c r="BD414" s="95"/>
    </row>
    <row r="415" ht="14.25" customHeight="1">
      <c r="G415" s="67"/>
      <c r="Q415" s="95"/>
      <c r="R415" s="95"/>
      <c r="Z415" s="67"/>
      <c r="AJ415" s="95"/>
      <c r="AK415" s="95"/>
      <c r="AS415" s="67"/>
      <c r="BC415" s="95"/>
      <c r="BD415" s="95"/>
    </row>
    <row r="416" ht="14.25" customHeight="1">
      <c r="G416" s="67"/>
      <c r="Q416" s="95"/>
      <c r="R416" s="95"/>
      <c r="Z416" s="67"/>
      <c r="AJ416" s="95"/>
      <c r="AK416" s="95"/>
      <c r="AS416" s="67"/>
      <c r="BC416" s="95"/>
      <c r="BD416" s="95"/>
    </row>
    <row r="417" ht="14.25" customHeight="1">
      <c r="G417" s="67"/>
      <c r="Q417" s="95"/>
      <c r="R417" s="95"/>
      <c r="Z417" s="67"/>
      <c r="AJ417" s="95"/>
      <c r="AK417" s="95"/>
      <c r="AS417" s="67"/>
      <c r="BC417" s="95"/>
      <c r="BD417" s="95"/>
    </row>
    <row r="418" ht="14.25" customHeight="1">
      <c r="G418" s="67"/>
      <c r="Q418" s="95"/>
      <c r="R418" s="95"/>
      <c r="Z418" s="67"/>
      <c r="AJ418" s="95"/>
      <c r="AK418" s="95"/>
      <c r="AS418" s="67"/>
      <c r="BC418" s="95"/>
      <c r="BD418" s="95"/>
    </row>
    <row r="419" ht="14.25" customHeight="1">
      <c r="G419" s="67"/>
      <c r="Q419" s="95"/>
      <c r="R419" s="95"/>
      <c r="Z419" s="67"/>
      <c r="AJ419" s="95"/>
      <c r="AK419" s="95"/>
      <c r="AS419" s="67"/>
      <c r="BC419" s="95"/>
      <c r="BD419" s="95"/>
    </row>
    <row r="420" ht="14.25" customHeight="1">
      <c r="G420" s="67"/>
      <c r="Q420" s="95"/>
      <c r="R420" s="95"/>
      <c r="Z420" s="67"/>
      <c r="AJ420" s="95"/>
      <c r="AK420" s="95"/>
      <c r="AS420" s="67"/>
      <c r="BC420" s="95"/>
      <c r="BD420" s="95"/>
    </row>
    <row r="421" ht="14.25" customHeight="1">
      <c r="G421" s="67"/>
      <c r="Q421" s="95"/>
      <c r="R421" s="95"/>
      <c r="Z421" s="67"/>
      <c r="AJ421" s="95"/>
      <c r="AK421" s="95"/>
      <c r="AS421" s="67"/>
      <c r="BC421" s="95"/>
      <c r="BD421" s="95"/>
    </row>
    <row r="422" ht="14.25" customHeight="1">
      <c r="G422" s="67"/>
      <c r="Q422" s="95"/>
      <c r="R422" s="95"/>
      <c r="Z422" s="67"/>
      <c r="AJ422" s="95"/>
      <c r="AK422" s="95"/>
      <c r="AS422" s="67"/>
      <c r="BC422" s="95"/>
      <c r="BD422" s="95"/>
    </row>
    <row r="423" ht="14.25" customHeight="1">
      <c r="G423" s="67"/>
      <c r="Q423" s="95"/>
      <c r="R423" s="95"/>
      <c r="Z423" s="67"/>
      <c r="AJ423" s="95"/>
      <c r="AK423" s="95"/>
      <c r="AS423" s="67"/>
      <c r="BC423" s="95"/>
      <c r="BD423" s="95"/>
    </row>
    <row r="424" ht="14.25" customHeight="1">
      <c r="G424" s="67"/>
      <c r="Q424" s="95"/>
      <c r="R424" s="95"/>
      <c r="Z424" s="67"/>
      <c r="AJ424" s="95"/>
      <c r="AK424" s="95"/>
      <c r="AS424" s="67"/>
      <c r="BC424" s="95"/>
      <c r="BD424" s="95"/>
    </row>
    <row r="425" ht="14.25" customHeight="1">
      <c r="G425" s="67"/>
      <c r="Q425" s="95"/>
      <c r="R425" s="95"/>
      <c r="Z425" s="67"/>
      <c r="AJ425" s="95"/>
      <c r="AK425" s="95"/>
      <c r="AS425" s="67"/>
      <c r="BC425" s="95"/>
      <c r="BD425" s="95"/>
    </row>
    <row r="426" ht="14.25" customHeight="1">
      <c r="G426" s="67"/>
      <c r="Q426" s="95"/>
      <c r="R426" s="95"/>
      <c r="Z426" s="67"/>
      <c r="AJ426" s="95"/>
      <c r="AK426" s="95"/>
      <c r="AS426" s="67"/>
      <c r="BC426" s="95"/>
      <c r="BD426" s="95"/>
    </row>
    <row r="427" ht="14.25" customHeight="1">
      <c r="G427" s="67"/>
      <c r="Q427" s="95"/>
      <c r="R427" s="95"/>
      <c r="Z427" s="67"/>
      <c r="AJ427" s="95"/>
      <c r="AK427" s="95"/>
      <c r="AS427" s="67"/>
      <c r="BC427" s="95"/>
      <c r="BD427" s="95"/>
    </row>
    <row r="428" ht="14.25" customHeight="1">
      <c r="G428" s="67"/>
      <c r="Q428" s="95"/>
      <c r="R428" s="95"/>
      <c r="Z428" s="67"/>
      <c r="AJ428" s="95"/>
      <c r="AK428" s="95"/>
      <c r="AS428" s="67"/>
      <c r="BC428" s="95"/>
      <c r="BD428" s="95"/>
    </row>
    <row r="429" ht="14.25" customHeight="1">
      <c r="G429" s="67"/>
      <c r="Q429" s="95"/>
      <c r="R429" s="95"/>
      <c r="Z429" s="67"/>
      <c r="AJ429" s="95"/>
      <c r="AK429" s="95"/>
      <c r="AS429" s="67"/>
      <c r="BC429" s="95"/>
      <c r="BD429" s="95"/>
    </row>
    <row r="430" ht="14.25" customHeight="1">
      <c r="G430" s="67"/>
      <c r="Q430" s="95"/>
      <c r="R430" s="95"/>
      <c r="Z430" s="67"/>
      <c r="AJ430" s="95"/>
      <c r="AK430" s="95"/>
      <c r="AS430" s="67"/>
      <c r="BC430" s="95"/>
      <c r="BD430" s="95"/>
    </row>
    <row r="431" ht="14.25" customHeight="1">
      <c r="G431" s="67"/>
      <c r="Q431" s="95"/>
      <c r="R431" s="95"/>
      <c r="Z431" s="67"/>
      <c r="AJ431" s="95"/>
      <c r="AK431" s="95"/>
      <c r="AS431" s="67"/>
      <c r="BC431" s="95"/>
      <c r="BD431" s="95"/>
    </row>
    <row r="432" ht="14.25" customHeight="1">
      <c r="G432" s="67"/>
      <c r="Q432" s="95"/>
      <c r="R432" s="95"/>
      <c r="Z432" s="67"/>
      <c r="AJ432" s="95"/>
      <c r="AK432" s="95"/>
      <c r="AS432" s="67"/>
      <c r="BC432" s="95"/>
      <c r="BD432" s="95"/>
    </row>
    <row r="433" ht="14.25" customHeight="1">
      <c r="G433" s="67"/>
      <c r="Q433" s="95"/>
      <c r="R433" s="95"/>
      <c r="Z433" s="67"/>
      <c r="AJ433" s="95"/>
      <c r="AK433" s="95"/>
      <c r="AS433" s="67"/>
      <c r="BC433" s="95"/>
      <c r="BD433" s="95"/>
    </row>
    <row r="434" ht="14.25" customHeight="1">
      <c r="G434" s="67"/>
      <c r="Q434" s="95"/>
      <c r="R434" s="95"/>
      <c r="Z434" s="67"/>
      <c r="AJ434" s="95"/>
      <c r="AK434" s="95"/>
      <c r="AS434" s="67"/>
      <c r="BC434" s="95"/>
      <c r="BD434" s="95"/>
    </row>
    <row r="435" ht="14.25" customHeight="1">
      <c r="G435" s="67"/>
      <c r="Q435" s="95"/>
      <c r="R435" s="95"/>
      <c r="Z435" s="67"/>
      <c r="AJ435" s="95"/>
      <c r="AK435" s="95"/>
      <c r="AS435" s="67"/>
      <c r="BC435" s="95"/>
      <c r="BD435" s="95"/>
    </row>
    <row r="436" ht="14.25" customHeight="1">
      <c r="G436" s="67"/>
      <c r="Q436" s="95"/>
      <c r="R436" s="95"/>
      <c r="Z436" s="67"/>
      <c r="AJ436" s="95"/>
      <c r="AK436" s="95"/>
      <c r="AS436" s="67"/>
      <c r="BC436" s="95"/>
      <c r="BD436" s="95"/>
    </row>
    <row r="437" ht="14.25" customHeight="1">
      <c r="G437" s="67"/>
      <c r="Q437" s="95"/>
      <c r="R437" s="95"/>
      <c r="Z437" s="67"/>
      <c r="AJ437" s="95"/>
      <c r="AK437" s="95"/>
      <c r="AS437" s="67"/>
      <c r="BC437" s="95"/>
      <c r="BD437" s="95"/>
    </row>
    <row r="438" ht="14.25" customHeight="1">
      <c r="G438" s="67"/>
      <c r="Q438" s="95"/>
      <c r="R438" s="95"/>
      <c r="Z438" s="67"/>
      <c r="AJ438" s="95"/>
      <c r="AK438" s="95"/>
      <c r="AS438" s="67"/>
      <c r="BC438" s="95"/>
      <c r="BD438" s="95"/>
    </row>
    <row r="439" ht="14.25" customHeight="1">
      <c r="G439" s="67"/>
      <c r="Q439" s="95"/>
      <c r="R439" s="95"/>
      <c r="Z439" s="67"/>
      <c r="AJ439" s="95"/>
      <c r="AK439" s="95"/>
      <c r="AS439" s="67"/>
      <c r="BC439" s="95"/>
      <c r="BD439" s="95"/>
    </row>
    <row r="440" ht="14.25" customHeight="1">
      <c r="G440" s="67"/>
      <c r="Q440" s="95"/>
      <c r="R440" s="95"/>
      <c r="Z440" s="67"/>
      <c r="AJ440" s="95"/>
      <c r="AK440" s="95"/>
      <c r="AS440" s="67"/>
      <c r="BC440" s="95"/>
      <c r="BD440" s="95"/>
    </row>
    <row r="441" ht="14.25" customHeight="1">
      <c r="G441" s="67"/>
      <c r="Q441" s="95"/>
      <c r="R441" s="95"/>
      <c r="Z441" s="67"/>
      <c r="AJ441" s="95"/>
      <c r="AK441" s="95"/>
      <c r="AS441" s="67"/>
      <c r="BC441" s="95"/>
      <c r="BD441" s="95"/>
    </row>
    <row r="442" ht="14.25" customHeight="1">
      <c r="G442" s="67"/>
      <c r="Q442" s="95"/>
      <c r="R442" s="95"/>
      <c r="Z442" s="67"/>
      <c r="AJ442" s="95"/>
      <c r="AK442" s="95"/>
      <c r="AS442" s="67"/>
      <c r="BC442" s="95"/>
      <c r="BD442" s="95"/>
    </row>
    <row r="443" ht="14.25" customHeight="1">
      <c r="G443" s="67"/>
      <c r="Q443" s="95"/>
      <c r="R443" s="95"/>
      <c r="Z443" s="67"/>
      <c r="AJ443" s="95"/>
      <c r="AK443" s="95"/>
      <c r="AS443" s="67"/>
      <c r="BC443" s="95"/>
      <c r="BD443" s="95"/>
    </row>
    <row r="444" ht="14.25" customHeight="1">
      <c r="G444" s="67"/>
      <c r="Q444" s="95"/>
      <c r="R444" s="95"/>
      <c r="Z444" s="67"/>
      <c r="AJ444" s="95"/>
      <c r="AK444" s="95"/>
      <c r="AS444" s="67"/>
      <c r="BC444" s="95"/>
      <c r="BD444" s="95"/>
    </row>
    <row r="445" ht="14.25" customHeight="1">
      <c r="G445" s="67"/>
      <c r="Q445" s="95"/>
      <c r="R445" s="95"/>
      <c r="Z445" s="67"/>
      <c r="AJ445" s="95"/>
      <c r="AK445" s="95"/>
      <c r="AS445" s="67"/>
      <c r="BC445" s="95"/>
      <c r="BD445" s="95"/>
    </row>
    <row r="446" ht="14.25" customHeight="1">
      <c r="G446" s="67"/>
      <c r="Q446" s="95"/>
      <c r="R446" s="95"/>
      <c r="Z446" s="67"/>
      <c r="AJ446" s="95"/>
      <c r="AK446" s="95"/>
      <c r="AS446" s="67"/>
      <c r="BC446" s="95"/>
      <c r="BD446" s="95"/>
    </row>
    <row r="447" ht="14.25" customHeight="1">
      <c r="G447" s="67"/>
      <c r="Q447" s="95"/>
      <c r="R447" s="95"/>
      <c r="Z447" s="67"/>
      <c r="AJ447" s="95"/>
      <c r="AK447" s="95"/>
      <c r="AS447" s="67"/>
      <c r="BC447" s="95"/>
      <c r="BD447" s="95"/>
    </row>
    <row r="448" ht="14.25" customHeight="1">
      <c r="G448" s="67"/>
      <c r="Q448" s="95"/>
      <c r="R448" s="95"/>
      <c r="Z448" s="67"/>
      <c r="AJ448" s="95"/>
      <c r="AK448" s="95"/>
      <c r="AS448" s="67"/>
      <c r="BC448" s="95"/>
      <c r="BD448" s="95"/>
    </row>
    <row r="449" ht="14.25" customHeight="1">
      <c r="G449" s="67"/>
      <c r="Q449" s="95"/>
      <c r="R449" s="95"/>
      <c r="Z449" s="67"/>
      <c r="AJ449" s="95"/>
      <c r="AK449" s="95"/>
      <c r="AS449" s="67"/>
      <c r="BC449" s="95"/>
      <c r="BD449" s="95"/>
    </row>
    <row r="450" ht="14.25" customHeight="1">
      <c r="G450" s="67"/>
      <c r="Q450" s="95"/>
      <c r="R450" s="95"/>
      <c r="Z450" s="67"/>
      <c r="AJ450" s="95"/>
      <c r="AK450" s="95"/>
      <c r="AS450" s="67"/>
      <c r="BC450" s="95"/>
      <c r="BD450" s="95"/>
    </row>
    <row r="451" ht="14.25" customHeight="1">
      <c r="G451" s="67"/>
      <c r="Q451" s="95"/>
      <c r="R451" s="95"/>
      <c r="Z451" s="67"/>
      <c r="AJ451" s="95"/>
      <c r="AK451" s="95"/>
      <c r="AS451" s="67"/>
      <c r="BC451" s="95"/>
      <c r="BD451" s="95"/>
    </row>
    <row r="452" ht="14.25" customHeight="1">
      <c r="G452" s="67"/>
      <c r="Q452" s="95"/>
      <c r="R452" s="95"/>
      <c r="Z452" s="67"/>
      <c r="AJ452" s="95"/>
      <c r="AK452" s="95"/>
      <c r="AS452" s="67"/>
      <c r="BC452" s="95"/>
      <c r="BD452" s="95"/>
    </row>
    <row r="453" ht="14.25" customHeight="1">
      <c r="G453" s="67"/>
      <c r="Q453" s="95"/>
      <c r="R453" s="95"/>
      <c r="Z453" s="67"/>
      <c r="AJ453" s="95"/>
      <c r="AK453" s="95"/>
      <c r="AS453" s="67"/>
      <c r="BC453" s="95"/>
      <c r="BD453" s="95"/>
    </row>
    <row r="454" ht="14.25" customHeight="1">
      <c r="G454" s="67"/>
      <c r="Q454" s="95"/>
      <c r="R454" s="95"/>
      <c r="Z454" s="67"/>
      <c r="AJ454" s="95"/>
      <c r="AK454" s="95"/>
      <c r="AS454" s="67"/>
      <c r="BC454" s="95"/>
      <c r="BD454" s="95"/>
    </row>
    <row r="455" ht="14.25" customHeight="1">
      <c r="G455" s="67"/>
      <c r="Q455" s="95"/>
      <c r="R455" s="95"/>
      <c r="Z455" s="67"/>
      <c r="AJ455" s="95"/>
      <c r="AK455" s="95"/>
      <c r="AS455" s="67"/>
      <c r="BC455" s="95"/>
      <c r="BD455" s="95"/>
    </row>
    <row r="456" ht="14.25" customHeight="1">
      <c r="G456" s="67"/>
      <c r="Q456" s="95"/>
      <c r="R456" s="95"/>
      <c r="Z456" s="67"/>
      <c r="AJ456" s="95"/>
      <c r="AK456" s="95"/>
      <c r="AS456" s="67"/>
      <c r="BC456" s="95"/>
      <c r="BD456" s="95"/>
    </row>
    <row r="457" ht="14.25" customHeight="1">
      <c r="G457" s="67"/>
      <c r="Q457" s="95"/>
      <c r="R457" s="95"/>
      <c r="Z457" s="67"/>
      <c r="AJ457" s="95"/>
      <c r="AK457" s="95"/>
      <c r="AS457" s="67"/>
      <c r="BC457" s="95"/>
      <c r="BD457" s="95"/>
    </row>
    <row r="458" ht="14.25" customHeight="1">
      <c r="G458" s="67"/>
      <c r="Q458" s="95"/>
      <c r="R458" s="95"/>
      <c r="Z458" s="67"/>
      <c r="AJ458" s="95"/>
      <c r="AK458" s="95"/>
      <c r="AS458" s="67"/>
      <c r="BC458" s="95"/>
      <c r="BD458" s="95"/>
    </row>
    <row r="459" ht="14.25" customHeight="1">
      <c r="G459" s="67"/>
      <c r="Q459" s="95"/>
      <c r="R459" s="95"/>
      <c r="Z459" s="67"/>
      <c r="AJ459" s="95"/>
      <c r="AK459" s="95"/>
      <c r="AS459" s="67"/>
      <c r="BC459" s="95"/>
      <c r="BD459" s="95"/>
    </row>
    <row r="460" ht="14.25" customHeight="1">
      <c r="G460" s="67"/>
      <c r="Q460" s="95"/>
      <c r="R460" s="95"/>
      <c r="Z460" s="67"/>
      <c r="AJ460" s="95"/>
      <c r="AK460" s="95"/>
      <c r="AS460" s="67"/>
      <c r="BC460" s="95"/>
      <c r="BD460" s="95"/>
    </row>
    <row r="461" ht="14.25" customHeight="1">
      <c r="G461" s="67"/>
      <c r="Q461" s="95"/>
      <c r="R461" s="95"/>
      <c r="Z461" s="67"/>
      <c r="AJ461" s="95"/>
      <c r="AK461" s="95"/>
      <c r="AS461" s="67"/>
      <c r="BC461" s="95"/>
      <c r="BD461" s="95"/>
    </row>
    <row r="462" ht="14.25" customHeight="1">
      <c r="G462" s="67"/>
      <c r="Q462" s="95"/>
      <c r="R462" s="95"/>
      <c r="Z462" s="67"/>
      <c r="AJ462" s="95"/>
      <c r="AK462" s="95"/>
      <c r="AS462" s="67"/>
      <c r="BC462" s="95"/>
      <c r="BD462" s="95"/>
    </row>
    <row r="463" ht="14.25" customHeight="1">
      <c r="G463" s="67"/>
      <c r="Q463" s="95"/>
      <c r="R463" s="95"/>
      <c r="Z463" s="67"/>
      <c r="AJ463" s="95"/>
      <c r="AK463" s="95"/>
      <c r="AS463" s="67"/>
      <c r="BC463" s="95"/>
      <c r="BD463" s="95"/>
    </row>
    <row r="464" ht="14.25" customHeight="1">
      <c r="G464" s="67"/>
      <c r="Q464" s="95"/>
      <c r="R464" s="95"/>
      <c r="Z464" s="67"/>
      <c r="AJ464" s="95"/>
      <c r="AK464" s="95"/>
      <c r="AS464" s="67"/>
      <c r="BC464" s="95"/>
      <c r="BD464" s="95"/>
    </row>
    <row r="465" ht="14.25" customHeight="1">
      <c r="G465" s="67"/>
      <c r="Q465" s="95"/>
      <c r="R465" s="95"/>
      <c r="Z465" s="67"/>
      <c r="AJ465" s="95"/>
      <c r="AK465" s="95"/>
      <c r="AS465" s="67"/>
      <c r="BC465" s="95"/>
      <c r="BD465" s="95"/>
    </row>
    <row r="466" ht="14.25" customHeight="1">
      <c r="G466" s="67"/>
      <c r="Q466" s="95"/>
      <c r="R466" s="95"/>
      <c r="Z466" s="67"/>
      <c r="AJ466" s="95"/>
      <c r="AK466" s="95"/>
      <c r="AS466" s="67"/>
      <c r="BC466" s="95"/>
      <c r="BD466" s="95"/>
    </row>
    <row r="467" ht="14.25" customHeight="1">
      <c r="G467" s="67"/>
      <c r="Q467" s="95"/>
      <c r="R467" s="95"/>
      <c r="Z467" s="67"/>
      <c r="AJ467" s="95"/>
      <c r="AK467" s="95"/>
      <c r="AS467" s="67"/>
      <c r="BC467" s="95"/>
      <c r="BD467" s="95"/>
    </row>
    <row r="468" ht="14.25" customHeight="1">
      <c r="G468" s="67"/>
      <c r="Q468" s="95"/>
      <c r="R468" s="95"/>
      <c r="Z468" s="67"/>
      <c r="AJ468" s="95"/>
      <c r="AK468" s="95"/>
      <c r="AS468" s="67"/>
      <c r="BC468" s="95"/>
      <c r="BD468" s="95"/>
    </row>
    <row r="469" ht="14.25" customHeight="1">
      <c r="G469" s="67"/>
      <c r="Q469" s="95"/>
      <c r="R469" s="95"/>
      <c r="Z469" s="67"/>
      <c r="AJ469" s="95"/>
      <c r="AK469" s="95"/>
      <c r="AS469" s="67"/>
      <c r="BC469" s="95"/>
      <c r="BD469" s="95"/>
    </row>
    <row r="470" ht="14.25" customHeight="1">
      <c r="G470" s="67"/>
      <c r="Q470" s="95"/>
      <c r="R470" s="95"/>
      <c r="Z470" s="67"/>
      <c r="AJ470" s="95"/>
      <c r="AK470" s="95"/>
      <c r="AS470" s="67"/>
      <c r="BC470" s="95"/>
      <c r="BD470" s="95"/>
    </row>
    <row r="471" ht="14.25" customHeight="1">
      <c r="G471" s="67"/>
      <c r="Q471" s="95"/>
      <c r="R471" s="95"/>
      <c r="Z471" s="67"/>
      <c r="AJ471" s="95"/>
      <c r="AK471" s="95"/>
      <c r="AS471" s="67"/>
      <c r="BC471" s="95"/>
      <c r="BD471" s="95"/>
    </row>
    <row r="472" ht="14.25" customHeight="1">
      <c r="G472" s="67"/>
      <c r="Q472" s="95"/>
      <c r="R472" s="95"/>
      <c r="Z472" s="67"/>
      <c r="AJ472" s="95"/>
      <c r="AK472" s="95"/>
      <c r="AS472" s="67"/>
      <c r="BC472" s="95"/>
      <c r="BD472" s="95"/>
    </row>
    <row r="473" ht="14.25" customHeight="1">
      <c r="G473" s="67"/>
      <c r="Q473" s="95"/>
      <c r="R473" s="95"/>
      <c r="Z473" s="67"/>
      <c r="AJ473" s="95"/>
      <c r="AK473" s="95"/>
      <c r="AS473" s="67"/>
      <c r="BC473" s="95"/>
      <c r="BD473" s="95"/>
    </row>
    <row r="474" ht="14.25" customHeight="1">
      <c r="G474" s="67"/>
      <c r="Q474" s="95"/>
      <c r="R474" s="95"/>
      <c r="Z474" s="67"/>
      <c r="AJ474" s="95"/>
      <c r="AK474" s="95"/>
      <c r="AS474" s="67"/>
      <c r="BC474" s="95"/>
      <c r="BD474" s="95"/>
    </row>
    <row r="475" ht="14.25" customHeight="1">
      <c r="G475" s="67"/>
      <c r="Q475" s="95"/>
      <c r="R475" s="95"/>
      <c r="Z475" s="67"/>
      <c r="AJ475" s="95"/>
      <c r="AK475" s="95"/>
      <c r="AS475" s="67"/>
      <c r="BC475" s="95"/>
      <c r="BD475" s="95"/>
    </row>
    <row r="476" ht="14.25" customHeight="1">
      <c r="G476" s="67"/>
      <c r="Q476" s="95"/>
      <c r="R476" s="95"/>
      <c r="Z476" s="67"/>
      <c r="AJ476" s="95"/>
      <c r="AK476" s="95"/>
      <c r="AS476" s="67"/>
      <c r="BC476" s="95"/>
      <c r="BD476" s="95"/>
    </row>
    <row r="477" ht="14.25" customHeight="1">
      <c r="G477" s="67"/>
      <c r="Q477" s="95"/>
      <c r="R477" s="95"/>
      <c r="Z477" s="67"/>
      <c r="AJ477" s="95"/>
      <c r="AK477" s="95"/>
      <c r="AS477" s="67"/>
      <c r="BC477" s="95"/>
      <c r="BD477" s="95"/>
    </row>
    <row r="478" ht="14.25" customHeight="1">
      <c r="G478" s="67"/>
      <c r="Q478" s="95"/>
      <c r="R478" s="95"/>
      <c r="Z478" s="67"/>
      <c r="AJ478" s="95"/>
      <c r="AK478" s="95"/>
      <c r="AS478" s="67"/>
      <c r="BC478" s="95"/>
      <c r="BD478" s="95"/>
    </row>
    <row r="479" ht="14.25" customHeight="1">
      <c r="G479" s="67"/>
      <c r="Q479" s="95"/>
      <c r="R479" s="95"/>
      <c r="Z479" s="67"/>
      <c r="AJ479" s="95"/>
      <c r="AK479" s="95"/>
      <c r="AS479" s="67"/>
      <c r="BC479" s="95"/>
      <c r="BD479" s="95"/>
    </row>
    <row r="480" ht="14.25" customHeight="1">
      <c r="G480" s="67"/>
      <c r="Q480" s="95"/>
      <c r="R480" s="95"/>
      <c r="Z480" s="67"/>
      <c r="AJ480" s="95"/>
      <c r="AK480" s="95"/>
      <c r="AS480" s="67"/>
      <c r="BC480" s="95"/>
      <c r="BD480" s="95"/>
    </row>
    <row r="481" ht="14.25" customHeight="1">
      <c r="G481" s="67"/>
      <c r="Q481" s="95"/>
      <c r="R481" s="95"/>
      <c r="Z481" s="67"/>
      <c r="AJ481" s="95"/>
      <c r="AK481" s="95"/>
      <c r="AS481" s="67"/>
      <c r="BC481" s="95"/>
      <c r="BD481" s="95"/>
    </row>
    <row r="482" ht="14.25" customHeight="1">
      <c r="G482" s="67"/>
      <c r="Q482" s="95"/>
      <c r="R482" s="95"/>
      <c r="Z482" s="67"/>
      <c r="AJ482" s="95"/>
      <c r="AK482" s="95"/>
      <c r="AS482" s="67"/>
      <c r="BC482" s="95"/>
      <c r="BD482" s="95"/>
    </row>
    <row r="483" ht="14.25" customHeight="1">
      <c r="G483" s="67"/>
      <c r="Q483" s="95"/>
      <c r="R483" s="95"/>
      <c r="Z483" s="67"/>
      <c r="AJ483" s="95"/>
      <c r="AK483" s="95"/>
      <c r="AS483" s="67"/>
      <c r="BC483" s="95"/>
      <c r="BD483" s="95"/>
    </row>
    <row r="484" ht="14.25" customHeight="1">
      <c r="G484" s="67"/>
      <c r="Q484" s="95"/>
      <c r="R484" s="95"/>
      <c r="Z484" s="67"/>
      <c r="AJ484" s="95"/>
      <c r="AK484" s="95"/>
      <c r="AS484" s="67"/>
      <c r="BC484" s="95"/>
      <c r="BD484" s="95"/>
    </row>
    <row r="485" ht="14.25" customHeight="1">
      <c r="G485" s="67"/>
      <c r="Q485" s="95"/>
      <c r="R485" s="95"/>
      <c r="Z485" s="67"/>
      <c r="AJ485" s="95"/>
      <c r="AK485" s="95"/>
      <c r="AS485" s="67"/>
      <c r="BC485" s="95"/>
      <c r="BD485" s="95"/>
    </row>
    <row r="486" ht="14.25" customHeight="1">
      <c r="G486" s="67"/>
      <c r="Q486" s="95"/>
      <c r="R486" s="95"/>
      <c r="Z486" s="67"/>
      <c r="AJ486" s="95"/>
      <c r="AK486" s="95"/>
      <c r="AS486" s="67"/>
      <c r="BC486" s="95"/>
      <c r="BD486" s="95"/>
    </row>
    <row r="487" ht="14.25" customHeight="1">
      <c r="G487" s="67"/>
      <c r="Q487" s="95"/>
      <c r="R487" s="95"/>
      <c r="Z487" s="67"/>
      <c r="AJ487" s="95"/>
      <c r="AK487" s="95"/>
      <c r="AS487" s="67"/>
      <c r="BC487" s="95"/>
      <c r="BD487" s="95"/>
    </row>
    <row r="488" ht="14.25" customHeight="1">
      <c r="G488" s="67"/>
      <c r="Q488" s="95"/>
      <c r="R488" s="95"/>
      <c r="Z488" s="67"/>
      <c r="AJ488" s="95"/>
      <c r="AK488" s="95"/>
      <c r="AS488" s="67"/>
      <c r="BC488" s="95"/>
      <c r="BD488" s="95"/>
    </row>
    <row r="489" ht="14.25" customHeight="1">
      <c r="G489" s="67"/>
      <c r="Q489" s="95"/>
      <c r="R489" s="95"/>
      <c r="Z489" s="67"/>
      <c r="AJ489" s="95"/>
      <c r="AK489" s="95"/>
      <c r="AS489" s="67"/>
      <c r="BC489" s="95"/>
      <c r="BD489" s="95"/>
    </row>
    <row r="490" ht="14.25" customHeight="1">
      <c r="G490" s="67"/>
      <c r="Q490" s="95"/>
      <c r="R490" s="95"/>
      <c r="Z490" s="67"/>
      <c r="AJ490" s="95"/>
      <c r="AK490" s="95"/>
      <c r="AS490" s="67"/>
      <c r="BC490" s="95"/>
      <c r="BD490" s="95"/>
    </row>
    <row r="491" ht="14.25" customHeight="1">
      <c r="G491" s="67"/>
      <c r="Q491" s="95"/>
      <c r="R491" s="95"/>
      <c r="Z491" s="67"/>
      <c r="AJ491" s="95"/>
      <c r="AK491" s="95"/>
      <c r="AS491" s="67"/>
      <c r="BC491" s="95"/>
      <c r="BD491" s="95"/>
    </row>
    <row r="492" ht="14.25" customHeight="1">
      <c r="G492" s="67"/>
      <c r="Q492" s="95"/>
      <c r="R492" s="95"/>
      <c r="Z492" s="67"/>
      <c r="AJ492" s="95"/>
      <c r="AK492" s="95"/>
      <c r="AS492" s="67"/>
      <c r="BC492" s="95"/>
      <c r="BD492" s="95"/>
    </row>
    <row r="493" ht="14.25" customHeight="1">
      <c r="G493" s="67"/>
      <c r="Q493" s="95"/>
      <c r="R493" s="95"/>
      <c r="Z493" s="67"/>
      <c r="AJ493" s="95"/>
      <c r="AK493" s="95"/>
      <c r="AS493" s="67"/>
      <c r="BC493" s="95"/>
      <c r="BD493" s="95"/>
    </row>
    <row r="494" ht="14.25" customHeight="1">
      <c r="G494" s="67"/>
      <c r="Q494" s="95"/>
      <c r="R494" s="95"/>
      <c r="Z494" s="67"/>
      <c r="AJ494" s="95"/>
      <c r="AK494" s="95"/>
      <c r="AS494" s="67"/>
      <c r="BC494" s="95"/>
      <c r="BD494" s="95"/>
    </row>
    <row r="495" ht="14.25" customHeight="1">
      <c r="G495" s="67"/>
      <c r="Q495" s="95"/>
      <c r="R495" s="95"/>
      <c r="Z495" s="67"/>
      <c r="AJ495" s="95"/>
      <c r="AK495" s="95"/>
      <c r="AS495" s="67"/>
      <c r="BC495" s="95"/>
      <c r="BD495" s="95"/>
    </row>
    <row r="496" ht="14.25" customHeight="1">
      <c r="G496" s="67"/>
      <c r="Q496" s="95"/>
      <c r="R496" s="95"/>
      <c r="Z496" s="67"/>
      <c r="AJ496" s="95"/>
      <c r="AK496" s="95"/>
      <c r="AS496" s="67"/>
      <c r="BC496" s="95"/>
      <c r="BD496" s="95"/>
    </row>
    <row r="497" ht="14.25" customHeight="1">
      <c r="G497" s="67"/>
      <c r="Q497" s="95"/>
      <c r="R497" s="95"/>
      <c r="Z497" s="67"/>
      <c r="AJ497" s="95"/>
      <c r="AK497" s="95"/>
      <c r="AS497" s="67"/>
      <c r="BC497" s="95"/>
      <c r="BD497" s="95"/>
    </row>
    <row r="498" ht="14.25" customHeight="1">
      <c r="G498" s="67"/>
      <c r="Q498" s="95"/>
      <c r="R498" s="95"/>
      <c r="Z498" s="67"/>
      <c r="AJ498" s="95"/>
      <c r="AK498" s="95"/>
      <c r="AS498" s="67"/>
      <c r="BC498" s="95"/>
      <c r="BD498" s="95"/>
    </row>
    <row r="499" ht="14.25" customHeight="1">
      <c r="G499" s="67"/>
      <c r="Q499" s="95"/>
      <c r="R499" s="95"/>
      <c r="Z499" s="67"/>
      <c r="AJ499" s="95"/>
      <c r="AK499" s="95"/>
      <c r="AS499" s="67"/>
      <c r="BC499" s="95"/>
      <c r="BD499" s="95"/>
    </row>
    <row r="500" ht="14.25" customHeight="1">
      <c r="G500" s="67"/>
      <c r="Q500" s="95"/>
      <c r="R500" s="95"/>
      <c r="Z500" s="67"/>
      <c r="AJ500" s="95"/>
      <c r="AK500" s="95"/>
      <c r="AS500" s="67"/>
      <c r="BC500" s="95"/>
      <c r="BD500" s="95"/>
    </row>
    <row r="501" ht="14.25" customHeight="1">
      <c r="G501" s="67"/>
      <c r="Q501" s="95"/>
      <c r="R501" s="95"/>
      <c r="Z501" s="67"/>
      <c r="AJ501" s="95"/>
      <c r="AK501" s="95"/>
      <c r="AS501" s="67"/>
      <c r="BC501" s="95"/>
      <c r="BD501" s="95"/>
    </row>
    <row r="502" ht="14.25" customHeight="1">
      <c r="G502" s="67"/>
      <c r="Q502" s="95"/>
      <c r="R502" s="95"/>
      <c r="Z502" s="67"/>
      <c r="AJ502" s="95"/>
      <c r="AK502" s="95"/>
      <c r="AS502" s="67"/>
      <c r="BC502" s="95"/>
      <c r="BD502" s="95"/>
    </row>
    <row r="503" ht="14.25" customHeight="1">
      <c r="G503" s="67"/>
      <c r="Q503" s="95"/>
      <c r="R503" s="95"/>
      <c r="Z503" s="67"/>
      <c r="AJ503" s="95"/>
      <c r="AK503" s="95"/>
      <c r="AS503" s="67"/>
      <c r="BC503" s="95"/>
      <c r="BD503" s="95"/>
    </row>
    <row r="504" ht="14.25" customHeight="1">
      <c r="G504" s="67"/>
      <c r="Q504" s="95"/>
      <c r="R504" s="95"/>
      <c r="Z504" s="67"/>
      <c r="AJ504" s="95"/>
      <c r="AK504" s="95"/>
      <c r="AS504" s="67"/>
      <c r="BC504" s="95"/>
      <c r="BD504" s="95"/>
    </row>
    <row r="505" ht="14.25" customHeight="1">
      <c r="G505" s="67"/>
      <c r="Q505" s="95"/>
      <c r="R505" s="95"/>
      <c r="Z505" s="67"/>
      <c r="AJ505" s="95"/>
      <c r="AK505" s="95"/>
      <c r="AS505" s="67"/>
      <c r="BC505" s="95"/>
      <c r="BD505" s="95"/>
    </row>
    <row r="506" ht="14.25" customHeight="1">
      <c r="G506" s="67"/>
      <c r="Q506" s="95"/>
      <c r="R506" s="95"/>
      <c r="Z506" s="67"/>
      <c r="AJ506" s="95"/>
      <c r="AK506" s="95"/>
      <c r="AS506" s="67"/>
      <c r="BC506" s="95"/>
      <c r="BD506" s="95"/>
    </row>
    <row r="507" ht="14.25" customHeight="1">
      <c r="G507" s="67"/>
      <c r="Q507" s="95"/>
      <c r="R507" s="95"/>
      <c r="Z507" s="67"/>
      <c r="AJ507" s="95"/>
      <c r="AK507" s="95"/>
      <c r="AS507" s="67"/>
      <c r="BC507" s="95"/>
      <c r="BD507" s="95"/>
    </row>
    <row r="508" ht="14.25" customHeight="1">
      <c r="G508" s="67"/>
      <c r="Q508" s="95"/>
      <c r="R508" s="95"/>
      <c r="Z508" s="67"/>
      <c r="AJ508" s="95"/>
      <c r="AK508" s="95"/>
      <c r="AS508" s="67"/>
      <c r="BC508" s="95"/>
      <c r="BD508" s="95"/>
    </row>
    <row r="509" ht="14.25" customHeight="1">
      <c r="G509" s="67"/>
      <c r="Q509" s="95"/>
      <c r="R509" s="95"/>
      <c r="Z509" s="67"/>
      <c r="AJ509" s="95"/>
      <c r="AK509" s="95"/>
      <c r="AS509" s="67"/>
      <c r="BC509" s="95"/>
      <c r="BD509" s="95"/>
    </row>
    <row r="510" ht="14.25" customHeight="1">
      <c r="G510" s="67"/>
      <c r="Q510" s="95"/>
      <c r="R510" s="95"/>
      <c r="Z510" s="67"/>
      <c r="AJ510" s="95"/>
      <c r="AK510" s="95"/>
      <c r="AS510" s="67"/>
      <c r="BC510" s="95"/>
      <c r="BD510" s="95"/>
    </row>
    <row r="511" ht="14.25" customHeight="1">
      <c r="G511" s="67"/>
      <c r="Q511" s="95"/>
      <c r="R511" s="95"/>
      <c r="Z511" s="67"/>
      <c r="AJ511" s="95"/>
      <c r="AK511" s="95"/>
      <c r="AS511" s="67"/>
      <c r="BC511" s="95"/>
      <c r="BD511" s="95"/>
    </row>
    <row r="512" ht="14.25" customHeight="1">
      <c r="G512" s="67"/>
      <c r="Q512" s="95"/>
      <c r="R512" s="95"/>
      <c r="Z512" s="67"/>
      <c r="AJ512" s="95"/>
      <c r="AK512" s="95"/>
      <c r="AS512" s="67"/>
      <c r="BC512" s="95"/>
      <c r="BD512" s="95"/>
    </row>
    <row r="513" ht="14.25" customHeight="1">
      <c r="G513" s="67"/>
      <c r="Q513" s="95"/>
      <c r="R513" s="95"/>
      <c r="Z513" s="67"/>
      <c r="AJ513" s="95"/>
      <c r="AK513" s="95"/>
      <c r="AS513" s="67"/>
      <c r="BC513" s="95"/>
      <c r="BD513" s="95"/>
    </row>
    <row r="514" ht="14.25" customHeight="1">
      <c r="G514" s="67"/>
      <c r="Q514" s="95"/>
      <c r="R514" s="95"/>
      <c r="Z514" s="67"/>
      <c r="AJ514" s="95"/>
      <c r="AK514" s="95"/>
      <c r="AS514" s="67"/>
      <c r="BC514" s="95"/>
      <c r="BD514" s="95"/>
    </row>
    <row r="515" ht="14.25" customHeight="1">
      <c r="G515" s="67"/>
      <c r="Q515" s="95"/>
      <c r="R515" s="95"/>
      <c r="Z515" s="67"/>
      <c r="AJ515" s="95"/>
      <c r="AK515" s="95"/>
      <c r="AS515" s="67"/>
      <c r="BC515" s="95"/>
      <c r="BD515" s="95"/>
    </row>
    <row r="516" ht="14.25" customHeight="1">
      <c r="G516" s="67"/>
      <c r="Q516" s="95"/>
      <c r="R516" s="95"/>
      <c r="Z516" s="67"/>
      <c r="AJ516" s="95"/>
      <c r="AK516" s="95"/>
      <c r="AS516" s="67"/>
      <c r="BC516" s="95"/>
      <c r="BD516" s="95"/>
    </row>
    <row r="517" ht="14.25" customHeight="1">
      <c r="G517" s="67"/>
      <c r="Q517" s="95"/>
      <c r="R517" s="95"/>
      <c r="Z517" s="67"/>
      <c r="AJ517" s="95"/>
      <c r="AK517" s="95"/>
      <c r="AS517" s="67"/>
      <c r="BC517" s="95"/>
      <c r="BD517" s="95"/>
    </row>
    <row r="518" ht="14.25" customHeight="1">
      <c r="G518" s="67"/>
      <c r="Q518" s="95"/>
      <c r="R518" s="95"/>
      <c r="Z518" s="67"/>
      <c r="AJ518" s="95"/>
      <c r="AK518" s="95"/>
      <c r="AS518" s="67"/>
      <c r="BC518" s="95"/>
      <c r="BD518" s="95"/>
    </row>
    <row r="519" ht="14.25" customHeight="1">
      <c r="G519" s="67"/>
      <c r="Q519" s="95"/>
      <c r="R519" s="95"/>
      <c r="Z519" s="67"/>
      <c r="AJ519" s="95"/>
      <c r="AK519" s="95"/>
      <c r="AS519" s="67"/>
      <c r="BC519" s="95"/>
      <c r="BD519" s="95"/>
    </row>
    <row r="520" ht="14.25" customHeight="1">
      <c r="G520" s="67"/>
      <c r="Q520" s="95"/>
      <c r="R520" s="95"/>
      <c r="Z520" s="67"/>
      <c r="AJ520" s="95"/>
      <c r="AK520" s="95"/>
      <c r="AS520" s="67"/>
      <c r="BC520" s="95"/>
      <c r="BD520" s="95"/>
    </row>
    <row r="521" ht="14.25" customHeight="1">
      <c r="G521" s="67"/>
      <c r="Q521" s="95"/>
      <c r="R521" s="95"/>
      <c r="Z521" s="67"/>
      <c r="AJ521" s="95"/>
      <c r="AK521" s="95"/>
      <c r="AS521" s="67"/>
      <c r="BC521" s="95"/>
      <c r="BD521" s="95"/>
    </row>
    <row r="522" ht="14.25" customHeight="1">
      <c r="G522" s="67"/>
      <c r="Q522" s="95"/>
      <c r="R522" s="95"/>
      <c r="Z522" s="67"/>
      <c r="AJ522" s="95"/>
      <c r="AK522" s="95"/>
      <c r="AS522" s="67"/>
      <c r="BC522" s="95"/>
      <c r="BD522" s="95"/>
    </row>
    <row r="523" ht="14.25" customHeight="1">
      <c r="G523" s="67"/>
      <c r="Q523" s="95"/>
      <c r="R523" s="95"/>
      <c r="Z523" s="67"/>
      <c r="AJ523" s="95"/>
      <c r="AK523" s="95"/>
      <c r="AS523" s="67"/>
      <c r="BC523" s="95"/>
      <c r="BD523" s="95"/>
    </row>
    <row r="524" ht="14.25" customHeight="1">
      <c r="G524" s="67"/>
      <c r="Q524" s="95"/>
      <c r="R524" s="95"/>
      <c r="Z524" s="67"/>
      <c r="AJ524" s="95"/>
      <c r="AK524" s="95"/>
      <c r="AS524" s="67"/>
      <c r="BC524" s="95"/>
      <c r="BD524" s="95"/>
    </row>
    <row r="525" ht="14.25" customHeight="1">
      <c r="G525" s="67"/>
      <c r="Q525" s="95"/>
      <c r="R525" s="95"/>
      <c r="Z525" s="67"/>
      <c r="AJ525" s="95"/>
      <c r="AK525" s="95"/>
      <c r="AS525" s="67"/>
      <c r="BC525" s="95"/>
      <c r="BD525" s="95"/>
    </row>
    <row r="526" ht="14.25" customHeight="1">
      <c r="G526" s="67"/>
      <c r="Q526" s="95"/>
      <c r="R526" s="95"/>
      <c r="Z526" s="67"/>
      <c r="AJ526" s="95"/>
      <c r="AK526" s="95"/>
      <c r="AS526" s="67"/>
      <c r="BC526" s="95"/>
      <c r="BD526" s="95"/>
    </row>
    <row r="527" ht="14.25" customHeight="1">
      <c r="G527" s="67"/>
      <c r="Q527" s="95"/>
      <c r="R527" s="95"/>
      <c r="Z527" s="67"/>
      <c r="AJ527" s="95"/>
      <c r="AK527" s="95"/>
      <c r="AS527" s="67"/>
      <c r="BC527" s="95"/>
      <c r="BD527" s="95"/>
    </row>
    <row r="528" ht="14.25" customHeight="1">
      <c r="G528" s="67"/>
      <c r="Q528" s="95"/>
      <c r="R528" s="95"/>
      <c r="Z528" s="67"/>
      <c r="AJ528" s="95"/>
      <c r="AK528" s="95"/>
      <c r="AS528" s="67"/>
      <c r="BC528" s="95"/>
      <c r="BD528" s="95"/>
    </row>
    <row r="529" ht="14.25" customHeight="1">
      <c r="G529" s="67"/>
      <c r="Q529" s="95"/>
      <c r="R529" s="95"/>
      <c r="Z529" s="67"/>
      <c r="AJ529" s="95"/>
      <c r="AK529" s="95"/>
      <c r="AS529" s="67"/>
      <c r="BC529" s="95"/>
      <c r="BD529" s="95"/>
    </row>
    <row r="530" ht="14.25" customHeight="1">
      <c r="G530" s="67"/>
      <c r="Q530" s="95"/>
      <c r="R530" s="95"/>
      <c r="Z530" s="67"/>
      <c r="AJ530" s="95"/>
      <c r="AK530" s="95"/>
      <c r="AS530" s="67"/>
      <c r="BC530" s="95"/>
      <c r="BD530" s="95"/>
    </row>
    <row r="531" ht="14.25" customHeight="1">
      <c r="G531" s="67"/>
      <c r="Q531" s="95"/>
      <c r="R531" s="95"/>
      <c r="Z531" s="67"/>
      <c r="AJ531" s="95"/>
      <c r="AK531" s="95"/>
      <c r="AS531" s="67"/>
      <c r="BC531" s="95"/>
      <c r="BD531" s="95"/>
    </row>
    <row r="532" ht="14.25" customHeight="1">
      <c r="G532" s="67"/>
      <c r="Q532" s="95"/>
      <c r="R532" s="95"/>
      <c r="Z532" s="67"/>
      <c r="AJ532" s="95"/>
      <c r="AK532" s="95"/>
      <c r="AS532" s="67"/>
      <c r="BC532" s="95"/>
      <c r="BD532" s="95"/>
    </row>
    <row r="533" ht="14.25" customHeight="1">
      <c r="G533" s="67"/>
      <c r="Q533" s="95"/>
      <c r="R533" s="95"/>
      <c r="Z533" s="67"/>
      <c r="AJ533" s="95"/>
      <c r="AK533" s="95"/>
      <c r="AS533" s="67"/>
      <c r="BC533" s="95"/>
      <c r="BD533" s="95"/>
    </row>
    <row r="534" ht="14.25" customHeight="1">
      <c r="G534" s="67"/>
      <c r="Q534" s="95"/>
      <c r="R534" s="95"/>
      <c r="Z534" s="67"/>
      <c r="AJ534" s="95"/>
      <c r="AK534" s="95"/>
      <c r="AS534" s="67"/>
      <c r="BC534" s="95"/>
      <c r="BD534" s="95"/>
    </row>
    <row r="535" ht="14.25" customHeight="1">
      <c r="G535" s="67"/>
      <c r="Q535" s="95"/>
      <c r="R535" s="95"/>
      <c r="Z535" s="67"/>
      <c r="AJ535" s="95"/>
      <c r="AK535" s="95"/>
      <c r="AS535" s="67"/>
      <c r="BC535" s="95"/>
      <c r="BD535" s="95"/>
    </row>
    <row r="536" ht="14.25" customHeight="1">
      <c r="G536" s="67"/>
      <c r="Q536" s="95"/>
      <c r="R536" s="95"/>
      <c r="Z536" s="67"/>
      <c r="AJ536" s="95"/>
      <c r="AK536" s="95"/>
      <c r="AS536" s="67"/>
      <c r="BC536" s="95"/>
      <c r="BD536" s="95"/>
    </row>
    <row r="537" ht="14.25" customHeight="1">
      <c r="G537" s="67"/>
      <c r="Q537" s="95"/>
      <c r="R537" s="95"/>
      <c r="Z537" s="67"/>
      <c r="AJ537" s="95"/>
      <c r="AK537" s="95"/>
      <c r="AS537" s="67"/>
      <c r="BC537" s="95"/>
      <c r="BD537" s="95"/>
    </row>
    <row r="538" ht="14.25" customHeight="1">
      <c r="G538" s="67"/>
      <c r="Q538" s="95"/>
      <c r="R538" s="95"/>
      <c r="Z538" s="67"/>
      <c r="AJ538" s="95"/>
      <c r="AK538" s="95"/>
      <c r="AS538" s="67"/>
      <c r="BC538" s="95"/>
      <c r="BD538" s="95"/>
    </row>
    <row r="539" ht="14.25" customHeight="1">
      <c r="G539" s="67"/>
      <c r="Q539" s="95"/>
      <c r="R539" s="95"/>
      <c r="Z539" s="67"/>
      <c r="AJ539" s="95"/>
      <c r="AK539" s="95"/>
      <c r="AS539" s="67"/>
      <c r="BC539" s="95"/>
      <c r="BD539" s="95"/>
    </row>
    <row r="540" ht="14.25" customHeight="1">
      <c r="G540" s="67"/>
      <c r="Q540" s="95"/>
      <c r="R540" s="95"/>
      <c r="Z540" s="67"/>
      <c r="AJ540" s="95"/>
      <c r="AK540" s="95"/>
      <c r="AS540" s="67"/>
      <c r="BC540" s="95"/>
      <c r="BD540" s="95"/>
    </row>
    <row r="541" ht="14.25" customHeight="1">
      <c r="G541" s="67"/>
      <c r="Q541" s="95"/>
      <c r="R541" s="95"/>
      <c r="Z541" s="67"/>
      <c r="AJ541" s="95"/>
      <c r="AK541" s="95"/>
      <c r="AS541" s="67"/>
      <c r="BC541" s="95"/>
      <c r="BD541" s="95"/>
    </row>
    <row r="542" ht="14.25" customHeight="1">
      <c r="G542" s="67"/>
      <c r="Q542" s="95"/>
      <c r="R542" s="95"/>
      <c r="Z542" s="67"/>
      <c r="AJ542" s="95"/>
      <c r="AK542" s="95"/>
      <c r="AS542" s="67"/>
      <c r="BC542" s="95"/>
      <c r="BD542" s="95"/>
    </row>
    <row r="543" ht="14.25" customHeight="1">
      <c r="G543" s="67"/>
      <c r="Q543" s="95"/>
      <c r="R543" s="95"/>
      <c r="Z543" s="67"/>
      <c r="AJ543" s="95"/>
      <c r="AK543" s="95"/>
      <c r="AS543" s="67"/>
      <c r="BC543" s="95"/>
      <c r="BD543" s="95"/>
    </row>
    <row r="544" ht="14.25" customHeight="1">
      <c r="G544" s="67"/>
      <c r="Q544" s="95"/>
      <c r="R544" s="95"/>
      <c r="Z544" s="67"/>
      <c r="AJ544" s="95"/>
      <c r="AK544" s="95"/>
      <c r="AS544" s="67"/>
      <c r="BC544" s="95"/>
      <c r="BD544" s="95"/>
    </row>
    <row r="545" ht="14.25" customHeight="1">
      <c r="G545" s="67"/>
      <c r="Q545" s="95"/>
      <c r="R545" s="95"/>
      <c r="Z545" s="67"/>
      <c r="AJ545" s="95"/>
      <c r="AK545" s="95"/>
      <c r="AS545" s="67"/>
      <c r="BC545" s="95"/>
      <c r="BD545" s="95"/>
    </row>
    <row r="546" ht="14.25" customHeight="1">
      <c r="G546" s="67"/>
      <c r="Q546" s="95"/>
      <c r="R546" s="95"/>
      <c r="Z546" s="67"/>
      <c r="AJ546" s="95"/>
      <c r="AK546" s="95"/>
      <c r="AS546" s="67"/>
      <c r="BC546" s="95"/>
      <c r="BD546" s="95"/>
    </row>
    <row r="547" ht="14.25" customHeight="1">
      <c r="G547" s="67"/>
      <c r="Q547" s="95"/>
      <c r="R547" s="95"/>
      <c r="Z547" s="67"/>
      <c r="AJ547" s="95"/>
      <c r="AK547" s="95"/>
      <c r="AS547" s="67"/>
      <c r="BC547" s="95"/>
      <c r="BD547" s="95"/>
    </row>
    <row r="548" ht="14.25" customHeight="1">
      <c r="G548" s="67"/>
      <c r="Q548" s="95"/>
      <c r="R548" s="95"/>
      <c r="Z548" s="67"/>
      <c r="AJ548" s="95"/>
      <c r="AK548" s="95"/>
      <c r="AS548" s="67"/>
      <c r="BC548" s="95"/>
      <c r="BD548" s="95"/>
    </row>
    <row r="549" ht="14.25" customHeight="1">
      <c r="G549" s="67"/>
      <c r="Q549" s="95"/>
      <c r="R549" s="95"/>
      <c r="Z549" s="67"/>
      <c r="AJ549" s="95"/>
      <c r="AK549" s="95"/>
      <c r="AS549" s="67"/>
      <c r="BC549" s="95"/>
      <c r="BD549" s="95"/>
    </row>
    <row r="550" ht="14.25" customHeight="1">
      <c r="G550" s="67"/>
      <c r="Q550" s="95"/>
      <c r="R550" s="95"/>
      <c r="Z550" s="67"/>
      <c r="AJ550" s="95"/>
      <c r="AK550" s="95"/>
      <c r="AS550" s="67"/>
      <c r="BC550" s="95"/>
      <c r="BD550" s="95"/>
    </row>
    <row r="551" ht="14.25" customHeight="1">
      <c r="G551" s="67"/>
      <c r="Q551" s="95"/>
      <c r="R551" s="95"/>
      <c r="Z551" s="67"/>
      <c r="AJ551" s="95"/>
      <c r="AK551" s="95"/>
      <c r="AS551" s="67"/>
      <c r="BC551" s="95"/>
      <c r="BD551" s="95"/>
    </row>
    <row r="552" ht="14.25" customHeight="1">
      <c r="G552" s="67"/>
      <c r="Q552" s="95"/>
      <c r="R552" s="95"/>
      <c r="Z552" s="67"/>
      <c r="AJ552" s="95"/>
      <c r="AK552" s="95"/>
      <c r="AS552" s="67"/>
      <c r="BC552" s="95"/>
      <c r="BD552" s="95"/>
    </row>
    <row r="553" ht="14.25" customHeight="1">
      <c r="G553" s="67"/>
      <c r="Q553" s="95"/>
      <c r="R553" s="95"/>
      <c r="Z553" s="67"/>
      <c r="AJ553" s="95"/>
      <c r="AK553" s="95"/>
      <c r="AS553" s="67"/>
      <c r="BC553" s="95"/>
      <c r="BD553" s="95"/>
    </row>
    <row r="554" ht="14.25" customHeight="1">
      <c r="G554" s="67"/>
      <c r="Q554" s="95"/>
      <c r="R554" s="95"/>
      <c r="Z554" s="67"/>
      <c r="AJ554" s="95"/>
      <c r="AK554" s="95"/>
      <c r="AS554" s="67"/>
      <c r="BC554" s="95"/>
      <c r="BD554" s="95"/>
    </row>
    <row r="555" ht="14.25" customHeight="1">
      <c r="G555" s="67"/>
      <c r="Q555" s="95"/>
      <c r="R555" s="95"/>
      <c r="Z555" s="67"/>
      <c r="AJ555" s="95"/>
      <c r="AK555" s="95"/>
      <c r="AS555" s="67"/>
      <c r="BC555" s="95"/>
      <c r="BD555" s="95"/>
    </row>
    <row r="556" ht="14.25" customHeight="1">
      <c r="G556" s="67"/>
      <c r="Q556" s="95"/>
      <c r="R556" s="95"/>
      <c r="Z556" s="67"/>
      <c r="AJ556" s="95"/>
      <c r="AK556" s="95"/>
      <c r="AS556" s="67"/>
      <c r="BC556" s="95"/>
      <c r="BD556" s="95"/>
    </row>
    <row r="557" ht="14.25" customHeight="1">
      <c r="G557" s="67"/>
      <c r="Q557" s="95"/>
      <c r="R557" s="95"/>
      <c r="Z557" s="67"/>
      <c r="AJ557" s="95"/>
      <c r="AK557" s="95"/>
      <c r="AS557" s="67"/>
      <c r="BC557" s="95"/>
      <c r="BD557" s="95"/>
    </row>
    <row r="558" ht="14.25" customHeight="1">
      <c r="G558" s="67"/>
      <c r="Q558" s="95"/>
      <c r="R558" s="95"/>
      <c r="Z558" s="67"/>
      <c r="AJ558" s="95"/>
      <c r="AK558" s="95"/>
      <c r="AS558" s="67"/>
      <c r="BC558" s="95"/>
      <c r="BD558" s="95"/>
    </row>
    <row r="559" ht="14.25" customHeight="1">
      <c r="G559" s="67"/>
      <c r="Q559" s="95"/>
      <c r="R559" s="95"/>
      <c r="Z559" s="67"/>
      <c r="AJ559" s="95"/>
      <c r="AK559" s="95"/>
      <c r="AS559" s="67"/>
      <c r="BC559" s="95"/>
      <c r="BD559" s="95"/>
    </row>
    <row r="560" ht="14.25" customHeight="1">
      <c r="G560" s="67"/>
      <c r="Q560" s="95"/>
      <c r="R560" s="95"/>
      <c r="Z560" s="67"/>
      <c r="AJ560" s="95"/>
      <c r="AK560" s="95"/>
      <c r="AS560" s="67"/>
      <c r="BC560" s="95"/>
      <c r="BD560" s="95"/>
    </row>
    <row r="561" ht="14.25" customHeight="1">
      <c r="G561" s="67"/>
      <c r="Q561" s="95"/>
      <c r="R561" s="95"/>
      <c r="Z561" s="67"/>
      <c r="AJ561" s="95"/>
      <c r="AK561" s="95"/>
      <c r="AS561" s="67"/>
      <c r="BC561" s="95"/>
      <c r="BD561" s="95"/>
    </row>
    <row r="562" ht="14.25" customHeight="1">
      <c r="G562" s="67"/>
      <c r="Q562" s="95"/>
      <c r="R562" s="95"/>
      <c r="Z562" s="67"/>
      <c r="AJ562" s="95"/>
      <c r="AK562" s="95"/>
      <c r="AS562" s="67"/>
      <c r="BC562" s="95"/>
      <c r="BD562" s="95"/>
    </row>
    <row r="563" ht="14.25" customHeight="1">
      <c r="G563" s="67"/>
      <c r="Q563" s="95"/>
      <c r="R563" s="95"/>
      <c r="Z563" s="67"/>
      <c r="AJ563" s="95"/>
      <c r="AK563" s="95"/>
      <c r="AS563" s="67"/>
      <c r="BC563" s="95"/>
      <c r="BD563" s="95"/>
    </row>
    <row r="564" ht="14.25" customHeight="1">
      <c r="G564" s="67"/>
      <c r="Q564" s="95"/>
      <c r="R564" s="95"/>
      <c r="Z564" s="67"/>
      <c r="AJ564" s="95"/>
      <c r="AK564" s="95"/>
      <c r="AS564" s="67"/>
      <c r="BC564" s="95"/>
      <c r="BD564" s="95"/>
    </row>
    <row r="565" ht="14.25" customHeight="1">
      <c r="G565" s="67"/>
      <c r="Q565" s="95"/>
      <c r="R565" s="95"/>
      <c r="Z565" s="67"/>
      <c r="AJ565" s="95"/>
      <c r="AK565" s="95"/>
      <c r="AS565" s="67"/>
      <c r="BC565" s="95"/>
      <c r="BD565" s="95"/>
    </row>
    <row r="566" ht="14.25" customHeight="1">
      <c r="G566" s="67"/>
      <c r="Q566" s="95"/>
      <c r="R566" s="95"/>
      <c r="Z566" s="67"/>
      <c r="AJ566" s="95"/>
      <c r="AK566" s="95"/>
      <c r="AS566" s="67"/>
      <c r="BC566" s="95"/>
      <c r="BD566" s="95"/>
    </row>
    <row r="567" ht="14.25" customHeight="1">
      <c r="G567" s="67"/>
      <c r="Q567" s="95"/>
      <c r="R567" s="95"/>
      <c r="Z567" s="67"/>
      <c r="AJ567" s="95"/>
      <c r="AK567" s="95"/>
      <c r="AS567" s="67"/>
      <c r="BC567" s="95"/>
      <c r="BD567" s="95"/>
    </row>
    <row r="568" ht="14.25" customHeight="1">
      <c r="G568" s="67"/>
      <c r="Q568" s="95"/>
      <c r="R568" s="95"/>
      <c r="Z568" s="67"/>
      <c r="AJ568" s="95"/>
      <c r="AK568" s="95"/>
      <c r="AS568" s="67"/>
      <c r="BC568" s="95"/>
      <c r="BD568" s="95"/>
    </row>
    <row r="569" ht="14.25" customHeight="1">
      <c r="G569" s="67"/>
      <c r="Q569" s="95"/>
      <c r="R569" s="95"/>
      <c r="Z569" s="67"/>
      <c r="AJ569" s="95"/>
      <c r="AK569" s="95"/>
      <c r="AS569" s="67"/>
      <c r="BC569" s="95"/>
      <c r="BD569" s="95"/>
    </row>
    <row r="570" ht="14.25" customHeight="1">
      <c r="G570" s="67"/>
      <c r="Q570" s="95"/>
      <c r="R570" s="95"/>
      <c r="Z570" s="67"/>
      <c r="AJ570" s="95"/>
      <c r="AK570" s="95"/>
      <c r="AS570" s="67"/>
      <c r="BC570" s="95"/>
      <c r="BD570" s="95"/>
    </row>
    <row r="571" ht="14.25" customHeight="1">
      <c r="G571" s="67"/>
      <c r="Q571" s="95"/>
      <c r="R571" s="95"/>
      <c r="Z571" s="67"/>
      <c r="AJ571" s="95"/>
      <c r="AK571" s="95"/>
      <c r="AS571" s="67"/>
      <c r="BC571" s="95"/>
      <c r="BD571" s="95"/>
    </row>
    <row r="572" ht="14.25" customHeight="1">
      <c r="G572" s="67"/>
      <c r="Q572" s="95"/>
      <c r="R572" s="95"/>
      <c r="Z572" s="67"/>
      <c r="AJ572" s="95"/>
      <c r="AK572" s="95"/>
      <c r="AS572" s="67"/>
      <c r="BC572" s="95"/>
      <c r="BD572" s="95"/>
    </row>
    <row r="573" ht="14.25" customHeight="1">
      <c r="G573" s="67"/>
      <c r="Q573" s="95"/>
      <c r="R573" s="95"/>
      <c r="Z573" s="67"/>
      <c r="AJ573" s="95"/>
      <c r="AK573" s="95"/>
      <c r="AS573" s="67"/>
      <c r="BC573" s="95"/>
      <c r="BD573" s="95"/>
    </row>
    <row r="574" ht="14.25" customHeight="1">
      <c r="G574" s="67"/>
      <c r="Q574" s="95"/>
      <c r="R574" s="95"/>
      <c r="Z574" s="67"/>
      <c r="AJ574" s="95"/>
      <c r="AK574" s="95"/>
      <c r="AS574" s="67"/>
      <c r="BC574" s="95"/>
      <c r="BD574" s="95"/>
    </row>
    <row r="575" ht="14.25" customHeight="1">
      <c r="G575" s="67"/>
      <c r="Q575" s="95"/>
      <c r="R575" s="95"/>
      <c r="Z575" s="67"/>
      <c r="AJ575" s="95"/>
      <c r="AK575" s="95"/>
      <c r="AS575" s="67"/>
      <c r="BC575" s="95"/>
      <c r="BD575" s="95"/>
    </row>
    <row r="576" ht="14.25" customHeight="1">
      <c r="G576" s="67"/>
      <c r="Q576" s="95"/>
      <c r="R576" s="95"/>
      <c r="Z576" s="67"/>
      <c r="AJ576" s="95"/>
      <c r="AK576" s="95"/>
      <c r="AS576" s="67"/>
      <c r="BC576" s="95"/>
      <c r="BD576" s="95"/>
    </row>
    <row r="577" ht="14.25" customHeight="1">
      <c r="G577" s="67"/>
      <c r="Q577" s="95"/>
      <c r="R577" s="95"/>
      <c r="Z577" s="67"/>
      <c r="AJ577" s="95"/>
      <c r="AK577" s="95"/>
      <c r="AS577" s="67"/>
      <c r="BC577" s="95"/>
      <c r="BD577" s="95"/>
    </row>
    <row r="578" ht="14.25" customHeight="1">
      <c r="G578" s="67"/>
      <c r="Q578" s="95"/>
      <c r="R578" s="95"/>
      <c r="Z578" s="67"/>
      <c r="AJ578" s="95"/>
      <c r="AK578" s="95"/>
      <c r="AS578" s="67"/>
      <c r="BC578" s="95"/>
      <c r="BD578" s="95"/>
    </row>
    <row r="579" ht="14.25" customHeight="1">
      <c r="G579" s="67"/>
      <c r="Q579" s="95"/>
      <c r="R579" s="95"/>
      <c r="Z579" s="67"/>
      <c r="AJ579" s="95"/>
      <c r="AK579" s="95"/>
      <c r="AS579" s="67"/>
      <c r="BC579" s="95"/>
      <c r="BD579" s="95"/>
    </row>
    <row r="580" ht="14.25" customHeight="1">
      <c r="G580" s="67"/>
      <c r="Q580" s="95"/>
      <c r="R580" s="95"/>
      <c r="Z580" s="67"/>
      <c r="AJ580" s="95"/>
      <c r="AK580" s="95"/>
      <c r="AS580" s="67"/>
      <c r="BC580" s="95"/>
      <c r="BD580" s="95"/>
    </row>
    <row r="581" ht="14.25" customHeight="1">
      <c r="G581" s="67"/>
      <c r="Q581" s="95"/>
      <c r="R581" s="95"/>
      <c r="Z581" s="67"/>
      <c r="AJ581" s="95"/>
      <c r="AK581" s="95"/>
      <c r="AS581" s="67"/>
      <c r="BC581" s="95"/>
      <c r="BD581" s="95"/>
    </row>
    <row r="582" ht="14.25" customHeight="1">
      <c r="G582" s="67"/>
      <c r="Q582" s="95"/>
      <c r="R582" s="95"/>
      <c r="Z582" s="67"/>
      <c r="AJ582" s="95"/>
      <c r="AK582" s="95"/>
      <c r="AS582" s="67"/>
      <c r="BC582" s="95"/>
      <c r="BD582" s="95"/>
    </row>
    <row r="583" ht="14.25" customHeight="1">
      <c r="G583" s="67"/>
      <c r="Q583" s="95"/>
      <c r="R583" s="95"/>
      <c r="Z583" s="67"/>
      <c r="AJ583" s="95"/>
      <c r="AK583" s="95"/>
      <c r="AS583" s="67"/>
      <c r="BC583" s="95"/>
      <c r="BD583" s="95"/>
    </row>
    <row r="584" ht="14.25" customHeight="1">
      <c r="G584" s="67"/>
      <c r="Q584" s="95"/>
      <c r="R584" s="95"/>
      <c r="Z584" s="67"/>
      <c r="AJ584" s="95"/>
      <c r="AK584" s="95"/>
      <c r="AS584" s="67"/>
      <c r="BC584" s="95"/>
      <c r="BD584" s="95"/>
    </row>
    <row r="585" ht="14.25" customHeight="1">
      <c r="G585" s="67"/>
      <c r="Q585" s="95"/>
      <c r="R585" s="95"/>
      <c r="Z585" s="67"/>
      <c r="AJ585" s="95"/>
      <c r="AK585" s="95"/>
      <c r="AS585" s="67"/>
      <c r="BC585" s="95"/>
      <c r="BD585" s="95"/>
    </row>
    <row r="586" ht="14.25" customHeight="1">
      <c r="G586" s="67"/>
      <c r="Q586" s="95"/>
      <c r="R586" s="95"/>
      <c r="Z586" s="67"/>
      <c r="AJ586" s="95"/>
      <c r="AK586" s="95"/>
      <c r="AS586" s="67"/>
      <c r="BC586" s="95"/>
      <c r="BD586" s="95"/>
    </row>
    <row r="587" ht="14.25" customHeight="1">
      <c r="G587" s="67"/>
      <c r="Q587" s="95"/>
      <c r="R587" s="95"/>
      <c r="Z587" s="67"/>
      <c r="AJ587" s="95"/>
      <c r="AK587" s="95"/>
      <c r="AS587" s="67"/>
      <c r="BC587" s="95"/>
      <c r="BD587" s="95"/>
    </row>
    <row r="588" ht="14.25" customHeight="1">
      <c r="G588" s="67"/>
      <c r="Q588" s="95"/>
      <c r="R588" s="95"/>
      <c r="Z588" s="67"/>
      <c r="AJ588" s="95"/>
      <c r="AK588" s="95"/>
      <c r="AS588" s="67"/>
      <c r="BC588" s="95"/>
      <c r="BD588" s="95"/>
    </row>
    <row r="589" ht="14.25" customHeight="1">
      <c r="G589" s="67"/>
      <c r="Q589" s="95"/>
      <c r="R589" s="95"/>
      <c r="Z589" s="67"/>
      <c r="AJ589" s="95"/>
      <c r="AK589" s="95"/>
      <c r="AS589" s="67"/>
      <c r="BC589" s="95"/>
      <c r="BD589" s="95"/>
    </row>
    <row r="590" ht="14.25" customHeight="1">
      <c r="G590" s="67"/>
      <c r="Q590" s="95"/>
      <c r="R590" s="95"/>
      <c r="Z590" s="67"/>
      <c r="AJ590" s="95"/>
      <c r="AK590" s="95"/>
      <c r="AS590" s="67"/>
      <c r="BC590" s="95"/>
      <c r="BD590" s="95"/>
    </row>
    <row r="591" ht="14.25" customHeight="1">
      <c r="G591" s="67"/>
      <c r="Q591" s="95"/>
      <c r="R591" s="95"/>
      <c r="Z591" s="67"/>
      <c r="AJ591" s="95"/>
      <c r="AK591" s="95"/>
      <c r="AS591" s="67"/>
      <c r="BC591" s="95"/>
      <c r="BD591" s="95"/>
    </row>
    <row r="592" ht="14.25" customHeight="1">
      <c r="G592" s="67"/>
      <c r="Q592" s="95"/>
      <c r="R592" s="95"/>
      <c r="Z592" s="67"/>
      <c r="AJ592" s="95"/>
      <c r="AK592" s="95"/>
      <c r="AS592" s="67"/>
      <c r="BC592" s="95"/>
      <c r="BD592" s="95"/>
    </row>
    <row r="593" ht="14.25" customHeight="1">
      <c r="G593" s="67"/>
      <c r="Q593" s="95"/>
      <c r="R593" s="95"/>
      <c r="Z593" s="67"/>
      <c r="AJ593" s="95"/>
      <c r="AK593" s="95"/>
      <c r="AS593" s="67"/>
      <c r="BC593" s="95"/>
      <c r="BD593" s="95"/>
    </row>
    <row r="594" ht="14.25" customHeight="1">
      <c r="G594" s="67"/>
      <c r="Q594" s="95"/>
      <c r="R594" s="95"/>
      <c r="Z594" s="67"/>
      <c r="AJ594" s="95"/>
      <c r="AK594" s="95"/>
      <c r="AS594" s="67"/>
      <c r="BC594" s="95"/>
      <c r="BD594" s="95"/>
    </row>
    <row r="595" ht="14.25" customHeight="1">
      <c r="G595" s="67"/>
      <c r="Q595" s="95"/>
      <c r="R595" s="95"/>
      <c r="Z595" s="67"/>
      <c r="AJ595" s="95"/>
      <c r="AK595" s="95"/>
      <c r="AS595" s="67"/>
      <c r="BC595" s="95"/>
      <c r="BD595" s="95"/>
    </row>
    <row r="596" ht="14.25" customHeight="1">
      <c r="G596" s="67"/>
      <c r="Q596" s="95"/>
      <c r="R596" s="95"/>
      <c r="Z596" s="67"/>
      <c r="AJ596" s="95"/>
      <c r="AK596" s="95"/>
      <c r="AS596" s="67"/>
      <c r="BC596" s="95"/>
      <c r="BD596" s="95"/>
    </row>
    <row r="597" ht="14.25" customHeight="1">
      <c r="G597" s="67"/>
      <c r="Q597" s="95"/>
      <c r="R597" s="95"/>
      <c r="Z597" s="67"/>
      <c r="AJ597" s="95"/>
      <c r="AK597" s="95"/>
      <c r="AS597" s="67"/>
      <c r="BC597" s="95"/>
      <c r="BD597" s="95"/>
    </row>
    <row r="598" ht="14.25" customHeight="1">
      <c r="G598" s="67"/>
      <c r="Q598" s="95"/>
      <c r="R598" s="95"/>
      <c r="Z598" s="67"/>
      <c r="AJ598" s="95"/>
      <c r="AK598" s="95"/>
      <c r="AS598" s="67"/>
      <c r="BC598" s="95"/>
      <c r="BD598" s="95"/>
    </row>
    <row r="599" ht="14.25" customHeight="1">
      <c r="G599" s="67"/>
      <c r="Q599" s="95"/>
      <c r="R599" s="95"/>
      <c r="Z599" s="67"/>
      <c r="AJ599" s="95"/>
      <c r="AK599" s="95"/>
      <c r="AS599" s="67"/>
      <c r="BC599" s="95"/>
      <c r="BD599" s="95"/>
    </row>
    <row r="600" ht="14.25" customHeight="1">
      <c r="G600" s="67"/>
      <c r="Q600" s="95"/>
      <c r="R600" s="95"/>
      <c r="Z600" s="67"/>
      <c r="AJ600" s="95"/>
      <c r="AK600" s="95"/>
      <c r="AS600" s="67"/>
      <c r="BC600" s="95"/>
      <c r="BD600" s="95"/>
    </row>
    <row r="601" ht="14.25" customHeight="1">
      <c r="G601" s="67"/>
      <c r="Q601" s="95"/>
      <c r="R601" s="95"/>
      <c r="Z601" s="67"/>
      <c r="AJ601" s="95"/>
      <c r="AK601" s="95"/>
      <c r="AS601" s="67"/>
      <c r="BC601" s="95"/>
      <c r="BD601" s="95"/>
    </row>
    <row r="602" ht="14.25" customHeight="1">
      <c r="G602" s="67"/>
      <c r="Q602" s="95"/>
      <c r="R602" s="95"/>
      <c r="Z602" s="67"/>
      <c r="AJ602" s="95"/>
      <c r="AK602" s="95"/>
      <c r="AS602" s="67"/>
      <c r="BC602" s="95"/>
      <c r="BD602" s="95"/>
    </row>
    <row r="603" ht="14.25" customHeight="1">
      <c r="G603" s="67"/>
      <c r="Q603" s="95"/>
      <c r="R603" s="95"/>
      <c r="Z603" s="67"/>
      <c r="AJ603" s="95"/>
      <c r="AK603" s="95"/>
      <c r="AS603" s="67"/>
      <c r="BC603" s="95"/>
      <c r="BD603" s="95"/>
    </row>
    <row r="604" ht="14.25" customHeight="1">
      <c r="G604" s="67"/>
      <c r="Q604" s="95"/>
      <c r="R604" s="95"/>
      <c r="Z604" s="67"/>
      <c r="AJ604" s="95"/>
      <c r="AK604" s="95"/>
      <c r="AS604" s="67"/>
      <c r="BC604" s="95"/>
      <c r="BD604" s="95"/>
    </row>
    <row r="605" ht="14.25" customHeight="1">
      <c r="G605" s="67"/>
      <c r="Q605" s="95"/>
      <c r="R605" s="95"/>
      <c r="Z605" s="67"/>
      <c r="AJ605" s="95"/>
      <c r="AK605" s="95"/>
      <c r="AS605" s="67"/>
      <c r="BC605" s="95"/>
      <c r="BD605" s="95"/>
    </row>
    <row r="606" ht="14.25" customHeight="1">
      <c r="G606" s="67"/>
      <c r="Q606" s="95"/>
      <c r="R606" s="95"/>
      <c r="Z606" s="67"/>
      <c r="AJ606" s="95"/>
      <c r="AK606" s="95"/>
      <c r="AS606" s="67"/>
      <c r="BC606" s="95"/>
      <c r="BD606" s="95"/>
    </row>
    <row r="607" ht="14.25" customHeight="1">
      <c r="G607" s="67"/>
      <c r="Q607" s="95"/>
      <c r="R607" s="95"/>
      <c r="Z607" s="67"/>
      <c r="AJ607" s="95"/>
      <c r="AK607" s="95"/>
      <c r="AS607" s="67"/>
      <c r="BC607" s="95"/>
      <c r="BD607" s="95"/>
    </row>
    <row r="608" ht="14.25" customHeight="1">
      <c r="G608" s="67"/>
      <c r="Q608" s="95"/>
      <c r="R608" s="95"/>
      <c r="Z608" s="67"/>
      <c r="AJ608" s="95"/>
      <c r="AK608" s="95"/>
      <c r="AS608" s="67"/>
      <c r="BC608" s="95"/>
      <c r="BD608" s="95"/>
    </row>
    <row r="609" ht="14.25" customHeight="1">
      <c r="G609" s="67"/>
      <c r="Q609" s="95"/>
      <c r="R609" s="95"/>
      <c r="Z609" s="67"/>
      <c r="AJ609" s="95"/>
      <c r="AK609" s="95"/>
      <c r="AS609" s="67"/>
      <c r="BC609" s="95"/>
      <c r="BD609" s="95"/>
    </row>
    <row r="610" ht="14.25" customHeight="1">
      <c r="G610" s="67"/>
      <c r="Q610" s="95"/>
      <c r="R610" s="95"/>
      <c r="Z610" s="67"/>
      <c r="AJ610" s="95"/>
      <c r="AK610" s="95"/>
      <c r="AS610" s="67"/>
      <c r="BC610" s="95"/>
      <c r="BD610" s="95"/>
    </row>
    <row r="611" ht="14.25" customHeight="1">
      <c r="G611" s="67"/>
      <c r="Q611" s="95"/>
      <c r="R611" s="95"/>
      <c r="Z611" s="67"/>
      <c r="AJ611" s="95"/>
      <c r="AK611" s="95"/>
      <c r="AS611" s="67"/>
      <c r="BC611" s="95"/>
      <c r="BD611" s="95"/>
    </row>
    <row r="612" ht="14.25" customHeight="1">
      <c r="G612" s="67"/>
      <c r="Q612" s="95"/>
      <c r="R612" s="95"/>
      <c r="Z612" s="67"/>
      <c r="AJ612" s="95"/>
      <c r="AK612" s="95"/>
      <c r="AS612" s="67"/>
      <c r="BC612" s="95"/>
      <c r="BD612" s="95"/>
    </row>
    <row r="613" ht="14.25" customHeight="1">
      <c r="G613" s="67"/>
      <c r="Q613" s="95"/>
      <c r="R613" s="95"/>
      <c r="Z613" s="67"/>
      <c r="AJ613" s="95"/>
      <c r="AK613" s="95"/>
      <c r="AS613" s="67"/>
      <c r="BC613" s="95"/>
      <c r="BD613" s="95"/>
    </row>
    <row r="614" ht="14.25" customHeight="1">
      <c r="G614" s="67"/>
      <c r="Q614" s="95"/>
      <c r="R614" s="95"/>
      <c r="Z614" s="67"/>
      <c r="AJ614" s="95"/>
      <c r="AK614" s="95"/>
      <c r="AS614" s="67"/>
      <c r="BC614" s="95"/>
      <c r="BD614" s="95"/>
    </row>
    <row r="615" ht="14.25" customHeight="1">
      <c r="G615" s="67"/>
      <c r="Q615" s="95"/>
      <c r="R615" s="95"/>
      <c r="Z615" s="67"/>
      <c r="AJ615" s="95"/>
      <c r="AK615" s="95"/>
      <c r="AS615" s="67"/>
      <c r="BC615" s="95"/>
      <c r="BD615" s="95"/>
    </row>
    <row r="616" ht="14.25" customHeight="1">
      <c r="G616" s="67"/>
      <c r="Q616" s="95"/>
      <c r="R616" s="95"/>
      <c r="Z616" s="67"/>
      <c r="AJ616" s="95"/>
      <c r="AK616" s="95"/>
      <c r="AS616" s="67"/>
      <c r="BC616" s="95"/>
      <c r="BD616" s="95"/>
    </row>
    <row r="617" ht="14.25" customHeight="1">
      <c r="G617" s="67"/>
      <c r="Q617" s="95"/>
      <c r="R617" s="95"/>
      <c r="Z617" s="67"/>
      <c r="AJ617" s="95"/>
      <c r="AK617" s="95"/>
      <c r="AS617" s="67"/>
      <c r="BC617" s="95"/>
      <c r="BD617" s="95"/>
    </row>
    <row r="618" ht="14.25" customHeight="1">
      <c r="G618" s="67"/>
      <c r="Q618" s="95"/>
      <c r="R618" s="95"/>
      <c r="Z618" s="67"/>
      <c r="AJ618" s="95"/>
      <c r="AK618" s="95"/>
      <c r="AS618" s="67"/>
      <c r="BC618" s="95"/>
      <c r="BD618" s="95"/>
    </row>
    <row r="619" ht="14.25" customHeight="1">
      <c r="G619" s="67"/>
      <c r="Q619" s="95"/>
      <c r="R619" s="95"/>
      <c r="Z619" s="67"/>
      <c r="AJ619" s="95"/>
      <c r="AK619" s="95"/>
      <c r="AS619" s="67"/>
      <c r="BC619" s="95"/>
      <c r="BD619" s="95"/>
    </row>
    <row r="620" ht="14.25" customHeight="1">
      <c r="G620" s="67"/>
      <c r="Q620" s="95"/>
      <c r="R620" s="95"/>
      <c r="Z620" s="67"/>
      <c r="AJ620" s="95"/>
      <c r="AK620" s="95"/>
      <c r="AS620" s="67"/>
      <c r="BC620" s="95"/>
      <c r="BD620" s="95"/>
    </row>
    <row r="621" ht="14.25" customHeight="1">
      <c r="G621" s="67"/>
      <c r="Q621" s="95"/>
      <c r="R621" s="95"/>
      <c r="Z621" s="67"/>
      <c r="AJ621" s="95"/>
      <c r="AK621" s="95"/>
      <c r="AS621" s="67"/>
      <c r="BC621" s="95"/>
      <c r="BD621" s="95"/>
    </row>
    <row r="622" ht="14.25" customHeight="1">
      <c r="G622" s="67"/>
      <c r="Q622" s="95"/>
      <c r="R622" s="95"/>
      <c r="Z622" s="67"/>
      <c r="AJ622" s="95"/>
      <c r="AK622" s="95"/>
      <c r="AS622" s="67"/>
      <c r="BC622" s="95"/>
      <c r="BD622" s="95"/>
    </row>
    <row r="623" ht="14.25" customHeight="1">
      <c r="G623" s="67"/>
      <c r="Q623" s="95"/>
      <c r="R623" s="95"/>
      <c r="Z623" s="67"/>
      <c r="AJ623" s="95"/>
      <c r="AK623" s="95"/>
      <c r="AS623" s="67"/>
      <c r="BC623" s="95"/>
      <c r="BD623" s="95"/>
    </row>
    <row r="624" ht="14.25" customHeight="1">
      <c r="G624" s="67"/>
      <c r="Q624" s="95"/>
      <c r="R624" s="95"/>
      <c r="Z624" s="67"/>
      <c r="AJ624" s="95"/>
      <c r="AK624" s="95"/>
      <c r="AS624" s="67"/>
      <c r="BC624" s="95"/>
      <c r="BD624" s="95"/>
    </row>
    <row r="625" ht="14.25" customHeight="1">
      <c r="G625" s="67"/>
      <c r="Q625" s="95"/>
      <c r="R625" s="95"/>
      <c r="Z625" s="67"/>
      <c r="AJ625" s="95"/>
      <c r="AK625" s="95"/>
      <c r="AS625" s="67"/>
      <c r="BC625" s="95"/>
      <c r="BD625" s="95"/>
    </row>
    <row r="626" ht="14.25" customHeight="1">
      <c r="G626" s="67"/>
      <c r="Q626" s="95"/>
      <c r="R626" s="95"/>
      <c r="Z626" s="67"/>
      <c r="AJ626" s="95"/>
      <c r="AK626" s="95"/>
      <c r="AS626" s="67"/>
      <c r="BC626" s="95"/>
      <c r="BD626" s="95"/>
    </row>
    <row r="627" ht="14.25" customHeight="1">
      <c r="G627" s="67"/>
      <c r="Q627" s="95"/>
      <c r="R627" s="95"/>
      <c r="Z627" s="67"/>
      <c r="AJ627" s="95"/>
      <c r="AK627" s="95"/>
      <c r="AS627" s="67"/>
      <c r="BC627" s="95"/>
      <c r="BD627" s="95"/>
    </row>
    <row r="628" ht="14.25" customHeight="1">
      <c r="G628" s="67"/>
      <c r="Q628" s="95"/>
      <c r="R628" s="95"/>
      <c r="Z628" s="67"/>
      <c r="AJ628" s="95"/>
      <c r="AK628" s="95"/>
      <c r="AS628" s="67"/>
      <c r="BC628" s="95"/>
      <c r="BD628" s="95"/>
    </row>
    <row r="629" ht="14.25" customHeight="1">
      <c r="G629" s="67"/>
      <c r="Q629" s="95"/>
      <c r="R629" s="95"/>
      <c r="Z629" s="67"/>
      <c r="AJ629" s="95"/>
      <c r="AK629" s="95"/>
      <c r="AS629" s="67"/>
      <c r="BC629" s="95"/>
      <c r="BD629" s="95"/>
    </row>
    <row r="630" ht="14.25" customHeight="1">
      <c r="G630" s="67"/>
      <c r="Q630" s="95"/>
      <c r="R630" s="95"/>
      <c r="Z630" s="67"/>
      <c r="AJ630" s="95"/>
      <c r="AK630" s="95"/>
      <c r="AS630" s="67"/>
      <c r="BC630" s="95"/>
      <c r="BD630" s="95"/>
    </row>
    <row r="631" ht="14.25" customHeight="1">
      <c r="G631" s="67"/>
      <c r="Q631" s="95"/>
      <c r="R631" s="95"/>
      <c r="Z631" s="67"/>
      <c r="AJ631" s="95"/>
      <c r="AK631" s="95"/>
      <c r="AS631" s="67"/>
      <c r="BC631" s="95"/>
      <c r="BD631" s="95"/>
    </row>
    <row r="632" ht="14.25" customHeight="1">
      <c r="G632" s="67"/>
      <c r="Q632" s="95"/>
      <c r="R632" s="95"/>
      <c r="Z632" s="67"/>
      <c r="AJ632" s="95"/>
      <c r="AK632" s="95"/>
      <c r="AS632" s="67"/>
      <c r="BC632" s="95"/>
      <c r="BD632" s="95"/>
    </row>
    <row r="633" ht="14.25" customHeight="1">
      <c r="G633" s="67"/>
      <c r="Q633" s="95"/>
      <c r="R633" s="95"/>
      <c r="Z633" s="67"/>
      <c r="AJ633" s="95"/>
      <c r="AK633" s="95"/>
      <c r="AS633" s="67"/>
      <c r="BC633" s="95"/>
      <c r="BD633" s="95"/>
    </row>
    <row r="634" ht="14.25" customHeight="1">
      <c r="G634" s="67"/>
      <c r="Q634" s="95"/>
      <c r="R634" s="95"/>
      <c r="Z634" s="67"/>
      <c r="AJ634" s="95"/>
      <c r="AK634" s="95"/>
      <c r="AS634" s="67"/>
      <c r="BC634" s="95"/>
      <c r="BD634" s="95"/>
    </row>
    <row r="635" ht="14.25" customHeight="1">
      <c r="G635" s="67"/>
      <c r="Q635" s="95"/>
      <c r="R635" s="95"/>
      <c r="Z635" s="67"/>
      <c r="AJ635" s="95"/>
      <c r="AK635" s="95"/>
      <c r="AS635" s="67"/>
      <c r="BC635" s="95"/>
      <c r="BD635" s="95"/>
    </row>
    <row r="636" ht="14.25" customHeight="1">
      <c r="G636" s="67"/>
      <c r="Q636" s="95"/>
      <c r="R636" s="95"/>
      <c r="Z636" s="67"/>
      <c r="AJ636" s="95"/>
      <c r="AK636" s="95"/>
      <c r="AS636" s="67"/>
      <c r="BC636" s="95"/>
      <c r="BD636" s="95"/>
    </row>
    <row r="637" ht="14.25" customHeight="1">
      <c r="G637" s="67"/>
      <c r="Q637" s="95"/>
      <c r="R637" s="95"/>
      <c r="Z637" s="67"/>
      <c r="AJ637" s="95"/>
      <c r="AK637" s="95"/>
      <c r="AS637" s="67"/>
      <c r="BC637" s="95"/>
      <c r="BD637" s="95"/>
    </row>
    <row r="638" ht="14.25" customHeight="1">
      <c r="G638" s="67"/>
      <c r="Q638" s="95"/>
      <c r="R638" s="95"/>
      <c r="Z638" s="67"/>
      <c r="AJ638" s="95"/>
      <c r="AK638" s="95"/>
      <c r="AS638" s="67"/>
      <c r="BC638" s="95"/>
      <c r="BD638" s="95"/>
    </row>
    <row r="639" ht="14.25" customHeight="1">
      <c r="G639" s="67"/>
      <c r="Q639" s="95"/>
      <c r="R639" s="95"/>
      <c r="Z639" s="67"/>
      <c r="AJ639" s="95"/>
      <c r="AK639" s="95"/>
      <c r="AS639" s="67"/>
      <c r="BC639" s="95"/>
      <c r="BD639" s="95"/>
    </row>
    <row r="640" ht="14.25" customHeight="1">
      <c r="G640" s="67"/>
      <c r="Q640" s="95"/>
      <c r="R640" s="95"/>
      <c r="Z640" s="67"/>
      <c r="AJ640" s="95"/>
      <c r="AK640" s="95"/>
      <c r="AS640" s="67"/>
      <c r="BC640" s="95"/>
      <c r="BD640" s="95"/>
    </row>
    <row r="641" ht="14.25" customHeight="1">
      <c r="G641" s="67"/>
      <c r="Q641" s="95"/>
      <c r="R641" s="95"/>
      <c r="Z641" s="67"/>
      <c r="AJ641" s="95"/>
      <c r="AK641" s="95"/>
      <c r="AS641" s="67"/>
      <c r="BC641" s="95"/>
      <c r="BD641" s="95"/>
    </row>
    <row r="642" ht="14.25" customHeight="1">
      <c r="G642" s="67"/>
      <c r="Q642" s="95"/>
      <c r="R642" s="95"/>
      <c r="Z642" s="67"/>
      <c r="AJ642" s="95"/>
      <c r="AK642" s="95"/>
      <c r="AS642" s="67"/>
      <c r="BC642" s="95"/>
      <c r="BD642" s="95"/>
    </row>
    <row r="643" ht="14.25" customHeight="1">
      <c r="G643" s="67"/>
      <c r="Q643" s="95"/>
      <c r="R643" s="95"/>
      <c r="Z643" s="67"/>
      <c r="AJ643" s="95"/>
      <c r="AK643" s="95"/>
      <c r="AS643" s="67"/>
      <c r="BC643" s="95"/>
      <c r="BD643" s="95"/>
    </row>
    <row r="644" ht="14.25" customHeight="1">
      <c r="G644" s="67"/>
      <c r="Q644" s="95"/>
      <c r="R644" s="95"/>
      <c r="Z644" s="67"/>
      <c r="AJ644" s="95"/>
      <c r="AK644" s="95"/>
      <c r="AS644" s="67"/>
      <c r="BC644" s="95"/>
      <c r="BD644" s="95"/>
    </row>
    <row r="645" ht="14.25" customHeight="1">
      <c r="G645" s="67"/>
      <c r="Q645" s="95"/>
      <c r="R645" s="95"/>
      <c r="Z645" s="67"/>
      <c r="AJ645" s="95"/>
      <c r="AK645" s="95"/>
      <c r="AS645" s="67"/>
      <c r="BC645" s="95"/>
      <c r="BD645" s="95"/>
    </row>
    <row r="646" ht="14.25" customHeight="1">
      <c r="G646" s="67"/>
      <c r="Q646" s="95"/>
      <c r="R646" s="95"/>
      <c r="Z646" s="67"/>
      <c r="AJ646" s="95"/>
      <c r="AK646" s="95"/>
      <c r="AS646" s="67"/>
      <c r="BC646" s="95"/>
      <c r="BD646" s="95"/>
    </row>
    <row r="647" ht="14.25" customHeight="1">
      <c r="G647" s="67"/>
      <c r="Q647" s="95"/>
      <c r="R647" s="95"/>
      <c r="Z647" s="67"/>
      <c r="AJ647" s="95"/>
      <c r="AK647" s="95"/>
      <c r="AS647" s="67"/>
      <c r="BC647" s="95"/>
      <c r="BD647" s="95"/>
    </row>
    <row r="648" ht="14.25" customHeight="1">
      <c r="G648" s="67"/>
      <c r="Q648" s="95"/>
      <c r="R648" s="95"/>
      <c r="Z648" s="67"/>
      <c r="AJ648" s="95"/>
      <c r="AK648" s="95"/>
      <c r="AS648" s="67"/>
      <c r="BC648" s="95"/>
      <c r="BD648" s="95"/>
    </row>
    <row r="649" ht="14.25" customHeight="1">
      <c r="G649" s="67"/>
      <c r="Q649" s="95"/>
      <c r="R649" s="95"/>
      <c r="Z649" s="67"/>
      <c r="AJ649" s="95"/>
      <c r="AK649" s="95"/>
      <c r="AS649" s="67"/>
      <c r="BC649" s="95"/>
      <c r="BD649" s="95"/>
    </row>
    <row r="650" ht="14.25" customHeight="1">
      <c r="G650" s="67"/>
      <c r="Q650" s="95"/>
      <c r="R650" s="95"/>
      <c r="Z650" s="67"/>
      <c r="AJ650" s="95"/>
      <c r="AK650" s="95"/>
      <c r="AS650" s="67"/>
      <c r="BC650" s="95"/>
      <c r="BD650" s="95"/>
    </row>
    <row r="651" ht="14.25" customHeight="1">
      <c r="G651" s="67"/>
      <c r="Q651" s="95"/>
      <c r="R651" s="95"/>
      <c r="Z651" s="67"/>
      <c r="AJ651" s="95"/>
      <c r="AK651" s="95"/>
      <c r="AS651" s="67"/>
      <c r="BC651" s="95"/>
      <c r="BD651" s="95"/>
    </row>
    <row r="652" ht="14.25" customHeight="1">
      <c r="G652" s="67"/>
      <c r="Q652" s="95"/>
      <c r="R652" s="95"/>
      <c r="Z652" s="67"/>
      <c r="AJ652" s="95"/>
      <c r="AK652" s="95"/>
      <c r="AS652" s="67"/>
      <c r="BC652" s="95"/>
      <c r="BD652" s="95"/>
    </row>
    <row r="653" ht="14.25" customHeight="1">
      <c r="G653" s="67"/>
      <c r="Q653" s="95"/>
      <c r="R653" s="95"/>
      <c r="Z653" s="67"/>
      <c r="AJ653" s="95"/>
      <c r="AK653" s="95"/>
      <c r="AS653" s="67"/>
      <c r="BC653" s="95"/>
      <c r="BD653" s="95"/>
    </row>
    <row r="654" ht="14.25" customHeight="1">
      <c r="G654" s="67"/>
      <c r="Q654" s="95"/>
      <c r="R654" s="95"/>
      <c r="Z654" s="67"/>
      <c r="AJ654" s="95"/>
      <c r="AK654" s="95"/>
      <c r="AS654" s="67"/>
      <c r="BC654" s="95"/>
      <c r="BD654" s="95"/>
    </row>
    <row r="655" ht="14.25" customHeight="1">
      <c r="G655" s="67"/>
      <c r="Q655" s="95"/>
      <c r="R655" s="95"/>
      <c r="Z655" s="67"/>
      <c r="AJ655" s="95"/>
      <c r="AK655" s="95"/>
      <c r="AS655" s="67"/>
      <c r="BC655" s="95"/>
      <c r="BD655" s="95"/>
    </row>
    <row r="656" ht="14.25" customHeight="1">
      <c r="G656" s="67"/>
      <c r="Q656" s="95"/>
      <c r="R656" s="95"/>
      <c r="Z656" s="67"/>
      <c r="AJ656" s="95"/>
      <c r="AK656" s="95"/>
      <c r="AS656" s="67"/>
      <c r="BC656" s="95"/>
      <c r="BD656" s="95"/>
    </row>
    <row r="657" ht="14.25" customHeight="1">
      <c r="G657" s="67"/>
      <c r="Q657" s="95"/>
      <c r="R657" s="95"/>
      <c r="Z657" s="67"/>
      <c r="AJ657" s="95"/>
      <c r="AK657" s="95"/>
      <c r="AS657" s="67"/>
      <c r="BC657" s="95"/>
      <c r="BD657" s="95"/>
    </row>
    <row r="658" ht="14.25" customHeight="1">
      <c r="G658" s="67"/>
      <c r="Q658" s="95"/>
      <c r="R658" s="95"/>
      <c r="Z658" s="67"/>
      <c r="AJ658" s="95"/>
      <c r="AK658" s="95"/>
      <c r="AS658" s="67"/>
      <c r="BC658" s="95"/>
      <c r="BD658" s="95"/>
    </row>
    <row r="659" ht="14.25" customHeight="1">
      <c r="G659" s="67"/>
      <c r="Q659" s="95"/>
      <c r="R659" s="95"/>
      <c r="Z659" s="67"/>
      <c r="AJ659" s="95"/>
      <c r="AK659" s="95"/>
      <c r="AS659" s="67"/>
      <c r="BC659" s="95"/>
      <c r="BD659" s="95"/>
    </row>
    <row r="660" ht="14.25" customHeight="1">
      <c r="G660" s="67"/>
      <c r="Q660" s="95"/>
      <c r="R660" s="95"/>
      <c r="Z660" s="67"/>
      <c r="AJ660" s="95"/>
      <c r="AK660" s="95"/>
      <c r="AS660" s="67"/>
      <c r="BC660" s="95"/>
      <c r="BD660" s="95"/>
    </row>
    <row r="661" ht="14.25" customHeight="1">
      <c r="G661" s="67"/>
      <c r="Q661" s="95"/>
      <c r="R661" s="95"/>
      <c r="Z661" s="67"/>
      <c r="AJ661" s="95"/>
      <c r="AK661" s="95"/>
      <c r="AS661" s="67"/>
      <c r="BC661" s="95"/>
      <c r="BD661" s="95"/>
    </row>
    <row r="662" ht="14.25" customHeight="1">
      <c r="G662" s="67"/>
      <c r="Q662" s="95"/>
      <c r="R662" s="95"/>
      <c r="Z662" s="67"/>
      <c r="AJ662" s="95"/>
      <c r="AK662" s="95"/>
      <c r="AS662" s="67"/>
      <c r="BC662" s="95"/>
      <c r="BD662" s="95"/>
    </row>
    <row r="663" ht="14.25" customHeight="1">
      <c r="G663" s="67"/>
      <c r="Q663" s="95"/>
      <c r="R663" s="95"/>
      <c r="Z663" s="67"/>
      <c r="AJ663" s="95"/>
      <c r="AK663" s="95"/>
      <c r="AS663" s="67"/>
      <c r="BC663" s="95"/>
      <c r="BD663" s="95"/>
    </row>
    <row r="664" ht="14.25" customHeight="1">
      <c r="G664" s="67"/>
      <c r="Q664" s="95"/>
      <c r="R664" s="95"/>
      <c r="Z664" s="67"/>
      <c r="AJ664" s="95"/>
      <c r="AK664" s="95"/>
      <c r="AS664" s="67"/>
      <c r="BC664" s="95"/>
      <c r="BD664" s="95"/>
    </row>
    <row r="665" ht="14.25" customHeight="1">
      <c r="G665" s="67"/>
      <c r="Q665" s="95"/>
      <c r="R665" s="95"/>
      <c r="Z665" s="67"/>
      <c r="AJ665" s="95"/>
      <c r="AK665" s="95"/>
      <c r="AS665" s="67"/>
      <c r="BC665" s="95"/>
      <c r="BD665" s="95"/>
    </row>
    <row r="666" ht="14.25" customHeight="1">
      <c r="G666" s="67"/>
      <c r="Q666" s="95"/>
      <c r="R666" s="95"/>
      <c r="Z666" s="67"/>
      <c r="AJ666" s="95"/>
      <c r="AK666" s="95"/>
      <c r="AS666" s="67"/>
      <c r="BC666" s="95"/>
      <c r="BD666" s="95"/>
    </row>
    <row r="667" ht="14.25" customHeight="1">
      <c r="G667" s="67"/>
      <c r="Q667" s="95"/>
      <c r="R667" s="95"/>
      <c r="Z667" s="67"/>
      <c r="AJ667" s="95"/>
      <c r="AK667" s="95"/>
      <c r="AS667" s="67"/>
      <c r="BC667" s="95"/>
      <c r="BD667" s="95"/>
    </row>
    <row r="668" ht="14.25" customHeight="1">
      <c r="G668" s="67"/>
      <c r="Q668" s="95"/>
      <c r="R668" s="95"/>
      <c r="Z668" s="67"/>
      <c r="AJ668" s="95"/>
      <c r="AK668" s="95"/>
      <c r="AS668" s="67"/>
      <c r="BC668" s="95"/>
      <c r="BD668" s="95"/>
    </row>
    <row r="669" ht="14.25" customHeight="1">
      <c r="G669" s="67"/>
      <c r="Q669" s="95"/>
      <c r="R669" s="95"/>
      <c r="Z669" s="67"/>
      <c r="AJ669" s="95"/>
      <c r="AK669" s="95"/>
      <c r="AS669" s="67"/>
      <c r="BC669" s="95"/>
      <c r="BD669" s="95"/>
    </row>
    <row r="670" ht="14.25" customHeight="1">
      <c r="G670" s="67"/>
      <c r="Q670" s="95"/>
      <c r="R670" s="95"/>
      <c r="Z670" s="67"/>
      <c r="AJ670" s="95"/>
      <c r="AK670" s="95"/>
      <c r="AS670" s="67"/>
      <c r="BC670" s="95"/>
      <c r="BD670" s="95"/>
    </row>
    <row r="671" ht="14.25" customHeight="1">
      <c r="G671" s="67"/>
      <c r="Q671" s="95"/>
      <c r="R671" s="95"/>
      <c r="Z671" s="67"/>
      <c r="AJ671" s="95"/>
      <c r="AK671" s="95"/>
      <c r="AS671" s="67"/>
      <c r="BC671" s="95"/>
      <c r="BD671" s="95"/>
    </row>
    <row r="672" ht="14.25" customHeight="1">
      <c r="G672" s="67"/>
      <c r="Q672" s="95"/>
      <c r="R672" s="95"/>
      <c r="Z672" s="67"/>
      <c r="AJ672" s="95"/>
      <c r="AK672" s="95"/>
      <c r="AS672" s="67"/>
      <c r="BC672" s="95"/>
      <c r="BD672" s="95"/>
    </row>
    <row r="673" ht="14.25" customHeight="1">
      <c r="G673" s="67"/>
      <c r="Q673" s="95"/>
      <c r="R673" s="95"/>
      <c r="Z673" s="67"/>
      <c r="AJ673" s="95"/>
      <c r="AK673" s="95"/>
      <c r="AS673" s="67"/>
      <c r="BC673" s="95"/>
      <c r="BD673" s="95"/>
    </row>
    <row r="674" ht="14.25" customHeight="1">
      <c r="G674" s="67"/>
      <c r="Q674" s="95"/>
      <c r="R674" s="95"/>
      <c r="Z674" s="67"/>
      <c r="AJ674" s="95"/>
      <c r="AK674" s="95"/>
      <c r="AS674" s="67"/>
      <c r="BC674" s="95"/>
      <c r="BD674" s="95"/>
    </row>
    <row r="675" ht="14.25" customHeight="1">
      <c r="G675" s="67"/>
      <c r="Q675" s="95"/>
      <c r="R675" s="95"/>
      <c r="Z675" s="67"/>
      <c r="AJ675" s="95"/>
      <c r="AK675" s="95"/>
      <c r="AS675" s="67"/>
      <c r="BC675" s="95"/>
      <c r="BD675" s="95"/>
    </row>
    <row r="676" ht="14.25" customHeight="1">
      <c r="G676" s="67"/>
      <c r="Q676" s="95"/>
      <c r="R676" s="95"/>
      <c r="Z676" s="67"/>
      <c r="AJ676" s="95"/>
      <c r="AK676" s="95"/>
      <c r="AS676" s="67"/>
      <c r="BC676" s="95"/>
      <c r="BD676" s="95"/>
    </row>
    <row r="677" ht="14.25" customHeight="1">
      <c r="G677" s="67"/>
      <c r="Q677" s="95"/>
      <c r="R677" s="95"/>
      <c r="Z677" s="67"/>
      <c r="AJ677" s="95"/>
      <c r="AK677" s="95"/>
      <c r="AS677" s="67"/>
      <c r="BC677" s="95"/>
      <c r="BD677" s="95"/>
    </row>
    <row r="678" ht="14.25" customHeight="1">
      <c r="G678" s="67"/>
      <c r="Q678" s="95"/>
      <c r="R678" s="95"/>
      <c r="Z678" s="67"/>
      <c r="AJ678" s="95"/>
      <c r="AK678" s="95"/>
      <c r="AS678" s="67"/>
      <c r="BC678" s="95"/>
      <c r="BD678" s="95"/>
    </row>
    <row r="679" ht="14.25" customHeight="1">
      <c r="G679" s="67"/>
      <c r="Q679" s="95"/>
      <c r="R679" s="95"/>
      <c r="Z679" s="67"/>
      <c r="AJ679" s="95"/>
      <c r="AK679" s="95"/>
      <c r="AS679" s="67"/>
      <c r="BC679" s="95"/>
      <c r="BD679" s="95"/>
    </row>
    <row r="680" ht="14.25" customHeight="1">
      <c r="G680" s="67"/>
      <c r="Q680" s="95"/>
      <c r="R680" s="95"/>
      <c r="Z680" s="67"/>
      <c r="AJ680" s="95"/>
      <c r="AK680" s="95"/>
      <c r="AS680" s="67"/>
      <c r="BC680" s="95"/>
      <c r="BD680" s="95"/>
    </row>
    <row r="681" ht="14.25" customHeight="1">
      <c r="G681" s="67"/>
      <c r="Q681" s="95"/>
      <c r="R681" s="95"/>
      <c r="Z681" s="67"/>
      <c r="AJ681" s="95"/>
      <c r="AK681" s="95"/>
      <c r="AS681" s="67"/>
      <c r="BC681" s="95"/>
      <c r="BD681" s="95"/>
    </row>
    <row r="682" ht="14.25" customHeight="1">
      <c r="G682" s="67"/>
      <c r="Q682" s="95"/>
      <c r="R682" s="95"/>
      <c r="Z682" s="67"/>
      <c r="AJ682" s="95"/>
      <c r="AK682" s="95"/>
      <c r="AS682" s="67"/>
      <c r="BC682" s="95"/>
      <c r="BD682" s="95"/>
    </row>
    <row r="683" ht="14.25" customHeight="1">
      <c r="G683" s="67"/>
      <c r="Q683" s="95"/>
      <c r="R683" s="95"/>
      <c r="Z683" s="67"/>
      <c r="AJ683" s="95"/>
      <c r="AK683" s="95"/>
      <c r="AS683" s="67"/>
      <c r="BC683" s="95"/>
      <c r="BD683" s="95"/>
    </row>
    <row r="684" ht="14.25" customHeight="1">
      <c r="G684" s="67"/>
      <c r="Q684" s="95"/>
      <c r="R684" s="95"/>
      <c r="Z684" s="67"/>
      <c r="AJ684" s="95"/>
      <c r="AK684" s="95"/>
      <c r="AS684" s="67"/>
      <c r="BC684" s="95"/>
      <c r="BD684" s="95"/>
    </row>
    <row r="685" ht="14.25" customHeight="1">
      <c r="G685" s="67"/>
      <c r="Q685" s="95"/>
      <c r="R685" s="95"/>
      <c r="Z685" s="67"/>
      <c r="AJ685" s="95"/>
      <c r="AK685" s="95"/>
      <c r="AS685" s="67"/>
      <c r="BC685" s="95"/>
      <c r="BD685" s="95"/>
    </row>
    <row r="686" ht="14.25" customHeight="1">
      <c r="G686" s="67"/>
      <c r="Q686" s="95"/>
      <c r="R686" s="95"/>
      <c r="Z686" s="67"/>
      <c r="AJ686" s="95"/>
      <c r="AK686" s="95"/>
      <c r="AS686" s="67"/>
      <c r="BC686" s="95"/>
      <c r="BD686" s="95"/>
    </row>
    <row r="687" ht="14.25" customHeight="1">
      <c r="G687" s="67"/>
      <c r="Q687" s="95"/>
      <c r="R687" s="95"/>
      <c r="Z687" s="67"/>
      <c r="AJ687" s="95"/>
      <c r="AK687" s="95"/>
      <c r="AS687" s="67"/>
      <c r="BC687" s="95"/>
      <c r="BD687" s="95"/>
    </row>
    <row r="688" ht="14.25" customHeight="1">
      <c r="G688" s="67"/>
      <c r="Q688" s="95"/>
      <c r="R688" s="95"/>
      <c r="Z688" s="67"/>
      <c r="AJ688" s="95"/>
      <c r="AK688" s="95"/>
      <c r="AS688" s="67"/>
      <c r="BC688" s="95"/>
      <c r="BD688" s="95"/>
    </row>
    <row r="689" ht="14.25" customHeight="1">
      <c r="G689" s="67"/>
      <c r="Q689" s="95"/>
      <c r="R689" s="95"/>
      <c r="Z689" s="67"/>
      <c r="AJ689" s="95"/>
      <c r="AK689" s="95"/>
      <c r="AS689" s="67"/>
      <c r="BC689" s="95"/>
      <c r="BD689" s="95"/>
    </row>
    <row r="690" ht="14.25" customHeight="1">
      <c r="G690" s="67"/>
      <c r="Q690" s="95"/>
      <c r="R690" s="95"/>
      <c r="Z690" s="67"/>
      <c r="AJ690" s="95"/>
      <c r="AK690" s="95"/>
      <c r="AS690" s="67"/>
      <c r="BC690" s="95"/>
      <c r="BD690" s="95"/>
    </row>
    <row r="691" ht="14.25" customHeight="1">
      <c r="G691" s="67"/>
      <c r="Q691" s="95"/>
      <c r="R691" s="95"/>
      <c r="Z691" s="67"/>
      <c r="AJ691" s="95"/>
      <c r="AK691" s="95"/>
      <c r="AS691" s="67"/>
      <c r="BC691" s="95"/>
      <c r="BD691" s="95"/>
    </row>
    <row r="692" ht="14.25" customHeight="1">
      <c r="G692" s="67"/>
      <c r="Q692" s="95"/>
      <c r="R692" s="95"/>
      <c r="Z692" s="67"/>
      <c r="AJ692" s="95"/>
      <c r="AK692" s="95"/>
      <c r="AS692" s="67"/>
      <c r="BC692" s="95"/>
      <c r="BD692" s="95"/>
    </row>
    <row r="693" ht="14.25" customHeight="1">
      <c r="G693" s="67"/>
      <c r="Q693" s="95"/>
      <c r="R693" s="95"/>
      <c r="Z693" s="67"/>
      <c r="AJ693" s="95"/>
      <c r="AK693" s="95"/>
      <c r="AS693" s="67"/>
      <c r="BC693" s="95"/>
      <c r="BD693" s="95"/>
    </row>
    <row r="694" ht="14.25" customHeight="1">
      <c r="G694" s="67"/>
      <c r="Q694" s="95"/>
      <c r="R694" s="95"/>
      <c r="Z694" s="67"/>
      <c r="AJ694" s="95"/>
      <c r="AK694" s="95"/>
      <c r="AS694" s="67"/>
      <c r="BC694" s="95"/>
      <c r="BD694" s="95"/>
    </row>
    <row r="695" ht="14.25" customHeight="1">
      <c r="G695" s="67"/>
      <c r="Q695" s="95"/>
      <c r="R695" s="95"/>
      <c r="Z695" s="67"/>
      <c r="AJ695" s="95"/>
      <c r="AK695" s="95"/>
      <c r="AS695" s="67"/>
      <c r="BC695" s="95"/>
      <c r="BD695" s="95"/>
    </row>
    <row r="696" ht="14.25" customHeight="1">
      <c r="G696" s="67"/>
      <c r="Q696" s="95"/>
      <c r="R696" s="95"/>
      <c r="Z696" s="67"/>
      <c r="AJ696" s="95"/>
      <c r="AK696" s="95"/>
      <c r="AS696" s="67"/>
      <c r="BC696" s="95"/>
      <c r="BD696" s="95"/>
    </row>
    <row r="697" ht="14.25" customHeight="1">
      <c r="G697" s="67"/>
      <c r="Q697" s="95"/>
      <c r="R697" s="95"/>
      <c r="Z697" s="67"/>
      <c r="AJ697" s="95"/>
      <c r="AK697" s="95"/>
      <c r="AS697" s="67"/>
      <c r="BC697" s="95"/>
      <c r="BD697" s="95"/>
    </row>
    <row r="698" ht="14.25" customHeight="1">
      <c r="G698" s="67"/>
      <c r="Q698" s="95"/>
      <c r="R698" s="95"/>
      <c r="Z698" s="67"/>
      <c r="AJ698" s="95"/>
      <c r="AK698" s="95"/>
      <c r="AS698" s="67"/>
      <c r="BC698" s="95"/>
      <c r="BD698" s="95"/>
    </row>
    <row r="699" ht="14.25" customHeight="1">
      <c r="G699" s="67"/>
      <c r="Q699" s="95"/>
      <c r="R699" s="95"/>
      <c r="Z699" s="67"/>
      <c r="AJ699" s="95"/>
      <c r="AK699" s="95"/>
      <c r="AS699" s="67"/>
      <c r="BC699" s="95"/>
      <c r="BD699" s="95"/>
    </row>
    <row r="700" ht="14.25" customHeight="1">
      <c r="G700" s="67"/>
      <c r="Q700" s="95"/>
      <c r="R700" s="95"/>
      <c r="Z700" s="67"/>
      <c r="AJ700" s="95"/>
      <c r="AK700" s="95"/>
      <c r="AS700" s="67"/>
      <c r="BC700" s="95"/>
      <c r="BD700" s="95"/>
    </row>
    <row r="701" ht="14.25" customHeight="1">
      <c r="G701" s="67"/>
      <c r="Q701" s="95"/>
      <c r="R701" s="95"/>
      <c r="Z701" s="67"/>
      <c r="AJ701" s="95"/>
      <c r="AK701" s="95"/>
      <c r="AS701" s="67"/>
      <c r="BC701" s="95"/>
      <c r="BD701" s="95"/>
    </row>
    <row r="702" ht="14.25" customHeight="1">
      <c r="G702" s="67"/>
      <c r="Q702" s="95"/>
      <c r="R702" s="95"/>
      <c r="Z702" s="67"/>
      <c r="AJ702" s="95"/>
      <c r="AK702" s="95"/>
      <c r="AS702" s="67"/>
      <c r="BC702" s="95"/>
      <c r="BD702" s="95"/>
    </row>
    <row r="703" ht="14.25" customHeight="1">
      <c r="G703" s="67"/>
      <c r="Q703" s="95"/>
      <c r="R703" s="95"/>
      <c r="Z703" s="67"/>
      <c r="AJ703" s="95"/>
      <c r="AK703" s="95"/>
      <c r="AS703" s="67"/>
      <c r="BC703" s="95"/>
      <c r="BD703" s="95"/>
    </row>
    <row r="704" ht="14.25" customHeight="1">
      <c r="G704" s="67"/>
      <c r="Q704" s="95"/>
      <c r="R704" s="95"/>
      <c r="Z704" s="67"/>
      <c r="AJ704" s="95"/>
      <c r="AK704" s="95"/>
      <c r="AS704" s="67"/>
      <c r="BC704" s="95"/>
      <c r="BD704" s="95"/>
    </row>
    <row r="705" ht="14.25" customHeight="1">
      <c r="G705" s="67"/>
      <c r="Q705" s="95"/>
      <c r="R705" s="95"/>
      <c r="Z705" s="67"/>
      <c r="AJ705" s="95"/>
      <c r="AK705" s="95"/>
      <c r="AS705" s="67"/>
      <c r="BC705" s="95"/>
      <c r="BD705" s="95"/>
    </row>
    <row r="706" ht="14.25" customHeight="1">
      <c r="G706" s="67"/>
      <c r="Q706" s="95"/>
      <c r="R706" s="95"/>
      <c r="Z706" s="67"/>
      <c r="AJ706" s="95"/>
      <c r="AK706" s="95"/>
      <c r="AS706" s="67"/>
      <c r="BC706" s="95"/>
      <c r="BD706" s="95"/>
    </row>
    <row r="707" ht="14.25" customHeight="1">
      <c r="G707" s="67"/>
      <c r="Q707" s="95"/>
      <c r="R707" s="95"/>
      <c r="Z707" s="67"/>
      <c r="AJ707" s="95"/>
      <c r="AK707" s="95"/>
      <c r="AS707" s="67"/>
      <c r="BC707" s="95"/>
      <c r="BD707" s="95"/>
    </row>
    <row r="708" ht="14.25" customHeight="1">
      <c r="G708" s="67"/>
      <c r="Q708" s="95"/>
      <c r="R708" s="95"/>
      <c r="Z708" s="67"/>
      <c r="AJ708" s="95"/>
      <c r="AK708" s="95"/>
      <c r="AS708" s="67"/>
      <c r="BC708" s="95"/>
      <c r="BD708" s="95"/>
    </row>
    <row r="709" ht="14.25" customHeight="1">
      <c r="G709" s="67"/>
      <c r="Q709" s="95"/>
      <c r="R709" s="95"/>
      <c r="Z709" s="67"/>
      <c r="AJ709" s="95"/>
      <c r="AK709" s="95"/>
      <c r="AS709" s="67"/>
      <c r="BC709" s="95"/>
      <c r="BD709" s="95"/>
    </row>
    <row r="710" ht="14.25" customHeight="1">
      <c r="G710" s="67"/>
      <c r="Q710" s="95"/>
      <c r="R710" s="95"/>
      <c r="Z710" s="67"/>
      <c r="AJ710" s="95"/>
      <c r="AK710" s="95"/>
      <c r="AS710" s="67"/>
      <c r="BC710" s="95"/>
      <c r="BD710" s="95"/>
    </row>
    <row r="711" ht="14.25" customHeight="1">
      <c r="G711" s="67"/>
      <c r="Q711" s="95"/>
      <c r="R711" s="95"/>
      <c r="Z711" s="67"/>
      <c r="AJ711" s="95"/>
      <c r="AK711" s="95"/>
      <c r="AS711" s="67"/>
      <c r="BC711" s="95"/>
      <c r="BD711" s="95"/>
    </row>
    <row r="712" ht="14.25" customHeight="1">
      <c r="G712" s="67"/>
      <c r="Q712" s="95"/>
      <c r="R712" s="95"/>
      <c r="Z712" s="67"/>
      <c r="AJ712" s="95"/>
      <c r="AK712" s="95"/>
      <c r="AS712" s="67"/>
      <c r="BC712" s="95"/>
      <c r="BD712" s="95"/>
    </row>
    <row r="713" ht="14.25" customHeight="1">
      <c r="G713" s="67"/>
      <c r="Q713" s="95"/>
      <c r="R713" s="95"/>
      <c r="Z713" s="67"/>
      <c r="AJ713" s="95"/>
      <c r="AK713" s="95"/>
      <c r="AS713" s="67"/>
      <c r="BC713" s="95"/>
      <c r="BD713" s="95"/>
    </row>
    <row r="714" ht="14.25" customHeight="1">
      <c r="G714" s="67"/>
      <c r="Q714" s="95"/>
      <c r="R714" s="95"/>
      <c r="Z714" s="67"/>
      <c r="AJ714" s="95"/>
      <c r="AK714" s="95"/>
      <c r="AS714" s="67"/>
      <c r="BC714" s="95"/>
      <c r="BD714" s="95"/>
    </row>
    <row r="715" ht="14.25" customHeight="1">
      <c r="G715" s="67"/>
      <c r="Q715" s="95"/>
      <c r="R715" s="95"/>
      <c r="Z715" s="67"/>
      <c r="AJ715" s="95"/>
      <c r="AK715" s="95"/>
      <c r="AS715" s="67"/>
      <c r="BC715" s="95"/>
      <c r="BD715" s="95"/>
    </row>
    <row r="716" ht="14.25" customHeight="1">
      <c r="G716" s="67"/>
      <c r="Q716" s="95"/>
      <c r="R716" s="95"/>
      <c r="Z716" s="67"/>
      <c r="AJ716" s="95"/>
      <c r="AK716" s="95"/>
      <c r="AS716" s="67"/>
      <c r="BC716" s="95"/>
      <c r="BD716" s="95"/>
    </row>
    <row r="717" ht="14.25" customHeight="1">
      <c r="G717" s="67"/>
      <c r="Q717" s="95"/>
      <c r="R717" s="95"/>
      <c r="Z717" s="67"/>
      <c r="AJ717" s="95"/>
      <c r="AK717" s="95"/>
      <c r="AS717" s="67"/>
      <c r="BC717" s="95"/>
      <c r="BD717" s="95"/>
    </row>
    <row r="718" ht="14.25" customHeight="1">
      <c r="G718" s="67"/>
      <c r="Q718" s="95"/>
      <c r="R718" s="95"/>
      <c r="Z718" s="67"/>
      <c r="AJ718" s="95"/>
      <c r="AK718" s="95"/>
      <c r="AS718" s="67"/>
      <c r="BC718" s="95"/>
      <c r="BD718" s="95"/>
    </row>
    <row r="719" ht="14.25" customHeight="1">
      <c r="G719" s="67"/>
      <c r="Q719" s="95"/>
      <c r="R719" s="95"/>
      <c r="Z719" s="67"/>
      <c r="AJ719" s="95"/>
      <c r="AK719" s="95"/>
      <c r="AS719" s="67"/>
      <c r="BC719" s="95"/>
      <c r="BD719" s="95"/>
    </row>
    <row r="720" ht="14.25" customHeight="1">
      <c r="G720" s="67"/>
      <c r="Q720" s="95"/>
      <c r="R720" s="95"/>
      <c r="Z720" s="67"/>
      <c r="AJ720" s="95"/>
      <c r="AK720" s="95"/>
      <c r="AS720" s="67"/>
      <c r="BC720" s="95"/>
      <c r="BD720" s="95"/>
    </row>
    <row r="721" ht="14.25" customHeight="1">
      <c r="G721" s="67"/>
      <c r="Q721" s="95"/>
      <c r="R721" s="95"/>
      <c r="Z721" s="67"/>
      <c r="AJ721" s="95"/>
      <c r="AK721" s="95"/>
      <c r="AS721" s="67"/>
      <c r="BC721" s="95"/>
      <c r="BD721" s="95"/>
    </row>
    <row r="722" ht="14.25" customHeight="1">
      <c r="G722" s="67"/>
      <c r="Q722" s="95"/>
      <c r="R722" s="95"/>
      <c r="Z722" s="67"/>
      <c r="AJ722" s="95"/>
      <c r="AK722" s="95"/>
      <c r="AS722" s="67"/>
      <c r="BC722" s="95"/>
      <c r="BD722" s="95"/>
    </row>
    <row r="723" ht="14.25" customHeight="1">
      <c r="G723" s="67"/>
      <c r="Q723" s="95"/>
      <c r="R723" s="95"/>
      <c r="Z723" s="67"/>
      <c r="AJ723" s="95"/>
      <c r="AK723" s="95"/>
      <c r="AS723" s="67"/>
      <c r="BC723" s="95"/>
      <c r="BD723" s="95"/>
    </row>
    <row r="724" ht="14.25" customHeight="1">
      <c r="G724" s="67"/>
      <c r="Q724" s="95"/>
      <c r="R724" s="95"/>
      <c r="Z724" s="67"/>
      <c r="AJ724" s="95"/>
      <c r="AK724" s="95"/>
      <c r="AS724" s="67"/>
      <c r="BC724" s="95"/>
      <c r="BD724" s="95"/>
    </row>
    <row r="725" ht="14.25" customHeight="1">
      <c r="G725" s="67"/>
      <c r="Q725" s="95"/>
      <c r="R725" s="95"/>
      <c r="Z725" s="67"/>
      <c r="AJ725" s="95"/>
      <c r="AK725" s="95"/>
      <c r="AS725" s="67"/>
      <c r="BC725" s="95"/>
      <c r="BD725" s="95"/>
    </row>
    <row r="726" ht="14.25" customHeight="1">
      <c r="G726" s="67"/>
      <c r="Q726" s="95"/>
      <c r="R726" s="95"/>
      <c r="Z726" s="67"/>
      <c r="AJ726" s="95"/>
      <c r="AK726" s="95"/>
      <c r="AS726" s="67"/>
      <c r="BC726" s="95"/>
      <c r="BD726" s="95"/>
    </row>
    <row r="727" ht="14.25" customHeight="1">
      <c r="G727" s="67"/>
      <c r="Q727" s="95"/>
      <c r="R727" s="95"/>
      <c r="Z727" s="67"/>
      <c r="AJ727" s="95"/>
      <c r="AK727" s="95"/>
      <c r="AS727" s="67"/>
      <c r="BC727" s="95"/>
      <c r="BD727" s="95"/>
    </row>
    <row r="728" ht="14.25" customHeight="1">
      <c r="G728" s="67"/>
      <c r="Q728" s="95"/>
      <c r="R728" s="95"/>
      <c r="Z728" s="67"/>
      <c r="AJ728" s="95"/>
      <c r="AK728" s="95"/>
      <c r="AS728" s="67"/>
      <c r="BC728" s="95"/>
      <c r="BD728" s="95"/>
    </row>
    <row r="729" ht="14.25" customHeight="1">
      <c r="G729" s="67"/>
      <c r="Q729" s="95"/>
      <c r="R729" s="95"/>
      <c r="Z729" s="67"/>
      <c r="AJ729" s="95"/>
      <c r="AK729" s="95"/>
      <c r="AS729" s="67"/>
      <c r="BC729" s="95"/>
      <c r="BD729" s="95"/>
    </row>
    <row r="730" ht="14.25" customHeight="1">
      <c r="G730" s="67"/>
      <c r="Q730" s="95"/>
      <c r="R730" s="95"/>
      <c r="Z730" s="67"/>
      <c r="AJ730" s="95"/>
      <c r="AK730" s="95"/>
      <c r="AS730" s="67"/>
      <c r="BC730" s="95"/>
      <c r="BD730" s="95"/>
    </row>
    <row r="731" ht="14.25" customHeight="1">
      <c r="G731" s="67"/>
      <c r="Q731" s="95"/>
      <c r="R731" s="95"/>
      <c r="Z731" s="67"/>
      <c r="AJ731" s="95"/>
      <c r="AK731" s="95"/>
      <c r="AS731" s="67"/>
      <c r="BC731" s="95"/>
      <c r="BD731" s="95"/>
    </row>
    <row r="732" ht="14.25" customHeight="1">
      <c r="G732" s="67"/>
      <c r="Q732" s="95"/>
      <c r="R732" s="95"/>
      <c r="Z732" s="67"/>
      <c r="AJ732" s="95"/>
      <c r="AK732" s="95"/>
      <c r="AS732" s="67"/>
      <c r="BC732" s="95"/>
      <c r="BD732" s="95"/>
    </row>
    <row r="733" ht="14.25" customHeight="1">
      <c r="G733" s="67"/>
      <c r="Q733" s="95"/>
      <c r="R733" s="95"/>
      <c r="Z733" s="67"/>
      <c r="AJ733" s="95"/>
      <c r="AK733" s="95"/>
      <c r="AS733" s="67"/>
      <c r="BC733" s="95"/>
      <c r="BD733" s="95"/>
    </row>
    <row r="734" ht="14.25" customHeight="1">
      <c r="G734" s="67"/>
      <c r="Q734" s="95"/>
      <c r="R734" s="95"/>
      <c r="Z734" s="67"/>
      <c r="AJ734" s="95"/>
      <c r="AK734" s="95"/>
      <c r="AS734" s="67"/>
      <c r="BC734" s="95"/>
      <c r="BD734" s="95"/>
    </row>
    <row r="735" ht="14.25" customHeight="1">
      <c r="G735" s="67"/>
      <c r="Q735" s="95"/>
      <c r="R735" s="95"/>
      <c r="Z735" s="67"/>
      <c r="AJ735" s="95"/>
      <c r="AK735" s="95"/>
      <c r="AS735" s="67"/>
      <c r="BC735" s="95"/>
      <c r="BD735" s="95"/>
    </row>
    <row r="736" ht="14.25" customHeight="1">
      <c r="G736" s="67"/>
      <c r="Q736" s="95"/>
      <c r="R736" s="95"/>
      <c r="Z736" s="67"/>
      <c r="AJ736" s="95"/>
      <c r="AK736" s="95"/>
      <c r="AS736" s="67"/>
      <c r="BC736" s="95"/>
      <c r="BD736" s="95"/>
    </row>
    <row r="737" ht="14.25" customHeight="1">
      <c r="G737" s="67"/>
      <c r="Q737" s="95"/>
      <c r="R737" s="95"/>
      <c r="Z737" s="67"/>
      <c r="AJ737" s="95"/>
      <c r="AK737" s="95"/>
      <c r="AS737" s="67"/>
      <c r="BC737" s="95"/>
      <c r="BD737" s="95"/>
    </row>
    <row r="738" ht="14.25" customHeight="1">
      <c r="G738" s="67"/>
      <c r="Q738" s="95"/>
      <c r="R738" s="95"/>
      <c r="Z738" s="67"/>
      <c r="AJ738" s="95"/>
      <c r="AK738" s="95"/>
      <c r="AS738" s="67"/>
      <c r="BC738" s="95"/>
      <c r="BD738" s="95"/>
    </row>
    <row r="739" ht="14.25" customHeight="1">
      <c r="G739" s="67"/>
      <c r="Q739" s="95"/>
      <c r="R739" s="95"/>
      <c r="Z739" s="67"/>
      <c r="AJ739" s="95"/>
      <c r="AK739" s="95"/>
      <c r="AS739" s="67"/>
      <c r="BC739" s="95"/>
      <c r="BD739" s="95"/>
    </row>
    <row r="740" ht="14.25" customHeight="1">
      <c r="G740" s="67"/>
      <c r="Q740" s="95"/>
      <c r="R740" s="95"/>
      <c r="Z740" s="67"/>
      <c r="AJ740" s="95"/>
      <c r="AK740" s="95"/>
      <c r="AS740" s="67"/>
      <c r="BC740" s="95"/>
      <c r="BD740" s="95"/>
    </row>
    <row r="741" ht="14.25" customHeight="1">
      <c r="G741" s="67"/>
      <c r="Q741" s="95"/>
      <c r="R741" s="95"/>
      <c r="Z741" s="67"/>
      <c r="AJ741" s="95"/>
      <c r="AK741" s="95"/>
      <c r="AS741" s="67"/>
      <c r="BC741" s="95"/>
      <c r="BD741" s="95"/>
    </row>
    <row r="742" ht="14.25" customHeight="1">
      <c r="G742" s="67"/>
      <c r="Q742" s="95"/>
      <c r="R742" s="95"/>
      <c r="Z742" s="67"/>
      <c r="AJ742" s="95"/>
      <c r="AK742" s="95"/>
      <c r="AS742" s="67"/>
      <c r="BC742" s="95"/>
      <c r="BD742" s="95"/>
    </row>
    <row r="743" ht="14.25" customHeight="1">
      <c r="G743" s="67"/>
      <c r="Q743" s="95"/>
      <c r="R743" s="95"/>
      <c r="Z743" s="67"/>
      <c r="AJ743" s="95"/>
      <c r="AK743" s="95"/>
      <c r="AS743" s="67"/>
      <c r="BC743" s="95"/>
      <c r="BD743" s="95"/>
    </row>
    <row r="744" ht="14.25" customHeight="1">
      <c r="G744" s="67"/>
      <c r="Q744" s="95"/>
      <c r="R744" s="95"/>
      <c r="Z744" s="67"/>
      <c r="AJ744" s="95"/>
      <c r="AK744" s="95"/>
      <c r="AS744" s="67"/>
      <c r="BC744" s="95"/>
      <c r="BD744" s="95"/>
    </row>
    <row r="745" ht="14.25" customHeight="1">
      <c r="G745" s="67"/>
      <c r="Q745" s="95"/>
      <c r="R745" s="95"/>
      <c r="Z745" s="67"/>
      <c r="AJ745" s="95"/>
      <c r="AK745" s="95"/>
      <c r="AS745" s="67"/>
      <c r="BC745" s="95"/>
      <c r="BD745" s="95"/>
    </row>
    <row r="746" ht="14.25" customHeight="1">
      <c r="G746" s="67"/>
      <c r="Q746" s="95"/>
      <c r="R746" s="95"/>
      <c r="Z746" s="67"/>
      <c r="AJ746" s="95"/>
      <c r="AK746" s="95"/>
      <c r="AS746" s="67"/>
      <c r="BC746" s="95"/>
      <c r="BD746" s="95"/>
    </row>
    <row r="747" ht="14.25" customHeight="1">
      <c r="G747" s="67"/>
      <c r="Q747" s="95"/>
      <c r="R747" s="95"/>
      <c r="Z747" s="67"/>
      <c r="AJ747" s="95"/>
      <c r="AK747" s="95"/>
      <c r="AS747" s="67"/>
      <c r="BC747" s="95"/>
      <c r="BD747" s="95"/>
    </row>
    <row r="748" ht="14.25" customHeight="1">
      <c r="G748" s="67"/>
      <c r="Q748" s="95"/>
      <c r="R748" s="95"/>
      <c r="Z748" s="67"/>
      <c r="AJ748" s="95"/>
      <c r="AK748" s="95"/>
      <c r="AS748" s="67"/>
      <c r="BC748" s="95"/>
      <c r="BD748" s="95"/>
    </row>
    <row r="749" ht="14.25" customHeight="1">
      <c r="G749" s="67"/>
      <c r="Q749" s="95"/>
      <c r="R749" s="95"/>
      <c r="Z749" s="67"/>
      <c r="AJ749" s="95"/>
      <c r="AK749" s="95"/>
      <c r="AS749" s="67"/>
      <c r="BC749" s="95"/>
      <c r="BD749" s="95"/>
    </row>
    <row r="750" ht="14.25" customHeight="1">
      <c r="G750" s="67"/>
      <c r="Q750" s="95"/>
      <c r="R750" s="95"/>
      <c r="Z750" s="67"/>
      <c r="AJ750" s="95"/>
      <c r="AK750" s="95"/>
      <c r="AS750" s="67"/>
      <c r="BC750" s="95"/>
      <c r="BD750" s="95"/>
    </row>
    <row r="751" ht="14.25" customHeight="1">
      <c r="G751" s="67"/>
      <c r="Q751" s="95"/>
      <c r="R751" s="95"/>
      <c r="Z751" s="67"/>
      <c r="AJ751" s="95"/>
      <c r="AK751" s="95"/>
      <c r="AS751" s="67"/>
      <c r="BC751" s="95"/>
      <c r="BD751" s="95"/>
    </row>
    <row r="752" ht="14.25" customHeight="1">
      <c r="G752" s="67"/>
      <c r="Q752" s="95"/>
      <c r="R752" s="95"/>
      <c r="Z752" s="67"/>
      <c r="AJ752" s="95"/>
      <c r="AK752" s="95"/>
      <c r="AS752" s="67"/>
      <c r="BC752" s="95"/>
      <c r="BD752" s="95"/>
    </row>
    <row r="753" ht="14.25" customHeight="1">
      <c r="G753" s="67"/>
      <c r="Q753" s="95"/>
      <c r="R753" s="95"/>
      <c r="Z753" s="67"/>
      <c r="AJ753" s="95"/>
      <c r="AK753" s="95"/>
      <c r="AS753" s="67"/>
      <c r="BC753" s="95"/>
      <c r="BD753" s="95"/>
    </row>
    <row r="754" ht="14.25" customHeight="1">
      <c r="G754" s="67"/>
      <c r="Q754" s="95"/>
      <c r="R754" s="95"/>
      <c r="Z754" s="67"/>
      <c r="AJ754" s="95"/>
      <c r="AK754" s="95"/>
      <c r="AS754" s="67"/>
      <c r="BC754" s="95"/>
      <c r="BD754" s="95"/>
    </row>
    <row r="755" ht="14.25" customHeight="1">
      <c r="G755" s="67"/>
      <c r="Q755" s="95"/>
      <c r="R755" s="95"/>
      <c r="Z755" s="67"/>
      <c r="AJ755" s="95"/>
      <c r="AK755" s="95"/>
      <c r="AS755" s="67"/>
      <c r="BC755" s="95"/>
      <c r="BD755" s="95"/>
    </row>
    <row r="756" ht="14.25" customHeight="1">
      <c r="G756" s="67"/>
      <c r="Q756" s="95"/>
      <c r="R756" s="95"/>
      <c r="Z756" s="67"/>
      <c r="AJ756" s="95"/>
      <c r="AK756" s="95"/>
      <c r="AS756" s="67"/>
      <c r="BC756" s="95"/>
      <c r="BD756" s="95"/>
    </row>
    <row r="757" ht="14.25" customHeight="1">
      <c r="G757" s="67"/>
      <c r="Q757" s="95"/>
      <c r="R757" s="95"/>
      <c r="Z757" s="67"/>
      <c r="AJ757" s="95"/>
      <c r="AK757" s="95"/>
      <c r="AS757" s="67"/>
      <c r="BC757" s="95"/>
      <c r="BD757" s="95"/>
    </row>
    <row r="758" ht="14.25" customHeight="1">
      <c r="G758" s="67"/>
      <c r="Q758" s="95"/>
      <c r="R758" s="95"/>
      <c r="Z758" s="67"/>
      <c r="AJ758" s="95"/>
      <c r="AK758" s="95"/>
      <c r="AS758" s="67"/>
      <c r="BC758" s="95"/>
      <c r="BD758" s="95"/>
    </row>
    <row r="759" ht="14.25" customHeight="1">
      <c r="G759" s="67"/>
      <c r="Q759" s="95"/>
      <c r="R759" s="95"/>
      <c r="Z759" s="67"/>
      <c r="AJ759" s="95"/>
      <c r="AK759" s="95"/>
      <c r="AS759" s="67"/>
      <c r="BC759" s="95"/>
      <c r="BD759" s="95"/>
    </row>
    <row r="760" ht="14.25" customHeight="1">
      <c r="G760" s="67"/>
      <c r="Q760" s="95"/>
      <c r="R760" s="95"/>
      <c r="Z760" s="67"/>
      <c r="AJ760" s="95"/>
      <c r="AK760" s="95"/>
      <c r="AS760" s="67"/>
      <c r="BC760" s="95"/>
      <c r="BD760" s="95"/>
    </row>
    <row r="761" ht="14.25" customHeight="1">
      <c r="G761" s="67"/>
      <c r="Q761" s="95"/>
      <c r="R761" s="95"/>
      <c r="Z761" s="67"/>
      <c r="AJ761" s="95"/>
      <c r="AK761" s="95"/>
      <c r="AS761" s="67"/>
      <c r="BC761" s="95"/>
      <c r="BD761" s="95"/>
    </row>
    <row r="762" ht="14.25" customHeight="1">
      <c r="G762" s="67"/>
      <c r="Q762" s="95"/>
      <c r="R762" s="95"/>
      <c r="Z762" s="67"/>
      <c r="AJ762" s="95"/>
      <c r="AK762" s="95"/>
      <c r="AS762" s="67"/>
      <c r="BC762" s="95"/>
      <c r="BD762" s="95"/>
    </row>
    <row r="763" ht="14.25" customHeight="1">
      <c r="G763" s="67"/>
      <c r="Q763" s="95"/>
      <c r="R763" s="95"/>
      <c r="Z763" s="67"/>
      <c r="AJ763" s="95"/>
      <c r="AK763" s="95"/>
      <c r="AS763" s="67"/>
      <c r="BC763" s="95"/>
      <c r="BD763" s="95"/>
    </row>
    <row r="764" ht="14.25" customHeight="1">
      <c r="G764" s="67"/>
      <c r="Q764" s="95"/>
      <c r="R764" s="95"/>
      <c r="Z764" s="67"/>
      <c r="AJ764" s="95"/>
      <c r="AK764" s="95"/>
      <c r="AS764" s="67"/>
      <c r="BC764" s="95"/>
      <c r="BD764" s="95"/>
    </row>
    <row r="765" ht="14.25" customHeight="1">
      <c r="G765" s="67"/>
      <c r="Q765" s="95"/>
      <c r="R765" s="95"/>
      <c r="Z765" s="67"/>
      <c r="AJ765" s="95"/>
      <c r="AK765" s="95"/>
      <c r="AS765" s="67"/>
      <c r="BC765" s="95"/>
      <c r="BD765" s="95"/>
    </row>
    <row r="766" ht="14.25" customHeight="1">
      <c r="G766" s="67"/>
      <c r="Q766" s="95"/>
      <c r="R766" s="95"/>
      <c r="Z766" s="67"/>
      <c r="AJ766" s="95"/>
      <c r="AK766" s="95"/>
      <c r="AS766" s="67"/>
      <c r="BC766" s="95"/>
      <c r="BD766" s="95"/>
    </row>
    <row r="767" ht="14.25" customHeight="1">
      <c r="G767" s="67"/>
      <c r="Q767" s="95"/>
      <c r="R767" s="95"/>
      <c r="Z767" s="67"/>
      <c r="AJ767" s="95"/>
      <c r="AK767" s="95"/>
      <c r="AS767" s="67"/>
      <c r="BC767" s="95"/>
      <c r="BD767" s="95"/>
    </row>
    <row r="768" ht="14.25" customHeight="1">
      <c r="G768" s="67"/>
      <c r="Q768" s="95"/>
      <c r="R768" s="95"/>
      <c r="Z768" s="67"/>
      <c r="AJ768" s="95"/>
      <c r="AK768" s="95"/>
      <c r="AS768" s="67"/>
      <c r="BC768" s="95"/>
      <c r="BD768" s="95"/>
    </row>
    <row r="769" ht="14.25" customHeight="1">
      <c r="G769" s="67"/>
      <c r="Q769" s="95"/>
      <c r="R769" s="95"/>
      <c r="Z769" s="67"/>
      <c r="AJ769" s="95"/>
      <c r="AK769" s="95"/>
      <c r="AS769" s="67"/>
      <c r="BC769" s="95"/>
      <c r="BD769" s="95"/>
    </row>
    <row r="770" ht="14.25" customHeight="1">
      <c r="G770" s="67"/>
      <c r="Q770" s="95"/>
      <c r="R770" s="95"/>
      <c r="Z770" s="67"/>
      <c r="AJ770" s="95"/>
      <c r="AK770" s="95"/>
      <c r="AS770" s="67"/>
      <c r="BC770" s="95"/>
      <c r="BD770" s="95"/>
    </row>
    <row r="771" ht="14.25" customHeight="1">
      <c r="G771" s="67"/>
      <c r="Q771" s="95"/>
      <c r="R771" s="95"/>
      <c r="Z771" s="67"/>
      <c r="AJ771" s="95"/>
      <c r="AK771" s="95"/>
      <c r="AS771" s="67"/>
      <c r="BC771" s="95"/>
      <c r="BD771" s="95"/>
    </row>
    <row r="772" ht="14.25" customHeight="1">
      <c r="G772" s="67"/>
      <c r="Q772" s="95"/>
      <c r="R772" s="95"/>
      <c r="Z772" s="67"/>
      <c r="AJ772" s="95"/>
      <c r="AK772" s="95"/>
      <c r="AS772" s="67"/>
      <c r="BC772" s="95"/>
      <c r="BD772" s="95"/>
    </row>
    <row r="773" ht="14.25" customHeight="1">
      <c r="G773" s="67"/>
      <c r="Q773" s="95"/>
      <c r="R773" s="95"/>
      <c r="Z773" s="67"/>
      <c r="AJ773" s="95"/>
      <c r="AK773" s="95"/>
      <c r="AS773" s="67"/>
      <c r="BC773" s="95"/>
      <c r="BD773" s="95"/>
    </row>
    <row r="774" ht="14.25" customHeight="1">
      <c r="G774" s="67"/>
      <c r="Q774" s="95"/>
      <c r="R774" s="95"/>
      <c r="Z774" s="67"/>
      <c r="AJ774" s="95"/>
      <c r="AK774" s="95"/>
      <c r="AS774" s="67"/>
      <c r="BC774" s="95"/>
      <c r="BD774" s="95"/>
    </row>
    <row r="775" ht="14.25" customHeight="1">
      <c r="G775" s="67"/>
      <c r="Q775" s="95"/>
      <c r="R775" s="95"/>
      <c r="Z775" s="67"/>
      <c r="AJ775" s="95"/>
      <c r="AK775" s="95"/>
      <c r="AS775" s="67"/>
      <c r="BC775" s="95"/>
      <c r="BD775" s="95"/>
    </row>
    <row r="776" ht="14.25" customHeight="1">
      <c r="G776" s="67"/>
      <c r="Q776" s="95"/>
      <c r="R776" s="95"/>
      <c r="Z776" s="67"/>
      <c r="AJ776" s="95"/>
      <c r="AK776" s="95"/>
      <c r="AS776" s="67"/>
      <c r="BC776" s="95"/>
      <c r="BD776" s="95"/>
    </row>
    <row r="777" ht="14.25" customHeight="1">
      <c r="G777" s="67"/>
      <c r="Q777" s="95"/>
      <c r="R777" s="95"/>
      <c r="Z777" s="67"/>
      <c r="AJ777" s="95"/>
      <c r="AK777" s="95"/>
      <c r="AS777" s="67"/>
      <c r="BC777" s="95"/>
      <c r="BD777" s="95"/>
    </row>
    <row r="778" ht="14.25" customHeight="1">
      <c r="G778" s="67"/>
      <c r="Q778" s="95"/>
      <c r="R778" s="95"/>
      <c r="Z778" s="67"/>
      <c r="AJ778" s="95"/>
      <c r="AK778" s="95"/>
      <c r="AS778" s="67"/>
      <c r="BC778" s="95"/>
      <c r="BD778" s="95"/>
    </row>
    <row r="779" ht="14.25" customHeight="1">
      <c r="G779" s="67"/>
      <c r="Q779" s="95"/>
      <c r="R779" s="95"/>
      <c r="Z779" s="67"/>
      <c r="AJ779" s="95"/>
      <c r="AK779" s="95"/>
      <c r="AS779" s="67"/>
      <c r="BC779" s="95"/>
      <c r="BD779" s="95"/>
    </row>
    <row r="780" ht="14.25" customHeight="1">
      <c r="G780" s="67"/>
      <c r="Q780" s="95"/>
      <c r="R780" s="95"/>
      <c r="Z780" s="67"/>
      <c r="AJ780" s="95"/>
      <c r="AK780" s="95"/>
      <c r="AS780" s="67"/>
      <c r="BC780" s="95"/>
      <c r="BD780" s="95"/>
    </row>
    <row r="781" ht="14.25" customHeight="1">
      <c r="G781" s="67"/>
      <c r="Q781" s="95"/>
      <c r="R781" s="95"/>
      <c r="Z781" s="67"/>
      <c r="AJ781" s="95"/>
      <c r="AK781" s="95"/>
      <c r="AS781" s="67"/>
      <c r="BC781" s="95"/>
      <c r="BD781" s="95"/>
    </row>
    <row r="782" ht="14.25" customHeight="1">
      <c r="G782" s="67"/>
      <c r="Q782" s="95"/>
      <c r="R782" s="95"/>
      <c r="Z782" s="67"/>
      <c r="AJ782" s="95"/>
      <c r="AK782" s="95"/>
      <c r="AS782" s="67"/>
      <c r="BC782" s="95"/>
      <c r="BD782" s="95"/>
    </row>
    <row r="783" ht="14.25" customHeight="1">
      <c r="G783" s="67"/>
      <c r="Q783" s="95"/>
      <c r="R783" s="95"/>
      <c r="Z783" s="67"/>
      <c r="AJ783" s="95"/>
      <c r="AK783" s="95"/>
      <c r="AS783" s="67"/>
      <c r="BC783" s="95"/>
      <c r="BD783" s="95"/>
    </row>
    <row r="784" ht="14.25" customHeight="1">
      <c r="G784" s="67"/>
      <c r="Q784" s="95"/>
      <c r="R784" s="95"/>
      <c r="Z784" s="67"/>
      <c r="AJ784" s="95"/>
      <c r="AK784" s="95"/>
      <c r="AS784" s="67"/>
      <c r="BC784" s="95"/>
      <c r="BD784" s="95"/>
    </row>
    <row r="785" ht="14.25" customHeight="1">
      <c r="G785" s="67"/>
      <c r="Q785" s="95"/>
      <c r="R785" s="95"/>
      <c r="Z785" s="67"/>
      <c r="AJ785" s="95"/>
      <c r="AK785" s="95"/>
      <c r="AS785" s="67"/>
      <c r="BC785" s="95"/>
      <c r="BD785" s="95"/>
    </row>
    <row r="786" ht="14.25" customHeight="1">
      <c r="G786" s="67"/>
      <c r="Q786" s="95"/>
      <c r="R786" s="95"/>
      <c r="Z786" s="67"/>
      <c r="AJ786" s="95"/>
      <c r="AK786" s="95"/>
      <c r="AS786" s="67"/>
      <c r="BC786" s="95"/>
      <c r="BD786" s="95"/>
    </row>
    <row r="787" ht="14.25" customHeight="1">
      <c r="G787" s="67"/>
      <c r="Q787" s="95"/>
      <c r="R787" s="95"/>
      <c r="Z787" s="67"/>
      <c r="AJ787" s="95"/>
      <c r="AK787" s="95"/>
      <c r="AS787" s="67"/>
      <c r="BC787" s="95"/>
      <c r="BD787" s="95"/>
    </row>
    <row r="788" ht="14.25" customHeight="1">
      <c r="G788" s="67"/>
      <c r="Q788" s="95"/>
      <c r="R788" s="95"/>
      <c r="Z788" s="67"/>
      <c r="AJ788" s="95"/>
      <c r="AK788" s="95"/>
      <c r="AS788" s="67"/>
      <c r="BC788" s="95"/>
      <c r="BD788" s="95"/>
    </row>
    <row r="789" ht="14.25" customHeight="1">
      <c r="G789" s="67"/>
      <c r="Q789" s="95"/>
      <c r="R789" s="95"/>
      <c r="Z789" s="67"/>
      <c r="AJ789" s="95"/>
      <c r="AK789" s="95"/>
      <c r="AS789" s="67"/>
      <c r="BC789" s="95"/>
      <c r="BD789" s="95"/>
    </row>
    <row r="790" ht="14.25" customHeight="1">
      <c r="G790" s="67"/>
      <c r="Q790" s="95"/>
      <c r="R790" s="95"/>
      <c r="Z790" s="67"/>
      <c r="AJ790" s="95"/>
      <c r="AK790" s="95"/>
      <c r="AS790" s="67"/>
      <c r="BC790" s="95"/>
      <c r="BD790" s="95"/>
    </row>
    <row r="791" ht="14.25" customHeight="1">
      <c r="G791" s="67"/>
      <c r="Q791" s="95"/>
      <c r="R791" s="95"/>
      <c r="Z791" s="67"/>
      <c r="AJ791" s="95"/>
      <c r="AK791" s="95"/>
      <c r="AS791" s="67"/>
      <c r="BC791" s="95"/>
      <c r="BD791" s="95"/>
    </row>
    <row r="792" ht="14.25" customHeight="1">
      <c r="G792" s="67"/>
      <c r="Q792" s="95"/>
      <c r="R792" s="95"/>
      <c r="Z792" s="67"/>
      <c r="AJ792" s="95"/>
      <c r="AK792" s="95"/>
      <c r="AS792" s="67"/>
      <c r="BC792" s="95"/>
      <c r="BD792" s="95"/>
    </row>
    <row r="793" ht="14.25" customHeight="1">
      <c r="G793" s="67"/>
      <c r="Q793" s="95"/>
      <c r="R793" s="95"/>
      <c r="Z793" s="67"/>
      <c r="AJ793" s="95"/>
      <c r="AK793" s="95"/>
      <c r="AS793" s="67"/>
      <c r="BC793" s="95"/>
      <c r="BD793" s="95"/>
    </row>
    <row r="794" ht="14.25" customHeight="1">
      <c r="G794" s="67"/>
      <c r="Q794" s="95"/>
      <c r="R794" s="95"/>
      <c r="Z794" s="67"/>
      <c r="AJ794" s="95"/>
      <c r="AK794" s="95"/>
      <c r="AS794" s="67"/>
      <c r="BC794" s="95"/>
      <c r="BD794" s="95"/>
    </row>
    <row r="795" ht="14.25" customHeight="1">
      <c r="G795" s="67"/>
      <c r="Q795" s="95"/>
      <c r="R795" s="95"/>
      <c r="Z795" s="67"/>
      <c r="AJ795" s="95"/>
      <c r="AK795" s="95"/>
      <c r="AS795" s="67"/>
      <c r="BC795" s="95"/>
      <c r="BD795" s="95"/>
    </row>
    <row r="796" ht="14.25" customHeight="1">
      <c r="G796" s="67"/>
      <c r="Q796" s="95"/>
      <c r="R796" s="95"/>
      <c r="Z796" s="67"/>
      <c r="AJ796" s="95"/>
      <c r="AK796" s="95"/>
      <c r="AS796" s="67"/>
      <c r="BC796" s="95"/>
      <c r="BD796" s="95"/>
    </row>
    <row r="797" ht="14.25" customHeight="1">
      <c r="G797" s="67"/>
      <c r="Q797" s="95"/>
      <c r="R797" s="95"/>
      <c r="Z797" s="67"/>
      <c r="AJ797" s="95"/>
      <c r="AK797" s="95"/>
      <c r="AS797" s="67"/>
      <c r="BC797" s="95"/>
      <c r="BD797" s="95"/>
    </row>
    <row r="798" ht="14.25" customHeight="1">
      <c r="G798" s="67"/>
      <c r="Q798" s="95"/>
      <c r="R798" s="95"/>
      <c r="Z798" s="67"/>
      <c r="AJ798" s="95"/>
      <c r="AK798" s="95"/>
      <c r="AS798" s="67"/>
      <c r="BC798" s="95"/>
      <c r="BD798" s="95"/>
    </row>
    <row r="799" ht="14.25" customHeight="1">
      <c r="G799" s="67"/>
      <c r="Q799" s="95"/>
      <c r="R799" s="95"/>
      <c r="Z799" s="67"/>
      <c r="AJ799" s="95"/>
      <c r="AK799" s="95"/>
      <c r="AS799" s="67"/>
      <c r="BC799" s="95"/>
      <c r="BD799" s="95"/>
    </row>
    <row r="800" ht="14.25" customHeight="1">
      <c r="G800" s="67"/>
      <c r="Q800" s="95"/>
      <c r="R800" s="95"/>
      <c r="Z800" s="67"/>
      <c r="AJ800" s="95"/>
      <c r="AK800" s="95"/>
      <c r="AS800" s="67"/>
      <c r="BC800" s="95"/>
      <c r="BD800" s="95"/>
    </row>
    <row r="801" ht="14.25" customHeight="1">
      <c r="G801" s="67"/>
      <c r="Q801" s="95"/>
      <c r="R801" s="95"/>
      <c r="Z801" s="67"/>
      <c r="AJ801" s="95"/>
      <c r="AK801" s="95"/>
      <c r="AS801" s="67"/>
      <c r="BC801" s="95"/>
      <c r="BD801" s="95"/>
    </row>
    <row r="802" ht="14.25" customHeight="1">
      <c r="G802" s="67"/>
      <c r="Q802" s="95"/>
      <c r="R802" s="95"/>
      <c r="Z802" s="67"/>
      <c r="AJ802" s="95"/>
      <c r="AK802" s="95"/>
      <c r="AS802" s="67"/>
      <c r="BC802" s="95"/>
      <c r="BD802" s="95"/>
    </row>
    <row r="803" ht="14.25" customHeight="1">
      <c r="G803" s="67"/>
      <c r="Q803" s="95"/>
      <c r="R803" s="95"/>
      <c r="Z803" s="67"/>
      <c r="AJ803" s="95"/>
      <c r="AK803" s="95"/>
      <c r="AS803" s="67"/>
      <c r="BC803" s="95"/>
      <c r="BD803" s="95"/>
    </row>
    <row r="804" ht="14.25" customHeight="1">
      <c r="G804" s="67"/>
      <c r="Q804" s="95"/>
      <c r="R804" s="95"/>
      <c r="Z804" s="67"/>
      <c r="AJ804" s="95"/>
      <c r="AK804" s="95"/>
      <c r="AS804" s="67"/>
      <c r="BC804" s="95"/>
      <c r="BD804" s="95"/>
    </row>
    <row r="805" ht="14.25" customHeight="1">
      <c r="G805" s="67"/>
      <c r="Q805" s="95"/>
      <c r="R805" s="95"/>
      <c r="Z805" s="67"/>
      <c r="AJ805" s="95"/>
      <c r="AK805" s="95"/>
      <c r="AS805" s="67"/>
      <c r="BC805" s="95"/>
      <c r="BD805" s="95"/>
    </row>
    <row r="806" ht="14.25" customHeight="1">
      <c r="G806" s="67"/>
      <c r="Q806" s="95"/>
      <c r="R806" s="95"/>
      <c r="Z806" s="67"/>
      <c r="AJ806" s="95"/>
      <c r="AK806" s="95"/>
      <c r="AS806" s="67"/>
      <c r="BC806" s="95"/>
      <c r="BD806" s="95"/>
    </row>
    <row r="807" ht="14.25" customHeight="1">
      <c r="G807" s="67"/>
      <c r="Q807" s="95"/>
      <c r="R807" s="95"/>
      <c r="Z807" s="67"/>
      <c r="AJ807" s="95"/>
      <c r="AK807" s="95"/>
      <c r="AS807" s="67"/>
      <c r="BC807" s="95"/>
      <c r="BD807" s="95"/>
    </row>
    <row r="808" ht="14.25" customHeight="1">
      <c r="G808" s="67"/>
      <c r="Q808" s="95"/>
      <c r="R808" s="95"/>
      <c r="Z808" s="67"/>
      <c r="AJ808" s="95"/>
      <c r="AK808" s="95"/>
      <c r="AS808" s="67"/>
      <c r="BC808" s="95"/>
      <c r="BD808" s="95"/>
    </row>
    <row r="809" ht="14.25" customHeight="1">
      <c r="G809" s="67"/>
      <c r="Q809" s="95"/>
      <c r="R809" s="95"/>
      <c r="Z809" s="67"/>
      <c r="AJ809" s="95"/>
      <c r="AK809" s="95"/>
      <c r="AS809" s="67"/>
      <c r="BC809" s="95"/>
      <c r="BD809" s="95"/>
    </row>
    <row r="810" ht="14.25" customHeight="1">
      <c r="G810" s="67"/>
      <c r="Q810" s="95"/>
      <c r="R810" s="95"/>
      <c r="Z810" s="67"/>
      <c r="AJ810" s="95"/>
      <c r="AK810" s="95"/>
      <c r="AS810" s="67"/>
      <c r="BC810" s="95"/>
      <c r="BD810" s="95"/>
    </row>
    <row r="811" ht="14.25" customHeight="1">
      <c r="G811" s="67"/>
      <c r="Q811" s="95"/>
      <c r="R811" s="95"/>
      <c r="Z811" s="67"/>
      <c r="AJ811" s="95"/>
      <c r="AK811" s="95"/>
      <c r="AS811" s="67"/>
      <c r="BC811" s="95"/>
      <c r="BD811" s="95"/>
    </row>
    <row r="812" ht="14.25" customHeight="1">
      <c r="G812" s="67"/>
      <c r="Q812" s="95"/>
      <c r="R812" s="95"/>
      <c r="Z812" s="67"/>
      <c r="AJ812" s="95"/>
      <c r="AK812" s="95"/>
      <c r="AS812" s="67"/>
      <c r="BC812" s="95"/>
      <c r="BD812" s="95"/>
    </row>
    <row r="813" ht="14.25" customHeight="1">
      <c r="G813" s="67"/>
      <c r="Q813" s="95"/>
      <c r="R813" s="95"/>
      <c r="Z813" s="67"/>
      <c r="AJ813" s="95"/>
      <c r="AK813" s="95"/>
      <c r="AS813" s="67"/>
      <c r="BC813" s="95"/>
      <c r="BD813" s="95"/>
    </row>
    <row r="814" ht="14.25" customHeight="1">
      <c r="G814" s="67"/>
      <c r="Q814" s="95"/>
      <c r="R814" s="95"/>
      <c r="Z814" s="67"/>
      <c r="AJ814" s="95"/>
      <c r="AK814" s="95"/>
      <c r="AS814" s="67"/>
      <c r="BC814" s="95"/>
      <c r="BD814" s="95"/>
    </row>
    <row r="815" ht="14.25" customHeight="1">
      <c r="G815" s="67"/>
      <c r="Q815" s="95"/>
      <c r="R815" s="95"/>
      <c r="Z815" s="67"/>
      <c r="AJ815" s="95"/>
      <c r="AK815" s="95"/>
      <c r="AS815" s="67"/>
      <c r="BC815" s="95"/>
      <c r="BD815" s="95"/>
    </row>
  </sheetData>
  <mergeCells count="90">
    <mergeCell ref="AN49:AZ49"/>
    <mergeCell ref="AN50:AZ50"/>
    <mergeCell ref="B48:N48"/>
    <mergeCell ref="U48:AG48"/>
    <mergeCell ref="AN48:AZ48"/>
    <mergeCell ref="B49:N49"/>
    <mergeCell ref="U49:AG49"/>
    <mergeCell ref="B50:N50"/>
    <mergeCell ref="U50:AG50"/>
    <mergeCell ref="AM56:AZ56"/>
    <mergeCell ref="BA56:BC56"/>
    <mergeCell ref="A55:N55"/>
    <mergeCell ref="T55:AG55"/>
    <mergeCell ref="AM55:AZ55"/>
    <mergeCell ref="A56:N56"/>
    <mergeCell ref="O56:Q56"/>
    <mergeCell ref="T56:AG56"/>
    <mergeCell ref="AH56:AJ56"/>
    <mergeCell ref="AN74:AZ74"/>
    <mergeCell ref="AN75:AZ75"/>
    <mergeCell ref="B73:N73"/>
    <mergeCell ref="U73:AG73"/>
    <mergeCell ref="AN73:AZ73"/>
    <mergeCell ref="B74:N74"/>
    <mergeCell ref="U74:AG74"/>
    <mergeCell ref="B75:N75"/>
    <mergeCell ref="U75:AG75"/>
    <mergeCell ref="AM81:AZ81"/>
    <mergeCell ref="BA81:BC81"/>
    <mergeCell ref="A80:N80"/>
    <mergeCell ref="T80:AG80"/>
    <mergeCell ref="AM80:AZ80"/>
    <mergeCell ref="A81:N81"/>
    <mergeCell ref="O81:Q81"/>
    <mergeCell ref="T81:AG81"/>
    <mergeCell ref="AH81:AJ81"/>
    <mergeCell ref="AN99:AZ99"/>
    <mergeCell ref="AN100:AZ100"/>
    <mergeCell ref="B98:N98"/>
    <mergeCell ref="U98:AG98"/>
    <mergeCell ref="AN98:AZ98"/>
    <mergeCell ref="B99:N99"/>
    <mergeCell ref="U99:AG99"/>
    <mergeCell ref="B100:N100"/>
    <mergeCell ref="U100:AG100"/>
    <mergeCell ref="AM106:AZ106"/>
    <mergeCell ref="BA106:BC106"/>
    <mergeCell ref="A105:N105"/>
    <mergeCell ref="T105:AG105"/>
    <mergeCell ref="AM105:AZ105"/>
    <mergeCell ref="A106:N106"/>
    <mergeCell ref="O106:Q106"/>
    <mergeCell ref="T106:AG106"/>
    <mergeCell ref="AH106:AJ106"/>
    <mergeCell ref="AM4:AZ4"/>
    <mergeCell ref="BA4:BC4"/>
    <mergeCell ref="A3:N3"/>
    <mergeCell ref="T3:AG3"/>
    <mergeCell ref="AM3:AZ3"/>
    <mergeCell ref="A4:N4"/>
    <mergeCell ref="O4:Q4"/>
    <mergeCell ref="T4:AG4"/>
    <mergeCell ref="AH4:AJ4"/>
    <mergeCell ref="AN23:AZ23"/>
    <mergeCell ref="AN24:AZ24"/>
    <mergeCell ref="B22:N22"/>
    <mergeCell ref="U22:AG22"/>
    <mergeCell ref="AN22:AZ22"/>
    <mergeCell ref="B23:N23"/>
    <mergeCell ref="U23:AG23"/>
    <mergeCell ref="B24:N24"/>
    <mergeCell ref="U24:AG24"/>
    <mergeCell ref="AM30:AZ30"/>
    <mergeCell ref="BA30:BC30"/>
    <mergeCell ref="A29:N29"/>
    <mergeCell ref="T29:AG29"/>
    <mergeCell ref="AM29:AZ29"/>
    <mergeCell ref="A30:N30"/>
    <mergeCell ref="O30:Q30"/>
    <mergeCell ref="T30:AG30"/>
    <mergeCell ref="AH30:AJ30"/>
    <mergeCell ref="AN124:AZ124"/>
    <mergeCell ref="AN125:AZ125"/>
    <mergeCell ref="B123:N123"/>
    <mergeCell ref="U123:AG123"/>
    <mergeCell ref="AN123:AZ123"/>
    <mergeCell ref="B124:N124"/>
    <mergeCell ref="U124:AG124"/>
    <mergeCell ref="B125:N125"/>
    <mergeCell ref="U125:AG125"/>
  </mergeCells>
  <printOptions/>
  <pageMargins bottom="0.75" footer="0.0" header="0.0" left="0.7" right="0.7" top="0.75"/>
  <pageSetup paperSize="9" orientation="portrait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8.0"/>
    <col customWidth="1" min="3" max="3" width="7.71"/>
    <col customWidth="1" min="4" max="4" width="6.14"/>
    <col customWidth="1" min="5" max="6" width="7.71"/>
    <col customWidth="1" min="7" max="7" width="5.43"/>
    <col customWidth="1" min="10" max="10" width="12.29"/>
    <col customWidth="1" min="11" max="11" width="6.43"/>
    <col customWidth="1" min="12" max="12" width="9.71"/>
    <col customWidth="1" min="13" max="13" width="9.0"/>
    <col customWidth="1" min="14" max="14" width="9.29"/>
    <col customWidth="1" min="15" max="15" width="9.14"/>
    <col customWidth="1" min="16" max="16" width="5.71"/>
    <col customWidth="1" min="17" max="18" width="10.29"/>
    <col customWidth="1" min="19" max="19" width="5.71"/>
    <col customWidth="1" min="20" max="21" width="9.0"/>
    <col customWidth="1" min="22" max="22" width="8.29"/>
    <col customWidth="1" min="23" max="23" width="8.0"/>
    <col customWidth="1" min="24" max="24" width="6.57"/>
    <col customWidth="1" min="25" max="25" width="5.57"/>
    <col customWidth="1" min="26" max="26" width="7.57"/>
    <col customWidth="1" min="27" max="27" width="9.57"/>
    <col customWidth="1" min="28" max="28" width="11.0"/>
    <col customWidth="1" min="29" max="29" width="10.29"/>
    <col customWidth="1" min="30" max="30" width="7.14"/>
    <col customWidth="1" min="31" max="31" width="9.29"/>
    <col customWidth="1" min="32" max="32" width="8.29"/>
    <col customWidth="1" min="33" max="38" width="8.57"/>
  </cols>
  <sheetData>
    <row r="1" ht="14.25" customHeight="1">
      <c r="A1" s="63" t="s">
        <v>20</v>
      </c>
      <c r="Q1" s="95"/>
      <c r="T1" s="63" t="s">
        <v>20</v>
      </c>
      <c r="AJ1" s="95"/>
    </row>
    <row r="2" ht="14.25" customHeight="1">
      <c r="Q2" s="95"/>
      <c r="AJ2" s="95"/>
    </row>
    <row r="3" ht="14.25" customHeight="1">
      <c r="A3" s="3" t="s">
        <v>795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796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J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71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71"/>
    </row>
    <row r="6" ht="14.25" customHeight="1">
      <c r="A6" s="15" t="s">
        <v>843</v>
      </c>
      <c r="B6" s="16">
        <v>27.0</v>
      </c>
      <c r="C6" s="16">
        <v>5.0</v>
      </c>
      <c r="D6" s="16">
        <v>20.0</v>
      </c>
      <c r="E6" s="16">
        <v>2.0</v>
      </c>
      <c r="F6" s="24"/>
      <c r="G6" s="24"/>
      <c r="H6" s="18">
        <f t="shared" ref="H6:H19" si="1">(C6+D6+E6)/B6</f>
        <v>1</v>
      </c>
      <c r="I6" s="18">
        <f t="shared" ref="I6:I19" si="2">(C6+D6)/B6</f>
        <v>0.9259259259</v>
      </c>
      <c r="J6" s="16">
        <v>15.0</v>
      </c>
      <c r="K6" s="16">
        <v>15.0</v>
      </c>
      <c r="L6" s="16">
        <v>15.0</v>
      </c>
      <c r="M6" s="16">
        <v>15.0</v>
      </c>
      <c r="N6" s="18">
        <f t="shared" ref="N6:N19" si="3">M6/L6</f>
        <v>1</v>
      </c>
      <c r="O6" s="19">
        <v>15.0</v>
      </c>
      <c r="P6" s="19">
        <v>15.0</v>
      </c>
      <c r="Q6" s="20">
        <f t="shared" ref="Q6:Q19" si="4">P6/O6</f>
        <v>1</v>
      </c>
      <c r="T6" s="15" t="s">
        <v>843</v>
      </c>
      <c r="U6" s="16">
        <v>27.0</v>
      </c>
      <c r="V6" s="16">
        <v>6.0</v>
      </c>
      <c r="W6" s="16">
        <v>21.0</v>
      </c>
      <c r="X6" s="23"/>
      <c r="Y6" s="24"/>
      <c r="Z6" s="24"/>
      <c r="AA6" s="18">
        <f t="shared" ref="AA6:AA19" si="5">(V6+W6+X6)/U6</f>
        <v>1</v>
      </c>
      <c r="AB6" s="18">
        <f t="shared" ref="AB6:AB19" si="6">(V6+W6)/U6</f>
        <v>1</v>
      </c>
      <c r="AC6" s="16">
        <v>7.0</v>
      </c>
      <c r="AD6" s="16">
        <v>7.0</v>
      </c>
      <c r="AE6" s="16">
        <v>7.0</v>
      </c>
      <c r="AF6" s="16">
        <v>7.0</v>
      </c>
      <c r="AG6" s="18">
        <f t="shared" ref="AG6:AG19" si="7">AF6/AE6</f>
        <v>1</v>
      </c>
      <c r="AH6" s="19">
        <v>7.0</v>
      </c>
      <c r="AI6" s="19">
        <v>7.0</v>
      </c>
      <c r="AJ6" s="20">
        <f t="shared" ref="AJ6:AJ19" si="8">AI6/AH6</f>
        <v>1</v>
      </c>
      <c r="AK6" s="82"/>
    </row>
    <row r="7" ht="14.25" customHeight="1">
      <c r="A7" s="15" t="s">
        <v>79</v>
      </c>
      <c r="B7" s="16">
        <v>23.0</v>
      </c>
      <c r="C7" s="17">
        <v>4.0</v>
      </c>
      <c r="D7" s="16">
        <v>15.0</v>
      </c>
      <c r="E7" s="16">
        <v>3.0</v>
      </c>
      <c r="F7" s="24"/>
      <c r="G7" s="17">
        <v>1.0</v>
      </c>
      <c r="H7" s="18">
        <f t="shared" si="1"/>
        <v>0.9565217391</v>
      </c>
      <c r="I7" s="18">
        <f t="shared" si="2"/>
        <v>0.8260869565</v>
      </c>
      <c r="J7" s="16">
        <v>16.0</v>
      </c>
      <c r="K7" s="16">
        <v>16.0</v>
      </c>
      <c r="L7" s="16">
        <v>16.0</v>
      </c>
      <c r="M7" s="16">
        <v>16.0</v>
      </c>
      <c r="N7" s="18">
        <f t="shared" si="3"/>
        <v>1</v>
      </c>
      <c r="O7" s="19">
        <v>16.0</v>
      </c>
      <c r="P7" s="19">
        <v>16.0</v>
      </c>
      <c r="Q7" s="20">
        <f t="shared" si="4"/>
        <v>1</v>
      </c>
      <c r="T7" s="15" t="s">
        <v>79</v>
      </c>
      <c r="U7" s="16">
        <v>23.0</v>
      </c>
      <c r="V7" s="17">
        <v>11.0</v>
      </c>
      <c r="W7" s="16">
        <v>12.0</v>
      </c>
      <c r="X7" s="23"/>
      <c r="Y7" s="24"/>
      <c r="Z7" s="24"/>
      <c r="AA7" s="18">
        <f t="shared" si="5"/>
        <v>1</v>
      </c>
      <c r="AB7" s="18">
        <f t="shared" si="6"/>
        <v>1</v>
      </c>
      <c r="AC7" s="16">
        <v>8.0</v>
      </c>
      <c r="AD7" s="16">
        <v>8.0</v>
      </c>
      <c r="AE7" s="16">
        <v>8.0</v>
      </c>
      <c r="AF7" s="16">
        <v>8.0</v>
      </c>
      <c r="AG7" s="18">
        <f t="shared" si="7"/>
        <v>1</v>
      </c>
      <c r="AH7" s="19">
        <v>8.0</v>
      </c>
      <c r="AI7" s="19">
        <v>8.0</v>
      </c>
      <c r="AJ7" s="20">
        <f t="shared" si="8"/>
        <v>1</v>
      </c>
      <c r="AK7" s="82"/>
    </row>
    <row r="8" ht="14.25" customHeight="1">
      <c r="A8" s="154" t="s">
        <v>81</v>
      </c>
      <c r="B8" s="16">
        <v>25.0</v>
      </c>
      <c r="C8" s="16">
        <v>1.0</v>
      </c>
      <c r="D8" s="16">
        <v>20.0</v>
      </c>
      <c r="E8" s="16">
        <v>4.0</v>
      </c>
      <c r="F8" s="24"/>
      <c r="G8" s="24"/>
      <c r="H8" s="18">
        <f t="shared" si="1"/>
        <v>1</v>
      </c>
      <c r="I8" s="18">
        <f t="shared" si="2"/>
        <v>0.84</v>
      </c>
      <c r="J8" s="16">
        <v>15.0</v>
      </c>
      <c r="K8" s="16">
        <v>15.0</v>
      </c>
      <c r="L8" s="16">
        <v>15.0</v>
      </c>
      <c r="M8" s="16">
        <v>15.0</v>
      </c>
      <c r="N8" s="18">
        <f t="shared" si="3"/>
        <v>1</v>
      </c>
      <c r="O8" s="19">
        <v>15.0</v>
      </c>
      <c r="P8" s="19">
        <v>15.0</v>
      </c>
      <c r="Q8" s="20">
        <f t="shared" si="4"/>
        <v>1</v>
      </c>
      <c r="T8" s="154" t="s">
        <v>81</v>
      </c>
      <c r="U8" s="16">
        <v>25.0</v>
      </c>
      <c r="V8" s="16">
        <v>15.0</v>
      </c>
      <c r="W8" s="16">
        <v>7.0</v>
      </c>
      <c r="X8" s="16">
        <v>3.0</v>
      </c>
      <c r="Y8" s="24"/>
      <c r="Z8" s="24"/>
      <c r="AA8" s="18">
        <f t="shared" si="5"/>
        <v>1</v>
      </c>
      <c r="AB8" s="18">
        <f t="shared" si="6"/>
        <v>0.88</v>
      </c>
      <c r="AC8" s="16">
        <v>7.0</v>
      </c>
      <c r="AD8" s="16">
        <v>7.0</v>
      </c>
      <c r="AE8" s="16">
        <v>7.0</v>
      </c>
      <c r="AF8" s="16">
        <v>7.0</v>
      </c>
      <c r="AG8" s="18">
        <f t="shared" si="7"/>
        <v>1</v>
      </c>
      <c r="AH8" s="19">
        <v>7.0</v>
      </c>
      <c r="AI8" s="19">
        <v>7.0</v>
      </c>
      <c r="AJ8" s="20">
        <f t="shared" si="8"/>
        <v>1</v>
      </c>
      <c r="AK8" s="82"/>
    </row>
    <row r="9" ht="14.25" customHeight="1">
      <c r="A9" s="15" t="s">
        <v>82</v>
      </c>
      <c r="B9" s="17">
        <v>15.0</v>
      </c>
      <c r="C9" s="17">
        <v>8.0</v>
      </c>
      <c r="D9" s="17">
        <v>7.0</v>
      </c>
      <c r="E9" s="24"/>
      <c r="F9" s="24"/>
      <c r="G9" s="24"/>
      <c r="H9" s="18">
        <f t="shared" si="1"/>
        <v>1</v>
      </c>
      <c r="I9" s="18">
        <f t="shared" si="2"/>
        <v>1</v>
      </c>
      <c r="J9" s="17">
        <v>14.0</v>
      </c>
      <c r="K9" s="17">
        <v>14.0</v>
      </c>
      <c r="L9" s="17">
        <v>14.0</v>
      </c>
      <c r="M9" s="17">
        <v>14.0</v>
      </c>
      <c r="N9" s="18">
        <f t="shared" si="3"/>
        <v>1</v>
      </c>
      <c r="O9" s="19">
        <v>14.0</v>
      </c>
      <c r="P9" s="19">
        <v>14.0</v>
      </c>
      <c r="Q9" s="20">
        <f t="shared" si="4"/>
        <v>1</v>
      </c>
      <c r="T9" s="15" t="s">
        <v>82</v>
      </c>
      <c r="U9" s="17">
        <v>15.0</v>
      </c>
      <c r="V9" s="17">
        <v>15.0</v>
      </c>
      <c r="W9" s="24"/>
      <c r="X9" s="24"/>
      <c r="Y9" s="24"/>
      <c r="Z9" s="24"/>
      <c r="AA9" s="18">
        <f t="shared" si="5"/>
        <v>1</v>
      </c>
      <c r="AB9" s="18">
        <f t="shared" si="6"/>
        <v>1</v>
      </c>
      <c r="AC9" s="17">
        <v>8.0</v>
      </c>
      <c r="AD9" s="17">
        <v>8.0</v>
      </c>
      <c r="AE9" s="17">
        <v>8.0</v>
      </c>
      <c r="AF9" s="17">
        <v>8.0</v>
      </c>
      <c r="AG9" s="18">
        <f t="shared" si="7"/>
        <v>1</v>
      </c>
      <c r="AH9" s="19">
        <v>8.0</v>
      </c>
      <c r="AI9" s="19">
        <v>8.0</v>
      </c>
      <c r="AJ9" s="20">
        <f t="shared" si="8"/>
        <v>1</v>
      </c>
      <c r="AK9" s="82"/>
    </row>
    <row r="10" ht="14.25" customHeight="1">
      <c r="A10" s="15" t="s">
        <v>83</v>
      </c>
      <c r="B10" s="17">
        <v>29.0</v>
      </c>
      <c r="C10" s="17">
        <v>17.0</v>
      </c>
      <c r="D10" s="17">
        <v>12.0</v>
      </c>
      <c r="E10" s="24"/>
      <c r="F10" s="24"/>
      <c r="G10" s="24"/>
      <c r="H10" s="18">
        <f t="shared" si="1"/>
        <v>1</v>
      </c>
      <c r="I10" s="18">
        <f t="shared" si="2"/>
        <v>1</v>
      </c>
      <c r="J10" s="17">
        <v>14.0</v>
      </c>
      <c r="K10" s="17">
        <v>14.0</v>
      </c>
      <c r="L10" s="17">
        <v>14.0</v>
      </c>
      <c r="M10" s="17">
        <v>14.0</v>
      </c>
      <c r="N10" s="18">
        <f t="shared" si="3"/>
        <v>1</v>
      </c>
      <c r="O10" s="19">
        <v>14.0</v>
      </c>
      <c r="P10" s="19">
        <v>14.0</v>
      </c>
      <c r="Q10" s="20">
        <f t="shared" si="4"/>
        <v>1</v>
      </c>
      <c r="T10" s="15" t="s">
        <v>83</v>
      </c>
      <c r="U10" s="17">
        <v>29.0</v>
      </c>
      <c r="V10" s="17">
        <v>23.0</v>
      </c>
      <c r="W10" s="17">
        <v>6.0</v>
      </c>
      <c r="X10" s="17"/>
      <c r="Y10" s="24"/>
      <c r="Z10" s="24"/>
      <c r="AA10" s="18">
        <f t="shared" si="5"/>
        <v>1</v>
      </c>
      <c r="AB10" s="18">
        <f t="shared" si="6"/>
        <v>1</v>
      </c>
      <c r="AC10" s="17">
        <v>7.0</v>
      </c>
      <c r="AD10" s="17">
        <v>7.0</v>
      </c>
      <c r="AE10" s="17">
        <v>7.0</v>
      </c>
      <c r="AF10" s="17">
        <v>7.0</v>
      </c>
      <c r="AG10" s="18">
        <f t="shared" si="7"/>
        <v>1</v>
      </c>
      <c r="AH10" s="19">
        <v>7.0</v>
      </c>
      <c r="AI10" s="19">
        <v>7.0</v>
      </c>
      <c r="AJ10" s="20">
        <f t="shared" si="8"/>
        <v>1</v>
      </c>
      <c r="AK10" s="82"/>
    </row>
    <row r="11" ht="14.25" customHeight="1">
      <c r="A11" s="15" t="s">
        <v>296</v>
      </c>
      <c r="B11" s="17">
        <v>22.0</v>
      </c>
      <c r="C11" s="17">
        <v>5.0</v>
      </c>
      <c r="D11" s="17">
        <v>10.0</v>
      </c>
      <c r="E11" s="17">
        <v>7.0</v>
      </c>
      <c r="F11" s="24"/>
      <c r="G11" s="24"/>
      <c r="H11" s="18">
        <f t="shared" si="1"/>
        <v>1</v>
      </c>
      <c r="I11" s="18">
        <f t="shared" si="2"/>
        <v>0.6818181818</v>
      </c>
      <c r="J11" s="17">
        <v>15.0</v>
      </c>
      <c r="K11" s="17">
        <v>15.0</v>
      </c>
      <c r="L11" s="17">
        <v>15.0</v>
      </c>
      <c r="M11" s="17">
        <v>15.0</v>
      </c>
      <c r="N11" s="18">
        <f t="shared" si="3"/>
        <v>1</v>
      </c>
      <c r="O11" s="19">
        <v>15.0</v>
      </c>
      <c r="P11" s="19">
        <v>15.0</v>
      </c>
      <c r="Q11" s="20">
        <f t="shared" si="4"/>
        <v>1</v>
      </c>
      <c r="T11" s="15" t="s">
        <v>296</v>
      </c>
      <c r="U11" s="17">
        <v>22.0</v>
      </c>
      <c r="V11" s="17">
        <v>8.0</v>
      </c>
      <c r="W11" s="17">
        <v>4.0</v>
      </c>
      <c r="X11" s="17">
        <v>9.0</v>
      </c>
      <c r="Y11" s="24"/>
      <c r="Z11" s="17">
        <v>1.0</v>
      </c>
      <c r="AA11" s="18">
        <f t="shared" si="5"/>
        <v>0.9545454545</v>
      </c>
      <c r="AB11" s="18">
        <f t="shared" si="6"/>
        <v>0.5454545455</v>
      </c>
      <c r="AC11" s="17">
        <v>8.0</v>
      </c>
      <c r="AD11" s="17">
        <v>8.0</v>
      </c>
      <c r="AE11" s="17">
        <v>8.0</v>
      </c>
      <c r="AF11" s="17">
        <v>8.0</v>
      </c>
      <c r="AG11" s="18">
        <f t="shared" si="7"/>
        <v>1</v>
      </c>
      <c r="AH11" s="19">
        <v>8.0</v>
      </c>
      <c r="AI11" s="19">
        <v>8.0</v>
      </c>
      <c r="AJ11" s="20">
        <f t="shared" si="8"/>
        <v>1</v>
      </c>
      <c r="AK11" s="82"/>
    </row>
    <row r="12" ht="14.25" customHeight="1">
      <c r="A12" s="15" t="s">
        <v>297</v>
      </c>
      <c r="B12" s="17">
        <v>24.0</v>
      </c>
      <c r="C12" s="17">
        <v>1.0</v>
      </c>
      <c r="D12" s="17">
        <v>18.0</v>
      </c>
      <c r="E12" s="17">
        <v>5.0</v>
      </c>
      <c r="F12" s="24"/>
      <c r="G12" s="24"/>
      <c r="H12" s="18">
        <f t="shared" si="1"/>
        <v>1</v>
      </c>
      <c r="I12" s="18">
        <f t="shared" si="2"/>
        <v>0.7916666667</v>
      </c>
      <c r="J12" s="17">
        <v>15.0</v>
      </c>
      <c r="K12" s="17">
        <v>15.0</v>
      </c>
      <c r="L12" s="17">
        <v>15.0</v>
      </c>
      <c r="M12" s="17">
        <v>15.0</v>
      </c>
      <c r="N12" s="18">
        <f t="shared" si="3"/>
        <v>1</v>
      </c>
      <c r="O12" s="19">
        <v>15.0</v>
      </c>
      <c r="P12" s="19">
        <v>15.0</v>
      </c>
      <c r="Q12" s="20">
        <f t="shared" si="4"/>
        <v>1</v>
      </c>
      <c r="T12" s="15" t="s">
        <v>297</v>
      </c>
      <c r="U12" s="17">
        <v>24.0</v>
      </c>
      <c r="V12" s="17">
        <v>11.0</v>
      </c>
      <c r="W12" s="17">
        <v>7.0</v>
      </c>
      <c r="X12" s="17">
        <v>5.0</v>
      </c>
      <c r="Y12" s="24"/>
      <c r="Z12" s="17">
        <v>1.0</v>
      </c>
      <c r="AA12" s="18">
        <f t="shared" si="5"/>
        <v>0.9583333333</v>
      </c>
      <c r="AB12" s="18">
        <f t="shared" si="6"/>
        <v>0.75</v>
      </c>
      <c r="AC12" s="17">
        <v>8.0</v>
      </c>
      <c r="AD12" s="17">
        <v>8.0</v>
      </c>
      <c r="AE12" s="17">
        <v>8.0</v>
      </c>
      <c r="AF12" s="17">
        <v>8.0</v>
      </c>
      <c r="AG12" s="18">
        <f t="shared" si="7"/>
        <v>1</v>
      </c>
      <c r="AH12" s="19">
        <v>8.0</v>
      </c>
      <c r="AI12" s="19">
        <v>8.0</v>
      </c>
      <c r="AJ12" s="20">
        <f t="shared" si="8"/>
        <v>1</v>
      </c>
      <c r="AK12" s="82"/>
    </row>
    <row r="13" ht="14.25" customHeight="1">
      <c r="A13" s="15" t="s">
        <v>298</v>
      </c>
      <c r="B13" s="17">
        <v>30.0</v>
      </c>
      <c r="C13" s="17">
        <v>18.0</v>
      </c>
      <c r="D13" s="17">
        <v>11.0</v>
      </c>
      <c r="E13" s="17">
        <v>1.0</v>
      </c>
      <c r="F13" s="24"/>
      <c r="G13" s="24"/>
      <c r="H13" s="18">
        <f t="shared" si="1"/>
        <v>1</v>
      </c>
      <c r="I13" s="18">
        <f t="shared" si="2"/>
        <v>0.9666666667</v>
      </c>
      <c r="J13" s="17">
        <v>11.0</v>
      </c>
      <c r="K13" s="17">
        <v>11.0</v>
      </c>
      <c r="L13" s="17">
        <v>11.0</v>
      </c>
      <c r="M13" s="17">
        <v>11.0</v>
      </c>
      <c r="N13" s="18">
        <f t="shared" si="3"/>
        <v>1</v>
      </c>
      <c r="O13" s="19">
        <v>11.0</v>
      </c>
      <c r="P13" s="19">
        <v>11.0</v>
      </c>
      <c r="Q13" s="20">
        <f t="shared" si="4"/>
        <v>1</v>
      </c>
      <c r="T13" s="15" t="s">
        <v>298</v>
      </c>
      <c r="U13" s="17">
        <v>30.0</v>
      </c>
      <c r="V13" s="17">
        <v>8.0</v>
      </c>
      <c r="W13" s="17">
        <v>22.0</v>
      </c>
      <c r="X13" s="24"/>
      <c r="Y13" s="24"/>
      <c r="Z13" s="24"/>
      <c r="AA13" s="18">
        <f t="shared" si="5"/>
        <v>1</v>
      </c>
      <c r="AB13" s="18">
        <f t="shared" si="6"/>
        <v>1</v>
      </c>
      <c r="AC13" s="17">
        <v>6.0</v>
      </c>
      <c r="AD13" s="17">
        <v>6.0</v>
      </c>
      <c r="AE13" s="17">
        <v>6.0</v>
      </c>
      <c r="AF13" s="17">
        <v>6.0</v>
      </c>
      <c r="AG13" s="18">
        <f t="shared" si="7"/>
        <v>1</v>
      </c>
      <c r="AH13" s="19">
        <v>6.0</v>
      </c>
      <c r="AI13" s="19">
        <v>6.0</v>
      </c>
      <c r="AJ13" s="20">
        <f t="shared" si="8"/>
        <v>1</v>
      </c>
      <c r="AK13" s="82"/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T14" s="25"/>
      <c r="U14" s="24"/>
      <c r="V14" s="24"/>
      <c r="W14" s="24"/>
      <c r="X14" s="24"/>
      <c r="Y14" s="24"/>
      <c r="Z14" s="24"/>
      <c r="AA14" s="18" t="str">
        <f t="shared" si="5"/>
        <v>#DIV/0!</v>
      </c>
      <c r="AB14" s="18" t="str">
        <f t="shared" si="6"/>
        <v>#DIV/0!</v>
      </c>
      <c r="AC14" s="24"/>
      <c r="AD14" s="24"/>
      <c r="AE14" s="24"/>
      <c r="AF14" s="24"/>
      <c r="AG14" s="18" t="str">
        <f t="shared" si="7"/>
        <v>#DIV/0!</v>
      </c>
      <c r="AH14" s="21"/>
      <c r="AI14" s="21"/>
      <c r="AJ14" s="20" t="str">
        <f t="shared" si="8"/>
        <v>#DIV/0!</v>
      </c>
      <c r="AK14" s="8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T15" s="25"/>
      <c r="U15" s="24"/>
      <c r="V15" s="24"/>
      <c r="W15" s="24"/>
      <c r="X15" s="24"/>
      <c r="Y15" s="24"/>
      <c r="Z15" s="24"/>
      <c r="AA15" s="18" t="str">
        <f t="shared" si="5"/>
        <v>#DIV/0!</v>
      </c>
      <c r="AB15" s="18" t="str">
        <f t="shared" si="6"/>
        <v>#DIV/0!</v>
      </c>
      <c r="AC15" s="24"/>
      <c r="AD15" s="24"/>
      <c r="AE15" s="24"/>
      <c r="AF15" s="24"/>
      <c r="AG15" s="18" t="str">
        <f t="shared" si="7"/>
        <v>#DIV/0!</v>
      </c>
      <c r="AH15" s="21"/>
      <c r="AI15" s="21"/>
      <c r="AJ15" s="20" t="str">
        <f t="shared" si="8"/>
        <v>#DIV/0!</v>
      </c>
      <c r="AK15" s="8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T16" s="25"/>
      <c r="U16" s="24"/>
      <c r="V16" s="24"/>
      <c r="W16" s="24"/>
      <c r="X16" s="24"/>
      <c r="Y16" s="24"/>
      <c r="Z16" s="24"/>
      <c r="AA16" s="18" t="str">
        <f t="shared" si="5"/>
        <v>#DIV/0!</v>
      </c>
      <c r="AB16" s="18" t="str">
        <f t="shared" si="6"/>
        <v>#DIV/0!</v>
      </c>
      <c r="AC16" s="24"/>
      <c r="AD16" s="24"/>
      <c r="AE16" s="24"/>
      <c r="AF16" s="24"/>
      <c r="AG16" s="18" t="str">
        <f t="shared" si="7"/>
        <v>#DIV/0!</v>
      </c>
      <c r="AH16" s="21"/>
      <c r="AI16" s="21"/>
      <c r="AJ16" s="20" t="str">
        <f t="shared" si="8"/>
        <v>#DIV/0!</v>
      </c>
      <c r="AK16" s="8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T17" s="25"/>
      <c r="U17" s="24"/>
      <c r="V17" s="24"/>
      <c r="W17" s="24"/>
      <c r="X17" s="24"/>
      <c r="Y17" s="24"/>
      <c r="Z17" s="24"/>
      <c r="AA17" s="18" t="str">
        <f t="shared" si="5"/>
        <v>#DIV/0!</v>
      </c>
      <c r="AB17" s="18" t="str">
        <f t="shared" si="6"/>
        <v>#DIV/0!</v>
      </c>
      <c r="AC17" s="24"/>
      <c r="AD17" s="24"/>
      <c r="AE17" s="24"/>
      <c r="AF17" s="24"/>
      <c r="AG17" s="18" t="str">
        <f t="shared" si="7"/>
        <v>#DIV/0!</v>
      </c>
      <c r="AH17" s="21"/>
      <c r="AI17" s="21"/>
      <c r="AJ17" s="20" t="str">
        <f t="shared" si="8"/>
        <v>#DIV/0!</v>
      </c>
      <c r="AK17" s="8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T18" s="25"/>
      <c r="U18" s="24"/>
      <c r="V18" s="24"/>
      <c r="W18" s="24"/>
      <c r="X18" s="24"/>
      <c r="Y18" s="24"/>
      <c r="Z18" s="24"/>
      <c r="AA18" s="18" t="str">
        <f t="shared" si="5"/>
        <v>#DIV/0!</v>
      </c>
      <c r="AB18" s="18" t="str">
        <f t="shared" si="6"/>
        <v>#DIV/0!</v>
      </c>
      <c r="AC18" s="24"/>
      <c r="AD18" s="24"/>
      <c r="AE18" s="24"/>
      <c r="AF18" s="24"/>
      <c r="AG18" s="18" t="str">
        <f t="shared" si="7"/>
        <v>#DIV/0!</v>
      </c>
      <c r="AH18" s="21"/>
      <c r="AI18" s="21"/>
      <c r="AJ18" s="20" t="str">
        <f t="shared" si="8"/>
        <v>#DIV/0!</v>
      </c>
      <c r="AK18" s="82"/>
    </row>
    <row r="19" ht="14.25" customHeight="1">
      <c r="A19" s="9" t="s">
        <v>15</v>
      </c>
      <c r="B19" s="26">
        <f t="shared" ref="B19:G19" si="9">SUM(B6:B18)</f>
        <v>195</v>
      </c>
      <c r="C19" s="26">
        <f t="shared" si="9"/>
        <v>59</v>
      </c>
      <c r="D19" s="26">
        <f t="shared" si="9"/>
        <v>113</v>
      </c>
      <c r="E19" s="26">
        <f t="shared" si="9"/>
        <v>22</v>
      </c>
      <c r="F19" s="26">
        <f t="shared" si="9"/>
        <v>0</v>
      </c>
      <c r="G19" s="26">
        <f t="shared" si="9"/>
        <v>1</v>
      </c>
      <c r="H19" s="18">
        <f t="shared" si="1"/>
        <v>0.9948717949</v>
      </c>
      <c r="I19" s="18">
        <f t="shared" si="2"/>
        <v>0.8820512821</v>
      </c>
      <c r="J19" s="26">
        <f t="shared" ref="J19:M19" si="10">SUM(J6:J18)</f>
        <v>115</v>
      </c>
      <c r="K19" s="26">
        <f t="shared" si="10"/>
        <v>115</v>
      </c>
      <c r="L19" s="26">
        <f t="shared" si="10"/>
        <v>115</v>
      </c>
      <c r="M19" s="26">
        <f t="shared" si="10"/>
        <v>115</v>
      </c>
      <c r="N19" s="18">
        <f t="shared" si="3"/>
        <v>1</v>
      </c>
      <c r="O19" s="27">
        <f t="shared" ref="O19:P19" si="11">SUM(O6:O18)</f>
        <v>115</v>
      </c>
      <c r="P19" s="27">
        <f t="shared" si="11"/>
        <v>115</v>
      </c>
      <c r="Q19" s="20">
        <f t="shared" si="4"/>
        <v>1</v>
      </c>
      <c r="T19" s="9" t="s">
        <v>15</v>
      </c>
      <c r="U19" s="26">
        <f t="shared" ref="U19:Z19" si="12">SUM(U6:U18)</f>
        <v>195</v>
      </c>
      <c r="V19" s="26">
        <f t="shared" si="12"/>
        <v>97</v>
      </c>
      <c r="W19" s="26">
        <f t="shared" si="12"/>
        <v>79</v>
      </c>
      <c r="X19" s="26">
        <f t="shared" si="12"/>
        <v>17</v>
      </c>
      <c r="Y19" s="26">
        <f t="shared" si="12"/>
        <v>0</v>
      </c>
      <c r="Z19" s="26">
        <f t="shared" si="12"/>
        <v>2</v>
      </c>
      <c r="AA19" s="18">
        <f t="shared" si="5"/>
        <v>0.9897435897</v>
      </c>
      <c r="AB19" s="18">
        <f t="shared" si="6"/>
        <v>0.9025641026</v>
      </c>
      <c r="AC19" s="26">
        <f t="shared" ref="AC19:AF19" si="13">SUM(AC6:AC18)</f>
        <v>59</v>
      </c>
      <c r="AD19" s="26">
        <f t="shared" si="13"/>
        <v>59</v>
      </c>
      <c r="AE19" s="26">
        <f t="shared" si="13"/>
        <v>59</v>
      </c>
      <c r="AF19" s="26">
        <f t="shared" si="13"/>
        <v>59</v>
      </c>
      <c r="AG19" s="18">
        <f t="shared" si="7"/>
        <v>1</v>
      </c>
      <c r="AH19" s="27">
        <f t="shared" ref="AH19:AI19" si="14">SUM(AH6:AH18)</f>
        <v>59</v>
      </c>
      <c r="AI19" s="27">
        <f t="shared" si="14"/>
        <v>59</v>
      </c>
      <c r="AJ19" s="20">
        <f t="shared" si="8"/>
        <v>1</v>
      </c>
      <c r="AK19" s="82"/>
    </row>
    <row r="20" ht="14.2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Q20" s="95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J20" s="95"/>
      <c r="AK20" s="82"/>
    </row>
    <row r="21" ht="14.25" customHeight="1">
      <c r="A21" s="89" t="s">
        <v>27</v>
      </c>
      <c r="B21" s="30"/>
      <c r="C21" s="30"/>
      <c r="D21" s="30"/>
      <c r="E21" s="30"/>
      <c r="F21" s="30"/>
      <c r="G21" s="88"/>
      <c r="H21" s="30"/>
      <c r="I21" s="30"/>
      <c r="J21" s="30"/>
      <c r="K21" s="30"/>
      <c r="L21" s="30"/>
      <c r="M21" s="30"/>
      <c r="N21" s="30"/>
      <c r="T21" s="89" t="s">
        <v>27</v>
      </c>
      <c r="U21" s="30"/>
      <c r="V21" s="30"/>
      <c r="W21" s="30"/>
      <c r="X21" s="30"/>
      <c r="Y21" s="30"/>
      <c r="Z21" s="88"/>
      <c r="AA21" s="30"/>
      <c r="AB21" s="30"/>
      <c r="AC21" s="30"/>
      <c r="AD21" s="30"/>
      <c r="AE21" s="30"/>
      <c r="AF21" s="30"/>
      <c r="AG21" s="30"/>
      <c r="AK21" s="82"/>
    </row>
    <row r="22" ht="14.25" customHeight="1">
      <c r="A22" s="90" t="s">
        <v>4</v>
      </c>
      <c r="B22" s="32" t="s">
        <v>16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  <c r="T22" s="90" t="s">
        <v>4</v>
      </c>
      <c r="U22" s="32" t="s">
        <v>16</v>
      </c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4"/>
      <c r="AK22" s="82"/>
    </row>
    <row r="23" ht="14.25" customHeight="1">
      <c r="A23" s="91" t="s">
        <v>79</v>
      </c>
      <c r="B23" s="92" t="s">
        <v>844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  <c r="T23" s="91" t="s">
        <v>296</v>
      </c>
      <c r="U23" s="92" t="s">
        <v>845</v>
      </c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4"/>
      <c r="AK23" s="82"/>
    </row>
    <row r="24" ht="14.25" customHeight="1">
      <c r="A24" s="91" t="s">
        <v>296</v>
      </c>
      <c r="B24" s="92" t="s">
        <v>846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4"/>
      <c r="T24" s="91" t="s">
        <v>296</v>
      </c>
      <c r="U24" s="92" t="s">
        <v>846</v>
      </c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4"/>
    </row>
    <row r="25">
      <c r="A25" s="91" t="s">
        <v>297</v>
      </c>
      <c r="B25" s="92" t="s">
        <v>847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4"/>
      <c r="Q25" s="95"/>
      <c r="R25" s="95"/>
      <c r="T25" s="91" t="s">
        <v>297</v>
      </c>
      <c r="U25" s="92" t="s">
        <v>847</v>
      </c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4"/>
      <c r="AL25" s="112"/>
    </row>
    <row r="26">
      <c r="G26" s="67"/>
      <c r="Q26" s="95"/>
      <c r="R26" s="95"/>
      <c r="Z26" s="67"/>
      <c r="AL26" s="112"/>
    </row>
    <row r="27">
      <c r="G27" s="67"/>
      <c r="Q27" s="95"/>
      <c r="R27" s="95"/>
      <c r="Z27" s="67"/>
      <c r="AL27" s="112"/>
    </row>
    <row r="28" ht="14.25" customHeight="1">
      <c r="A28" s="225" t="s">
        <v>20</v>
      </c>
      <c r="B28" s="37"/>
      <c r="C28" s="37"/>
      <c r="D28" s="37"/>
      <c r="E28" s="37"/>
      <c r="F28" s="37"/>
      <c r="G28" s="226"/>
      <c r="H28" s="37"/>
      <c r="I28" s="37"/>
      <c r="J28" s="37"/>
      <c r="K28" s="37"/>
      <c r="L28" s="37"/>
      <c r="M28" s="37"/>
      <c r="N28" s="37"/>
      <c r="O28" s="37"/>
      <c r="P28" s="37"/>
      <c r="Q28" s="38"/>
      <c r="R28" s="38"/>
      <c r="S28" s="37"/>
      <c r="T28" s="225" t="s">
        <v>20</v>
      </c>
      <c r="U28" s="37"/>
      <c r="V28" s="37"/>
      <c r="W28" s="37"/>
      <c r="X28" s="37"/>
      <c r="Y28" s="37"/>
      <c r="Z28" s="226"/>
      <c r="AA28" s="37"/>
      <c r="AB28" s="37"/>
      <c r="AC28" s="37"/>
      <c r="AD28" s="37"/>
      <c r="AE28" s="37"/>
      <c r="AF28" s="37"/>
      <c r="AG28" s="37"/>
      <c r="AH28" s="37"/>
      <c r="AI28" s="37"/>
      <c r="AJ28" s="38"/>
    </row>
    <row r="29" ht="14.25" customHeight="1">
      <c r="A29" s="37"/>
      <c r="B29" s="37"/>
      <c r="C29" s="37"/>
      <c r="D29" s="37"/>
      <c r="E29" s="37"/>
      <c r="F29" s="37"/>
      <c r="G29" s="226"/>
      <c r="H29" s="37"/>
      <c r="I29" s="37"/>
      <c r="J29" s="37"/>
      <c r="K29" s="37"/>
      <c r="L29" s="37"/>
      <c r="M29" s="37"/>
      <c r="N29" s="37"/>
      <c r="O29" s="37"/>
      <c r="P29" s="37"/>
      <c r="Q29" s="38"/>
      <c r="R29" s="38"/>
      <c r="S29" s="37"/>
      <c r="T29" s="37"/>
      <c r="U29" s="37"/>
      <c r="V29" s="37"/>
      <c r="W29" s="37"/>
      <c r="X29" s="37"/>
      <c r="Y29" s="37"/>
      <c r="Z29" s="226"/>
      <c r="AA29" s="37"/>
      <c r="AB29" s="37"/>
      <c r="AC29" s="37"/>
      <c r="AD29" s="37"/>
      <c r="AE29" s="37"/>
      <c r="AF29" s="37"/>
      <c r="AG29" s="37"/>
      <c r="AH29" s="37"/>
      <c r="AI29" s="37"/>
      <c r="AJ29" s="38"/>
    </row>
    <row r="30" ht="14.25" customHeight="1">
      <c r="A30" s="36" t="s">
        <v>795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37"/>
      <c r="P30" s="37"/>
      <c r="Q30" s="38"/>
      <c r="T30" s="36" t="s">
        <v>796</v>
      </c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37"/>
      <c r="AI30" s="37"/>
      <c r="AJ30" s="38"/>
    </row>
    <row r="31" ht="14.25" customHeight="1">
      <c r="A31" s="35" t="s">
        <v>30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2" t="s">
        <v>3</v>
      </c>
      <c r="P31" s="33"/>
      <c r="Q31" s="34"/>
      <c r="T31" s="35" t="s">
        <v>30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2" t="s">
        <v>3</v>
      </c>
      <c r="AI31" s="33"/>
      <c r="AJ31" s="34"/>
    </row>
    <row r="32" ht="14.25" customHeight="1">
      <c r="A32" s="42" t="s">
        <v>4</v>
      </c>
      <c r="B32" s="43" t="s">
        <v>5</v>
      </c>
      <c r="C32" s="43" t="s">
        <v>6</v>
      </c>
      <c r="D32" s="44">
        <v>4.0</v>
      </c>
      <c r="E32" s="247">
        <v>3.0</v>
      </c>
      <c r="F32" s="44">
        <v>2.0</v>
      </c>
      <c r="G32" s="227" t="s">
        <v>7</v>
      </c>
      <c r="H32" s="43" t="s">
        <v>8</v>
      </c>
      <c r="I32" s="43" t="s">
        <v>9</v>
      </c>
      <c r="J32" s="43" t="s">
        <v>10</v>
      </c>
      <c r="K32" s="43" t="s">
        <v>11</v>
      </c>
      <c r="L32" s="43" t="s">
        <v>12</v>
      </c>
      <c r="M32" s="43" t="s">
        <v>11</v>
      </c>
      <c r="N32" s="43" t="s">
        <v>13</v>
      </c>
      <c r="O32" s="228" t="s">
        <v>12</v>
      </c>
      <c r="P32" s="228" t="s">
        <v>11</v>
      </c>
      <c r="Q32" s="229" t="s">
        <v>14</v>
      </c>
      <c r="T32" s="42" t="s">
        <v>4</v>
      </c>
      <c r="U32" s="43" t="s">
        <v>5</v>
      </c>
      <c r="V32" s="43" t="s">
        <v>6</v>
      </c>
      <c r="W32" s="44">
        <v>4.0</v>
      </c>
      <c r="X32" s="44">
        <v>3.0</v>
      </c>
      <c r="Y32" s="44">
        <v>2.0</v>
      </c>
      <c r="Z32" s="227" t="s">
        <v>7</v>
      </c>
      <c r="AA32" s="43" t="s">
        <v>8</v>
      </c>
      <c r="AB32" s="43" t="s">
        <v>9</v>
      </c>
      <c r="AC32" s="43" t="s">
        <v>10</v>
      </c>
      <c r="AD32" s="43" t="s">
        <v>11</v>
      </c>
      <c r="AE32" s="43" t="s">
        <v>12</v>
      </c>
      <c r="AF32" s="43" t="s">
        <v>11</v>
      </c>
      <c r="AG32" s="43" t="s">
        <v>13</v>
      </c>
      <c r="AH32" s="228" t="s">
        <v>12</v>
      </c>
      <c r="AI32" s="228" t="s">
        <v>11</v>
      </c>
      <c r="AJ32" s="229" t="s">
        <v>14</v>
      </c>
    </row>
    <row r="33" ht="14.25" customHeight="1">
      <c r="A33" s="15" t="s">
        <v>843</v>
      </c>
      <c r="B33" s="224">
        <v>28.0</v>
      </c>
      <c r="C33" s="224">
        <v>13.0</v>
      </c>
      <c r="D33" s="224">
        <v>14.0</v>
      </c>
      <c r="E33" s="224">
        <v>1.0</v>
      </c>
      <c r="F33" s="55"/>
      <c r="G33" s="237"/>
      <c r="H33" s="51">
        <f t="shared" ref="H33:H46" si="15">(C33+D33+E33)/B33</f>
        <v>1</v>
      </c>
      <c r="I33" s="51">
        <f t="shared" ref="I33:I46" si="16">(C33+D33)/B33</f>
        <v>0.9642857143</v>
      </c>
      <c r="J33" s="224">
        <v>15.0</v>
      </c>
      <c r="K33" s="224">
        <v>15.0</v>
      </c>
      <c r="L33" s="224">
        <v>15.0</v>
      </c>
      <c r="M33" s="224">
        <v>15.0</v>
      </c>
      <c r="N33" s="51">
        <f t="shared" ref="N33:N46" si="17">M33/L33</f>
        <v>1</v>
      </c>
      <c r="O33" s="232">
        <v>15.0</v>
      </c>
      <c r="P33" s="232">
        <v>15.0</v>
      </c>
      <c r="Q33" s="233">
        <f t="shared" ref="Q33:Q46" si="18">P33/O33</f>
        <v>1</v>
      </c>
      <c r="T33" s="15" t="s">
        <v>843</v>
      </c>
      <c r="U33" s="224">
        <v>28.0</v>
      </c>
      <c r="V33" s="224">
        <v>10.0</v>
      </c>
      <c r="W33" s="224">
        <v>17.0</v>
      </c>
      <c r="X33" s="230">
        <v>1.0</v>
      </c>
      <c r="Y33" s="55"/>
      <c r="Z33" s="237"/>
      <c r="AA33" s="51">
        <f t="shared" ref="AA33:AA46" si="19">(V33+W33+X33)/U33</f>
        <v>1</v>
      </c>
      <c r="AB33" s="51">
        <f t="shared" ref="AB33:AB46" si="20">(V33+W33)/U33</f>
        <v>0.9642857143</v>
      </c>
      <c r="AC33" s="224">
        <v>8.0</v>
      </c>
      <c r="AD33" s="224">
        <v>8.0</v>
      </c>
      <c r="AE33" s="224">
        <v>8.0</v>
      </c>
      <c r="AF33" s="224">
        <v>8.0</v>
      </c>
      <c r="AG33" s="51">
        <f t="shared" ref="AG33:AG46" si="21">AF33/AE33</f>
        <v>1</v>
      </c>
      <c r="AH33" s="232">
        <v>8.0</v>
      </c>
      <c r="AI33" s="232">
        <v>8.0</v>
      </c>
      <c r="AJ33" s="233">
        <f t="shared" ref="AJ33:AJ46" si="22">AI33/AH33</f>
        <v>1</v>
      </c>
    </row>
    <row r="34" ht="14.25" customHeight="1">
      <c r="A34" s="15" t="s">
        <v>79</v>
      </c>
      <c r="B34" s="224">
        <v>24.0</v>
      </c>
      <c r="C34" s="224">
        <v>7.0</v>
      </c>
      <c r="D34" s="224">
        <v>15.0</v>
      </c>
      <c r="E34" s="224">
        <v>2.0</v>
      </c>
      <c r="F34" s="55"/>
      <c r="G34" s="248"/>
      <c r="H34" s="51">
        <f t="shared" si="15"/>
        <v>1</v>
      </c>
      <c r="I34" s="51">
        <f t="shared" si="16"/>
        <v>0.9166666667</v>
      </c>
      <c r="J34" s="224">
        <v>10.0</v>
      </c>
      <c r="K34" s="224">
        <v>10.0</v>
      </c>
      <c r="L34" s="224">
        <v>10.0</v>
      </c>
      <c r="M34" s="224">
        <v>10.0</v>
      </c>
      <c r="N34" s="51">
        <f t="shared" si="17"/>
        <v>1</v>
      </c>
      <c r="O34" s="232">
        <v>10.0</v>
      </c>
      <c r="P34" s="232">
        <v>10.0</v>
      </c>
      <c r="Q34" s="233">
        <f t="shared" si="18"/>
        <v>1</v>
      </c>
      <c r="T34" s="15" t="s">
        <v>79</v>
      </c>
      <c r="U34" s="224">
        <v>24.0</v>
      </c>
      <c r="V34" s="224">
        <v>13.0</v>
      </c>
      <c r="W34" s="224">
        <v>11.0</v>
      </c>
      <c r="X34" s="50"/>
      <c r="Y34" s="55"/>
      <c r="Z34" s="248"/>
      <c r="AA34" s="51">
        <f t="shared" si="19"/>
        <v>1</v>
      </c>
      <c r="AB34" s="51">
        <f t="shared" si="20"/>
        <v>1</v>
      </c>
      <c r="AC34" s="224">
        <v>6.0</v>
      </c>
      <c r="AD34" s="224">
        <v>6.0</v>
      </c>
      <c r="AE34" s="224">
        <v>6.0</v>
      </c>
      <c r="AF34" s="224">
        <v>6.0</v>
      </c>
      <c r="AG34" s="51">
        <f t="shared" si="21"/>
        <v>1</v>
      </c>
      <c r="AH34" s="232">
        <v>6.0</v>
      </c>
      <c r="AI34" s="232">
        <v>6.0</v>
      </c>
      <c r="AJ34" s="233">
        <f t="shared" si="22"/>
        <v>1</v>
      </c>
    </row>
    <row r="35" ht="14.25" customHeight="1">
      <c r="A35" s="154" t="s">
        <v>81</v>
      </c>
      <c r="B35" s="224">
        <v>24.0</v>
      </c>
      <c r="C35" s="224">
        <v>13.0</v>
      </c>
      <c r="D35" s="224">
        <v>11.0</v>
      </c>
      <c r="E35" s="50"/>
      <c r="F35" s="55"/>
      <c r="G35" s="248"/>
      <c r="H35" s="51">
        <f t="shared" si="15"/>
        <v>1</v>
      </c>
      <c r="I35" s="51">
        <f t="shared" si="16"/>
        <v>1</v>
      </c>
      <c r="J35" s="224">
        <v>15.0</v>
      </c>
      <c r="K35" s="224">
        <v>15.0</v>
      </c>
      <c r="L35" s="224">
        <v>15.0</v>
      </c>
      <c r="M35" s="224">
        <v>15.0</v>
      </c>
      <c r="N35" s="51">
        <f t="shared" si="17"/>
        <v>1</v>
      </c>
      <c r="O35" s="232">
        <v>15.0</v>
      </c>
      <c r="P35" s="232">
        <v>15.0</v>
      </c>
      <c r="Q35" s="233">
        <f t="shared" si="18"/>
        <v>1</v>
      </c>
      <c r="T35" s="154" t="s">
        <v>81</v>
      </c>
      <c r="U35" s="224">
        <v>24.0</v>
      </c>
      <c r="V35" s="224">
        <v>11.0</v>
      </c>
      <c r="W35" s="224">
        <v>13.0</v>
      </c>
      <c r="X35" s="50"/>
      <c r="Y35" s="55"/>
      <c r="Z35" s="248"/>
      <c r="AA35" s="51">
        <f t="shared" si="19"/>
        <v>1</v>
      </c>
      <c r="AB35" s="51">
        <f t="shared" si="20"/>
        <v>1</v>
      </c>
      <c r="AC35" s="224">
        <v>7.0</v>
      </c>
      <c r="AD35" s="224">
        <v>7.0</v>
      </c>
      <c r="AE35" s="224">
        <v>7.0</v>
      </c>
      <c r="AF35" s="224">
        <v>7.0</v>
      </c>
      <c r="AG35" s="51">
        <f t="shared" si="21"/>
        <v>1</v>
      </c>
      <c r="AH35" s="232">
        <v>7.0</v>
      </c>
      <c r="AI35" s="232">
        <v>7.0</v>
      </c>
      <c r="AJ35" s="233">
        <f t="shared" si="22"/>
        <v>1</v>
      </c>
    </row>
    <row r="36" ht="14.25" customHeight="1">
      <c r="A36" s="15" t="s">
        <v>82</v>
      </c>
      <c r="B36" s="224">
        <v>14.0</v>
      </c>
      <c r="C36" s="224">
        <v>13.0</v>
      </c>
      <c r="D36" s="224">
        <v>1.0</v>
      </c>
      <c r="E36" s="50"/>
      <c r="F36" s="55"/>
      <c r="G36" s="248"/>
      <c r="H36" s="51">
        <f t="shared" si="15"/>
        <v>1</v>
      </c>
      <c r="I36" s="51">
        <f t="shared" si="16"/>
        <v>1</v>
      </c>
      <c r="J36" s="224">
        <v>15.0</v>
      </c>
      <c r="K36" s="224">
        <v>15.0</v>
      </c>
      <c r="L36" s="224">
        <v>15.0</v>
      </c>
      <c r="M36" s="224">
        <v>15.0</v>
      </c>
      <c r="N36" s="51">
        <f t="shared" si="17"/>
        <v>1</v>
      </c>
      <c r="O36" s="232">
        <v>15.0</v>
      </c>
      <c r="P36" s="232">
        <v>15.0</v>
      </c>
      <c r="Q36" s="233">
        <f t="shared" si="18"/>
        <v>1</v>
      </c>
      <c r="T36" s="15" t="s">
        <v>82</v>
      </c>
      <c r="U36" s="224">
        <v>14.0</v>
      </c>
      <c r="V36" s="224">
        <v>13.0</v>
      </c>
      <c r="W36" s="224">
        <v>1.0</v>
      </c>
      <c r="X36" s="50"/>
      <c r="Y36" s="55"/>
      <c r="Z36" s="248"/>
      <c r="AA36" s="51">
        <f t="shared" si="19"/>
        <v>1</v>
      </c>
      <c r="AB36" s="51">
        <f t="shared" si="20"/>
        <v>1</v>
      </c>
      <c r="AC36" s="224">
        <v>8.0</v>
      </c>
      <c r="AD36" s="224">
        <v>8.0</v>
      </c>
      <c r="AE36" s="224">
        <v>8.0</v>
      </c>
      <c r="AF36" s="224">
        <v>8.0</v>
      </c>
      <c r="AG36" s="51">
        <f t="shared" si="21"/>
        <v>1</v>
      </c>
      <c r="AH36" s="232">
        <v>8.0</v>
      </c>
      <c r="AI36" s="232">
        <v>8.0</v>
      </c>
      <c r="AJ36" s="233">
        <f t="shared" si="22"/>
        <v>1</v>
      </c>
    </row>
    <row r="37" ht="14.25" customHeight="1">
      <c r="A37" s="15" t="s">
        <v>83</v>
      </c>
      <c r="B37" s="224">
        <v>29.0</v>
      </c>
      <c r="C37" s="224">
        <v>14.0</v>
      </c>
      <c r="D37" s="224">
        <v>15.0</v>
      </c>
      <c r="E37" s="55"/>
      <c r="F37" s="55"/>
      <c r="G37" s="237"/>
      <c r="H37" s="51">
        <f t="shared" si="15"/>
        <v>1</v>
      </c>
      <c r="I37" s="51">
        <f t="shared" si="16"/>
        <v>1</v>
      </c>
      <c r="J37" s="224">
        <v>16.0</v>
      </c>
      <c r="K37" s="224">
        <v>16.0</v>
      </c>
      <c r="L37" s="224">
        <v>16.0</v>
      </c>
      <c r="M37" s="224">
        <v>16.0</v>
      </c>
      <c r="N37" s="51">
        <f t="shared" si="17"/>
        <v>1</v>
      </c>
      <c r="O37" s="232">
        <v>16.0</v>
      </c>
      <c r="P37" s="232">
        <v>16.0</v>
      </c>
      <c r="Q37" s="233">
        <f t="shared" si="18"/>
        <v>1</v>
      </c>
      <c r="T37" s="15" t="s">
        <v>83</v>
      </c>
      <c r="U37" s="224">
        <v>29.0</v>
      </c>
      <c r="V37" s="224">
        <v>23.0</v>
      </c>
      <c r="W37" s="224">
        <v>6.0</v>
      </c>
      <c r="X37" s="50"/>
      <c r="Y37" s="55"/>
      <c r="Z37" s="237"/>
      <c r="AA37" s="51">
        <f t="shared" si="19"/>
        <v>1</v>
      </c>
      <c r="AB37" s="51">
        <f t="shared" si="20"/>
        <v>1</v>
      </c>
      <c r="AC37" s="224">
        <v>7.0</v>
      </c>
      <c r="AD37" s="224">
        <v>7.0</v>
      </c>
      <c r="AE37" s="224">
        <v>7.0</v>
      </c>
      <c r="AF37" s="224">
        <v>7.0</v>
      </c>
      <c r="AG37" s="51">
        <f t="shared" si="21"/>
        <v>1</v>
      </c>
      <c r="AH37" s="232">
        <v>7.0</v>
      </c>
      <c r="AI37" s="232">
        <v>7.0</v>
      </c>
      <c r="AJ37" s="233">
        <f t="shared" si="22"/>
        <v>1</v>
      </c>
    </row>
    <row r="38" ht="14.25" customHeight="1">
      <c r="A38" s="15" t="s">
        <v>296</v>
      </c>
      <c r="B38" s="224">
        <v>23.0</v>
      </c>
      <c r="C38" s="224">
        <v>5.0</v>
      </c>
      <c r="D38" s="224">
        <v>9.0</v>
      </c>
      <c r="E38" s="224">
        <v>8.0</v>
      </c>
      <c r="F38" s="55"/>
      <c r="G38" s="231">
        <v>1.0</v>
      </c>
      <c r="H38" s="51">
        <f t="shared" si="15"/>
        <v>0.9565217391</v>
      </c>
      <c r="I38" s="51">
        <f t="shared" si="16"/>
        <v>0.6086956522</v>
      </c>
      <c r="J38" s="224">
        <v>12.0</v>
      </c>
      <c r="K38" s="224">
        <v>12.0</v>
      </c>
      <c r="L38" s="224">
        <v>12.0</v>
      </c>
      <c r="M38" s="224">
        <v>12.0</v>
      </c>
      <c r="N38" s="51">
        <f t="shared" si="17"/>
        <v>1</v>
      </c>
      <c r="O38" s="232">
        <v>12.0</v>
      </c>
      <c r="P38" s="232">
        <v>12.0</v>
      </c>
      <c r="Q38" s="233">
        <f t="shared" si="18"/>
        <v>1</v>
      </c>
      <c r="T38" s="15" t="s">
        <v>296</v>
      </c>
      <c r="U38" s="224">
        <v>23.0</v>
      </c>
      <c r="V38" s="224">
        <v>9.0</v>
      </c>
      <c r="W38" s="224">
        <v>11.0</v>
      </c>
      <c r="X38" s="224">
        <v>2.0</v>
      </c>
      <c r="Y38" s="55"/>
      <c r="Z38" s="231">
        <v>1.0</v>
      </c>
      <c r="AA38" s="51">
        <f t="shared" si="19"/>
        <v>0.9565217391</v>
      </c>
      <c r="AB38" s="51">
        <f t="shared" si="20"/>
        <v>0.8695652174</v>
      </c>
      <c r="AC38" s="224">
        <v>8.0</v>
      </c>
      <c r="AD38" s="224">
        <v>8.0</v>
      </c>
      <c r="AE38" s="224">
        <v>8.0</v>
      </c>
      <c r="AF38" s="224">
        <v>8.0</v>
      </c>
      <c r="AG38" s="51">
        <f t="shared" si="21"/>
        <v>1</v>
      </c>
      <c r="AH38" s="232">
        <v>8.0</v>
      </c>
      <c r="AI38" s="232">
        <v>8.0</v>
      </c>
      <c r="AJ38" s="233">
        <f t="shared" si="22"/>
        <v>1</v>
      </c>
    </row>
    <row r="39" ht="14.25" customHeight="1">
      <c r="A39" s="15" t="s">
        <v>297</v>
      </c>
      <c r="B39" s="224">
        <v>25.0</v>
      </c>
      <c r="C39" s="224">
        <v>13.0</v>
      </c>
      <c r="D39" s="224">
        <v>10.0</v>
      </c>
      <c r="E39" s="224">
        <v>2.0</v>
      </c>
      <c r="F39" s="55"/>
      <c r="G39" s="237"/>
      <c r="H39" s="51">
        <f t="shared" si="15"/>
        <v>1</v>
      </c>
      <c r="I39" s="51">
        <f t="shared" si="16"/>
        <v>0.92</v>
      </c>
      <c r="J39" s="224">
        <v>14.0</v>
      </c>
      <c r="K39" s="224">
        <v>14.0</v>
      </c>
      <c r="L39" s="224">
        <v>14.0</v>
      </c>
      <c r="M39" s="224">
        <v>14.0</v>
      </c>
      <c r="N39" s="51">
        <f t="shared" si="17"/>
        <v>1</v>
      </c>
      <c r="O39" s="232">
        <v>14.0</v>
      </c>
      <c r="P39" s="232">
        <v>14.0</v>
      </c>
      <c r="Q39" s="233">
        <f t="shared" si="18"/>
        <v>1</v>
      </c>
      <c r="T39" s="15" t="s">
        <v>297</v>
      </c>
      <c r="U39" s="224">
        <v>25.0</v>
      </c>
      <c r="V39" s="224">
        <v>11.0</v>
      </c>
      <c r="W39" s="224">
        <v>10.0</v>
      </c>
      <c r="X39" s="224">
        <v>4.0</v>
      </c>
      <c r="Y39" s="55"/>
      <c r="Z39" s="237"/>
      <c r="AA39" s="51">
        <f t="shared" si="19"/>
        <v>1</v>
      </c>
      <c r="AB39" s="51">
        <f t="shared" si="20"/>
        <v>0.84</v>
      </c>
      <c r="AC39" s="224">
        <v>7.0</v>
      </c>
      <c r="AD39" s="224">
        <v>7.0</v>
      </c>
      <c r="AE39" s="224">
        <v>7.0</v>
      </c>
      <c r="AF39" s="224">
        <v>7.0</v>
      </c>
      <c r="AG39" s="51">
        <f t="shared" si="21"/>
        <v>1</v>
      </c>
      <c r="AH39" s="232">
        <v>7.0</v>
      </c>
      <c r="AI39" s="232">
        <v>7.0</v>
      </c>
      <c r="AJ39" s="233">
        <f t="shared" si="22"/>
        <v>1</v>
      </c>
    </row>
    <row r="40" ht="14.25" customHeight="1">
      <c r="A40" s="15" t="s">
        <v>298</v>
      </c>
      <c r="B40" s="224">
        <v>28.0</v>
      </c>
      <c r="C40" s="224">
        <v>21.0</v>
      </c>
      <c r="D40" s="224">
        <v>7.0</v>
      </c>
      <c r="E40" s="55"/>
      <c r="F40" s="55"/>
      <c r="G40" s="237"/>
      <c r="H40" s="51">
        <f t="shared" si="15"/>
        <v>1</v>
      </c>
      <c r="I40" s="51">
        <f t="shared" si="16"/>
        <v>1</v>
      </c>
      <c r="J40" s="224">
        <v>14.0</v>
      </c>
      <c r="K40" s="224">
        <v>14.0</v>
      </c>
      <c r="L40" s="224">
        <v>14.0</v>
      </c>
      <c r="M40" s="224">
        <v>14.0</v>
      </c>
      <c r="N40" s="51">
        <f t="shared" si="17"/>
        <v>1</v>
      </c>
      <c r="O40" s="232">
        <v>14.0</v>
      </c>
      <c r="P40" s="232">
        <v>14.0</v>
      </c>
      <c r="Q40" s="233">
        <f t="shared" si="18"/>
        <v>1</v>
      </c>
      <c r="T40" s="15" t="s">
        <v>298</v>
      </c>
      <c r="U40" s="224">
        <v>28.0</v>
      </c>
      <c r="V40" s="224">
        <v>18.0</v>
      </c>
      <c r="W40" s="224">
        <v>10.0</v>
      </c>
      <c r="X40" s="50"/>
      <c r="Y40" s="55"/>
      <c r="Z40" s="237"/>
      <c r="AA40" s="51">
        <f t="shared" si="19"/>
        <v>1</v>
      </c>
      <c r="AB40" s="51">
        <f t="shared" si="20"/>
        <v>1</v>
      </c>
      <c r="AC40" s="224">
        <v>6.0</v>
      </c>
      <c r="AD40" s="224">
        <v>6.0</v>
      </c>
      <c r="AE40" s="224">
        <v>6.0</v>
      </c>
      <c r="AF40" s="224">
        <v>6.0</v>
      </c>
      <c r="AG40" s="51">
        <f t="shared" si="21"/>
        <v>1</v>
      </c>
      <c r="AH40" s="232">
        <v>6.0</v>
      </c>
      <c r="AI40" s="232">
        <v>6.0</v>
      </c>
      <c r="AJ40" s="233">
        <f t="shared" si="22"/>
        <v>1</v>
      </c>
    </row>
    <row r="41" ht="14.25" customHeight="1">
      <c r="A41" s="236"/>
      <c r="B41" s="50"/>
      <c r="C41" s="50"/>
      <c r="D41" s="50"/>
      <c r="E41" s="55"/>
      <c r="F41" s="55"/>
      <c r="G41" s="237"/>
      <c r="H41" s="51" t="str">
        <f t="shared" si="15"/>
        <v>#DIV/0!</v>
      </c>
      <c r="I41" s="51" t="str">
        <f t="shared" si="16"/>
        <v>#DIV/0!</v>
      </c>
      <c r="J41" s="50"/>
      <c r="K41" s="50"/>
      <c r="L41" s="50"/>
      <c r="M41" s="50"/>
      <c r="N41" s="51" t="str">
        <f t="shared" si="17"/>
        <v>#DIV/0!</v>
      </c>
      <c r="O41" s="238"/>
      <c r="P41" s="238"/>
      <c r="Q41" s="233" t="str">
        <f t="shared" si="18"/>
        <v>#DIV/0!</v>
      </c>
      <c r="T41" s="236"/>
      <c r="U41" s="50"/>
      <c r="V41" s="50"/>
      <c r="W41" s="50"/>
      <c r="X41" s="50"/>
      <c r="Y41" s="55"/>
      <c r="Z41" s="237"/>
      <c r="AA41" s="51" t="str">
        <f t="shared" si="19"/>
        <v>#DIV/0!</v>
      </c>
      <c r="AB41" s="51" t="str">
        <f t="shared" si="20"/>
        <v>#DIV/0!</v>
      </c>
      <c r="AC41" s="50"/>
      <c r="AD41" s="50"/>
      <c r="AE41" s="50"/>
      <c r="AF41" s="50"/>
      <c r="AG41" s="51" t="str">
        <f t="shared" si="21"/>
        <v>#DIV/0!</v>
      </c>
      <c r="AH41" s="238"/>
      <c r="AI41" s="238"/>
      <c r="AJ41" s="233" t="str">
        <f t="shared" si="22"/>
        <v>#DIV/0!</v>
      </c>
    </row>
    <row r="42" ht="14.25" customHeight="1">
      <c r="A42" s="54"/>
      <c r="B42" s="55"/>
      <c r="C42" s="55"/>
      <c r="D42" s="55"/>
      <c r="E42" s="55"/>
      <c r="F42" s="55"/>
      <c r="G42" s="237"/>
      <c r="H42" s="51" t="str">
        <f t="shared" si="15"/>
        <v>#DIV/0!</v>
      </c>
      <c r="I42" s="51" t="str">
        <f t="shared" si="16"/>
        <v>#DIV/0!</v>
      </c>
      <c r="J42" s="55"/>
      <c r="K42" s="55"/>
      <c r="L42" s="55"/>
      <c r="M42" s="55"/>
      <c r="N42" s="51" t="str">
        <f t="shared" si="17"/>
        <v>#DIV/0!</v>
      </c>
      <c r="O42" s="52"/>
      <c r="P42" s="52"/>
      <c r="Q42" s="53" t="str">
        <f t="shared" si="18"/>
        <v>#DIV/0!</v>
      </c>
      <c r="T42" s="54"/>
      <c r="U42" s="55"/>
      <c r="V42" s="55"/>
      <c r="W42" s="55"/>
      <c r="X42" s="55"/>
      <c r="Y42" s="55"/>
      <c r="Z42" s="237"/>
      <c r="AA42" s="51" t="str">
        <f t="shared" si="19"/>
        <v>#DIV/0!</v>
      </c>
      <c r="AB42" s="51" t="str">
        <f t="shared" si="20"/>
        <v>#DIV/0!</v>
      </c>
      <c r="AC42" s="55"/>
      <c r="AD42" s="55"/>
      <c r="AE42" s="55"/>
      <c r="AF42" s="55"/>
      <c r="AG42" s="51" t="str">
        <f t="shared" si="21"/>
        <v>#DIV/0!</v>
      </c>
      <c r="AH42" s="52"/>
      <c r="AI42" s="52"/>
      <c r="AJ42" s="53" t="str">
        <f t="shared" si="22"/>
        <v>#DIV/0!</v>
      </c>
    </row>
    <row r="43" ht="14.25" customHeight="1">
      <c r="A43" s="54"/>
      <c r="B43" s="55"/>
      <c r="C43" s="55"/>
      <c r="D43" s="55"/>
      <c r="E43" s="55"/>
      <c r="F43" s="55"/>
      <c r="G43" s="237"/>
      <c r="H43" s="51" t="str">
        <f t="shared" si="15"/>
        <v>#DIV/0!</v>
      </c>
      <c r="I43" s="51" t="str">
        <f t="shared" si="16"/>
        <v>#DIV/0!</v>
      </c>
      <c r="J43" s="55"/>
      <c r="K43" s="55"/>
      <c r="L43" s="55"/>
      <c r="M43" s="55"/>
      <c r="N43" s="51" t="str">
        <f t="shared" si="17"/>
        <v>#DIV/0!</v>
      </c>
      <c r="O43" s="52"/>
      <c r="P43" s="52"/>
      <c r="Q43" s="53" t="str">
        <f t="shared" si="18"/>
        <v>#DIV/0!</v>
      </c>
      <c r="T43" s="54"/>
      <c r="U43" s="55"/>
      <c r="V43" s="55"/>
      <c r="W43" s="55"/>
      <c r="X43" s="55"/>
      <c r="Y43" s="55"/>
      <c r="Z43" s="237"/>
      <c r="AA43" s="51" t="str">
        <f t="shared" si="19"/>
        <v>#DIV/0!</v>
      </c>
      <c r="AB43" s="51" t="str">
        <f t="shared" si="20"/>
        <v>#DIV/0!</v>
      </c>
      <c r="AC43" s="55"/>
      <c r="AD43" s="55"/>
      <c r="AE43" s="55"/>
      <c r="AF43" s="55"/>
      <c r="AG43" s="51" t="str">
        <f t="shared" si="21"/>
        <v>#DIV/0!</v>
      </c>
      <c r="AH43" s="52"/>
      <c r="AI43" s="52"/>
      <c r="AJ43" s="53" t="str">
        <f t="shared" si="22"/>
        <v>#DIV/0!</v>
      </c>
    </row>
    <row r="44" ht="14.25" customHeight="1">
      <c r="A44" s="54"/>
      <c r="B44" s="55"/>
      <c r="C44" s="55"/>
      <c r="D44" s="55"/>
      <c r="E44" s="55"/>
      <c r="F44" s="55"/>
      <c r="G44" s="237"/>
      <c r="H44" s="51" t="str">
        <f t="shared" si="15"/>
        <v>#DIV/0!</v>
      </c>
      <c r="I44" s="51" t="str">
        <f t="shared" si="16"/>
        <v>#DIV/0!</v>
      </c>
      <c r="J44" s="55"/>
      <c r="K44" s="55"/>
      <c r="L44" s="55"/>
      <c r="M44" s="55"/>
      <c r="N44" s="51" t="str">
        <f t="shared" si="17"/>
        <v>#DIV/0!</v>
      </c>
      <c r="O44" s="52"/>
      <c r="P44" s="52"/>
      <c r="Q44" s="53" t="str">
        <f t="shared" si="18"/>
        <v>#DIV/0!</v>
      </c>
      <c r="T44" s="54"/>
      <c r="U44" s="55"/>
      <c r="V44" s="55"/>
      <c r="W44" s="55"/>
      <c r="X44" s="55"/>
      <c r="Y44" s="55"/>
      <c r="Z44" s="237"/>
      <c r="AA44" s="51" t="str">
        <f t="shared" si="19"/>
        <v>#DIV/0!</v>
      </c>
      <c r="AB44" s="51" t="str">
        <f t="shared" si="20"/>
        <v>#DIV/0!</v>
      </c>
      <c r="AC44" s="55"/>
      <c r="AD44" s="55"/>
      <c r="AE44" s="55"/>
      <c r="AF44" s="55"/>
      <c r="AG44" s="51" t="str">
        <f t="shared" si="21"/>
        <v>#DIV/0!</v>
      </c>
      <c r="AH44" s="52"/>
      <c r="AI44" s="52"/>
      <c r="AJ44" s="53" t="str">
        <f t="shared" si="22"/>
        <v>#DIV/0!</v>
      </c>
    </row>
    <row r="45" ht="14.25" customHeight="1">
      <c r="A45" s="54"/>
      <c r="B45" s="55"/>
      <c r="C45" s="55"/>
      <c r="D45" s="55"/>
      <c r="E45" s="55"/>
      <c r="F45" s="55"/>
      <c r="G45" s="237"/>
      <c r="H45" s="51" t="str">
        <f t="shared" si="15"/>
        <v>#DIV/0!</v>
      </c>
      <c r="I45" s="51" t="str">
        <f t="shared" si="16"/>
        <v>#DIV/0!</v>
      </c>
      <c r="J45" s="55"/>
      <c r="K45" s="55"/>
      <c r="L45" s="55"/>
      <c r="M45" s="55"/>
      <c r="N45" s="51" t="str">
        <f t="shared" si="17"/>
        <v>#DIV/0!</v>
      </c>
      <c r="O45" s="52"/>
      <c r="P45" s="52"/>
      <c r="Q45" s="53" t="str">
        <f t="shared" si="18"/>
        <v>#DIV/0!</v>
      </c>
      <c r="T45" s="54"/>
      <c r="U45" s="55"/>
      <c r="V45" s="55"/>
      <c r="W45" s="55"/>
      <c r="X45" s="55"/>
      <c r="Y45" s="55"/>
      <c r="Z45" s="237"/>
      <c r="AA45" s="51" t="str">
        <f t="shared" si="19"/>
        <v>#DIV/0!</v>
      </c>
      <c r="AB45" s="51" t="str">
        <f t="shared" si="20"/>
        <v>#DIV/0!</v>
      </c>
      <c r="AC45" s="55"/>
      <c r="AD45" s="55"/>
      <c r="AE45" s="55"/>
      <c r="AF45" s="55"/>
      <c r="AG45" s="51" t="str">
        <f t="shared" si="21"/>
        <v>#DIV/0!</v>
      </c>
      <c r="AH45" s="52"/>
      <c r="AI45" s="52"/>
      <c r="AJ45" s="53" t="str">
        <f t="shared" si="22"/>
        <v>#DIV/0!</v>
      </c>
    </row>
    <row r="46" ht="14.25" customHeight="1">
      <c r="A46" s="42" t="s">
        <v>15</v>
      </c>
      <c r="B46" s="44">
        <f t="shared" ref="B46:G46" si="23">SUM(B33:B45)</f>
        <v>195</v>
      </c>
      <c r="C46" s="44">
        <f t="shared" si="23"/>
        <v>99</v>
      </c>
      <c r="D46" s="44">
        <f t="shared" si="23"/>
        <v>82</v>
      </c>
      <c r="E46" s="44">
        <f t="shared" si="23"/>
        <v>13</v>
      </c>
      <c r="F46" s="44">
        <f t="shared" si="23"/>
        <v>0</v>
      </c>
      <c r="G46" s="239">
        <f t="shared" si="23"/>
        <v>1</v>
      </c>
      <c r="H46" s="51">
        <f t="shared" si="15"/>
        <v>0.9948717949</v>
      </c>
      <c r="I46" s="51">
        <f t="shared" si="16"/>
        <v>0.9282051282</v>
      </c>
      <c r="J46" s="44">
        <f t="shared" ref="J46:M46" si="24">SUM(J33:J45)</f>
        <v>111</v>
      </c>
      <c r="K46" s="44">
        <f t="shared" si="24"/>
        <v>111</v>
      </c>
      <c r="L46" s="44">
        <f t="shared" si="24"/>
        <v>111</v>
      </c>
      <c r="M46" s="44">
        <f t="shared" si="24"/>
        <v>111</v>
      </c>
      <c r="N46" s="51">
        <f t="shared" si="17"/>
        <v>1</v>
      </c>
      <c r="O46" s="56">
        <f t="shared" ref="O46:P46" si="25">SUM(O33:O45)</f>
        <v>111</v>
      </c>
      <c r="P46" s="56">
        <f t="shared" si="25"/>
        <v>111</v>
      </c>
      <c r="Q46" s="233">
        <f t="shared" si="18"/>
        <v>1</v>
      </c>
      <c r="T46" s="42" t="s">
        <v>15</v>
      </c>
      <c r="U46" s="44">
        <f t="shared" ref="U46:Z46" si="26">SUM(U33:U45)</f>
        <v>195</v>
      </c>
      <c r="V46" s="44">
        <f t="shared" si="26"/>
        <v>108</v>
      </c>
      <c r="W46" s="44">
        <f t="shared" si="26"/>
        <v>79</v>
      </c>
      <c r="X46" s="44">
        <f t="shared" si="26"/>
        <v>7</v>
      </c>
      <c r="Y46" s="44">
        <f t="shared" si="26"/>
        <v>0</v>
      </c>
      <c r="Z46" s="239">
        <f t="shared" si="26"/>
        <v>1</v>
      </c>
      <c r="AA46" s="51">
        <f t="shared" si="19"/>
        <v>0.9948717949</v>
      </c>
      <c r="AB46" s="51">
        <f t="shared" si="20"/>
        <v>0.958974359</v>
      </c>
      <c r="AC46" s="44">
        <f t="shared" ref="AC46:AF46" si="27">SUM(AC33:AC45)</f>
        <v>57</v>
      </c>
      <c r="AD46" s="44">
        <f t="shared" si="27"/>
        <v>57</v>
      </c>
      <c r="AE46" s="44">
        <f t="shared" si="27"/>
        <v>57</v>
      </c>
      <c r="AF46" s="44">
        <f t="shared" si="27"/>
        <v>57</v>
      </c>
      <c r="AG46" s="51">
        <f t="shared" si="21"/>
        <v>1</v>
      </c>
      <c r="AH46" s="56">
        <f t="shared" ref="AH46:AI46" si="28">SUM(AH33:AH45)</f>
        <v>57</v>
      </c>
      <c r="AI46" s="56">
        <f t="shared" si="28"/>
        <v>57</v>
      </c>
      <c r="AJ46" s="233">
        <f t="shared" si="22"/>
        <v>1</v>
      </c>
    </row>
    <row r="47" ht="14.25" customHeight="1">
      <c r="A47" s="57"/>
      <c r="B47" s="57"/>
      <c r="C47" s="57"/>
      <c r="D47" s="57"/>
      <c r="E47" s="57"/>
      <c r="F47" s="57"/>
      <c r="G47" s="240"/>
      <c r="H47" s="57"/>
      <c r="I47" s="57"/>
      <c r="J47" s="57"/>
      <c r="K47" s="57"/>
      <c r="L47" s="57"/>
      <c r="M47" s="57"/>
      <c r="N47" s="57"/>
      <c r="O47" s="37"/>
      <c r="P47" s="37"/>
      <c r="Q47" s="38"/>
      <c r="T47" s="57"/>
      <c r="U47" s="57"/>
      <c r="V47" s="57"/>
      <c r="W47" s="57"/>
      <c r="X47" s="57"/>
      <c r="Y47" s="57"/>
      <c r="Z47" s="240"/>
      <c r="AA47" s="57"/>
      <c r="AB47" s="57"/>
      <c r="AC47" s="57"/>
      <c r="AD47" s="57"/>
      <c r="AE47" s="57"/>
      <c r="AF47" s="57"/>
      <c r="AG47" s="57"/>
      <c r="AH47" s="37"/>
      <c r="AI47" s="37"/>
      <c r="AJ47" s="38"/>
    </row>
    <row r="48" ht="14.25" customHeight="1">
      <c r="A48" s="241" t="s">
        <v>27</v>
      </c>
      <c r="B48" s="59"/>
      <c r="C48" s="59"/>
      <c r="D48" s="59"/>
      <c r="E48" s="59"/>
      <c r="F48" s="59"/>
      <c r="G48" s="242"/>
      <c r="H48" s="59"/>
      <c r="I48" s="59"/>
      <c r="J48" s="59"/>
      <c r="K48" s="59"/>
      <c r="L48" s="59"/>
      <c r="M48" s="59"/>
      <c r="N48" s="59"/>
      <c r="O48" s="37"/>
      <c r="P48" s="37"/>
      <c r="Q48" s="38"/>
      <c r="T48" s="241" t="s">
        <v>27</v>
      </c>
      <c r="U48" s="59"/>
      <c r="V48" s="59"/>
      <c r="W48" s="59"/>
      <c r="X48" s="59"/>
      <c r="Y48" s="59"/>
      <c r="Z48" s="242"/>
      <c r="AA48" s="59"/>
      <c r="AB48" s="59"/>
      <c r="AC48" s="59"/>
      <c r="AD48" s="59"/>
      <c r="AE48" s="59"/>
      <c r="AF48" s="59"/>
      <c r="AG48" s="59"/>
      <c r="AH48" s="37"/>
      <c r="AI48" s="37"/>
      <c r="AJ48" s="37"/>
    </row>
    <row r="49" ht="14.25" customHeight="1">
      <c r="A49" s="243" t="s">
        <v>4</v>
      </c>
      <c r="B49" s="61" t="s">
        <v>16</v>
      </c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4"/>
      <c r="O49" s="37"/>
      <c r="P49" s="37"/>
      <c r="Q49" s="38"/>
      <c r="T49" s="243" t="s">
        <v>4</v>
      </c>
      <c r="U49" s="61" t="s">
        <v>16</v>
      </c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4"/>
      <c r="AH49" s="37"/>
      <c r="AI49" s="37"/>
      <c r="AJ49" s="37"/>
    </row>
    <row r="50" ht="14.25" customHeight="1">
      <c r="A50" s="244" t="s">
        <v>296</v>
      </c>
      <c r="B50" s="245" t="s">
        <v>848</v>
      </c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4"/>
      <c r="O50" s="37"/>
      <c r="P50" s="37"/>
      <c r="Q50" s="38"/>
      <c r="T50" s="244" t="s">
        <v>296</v>
      </c>
      <c r="U50" s="245" t="s">
        <v>848</v>
      </c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4"/>
      <c r="AH50" s="37"/>
      <c r="AI50" s="37"/>
      <c r="AJ50" s="37"/>
    </row>
    <row r="51" ht="14.25" customHeight="1">
      <c r="A51" s="246"/>
      <c r="B51" s="61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4"/>
      <c r="O51" s="37"/>
      <c r="P51" s="37"/>
      <c r="Q51" s="38"/>
      <c r="T51" s="246"/>
      <c r="U51" s="61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4"/>
      <c r="AH51" s="37"/>
      <c r="AI51" s="37"/>
      <c r="AJ51" s="37"/>
    </row>
    <row r="52">
      <c r="G52" s="67"/>
      <c r="Q52" s="95"/>
      <c r="Z52" s="67"/>
      <c r="AL52" s="112"/>
    </row>
    <row r="53">
      <c r="G53" s="67"/>
      <c r="Q53" s="95"/>
      <c r="Z53" s="67"/>
      <c r="AL53" s="112"/>
    </row>
    <row r="54" ht="14.25" customHeight="1">
      <c r="A54" s="63" t="s">
        <v>20</v>
      </c>
      <c r="B54" s="64"/>
      <c r="C54" s="64"/>
      <c r="D54" s="64"/>
      <c r="E54" s="64"/>
      <c r="F54" s="64"/>
      <c r="G54" s="65"/>
      <c r="H54" s="64"/>
      <c r="I54" s="64"/>
      <c r="J54" s="64"/>
      <c r="K54" s="64"/>
      <c r="L54" s="64"/>
      <c r="M54" s="64"/>
      <c r="N54" s="64"/>
      <c r="O54" s="64"/>
      <c r="P54" s="64"/>
      <c r="Q54" s="66"/>
      <c r="T54" s="63" t="s">
        <v>20</v>
      </c>
      <c r="U54" s="64"/>
      <c r="V54" s="64"/>
      <c r="W54" s="64"/>
      <c r="X54" s="64"/>
      <c r="Y54" s="64"/>
      <c r="Z54" s="65"/>
      <c r="AA54" s="64"/>
      <c r="AB54" s="64"/>
      <c r="AC54" s="64"/>
      <c r="AD54" s="64"/>
      <c r="AE54" s="64"/>
      <c r="AF54" s="64"/>
      <c r="AG54" s="64"/>
      <c r="AH54" s="64"/>
      <c r="AI54" s="64"/>
      <c r="AJ54" s="66"/>
    </row>
    <row r="55" ht="14.25" customHeight="1">
      <c r="G55" s="67"/>
      <c r="Q55" s="68"/>
      <c r="Z55" s="67"/>
      <c r="AJ55" s="68"/>
    </row>
    <row r="56" ht="14.25" customHeight="1">
      <c r="A56" s="3" t="s">
        <v>795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Q56" s="68"/>
      <c r="T56" s="3" t="s">
        <v>796</v>
      </c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J56" s="68"/>
    </row>
    <row r="57" ht="14.25" customHeight="1">
      <c r="A57" s="96" t="s">
        <v>33</v>
      </c>
      <c r="O57" s="70" t="s">
        <v>3</v>
      </c>
      <c r="P57" s="33"/>
      <c r="Q57" s="34"/>
      <c r="T57" s="96" t="s">
        <v>33</v>
      </c>
      <c r="AH57" s="70" t="s">
        <v>3</v>
      </c>
      <c r="AI57" s="33"/>
      <c r="AJ57" s="34"/>
    </row>
    <row r="58" ht="14.25" customHeight="1">
      <c r="A58" s="72" t="s">
        <v>4</v>
      </c>
      <c r="B58" s="10" t="s">
        <v>5</v>
      </c>
      <c r="C58" s="10" t="s">
        <v>6</v>
      </c>
      <c r="D58" s="73">
        <v>4.0</v>
      </c>
      <c r="E58" s="73">
        <v>3.0</v>
      </c>
      <c r="F58" s="73">
        <v>2.0</v>
      </c>
      <c r="G58" s="74" t="s">
        <v>7</v>
      </c>
      <c r="H58" s="10" t="s">
        <v>8</v>
      </c>
      <c r="I58" s="10" t="s">
        <v>9</v>
      </c>
      <c r="J58" s="10" t="s">
        <v>10</v>
      </c>
      <c r="K58" s="10" t="s">
        <v>11</v>
      </c>
      <c r="L58" s="10" t="s">
        <v>12</v>
      </c>
      <c r="M58" s="10" t="s">
        <v>11</v>
      </c>
      <c r="N58" s="10" t="s">
        <v>13</v>
      </c>
      <c r="O58" s="75" t="s">
        <v>12</v>
      </c>
      <c r="P58" s="75" t="s">
        <v>11</v>
      </c>
      <c r="Q58" s="76" t="s">
        <v>14</v>
      </c>
      <c r="T58" s="72" t="s">
        <v>4</v>
      </c>
      <c r="U58" s="10" t="s">
        <v>5</v>
      </c>
      <c r="V58" s="10" t="s">
        <v>6</v>
      </c>
      <c r="W58" s="73">
        <v>4.0</v>
      </c>
      <c r="X58" s="73">
        <v>3.0</v>
      </c>
      <c r="Y58" s="73">
        <v>2.0</v>
      </c>
      <c r="Z58" s="74" t="s">
        <v>7</v>
      </c>
      <c r="AA58" s="10" t="s">
        <v>8</v>
      </c>
      <c r="AB58" s="10" t="s">
        <v>9</v>
      </c>
      <c r="AC58" s="10" t="s">
        <v>10</v>
      </c>
      <c r="AD58" s="10" t="s">
        <v>11</v>
      </c>
      <c r="AE58" s="10" t="s">
        <v>12</v>
      </c>
      <c r="AF58" s="10" t="s">
        <v>11</v>
      </c>
      <c r="AG58" s="10" t="s">
        <v>13</v>
      </c>
      <c r="AH58" s="75" t="s">
        <v>12</v>
      </c>
      <c r="AI58" s="75" t="s">
        <v>11</v>
      </c>
      <c r="AJ58" s="76" t="s">
        <v>14</v>
      </c>
    </row>
    <row r="59" ht="14.25" customHeight="1">
      <c r="A59" s="15" t="s">
        <v>843</v>
      </c>
      <c r="B59" s="78">
        <v>29.0</v>
      </c>
      <c r="C59" s="78"/>
      <c r="D59" s="78">
        <v>24.0</v>
      </c>
      <c r="E59" s="78">
        <v>5.0</v>
      </c>
      <c r="F59" s="78"/>
      <c r="G59" s="79"/>
      <c r="H59" s="80">
        <f t="shared" ref="H59:H71" si="29">(C59+D59+E59)/B59</f>
        <v>1</v>
      </c>
      <c r="I59" s="80">
        <f t="shared" ref="I59:I71" si="30">(C59+D59)/B59</f>
        <v>0.8275862069</v>
      </c>
      <c r="J59" s="78">
        <v>17.0</v>
      </c>
      <c r="K59" s="78">
        <v>17.0</v>
      </c>
      <c r="L59" s="78">
        <v>17.0</v>
      </c>
      <c r="M59" s="78">
        <v>17.0</v>
      </c>
      <c r="N59" s="80">
        <f t="shared" ref="N59:N71" si="31">M59/L59</f>
        <v>1</v>
      </c>
      <c r="O59" s="78">
        <v>17.0</v>
      </c>
      <c r="P59" s="78">
        <v>17.0</v>
      </c>
      <c r="Q59" s="81">
        <f t="shared" ref="Q59:Q71" si="32">P59/O59</f>
        <v>1</v>
      </c>
      <c r="T59" s="160" t="s">
        <v>843</v>
      </c>
      <c r="U59" s="78">
        <v>29.0</v>
      </c>
      <c r="V59" s="78">
        <v>12.0</v>
      </c>
      <c r="W59" s="78">
        <v>14.0</v>
      </c>
      <c r="X59" s="78">
        <v>3.0</v>
      </c>
      <c r="Y59" s="78"/>
      <c r="Z59" s="79"/>
      <c r="AA59" s="80">
        <f t="shared" ref="AA59:AA71" si="33">(V59+W59+X59)/U59</f>
        <v>1</v>
      </c>
      <c r="AB59" s="80">
        <f t="shared" ref="AB59:AB71" si="34">(V59+W59)/U59</f>
        <v>0.8965517241</v>
      </c>
      <c r="AC59" s="78">
        <v>10.0</v>
      </c>
      <c r="AD59" s="78">
        <v>10.0</v>
      </c>
      <c r="AE59" s="78">
        <v>10.0</v>
      </c>
      <c r="AF59" s="78">
        <v>10.0</v>
      </c>
      <c r="AG59" s="80">
        <f t="shared" ref="AG59:AG71" si="35">AF59/AE59</f>
        <v>1</v>
      </c>
      <c r="AH59" s="78">
        <v>10.0</v>
      </c>
      <c r="AI59" s="78">
        <v>10.0</v>
      </c>
      <c r="AJ59" s="81">
        <f t="shared" ref="AJ59:AJ71" si="36">AI59/AH59</f>
        <v>1</v>
      </c>
    </row>
    <row r="60" ht="14.25" customHeight="1">
      <c r="A60" s="15" t="s">
        <v>79</v>
      </c>
      <c r="B60" s="78">
        <v>23.0</v>
      </c>
      <c r="C60" s="78">
        <v>3.0</v>
      </c>
      <c r="D60" s="78">
        <v>17.0</v>
      </c>
      <c r="E60" s="78">
        <v>3.0</v>
      </c>
      <c r="F60" s="78"/>
      <c r="G60" s="79"/>
      <c r="H60" s="80">
        <f t="shared" si="29"/>
        <v>1</v>
      </c>
      <c r="I60" s="80">
        <f t="shared" si="30"/>
        <v>0.8695652174</v>
      </c>
      <c r="J60" s="78">
        <v>18.0</v>
      </c>
      <c r="K60" s="78">
        <v>18.0</v>
      </c>
      <c r="L60" s="78">
        <v>18.0</v>
      </c>
      <c r="M60" s="78">
        <v>18.0</v>
      </c>
      <c r="N60" s="80">
        <f t="shared" si="31"/>
        <v>1</v>
      </c>
      <c r="O60" s="78">
        <v>18.0</v>
      </c>
      <c r="P60" s="78">
        <v>18.0</v>
      </c>
      <c r="Q60" s="81">
        <f t="shared" si="32"/>
        <v>1</v>
      </c>
      <c r="T60" s="160" t="s">
        <v>79</v>
      </c>
      <c r="U60" s="78">
        <v>23.0</v>
      </c>
      <c r="V60" s="78">
        <v>11.0</v>
      </c>
      <c r="W60" s="78">
        <v>12.0</v>
      </c>
      <c r="X60" s="78"/>
      <c r="Y60" s="78"/>
      <c r="Z60" s="79"/>
      <c r="AA60" s="80">
        <f t="shared" si="33"/>
        <v>1</v>
      </c>
      <c r="AB60" s="80">
        <f t="shared" si="34"/>
        <v>1</v>
      </c>
      <c r="AC60" s="78">
        <v>8.0</v>
      </c>
      <c r="AD60" s="78">
        <v>8.0</v>
      </c>
      <c r="AE60" s="78">
        <v>8.0</v>
      </c>
      <c r="AF60" s="78">
        <v>8.0</v>
      </c>
      <c r="AG60" s="80">
        <f t="shared" si="35"/>
        <v>1</v>
      </c>
      <c r="AH60" s="78">
        <v>8.0</v>
      </c>
      <c r="AI60" s="78">
        <v>8.0</v>
      </c>
      <c r="AJ60" s="81">
        <f t="shared" si="36"/>
        <v>1</v>
      </c>
    </row>
    <row r="61" ht="14.25" customHeight="1">
      <c r="A61" s="154" t="s">
        <v>81</v>
      </c>
      <c r="B61" s="78">
        <v>24.0</v>
      </c>
      <c r="C61" s="78">
        <v>4.0</v>
      </c>
      <c r="D61" s="78">
        <v>17.0</v>
      </c>
      <c r="E61" s="78">
        <v>3.0</v>
      </c>
      <c r="F61" s="78"/>
      <c r="G61" s="79"/>
      <c r="H61" s="80">
        <f t="shared" si="29"/>
        <v>1</v>
      </c>
      <c r="I61" s="80">
        <f t="shared" si="30"/>
        <v>0.875</v>
      </c>
      <c r="J61" s="78">
        <v>17.0</v>
      </c>
      <c r="K61" s="78">
        <v>17.0</v>
      </c>
      <c r="L61" s="78">
        <v>17.0</v>
      </c>
      <c r="M61" s="78">
        <v>17.0</v>
      </c>
      <c r="N61" s="80">
        <f t="shared" si="31"/>
        <v>1</v>
      </c>
      <c r="O61" s="78">
        <v>17.0</v>
      </c>
      <c r="P61" s="78">
        <v>17.0</v>
      </c>
      <c r="Q61" s="81">
        <f t="shared" si="32"/>
        <v>1</v>
      </c>
      <c r="T61" s="160" t="s">
        <v>81</v>
      </c>
      <c r="U61" s="78">
        <v>24.0</v>
      </c>
      <c r="V61" s="78">
        <v>3.0</v>
      </c>
      <c r="W61" s="78">
        <v>19.0</v>
      </c>
      <c r="X61" s="78">
        <v>2.0</v>
      </c>
      <c r="Y61" s="78"/>
      <c r="Z61" s="79"/>
      <c r="AA61" s="80">
        <f t="shared" si="33"/>
        <v>1</v>
      </c>
      <c r="AB61" s="80">
        <f t="shared" si="34"/>
        <v>0.9166666667</v>
      </c>
      <c r="AC61" s="78">
        <v>9.0</v>
      </c>
      <c r="AD61" s="78">
        <v>9.0</v>
      </c>
      <c r="AE61" s="78">
        <v>9.0</v>
      </c>
      <c r="AF61" s="78">
        <v>9.0</v>
      </c>
      <c r="AG61" s="80">
        <f t="shared" si="35"/>
        <v>1</v>
      </c>
      <c r="AH61" s="78">
        <v>9.0</v>
      </c>
      <c r="AI61" s="78">
        <v>9.0</v>
      </c>
      <c r="AJ61" s="81">
        <f t="shared" si="36"/>
        <v>1</v>
      </c>
    </row>
    <row r="62" ht="14.25" customHeight="1">
      <c r="A62" s="15" t="s">
        <v>82</v>
      </c>
      <c r="B62" s="78">
        <v>12.0</v>
      </c>
      <c r="C62" s="78">
        <v>8.0</v>
      </c>
      <c r="D62" s="78">
        <v>4.0</v>
      </c>
      <c r="E62" s="83"/>
      <c r="F62" s="83"/>
      <c r="G62" s="84"/>
      <c r="H62" s="80">
        <f t="shared" si="29"/>
        <v>1</v>
      </c>
      <c r="I62" s="80">
        <f t="shared" si="30"/>
        <v>1</v>
      </c>
      <c r="J62" s="78">
        <v>15.0</v>
      </c>
      <c r="K62" s="78">
        <v>15.0</v>
      </c>
      <c r="L62" s="78">
        <v>15.0</v>
      </c>
      <c r="M62" s="78">
        <v>15.0</v>
      </c>
      <c r="N62" s="80">
        <f t="shared" si="31"/>
        <v>1</v>
      </c>
      <c r="O62" s="78">
        <v>15.0</v>
      </c>
      <c r="P62" s="78">
        <v>15.0</v>
      </c>
      <c r="Q62" s="81">
        <f t="shared" si="32"/>
        <v>1</v>
      </c>
      <c r="T62" s="161" t="s">
        <v>82</v>
      </c>
      <c r="U62" s="78">
        <v>12.0</v>
      </c>
      <c r="V62" s="78">
        <v>6.0</v>
      </c>
      <c r="W62" s="78">
        <v>6.0</v>
      </c>
      <c r="X62" s="83"/>
      <c r="Y62" s="83"/>
      <c r="Z62" s="84"/>
      <c r="AA62" s="80">
        <f t="shared" si="33"/>
        <v>1</v>
      </c>
      <c r="AB62" s="80">
        <f t="shared" si="34"/>
        <v>1</v>
      </c>
      <c r="AC62" s="78">
        <v>10.0</v>
      </c>
      <c r="AD62" s="78">
        <v>10.0</v>
      </c>
      <c r="AE62" s="78">
        <v>10.0</v>
      </c>
      <c r="AF62" s="78">
        <v>10.0</v>
      </c>
      <c r="AG62" s="80">
        <f t="shared" si="35"/>
        <v>1</v>
      </c>
      <c r="AH62" s="78">
        <v>10.0</v>
      </c>
      <c r="AI62" s="78">
        <v>10.0</v>
      </c>
      <c r="AJ62" s="81">
        <f t="shared" si="36"/>
        <v>1</v>
      </c>
    </row>
    <row r="63" ht="14.25" customHeight="1">
      <c r="A63" s="15" t="s">
        <v>83</v>
      </c>
      <c r="B63" s="78">
        <v>29.0</v>
      </c>
      <c r="C63" s="78">
        <v>17.0</v>
      </c>
      <c r="D63" s="78">
        <v>10.0</v>
      </c>
      <c r="E63" s="78">
        <v>2.0</v>
      </c>
      <c r="F63" s="78"/>
      <c r="G63" s="84"/>
      <c r="H63" s="80">
        <f t="shared" si="29"/>
        <v>1</v>
      </c>
      <c r="I63" s="80">
        <f t="shared" si="30"/>
        <v>0.9310344828</v>
      </c>
      <c r="J63" s="78">
        <v>14.0</v>
      </c>
      <c r="K63" s="78">
        <v>14.0</v>
      </c>
      <c r="L63" s="78">
        <v>14.0</v>
      </c>
      <c r="M63" s="78">
        <v>14.0</v>
      </c>
      <c r="N63" s="80">
        <f t="shared" si="31"/>
        <v>1</v>
      </c>
      <c r="O63" s="78">
        <v>14.0</v>
      </c>
      <c r="P63" s="78">
        <v>14.0</v>
      </c>
      <c r="Q63" s="81">
        <f t="shared" si="32"/>
        <v>1</v>
      </c>
      <c r="T63" s="161" t="s">
        <v>83</v>
      </c>
      <c r="U63" s="78">
        <v>29.0</v>
      </c>
      <c r="V63" s="78">
        <v>17.0</v>
      </c>
      <c r="W63" s="78">
        <v>12.0</v>
      </c>
      <c r="X63" s="78"/>
      <c r="Y63" s="78"/>
      <c r="Z63" s="84"/>
      <c r="AA63" s="80">
        <f t="shared" si="33"/>
        <v>1</v>
      </c>
      <c r="AB63" s="80">
        <f t="shared" si="34"/>
        <v>1</v>
      </c>
      <c r="AC63" s="78">
        <v>9.0</v>
      </c>
      <c r="AD63" s="78">
        <v>9.0</v>
      </c>
      <c r="AE63" s="78">
        <v>9.0</v>
      </c>
      <c r="AF63" s="78">
        <v>9.0</v>
      </c>
      <c r="AG63" s="80">
        <f t="shared" si="35"/>
        <v>1</v>
      </c>
      <c r="AH63" s="78">
        <v>9.0</v>
      </c>
      <c r="AI63" s="78">
        <v>9.0</v>
      </c>
      <c r="AJ63" s="81">
        <f t="shared" si="36"/>
        <v>1</v>
      </c>
    </row>
    <row r="64" ht="14.25" customHeight="1">
      <c r="A64" s="15" t="s">
        <v>296</v>
      </c>
      <c r="B64" s="78">
        <v>25.0</v>
      </c>
      <c r="C64" s="78">
        <v>3.0</v>
      </c>
      <c r="D64" s="78">
        <v>9.0</v>
      </c>
      <c r="E64" s="78">
        <v>12.0</v>
      </c>
      <c r="F64" s="83"/>
      <c r="G64" s="79">
        <v>1.0</v>
      </c>
      <c r="H64" s="80">
        <f t="shared" si="29"/>
        <v>0.96</v>
      </c>
      <c r="I64" s="80">
        <f t="shared" si="30"/>
        <v>0.48</v>
      </c>
      <c r="J64" s="78">
        <v>17.0</v>
      </c>
      <c r="K64" s="78">
        <v>17.0</v>
      </c>
      <c r="L64" s="78">
        <v>17.0</v>
      </c>
      <c r="M64" s="78">
        <v>17.0</v>
      </c>
      <c r="N64" s="80">
        <f t="shared" si="31"/>
        <v>1</v>
      </c>
      <c r="O64" s="78">
        <v>17.0</v>
      </c>
      <c r="P64" s="78">
        <v>17.0</v>
      </c>
      <c r="Q64" s="81">
        <f t="shared" si="32"/>
        <v>1</v>
      </c>
      <c r="T64" s="161" t="s">
        <v>296</v>
      </c>
      <c r="U64" s="78">
        <v>25.0</v>
      </c>
      <c r="V64" s="78">
        <v>7.0</v>
      </c>
      <c r="W64" s="78">
        <v>13.0</v>
      </c>
      <c r="X64" s="78">
        <v>4.0</v>
      </c>
      <c r="Y64" s="83"/>
      <c r="Z64" s="79">
        <v>1.0</v>
      </c>
      <c r="AA64" s="80">
        <f t="shared" si="33"/>
        <v>0.96</v>
      </c>
      <c r="AB64" s="80">
        <f t="shared" si="34"/>
        <v>0.8</v>
      </c>
      <c r="AC64" s="78">
        <v>9.0</v>
      </c>
      <c r="AD64" s="78">
        <v>9.0</v>
      </c>
      <c r="AE64" s="78">
        <v>9.0</v>
      </c>
      <c r="AF64" s="78">
        <v>9.0</v>
      </c>
      <c r="AG64" s="80">
        <f t="shared" si="35"/>
        <v>1</v>
      </c>
      <c r="AH64" s="78">
        <v>9.0</v>
      </c>
      <c r="AI64" s="78">
        <v>9.0</v>
      </c>
      <c r="AJ64" s="81">
        <f t="shared" si="36"/>
        <v>1</v>
      </c>
    </row>
    <row r="65" ht="14.25" customHeight="1">
      <c r="A65" s="15" t="s">
        <v>297</v>
      </c>
      <c r="B65" s="78">
        <v>24.0</v>
      </c>
      <c r="C65" s="78">
        <v>6.0</v>
      </c>
      <c r="D65" s="78">
        <v>14.0</v>
      </c>
      <c r="E65" s="78">
        <v>4.0</v>
      </c>
      <c r="F65" s="83"/>
      <c r="G65" s="79"/>
      <c r="H65" s="80">
        <f t="shared" si="29"/>
        <v>1</v>
      </c>
      <c r="I65" s="80">
        <f t="shared" si="30"/>
        <v>0.8333333333</v>
      </c>
      <c r="J65" s="78">
        <v>19.0</v>
      </c>
      <c r="K65" s="78">
        <v>19.0</v>
      </c>
      <c r="L65" s="78">
        <v>19.0</v>
      </c>
      <c r="M65" s="78">
        <v>19.0</v>
      </c>
      <c r="N65" s="80">
        <f t="shared" si="31"/>
        <v>1</v>
      </c>
      <c r="O65" s="78">
        <v>19.0</v>
      </c>
      <c r="P65" s="78">
        <v>19.0</v>
      </c>
      <c r="Q65" s="81">
        <f t="shared" si="32"/>
        <v>1</v>
      </c>
      <c r="T65" s="161" t="s">
        <v>297</v>
      </c>
      <c r="U65" s="78">
        <v>24.0</v>
      </c>
      <c r="V65" s="78">
        <v>11.0</v>
      </c>
      <c r="W65" s="78">
        <v>10.0</v>
      </c>
      <c r="X65" s="78">
        <v>1.0</v>
      </c>
      <c r="Y65" s="83"/>
      <c r="Z65" s="79">
        <v>2.0</v>
      </c>
      <c r="AA65" s="80">
        <f t="shared" si="33"/>
        <v>0.9166666667</v>
      </c>
      <c r="AB65" s="80">
        <f t="shared" si="34"/>
        <v>0.875</v>
      </c>
      <c r="AC65" s="78">
        <v>9.0</v>
      </c>
      <c r="AD65" s="78">
        <v>9.0</v>
      </c>
      <c r="AE65" s="78">
        <v>9.0</v>
      </c>
      <c r="AF65" s="78">
        <v>9.0</v>
      </c>
      <c r="AG65" s="80">
        <f t="shared" si="35"/>
        <v>1</v>
      </c>
      <c r="AH65" s="78">
        <v>9.0</v>
      </c>
      <c r="AI65" s="78">
        <v>9.0</v>
      </c>
      <c r="AJ65" s="81">
        <f t="shared" si="36"/>
        <v>1</v>
      </c>
    </row>
    <row r="66" ht="14.25" customHeight="1">
      <c r="A66" s="15" t="s">
        <v>298</v>
      </c>
      <c r="B66" s="78">
        <v>26.0</v>
      </c>
      <c r="C66" s="78">
        <v>9.0</v>
      </c>
      <c r="D66" s="78">
        <v>15.0</v>
      </c>
      <c r="E66" s="78">
        <v>2.0</v>
      </c>
      <c r="F66" s="83"/>
      <c r="G66" s="84"/>
      <c r="H66" s="80">
        <f t="shared" si="29"/>
        <v>1</v>
      </c>
      <c r="I66" s="80">
        <f t="shared" si="30"/>
        <v>0.9230769231</v>
      </c>
      <c r="J66" s="78">
        <v>16.0</v>
      </c>
      <c r="K66" s="78">
        <v>16.0</v>
      </c>
      <c r="L66" s="78">
        <v>16.0</v>
      </c>
      <c r="M66" s="78">
        <v>16.0</v>
      </c>
      <c r="N66" s="80">
        <f t="shared" si="31"/>
        <v>1</v>
      </c>
      <c r="O66" s="78">
        <v>16.0</v>
      </c>
      <c r="P66" s="78">
        <v>16.0</v>
      </c>
      <c r="Q66" s="81">
        <f t="shared" si="32"/>
        <v>1</v>
      </c>
      <c r="T66" s="161" t="s">
        <v>298</v>
      </c>
      <c r="U66" s="78">
        <v>26.0</v>
      </c>
      <c r="V66" s="78">
        <v>19.0</v>
      </c>
      <c r="W66" s="78">
        <v>7.0</v>
      </c>
      <c r="X66" s="83"/>
      <c r="Y66" s="83"/>
      <c r="Z66" s="84"/>
      <c r="AA66" s="80">
        <f t="shared" si="33"/>
        <v>1</v>
      </c>
      <c r="AB66" s="80">
        <f t="shared" si="34"/>
        <v>1</v>
      </c>
      <c r="AC66" s="78">
        <v>10.0</v>
      </c>
      <c r="AD66" s="78">
        <v>10.0</v>
      </c>
      <c r="AE66" s="78">
        <v>10.0</v>
      </c>
      <c r="AF66" s="78">
        <v>10.0</v>
      </c>
      <c r="AG66" s="80">
        <f t="shared" si="35"/>
        <v>1</v>
      </c>
      <c r="AH66" s="78">
        <v>10.0</v>
      </c>
      <c r="AI66" s="78">
        <v>10.0</v>
      </c>
      <c r="AJ66" s="81">
        <f t="shared" si="36"/>
        <v>1</v>
      </c>
    </row>
    <row r="67" ht="14.25" customHeight="1">
      <c r="A67" s="85"/>
      <c r="B67" s="83"/>
      <c r="C67" s="83"/>
      <c r="D67" s="83"/>
      <c r="E67" s="83"/>
      <c r="F67" s="83"/>
      <c r="G67" s="84"/>
      <c r="H67" s="80" t="str">
        <f t="shared" si="29"/>
        <v>#DIV/0!</v>
      </c>
      <c r="I67" s="80" t="str">
        <f t="shared" si="30"/>
        <v>#DIV/0!</v>
      </c>
      <c r="J67" s="83"/>
      <c r="K67" s="83"/>
      <c r="L67" s="83"/>
      <c r="M67" s="83"/>
      <c r="N67" s="80" t="str">
        <f t="shared" si="31"/>
        <v>#DIV/0!</v>
      </c>
      <c r="O67" s="83"/>
      <c r="P67" s="83"/>
      <c r="Q67" s="81" t="str">
        <f t="shared" si="32"/>
        <v>#DIV/0!</v>
      </c>
      <c r="T67" s="85"/>
      <c r="U67" s="83"/>
      <c r="V67" s="83"/>
      <c r="W67" s="83"/>
      <c r="X67" s="83"/>
      <c r="Y67" s="83"/>
      <c r="Z67" s="84"/>
      <c r="AA67" s="80" t="str">
        <f t="shared" si="33"/>
        <v>#DIV/0!</v>
      </c>
      <c r="AB67" s="80" t="str">
        <f t="shared" si="34"/>
        <v>#DIV/0!</v>
      </c>
      <c r="AC67" s="83"/>
      <c r="AD67" s="83"/>
      <c r="AE67" s="83"/>
      <c r="AF67" s="83"/>
      <c r="AG67" s="80" t="str">
        <f t="shared" si="35"/>
        <v>#DIV/0!</v>
      </c>
      <c r="AH67" s="83"/>
      <c r="AI67" s="83"/>
      <c r="AJ67" s="81" t="str">
        <f t="shared" si="36"/>
        <v>#DIV/0!</v>
      </c>
    </row>
    <row r="68" ht="14.25" customHeight="1">
      <c r="A68" s="85"/>
      <c r="B68" s="83"/>
      <c r="C68" s="83"/>
      <c r="D68" s="83"/>
      <c r="E68" s="83"/>
      <c r="F68" s="83"/>
      <c r="G68" s="84"/>
      <c r="H68" s="80" t="str">
        <f t="shared" si="29"/>
        <v>#DIV/0!</v>
      </c>
      <c r="I68" s="80" t="str">
        <f t="shared" si="30"/>
        <v>#DIV/0!</v>
      </c>
      <c r="J68" s="83"/>
      <c r="K68" s="83"/>
      <c r="L68" s="83"/>
      <c r="M68" s="83"/>
      <c r="N68" s="80" t="str">
        <f t="shared" si="31"/>
        <v>#DIV/0!</v>
      </c>
      <c r="O68" s="83"/>
      <c r="P68" s="83"/>
      <c r="Q68" s="81" t="str">
        <f t="shared" si="32"/>
        <v>#DIV/0!</v>
      </c>
      <c r="T68" s="85"/>
      <c r="U68" s="83"/>
      <c r="V68" s="83"/>
      <c r="W68" s="83"/>
      <c r="X68" s="83"/>
      <c r="Y68" s="83"/>
      <c r="Z68" s="84"/>
      <c r="AA68" s="80" t="str">
        <f t="shared" si="33"/>
        <v>#DIV/0!</v>
      </c>
      <c r="AB68" s="80" t="str">
        <f t="shared" si="34"/>
        <v>#DIV/0!</v>
      </c>
      <c r="AC68" s="83"/>
      <c r="AD68" s="83"/>
      <c r="AE68" s="83"/>
      <c r="AF68" s="83"/>
      <c r="AG68" s="80" t="str">
        <f t="shared" si="35"/>
        <v>#DIV/0!</v>
      </c>
      <c r="AH68" s="83"/>
      <c r="AI68" s="83"/>
      <c r="AJ68" s="81" t="str">
        <f t="shared" si="36"/>
        <v>#DIV/0!</v>
      </c>
    </row>
    <row r="69" ht="14.25" customHeight="1">
      <c r="A69" s="85"/>
      <c r="B69" s="83"/>
      <c r="C69" s="83"/>
      <c r="D69" s="83"/>
      <c r="E69" s="83"/>
      <c r="F69" s="83"/>
      <c r="G69" s="84"/>
      <c r="H69" s="80" t="str">
        <f t="shared" si="29"/>
        <v>#DIV/0!</v>
      </c>
      <c r="I69" s="80" t="str">
        <f t="shared" si="30"/>
        <v>#DIV/0!</v>
      </c>
      <c r="J69" s="83"/>
      <c r="K69" s="83"/>
      <c r="L69" s="83"/>
      <c r="M69" s="83"/>
      <c r="N69" s="80" t="str">
        <f t="shared" si="31"/>
        <v>#DIV/0!</v>
      </c>
      <c r="O69" s="83"/>
      <c r="P69" s="83"/>
      <c r="Q69" s="81" t="str">
        <f t="shared" si="32"/>
        <v>#DIV/0!</v>
      </c>
      <c r="T69" s="85"/>
      <c r="U69" s="83"/>
      <c r="V69" s="83"/>
      <c r="W69" s="83"/>
      <c r="X69" s="83"/>
      <c r="Y69" s="83"/>
      <c r="Z69" s="84"/>
      <c r="AA69" s="80" t="str">
        <f t="shared" si="33"/>
        <v>#DIV/0!</v>
      </c>
      <c r="AB69" s="80" t="str">
        <f t="shared" si="34"/>
        <v>#DIV/0!</v>
      </c>
      <c r="AC69" s="83"/>
      <c r="AD69" s="83"/>
      <c r="AE69" s="83"/>
      <c r="AF69" s="83"/>
      <c r="AG69" s="80" t="str">
        <f t="shared" si="35"/>
        <v>#DIV/0!</v>
      </c>
      <c r="AH69" s="83"/>
      <c r="AI69" s="83"/>
      <c r="AJ69" s="81" t="str">
        <f t="shared" si="36"/>
        <v>#DIV/0!</v>
      </c>
    </row>
    <row r="70" ht="14.25" customHeight="1">
      <c r="A70" s="85"/>
      <c r="B70" s="83"/>
      <c r="C70" s="83"/>
      <c r="D70" s="83"/>
      <c r="E70" s="83"/>
      <c r="F70" s="83"/>
      <c r="G70" s="84"/>
      <c r="H70" s="80" t="str">
        <f t="shared" si="29"/>
        <v>#DIV/0!</v>
      </c>
      <c r="I70" s="80" t="str">
        <f t="shared" si="30"/>
        <v>#DIV/0!</v>
      </c>
      <c r="J70" s="83"/>
      <c r="K70" s="83"/>
      <c r="L70" s="83"/>
      <c r="M70" s="83"/>
      <c r="N70" s="80" t="str">
        <f t="shared" si="31"/>
        <v>#DIV/0!</v>
      </c>
      <c r="O70" s="83"/>
      <c r="P70" s="83"/>
      <c r="Q70" s="81" t="str">
        <f t="shared" si="32"/>
        <v>#DIV/0!</v>
      </c>
      <c r="T70" s="85"/>
      <c r="U70" s="83"/>
      <c r="V70" s="83"/>
      <c r="W70" s="83"/>
      <c r="X70" s="83"/>
      <c r="Y70" s="83"/>
      <c r="Z70" s="84"/>
      <c r="AA70" s="80" t="str">
        <f t="shared" si="33"/>
        <v>#DIV/0!</v>
      </c>
      <c r="AB70" s="80" t="str">
        <f t="shared" si="34"/>
        <v>#DIV/0!</v>
      </c>
      <c r="AC70" s="83"/>
      <c r="AD70" s="83"/>
      <c r="AE70" s="83"/>
      <c r="AF70" s="83"/>
      <c r="AG70" s="80" t="str">
        <f t="shared" si="35"/>
        <v>#DIV/0!</v>
      </c>
      <c r="AH70" s="83"/>
      <c r="AI70" s="83"/>
      <c r="AJ70" s="81" t="str">
        <f t="shared" si="36"/>
        <v>#DIV/0!</v>
      </c>
    </row>
    <row r="71" ht="14.25" customHeight="1">
      <c r="A71" s="72" t="s">
        <v>15</v>
      </c>
      <c r="B71" s="73">
        <f t="shared" ref="B71:G71" si="37">SUM(B59:B70)</f>
        <v>192</v>
      </c>
      <c r="C71" s="73">
        <f t="shared" si="37"/>
        <v>50</v>
      </c>
      <c r="D71" s="73">
        <f t="shared" si="37"/>
        <v>110</v>
      </c>
      <c r="E71" s="73">
        <f t="shared" si="37"/>
        <v>31</v>
      </c>
      <c r="F71" s="73">
        <f t="shared" si="37"/>
        <v>0</v>
      </c>
      <c r="G71" s="86">
        <f t="shared" si="37"/>
        <v>1</v>
      </c>
      <c r="H71" s="80">
        <f t="shared" si="29"/>
        <v>0.9947916667</v>
      </c>
      <c r="I71" s="80">
        <f t="shared" si="30"/>
        <v>0.8333333333</v>
      </c>
      <c r="J71" s="73">
        <f t="shared" ref="J71:M71" si="38">SUM(J59:J70)</f>
        <v>133</v>
      </c>
      <c r="K71" s="73">
        <f t="shared" si="38"/>
        <v>133</v>
      </c>
      <c r="L71" s="73">
        <f t="shared" si="38"/>
        <v>133</v>
      </c>
      <c r="M71" s="73">
        <f t="shared" si="38"/>
        <v>133</v>
      </c>
      <c r="N71" s="80">
        <f t="shared" si="31"/>
        <v>1</v>
      </c>
      <c r="O71" s="87">
        <f t="shared" ref="O71:P71" si="39">SUM(O59:O70)</f>
        <v>133</v>
      </c>
      <c r="P71" s="87">
        <f t="shared" si="39"/>
        <v>133</v>
      </c>
      <c r="Q71" s="81">
        <f t="shared" si="32"/>
        <v>1</v>
      </c>
      <c r="T71" s="72" t="s">
        <v>15</v>
      </c>
      <c r="U71" s="73">
        <f t="shared" ref="U71:Z71" si="40">SUM(U59:U70)</f>
        <v>192</v>
      </c>
      <c r="V71" s="73">
        <f t="shared" si="40"/>
        <v>86</v>
      </c>
      <c r="W71" s="73">
        <f t="shared" si="40"/>
        <v>93</v>
      </c>
      <c r="X71" s="73">
        <f t="shared" si="40"/>
        <v>10</v>
      </c>
      <c r="Y71" s="73">
        <f t="shared" si="40"/>
        <v>0</v>
      </c>
      <c r="Z71" s="86">
        <f t="shared" si="40"/>
        <v>3</v>
      </c>
      <c r="AA71" s="80">
        <f t="shared" si="33"/>
        <v>0.984375</v>
      </c>
      <c r="AB71" s="80">
        <f t="shared" si="34"/>
        <v>0.9322916667</v>
      </c>
      <c r="AC71" s="73">
        <f t="shared" ref="AC71:AF71" si="41">SUM(AC59:AC70)</f>
        <v>74</v>
      </c>
      <c r="AD71" s="73">
        <f t="shared" si="41"/>
        <v>74</v>
      </c>
      <c r="AE71" s="73">
        <f t="shared" si="41"/>
        <v>74</v>
      </c>
      <c r="AF71" s="73">
        <f t="shared" si="41"/>
        <v>74</v>
      </c>
      <c r="AG71" s="80">
        <f t="shared" si="35"/>
        <v>1</v>
      </c>
      <c r="AH71" s="87">
        <f t="shared" ref="AH71:AI71" si="42">SUM(AH59:AH70)</f>
        <v>74</v>
      </c>
      <c r="AI71" s="87">
        <f t="shared" si="42"/>
        <v>74</v>
      </c>
      <c r="AJ71" s="81">
        <f t="shared" si="36"/>
        <v>1</v>
      </c>
    </row>
    <row r="72" ht="14.25" customHeight="1">
      <c r="A72" s="30"/>
      <c r="B72" s="30"/>
      <c r="C72" s="30"/>
      <c r="D72" s="30"/>
      <c r="E72" s="30"/>
      <c r="F72" s="30"/>
      <c r="G72" s="88"/>
      <c r="H72" s="30"/>
      <c r="I72" s="30"/>
      <c r="J72" s="30"/>
      <c r="K72" s="30"/>
      <c r="L72" s="30"/>
      <c r="M72" s="30"/>
      <c r="N72" s="30"/>
      <c r="Q72" s="68"/>
      <c r="T72" s="30"/>
      <c r="U72" s="30"/>
      <c r="V72" s="30"/>
      <c r="W72" s="30"/>
      <c r="X72" s="30"/>
      <c r="Y72" s="30"/>
      <c r="Z72" s="88"/>
      <c r="AA72" s="30"/>
      <c r="AB72" s="30"/>
      <c r="AC72" s="30"/>
      <c r="AD72" s="30"/>
      <c r="AE72" s="30"/>
      <c r="AF72" s="30"/>
      <c r="AG72" s="30"/>
      <c r="AJ72" s="68"/>
    </row>
    <row r="73" ht="14.25" customHeight="1">
      <c r="A73" s="89" t="s">
        <v>27</v>
      </c>
      <c r="B73" s="30"/>
      <c r="C73" s="30"/>
      <c r="D73" s="30"/>
      <c r="E73" s="30"/>
      <c r="F73" s="30"/>
      <c r="G73" s="88"/>
      <c r="H73" s="30"/>
      <c r="I73" s="30"/>
      <c r="J73" s="30"/>
      <c r="K73" s="30"/>
      <c r="L73" s="30"/>
      <c r="M73" s="30"/>
      <c r="N73" s="30"/>
      <c r="Q73" s="68"/>
      <c r="T73" s="89" t="s">
        <v>27</v>
      </c>
      <c r="U73" s="30"/>
      <c r="V73" s="30"/>
      <c r="W73" s="30"/>
      <c r="X73" s="30"/>
      <c r="Y73" s="30"/>
      <c r="Z73" s="88"/>
      <c r="AA73" s="30"/>
      <c r="AB73" s="30"/>
      <c r="AC73" s="30"/>
      <c r="AD73" s="30"/>
      <c r="AE73" s="30"/>
      <c r="AF73" s="30"/>
      <c r="AG73" s="30"/>
      <c r="AJ73" s="68"/>
    </row>
    <row r="74" ht="14.25" customHeight="1">
      <c r="A74" s="90" t="s">
        <v>4</v>
      </c>
      <c r="B74" s="32" t="s">
        <v>16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4"/>
      <c r="Q74" s="68"/>
      <c r="T74" s="90" t="s">
        <v>4</v>
      </c>
      <c r="U74" s="32" t="s">
        <v>16</v>
      </c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4"/>
      <c r="AJ74" s="68"/>
    </row>
    <row r="75" ht="14.25" customHeight="1">
      <c r="A75" s="91"/>
      <c r="B75" s="92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4"/>
      <c r="Q75" s="68"/>
      <c r="T75" s="91"/>
      <c r="U75" s="92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4"/>
      <c r="AJ75" s="68"/>
    </row>
    <row r="76" ht="14.25" customHeight="1">
      <c r="A76" s="93"/>
      <c r="B76" s="32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4"/>
      <c r="Q76" s="68"/>
      <c r="T76" s="93"/>
      <c r="U76" s="32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4"/>
      <c r="AJ76" s="68"/>
    </row>
    <row r="77">
      <c r="G77" s="67"/>
      <c r="Q77" s="95"/>
      <c r="R77" s="95"/>
      <c r="Z77" s="67"/>
      <c r="AL77" s="112"/>
    </row>
    <row r="78">
      <c r="G78" s="67"/>
      <c r="Q78" s="95"/>
      <c r="R78" s="95"/>
      <c r="Z78" s="67"/>
      <c r="AL78" s="112"/>
    </row>
    <row r="79" ht="14.25" customHeight="1">
      <c r="A79" s="63" t="s">
        <v>20</v>
      </c>
      <c r="B79" s="64"/>
      <c r="C79" s="64"/>
      <c r="D79" s="64"/>
      <c r="E79" s="64"/>
      <c r="F79" s="64"/>
      <c r="G79" s="65"/>
      <c r="H79" s="64"/>
      <c r="I79" s="64"/>
      <c r="J79" s="64"/>
      <c r="K79" s="64"/>
      <c r="L79" s="64"/>
      <c r="M79" s="64"/>
      <c r="N79" s="64"/>
      <c r="O79" s="64"/>
      <c r="P79" s="64"/>
      <c r="Q79" s="66"/>
      <c r="T79" s="63" t="s">
        <v>20</v>
      </c>
      <c r="U79" s="64"/>
      <c r="V79" s="64"/>
      <c r="W79" s="64"/>
      <c r="X79" s="64"/>
      <c r="Y79" s="64"/>
      <c r="Z79" s="65"/>
      <c r="AA79" s="64"/>
      <c r="AB79" s="64"/>
      <c r="AC79" s="64"/>
      <c r="AD79" s="64"/>
      <c r="AE79" s="64"/>
      <c r="AF79" s="64"/>
      <c r="AG79" s="64"/>
      <c r="AH79" s="64"/>
      <c r="AI79" s="64"/>
      <c r="AJ79" s="66"/>
      <c r="AL79" s="112"/>
    </row>
    <row r="80" ht="14.25" customHeight="1">
      <c r="G80" s="67"/>
      <c r="Q80" s="68"/>
      <c r="Z80" s="67"/>
      <c r="AJ80" s="68"/>
      <c r="AL80" s="112"/>
    </row>
    <row r="81" ht="14.25" customHeight="1">
      <c r="A81" s="3" t="s">
        <v>795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Q81" s="68"/>
      <c r="T81" s="3" t="s">
        <v>796</v>
      </c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J81" s="68"/>
      <c r="AL81" s="112"/>
    </row>
    <row r="82" ht="14.25" customHeight="1">
      <c r="A82" s="96" t="s">
        <v>38</v>
      </c>
      <c r="O82" s="70" t="s">
        <v>3</v>
      </c>
      <c r="P82" s="33"/>
      <c r="Q82" s="34"/>
      <c r="T82" s="96" t="s">
        <v>38</v>
      </c>
      <c r="AH82" s="70" t="s">
        <v>3</v>
      </c>
      <c r="AI82" s="33"/>
      <c r="AJ82" s="34"/>
      <c r="AL82" s="112"/>
    </row>
    <row r="83" ht="14.25" customHeight="1">
      <c r="A83" s="72" t="s">
        <v>4</v>
      </c>
      <c r="B83" s="10" t="s">
        <v>5</v>
      </c>
      <c r="C83" s="10" t="s">
        <v>6</v>
      </c>
      <c r="D83" s="73">
        <v>4.0</v>
      </c>
      <c r="E83" s="73">
        <v>3.0</v>
      </c>
      <c r="F83" s="73">
        <v>2.0</v>
      </c>
      <c r="G83" s="74" t="s">
        <v>7</v>
      </c>
      <c r="H83" s="10" t="s">
        <v>8</v>
      </c>
      <c r="I83" s="10" t="s">
        <v>9</v>
      </c>
      <c r="J83" s="10" t="s">
        <v>10</v>
      </c>
      <c r="K83" s="10" t="s">
        <v>11</v>
      </c>
      <c r="L83" s="10" t="s">
        <v>12</v>
      </c>
      <c r="M83" s="10" t="s">
        <v>11</v>
      </c>
      <c r="N83" s="10" t="s">
        <v>13</v>
      </c>
      <c r="O83" s="75" t="s">
        <v>12</v>
      </c>
      <c r="P83" s="75" t="s">
        <v>11</v>
      </c>
      <c r="Q83" s="76" t="s">
        <v>14</v>
      </c>
      <c r="R83" s="38"/>
      <c r="S83" s="37"/>
      <c r="T83" s="72" t="s">
        <v>4</v>
      </c>
      <c r="U83" s="10" t="s">
        <v>5</v>
      </c>
      <c r="V83" s="10" t="s">
        <v>6</v>
      </c>
      <c r="W83" s="73">
        <v>4.0</v>
      </c>
      <c r="X83" s="73">
        <v>3.0</v>
      </c>
      <c r="Y83" s="73">
        <v>2.0</v>
      </c>
      <c r="Z83" s="74" t="s">
        <v>7</v>
      </c>
      <c r="AA83" s="10" t="s">
        <v>8</v>
      </c>
      <c r="AB83" s="10" t="s">
        <v>9</v>
      </c>
      <c r="AC83" s="10" t="s">
        <v>10</v>
      </c>
      <c r="AD83" s="10" t="s">
        <v>11</v>
      </c>
      <c r="AE83" s="10" t="s">
        <v>12</v>
      </c>
      <c r="AF83" s="10" t="s">
        <v>11</v>
      </c>
      <c r="AG83" s="10" t="s">
        <v>13</v>
      </c>
      <c r="AH83" s="75" t="s">
        <v>12</v>
      </c>
      <c r="AI83" s="75" t="s">
        <v>11</v>
      </c>
      <c r="AJ83" s="76" t="s">
        <v>14</v>
      </c>
      <c r="AL83" s="112"/>
    </row>
    <row r="84" ht="14.25" customHeight="1">
      <c r="A84" s="15" t="s">
        <v>843</v>
      </c>
      <c r="B84" s="16">
        <v>29.0</v>
      </c>
      <c r="C84" s="78">
        <v>16.0</v>
      </c>
      <c r="D84" s="78">
        <v>8.0</v>
      </c>
      <c r="E84" s="78">
        <v>5.0</v>
      </c>
      <c r="F84" s="78"/>
      <c r="G84" s="79"/>
      <c r="H84" s="80">
        <f t="shared" ref="H84:H96" si="43">(C84+D84+E84)/B84</f>
        <v>1</v>
      </c>
      <c r="I84" s="80">
        <f t="shared" ref="I84:I96" si="44">(C84+D84)/B84</f>
        <v>0.8275862069</v>
      </c>
      <c r="J84" s="78">
        <v>12.0</v>
      </c>
      <c r="K84" s="78">
        <v>12.0</v>
      </c>
      <c r="L84" s="78">
        <v>12.0</v>
      </c>
      <c r="M84" s="78">
        <v>12.0</v>
      </c>
      <c r="N84" s="80">
        <f t="shared" ref="N84:N96" si="45">M84/L84</f>
        <v>1</v>
      </c>
      <c r="O84" s="78">
        <v>12.0</v>
      </c>
      <c r="P84" s="78">
        <v>12.0</v>
      </c>
      <c r="Q84" s="81">
        <f t="shared" ref="Q84:Q96" si="46">P84/O84</f>
        <v>1</v>
      </c>
      <c r="R84" s="38"/>
      <c r="S84" s="37"/>
      <c r="T84" s="160" t="s">
        <v>843</v>
      </c>
      <c r="U84" s="78">
        <v>29.0</v>
      </c>
      <c r="V84" s="78">
        <v>17.0</v>
      </c>
      <c r="W84" s="78">
        <v>9.0</v>
      </c>
      <c r="X84" s="78">
        <v>3.0</v>
      </c>
      <c r="Y84" s="78"/>
      <c r="Z84" s="79"/>
      <c r="AA84" s="80">
        <f t="shared" ref="AA84:AA96" si="47">(V84+W84+X84)/U84</f>
        <v>1</v>
      </c>
      <c r="AB84" s="80">
        <f t="shared" ref="AB84:AB96" si="48">(V84+W84)/U84</f>
        <v>0.8965517241</v>
      </c>
      <c r="AC84" s="78">
        <v>7.0</v>
      </c>
      <c r="AD84" s="78">
        <v>7.0</v>
      </c>
      <c r="AE84" s="78">
        <v>7.0</v>
      </c>
      <c r="AF84" s="78">
        <v>7.0</v>
      </c>
      <c r="AG84" s="80">
        <f t="shared" ref="AG84:AG96" si="49">AF84/AE84</f>
        <v>1</v>
      </c>
      <c r="AH84" s="78">
        <v>7.0</v>
      </c>
      <c r="AI84" s="78">
        <v>7.0</v>
      </c>
      <c r="AJ84" s="81">
        <f t="shared" ref="AJ84:AJ96" si="50">AI84/AH84</f>
        <v>1</v>
      </c>
      <c r="AL84" s="112"/>
    </row>
    <row r="85" ht="14.25" customHeight="1">
      <c r="A85" s="15" t="s">
        <v>79</v>
      </c>
      <c r="B85" s="16">
        <v>23.0</v>
      </c>
      <c r="C85" s="78">
        <v>8.0</v>
      </c>
      <c r="D85" s="78">
        <v>11.0</v>
      </c>
      <c r="E85" s="78">
        <v>4.0</v>
      </c>
      <c r="F85" s="78"/>
      <c r="G85" s="79"/>
      <c r="H85" s="80">
        <f t="shared" si="43"/>
        <v>1</v>
      </c>
      <c r="I85" s="80">
        <f t="shared" si="44"/>
        <v>0.8260869565</v>
      </c>
      <c r="J85" s="78">
        <v>14.0</v>
      </c>
      <c r="K85" s="78">
        <v>14.0</v>
      </c>
      <c r="L85" s="78">
        <v>14.0</v>
      </c>
      <c r="M85" s="78">
        <v>14.0</v>
      </c>
      <c r="N85" s="80">
        <f t="shared" si="45"/>
        <v>1</v>
      </c>
      <c r="O85" s="78">
        <v>14.0</v>
      </c>
      <c r="P85" s="78">
        <v>14.0</v>
      </c>
      <c r="Q85" s="81">
        <f t="shared" si="46"/>
        <v>1</v>
      </c>
      <c r="R85" s="38"/>
      <c r="S85" s="37"/>
      <c r="T85" s="160" t="s">
        <v>79</v>
      </c>
      <c r="U85" s="78">
        <v>23.0</v>
      </c>
      <c r="V85" s="78">
        <v>11.0</v>
      </c>
      <c r="W85" s="78">
        <v>10.0</v>
      </c>
      <c r="X85" s="78">
        <v>2.0</v>
      </c>
      <c r="Y85" s="78"/>
      <c r="Z85" s="79"/>
      <c r="AA85" s="80">
        <f t="shared" si="47"/>
        <v>1</v>
      </c>
      <c r="AB85" s="80">
        <f t="shared" si="48"/>
        <v>0.9130434783</v>
      </c>
      <c r="AC85" s="78">
        <v>7.0</v>
      </c>
      <c r="AD85" s="78">
        <v>7.0</v>
      </c>
      <c r="AE85" s="78">
        <v>7.0</v>
      </c>
      <c r="AF85" s="78">
        <v>7.0</v>
      </c>
      <c r="AG85" s="80">
        <f t="shared" si="49"/>
        <v>1</v>
      </c>
      <c r="AH85" s="78">
        <v>7.0</v>
      </c>
      <c r="AI85" s="78">
        <v>7.0</v>
      </c>
      <c r="AJ85" s="81">
        <f t="shared" si="50"/>
        <v>1</v>
      </c>
      <c r="AL85" s="112"/>
    </row>
    <row r="86" ht="14.25" customHeight="1">
      <c r="A86" s="154" t="s">
        <v>81</v>
      </c>
      <c r="B86" s="16">
        <v>24.0</v>
      </c>
      <c r="C86" s="78">
        <v>10.0</v>
      </c>
      <c r="D86" s="78">
        <v>10.0</v>
      </c>
      <c r="E86" s="78">
        <v>4.0</v>
      </c>
      <c r="F86" s="78"/>
      <c r="G86" s="79"/>
      <c r="H86" s="80">
        <f t="shared" si="43"/>
        <v>1</v>
      </c>
      <c r="I86" s="80">
        <f t="shared" si="44"/>
        <v>0.8333333333</v>
      </c>
      <c r="J86" s="78">
        <v>9.0</v>
      </c>
      <c r="K86" s="78">
        <v>9.0</v>
      </c>
      <c r="L86" s="78">
        <v>9.0</v>
      </c>
      <c r="M86" s="78">
        <v>9.0</v>
      </c>
      <c r="N86" s="80">
        <f t="shared" si="45"/>
        <v>1</v>
      </c>
      <c r="O86" s="78">
        <v>9.0</v>
      </c>
      <c r="P86" s="78">
        <v>9.0</v>
      </c>
      <c r="Q86" s="81">
        <f t="shared" si="46"/>
        <v>1</v>
      </c>
      <c r="R86" s="38"/>
      <c r="S86" s="37"/>
      <c r="T86" s="160" t="s">
        <v>81</v>
      </c>
      <c r="U86" s="78">
        <v>24.0</v>
      </c>
      <c r="V86" s="78">
        <v>17.0</v>
      </c>
      <c r="W86" s="78">
        <v>6.0</v>
      </c>
      <c r="X86" s="78">
        <v>1.0</v>
      </c>
      <c r="Y86" s="78"/>
      <c r="Z86" s="79"/>
      <c r="AA86" s="80">
        <f t="shared" si="47"/>
        <v>1</v>
      </c>
      <c r="AB86" s="80">
        <f t="shared" si="48"/>
        <v>0.9583333333</v>
      </c>
      <c r="AC86" s="78">
        <v>7.0</v>
      </c>
      <c r="AD86" s="78">
        <v>7.0</v>
      </c>
      <c r="AE86" s="78">
        <v>7.0</v>
      </c>
      <c r="AF86" s="78">
        <v>7.0</v>
      </c>
      <c r="AG86" s="80">
        <f t="shared" si="49"/>
        <v>1</v>
      </c>
      <c r="AH86" s="78">
        <v>7.0</v>
      </c>
      <c r="AI86" s="78">
        <v>7.0</v>
      </c>
      <c r="AJ86" s="81">
        <f t="shared" si="50"/>
        <v>1</v>
      </c>
      <c r="AL86" s="112"/>
    </row>
    <row r="87" ht="14.25" customHeight="1">
      <c r="A87" s="15" t="s">
        <v>82</v>
      </c>
      <c r="B87" s="17">
        <v>12.0</v>
      </c>
      <c r="C87" s="78">
        <v>6.0</v>
      </c>
      <c r="D87" s="78">
        <v>6.0</v>
      </c>
      <c r="E87" s="78"/>
      <c r="F87" s="83"/>
      <c r="G87" s="79"/>
      <c r="H87" s="80">
        <f t="shared" si="43"/>
        <v>1</v>
      </c>
      <c r="I87" s="80">
        <f t="shared" si="44"/>
        <v>1</v>
      </c>
      <c r="J87" s="78">
        <v>7.0</v>
      </c>
      <c r="K87" s="78">
        <v>7.0</v>
      </c>
      <c r="L87" s="78">
        <v>7.0</v>
      </c>
      <c r="M87" s="78">
        <v>7.0</v>
      </c>
      <c r="N87" s="80">
        <f t="shared" si="45"/>
        <v>1</v>
      </c>
      <c r="O87" s="78">
        <v>7.0</v>
      </c>
      <c r="P87" s="78">
        <v>7.0</v>
      </c>
      <c r="Q87" s="81">
        <f t="shared" si="46"/>
        <v>1</v>
      </c>
      <c r="R87" s="38"/>
      <c r="S87" s="37"/>
      <c r="T87" s="160" t="s">
        <v>82</v>
      </c>
      <c r="U87" s="78">
        <v>12.0</v>
      </c>
      <c r="V87" s="78">
        <v>10.0</v>
      </c>
      <c r="W87" s="78">
        <v>2.0</v>
      </c>
      <c r="X87" s="78"/>
      <c r="Y87" s="83"/>
      <c r="Z87" s="79"/>
      <c r="AA87" s="80">
        <f t="shared" si="47"/>
        <v>1</v>
      </c>
      <c r="AB87" s="80">
        <f t="shared" si="48"/>
        <v>1</v>
      </c>
      <c r="AC87" s="78">
        <v>6.0</v>
      </c>
      <c r="AD87" s="78">
        <v>6.0</v>
      </c>
      <c r="AE87" s="78">
        <v>6.0</v>
      </c>
      <c r="AF87" s="78">
        <v>6.0</v>
      </c>
      <c r="AG87" s="80">
        <f t="shared" si="49"/>
        <v>1</v>
      </c>
      <c r="AH87" s="78">
        <v>6.0</v>
      </c>
      <c r="AI87" s="78">
        <v>6.0</v>
      </c>
      <c r="AJ87" s="81">
        <f t="shared" si="50"/>
        <v>1</v>
      </c>
      <c r="AL87" s="112"/>
    </row>
    <row r="88" ht="14.25" customHeight="1">
      <c r="A88" s="15" t="s">
        <v>83</v>
      </c>
      <c r="B88" s="17">
        <v>29.0</v>
      </c>
      <c r="C88" s="78">
        <v>18.0</v>
      </c>
      <c r="D88" s="78">
        <v>9.0</v>
      </c>
      <c r="E88" s="78">
        <v>2.0</v>
      </c>
      <c r="F88" s="78"/>
      <c r="G88" s="84"/>
      <c r="H88" s="80">
        <f t="shared" si="43"/>
        <v>1</v>
      </c>
      <c r="I88" s="80">
        <f t="shared" si="44"/>
        <v>0.9310344828</v>
      </c>
      <c r="J88" s="78">
        <v>8.0</v>
      </c>
      <c r="K88" s="78">
        <v>8.0</v>
      </c>
      <c r="L88" s="78">
        <v>8.0</v>
      </c>
      <c r="M88" s="78">
        <v>8.0</v>
      </c>
      <c r="N88" s="80">
        <f t="shared" si="45"/>
        <v>1</v>
      </c>
      <c r="O88" s="78">
        <v>8.0</v>
      </c>
      <c r="P88" s="78">
        <v>8.0</v>
      </c>
      <c r="Q88" s="81">
        <f t="shared" si="46"/>
        <v>1</v>
      </c>
      <c r="R88" s="38"/>
      <c r="S88" s="37"/>
      <c r="T88" s="160" t="s">
        <v>83</v>
      </c>
      <c r="U88" s="78">
        <v>29.0</v>
      </c>
      <c r="V88" s="78">
        <v>23.0</v>
      </c>
      <c r="W88" s="78">
        <v>6.0</v>
      </c>
      <c r="X88" s="78"/>
      <c r="Y88" s="78"/>
      <c r="Z88" s="84"/>
      <c r="AA88" s="80">
        <f t="shared" si="47"/>
        <v>1</v>
      </c>
      <c r="AB88" s="80">
        <f t="shared" si="48"/>
        <v>1</v>
      </c>
      <c r="AC88" s="78">
        <v>5.0</v>
      </c>
      <c r="AD88" s="78">
        <v>5.0</v>
      </c>
      <c r="AE88" s="78">
        <v>5.0</v>
      </c>
      <c r="AF88" s="78">
        <v>5.0</v>
      </c>
      <c r="AG88" s="80">
        <f t="shared" si="49"/>
        <v>1</v>
      </c>
      <c r="AH88" s="78">
        <v>5.0</v>
      </c>
      <c r="AI88" s="78">
        <v>5.0</v>
      </c>
      <c r="AJ88" s="81">
        <f t="shared" si="50"/>
        <v>1</v>
      </c>
      <c r="AL88" s="112"/>
    </row>
    <row r="89" ht="14.25" customHeight="1">
      <c r="A89" s="15" t="s">
        <v>296</v>
      </c>
      <c r="B89" s="17">
        <v>25.0</v>
      </c>
      <c r="C89" s="78">
        <v>6.0</v>
      </c>
      <c r="D89" s="78">
        <v>11.0</v>
      </c>
      <c r="E89" s="78">
        <v>6.0</v>
      </c>
      <c r="F89" s="78">
        <v>1.0</v>
      </c>
      <c r="G89" s="79">
        <v>1.0</v>
      </c>
      <c r="H89" s="80">
        <f t="shared" si="43"/>
        <v>0.92</v>
      </c>
      <c r="I89" s="80">
        <f t="shared" si="44"/>
        <v>0.68</v>
      </c>
      <c r="J89" s="78">
        <v>9.0</v>
      </c>
      <c r="K89" s="78">
        <v>9.0</v>
      </c>
      <c r="L89" s="78">
        <v>9.0</v>
      </c>
      <c r="M89" s="78">
        <v>9.0</v>
      </c>
      <c r="N89" s="80">
        <f t="shared" si="45"/>
        <v>1</v>
      </c>
      <c r="O89" s="78">
        <v>9.0</v>
      </c>
      <c r="P89" s="78">
        <v>9.0</v>
      </c>
      <c r="Q89" s="81">
        <f t="shared" si="46"/>
        <v>1</v>
      </c>
      <c r="R89" s="38"/>
      <c r="S89" s="37"/>
      <c r="T89" s="160" t="s">
        <v>296</v>
      </c>
      <c r="U89" s="78">
        <v>25.0</v>
      </c>
      <c r="V89" s="78">
        <v>8.0</v>
      </c>
      <c r="W89" s="78">
        <v>12.0</v>
      </c>
      <c r="X89" s="78">
        <v>3.0</v>
      </c>
      <c r="Y89" s="83"/>
      <c r="Z89" s="79">
        <v>2.0</v>
      </c>
      <c r="AA89" s="80">
        <f t="shared" si="47"/>
        <v>0.92</v>
      </c>
      <c r="AB89" s="80">
        <f t="shared" si="48"/>
        <v>0.8</v>
      </c>
      <c r="AC89" s="78">
        <v>5.0</v>
      </c>
      <c r="AD89" s="78">
        <v>5.0</v>
      </c>
      <c r="AE89" s="78">
        <v>5.0</v>
      </c>
      <c r="AF89" s="78">
        <v>5.0</v>
      </c>
      <c r="AG89" s="80">
        <f t="shared" si="49"/>
        <v>1</v>
      </c>
      <c r="AH89" s="78">
        <v>5.0</v>
      </c>
      <c r="AI89" s="78">
        <v>5.0</v>
      </c>
      <c r="AJ89" s="81">
        <f t="shared" si="50"/>
        <v>1</v>
      </c>
      <c r="AL89" s="112"/>
    </row>
    <row r="90" ht="14.25" customHeight="1">
      <c r="A90" s="15" t="s">
        <v>297</v>
      </c>
      <c r="B90" s="17">
        <v>24.0</v>
      </c>
      <c r="C90" s="78">
        <v>17.0</v>
      </c>
      <c r="D90" s="78">
        <v>5.0</v>
      </c>
      <c r="E90" s="78">
        <v>2.0</v>
      </c>
      <c r="F90" s="83"/>
      <c r="G90" s="84"/>
      <c r="H90" s="80">
        <f t="shared" si="43"/>
        <v>1</v>
      </c>
      <c r="I90" s="80">
        <f t="shared" si="44"/>
        <v>0.9166666667</v>
      </c>
      <c r="J90" s="78">
        <v>12.0</v>
      </c>
      <c r="K90" s="78">
        <v>12.0</v>
      </c>
      <c r="L90" s="78">
        <v>12.0</v>
      </c>
      <c r="M90" s="78">
        <v>12.0</v>
      </c>
      <c r="N90" s="80">
        <f t="shared" si="45"/>
        <v>1</v>
      </c>
      <c r="O90" s="78">
        <v>12.0</v>
      </c>
      <c r="P90" s="78">
        <v>12.0</v>
      </c>
      <c r="Q90" s="81">
        <f t="shared" si="46"/>
        <v>1</v>
      </c>
      <c r="R90" s="38"/>
      <c r="S90" s="37"/>
      <c r="T90" s="160" t="s">
        <v>297</v>
      </c>
      <c r="U90" s="78">
        <v>24.0</v>
      </c>
      <c r="V90" s="78">
        <v>8.0</v>
      </c>
      <c r="W90" s="78">
        <v>11.0</v>
      </c>
      <c r="X90" s="78">
        <v>4.0</v>
      </c>
      <c r="Y90" s="78">
        <v>1.0</v>
      </c>
      <c r="Z90" s="84"/>
      <c r="AA90" s="80">
        <f t="shared" si="47"/>
        <v>0.9583333333</v>
      </c>
      <c r="AB90" s="80">
        <f t="shared" si="48"/>
        <v>0.7916666667</v>
      </c>
      <c r="AC90" s="78">
        <v>7.0</v>
      </c>
      <c r="AD90" s="78">
        <v>7.0</v>
      </c>
      <c r="AE90" s="78">
        <v>7.0</v>
      </c>
      <c r="AF90" s="78">
        <v>7.0</v>
      </c>
      <c r="AG90" s="80">
        <f t="shared" si="49"/>
        <v>1</v>
      </c>
      <c r="AH90" s="78">
        <v>7.0</v>
      </c>
      <c r="AI90" s="78">
        <v>7.0</v>
      </c>
      <c r="AJ90" s="81">
        <f t="shared" si="50"/>
        <v>1</v>
      </c>
      <c r="AL90" s="112"/>
    </row>
    <row r="91" ht="14.25" customHeight="1">
      <c r="A91" s="15" t="s">
        <v>298</v>
      </c>
      <c r="B91" s="17">
        <v>26.0</v>
      </c>
      <c r="C91" s="78">
        <v>12.0</v>
      </c>
      <c r="D91" s="78">
        <v>14.0</v>
      </c>
      <c r="E91" s="78"/>
      <c r="F91" s="83"/>
      <c r="G91" s="84"/>
      <c r="H91" s="80">
        <f t="shared" si="43"/>
        <v>1</v>
      </c>
      <c r="I91" s="80">
        <f t="shared" si="44"/>
        <v>1</v>
      </c>
      <c r="J91" s="78">
        <v>13.0</v>
      </c>
      <c r="K91" s="78">
        <v>13.0</v>
      </c>
      <c r="L91" s="78">
        <v>13.0</v>
      </c>
      <c r="M91" s="78">
        <v>13.0</v>
      </c>
      <c r="N91" s="80">
        <f t="shared" si="45"/>
        <v>1</v>
      </c>
      <c r="O91" s="78">
        <v>13.0</v>
      </c>
      <c r="P91" s="78">
        <v>13.0</v>
      </c>
      <c r="Q91" s="81">
        <f t="shared" si="46"/>
        <v>1</v>
      </c>
      <c r="R91" s="38"/>
      <c r="S91" s="37"/>
      <c r="T91" s="160" t="s">
        <v>298</v>
      </c>
      <c r="U91" s="78">
        <v>26.0</v>
      </c>
      <c r="V91" s="78">
        <v>14.0</v>
      </c>
      <c r="W91" s="78">
        <v>12.0</v>
      </c>
      <c r="X91" s="78"/>
      <c r="Y91" s="83"/>
      <c r="Z91" s="84"/>
      <c r="AA91" s="80">
        <f t="shared" si="47"/>
        <v>1</v>
      </c>
      <c r="AB91" s="80">
        <f t="shared" si="48"/>
        <v>1</v>
      </c>
      <c r="AC91" s="78">
        <v>8.0</v>
      </c>
      <c r="AD91" s="78">
        <v>8.0</v>
      </c>
      <c r="AE91" s="78">
        <v>8.0</v>
      </c>
      <c r="AF91" s="78">
        <v>8.0</v>
      </c>
      <c r="AG91" s="80">
        <f t="shared" si="49"/>
        <v>1</v>
      </c>
      <c r="AH91" s="78">
        <v>8.0</v>
      </c>
      <c r="AI91" s="78">
        <v>8.0</v>
      </c>
      <c r="AJ91" s="81">
        <f t="shared" si="50"/>
        <v>1</v>
      </c>
      <c r="AL91" s="112"/>
    </row>
    <row r="92" ht="14.25" customHeight="1">
      <c r="A92" s="15"/>
      <c r="B92" s="17"/>
      <c r="C92" s="78"/>
      <c r="D92" s="78"/>
      <c r="E92" s="83"/>
      <c r="F92" s="83"/>
      <c r="G92" s="79"/>
      <c r="H92" s="80" t="str">
        <f t="shared" si="43"/>
        <v>#DIV/0!</v>
      </c>
      <c r="I92" s="80" t="str">
        <f t="shared" si="44"/>
        <v>#DIV/0!</v>
      </c>
      <c r="J92" s="78"/>
      <c r="K92" s="78"/>
      <c r="L92" s="78"/>
      <c r="M92" s="78"/>
      <c r="N92" s="80" t="str">
        <f t="shared" si="45"/>
        <v>#DIV/0!</v>
      </c>
      <c r="O92" s="78"/>
      <c r="P92" s="78"/>
      <c r="Q92" s="81" t="str">
        <f t="shared" si="46"/>
        <v>#DIV/0!</v>
      </c>
      <c r="R92" s="38"/>
      <c r="S92" s="37"/>
      <c r="T92" s="15"/>
      <c r="U92" s="17"/>
      <c r="V92" s="78"/>
      <c r="W92" s="78"/>
      <c r="X92" s="83"/>
      <c r="Y92" s="83"/>
      <c r="Z92" s="79"/>
      <c r="AA92" s="80" t="str">
        <f t="shared" si="47"/>
        <v>#DIV/0!</v>
      </c>
      <c r="AB92" s="80" t="str">
        <f t="shared" si="48"/>
        <v>#DIV/0!</v>
      </c>
      <c r="AC92" s="78"/>
      <c r="AD92" s="78"/>
      <c r="AE92" s="78"/>
      <c r="AF92" s="78"/>
      <c r="AG92" s="80" t="str">
        <f t="shared" si="49"/>
        <v>#DIV/0!</v>
      </c>
      <c r="AH92" s="78"/>
      <c r="AI92" s="78"/>
      <c r="AJ92" s="81" t="str">
        <f t="shared" si="50"/>
        <v>#DIV/0!</v>
      </c>
      <c r="AL92" s="112"/>
    </row>
    <row r="93" ht="14.25" customHeight="1">
      <c r="A93" s="85"/>
      <c r="B93" s="83"/>
      <c r="C93" s="83"/>
      <c r="D93" s="83"/>
      <c r="E93" s="83"/>
      <c r="F93" s="83"/>
      <c r="G93" s="84"/>
      <c r="H93" s="80" t="str">
        <f t="shared" si="43"/>
        <v>#DIV/0!</v>
      </c>
      <c r="I93" s="80" t="str">
        <f t="shared" si="44"/>
        <v>#DIV/0!</v>
      </c>
      <c r="J93" s="83"/>
      <c r="K93" s="83"/>
      <c r="L93" s="83"/>
      <c r="M93" s="83"/>
      <c r="N93" s="80" t="str">
        <f t="shared" si="45"/>
        <v>#DIV/0!</v>
      </c>
      <c r="O93" s="83"/>
      <c r="P93" s="83"/>
      <c r="Q93" s="81" t="str">
        <f t="shared" si="46"/>
        <v>#DIV/0!</v>
      </c>
      <c r="R93" s="38"/>
      <c r="S93" s="37"/>
      <c r="T93" s="85"/>
      <c r="U93" s="83"/>
      <c r="V93" s="83"/>
      <c r="W93" s="83"/>
      <c r="X93" s="83"/>
      <c r="Y93" s="83"/>
      <c r="Z93" s="84"/>
      <c r="AA93" s="80" t="str">
        <f t="shared" si="47"/>
        <v>#DIV/0!</v>
      </c>
      <c r="AB93" s="80" t="str">
        <f t="shared" si="48"/>
        <v>#DIV/0!</v>
      </c>
      <c r="AC93" s="83"/>
      <c r="AD93" s="83"/>
      <c r="AE93" s="83"/>
      <c r="AF93" s="83"/>
      <c r="AG93" s="80" t="str">
        <f t="shared" si="49"/>
        <v>#DIV/0!</v>
      </c>
      <c r="AH93" s="83"/>
      <c r="AI93" s="83"/>
      <c r="AJ93" s="81" t="str">
        <f t="shared" si="50"/>
        <v>#DIV/0!</v>
      </c>
      <c r="AL93" s="112"/>
    </row>
    <row r="94" ht="14.25" customHeight="1">
      <c r="A94" s="85"/>
      <c r="B94" s="83"/>
      <c r="C94" s="83"/>
      <c r="D94" s="83"/>
      <c r="E94" s="83"/>
      <c r="F94" s="83"/>
      <c r="G94" s="84"/>
      <c r="H94" s="80" t="str">
        <f t="shared" si="43"/>
        <v>#DIV/0!</v>
      </c>
      <c r="I94" s="80" t="str">
        <f t="shared" si="44"/>
        <v>#DIV/0!</v>
      </c>
      <c r="J94" s="83"/>
      <c r="K94" s="83"/>
      <c r="L94" s="83"/>
      <c r="M94" s="83"/>
      <c r="N94" s="80" t="str">
        <f t="shared" si="45"/>
        <v>#DIV/0!</v>
      </c>
      <c r="O94" s="83"/>
      <c r="P94" s="83"/>
      <c r="Q94" s="81" t="str">
        <f t="shared" si="46"/>
        <v>#DIV/0!</v>
      </c>
      <c r="R94" s="38"/>
      <c r="S94" s="37"/>
      <c r="T94" s="85"/>
      <c r="U94" s="83"/>
      <c r="V94" s="83"/>
      <c r="W94" s="83"/>
      <c r="X94" s="83"/>
      <c r="Y94" s="83"/>
      <c r="Z94" s="84"/>
      <c r="AA94" s="80" t="str">
        <f t="shared" si="47"/>
        <v>#DIV/0!</v>
      </c>
      <c r="AB94" s="80" t="str">
        <f t="shared" si="48"/>
        <v>#DIV/0!</v>
      </c>
      <c r="AC94" s="83"/>
      <c r="AD94" s="83"/>
      <c r="AE94" s="83"/>
      <c r="AF94" s="83"/>
      <c r="AG94" s="80" t="str">
        <f t="shared" si="49"/>
        <v>#DIV/0!</v>
      </c>
      <c r="AH94" s="83"/>
      <c r="AI94" s="83"/>
      <c r="AJ94" s="81" t="str">
        <f t="shared" si="50"/>
        <v>#DIV/0!</v>
      </c>
      <c r="AL94" s="112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43"/>
        <v>#DIV/0!</v>
      </c>
      <c r="I95" s="80" t="str">
        <f t="shared" si="44"/>
        <v>#DIV/0!</v>
      </c>
      <c r="J95" s="83"/>
      <c r="K95" s="83"/>
      <c r="L95" s="83"/>
      <c r="M95" s="83"/>
      <c r="N95" s="80" t="str">
        <f t="shared" si="45"/>
        <v>#DIV/0!</v>
      </c>
      <c r="O95" s="83"/>
      <c r="P95" s="83"/>
      <c r="Q95" s="81" t="str">
        <f t="shared" si="46"/>
        <v>#DIV/0!</v>
      </c>
      <c r="R95" s="38"/>
      <c r="S95" s="37"/>
      <c r="T95" s="85"/>
      <c r="U95" s="83"/>
      <c r="V95" s="83"/>
      <c r="W95" s="83"/>
      <c r="X95" s="83"/>
      <c r="Y95" s="83"/>
      <c r="Z95" s="84"/>
      <c r="AA95" s="80" t="str">
        <f t="shared" si="47"/>
        <v>#DIV/0!</v>
      </c>
      <c r="AB95" s="80" t="str">
        <f t="shared" si="48"/>
        <v>#DIV/0!</v>
      </c>
      <c r="AC95" s="83"/>
      <c r="AD95" s="83"/>
      <c r="AE95" s="83"/>
      <c r="AF95" s="83"/>
      <c r="AG95" s="80" t="str">
        <f t="shared" si="49"/>
        <v>#DIV/0!</v>
      </c>
      <c r="AH95" s="83"/>
      <c r="AI95" s="83"/>
      <c r="AJ95" s="81" t="str">
        <f t="shared" si="50"/>
        <v>#DIV/0!</v>
      </c>
      <c r="AL95" s="112"/>
    </row>
    <row r="96" ht="14.25" customHeight="1">
      <c r="A96" s="72" t="s">
        <v>15</v>
      </c>
      <c r="B96" s="73">
        <f t="shared" ref="B96:G96" si="51">SUM(B84:B95)</f>
        <v>192</v>
      </c>
      <c r="C96" s="73">
        <f t="shared" si="51"/>
        <v>93</v>
      </c>
      <c r="D96" s="73">
        <f t="shared" si="51"/>
        <v>74</v>
      </c>
      <c r="E96" s="73">
        <f t="shared" si="51"/>
        <v>23</v>
      </c>
      <c r="F96" s="73">
        <f t="shared" si="51"/>
        <v>1</v>
      </c>
      <c r="G96" s="86">
        <f t="shared" si="51"/>
        <v>1</v>
      </c>
      <c r="H96" s="80">
        <f t="shared" si="43"/>
        <v>0.9895833333</v>
      </c>
      <c r="I96" s="80">
        <f t="shared" si="44"/>
        <v>0.8697916667</v>
      </c>
      <c r="J96" s="73">
        <f t="shared" ref="J96:M96" si="52">SUM(J84:J95)</f>
        <v>84</v>
      </c>
      <c r="K96" s="73">
        <f t="shared" si="52"/>
        <v>84</v>
      </c>
      <c r="L96" s="73">
        <f t="shared" si="52"/>
        <v>84</v>
      </c>
      <c r="M96" s="73">
        <f t="shared" si="52"/>
        <v>84</v>
      </c>
      <c r="N96" s="80">
        <f t="shared" si="45"/>
        <v>1</v>
      </c>
      <c r="O96" s="87">
        <f t="shared" ref="O96:P96" si="53">SUM(O84:O95)</f>
        <v>84</v>
      </c>
      <c r="P96" s="87">
        <f t="shared" si="53"/>
        <v>84</v>
      </c>
      <c r="Q96" s="81">
        <f t="shared" si="46"/>
        <v>1</v>
      </c>
      <c r="R96" s="38"/>
      <c r="S96" s="37"/>
      <c r="T96" s="72" t="s">
        <v>15</v>
      </c>
      <c r="U96" s="73">
        <f t="shared" ref="U96:Z96" si="54">SUM(U84:U95)</f>
        <v>192</v>
      </c>
      <c r="V96" s="73">
        <f t="shared" si="54"/>
        <v>108</v>
      </c>
      <c r="W96" s="73">
        <f t="shared" si="54"/>
        <v>68</v>
      </c>
      <c r="X96" s="73">
        <f t="shared" si="54"/>
        <v>13</v>
      </c>
      <c r="Y96" s="73">
        <f t="shared" si="54"/>
        <v>1</v>
      </c>
      <c r="Z96" s="86">
        <f t="shared" si="54"/>
        <v>2</v>
      </c>
      <c r="AA96" s="80">
        <f t="shared" si="47"/>
        <v>0.984375</v>
      </c>
      <c r="AB96" s="80">
        <f t="shared" si="48"/>
        <v>0.9166666667</v>
      </c>
      <c r="AC96" s="73">
        <f t="shared" ref="AC96:AF96" si="55">SUM(AC84:AC95)</f>
        <v>52</v>
      </c>
      <c r="AD96" s="73">
        <f t="shared" si="55"/>
        <v>52</v>
      </c>
      <c r="AE96" s="73">
        <f t="shared" si="55"/>
        <v>52</v>
      </c>
      <c r="AF96" s="73">
        <f t="shared" si="55"/>
        <v>52</v>
      </c>
      <c r="AG96" s="80">
        <f t="shared" si="49"/>
        <v>1</v>
      </c>
      <c r="AH96" s="87">
        <f t="shared" ref="AH96:AI96" si="56">SUM(AH84:AH95)</f>
        <v>52</v>
      </c>
      <c r="AI96" s="87">
        <f t="shared" si="56"/>
        <v>52</v>
      </c>
      <c r="AJ96" s="81">
        <f t="shared" si="50"/>
        <v>1</v>
      </c>
      <c r="AL96" s="112"/>
    </row>
    <row r="97" ht="14.25" customHeight="1">
      <c r="A97" s="30"/>
      <c r="B97" s="30"/>
      <c r="C97" s="30"/>
      <c r="D97" s="30"/>
      <c r="E97" s="30"/>
      <c r="F97" s="30"/>
      <c r="G97" s="88"/>
      <c r="H97" s="30"/>
      <c r="I97" s="30"/>
      <c r="J97" s="30"/>
      <c r="K97" s="30"/>
      <c r="L97" s="30"/>
      <c r="M97" s="30"/>
      <c r="N97" s="30"/>
      <c r="Q97" s="68"/>
      <c r="T97" s="30"/>
      <c r="U97" s="30"/>
      <c r="V97" s="30"/>
      <c r="W97" s="30"/>
      <c r="X97" s="30"/>
      <c r="Y97" s="30"/>
      <c r="Z97" s="88"/>
      <c r="AA97" s="30"/>
      <c r="AB97" s="30"/>
      <c r="AC97" s="30"/>
      <c r="AD97" s="30"/>
      <c r="AE97" s="30"/>
      <c r="AF97" s="30"/>
      <c r="AG97" s="30"/>
      <c r="AJ97" s="68"/>
      <c r="AL97" s="112"/>
    </row>
    <row r="98" ht="14.25" customHeight="1">
      <c r="A98" s="89" t="s">
        <v>27</v>
      </c>
      <c r="B98" s="30"/>
      <c r="C98" s="30"/>
      <c r="D98" s="30"/>
      <c r="E98" s="30"/>
      <c r="F98" s="30"/>
      <c r="G98" s="88"/>
      <c r="H98" s="30"/>
      <c r="I98" s="30"/>
      <c r="J98" s="30"/>
      <c r="K98" s="30"/>
      <c r="L98" s="30"/>
      <c r="M98" s="30"/>
      <c r="N98" s="30"/>
      <c r="Q98" s="68"/>
      <c r="T98" s="89" t="s">
        <v>27</v>
      </c>
      <c r="U98" s="30"/>
      <c r="V98" s="30"/>
      <c r="W98" s="30"/>
      <c r="X98" s="30"/>
      <c r="Y98" s="30"/>
      <c r="Z98" s="88"/>
      <c r="AA98" s="30"/>
      <c r="AB98" s="30"/>
      <c r="AC98" s="30"/>
      <c r="AD98" s="30"/>
      <c r="AE98" s="30"/>
      <c r="AF98" s="30"/>
      <c r="AG98" s="30"/>
      <c r="AJ98" s="68"/>
      <c r="AL98" s="112"/>
    </row>
    <row r="99" ht="14.25" customHeight="1">
      <c r="A99" s="90" t="s">
        <v>4</v>
      </c>
      <c r="B99" s="32" t="s">
        <v>16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  <c r="Q99" s="68"/>
      <c r="T99" s="90" t="s">
        <v>4</v>
      </c>
      <c r="U99" s="32" t="s">
        <v>16</v>
      </c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4"/>
      <c r="AJ99" s="68"/>
      <c r="AL99" s="112"/>
    </row>
    <row r="100" ht="14.25" customHeight="1">
      <c r="A100" s="91" t="s">
        <v>708</v>
      </c>
      <c r="B100" s="92" t="s">
        <v>849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4"/>
      <c r="Q100" s="68"/>
      <c r="T100" s="91" t="s">
        <v>296</v>
      </c>
      <c r="U100" s="92" t="s">
        <v>850</v>
      </c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4"/>
      <c r="AJ100" s="68"/>
      <c r="AL100" s="112"/>
    </row>
    <row r="101" ht="14.25" customHeight="1">
      <c r="A101" s="91" t="s">
        <v>296</v>
      </c>
      <c r="B101" s="92" t="s">
        <v>851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91" t="s">
        <v>296</v>
      </c>
      <c r="U101" s="92" t="s">
        <v>852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  <c r="AL101" s="112"/>
    </row>
    <row r="102" ht="14.25" customHeight="1">
      <c r="G102" s="67"/>
      <c r="Z102" s="67"/>
      <c r="AL102" s="112"/>
    </row>
    <row r="103" ht="14.25" customHeight="1">
      <c r="G103" s="67"/>
      <c r="Z103" s="67"/>
      <c r="AL103" s="112"/>
    </row>
    <row r="104" ht="14.25" customHeight="1">
      <c r="G104" s="67"/>
      <c r="Z104" s="67"/>
      <c r="AL104" s="112"/>
    </row>
    <row r="105" ht="14.25" customHeight="1">
      <c r="A105" s="63" t="s">
        <v>20</v>
      </c>
      <c r="B105" s="64"/>
      <c r="C105" s="64"/>
      <c r="D105" s="64"/>
      <c r="E105" s="64"/>
      <c r="F105" s="64"/>
      <c r="G105" s="65"/>
      <c r="H105" s="64"/>
      <c r="I105" s="64"/>
      <c r="J105" s="64"/>
      <c r="K105" s="64"/>
      <c r="L105" s="64"/>
      <c r="M105" s="64"/>
      <c r="N105" s="64"/>
      <c r="O105" s="64"/>
      <c r="P105" s="64"/>
      <c r="Q105" s="66"/>
      <c r="T105" s="63" t="s">
        <v>20</v>
      </c>
      <c r="U105" s="64"/>
      <c r="V105" s="64"/>
      <c r="W105" s="64"/>
      <c r="X105" s="64"/>
      <c r="Y105" s="64"/>
      <c r="Z105" s="65"/>
      <c r="AA105" s="64"/>
      <c r="AB105" s="64"/>
      <c r="AC105" s="64"/>
      <c r="AD105" s="64"/>
      <c r="AE105" s="64"/>
      <c r="AF105" s="64"/>
      <c r="AG105" s="64"/>
      <c r="AH105" s="64"/>
      <c r="AI105" s="64"/>
      <c r="AJ105" s="66"/>
      <c r="AL105" s="112"/>
    </row>
    <row r="106" ht="14.25" customHeight="1">
      <c r="G106" s="67"/>
      <c r="Q106" s="68"/>
      <c r="Z106" s="67"/>
      <c r="AJ106" s="68"/>
      <c r="AL106" s="112"/>
    </row>
    <row r="107" ht="14.25" customHeight="1">
      <c r="A107" s="3" t="s">
        <v>795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Q107" s="68"/>
      <c r="T107" s="3" t="s">
        <v>796</v>
      </c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J107" s="68"/>
      <c r="AL107" s="112"/>
    </row>
    <row r="108" ht="14.25" customHeight="1">
      <c r="A108" s="96" t="s">
        <v>18</v>
      </c>
      <c r="O108" s="70" t="s">
        <v>3</v>
      </c>
      <c r="P108" s="33"/>
      <c r="Q108" s="34"/>
      <c r="T108" s="96" t="s">
        <v>18</v>
      </c>
      <c r="AH108" s="70" t="s">
        <v>3</v>
      </c>
      <c r="AI108" s="33"/>
      <c r="AJ108" s="34"/>
      <c r="AL108" s="112"/>
    </row>
    <row r="109" ht="14.25" customHeight="1">
      <c r="A109" s="72" t="s">
        <v>4</v>
      </c>
      <c r="B109" s="10" t="s">
        <v>5</v>
      </c>
      <c r="C109" s="10" t="s">
        <v>6</v>
      </c>
      <c r="D109" s="73">
        <v>4.0</v>
      </c>
      <c r="E109" s="73">
        <v>3.0</v>
      </c>
      <c r="F109" s="73">
        <v>2.0</v>
      </c>
      <c r="G109" s="45" t="s">
        <v>19</v>
      </c>
      <c r="H109" s="10" t="s">
        <v>8</v>
      </c>
      <c r="I109" s="10" t="s">
        <v>9</v>
      </c>
      <c r="J109" s="10" t="s">
        <v>10</v>
      </c>
      <c r="K109" s="10" t="s">
        <v>11</v>
      </c>
      <c r="L109" s="10" t="s">
        <v>12</v>
      </c>
      <c r="M109" s="10" t="s">
        <v>11</v>
      </c>
      <c r="N109" s="10" t="s">
        <v>13</v>
      </c>
      <c r="O109" s="75" t="s">
        <v>12</v>
      </c>
      <c r="P109" s="75" t="s">
        <v>11</v>
      </c>
      <c r="Q109" s="76" t="s">
        <v>14</v>
      </c>
      <c r="T109" s="72" t="s">
        <v>4</v>
      </c>
      <c r="U109" s="10" t="s">
        <v>5</v>
      </c>
      <c r="V109" s="10" t="s">
        <v>6</v>
      </c>
      <c r="W109" s="73">
        <v>4.0</v>
      </c>
      <c r="X109" s="73">
        <v>3.0</v>
      </c>
      <c r="Y109" s="73">
        <v>2.0</v>
      </c>
      <c r="Z109" s="45" t="s">
        <v>19</v>
      </c>
      <c r="AA109" s="10" t="s">
        <v>8</v>
      </c>
      <c r="AB109" s="10" t="s">
        <v>9</v>
      </c>
      <c r="AC109" s="10" t="s">
        <v>10</v>
      </c>
      <c r="AD109" s="10" t="s">
        <v>11</v>
      </c>
      <c r="AE109" s="10" t="s">
        <v>12</v>
      </c>
      <c r="AF109" s="10" t="s">
        <v>11</v>
      </c>
      <c r="AG109" s="10" t="s">
        <v>13</v>
      </c>
      <c r="AH109" s="75" t="s">
        <v>12</v>
      </c>
      <c r="AI109" s="75" t="s">
        <v>11</v>
      </c>
      <c r="AJ109" s="76" t="s">
        <v>14</v>
      </c>
      <c r="AL109" s="112"/>
    </row>
    <row r="110" ht="14.25" customHeight="1">
      <c r="A110" s="160" t="s">
        <v>843</v>
      </c>
      <c r="B110" s="16">
        <v>29.0</v>
      </c>
      <c r="C110" s="78">
        <v>11.0</v>
      </c>
      <c r="D110" s="78">
        <v>14.0</v>
      </c>
      <c r="E110" s="78">
        <v>4.0</v>
      </c>
      <c r="F110" s="78"/>
      <c r="G110" s="79"/>
      <c r="H110" s="80">
        <f t="shared" ref="H110:H122" si="57">(C110+D110+E110)/B110</f>
        <v>1</v>
      </c>
      <c r="I110" s="80">
        <f t="shared" ref="I110:I122" si="58">(C110+D110)/B110</f>
        <v>0.8620689655</v>
      </c>
      <c r="J110" s="78">
        <v>68.0</v>
      </c>
      <c r="K110" s="78">
        <v>59.0</v>
      </c>
      <c r="L110" s="78">
        <v>59.0</v>
      </c>
      <c r="M110" s="78">
        <v>59.0</v>
      </c>
      <c r="N110" s="80">
        <f t="shared" ref="N110:N122" si="59">M110/L110</f>
        <v>1</v>
      </c>
      <c r="O110" s="78">
        <v>59.0</v>
      </c>
      <c r="P110" s="78">
        <v>59.0</v>
      </c>
      <c r="Q110" s="81">
        <f t="shared" ref="Q110:Q122" si="60">P110/O110</f>
        <v>1</v>
      </c>
      <c r="T110" s="160" t="s">
        <v>843</v>
      </c>
      <c r="U110" s="78">
        <v>29.0</v>
      </c>
      <c r="V110" s="78">
        <v>14.0</v>
      </c>
      <c r="W110" s="78">
        <v>13.0</v>
      </c>
      <c r="X110" s="78">
        <v>2.0</v>
      </c>
      <c r="Y110" s="78"/>
      <c r="Z110" s="79"/>
      <c r="AA110" s="80">
        <f t="shared" ref="AA110:AA122" si="61">(V110+W110+X110)/U110</f>
        <v>1</v>
      </c>
      <c r="AB110" s="80">
        <f t="shared" ref="AB110:AB122" si="62">(V110+W110)/U110</f>
        <v>0.9310344828</v>
      </c>
      <c r="AC110" s="78">
        <v>34.0</v>
      </c>
      <c r="AD110" s="78">
        <v>32.0</v>
      </c>
      <c r="AE110" s="78">
        <v>32.0</v>
      </c>
      <c r="AF110" s="78">
        <v>32.0</v>
      </c>
      <c r="AG110" s="80">
        <f t="shared" ref="AG110:AG122" si="63">AF110/AE110</f>
        <v>1</v>
      </c>
      <c r="AH110" s="78">
        <v>32.0</v>
      </c>
      <c r="AI110" s="78">
        <v>32.0</v>
      </c>
      <c r="AJ110" s="81">
        <f t="shared" ref="AJ110:AJ122" si="64">AI110/AH110</f>
        <v>1</v>
      </c>
      <c r="AL110" s="112"/>
    </row>
    <row r="111" ht="14.25" customHeight="1">
      <c r="A111" s="160" t="s">
        <v>79</v>
      </c>
      <c r="B111" s="16">
        <v>23.0</v>
      </c>
      <c r="C111" s="78">
        <v>3.0</v>
      </c>
      <c r="D111" s="78">
        <v>16.0</v>
      </c>
      <c r="E111" s="78">
        <v>4.0</v>
      </c>
      <c r="F111" s="78"/>
      <c r="G111" s="79"/>
      <c r="H111" s="80">
        <f t="shared" si="57"/>
        <v>1</v>
      </c>
      <c r="I111" s="80">
        <f t="shared" si="58"/>
        <v>0.8260869565</v>
      </c>
      <c r="J111" s="78">
        <v>68.0</v>
      </c>
      <c r="K111" s="78">
        <v>58.0</v>
      </c>
      <c r="L111" s="78">
        <v>58.0</v>
      </c>
      <c r="M111" s="78">
        <v>58.0</v>
      </c>
      <c r="N111" s="80">
        <f t="shared" si="59"/>
        <v>1</v>
      </c>
      <c r="O111" s="78">
        <v>58.0</v>
      </c>
      <c r="P111" s="78">
        <v>58.0</v>
      </c>
      <c r="Q111" s="81">
        <f t="shared" si="60"/>
        <v>1</v>
      </c>
      <c r="T111" s="160" t="s">
        <v>79</v>
      </c>
      <c r="U111" s="78">
        <v>23.0</v>
      </c>
      <c r="V111" s="78">
        <v>12.0</v>
      </c>
      <c r="W111" s="78">
        <v>11.0</v>
      </c>
      <c r="X111" s="78"/>
      <c r="Y111" s="78"/>
      <c r="Z111" s="79"/>
      <c r="AA111" s="80">
        <f t="shared" si="61"/>
        <v>1</v>
      </c>
      <c r="AB111" s="80">
        <f t="shared" si="62"/>
        <v>1</v>
      </c>
      <c r="AC111" s="78">
        <v>34.0</v>
      </c>
      <c r="AD111" s="78">
        <v>29.0</v>
      </c>
      <c r="AE111" s="78">
        <v>29.0</v>
      </c>
      <c r="AF111" s="78">
        <v>29.0</v>
      </c>
      <c r="AG111" s="80">
        <f t="shared" si="63"/>
        <v>1</v>
      </c>
      <c r="AH111" s="78">
        <v>29.0</v>
      </c>
      <c r="AI111" s="78">
        <v>29.0</v>
      </c>
      <c r="AJ111" s="81">
        <f t="shared" si="64"/>
        <v>1</v>
      </c>
      <c r="AL111" s="112"/>
    </row>
    <row r="112" ht="14.25" customHeight="1">
      <c r="A112" s="160" t="s">
        <v>81</v>
      </c>
      <c r="B112" s="16">
        <v>24.0</v>
      </c>
      <c r="C112" s="78">
        <v>9.0</v>
      </c>
      <c r="D112" s="78">
        <v>13.0</v>
      </c>
      <c r="E112" s="78">
        <v>2.0</v>
      </c>
      <c r="F112" s="78"/>
      <c r="G112" s="79"/>
      <c r="H112" s="80">
        <f t="shared" si="57"/>
        <v>1</v>
      </c>
      <c r="I112" s="80">
        <f t="shared" si="58"/>
        <v>0.9166666667</v>
      </c>
      <c r="J112" s="78">
        <v>68.0</v>
      </c>
      <c r="K112" s="78">
        <v>56.0</v>
      </c>
      <c r="L112" s="78">
        <v>56.0</v>
      </c>
      <c r="M112" s="78">
        <v>56.0</v>
      </c>
      <c r="N112" s="80">
        <f t="shared" si="59"/>
        <v>1</v>
      </c>
      <c r="O112" s="78">
        <v>56.0</v>
      </c>
      <c r="P112" s="78">
        <v>56.0</v>
      </c>
      <c r="Q112" s="81">
        <f t="shared" si="60"/>
        <v>1</v>
      </c>
      <c r="T112" s="160" t="s">
        <v>81</v>
      </c>
      <c r="U112" s="78">
        <v>25.0</v>
      </c>
      <c r="V112" s="78">
        <v>16.0</v>
      </c>
      <c r="W112" s="78">
        <v>9.0</v>
      </c>
      <c r="X112" s="78"/>
      <c r="Y112" s="78"/>
      <c r="Z112" s="79"/>
      <c r="AA112" s="80">
        <f t="shared" si="61"/>
        <v>1</v>
      </c>
      <c r="AB112" s="80">
        <f t="shared" si="62"/>
        <v>1</v>
      </c>
      <c r="AC112" s="78">
        <v>34.0</v>
      </c>
      <c r="AD112" s="78">
        <v>30.0</v>
      </c>
      <c r="AE112" s="78">
        <v>30.0</v>
      </c>
      <c r="AF112" s="78">
        <v>30.0</v>
      </c>
      <c r="AG112" s="80">
        <f t="shared" si="63"/>
        <v>1</v>
      </c>
      <c r="AH112" s="78">
        <v>30.0</v>
      </c>
      <c r="AI112" s="78">
        <v>30.0</v>
      </c>
      <c r="AJ112" s="81">
        <f t="shared" si="64"/>
        <v>1</v>
      </c>
      <c r="AL112" s="112"/>
    </row>
    <row r="113" ht="14.25" customHeight="1">
      <c r="A113" s="160" t="s">
        <v>82</v>
      </c>
      <c r="B113" s="17">
        <v>12.0</v>
      </c>
      <c r="C113" s="78">
        <v>8.0</v>
      </c>
      <c r="D113" s="78">
        <v>4.0</v>
      </c>
      <c r="E113" s="78"/>
      <c r="F113" s="83"/>
      <c r="G113" s="79"/>
      <c r="H113" s="80">
        <f t="shared" si="57"/>
        <v>1</v>
      </c>
      <c r="I113" s="80">
        <f t="shared" si="58"/>
        <v>1</v>
      </c>
      <c r="J113" s="78">
        <v>68.0</v>
      </c>
      <c r="K113" s="78">
        <v>51.0</v>
      </c>
      <c r="L113" s="78">
        <v>51.0</v>
      </c>
      <c r="M113" s="78">
        <v>51.0</v>
      </c>
      <c r="N113" s="80">
        <f t="shared" si="59"/>
        <v>1</v>
      </c>
      <c r="O113" s="78">
        <v>51.0</v>
      </c>
      <c r="P113" s="78">
        <v>51.0</v>
      </c>
      <c r="Q113" s="81">
        <f t="shared" si="60"/>
        <v>1</v>
      </c>
      <c r="T113" s="160" t="s">
        <v>82</v>
      </c>
      <c r="U113" s="78">
        <v>12.0</v>
      </c>
      <c r="V113" s="78">
        <v>10.0</v>
      </c>
      <c r="W113" s="78">
        <v>2.0</v>
      </c>
      <c r="X113" s="78"/>
      <c r="Y113" s="83"/>
      <c r="Z113" s="79"/>
      <c r="AA113" s="80">
        <f t="shared" si="61"/>
        <v>1</v>
      </c>
      <c r="AB113" s="80">
        <f t="shared" si="62"/>
        <v>1</v>
      </c>
      <c r="AC113" s="78">
        <v>34.0</v>
      </c>
      <c r="AD113" s="78">
        <v>32.0</v>
      </c>
      <c r="AE113" s="78">
        <v>32.0</v>
      </c>
      <c r="AF113" s="78">
        <v>32.0</v>
      </c>
      <c r="AG113" s="80">
        <f t="shared" si="63"/>
        <v>1</v>
      </c>
      <c r="AH113" s="78">
        <v>32.0</v>
      </c>
      <c r="AI113" s="78">
        <v>32.0</v>
      </c>
      <c r="AJ113" s="81">
        <f t="shared" si="64"/>
        <v>1</v>
      </c>
      <c r="AL113" s="112"/>
    </row>
    <row r="114" ht="14.25" customHeight="1">
      <c r="A114" s="160" t="s">
        <v>83</v>
      </c>
      <c r="B114" s="17">
        <v>29.0</v>
      </c>
      <c r="C114" s="78">
        <v>18.0</v>
      </c>
      <c r="D114" s="78">
        <v>10.0</v>
      </c>
      <c r="E114" s="78">
        <v>1.0</v>
      </c>
      <c r="F114" s="78"/>
      <c r="G114" s="84"/>
      <c r="H114" s="80">
        <f t="shared" si="57"/>
        <v>1</v>
      </c>
      <c r="I114" s="80">
        <f t="shared" si="58"/>
        <v>0.9655172414</v>
      </c>
      <c r="J114" s="78">
        <v>68.0</v>
      </c>
      <c r="K114" s="78">
        <v>52.0</v>
      </c>
      <c r="L114" s="78">
        <v>52.0</v>
      </c>
      <c r="M114" s="78">
        <v>52.0</v>
      </c>
      <c r="N114" s="80">
        <f t="shared" si="59"/>
        <v>1</v>
      </c>
      <c r="O114" s="78">
        <v>52.0</v>
      </c>
      <c r="P114" s="78">
        <v>52.0</v>
      </c>
      <c r="Q114" s="81">
        <f t="shared" si="60"/>
        <v>1</v>
      </c>
      <c r="T114" s="160" t="s">
        <v>83</v>
      </c>
      <c r="U114" s="78">
        <v>29.0</v>
      </c>
      <c r="V114" s="78">
        <v>24.0</v>
      </c>
      <c r="W114" s="78">
        <v>5.0</v>
      </c>
      <c r="X114" s="78"/>
      <c r="Y114" s="78"/>
      <c r="Z114" s="84"/>
      <c r="AA114" s="80">
        <f t="shared" si="61"/>
        <v>1</v>
      </c>
      <c r="AB114" s="80">
        <f t="shared" si="62"/>
        <v>1</v>
      </c>
      <c r="AC114" s="78">
        <v>34.0</v>
      </c>
      <c r="AD114" s="78">
        <v>28.0</v>
      </c>
      <c r="AE114" s="78">
        <v>28.0</v>
      </c>
      <c r="AF114" s="78">
        <v>28.0</v>
      </c>
      <c r="AG114" s="80">
        <f t="shared" si="63"/>
        <v>1</v>
      </c>
      <c r="AH114" s="78">
        <v>28.0</v>
      </c>
      <c r="AI114" s="78">
        <v>28.0</v>
      </c>
      <c r="AJ114" s="81">
        <f t="shared" si="64"/>
        <v>1</v>
      </c>
      <c r="AL114" s="112"/>
    </row>
    <row r="115" ht="14.25" customHeight="1">
      <c r="A115" s="160" t="s">
        <v>296</v>
      </c>
      <c r="B115" s="17">
        <v>25.0</v>
      </c>
      <c r="C115" s="78">
        <v>5.0</v>
      </c>
      <c r="D115" s="78">
        <v>12.0</v>
      </c>
      <c r="E115" s="78">
        <v>7.0</v>
      </c>
      <c r="F115" s="83"/>
      <c r="G115" s="79">
        <v>1.0</v>
      </c>
      <c r="H115" s="80">
        <f t="shared" si="57"/>
        <v>0.96</v>
      </c>
      <c r="I115" s="80">
        <f t="shared" si="58"/>
        <v>0.68</v>
      </c>
      <c r="J115" s="78">
        <v>68.0</v>
      </c>
      <c r="K115" s="78">
        <v>56.0</v>
      </c>
      <c r="L115" s="78">
        <v>56.0</v>
      </c>
      <c r="M115" s="78">
        <v>56.0</v>
      </c>
      <c r="N115" s="80">
        <f t="shared" si="59"/>
        <v>1</v>
      </c>
      <c r="O115" s="78">
        <v>56.0</v>
      </c>
      <c r="P115" s="78">
        <v>56.0</v>
      </c>
      <c r="Q115" s="81">
        <f t="shared" si="60"/>
        <v>1</v>
      </c>
      <c r="T115" s="160" t="s">
        <v>296</v>
      </c>
      <c r="U115" s="78">
        <v>25.0</v>
      </c>
      <c r="V115" s="78">
        <v>6.0</v>
      </c>
      <c r="W115" s="78">
        <v>14.0</v>
      </c>
      <c r="X115" s="78">
        <v>4.0</v>
      </c>
      <c r="Y115" s="83"/>
      <c r="Z115" s="84"/>
      <c r="AA115" s="80">
        <f t="shared" si="61"/>
        <v>0.96</v>
      </c>
      <c r="AB115" s="80">
        <f t="shared" si="62"/>
        <v>0.8</v>
      </c>
      <c r="AC115" s="78">
        <v>34.0</v>
      </c>
      <c r="AD115" s="78">
        <v>30.0</v>
      </c>
      <c r="AE115" s="78">
        <v>30.0</v>
      </c>
      <c r="AF115" s="78">
        <v>30.0</v>
      </c>
      <c r="AG115" s="80">
        <f t="shared" si="63"/>
        <v>1</v>
      </c>
      <c r="AH115" s="78">
        <v>30.0</v>
      </c>
      <c r="AI115" s="78">
        <v>30.0</v>
      </c>
      <c r="AJ115" s="81">
        <f t="shared" si="64"/>
        <v>1</v>
      </c>
      <c r="AL115" s="112"/>
    </row>
    <row r="116" ht="14.25" customHeight="1">
      <c r="A116" s="160" t="s">
        <v>297</v>
      </c>
      <c r="B116" s="17">
        <v>24.0</v>
      </c>
      <c r="C116" s="78">
        <v>11.0</v>
      </c>
      <c r="D116" s="78">
        <v>11.0</v>
      </c>
      <c r="E116" s="78">
        <v>2.0</v>
      </c>
      <c r="F116" s="83"/>
      <c r="G116" s="84"/>
      <c r="H116" s="80">
        <f t="shared" si="57"/>
        <v>1</v>
      </c>
      <c r="I116" s="80">
        <f t="shared" si="58"/>
        <v>0.9166666667</v>
      </c>
      <c r="J116" s="78">
        <v>68.0</v>
      </c>
      <c r="K116" s="78">
        <v>57.0</v>
      </c>
      <c r="L116" s="78">
        <v>57.0</v>
      </c>
      <c r="M116" s="78">
        <v>57.0</v>
      </c>
      <c r="N116" s="80">
        <f t="shared" si="59"/>
        <v>1</v>
      </c>
      <c r="O116" s="78">
        <v>57.0</v>
      </c>
      <c r="P116" s="78">
        <v>57.0</v>
      </c>
      <c r="Q116" s="81">
        <f t="shared" si="60"/>
        <v>1</v>
      </c>
      <c r="T116" s="160" t="s">
        <v>297</v>
      </c>
      <c r="U116" s="78">
        <v>24.0</v>
      </c>
      <c r="V116" s="78">
        <v>11.0</v>
      </c>
      <c r="W116" s="78">
        <v>9.0</v>
      </c>
      <c r="X116" s="78">
        <v>4.0</v>
      </c>
      <c r="Y116" s="83"/>
      <c r="Z116" s="84"/>
      <c r="AA116" s="80">
        <f t="shared" si="61"/>
        <v>1</v>
      </c>
      <c r="AB116" s="80">
        <f t="shared" si="62"/>
        <v>0.8333333333</v>
      </c>
      <c r="AC116" s="78">
        <v>34.0</v>
      </c>
      <c r="AD116" s="78">
        <v>30.0</v>
      </c>
      <c r="AE116" s="78">
        <v>30.0</v>
      </c>
      <c r="AF116" s="78">
        <v>30.0</v>
      </c>
      <c r="AG116" s="80">
        <f t="shared" si="63"/>
        <v>1</v>
      </c>
      <c r="AH116" s="78">
        <v>30.0</v>
      </c>
      <c r="AI116" s="78">
        <v>30.0</v>
      </c>
      <c r="AJ116" s="81">
        <f t="shared" si="64"/>
        <v>1</v>
      </c>
      <c r="AL116" s="112"/>
    </row>
    <row r="117" ht="14.25" customHeight="1">
      <c r="A117" s="160" t="s">
        <v>298</v>
      </c>
      <c r="B117" s="17">
        <v>26.0</v>
      </c>
      <c r="C117" s="78">
        <v>14.0</v>
      </c>
      <c r="D117" s="78">
        <v>12.0</v>
      </c>
      <c r="E117" s="78"/>
      <c r="F117" s="83"/>
      <c r="G117" s="84"/>
      <c r="H117" s="80">
        <f t="shared" si="57"/>
        <v>1</v>
      </c>
      <c r="I117" s="80">
        <f t="shared" si="58"/>
        <v>1</v>
      </c>
      <c r="J117" s="78">
        <v>68.0</v>
      </c>
      <c r="K117" s="78">
        <v>54.0</v>
      </c>
      <c r="L117" s="78">
        <v>54.0</v>
      </c>
      <c r="M117" s="78">
        <v>54.0</v>
      </c>
      <c r="N117" s="80">
        <f t="shared" si="59"/>
        <v>1</v>
      </c>
      <c r="O117" s="78">
        <v>54.0</v>
      </c>
      <c r="P117" s="78">
        <v>54.0</v>
      </c>
      <c r="Q117" s="81">
        <f t="shared" si="60"/>
        <v>1</v>
      </c>
      <c r="T117" s="160" t="s">
        <v>298</v>
      </c>
      <c r="U117" s="78">
        <v>26.0</v>
      </c>
      <c r="V117" s="78">
        <v>16.0</v>
      </c>
      <c r="W117" s="78">
        <v>10.0</v>
      </c>
      <c r="X117" s="78"/>
      <c r="Y117" s="83"/>
      <c r="Z117" s="84"/>
      <c r="AA117" s="80">
        <f t="shared" si="61"/>
        <v>1</v>
      </c>
      <c r="AB117" s="80">
        <f t="shared" si="62"/>
        <v>1</v>
      </c>
      <c r="AC117" s="78">
        <v>34.0</v>
      </c>
      <c r="AD117" s="78">
        <v>28.0</v>
      </c>
      <c r="AE117" s="78">
        <v>28.0</v>
      </c>
      <c r="AF117" s="78">
        <v>28.0</v>
      </c>
      <c r="AG117" s="80">
        <f t="shared" si="63"/>
        <v>1</v>
      </c>
      <c r="AH117" s="78">
        <v>28.0</v>
      </c>
      <c r="AI117" s="78">
        <v>28.0</v>
      </c>
      <c r="AJ117" s="81">
        <f t="shared" si="64"/>
        <v>1</v>
      </c>
      <c r="AL117" s="112"/>
    </row>
    <row r="118" ht="14.25" customHeight="1">
      <c r="A118" s="15"/>
      <c r="B118" s="17"/>
      <c r="C118" s="78"/>
      <c r="D118" s="78"/>
      <c r="E118" s="83"/>
      <c r="F118" s="83"/>
      <c r="G118" s="79"/>
      <c r="H118" s="80" t="str">
        <f t="shared" si="57"/>
        <v>#DIV/0!</v>
      </c>
      <c r="I118" s="80" t="str">
        <f t="shared" si="58"/>
        <v>#DIV/0!</v>
      </c>
      <c r="J118" s="78"/>
      <c r="K118" s="78"/>
      <c r="L118" s="78"/>
      <c r="M118" s="78"/>
      <c r="N118" s="80" t="str">
        <f t="shared" si="59"/>
        <v>#DIV/0!</v>
      </c>
      <c r="O118" s="78"/>
      <c r="P118" s="78"/>
      <c r="Q118" s="81" t="str">
        <f t="shared" si="60"/>
        <v>#DIV/0!</v>
      </c>
      <c r="T118" s="15"/>
      <c r="U118" s="17"/>
      <c r="V118" s="78"/>
      <c r="W118" s="78"/>
      <c r="X118" s="83"/>
      <c r="Y118" s="83"/>
      <c r="Z118" s="79"/>
      <c r="AA118" s="80" t="str">
        <f t="shared" si="61"/>
        <v>#DIV/0!</v>
      </c>
      <c r="AB118" s="80" t="str">
        <f t="shared" si="62"/>
        <v>#DIV/0!</v>
      </c>
      <c r="AC118" s="78"/>
      <c r="AD118" s="78"/>
      <c r="AE118" s="78"/>
      <c r="AF118" s="78"/>
      <c r="AG118" s="80" t="str">
        <f t="shared" si="63"/>
        <v>#DIV/0!</v>
      </c>
      <c r="AH118" s="78"/>
      <c r="AI118" s="78"/>
      <c r="AJ118" s="81" t="str">
        <f t="shared" si="64"/>
        <v>#DIV/0!</v>
      </c>
      <c r="AL118" s="112"/>
    </row>
    <row r="119" ht="14.25" customHeight="1">
      <c r="A119" s="85"/>
      <c r="B119" s="83"/>
      <c r="C119" s="83"/>
      <c r="D119" s="83"/>
      <c r="E119" s="83"/>
      <c r="F119" s="83"/>
      <c r="G119" s="84"/>
      <c r="H119" s="80" t="str">
        <f t="shared" si="57"/>
        <v>#DIV/0!</v>
      </c>
      <c r="I119" s="80" t="str">
        <f t="shared" si="58"/>
        <v>#DIV/0!</v>
      </c>
      <c r="J119" s="83"/>
      <c r="K119" s="83"/>
      <c r="L119" s="83"/>
      <c r="M119" s="83"/>
      <c r="N119" s="80" t="str">
        <f t="shared" si="59"/>
        <v>#DIV/0!</v>
      </c>
      <c r="O119" s="83"/>
      <c r="P119" s="83"/>
      <c r="Q119" s="81" t="str">
        <f t="shared" si="60"/>
        <v>#DIV/0!</v>
      </c>
      <c r="T119" s="85"/>
      <c r="U119" s="83"/>
      <c r="V119" s="83"/>
      <c r="W119" s="83"/>
      <c r="X119" s="83"/>
      <c r="Y119" s="83"/>
      <c r="Z119" s="84"/>
      <c r="AA119" s="80" t="str">
        <f t="shared" si="61"/>
        <v>#DIV/0!</v>
      </c>
      <c r="AB119" s="80" t="str">
        <f t="shared" si="62"/>
        <v>#DIV/0!</v>
      </c>
      <c r="AC119" s="83"/>
      <c r="AD119" s="83"/>
      <c r="AE119" s="83"/>
      <c r="AF119" s="83"/>
      <c r="AG119" s="80" t="str">
        <f t="shared" si="63"/>
        <v>#DIV/0!</v>
      </c>
      <c r="AH119" s="83"/>
      <c r="AI119" s="83"/>
      <c r="AJ119" s="81" t="str">
        <f t="shared" si="64"/>
        <v>#DIV/0!</v>
      </c>
      <c r="AL119" s="112"/>
    </row>
    <row r="120" ht="14.25" customHeight="1">
      <c r="A120" s="85"/>
      <c r="B120" s="83"/>
      <c r="C120" s="83"/>
      <c r="D120" s="83"/>
      <c r="E120" s="83"/>
      <c r="F120" s="83"/>
      <c r="G120" s="84"/>
      <c r="H120" s="80" t="str">
        <f t="shared" si="57"/>
        <v>#DIV/0!</v>
      </c>
      <c r="I120" s="80" t="str">
        <f t="shared" si="58"/>
        <v>#DIV/0!</v>
      </c>
      <c r="J120" s="83"/>
      <c r="K120" s="83"/>
      <c r="L120" s="83"/>
      <c r="M120" s="83"/>
      <c r="N120" s="80" t="str">
        <f t="shared" si="59"/>
        <v>#DIV/0!</v>
      </c>
      <c r="O120" s="83"/>
      <c r="P120" s="83"/>
      <c r="Q120" s="81" t="str">
        <f t="shared" si="60"/>
        <v>#DIV/0!</v>
      </c>
      <c r="T120" s="85"/>
      <c r="U120" s="83"/>
      <c r="V120" s="83"/>
      <c r="W120" s="83"/>
      <c r="X120" s="83"/>
      <c r="Y120" s="83"/>
      <c r="Z120" s="84"/>
      <c r="AA120" s="80" t="str">
        <f t="shared" si="61"/>
        <v>#DIV/0!</v>
      </c>
      <c r="AB120" s="80" t="str">
        <f t="shared" si="62"/>
        <v>#DIV/0!</v>
      </c>
      <c r="AC120" s="83"/>
      <c r="AD120" s="83"/>
      <c r="AE120" s="83"/>
      <c r="AF120" s="83"/>
      <c r="AG120" s="80" t="str">
        <f t="shared" si="63"/>
        <v>#DIV/0!</v>
      </c>
      <c r="AH120" s="83"/>
      <c r="AI120" s="83"/>
      <c r="AJ120" s="81" t="str">
        <f t="shared" si="64"/>
        <v>#DIV/0!</v>
      </c>
      <c r="AL120" s="112"/>
    </row>
    <row r="121" ht="14.25" customHeight="1">
      <c r="A121" s="85"/>
      <c r="B121" s="83"/>
      <c r="C121" s="83"/>
      <c r="D121" s="83"/>
      <c r="E121" s="83"/>
      <c r="F121" s="83"/>
      <c r="G121" s="84"/>
      <c r="H121" s="80" t="str">
        <f t="shared" si="57"/>
        <v>#DIV/0!</v>
      </c>
      <c r="I121" s="80" t="str">
        <f t="shared" si="58"/>
        <v>#DIV/0!</v>
      </c>
      <c r="J121" s="83"/>
      <c r="K121" s="83"/>
      <c r="L121" s="83"/>
      <c r="M121" s="83"/>
      <c r="N121" s="80" t="str">
        <f t="shared" si="59"/>
        <v>#DIV/0!</v>
      </c>
      <c r="O121" s="83"/>
      <c r="P121" s="83"/>
      <c r="Q121" s="81" t="str">
        <f t="shared" si="60"/>
        <v>#DIV/0!</v>
      </c>
      <c r="T121" s="85"/>
      <c r="U121" s="83"/>
      <c r="V121" s="83"/>
      <c r="W121" s="83"/>
      <c r="X121" s="83"/>
      <c r="Y121" s="83"/>
      <c r="Z121" s="84"/>
      <c r="AA121" s="80" t="str">
        <f t="shared" si="61"/>
        <v>#DIV/0!</v>
      </c>
      <c r="AB121" s="80" t="str">
        <f t="shared" si="62"/>
        <v>#DIV/0!</v>
      </c>
      <c r="AC121" s="83"/>
      <c r="AD121" s="83"/>
      <c r="AE121" s="83"/>
      <c r="AF121" s="83"/>
      <c r="AG121" s="80" t="str">
        <f t="shared" si="63"/>
        <v>#DIV/0!</v>
      </c>
      <c r="AH121" s="83"/>
      <c r="AI121" s="83"/>
      <c r="AJ121" s="81" t="str">
        <f t="shared" si="64"/>
        <v>#DIV/0!</v>
      </c>
      <c r="AL121" s="112"/>
    </row>
    <row r="122" ht="14.25" customHeight="1">
      <c r="A122" s="72" t="s">
        <v>15</v>
      </c>
      <c r="B122" s="73">
        <f t="shared" ref="B122:G122" si="65">SUM(B110:B121)</f>
        <v>192</v>
      </c>
      <c r="C122" s="73">
        <f t="shared" si="65"/>
        <v>79</v>
      </c>
      <c r="D122" s="73">
        <f t="shared" si="65"/>
        <v>92</v>
      </c>
      <c r="E122" s="73">
        <f t="shared" si="65"/>
        <v>20</v>
      </c>
      <c r="F122" s="73">
        <f t="shared" si="65"/>
        <v>0</v>
      </c>
      <c r="G122" s="86">
        <f t="shared" si="65"/>
        <v>1</v>
      </c>
      <c r="H122" s="80">
        <f t="shared" si="57"/>
        <v>0.9947916667</v>
      </c>
      <c r="I122" s="80">
        <f t="shared" si="58"/>
        <v>0.890625</v>
      </c>
      <c r="J122" s="73">
        <f t="shared" ref="J122:M122" si="66">SUM(J110:J121)</f>
        <v>544</v>
      </c>
      <c r="K122" s="73">
        <f t="shared" si="66"/>
        <v>443</v>
      </c>
      <c r="L122" s="73">
        <f t="shared" si="66"/>
        <v>443</v>
      </c>
      <c r="M122" s="73">
        <f t="shared" si="66"/>
        <v>443</v>
      </c>
      <c r="N122" s="80">
        <f t="shared" si="59"/>
        <v>1</v>
      </c>
      <c r="O122" s="87">
        <f t="shared" ref="O122:P122" si="67">SUM(O110:O121)</f>
        <v>443</v>
      </c>
      <c r="P122" s="87">
        <f t="shared" si="67"/>
        <v>443</v>
      </c>
      <c r="Q122" s="81">
        <f t="shared" si="60"/>
        <v>1</v>
      </c>
      <c r="T122" s="72" t="s">
        <v>15</v>
      </c>
      <c r="U122" s="73">
        <f t="shared" ref="U122:Z122" si="68">SUM(U110:U121)</f>
        <v>193</v>
      </c>
      <c r="V122" s="73">
        <f t="shared" si="68"/>
        <v>109</v>
      </c>
      <c r="W122" s="73">
        <f t="shared" si="68"/>
        <v>73</v>
      </c>
      <c r="X122" s="73">
        <f t="shared" si="68"/>
        <v>10</v>
      </c>
      <c r="Y122" s="73">
        <f t="shared" si="68"/>
        <v>0</v>
      </c>
      <c r="Z122" s="86">
        <f t="shared" si="68"/>
        <v>0</v>
      </c>
      <c r="AA122" s="80">
        <f t="shared" si="61"/>
        <v>0.9948186528</v>
      </c>
      <c r="AB122" s="80">
        <f t="shared" si="62"/>
        <v>0.9430051813</v>
      </c>
      <c r="AC122" s="73">
        <f t="shared" ref="AC122:AF122" si="69">SUM(AC110:AC121)</f>
        <v>272</v>
      </c>
      <c r="AD122" s="73">
        <f t="shared" si="69"/>
        <v>239</v>
      </c>
      <c r="AE122" s="73">
        <f t="shared" si="69"/>
        <v>239</v>
      </c>
      <c r="AF122" s="73">
        <f t="shared" si="69"/>
        <v>239</v>
      </c>
      <c r="AG122" s="80">
        <f t="shared" si="63"/>
        <v>1</v>
      </c>
      <c r="AH122" s="87">
        <f t="shared" ref="AH122:AI122" si="70">SUM(AH110:AH121)</f>
        <v>239</v>
      </c>
      <c r="AI122" s="87">
        <f t="shared" si="70"/>
        <v>239</v>
      </c>
      <c r="AJ122" s="81">
        <f t="shared" si="64"/>
        <v>1</v>
      </c>
      <c r="AL122" s="112"/>
    </row>
    <row r="123" ht="14.25" customHeight="1">
      <c r="A123" s="30"/>
      <c r="B123" s="30"/>
      <c r="C123" s="30"/>
      <c r="D123" s="30"/>
      <c r="E123" s="30"/>
      <c r="F123" s="30"/>
      <c r="G123" s="88"/>
      <c r="H123" s="30"/>
      <c r="I123" s="30"/>
      <c r="J123" s="30"/>
      <c r="K123" s="30"/>
      <c r="L123" s="30"/>
      <c r="M123" s="30"/>
      <c r="N123" s="30"/>
      <c r="Q123" s="68"/>
      <c r="T123" s="30"/>
      <c r="U123" s="30"/>
      <c r="V123" s="30"/>
      <c r="W123" s="30"/>
      <c r="X123" s="30"/>
      <c r="Y123" s="30"/>
      <c r="Z123" s="88"/>
      <c r="AA123" s="30"/>
      <c r="AB123" s="30"/>
      <c r="AC123" s="30"/>
      <c r="AD123" s="30"/>
      <c r="AE123" s="30"/>
      <c r="AF123" s="30"/>
      <c r="AG123" s="30"/>
      <c r="AJ123" s="68"/>
      <c r="AL123" s="112"/>
    </row>
    <row r="124" ht="14.25" customHeight="1">
      <c r="A124" s="89" t="s">
        <v>27</v>
      </c>
      <c r="B124" s="30"/>
      <c r="C124" s="30"/>
      <c r="D124" s="30"/>
      <c r="E124" s="30"/>
      <c r="F124" s="30"/>
      <c r="G124" s="88"/>
      <c r="H124" s="30"/>
      <c r="I124" s="30"/>
      <c r="J124" s="30"/>
      <c r="K124" s="30"/>
      <c r="L124" s="30"/>
      <c r="M124" s="30"/>
      <c r="N124" s="30"/>
      <c r="Q124" s="68"/>
      <c r="T124" s="89" t="s">
        <v>27</v>
      </c>
      <c r="U124" s="30"/>
      <c r="V124" s="30"/>
      <c r="W124" s="30"/>
      <c r="X124" s="30"/>
      <c r="Y124" s="30"/>
      <c r="Z124" s="88"/>
      <c r="AA124" s="30"/>
      <c r="AB124" s="30"/>
      <c r="AC124" s="30"/>
      <c r="AD124" s="30"/>
      <c r="AE124" s="30"/>
      <c r="AF124" s="30"/>
      <c r="AG124" s="30"/>
      <c r="AJ124" s="68"/>
      <c r="AL124" s="112"/>
    </row>
    <row r="125" ht="14.25" customHeight="1">
      <c r="A125" s="90" t="s">
        <v>4</v>
      </c>
      <c r="B125" s="32" t="s">
        <v>16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4"/>
      <c r="Q125" s="68"/>
      <c r="T125" s="90" t="s">
        <v>4</v>
      </c>
      <c r="U125" s="32" t="s">
        <v>16</v>
      </c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4"/>
      <c r="AJ125" s="68"/>
      <c r="AL125" s="112"/>
    </row>
    <row r="126" ht="14.25" customHeight="1">
      <c r="A126" s="91" t="s">
        <v>296</v>
      </c>
      <c r="B126" s="92" t="s">
        <v>853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4"/>
      <c r="Q126" s="68"/>
      <c r="T126" s="91"/>
      <c r="U126" s="92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4"/>
      <c r="AJ126" s="68"/>
      <c r="AL126" s="112"/>
    </row>
    <row r="127" ht="14.25" customHeight="1">
      <c r="A127" s="91"/>
      <c r="B127" s="92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4"/>
      <c r="Q127" s="68"/>
      <c r="T127" s="91"/>
      <c r="U127" s="92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4"/>
      <c r="AJ127" s="68"/>
      <c r="AL127" s="112"/>
    </row>
    <row r="128">
      <c r="G128" s="67"/>
      <c r="Q128" s="95"/>
      <c r="R128" s="95"/>
      <c r="Z128" s="67"/>
      <c r="AL128" s="112"/>
    </row>
    <row r="129">
      <c r="G129" s="67"/>
      <c r="Q129" s="95"/>
      <c r="R129" s="95"/>
      <c r="Z129" s="67"/>
      <c r="AL129" s="112"/>
    </row>
    <row r="130">
      <c r="G130" s="67"/>
      <c r="Q130" s="95"/>
      <c r="R130" s="95"/>
      <c r="Z130" s="67"/>
      <c r="AL130" s="112"/>
    </row>
    <row r="131">
      <c r="G131" s="67"/>
      <c r="Q131" s="95"/>
      <c r="R131" s="95"/>
      <c r="Z131" s="67"/>
      <c r="AL131" s="112"/>
    </row>
    <row r="132">
      <c r="G132" s="67"/>
      <c r="Q132" s="95"/>
      <c r="R132" s="95"/>
      <c r="Z132" s="67"/>
      <c r="AL132" s="112"/>
    </row>
    <row r="133">
      <c r="G133" s="67"/>
      <c r="Q133" s="95"/>
      <c r="R133" s="95"/>
      <c r="Z133" s="67"/>
      <c r="AL133" s="112"/>
    </row>
    <row r="134">
      <c r="G134" s="67"/>
      <c r="Q134" s="95"/>
      <c r="R134" s="95"/>
      <c r="Z134" s="67"/>
      <c r="AL134" s="112"/>
    </row>
    <row r="135">
      <c r="G135" s="67"/>
      <c r="Q135" s="95"/>
      <c r="R135" s="95"/>
      <c r="Z135" s="67"/>
      <c r="AL135" s="112"/>
    </row>
    <row r="136">
      <c r="G136" s="67"/>
      <c r="Q136" s="95"/>
      <c r="R136" s="95"/>
      <c r="Z136" s="67"/>
      <c r="AL136" s="112"/>
    </row>
    <row r="137">
      <c r="G137" s="67"/>
      <c r="Q137" s="95"/>
      <c r="R137" s="95"/>
      <c r="Z137" s="67"/>
      <c r="AL137" s="112"/>
    </row>
    <row r="138">
      <c r="G138" s="67"/>
      <c r="Q138" s="95"/>
      <c r="R138" s="95"/>
      <c r="Z138" s="67"/>
      <c r="AL138" s="112"/>
    </row>
    <row r="139">
      <c r="G139" s="67"/>
      <c r="Q139" s="95"/>
      <c r="R139" s="95"/>
      <c r="Z139" s="67"/>
      <c r="AL139" s="112"/>
    </row>
    <row r="140">
      <c r="G140" s="67"/>
      <c r="Q140" s="95"/>
      <c r="R140" s="95"/>
      <c r="Z140" s="67"/>
      <c r="AL140" s="112"/>
    </row>
    <row r="141">
      <c r="G141" s="67"/>
      <c r="Q141" s="95"/>
      <c r="R141" s="95"/>
      <c r="Z141" s="67"/>
      <c r="AL141" s="112"/>
    </row>
    <row r="142">
      <c r="G142" s="67"/>
      <c r="Q142" s="95"/>
      <c r="R142" s="95"/>
      <c r="Z142" s="67"/>
      <c r="AL142" s="112"/>
    </row>
    <row r="143">
      <c r="G143" s="67"/>
      <c r="Q143" s="95"/>
      <c r="R143" s="95"/>
      <c r="Z143" s="67"/>
      <c r="AL143" s="112"/>
    </row>
    <row r="144">
      <c r="G144" s="67"/>
      <c r="Q144" s="95"/>
      <c r="R144" s="95"/>
      <c r="Z144" s="67"/>
      <c r="AL144" s="112"/>
    </row>
    <row r="145">
      <c r="G145" s="67"/>
      <c r="Q145" s="95"/>
      <c r="R145" s="95"/>
      <c r="Z145" s="67"/>
      <c r="AL145" s="112"/>
    </row>
    <row r="146">
      <c r="G146" s="67"/>
      <c r="Q146" s="95"/>
      <c r="R146" s="95"/>
      <c r="Z146" s="67"/>
      <c r="AL146" s="112"/>
    </row>
    <row r="147">
      <c r="G147" s="67"/>
      <c r="Q147" s="95"/>
      <c r="R147" s="95"/>
      <c r="Z147" s="67"/>
      <c r="AL147" s="112"/>
    </row>
    <row r="148">
      <c r="G148" s="67"/>
      <c r="Q148" s="95"/>
      <c r="R148" s="95"/>
      <c r="Z148" s="67"/>
      <c r="AL148" s="112"/>
    </row>
    <row r="149">
      <c r="G149" s="67"/>
      <c r="Q149" s="95"/>
      <c r="R149" s="95"/>
      <c r="Z149" s="67"/>
      <c r="AL149" s="112"/>
    </row>
    <row r="150">
      <c r="G150" s="67"/>
      <c r="Q150" s="95"/>
      <c r="R150" s="95"/>
      <c r="Z150" s="67"/>
      <c r="AL150" s="112"/>
    </row>
    <row r="151">
      <c r="G151" s="67"/>
      <c r="Q151" s="95"/>
      <c r="R151" s="95"/>
      <c r="Z151" s="67"/>
      <c r="AL151" s="112"/>
    </row>
    <row r="152">
      <c r="G152" s="67"/>
      <c r="Q152" s="95"/>
      <c r="R152" s="95"/>
      <c r="Z152" s="67"/>
      <c r="AL152" s="112"/>
    </row>
    <row r="153">
      <c r="G153" s="67"/>
      <c r="Q153" s="95"/>
      <c r="R153" s="95"/>
      <c r="Z153" s="67"/>
      <c r="AL153" s="112"/>
    </row>
    <row r="154">
      <c r="G154" s="67"/>
      <c r="Q154" s="95"/>
      <c r="R154" s="95"/>
      <c r="Z154" s="67"/>
      <c r="AL154" s="112"/>
    </row>
    <row r="155">
      <c r="G155" s="67"/>
      <c r="Q155" s="95"/>
      <c r="R155" s="95"/>
      <c r="Z155" s="67"/>
      <c r="AL155" s="112"/>
    </row>
    <row r="156">
      <c r="G156" s="67"/>
      <c r="Q156" s="95"/>
      <c r="R156" s="95"/>
      <c r="Z156" s="67"/>
      <c r="AL156" s="112"/>
    </row>
    <row r="157">
      <c r="G157" s="67"/>
      <c r="Q157" s="95"/>
      <c r="R157" s="95"/>
      <c r="Z157" s="67"/>
      <c r="AL157" s="112"/>
    </row>
    <row r="158">
      <c r="G158" s="67"/>
      <c r="Q158" s="95"/>
      <c r="R158" s="95"/>
      <c r="Z158" s="67"/>
      <c r="AL158" s="112"/>
    </row>
    <row r="159">
      <c r="G159" s="67"/>
      <c r="Q159" s="95"/>
      <c r="R159" s="95"/>
      <c r="Z159" s="67"/>
      <c r="AL159" s="112"/>
    </row>
    <row r="160">
      <c r="G160" s="67"/>
      <c r="Q160" s="95"/>
      <c r="R160" s="95"/>
      <c r="Z160" s="67"/>
      <c r="AL160" s="112"/>
    </row>
    <row r="161">
      <c r="G161" s="67"/>
      <c r="Q161" s="95"/>
      <c r="R161" s="95"/>
      <c r="Z161" s="67"/>
      <c r="AL161" s="112"/>
    </row>
    <row r="162">
      <c r="G162" s="67"/>
      <c r="Q162" s="95"/>
      <c r="R162" s="95"/>
      <c r="Z162" s="67"/>
      <c r="AL162" s="112"/>
    </row>
    <row r="163">
      <c r="G163" s="67"/>
      <c r="Q163" s="95"/>
      <c r="R163" s="95"/>
      <c r="Z163" s="67"/>
      <c r="AL163" s="112"/>
    </row>
    <row r="164">
      <c r="G164" s="67"/>
      <c r="Q164" s="95"/>
      <c r="R164" s="95"/>
      <c r="Z164" s="67"/>
      <c r="AL164" s="112"/>
    </row>
    <row r="165">
      <c r="G165" s="67"/>
      <c r="Q165" s="95"/>
      <c r="R165" s="95"/>
      <c r="Z165" s="67"/>
      <c r="AL165" s="112"/>
    </row>
    <row r="166">
      <c r="G166" s="67"/>
      <c r="Q166" s="95"/>
      <c r="R166" s="95"/>
      <c r="Z166" s="67"/>
      <c r="AL166" s="112"/>
    </row>
    <row r="167">
      <c r="G167" s="67"/>
      <c r="Q167" s="95"/>
      <c r="R167" s="95"/>
      <c r="Z167" s="67"/>
      <c r="AL167" s="112"/>
    </row>
    <row r="168">
      <c r="G168" s="67"/>
      <c r="Q168" s="95"/>
      <c r="R168" s="95"/>
      <c r="Z168" s="67"/>
      <c r="AL168" s="112"/>
    </row>
    <row r="169">
      <c r="G169" s="67"/>
      <c r="Q169" s="95"/>
      <c r="R169" s="95"/>
      <c r="Z169" s="67"/>
      <c r="AL169" s="112"/>
    </row>
    <row r="170">
      <c r="G170" s="67"/>
      <c r="Q170" s="95"/>
      <c r="R170" s="95"/>
      <c r="Z170" s="67"/>
      <c r="AL170" s="112"/>
    </row>
    <row r="171">
      <c r="G171" s="67"/>
      <c r="Q171" s="95"/>
      <c r="R171" s="95"/>
      <c r="Z171" s="67"/>
      <c r="AL171" s="112"/>
    </row>
    <row r="172">
      <c r="G172" s="67"/>
      <c r="Q172" s="95"/>
      <c r="R172" s="95"/>
      <c r="Z172" s="67"/>
      <c r="AL172" s="112"/>
    </row>
    <row r="173">
      <c r="G173" s="67"/>
      <c r="Q173" s="95"/>
      <c r="R173" s="95"/>
      <c r="Z173" s="67"/>
      <c r="AL173" s="112"/>
    </row>
    <row r="174">
      <c r="G174" s="67"/>
      <c r="Q174" s="95"/>
      <c r="R174" s="95"/>
      <c r="Z174" s="67"/>
      <c r="AL174" s="112"/>
    </row>
    <row r="175">
      <c r="G175" s="67"/>
      <c r="Q175" s="95"/>
      <c r="R175" s="95"/>
      <c r="Z175" s="67"/>
      <c r="AL175" s="112"/>
    </row>
    <row r="176">
      <c r="G176" s="67"/>
      <c r="Q176" s="95"/>
      <c r="R176" s="95"/>
      <c r="Z176" s="67"/>
      <c r="AL176" s="112"/>
    </row>
    <row r="177">
      <c r="G177" s="67"/>
      <c r="Q177" s="95"/>
      <c r="R177" s="95"/>
      <c r="Z177" s="67"/>
      <c r="AL177" s="112"/>
    </row>
    <row r="178">
      <c r="G178" s="67"/>
      <c r="Q178" s="95"/>
      <c r="R178" s="95"/>
      <c r="Z178" s="67"/>
      <c r="AL178" s="112"/>
    </row>
    <row r="179">
      <c r="G179" s="67"/>
      <c r="Q179" s="95"/>
      <c r="R179" s="95"/>
      <c r="Z179" s="67"/>
      <c r="AL179" s="112"/>
    </row>
    <row r="180">
      <c r="G180" s="67"/>
      <c r="Q180" s="95"/>
      <c r="R180" s="95"/>
      <c r="Z180" s="67"/>
      <c r="AL180" s="112"/>
    </row>
    <row r="181">
      <c r="G181" s="67"/>
      <c r="Q181" s="95"/>
      <c r="R181" s="95"/>
      <c r="Z181" s="67"/>
      <c r="AL181" s="112"/>
    </row>
    <row r="182">
      <c r="G182" s="67"/>
      <c r="Q182" s="95"/>
      <c r="R182" s="95"/>
      <c r="Z182" s="67"/>
      <c r="AL182" s="112"/>
    </row>
    <row r="183">
      <c r="G183" s="67"/>
      <c r="Q183" s="95"/>
      <c r="R183" s="95"/>
      <c r="Z183" s="67"/>
      <c r="AL183" s="112"/>
    </row>
    <row r="184">
      <c r="G184" s="67"/>
      <c r="Q184" s="95"/>
      <c r="R184" s="95"/>
      <c r="Z184" s="67"/>
      <c r="AL184" s="112"/>
    </row>
    <row r="185">
      <c r="G185" s="67"/>
      <c r="Q185" s="95"/>
      <c r="R185" s="95"/>
      <c r="Z185" s="67"/>
      <c r="AL185" s="112"/>
    </row>
    <row r="186">
      <c r="G186" s="67"/>
      <c r="Q186" s="95"/>
      <c r="R186" s="95"/>
      <c r="Z186" s="67"/>
      <c r="AL186" s="112"/>
    </row>
    <row r="187">
      <c r="G187" s="67"/>
      <c r="Q187" s="95"/>
      <c r="R187" s="95"/>
      <c r="Z187" s="67"/>
      <c r="AL187" s="112"/>
    </row>
    <row r="188">
      <c r="G188" s="67"/>
      <c r="Q188" s="95"/>
      <c r="R188" s="95"/>
      <c r="Z188" s="67"/>
      <c r="AL188" s="112"/>
    </row>
    <row r="189">
      <c r="G189" s="67"/>
      <c r="Q189" s="95"/>
      <c r="R189" s="95"/>
      <c r="Z189" s="67"/>
      <c r="AL189" s="112"/>
    </row>
    <row r="190">
      <c r="G190" s="67"/>
      <c r="Q190" s="95"/>
      <c r="R190" s="95"/>
      <c r="Z190" s="67"/>
      <c r="AL190" s="112"/>
    </row>
    <row r="191">
      <c r="G191" s="67"/>
      <c r="Q191" s="95"/>
      <c r="R191" s="95"/>
      <c r="Z191" s="67"/>
      <c r="AL191" s="112"/>
    </row>
    <row r="192">
      <c r="G192" s="67"/>
      <c r="Q192" s="95"/>
      <c r="R192" s="95"/>
      <c r="Z192" s="67"/>
      <c r="AL192" s="112"/>
    </row>
    <row r="193">
      <c r="G193" s="67"/>
      <c r="Q193" s="95"/>
      <c r="R193" s="95"/>
      <c r="Z193" s="67"/>
      <c r="AL193" s="112"/>
    </row>
    <row r="194">
      <c r="G194" s="67"/>
      <c r="Q194" s="95"/>
      <c r="R194" s="95"/>
      <c r="Z194" s="67"/>
      <c r="AL194" s="112"/>
    </row>
    <row r="195">
      <c r="G195" s="67"/>
      <c r="Q195" s="95"/>
      <c r="R195" s="95"/>
      <c r="Z195" s="67"/>
      <c r="AL195" s="112"/>
    </row>
    <row r="196">
      <c r="G196" s="67"/>
      <c r="Q196" s="95"/>
      <c r="R196" s="95"/>
      <c r="Z196" s="67"/>
      <c r="AL196" s="112"/>
    </row>
    <row r="197">
      <c r="G197" s="67"/>
      <c r="Q197" s="95"/>
      <c r="R197" s="95"/>
      <c r="Z197" s="67"/>
      <c r="AL197" s="112"/>
    </row>
    <row r="198">
      <c r="G198" s="67"/>
      <c r="Q198" s="95"/>
      <c r="R198" s="95"/>
      <c r="Z198" s="67"/>
      <c r="AL198" s="112"/>
    </row>
    <row r="199">
      <c r="G199" s="67"/>
      <c r="Q199" s="95"/>
      <c r="R199" s="95"/>
      <c r="Z199" s="67"/>
      <c r="AL199" s="112"/>
    </row>
    <row r="200">
      <c r="G200" s="67"/>
      <c r="Q200" s="95"/>
      <c r="R200" s="95"/>
      <c r="Z200" s="67"/>
      <c r="AL200" s="112"/>
    </row>
    <row r="201">
      <c r="G201" s="67"/>
      <c r="Q201" s="95"/>
      <c r="R201" s="95"/>
      <c r="Z201" s="67"/>
      <c r="AL201" s="112"/>
    </row>
    <row r="202">
      <c r="G202" s="67"/>
      <c r="Q202" s="95"/>
      <c r="R202" s="95"/>
      <c r="Z202" s="67"/>
      <c r="AL202" s="112"/>
    </row>
    <row r="203">
      <c r="G203" s="67"/>
      <c r="Q203" s="95"/>
      <c r="R203" s="95"/>
      <c r="Z203" s="67"/>
      <c r="AL203" s="112"/>
    </row>
    <row r="204">
      <c r="G204" s="67"/>
      <c r="Q204" s="95"/>
      <c r="R204" s="95"/>
      <c r="Z204" s="67"/>
      <c r="AL204" s="112"/>
    </row>
    <row r="205">
      <c r="G205" s="67"/>
      <c r="Q205" s="95"/>
      <c r="R205" s="95"/>
      <c r="Z205" s="67"/>
      <c r="AL205" s="112"/>
    </row>
    <row r="206">
      <c r="G206" s="67"/>
      <c r="Q206" s="95"/>
      <c r="R206" s="95"/>
      <c r="Z206" s="67"/>
      <c r="AL206" s="112"/>
    </row>
    <row r="207">
      <c r="G207" s="67"/>
      <c r="Q207" s="95"/>
      <c r="R207" s="95"/>
      <c r="Z207" s="67"/>
      <c r="AL207" s="112"/>
    </row>
    <row r="208">
      <c r="G208" s="67"/>
      <c r="Q208" s="95"/>
      <c r="R208" s="95"/>
      <c r="Z208" s="67"/>
      <c r="AL208" s="112"/>
    </row>
    <row r="209">
      <c r="G209" s="67"/>
      <c r="Q209" s="95"/>
      <c r="R209" s="95"/>
      <c r="Z209" s="67"/>
      <c r="AL209" s="112"/>
    </row>
    <row r="210">
      <c r="G210" s="67"/>
      <c r="Q210" s="95"/>
      <c r="R210" s="95"/>
      <c r="Z210" s="67"/>
      <c r="AL210" s="112"/>
    </row>
    <row r="211">
      <c r="G211" s="67"/>
      <c r="Q211" s="95"/>
      <c r="R211" s="95"/>
      <c r="Z211" s="67"/>
      <c r="AL211" s="112"/>
    </row>
    <row r="212">
      <c r="G212" s="67"/>
      <c r="Q212" s="95"/>
      <c r="R212" s="95"/>
      <c r="Z212" s="67"/>
      <c r="AL212" s="112"/>
    </row>
    <row r="213">
      <c r="G213" s="67"/>
      <c r="Q213" s="95"/>
      <c r="R213" s="95"/>
      <c r="Z213" s="67"/>
      <c r="AL213" s="112"/>
    </row>
    <row r="214">
      <c r="G214" s="67"/>
      <c r="Q214" s="95"/>
      <c r="R214" s="95"/>
      <c r="Z214" s="67"/>
      <c r="AL214" s="112"/>
    </row>
    <row r="215">
      <c r="G215" s="67"/>
      <c r="Q215" s="95"/>
      <c r="R215" s="95"/>
      <c r="Z215" s="67"/>
      <c r="AL215" s="112"/>
    </row>
    <row r="216">
      <c r="G216" s="67"/>
      <c r="Q216" s="95"/>
      <c r="R216" s="95"/>
      <c r="Z216" s="67"/>
      <c r="AL216" s="112"/>
    </row>
    <row r="217">
      <c r="G217" s="67"/>
      <c r="Q217" s="95"/>
      <c r="R217" s="95"/>
      <c r="Z217" s="67"/>
      <c r="AL217" s="112"/>
    </row>
    <row r="218">
      <c r="G218" s="67"/>
      <c r="Q218" s="95"/>
      <c r="R218" s="95"/>
      <c r="Z218" s="67"/>
      <c r="AL218" s="112"/>
    </row>
    <row r="219">
      <c r="G219" s="67"/>
      <c r="Q219" s="95"/>
      <c r="R219" s="95"/>
      <c r="Z219" s="67"/>
      <c r="AL219" s="112"/>
    </row>
    <row r="220">
      <c r="G220" s="67"/>
      <c r="Q220" s="95"/>
      <c r="R220" s="95"/>
      <c r="Z220" s="67"/>
      <c r="AL220" s="112"/>
    </row>
    <row r="221">
      <c r="G221" s="67"/>
      <c r="Q221" s="95"/>
      <c r="R221" s="95"/>
      <c r="Z221" s="67"/>
      <c r="AL221" s="112"/>
    </row>
    <row r="222">
      <c r="G222" s="67"/>
      <c r="Q222" s="95"/>
      <c r="R222" s="95"/>
      <c r="Z222" s="67"/>
      <c r="AL222" s="112"/>
    </row>
    <row r="223">
      <c r="G223" s="67"/>
      <c r="Q223" s="95"/>
      <c r="R223" s="95"/>
      <c r="Z223" s="67"/>
      <c r="AL223" s="112"/>
    </row>
    <row r="224">
      <c r="G224" s="67"/>
      <c r="Q224" s="95"/>
      <c r="R224" s="95"/>
      <c r="Z224" s="67"/>
      <c r="AL224" s="112"/>
    </row>
    <row r="225">
      <c r="G225" s="67"/>
      <c r="Q225" s="95"/>
      <c r="R225" s="95"/>
      <c r="Z225" s="67"/>
      <c r="AL225" s="112"/>
    </row>
    <row r="226">
      <c r="G226" s="67"/>
      <c r="Q226" s="95"/>
      <c r="R226" s="95"/>
      <c r="Z226" s="67"/>
      <c r="AL226" s="112"/>
    </row>
    <row r="227">
      <c r="G227" s="67"/>
      <c r="Q227" s="95"/>
      <c r="R227" s="95"/>
      <c r="Z227" s="67"/>
      <c r="AL227" s="112"/>
    </row>
    <row r="228">
      <c r="G228" s="67"/>
      <c r="Q228" s="95"/>
      <c r="R228" s="95"/>
      <c r="Z228" s="67"/>
      <c r="AL228" s="112"/>
    </row>
    <row r="229">
      <c r="G229" s="67"/>
      <c r="Q229" s="95"/>
      <c r="R229" s="95"/>
      <c r="Z229" s="67"/>
      <c r="AL229" s="112"/>
    </row>
    <row r="230">
      <c r="G230" s="67"/>
      <c r="Q230" s="95"/>
      <c r="R230" s="95"/>
      <c r="Z230" s="67"/>
      <c r="AL230" s="112"/>
    </row>
    <row r="231">
      <c r="G231" s="67"/>
      <c r="Q231" s="95"/>
      <c r="R231" s="95"/>
      <c r="Z231" s="67"/>
      <c r="AL231" s="112"/>
    </row>
    <row r="232">
      <c r="G232" s="67"/>
      <c r="Q232" s="95"/>
      <c r="R232" s="95"/>
      <c r="Z232" s="67"/>
      <c r="AL232" s="112"/>
    </row>
    <row r="233">
      <c r="G233" s="67"/>
      <c r="Q233" s="95"/>
      <c r="R233" s="95"/>
      <c r="Z233" s="67"/>
      <c r="AL233" s="112"/>
    </row>
    <row r="234">
      <c r="G234" s="67"/>
      <c r="Q234" s="95"/>
      <c r="R234" s="95"/>
      <c r="Z234" s="67"/>
      <c r="AL234" s="112"/>
    </row>
    <row r="235">
      <c r="G235" s="67"/>
      <c r="Q235" s="95"/>
      <c r="R235" s="95"/>
      <c r="Z235" s="67"/>
      <c r="AL235" s="112"/>
    </row>
    <row r="236">
      <c r="G236" s="67"/>
      <c r="Q236" s="95"/>
      <c r="R236" s="95"/>
      <c r="Z236" s="67"/>
      <c r="AL236" s="112"/>
    </row>
    <row r="237">
      <c r="G237" s="67"/>
      <c r="Q237" s="95"/>
      <c r="R237" s="95"/>
      <c r="Z237" s="67"/>
      <c r="AL237" s="112"/>
    </row>
    <row r="238">
      <c r="G238" s="67"/>
      <c r="Q238" s="95"/>
      <c r="R238" s="95"/>
      <c r="Z238" s="67"/>
      <c r="AL238" s="112"/>
    </row>
    <row r="239">
      <c r="G239" s="67"/>
      <c r="Q239" s="95"/>
      <c r="R239" s="95"/>
      <c r="Z239" s="67"/>
      <c r="AL239" s="112"/>
    </row>
    <row r="240">
      <c r="G240" s="67"/>
      <c r="Q240" s="95"/>
      <c r="R240" s="95"/>
      <c r="Z240" s="67"/>
      <c r="AL240" s="112"/>
    </row>
    <row r="241">
      <c r="G241" s="67"/>
      <c r="Q241" s="95"/>
      <c r="R241" s="95"/>
      <c r="Z241" s="67"/>
      <c r="AL241" s="112"/>
    </row>
    <row r="242">
      <c r="G242" s="67"/>
      <c r="Q242" s="95"/>
      <c r="R242" s="95"/>
      <c r="Z242" s="67"/>
      <c r="AL242" s="112"/>
    </row>
    <row r="243">
      <c r="G243" s="67"/>
      <c r="Q243" s="95"/>
      <c r="R243" s="95"/>
      <c r="Z243" s="67"/>
      <c r="AL243" s="112"/>
    </row>
    <row r="244">
      <c r="G244" s="67"/>
      <c r="Q244" s="95"/>
      <c r="R244" s="95"/>
      <c r="Z244" s="67"/>
      <c r="AL244" s="112"/>
    </row>
    <row r="245">
      <c r="G245" s="67"/>
      <c r="Q245" s="95"/>
      <c r="R245" s="95"/>
      <c r="Z245" s="67"/>
      <c r="AL245" s="112"/>
    </row>
    <row r="246">
      <c r="G246" s="67"/>
      <c r="Q246" s="95"/>
      <c r="R246" s="95"/>
      <c r="Z246" s="67"/>
      <c r="AL246" s="112"/>
    </row>
    <row r="247">
      <c r="G247" s="67"/>
      <c r="Q247" s="95"/>
      <c r="R247" s="95"/>
      <c r="Z247" s="67"/>
      <c r="AL247" s="112"/>
    </row>
    <row r="248">
      <c r="G248" s="67"/>
      <c r="Q248" s="95"/>
      <c r="R248" s="95"/>
      <c r="Z248" s="67"/>
      <c r="AL248" s="112"/>
    </row>
    <row r="249">
      <c r="G249" s="67"/>
      <c r="Q249" s="95"/>
      <c r="R249" s="95"/>
      <c r="Z249" s="67"/>
      <c r="AL249" s="112"/>
    </row>
    <row r="250">
      <c r="G250" s="67"/>
      <c r="Q250" s="95"/>
      <c r="R250" s="95"/>
      <c r="Z250" s="67"/>
      <c r="AL250" s="112"/>
    </row>
    <row r="251">
      <c r="G251" s="67"/>
      <c r="Q251" s="95"/>
      <c r="R251" s="95"/>
      <c r="Z251" s="67"/>
      <c r="AL251" s="112"/>
    </row>
    <row r="252">
      <c r="G252" s="67"/>
      <c r="Q252" s="95"/>
      <c r="R252" s="95"/>
      <c r="Z252" s="67"/>
      <c r="AL252" s="112"/>
    </row>
    <row r="253">
      <c r="G253" s="67"/>
      <c r="Q253" s="95"/>
      <c r="R253" s="95"/>
      <c r="Z253" s="67"/>
      <c r="AL253" s="112"/>
    </row>
    <row r="254">
      <c r="G254" s="67"/>
      <c r="Q254" s="95"/>
      <c r="R254" s="95"/>
      <c r="Z254" s="67"/>
      <c r="AL254" s="112"/>
    </row>
    <row r="255">
      <c r="G255" s="67"/>
      <c r="Q255" s="95"/>
      <c r="R255" s="95"/>
      <c r="Z255" s="67"/>
      <c r="AL255" s="112"/>
    </row>
    <row r="256">
      <c r="G256" s="67"/>
      <c r="Q256" s="95"/>
      <c r="R256" s="95"/>
      <c r="Z256" s="67"/>
      <c r="AL256" s="112"/>
    </row>
    <row r="257">
      <c r="G257" s="67"/>
      <c r="Q257" s="95"/>
      <c r="R257" s="95"/>
      <c r="Z257" s="67"/>
      <c r="AL257" s="112"/>
    </row>
    <row r="258">
      <c r="G258" s="67"/>
      <c r="Q258" s="95"/>
      <c r="R258" s="95"/>
      <c r="Z258" s="67"/>
      <c r="AL258" s="112"/>
    </row>
    <row r="259">
      <c r="G259" s="67"/>
      <c r="Q259" s="95"/>
      <c r="R259" s="95"/>
      <c r="Z259" s="67"/>
      <c r="AL259" s="112"/>
    </row>
    <row r="260">
      <c r="G260" s="67"/>
      <c r="Q260" s="95"/>
      <c r="R260" s="95"/>
      <c r="Z260" s="67"/>
      <c r="AL260" s="112"/>
    </row>
    <row r="261">
      <c r="G261" s="67"/>
      <c r="Q261" s="95"/>
      <c r="R261" s="95"/>
      <c r="Z261" s="67"/>
      <c r="AL261" s="112"/>
    </row>
    <row r="262">
      <c r="G262" s="67"/>
      <c r="Q262" s="95"/>
      <c r="R262" s="95"/>
      <c r="Z262" s="67"/>
      <c r="AL262" s="112"/>
    </row>
    <row r="263">
      <c r="G263" s="67"/>
      <c r="Q263" s="95"/>
      <c r="R263" s="95"/>
      <c r="Z263" s="67"/>
      <c r="AL263" s="112"/>
    </row>
    <row r="264">
      <c r="G264" s="67"/>
      <c r="Q264" s="95"/>
      <c r="R264" s="95"/>
      <c r="Z264" s="67"/>
      <c r="AL264" s="112"/>
    </row>
    <row r="265">
      <c r="G265" s="67"/>
      <c r="Q265" s="95"/>
      <c r="R265" s="95"/>
      <c r="Z265" s="67"/>
      <c r="AL265" s="112"/>
    </row>
    <row r="266">
      <c r="G266" s="67"/>
      <c r="Q266" s="95"/>
      <c r="R266" s="95"/>
      <c r="Z266" s="67"/>
      <c r="AL266" s="112"/>
    </row>
    <row r="267">
      <c r="G267" s="67"/>
      <c r="Q267" s="95"/>
      <c r="R267" s="95"/>
      <c r="Z267" s="67"/>
      <c r="AL267" s="112"/>
    </row>
    <row r="268">
      <c r="G268" s="67"/>
      <c r="Q268" s="95"/>
      <c r="R268" s="95"/>
      <c r="Z268" s="67"/>
      <c r="AL268" s="112"/>
    </row>
    <row r="269">
      <c r="G269" s="67"/>
      <c r="Q269" s="95"/>
      <c r="R269" s="95"/>
      <c r="Z269" s="67"/>
      <c r="AL269" s="112"/>
    </row>
    <row r="270">
      <c r="G270" s="67"/>
      <c r="Q270" s="95"/>
      <c r="R270" s="95"/>
      <c r="Z270" s="67"/>
      <c r="AL270" s="112"/>
    </row>
    <row r="271">
      <c r="G271" s="67"/>
      <c r="Q271" s="95"/>
      <c r="R271" s="95"/>
      <c r="Z271" s="67"/>
      <c r="AL271" s="112"/>
    </row>
    <row r="272">
      <c r="G272" s="67"/>
      <c r="Q272" s="95"/>
      <c r="R272" s="95"/>
      <c r="Z272" s="67"/>
      <c r="AL272" s="112"/>
    </row>
    <row r="273">
      <c r="G273" s="67"/>
      <c r="Q273" s="95"/>
      <c r="R273" s="95"/>
      <c r="Z273" s="67"/>
      <c r="AL273" s="112"/>
    </row>
    <row r="274">
      <c r="G274" s="67"/>
      <c r="Q274" s="95"/>
      <c r="R274" s="95"/>
      <c r="Z274" s="67"/>
      <c r="AL274" s="112"/>
    </row>
    <row r="275">
      <c r="G275" s="67"/>
      <c r="Q275" s="95"/>
      <c r="R275" s="95"/>
      <c r="Z275" s="67"/>
      <c r="AL275" s="112"/>
    </row>
    <row r="276">
      <c r="G276" s="67"/>
      <c r="Q276" s="95"/>
      <c r="R276" s="95"/>
      <c r="Z276" s="67"/>
      <c r="AL276" s="112"/>
    </row>
    <row r="277">
      <c r="G277" s="67"/>
      <c r="Q277" s="95"/>
      <c r="R277" s="95"/>
      <c r="Z277" s="67"/>
      <c r="AL277" s="112"/>
    </row>
    <row r="278">
      <c r="G278" s="67"/>
      <c r="Q278" s="95"/>
      <c r="R278" s="95"/>
      <c r="Z278" s="67"/>
      <c r="AL278" s="112"/>
    </row>
    <row r="279">
      <c r="G279" s="67"/>
      <c r="Q279" s="95"/>
      <c r="R279" s="95"/>
      <c r="Z279" s="67"/>
      <c r="AL279" s="112"/>
    </row>
    <row r="280">
      <c r="G280" s="67"/>
      <c r="Q280" s="95"/>
      <c r="R280" s="95"/>
      <c r="Z280" s="67"/>
      <c r="AL280" s="112"/>
    </row>
    <row r="281">
      <c r="G281" s="67"/>
      <c r="Q281" s="95"/>
      <c r="R281" s="95"/>
      <c r="Z281" s="67"/>
      <c r="AL281" s="112"/>
    </row>
    <row r="282">
      <c r="G282" s="67"/>
      <c r="Q282" s="95"/>
      <c r="R282" s="95"/>
      <c r="Z282" s="67"/>
      <c r="AL282" s="112"/>
    </row>
    <row r="283">
      <c r="G283" s="67"/>
      <c r="Q283" s="95"/>
      <c r="R283" s="95"/>
      <c r="Z283" s="67"/>
      <c r="AL283" s="112"/>
    </row>
    <row r="284">
      <c r="G284" s="67"/>
      <c r="Q284" s="95"/>
      <c r="R284" s="95"/>
      <c r="Z284" s="67"/>
      <c r="AL284" s="112"/>
    </row>
    <row r="285">
      <c r="G285" s="67"/>
      <c r="Q285" s="95"/>
      <c r="R285" s="95"/>
      <c r="Z285" s="67"/>
      <c r="AL285" s="112"/>
    </row>
    <row r="286">
      <c r="G286" s="67"/>
      <c r="Q286" s="95"/>
      <c r="R286" s="95"/>
      <c r="Z286" s="67"/>
      <c r="AL286" s="112"/>
    </row>
    <row r="287">
      <c r="G287" s="67"/>
      <c r="Q287" s="95"/>
      <c r="R287" s="95"/>
      <c r="Z287" s="67"/>
      <c r="AL287" s="112"/>
    </row>
    <row r="288">
      <c r="G288" s="67"/>
      <c r="Q288" s="95"/>
      <c r="R288" s="95"/>
      <c r="Z288" s="67"/>
      <c r="AL288" s="112"/>
    </row>
    <row r="289">
      <c r="G289" s="67"/>
      <c r="Q289" s="95"/>
      <c r="R289" s="95"/>
      <c r="Z289" s="67"/>
      <c r="AL289" s="112"/>
    </row>
    <row r="290">
      <c r="G290" s="67"/>
      <c r="Q290" s="95"/>
      <c r="R290" s="95"/>
      <c r="Z290" s="67"/>
      <c r="AL290" s="112"/>
    </row>
    <row r="291">
      <c r="G291" s="67"/>
      <c r="Q291" s="95"/>
      <c r="R291" s="95"/>
      <c r="Z291" s="67"/>
      <c r="AL291" s="112"/>
    </row>
    <row r="292">
      <c r="G292" s="67"/>
      <c r="Q292" s="95"/>
      <c r="R292" s="95"/>
      <c r="Z292" s="67"/>
      <c r="AL292" s="112"/>
    </row>
    <row r="293">
      <c r="G293" s="67"/>
      <c r="Q293" s="95"/>
      <c r="R293" s="95"/>
      <c r="Z293" s="67"/>
      <c r="AL293" s="112"/>
    </row>
    <row r="294">
      <c r="G294" s="67"/>
      <c r="Q294" s="95"/>
      <c r="R294" s="95"/>
      <c r="Z294" s="67"/>
      <c r="AL294" s="112"/>
    </row>
    <row r="295">
      <c r="G295" s="67"/>
      <c r="Q295" s="95"/>
      <c r="R295" s="95"/>
      <c r="Z295" s="67"/>
      <c r="AL295" s="112"/>
    </row>
    <row r="296">
      <c r="G296" s="67"/>
      <c r="Q296" s="95"/>
      <c r="R296" s="95"/>
      <c r="Z296" s="67"/>
      <c r="AL296" s="112"/>
    </row>
    <row r="297">
      <c r="G297" s="67"/>
      <c r="Q297" s="95"/>
      <c r="R297" s="95"/>
      <c r="Z297" s="67"/>
      <c r="AL297" s="112"/>
    </row>
    <row r="298">
      <c r="G298" s="67"/>
      <c r="Q298" s="95"/>
      <c r="R298" s="95"/>
      <c r="Z298" s="67"/>
      <c r="AL298" s="112"/>
    </row>
    <row r="299">
      <c r="G299" s="67"/>
      <c r="Q299" s="95"/>
      <c r="R299" s="95"/>
      <c r="Z299" s="67"/>
      <c r="AL299" s="112"/>
    </row>
    <row r="300">
      <c r="G300" s="67"/>
      <c r="Q300" s="95"/>
      <c r="R300" s="95"/>
      <c r="Z300" s="67"/>
      <c r="AL300" s="112"/>
    </row>
    <row r="301">
      <c r="G301" s="67"/>
      <c r="Q301" s="95"/>
      <c r="R301" s="95"/>
      <c r="Z301" s="67"/>
      <c r="AL301" s="112"/>
    </row>
    <row r="302">
      <c r="G302" s="67"/>
      <c r="Q302" s="95"/>
      <c r="R302" s="95"/>
      <c r="Z302" s="67"/>
      <c r="AL302" s="112"/>
    </row>
    <row r="303">
      <c r="G303" s="67"/>
      <c r="Q303" s="95"/>
      <c r="R303" s="95"/>
      <c r="Z303" s="67"/>
      <c r="AL303" s="112"/>
    </row>
    <row r="304">
      <c r="G304" s="67"/>
      <c r="Q304" s="95"/>
      <c r="R304" s="95"/>
      <c r="Z304" s="67"/>
      <c r="AL304" s="112"/>
    </row>
    <row r="305">
      <c r="G305" s="67"/>
      <c r="Q305" s="95"/>
      <c r="R305" s="95"/>
      <c r="Z305" s="67"/>
      <c r="AL305" s="112"/>
    </row>
    <row r="306">
      <c r="G306" s="67"/>
      <c r="Q306" s="95"/>
      <c r="R306" s="95"/>
      <c r="Z306" s="67"/>
      <c r="AL306" s="112"/>
    </row>
    <row r="307">
      <c r="G307" s="67"/>
      <c r="Q307" s="95"/>
      <c r="R307" s="95"/>
      <c r="Z307" s="67"/>
      <c r="AL307" s="112"/>
    </row>
    <row r="308">
      <c r="G308" s="67"/>
      <c r="Q308" s="95"/>
      <c r="R308" s="95"/>
      <c r="Z308" s="67"/>
      <c r="AL308" s="112"/>
    </row>
    <row r="309">
      <c r="G309" s="67"/>
      <c r="Q309" s="95"/>
      <c r="R309" s="95"/>
      <c r="Z309" s="67"/>
      <c r="AL309" s="112"/>
    </row>
    <row r="310">
      <c r="G310" s="67"/>
      <c r="Q310" s="95"/>
      <c r="R310" s="95"/>
      <c r="Z310" s="67"/>
      <c r="AL310" s="112"/>
    </row>
    <row r="311">
      <c r="G311" s="67"/>
      <c r="Q311" s="95"/>
      <c r="R311" s="95"/>
      <c r="Z311" s="67"/>
      <c r="AL311" s="112"/>
    </row>
    <row r="312">
      <c r="G312" s="67"/>
      <c r="Q312" s="95"/>
      <c r="R312" s="95"/>
      <c r="Z312" s="67"/>
      <c r="AL312" s="112"/>
    </row>
    <row r="313">
      <c r="G313" s="67"/>
      <c r="Q313" s="95"/>
      <c r="R313" s="95"/>
      <c r="Z313" s="67"/>
      <c r="AL313" s="112"/>
    </row>
    <row r="314">
      <c r="G314" s="67"/>
      <c r="Q314" s="95"/>
      <c r="R314" s="95"/>
      <c r="Z314" s="67"/>
      <c r="AL314" s="112"/>
    </row>
    <row r="315">
      <c r="G315" s="67"/>
      <c r="Q315" s="95"/>
      <c r="R315" s="95"/>
      <c r="Z315" s="67"/>
      <c r="AL315" s="112"/>
    </row>
    <row r="316">
      <c r="G316" s="67"/>
      <c r="Q316" s="95"/>
      <c r="R316" s="95"/>
      <c r="Z316" s="67"/>
      <c r="AL316" s="112"/>
    </row>
    <row r="317">
      <c r="G317" s="67"/>
      <c r="Q317" s="95"/>
      <c r="R317" s="95"/>
      <c r="Z317" s="67"/>
      <c r="AL317" s="112"/>
    </row>
    <row r="318">
      <c r="G318" s="67"/>
      <c r="Q318" s="95"/>
      <c r="R318" s="95"/>
      <c r="Z318" s="67"/>
      <c r="AL318" s="112"/>
    </row>
    <row r="319">
      <c r="G319" s="67"/>
      <c r="Q319" s="95"/>
      <c r="R319" s="95"/>
      <c r="Z319" s="67"/>
      <c r="AL319" s="112"/>
    </row>
    <row r="320">
      <c r="G320" s="67"/>
      <c r="Q320" s="95"/>
      <c r="R320" s="95"/>
      <c r="Z320" s="67"/>
      <c r="AL320" s="112"/>
    </row>
    <row r="321">
      <c r="G321" s="67"/>
      <c r="Q321" s="95"/>
      <c r="R321" s="95"/>
      <c r="Z321" s="67"/>
      <c r="AL321" s="112"/>
    </row>
    <row r="322">
      <c r="G322" s="67"/>
      <c r="Q322" s="95"/>
      <c r="R322" s="95"/>
      <c r="Z322" s="67"/>
      <c r="AL322" s="112"/>
    </row>
    <row r="323">
      <c r="G323" s="67"/>
      <c r="Q323" s="95"/>
      <c r="R323" s="95"/>
      <c r="Z323" s="67"/>
      <c r="AL323" s="112"/>
    </row>
    <row r="324">
      <c r="G324" s="67"/>
      <c r="Q324" s="95"/>
      <c r="R324" s="95"/>
      <c r="Z324" s="67"/>
      <c r="AL324" s="112"/>
    </row>
    <row r="325">
      <c r="G325" s="67"/>
      <c r="Q325" s="95"/>
      <c r="R325" s="95"/>
      <c r="Z325" s="67"/>
      <c r="AL325" s="112"/>
    </row>
    <row r="326">
      <c r="G326" s="67"/>
      <c r="Q326" s="95"/>
      <c r="R326" s="95"/>
      <c r="Z326" s="67"/>
      <c r="AL326" s="112"/>
    </row>
    <row r="327">
      <c r="G327" s="67"/>
      <c r="Q327" s="95"/>
      <c r="R327" s="95"/>
      <c r="Z327" s="67"/>
      <c r="AL327" s="112"/>
    </row>
    <row r="328">
      <c r="G328" s="67"/>
      <c r="Q328" s="95"/>
      <c r="R328" s="95"/>
      <c r="Z328" s="67"/>
      <c r="AL328" s="112"/>
    </row>
    <row r="329">
      <c r="G329" s="67"/>
      <c r="Q329" s="95"/>
      <c r="R329" s="95"/>
      <c r="Z329" s="67"/>
      <c r="AL329" s="112"/>
    </row>
    <row r="330">
      <c r="G330" s="67"/>
      <c r="Q330" s="95"/>
      <c r="R330" s="95"/>
      <c r="Z330" s="67"/>
      <c r="AL330" s="112"/>
    </row>
    <row r="331">
      <c r="G331" s="67"/>
      <c r="Q331" s="95"/>
      <c r="R331" s="95"/>
      <c r="Z331" s="67"/>
      <c r="AL331" s="112"/>
    </row>
    <row r="332">
      <c r="G332" s="67"/>
      <c r="Q332" s="95"/>
      <c r="R332" s="95"/>
      <c r="Z332" s="67"/>
      <c r="AL332" s="112"/>
    </row>
    <row r="333">
      <c r="G333" s="67"/>
      <c r="Q333" s="95"/>
      <c r="R333" s="95"/>
      <c r="Z333" s="67"/>
      <c r="AL333" s="112"/>
    </row>
    <row r="334">
      <c r="G334" s="67"/>
      <c r="Q334" s="95"/>
      <c r="R334" s="95"/>
      <c r="Z334" s="67"/>
      <c r="AL334" s="112"/>
    </row>
    <row r="335">
      <c r="G335" s="67"/>
      <c r="Q335" s="95"/>
      <c r="R335" s="95"/>
      <c r="Z335" s="67"/>
      <c r="AL335" s="112"/>
    </row>
    <row r="336">
      <c r="G336" s="67"/>
      <c r="Q336" s="95"/>
      <c r="R336" s="95"/>
      <c r="Z336" s="67"/>
      <c r="AL336" s="112"/>
    </row>
    <row r="337">
      <c r="G337" s="67"/>
      <c r="Q337" s="95"/>
      <c r="R337" s="95"/>
      <c r="Z337" s="67"/>
      <c r="AL337" s="112"/>
    </row>
    <row r="338">
      <c r="G338" s="67"/>
      <c r="Q338" s="95"/>
      <c r="R338" s="95"/>
      <c r="Z338" s="67"/>
      <c r="AL338" s="112"/>
    </row>
    <row r="339">
      <c r="G339" s="67"/>
      <c r="Q339" s="95"/>
      <c r="R339" s="95"/>
      <c r="Z339" s="67"/>
      <c r="AL339" s="112"/>
    </row>
    <row r="340">
      <c r="G340" s="67"/>
      <c r="Q340" s="95"/>
      <c r="R340" s="95"/>
      <c r="Z340" s="67"/>
      <c r="AL340" s="112"/>
    </row>
    <row r="341">
      <c r="G341" s="67"/>
      <c r="Q341" s="95"/>
      <c r="R341" s="95"/>
      <c r="Z341" s="67"/>
      <c r="AL341" s="112"/>
    </row>
    <row r="342">
      <c r="G342" s="67"/>
      <c r="Q342" s="95"/>
      <c r="R342" s="95"/>
      <c r="Z342" s="67"/>
      <c r="AL342" s="112"/>
    </row>
    <row r="343">
      <c r="G343" s="67"/>
      <c r="Q343" s="95"/>
      <c r="R343" s="95"/>
      <c r="Z343" s="67"/>
      <c r="AL343" s="112"/>
    </row>
    <row r="344">
      <c r="G344" s="67"/>
      <c r="Q344" s="95"/>
      <c r="R344" s="95"/>
      <c r="Z344" s="67"/>
      <c r="AL344" s="112"/>
    </row>
    <row r="345">
      <c r="G345" s="67"/>
      <c r="Q345" s="95"/>
      <c r="R345" s="95"/>
      <c r="Z345" s="67"/>
      <c r="AL345" s="112"/>
    </row>
    <row r="346">
      <c r="G346" s="67"/>
      <c r="Q346" s="95"/>
      <c r="R346" s="95"/>
      <c r="Z346" s="67"/>
      <c r="AL346" s="112"/>
    </row>
    <row r="347">
      <c r="G347" s="67"/>
      <c r="Q347" s="95"/>
      <c r="R347" s="95"/>
      <c r="Z347" s="67"/>
      <c r="AL347" s="112"/>
    </row>
    <row r="348">
      <c r="G348" s="67"/>
      <c r="Q348" s="95"/>
      <c r="R348" s="95"/>
      <c r="Z348" s="67"/>
      <c r="AL348" s="112"/>
    </row>
    <row r="349">
      <c r="G349" s="67"/>
      <c r="Q349" s="95"/>
      <c r="R349" s="95"/>
      <c r="Z349" s="67"/>
      <c r="AL349" s="112"/>
    </row>
    <row r="350">
      <c r="G350" s="67"/>
      <c r="Q350" s="95"/>
      <c r="R350" s="95"/>
      <c r="Z350" s="67"/>
      <c r="AL350" s="112"/>
    </row>
    <row r="351">
      <c r="G351" s="67"/>
      <c r="Q351" s="95"/>
      <c r="R351" s="95"/>
      <c r="Z351" s="67"/>
      <c r="AL351" s="112"/>
    </row>
    <row r="352">
      <c r="G352" s="67"/>
      <c r="Q352" s="95"/>
      <c r="R352" s="95"/>
      <c r="Z352" s="67"/>
      <c r="AL352" s="112"/>
    </row>
    <row r="353">
      <c r="G353" s="67"/>
      <c r="Q353" s="95"/>
      <c r="R353" s="95"/>
      <c r="Z353" s="67"/>
      <c r="AL353" s="112"/>
    </row>
    <row r="354">
      <c r="G354" s="67"/>
      <c r="Q354" s="95"/>
      <c r="R354" s="95"/>
      <c r="Z354" s="67"/>
      <c r="AL354" s="112"/>
    </row>
    <row r="355">
      <c r="G355" s="67"/>
      <c r="Q355" s="95"/>
      <c r="R355" s="95"/>
      <c r="Z355" s="67"/>
      <c r="AL355" s="112"/>
    </row>
    <row r="356">
      <c r="G356" s="67"/>
      <c r="Q356" s="95"/>
      <c r="R356" s="95"/>
      <c r="Z356" s="67"/>
      <c r="AL356" s="112"/>
    </row>
    <row r="357">
      <c r="G357" s="67"/>
      <c r="Q357" s="95"/>
      <c r="R357" s="95"/>
      <c r="Z357" s="67"/>
      <c r="AL357" s="112"/>
    </row>
    <row r="358">
      <c r="G358" s="67"/>
      <c r="Q358" s="95"/>
      <c r="R358" s="95"/>
      <c r="Z358" s="67"/>
      <c r="AL358" s="112"/>
    </row>
    <row r="359">
      <c r="G359" s="67"/>
      <c r="Q359" s="95"/>
      <c r="R359" s="95"/>
      <c r="Z359" s="67"/>
      <c r="AL359" s="112"/>
    </row>
    <row r="360">
      <c r="G360" s="67"/>
      <c r="Q360" s="95"/>
      <c r="R360" s="95"/>
      <c r="Z360" s="67"/>
      <c r="AL360" s="112"/>
    </row>
    <row r="361">
      <c r="G361" s="67"/>
      <c r="Q361" s="95"/>
      <c r="R361" s="95"/>
      <c r="Z361" s="67"/>
      <c r="AL361" s="112"/>
    </row>
    <row r="362">
      <c r="G362" s="67"/>
      <c r="Q362" s="95"/>
      <c r="R362" s="95"/>
      <c r="Z362" s="67"/>
      <c r="AL362" s="112"/>
    </row>
    <row r="363">
      <c r="G363" s="67"/>
      <c r="Q363" s="95"/>
      <c r="R363" s="95"/>
      <c r="Z363" s="67"/>
      <c r="AL363" s="112"/>
    </row>
    <row r="364">
      <c r="G364" s="67"/>
      <c r="Q364" s="95"/>
      <c r="R364" s="95"/>
      <c r="Z364" s="67"/>
      <c r="AL364" s="112"/>
    </row>
    <row r="365">
      <c r="G365" s="67"/>
      <c r="Q365" s="95"/>
      <c r="R365" s="95"/>
      <c r="Z365" s="67"/>
      <c r="AL365" s="112"/>
    </row>
    <row r="366">
      <c r="G366" s="67"/>
      <c r="Q366" s="95"/>
      <c r="R366" s="95"/>
      <c r="Z366" s="67"/>
      <c r="AL366" s="112"/>
    </row>
    <row r="367">
      <c r="G367" s="67"/>
      <c r="Q367" s="95"/>
      <c r="R367" s="95"/>
      <c r="Z367" s="67"/>
      <c r="AL367" s="112"/>
    </row>
    <row r="368">
      <c r="G368" s="67"/>
      <c r="Q368" s="95"/>
      <c r="R368" s="95"/>
      <c r="Z368" s="67"/>
      <c r="AL368" s="112"/>
    </row>
    <row r="369">
      <c r="G369" s="67"/>
      <c r="Q369" s="95"/>
      <c r="R369" s="95"/>
      <c r="Z369" s="67"/>
      <c r="AL369" s="112"/>
    </row>
    <row r="370">
      <c r="G370" s="67"/>
      <c r="Q370" s="95"/>
      <c r="R370" s="95"/>
      <c r="Z370" s="67"/>
      <c r="AL370" s="112"/>
    </row>
    <row r="371">
      <c r="G371" s="67"/>
      <c r="Q371" s="95"/>
      <c r="R371" s="95"/>
      <c r="Z371" s="67"/>
      <c r="AL371" s="112"/>
    </row>
    <row r="372">
      <c r="G372" s="67"/>
      <c r="Q372" s="95"/>
      <c r="R372" s="95"/>
      <c r="Z372" s="67"/>
      <c r="AL372" s="112"/>
    </row>
    <row r="373">
      <c r="G373" s="67"/>
      <c r="Q373" s="95"/>
      <c r="R373" s="95"/>
      <c r="Z373" s="67"/>
      <c r="AL373" s="112"/>
    </row>
    <row r="374">
      <c r="G374" s="67"/>
      <c r="Q374" s="95"/>
      <c r="R374" s="95"/>
      <c r="Z374" s="67"/>
      <c r="AL374" s="112"/>
    </row>
    <row r="375">
      <c r="G375" s="67"/>
      <c r="Q375" s="95"/>
      <c r="R375" s="95"/>
      <c r="Z375" s="67"/>
      <c r="AL375" s="112"/>
    </row>
    <row r="376">
      <c r="G376" s="67"/>
      <c r="Q376" s="95"/>
      <c r="R376" s="95"/>
      <c r="Z376" s="67"/>
      <c r="AL376" s="112"/>
    </row>
    <row r="377">
      <c r="G377" s="67"/>
      <c r="Q377" s="95"/>
      <c r="R377" s="95"/>
      <c r="Z377" s="67"/>
      <c r="AL377" s="112"/>
    </row>
    <row r="378">
      <c r="G378" s="67"/>
      <c r="Q378" s="95"/>
      <c r="R378" s="95"/>
      <c r="Z378" s="67"/>
      <c r="AL378" s="112"/>
    </row>
    <row r="379">
      <c r="G379" s="67"/>
      <c r="Q379" s="95"/>
      <c r="R379" s="95"/>
      <c r="Z379" s="67"/>
      <c r="AL379" s="112"/>
    </row>
    <row r="380">
      <c r="G380" s="67"/>
      <c r="Q380" s="95"/>
      <c r="R380" s="95"/>
      <c r="Z380" s="67"/>
      <c r="AL380" s="112"/>
    </row>
    <row r="381">
      <c r="G381" s="67"/>
      <c r="Q381" s="95"/>
      <c r="R381" s="95"/>
      <c r="Z381" s="67"/>
      <c r="AL381" s="112"/>
    </row>
    <row r="382">
      <c r="G382" s="67"/>
      <c r="Q382" s="95"/>
      <c r="R382" s="95"/>
      <c r="Z382" s="67"/>
      <c r="AL382" s="112"/>
    </row>
    <row r="383">
      <c r="G383" s="67"/>
      <c r="Q383" s="95"/>
      <c r="R383" s="95"/>
      <c r="Z383" s="67"/>
      <c r="AL383" s="112"/>
    </row>
    <row r="384">
      <c r="G384" s="67"/>
      <c r="Q384" s="95"/>
      <c r="R384" s="95"/>
      <c r="Z384" s="67"/>
      <c r="AL384" s="112"/>
    </row>
    <row r="385">
      <c r="G385" s="67"/>
      <c r="Q385" s="95"/>
      <c r="R385" s="95"/>
      <c r="Z385" s="67"/>
      <c r="AL385" s="112"/>
    </row>
    <row r="386">
      <c r="G386" s="67"/>
      <c r="Q386" s="95"/>
      <c r="R386" s="95"/>
      <c r="Z386" s="67"/>
      <c r="AL386" s="112"/>
    </row>
    <row r="387">
      <c r="G387" s="67"/>
      <c r="Q387" s="95"/>
      <c r="R387" s="95"/>
      <c r="Z387" s="67"/>
      <c r="AL387" s="112"/>
    </row>
    <row r="388">
      <c r="G388" s="67"/>
      <c r="Q388" s="95"/>
      <c r="R388" s="95"/>
      <c r="Z388" s="67"/>
      <c r="AL388" s="112"/>
    </row>
    <row r="389">
      <c r="G389" s="67"/>
      <c r="Q389" s="95"/>
      <c r="R389" s="95"/>
      <c r="Z389" s="67"/>
      <c r="AL389" s="112"/>
    </row>
    <row r="390">
      <c r="G390" s="67"/>
      <c r="Q390" s="95"/>
      <c r="R390" s="95"/>
      <c r="Z390" s="67"/>
      <c r="AL390" s="112"/>
    </row>
    <row r="391">
      <c r="G391" s="67"/>
      <c r="Q391" s="95"/>
      <c r="R391" s="95"/>
      <c r="Z391" s="67"/>
      <c r="AL391" s="112"/>
    </row>
    <row r="392">
      <c r="G392" s="67"/>
      <c r="Q392" s="95"/>
      <c r="R392" s="95"/>
      <c r="Z392" s="67"/>
      <c r="AL392" s="112"/>
    </row>
    <row r="393">
      <c r="G393" s="67"/>
      <c r="Q393" s="95"/>
      <c r="R393" s="95"/>
      <c r="Z393" s="67"/>
      <c r="AL393" s="112"/>
    </row>
    <row r="394">
      <c r="G394" s="67"/>
      <c r="Q394" s="95"/>
      <c r="R394" s="95"/>
      <c r="Z394" s="67"/>
      <c r="AL394" s="112"/>
    </row>
    <row r="395">
      <c r="G395" s="67"/>
      <c r="Q395" s="95"/>
      <c r="R395" s="95"/>
      <c r="Z395" s="67"/>
      <c r="AL395" s="112"/>
    </row>
    <row r="396">
      <c r="G396" s="67"/>
      <c r="Q396" s="95"/>
      <c r="R396" s="95"/>
      <c r="Z396" s="67"/>
      <c r="AL396" s="112"/>
    </row>
    <row r="397">
      <c r="G397" s="67"/>
      <c r="Q397" s="95"/>
      <c r="R397" s="95"/>
      <c r="Z397" s="67"/>
      <c r="AL397" s="112"/>
    </row>
    <row r="398">
      <c r="G398" s="67"/>
      <c r="Q398" s="95"/>
      <c r="R398" s="95"/>
      <c r="Z398" s="67"/>
      <c r="AL398" s="112"/>
    </row>
    <row r="399">
      <c r="G399" s="67"/>
      <c r="Q399" s="95"/>
      <c r="R399" s="95"/>
      <c r="Z399" s="67"/>
      <c r="AL399" s="112"/>
    </row>
    <row r="400">
      <c r="G400" s="67"/>
      <c r="Q400" s="95"/>
      <c r="R400" s="95"/>
      <c r="Z400" s="67"/>
      <c r="AL400" s="112"/>
    </row>
    <row r="401">
      <c r="G401" s="67"/>
      <c r="Q401" s="95"/>
      <c r="R401" s="95"/>
      <c r="Z401" s="67"/>
      <c r="AL401" s="112"/>
    </row>
    <row r="402">
      <c r="G402" s="67"/>
      <c r="Q402" s="95"/>
      <c r="R402" s="95"/>
      <c r="Z402" s="67"/>
      <c r="AL402" s="112"/>
    </row>
    <row r="403">
      <c r="G403" s="67"/>
      <c r="Q403" s="95"/>
      <c r="R403" s="95"/>
      <c r="Z403" s="67"/>
      <c r="AL403" s="112"/>
    </row>
    <row r="404">
      <c r="G404" s="67"/>
      <c r="Q404" s="95"/>
      <c r="R404" s="95"/>
      <c r="Z404" s="67"/>
      <c r="AL404" s="112"/>
    </row>
    <row r="405">
      <c r="G405" s="67"/>
      <c r="Q405" s="95"/>
      <c r="R405" s="95"/>
      <c r="Z405" s="67"/>
      <c r="AL405" s="112"/>
    </row>
    <row r="406">
      <c r="G406" s="67"/>
      <c r="Q406" s="95"/>
      <c r="R406" s="95"/>
      <c r="Z406" s="67"/>
      <c r="AL406" s="112"/>
    </row>
    <row r="407">
      <c r="G407" s="67"/>
      <c r="Q407" s="95"/>
      <c r="R407" s="95"/>
      <c r="Z407" s="67"/>
      <c r="AL407" s="112"/>
    </row>
    <row r="408">
      <c r="G408" s="67"/>
      <c r="Q408" s="95"/>
      <c r="R408" s="95"/>
      <c r="Z408" s="67"/>
      <c r="AL408" s="112"/>
    </row>
    <row r="409">
      <c r="G409" s="67"/>
      <c r="Q409" s="95"/>
      <c r="R409" s="95"/>
      <c r="Z409" s="67"/>
      <c r="AL409" s="112"/>
    </row>
    <row r="410">
      <c r="G410" s="67"/>
      <c r="Q410" s="95"/>
      <c r="R410" s="95"/>
      <c r="Z410" s="67"/>
      <c r="AL410" s="112"/>
    </row>
    <row r="411">
      <c r="G411" s="67"/>
      <c r="Q411" s="95"/>
      <c r="R411" s="95"/>
      <c r="Z411" s="67"/>
      <c r="AL411" s="112"/>
    </row>
    <row r="412">
      <c r="G412" s="67"/>
      <c r="Q412" s="95"/>
      <c r="R412" s="95"/>
      <c r="Z412" s="67"/>
      <c r="AL412" s="112"/>
    </row>
    <row r="413">
      <c r="G413" s="67"/>
      <c r="Q413" s="95"/>
      <c r="R413" s="95"/>
      <c r="Z413" s="67"/>
      <c r="AL413" s="112"/>
    </row>
    <row r="414">
      <c r="G414" s="67"/>
      <c r="Q414" s="95"/>
      <c r="R414" s="95"/>
      <c r="Z414" s="67"/>
      <c r="AL414" s="112"/>
    </row>
    <row r="415">
      <c r="G415" s="67"/>
      <c r="Q415" s="95"/>
      <c r="R415" s="95"/>
      <c r="Z415" s="67"/>
      <c r="AL415" s="112"/>
    </row>
    <row r="416">
      <c r="G416" s="67"/>
      <c r="Q416" s="95"/>
      <c r="R416" s="95"/>
      <c r="Z416" s="67"/>
      <c r="AL416" s="112"/>
    </row>
    <row r="417">
      <c r="G417" s="67"/>
      <c r="Q417" s="95"/>
      <c r="R417" s="95"/>
      <c r="Z417" s="67"/>
      <c r="AL417" s="112"/>
    </row>
    <row r="418">
      <c r="G418" s="67"/>
      <c r="Q418" s="95"/>
      <c r="R418" s="95"/>
      <c r="Z418" s="67"/>
      <c r="AL418" s="112"/>
    </row>
    <row r="419">
      <c r="G419" s="67"/>
      <c r="Q419" s="95"/>
      <c r="R419" s="95"/>
      <c r="Z419" s="67"/>
      <c r="AL419" s="112"/>
    </row>
    <row r="420">
      <c r="G420" s="67"/>
      <c r="Q420" s="95"/>
      <c r="R420" s="95"/>
      <c r="Z420" s="67"/>
      <c r="AL420" s="112"/>
    </row>
    <row r="421">
      <c r="G421" s="67"/>
      <c r="Q421" s="95"/>
      <c r="R421" s="95"/>
      <c r="Z421" s="67"/>
      <c r="AL421" s="112"/>
    </row>
    <row r="422">
      <c r="G422" s="67"/>
      <c r="Q422" s="95"/>
      <c r="R422" s="95"/>
      <c r="Z422" s="67"/>
      <c r="AL422" s="112"/>
    </row>
    <row r="423">
      <c r="G423" s="67"/>
      <c r="Q423" s="95"/>
      <c r="R423" s="95"/>
      <c r="Z423" s="67"/>
      <c r="AL423" s="112"/>
    </row>
    <row r="424">
      <c r="G424" s="67"/>
      <c r="Q424" s="95"/>
      <c r="R424" s="95"/>
      <c r="Z424" s="67"/>
      <c r="AL424" s="112"/>
    </row>
    <row r="425">
      <c r="G425" s="67"/>
      <c r="Q425" s="95"/>
      <c r="R425" s="95"/>
      <c r="Z425" s="67"/>
      <c r="AL425" s="112"/>
    </row>
    <row r="426">
      <c r="G426" s="67"/>
      <c r="Q426" s="95"/>
      <c r="R426" s="95"/>
      <c r="Z426" s="67"/>
      <c r="AL426" s="112"/>
    </row>
    <row r="427">
      <c r="G427" s="67"/>
      <c r="Q427" s="95"/>
      <c r="R427" s="95"/>
      <c r="Z427" s="67"/>
      <c r="AL427" s="112"/>
    </row>
    <row r="428">
      <c r="G428" s="67"/>
      <c r="Q428" s="95"/>
      <c r="R428" s="95"/>
      <c r="Z428" s="67"/>
      <c r="AL428" s="112"/>
    </row>
    <row r="429">
      <c r="G429" s="67"/>
      <c r="Q429" s="95"/>
      <c r="R429" s="95"/>
      <c r="Z429" s="67"/>
      <c r="AL429" s="112"/>
    </row>
    <row r="430">
      <c r="G430" s="67"/>
      <c r="Q430" s="95"/>
      <c r="R430" s="95"/>
      <c r="Z430" s="67"/>
      <c r="AL430" s="112"/>
    </row>
    <row r="431">
      <c r="G431" s="67"/>
      <c r="Q431" s="95"/>
      <c r="R431" s="95"/>
      <c r="Z431" s="67"/>
      <c r="AL431" s="112"/>
    </row>
    <row r="432">
      <c r="G432" s="67"/>
      <c r="Q432" s="95"/>
      <c r="R432" s="95"/>
      <c r="Z432" s="67"/>
      <c r="AL432" s="112"/>
    </row>
    <row r="433">
      <c r="G433" s="67"/>
      <c r="Q433" s="95"/>
      <c r="R433" s="95"/>
      <c r="Z433" s="67"/>
      <c r="AL433" s="112"/>
    </row>
    <row r="434">
      <c r="G434" s="67"/>
      <c r="Q434" s="95"/>
      <c r="R434" s="95"/>
      <c r="Z434" s="67"/>
      <c r="AL434" s="112"/>
    </row>
    <row r="435">
      <c r="G435" s="67"/>
      <c r="Q435" s="95"/>
      <c r="R435" s="95"/>
      <c r="Z435" s="67"/>
      <c r="AL435" s="112"/>
    </row>
    <row r="436">
      <c r="G436" s="67"/>
      <c r="Q436" s="95"/>
      <c r="R436" s="95"/>
      <c r="Z436" s="67"/>
      <c r="AL436" s="112"/>
    </row>
    <row r="437">
      <c r="G437" s="67"/>
      <c r="Q437" s="95"/>
      <c r="R437" s="95"/>
      <c r="Z437" s="67"/>
      <c r="AL437" s="112"/>
    </row>
    <row r="438">
      <c r="G438" s="67"/>
      <c r="Q438" s="95"/>
      <c r="R438" s="95"/>
      <c r="Z438" s="67"/>
      <c r="AL438" s="112"/>
    </row>
    <row r="439">
      <c r="G439" s="67"/>
      <c r="Q439" s="95"/>
      <c r="R439" s="95"/>
      <c r="Z439" s="67"/>
      <c r="AL439" s="112"/>
    </row>
    <row r="440">
      <c r="G440" s="67"/>
      <c r="Q440" s="95"/>
      <c r="R440" s="95"/>
      <c r="Z440" s="67"/>
      <c r="AL440" s="112"/>
    </row>
    <row r="441">
      <c r="G441" s="67"/>
      <c r="Q441" s="95"/>
      <c r="R441" s="95"/>
      <c r="Z441" s="67"/>
      <c r="AL441" s="112"/>
    </row>
    <row r="442">
      <c r="G442" s="67"/>
      <c r="Q442" s="95"/>
      <c r="R442" s="95"/>
      <c r="Z442" s="67"/>
      <c r="AL442" s="112"/>
    </row>
    <row r="443">
      <c r="G443" s="67"/>
      <c r="Q443" s="95"/>
      <c r="R443" s="95"/>
      <c r="Z443" s="67"/>
      <c r="AL443" s="112"/>
    </row>
    <row r="444">
      <c r="G444" s="67"/>
      <c r="Q444" s="95"/>
      <c r="R444" s="95"/>
      <c r="Z444" s="67"/>
      <c r="AL444" s="112"/>
    </row>
    <row r="445">
      <c r="G445" s="67"/>
      <c r="Q445" s="95"/>
      <c r="R445" s="95"/>
      <c r="Z445" s="67"/>
      <c r="AL445" s="112"/>
    </row>
    <row r="446">
      <c r="G446" s="67"/>
      <c r="Q446" s="95"/>
      <c r="R446" s="95"/>
      <c r="Z446" s="67"/>
      <c r="AL446" s="112"/>
    </row>
    <row r="447">
      <c r="G447" s="67"/>
      <c r="Q447" s="95"/>
      <c r="R447" s="95"/>
      <c r="Z447" s="67"/>
      <c r="AL447" s="112"/>
    </row>
    <row r="448">
      <c r="G448" s="67"/>
      <c r="Q448" s="95"/>
      <c r="R448" s="95"/>
      <c r="Z448" s="67"/>
      <c r="AL448" s="112"/>
    </row>
    <row r="449">
      <c r="G449" s="67"/>
      <c r="Q449" s="95"/>
      <c r="R449" s="95"/>
      <c r="Z449" s="67"/>
      <c r="AL449" s="112"/>
    </row>
    <row r="450">
      <c r="G450" s="67"/>
      <c r="Q450" s="95"/>
      <c r="R450" s="95"/>
      <c r="Z450" s="67"/>
      <c r="AL450" s="112"/>
    </row>
    <row r="451">
      <c r="G451" s="67"/>
      <c r="Q451" s="95"/>
      <c r="R451" s="95"/>
      <c r="Z451" s="67"/>
      <c r="AL451" s="112"/>
    </row>
    <row r="452">
      <c r="G452" s="67"/>
      <c r="Q452" s="95"/>
      <c r="R452" s="95"/>
      <c r="Z452" s="67"/>
      <c r="AL452" s="112"/>
    </row>
    <row r="453">
      <c r="G453" s="67"/>
      <c r="Q453" s="95"/>
      <c r="R453" s="95"/>
      <c r="Z453" s="67"/>
      <c r="AL453" s="112"/>
    </row>
    <row r="454">
      <c r="G454" s="67"/>
      <c r="Q454" s="95"/>
      <c r="R454" s="95"/>
      <c r="Z454" s="67"/>
      <c r="AL454" s="112"/>
    </row>
    <row r="455">
      <c r="G455" s="67"/>
      <c r="Q455" s="95"/>
      <c r="R455" s="95"/>
      <c r="Z455" s="67"/>
      <c r="AL455" s="112"/>
    </row>
    <row r="456">
      <c r="G456" s="67"/>
      <c r="Q456" s="95"/>
      <c r="R456" s="95"/>
      <c r="Z456" s="67"/>
      <c r="AL456" s="112"/>
    </row>
    <row r="457">
      <c r="G457" s="67"/>
      <c r="Q457" s="95"/>
      <c r="R457" s="95"/>
      <c r="Z457" s="67"/>
      <c r="AL457" s="112"/>
    </row>
    <row r="458">
      <c r="G458" s="67"/>
      <c r="Q458" s="95"/>
      <c r="R458" s="95"/>
      <c r="Z458" s="67"/>
      <c r="AL458" s="112"/>
    </row>
    <row r="459">
      <c r="G459" s="67"/>
      <c r="Q459" s="95"/>
      <c r="R459" s="95"/>
      <c r="Z459" s="67"/>
      <c r="AL459" s="112"/>
    </row>
    <row r="460">
      <c r="G460" s="67"/>
      <c r="Q460" s="95"/>
      <c r="R460" s="95"/>
      <c r="Z460" s="67"/>
      <c r="AL460" s="112"/>
    </row>
    <row r="461">
      <c r="G461" s="67"/>
      <c r="Q461" s="95"/>
      <c r="R461" s="95"/>
      <c r="Z461" s="67"/>
      <c r="AL461" s="112"/>
    </row>
    <row r="462">
      <c r="G462" s="67"/>
      <c r="Q462" s="95"/>
      <c r="R462" s="95"/>
      <c r="Z462" s="67"/>
      <c r="AL462" s="112"/>
    </row>
    <row r="463">
      <c r="G463" s="67"/>
      <c r="Q463" s="95"/>
      <c r="R463" s="95"/>
      <c r="Z463" s="67"/>
      <c r="AL463" s="112"/>
    </row>
    <row r="464">
      <c r="G464" s="67"/>
      <c r="Q464" s="95"/>
      <c r="R464" s="95"/>
      <c r="Z464" s="67"/>
      <c r="AL464" s="112"/>
    </row>
    <row r="465">
      <c r="G465" s="67"/>
      <c r="Q465" s="95"/>
      <c r="R465" s="95"/>
      <c r="Z465" s="67"/>
      <c r="AL465" s="112"/>
    </row>
    <row r="466">
      <c r="G466" s="67"/>
      <c r="Q466" s="95"/>
      <c r="R466" s="95"/>
      <c r="Z466" s="67"/>
      <c r="AL466" s="112"/>
    </row>
    <row r="467">
      <c r="G467" s="67"/>
      <c r="Q467" s="95"/>
      <c r="R467" s="95"/>
      <c r="Z467" s="67"/>
      <c r="AL467" s="112"/>
    </row>
    <row r="468">
      <c r="G468" s="67"/>
      <c r="Q468" s="95"/>
      <c r="R468" s="95"/>
      <c r="Z468" s="67"/>
      <c r="AL468" s="112"/>
    </row>
    <row r="469">
      <c r="G469" s="67"/>
      <c r="Q469" s="95"/>
      <c r="R469" s="95"/>
      <c r="Z469" s="67"/>
      <c r="AL469" s="112"/>
    </row>
    <row r="470">
      <c r="G470" s="67"/>
      <c r="Q470" s="95"/>
      <c r="R470" s="95"/>
      <c r="Z470" s="67"/>
      <c r="AL470" s="112"/>
    </row>
    <row r="471">
      <c r="G471" s="67"/>
      <c r="Q471" s="95"/>
      <c r="R471" s="95"/>
      <c r="Z471" s="67"/>
      <c r="AL471" s="112"/>
    </row>
    <row r="472">
      <c r="G472" s="67"/>
      <c r="Q472" s="95"/>
      <c r="R472" s="95"/>
      <c r="Z472" s="67"/>
      <c r="AL472" s="112"/>
    </row>
    <row r="473">
      <c r="G473" s="67"/>
      <c r="Q473" s="95"/>
      <c r="R473" s="95"/>
      <c r="Z473" s="67"/>
      <c r="AL473" s="112"/>
    </row>
    <row r="474">
      <c r="G474" s="67"/>
      <c r="Q474" s="95"/>
      <c r="R474" s="95"/>
      <c r="Z474" s="67"/>
      <c r="AL474" s="112"/>
    </row>
    <row r="475">
      <c r="G475" s="67"/>
      <c r="Q475" s="95"/>
      <c r="R475" s="95"/>
      <c r="Z475" s="67"/>
      <c r="AL475" s="112"/>
    </row>
    <row r="476">
      <c r="G476" s="67"/>
      <c r="Q476" s="95"/>
      <c r="R476" s="95"/>
      <c r="Z476" s="67"/>
      <c r="AL476" s="112"/>
    </row>
    <row r="477">
      <c r="G477" s="67"/>
      <c r="Q477" s="95"/>
      <c r="R477" s="95"/>
      <c r="Z477" s="67"/>
      <c r="AL477" s="112"/>
    </row>
    <row r="478">
      <c r="G478" s="67"/>
      <c r="Q478" s="95"/>
      <c r="R478" s="95"/>
      <c r="Z478" s="67"/>
      <c r="AL478" s="112"/>
    </row>
    <row r="479">
      <c r="G479" s="67"/>
      <c r="Q479" s="95"/>
      <c r="R479" s="95"/>
      <c r="Z479" s="67"/>
      <c r="AL479" s="112"/>
    </row>
    <row r="480">
      <c r="G480" s="67"/>
      <c r="Q480" s="95"/>
      <c r="R480" s="95"/>
      <c r="Z480" s="67"/>
      <c r="AL480" s="112"/>
    </row>
    <row r="481">
      <c r="G481" s="67"/>
      <c r="Q481" s="95"/>
      <c r="R481" s="95"/>
      <c r="Z481" s="67"/>
      <c r="AL481" s="112"/>
    </row>
    <row r="482">
      <c r="G482" s="67"/>
      <c r="Q482" s="95"/>
      <c r="R482" s="95"/>
      <c r="Z482" s="67"/>
      <c r="AL482" s="112"/>
    </row>
    <row r="483">
      <c r="G483" s="67"/>
      <c r="Q483" s="95"/>
      <c r="R483" s="95"/>
      <c r="Z483" s="67"/>
      <c r="AL483" s="112"/>
    </row>
    <row r="484">
      <c r="G484" s="67"/>
      <c r="Q484" s="95"/>
      <c r="R484" s="95"/>
      <c r="Z484" s="67"/>
      <c r="AL484" s="112"/>
    </row>
    <row r="485">
      <c r="G485" s="67"/>
      <c r="Q485" s="95"/>
      <c r="R485" s="95"/>
      <c r="Z485" s="67"/>
      <c r="AL485" s="112"/>
    </row>
    <row r="486">
      <c r="G486" s="67"/>
      <c r="Q486" s="95"/>
      <c r="R486" s="95"/>
      <c r="Z486" s="67"/>
      <c r="AL486" s="112"/>
    </row>
    <row r="487">
      <c r="G487" s="67"/>
      <c r="Q487" s="95"/>
      <c r="R487" s="95"/>
      <c r="Z487" s="67"/>
      <c r="AL487" s="112"/>
    </row>
    <row r="488">
      <c r="G488" s="67"/>
      <c r="Q488" s="95"/>
      <c r="R488" s="95"/>
      <c r="Z488" s="67"/>
      <c r="AL488" s="112"/>
    </row>
    <row r="489">
      <c r="G489" s="67"/>
      <c r="Q489" s="95"/>
      <c r="R489" s="95"/>
      <c r="Z489" s="67"/>
      <c r="AL489" s="112"/>
    </row>
    <row r="490">
      <c r="G490" s="67"/>
      <c r="Q490" s="95"/>
      <c r="R490" s="95"/>
      <c r="Z490" s="67"/>
      <c r="AL490" s="112"/>
    </row>
    <row r="491">
      <c r="G491" s="67"/>
      <c r="Q491" s="95"/>
      <c r="R491" s="95"/>
      <c r="Z491" s="67"/>
      <c r="AL491" s="112"/>
    </row>
    <row r="492">
      <c r="G492" s="67"/>
      <c r="Q492" s="95"/>
      <c r="R492" s="95"/>
      <c r="Z492" s="67"/>
      <c r="AL492" s="112"/>
    </row>
    <row r="493">
      <c r="G493" s="67"/>
      <c r="Q493" s="95"/>
      <c r="R493" s="95"/>
      <c r="Z493" s="67"/>
      <c r="AL493" s="112"/>
    </row>
    <row r="494">
      <c r="G494" s="67"/>
      <c r="Q494" s="95"/>
      <c r="R494" s="95"/>
      <c r="Z494" s="67"/>
      <c r="AL494" s="112"/>
    </row>
    <row r="495">
      <c r="G495" s="67"/>
      <c r="Q495" s="95"/>
      <c r="R495" s="95"/>
      <c r="Z495" s="67"/>
      <c r="AL495" s="112"/>
    </row>
    <row r="496">
      <c r="G496" s="67"/>
      <c r="Q496" s="95"/>
      <c r="R496" s="95"/>
      <c r="Z496" s="67"/>
      <c r="AL496" s="112"/>
    </row>
    <row r="497">
      <c r="G497" s="67"/>
      <c r="Q497" s="95"/>
      <c r="R497" s="95"/>
      <c r="Z497" s="67"/>
      <c r="AL497" s="112"/>
    </row>
    <row r="498">
      <c r="G498" s="67"/>
      <c r="Q498" s="95"/>
      <c r="R498" s="95"/>
      <c r="Z498" s="67"/>
      <c r="AL498" s="112"/>
    </row>
    <row r="499">
      <c r="G499" s="67"/>
      <c r="Q499" s="95"/>
      <c r="R499" s="95"/>
      <c r="Z499" s="67"/>
      <c r="AL499" s="112"/>
    </row>
    <row r="500">
      <c r="G500" s="67"/>
      <c r="Q500" s="95"/>
      <c r="R500" s="95"/>
      <c r="Z500" s="67"/>
      <c r="AL500" s="112"/>
    </row>
    <row r="501">
      <c r="G501" s="67"/>
      <c r="Q501" s="95"/>
      <c r="R501" s="95"/>
      <c r="Z501" s="67"/>
      <c r="AL501" s="112"/>
    </row>
    <row r="502">
      <c r="G502" s="67"/>
      <c r="Q502" s="95"/>
      <c r="R502" s="95"/>
      <c r="Z502" s="67"/>
      <c r="AL502" s="112"/>
    </row>
    <row r="503">
      <c r="G503" s="67"/>
      <c r="Q503" s="95"/>
      <c r="R503" s="95"/>
      <c r="Z503" s="67"/>
      <c r="AL503" s="112"/>
    </row>
    <row r="504">
      <c r="G504" s="67"/>
      <c r="Q504" s="95"/>
      <c r="R504" s="95"/>
      <c r="Z504" s="67"/>
      <c r="AL504" s="112"/>
    </row>
    <row r="505">
      <c r="G505" s="67"/>
      <c r="Q505" s="95"/>
      <c r="R505" s="95"/>
      <c r="Z505" s="67"/>
      <c r="AL505" s="112"/>
    </row>
    <row r="506">
      <c r="G506" s="67"/>
      <c r="Q506" s="95"/>
      <c r="R506" s="95"/>
      <c r="Z506" s="67"/>
      <c r="AL506" s="112"/>
    </row>
    <row r="507">
      <c r="G507" s="67"/>
      <c r="Q507" s="95"/>
      <c r="R507" s="95"/>
      <c r="Z507" s="67"/>
      <c r="AL507" s="112"/>
    </row>
    <row r="508">
      <c r="G508" s="67"/>
      <c r="Q508" s="95"/>
      <c r="R508" s="95"/>
      <c r="Z508" s="67"/>
      <c r="AL508" s="112"/>
    </row>
    <row r="509">
      <c r="G509" s="67"/>
      <c r="Q509" s="95"/>
      <c r="R509" s="95"/>
      <c r="Z509" s="67"/>
      <c r="AL509" s="112"/>
    </row>
    <row r="510">
      <c r="G510" s="67"/>
      <c r="Q510" s="95"/>
      <c r="R510" s="95"/>
      <c r="Z510" s="67"/>
      <c r="AL510" s="112"/>
    </row>
    <row r="511">
      <c r="G511" s="67"/>
      <c r="Q511" s="95"/>
      <c r="R511" s="95"/>
      <c r="Z511" s="67"/>
      <c r="AL511" s="112"/>
    </row>
    <row r="512">
      <c r="G512" s="67"/>
      <c r="Q512" s="95"/>
      <c r="R512" s="95"/>
      <c r="Z512" s="67"/>
      <c r="AL512" s="112"/>
    </row>
    <row r="513">
      <c r="G513" s="67"/>
      <c r="Q513" s="95"/>
      <c r="R513" s="95"/>
      <c r="Z513" s="67"/>
      <c r="AL513" s="112"/>
    </row>
    <row r="514">
      <c r="G514" s="67"/>
      <c r="Q514" s="95"/>
      <c r="R514" s="95"/>
      <c r="Z514" s="67"/>
      <c r="AL514" s="112"/>
    </row>
    <row r="515">
      <c r="G515" s="67"/>
      <c r="Q515" s="95"/>
      <c r="R515" s="95"/>
      <c r="Z515" s="67"/>
      <c r="AL515" s="112"/>
    </row>
    <row r="516">
      <c r="G516" s="67"/>
      <c r="Q516" s="95"/>
      <c r="R516" s="95"/>
      <c r="Z516" s="67"/>
      <c r="AL516" s="112"/>
    </row>
    <row r="517">
      <c r="G517" s="67"/>
      <c r="Q517" s="95"/>
      <c r="R517" s="95"/>
      <c r="Z517" s="67"/>
      <c r="AL517" s="112"/>
    </row>
    <row r="518">
      <c r="G518" s="67"/>
      <c r="Q518" s="95"/>
      <c r="R518" s="95"/>
      <c r="Z518" s="67"/>
      <c r="AL518" s="112"/>
    </row>
    <row r="519">
      <c r="G519" s="67"/>
      <c r="Q519" s="95"/>
      <c r="R519" s="95"/>
      <c r="Z519" s="67"/>
      <c r="AL519" s="112"/>
    </row>
    <row r="520">
      <c r="G520" s="67"/>
      <c r="Q520" s="95"/>
      <c r="R520" s="95"/>
      <c r="Z520" s="67"/>
      <c r="AL520" s="112"/>
    </row>
    <row r="521">
      <c r="G521" s="67"/>
      <c r="Q521" s="95"/>
      <c r="R521" s="95"/>
      <c r="Z521" s="67"/>
      <c r="AL521" s="112"/>
    </row>
    <row r="522">
      <c r="G522" s="67"/>
      <c r="Q522" s="95"/>
      <c r="R522" s="95"/>
      <c r="Z522" s="67"/>
      <c r="AL522" s="112"/>
    </row>
    <row r="523">
      <c r="G523" s="67"/>
      <c r="Q523" s="95"/>
      <c r="R523" s="95"/>
      <c r="Z523" s="67"/>
      <c r="AL523" s="112"/>
    </row>
    <row r="524">
      <c r="G524" s="67"/>
      <c r="Q524" s="95"/>
      <c r="R524" s="95"/>
      <c r="Z524" s="67"/>
      <c r="AL524" s="112"/>
    </row>
    <row r="525">
      <c r="G525" s="67"/>
      <c r="Q525" s="95"/>
      <c r="R525" s="95"/>
      <c r="Z525" s="67"/>
      <c r="AL525" s="112"/>
    </row>
    <row r="526">
      <c r="G526" s="67"/>
      <c r="Q526" s="95"/>
      <c r="R526" s="95"/>
      <c r="Z526" s="67"/>
      <c r="AL526" s="112"/>
    </row>
    <row r="527">
      <c r="G527" s="67"/>
      <c r="Q527" s="95"/>
      <c r="R527" s="95"/>
      <c r="Z527" s="67"/>
      <c r="AL527" s="112"/>
    </row>
    <row r="528">
      <c r="G528" s="67"/>
      <c r="Q528" s="95"/>
      <c r="R528" s="95"/>
      <c r="Z528" s="67"/>
      <c r="AL528" s="112"/>
    </row>
    <row r="529">
      <c r="G529" s="67"/>
      <c r="Q529" s="95"/>
      <c r="R529" s="95"/>
      <c r="Z529" s="67"/>
      <c r="AL529" s="112"/>
    </row>
    <row r="530">
      <c r="G530" s="67"/>
      <c r="Q530" s="95"/>
      <c r="R530" s="95"/>
      <c r="Z530" s="67"/>
      <c r="AL530" s="112"/>
    </row>
    <row r="531">
      <c r="G531" s="67"/>
      <c r="Q531" s="95"/>
      <c r="R531" s="95"/>
      <c r="Z531" s="67"/>
      <c r="AL531" s="112"/>
    </row>
    <row r="532">
      <c r="G532" s="67"/>
      <c r="Q532" s="95"/>
      <c r="R532" s="95"/>
      <c r="Z532" s="67"/>
      <c r="AL532" s="112"/>
    </row>
    <row r="533">
      <c r="G533" s="67"/>
      <c r="Q533" s="95"/>
      <c r="R533" s="95"/>
      <c r="Z533" s="67"/>
      <c r="AL533" s="112"/>
    </row>
    <row r="534">
      <c r="G534" s="67"/>
      <c r="Q534" s="95"/>
      <c r="R534" s="95"/>
      <c r="Z534" s="67"/>
      <c r="AL534" s="112"/>
    </row>
    <row r="535">
      <c r="G535" s="67"/>
      <c r="Q535" s="95"/>
      <c r="R535" s="95"/>
      <c r="Z535" s="67"/>
      <c r="AL535" s="112"/>
    </row>
    <row r="536">
      <c r="G536" s="67"/>
      <c r="Q536" s="95"/>
      <c r="R536" s="95"/>
      <c r="Z536" s="67"/>
      <c r="AL536" s="112"/>
    </row>
    <row r="537">
      <c r="G537" s="67"/>
      <c r="Q537" s="95"/>
      <c r="R537" s="95"/>
      <c r="Z537" s="67"/>
      <c r="AL537" s="112"/>
    </row>
    <row r="538">
      <c r="G538" s="67"/>
      <c r="Q538" s="95"/>
      <c r="R538" s="95"/>
      <c r="Z538" s="67"/>
      <c r="AL538" s="112"/>
    </row>
    <row r="539">
      <c r="G539" s="67"/>
      <c r="Q539" s="95"/>
      <c r="R539" s="95"/>
      <c r="Z539" s="67"/>
      <c r="AL539" s="112"/>
    </row>
    <row r="540">
      <c r="G540" s="67"/>
      <c r="Q540" s="95"/>
      <c r="R540" s="95"/>
      <c r="Z540" s="67"/>
      <c r="AL540" s="112"/>
    </row>
    <row r="541">
      <c r="G541" s="67"/>
      <c r="Q541" s="95"/>
      <c r="R541" s="95"/>
      <c r="Z541" s="67"/>
      <c r="AL541" s="112"/>
    </row>
    <row r="542">
      <c r="G542" s="67"/>
      <c r="Q542" s="95"/>
      <c r="R542" s="95"/>
      <c r="Z542" s="67"/>
      <c r="AL542" s="112"/>
    </row>
    <row r="543">
      <c r="G543" s="67"/>
      <c r="Q543" s="95"/>
      <c r="R543" s="95"/>
      <c r="Z543" s="67"/>
      <c r="AL543" s="112"/>
    </row>
    <row r="544">
      <c r="G544" s="67"/>
      <c r="Q544" s="95"/>
      <c r="R544" s="95"/>
      <c r="Z544" s="67"/>
      <c r="AL544" s="112"/>
    </row>
    <row r="545">
      <c r="G545" s="67"/>
      <c r="Q545" s="95"/>
      <c r="R545" s="95"/>
      <c r="Z545" s="67"/>
      <c r="AL545" s="112"/>
    </row>
    <row r="546">
      <c r="G546" s="67"/>
      <c r="Q546" s="95"/>
      <c r="R546" s="95"/>
      <c r="Z546" s="67"/>
      <c r="AL546" s="112"/>
    </row>
    <row r="547">
      <c r="G547" s="67"/>
      <c r="Q547" s="95"/>
      <c r="R547" s="95"/>
      <c r="Z547" s="67"/>
      <c r="AL547" s="112"/>
    </row>
    <row r="548">
      <c r="G548" s="67"/>
      <c r="Q548" s="95"/>
      <c r="R548" s="95"/>
      <c r="Z548" s="67"/>
      <c r="AL548" s="112"/>
    </row>
    <row r="549">
      <c r="G549" s="67"/>
      <c r="Q549" s="95"/>
      <c r="R549" s="95"/>
      <c r="Z549" s="67"/>
      <c r="AL549" s="112"/>
    </row>
    <row r="550">
      <c r="G550" s="67"/>
      <c r="Q550" s="95"/>
      <c r="R550" s="95"/>
      <c r="Z550" s="67"/>
      <c r="AL550" s="112"/>
    </row>
    <row r="551">
      <c r="G551" s="67"/>
      <c r="Q551" s="95"/>
      <c r="R551" s="95"/>
      <c r="Z551" s="67"/>
      <c r="AL551" s="112"/>
    </row>
    <row r="552">
      <c r="G552" s="67"/>
      <c r="Q552" s="95"/>
      <c r="R552" s="95"/>
      <c r="Z552" s="67"/>
      <c r="AL552" s="112"/>
    </row>
    <row r="553">
      <c r="G553" s="67"/>
      <c r="Q553" s="95"/>
      <c r="R553" s="95"/>
      <c r="Z553" s="67"/>
      <c r="AL553" s="112"/>
    </row>
    <row r="554">
      <c r="G554" s="67"/>
      <c r="Q554" s="95"/>
      <c r="R554" s="95"/>
      <c r="Z554" s="67"/>
      <c r="AL554" s="112"/>
    </row>
    <row r="555">
      <c r="G555" s="67"/>
      <c r="Q555" s="95"/>
      <c r="R555" s="95"/>
      <c r="Z555" s="67"/>
      <c r="AL555" s="112"/>
    </row>
    <row r="556">
      <c r="G556" s="67"/>
      <c r="Q556" s="95"/>
      <c r="R556" s="95"/>
      <c r="Z556" s="67"/>
      <c r="AL556" s="112"/>
    </row>
    <row r="557">
      <c r="G557" s="67"/>
      <c r="Q557" s="95"/>
      <c r="R557" s="95"/>
      <c r="Z557" s="67"/>
      <c r="AL557" s="112"/>
    </row>
    <row r="558">
      <c r="G558" s="67"/>
      <c r="Q558" s="95"/>
      <c r="R558" s="95"/>
      <c r="Z558" s="67"/>
      <c r="AL558" s="112"/>
    </row>
    <row r="559">
      <c r="G559" s="67"/>
      <c r="Q559" s="95"/>
      <c r="R559" s="95"/>
      <c r="Z559" s="67"/>
      <c r="AL559" s="112"/>
    </row>
    <row r="560">
      <c r="G560" s="67"/>
      <c r="Q560" s="95"/>
      <c r="R560" s="95"/>
      <c r="Z560" s="67"/>
      <c r="AL560" s="112"/>
    </row>
    <row r="561">
      <c r="G561" s="67"/>
      <c r="Q561" s="95"/>
      <c r="R561" s="95"/>
      <c r="Z561" s="67"/>
      <c r="AL561" s="112"/>
    </row>
    <row r="562">
      <c r="G562" s="67"/>
      <c r="Q562" s="95"/>
      <c r="R562" s="95"/>
      <c r="Z562" s="67"/>
      <c r="AL562" s="112"/>
    </row>
    <row r="563">
      <c r="G563" s="67"/>
      <c r="Q563" s="95"/>
      <c r="R563" s="95"/>
      <c r="Z563" s="67"/>
      <c r="AL563" s="112"/>
    </row>
    <row r="564">
      <c r="G564" s="67"/>
      <c r="Q564" s="95"/>
      <c r="R564" s="95"/>
      <c r="Z564" s="67"/>
      <c r="AL564" s="112"/>
    </row>
    <row r="565">
      <c r="G565" s="67"/>
      <c r="Q565" s="95"/>
      <c r="R565" s="95"/>
      <c r="Z565" s="67"/>
      <c r="AL565" s="112"/>
    </row>
    <row r="566">
      <c r="G566" s="67"/>
      <c r="Q566" s="95"/>
      <c r="R566" s="95"/>
      <c r="Z566" s="67"/>
      <c r="AL566" s="112"/>
    </row>
    <row r="567">
      <c r="G567" s="67"/>
      <c r="Q567" s="95"/>
      <c r="R567" s="95"/>
      <c r="Z567" s="67"/>
      <c r="AL567" s="112"/>
    </row>
    <row r="568">
      <c r="G568" s="67"/>
      <c r="Q568" s="95"/>
      <c r="R568" s="95"/>
      <c r="Z568" s="67"/>
      <c r="AL568" s="112"/>
    </row>
    <row r="569">
      <c r="G569" s="67"/>
      <c r="Q569" s="95"/>
      <c r="R569" s="95"/>
      <c r="Z569" s="67"/>
      <c r="AL569" s="112"/>
    </row>
    <row r="570">
      <c r="G570" s="67"/>
      <c r="Q570" s="95"/>
      <c r="R570" s="95"/>
      <c r="Z570" s="67"/>
      <c r="AL570" s="112"/>
    </row>
    <row r="571">
      <c r="G571" s="67"/>
      <c r="Q571" s="95"/>
      <c r="R571" s="95"/>
      <c r="Z571" s="67"/>
      <c r="AL571" s="112"/>
    </row>
    <row r="572">
      <c r="G572" s="67"/>
      <c r="Q572" s="95"/>
      <c r="R572" s="95"/>
      <c r="Z572" s="67"/>
      <c r="AL572" s="112"/>
    </row>
    <row r="573">
      <c r="G573" s="67"/>
      <c r="Q573" s="95"/>
      <c r="R573" s="95"/>
      <c r="Z573" s="67"/>
      <c r="AL573" s="112"/>
    </row>
    <row r="574">
      <c r="G574" s="67"/>
      <c r="Q574" s="95"/>
      <c r="R574" s="95"/>
      <c r="Z574" s="67"/>
      <c r="AL574" s="112"/>
    </row>
    <row r="575">
      <c r="G575" s="67"/>
      <c r="Q575" s="95"/>
      <c r="R575" s="95"/>
      <c r="Z575" s="67"/>
      <c r="AL575" s="112"/>
    </row>
    <row r="576">
      <c r="G576" s="67"/>
      <c r="Q576" s="95"/>
      <c r="R576" s="95"/>
      <c r="Z576" s="67"/>
      <c r="AL576" s="112"/>
    </row>
    <row r="577">
      <c r="G577" s="67"/>
      <c r="Q577" s="95"/>
      <c r="R577" s="95"/>
      <c r="Z577" s="67"/>
      <c r="AL577" s="112"/>
    </row>
    <row r="578">
      <c r="G578" s="67"/>
      <c r="Q578" s="95"/>
      <c r="R578" s="95"/>
      <c r="Z578" s="67"/>
      <c r="AL578" s="112"/>
    </row>
    <row r="579">
      <c r="G579" s="67"/>
      <c r="Q579" s="95"/>
      <c r="R579" s="95"/>
      <c r="Z579" s="67"/>
      <c r="AL579" s="112"/>
    </row>
    <row r="580">
      <c r="G580" s="67"/>
      <c r="Q580" s="95"/>
      <c r="R580" s="95"/>
      <c r="Z580" s="67"/>
      <c r="AL580" s="112"/>
    </row>
    <row r="581">
      <c r="G581" s="67"/>
      <c r="Q581" s="95"/>
      <c r="R581" s="95"/>
      <c r="Z581" s="67"/>
      <c r="AL581" s="112"/>
    </row>
    <row r="582">
      <c r="G582" s="67"/>
      <c r="Q582" s="95"/>
      <c r="R582" s="95"/>
      <c r="Z582" s="67"/>
      <c r="AL582" s="112"/>
    </row>
    <row r="583">
      <c r="G583" s="67"/>
      <c r="Q583" s="95"/>
      <c r="R583" s="95"/>
      <c r="Z583" s="67"/>
      <c r="AL583" s="112"/>
    </row>
    <row r="584">
      <c r="G584" s="67"/>
      <c r="Q584" s="95"/>
      <c r="R584" s="95"/>
      <c r="Z584" s="67"/>
      <c r="AL584" s="112"/>
    </row>
    <row r="585">
      <c r="G585" s="67"/>
      <c r="Q585" s="95"/>
      <c r="R585" s="95"/>
      <c r="Z585" s="67"/>
      <c r="AL585" s="112"/>
    </row>
    <row r="586">
      <c r="G586" s="67"/>
      <c r="Q586" s="95"/>
      <c r="R586" s="95"/>
      <c r="Z586" s="67"/>
      <c r="AL586" s="112"/>
    </row>
    <row r="587">
      <c r="G587" s="67"/>
      <c r="Q587" s="95"/>
      <c r="R587" s="95"/>
      <c r="Z587" s="67"/>
      <c r="AL587" s="112"/>
    </row>
    <row r="588">
      <c r="G588" s="67"/>
      <c r="Q588" s="95"/>
      <c r="R588" s="95"/>
      <c r="Z588" s="67"/>
      <c r="AL588" s="112"/>
    </row>
    <row r="589">
      <c r="G589" s="67"/>
      <c r="Q589" s="95"/>
      <c r="R589" s="95"/>
      <c r="Z589" s="67"/>
      <c r="AL589" s="112"/>
    </row>
    <row r="590">
      <c r="G590" s="67"/>
      <c r="Q590" s="95"/>
      <c r="R590" s="95"/>
      <c r="Z590" s="67"/>
      <c r="AL590" s="112"/>
    </row>
    <row r="591">
      <c r="G591" s="67"/>
      <c r="Q591" s="95"/>
      <c r="R591" s="95"/>
      <c r="Z591" s="67"/>
      <c r="AL591" s="112"/>
    </row>
    <row r="592">
      <c r="G592" s="67"/>
      <c r="Q592" s="95"/>
      <c r="R592" s="95"/>
      <c r="Z592" s="67"/>
      <c r="AL592" s="112"/>
    </row>
    <row r="593">
      <c r="G593" s="67"/>
      <c r="Q593" s="95"/>
      <c r="R593" s="95"/>
      <c r="Z593" s="67"/>
      <c r="AL593" s="112"/>
    </row>
    <row r="594">
      <c r="G594" s="67"/>
      <c r="Q594" s="95"/>
      <c r="R594" s="95"/>
      <c r="Z594" s="67"/>
      <c r="AL594" s="112"/>
    </row>
    <row r="595">
      <c r="G595" s="67"/>
      <c r="Q595" s="95"/>
      <c r="R595" s="95"/>
      <c r="Z595" s="67"/>
      <c r="AL595" s="112"/>
    </row>
    <row r="596">
      <c r="G596" s="67"/>
      <c r="Q596" s="95"/>
      <c r="R596" s="95"/>
      <c r="Z596" s="67"/>
      <c r="AL596" s="112"/>
    </row>
    <row r="597">
      <c r="G597" s="67"/>
      <c r="Q597" s="95"/>
      <c r="R597" s="95"/>
      <c r="Z597" s="67"/>
      <c r="AL597" s="112"/>
    </row>
    <row r="598">
      <c r="G598" s="67"/>
      <c r="Q598" s="95"/>
      <c r="R598" s="95"/>
      <c r="Z598" s="67"/>
      <c r="AL598" s="112"/>
    </row>
    <row r="599">
      <c r="G599" s="67"/>
      <c r="Q599" s="95"/>
      <c r="R599" s="95"/>
      <c r="Z599" s="67"/>
      <c r="AL599" s="112"/>
    </row>
    <row r="600">
      <c r="G600" s="67"/>
      <c r="Q600" s="95"/>
      <c r="R600" s="95"/>
      <c r="Z600" s="67"/>
      <c r="AL600" s="112"/>
    </row>
    <row r="601">
      <c r="G601" s="67"/>
      <c r="Q601" s="95"/>
      <c r="R601" s="95"/>
      <c r="Z601" s="67"/>
      <c r="AL601" s="112"/>
    </row>
    <row r="602">
      <c r="G602" s="67"/>
      <c r="Q602" s="95"/>
      <c r="R602" s="95"/>
      <c r="Z602" s="67"/>
      <c r="AL602" s="112"/>
    </row>
    <row r="603">
      <c r="G603" s="67"/>
      <c r="Q603" s="95"/>
      <c r="R603" s="95"/>
      <c r="Z603" s="67"/>
      <c r="AL603" s="112"/>
    </row>
    <row r="604">
      <c r="G604" s="67"/>
      <c r="Q604" s="95"/>
      <c r="R604" s="95"/>
      <c r="Z604" s="67"/>
      <c r="AL604" s="112"/>
    </row>
    <row r="605">
      <c r="G605" s="67"/>
      <c r="Q605" s="95"/>
      <c r="R605" s="95"/>
      <c r="Z605" s="67"/>
      <c r="AL605" s="112"/>
    </row>
    <row r="606">
      <c r="G606" s="67"/>
      <c r="Q606" s="95"/>
      <c r="R606" s="95"/>
      <c r="Z606" s="67"/>
      <c r="AL606" s="112"/>
    </row>
    <row r="607">
      <c r="G607" s="67"/>
      <c r="Q607" s="95"/>
      <c r="R607" s="95"/>
      <c r="Z607" s="67"/>
      <c r="AL607" s="112"/>
    </row>
    <row r="608">
      <c r="G608" s="67"/>
      <c r="Q608" s="95"/>
      <c r="R608" s="95"/>
      <c r="Z608" s="67"/>
      <c r="AL608" s="112"/>
    </row>
    <row r="609">
      <c r="G609" s="67"/>
      <c r="Q609" s="95"/>
      <c r="R609" s="95"/>
      <c r="Z609" s="67"/>
      <c r="AL609" s="112"/>
    </row>
    <row r="610">
      <c r="G610" s="67"/>
      <c r="Q610" s="95"/>
      <c r="R610" s="95"/>
      <c r="Z610" s="67"/>
      <c r="AL610" s="112"/>
    </row>
    <row r="611">
      <c r="G611" s="67"/>
      <c r="Q611" s="95"/>
      <c r="R611" s="95"/>
      <c r="Z611" s="67"/>
      <c r="AL611" s="112"/>
    </row>
    <row r="612">
      <c r="G612" s="67"/>
      <c r="Q612" s="95"/>
      <c r="R612" s="95"/>
      <c r="Z612" s="67"/>
      <c r="AL612" s="112"/>
    </row>
    <row r="613">
      <c r="G613" s="67"/>
      <c r="Q613" s="95"/>
      <c r="R613" s="95"/>
      <c r="Z613" s="67"/>
      <c r="AL613" s="112"/>
    </row>
    <row r="614">
      <c r="G614" s="67"/>
      <c r="Q614" s="95"/>
      <c r="R614" s="95"/>
      <c r="Z614" s="67"/>
      <c r="AL614" s="112"/>
    </row>
    <row r="615">
      <c r="G615" s="67"/>
      <c r="Q615" s="95"/>
      <c r="R615" s="95"/>
      <c r="Z615" s="67"/>
      <c r="AL615" s="112"/>
    </row>
    <row r="616">
      <c r="G616" s="67"/>
      <c r="Q616" s="95"/>
      <c r="R616" s="95"/>
      <c r="Z616" s="67"/>
      <c r="AL616" s="112"/>
    </row>
    <row r="617">
      <c r="G617" s="67"/>
      <c r="Q617" s="95"/>
      <c r="R617" s="95"/>
      <c r="Z617" s="67"/>
      <c r="AL617" s="112"/>
    </row>
    <row r="618">
      <c r="G618" s="67"/>
      <c r="Q618" s="95"/>
      <c r="R618" s="95"/>
      <c r="Z618" s="67"/>
      <c r="AL618" s="112"/>
    </row>
    <row r="619">
      <c r="G619" s="67"/>
      <c r="Q619" s="95"/>
      <c r="R619" s="95"/>
      <c r="Z619" s="67"/>
      <c r="AL619" s="112"/>
    </row>
    <row r="620">
      <c r="G620" s="67"/>
      <c r="Q620" s="95"/>
      <c r="R620" s="95"/>
      <c r="Z620" s="67"/>
      <c r="AL620" s="112"/>
    </row>
    <row r="621">
      <c r="G621" s="67"/>
      <c r="Q621" s="95"/>
      <c r="R621" s="95"/>
      <c r="Z621" s="67"/>
      <c r="AL621" s="112"/>
    </row>
    <row r="622">
      <c r="G622" s="67"/>
      <c r="Q622" s="95"/>
      <c r="R622" s="95"/>
      <c r="Z622" s="67"/>
      <c r="AL622" s="112"/>
    </row>
    <row r="623">
      <c r="G623" s="67"/>
      <c r="Q623" s="95"/>
      <c r="R623" s="95"/>
      <c r="Z623" s="67"/>
      <c r="AL623" s="112"/>
    </row>
    <row r="624">
      <c r="G624" s="67"/>
      <c r="Q624" s="95"/>
      <c r="R624" s="95"/>
      <c r="Z624" s="67"/>
      <c r="AL624" s="112"/>
    </row>
    <row r="625">
      <c r="G625" s="67"/>
      <c r="Q625" s="95"/>
      <c r="R625" s="95"/>
      <c r="Z625" s="67"/>
      <c r="AL625" s="112"/>
    </row>
    <row r="626">
      <c r="G626" s="67"/>
      <c r="Q626" s="95"/>
      <c r="R626" s="95"/>
      <c r="Z626" s="67"/>
      <c r="AL626" s="112"/>
    </row>
    <row r="627">
      <c r="G627" s="67"/>
      <c r="Q627" s="95"/>
      <c r="R627" s="95"/>
      <c r="Z627" s="67"/>
      <c r="AL627" s="112"/>
    </row>
    <row r="628">
      <c r="G628" s="67"/>
      <c r="Q628" s="95"/>
      <c r="R628" s="95"/>
      <c r="Z628" s="67"/>
      <c r="AL628" s="112"/>
    </row>
    <row r="629">
      <c r="G629" s="67"/>
      <c r="Q629" s="95"/>
      <c r="R629" s="95"/>
      <c r="Z629" s="67"/>
      <c r="AL629" s="112"/>
    </row>
    <row r="630">
      <c r="G630" s="67"/>
      <c r="Q630" s="95"/>
      <c r="R630" s="95"/>
      <c r="Z630" s="67"/>
      <c r="AL630" s="112"/>
    </row>
    <row r="631">
      <c r="G631" s="67"/>
      <c r="Q631" s="95"/>
      <c r="R631" s="95"/>
      <c r="Z631" s="67"/>
      <c r="AL631" s="112"/>
    </row>
    <row r="632">
      <c r="G632" s="67"/>
      <c r="Q632" s="95"/>
      <c r="R632" s="95"/>
      <c r="Z632" s="67"/>
      <c r="AL632" s="112"/>
    </row>
    <row r="633">
      <c r="G633" s="67"/>
      <c r="Q633" s="95"/>
      <c r="R633" s="95"/>
      <c r="Z633" s="67"/>
      <c r="AL633" s="112"/>
    </row>
    <row r="634">
      <c r="G634" s="67"/>
      <c r="Q634" s="95"/>
      <c r="R634" s="95"/>
      <c r="Z634" s="67"/>
      <c r="AL634" s="112"/>
    </row>
    <row r="635">
      <c r="G635" s="67"/>
      <c r="Q635" s="95"/>
      <c r="R635" s="95"/>
      <c r="Z635" s="67"/>
      <c r="AL635" s="112"/>
    </row>
    <row r="636">
      <c r="G636" s="67"/>
      <c r="Q636" s="95"/>
      <c r="R636" s="95"/>
      <c r="Z636" s="67"/>
      <c r="AL636" s="112"/>
    </row>
    <row r="637">
      <c r="G637" s="67"/>
      <c r="Q637" s="95"/>
      <c r="R637" s="95"/>
      <c r="Z637" s="67"/>
      <c r="AL637" s="112"/>
    </row>
    <row r="638">
      <c r="G638" s="67"/>
      <c r="Q638" s="95"/>
      <c r="R638" s="95"/>
      <c r="Z638" s="67"/>
      <c r="AL638" s="112"/>
    </row>
    <row r="639">
      <c r="G639" s="67"/>
      <c r="Q639" s="95"/>
      <c r="R639" s="95"/>
      <c r="Z639" s="67"/>
      <c r="AL639" s="112"/>
    </row>
    <row r="640">
      <c r="G640" s="67"/>
      <c r="Q640" s="95"/>
      <c r="R640" s="95"/>
      <c r="Z640" s="67"/>
      <c r="AL640" s="112"/>
    </row>
    <row r="641">
      <c r="G641" s="67"/>
      <c r="Q641" s="95"/>
      <c r="R641" s="95"/>
      <c r="Z641" s="67"/>
      <c r="AL641" s="112"/>
    </row>
    <row r="642">
      <c r="G642" s="67"/>
      <c r="Q642" s="95"/>
      <c r="R642" s="95"/>
      <c r="Z642" s="67"/>
      <c r="AL642" s="112"/>
    </row>
    <row r="643">
      <c r="G643" s="67"/>
      <c r="Q643" s="95"/>
      <c r="R643" s="95"/>
      <c r="Z643" s="67"/>
      <c r="AL643" s="112"/>
    </row>
    <row r="644">
      <c r="G644" s="67"/>
      <c r="Q644" s="95"/>
      <c r="R644" s="95"/>
      <c r="Z644" s="67"/>
      <c r="AL644" s="112"/>
    </row>
    <row r="645">
      <c r="G645" s="67"/>
      <c r="Q645" s="95"/>
      <c r="R645" s="95"/>
      <c r="Z645" s="67"/>
      <c r="AL645" s="112"/>
    </row>
    <row r="646">
      <c r="G646" s="67"/>
      <c r="Q646" s="95"/>
      <c r="R646" s="95"/>
      <c r="Z646" s="67"/>
      <c r="AL646" s="112"/>
    </row>
    <row r="647">
      <c r="G647" s="67"/>
      <c r="Q647" s="95"/>
      <c r="R647" s="95"/>
      <c r="Z647" s="67"/>
      <c r="AL647" s="112"/>
    </row>
    <row r="648">
      <c r="G648" s="67"/>
      <c r="Q648" s="95"/>
      <c r="R648" s="95"/>
      <c r="Z648" s="67"/>
      <c r="AL648" s="112"/>
    </row>
    <row r="649">
      <c r="G649" s="67"/>
      <c r="Q649" s="95"/>
      <c r="R649" s="95"/>
      <c r="Z649" s="67"/>
      <c r="AL649" s="112"/>
    </row>
    <row r="650">
      <c r="G650" s="67"/>
      <c r="Q650" s="95"/>
      <c r="R650" s="95"/>
      <c r="Z650" s="67"/>
      <c r="AL650" s="112"/>
    </row>
    <row r="651">
      <c r="G651" s="67"/>
      <c r="Q651" s="95"/>
      <c r="R651" s="95"/>
      <c r="Z651" s="67"/>
      <c r="AL651" s="112"/>
    </row>
    <row r="652">
      <c r="G652" s="67"/>
      <c r="Q652" s="95"/>
      <c r="R652" s="95"/>
      <c r="Z652" s="67"/>
      <c r="AL652" s="112"/>
    </row>
    <row r="653">
      <c r="G653" s="67"/>
      <c r="Q653" s="95"/>
      <c r="R653" s="95"/>
      <c r="Z653" s="67"/>
      <c r="AL653" s="112"/>
    </row>
    <row r="654">
      <c r="G654" s="67"/>
      <c r="Q654" s="95"/>
      <c r="R654" s="95"/>
      <c r="Z654" s="67"/>
      <c r="AL654" s="112"/>
    </row>
    <row r="655">
      <c r="G655" s="67"/>
      <c r="Q655" s="95"/>
      <c r="R655" s="95"/>
      <c r="Z655" s="67"/>
      <c r="AL655" s="112"/>
    </row>
    <row r="656">
      <c r="G656" s="67"/>
      <c r="Q656" s="95"/>
      <c r="R656" s="95"/>
      <c r="Z656" s="67"/>
      <c r="AL656" s="112"/>
    </row>
    <row r="657">
      <c r="G657" s="67"/>
      <c r="Q657" s="95"/>
      <c r="R657" s="95"/>
      <c r="Z657" s="67"/>
      <c r="AL657" s="112"/>
    </row>
    <row r="658">
      <c r="G658" s="67"/>
      <c r="Q658" s="95"/>
      <c r="R658" s="95"/>
      <c r="Z658" s="67"/>
      <c r="AL658" s="112"/>
    </row>
    <row r="659">
      <c r="G659" s="67"/>
      <c r="Q659" s="95"/>
      <c r="R659" s="95"/>
      <c r="Z659" s="67"/>
      <c r="AL659" s="112"/>
    </row>
  </sheetData>
  <mergeCells count="62">
    <mergeCell ref="U50:AG50"/>
    <mergeCell ref="U51:AG51"/>
    <mergeCell ref="T56:AG56"/>
    <mergeCell ref="T57:AG57"/>
    <mergeCell ref="AH57:AJ57"/>
    <mergeCell ref="U74:AG74"/>
    <mergeCell ref="U75:AG75"/>
    <mergeCell ref="U76:AG76"/>
    <mergeCell ref="T81:AG81"/>
    <mergeCell ref="T82:AG82"/>
    <mergeCell ref="AH82:AJ82"/>
    <mergeCell ref="U99:AG99"/>
    <mergeCell ref="U100:AG100"/>
    <mergeCell ref="U101:AG101"/>
    <mergeCell ref="A3:N3"/>
    <mergeCell ref="T3:AG3"/>
    <mergeCell ref="A4:N4"/>
    <mergeCell ref="O4:Q4"/>
    <mergeCell ref="T4:AG4"/>
    <mergeCell ref="AH4:AJ4"/>
    <mergeCell ref="U22:AG22"/>
    <mergeCell ref="B22:N22"/>
    <mergeCell ref="B23:N23"/>
    <mergeCell ref="B24:N24"/>
    <mergeCell ref="B25:N25"/>
    <mergeCell ref="A30:N30"/>
    <mergeCell ref="A31:N31"/>
    <mergeCell ref="O31:Q31"/>
    <mergeCell ref="U23:AG23"/>
    <mergeCell ref="U24:AG24"/>
    <mergeCell ref="U25:AG25"/>
    <mergeCell ref="T30:AG30"/>
    <mergeCell ref="T31:AG31"/>
    <mergeCell ref="AH31:AJ31"/>
    <mergeCell ref="U49:AG49"/>
    <mergeCell ref="B49:N49"/>
    <mergeCell ref="B50:N50"/>
    <mergeCell ref="B51:N51"/>
    <mergeCell ref="A56:N56"/>
    <mergeCell ref="A57:N57"/>
    <mergeCell ref="O57:Q57"/>
    <mergeCell ref="B74:N74"/>
    <mergeCell ref="B101:N101"/>
    <mergeCell ref="A107:N107"/>
    <mergeCell ref="A108:N108"/>
    <mergeCell ref="O108:Q108"/>
    <mergeCell ref="B125:N125"/>
    <mergeCell ref="B126:N126"/>
    <mergeCell ref="B127:N127"/>
    <mergeCell ref="B75:N75"/>
    <mergeCell ref="B76:N76"/>
    <mergeCell ref="A81:N81"/>
    <mergeCell ref="A82:N82"/>
    <mergeCell ref="O82:Q82"/>
    <mergeCell ref="B99:N99"/>
    <mergeCell ref="B100:N100"/>
    <mergeCell ref="T107:AG107"/>
    <mergeCell ref="T108:AG108"/>
    <mergeCell ref="AH108:AJ108"/>
    <mergeCell ref="U125:AG125"/>
    <mergeCell ref="U126:AG126"/>
    <mergeCell ref="U127:AG127"/>
  </mergeCells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249" t="s">
        <v>20</v>
      </c>
      <c r="Q1" s="2"/>
    </row>
    <row r="2" ht="14.25" customHeight="1">
      <c r="Q2" s="2"/>
    </row>
    <row r="3" ht="14.25" customHeight="1">
      <c r="A3" s="3" t="s">
        <v>795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2"/>
    </row>
    <row r="4" ht="15.0" customHeight="1">
      <c r="A4" s="69" t="s">
        <v>2</v>
      </c>
      <c r="O4" s="7" t="s">
        <v>3</v>
      </c>
      <c r="P4" s="7"/>
      <c r="Q4" s="8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10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13" t="s">
        <v>12</v>
      </c>
      <c r="P5" s="13" t="s">
        <v>11</v>
      </c>
      <c r="Q5" s="14" t="s">
        <v>14</v>
      </c>
    </row>
    <row r="6" ht="14.25" customHeight="1">
      <c r="A6" s="77">
        <v>11.0</v>
      </c>
      <c r="B6" s="78">
        <v>4.0</v>
      </c>
      <c r="C6" s="78">
        <v>0.0</v>
      </c>
      <c r="D6" s="78">
        <v>2.0</v>
      </c>
      <c r="E6" s="78">
        <v>3.0</v>
      </c>
      <c r="F6" s="78">
        <v>0.0</v>
      </c>
      <c r="G6" s="78">
        <v>0.0</v>
      </c>
      <c r="H6" s="80">
        <f t="shared" ref="H6:H11" si="1">(C6+D6+E6)/B6</f>
        <v>1.25</v>
      </c>
      <c r="I6" s="80">
        <f t="shared" ref="I6:I11" si="2">(C6+D6)/B6</f>
        <v>0.5</v>
      </c>
      <c r="J6" s="78">
        <v>2.0</v>
      </c>
      <c r="K6" s="78">
        <v>2.0</v>
      </c>
      <c r="L6" s="78">
        <v>64.0</v>
      </c>
      <c r="M6" s="78">
        <v>64.0</v>
      </c>
      <c r="N6" s="80">
        <f t="shared" ref="N6:N11" si="3">M6/L6</f>
        <v>1</v>
      </c>
      <c r="O6" s="19">
        <v>64.0</v>
      </c>
      <c r="P6" s="19">
        <v>64.0</v>
      </c>
      <c r="Q6" s="20">
        <f t="shared" ref="Q6:Q11" si="4">P6/O6</f>
        <v>1</v>
      </c>
    </row>
    <row r="7" ht="14.25" customHeight="1">
      <c r="A7" s="77">
        <v>10.0</v>
      </c>
      <c r="B7" s="78">
        <v>5.0</v>
      </c>
      <c r="C7" s="78">
        <v>0.0</v>
      </c>
      <c r="D7" s="78">
        <v>4.0</v>
      </c>
      <c r="E7" s="78">
        <v>1.0</v>
      </c>
      <c r="F7" s="78">
        <v>0.0</v>
      </c>
      <c r="G7" s="78">
        <v>0.0</v>
      </c>
      <c r="H7" s="80">
        <f t="shared" si="1"/>
        <v>1</v>
      </c>
      <c r="I7" s="80">
        <f t="shared" si="2"/>
        <v>0.8</v>
      </c>
      <c r="J7" s="78">
        <v>2.0</v>
      </c>
      <c r="K7" s="78">
        <v>2.0</v>
      </c>
      <c r="L7" s="78">
        <v>64.0</v>
      </c>
      <c r="M7" s="78">
        <v>64.0</v>
      </c>
      <c r="N7" s="80">
        <f t="shared" si="3"/>
        <v>1</v>
      </c>
      <c r="O7" s="19">
        <v>64.0</v>
      </c>
      <c r="P7" s="19">
        <v>64.0</v>
      </c>
      <c r="Q7" s="20">
        <f t="shared" si="4"/>
        <v>1</v>
      </c>
    </row>
    <row r="8" ht="14.25" customHeight="1">
      <c r="A8" s="85"/>
      <c r="B8" s="83"/>
      <c r="C8" s="83"/>
      <c r="D8" s="83"/>
      <c r="E8" s="83"/>
      <c r="F8" s="83"/>
      <c r="G8" s="83"/>
      <c r="H8" s="80" t="str">
        <f t="shared" si="1"/>
        <v>#DIV/0!</v>
      </c>
      <c r="I8" s="80" t="str">
        <f t="shared" si="2"/>
        <v>#DIV/0!</v>
      </c>
      <c r="J8" s="83"/>
      <c r="K8" s="83"/>
      <c r="L8" s="83"/>
      <c r="M8" s="83"/>
      <c r="N8" s="80" t="str">
        <f t="shared" si="3"/>
        <v>#DIV/0!</v>
      </c>
      <c r="O8" s="21"/>
      <c r="P8" s="21"/>
      <c r="Q8" s="20" t="str">
        <f t="shared" si="4"/>
        <v>#DIV/0!</v>
      </c>
    </row>
    <row r="9" ht="14.25" customHeight="1">
      <c r="A9" s="85"/>
      <c r="B9" s="83"/>
      <c r="C9" s="83"/>
      <c r="D9" s="83"/>
      <c r="E9" s="83"/>
      <c r="F9" s="83"/>
      <c r="G9" s="83"/>
      <c r="H9" s="80" t="str">
        <f t="shared" si="1"/>
        <v>#DIV/0!</v>
      </c>
      <c r="I9" s="80" t="str">
        <f t="shared" si="2"/>
        <v>#DIV/0!</v>
      </c>
      <c r="J9" s="83"/>
      <c r="K9" s="83"/>
      <c r="L9" s="83"/>
      <c r="M9" s="83"/>
      <c r="N9" s="80" t="str">
        <f t="shared" si="3"/>
        <v>#DIV/0!</v>
      </c>
      <c r="O9" s="21"/>
      <c r="P9" s="21"/>
      <c r="Q9" s="20" t="str">
        <f t="shared" si="4"/>
        <v>#DIV/0!</v>
      </c>
    </row>
    <row r="10" ht="14.25" customHeight="1">
      <c r="A10" s="85"/>
      <c r="B10" s="83"/>
      <c r="C10" s="83"/>
      <c r="D10" s="83"/>
      <c r="E10" s="83"/>
      <c r="F10" s="83"/>
      <c r="G10" s="83"/>
      <c r="H10" s="80" t="str">
        <f t="shared" si="1"/>
        <v>#DIV/0!</v>
      </c>
      <c r="I10" s="80" t="str">
        <f t="shared" si="2"/>
        <v>#DIV/0!</v>
      </c>
      <c r="J10" s="83"/>
      <c r="K10" s="83"/>
      <c r="L10" s="83"/>
      <c r="M10" s="83"/>
      <c r="N10" s="80" t="str">
        <f t="shared" si="3"/>
        <v>#DIV/0!</v>
      </c>
      <c r="O10" s="21"/>
      <c r="P10" s="21"/>
      <c r="Q10" s="20" t="str">
        <f t="shared" si="4"/>
        <v>#DIV/0!</v>
      </c>
    </row>
    <row r="11" ht="14.25" customHeight="1">
      <c r="A11" s="72" t="s">
        <v>15</v>
      </c>
      <c r="B11" s="73">
        <f t="shared" ref="B11:G11" si="5">SUM(B6:B10)</f>
        <v>9</v>
      </c>
      <c r="C11" s="73">
        <f t="shared" si="5"/>
        <v>0</v>
      </c>
      <c r="D11" s="73">
        <f t="shared" si="5"/>
        <v>6</v>
      </c>
      <c r="E11" s="73">
        <f t="shared" si="5"/>
        <v>4</v>
      </c>
      <c r="F11" s="73">
        <f t="shared" si="5"/>
        <v>0</v>
      </c>
      <c r="G11" s="73">
        <f t="shared" si="5"/>
        <v>0</v>
      </c>
      <c r="H11" s="80">
        <f t="shared" si="1"/>
        <v>1.111111111</v>
      </c>
      <c r="I11" s="80">
        <f t="shared" si="2"/>
        <v>0.6666666667</v>
      </c>
      <c r="J11" s="73">
        <f t="shared" ref="J11:M11" si="6">SUM(J6:J10)</f>
        <v>4</v>
      </c>
      <c r="K11" s="73">
        <f t="shared" si="6"/>
        <v>4</v>
      </c>
      <c r="L11" s="73">
        <f t="shared" si="6"/>
        <v>128</v>
      </c>
      <c r="M11" s="73">
        <f t="shared" si="6"/>
        <v>128</v>
      </c>
      <c r="N11" s="80">
        <f t="shared" si="3"/>
        <v>1</v>
      </c>
      <c r="O11" s="27">
        <f t="shared" ref="O11:P11" si="7">SUM(O6:O10)</f>
        <v>128</v>
      </c>
      <c r="P11" s="27">
        <f t="shared" si="7"/>
        <v>128</v>
      </c>
      <c r="Q11" s="20">
        <f t="shared" si="4"/>
        <v>1</v>
      </c>
    </row>
    <row r="12" ht="14.2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Q12" s="2"/>
    </row>
    <row r="13" ht="14.25" customHeight="1">
      <c r="A13" s="89" t="s">
        <v>27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Q13" s="2"/>
    </row>
    <row r="14" ht="14.25" customHeight="1">
      <c r="A14" s="90" t="s">
        <v>4</v>
      </c>
      <c r="B14" s="32" t="s">
        <v>16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4"/>
      <c r="Q14" s="2"/>
    </row>
    <row r="15" ht="14.25" customHeight="1">
      <c r="A15" s="91"/>
      <c r="B15" s="32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4"/>
      <c r="Q15" s="2"/>
    </row>
    <row r="16" ht="14.25" customHeight="1">
      <c r="A16" s="91"/>
      <c r="B16" s="32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  <c r="Q16" s="2"/>
    </row>
    <row r="17" ht="14.25" customHeight="1">
      <c r="Q17" s="2"/>
    </row>
    <row r="18" ht="14.25" customHeight="1">
      <c r="Q18" s="2"/>
    </row>
    <row r="19" ht="14.25" customHeight="1">
      <c r="A19" s="249" t="s">
        <v>20</v>
      </c>
      <c r="Q19" s="2"/>
    </row>
    <row r="20" ht="14.25" customHeight="1">
      <c r="Q20" s="2"/>
    </row>
    <row r="21" ht="14.25" customHeight="1">
      <c r="A21" s="3" t="s">
        <v>795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Q21" s="2"/>
    </row>
    <row r="22" ht="14.25" customHeight="1">
      <c r="A22" s="96" t="s">
        <v>17</v>
      </c>
      <c r="O22" s="7" t="s">
        <v>3</v>
      </c>
      <c r="P22" s="7"/>
      <c r="Q22" s="8"/>
    </row>
    <row r="23" ht="14.25" customHeight="1">
      <c r="A23" s="72" t="s">
        <v>4</v>
      </c>
      <c r="B23" s="10" t="s">
        <v>5</v>
      </c>
      <c r="C23" s="10" t="s">
        <v>6</v>
      </c>
      <c r="D23" s="73">
        <v>4.0</v>
      </c>
      <c r="E23" s="73">
        <v>3.0</v>
      </c>
      <c r="F23" s="73">
        <v>2.0</v>
      </c>
      <c r="G23" s="10" t="s">
        <v>7</v>
      </c>
      <c r="H23" s="10" t="s">
        <v>8</v>
      </c>
      <c r="I23" s="10" t="s">
        <v>9</v>
      </c>
      <c r="J23" s="10" t="s">
        <v>10</v>
      </c>
      <c r="K23" s="10" t="s">
        <v>11</v>
      </c>
      <c r="L23" s="10" t="s">
        <v>12</v>
      </c>
      <c r="M23" s="10"/>
      <c r="N23" s="10" t="s">
        <v>13</v>
      </c>
      <c r="O23" s="13" t="s">
        <v>12</v>
      </c>
      <c r="P23" s="13" t="s">
        <v>11</v>
      </c>
      <c r="Q23" s="14" t="s">
        <v>14</v>
      </c>
    </row>
    <row r="24" ht="14.25" customHeight="1">
      <c r="A24" s="77" t="s">
        <v>854</v>
      </c>
      <c r="B24" s="78">
        <v>6.0</v>
      </c>
      <c r="C24" s="78">
        <v>1.0</v>
      </c>
      <c r="D24" s="78">
        <v>3.0</v>
      </c>
      <c r="E24" s="78">
        <v>2.0</v>
      </c>
      <c r="F24" s="78">
        <v>0.0</v>
      </c>
      <c r="G24" s="78">
        <v>0.0</v>
      </c>
      <c r="H24" s="80">
        <f t="shared" ref="H24:H29" si="8">(C24+D24+E24)/B24</f>
        <v>1</v>
      </c>
      <c r="I24" s="80">
        <f t="shared" ref="I24:I29" si="9">(C24+D24)/B24</f>
        <v>0.6666666667</v>
      </c>
      <c r="J24" s="78">
        <v>2.0</v>
      </c>
      <c r="K24" s="78">
        <v>2.0</v>
      </c>
      <c r="L24" s="78">
        <v>72.0</v>
      </c>
      <c r="M24" s="78">
        <v>72.0</v>
      </c>
      <c r="N24" s="80">
        <f t="shared" ref="N24:N29" si="10">M24/L24</f>
        <v>1</v>
      </c>
      <c r="O24" s="19">
        <v>72.0</v>
      </c>
      <c r="P24" s="19">
        <v>72.0</v>
      </c>
      <c r="Q24" s="20">
        <f t="shared" ref="Q24:Q29" si="11">P24/O24</f>
        <v>1</v>
      </c>
    </row>
    <row r="25" ht="14.25" customHeight="1">
      <c r="A25" s="77" t="s">
        <v>855</v>
      </c>
      <c r="B25" s="78">
        <v>4.0</v>
      </c>
      <c r="C25" s="78">
        <v>2.0</v>
      </c>
      <c r="D25" s="78">
        <v>1.0</v>
      </c>
      <c r="E25" s="78">
        <v>3.0</v>
      </c>
      <c r="F25" s="78">
        <v>0.0</v>
      </c>
      <c r="G25" s="78">
        <v>0.0</v>
      </c>
      <c r="H25" s="80">
        <f t="shared" si="8"/>
        <v>1.5</v>
      </c>
      <c r="I25" s="80">
        <f t="shared" si="9"/>
        <v>0.75</v>
      </c>
      <c r="J25" s="78">
        <v>2.0</v>
      </c>
      <c r="K25" s="78">
        <v>2.0</v>
      </c>
      <c r="L25" s="78">
        <v>72.0</v>
      </c>
      <c r="M25" s="78">
        <v>72.0</v>
      </c>
      <c r="N25" s="80">
        <f t="shared" si="10"/>
        <v>1</v>
      </c>
      <c r="O25" s="19">
        <v>72.0</v>
      </c>
      <c r="P25" s="19">
        <v>72.0</v>
      </c>
      <c r="Q25" s="20">
        <f t="shared" si="11"/>
        <v>1</v>
      </c>
    </row>
    <row r="26" ht="14.25" customHeight="1">
      <c r="A26" s="85"/>
      <c r="B26" s="83"/>
      <c r="C26" s="83"/>
      <c r="D26" s="83"/>
      <c r="E26" s="83"/>
      <c r="F26" s="83"/>
      <c r="G26" s="83"/>
      <c r="H26" s="80" t="str">
        <f t="shared" si="8"/>
        <v>#DIV/0!</v>
      </c>
      <c r="I26" s="80" t="str">
        <f t="shared" si="9"/>
        <v>#DIV/0!</v>
      </c>
      <c r="J26" s="83"/>
      <c r="K26" s="83"/>
      <c r="L26" s="83"/>
      <c r="M26" s="83"/>
      <c r="N26" s="80" t="str">
        <f t="shared" si="10"/>
        <v>#DIV/0!</v>
      </c>
      <c r="O26" s="21"/>
      <c r="P26" s="21"/>
      <c r="Q26" s="20" t="str">
        <f t="shared" si="11"/>
        <v>#DIV/0!</v>
      </c>
    </row>
    <row r="27" ht="14.25" customHeight="1">
      <c r="A27" s="85"/>
      <c r="B27" s="83"/>
      <c r="C27" s="83"/>
      <c r="D27" s="83"/>
      <c r="E27" s="83"/>
      <c r="F27" s="83"/>
      <c r="G27" s="83"/>
      <c r="H27" s="80" t="str">
        <f t="shared" si="8"/>
        <v>#DIV/0!</v>
      </c>
      <c r="I27" s="80" t="str">
        <f t="shared" si="9"/>
        <v>#DIV/0!</v>
      </c>
      <c r="J27" s="83"/>
      <c r="K27" s="83"/>
      <c r="L27" s="83"/>
      <c r="M27" s="83"/>
      <c r="N27" s="80" t="str">
        <f t="shared" si="10"/>
        <v>#DIV/0!</v>
      </c>
      <c r="O27" s="21"/>
      <c r="P27" s="21"/>
      <c r="Q27" s="20" t="str">
        <f t="shared" si="11"/>
        <v>#DIV/0!</v>
      </c>
    </row>
    <row r="28" ht="14.25" customHeight="1">
      <c r="A28" s="85"/>
      <c r="B28" s="83"/>
      <c r="C28" s="83"/>
      <c r="D28" s="83"/>
      <c r="E28" s="83"/>
      <c r="F28" s="83"/>
      <c r="G28" s="83"/>
      <c r="H28" s="80" t="str">
        <f t="shared" si="8"/>
        <v>#DIV/0!</v>
      </c>
      <c r="I28" s="80" t="str">
        <f t="shared" si="9"/>
        <v>#DIV/0!</v>
      </c>
      <c r="J28" s="83"/>
      <c r="K28" s="83"/>
      <c r="L28" s="83"/>
      <c r="M28" s="83"/>
      <c r="N28" s="80" t="str">
        <f t="shared" si="10"/>
        <v>#DIV/0!</v>
      </c>
      <c r="O28" s="21"/>
      <c r="P28" s="21"/>
      <c r="Q28" s="20" t="str">
        <f t="shared" si="11"/>
        <v>#DIV/0!</v>
      </c>
    </row>
    <row r="29" ht="14.25" customHeight="1">
      <c r="A29" s="72" t="s">
        <v>15</v>
      </c>
      <c r="B29" s="73">
        <f t="shared" ref="B29:G29" si="12">SUM(B24:B28)</f>
        <v>10</v>
      </c>
      <c r="C29" s="73">
        <f t="shared" si="12"/>
        <v>3</v>
      </c>
      <c r="D29" s="73">
        <f t="shared" si="12"/>
        <v>4</v>
      </c>
      <c r="E29" s="73">
        <f t="shared" si="12"/>
        <v>5</v>
      </c>
      <c r="F29" s="73">
        <f t="shared" si="12"/>
        <v>0</v>
      </c>
      <c r="G29" s="73">
        <f t="shared" si="12"/>
        <v>0</v>
      </c>
      <c r="H29" s="80">
        <f t="shared" si="8"/>
        <v>1.2</v>
      </c>
      <c r="I29" s="80">
        <f t="shared" si="9"/>
        <v>0.7</v>
      </c>
      <c r="J29" s="73">
        <f t="shared" ref="J29:M29" si="13">SUM(J24:J28)</f>
        <v>4</v>
      </c>
      <c r="K29" s="73">
        <f t="shared" si="13"/>
        <v>4</v>
      </c>
      <c r="L29" s="73">
        <f t="shared" si="13"/>
        <v>144</v>
      </c>
      <c r="M29" s="73">
        <f t="shared" si="13"/>
        <v>144</v>
      </c>
      <c r="N29" s="80">
        <f t="shared" si="10"/>
        <v>1</v>
      </c>
      <c r="O29" s="27">
        <f t="shared" ref="O29:P29" si="14">SUM(O24:O28)</f>
        <v>144</v>
      </c>
      <c r="P29" s="27">
        <f t="shared" si="14"/>
        <v>144</v>
      </c>
      <c r="Q29" s="20">
        <f t="shared" si="11"/>
        <v>1</v>
      </c>
    </row>
    <row r="30" ht="14.2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Q30" s="2"/>
    </row>
    <row r="31" ht="14.25" customHeight="1">
      <c r="A31" s="89" t="s">
        <v>27</v>
      </c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Q31" s="2"/>
    </row>
    <row r="32" ht="14.25" customHeight="1">
      <c r="A32" s="90" t="s">
        <v>4</v>
      </c>
      <c r="B32" s="32" t="s">
        <v>16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  <c r="Q32" s="2"/>
    </row>
    <row r="33" ht="14.25" customHeight="1">
      <c r="A33" s="91"/>
      <c r="B33" s="32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4"/>
      <c r="Q33" s="2"/>
    </row>
    <row r="34" ht="14.25" customHeight="1">
      <c r="A34" s="91"/>
      <c r="B34" s="32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4"/>
      <c r="Q34" s="2"/>
    </row>
    <row r="35" ht="14.25" customHeight="1">
      <c r="Q35" s="2"/>
    </row>
    <row r="36" ht="14.25" customHeight="1">
      <c r="Q36" s="2"/>
    </row>
    <row r="37" ht="14.25" customHeight="1">
      <c r="A37" s="250" t="s">
        <v>20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8"/>
    </row>
    <row r="38" ht="14.25" customHeight="1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8"/>
    </row>
    <row r="39" ht="14.25" customHeight="1">
      <c r="A39" s="36" t="s">
        <v>795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37"/>
      <c r="P39" s="37"/>
      <c r="Q39" s="38"/>
    </row>
    <row r="40" ht="14.25" customHeight="1">
      <c r="A40" s="96" t="s">
        <v>18</v>
      </c>
      <c r="O40" s="40" t="s">
        <v>3</v>
      </c>
      <c r="P40" s="40"/>
      <c r="Q40" s="41"/>
    </row>
    <row r="41" ht="14.25" customHeight="1">
      <c r="A41" s="251" t="s">
        <v>4</v>
      </c>
      <c r="B41" s="252" t="s">
        <v>5</v>
      </c>
      <c r="C41" s="252" t="s">
        <v>6</v>
      </c>
      <c r="D41" s="253">
        <v>4.0</v>
      </c>
      <c r="E41" s="253">
        <v>3.0</v>
      </c>
      <c r="F41" s="253">
        <v>2.0</v>
      </c>
      <c r="G41" s="45" t="s">
        <v>19</v>
      </c>
      <c r="H41" s="252" t="s">
        <v>8</v>
      </c>
      <c r="I41" s="252" t="s">
        <v>9</v>
      </c>
      <c r="J41" s="252" t="s">
        <v>10</v>
      </c>
      <c r="K41" s="252" t="s">
        <v>11</v>
      </c>
      <c r="L41" s="252" t="s">
        <v>12</v>
      </c>
      <c r="M41" s="252" t="s">
        <v>11</v>
      </c>
      <c r="N41" s="252" t="s">
        <v>13</v>
      </c>
      <c r="O41" s="47" t="s">
        <v>12</v>
      </c>
      <c r="P41" s="47" t="s">
        <v>11</v>
      </c>
      <c r="Q41" s="48" t="s">
        <v>14</v>
      </c>
    </row>
    <row r="42" ht="14.25" customHeight="1">
      <c r="A42" s="254"/>
      <c r="B42" s="255"/>
      <c r="C42" s="255"/>
      <c r="D42" s="255"/>
      <c r="E42" s="255"/>
      <c r="F42" s="255"/>
      <c r="G42" s="255"/>
      <c r="H42" s="80" t="str">
        <f t="shared" ref="H42:H47" si="15">(C42+D42+E42)/B42</f>
        <v>#DIV/0!</v>
      </c>
      <c r="I42" s="80" t="str">
        <f t="shared" ref="I42:I47" si="16">(C42+D42)/B42</f>
        <v>#DIV/0!</v>
      </c>
      <c r="J42" s="255"/>
      <c r="K42" s="255"/>
      <c r="L42" s="255"/>
      <c r="M42" s="255"/>
      <c r="N42" s="80" t="str">
        <f t="shared" ref="N42:N47" si="17">M42/L42</f>
        <v>#DIV/0!</v>
      </c>
      <c r="O42" s="238"/>
      <c r="P42" s="238"/>
      <c r="Q42" s="233" t="str">
        <f t="shared" ref="Q42:Q47" si="18">P42/O42</f>
        <v>#DIV/0!</v>
      </c>
    </row>
    <row r="43" ht="14.25" customHeight="1">
      <c r="A43" s="254"/>
      <c r="B43" s="255"/>
      <c r="C43" s="255"/>
      <c r="D43" s="255"/>
      <c r="E43" s="255"/>
      <c r="F43" s="255"/>
      <c r="G43" s="255"/>
      <c r="H43" s="80" t="str">
        <f t="shared" si="15"/>
        <v>#DIV/0!</v>
      </c>
      <c r="I43" s="80" t="str">
        <f t="shared" si="16"/>
        <v>#DIV/0!</v>
      </c>
      <c r="J43" s="255"/>
      <c r="K43" s="255"/>
      <c r="L43" s="255"/>
      <c r="M43" s="255"/>
      <c r="N43" s="80" t="str">
        <f t="shared" si="17"/>
        <v>#DIV/0!</v>
      </c>
      <c r="O43" s="238"/>
      <c r="P43" s="238"/>
      <c r="Q43" s="233" t="str">
        <f t="shared" si="18"/>
        <v>#DIV/0!</v>
      </c>
    </row>
    <row r="44" ht="14.25" customHeight="1">
      <c r="A44" s="256"/>
      <c r="B44" s="257"/>
      <c r="C44" s="257"/>
      <c r="D44" s="257"/>
      <c r="E44" s="257"/>
      <c r="F44" s="257"/>
      <c r="G44" s="257"/>
      <c r="H44" s="80" t="str">
        <f t="shared" si="15"/>
        <v>#DIV/0!</v>
      </c>
      <c r="I44" s="80" t="str">
        <f t="shared" si="16"/>
        <v>#DIV/0!</v>
      </c>
      <c r="J44" s="257"/>
      <c r="K44" s="257"/>
      <c r="L44" s="257"/>
      <c r="M44" s="257"/>
      <c r="N44" s="80" t="str">
        <f t="shared" si="17"/>
        <v>#DIV/0!</v>
      </c>
      <c r="O44" s="52"/>
      <c r="P44" s="52"/>
      <c r="Q44" s="53" t="str">
        <f t="shared" si="18"/>
        <v>#DIV/0!</v>
      </c>
    </row>
    <row r="45" ht="14.25" customHeight="1">
      <c r="A45" s="256"/>
      <c r="B45" s="257"/>
      <c r="C45" s="257"/>
      <c r="D45" s="257"/>
      <c r="E45" s="257"/>
      <c r="F45" s="257"/>
      <c r="G45" s="257"/>
      <c r="H45" s="80" t="str">
        <f t="shared" si="15"/>
        <v>#DIV/0!</v>
      </c>
      <c r="I45" s="80" t="str">
        <f t="shared" si="16"/>
        <v>#DIV/0!</v>
      </c>
      <c r="J45" s="257"/>
      <c r="K45" s="257"/>
      <c r="L45" s="257"/>
      <c r="M45" s="257"/>
      <c r="N45" s="80" t="str">
        <f t="shared" si="17"/>
        <v>#DIV/0!</v>
      </c>
      <c r="O45" s="52"/>
      <c r="P45" s="52"/>
      <c r="Q45" s="53" t="str">
        <f t="shared" si="18"/>
        <v>#DIV/0!</v>
      </c>
    </row>
    <row r="46" ht="14.25" customHeight="1">
      <c r="A46" s="256"/>
      <c r="B46" s="257"/>
      <c r="C46" s="257"/>
      <c r="D46" s="257"/>
      <c r="E46" s="257"/>
      <c r="F46" s="257"/>
      <c r="G46" s="257"/>
      <c r="H46" s="80" t="str">
        <f t="shared" si="15"/>
        <v>#DIV/0!</v>
      </c>
      <c r="I46" s="80" t="str">
        <f t="shared" si="16"/>
        <v>#DIV/0!</v>
      </c>
      <c r="J46" s="257"/>
      <c r="K46" s="257"/>
      <c r="L46" s="257"/>
      <c r="M46" s="257"/>
      <c r="N46" s="80" t="str">
        <f t="shared" si="17"/>
        <v>#DIV/0!</v>
      </c>
      <c r="O46" s="52"/>
      <c r="P46" s="52"/>
      <c r="Q46" s="53" t="str">
        <f t="shared" si="18"/>
        <v>#DIV/0!</v>
      </c>
    </row>
    <row r="47" ht="14.25" customHeight="1">
      <c r="A47" s="251" t="s">
        <v>15</v>
      </c>
      <c r="B47" s="253">
        <f t="shared" ref="B47:G47" si="19">SUM(B42:B46)</f>
        <v>0</v>
      </c>
      <c r="C47" s="253">
        <f t="shared" si="19"/>
        <v>0</v>
      </c>
      <c r="D47" s="253">
        <f t="shared" si="19"/>
        <v>0</v>
      </c>
      <c r="E47" s="253">
        <f t="shared" si="19"/>
        <v>0</v>
      </c>
      <c r="F47" s="253">
        <f t="shared" si="19"/>
        <v>0</v>
      </c>
      <c r="G47" s="253">
        <f t="shared" si="19"/>
        <v>0</v>
      </c>
      <c r="H47" s="80" t="str">
        <f t="shared" si="15"/>
        <v>#DIV/0!</v>
      </c>
      <c r="I47" s="80" t="str">
        <f t="shared" si="16"/>
        <v>#DIV/0!</v>
      </c>
      <c r="J47" s="253">
        <f t="shared" ref="J47:M47" si="20">SUM(J42:J46)</f>
        <v>0</v>
      </c>
      <c r="K47" s="253">
        <f t="shared" si="20"/>
        <v>0</v>
      </c>
      <c r="L47" s="253">
        <f t="shared" si="20"/>
        <v>0</v>
      </c>
      <c r="M47" s="253">
        <f t="shared" si="20"/>
        <v>0</v>
      </c>
      <c r="N47" s="80" t="str">
        <f t="shared" si="17"/>
        <v>#DIV/0!</v>
      </c>
      <c r="O47" s="56">
        <f t="shared" ref="O47:P47" si="21">SUM(O42:O46)</f>
        <v>0</v>
      </c>
      <c r="P47" s="56">
        <f t="shared" si="21"/>
        <v>0</v>
      </c>
      <c r="Q47" s="233" t="str">
        <f t="shared" si="18"/>
        <v>#DIV/0!</v>
      </c>
    </row>
    <row r="48" ht="14.2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37"/>
      <c r="P48" s="37"/>
      <c r="Q48" s="38"/>
    </row>
    <row r="49" ht="14.25" customHeight="1">
      <c r="A49" s="241" t="s">
        <v>27</v>
      </c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37"/>
      <c r="P49" s="37"/>
      <c r="Q49" s="38"/>
    </row>
    <row r="50" ht="14.25" customHeight="1">
      <c r="A50" s="243" t="s">
        <v>4</v>
      </c>
      <c r="B50" s="61" t="s">
        <v>16</v>
      </c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4"/>
      <c r="O50" s="37"/>
      <c r="P50" s="37"/>
      <c r="Q50" s="38"/>
    </row>
    <row r="51" ht="14.25" customHeight="1">
      <c r="A51" s="258"/>
      <c r="B51" s="62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4"/>
      <c r="O51" s="37"/>
      <c r="P51" s="37"/>
      <c r="Q51" s="38"/>
    </row>
    <row r="52" ht="14.25" customHeight="1">
      <c r="A52" s="258"/>
      <c r="B52" s="62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4"/>
      <c r="O52" s="37"/>
      <c r="P52" s="37"/>
      <c r="Q52" s="38"/>
    </row>
    <row r="53" ht="14.25" customHeight="1">
      <c r="Q53" s="2"/>
    </row>
    <row r="54" ht="14.25" customHeight="1">
      <c r="Q54" s="2"/>
    </row>
    <row r="55" ht="14.25" customHeight="1">
      <c r="Q55" s="2"/>
    </row>
    <row r="56" ht="14.25" customHeight="1">
      <c r="Q56" s="2"/>
    </row>
    <row r="57" ht="14.25" customHeight="1">
      <c r="Q57" s="2"/>
    </row>
    <row r="58" ht="14.25" customHeight="1">
      <c r="Q58" s="2"/>
    </row>
    <row r="59" ht="14.25" customHeight="1">
      <c r="Q59" s="2"/>
    </row>
    <row r="60" ht="14.25" customHeight="1">
      <c r="Q60" s="2"/>
    </row>
    <row r="61" ht="14.25" customHeight="1">
      <c r="Q61" s="2"/>
    </row>
    <row r="62" ht="14.25" customHeight="1">
      <c r="Q62" s="2"/>
    </row>
    <row r="63" ht="14.25" customHeight="1">
      <c r="Q63" s="2"/>
    </row>
    <row r="64" ht="14.25" customHeight="1">
      <c r="Q64" s="2"/>
    </row>
    <row r="65" ht="14.25" customHeight="1">
      <c r="Q65" s="2"/>
    </row>
    <row r="66" ht="14.25" customHeight="1">
      <c r="Q66" s="2"/>
    </row>
    <row r="67" ht="14.25" customHeight="1">
      <c r="Q67" s="2"/>
    </row>
    <row r="68" ht="14.25" customHeight="1">
      <c r="Q68" s="2"/>
    </row>
    <row r="69" ht="14.25" customHeight="1">
      <c r="Q69" s="2"/>
    </row>
    <row r="70" ht="14.25" customHeight="1">
      <c r="Q70" s="2"/>
    </row>
    <row r="71" ht="14.25" customHeight="1">
      <c r="Q71" s="2"/>
    </row>
    <row r="72" ht="14.25" customHeight="1">
      <c r="Q72" s="2"/>
    </row>
    <row r="73" ht="14.25" customHeight="1">
      <c r="Q73" s="2"/>
    </row>
    <row r="74" ht="14.25" customHeight="1">
      <c r="Q74" s="2"/>
    </row>
    <row r="75" ht="14.25" customHeight="1">
      <c r="Q75" s="2"/>
    </row>
    <row r="76" ht="14.25" customHeight="1">
      <c r="Q76" s="2"/>
    </row>
    <row r="77" ht="14.25" customHeight="1">
      <c r="Q77" s="2"/>
    </row>
    <row r="78" ht="14.25" customHeight="1">
      <c r="Q78" s="2"/>
    </row>
    <row r="79" ht="14.25" customHeight="1">
      <c r="Q79" s="2"/>
    </row>
    <row r="80" ht="14.25" customHeight="1">
      <c r="Q80" s="2"/>
    </row>
    <row r="81" ht="14.25" customHeight="1">
      <c r="Q81" s="2"/>
    </row>
    <row r="82" ht="14.25" customHeight="1">
      <c r="Q82" s="2"/>
    </row>
    <row r="83" ht="14.25" customHeight="1">
      <c r="Q83" s="2"/>
    </row>
    <row r="84" ht="14.25" customHeight="1">
      <c r="Q84" s="2"/>
    </row>
    <row r="85" ht="14.25" customHeight="1">
      <c r="Q85" s="2"/>
    </row>
    <row r="86" ht="14.25" customHeight="1">
      <c r="Q86" s="2"/>
    </row>
    <row r="87" ht="14.25" customHeight="1">
      <c r="Q87" s="2"/>
    </row>
    <row r="88" ht="14.25" customHeight="1">
      <c r="Q88" s="2"/>
    </row>
    <row r="89" ht="14.25" customHeight="1">
      <c r="Q89" s="2"/>
    </row>
    <row r="90" ht="14.25" customHeight="1">
      <c r="Q90" s="2"/>
    </row>
    <row r="91" ht="14.25" customHeight="1">
      <c r="Q91" s="2"/>
    </row>
    <row r="92" ht="14.25" customHeight="1">
      <c r="Q92" s="2"/>
    </row>
    <row r="93" ht="14.25" customHeight="1">
      <c r="Q93" s="2"/>
    </row>
    <row r="94" ht="14.25" customHeight="1">
      <c r="Q94" s="2"/>
    </row>
    <row r="95" ht="14.25" customHeight="1">
      <c r="Q95" s="2"/>
    </row>
    <row r="96" ht="14.25" customHeight="1">
      <c r="Q96" s="2"/>
    </row>
    <row r="97" ht="14.25" customHeight="1">
      <c r="Q97" s="2"/>
    </row>
    <row r="98" ht="14.25" customHeight="1">
      <c r="Q98" s="2"/>
    </row>
    <row r="99" ht="14.25" customHeight="1">
      <c r="Q99" s="2"/>
    </row>
    <row r="100" ht="14.25" customHeight="1">
      <c r="Q100" s="2"/>
    </row>
    <row r="101" ht="14.25" customHeight="1">
      <c r="Q101" s="2"/>
    </row>
    <row r="102" ht="14.25" customHeight="1">
      <c r="Q102" s="2"/>
    </row>
    <row r="103" ht="14.25" customHeight="1">
      <c r="Q103" s="2"/>
    </row>
    <row r="104" ht="14.25" customHeight="1">
      <c r="Q104" s="2"/>
    </row>
    <row r="105" ht="14.25" customHeight="1">
      <c r="Q105" s="2"/>
    </row>
    <row r="106" ht="14.25" customHeight="1">
      <c r="Q106" s="2"/>
    </row>
    <row r="107" ht="14.25" customHeight="1">
      <c r="Q107" s="2"/>
    </row>
    <row r="108" ht="14.25" customHeight="1">
      <c r="Q108" s="2"/>
    </row>
    <row r="109" ht="14.25" customHeight="1">
      <c r="Q109" s="2"/>
    </row>
    <row r="110" ht="14.25" customHeight="1">
      <c r="Q110" s="2"/>
    </row>
    <row r="111" ht="14.25" customHeight="1">
      <c r="Q111" s="2"/>
    </row>
    <row r="112" ht="14.25" customHeight="1">
      <c r="Q112" s="2"/>
    </row>
    <row r="113" ht="14.25" customHeight="1">
      <c r="Q113" s="2"/>
    </row>
    <row r="114" ht="14.25" customHeight="1">
      <c r="Q114" s="2"/>
    </row>
    <row r="115" ht="14.25" customHeight="1">
      <c r="Q115" s="2"/>
    </row>
    <row r="116" ht="14.25" customHeight="1">
      <c r="Q116" s="2"/>
    </row>
    <row r="117" ht="14.25" customHeight="1">
      <c r="Q117" s="2"/>
    </row>
    <row r="118" ht="14.25" customHeight="1">
      <c r="Q118" s="2"/>
    </row>
    <row r="119" ht="14.25" customHeight="1">
      <c r="Q119" s="2"/>
    </row>
    <row r="120" ht="14.25" customHeight="1">
      <c r="Q120" s="2"/>
    </row>
    <row r="121" ht="14.25" customHeight="1">
      <c r="Q121" s="2"/>
    </row>
    <row r="122" ht="14.25" customHeight="1">
      <c r="Q122" s="2"/>
    </row>
    <row r="123" ht="14.25" customHeight="1">
      <c r="Q123" s="2"/>
    </row>
    <row r="124" ht="14.25" customHeight="1">
      <c r="Q124" s="2"/>
    </row>
    <row r="125" ht="14.25" customHeight="1">
      <c r="Q125" s="2"/>
    </row>
    <row r="126" ht="14.25" customHeight="1">
      <c r="Q126" s="2"/>
    </row>
    <row r="127" ht="14.25" customHeight="1">
      <c r="Q127" s="2"/>
    </row>
    <row r="128" ht="14.25" customHeight="1">
      <c r="Q128" s="2"/>
    </row>
    <row r="129" ht="14.25" customHeight="1">
      <c r="Q129" s="2"/>
    </row>
    <row r="130" ht="14.25" customHeight="1">
      <c r="Q130" s="2"/>
    </row>
    <row r="131" ht="14.25" customHeight="1">
      <c r="Q131" s="2"/>
    </row>
    <row r="132" ht="14.25" customHeight="1">
      <c r="Q132" s="2"/>
    </row>
    <row r="133" ht="14.25" customHeight="1">
      <c r="Q133" s="2"/>
    </row>
    <row r="134" ht="14.25" customHeight="1">
      <c r="Q134" s="2"/>
    </row>
    <row r="135" ht="14.25" customHeight="1">
      <c r="Q135" s="2"/>
    </row>
    <row r="136" ht="14.25" customHeight="1">
      <c r="Q136" s="2"/>
    </row>
    <row r="137" ht="14.25" customHeight="1">
      <c r="Q137" s="2"/>
    </row>
    <row r="138" ht="14.25" customHeight="1">
      <c r="Q138" s="2"/>
    </row>
    <row r="139" ht="14.25" customHeight="1">
      <c r="Q139" s="2"/>
    </row>
    <row r="140" ht="14.25" customHeight="1">
      <c r="Q140" s="2"/>
    </row>
    <row r="141" ht="14.25" customHeight="1">
      <c r="Q141" s="2"/>
    </row>
    <row r="142" ht="14.25" customHeight="1">
      <c r="Q142" s="2"/>
    </row>
    <row r="143" ht="14.25" customHeight="1">
      <c r="Q143" s="2"/>
    </row>
    <row r="144" ht="14.25" customHeight="1">
      <c r="Q144" s="2"/>
    </row>
    <row r="145" ht="14.25" customHeight="1">
      <c r="Q145" s="2"/>
    </row>
    <row r="146" ht="14.25" customHeight="1">
      <c r="Q146" s="2"/>
    </row>
    <row r="147" ht="14.25" customHeight="1">
      <c r="Q147" s="2"/>
    </row>
    <row r="148" ht="14.25" customHeight="1">
      <c r="Q148" s="2"/>
    </row>
    <row r="149" ht="14.25" customHeight="1">
      <c r="Q149" s="2"/>
    </row>
    <row r="150" ht="14.25" customHeight="1">
      <c r="Q150" s="2"/>
    </row>
    <row r="151" ht="14.25" customHeight="1">
      <c r="Q151" s="2"/>
    </row>
    <row r="152" ht="14.25" customHeight="1">
      <c r="Q152" s="2"/>
    </row>
    <row r="153" ht="14.25" customHeight="1">
      <c r="Q153" s="2"/>
    </row>
    <row r="154" ht="14.25" customHeight="1">
      <c r="Q154" s="2"/>
    </row>
    <row r="155" ht="14.25" customHeight="1">
      <c r="Q155" s="2"/>
    </row>
    <row r="156" ht="14.25" customHeight="1">
      <c r="Q156" s="2"/>
    </row>
    <row r="157" ht="14.25" customHeight="1">
      <c r="Q157" s="2"/>
    </row>
    <row r="158" ht="14.25" customHeight="1">
      <c r="Q158" s="2"/>
    </row>
    <row r="159" ht="14.25" customHeight="1">
      <c r="Q159" s="2"/>
    </row>
    <row r="160" ht="14.25" customHeight="1">
      <c r="Q160" s="2"/>
    </row>
    <row r="161" ht="14.25" customHeight="1">
      <c r="Q161" s="2"/>
    </row>
    <row r="162" ht="14.25" customHeight="1">
      <c r="Q162" s="2"/>
    </row>
    <row r="163" ht="14.25" customHeight="1">
      <c r="Q163" s="2"/>
    </row>
    <row r="164" ht="14.25" customHeight="1">
      <c r="Q164" s="2"/>
    </row>
    <row r="165" ht="14.25" customHeight="1">
      <c r="Q165" s="2"/>
    </row>
    <row r="166" ht="14.25" customHeight="1">
      <c r="Q166" s="2"/>
    </row>
    <row r="167" ht="14.25" customHeight="1">
      <c r="Q167" s="2"/>
    </row>
    <row r="168" ht="14.25" customHeight="1">
      <c r="Q168" s="2"/>
    </row>
    <row r="169" ht="14.25" customHeight="1">
      <c r="Q169" s="2"/>
    </row>
    <row r="170" ht="14.25" customHeight="1">
      <c r="Q170" s="2"/>
    </row>
    <row r="171" ht="14.25" customHeight="1">
      <c r="Q171" s="2"/>
    </row>
    <row r="172" ht="14.25" customHeight="1">
      <c r="Q172" s="2"/>
    </row>
    <row r="173" ht="14.25" customHeight="1">
      <c r="Q173" s="2"/>
    </row>
    <row r="174" ht="14.25" customHeight="1">
      <c r="Q174" s="2"/>
    </row>
    <row r="175" ht="14.25" customHeight="1">
      <c r="Q175" s="2"/>
    </row>
    <row r="176" ht="14.25" customHeight="1">
      <c r="Q176" s="2"/>
    </row>
    <row r="177" ht="14.25" customHeight="1">
      <c r="Q177" s="2"/>
    </row>
    <row r="178" ht="14.25" customHeight="1">
      <c r="Q178" s="2"/>
    </row>
    <row r="179" ht="14.25" customHeight="1">
      <c r="Q179" s="2"/>
    </row>
    <row r="180" ht="14.25" customHeight="1">
      <c r="Q180" s="2"/>
    </row>
    <row r="181" ht="14.25" customHeight="1">
      <c r="Q181" s="2"/>
    </row>
    <row r="182" ht="14.25" customHeight="1">
      <c r="Q182" s="2"/>
    </row>
    <row r="183" ht="14.25" customHeight="1">
      <c r="Q183" s="2"/>
    </row>
    <row r="184" ht="14.25" customHeight="1">
      <c r="Q184" s="2"/>
    </row>
    <row r="185" ht="14.25" customHeight="1">
      <c r="Q185" s="2"/>
    </row>
    <row r="186" ht="14.25" customHeight="1">
      <c r="Q186" s="2"/>
    </row>
    <row r="187" ht="14.25" customHeight="1">
      <c r="Q187" s="2"/>
    </row>
    <row r="188" ht="14.25" customHeight="1">
      <c r="Q188" s="2"/>
    </row>
    <row r="189" ht="14.25" customHeight="1">
      <c r="Q189" s="2"/>
    </row>
    <row r="190" ht="14.25" customHeight="1">
      <c r="Q190" s="2"/>
    </row>
    <row r="191" ht="14.25" customHeight="1">
      <c r="Q191" s="2"/>
    </row>
    <row r="192" ht="14.25" customHeight="1">
      <c r="Q192" s="2"/>
    </row>
    <row r="193" ht="14.25" customHeight="1">
      <c r="Q193" s="2"/>
    </row>
    <row r="194" ht="14.25" customHeight="1">
      <c r="Q194" s="2"/>
    </row>
    <row r="195" ht="14.25" customHeight="1">
      <c r="Q195" s="2"/>
    </row>
    <row r="196" ht="14.25" customHeight="1">
      <c r="Q196" s="2"/>
    </row>
    <row r="197" ht="14.25" customHeight="1">
      <c r="Q197" s="2"/>
    </row>
    <row r="198" ht="14.25" customHeight="1">
      <c r="Q198" s="2"/>
    </row>
    <row r="199" ht="14.25" customHeight="1">
      <c r="Q199" s="2"/>
    </row>
    <row r="200" ht="14.25" customHeight="1">
      <c r="Q200" s="2"/>
    </row>
    <row r="201" ht="14.25" customHeight="1">
      <c r="Q201" s="2"/>
    </row>
    <row r="202" ht="14.25" customHeight="1">
      <c r="Q202" s="2"/>
    </row>
    <row r="203" ht="14.25" customHeight="1">
      <c r="Q203" s="2"/>
    </row>
    <row r="204" ht="14.25" customHeight="1">
      <c r="Q204" s="2"/>
    </row>
    <row r="205" ht="14.25" customHeight="1">
      <c r="Q205" s="2"/>
    </row>
    <row r="206" ht="14.25" customHeight="1">
      <c r="Q206" s="2"/>
    </row>
    <row r="207" ht="14.25" customHeight="1">
      <c r="Q207" s="2"/>
    </row>
    <row r="208" ht="14.25" customHeight="1">
      <c r="Q208" s="2"/>
    </row>
    <row r="209" ht="14.25" customHeight="1">
      <c r="Q209" s="2"/>
    </row>
    <row r="210" ht="14.25" customHeight="1">
      <c r="Q210" s="2"/>
    </row>
    <row r="211" ht="14.25" customHeight="1">
      <c r="Q211" s="2"/>
    </row>
    <row r="212" ht="14.25" customHeight="1">
      <c r="Q212" s="2"/>
    </row>
    <row r="213" ht="14.25" customHeight="1">
      <c r="Q213" s="2"/>
    </row>
    <row r="214" ht="14.25" customHeight="1">
      <c r="Q214" s="2"/>
    </row>
    <row r="215" ht="14.25" customHeight="1">
      <c r="Q215" s="2"/>
    </row>
    <row r="216" ht="14.25" customHeight="1">
      <c r="Q216" s="2"/>
    </row>
    <row r="217" ht="14.25" customHeight="1">
      <c r="Q217" s="2"/>
    </row>
    <row r="218" ht="14.25" customHeight="1">
      <c r="Q218" s="2"/>
    </row>
    <row r="219" ht="14.25" customHeight="1">
      <c r="Q219" s="2"/>
    </row>
    <row r="220" ht="14.25" customHeight="1">
      <c r="Q220" s="2"/>
    </row>
    <row r="221" ht="14.25" customHeight="1">
      <c r="Q221" s="2"/>
    </row>
    <row r="222" ht="14.25" customHeight="1">
      <c r="Q222" s="2"/>
    </row>
    <row r="223" ht="14.25" customHeight="1">
      <c r="Q223" s="2"/>
    </row>
    <row r="224" ht="14.25" customHeight="1">
      <c r="Q224" s="2"/>
    </row>
    <row r="225" ht="14.25" customHeight="1">
      <c r="Q225" s="2"/>
    </row>
    <row r="226" ht="14.25" customHeight="1">
      <c r="Q226" s="2"/>
    </row>
    <row r="227" ht="14.25" customHeight="1">
      <c r="Q227" s="2"/>
    </row>
    <row r="228" ht="14.25" customHeight="1">
      <c r="Q228" s="2"/>
    </row>
    <row r="229" ht="14.25" customHeight="1">
      <c r="Q229" s="2"/>
    </row>
    <row r="230" ht="14.25" customHeight="1">
      <c r="Q230" s="2"/>
    </row>
    <row r="231" ht="14.25" customHeight="1">
      <c r="Q231" s="2"/>
    </row>
    <row r="232" ht="14.25" customHeight="1">
      <c r="Q232" s="2"/>
    </row>
    <row r="233" ht="14.25" customHeight="1">
      <c r="Q233" s="2"/>
    </row>
    <row r="234" ht="14.25" customHeight="1">
      <c r="Q234" s="2"/>
    </row>
    <row r="235" ht="14.25" customHeight="1">
      <c r="Q235" s="2"/>
    </row>
    <row r="236" ht="14.25" customHeight="1">
      <c r="Q236" s="2"/>
    </row>
    <row r="237" ht="14.25" customHeight="1">
      <c r="Q237" s="2"/>
    </row>
    <row r="238" ht="14.25" customHeight="1">
      <c r="Q238" s="2"/>
    </row>
    <row r="239" ht="14.25" customHeight="1">
      <c r="Q239" s="2"/>
    </row>
    <row r="240" ht="14.25" customHeight="1">
      <c r="Q240" s="2"/>
    </row>
    <row r="241" ht="14.25" customHeight="1">
      <c r="Q241" s="2"/>
    </row>
    <row r="242" ht="14.25" customHeight="1">
      <c r="Q242" s="2"/>
    </row>
    <row r="243" ht="14.25" customHeight="1">
      <c r="Q243" s="2"/>
    </row>
    <row r="244" ht="14.25" customHeight="1">
      <c r="Q244" s="2"/>
    </row>
    <row r="245" ht="14.25" customHeight="1">
      <c r="Q245" s="2"/>
    </row>
    <row r="246" ht="14.25" customHeight="1">
      <c r="Q246" s="2"/>
    </row>
    <row r="247" ht="14.25" customHeight="1">
      <c r="Q247" s="2"/>
    </row>
    <row r="248" ht="14.25" customHeight="1">
      <c r="Q248" s="2"/>
    </row>
    <row r="249" ht="14.25" customHeight="1">
      <c r="Q249" s="2"/>
    </row>
    <row r="250" ht="14.25" customHeight="1">
      <c r="Q250" s="2"/>
    </row>
    <row r="251" ht="14.25" customHeight="1">
      <c r="Q251" s="2"/>
    </row>
    <row r="252" ht="14.25" customHeight="1">
      <c r="Q252" s="2"/>
    </row>
    <row r="253" ht="14.25" customHeight="1">
      <c r="Q253" s="2"/>
    </row>
    <row r="254" ht="14.25" customHeight="1">
      <c r="Q254" s="2"/>
    </row>
    <row r="255" ht="14.25" customHeight="1">
      <c r="Q255" s="2"/>
    </row>
    <row r="256" ht="14.25" customHeight="1">
      <c r="Q256" s="2"/>
    </row>
    <row r="257" ht="14.25" customHeight="1">
      <c r="Q257" s="2"/>
    </row>
    <row r="258" ht="14.25" customHeight="1">
      <c r="Q258" s="2"/>
    </row>
    <row r="259" ht="14.25" customHeight="1">
      <c r="Q259" s="2"/>
    </row>
    <row r="260" ht="14.25" customHeight="1">
      <c r="Q260" s="2"/>
    </row>
    <row r="261" ht="14.25" customHeight="1">
      <c r="Q261" s="2"/>
    </row>
    <row r="262" ht="14.25" customHeight="1">
      <c r="Q262" s="2"/>
    </row>
    <row r="263" ht="14.25" customHeight="1">
      <c r="Q263" s="2"/>
    </row>
    <row r="264" ht="14.25" customHeight="1">
      <c r="Q264" s="2"/>
    </row>
    <row r="265" ht="14.25" customHeight="1">
      <c r="Q265" s="2"/>
    </row>
    <row r="266" ht="14.25" customHeight="1">
      <c r="Q266" s="2"/>
    </row>
    <row r="267" ht="14.25" customHeight="1">
      <c r="Q267" s="2"/>
    </row>
    <row r="268" ht="14.25" customHeight="1">
      <c r="Q268" s="2"/>
    </row>
    <row r="269" ht="14.25" customHeight="1">
      <c r="Q269" s="2"/>
    </row>
    <row r="270" ht="14.25" customHeight="1">
      <c r="Q270" s="2"/>
    </row>
    <row r="271" ht="14.25" customHeight="1">
      <c r="Q271" s="2"/>
    </row>
    <row r="272" ht="14.25" customHeight="1">
      <c r="Q272" s="2"/>
    </row>
    <row r="273" ht="14.25" customHeight="1">
      <c r="Q273" s="2"/>
    </row>
    <row r="274" ht="14.25" customHeight="1">
      <c r="Q274" s="2"/>
    </row>
    <row r="275" ht="14.25" customHeight="1">
      <c r="Q275" s="2"/>
    </row>
    <row r="276" ht="14.25" customHeight="1">
      <c r="Q276" s="2"/>
    </row>
    <row r="277" ht="14.25" customHeight="1">
      <c r="Q277" s="2"/>
    </row>
    <row r="278" ht="14.25" customHeight="1">
      <c r="Q278" s="2"/>
    </row>
    <row r="279" ht="14.25" customHeight="1">
      <c r="Q279" s="2"/>
    </row>
    <row r="280" ht="14.25" customHeight="1">
      <c r="Q280" s="2"/>
    </row>
    <row r="281" ht="14.25" customHeight="1">
      <c r="Q281" s="2"/>
    </row>
    <row r="282" ht="14.25" customHeight="1">
      <c r="Q282" s="2"/>
    </row>
    <row r="283" ht="14.25" customHeight="1">
      <c r="Q283" s="2"/>
    </row>
    <row r="284" ht="14.25" customHeight="1">
      <c r="Q284" s="2"/>
    </row>
    <row r="285" ht="14.25" customHeight="1">
      <c r="Q285" s="2"/>
    </row>
    <row r="286" ht="14.25" customHeight="1">
      <c r="Q286" s="2"/>
    </row>
    <row r="287" ht="14.25" customHeight="1">
      <c r="Q287" s="2"/>
    </row>
    <row r="288" ht="14.25" customHeight="1">
      <c r="Q288" s="2"/>
    </row>
    <row r="289" ht="14.25" customHeight="1">
      <c r="Q289" s="2"/>
    </row>
    <row r="290" ht="14.25" customHeight="1">
      <c r="Q290" s="2"/>
    </row>
    <row r="291" ht="14.25" customHeight="1">
      <c r="Q291" s="2"/>
    </row>
    <row r="292" ht="14.25" customHeight="1">
      <c r="Q292" s="2"/>
    </row>
    <row r="293" ht="14.25" customHeight="1">
      <c r="Q293" s="2"/>
    </row>
    <row r="294" ht="14.25" customHeight="1">
      <c r="Q294" s="2"/>
    </row>
    <row r="295" ht="14.25" customHeight="1">
      <c r="Q295" s="2"/>
    </row>
    <row r="296" ht="14.25" customHeight="1">
      <c r="Q296" s="2"/>
    </row>
    <row r="297" ht="14.25" customHeight="1">
      <c r="Q297" s="2"/>
    </row>
    <row r="298" ht="14.25" customHeight="1">
      <c r="Q298" s="2"/>
    </row>
    <row r="299" ht="14.25" customHeight="1">
      <c r="Q299" s="2"/>
    </row>
    <row r="300" ht="14.25" customHeight="1">
      <c r="Q300" s="2"/>
    </row>
    <row r="301" ht="14.25" customHeight="1">
      <c r="Q301" s="2"/>
    </row>
    <row r="302" ht="14.25" customHeight="1">
      <c r="Q302" s="2"/>
    </row>
    <row r="303" ht="14.25" customHeight="1">
      <c r="Q303" s="2"/>
    </row>
    <row r="304" ht="14.25" customHeight="1">
      <c r="Q304" s="2"/>
    </row>
    <row r="305" ht="14.25" customHeight="1">
      <c r="Q305" s="2"/>
    </row>
    <row r="306" ht="14.25" customHeight="1">
      <c r="Q306" s="2"/>
    </row>
    <row r="307" ht="14.25" customHeight="1">
      <c r="Q307" s="2"/>
    </row>
    <row r="308" ht="14.25" customHeight="1">
      <c r="Q308" s="2"/>
    </row>
    <row r="309" ht="14.25" customHeight="1">
      <c r="Q309" s="2"/>
    </row>
    <row r="310" ht="14.25" customHeight="1">
      <c r="Q310" s="2"/>
    </row>
    <row r="311" ht="14.25" customHeight="1">
      <c r="Q311" s="2"/>
    </row>
    <row r="312" ht="14.25" customHeight="1">
      <c r="Q312" s="2"/>
    </row>
    <row r="313" ht="14.25" customHeight="1">
      <c r="Q313" s="2"/>
    </row>
    <row r="314" ht="14.25" customHeight="1">
      <c r="Q314" s="2"/>
    </row>
    <row r="315" ht="14.25" customHeight="1">
      <c r="Q315" s="2"/>
    </row>
    <row r="316" ht="14.25" customHeight="1">
      <c r="Q316" s="2"/>
    </row>
    <row r="317" ht="14.25" customHeight="1">
      <c r="Q317" s="2"/>
    </row>
    <row r="318" ht="14.25" customHeight="1">
      <c r="Q318" s="2"/>
    </row>
    <row r="319" ht="14.25" customHeight="1">
      <c r="Q319" s="2"/>
    </row>
    <row r="320" ht="14.25" customHeight="1">
      <c r="Q320" s="2"/>
    </row>
    <row r="321" ht="14.25" customHeight="1">
      <c r="Q321" s="2"/>
    </row>
    <row r="322" ht="14.25" customHeight="1">
      <c r="Q322" s="2"/>
    </row>
    <row r="323" ht="14.25" customHeight="1">
      <c r="Q323" s="2"/>
    </row>
    <row r="324" ht="14.25" customHeight="1">
      <c r="Q324" s="2"/>
    </row>
    <row r="325" ht="14.25" customHeight="1">
      <c r="Q325" s="2"/>
    </row>
    <row r="326" ht="14.25" customHeight="1">
      <c r="Q326" s="2"/>
    </row>
    <row r="327" ht="14.25" customHeight="1">
      <c r="Q327" s="2"/>
    </row>
    <row r="328" ht="14.25" customHeight="1">
      <c r="Q328" s="2"/>
    </row>
    <row r="329" ht="14.25" customHeight="1">
      <c r="Q329" s="2"/>
    </row>
    <row r="330" ht="14.25" customHeight="1">
      <c r="Q330" s="2"/>
    </row>
    <row r="331" ht="14.25" customHeight="1">
      <c r="Q331" s="2"/>
    </row>
    <row r="332" ht="14.25" customHeight="1">
      <c r="Q332" s="2"/>
    </row>
    <row r="333" ht="14.25" customHeight="1">
      <c r="Q333" s="2"/>
    </row>
    <row r="334" ht="14.25" customHeight="1">
      <c r="Q334" s="2"/>
    </row>
    <row r="335" ht="14.25" customHeight="1">
      <c r="Q335" s="2"/>
    </row>
    <row r="336" ht="14.25" customHeight="1">
      <c r="Q336" s="2"/>
    </row>
    <row r="337" ht="14.25" customHeight="1">
      <c r="Q337" s="2"/>
    </row>
    <row r="338" ht="14.25" customHeight="1">
      <c r="Q338" s="2"/>
    </row>
    <row r="339" ht="14.25" customHeight="1">
      <c r="Q339" s="2"/>
    </row>
    <row r="340" ht="14.25" customHeight="1">
      <c r="Q340" s="2"/>
    </row>
    <row r="341" ht="14.25" customHeight="1">
      <c r="Q341" s="2"/>
    </row>
    <row r="342" ht="14.25" customHeight="1">
      <c r="Q342" s="2"/>
    </row>
    <row r="343" ht="14.25" customHeight="1">
      <c r="Q343" s="2"/>
    </row>
    <row r="344" ht="14.25" customHeight="1">
      <c r="Q344" s="2"/>
    </row>
    <row r="345" ht="14.25" customHeight="1">
      <c r="Q345" s="2"/>
    </row>
    <row r="346" ht="14.25" customHeight="1">
      <c r="Q346" s="2"/>
    </row>
    <row r="347" ht="14.25" customHeight="1">
      <c r="Q347" s="2"/>
    </row>
    <row r="348" ht="14.25" customHeight="1">
      <c r="Q348" s="2"/>
    </row>
    <row r="349" ht="14.25" customHeight="1">
      <c r="Q349" s="2"/>
    </row>
    <row r="350" ht="14.25" customHeight="1">
      <c r="Q350" s="2"/>
    </row>
    <row r="351" ht="14.25" customHeight="1">
      <c r="Q351" s="2"/>
    </row>
    <row r="352" ht="14.25" customHeight="1">
      <c r="Q352" s="2"/>
    </row>
    <row r="353" ht="14.25" customHeight="1">
      <c r="Q353" s="2"/>
    </row>
    <row r="354" ht="14.25" customHeight="1">
      <c r="Q354" s="2"/>
    </row>
    <row r="355" ht="14.25" customHeight="1">
      <c r="Q355" s="2"/>
    </row>
    <row r="356" ht="14.25" customHeight="1">
      <c r="Q356" s="2"/>
    </row>
    <row r="357" ht="14.25" customHeight="1">
      <c r="Q357" s="2"/>
    </row>
    <row r="358" ht="14.25" customHeight="1">
      <c r="Q358" s="2"/>
    </row>
    <row r="359" ht="14.25" customHeight="1">
      <c r="Q359" s="2"/>
    </row>
    <row r="360" ht="14.25" customHeight="1">
      <c r="Q360" s="2"/>
    </row>
    <row r="361" ht="14.25" customHeight="1">
      <c r="Q361" s="2"/>
    </row>
    <row r="362" ht="14.25" customHeight="1">
      <c r="Q362" s="2"/>
    </row>
    <row r="363" ht="14.25" customHeight="1">
      <c r="Q363" s="2"/>
    </row>
    <row r="364" ht="14.25" customHeight="1">
      <c r="Q364" s="2"/>
    </row>
    <row r="365" ht="14.25" customHeight="1">
      <c r="Q365" s="2"/>
    </row>
    <row r="366" ht="14.25" customHeight="1">
      <c r="Q366" s="2"/>
    </row>
    <row r="367" ht="14.25" customHeight="1">
      <c r="Q367" s="2"/>
    </row>
    <row r="368" ht="14.25" customHeight="1">
      <c r="Q368" s="2"/>
    </row>
    <row r="369" ht="14.25" customHeight="1">
      <c r="Q369" s="2"/>
    </row>
    <row r="370" ht="14.25" customHeight="1">
      <c r="Q370" s="2"/>
    </row>
    <row r="371" ht="14.25" customHeight="1">
      <c r="Q371" s="2"/>
    </row>
    <row r="372" ht="14.25" customHeight="1">
      <c r="Q372" s="2"/>
    </row>
    <row r="373" ht="14.25" customHeight="1">
      <c r="Q373" s="2"/>
    </row>
    <row r="374" ht="14.25" customHeight="1">
      <c r="Q374" s="2"/>
    </row>
    <row r="375" ht="14.25" customHeight="1">
      <c r="Q375" s="2"/>
    </row>
    <row r="376" ht="14.25" customHeight="1">
      <c r="Q376" s="2"/>
    </row>
    <row r="377" ht="14.25" customHeight="1">
      <c r="Q377" s="2"/>
    </row>
    <row r="378" ht="14.25" customHeight="1">
      <c r="Q378" s="2"/>
    </row>
    <row r="379" ht="14.25" customHeight="1">
      <c r="Q379" s="2"/>
    </row>
    <row r="380" ht="14.25" customHeight="1">
      <c r="Q380" s="2"/>
    </row>
    <row r="381" ht="14.25" customHeight="1">
      <c r="Q381" s="2"/>
    </row>
    <row r="382" ht="14.25" customHeight="1">
      <c r="Q382" s="2"/>
    </row>
    <row r="383" ht="14.25" customHeight="1">
      <c r="Q383" s="2"/>
    </row>
    <row r="384" ht="14.25" customHeight="1">
      <c r="Q384" s="2"/>
    </row>
    <row r="385" ht="14.25" customHeight="1">
      <c r="Q385" s="2"/>
    </row>
    <row r="386" ht="14.25" customHeight="1">
      <c r="Q386" s="2"/>
    </row>
    <row r="387" ht="14.25" customHeight="1">
      <c r="Q387" s="2"/>
    </row>
    <row r="388" ht="14.25" customHeight="1">
      <c r="Q388" s="2"/>
    </row>
    <row r="389" ht="14.25" customHeight="1">
      <c r="Q389" s="2"/>
    </row>
    <row r="390" ht="14.25" customHeight="1">
      <c r="Q390" s="2"/>
    </row>
    <row r="391" ht="14.25" customHeight="1">
      <c r="Q391" s="2"/>
    </row>
    <row r="392" ht="14.25" customHeight="1">
      <c r="Q392" s="2"/>
    </row>
    <row r="393" ht="14.25" customHeight="1">
      <c r="Q393" s="2"/>
    </row>
    <row r="394" ht="14.25" customHeight="1">
      <c r="Q394" s="2"/>
    </row>
    <row r="395" ht="14.25" customHeight="1">
      <c r="Q395" s="2"/>
    </row>
    <row r="396" ht="14.25" customHeight="1">
      <c r="Q396" s="2"/>
    </row>
    <row r="397" ht="14.25" customHeight="1">
      <c r="Q397" s="2"/>
    </row>
    <row r="398" ht="14.25" customHeight="1">
      <c r="Q398" s="2"/>
    </row>
    <row r="399" ht="14.25" customHeight="1">
      <c r="Q399" s="2"/>
    </row>
    <row r="400" ht="14.25" customHeight="1">
      <c r="Q400" s="2"/>
    </row>
    <row r="401" ht="14.25" customHeight="1">
      <c r="Q401" s="2"/>
    </row>
    <row r="402" ht="14.25" customHeight="1">
      <c r="Q402" s="2"/>
    </row>
    <row r="403" ht="14.25" customHeight="1">
      <c r="Q403" s="2"/>
    </row>
    <row r="404" ht="14.25" customHeight="1">
      <c r="Q404" s="2"/>
    </row>
    <row r="405" ht="14.25" customHeight="1">
      <c r="Q405" s="2"/>
    </row>
    <row r="406" ht="14.25" customHeight="1">
      <c r="Q406" s="2"/>
    </row>
    <row r="407" ht="14.25" customHeight="1">
      <c r="Q407" s="2"/>
    </row>
    <row r="408" ht="14.25" customHeight="1">
      <c r="Q408" s="2"/>
    </row>
    <row r="409" ht="14.25" customHeight="1">
      <c r="Q409" s="2"/>
    </row>
    <row r="410" ht="14.25" customHeight="1">
      <c r="Q410" s="2"/>
    </row>
    <row r="411" ht="14.25" customHeight="1">
      <c r="Q411" s="2"/>
    </row>
    <row r="412" ht="14.25" customHeight="1">
      <c r="Q412" s="2"/>
    </row>
    <row r="413" ht="14.25" customHeight="1">
      <c r="Q413" s="2"/>
    </row>
    <row r="414" ht="14.25" customHeight="1">
      <c r="Q414" s="2"/>
    </row>
    <row r="415" ht="14.25" customHeight="1">
      <c r="Q415" s="2"/>
    </row>
    <row r="416" ht="14.25" customHeight="1">
      <c r="Q416" s="2"/>
    </row>
    <row r="417" ht="14.25" customHeight="1">
      <c r="Q417" s="2"/>
    </row>
    <row r="418" ht="14.25" customHeight="1">
      <c r="Q418" s="2"/>
    </row>
    <row r="419" ht="14.25" customHeight="1">
      <c r="Q419" s="2"/>
    </row>
    <row r="420" ht="14.25" customHeight="1">
      <c r="Q420" s="2"/>
    </row>
    <row r="421" ht="14.25" customHeight="1">
      <c r="Q421" s="2"/>
    </row>
    <row r="422" ht="14.25" customHeight="1">
      <c r="Q422" s="2"/>
    </row>
    <row r="423" ht="14.25" customHeight="1">
      <c r="Q423" s="2"/>
    </row>
    <row r="424" ht="14.25" customHeight="1">
      <c r="Q424" s="2"/>
    </row>
    <row r="425" ht="14.25" customHeight="1">
      <c r="Q425" s="2"/>
    </row>
    <row r="426" ht="14.25" customHeight="1">
      <c r="Q426" s="2"/>
    </row>
    <row r="427" ht="14.25" customHeight="1">
      <c r="Q427" s="2"/>
    </row>
    <row r="428" ht="14.25" customHeight="1">
      <c r="Q428" s="2"/>
    </row>
    <row r="429" ht="14.25" customHeight="1">
      <c r="Q429" s="2"/>
    </row>
    <row r="430" ht="14.25" customHeight="1">
      <c r="Q430" s="2"/>
    </row>
    <row r="431" ht="14.25" customHeight="1">
      <c r="Q431" s="2"/>
    </row>
    <row r="432" ht="14.25" customHeight="1">
      <c r="Q432" s="2"/>
    </row>
    <row r="433" ht="14.25" customHeight="1">
      <c r="Q433" s="2"/>
    </row>
    <row r="434" ht="14.25" customHeight="1">
      <c r="Q434" s="2"/>
    </row>
    <row r="435" ht="14.25" customHeight="1">
      <c r="Q435" s="2"/>
    </row>
    <row r="436" ht="14.25" customHeight="1">
      <c r="Q436" s="2"/>
    </row>
    <row r="437" ht="14.25" customHeight="1">
      <c r="Q437" s="2"/>
    </row>
    <row r="438" ht="14.25" customHeight="1">
      <c r="Q438" s="2"/>
    </row>
    <row r="439" ht="14.25" customHeight="1">
      <c r="Q439" s="2"/>
    </row>
    <row r="440" ht="14.25" customHeight="1">
      <c r="Q440" s="2"/>
    </row>
    <row r="441" ht="14.25" customHeight="1">
      <c r="Q441" s="2"/>
    </row>
    <row r="442" ht="14.25" customHeight="1">
      <c r="Q442" s="2"/>
    </row>
    <row r="443" ht="14.25" customHeight="1">
      <c r="Q443" s="2"/>
    </row>
    <row r="444" ht="14.25" customHeight="1">
      <c r="Q444" s="2"/>
    </row>
    <row r="445" ht="14.25" customHeight="1">
      <c r="Q445" s="2"/>
    </row>
    <row r="446" ht="14.25" customHeight="1">
      <c r="Q446" s="2"/>
    </row>
    <row r="447" ht="14.25" customHeight="1">
      <c r="Q447" s="2"/>
    </row>
    <row r="448" ht="14.25" customHeight="1">
      <c r="Q448" s="2"/>
    </row>
    <row r="449" ht="14.25" customHeight="1">
      <c r="Q449" s="2"/>
    </row>
    <row r="450" ht="14.25" customHeight="1">
      <c r="Q450" s="2"/>
    </row>
    <row r="451" ht="14.25" customHeight="1">
      <c r="Q451" s="2"/>
    </row>
    <row r="452" ht="14.25" customHeight="1">
      <c r="Q452" s="2"/>
    </row>
    <row r="453" ht="14.25" customHeight="1">
      <c r="Q453" s="2"/>
    </row>
    <row r="454" ht="14.25" customHeight="1">
      <c r="Q454" s="2"/>
    </row>
    <row r="455" ht="14.25" customHeight="1">
      <c r="Q455" s="2"/>
    </row>
    <row r="456" ht="14.25" customHeight="1">
      <c r="Q456" s="2"/>
    </row>
    <row r="457" ht="14.25" customHeight="1">
      <c r="Q457" s="2"/>
    </row>
    <row r="458" ht="14.25" customHeight="1">
      <c r="Q458" s="2"/>
    </row>
    <row r="459" ht="14.25" customHeight="1">
      <c r="Q459" s="2"/>
    </row>
    <row r="460" ht="14.25" customHeight="1">
      <c r="Q460" s="2"/>
    </row>
    <row r="461" ht="14.25" customHeight="1">
      <c r="Q461" s="2"/>
    </row>
    <row r="462" ht="14.25" customHeight="1">
      <c r="Q462" s="2"/>
    </row>
    <row r="463" ht="14.25" customHeight="1">
      <c r="Q463" s="2"/>
    </row>
    <row r="464" ht="14.25" customHeight="1">
      <c r="Q464" s="2"/>
    </row>
    <row r="465" ht="14.25" customHeight="1">
      <c r="Q465" s="2"/>
    </row>
    <row r="466" ht="14.25" customHeight="1">
      <c r="Q466" s="2"/>
    </row>
    <row r="467" ht="14.25" customHeight="1">
      <c r="Q467" s="2"/>
    </row>
    <row r="468" ht="14.25" customHeight="1">
      <c r="Q468" s="2"/>
    </row>
    <row r="469" ht="14.25" customHeight="1">
      <c r="Q469" s="2"/>
    </row>
    <row r="470" ht="14.25" customHeight="1">
      <c r="Q470" s="2"/>
    </row>
    <row r="471" ht="14.25" customHeight="1">
      <c r="Q471" s="2"/>
    </row>
    <row r="472" ht="14.25" customHeight="1">
      <c r="Q472" s="2"/>
    </row>
    <row r="473" ht="14.25" customHeight="1">
      <c r="Q473" s="2"/>
    </row>
    <row r="474" ht="14.25" customHeight="1">
      <c r="Q474" s="2"/>
    </row>
    <row r="475" ht="14.25" customHeight="1">
      <c r="Q475" s="2"/>
    </row>
    <row r="476" ht="14.25" customHeight="1">
      <c r="Q476" s="2"/>
    </row>
    <row r="477" ht="14.25" customHeight="1">
      <c r="Q477" s="2"/>
    </row>
    <row r="478" ht="14.25" customHeight="1">
      <c r="Q478" s="2"/>
    </row>
    <row r="479" ht="14.25" customHeight="1">
      <c r="Q479" s="2"/>
    </row>
    <row r="480" ht="14.25" customHeight="1">
      <c r="Q480" s="2"/>
    </row>
    <row r="481" ht="14.25" customHeight="1">
      <c r="Q481" s="2"/>
    </row>
    <row r="482" ht="14.25" customHeight="1">
      <c r="Q482" s="2"/>
    </row>
    <row r="483" ht="14.25" customHeight="1">
      <c r="Q483" s="2"/>
    </row>
    <row r="484" ht="14.25" customHeight="1">
      <c r="Q484" s="2"/>
    </row>
    <row r="485" ht="14.25" customHeight="1">
      <c r="Q485" s="2"/>
    </row>
    <row r="486" ht="14.25" customHeight="1">
      <c r="Q486" s="2"/>
    </row>
    <row r="487" ht="14.25" customHeight="1">
      <c r="Q487" s="2"/>
    </row>
    <row r="488" ht="14.25" customHeight="1">
      <c r="Q488" s="2"/>
    </row>
    <row r="489" ht="14.25" customHeight="1">
      <c r="Q489" s="2"/>
    </row>
    <row r="490" ht="14.25" customHeight="1">
      <c r="Q490" s="2"/>
    </row>
    <row r="491" ht="14.25" customHeight="1">
      <c r="Q491" s="2"/>
    </row>
    <row r="492" ht="14.25" customHeight="1">
      <c r="Q492" s="2"/>
    </row>
    <row r="493" ht="14.25" customHeight="1">
      <c r="Q493" s="2"/>
    </row>
    <row r="494" ht="14.25" customHeight="1">
      <c r="Q494" s="2"/>
    </row>
    <row r="495" ht="14.25" customHeight="1">
      <c r="Q495" s="2"/>
    </row>
    <row r="496" ht="14.25" customHeight="1">
      <c r="Q496" s="2"/>
    </row>
    <row r="497" ht="14.25" customHeight="1">
      <c r="Q497" s="2"/>
    </row>
    <row r="498" ht="14.25" customHeight="1">
      <c r="Q498" s="2"/>
    </row>
    <row r="499" ht="14.25" customHeight="1">
      <c r="Q499" s="2"/>
    </row>
    <row r="500" ht="14.25" customHeight="1">
      <c r="Q500" s="2"/>
    </row>
    <row r="501" ht="14.25" customHeight="1">
      <c r="Q501" s="2"/>
    </row>
    <row r="502" ht="14.25" customHeight="1">
      <c r="Q502" s="2"/>
    </row>
    <row r="503" ht="14.25" customHeight="1">
      <c r="Q503" s="2"/>
    </row>
    <row r="504" ht="14.25" customHeight="1">
      <c r="Q504" s="2"/>
    </row>
    <row r="505" ht="14.25" customHeight="1">
      <c r="Q505" s="2"/>
    </row>
    <row r="506" ht="14.25" customHeight="1">
      <c r="Q506" s="2"/>
    </row>
    <row r="507" ht="14.25" customHeight="1">
      <c r="Q507" s="2"/>
    </row>
    <row r="508" ht="14.25" customHeight="1">
      <c r="Q508" s="2"/>
    </row>
    <row r="509" ht="14.25" customHeight="1">
      <c r="Q509" s="2"/>
    </row>
    <row r="510" ht="14.25" customHeight="1">
      <c r="Q510" s="2"/>
    </row>
    <row r="511" ht="14.25" customHeight="1">
      <c r="Q511" s="2"/>
    </row>
    <row r="512" ht="14.25" customHeight="1">
      <c r="Q512" s="2"/>
    </row>
    <row r="513" ht="14.25" customHeight="1">
      <c r="Q513" s="2"/>
    </row>
    <row r="514" ht="14.25" customHeight="1">
      <c r="Q514" s="2"/>
    </row>
    <row r="515" ht="14.25" customHeight="1">
      <c r="Q515" s="2"/>
    </row>
    <row r="516" ht="14.25" customHeight="1">
      <c r="Q516" s="2"/>
    </row>
    <row r="517" ht="14.25" customHeight="1">
      <c r="Q517" s="2"/>
    </row>
    <row r="518" ht="14.25" customHeight="1">
      <c r="Q518" s="2"/>
    </row>
    <row r="519" ht="14.25" customHeight="1">
      <c r="Q519" s="2"/>
    </row>
    <row r="520" ht="14.25" customHeight="1">
      <c r="Q520" s="2"/>
    </row>
    <row r="521" ht="14.25" customHeight="1">
      <c r="Q521" s="2"/>
    </row>
    <row r="522" ht="14.25" customHeight="1">
      <c r="Q522" s="2"/>
    </row>
    <row r="523" ht="14.25" customHeight="1">
      <c r="Q523" s="2"/>
    </row>
    <row r="524" ht="14.25" customHeight="1">
      <c r="Q524" s="2"/>
    </row>
    <row r="525" ht="14.25" customHeight="1">
      <c r="Q525" s="2"/>
    </row>
    <row r="526" ht="14.25" customHeight="1">
      <c r="Q526" s="2"/>
    </row>
    <row r="527" ht="14.25" customHeight="1">
      <c r="Q527" s="2"/>
    </row>
    <row r="528" ht="14.25" customHeight="1">
      <c r="Q528" s="2"/>
    </row>
    <row r="529" ht="14.25" customHeight="1">
      <c r="Q529" s="2"/>
    </row>
    <row r="530" ht="14.25" customHeight="1">
      <c r="Q530" s="2"/>
    </row>
    <row r="531" ht="14.25" customHeight="1">
      <c r="Q531" s="2"/>
    </row>
    <row r="532" ht="14.25" customHeight="1">
      <c r="Q532" s="2"/>
    </row>
    <row r="533" ht="14.25" customHeight="1">
      <c r="Q533" s="2"/>
    </row>
    <row r="534" ht="14.25" customHeight="1">
      <c r="Q534" s="2"/>
    </row>
    <row r="535" ht="14.25" customHeight="1">
      <c r="Q535" s="2"/>
    </row>
    <row r="536" ht="14.25" customHeight="1">
      <c r="Q536" s="2"/>
    </row>
    <row r="537" ht="14.25" customHeight="1">
      <c r="Q537" s="2"/>
    </row>
    <row r="538" ht="14.25" customHeight="1">
      <c r="Q538" s="2"/>
    </row>
    <row r="539" ht="14.25" customHeight="1">
      <c r="Q539" s="2"/>
    </row>
    <row r="540" ht="14.25" customHeight="1">
      <c r="Q540" s="2"/>
    </row>
    <row r="541" ht="14.25" customHeight="1">
      <c r="Q541" s="2"/>
    </row>
    <row r="542" ht="14.25" customHeight="1">
      <c r="Q542" s="2"/>
    </row>
    <row r="543" ht="14.25" customHeight="1">
      <c r="Q543" s="2"/>
    </row>
    <row r="544" ht="14.25" customHeight="1">
      <c r="Q544" s="2"/>
    </row>
    <row r="545" ht="14.25" customHeight="1">
      <c r="Q545" s="2"/>
    </row>
    <row r="546" ht="14.25" customHeight="1">
      <c r="Q546" s="2"/>
    </row>
    <row r="547" ht="14.25" customHeight="1">
      <c r="Q547" s="2"/>
    </row>
    <row r="548" ht="14.25" customHeight="1">
      <c r="Q548" s="2"/>
    </row>
    <row r="549" ht="14.25" customHeight="1">
      <c r="Q549" s="2"/>
    </row>
    <row r="550" ht="14.25" customHeight="1">
      <c r="Q550" s="2"/>
    </row>
    <row r="551" ht="14.25" customHeight="1">
      <c r="Q551" s="2"/>
    </row>
    <row r="552" ht="14.25" customHeight="1">
      <c r="Q552" s="2"/>
    </row>
    <row r="553" ht="14.25" customHeight="1">
      <c r="Q553" s="2"/>
    </row>
    <row r="554" ht="14.25" customHeight="1">
      <c r="Q554" s="2"/>
    </row>
    <row r="555" ht="14.25" customHeight="1">
      <c r="Q555" s="2"/>
    </row>
    <row r="556" ht="14.25" customHeight="1">
      <c r="Q556" s="2"/>
    </row>
    <row r="557" ht="14.25" customHeight="1">
      <c r="Q557" s="2"/>
    </row>
    <row r="558" ht="14.25" customHeight="1">
      <c r="Q558" s="2"/>
    </row>
    <row r="559" ht="14.25" customHeight="1">
      <c r="Q559" s="2"/>
    </row>
    <row r="560" ht="14.25" customHeight="1">
      <c r="Q560" s="2"/>
    </row>
    <row r="561" ht="14.25" customHeight="1">
      <c r="Q561" s="2"/>
    </row>
    <row r="562" ht="14.25" customHeight="1">
      <c r="Q562" s="2"/>
    </row>
    <row r="563" ht="14.25" customHeight="1">
      <c r="Q563" s="2"/>
    </row>
    <row r="564" ht="14.25" customHeight="1">
      <c r="Q564" s="2"/>
    </row>
    <row r="565" ht="14.25" customHeight="1">
      <c r="Q565" s="2"/>
    </row>
    <row r="566" ht="14.25" customHeight="1">
      <c r="Q566" s="2"/>
    </row>
    <row r="567" ht="14.25" customHeight="1">
      <c r="Q567" s="2"/>
    </row>
    <row r="568" ht="14.25" customHeight="1">
      <c r="Q568" s="2"/>
    </row>
    <row r="569" ht="14.25" customHeight="1">
      <c r="Q569" s="2"/>
    </row>
    <row r="570" ht="14.25" customHeight="1">
      <c r="Q570" s="2"/>
    </row>
    <row r="571" ht="14.25" customHeight="1">
      <c r="Q571" s="2"/>
    </row>
    <row r="572" ht="14.25" customHeight="1">
      <c r="Q572" s="2"/>
    </row>
    <row r="573" ht="14.25" customHeight="1">
      <c r="Q573" s="2"/>
    </row>
    <row r="574" ht="14.25" customHeight="1">
      <c r="Q574" s="2"/>
    </row>
    <row r="575" ht="14.25" customHeight="1">
      <c r="Q575" s="2"/>
    </row>
    <row r="576" ht="14.25" customHeight="1">
      <c r="Q576" s="2"/>
    </row>
    <row r="577" ht="14.25" customHeight="1">
      <c r="Q577" s="2"/>
    </row>
    <row r="578" ht="14.25" customHeight="1">
      <c r="Q578" s="2"/>
    </row>
    <row r="579" ht="14.25" customHeight="1">
      <c r="Q579" s="2"/>
    </row>
    <row r="580" ht="14.25" customHeight="1">
      <c r="Q580" s="2"/>
    </row>
    <row r="581" ht="14.25" customHeight="1">
      <c r="Q581" s="2"/>
    </row>
    <row r="582" ht="14.25" customHeight="1">
      <c r="Q582" s="2"/>
    </row>
    <row r="583" ht="14.25" customHeight="1">
      <c r="Q583" s="2"/>
    </row>
    <row r="584" ht="14.25" customHeight="1">
      <c r="Q584" s="2"/>
    </row>
    <row r="585" ht="14.25" customHeight="1">
      <c r="Q585" s="2"/>
    </row>
    <row r="586" ht="14.25" customHeight="1">
      <c r="Q586" s="2"/>
    </row>
    <row r="587" ht="14.25" customHeight="1">
      <c r="Q587" s="2"/>
    </row>
    <row r="588" ht="14.25" customHeight="1">
      <c r="Q588" s="2"/>
    </row>
    <row r="589" ht="14.25" customHeight="1">
      <c r="Q589" s="2"/>
    </row>
    <row r="590" ht="14.25" customHeight="1">
      <c r="Q590" s="2"/>
    </row>
    <row r="591" ht="14.25" customHeight="1">
      <c r="Q591" s="2"/>
    </row>
    <row r="592" ht="14.25" customHeight="1">
      <c r="Q592" s="2"/>
    </row>
    <row r="593" ht="14.25" customHeight="1">
      <c r="Q593" s="2"/>
    </row>
    <row r="594" ht="14.25" customHeight="1">
      <c r="Q594" s="2"/>
    </row>
    <row r="595" ht="14.25" customHeight="1">
      <c r="Q595" s="2"/>
    </row>
    <row r="596" ht="14.25" customHeight="1">
      <c r="Q596" s="2"/>
    </row>
    <row r="597" ht="14.25" customHeight="1">
      <c r="Q597" s="2"/>
    </row>
    <row r="598" ht="14.25" customHeight="1">
      <c r="Q598" s="2"/>
    </row>
    <row r="599" ht="14.25" customHeight="1">
      <c r="Q599" s="2"/>
    </row>
    <row r="600" ht="14.25" customHeight="1">
      <c r="Q600" s="2"/>
    </row>
    <row r="601" ht="14.25" customHeight="1">
      <c r="Q601" s="2"/>
    </row>
    <row r="602" ht="14.25" customHeight="1">
      <c r="Q602" s="2"/>
    </row>
    <row r="603" ht="14.25" customHeight="1">
      <c r="Q603" s="2"/>
    </row>
    <row r="604" ht="14.25" customHeight="1">
      <c r="Q604" s="2"/>
    </row>
    <row r="605" ht="14.25" customHeight="1">
      <c r="Q605" s="2"/>
    </row>
    <row r="606" ht="14.25" customHeight="1">
      <c r="Q606" s="2"/>
    </row>
    <row r="607" ht="14.25" customHeight="1">
      <c r="Q607" s="2"/>
    </row>
    <row r="608" ht="14.25" customHeight="1">
      <c r="Q608" s="2"/>
    </row>
    <row r="609" ht="14.25" customHeight="1">
      <c r="Q609" s="2"/>
    </row>
    <row r="610" ht="14.25" customHeight="1">
      <c r="Q610" s="2"/>
    </row>
    <row r="611" ht="14.25" customHeight="1">
      <c r="Q611" s="2"/>
    </row>
    <row r="612" ht="14.25" customHeight="1">
      <c r="Q612" s="2"/>
    </row>
    <row r="613" ht="14.25" customHeight="1">
      <c r="Q613" s="2"/>
    </row>
    <row r="614" ht="14.25" customHeight="1">
      <c r="Q614" s="2"/>
    </row>
    <row r="615" ht="14.25" customHeight="1">
      <c r="Q615" s="2"/>
    </row>
    <row r="616" ht="14.25" customHeight="1">
      <c r="Q616" s="2"/>
    </row>
    <row r="617" ht="14.25" customHeight="1">
      <c r="Q617" s="2"/>
    </row>
    <row r="618" ht="14.25" customHeight="1">
      <c r="Q618" s="2"/>
    </row>
    <row r="619" ht="14.25" customHeight="1">
      <c r="Q619" s="2"/>
    </row>
    <row r="620" ht="14.25" customHeight="1">
      <c r="Q620" s="2"/>
    </row>
    <row r="621" ht="14.25" customHeight="1">
      <c r="Q621" s="2"/>
    </row>
    <row r="622" ht="14.25" customHeight="1">
      <c r="Q622" s="2"/>
    </row>
    <row r="623" ht="14.25" customHeight="1">
      <c r="Q623" s="2"/>
    </row>
    <row r="624" ht="14.25" customHeight="1">
      <c r="Q624" s="2"/>
    </row>
    <row r="625" ht="14.25" customHeight="1">
      <c r="Q625" s="2"/>
    </row>
    <row r="626" ht="14.25" customHeight="1">
      <c r="Q626" s="2"/>
    </row>
    <row r="627" ht="14.25" customHeight="1">
      <c r="Q627" s="2"/>
    </row>
    <row r="628" ht="14.25" customHeight="1">
      <c r="Q628" s="2"/>
    </row>
    <row r="629" ht="14.25" customHeight="1">
      <c r="Q629" s="2"/>
    </row>
    <row r="630" ht="14.25" customHeight="1">
      <c r="Q630" s="2"/>
    </row>
    <row r="631" ht="14.25" customHeight="1">
      <c r="Q631" s="2"/>
    </row>
    <row r="632" ht="14.25" customHeight="1">
      <c r="Q632" s="2"/>
    </row>
    <row r="633" ht="14.25" customHeight="1">
      <c r="Q633" s="2"/>
    </row>
    <row r="634" ht="14.25" customHeight="1">
      <c r="Q634" s="2"/>
    </row>
    <row r="635" ht="14.25" customHeight="1">
      <c r="Q635" s="2"/>
    </row>
    <row r="636" ht="14.25" customHeight="1">
      <c r="Q636" s="2"/>
    </row>
    <row r="637" ht="14.25" customHeight="1">
      <c r="Q637" s="2"/>
    </row>
    <row r="638" ht="14.25" customHeight="1">
      <c r="Q638" s="2"/>
    </row>
    <row r="639" ht="14.25" customHeight="1">
      <c r="Q639" s="2"/>
    </row>
    <row r="640" ht="14.25" customHeight="1">
      <c r="Q640" s="2"/>
    </row>
    <row r="641" ht="14.25" customHeight="1">
      <c r="Q641" s="2"/>
    </row>
    <row r="642" ht="14.25" customHeight="1">
      <c r="Q642" s="2"/>
    </row>
    <row r="643" ht="14.25" customHeight="1">
      <c r="Q643" s="2"/>
    </row>
    <row r="644" ht="14.25" customHeight="1">
      <c r="Q644" s="2"/>
    </row>
    <row r="645" ht="14.25" customHeight="1">
      <c r="Q645" s="2"/>
    </row>
    <row r="646" ht="14.25" customHeight="1">
      <c r="Q646" s="2"/>
    </row>
    <row r="647" ht="14.25" customHeight="1">
      <c r="Q647" s="2"/>
    </row>
    <row r="648" ht="14.25" customHeight="1">
      <c r="Q648" s="2"/>
    </row>
    <row r="649" ht="14.25" customHeight="1">
      <c r="Q649" s="2"/>
    </row>
    <row r="650" ht="14.25" customHeight="1">
      <c r="Q650" s="2"/>
    </row>
    <row r="651" ht="14.25" customHeight="1">
      <c r="Q651" s="2"/>
    </row>
    <row r="652" ht="14.25" customHeight="1">
      <c r="Q652" s="2"/>
    </row>
    <row r="653" ht="14.25" customHeight="1">
      <c r="Q653" s="2"/>
    </row>
    <row r="654" ht="14.25" customHeight="1">
      <c r="Q654" s="2"/>
    </row>
    <row r="655" ht="14.25" customHeight="1">
      <c r="Q655" s="2"/>
    </row>
    <row r="656" ht="14.25" customHeight="1">
      <c r="Q656" s="2"/>
    </row>
    <row r="657" ht="14.25" customHeight="1">
      <c r="Q657" s="2"/>
    </row>
    <row r="658" ht="14.25" customHeight="1">
      <c r="Q658" s="2"/>
    </row>
    <row r="659" ht="14.25" customHeight="1">
      <c r="Q659" s="2"/>
    </row>
    <row r="660" ht="14.25" customHeight="1">
      <c r="Q660" s="2"/>
    </row>
    <row r="661" ht="14.25" customHeight="1">
      <c r="Q661" s="2"/>
    </row>
    <row r="662" ht="14.25" customHeight="1">
      <c r="Q662" s="2"/>
    </row>
    <row r="663" ht="14.25" customHeight="1">
      <c r="Q663" s="2"/>
    </row>
    <row r="664" ht="14.25" customHeight="1">
      <c r="Q664" s="2"/>
    </row>
    <row r="665" ht="14.25" customHeight="1">
      <c r="Q665" s="2"/>
    </row>
    <row r="666" ht="14.25" customHeight="1">
      <c r="Q666" s="2"/>
    </row>
    <row r="667" ht="14.25" customHeight="1">
      <c r="Q667" s="2"/>
    </row>
    <row r="668" ht="14.25" customHeight="1">
      <c r="Q668" s="2"/>
    </row>
    <row r="669" ht="14.25" customHeight="1">
      <c r="Q669" s="2"/>
    </row>
    <row r="670" ht="14.25" customHeight="1">
      <c r="Q670" s="2"/>
    </row>
    <row r="671" ht="14.25" customHeight="1">
      <c r="Q671" s="2"/>
    </row>
    <row r="672" ht="14.25" customHeight="1">
      <c r="Q672" s="2"/>
    </row>
    <row r="673" ht="14.25" customHeight="1">
      <c r="Q673" s="2"/>
    </row>
    <row r="674" ht="14.25" customHeight="1">
      <c r="Q674" s="2"/>
    </row>
    <row r="675" ht="14.25" customHeight="1">
      <c r="Q675" s="2"/>
    </row>
    <row r="676" ht="14.25" customHeight="1">
      <c r="Q676" s="2"/>
    </row>
    <row r="677" ht="14.25" customHeight="1">
      <c r="Q677" s="2"/>
    </row>
    <row r="678" ht="14.25" customHeight="1">
      <c r="Q678" s="2"/>
    </row>
    <row r="679" ht="14.25" customHeight="1">
      <c r="Q679" s="2"/>
    </row>
    <row r="680" ht="14.25" customHeight="1">
      <c r="Q680" s="2"/>
    </row>
    <row r="681" ht="14.25" customHeight="1">
      <c r="Q681" s="2"/>
    </row>
    <row r="682" ht="14.25" customHeight="1">
      <c r="Q682" s="2"/>
    </row>
    <row r="683" ht="14.25" customHeight="1">
      <c r="Q683" s="2"/>
    </row>
    <row r="684" ht="14.25" customHeight="1">
      <c r="Q684" s="2"/>
    </row>
    <row r="685" ht="14.25" customHeight="1">
      <c r="Q685" s="2"/>
    </row>
    <row r="686" ht="14.25" customHeight="1">
      <c r="Q686" s="2"/>
    </row>
    <row r="687" ht="14.25" customHeight="1">
      <c r="Q687" s="2"/>
    </row>
    <row r="688" ht="14.25" customHeight="1">
      <c r="Q688" s="2"/>
    </row>
    <row r="689" ht="14.25" customHeight="1">
      <c r="Q689" s="2"/>
    </row>
    <row r="690" ht="14.25" customHeight="1">
      <c r="Q690" s="2"/>
    </row>
    <row r="691" ht="14.25" customHeight="1">
      <c r="Q691" s="2"/>
    </row>
    <row r="692" ht="14.25" customHeight="1">
      <c r="Q692" s="2"/>
    </row>
    <row r="693" ht="14.25" customHeight="1">
      <c r="Q693" s="2"/>
    </row>
    <row r="694" ht="14.25" customHeight="1">
      <c r="Q694" s="2"/>
    </row>
    <row r="695" ht="14.25" customHeight="1">
      <c r="Q695" s="2"/>
    </row>
    <row r="696" ht="14.25" customHeight="1">
      <c r="Q696" s="2"/>
    </row>
    <row r="697" ht="14.25" customHeight="1">
      <c r="Q697" s="2"/>
    </row>
    <row r="698" ht="14.25" customHeight="1">
      <c r="Q698" s="2"/>
    </row>
    <row r="699" ht="14.25" customHeight="1">
      <c r="Q699" s="2"/>
    </row>
    <row r="700" ht="14.25" customHeight="1">
      <c r="Q700" s="2"/>
    </row>
    <row r="701" ht="14.25" customHeight="1">
      <c r="Q701" s="2"/>
    </row>
    <row r="702" ht="14.25" customHeight="1">
      <c r="Q702" s="2"/>
    </row>
    <row r="703" ht="14.25" customHeight="1">
      <c r="Q703" s="2"/>
    </row>
    <row r="704" ht="14.25" customHeight="1">
      <c r="Q704" s="2"/>
    </row>
    <row r="705" ht="14.25" customHeight="1">
      <c r="Q705" s="2"/>
    </row>
    <row r="706" ht="14.25" customHeight="1">
      <c r="Q706" s="2"/>
    </row>
    <row r="707" ht="14.25" customHeight="1">
      <c r="Q707" s="2"/>
    </row>
    <row r="708" ht="14.25" customHeight="1">
      <c r="Q708" s="2"/>
    </row>
    <row r="709" ht="14.25" customHeight="1">
      <c r="Q709" s="2"/>
    </row>
    <row r="710" ht="14.25" customHeight="1">
      <c r="Q710" s="2"/>
    </row>
    <row r="711" ht="14.25" customHeight="1">
      <c r="Q711" s="2"/>
    </row>
    <row r="712" ht="14.25" customHeight="1">
      <c r="Q712" s="2"/>
    </row>
    <row r="713" ht="14.25" customHeight="1">
      <c r="Q713" s="2"/>
    </row>
    <row r="714" ht="14.25" customHeight="1">
      <c r="Q714" s="2"/>
    </row>
    <row r="715" ht="14.25" customHeight="1">
      <c r="Q715" s="2"/>
    </row>
    <row r="716" ht="14.25" customHeight="1">
      <c r="Q716" s="2"/>
    </row>
    <row r="717" ht="14.25" customHeight="1">
      <c r="Q717" s="2"/>
    </row>
    <row r="718" ht="14.25" customHeight="1">
      <c r="Q718" s="2"/>
    </row>
    <row r="719" ht="14.25" customHeight="1">
      <c r="Q719" s="2"/>
    </row>
    <row r="720" ht="14.25" customHeight="1">
      <c r="Q720" s="2"/>
    </row>
    <row r="721" ht="14.25" customHeight="1">
      <c r="Q721" s="2"/>
    </row>
    <row r="722" ht="14.25" customHeight="1">
      <c r="Q722" s="2"/>
    </row>
    <row r="723" ht="14.25" customHeight="1">
      <c r="Q723" s="2"/>
    </row>
    <row r="724" ht="14.25" customHeight="1">
      <c r="Q724" s="2"/>
    </row>
    <row r="725" ht="14.25" customHeight="1">
      <c r="Q725" s="2"/>
    </row>
    <row r="726" ht="14.25" customHeight="1">
      <c r="Q726" s="2"/>
    </row>
    <row r="727" ht="14.25" customHeight="1">
      <c r="Q727" s="2"/>
    </row>
    <row r="728" ht="14.25" customHeight="1">
      <c r="Q728" s="2"/>
    </row>
    <row r="729" ht="14.25" customHeight="1">
      <c r="Q729" s="2"/>
    </row>
    <row r="730" ht="14.25" customHeight="1">
      <c r="Q730" s="2"/>
    </row>
    <row r="731" ht="14.25" customHeight="1">
      <c r="Q731" s="2"/>
    </row>
    <row r="732" ht="14.25" customHeight="1">
      <c r="Q732" s="2"/>
    </row>
    <row r="733" ht="14.25" customHeight="1">
      <c r="Q733" s="2"/>
    </row>
    <row r="734" ht="14.25" customHeight="1">
      <c r="Q734" s="2"/>
    </row>
    <row r="735" ht="14.25" customHeight="1">
      <c r="Q735" s="2"/>
    </row>
    <row r="736" ht="14.25" customHeight="1">
      <c r="Q736" s="2"/>
    </row>
    <row r="737" ht="14.25" customHeight="1">
      <c r="Q737" s="2"/>
    </row>
    <row r="738" ht="14.25" customHeight="1">
      <c r="Q738" s="2"/>
    </row>
    <row r="739" ht="14.25" customHeight="1">
      <c r="Q739" s="2"/>
    </row>
    <row r="740" ht="14.25" customHeight="1">
      <c r="Q740" s="2"/>
    </row>
    <row r="741" ht="14.25" customHeight="1">
      <c r="Q741" s="2"/>
    </row>
    <row r="742" ht="14.25" customHeight="1">
      <c r="Q742" s="2"/>
    </row>
    <row r="743" ht="14.25" customHeight="1">
      <c r="Q743" s="2"/>
    </row>
    <row r="744" ht="14.25" customHeight="1">
      <c r="Q744" s="2"/>
    </row>
    <row r="745" ht="14.25" customHeight="1">
      <c r="Q745" s="2"/>
    </row>
    <row r="746" ht="14.25" customHeight="1">
      <c r="Q746" s="2"/>
    </row>
    <row r="747" ht="14.25" customHeight="1">
      <c r="Q747" s="2"/>
    </row>
    <row r="748" ht="14.25" customHeight="1">
      <c r="Q748" s="2"/>
    </row>
    <row r="749" ht="14.25" customHeight="1">
      <c r="Q749" s="2"/>
    </row>
    <row r="750" ht="14.25" customHeight="1">
      <c r="Q750" s="2"/>
    </row>
    <row r="751" ht="14.25" customHeight="1">
      <c r="Q751" s="2"/>
    </row>
    <row r="752" ht="14.25" customHeight="1">
      <c r="Q752" s="2"/>
    </row>
    <row r="753" ht="14.25" customHeight="1">
      <c r="Q753" s="2"/>
    </row>
    <row r="754" ht="14.25" customHeight="1">
      <c r="Q754" s="2"/>
    </row>
    <row r="755" ht="14.25" customHeight="1">
      <c r="Q755" s="2"/>
    </row>
    <row r="756" ht="14.25" customHeight="1">
      <c r="Q756" s="2"/>
    </row>
    <row r="757" ht="14.25" customHeight="1">
      <c r="Q757" s="2"/>
    </row>
    <row r="758" ht="14.25" customHeight="1">
      <c r="Q758" s="2"/>
    </row>
    <row r="759" ht="14.25" customHeight="1">
      <c r="Q759" s="2"/>
    </row>
    <row r="760" ht="14.25" customHeight="1">
      <c r="Q760" s="2"/>
    </row>
    <row r="761" ht="14.25" customHeight="1">
      <c r="Q761" s="2"/>
    </row>
    <row r="762" ht="14.25" customHeight="1">
      <c r="Q762" s="2"/>
    </row>
    <row r="763" ht="14.25" customHeight="1">
      <c r="Q763" s="2"/>
    </row>
    <row r="764" ht="14.25" customHeight="1">
      <c r="Q764" s="2"/>
    </row>
    <row r="765" ht="14.25" customHeight="1">
      <c r="Q765" s="2"/>
    </row>
    <row r="766" ht="14.25" customHeight="1">
      <c r="Q766" s="2"/>
    </row>
    <row r="767" ht="14.25" customHeight="1">
      <c r="Q767" s="2"/>
    </row>
    <row r="768" ht="14.25" customHeight="1">
      <c r="Q768" s="2"/>
    </row>
    <row r="769" ht="14.25" customHeight="1">
      <c r="Q769" s="2"/>
    </row>
    <row r="770" ht="14.25" customHeight="1">
      <c r="Q770" s="2"/>
    </row>
    <row r="771" ht="14.25" customHeight="1">
      <c r="Q771" s="2"/>
    </row>
    <row r="772" ht="14.25" customHeight="1">
      <c r="Q772" s="2"/>
    </row>
    <row r="773" ht="14.25" customHeight="1">
      <c r="Q773" s="2"/>
    </row>
    <row r="774" ht="14.25" customHeight="1">
      <c r="Q774" s="2"/>
    </row>
    <row r="775" ht="14.25" customHeight="1">
      <c r="Q775" s="2"/>
    </row>
    <row r="776" ht="14.25" customHeight="1">
      <c r="Q776" s="2"/>
    </row>
    <row r="777" ht="14.25" customHeight="1">
      <c r="Q777" s="2"/>
    </row>
    <row r="778" ht="14.25" customHeight="1">
      <c r="Q778" s="2"/>
    </row>
    <row r="779" ht="14.25" customHeight="1">
      <c r="Q779" s="2"/>
    </row>
    <row r="780" ht="14.25" customHeight="1">
      <c r="Q780" s="2"/>
    </row>
    <row r="781" ht="14.25" customHeight="1">
      <c r="Q781" s="2"/>
    </row>
    <row r="782" ht="14.25" customHeight="1">
      <c r="Q782" s="2"/>
    </row>
    <row r="783" ht="14.25" customHeight="1">
      <c r="Q783" s="2"/>
    </row>
    <row r="784" ht="14.25" customHeight="1">
      <c r="Q784" s="2"/>
    </row>
    <row r="785" ht="14.25" customHeight="1">
      <c r="Q785" s="2"/>
    </row>
    <row r="786" ht="14.25" customHeight="1">
      <c r="Q786" s="2"/>
    </row>
    <row r="787" ht="14.25" customHeight="1">
      <c r="Q787" s="2"/>
    </row>
    <row r="788" ht="14.25" customHeight="1">
      <c r="Q788" s="2"/>
    </row>
    <row r="789" ht="14.25" customHeight="1">
      <c r="Q789" s="2"/>
    </row>
    <row r="790" ht="14.25" customHeight="1">
      <c r="Q790" s="2"/>
    </row>
    <row r="791" ht="14.25" customHeight="1">
      <c r="Q791" s="2"/>
    </row>
    <row r="792" ht="14.25" customHeight="1">
      <c r="Q792" s="2"/>
    </row>
    <row r="793" ht="14.25" customHeight="1">
      <c r="Q793" s="2"/>
    </row>
    <row r="794" ht="14.25" customHeight="1">
      <c r="Q794" s="2"/>
    </row>
    <row r="795" ht="14.25" customHeight="1">
      <c r="Q795" s="2"/>
    </row>
    <row r="796" ht="14.25" customHeight="1">
      <c r="Q796" s="2"/>
    </row>
    <row r="797" ht="14.25" customHeight="1">
      <c r="Q797" s="2"/>
    </row>
    <row r="798" ht="14.25" customHeight="1">
      <c r="Q798" s="2"/>
    </row>
    <row r="799" ht="14.25" customHeight="1">
      <c r="Q799" s="2"/>
    </row>
    <row r="800" ht="14.25" customHeight="1">
      <c r="Q800" s="2"/>
    </row>
    <row r="801" ht="14.25" customHeight="1">
      <c r="Q801" s="2"/>
    </row>
    <row r="802" ht="14.25" customHeight="1">
      <c r="Q802" s="2"/>
    </row>
    <row r="803" ht="14.25" customHeight="1">
      <c r="Q803" s="2"/>
    </row>
    <row r="804" ht="14.25" customHeight="1">
      <c r="Q804" s="2"/>
    </row>
    <row r="805" ht="14.25" customHeight="1">
      <c r="Q805" s="2"/>
    </row>
    <row r="806" ht="14.25" customHeight="1">
      <c r="Q806" s="2"/>
    </row>
    <row r="807" ht="14.25" customHeight="1">
      <c r="Q807" s="2"/>
    </row>
    <row r="808" ht="14.25" customHeight="1">
      <c r="Q808" s="2"/>
    </row>
    <row r="809" ht="14.25" customHeight="1">
      <c r="Q809" s="2"/>
    </row>
    <row r="810" ht="14.25" customHeight="1">
      <c r="Q810" s="2"/>
    </row>
    <row r="811" ht="14.25" customHeight="1">
      <c r="Q811" s="2"/>
    </row>
    <row r="812" ht="14.25" customHeight="1">
      <c r="Q812" s="2"/>
    </row>
    <row r="813" ht="14.25" customHeight="1">
      <c r="Q813" s="2"/>
    </row>
    <row r="814" ht="14.25" customHeight="1">
      <c r="Q814" s="2"/>
    </row>
    <row r="815" ht="14.25" customHeight="1">
      <c r="Q815" s="2"/>
    </row>
    <row r="816" ht="14.25" customHeight="1">
      <c r="Q816" s="2"/>
    </row>
    <row r="817" ht="14.25" customHeight="1">
      <c r="Q817" s="2"/>
    </row>
    <row r="818" ht="14.25" customHeight="1">
      <c r="Q818" s="2"/>
    </row>
    <row r="819" ht="14.25" customHeight="1">
      <c r="Q819" s="2"/>
    </row>
    <row r="820" ht="14.25" customHeight="1">
      <c r="Q820" s="2"/>
    </row>
    <row r="821" ht="14.25" customHeight="1">
      <c r="Q821" s="2"/>
    </row>
    <row r="822" ht="14.25" customHeight="1">
      <c r="Q822" s="2"/>
    </row>
    <row r="823" ht="14.25" customHeight="1">
      <c r="Q823" s="2"/>
    </row>
    <row r="824" ht="14.25" customHeight="1">
      <c r="Q824" s="2"/>
    </row>
    <row r="825" ht="14.25" customHeight="1">
      <c r="Q825" s="2"/>
    </row>
    <row r="826" ht="14.25" customHeight="1">
      <c r="Q826" s="2"/>
    </row>
    <row r="827" ht="14.25" customHeight="1">
      <c r="Q827" s="2"/>
    </row>
    <row r="828" ht="14.25" customHeight="1">
      <c r="Q828" s="2"/>
    </row>
    <row r="829" ht="14.25" customHeight="1">
      <c r="Q829" s="2"/>
    </row>
    <row r="830" ht="14.25" customHeight="1">
      <c r="Q830" s="2"/>
    </row>
    <row r="831" ht="14.25" customHeight="1">
      <c r="Q831" s="2"/>
    </row>
    <row r="832" ht="14.25" customHeight="1">
      <c r="Q832" s="2"/>
    </row>
    <row r="833" ht="14.25" customHeight="1">
      <c r="Q833" s="2"/>
    </row>
    <row r="834" ht="14.25" customHeight="1">
      <c r="Q834" s="2"/>
    </row>
    <row r="835" ht="14.25" customHeight="1">
      <c r="Q835" s="2"/>
    </row>
    <row r="836" ht="14.25" customHeight="1">
      <c r="Q836" s="2"/>
    </row>
    <row r="837" ht="14.25" customHeight="1">
      <c r="Q837" s="2"/>
    </row>
    <row r="838" ht="14.25" customHeight="1">
      <c r="Q838" s="2"/>
    </row>
    <row r="839" ht="14.25" customHeight="1">
      <c r="Q839" s="2"/>
    </row>
    <row r="840" ht="14.25" customHeight="1">
      <c r="Q840" s="2"/>
    </row>
    <row r="841" ht="14.25" customHeight="1">
      <c r="Q841" s="2"/>
    </row>
    <row r="842" ht="14.25" customHeight="1">
      <c r="Q842" s="2"/>
    </row>
    <row r="843" ht="14.25" customHeight="1">
      <c r="Q843" s="2"/>
    </row>
    <row r="844" ht="14.25" customHeight="1">
      <c r="Q844" s="2"/>
    </row>
    <row r="845" ht="14.25" customHeight="1">
      <c r="Q845" s="2"/>
    </row>
    <row r="846" ht="14.25" customHeight="1">
      <c r="Q846" s="2"/>
    </row>
    <row r="847" ht="14.25" customHeight="1">
      <c r="Q847" s="2"/>
    </row>
    <row r="848" ht="14.25" customHeight="1">
      <c r="Q848" s="2"/>
    </row>
    <row r="849" ht="14.25" customHeight="1">
      <c r="Q849" s="2"/>
    </row>
    <row r="850" ht="14.25" customHeight="1">
      <c r="Q850" s="2"/>
    </row>
    <row r="851" ht="14.25" customHeight="1">
      <c r="Q851" s="2"/>
    </row>
    <row r="852" ht="14.25" customHeight="1">
      <c r="Q852" s="2"/>
    </row>
    <row r="853" ht="14.25" customHeight="1">
      <c r="Q853" s="2"/>
    </row>
    <row r="854" ht="14.25" customHeight="1">
      <c r="Q854" s="2"/>
    </row>
    <row r="855" ht="14.25" customHeight="1">
      <c r="Q855" s="2"/>
    </row>
    <row r="856" ht="14.25" customHeight="1">
      <c r="Q856" s="2"/>
    </row>
    <row r="857" ht="14.25" customHeight="1">
      <c r="Q857" s="2"/>
    </row>
    <row r="858" ht="14.25" customHeight="1">
      <c r="Q858" s="2"/>
    </row>
    <row r="859" ht="14.25" customHeight="1">
      <c r="Q859" s="2"/>
    </row>
    <row r="860" ht="14.25" customHeight="1">
      <c r="Q860" s="2"/>
    </row>
    <row r="861" ht="14.25" customHeight="1">
      <c r="Q861" s="2"/>
    </row>
    <row r="862" ht="14.25" customHeight="1">
      <c r="Q862" s="2"/>
    </row>
    <row r="863" ht="14.25" customHeight="1">
      <c r="Q863" s="2"/>
    </row>
    <row r="864" ht="14.25" customHeight="1">
      <c r="Q864" s="2"/>
    </row>
    <row r="865" ht="14.25" customHeight="1">
      <c r="Q865" s="2"/>
    </row>
    <row r="866" ht="14.25" customHeight="1">
      <c r="Q866" s="2"/>
    </row>
    <row r="867" ht="14.25" customHeight="1">
      <c r="Q867" s="2"/>
    </row>
    <row r="868" ht="14.25" customHeight="1">
      <c r="Q868" s="2"/>
    </row>
    <row r="869" ht="14.25" customHeight="1">
      <c r="Q869" s="2"/>
    </row>
    <row r="870" ht="14.25" customHeight="1">
      <c r="Q870" s="2"/>
    </row>
    <row r="871" ht="14.25" customHeight="1">
      <c r="Q871" s="2"/>
    </row>
    <row r="872" ht="14.25" customHeight="1">
      <c r="Q872" s="2"/>
    </row>
    <row r="873" ht="14.25" customHeight="1">
      <c r="Q873" s="2"/>
    </row>
    <row r="874" ht="14.25" customHeight="1">
      <c r="Q874" s="2"/>
    </row>
    <row r="875" ht="14.25" customHeight="1">
      <c r="Q875" s="2"/>
    </row>
    <row r="876" ht="14.25" customHeight="1">
      <c r="Q876" s="2"/>
    </row>
    <row r="877" ht="14.25" customHeight="1">
      <c r="Q877" s="2"/>
    </row>
    <row r="878" ht="14.25" customHeight="1">
      <c r="Q878" s="2"/>
    </row>
    <row r="879" ht="14.25" customHeight="1">
      <c r="Q879" s="2"/>
    </row>
    <row r="880" ht="14.25" customHeight="1">
      <c r="Q880" s="2"/>
    </row>
    <row r="881" ht="14.25" customHeight="1">
      <c r="Q881" s="2"/>
    </row>
    <row r="882" ht="14.25" customHeight="1">
      <c r="Q882" s="2"/>
    </row>
    <row r="883" ht="14.25" customHeight="1">
      <c r="Q883" s="2"/>
    </row>
    <row r="884" ht="14.25" customHeight="1">
      <c r="Q884" s="2"/>
    </row>
    <row r="885" ht="14.25" customHeight="1">
      <c r="Q885" s="2"/>
    </row>
    <row r="886" ht="14.25" customHeight="1">
      <c r="Q886" s="2"/>
    </row>
    <row r="887" ht="14.25" customHeight="1">
      <c r="Q887" s="2"/>
    </row>
    <row r="888" ht="14.25" customHeight="1">
      <c r="Q888" s="2"/>
    </row>
    <row r="889" ht="14.25" customHeight="1">
      <c r="Q889" s="2"/>
    </row>
    <row r="890" ht="14.25" customHeight="1">
      <c r="Q890" s="2"/>
    </row>
    <row r="891" ht="14.25" customHeight="1">
      <c r="Q891" s="2"/>
    </row>
    <row r="892" ht="14.25" customHeight="1">
      <c r="Q892" s="2"/>
    </row>
    <row r="893" ht="14.25" customHeight="1">
      <c r="Q893" s="2"/>
    </row>
    <row r="894" ht="14.25" customHeight="1">
      <c r="Q894" s="2"/>
    </row>
    <row r="895" ht="14.25" customHeight="1">
      <c r="Q895" s="2"/>
    </row>
    <row r="896" ht="14.25" customHeight="1">
      <c r="Q896" s="2"/>
    </row>
    <row r="897" ht="14.25" customHeight="1">
      <c r="Q897" s="2"/>
    </row>
    <row r="898" ht="14.25" customHeight="1">
      <c r="Q898" s="2"/>
    </row>
    <row r="899" ht="14.25" customHeight="1">
      <c r="Q899" s="2"/>
    </row>
    <row r="900" ht="14.25" customHeight="1">
      <c r="Q900" s="2"/>
    </row>
    <row r="901" ht="14.25" customHeight="1">
      <c r="Q901" s="2"/>
    </row>
    <row r="902" ht="14.25" customHeight="1">
      <c r="Q902" s="2"/>
    </row>
    <row r="903" ht="14.25" customHeight="1">
      <c r="Q903" s="2"/>
    </row>
    <row r="904" ht="14.25" customHeight="1">
      <c r="Q904" s="2"/>
    </row>
    <row r="905" ht="14.25" customHeight="1">
      <c r="Q905" s="2"/>
    </row>
    <row r="906" ht="14.25" customHeight="1">
      <c r="Q906" s="2"/>
    </row>
    <row r="907" ht="14.25" customHeight="1">
      <c r="Q907" s="2"/>
    </row>
    <row r="908" ht="14.25" customHeight="1">
      <c r="Q908" s="2"/>
    </row>
    <row r="909" ht="14.25" customHeight="1">
      <c r="Q909" s="2"/>
    </row>
    <row r="910" ht="14.25" customHeight="1">
      <c r="Q910" s="2"/>
    </row>
    <row r="911" ht="14.25" customHeight="1">
      <c r="Q911" s="2"/>
    </row>
    <row r="912" ht="14.25" customHeight="1">
      <c r="Q912" s="2"/>
    </row>
    <row r="913" ht="14.25" customHeight="1">
      <c r="Q913" s="2"/>
    </row>
    <row r="914" ht="14.25" customHeight="1">
      <c r="Q914" s="2"/>
    </row>
    <row r="915" ht="14.25" customHeight="1">
      <c r="Q915" s="2"/>
    </row>
    <row r="916" ht="14.25" customHeight="1">
      <c r="Q916" s="2"/>
    </row>
    <row r="917" ht="14.25" customHeight="1">
      <c r="Q917" s="2"/>
    </row>
    <row r="918" ht="14.25" customHeight="1">
      <c r="Q918" s="2"/>
    </row>
    <row r="919" ht="14.25" customHeight="1">
      <c r="Q919" s="2"/>
    </row>
    <row r="920" ht="14.25" customHeight="1">
      <c r="Q920" s="2"/>
    </row>
    <row r="921" ht="14.25" customHeight="1">
      <c r="Q921" s="2"/>
    </row>
    <row r="922" ht="14.25" customHeight="1">
      <c r="Q922" s="2"/>
    </row>
    <row r="923" ht="14.25" customHeight="1">
      <c r="Q923" s="2"/>
    </row>
    <row r="924" ht="14.25" customHeight="1">
      <c r="Q924" s="2"/>
    </row>
    <row r="925" ht="14.25" customHeight="1">
      <c r="Q925" s="2"/>
    </row>
    <row r="926" ht="14.25" customHeight="1">
      <c r="Q926" s="2"/>
    </row>
    <row r="927" ht="14.25" customHeight="1">
      <c r="Q927" s="2"/>
    </row>
    <row r="928" ht="14.25" customHeight="1">
      <c r="Q928" s="2"/>
    </row>
    <row r="929" ht="14.25" customHeight="1">
      <c r="Q929" s="2"/>
    </row>
    <row r="930" ht="14.25" customHeight="1">
      <c r="Q930" s="2"/>
    </row>
    <row r="931" ht="14.25" customHeight="1">
      <c r="Q931" s="2"/>
    </row>
    <row r="932" ht="14.25" customHeight="1">
      <c r="Q932" s="2"/>
    </row>
    <row r="933" ht="14.25" customHeight="1">
      <c r="Q933" s="2"/>
    </row>
    <row r="934" ht="14.25" customHeight="1">
      <c r="Q934" s="2"/>
    </row>
    <row r="935" ht="14.25" customHeight="1">
      <c r="Q935" s="2"/>
    </row>
    <row r="936" ht="14.25" customHeight="1">
      <c r="Q936" s="2"/>
    </row>
    <row r="937" ht="14.25" customHeight="1">
      <c r="Q937" s="2"/>
    </row>
    <row r="938" ht="14.25" customHeight="1">
      <c r="Q938" s="2"/>
    </row>
    <row r="939" ht="14.25" customHeight="1">
      <c r="Q939" s="2"/>
    </row>
    <row r="940" ht="14.25" customHeight="1">
      <c r="Q940" s="2"/>
    </row>
    <row r="941" ht="14.25" customHeight="1">
      <c r="Q941" s="2"/>
    </row>
    <row r="942" ht="14.25" customHeight="1">
      <c r="Q942" s="2"/>
    </row>
    <row r="943" ht="14.25" customHeight="1">
      <c r="Q943" s="2"/>
    </row>
    <row r="944" ht="14.25" customHeight="1">
      <c r="Q944" s="2"/>
    </row>
    <row r="945" ht="14.25" customHeight="1">
      <c r="Q945" s="2"/>
    </row>
    <row r="946" ht="14.25" customHeight="1">
      <c r="Q946" s="2"/>
    </row>
    <row r="947" ht="14.25" customHeight="1">
      <c r="Q947" s="2"/>
    </row>
    <row r="948" ht="14.25" customHeight="1">
      <c r="Q948" s="2"/>
    </row>
    <row r="949" ht="14.25" customHeight="1">
      <c r="Q949" s="2"/>
    </row>
    <row r="950" ht="14.25" customHeight="1">
      <c r="Q950" s="2"/>
    </row>
    <row r="951" ht="14.25" customHeight="1">
      <c r="Q951" s="2"/>
    </row>
    <row r="952" ht="14.25" customHeight="1">
      <c r="Q952" s="2"/>
    </row>
    <row r="953" ht="14.25" customHeight="1">
      <c r="Q953" s="2"/>
    </row>
    <row r="954" ht="14.25" customHeight="1">
      <c r="Q954" s="2"/>
    </row>
    <row r="955" ht="14.25" customHeight="1">
      <c r="Q955" s="2"/>
    </row>
    <row r="956" ht="14.25" customHeight="1">
      <c r="Q956" s="2"/>
    </row>
    <row r="957" ht="14.25" customHeight="1">
      <c r="Q957" s="2"/>
    </row>
    <row r="958" ht="14.25" customHeight="1">
      <c r="Q958" s="2"/>
    </row>
    <row r="959" ht="14.25" customHeight="1">
      <c r="Q959" s="2"/>
    </row>
    <row r="960" ht="14.25" customHeight="1">
      <c r="Q960" s="2"/>
    </row>
    <row r="961" ht="14.25" customHeight="1">
      <c r="Q961" s="2"/>
    </row>
    <row r="962" ht="14.25" customHeight="1">
      <c r="Q962" s="2"/>
    </row>
  </sheetData>
  <mergeCells count="15">
    <mergeCell ref="B32:N32"/>
    <mergeCell ref="B33:N33"/>
    <mergeCell ref="B34:N34"/>
    <mergeCell ref="A39:N39"/>
    <mergeCell ref="A40:N40"/>
    <mergeCell ref="B50:N50"/>
    <mergeCell ref="B51:N51"/>
    <mergeCell ref="B52:N52"/>
    <mergeCell ref="A3:N3"/>
    <mergeCell ref="A4:N4"/>
    <mergeCell ref="B14:N14"/>
    <mergeCell ref="B15:N15"/>
    <mergeCell ref="B16:N16"/>
    <mergeCell ref="A21:N21"/>
    <mergeCell ref="A22:N22"/>
  </mergeCells>
  <printOptions/>
  <pageMargins bottom="0.75" footer="0.0" header="0.0" left="0.7" right="0.7" top="0.75"/>
  <pageSetup paperSize="9" orientation="portrait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  <col customWidth="1" min="38" max="38" width="9.86"/>
  </cols>
  <sheetData>
    <row r="1" ht="14.25" customHeight="1">
      <c r="A1" s="63" t="s">
        <v>20</v>
      </c>
      <c r="Q1" s="95"/>
      <c r="T1" s="63" t="s">
        <v>20</v>
      </c>
      <c r="AJ1" s="95"/>
    </row>
    <row r="2" ht="14.25" customHeight="1">
      <c r="Q2" s="95"/>
      <c r="AJ2" s="95"/>
    </row>
    <row r="3" ht="14.25" customHeight="1">
      <c r="A3" s="3" t="s">
        <v>795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796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J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71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71"/>
    </row>
    <row r="6" ht="14.25" customHeight="1">
      <c r="A6" s="15" t="s">
        <v>225</v>
      </c>
      <c r="B6" s="16">
        <v>22.0</v>
      </c>
      <c r="C6" s="16">
        <v>5.0</v>
      </c>
      <c r="D6" s="16">
        <v>17.0</v>
      </c>
      <c r="E6" s="16">
        <v>0.0</v>
      </c>
      <c r="F6" s="17">
        <v>0.0</v>
      </c>
      <c r="G6" s="17">
        <v>0.0</v>
      </c>
      <c r="H6" s="18">
        <f t="shared" ref="H6:H19" si="1">(C6+D6+E6)/B6</f>
        <v>1</v>
      </c>
      <c r="I6" s="18">
        <f t="shared" ref="I6:I19" si="2">(C6+D6)/B6</f>
        <v>1</v>
      </c>
      <c r="J6" s="16">
        <v>1.0</v>
      </c>
      <c r="K6" s="16">
        <v>1.0</v>
      </c>
      <c r="L6" s="16">
        <v>16.0</v>
      </c>
      <c r="M6" s="16">
        <v>16.0</v>
      </c>
      <c r="N6" s="18">
        <f t="shared" ref="N6:N19" si="3">M6/L6</f>
        <v>1</v>
      </c>
      <c r="O6" s="19">
        <v>16.0</v>
      </c>
      <c r="P6" s="19">
        <v>16.0</v>
      </c>
      <c r="Q6" s="20">
        <f t="shared" ref="Q6:Q19" si="4">P6/O6</f>
        <v>1</v>
      </c>
      <c r="T6" s="15" t="s">
        <v>106</v>
      </c>
      <c r="U6" s="17">
        <v>25.0</v>
      </c>
      <c r="V6" s="16">
        <v>8.0</v>
      </c>
      <c r="W6" s="16">
        <v>16.0</v>
      </c>
      <c r="X6" s="16">
        <v>1.0</v>
      </c>
      <c r="Y6" s="17">
        <v>0.0</v>
      </c>
      <c r="Z6" s="17">
        <v>0.0</v>
      </c>
      <c r="AA6" s="18">
        <f t="shared" ref="AA6:AA19" si="5">(V6+W6+X6)/U6</f>
        <v>1</v>
      </c>
      <c r="AB6" s="18">
        <f t="shared" ref="AB6:AB19" si="6">(V6+W6)/U6</f>
        <v>0.96</v>
      </c>
      <c r="AC6" s="16">
        <v>1.0</v>
      </c>
      <c r="AD6" s="16">
        <v>1.0</v>
      </c>
      <c r="AE6" s="16">
        <v>8.0</v>
      </c>
      <c r="AF6" s="16">
        <v>8.0</v>
      </c>
      <c r="AG6" s="18">
        <f t="shared" ref="AG6:AG19" si="7">AF6/AE6</f>
        <v>1</v>
      </c>
      <c r="AH6" s="19">
        <v>8.0</v>
      </c>
      <c r="AI6" s="19">
        <v>8.0</v>
      </c>
      <c r="AJ6" s="20">
        <f t="shared" ref="AJ6:AJ19" si="8">AI6/AH6</f>
        <v>1</v>
      </c>
      <c r="AK6" s="82"/>
    </row>
    <row r="7" ht="14.25" customHeight="1">
      <c r="A7" s="15" t="s">
        <v>227</v>
      </c>
      <c r="B7" s="16">
        <v>21.0</v>
      </c>
      <c r="C7" s="17">
        <v>14.0</v>
      </c>
      <c r="D7" s="16">
        <v>6.0</v>
      </c>
      <c r="E7" s="16">
        <v>1.0</v>
      </c>
      <c r="F7" s="17">
        <v>0.0</v>
      </c>
      <c r="G7" s="17">
        <v>0.0</v>
      </c>
      <c r="H7" s="18">
        <f t="shared" si="1"/>
        <v>1</v>
      </c>
      <c r="I7" s="18">
        <f t="shared" si="2"/>
        <v>0.9523809524</v>
      </c>
      <c r="J7" s="16">
        <v>1.0</v>
      </c>
      <c r="K7" s="16">
        <v>1.0</v>
      </c>
      <c r="L7" s="16">
        <v>16.0</v>
      </c>
      <c r="M7" s="16">
        <v>13.0</v>
      </c>
      <c r="N7" s="18">
        <f t="shared" si="3"/>
        <v>0.8125</v>
      </c>
      <c r="O7" s="19">
        <v>13.0</v>
      </c>
      <c r="P7" s="19">
        <v>13.0</v>
      </c>
      <c r="Q7" s="20">
        <f t="shared" si="4"/>
        <v>1</v>
      </c>
      <c r="T7" s="15" t="s">
        <v>455</v>
      </c>
      <c r="U7" s="17">
        <v>30.0</v>
      </c>
      <c r="V7" s="17">
        <v>24.0</v>
      </c>
      <c r="W7" s="16">
        <v>5.0</v>
      </c>
      <c r="X7" s="16">
        <v>1.0</v>
      </c>
      <c r="Y7" s="17">
        <v>0.0</v>
      </c>
      <c r="Z7" s="17">
        <v>0.0</v>
      </c>
      <c r="AA7" s="18">
        <f t="shared" si="5"/>
        <v>1</v>
      </c>
      <c r="AB7" s="18">
        <f t="shared" si="6"/>
        <v>0.9666666667</v>
      </c>
      <c r="AC7" s="16">
        <v>1.0</v>
      </c>
      <c r="AD7" s="16">
        <v>1.0</v>
      </c>
      <c r="AE7" s="16">
        <v>8.0</v>
      </c>
      <c r="AF7" s="16">
        <v>7.0</v>
      </c>
      <c r="AG7" s="18">
        <f t="shared" si="7"/>
        <v>0.875</v>
      </c>
      <c r="AH7" s="19">
        <v>7.0</v>
      </c>
      <c r="AI7" s="19">
        <v>7.0</v>
      </c>
      <c r="AJ7" s="20">
        <f t="shared" si="8"/>
        <v>1</v>
      </c>
      <c r="AK7" s="82"/>
    </row>
    <row r="8" ht="14.25" customHeight="1">
      <c r="A8" s="154" t="s">
        <v>228</v>
      </c>
      <c r="B8" s="16">
        <v>29.0</v>
      </c>
      <c r="C8" s="16">
        <v>17.0</v>
      </c>
      <c r="D8" s="16">
        <v>12.0</v>
      </c>
      <c r="E8" s="16">
        <v>0.0</v>
      </c>
      <c r="F8" s="17">
        <v>0.0</v>
      </c>
      <c r="G8" s="17">
        <v>0.0</v>
      </c>
      <c r="H8" s="18">
        <f t="shared" si="1"/>
        <v>1</v>
      </c>
      <c r="I8" s="18">
        <f t="shared" si="2"/>
        <v>1</v>
      </c>
      <c r="J8" s="16">
        <v>1.0</v>
      </c>
      <c r="K8" s="16">
        <v>1.0</v>
      </c>
      <c r="L8" s="16">
        <v>16.0</v>
      </c>
      <c r="M8" s="16">
        <v>16.0</v>
      </c>
      <c r="N8" s="18">
        <f t="shared" si="3"/>
        <v>1</v>
      </c>
      <c r="O8" s="19">
        <v>16.0</v>
      </c>
      <c r="P8" s="19">
        <v>16.0</v>
      </c>
      <c r="Q8" s="20">
        <f t="shared" si="4"/>
        <v>1</v>
      </c>
      <c r="T8" s="15" t="s">
        <v>107</v>
      </c>
      <c r="U8" s="17">
        <v>24.0</v>
      </c>
      <c r="V8" s="16">
        <v>3.0</v>
      </c>
      <c r="W8" s="16">
        <v>16.0</v>
      </c>
      <c r="X8" s="16">
        <v>4.0</v>
      </c>
      <c r="Y8" s="17">
        <v>0.0</v>
      </c>
      <c r="Z8" s="17">
        <v>1.0</v>
      </c>
      <c r="AA8" s="18">
        <f t="shared" si="5"/>
        <v>0.9583333333</v>
      </c>
      <c r="AB8" s="18">
        <f t="shared" si="6"/>
        <v>0.7916666667</v>
      </c>
      <c r="AC8" s="16">
        <v>1.0</v>
      </c>
      <c r="AD8" s="16">
        <v>1.0</v>
      </c>
      <c r="AE8" s="16">
        <v>8.0</v>
      </c>
      <c r="AF8" s="16">
        <v>8.0</v>
      </c>
      <c r="AG8" s="18">
        <f t="shared" si="7"/>
        <v>1</v>
      </c>
      <c r="AH8" s="19">
        <v>8.0</v>
      </c>
      <c r="AI8" s="19">
        <v>8.0</v>
      </c>
      <c r="AJ8" s="20">
        <f t="shared" si="8"/>
        <v>1</v>
      </c>
      <c r="AK8" s="82"/>
    </row>
    <row r="9" ht="14.25" customHeight="1">
      <c r="A9" s="15" t="s">
        <v>106</v>
      </c>
      <c r="B9" s="17">
        <v>25.0</v>
      </c>
      <c r="C9" s="17">
        <v>10.0</v>
      </c>
      <c r="D9" s="17">
        <v>12.0</v>
      </c>
      <c r="E9" s="17">
        <v>3.0</v>
      </c>
      <c r="F9" s="17">
        <v>0.0</v>
      </c>
      <c r="G9" s="17">
        <v>0.0</v>
      </c>
      <c r="H9" s="18">
        <f t="shared" si="1"/>
        <v>1</v>
      </c>
      <c r="I9" s="18">
        <f t="shared" si="2"/>
        <v>0.88</v>
      </c>
      <c r="J9" s="16">
        <v>1.0</v>
      </c>
      <c r="K9" s="16">
        <v>1.0</v>
      </c>
      <c r="L9" s="16">
        <v>16.0</v>
      </c>
      <c r="M9" s="17">
        <v>16.0</v>
      </c>
      <c r="N9" s="18">
        <f t="shared" si="3"/>
        <v>1</v>
      </c>
      <c r="O9" s="19">
        <v>16.0</v>
      </c>
      <c r="P9" s="19">
        <v>16.0</v>
      </c>
      <c r="Q9" s="20">
        <f t="shared" si="4"/>
        <v>1</v>
      </c>
      <c r="T9" s="15" t="s">
        <v>624</v>
      </c>
      <c r="U9" s="17">
        <v>23.0</v>
      </c>
      <c r="V9" s="17">
        <v>4.0</v>
      </c>
      <c r="W9" s="17">
        <v>12.0</v>
      </c>
      <c r="X9" s="17">
        <v>7.0</v>
      </c>
      <c r="Y9" s="17">
        <v>0.0</v>
      </c>
      <c r="Z9" s="17">
        <v>0.0</v>
      </c>
      <c r="AA9" s="18">
        <f t="shared" si="5"/>
        <v>1</v>
      </c>
      <c r="AB9" s="18">
        <f t="shared" si="6"/>
        <v>0.6956521739</v>
      </c>
      <c r="AC9" s="16">
        <v>1.0</v>
      </c>
      <c r="AD9" s="16">
        <v>1.0</v>
      </c>
      <c r="AE9" s="16">
        <v>8.0</v>
      </c>
      <c r="AF9" s="17">
        <v>8.0</v>
      </c>
      <c r="AG9" s="18">
        <f t="shared" si="7"/>
        <v>1</v>
      </c>
      <c r="AH9" s="19">
        <v>8.0</v>
      </c>
      <c r="AI9" s="19">
        <v>8.0</v>
      </c>
      <c r="AJ9" s="20">
        <f t="shared" si="8"/>
        <v>1</v>
      </c>
      <c r="AK9" s="82"/>
    </row>
    <row r="10" ht="14.25" customHeight="1">
      <c r="A10" s="15" t="s">
        <v>455</v>
      </c>
      <c r="B10" s="17">
        <v>30.0</v>
      </c>
      <c r="C10" s="17">
        <v>28.0</v>
      </c>
      <c r="D10" s="17">
        <v>2.0</v>
      </c>
      <c r="E10" s="17">
        <v>0.0</v>
      </c>
      <c r="F10" s="17">
        <v>0.0</v>
      </c>
      <c r="G10" s="17">
        <v>0.0</v>
      </c>
      <c r="H10" s="18">
        <f t="shared" si="1"/>
        <v>1</v>
      </c>
      <c r="I10" s="18">
        <f t="shared" si="2"/>
        <v>1</v>
      </c>
      <c r="J10" s="16">
        <v>1.0</v>
      </c>
      <c r="K10" s="16">
        <v>1.0</v>
      </c>
      <c r="L10" s="16">
        <v>16.0</v>
      </c>
      <c r="M10" s="17">
        <v>15.0</v>
      </c>
      <c r="N10" s="18">
        <f t="shared" si="3"/>
        <v>0.9375</v>
      </c>
      <c r="O10" s="19">
        <v>15.0</v>
      </c>
      <c r="P10" s="19">
        <v>15.0</v>
      </c>
      <c r="Q10" s="20">
        <f t="shared" si="4"/>
        <v>1</v>
      </c>
      <c r="T10" s="15" t="s">
        <v>692</v>
      </c>
      <c r="U10" s="17">
        <v>31.0</v>
      </c>
      <c r="V10" s="17">
        <v>16.0</v>
      </c>
      <c r="W10" s="17">
        <v>12.0</v>
      </c>
      <c r="X10" s="17">
        <v>3.0</v>
      </c>
      <c r="Y10" s="17">
        <v>0.0</v>
      </c>
      <c r="Z10" s="17">
        <v>0.0</v>
      </c>
      <c r="AA10" s="18">
        <f t="shared" si="5"/>
        <v>1</v>
      </c>
      <c r="AB10" s="18">
        <f t="shared" si="6"/>
        <v>0.9032258065</v>
      </c>
      <c r="AC10" s="16">
        <v>1.0</v>
      </c>
      <c r="AD10" s="16">
        <v>1.0</v>
      </c>
      <c r="AE10" s="16">
        <v>8.0</v>
      </c>
      <c r="AF10" s="17">
        <v>8.0</v>
      </c>
      <c r="AG10" s="18">
        <f t="shared" si="7"/>
        <v>1</v>
      </c>
      <c r="AH10" s="19">
        <v>8.0</v>
      </c>
      <c r="AI10" s="19">
        <v>8.0</v>
      </c>
      <c r="AJ10" s="20">
        <f t="shared" si="8"/>
        <v>1</v>
      </c>
      <c r="AK10" s="82"/>
    </row>
    <row r="11" ht="14.25" customHeight="1">
      <c r="A11" s="15" t="s">
        <v>107</v>
      </c>
      <c r="B11" s="17">
        <v>24.0</v>
      </c>
      <c r="C11" s="17">
        <v>11.0</v>
      </c>
      <c r="D11" s="17">
        <v>11.0</v>
      </c>
      <c r="E11" s="17">
        <v>1.0</v>
      </c>
      <c r="F11" s="17">
        <v>0.0</v>
      </c>
      <c r="G11" s="17">
        <v>1.0</v>
      </c>
      <c r="H11" s="18">
        <f t="shared" si="1"/>
        <v>0.9583333333</v>
      </c>
      <c r="I11" s="18">
        <f t="shared" si="2"/>
        <v>0.9166666667</v>
      </c>
      <c r="J11" s="16">
        <v>1.0</v>
      </c>
      <c r="K11" s="16">
        <v>1.0</v>
      </c>
      <c r="L11" s="16">
        <v>16.0</v>
      </c>
      <c r="M11" s="17">
        <v>16.0</v>
      </c>
      <c r="N11" s="18">
        <f t="shared" si="3"/>
        <v>1</v>
      </c>
      <c r="O11" s="19">
        <v>16.0</v>
      </c>
      <c r="P11" s="19">
        <v>16.0</v>
      </c>
      <c r="Q11" s="20">
        <f t="shared" si="4"/>
        <v>1</v>
      </c>
      <c r="T11" s="15" t="s">
        <v>338</v>
      </c>
      <c r="U11" s="17">
        <v>24.0</v>
      </c>
      <c r="V11" s="17">
        <v>19.0</v>
      </c>
      <c r="W11" s="17">
        <v>5.0</v>
      </c>
      <c r="X11" s="17">
        <v>0.0</v>
      </c>
      <c r="Y11" s="17">
        <v>0.0</v>
      </c>
      <c r="Z11" s="17">
        <v>0.0</v>
      </c>
      <c r="AA11" s="18">
        <f t="shared" si="5"/>
        <v>1</v>
      </c>
      <c r="AB11" s="18">
        <f t="shared" si="6"/>
        <v>1</v>
      </c>
      <c r="AC11" s="16">
        <v>1.0</v>
      </c>
      <c r="AD11" s="16">
        <v>1.0</v>
      </c>
      <c r="AE11" s="16">
        <v>8.0</v>
      </c>
      <c r="AF11" s="17">
        <v>8.0</v>
      </c>
      <c r="AG11" s="18">
        <f t="shared" si="7"/>
        <v>1</v>
      </c>
      <c r="AH11" s="19">
        <v>8.0</v>
      </c>
      <c r="AI11" s="19">
        <v>8.0</v>
      </c>
      <c r="AJ11" s="20">
        <f t="shared" si="8"/>
        <v>1</v>
      </c>
      <c r="AK11" s="82"/>
    </row>
    <row r="12" ht="14.25" customHeight="1">
      <c r="A12" s="15" t="s">
        <v>624</v>
      </c>
      <c r="B12" s="17">
        <v>23.0</v>
      </c>
      <c r="C12" s="17">
        <v>5.0</v>
      </c>
      <c r="D12" s="17">
        <v>14.0</v>
      </c>
      <c r="E12" s="17">
        <v>4.0</v>
      </c>
      <c r="F12" s="17">
        <v>0.0</v>
      </c>
      <c r="G12" s="17">
        <v>0.0</v>
      </c>
      <c r="H12" s="18">
        <f t="shared" si="1"/>
        <v>1</v>
      </c>
      <c r="I12" s="18">
        <f t="shared" si="2"/>
        <v>0.8260869565</v>
      </c>
      <c r="J12" s="16">
        <v>1.0</v>
      </c>
      <c r="K12" s="16">
        <v>1.0</v>
      </c>
      <c r="L12" s="16">
        <v>16.0</v>
      </c>
      <c r="M12" s="17">
        <v>17.0</v>
      </c>
      <c r="N12" s="18">
        <f t="shared" si="3"/>
        <v>1.0625</v>
      </c>
      <c r="O12" s="19">
        <v>17.0</v>
      </c>
      <c r="P12" s="19">
        <v>17.0</v>
      </c>
      <c r="Q12" s="20">
        <f t="shared" si="4"/>
        <v>1</v>
      </c>
      <c r="T12" s="15" t="s">
        <v>108</v>
      </c>
      <c r="U12" s="17">
        <v>28.0</v>
      </c>
      <c r="V12" s="17">
        <v>15.0</v>
      </c>
      <c r="W12" s="17">
        <v>12.0</v>
      </c>
      <c r="X12" s="17">
        <v>1.0</v>
      </c>
      <c r="Y12" s="17">
        <v>0.0</v>
      </c>
      <c r="Z12" s="17">
        <v>0.0</v>
      </c>
      <c r="AA12" s="18">
        <f t="shared" si="5"/>
        <v>1</v>
      </c>
      <c r="AB12" s="18">
        <f t="shared" si="6"/>
        <v>0.9642857143</v>
      </c>
      <c r="AC12" s="16">
        <v>1.0</v>
      </c>
      <c r="AD12" s="16">
        <v>1.0</v>
      </c>
      <c r="AE12" s="16">
        <v>8.0</v>
      </c>
      <c r="AF12" s="17">
        <v>8.0</v>
      </c>
      <c r="AG12" s="18">
        <f t="shared" si="7"/>
        <v>1</v>
      </c>
      <c r="AH12" s="19">
        <v>8.0</v>
      </c>
      <c r="AI12" s="19">
        <v>8.0</v>
      </c>
      <c r="AJ12" s="20">
        <f t="shared" si="8"/>
        <v>1</v>
      </c>
      <c r="AK12" s="82"/>
    </row>
    <row r="13" ht="14.25" customHeight="1">
      <c r="A13" s="15" t="s">
        <v>692</v>
      </c>
      <c r="B13" s="17">
        <v>31.0</v>
      </c>
      <c r="C13" s="17">
        <v>17.0</v>
      </c>
      <c r="D13" s="17">
        <v>14.0</v>
      </c>
      <c r="E13" s="17">
        <v>0.0</v>
      </c>
      <c r="F13" s="17">
        <v>0.0</v>
      </c>
      <c r="G13" s="17">
        <v>0.0</v>
      </c>
      <c r="H13" s="18">
        <f t="shared" si="1"/>
        <v>1</v>
      </c>
      <c r="I13" s="18">
        <f t="shared" si="2"/>
        <v>1</v>
      </c>
      <c r="J13" s="16">
        <v>1.0</v>
      </c>
      <c r="K13" s="16">
        <v>1.0</v>
      </c>
      <c r="L13" s="16">
        <v>16.0</v>
      </c>
      <c r="M13" s="17">
        <v>16.0</v>
      </c>
      <c r="N13" s="18">
        <f t="shared" si="3"/>
        <v>1</v>
      </c>
      <c r="O13" s="19">
        <v>16.0</v>
      </c>
      <c r="P13" s="19">
        <v>16.0</v>
      </c>
      <c r="Q13" s="20">
        <f t="shared" si="4"/>
        <v>1</v>
      </c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82"/>
    </row>
    <row r="14" ht="14.25" customHeight="1">
      <c r="A14" s="15" t="s">
        <v>338</v>
      </c>
      <c r="B14" s="17">
        <v>24.0</v>
      </c>
      <c r="C14" s="17">
        <v>22.0</v>
      </c>
      <c r="D14" s="17">
        <v>1.0</v>
      </c>
      <c r="E14" s="17">
        <v>1.0</v>
      </c>
      <c r="F14" s="17">
        <v>0.0</v>
      </c>
      <c r="G14" s="17">
        <v>0.0</v>
      </c>
      <c r="H14" s="18">
        <f t="shared" si="1"/>
        <v>1</v>
      </c>
      <c r="I14" s="18">
        <f t="shared" si="2"/>
        <v>0.9583333333</v>
      </c>
      <c r="J14" s="16">
        <v>1.0</v>
      </c>
      <c r="K14" s="16">
        <v>1.0</v>
      </c>
      <c r="L14" s="16">
        <v>16.0</v>
      </c>
      <c r="M14" s="17">
        <v>16.0</v>
      </c>
      <c r="N14" s="18">
        <f t="shared" si="3"/>
        <v>1</v>
      </c>
      <c r="O14" s="19">
        <v>16.0</v>
      </c>
      <c r="P14" s="19">
        <v>16.0</v>
      </c>
      <c r="Q14" s="20">
        <f t="shared" si="4"/>
        <v>1</v>
      </c>
      <c r="T14" s="25"/>
      <c r="U14" s="24"/>
      <c r="V14" s="24"/>
      <c r="W14" s="24"/>
      <c r="X14" s="24"/>
      <c r="Y14" s="24"/>
      <c r="Z14" s="24"/>
      <c r="AA14" s="18" t="str">
        <f t="shared" si="5"/>
        <v>#DIV/0!</v>
      </c>
      <c r="AB14" s="18" t="str">
        <f t="shared" si="6"/>
        <v>#DIV/0!</v>
      </c>
      <c r="AC14" s="24"/>
      <c r="AD14" s="24"/>
      <c r="AE14" s="24"/>
      <c r="AF14" s="24"/>
      <c r="AG14" s="18" t="str">
        <f t="shared" si="7"/>
        <v>#DIV/0!</v>
      </c>
      <c r="AH14" s="21"/>
      <c r="AI14" s="21"/>
      <c r="AJ14" s="20" t="str">
        <f t="shared" si="8"/>
        <v>#DIV/0!</v>
      </c>
      <c r="AK14" s="82"/>
    </row>
    <row r="15" ht="14.25" customHeight="1">
      <c r="A15" s="15" t="s">
        <v>108</v>
      </c>
      <c r="B15" s="17">
        <v>28.0</v>
      </c>
      <c r="C15" s="17">
        <v>18.0</v>
      </c>
      <c r="D15" s="17">
        <v>10.0</v>
      </c>
      <c r="E15" s="17">
        <v>0.0</v>
      </c>
      <c r="F15" s="17">
        <v>0.0</v>
      </c>
      <c r="G15" s="17">
        <v>0.0</v>
      </c>
      <c r="H15" s="18">
        <f t="shared" si="1"/>
        <v>1</v>
      </c>
      <c r="I15" s="18">
        <f t="shared" si="2"/>
        <v>1</v>
      </c>
      <c r="J15" s="16">
        <v>1.0</v>
      </c>
      <c r="K15" s="16">
        <v>1.0</v>
      </c>
      <c r="L15" s="16">
        <v>16.0</v>
      </c>
      <c r="M15" s="17">
        <v>16.0</v>
      </c>
      <c r="N15" s="18">
        <f t="shared" si="3"/>
        <v>1</v>
      </c>
      <c r="O15" s="19">
        <v>16.0</v>
      </c>
      <c r="P15" s="19">
        <v>16.0</v>
      </c>
      <c r="Q15" s="20">
        <f t="shared" si="4"/>
        <v>1</v>
      </c>
      <c r="T15" s="25"/>
      <c r="U15" s="24"/>
      <c r="V15" s="24"/>
      <c r="W15" s="24"/>
      <c r="X15" s="24"/>
      <c r="Y15" s="24"/>
      <c r="Z15" s="24"/>
      <c r="AA15" s="18" t="str">
        <f t="shared" si="5"/>
        <v>#DIV/0!</v>
      </c>
      <c r="AB15" s="18" t="str">
        <f t="shared" si="6"/>
        <v>#DIV/0!</v>
      </c>
      <c r="AC15" s="24"/>
      <c r="AD15" s="24"/>
      <c r="AE15" s="24"/>
      <c r="AF15" s="24"/>
      <c r="AG15" s="18" t="str">
        <f t="shared" si="7"/>
        <v>#DIV/0!</v>
      </c>
      <c r="AH15" s="21"/>
      <c r="AI15" s="21"/>
      <c r="AJ15" s="20" t="str">
        <f t="shared" si="8"/>
        <v>#DIV/0!</v>
      </c>
      <c r="AK15" s="8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T16" s="25"/>
      <c r="U16" s="24"/>
      <c r="V16" s="24"/>
      <c r="W16" s="24"/>
      <c r="X16" s="24"/>
      <c r="Y16" s="24"/>
      <c r="Z16" s="24"/>
      <c r="AA16" s="18" t="str">
        <f t="shared" si="5"/>
        <v>#DIV/0!</v>
      </c>
      <c r="AB16" s="18" t="str">
        <f t="shared" si="6"/>
        <v>#DIV/0!</v>
      </c>
      <c r="AC16" s="24"/>
      <c r="AD16" s="24"/>
      <c r="AE16" s="24"/>
      <c r="AF16" s="24"/>
      <c r="AG16" s="18" t="str">
        <f t="shared" si="7"/>
        <v>#DIV/0!</v>
      </c>
      <c r="AH16" s="21"/>
      <c r="AI16" s="21"/>
      <c r="AJ16" s="20" t="str">
        <f t="shared" si="8"/>
        <v>#DIV/0!</v>
      </c>
      <c r="AK16" s="8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T17" s="25"/>
      <c r="U17" s="24"/>
      <c r="V17" s="24"/>
      <c r="W17" s="24"/>
      <c r="X17" s="24"/>
      <c r="Y17" s="24"/>
      <c r="Z17" s="24"/>
      <c r="AA17" s="18" t="str">
        <f t="shared" si="5"/>
        <v>#DIV/0!</v>
      </c>
      <c r="AB17" s="18" t="str">
        <f t="shared" si="6"/>
        <v>#DIV/0!</v>
      </c>
      <c r="AC17" s="24"/>
      <c r="AD17" s="24"/>
      <c r="AE17" s="24"/>
      <c r="AF17" s="24"/>
      <c r="AG17" s="18" t="str">
        <f t="shared" si="7"/>
        <v>#DIV/0!</v>
      </c>
      <c r="AH17" s="21"/>
      <c r="AI17" s="21"/>
      <c r="AJ17" s="20" t="str">
        <f t="shared" si="8"/>
        <v>#DIV/0!</v>
      </c>
      <c r="AK17" s="8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T18" s="25"/>
      <c r="U18" s="24"/>
      <c r="V18" s="24"/>
      <c r="W18" s="24"/>
      <c r="X18" s="24"/>
      <c r="Y18" s="24"/>
      <c r="Z18" s="24"/>
      <c r="AA18" s="18" t="str">
        <f t="shared" si="5"/>
        <v>#DIV/0!</v>
      </c>
      <c r="AB18" s="18" t="str">
        <f t="shared" si="6"/>
        <v>#DIV/0!</v>
      </c>
      <c r="AC18" s="24"/>
      <c r="AD18" s="24"/>
      <c r="AE18" s="24"/>
      <c r="AF18" s="24"/>
      <c r="AG18" s="18" t="str">
        <f t="shared" si="7"/>
        <v>#DIV/0!</v>
      </c>
      <c r="AH18" s="21"/>
      <c r="AI18" s="21"/>
      <c r="AJ18" s="20" t="str">
        <f t="shared" si="8"/>
        <v>#DIV/0!</v>
      </c>
      <c r="AK18" s="82"/>
    </row>
    <row r="19" ht="14.25" customHeight="1">
      <c r="A19" s="9" t="s">
        <v>15</v>
      </c>
      <c r="B19" s="26">
        <f t="shared" ref="B19:G19" si="9">SUM(B6:B18)</f>
        <v>257</v>
      </c>
      <c r="C19" s="26">
        <f t="shared" si="9"/>
        <v>147</v>
      </c>
      <c r="D19" s="26">
        <f t="shared" si="9"/>
        <v>99</v>
      </c>
      <c r="E19" s="26">
        <f t="shared" si="9"/>
        <v>10</v>
      </c>
      <c r="F19" s="26">
        <f t="shared" si="9"/>
        <v>0</v>
      </c>
      <c r="G19" s="26">
        <f t="shared" si="9"/>
        <v>1</v>
      </c>
      <c r="H19" s="18">
        <f t="shared" si="1"/>
        <v>0.9961089494</v>
      </c>
      <c r="I19" s="18">
        <f t="shared" si="2"/>
        <v>0.9571984436</v>
      </c>
      <c r="J19" s="26">
        <f t="shared" ref="J19:M19" si="10">SUM(J6:J18)</f>
        <v>10</v>
      </c>
      <c r="K19" s="26">
        <f t="shared" si="10"/>
        <v>10</v>
      </c>
      <c r="L19" s="26">
        <f t="shared" si="10"/>
        <v>160</v>
      </c>
      <c r="M19" s="26">
        <f t="shared" si="10"/>
        <v>157</v>
      </c>
      <c r="N19" s="18">
        <f t="shared" si="3"/>
        <v>0.98125</v>
      </c>
      <c r="O19" s="27">
        <f t="shared" ref="O19:P19" si="11">SUM(O6:O18)</f>
        <v>157</v>
      </c>
      <c r="P19" s="27">
        <f t="shared" si="11"/>
        <v>157</v>
      </c>
      <c r="Q19" s="20">
        <f t="shared" si="4"/>
        <v>1</v>
      </c>
      <c r="T19" s="9" t="s">
        <v>15</v>
      </c>
      <c r="U19" s="26">
        <f t="shared" ref="U19:Z19" si="12">SUM(U6:U18)</f>
        <v>185</v>
      </c>
      <c r="V19" s="26">
        <f t="shared" si="12"/>
        <v>89</v>
      </c>
      <c r="W19" s="26">
        <f t="shared" si="12"/>
        <v>78</v>
      </c>
      <c r="X19" s="26">
        <f t="shared" si="12"/>
        <v>17</v>
      </c>
      <c r="Y19" s="26">
        <f t="shared" si="12"/>
        <v>0</v>
      </c>
      <c r="Z19" s="26">
        <f t="shared" si="12"/>
        <v>1</v>
      </c>
      <c r="AA19" s="18">
        <f t="shared" si="5"/>
        <v>0.9945945946</v>
      </c>
      <c r="AB19" s="18">
        <f t="shared" si="6"/>
        <v>0.9027027027</v>
      </c>
      <c r="AC19" s="26">
        <f t="shared" ref="AC19:AF19" si="13">SUM(AC6:AC18)</f>
        <v>7</v>
      </c>
      <c r="AD19" s="26">
        <f t="shared" si="13"/>
        <v>7</v>
      </c>
      <c r="AE19" s="26">
        <f t="shared" si="13"/>
        <v>56</v>
      </c>
      <c r="AF19" s="26">
        <f t="shared" si="13"/>
        <v>55</v>
      </c>
      <c r="AG19" s="18">
        <f t="shared" si="7"/>
        <v>0.9821428571</v>
      </c>
      <c r="AH19" s="27">
        <f t="shared" ref="AH19:AI19" si="14">SUM(AH6:AH18)</f>
        <v>55</v>
      </c>
      <c r="AI19" s="27">
        <f t="shared" si="14"/>
        <v>55</v>
      </c>
      <c r="AJ19" s="20">
        <f t="shared" si="8"/>
        <v>1</v>
      </c>
      <c r="AK19" s="82"/>
    </row>
    <row r="20" ht="14.2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Q20" s="95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J20" s="95"/>
      <c r="AK20" s="82"/>
    </row>
    <row r="21" ht="14.25" customHeight="1">
      <c r="A21" s="89" t="s">
        <v>27</v>
      </c>
      <c r="B21" s="30"/>
      <c r="C21" s="30"/>
      <c r="D21" s="30"/>
      <c r="E21" s="30"/>
      <c r="F21" s="30"/>
      <c r="G21" s="88"/>
      <c r="H21" s="30"/>
      <c r="I21" s="30"/>
      <c r="J21" s="30"/>
      <c r="K21" s="30"/>
      <c r="L21" s="30"/>
      <c r="M21" s="30"/>
      <c r="N21" s="30"/>
      <c r="T21" s="89" t="s">
        <v>27</v>
      </c>
      <c r="U21" s="30"/>
      <c r="V21" s="30"/>
      <c r="W21" s="30"/>
      <c r="X21" s="30"/>
      <c r="Y21" s="30"/>
      <c r="Z21" s="88"/>
      <c r="AA21" s="30"/>
      <c r="AB21" s="30"/>
      <c r="AC21" s="30"/>
      <c r="AD21" s="30"/>
      <c r="AE21" s="30"/>
      <c r="AF21" s="30"/>
      <c r="AG21" s="30"/>
      <c r="AK21" s="82"/>
    </row>
    <row r="22" ht="14.25" customHeight="1">
      <c r="A22" s="90" t="s">
        <v>4</v>
      </c>
      <c r="B22" s="32" t="s">
        <v>16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  <c r="T22" s="90" t="s">
        <v>4</v>
      </c>
      <c r="U22" s="32" t="s">
        <v>16</v>
      </c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4"/>
      <c r="AK22" s="82"/>
    </row>
    <row r="23" ht="14.25" customHeight="1">
      <c r="A23" s="93">
        <v>1.0</v>
      </c>
      <c r="B23" s="92" t="s">
        <v>856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  <c r="T23" s="93">
        <v>1.0</v>
      </c>
      <c r="U23" s="92" t="s">
        <v>856</v>
      </c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4"/>
      <c r="AK23" s="82"/>
    </row>
    <row r="24" ht="14.25" customHeight="1">
      <c r="A24" s="93">
        <v>2.0</v>
      </c>
      <c r="B24" s="32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4"/>
      <c r="T24" s="93">
        <v>2.0</v>
      </c>
      <c r="U24" s="32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4"/>
    </row>
    <row r="25" ht="14.25" customHeight="1">
      <c r="G25" s="67"/>
      <c r="Q25" s="95"/>
      <c r="R25" s="95"/>
      <c r="Z25" s="67"/>
      <c r="AJ25" s="95"/>
      <c r="AK25" s="95"/>
      <c r="AL25" s="95"/>
    </row>
    <row r="26" ht="14.25" customHeight="1">
      <c r="G26" s="67"/>
      <c r="Q26" s="95"/>
      <c r="R26" s="95"/>
      <c r="Z26" s="67"/>
      <c r="AJ26" s="95"/>
      <c r="AK26" s="95"/>
      <c r="AL26" s="95"/>
    </row>
    <row r="27" ht="14.25" customHeight="1">
      <c r="A27" s="225" t="s">
        <v>20</v>
      </c>
      <c r="B27" s="37"/>
      <c r="C27" s="37"/>
      <c r="D27" s="37"/>
      <c r="E27" s="37"/>
      <c r="F27" s="37"/>
      <c r="G27" s="226"/>
      <c r="H27" s="37"/>
      <c r="I27" s="37"/>
      <c r="J27" s="37"/>
      <c r="K27" s="37"/>
      <c r="L27" s="37"/>
      <c r="M27" s="37"/>
      <c r="N27" s="37"/>
      <c r="O27" s="37"/>
      <c r="P27" s="37"/>
      <c r="Q27" s="38"/>
      <c r="R27" s="38"/>
      <c r="S27" s="37"/>
      <c r="T27" s="225" t="s">
        <v>20</v>
      </c>
      <c r="U27" s="37"/>
      <c r="V27" s="37"/>
      <c r="W27" s="37"/>
      <c r="X27" s="37"/>
      <c r="Y27" s="37"/>
      <c r="Z27" s="226"/>
      <c r="AA27" s="37"/>
      <c r="AB27" s="37"/>
      <c r="AC27" s="37"/>
      <c r="AD27" s="37"/>
      <c r="AE27" s="37"/>
      <c r="AF27" s="37"/>
      <c r="AG27" s="37"/>
      <c r="AH27" s="37"/>
      <c r="AI27" s="37"/>
      <c r="AJ27" s="38"/>
    </row>
    <row r="28" ht="14.25" customHeight="1">
      <c r="A28" s="37"/>
      <c r="B28" s="37"/>
      <c r="C28" s="37"/>
      <c r="D28" s="37"/>
      <c r="E28" s="37"/>
      <c r="F28" s="37"/>
      <c r="G28" s="226"/>
      <c r="H28" s="37"/>
      <c r="I28" s="37"/>
      <c r="J28" s="37"/>
      <c r="K28" s="37"/>
      <c r="L28" s="37"/>
      <c r="M28" s="37"/>
      <c r="N28" s="37"/>
      <c r="O28" s="37"/>
      <c r="P28" s="37"/>
      <c r="Q28" s="38"/>
      <c r="R28" s="38"/>
      <c r="S28" s="37"/>
      <c r="T28" s="37"/>
      <c r="U28" s="37"/>
      <c r="V28" s="37"/>
      <c r="W28" s="37"/>
      <c r="X28" s="37"/>
      <c r="Y28" s="37"/>
      <c r="Z28" s="226"/>
      <c r="AA28" s="37"/>
      <c r="AB28" s="37"/>
      <c r="AC28" s="37"/>
      <c r="AD28" s="37"/>
      <c r="AE28" s="37"/>
      <c r="AF28" s="37"/>
      <c r="AG28" s="37"/>
      <c r="AH28" s="37"/>
      <c r="AI28" s="37"/>
      <c r="AJ28" s="38"/>
    </row>
    <row r="29" ht="14.25" customHeight="1">
      <c r="A29" s="36" t="s">
        <v>795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37"/>
      <c r="P29" s="37"/>
      <c r="Q29" s="38"/>
      <c r="R29" s="38"/>
      <c r="S29" s="37"/>
      <c r="T29" s="36" t="s">
        <v>796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37"/>
      <c r="AI29" s="37"/>
      <c r="AJ29" s="38"/>
    </row>
    <row r="30" ht="14.25" customHeight="1">
      <c r="A30" s="35" t="s">
        <v>30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2" t="s">
        <v>3</v>
      </c>
      <c r="P30" s="33"/>
      <c r="Q30" s="34"/>
      <c r="R30" s="38"/>
      <c r="S30" s="37"/>
      <c r="T30" s="35" t="s">
        <v>30</v>
      </c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2" t="s">
        <v>3</v>
      </c>
      <c r="AI30" s="33"/>
      <c r="AJ30" s="34"/>
    </row>
    <row r="31" ht="14.25" customHeight="1">
      <c r="A31" s="42" t="s">
        <v>4</v>
      </c>
      <c r="B31" s="43" t="s">
        <v>5</v>
      </c>
      <c r="C31" s="43" t="s">
        <v>6</v>
      </c>
      <c r="D31" s="44">
        <v>4.0</v>
      </c>
      <c r="E31" s="44">
        <v>3.0</v>
      </c>
      <c r="F31" s="44">
        <v>2.0</v>
      </c>
      <c r="G31" s="227" t="s">
        <v>7</v>
      </c>
      <c r="H31" s="43" t="s">
        <v>8</v>
      </c>
      <c r="I31" s="43" t="s">
        <v>9</v>
      </c>
      <c r="J31" s="43" t="s">
        <v>10</v>
      </c>
      <c r="K31" s="43" t="s">
        <v>11</v>
      </c>
      <c r="L31" s="43" t="s">
        <v>12</v>
      </c>
      <c r="M31" s="43" t="s">
        <v>11</v>
      </c>
      <c r="N31" s="43" t="s">
        <v>13</v>
      </c>
      <c r="O31" s="228" t="s">
        <v>12</v>
      </c>
      <c r="P31" s="228" t="s">
        <v>11</v>
      </c>
      <c r="Q31" s="229" t="s">
        <v>14</v>
      </c>
      <c r="R31" s="38"/>
      <c r="S31" s="37"/>
      <c r="T31" s="42" t="s">
        <v>4</v>
      </c>
      <c r="U31" s="43" t="s">
        <v>5</v>
      </c>
      <c r="V31" s="43" t="s">
        <v>6</v>
      </c>
      <c r="W31" s="44">
        <v>4.0</v>
      </c>
      <c r="X31" s="44">
        <v>3.0</v>
      </c>
      <c r="Y31" s="44">
        <v>2.0</v>
      </c>
      <c r="Z31" s="227" t="s">
        <v>7</v>
      </c>
      <c r="AA31" s="43" t="s">
        <v>8</v>
      </c>
      <c r="AB31" s="43" t="s">
        <v>9</v>
      </c>
      <c r="AC31" s="43" t="s">
        <v>10</v>
      </c>
      <c r="AD31" s="43" t="s">
        <v>11</v>
      </c>
      <c r="AE31" s="43" t="s">
        <v>12</v>
      </c>
      <c r="AF31" s="43" t="s">
        <v>11</v>
      </c>
      <c r="AG31" s="43" t="s">
        <v>13</v>
      </c>
      <c r="AH31" s="228" t="s">
        <v>12</v>
      </c>
      <c r="AI31" s="228" t="s">
        <v>11</v>
      </c>
      <c r="AJ31" s="229" t="s">
        <v>14</v>
      </c>
    </row>
    <row r="32" ht="14.25" customHeight="1">
      <c r="A32" s="15" t="s">
        <v>225</v>
      </c>
      <c r="B32" s="16">
        <v>22.0</v>
      </c>
      <c r="C32" s="224">
        <v>8.0</v>
      </c>
      <c r="D32" s="224">
        <v>14.0</v>
      </c>
      <c r="E32" s="50"/>
      <c r="F32" s="55"/>
      <c r="G32" s="237"/>
      <c r="H32" s="51">
        <f t="shared" ref="H32:H45" si="15">(C32+D32+E32)/B32</f>
        <v>1</v>
      </c>
      <c r="I32" s="51">
        <f t="shared" ref="I32:I45" si="16">(C32+D32)/B32</f>
        <v>1</v>
      </c>
      <c r="J32" s="224">
        <v>1.0</v>
      </c>
      <c r="K32" s="224">
        <v>1.0</v>
      </c>
      <c r="L32" s="224">
        <v>16.0</v>
      </c>
      <c r="M32" s="224">
        <v>16.0</v>
      </c>
      <c r="N32" s="51">
        <f t="shared" ref="N32:N45" si="17">M32/L32</f>
        <v>1</v>
      </c>
      <c r="O32" s="224">
        <v>16.0</v>
      </c>
      <c r="P32" s="224">
        <v>16.0</v>
      </c>
      <c r="Q32" s="233">
        <f t="shared" ref="Q32:Q45" si="18">P32/O32</f>
        <v>1</v>
      </c>
      <c r="R32" s="38"/>
      <c r="S32" s="37"/>
      <c r="T32" s="15" t="s">
        <v>106</v>
      </c>
      <c r="U32" s="17">
        <v>25.0</v>
      </c>
      <c r="V32" s="224">
        <v>7.0</v>
      </c>
      <c r="W32" s="224">
        <v>15.0</v>
      </c>
      <c r="X32" s="230">
        <v>3.0</v>
      </c>
      <c r="Y32" s="55"/>
      <c r="Z32" s="237"/>
      <c r="AA32" s="51">
        <f t="shared" ref="AA32:AA45" si="19">(V32+W32+X32)/U32</f>
        <v>1</v>
      </c>
      <c r="AB32" s="51">
        <f t="shared" ref="AB32:AB45" si="20">(V32+W32)/U32</f>
        <v>0.88</v>
      </c>
      <c r="AC32" s="224">
        <v>1.0</v>
      </c>
      <c r="AD32" s="224">
        <v>1.0</v>
      </c>
      <c r="AE32" s="224">
        <v>8.0</v>
      </c>
      <c r="AF32" s="224">
        <v>8.0</v>
      </c>
      <c r="AG32" s="51">
        <f t="shared" ref="AG32:AG45" si="21">AF32/AE32</f>
        <v>1</v>
      </c>
      <c r="AH32" s="224">
        <v>8.0</v>
      </c>
      <c r="AI32" s="224">
        <v>8.0</v>
      </c>
      <c r="AJ32" s="233">
        <f t="shared" ref="AJ32:AJ45" si="22">AI32/AH32</f>
        <v>1</v>
      </c>
    </row>
    <row r="33" ht="14.25" customHeight="1">
      <c r="A33" s="15" t="s">
        <v>227</v>
      </c>
      <c r="B33" s="16">
        <v>21.0</v>
      </c>
      <c r="C33" s="224">
        <v>13.0</v>
      </c>
      <c r="D33" s="224">
        <v>8.0</v>
      </c>
      <c r="E33" s="50"/>
      <c r="F33" s="55"/>
      <c r="G33" s="248"/>
      <c r="H33" s="51">
        <f t="shared" si="15"/>
        <v>1</v>
      </c>
      <c r="I33" s="51">
        <f t="shared" si="16"/>
        <v>1</v>
      </c>
      <c r="J33" s="224">
        <v>1.0</v>
      </c>
      <c r="K33" s="224">
        <v>1.0</v>
      </c>
      <c r="L33" s="224">
        <v>16.0</v>
      </c>
      <c r="M33" s="224">
        <v>16.0</v>
      </c>
      <c r="N33" s="51">
        <f t="shared" si="17"/>
        <v>1</v>
      </c>
      <c r="O33" s="224">
        <v>16.0</v>
      </c>
      <c r="P33" s="224">
        <v>16.0</v>
      </c>
      <c r="Q33" s="233">
        <f t="shared" si="18"/>
        <v>1</v>
      </c>
      <c r="R33" s="38"/>
      <c r="S33" s="37"/>
      <c r="T33" s="15" t="s">
        <v>455</v>
      </c>
      <c r="U33" s="17">
        <v>30.0</v>
      </c>
      <c r="V33" s="224">
        <v>22.0</v>
      </c>
      <c r="W33" s="224">
        <v>7.0</v>
      </c>
      <c r="X33" s="50"/>
      <c r="Y33" s="55"/>
      <c r="Z33" s="234">
        <v>1.0</v>
      </c>
      <c r="AA33" s="51">
        <f t="shared" si="19"/>
        <v>0.9666666667</v>
      </c>
      <c r="AB33" s="51">
        <f t="shared" si="20"/>
        <v>0.9666666667</v>
      </c>
      <c r="AC33" s="224">
        <v>1.0</v>
      </c>
      <c r="AD33" s="224">
        <v>1.0</v>
      </c>
      <c r="AE33" s="224">
        <v>8.0</v>
      </c>
      <c r="AF33" s="224">
        <v>8.0</v>
      </c>
      <c r="AG33" s="51">
        <f t="shared" si="21"/>
        <v>1</v>
      </c>
      <c r="AH33" s="224">
        <v>8.0</v>
      </c>
      <c r="AI33" s="224">
        <v>8.0</v>
      </c>
      <c r="AJ33" s="233">
        <f t="shared" si="22"/>
        <v>1</v>
      </c>
    </row>
    <row r="34" ht="14.25" customHeight="1">
      <c r="A34" s="154" t="s">
        <v>228</v>
      </c>
      <c r="B34" s="16">
        <v>29.0</v>
      </c>
      <c r="C34" s="224">
        <v>8.0</v>
      </c>
      <c r="D34" s="224">
        <v>20.0</v>
      </c>
      <c r="E34" s="224">
        <v>1.0</v>
      </c>
      <c r="F34" s="55"/>
      <c r="G34" s="248"/>
      <c r="H34" s="51">
        <f t="shared" si="15"/>
        <v>1</v>
      </c>
      <c r="I34" s="51">
        <f t="shared" si="16"/>
        <v>0.9655172414</v>
      </c>
      <c r="J34" s="224">
        <v>1.0</v>
      </c>
      <c r="K34" s="224">
        <v>1.0</v>
      </c>
      <c r="L34" s="224">
        <v>16.0</v>
      </c>
      <c r="M34" s="224">
        <v>15.0</v>
      </c>
      <c r="N34" s="51">
        <f t="shared" si="17"/>
        <v>0.9375</v>
      </c>
      <c r="O34" s="224">
        <v>15.0</v>
      </c>
      <c r="P34" s="224">
        <v>15.0</v>
      </c>
      <c r="Q34" s="233">
        <f t="shared" si="18"/>
        <v>1</v>
      </c>
      <c r="R34" s="38"/>
      <c r="S34" s="37"/>
      <c r="T34" s="15" t="s">
        <v>107</v>
      </c>
      <c r="U34" s="17">
        <v>24.0</v>
      </c>
      <c r="V34" s="224">
        <v>1.0</v>
      </c>
      <c r="W34" s="224">
        <v>15.0</v>
      </c>
      <c r="X34" s="224">
        <v>7.0</v>
      </c>
      <c r="Y34" s="55"/>
      <c r="Z34" s="234">
        <v>1.0</v>
      </c>
      <c r="AA34" s="51">
        <f t="shared" si="19"/>
        <v>0.9583333333</v>
      </c>
      <c r="AB34" s="51">
        <f t="shared" si="20"/>
        <v>0.6666666667</v>
      </c>
      <c r="AC34" s="224">
        <v>1.0</v>
      </c>
      <c r="AD34" s="224">
        <v>1.0</v>
      </c>
      <c r="AE34" s="224">
        <v>8.0</v>
      </c>
      <c r="AF34" s="224">
        <v>7.0</v>
      </c>
      <c r="AG34" s="51">
        <f t="shared" si="21"/>
        <v>0.875</v>
      </c>
      <c r="AH34" s="224">
        <v>7.0</v>
      </c>
      <c r="AI34" s="224">
        <v>7.0</v>
      </c>
      <c r="AJ34" s="233">
        <f t="shared" si="22"/>
        <v>1</v>
      </c>
    </row>
    <row r="35" ht="14.25" customHeight="1">
      <c r="A35" s="15" t="s">
        <v>106</v>
      </c>
      <c r="B35" s="17">
        <v>25.0</v>
      </c>
      <c r="C35" s="224">
        <v>3.0</v>
      </c>
      <c r="D35" s="224">
        <v>19.0</v>
      </c>
      <c r="E35" s="224">
        <v>3.0</v>
      </c>
      <c r="F35" s="55"/>
      <c r="G35" s="248"/>
      <c r="H35" s="51">
        <f t="shared" si="15"/>
        <v>1</v>
      </c>
      <c r="I35" s="51">
        <f t="shared" si="16"/>
        <v>0.88</v>
      </c>
      <c r="J35" s="224">
        <v>1.0</v>
      </c>
      <c r="K35" s="224">
        <v>1.0</v>
      </c>
      <c r="L35" s="224">
        <v>16.0</v>
      </c>
      <c r="M35" s="224">
        <v>15.0</v>
      </c>
      <c r="N35" s="51">
        <f t="shared" si="17"/>
        <v>0.9375</v>
      </c>
      <c r="O35" s="224">
        <v>15.0</v>
      </c>
      <c r="P35" s="224">
        <v>15.0</v>
      </c>
      <c r="Q35" s="233">
        <f t="shared" si="18"/>
        <v>1</v>
      </c>
      <c r="R35" s="38"/>
      <c r="S35" s="37"/>
      <c r="T35" s="15" t="s">
        <v>624</v>
      </c>
      <c r="U35" s="17">
        <v>23.0</v>
      </c>
      <c r="V35" s="224">
        <v>3.0</v>
      </c>
      <c r="W35" s="224">
        <v>14.0</v>
      </c>
      <c r="X35" s="224">
        <v>5.0</v>
      </c>
      <c r="Y35" s="55"/>
      <c r="Z35" s="234">
        <v>1.0</v>
      </c>
      <c r="AA35" s="51">
        <f t="shared" si="19"/>
        <v>0.9565217391</v>
      </c>
      <c r="AB35" s="51">
        <f t="shared" si="20"/>
        <v>0.7391304348</v>
      </c>
      <c r="AC35" s="224">
        <v>1.0</v>
      </c>
      <c r="AD35" s="224">
        <v>1.0</v>
      </c>
      <c r="AE35" s="224">
        <v>8.0</v>
      </c>
      <c r="AF35" s="224">
        <v>8.0</v>
      </c>
      <c r="AG35" s="51">
        <f t="shared" si="21"/>
        <v>1</v>
      </c>
      <c r="AH35" s="224">
        <v>8.0</v>
      </c>
      <c r="AI35" s="224">
        <v>8.0</v>
      </c>
      <c r="AJ35" s="233">
        <f t="shared" si="22"/>
        <v>1</v>
      </c>
    </row>
    <row r="36" ht="14.25" customHeight="1">
      <c r="A36" s="15" t="s">
        <v>455</v>
      </c>
      <c r="B36" s="17">
        <v>30.0</v>
      </c>
      <c r="C36" s="224">
        <v>23.0</v>
      </c>
      <c r="D36" s="224">
        <v>6.0</v>
      </c>
      <c r="E36" s="55"/>
      <c r="F36" s="55"/>
      <c r="G36" s="231">
        <v>1.0</v>
      </c>
      <c r="H36" s="51">
        <f t="shared" si="15"/>
        <v>0.9666666667</v>
      </c>
      <c r="I36" s="51">
        <f t="shared" si="16"/>
        <v>0.9666666667</v>
      </c>
      <c r="J36" s="224">
        <v>1.0</v>
      </c>
      <c r="K36" s="224">
        <v>1.0</v>
      </c>
      <c r="L36" s="224">
        <v>16.0</v>
      </c>
      <c r="M36" s="224">
        <v>14.0</v>
      </c>
      <c r="N36" s="51">
        <f t="shared" si="17"/>
        <v>0.875</v>
      </c>
      <c r="O36" s="224">
        <v>14.0</v>
      </c>
      <c r="P36" s="224">
        <v>14.0</v>
      </c>
      <c r="Q36" s="233">
        <f t="shared" si="18"/>
        <v>1</v>
      </c>
      <c r="R36" s="38"/>
      <c r="S36" s="37"/>
      <c r="T36" s="15" t="s">
        <v>692</v>
      </c>
      <c r="U36" s="17">
        <v>31.0</v>
      </c>
      <c r="V36" s="224">
        <v>12.0</v>
      </c>
      <c r="W36" s="224">
        <v>18.0</v>
      </c>
      <c r="X36" s="224">
        <v>1.0</v>
      </c>
      <c r="Y36" s="55"/>
      <c r="Z36" s="237"/>
      <c r="AA36" s="51">
        <f t="shared" si="19"/>
        <v>1</v>
      </c>
      <c r="AB36" s="51">
        <f t="shared" si="20"/>
        <v>0.9677419355</v>
      </c>
      <c r="AC36" s="224">
        <v>1.0</v>
      </c>
      <c r="AD36" s="224">
        <v>1.0</v>
      </c>
      <c r="AE36" s="224">
        <v>8.0</v>
      </c>
      <c r="AF36" s="224">
        <v>7.0</v>
      </c>
      <c r="AG36" s="51">
        <f t="shared" si="21"/>
        <v>0.875</v>
      </c>
      <c r="AH36" s="224">
        <v>7.0</v>
      </c>
      <c r="AI36" s="224">
        <v>7.0</v>
      </c>
      <c r="AJ36" s="233">
        <f t="shared" si="22"/>
        <v>1</v>
      </c>
    </row>
    <row r="37" ht="14.25" customHeight="1">
      <c r="A37" s="15" t="s">
        <v>107</v>
      </c>
      <c r="B37" s="17">
        <v>24.0</v>
      </c>
      <c r="C37" s="224">
        <v>4.0</v>
      </c>
      <c r="D37" s="224">
        <v>14.0</v>
      </c>
      <c r="E37" s="224">
        <v>5.0</v>
      </c>
      <c r="F37" s="55"/>
      <c r="G37" s="231">
        <v>1.0</v>
      </c>
      <c r="H37" s="51">
        <f t="shared" si="15"/>
        <v>0.9583333333</v>
      </c>
      <c r="I37" s="51">
        <f t="shared" si="16"/>
        <v>0.75</v>
      </c>
      <c r="J37" s="224">
        <v>1.0</v>
      </c>
      <c r="K37" s="224">
        <v>1.0</v>
      </c>
      <c r="L37" s="224">
        <v>16.0</v>
      </c>
      <c r="M37" s="224">
        <v>14.0</v>
      </c>
      <c r="N37" s="51">
        <f t="shared" si="17"/>
        <v>0.875</v>
      </c>
      <c r="O37" s="224">
        <v>14.0</v>
      </c>
      <c r="P37" s="224">
        <v>14.0</v>
      </c>
      <c r="Q37" s="233">
        <f t="shared" si="18"/>
        <v>1</v>
      </c>
      <c r="R37" s="38"/>
      <c r="S37" s="37"/>
      <c r="T37" s="15" t="s">
        <v>338</v>
      </c>
      <c r="U37" s="17">
        <v>25.0</v>
      </c>
      <c r="V37" s="224">
        <v>18.0</v>
      </c>
      <c r="W37" s="224">
        <v>7.0</v>
      </c>
      <c r="X37" s="50"/>
      <c r="Y37" s="55"/>
      <c r="Z37" s="237"/>
      <c r="AA37" s="51">
        <f t="shared" si="19"/>
        <v>1</v>
      </c>
      <c r="AB37" s="51">
        <f t="shared" si="20"/>
        <v>1</v>
      </c>
      <c r="AC37" s="224">
        <v>1.0</v>
      </c>
      <c r="AD37" s="224">
        <v>1.0</v>
      </c>
      <c r="AE37" s="224">
        <v>8.0</v>
      </c>
      <c r="AF37" s="224">
        <v>7.0</v>
      </c>
      <c r="AG37" s="51">
        <f t="shared" si="21"/>
        <v>0.875</v>
      </c>
      <c r="AH37" s="224">
        <v>7.0</v>
      </c>
      <c r="AI37" s="224">
        <v>7.0</v>
      </c>
      <c r="AJ37" s="233">
        <f t="shared" si="22"/>
        <v>1</v>
      </c>
    </row>
    <row r="38" ht="14.25" customHeight="1">
      <c r="A38" s="15" t="s">
        <v>624</v>
      </c>
      <c r="B38" s="17">
        <v>23.0</v>
      </c>
      <c r="C38" s="224">
        <v>4.0</v>
      </c>
      <c r="D38" s="224">
        <v>12.0</v>
      </c>
      <c r="E38" s="224">
        <v>7.0</v>
      </c>
      <c r="F38" s="55"/>
      <c r="G38" s="237"/>
      <c r="H38" s="51">
        <f t="shared" si="15"/>
        <v>1</v>
      </c>
      <c r="I38" s="51">
        <f t="shared" si="16"/>
        <v>0.6956521739</v>
      </c>
      <c r="J38" s="224">
        <v>1.0</v>
      </c>
      <c r="K38" s="224">
        <v>1.0</v>
      </c>
      <c r="L38" s="224">
        <v>16.0</v>
      </c>
      <c r="M38" s="224">
        <v>16.0</v>
      </c>
      <c r="N38" s="51">
        <f t="shared" si="17"/>
        <v>1</v>
      </c>
      <c r="O38" s="224">
        <v>16.0</v>
      </c>
      <c r="P38" s="224">
        <v>16.0</v>
      </c>
      <c r="Q38" s="233">
        <f t="shared" si="18"/>
        <v>1</v>
      </c>
      <c r="R38" s="38"/>
      <c r="S38" s="37"/>
      <c r="T38" s="15" t="s">
        <v>108</v>
      </c>
      <c r="U38" s="17">
        <v>28.0</v>
      </c>
      <c r="V38" s="224">
        <v>21.0</v>
      </c>
      <c r="W38" s="224">
        <v>6.0</v>
      </c>
      <c r="X38" s="224">
        <v>1.0</v>
      </c>
      <c r="Y38" s="55"/>
      <c r="Z38" s="237"/>
      <c r="AA38" s="51">
        <f t="shared" si="19"/>
        <v>1</v>
      </c>
      <c r="AB38" s="51">
        <f t="shared" si="20"/>
        <v>0.9642857143</v>
      </c>
      <c r="AC38" s="224">
        <v>1.0</v>
      </c>
      <c r="AD38" s="224">
        <v>1.0</v>
      </c>
      <c r="AE38" s="224">
        <v>8.0</v>
      </c>
      <c r="AF38" s="224">
        <v>7.0</v>
      </c>
      <c r="AG38" s="51">
        <f t="shared" si="21"/>
        <v>0.875</v>
      </c>
      <c r="AH38" s="224">
        <v>7.0</v>
      </c>
      <c r="AI38" s="224">
        <v>7.0</v>
      </c>
      <c r="AJ38" s="233">
        <f t="shared" si="22"/>
        <v>1</v>
      </c>
    </row>
    <row r="39" ht="14.25" customHeight="1">
      <c r="A39" s="15" t="s">
        <v>692</v>
      </c>
      <c r="B39" s="17">
        <v>31.0</v>
      </c>
      <c r="C39" s="224">
        <v>22.0</v>
      </c>
      <c r="D39" s="224">
        <v>7.0</v>
      </c>
      <c r="E39" s="230">
        <v>2.0</v>
      </c>
      <c r="F39" s="55"/>
      <c r="G39" s="237"/>
      <c r="H39" s="51">
        <f t="shared" si="15"/>
        <v>1</v>
      </c>
      <c r="I39" s="51">
        <f t="shared" si="16"/>
        <v>0.935483871</v>
      </c>
      <c r="J39" s="224">
        <v>1.0</v>
      </c>
      <c r="K39" s="224">
        <v>1.0</v>
      </c>
      <c r="L39" s="224">
        <v>16.0</v>
      </c>
      <c r="M39" s="224">
        <v>16.0</v>
      </c>
      <c r="N39" s="51">
        <f t="shared" si="17"/>
        <v>1</v>
      </c>
      <c r="O39" s="224">
        <v>16.0</v>
      </c>
      <c r="P39" s="224">
        <v>16.0</v>
      </c>
      <c r="Q39" s="233">
        <f t="shared" si="18"/>
        <v>1</v>
      </c>
      <c r="R39" s="38"/>
      <c r="S39" s="37"/>
      <c r="T39" s="236"/>
      <c r="U39" s="50"/>
      <c r="V39" s="50"/>
      <c r="W39" s="50"/>
      <c r="X39" s="50"/>
      <c r="Y39" s="55"/>
      <c r="Z39" s="237"/>
      <c r="AA39" s="51" t="str">
        <f t="shared" si="19"/>
        <v>#DIV/0!</v>
      </c>
      <c r="AB39" s="51" t="str">
        <f t="shared" si="20"/>
        <v>#DIV/0!</v>
      </c>
      <c r="AC39" s="50"/>
      <c r="AD39" s="50"/>
      <c r="AE39" s="50"/>
      <c r="AF39" s="50"/>
      <c r="AG39" s="51" t="str">
        <f t="shared" si="21"/>
        <v>#DIV/0!</v>
      </c>
      <c r="AH39" s="238"/>
      <c r="AI39" s="238"/>
      <c r="AJ39" s="233" t="str">
        <f t="shared" si="22"/>
        <v>#DIV/0!</v>
      </c>
    </row>
    <row r="40" ht="14.25" customHeight="1">
      <c r="A40" s="15" t="s">
        <v>338</v>
      </c>
      <c r="B40" s="17">
        <v>25.0</v>
      </c>
      <c r="C40" s="224">
        <v>20.0</v>
      </c>
      <c r="D40" s="224">
        <v>4.0</v>
      </c>
      <c r="E40" s="230">
        <v>1.0</v>
      </c>
      <c r="F40" s="55"/>
      <c r="G40" s="237"/>
      <c r="H40" s="51">
        <f t="shared" si="15"/>
        <v>1</v>
      </c>
      <c r="I40" s="51">
        <f t="shared" si="16"/>
        <v>0.96</v>
      </c>
      <c r="J40" s="224">
        <v>1.0</v>
      </c>
      <c r="K40" s="224">
        <v>1.0</v>
      </c>
      <c r="L40" s="224">
        <v>16.0</v>
      </c>
      <c r="M40" s="224">
        <v>14.0</v>
      </c>
      <c r="N40" s="51">
        <f t="shared" si="17"/>
        <v>0.875</v>
      </c>
      <c r="O40" s="224">
        <v>14.0</v>
      </c>
      <c r="P40" s="224">
        <v>14.0</v>
      </c>
      <c r="Q40" s="233">
        <f t="shared" si="18"/>
        <v>1</v>
      </c>
      <c r="R40" s="38"/>
      <c r="S40" s="37"/>
      <c r="T40" s="236"/>
      <c r="U40" s="50"/>
      <c r="V40" s="50"/>
      <c r="W40" s="50"/>
      <c r="X40" s="50"/>
      <c r="Y40" s="55"/>
      <c r="Z40" s="237"/>
      <c r="AA40" s="51" t="str">
        <f t="shared" si="19"/>
        <v>#DIV/0!</v>
      </c>
      <c r="AB40" s="51" t="str">
        <f t="shared" si="20"/>
        <v>#DIV/0!</v>
      </c>
      <c r="AC40" s="50"/>
      <c r="AD40" s="50"/>
      <c r="AE40" s="50"/>
      <c r="AF40" s="50"/>
      <c r="AG40" s="51" t="str">
        <f t="shared" si="21"/>
        <v>#DIV/0!</v>
      </c>
      <c r="AH40" s="238"/>
      <c r="AI40" s="238"/>
      <c r="AJ40" s="233" t="str">
        <f t="shared" si="22"/>
        <v>#DIV/0!</v>
      </c>
    </row>
    <row r="41" ht="14.25" customHeight="1">
      <c r="A41" s="15" t="s">
        <v>108</v>
      </c>
      <c r="B41" s="17">
        <v>28.0</v>
      </c>
      <c r="C41" s="230">
        <v>16.0</v>
      </c>
      <c r="D41" s="230">
        <v>12.0</v>
      </c>
      <c r="E41" s="55"/>
      <c r="F41" s="55"/>
      <c r="G41" s="237"/>
      <c r="H41" s="51">
        <f t="shared" si="15"/>
        <v>1</v>
      </c>
      <c r="I41" s="51">
        <f t="shared" si="16"/>
        <v>1</v>
      </c>
      <c r="J41" s="224">
        <v>1.0</v>
      </c>
      <c r="K41" s="224">
        <v>1.0</v>
      </c>
      <c r="L41" s="224">
        <v>16.0</v>
      </c>
      <c r="M41" s="230">
        <v>17.0</v>
      </c>
      <c r="N41" s="51">
        <f t="shared" si="17"/>
        <v>1.0625</v>
      </c>
      <c r="O41" s="230">
        <v>17.0</v>
      </c>
      <c r="P41" s="230">
        <v>17.0</v>
      </c>
      <c r="Q41" s="53">
        <f t="shared" si="18"/>
        <v>1</v>
      </c>
      <c r="R41" s="38"/>
      <c r="S41" s="37"/>
      <c r="T41" s="54"/>
      <c r="U41" s="55"/>
      <c r="V41" s="55"/>
      <c r="W41" s="55"/>
      <c r="X41" s="55"/>
      <c r="Y41" s="55"/>
      <c r="Z41" s="237"/>
      <c r="AA41" s="51" t="str">
        <f t="shared" si="19"/>
        <v>#DIV/0!</v>
      </c>
      <c r="AB41" s="51" t="str">
        <f t="shared" si="20"/>
        <v>#DIV/0!</v>
      </c>
      <c r="AC41" s="55"/>
      <c r="AD41" s="55"/>
      <c r="AE41" s="55"/>
      <c r="AF41" s="55"/>
      <c r="AG41" s="51" t="str">
        <f t="shared" si="21"/>
        <v>#DIV/0!</v>
      </c>
      <c r="AH41" s="52"/>
      <c r="AI41" s="52"/>
      <c r="AJ41" s="53" t="str">
        <f t="shared" si="22"/>
        <v>#DIV/0!</v>
      </c>
    </row>
    <row r="42" ht="14.25" customHeight="1">
      <c r="A42" s="54"/>
      <c r="B42" s="55"/>
      <c r="C42" s="55"/>
      <c r="D42" s="55"/>
      <c r="E42" s="55"/>
      <c r="F42" s="55"/>
      <c r="G42" s="237"/>
      <c r="H42" s="51" t="str">
        <f t="shared" si="15"/>
        <v>#DIV/0!</v>
      </c>
      <c r="I42" s="51" t="str">
        <f t="shared" si="16"/>
        <v>#DIV/0!</v>
      </c>
      <c r="J42" s="55"/>
      <c r="K42" s="55"/>
      <c r="L42" s="55"/>
      <c r="M42" s="55"/>
      <c r="N42" s="51" t="str">
        <f t="shared" si="17"/>
        <v>#DIV/0!</v>
      </c>
      <c r="O42" s="52"/>
      <c r="P42" s="52"/>
      <c r="Q42" s="53" t="str">
        <f t="shared" si="18"/>
        <v>#DIV/0!</v>
      </c>
      <c r="R42" s="38"/>
      <c r="S42" s="37"/>
      <c r="T42" s="54"/>
      <c r="U42" s="55"/>
      <c r="V42" s="55"/>
      <c r="W42" s="55"/>
      <c r="X42" s="55"/>
      <c r="Y42" s="55"/>
      <c r="Z42" s="237"/>
      <c r="AA42" s="51" t="str">
        <f t="shared" si="19"/>
        <v>#DIV/0!</v>
      </c>
      <c r="AB42" s="51" t="str">
        <f t="shared" si="20"/>
        <v>#DIV/0!</v>
      </c>
      <c r="AC42" s="55"/>
      <c r="AD42" s="55"/>
      <c r="AE42" s="55"/>
      <c r="AF42" s="55"/>
      <c r="AG42" s="51" t="str">
        <f t="shared" si="21"/>
        <v>#DIV/0!</v>
      </c>
      <c r="AH42" s="52"/>
      <c r="AI42" s="52"/>
      <c r="AJ42" s="53" t="str">
        <f t="shared" si="22"/>
        <v>#DIV/0!</v>
      </c>
    </row>
    <row r="43" ht="14.25" customHeight="1">
      <c r="A43" s="54"/>
      <c r="B43" s="55"/>
      <c r="C43" s="55"/>
      <c r="D43" s="55"/>
      <c r="E43" s="55"/>
      <c r="F43" s="55"/>
      <c r="G43" s="237"/>
      <c r="H43" s="51" t="str">
        <f t="shared" si="15"/>
        <v>#DIV/0!</v>
      </c>
      <c r="I43" s="51" t="str">
        <f t="shared" si="16"/>
        <v>#DIV/0!</v>
      </c>
      <c r="J43" s="55"/>
      <c r="K43" s="55"/>
      <c r="L43" s="55"/>
      <c r="M43" s="55"/>
      <c r="N43" s="51" t="str">
        <f t="shared" si="17"/>
        <v>#DIV/0!</v>
      </c>
      <c r="O43" s="52"/>
      <c r="P43" s="52"/>
      <c r="Q43" s="53" t="str">
        <f t="shared" si="18"/>
        <v>#DIV/0!</v>
      </c>
      <c r="R43" s="38"/>
      <c r="S43" s="37"/>
      <c r="T43" s="54"/>
      <c r="U43" s="55"/>
      <c r="V43" s="55"/>
      <c r="W43" s="55"/>
      <c r="X43" s="55"/>
      <c r="Y43" s="55"/>
      <c r="Z43" s="237"/>
      <c r="AA43" s="51" t="str">
        <f t="shared" si="19"/>
        <v>#DIV/0!</v>
      </c>
      <c r="AB43" s="51" t="str">
        <f t="shared" si="20"/>
        <v>#DIV/0!</v>
      </c>
      <c r="AC43" s="55"/>
      <c r="AD43" s="55"/>
      <c r="AE43" s="55"/>
      <c r="AF43" s="55"/>
      <c r="AG43" s="51" t="str">
        <f t="shared" si="21"/>
        <v>#DIV/0!</v>
      </c>
      <c r="AH43" s="52"/>
      <c r="AI43" s="52"/>
      <c r="AJ43" s="53" t="str">
        <f t="shared" si="22"/>
        <v>#DIV/0!</v>
      </c>
    </row>
    <row r="44" ht="14.25" customHeight="1">
      <c r="A44" s="54"/>
      <c r="B44" s="55"/>
      <c r="C44" s="55"/>
      <c r="D44" s="55"/>
      <c r="E44" s="55"/>
      <c r="F44" s="55"/>
      <c r="G44" s="237"/>
      <c r="H44" s="51" t="str">
        <f t="shared" si="15"/>
        <v>#DIV/0!</v>
      </c>
      <c r="I44" s="51" t="str">
        <f t="shared" si="16"/>
        <v>#DIV/0!</v>
      </c>
      <c r="J44" s="55"/>
      <c r="K44" s="55"/>
      <c r="L44" s="55"/>
      <c r="M44" s="55"/>
      <c r="N44" s="51" t="str">
        <f t="shared" si="17"/>
        <v>#DIV/0!</v>
      </c>
      <c r="O44" s="52"/>
      <c r="P44" s="52"/>
      <c r="Q44" s="53" t="str">
        <f t="shared" si="18"/>
        <v>#DIV/0!</v>
      </c>
      <c r="R44" s="38"/>
      <c r="S44" s="37"/>
      <c r="T44" s="54"/>
      <c r="U44" s="55"/>
      <c r="V44" s="55"/>
      <c r="W44" s="55"/>
      <c r="X44" s="55"/>
      <c r="Y44" s="55"/>
      <c r="Z44" s="237"/>
      <c r="AA44" s="51" t="str">
        <f t="shared" si="19"/>
        <v>#DIV/0!</v>
      </c>
      <c r="AB44" s="51" t="str">
        <f t="shared" si="20"/>
        <v>#DIV/0!</v>
      </c>
      <c r="AC44" s="55"/>
      <c r="AD44" s="55"/>
      <c r="AE44" s="55"/>
      <c r="AF44" s="55"/>
      <c r="AG44" s="51" t="str">
        <f t="shared" si="21"/>
        <v>#DIV/0!</v>
      </c>
      <c r="AH44" s="52"/>
      <c r="AI44" s="52"/>
      <c r="AJ44" s="53" t="str">
        <f t="shared" si="22"/>
        <v>#DIV/0!</v>
      </c>
    </row>
    <row r="45" ht="14.25" customHeight="1">
      <c r="A45" s="42" t="s">
        <v>15</v>
      </c>
      <c r="B45" s="44">
        <f t="shared" ref="B45:G45" si="23">SUM(B32:B44)</f>
        <v>258</v>
      </c>
      <c r="C45" s="44">
        <f t="shared" si="23"/>
        <v>121</v>
      </c>
      <c r="D45" s="44">
        <f t="shared" si="23"/>
        <v>116</v>
      </c>
      <c r="E45" s="44">
        <f t="shared" si="23"/>
        <v>19</v>
      </c>
      <c r="F45" s="44">
        <f t="shared" si="23"/>
        <v>0</v>
      </c>
      <c r="G45" s="239">
        <f t="shared" si="23"/>
        <v>2</v>
      </c>
      <c r="H45" s="51">
        <f t="shared" si="15"/>
        <v>0.992248062</v>
      </c>
      <c r="I45" s="51">
        <f t="shared" si="16"/>
        <v>0.9186046512</v>
      </c>
      <c r="J45" s="44">
        <f t="shared" ref="J45:M45" si="24">SUM(J32:J44)</f>
        <v>10</v>
      </c>
      <c r="K45" s="44">
        <f t="shared" si="24"/>
        <v>10</v>
      </c>
      <c r="L45" s="44">
        <f t="shared" si="24"/>
        <v>160</v>
      </c>
      <c r="M45" s="44">
        <f t="shared" si="24"/>
        <v>153</v>
      </c>
      <c r="N45" s="51">
        <f t="shared" si="17"/>
        <v>0.95625</v>
      </c>
      <c r="O45" s="56">
        <f t="shared" ref="O45:P45" si="25">SUM(O32:O44)</f>
        <v>153</v>
      </c>
      <c r="P45" s="56">
        <f t="shared" si="25"/>
        <v>153</v>
      </c>
      <c r="Q45" s="233">
        <f t="shared" si="18"/>
        <v>1</v>
      </c>
      <c r="R45" s="38"/>
      <c r="S45" s="37"/>
      <c r="T45" s="42" t="s">
        <v>15</v>
      </c>
      <c r="U45" s="44">
        <f t="shared" ref="U45:Z45" si="26">SUM(U32:U44)</f>
        <v>186</v>
      </c>
      <c r="V45" s="44">
        <f t="shared" si="26"/>
        <v>84</v>
      </c>
      <c r="W45" s="44">
        <f t="shared" si="26"/>
        <v>82</v>
      </c>
      <c r="X45" s="44">
        <f t="shared" si="26"/>
        <v>17</v>
      </c>
      <c r="Y45" s="44">
        <f t="shared" si="26"/>
        <v>0</v>
      </c>
      <c r="Z45" s="239">
        <f t="shared" si="26"/>
        <v>3</v>
      </c>
      <c r="AA45" s="51">
        <f t="shared" si="19"/>
        <v>0.9838709677</v>
      </c>
      <c r="AB45" s="51">
        <f t="shared" si="20"/>
        <v>0.8924731183</v>
      </c>
      <c r="AC45" s="44">
        <f t="shared" ref="AC45:AF45" si="27">SUM(AC32:AC44)</f>
        <v>7</v>
      </c>
      <c r="AD45" s="44">
        <f t="shared" si="27"/>
        <v>7</v>
      </c>
      <c r="AE45" s="44">
        <f t="shared" si="27"/>
        <v>56</v>
      </c>
      <c r="AF45" s="44">
        <f t="shared" si="27"/>
        <v>52</v>
      </c>
      <c r="AG45" s="51">
        <f t="shared" si="21"/>
        <v>0.9285714286</v>
      </c>
      <c r="AH45" s="56">
        <f t="shared" ref="AH45:AI45" si="28">SUM(AH32:AH44)</f>
        <v>52</v>
      </c>
      <c r="AI45" s="56">
        <f t="shared" si="28"/>
        <v>52</v>
      </c>
      <c r="AJ45" s="233">
        <f t="shared" si="22"/>
        <v>1</v>
      </c>
    </row>
    <row r="46" ht="14.25" customHeight="1">
      <c r="A46" s="57"/>
      <c r="B46" s="57"/>
      <c r="C46" s="57"/>
      <c r="D46" s="57"/>
      <c r="E46" s="57"/>
      <c r="F46" s="57"/>
      <c r="G46" s="240"/>
      <c r="H46" s="57"/>
      <c r="I46" s="57"/>
      <c r="J46" s="57"/>
      <c r="K46" s="57"/>
      <c r="L46" s="57"/>
      <c r="M46" s="57"/>
      <c r="N46" s="57"/>
      <c r="O46" s="37"/>
      <c r="P46" s="37"/>
      <c r="Q46" s="38"/>
      <c r="R46" s="38"/>
      <c r="S46" s="37"/>
      <c r="T46" s="57"/>
      <c r="U46" s="57"/>
      <c r="V46" s="57"/>
      <c r="W46" s="57"/>
      <c r="X46" s="57"/>
      <c r="Y46" s="57"/>
      <c r="Z46" s="240"/>
      <c r="AA46" s="57"/>
      <c r="AB46" s="57"/>
      <c r="AC46" s="57"/>
      <c r="AD46" s="57"/>
      <c r="AE46" s="57"/>
      <c r="AF46" s="57"/>
      <c r="AG46" s="57"/>
      <c r="AH46" s="37"/>
      <c r="AI46" s="37"/>
      <c r="AJ46" s="38"/>
    </row>
    <row r="47" ht="14.25" customHeight="1">
      <c r="A47" s="241" t="s">
        <v>27</v>
      </c>
      <c r="B47" s="59"/>
      <c r="C47" s="59"/>
      <c r="D47" s="59"/>
      <c r="E47" s="59"/>
      <c r="F47" s="59"/>
      <c r="G47" s="242"/>
      <c r="H47" s="59"/>
      <c r="I47" s="59"/>
      <c r="J47" s="59"/>
      <c r="K47" s="59"/>
      <c r="L47" s="59"/>
      <c r="M47" s="59"/>
      <c r="N47" s="59"/>
      <c r="O47" s="37"/>
      <c r="P47" s="37"/>
      <c r="Q47" s="38"/>
      <c r="R47" s="38"/>
      <c r="S47" s="37"/>
      <c r="T47" s="241" t="s">
        <v>27</v>
      </c>
      <c r="U47" s="59"/>
      <c r="V47" s="59"/>
      <c r="W47" s="59"/>
      <c r="X47" s="59"/>
      <c r="Y47" s="59"/>
      <c r="Z47" s="242"/>
      <c r="AA47" s="59"/>
      <c r="AB47" s="59"/>
      <c r="AC47" s="59"/>
      <c r="AD47" s="59"/>
      <c r="AE47" s="59"/>
      <c r="AF47" s="59"/>
      <c r="AG47" s="59"/>
      <c r="AH47" s="37"/>
      <c r="AI47" s="37"/>
      <c r="AJ47" s="37"/>
    </row>
    <row r="48" ht="14.25" customHeight="1">
      <c r="A48" s="243" t="s">
        <v>4</v>
      </c>
      <c r="B48" s="61" t="s">
        <v>16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4"/>
      <c r="O48" s="37"/>
      <c r="P48" s="37"/>
      <c r="Q48" s="38"/>
      <c r="R48" s="38"/>
      <c r="S48" s="37"/>
      <c r="T48" s="243" t="s">
        <v>4</v>
      </c>
      <c r="U48" s="61" t="s">
        <v>16</v>
      </c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4"/>
      <c r="AH48" s="37"/>
      <c r="AI48" s="37"/>
      <c r="AJ48" s="37"/>
    </row>
    <row r="49" ht="14.25" customHeight="1">
      <c r="A49" s="244" t="s">
        <v>299</v>
      </c>
      <c r="B49" s="245" t="s">
        <v>857</v>
      </c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4"/>
      <c r="O49" s="37"/>
      <c r="P49" s="37"/>
      <c r="Q49" s="38"/>
      <c r="R49" s="38"/>
      <c r="S49" s="37"/>
      <c r="T49" s="244" t="s">
        <v>299</v>
      </c>
      <c r="U49" s="245" t="s">
        <v>857</v>
      </c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4"/>
      <c r="AH49" s="37"/>
      <c r="AI49" s="37"/>
      <c r="AJ49" s="37"/>
    </row>
    <row r="50" ht="14.25" customHeight="1">
      <c r="A50" s="244" t="s">
        <v>129</v>
      </c>
      <c r="B50" s="245" t="s">
        <v>858</v>
      </c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4"/>
      <c r="O50" s="37"/>
      <c r="P50" s="37"/>
      <c r="Q50" s="38"/>
      <c r="R50" s="38"/>
      <c r="S50" s="37"/>
      <c r="T50" s="244" t="s">
        <v>129</v>
      </c>
      <c r="U50" s="245" t="s">
        <v>858</v>
      </c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4"/>
      <c r="AH50" s="37"/>
      <c r="AI50" s="37"/>
      <c r="AJ50" s="37"/>
    </row>
    <row r="51" ht="14.25" customHeight="1">
      <c r="G51" s="67"/>
      <c r="Q51" s="95"/>
      <c r="R51" s="95"/>
      <c r="T51" s="244" t="s">
        <v>121</v>
      </c>
      <c r="U51" s="245" t="s">
        <v>859</v>
      </c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4"/>
      <c r="AJ51" s="95"/>
      <c r="AK51" s="95"/>
      <c r="AL51" s="95"/>
    </row>
    <row r="52" ht="14.25" customHeight="1">
      <c r="G52" s="67"/>
      <c r="Q52" s="95"/>
      <c r="R52" s="95"/>
      <c r="Z52" s="67"/>
      <c r="AJ52" s="95"/>
      <c r="AK52" s="95"/>
      <c r="AL52" s="95"/>
    </row>
    <row r="53" ht="14.25" customHeight="1">
      <c r="G53" s="67"/>
      <c r="Q53" s="95"/>
      <c r="R53" s="95"/>
      <c r="Z53" s="67"/>
      <c r="AJ53" s="95"/>
      <c r="AK53" s="95"/>
      <c r="AL53" s="95"/>
    </row>
    <row r="54" ht="14.25" customHeight="1">
      <c r="A54" s="63" t="s">
        <v>20</v>
      </c>
      <c r="B54" s="64"/>
      <c r="C54" s="64"/>
      <c r="D54" s="64"/>
      <c r="E54" s="64"/>
      <c r="F54" s="64"/>
      <c r="G54" s="65"/>
      <c r="H54" s="64"/>
      <c r="I54" s="64"/>
      <c r="J54" s="64"/>
      <c r="K54" s="64"/>
      <c r="L54" s="64"/>
      <c r="M54" s="64"/>
      <c r="N54" s="64"/>
      <c r="O54" s="64"/>
      <c r="P54" s="64"/>
      <c r="Q54" s="66"/>
      <c r="T54" s="63" t="s">
        <v>20</v>
      </c>
      <c r="U54" s="64"/>
      <c r="V54" s="64"/>
      <c r="W54" s="64"/>
      <c r="X54" s="64"/>
      <c r="Y54" s="64"/>
      <c r="Z54" s="65"/>
      <c r="AA54" s="64"/>
      <c r="AB54" s="64"/>
      <c r="AC54" s="64"/>
      <c r="AD54" s="64"/>
      <c r="AE54" s="64"/>
      <c r="AF54" s="64"/>
      <c r="AG54" s="64"/>
      <c r="AH54" s="64"/>
      <c r="AI54" s="64"/>
      <c r="AJ54" s="66"/>
    </row>
    <row r="55" ht="14.25" customHeight="1">
      <c r="G55" s="67"/>
      <c r="Q55" s="68"/>
      <c r="Z55" s="67"/>
      <c r="AJ55" s="68"/>
    </row>
    <row r="56" ht="14.25" customHeight="1">
      <c r="A56" s="3" t="s">
        <v>795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Q56" s="68"/>
      <c r="T56" s="3" t="s">
        <v>796</v>
      </c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J56" s="68"/>
    </row>
    <row r="57" ht="14.25" customHeight="1">
      <c r="A57" s="96" t="s">
        <v>33</v>
      </c>
      <c r="O57" s="70" t="s">
        <v>3</v>
      </c>
      <c r="P57" s="33"/>
      <c r="Q57" s="34"/>
      <c r="T57" s="96" t="s">
        <v>33</v>
      </c>
      <c r="AH57" s="70" t="s">
        <v>3</v>
      </c>
      <c r="AI57" s="33"/>
      <c r="AJ57" s="34"/>
    </row>
    <row r="58" ht="14.25" customHeight="1">
      <c r="A58" s="72" t="s">
        <v>4</v>
      </c>
      <c r="B58" s="10" t="s">
        <v>5</v>
      </c>
      <c r="C58" s="10" t="s">
        <v>6</v>
      </c>
      <c r="D58" s="73">
        <v>4.0</v>
      </c>
      <c r="E58" s="73">
        <v>3.0</v>
      </c>
      <c r="F58" s="73">
        <v>2.0</v>
      </c>
      <c r="G58" s="74" t="s">
        <v>7</v>
      </c>
      <c r="H58" s="10" t="s">
        <v>8</v>
      </c>
      <c r="I58" s="10" t="s">
        <v>9</v>
      </c>
      <c r="J58" s="10" t="s">
        <v>10</v>
      </c>
      <c r="K58" s="10" t="s">
        <v>11</v>
      </c>
      <c r="L58" s="10" t="s">
        <v>12</v>
      </c>
      <c r="M58" s="10" t="s">
        <v>11</v>
      </c>
      <c r="N58" s="10" t="s">
        <v>13</v>
      </c>
      <c r="O58" s="75" t="s">
        <v>12</v>
      </c>
      <c r="P58" s="75" t="s">
        <v>11</v>
      </c>
      <c r="Q58" s="76" t="s">
        <v>14</v>
      </c>
      <c r="T58" s="72" t="s">
        <v>4</v>
      </c>
      <c r="U58" s="10" t="s">
        <v>5</v>
      </c>
      <c r="V58" s="10" t="s">
        <v>6</v>
      </c>
      <c r="W58" s="73">
        <v>4.0</v>
      </c>
      <c r="X58" s="73">
        <v>3.0</v>
      </c>
      <c r="Y58" s="73">
        <v>2.0</v>
      </c>
      <c r="Z58" s="74" t="s">
        <v>7</v>
      </c>
      <c r="AA58" s="10" t="s">
        <v>8</v>
      </c>
      <c r="AB58" s="10" t="s">
        <v>9</v>
      </c>
      <c r="AC58" s="10" t="s">
        <v>10</v>
      </c>
      <c r="AD58" s="10" t="s">
        <v>11</v>
      </c>
      <c r="AE58" s="10" t="s">
        <v>12</v>
      </c>
      <c r="AF58" s="10" t="s">
        <v>11</v>
      </c>
      <c r="AG58" s="10" t="s">
        <v>13</v>
      </c>
      <c r="AH58" s="75" t="s">
        <v>12</v>
      </c>
      <c r="AI58" s="75" t="s">
        <v>11</v>
      </c>
      <c r="AJ58" s="76" t="s">
        <v>14</v>
      </c>
    </row>
    <row r="59" ht="14.25" customHeight="1">
      <c r="A59" s="15" t="s">
        <v>225</v>
      </c>
      <c r="B59" s="16">
        <v>22.0</v>
      </c>
      <c r="C59" s="190">
        <v>9.0</v>
      </c>
      <c r="D59" s="191">
        <v>13.0</v>
      </c>
      <c r="E59" s="78"/>
      <c r="F59" s="78"/>
      <c r="G59" s="79"/>
      <c r="H59" s="80">
        <f t="shared" ref="H59:H71" si="29">(C59+D59+E59)/B59</f>
        <v>1</v>
      </c>
      <c r="I59" s="80">
        <f t="shared" ref="I59:I71" si="30">(C59+D59)/B59</f>
        <v>1</v>
      </c>
      <c r="J59" s="224">
        <v>1.0</v>
      </c>
      <c r="K59" s="224">
        <v>1.0</v>
      </c>
      <c r="L59" s="78">
        <v>20.0</v>
      </c>
      <c r="M59" s="78">
        <v>20.0</v>
      </c>
      <c r="N59" s="80">
        <f t="shared" ref="N59:N71" si="31">M59/L59</f>
        <v>1</v>
      </c>
      <c r="O59" s="78">
        <v>20.0</v>
      </c>
      <c r="P59" s="78">
        <v>20.0</v>
      </c>
      <c r="Q59" s="81">
        <f t="shared" ref="Q59:Q71" si="32">P59/O59</f>
        <v>1</v>
      </c>
      <c r="T59" s="15" t="s">
        <v>106</v>
      </c>
      <c r="U59" s="17">
        <v>26.0</v>
      </c>
      <c r="V59" s="190">
        <v>9.0</v>
      </c>
      <c r="W59" s="191">
        <v>15.0</v>
      </c>
      <c r="X59" s="191">
        <v>2.0</v>
      </c>
      <c r="Y59" s="78"/>
      <c r="Z59" s="79"/>
      <c r="AA59" s="80">
        <f t="shared" ref="AA59:AA71" si="33">(V59+W59+X59)/U59</f>
        <v>1</v>
      </c>
      <c r="AB59" s="80">
        <f t="shared" ref="AB59:AB71" si="34">(V59+W59)/U59</f>
        <v>0.9230769231</v>
      </c>
      <c r="AC59" s="224">
        <v>1.0</v>
      </c>
      <c r="AD59" s="224">
        <v>1.0</v>
      </c>
      <c r="AE59" s="78">
        <v>10.0</v>
      </c>
      <c r="AF59" s="78">
        <v>10.0</v>
      </c>
      <c r="AG59" s="80">
        <f t="shared" ref="AG59:AG71" si="35">AF59/AE59</f>
        <v>1</v>
      </c>
      <c r="AH59" s="78">
        <v>10.0</v>
      </c>
      <c r="AI59" s="78">
        <v>10.0</v>
      </c>
      <c r="AJ59" s="81">
        <f t="shared" ref="AJ59:AJ71" si="36">AI59/AH59</f>
        <v>1</v>
      </c>
    </row>
    <row r="60" ht="14.25" customHeight="1">
      <c r="A60" s="15" t="s">
        <v>227</v>
      </c>
      <c r="B60" s="16">
        <v>21.0</v>
      </c>
      <c r="C60" s="190">
        <v>10.0</v>
      </c>
      <c r="D60" s="191">
        <v>10.0</v>
      </c>
      <c r="E60" s="191">
        <v>1.0</v>
      </c>
      <c r="F60" s="78"/>
      <c r="G60" s="79"/>
      <c r="H60" s="80">
        <f t="shared" si="29"/>
        <v>1</v>
      </c>
      <c r="I60" s="80">
        <f t="shared" si="30"/>
        <v>0.9523809524</v>
      </c>
      <c r="J60" s="224">
        <v>1.0</v>
      </c>
      <c r="K60" s="224">
        <v>1.0</v>
      </c>
      <c r="L60" s="78">
        <v>20.0</v>
      </c>
      <c r="M60" s="78">
        <v>20.0</v>
      </c>
      <c r="N60" s="80">
        <f t="shared" si="31"/>
        <v>1</v>
      </c>
      <c r="O60" s="78">
        <v>20.0</v>
      </c>
      <c r="P60" s="78">
        <v>20.0</v>
      </c>
      <c r="Q60" s="81">
        <f t="shared" si="32"/>
        <v>1</v>
      </c>
      <c r="T60" s="15" t="s">
        <v>455</v>
      </c>
      <c r="U60" s="17">
        <v>30.0</v>
      </c>
      <c r="V60" s="190">
        <v>21.0</v>
      </c>
      <c r="W60" s="191">
        <v>8.0</v>
      </c>
      <c r="X60" s="191">
        <v>1.0</v>
      </c>
      <c r="Y60" s="78"/>
      <c r="Z60" s="79"/>
      <c r="AA60" s="80">
        <f t="shared" si="33"/>
        <v>1</v>
      </c>
      <c r="AB60" s="80">
        <f t="shared" si="34"/>
        <v>0.9666666667</v>
      </c>
      <c r="AC60" s="224">
        <v>1.0</v>
      </c>
      <c r="AD60" s="224">
        <v>1.0</v>
      </c>
      <c r="AE60" s="78">
        <v>10.0</v>
      </c>
      <c r="AF60" s="78">
        <v>10.0</v>
      </c>
      <c r="AG60" s="80">
        <f t="shared" si="35"/>
        <v>1</v>
      </c>
      <c r="AH60" s="78">
        <v>10.0</v>
      </c>
      <c r="AI60" s="78">
        <v>10.0</v>
      </c>
      <c r="AJ60" s="81">
        <f t="shared" si="36"/>
        <v>1</v>
      </c>
    </row>
    <row r="61" ht="14.25" customHeight="1">
      <c r="A61" s="154" t="s">
        <v>228</v>
      </c>
      <c r="B61" s="16">
        <v>29.0</v>
      </c>
      <c r="C61" s="190">
        <v>9.0</v>
      </c>
      <c r="D61" s="191">
        <v>17.0</v>
      </c>
      <c r="E61" s="191">
        <v>3.0</v>
      </c>
      <c r="F61" s="78"/>
      <c r="G61" s="79"/>
      <c r="H61" s="80">
        <f t="shared" si="29"/>
        <v>1</v>
      </c>
      <c r="I61" s="80">
        <f t="shared" si="30"/>
        <v>0.8965517241</v>
      </c>
      <c r="J61" s="224">
        <v>1.0</v>
      </c>
      <c r="K61" s="224">
        <v>1.0</v>
      </c>
      <c r="L61" s="78">
        <v>20.0</v>
      </c>
      <c r="M61" s="78">
        <v>18.0</v>
      </c>
      <c r="N61" s="80">
        <f t="shared" si="31"/>
        <v>0.9</v>
      </c>
      <c r="O61" s="78">
        <v>18.0</v>
      </c>
      <c r="P61" s="78">
        <v>18.0</v>
      </c>
      <c r="Q61" s="81">
        <f t="shared" si="32"/>
        <v>1</v>
      </c>
      <c r="T61" s="15" t="s">
        <v>107</v>
      </c>
      <c r="U61" s="17">
        <v>24.0</v>
      </c>
      <c r="V61" s="78"/>
      <c r="W61" s="190">
        <v>18.0</v>
      </c>
      <c r="X61" s="191">
        <v>5.0</v>
      </c>
      <c r="Y61" s="78"/>
      <c r="Z61" s="79">
        <v>1.0</v>
      </c>
      <c r="AA61" s="80">
        <f t="shared" si="33"/>
        <v>0.9583333333</v>
      </c>
      <c r="AB61" s="80">
        <f t="shared" si="34"/>
        <v>0.75</v>
      </c>
      <c r="AC61" s="224">
        <v>1.0</v>
      </c>
      <c r="AD61" s="224">
        <v>1.0</v>
      </c>
      <c r="AE61" s="78">
        <v>10.0</v>
      </c>
      <c r="AF61" s="78">
        <v>9.0</v>
      </c>
      <c r="AG61" s="80">
        <f t="shared" si="35"/>
        <v>0.9</v>
      </c>
      <c r="AH61" s="78">
        <v>9.0</v>
      </c>
      <c r="AI61" s="78">
        <v>9.0</v>
      </c>
      <c r="AJ61" s="81">
        <f t="shared" si="36"/>
        <v>1</v>
      </c>
    </row>
    <row r="62" ht="14.25" customHeight="1">
      <c r="A62" s="15" t="s">
        <v>106</v>
      </c>
      <c r="B62" s="17">
        <v>26.0</v>
      </c>
      <c r="C62" s="190">
        <v>11.0</v>
      </c>
      <c r="D62" s="191">
        <v>11.0</v>
      </c>
      <c r="E62" s="191">
        <v>4.0</v>
      </c>
      <c r="F62" s="83"/>
      <c r="G62" s="84"/>
      <c r="H62" s="80">
        <f t="shared" si="29"/>
        <v>1</v>
      </c>
      <c r="I62" s="80">
        <f t="shared" si="30"/>
        <v>0.8461538462</v>
      </c>
      <c r="J62" s="224">
        <v>1.0</v>
      </c>
      <c r="K62" s="224">
        <v>1.0</v>
      </c>
      <c r="L62" s="78">
        <v>20.0</v>
      </c>
      <c r="M62" s="78">
        <v>21.0</v>
      </c>
      <c r="N62" s="80">
        <f t="shared" si="31"/>
        <v>1.05</v>
      </c>
      <c r="O62" s="78">
        <v>21.0</v>
      </c>
      <c r="P62" s="78">
        <v>21.0</v>
      </c>
      <c r="Q62" s="81">
        <f t="shared" si="32"/>
        <v>1</v>
      </c>
      <c r="T62" s="15" t="s">
        <v>624</v>
      </c>
      <c r="U62" s="17">
        <v>23.0</v>
      </c>
      <c r="V62" s="190">
        <v>1.0</v>
      </c>
      <c r="W62" s="191">
        <v>14.0</v>
      </c>
      <c r="X62" s="191">
        <v>8.0</v>
      </c>
      <c r="Y62" s="83"/>
      <c r="Z62" s="84"/>
      <c r="AA62" s="80">
        <f t="shared" si="33"/>
        <v>1</v>
      </c>
      <c r="AB62" s="80">
        <f t="shared" si="34"/>
        <v>0.652173913</v>
      </c>
      <c r="AC62" s="224">
        <v>1.0</v>
      </c>
      <c r="AD62" s="224">
        <v>1.0</v>
      </c>
      <c r="AE62" s="78">
        <v>10.0</v>
      </c>
      <c r="AF62" s="78">
        <v>9.0</v>
      </c>
      <c r="AG62" s="80">
        <f t="shared" si="35"/>
        <v>0.9</v>
      </c>
      <c r="AH62" s="78">
        <v>9.0</v>
      </c>
      <c r="AI62" s="78">
        <v>9.0</v>
      </c>
      <c r="AJ62" s="81">
        <f t="shared" si="36"/>
        <v>1</v>
      </c>
    </row>
    <row r="63" ht="14.25" customHeight="1">
      <c r="A63" s="15" t="s">
        <v>455</v>
      </c>
      <c r="B63" s="17">
        <v>30.0</v>
      </c>
      <c r="C63" s="190">
        <v>21.0</v>
      </c>
      <c r="D63" s="191">
        <v>7.0</v>
      </c>
      <c r="E63" s="191">
        <v>2.0</v>
      </c>
      <c r="F63" s="78"/>
      <c r="G63" s="84"/>
      <c r="H63" s="80">
        <f t="shared" si="29"/>
        <v>1</v>
      </c>
      <c r="I63" s="80">
        <f t="shared" si="30"/>
        <v>0.9333333333</v>
      </c>
      <c r="J63" s="224">
        <v>1.0</v>
      </c>
      <c r="K63" s="224">
        <v>1.0</v>
      </c>
      <c r="L63" s="78">
        <v>20.0</v>
      </c>
      <c r="M63" s="78">
        <v>20.0</v>
      </c>
      <c r="N63" s="80">
        <f t="shared" si="31"/>
        <v>1</v>
      </c>
      <c r="O63" s="78">
        <v>20.0</v>
      </c>
      <c r="P63" s="78">
        <v>20.0</v>
      </c>
      <c r="Q63" s="81">
        <f t="shared" si="32"/>
        <v>1</v>
      </c>
      <c r="T63" s="15" t="s">
        <v>692</v>
      </c>
      <c r="U63" s="17">
        <v>31.0</v>
      </c>
      <c r="V63" s="190">
        <v>14.0</v>
      </c>
      <c r="W63" s="191">
        <v>15.0</v>
      </c>
      <c r="X63" s="191">
        <v>2.0</v>
      </c>
      <c r="Y63" s="78"/>
      <c r="Z63" s="84"/>
      <c r="AA63" s="80">
        <f t="shared" si="33"/>
        <v>1</v>
      </c>
      <c r="AB63" s="80">
        <f t="shared" si="34"/>
        <v>0.935483871</v>
      </c>
      <c r="AC63" s="224">
        <v>1.0</v>
      </c>
      <c r="AD63" s="224">
        <v>1.0</v>
      </c>
      <c r="AE63" s="78">
        <v>10.0</v>
      </c>
      <c r="AF63" s="78">
        <v>9.0</v>
      </c>
      <c r="AG63" s="80">
        <f t="shared" si="35"/>
        <v>0.9</v>
      </c>
      <c r="AH63" s="78">
        <v>9.0</v>
      </c>
      <c r="AI63" s="78">
        <v>9.0</v>
      </c>
      <c r="AJ63" s="81">
        <f t="shared" si="36"/>
        <v>1</v>
      </c>
    </row>
    <row r="64" ht="14.25" customHeight="1">
      <c r="A64" s="15" t="s">
        <v>107</v>
      </c>
      <c r="B64" s="17">
        <v>24.0</v>
      </c>
      <c r="C64" s="190">
        <v>5.0</v>
      </c>
      <c r="D64" s="191">
        <v>15.0</v>
      </c>
      <c r="E64" s="191">
        <v>3.0</v>
      </c>
      <c r="F64" s="83"/>
      <c r="G64" s="79">
        <v>1.0</v>
      </c>
      <c r="H64" s="80">
        <f t="shared" si="29"/>
        <v>0.9583333333</v>
      </c>
      <c r="I64" s="80">
        <f t="shared" si="30"/>
        <v>0.8333333333</v>
      </c>
      <c r="J64" s="224">
        <v>1.0</v>
      </c>
      <c r="K64" s="224">
        <v>1.0</v>
      </c>
      <c r="L64" s="78">
        <v>20.0</v>
      </c>
      <c r="M64" s="78">
        <v>20.0</v>
      </c>
      <c r="N64" s="80">
        <f t="shared" si="31"/>
        <v>1</v>
      </c>
      <c r="O64" s="78">
        <v>20.0</v>
      </c>
      <c r="P64" s="78">
        <v>20.0</v>
      </c>
      <c r="Q64" s="81">
        <f t="shared" si="32"/>
        <v>1</v>
      </c>
      <c r="T64" s="15" t="s">
        <v>338</v>
      </c>
      <c r="U64" s="17">
        <v>24.0</v>
      </c>
      <c r="V64" s="190">
        <v>16.0</v>
      </c>
      <c r="W64" s="191">
        <v>7.0</v>
      </c>
      <c r="X64" s="191">
        <v>1.0</v>
      </c>
      <c r="Y64" s="83"/>
      <c r="Z64" s="84"/>
      <c r="AA64" s="80">
        <f t="shared" si="33"/>
        <v>1</v>
      </c>
      <c r="AB64" s="80">
        <f t="shared" si="34"/>
        <v>0.9583333333</v>
      </c>
      <c r="AC64" s="224">
        <v>1.0</v>
      </c>
      <c r="AD64" s="224">
        <v>1.0</v>
      </c>
      <c r="AE64" s="78">
        <v>10.0</v>
      </c>
      <c r="AF64" s="78">
        <v>10.0</v>
      </c>
      <c r="AG64" s="80">
        <f t="shared" si="35"/>
        <v>1</v>
      </c>
      <c r="AH64" s="78">
        <v>10.0</v>
      </c>
      <c r="AI64" s="78">
        <v>10.0</v>
      </c>
      <c r="AJ64" s="81">
        <f t="shared" si="36"/>
        <v>1</v>
      </c>
    </row>
    <row r="65" ht="14.25" customHeight="1">
      <c r="A65" s="15" t="s">
        <v>624</v>
      </c>
      <c r="B65" s="17">
        <v>23.0</v>
      </c>
      <c r="C65" s="190">
        <v>6.0</v>
      </c>
      <c r="D65" s="191">
        <v>10.0</v>
      </c>
      <c r="E65" s="191">
        <v>7.0</v>
      </c>
      <c r="F65" s="83"/>
      <c r="G65" s="84"/>
      <c r="H65" s="80">
        <f t="shared" si="29"/>
        <v>1</v>
      </c>
      <c r="I65" s="80">
        <f t="shared" si="30"/>
        <v>0.6956521739</v>
      </c>
      <c r="J65" s="224">
        <v>1.0</v>
      </c>
      <c r="K65" s="224">
        <v>1.0</v>
      </c>
      <c r="L65" s="78">
        <v>20.0</v>
      </c>
      <c r="M65" s="78">
        <v>18.0</v>
      </c>
      <c r="N65" s="80">
        <f t="shared" si="31"/>
        <v>0.9</v>
      </c>
      <c r="O65" s="78">
        <v>18.0</v>
      </c>
      <c r="P65" s="78">
        <v>18.0</v>
      </c>
      <c r="Q65" s="81">
        <f t="shared" si="32"/>
        <v>1</v>
      </c>
      <c r="T65" s="15" t="s">
        <v>108</v>
      </c>
      <c r="U65" s="17">
        <v>28.0</v>
      </c>
      <c r="V65" s="190">
        <v>7.0</v>
      </c>
      <c r="W65" s="191">
        <v>20.0</v>
      </c>
      <c r="X65" s="191">
        <v>1.0</v>
      </c>
      <c r="Y65" s="83"/>
      <c r="Z65" s="84"/>
      <c r="AA65" s="80">
        <f t="shared" si="33"/>
        <v>1</v>
      </c>
      <c r="AB65" s="80">
        <f t="shared" si="34"/>
        <v>0.9642857143</v>
      </c>
      <c r="AC65" s="224">
        <v>1.0</v>
      </c>
      <c r="AD65" s="224">
        <v>1.0</v>
      </c>
      <c r="AE65" s="78">
        <v>10.0</v>
      </c>
      <c r="AF65" s="78">
        <v>10.0</v>
      </c>
      <c r="AG65" s="80">
        <f t="shared" si="35"/>
        <v>1</v>
      </c>
      <c r="AH65" s="78">
        <v>10.0</v>
      </c>
      <c r="AI65" s="78">
        <v>10.0</v>
      </c>
      <c r="AJ65" s="81">
        <f t="shared" si="36"/>
        <v>1</v>
      </c>
    </row>
    <row r="66" ht="14.25" customHeight="1">
      <c r="A66" s="15" t="s">
        <v>692</v>
      </c>
      <c r="B66" s="17">
        <v>31.0</v>
      </c>
      <c r="C66" s="190">
        <v>17.0</v>
      </c>
      <c r="D66" s="191">
        <v>13.0</v>
      </c>
      <c r="E66" s="191">
        <v>1.0</v>
      </c>
      <c r="F66" s="83"/>
      <c r="G66" s="84"/>
      <c r="H66" s="80">
        <f t="shared" si="29"/>
        <v>1</v>
      </c>
      <c r="I66" s="80">
        <f t="shared" si="30"/>
        <v>0.9677419355</v>
      </c>
      <c r="J66" s="224">
        <v>1.0</v>
      </c>
      <c r="K66" s="224">
        <v>1.0</v>
      </c>
      <c r="L66" s="78">
        <v>20.0</v>
      </c>
      <c r="M66" s="78">
        <v>20.0</v>
      </c>
      <c r="N66" s="80">
        <f t="shared" si="31"/>
        <v>1</v>
      </c>
      <c r="O66" s="78">
        <v>20.0</v>
      </c>
      <c r="P66" s="78">
        <v>20.0</v>
      </c>
      <c r="Q66" s="81">
        <f t="shared" si="32"/>
        <v>1</v>
      </c>
      <c r="T66" s="85"/>
      <c r="U66" s="83"/>
      <c r="V66" s="83"/>
      <c r="W66" s="83"/>
      <c r="X66" s="83"/>
      <c r="Y66" s="83"/>
      <c r="Z66" s="84"/>
      <c r="AA66" s="80" t="str">
        <f t="shared" si="33"/>
        <v>#DIV/0!</v>
      </c>
      <c r="AB66" s="80" t="str">
        <f t="shared" si="34"/>
        <v>#DIV/0!</v>
      </c>
      <c r="AC66" s="224"/>
      <c r="AD66" s="224"/>
      <c r="AE66" s="83"/>
      <c r="AF66" s="83"/>
      <c r="AG66" s="80" t="str">
        <f t="shared" si="35"/>
        <v>#DIV/0!</v>
      </c>
      <c r="AH66" s="83"/>
      <c r="AI66" s="83"/>
      <c r="AJ66" s="81" t="str">
        <f t="shared" si="36"/>
        <v>#DIV/0!</v>
      </c>
    </row>
    <row r="67" ht="14.25" customHeight="1">
      <c r="A67" s="15" t="s">
        <v>338</v>
      </c>
      <c r="B67" s="17">
        <v>24.0</v>
      </c>
      <c r="C67" s="190">
        <v>13.0</v>
      </c>
      <c r="D67" s="191">
        <v>11.0</v>
      </c>
      <c r="E67" s="83"/>
      <c r="F67" s="83"/>
      <c r="G67" s="84"/>
      <c r="H67" s="80">
        <f t="shared" si="29"/>
        <v>1</v>
      </c>
      <c r="I67" s="80">
        <f t="shared" si="30"/>
        <v>1</v>
      </c>
      <c r="J67" s="224">
        <v>1.0</v>
      </c>
      <c r="K67" s="224">
        <v>1.0</v>
      </c>
      <c r="L67" s="78">
        <v>20.0</v>
      </c>
      <c r="M67" s="78">
        <v>18.0</v>
      </c>
      <c r="N67" s="80">
        <f t="shared" si="31"/>
        <v>0.9</v>
      </c>
      <c r="O67" s="78">
        <v>18.0</v>
      </c>
      <c r="P67" s="78">
        <v>18.0</v>
      </c>
      <c r="Q67" s="81">
        <f t="shared" si="32"/>
        <v>1</v>
      </c>
      <c r="T67" s="85"/>
      <c r="U67" s="83"/>
      <c r="V67" s="83"/>
      <c r="W67" s="83"/>
      <c r="X67" s="83"/>
      <c r="Y67" s="83"/>
      <c r="Z67" s="84"/>
      <c r="AA67" s="80" t="str">
        <f t="shared" si="33"/>
        <v>#DIV/0!</v>
      </c>
      <c r="AB67" s="80" t="str">
        <f t="shared" si="34"/>
        <v>#DIV/0!</v>
      </c>
      <c r="AC67" s="224"/>
      <c r="AD67" s="224"/>
      <c r="AE67" s="83"/>
      <c r="AF67" s="83"/>
      <c r="AG67" s="80" t="str">
        <f t="shared" si="35"/>
        <v>#DIV/0!</v>
      </c>
      <c r="AH67" s="83"/>
      <c r="AI67" s="83"/>
      <c r="AJ67" s="81" t="str">
        <f t="shared" si="36"/>
        <v>#DIV/0!</v>
      </c>
    </row>
    <row r="68" ht="14.25" customHeight="1">
      <c r="A68" s="15" t="s">
        <v>108</v>
      </c>
      <c r="B68" s="17">
        <v>28.0</v>
      </c>
      <c r="C68" s="190">
        <v>22.0</v>
      </c>
      <c r="D68" s="191">
        <v>6.0</v>
      </c>
      <c r="E68" s="83"/>
      <c r="F68" s="83"/>
      <c r="G68" s="84"/>
      <c r="H68" s="80">
        <f t="shared" si="29"/>
        <v>1</v>
      </c>
      <c r="I68" s="80">
        <f t="shared" si="30"/>
        <v>1</v>
      </c>
      <c r="J68" s="224">
        <v>1.0</v>
      </c>
      <c r="K68" s="224">
        <v>1.0</v>
      </c>
      <c r="L68" s="78">
        <v>20.0</v>
      </c>
      <c r="M68" s="78">
        <v>19.0</v>
      </c>
      <c r="N68" s="80">
        <f t="shared" si="31"/>
        <v>0.95</v>
      </c>
      <c r="O68" s="78">
        <v>19.0</v>
      </c>
      <c r="P68" s="78">
        <v>19.0</v>
      </c>
      <c r="Q68" s="81">
        <f t="shared" si="32"/>
        <v>1</v>
      </c>
      <c r="T68" s="85"/>
      <c r="U68" s="83"/>
      <c r="V68" s="83"/>
      <c r="W68" s="83"/>
      <c r="X68" s="83"/>
      <c r="Y68" s="83"/>
      <c r="Z68" s="84"/>
      <c r="AA68" s="80" t="str">
        <f t="shared" si="33"/>
        <v>#DIV/0!</v>
      </c>
      <c r="AB68" s="80" t="str">
        <f t="shared" si="34"/>
        <v>#DIV/0!</v>
      </c>
      <c r="AC68" s="224"/>
      <c r="AD68" s="224"/>
      <c r="AE68" s="83"/>
      <c r="AF68" s="83"/>
      <c r="AG68" s="80" t="str">
        <f t="shared" si="35"/>
        <v>#DIV/0!</v>
      </c>
      <c r="AH68" s="83"/>
      <c r="AI68" s="83"/>
      <c r="AJ68" s="81" t="str">
        <f t="shared" si="36"/>
        <v>#DIV/0!</v>
      </c>
    </row>
    <row r="69" ht="14.25" customHeight="1">
      <c r="A69" s="85"/>
      <c r="B69" s="83"/>
      <c r="C69" s="83"/>
      <c r="D69" s="83"/>
      <c r="E69" s="83"/>
      <c r="F69" s="83"/>
      <c r="G69" s="84"/>
      <c r="H69" s="80" t="str">
        <f t="shared" si="29"/>
        <v>#DIV/0!</v>
      </c>
      <c r="I69" s="80" t="str">
        <f t="shared" si="30"/>
        <v>#DIV/0!</v>
      </c>
      <c r="J69" s="83"/>
      <c r="K69" s="83"/>
      <c r="L69" s="83"/>
      <c r="M69" s="83"/>
      <c r="N69" s="80" t="str">
        <f t="shared" si="31"/>
        <v>#DIV/0!</v>
      </c>
      <c r="O69" s="83"/>
      <c r="P69" s="83"/>
      <c r="Q69" s="81" t="str">
        <f t="shared" si="32"/>
        <v>#DIV/0!</v>
      </c>
      <c r="T69" s="85"/>
      <c r="U69" s="83"/>
      <c r="V69" s="83"/>
      <c r="W69" s="83"/>
      <c r="X69" s="83"/>
      <c r="Y69" s="83"/>
      <c r="Z69" s="84"/>
      <c r="AA69" s="80" t="str">
        <f t="shared" si="33"/>
        <v>#DIV/0!</v>
      </c>
      <c r="AB69" s="80" t="str">
        <f t="shared" si="34"/>
        <v>#DIV/0!</v>
      </c>
      <c r="AC69" s="83"/>
      <c r="AD69" s="83"/>
      <c r="AE69" s="83"/>
      <c r="AF69" s="83"/>
      <c r="AG69" s="80" t="str">
        <f t="shared" si="35"/>
        <v>#DIV/0!</v>
      </c>
      <c r="AH69" s="83"/>
      <c r="AI69" s="83"/>
      <c r="AJ69" s="81" t="str">
        <f t="shared" si="36"/>
        <v>#DIV/0!</v>
      </c>
    </row>
    <row r="70" ht="14.25" customHeight="1">
      <c r="A70" s="85"/>
      <c r="B70" s="83"/>
      <c r="C70" s="83"/>
      <c r="D70" s="83"/>
      <c r="E70" s="83"/>
      <c r="F70" s="83"/>
      <c r="G70" s="84"/>
      <c r="H70" s="80" t="str">
        <f t="shared" si="29"/>
        <v>#DIV/0!</v>
      </c>
      <c r="I70" s="80" t="str">
        <f t="shared" si="30"/>
        <v>#DIV/0!</v>
      </c>
      <c r="J70" s="83"/>
      <c r="K70" s="83"/>
      <c r="L70" s="83"/>
      <c r="M70" s="83"/>
      <c r="N70" s="80" t="str">
        <f t="shared" si="31"/>
        <v>#DIV/0!</v>
      </c>
      <c r="O70" s="83"/>
      <c r="P70" s="83"/>
      <c r="Q70" s="81" t="str">
        <f t="shared" si="32"/>
        <v>#DIV/0!</v>
      </c>
      <c r="T70" s="85"/>
      <c r="U70" s="83"/>
      <c r="V70" s="83"/>
      <c r="W70" s="83"/>
      <c r="X70" s="83"/>
      <c r="Y70" s="83"/>
      <c r="Z70" s="84"/>
      <c r="AA70" s="80" t="str">
        <f t="shared" si="33"/>
        <v>#DIV/0!</v>
      </c>
      <c r="AB70" s="80" t="str">
        <f t="shared" si="34"/>
        <v>#DIV/0!</v>
      </c>
      <c r="AC70" s="83"/>
      <c r="AD70" s="83"/>
      <c r="AE70" s="83"/>
      <c r="AF70" s="83"/>
      <c r="AG70" s="80" t="str">
        <f t="shared" si="35"/>
        <v>#DIV/0!</v>
      </c>
      <c r="AH70" s="83"/>
      <c r="AI70" s="83"/>
      <c r="AJ70" s="81" t="str">
        <f t="shared" si="36"/>
        <v>#DIV/0!</v>
      </c>
    </row>
    <row r="71" ht="14.25" customHeight="1">
      <c r="A71" s="72" t="s">
        <v>15</v>
      </c>
      <c r="B71" s="73">
        <f t="shared" ref="B71:G71" si="37">SUM(B59:B70)</f>
        <v>258</v>
      </c>
      <c r="C71" s="73">
        <f t="shared" si="37"/>
        <v>123</v>
      </c>
      <c r="D71" s="73">
        <f t="shared" si="37"/>
        <v>113</v>
      </c>
      <c r="E71" s="73">
        <f t="shared" si="37"/>
        <v>21</v>
      </c>
      <c r="F71" s="73">
        <f t="shared" si="37"/>
        <v>0</v>
      </c>
      <c r="G71" s="86">
        <f t="shared" si="37"/>
        <v>1</v>
      </c>
      <c r="H71" s="80">
        <f t="shared" si="29"/>
        <v>0.996124031</v>
      </c>
      <c r="I71" s="80">
        <f t="shared" si="30"/>
        <v>0.9147286822</v>
      </c>
      <c r="J71" s="73">
        <f t="shared" ref="J71:M71" si="38">SUM(J59:J70)</f>
        <v>10</v>
      </c>
      <c r="K71" s="73">
        <f t="shared" si="38"/>
        <v>10</v>
      </c>
      <c r="L71" s="73">
        <f t="shared" si="38"/>
        <v>200</v>
      </c>
      <c r="M71" s="73">
        <f t="shared" si="38"/>
        <v>194</v>
      </c>
      <c r="N71" s="80">
        <f t="shared" si="31"/>
        <v>0.97</v>
      </c>
      <c r="O71" s="87">
        <f t="shared" ref="O71:P71" si="39">SUM(O59:O70)</f>
        <v>194</v>
      </c>
      <c r="P71" s="87">
        <f t="shared" si="39"/>
        <v>194</v>
      </c>
      <c r="Q71" s="81">
        <f t="shared" si="32"/>
        <v>1</v>
      </c>
      <c r="T71" s="72" t="s">
        <v>15</v>
      </c>
      <c r="U71" s="73">
        <f t="shared" ref="U71:Z71" si="40">SUM(U59:U70)</f>
        <v>186</v>
      </c>
      <c r="V71" s="73">
        <f t="shared" si="40"/>
        <v>68</v>
      </c>
      <c r="W71" s="73">
        <f t="shared" si="40"/>
        <v>97</v>
      </c>
      <c r="X71" s="73">
        <f t="shared" si="40"/>
        <v>20</v>
      </c>
      <c r="Y71" s="73">
        <f t="shared" si="40"/>
        <v>0</v>
      </c>
      <c r="Z71" s="86">
        <f t="shared" si="40"/>
        <v>1</v>
      </c>
      <c r="AA71" s="80">
        <f t="shared" si="33"/>
        <v>0.9946236559</v>
      </c>
      <c r="AB71" s="80">
        <f t="shared" si="34"/>
        <v>0.8870967742</v>
      </c>
      <c r="AC71" s="73">
        <f t="shared" ref="AC71:AF71" si="41">SUM(AC59:AC70)</f>
        <v>7</v>
      </c>
      <c r="AD71" s="73">
        <f t="shared" si="41"/>
        <v>7</v>
      </c>
      <c r="AE71" s="73">
        <f t="shared" si="41"/>
        <v>70</v>
      </c>
      <c r="AF71" s="73">
        <f t="shared" si="41"/>
        <v>67</v>
      </c>
      <c r="AG71" s="80">
        <f t="shared" si="35"/>
        <v>0.9571428571</v>
      </c>
      <c r="AH71" s="87">
        <f t="shared" ref="AH71:AI71" si="42">SUM(AH59:AH70)</f>
        <v>67</v>
      </c>
      <c r="AI71" s="87">
        <f t="shared" si="42"/>
        <v>67</v>
      </c>
      <c r="AJ71" s="81">
        <f t="shared" si="36"/>
        <v>1</v>
      </c>
    </row>
    <row r="72" ht="14.25" customHeight="1">
      <c r="A72" s="30"/>
      <c r="B72" s="30"/>
      <c r="C72" s="30"/>
      <c r="D72" s="30"/>
      <c r="E72" s="30"/>
      <c r="F72" s="30"/>
      <c r="G72" s="88"/>
      <c r="H72" s="30"/>
      <c r="I72" s="30"/>
      <c r="J72" s="30"/>
      <c r="K72" s="30"/>
      <c r="L72" s="30"/>
      <c r="M72" s="30"/>
      <c r="N72" s="30"/>
      <c r="Q72" s="68"/>
      <c r="T72" s="30"/>
      <c r="U72" s="30"/>
      <c r="V72" s="30"/>
      <c r="W72" s="30"/>
      <c r="X72" s="30"/>
      <c r="Y72" s="30"/>
      <c r="Z72" s="88"/>
      <c r="AA72" s="30"/>
      <c r="AB72" s="30"/>
      <c r="AC72" s="30"/>
      <c r="AD72" s="30"/>
      <c r="AE72" s="30"/>
      <c r="AF72" s="30"/>
      <c r="AG72" s="30"/>
      <c r="AJ72" s="68"/>
    </row>
    <row r="73" ht="14.25" customHeight="1">
      <c r="A73" s="89" t="s">
        <v>27</v>
      </c>
      <c r="B73" s="30"/>
      <c r="C73" s="30"/>
      <c r="D73" s="30"/>
      <c r="E73" s="30"/>
      <c r="F73" s="30"/>
      <c r="G73" s="88"/>
      <c r="H73" s="30"/>
      <c r="I73" s="30"/>
      <c r="J73" s="30"/>
      <c r="K73" s="30"/>
      <c r="L73" s="30"/>
      <c r="M73" s="30"/>
      <c r="N73" s="30"/>
      <c r="Q73" s="68"/>
      <c r="T73" s="89" t="s">
        <v>27</v>
      </c>
      <c r="U73" s="30"/>
      <c r="V73" s="30"/>
      <c r="W73" s="30"/>
      <c r="X73" s="30"/>
      <c r="Y73" s="30"/>
      <c r="Z73" s="88"/>
      <c r="AA73" s="30"/>
      <c r="AB73" s="30"/>
      <c r="AC73" s="30"/>
      <c r="AD73" s="30"/>
      <c r="AE73" s="30"/>
      <c r="AF73" s="30"/>
      <c r="AG73" s="30"/>
      <c r="AJ73" s="68"/>
    </row>
    <row r="74" ht="14.25" customHeight="1">
      <c r="A74" s="90" t="s">
        <v>4</v>
      </c>
      <c r="B74" s="32" t="s">
        <v>16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4"/>
      <c r="Q74" s="68"/>
      <c r="T74" s="90" t="s">
        <v>4</v>
      </c>
      <c r="U74" s="32" t="s">
        <v>16</v>
      </c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4"/>
      <c r="AJ74" s="68"/>
    </row>
    <row r="75" ht="14.25" customHeight="1">
      <c r="A75" s="244" t="s">
        <v>129</v>
      </c>
      <c r="B75" s="245" t="s">
        <v>858</v>
      </c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4"/>
      <c r="Q75" s="68"/>
      <c r="T75" s="244" t="s">
        <v>129</v>
      </c>
      <c r="U75" s="245" t="s">
        <v>858</v>
      </c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4"/>
      <c r="AJ75" s="68"/>
    </row>
    <row r="76" ht="14.25" customHeight="1">
      <c r="A76" s="93"/>
      <c r="B76" s="32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4"/>
      <c r="Q76" s="68"/>
      <c r="T76" s="93"/>
      <c r="U76" s="32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4"/>
      <c r="AJ76" s="68"/>
    </row>
    <row r="77" ht="14.25" customHeight="1">
      <c r="G77" s="67"/>
      <c r="Q77" s="95"/>
      <c r="R77" s="95"/>
      <c r="Z77" s="67"/>
      <c r="AJ77" s="95"/>
      <c r="AK77" s="95"/>
      <c r="AL77" s="95"/>
    </row>
    <row r="78" ht="14.25" customHeight="1">
      <c r="G78" s="67"/>
      <c r="Q78" s="95"/>
      <c r="R78" s="95"/>
      <c r="Z78" s="67"/>
      <c r="AJ78" s="95"/>
      <c r="AK78" s="95"/>
      <c r="AL78" s="95"/>
    </row>
    <row r="79" ht="14.25" customHeight="1">
      <c r="A79" s="63" t="s">
        <v>20</v>
      </c>
      <c r="B79" s="64"/>
      <c r="C79" s="64"/>
      <c r="D79" s="64"/>
      <c r="E79" s="64"/>
      <c r="F79" s="64"/>
      <c r="G79" s="65"/>
      <c r="H79" s="64"/>
      <c r="I79" s="64"/>
      <c r="J79" s="64"/>
      <c r="K79" s="64"/>
      <c r="L79" s="64"/>
      <c r="M79" s="64"/>
      <c r="N79" s="64"/>
      <c r="O79" s="64"/>
      <c r="P79" s="64"/>
      <c r="Q79" s="66"/>
      <c r="T79" s="63" t="s">
        <v>20</v>
      </c>
      <c r="U79" s="64"/>
      <c r="V79" s="64"/>
      <c r="W79" s="64"/>
      <c r="X79" s="64"/>
      <c r="Y79" s="64"/>
      <c r="Z79" s="65"/>
      <c r="AA79" s="64"/>
      <c r="AB79" s="64"/>
      <c r="AC79" s="64"/>
      <c r="AD79" s="64"/>
      <c r="AE79" s="64"/>
      <c r="AF79" s="64"/>
      <c r="AG79" s="64"/>
      <c r="AH79" s="64"/>
      <c r="AI79" s="64"/>
      <c r="AJ79" s="66"/>
      <c r="AK79" s="95"/>
      <c r="AL79" s="95"/>
    </row>
    <row r="80" ht="14.25" customHeight="1">
      <c r="G80" s="67"/>
      <c r="Q80" s="68"/>
      <c r="Z80" s="67"/>
      <c r="AJ80" s="68"/>
      <c r="AK80" s="95"/>
      <c r="AL80" s="95"/>
    </row>
    <row r="81" ht="14.25" customHeight="1">
      <c r="A81" s="3" t="s">
        <v>795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Q81" s="68"/>
      <c r="T81" s="3" t="s">
        <v>796</v>
      </c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J81" s="68"/>
      <c r="AK81" s="95"/>
      <c r="AL81" s="95"/>
    </row>
    <row r="82" ht="14.25" customHeight="1">
      <c r="A82" s="96" t="s">
        <v>38</v>
      </c>
      <c r="O82" s="70" t="s">
        <v>3</v>
      </c>
      <c r="P82" s="33"/>
      <c r="Q82" s="34"/>
      <c r="T82" s="96" t="s">
        <v>38</v>
      </c>
      <c r="AH82" s="70" t="s">
        <v>3</v>
      </c>
      <c r="AI82" s="33"/>
      <c r="AJ82" s="34"/>
      <c r="AK82" s="95"/>
      <c r="AL82" s="95"/>
    </row>
    <row r="83" ht="14.25" customHeight="1">
      <c r="A83" s="72" t="s">
        <v>4</v>
      </c>
      <c r="B83" s="10" t="s">
        <v>5</v>
      </c>
      <c r="C83" s="10" t="s">
        <v>6</v>
      </c>
      <c r="D83" s="73">
        <v>4.0</v>
      </c>
      <c r="E83" s="73">
        <v>3.0</v>
      </c>
      <c r="F83" s="73">
        <v>2.0</v>
      </c>
      <c r="G83" s="74" t="s">
        <v>7</v>
      </c>
      <c r="H83" s="10" t="s">
        <v>8</v>
      </c>
      <c r="I83" s="10" t="s">
        <v>9</v>
      </c>
      <c r="J83" s="10" t="s">
        <v>10</v>
      </c>
      <c r="K83" s="10" t="s">
        <v>11</v>
      </c>
      <c r="L83" s="10" t="s">
        <v>12</v>
      </c>
      <c r="M83" s="10" t="s">
        <v>11</v>
      </c>
      <c r="N83" s="10" t="s">
        <v>13</v>
      </c>
      <c r="O83" s="75" t="s">
        <v>12</v>
      </c>
      <c r="P83" s="75" t="s">
        <v>11</v>
      </c>
      <c r="Q83" s="76" t="s">
        <v>14</v>
      </c>
      <c r="T83" s="72" t="s">
        <v>4</v>
      </c>
      <c r="U83" s="10" t="s">
        <v>5</v>
      </c>
      <c r="V83" s="10" t="s">
        <v>6</v>
      </c>
      <c r="W83" s="73">
        <v>4.0</v>
      </c>
      <c r="X83" s="73">
        <v>3.0</v>
      </c>
      <c r="Y83" s="73">
        <v>2.0</v>
      </c>
      <c r="Z83" s="74" t="s">
        <v>7</v>
      </c>
      <c r="AA83" s="10" t="s">
        <v>8</v>
      </c>
      <c r="AB83" s="10" t="s">
        <v>9</v>
      </c>
      <c r="AC83" s="10" t="s">
        <v>10</v>
      </c>
      <c r="AD83" s="10" t="s">
        <v>11</v>
      </c>
      <c r="AE83" s="10" t="s">
        <v>12</v>
      </c>
      <c r="AF83" s="10" t="s">
        <v>11</v>
      </c>
      <c r="AG83" s="10" t="s">
        <v>13</v>
      </c>
      <c r="AH83" s="75" t="s">
        <v>12</v>
      </c>
      <c r="AI83" s="75" t="s">
        <v>11</v>
      </c>
      <c r="AJ83" s="76" t="s">
        <v>14</v>
      </c>
      <c r="AK83" s="95"/>
      <c r="AL83" s="95"/>
    </row>
    <row r="84" ht="14.25" customHeight="1">
      <c r="A84" s="15" t="s">
        <v>225</v>
      </c>
      <c r="B84" s="16">
        <v>22.0</v>
      </c>
      <c r="C84" s="78">
        <v>16.0</v>
      </c>
      <c r="D84" s="78">
        <v>6.0</v>
      </c>
      <c r="E84" s="78"/>
      <c r="F84" s="78"/>
      <c r="G84" s="79"/>
      <c r="H84" s="80">
        <f t="shared" ref="H84:H96" si="43">(C84+D84+E84)/B84</f>
        <v>1</v>
      </c>
      <c r="I84" s="80">
        <f t="shared" ref="I84:I96" si="44">(C84+D84)/B84</f>
        <v>1</v>
      </c>
      <c r="J84" s="78">
        <v>1.0</v>
      </c>
      <c r="K84" s="78">
        <v>1.0</v>
      </c>
      <c r="L84" s="78">
        <v>16.0</v>
      </c>
      <c r="M84" s="78">
        <v>11.0</v>
      </c>
      <c r="N84" s="80">
        <f t="shared" ref="N84:N96" si="45">M84/L84</f>
        <v>0.6875</v>
      </c>
      <c r="O84" s="78">
        <v>11.0</v>
      </c>
      <c r="P84" s="78">
        <v>11.0</v>
      </c>
      <c r="Q84" s="81">
        <f t="shared" ref="Q84:Q96" si="46">P84/O84</f>
        <v>1</v>
      </c>
      <c r="T84" s="15" t="s">
        <v>106</v>
      </c>
      <c r="U84" s="17">
        <v>26.0</v>
      </c>
      <c r="V84" s="78">
        <v>6.0</v>
      </c>
      <c r="W84" s="78">
        <v>13.0</v>
      </c>
      <c r="X84" s="78">
        <v>7.0</v>
      </c>
      <c r="Y84" s="78"/>
      <c r="Z84" s="79"/>
      <c r="AA84" s="80">
        <f t="shared" ref="AA84:AA96" si="47">(V84+W84+X84)/U84</f>
        <v>1</v>
      </c>
      <c r="AB84" s="80">
        <f t="shared" ref="AB84:AB96" si="48">(V84+W84)/U84</f>
        <v>0.7307692308</v>
      </c>
      <c r="AC84" s="78">
        <v>1.0</v>
      </c>
      <c r="AD84" s="78">
        <v>1.0</v>
      </c>
      <c r="AE84" s="78">
        <v>8.0</v>
      </c>
      <c r="AF84" s="78">
        <v>7.0</v>
      </c>
      <c r="AG84" s="80">
        <f t="shared" ref="AG84:AG96" si="49">AF84/AE84</f>
        <v>0.875</v>
      </c>
      <c r="AH84" s="78">
        <v>7.0</v>
      </c>
      <c r="AI84" s="78">
        <v>7.0</v>
      </c>
      <c r="AJ84" s="81">
        <f t="shared" ref="AJ84:AJ96" si="50">AI84/AH84</f>
        <v>1</v>
      </c>
      <c r="AK84" s="95"/>
      <c r="AL84" s="95"/>
    </row>
    <row r="85" ht="14.25" customHeight="1">
      <c r="A85" s="15" t="s">
        <v>227</v>
      </c>
      <c r="B85" s="16">
        <v>21.0</v>
      </c>
      <c r="C85" s="78">
        <v>10.0</v>
      </c>
      <c r="D85" s="78">
        <v>8.0</v>
      </c>
      <c r="E85" s="78">
        <v>3.0</v>
      </c>
      <c r="F85" s="78"/>
      <c r="G85" s="79"/>
      <c r="H85" s="80">
        <f t="shared" si="43"/>
        <v>1</v>
      </c>
      <c r="I85" s="80">
        <f t="shared" si="44"/>
        <v>0.8571428571</v>
      </c>
      <c r="J85" s="78">
        <v>1.0</v>
      </c>
      <c r="K85" s="78">
        <v>1.0</v>
      </c>
      <c r="L85" s="78">
        <v>16.0</v>
      </c>
      <c r="M85" s="78">
        <v>13.0</v>
      </c>
      <c r="N85" s="80">
        <f t="shared" si="45"/>
        <v>0.8125</v>
      </c>
      <c r="O85" s="78">
        <v>13.0</v>
      </c>
      <c r="P85" s="78">
        <v>13.0</v>
      </c>
      <c r="Q85" s="81">
        <f t="shared" si="46"/>
        <v>1</v>
      </c>
      <c r="T85" s="15" t="s">
        <v>455</v>
      </c>
      <c r="U85" s="17">
        <v>30.0</v>
      </c>
      <c r="V85" s="78">
        <v>18.0</v>
      </c>
      <c r="W85" s="78">
        <v>12.0</v>
      </c>
      <c r="X85" s="78"/>
      <c r="Y85" s="78"/>
      <c r="Z85" s="79"/>
      <c r="AA85" s="80">
        <f t="shared" si="47"/>
        <v>1</v>
      </c>
      <c r="AB85" s="80">
        <f t="shared" si="48"/>
        <v>1</v>
      </c>
      <c r="AC85" s="78">
        <v>1.0</v>
      </c>
      <c r="AD85" s="78">
        <v>1.0</v>
      </c>
      <c r="AE85" s="78">
        <v>8.0</v>
      </c>
      <c r="AF85" s="78">
        <v>8.0</v>
      </c>
      <c r="AG85" s="80">
        <f t="shared" si="49"/>
        <v>1</v>
      </c>
      <c r="AH85" s="78">
        <v>8.0</v>
      </c>
      <c r="AI85" s="78">
        <v>8.0</v>
      </c>
      <c r="AJ85" s="81">
        <f t="shared" si="50"/>
        <v>1</v>
      </c>
      <c r="AK85" s="95"/>
      <c r="AL85" s="95"/>
    </row>
    <row r="86" ht="14.25" customHeight="1">
      <c r="A86" s="154" t="s">
        <v>228</v>
      </c>
      <c r="B86" s="16">
        <v>29.0</v>
      </c>
      <c r="C86" s="78">
        <v>13.0</v>
      </c>
      <c r="D86" s="78">
        <v>10.0</v>
      </c>
      <c r="E86" s="78">
        <v>6.0</v>
      </c>
      <c r="F86" s="78"/>
      <c r="G86" s="79"/>
      <c r="H86" s="80">
        <f t="shared" si="43"/>
        <v>1</v>
      </c>
      <c r="I86" s="80">
        <f t="shared" si="44"/>
        <v>0.7931034483</v>
      </c>
      <c r="J86" s="78">
        <v>1.0</v>
      </c>
      <c r="K86" s="78">
        <v>1.0</v>
      </c>
      <c r="L86" s="78">
        <v>16.0</v>
      </c>
      <c r="M86" s="78">
        <v>15.0</v>
      </c>
      <c r="N86" s="80">
        <f t="shared" si="45"/>
        <v>0.9375</v>
      </c>
      <c r="O86" s="78">
        <v>15.0</v>
      </c>
      <c r="P86" s="78">
        <v>15.0</v>
      </c>
      <c r="Q86" s="81">
        <f t="shared" si="46"/>
        <v>1</v>
      </c>
      <c r="T86" s="15" t="s">
        <v>107</v>
      </c>
      <c r="U86" s="17">
        <v>26.0</v>
      </c>
      <c r="V86" s="78">
        <v>7.0</v>
      </c>
      <c r="W86" s="78">
        <v>8.0</v>
      </c>
      <c r="X86" s="78">
        <v>8.0</v>
      </c>
      <c r="Y86" s="78"/>
      <c r="Z86" s="79">
        <v>2.0</v>
      </c>
      <c r="AA86" s="80">
        <f t="shared" si="47"/>
        <v>0.8846153846</v>
      </c>
      <c r="AB86" s="80">
        <f t="shared" si="48"/>
        <v>0.5769230769</v>
      </c>
      <c r="AC86" s="78">
        <v>1.0</v>
      </c>
      <c r="AD86" s="78">
        <v>1.0</v>
      </c>
      <c r="AE86" s="78">
        <v>8.0</v>
      </c>
      <c r="AF86" s="78">
        <v>6.0</v>
      </c>
      <c r="AG86" s="80">
        <f t="shared" si="49"/>
        <v>0.75</v>
      </c>
      <c r="AH86" s="78">
        <v>6.0</v>
      </c>
      <c r="AI86" s="78">
        <v>6.0</v>
      </c>
      <c r="AJ86" s="81">
        <f t="shared" si="50"/>
        <v>1</v>
      </c>
      <c r="AK86" s="95"/>
      <c r="AL86" s="95"/>
    </row>
    <row r="87" ht="14.25" customHeight="1">
      <c r="A87" s="15" t="s">
        <v>106</v>
      </c>
      <c r="B87" s="17">
        <v>26.0</v>
      </c>
      <c r="C87" s="78">
        <v>6.0</v>
      </c>
      <c r="D87" s="78">
        <v>11.0</v>
      </c>
      <c r="E87" s="78">
        <v>9.0</v>
      </c>
      <c r="F87" s="83"/>
      <c r="G87" s="79"/>
      <c r="H87" s="80">
        <f t="shared" si="43"/>
        <v>1</v>
      </c>
      <c r="I87" s="80">
        <f t="shared" si="44"/>
        <v>0.6538461538</v>
      </c>
      <c r="J87" s="78">
        <v>1.0</v>
      </c>
      <c r="K87" s="78">
        <v>1.0</v>
      </c>
      <c r="L87" s="78">
        <v>16.0</v>
      </c>
      <c r="M87" s="78">
        <v>13.0</v>
      </c>
      <c r="N87" s="80">
        <f t="shared" si="45"/>
        <v>0.8125</v>
      </c>
      <c r="O87" s="78">
        <v>13.0</v>
      </c>
      <c r="P87" s="78">
        <v>13.0</v>
      </c>
      <c r="Q87" s="81">
        <f t="shared" si="46"/>
        <v>1</v>
      </c>
      <c r="T87" s="15" t="s">
        <v>624</v>
      </c>
      <c r="U87" s="17">
        <v>23.0</v>
      </c>
      <c r="V87" s="78">
        <v>7.0</v>
      </c>
      <c r="W87" s="78">
        <v>10.0</v>
      </c>
      <c r="X87" s="78">
        <v>6.0</v>
      </c>
      <c r="Y87" s="83"/>
      <c r="Z87" s="79"/>
      <c r="AA87" s="80">
        <f t="shared" si="47"/>
        <v>1</v>
      </c>
      <c r="AB87" s="80">
        <f t="shared" si="48"/>
        <v>0.7391304348</v>
      </c>
      <c r="AC87" s="78">
        <v>1.0</v>
      </c>
      <c r="AD87" s="78">
        <v>1.0</v>
      </c>
      <c r="AE87" s="78">
        <v>8.0</v>
      </c>
      <c r="AF87" s="78">
        <v>7.0</v>
      </c>
      <c r="AG87" s="80">
        <f t="shared" si="49"/>
        <v>0.875</v>
      </c>
      <c r="AH87" s="78">
        <v>7.0</v>
      </c>
      <c r="AI87" s="78">
        <v>7.0</v>
      </c>
      <c r="AJ87" s="81">
        <f t="shared" si="50"/>
        <v>1</v>
      </c>
      <c r="AK87" s="95"/>
      <c r="AL87" s="95"/>
    </row>
    <row r="88" ht="14.25" customHeight="1">
      <c r="A88" s="15" t="s">
        <v>455</v>
      </c>
      <c r="B88" s="17">
        <v>30.0</v>
      </c>
      <c r="C88" s="78">
        <v>18.0</v>
      </c>
      <c r="D88" s="78">
        <v>11.0</v>
      </c>
      <c r="E88" s="78">
        <v>1.0</v>
      </c>
      <c r="F88" s="78"/>
      <c r="G88" s="84"/>
      <c r="H88" s="80">
        <f t="shared" si="43"/>
        <v>1</v>
      </c>
      <c r="I88" s="80">
        <f t="shared" si="44"/>
        <v>0.9666666667</v>
      </c>
      <c r="J88" s="78">
        <v>1.0</v>
      </c>
      <c r="K88" s="78">
        <v>1.0</v>
      </c>
      <c r="L88" s="78">
        <v>16.0</v>
      </c>
      <c r="M88" s="78">
        <v>12.0</v>
      </c>
      <c r="N88" s="80">
        <f t="shared" si="45"/>
        <v>0.75</v>
      </c>
      <c r="O88" s="78">
        <v>12.0</v>
      </c>
      <c r="P88" s="78">
        <v>12.0</v>
      </c>
      <c r="Q88" s="81">
        <f t="shared" si="46"/>
        <v>1</v>
      </c>
      <c r="T88" s="15" t="s">
        <v>692</v>
      </c>
      <c r="U88" s="17">
        <v>31.0</v>
      </c>
      <c r="V88" s="78">
        <v>20.0</v>
      </c>
      <c r="W88" s="78">
        <v>6.0</v>
      </c>
      <c r="X88" s="78">
        <v>5.0</v>
      </c>
      <c r="Y88" s="78"/>
      <c r="Z88" s="84"/>
      <c r="AA88" s="80">
        <f t="shared" si="47"/>
        <v>1</v>
      </c>
      <c r="AB88" s="80">
        <f t="shared" si="48"/>
        <v>0.8387096774</v>
      </c>
      <c r="AC88" s="78">
        <v>1.0</v>
      </c>
      <c r="AD88" s="78">
        <v>1.0</v>
      </c>
      <c r="AE88" s="78">
        <v>8.0</v>
      </c>
      <c r="AF88" s="78">
        <v>7.0</v>
      </c>
      <c r="AG88" s="80">
        <f t="shared" si="49"/>
        <v>0.875</v>
      </c>
      <c r="AH88" s="78">
        <v>7.0</v>
      </c>
      <c r="AI88" s="78">
        <v>7.0</v>
      </c>
      <c r="AJ88" s="81">
        <f t="shared" si="50"/>
        <v>1</v>
      </c>
      <c r="AK88" s="95"/>
      <c r="AL88" s="95"/>
    </row>
    <row r="89" ht="14.25" customHeight="1">
      <c r="A89" s="15" t="s">
        <v>107</v>
      </c>
      <c r="B89" s="17">
        <v>24.0</v>
      </c>
      <c r="C89" s="78">
        <v>6.0</v>
      </c>
      <c r="D89" s="78">
        <v>14.0</v>
      </c>
      <c r="E89" s="78">
        <v>3.0</v>
      </c>
      <c r="F89" s="83"/>
      <c r="G89" s="79">
        <v>1.0</v>
      </c>
      <c r="H89" s="80">
        <f t="shared" si="43"/>
        <v>0.9583333333</v>
      </c>
      <c r="I89" s="80">
        <f t="shared" si="44"/>
        <v>0.8333333333</v>
      </c>
      <c r="J89" s="78">
        <v>1.0</v>
      </c>
      <c r="K89" s="78">
        <v>1.0</v>
      </c>
      <c r="L89" s="78">
        <v>16.0</v>
      </c>
      <c r="M89" s="78">
        <v>10.0</v>
      </c>
      <c r="N89" s="80">
        <f t="shared" si="45"/>
        <v>0.625</v>
      </c>
      <c r="O89" s="78">
        <v>10.0</v>
      </c>
      <c r="P89" s="78">
        <v>10.0</v>
      </c>
      <c r="Q89" s="81">
        <f t="shared" si="46"/>
        <v>1</v>
      </c>
      <c r="T89" s="15" t="s">
        <v>338</v>
      </c>
      <c r="U89" s="17">
        <v>24.0</v>
      </c>
      <c r="V89" s="78">
        <v>21.0</v>
      </c>
      <c r="W89" s="78">
        <v>3.0</v>
      </c>
      <c r="X89" s="78"/>
      <c r="Y89" s="83"/>
      <c r="Z89" s="84"/>
      <c r="AA89" s="80">
        <f t="shared" si="47"/>
        <v>1</v>
      </c>
      <c r="AB89" s="80">
        <f t="shared" si="48"/>
        <v>1</v>
      </c>
      <c r="AC89" s="78">
        <v>1.0</v>
      </c>
      <c r="AD89" s="78">
        <v>1.0</v>
      </c>
      <c r="AE89" s="78">
        <v>8.0</v>
      </c>
      <c r="AF89" s="78">
        <v>6.0</v>
      </c>
      <c r="AG89" s="80">
        <f t="shared" si="49"/>
        <v>0.75</v>
      </c>
      <c r="AH89" s="78">
        <v>6.0</v>
      </c>
      <c r="AI89" s="78">
        <v>6.0</v>
      </c>
      <c r="AJ89" s="81">
        <f t="shared" si="50"/>
        <v>1</v>
      </c>
      <c r="AK89" s="95"/>
      <c r="AL89" s="95"/>
    </row>
    <row r="90" ht="14.25" customHeight="1">
      <c r="A90" s="15" t="s">
        <v>624</v>
      </c>
      <c r="B90" s="17">
        <v>23.0</v>
      </c>
      <c r="C90" s="78">
        <v>7.0</v>
      </c>
      <c r="D90" s="78">
        <v>6.0</v>
      </c>
      <c r="E90" s="78">
        <v>10.0</v>
      </c>
      <c r="F90" s="83"/>
      <c r="G90" s="84"/>
      <c r="H90" s="80">
        <f t="shared" si="43"/>
        <v>1</v>
      </c>
      <c r="I90" s="80">
        <f t="shared" si="44"/>
        <v>0.5652173913</v>
      </c>
      <c r="J90" s="78">
        <v>1.0</v>
      </c>
      <c r="K90" s="78">
        <v>1.0</v>
      </c>
      <c r="L90" s="78">
        <v>16.0</v>
      </c>
      <c r="M90" s="78">
        <v>12.0</v>
      </c>
      <c r="N90" s="80">
        <f t="shared" si="45"/>
        <v>0.75</v>
      </c>
      <c r="O90" s="78">
        <v>12.0</v>
      </c>
      <c r="P90" s="78">
        <v>12.0</v>
      </c>
      <c r="Q90" s="81">
        <f t="shared" si="46"/>
        <v>1</v>
      </c>
      <c r="T90" s="15" t="s">
        <v>108</v>
      </c>
      <c r="U90" s="17">
        <v>28.0</v>
      </c>
      <c r="V90" s="78">
        <v>20.0</v>
      </c>
      <c r="W90" s="78">
        <v>5.0</v>
      </c>
      <c r="X90" s="78">
        <v>3.0</v>
      </c>
      <c r="Y90" s="83"/>
      <c r="Z90" s="84"/>
      <c r="AA90" s="80">
        <f t="shared" si="47"/>
        <v>1</v>
      </c>
      <c r="AB90" s="80">
        <f t="shared" si="48"/>
        <v>0.8928571429</v>
      </c>
      <c r="AC90" s="78">
        <v>1.0</v>
      </c>
      <c r="AD90" s="78">
        <v>1.0</v>
      </c>
      <c r="AE90" s="78">
        <v>5.0</v>
      </c>
      <c r="AF90" s="78">
        <v>5.0</v>
      </c>
      <c r="AG90" s="80">
        <f t="shared" si="49"/>
        <v>1</v>
      </c>
      <c r="AH90" s="78">
        <v>5.0</v>
      </c>
      <c r="AI90" s="78">
        <v>5.0</v>
      </c>
      <c r="AJ90" s="81">
        <f t="shared" si="50"/>
        <v>1</v>
      </c>
      <c r="AK90" s="95"/>
      <c r="AL90" s="95"/>
    </row>
    <row r="91" ht="14.25" customHeight="1">
      <c r="A91" s="15" t="s">
        <v>692</v>
      </c>
      <c r="B91" s="17">
        <v>31.0</v>
      </c>
      <c r="C91" s="78">
        <v>21.0</v>
      </c>
      <c r="D91" s="78">
        <v>5.0</v>
      </c>
      <c r="E91" s="78">
        <v>5.0</v>
      </c>
      <c r="F91" s="83"/>
      <c r="G91" s="84"/>
      <c r="H91" s="80">
        <f t="shared" si="43"/>
        <v>1</v>
      </c>
      <c r="I91" s="80">
        <f t="shared" si="44"/>
        <v>0.8387096774</v>
      </c>
      <c r="J91" s="78">
        <v>1.0</v>
      </c>
      <c r="K91" s="78">
        <v>1.0</v>
      </c>
      <c r="L91" s="78">
        <v>16.0</v>
      </c>
      <c r="M91" s="78">
        <v>12.0</v>
      </c>
      <c r="N91" s="80">
        <f t="shared" si="45"/>
        <v>0.75</v>
      </c>
      <c r="O91" s="78">
        <v>12.0</v>
      </c>
      <c r="P91" s="78">
        <v>12.0</v>
      </c>
      <c r="Q91" s="81">
        <f t="shared" si="46"/>
        <v>1</v>
      </c>
      <c r="T91" s="15"/>
      <c r="U91" s="17"/>
      <c r="V91" s="78"/>
      <c r="W91" s="78"/>
      <c r="X91" s="78"/>
      <c r="Y91" s="83"/>
      <c r="Z91" s="84"/>
      <c r="AA91" s="80" t="str">
        <f t="shared" si="47"/>
        <v>#DIV/0!</v>
      </c>
      <c r="AB91" s="80" t="str">
        <f t="shared" si="48"/>
        <v>#DIV/0!</v>
      </c>
      <c r="AC91" s="78"/>
      <c r="AD91" s="78"/>
      <c r="AE91" s="78"/>
      <c r="AF91" s="78"/>
      <c r="AG91" s="80" t="str">
        <f t="shared" si="49"/>
        <v>#DIV/0!</v>
      </c>
      <c r="AH91" s="78"/>
      <c r="AI91" s="78"/>
      <c r="AJ91" s="81" t="str">
        <f t="shared" si="50"/>
        <v>#DIV/0!</v>
      </c>
      <c r="AK91" s="95"/>
      <c r="AL91" s="95"/>
    </row>
    <row r="92" ht="14.25" customHeight="1">
      <c r="A92" s="15" t="s">
        <v>338</v>
      </c>
      <c r="B92" s="17">
        <v>24.0</v>
      </c>
      <c r="C92" s="78">
        <v>21.0</v>
      </c>
      <c r="D92" s="78">
        <v>3.0</v>
      </c>
      <c r="E92" s="83"/>
      <c r="F92" s="83"/>
      <c r="G92" s="79"/>
      <c r="H92" s="80">
        <f t="shared" si="43"/>
        <v>1</v>
      </c>
      <c r="I92" s="80">
        <f t="shared" si="44"/>
        <v>1</v>
      </c>
      <c r="J92" s="78">
        <v>1.0</v>
      </c>
      <c r="K92" s="78">
        <v>1.0</v>
      </c>
      <c r="L92" s="78">
        <v>16.0</v>
      </c>
      <c r="M92" s="78">
        <v>11.0</v>
      </c>
      <c r="N92" s="80">
        <f t="shared" si="45"/>
        <v>0.6875</v>
      </c>
      <c r="O92" s="78">
        <v>11.0</v>
      </c>
      <c r="P92" s="78">
        <v>11.0</v>
      </c>
      <c r="Q92" s="81">
        <f t="shared" si="46"/>
        <v>1</v>
      </c>
      <c r="T92" s="15"/>
      <c r="U92" s="17"/>
      <c r="V92" s="78"/>
      <c r="W92" s="78"/>
      <c r="X92" s="83"/>
      <c r="Y92" s="83"/>
      <c r="Z92" s="79"/>
      <c r="AA92" s="80" t="str">
        <f t="shared" si="47"/>
        <v>#DIV/0!</v>
      </c>
      <c r="AB92" s="80" t="str">
        <f t="shared" si="48"/>
        <v>#DIV/0!</v>
      </c>
      <c r="AC92" s="78"/>
      <c r="AD92" s="78"/>
      <c r="AE92" s="78"/>
      <c r="AF92" s="78"/>
      <c r="AG92" s="80" t="str">
        <f t="shared" si="49"/>
        <v>#DIV/0!</v>
      </c>
      <c r="AH92" s="78"/>
      <c r="AI92" s="78"/>
      <c r="AJ92" s="81" t="str">
        <f t="shared" si="50"/>
        <v>#DIV/0!</v>
      </c>
      <c r="AK92" s="95"/>
      <c r="AL92" s="95"/>
    </row>
    <row r="93" ht="14.25" customHeight="1">
      <c r="A93" s="15" t="s">
        <v>108</v>
      </c>
      <c r="B93" s="17">
        <v>28.0</v>
      </c>
      <c r="C93" s="78">
        <v>17.0</v>
      </c>
      <c r="D93" s="78">
        <v>8.0</v>
      </c>
      <c r="E93" s="78">
        <v>3.0</v>
      </c>
      <c r="F93" s="83"/>
      <c r="G93" s="84"/>
      <c r="H93" s="80">
        <f t="shared" si="43"/>
        <v>1</v>
      </c>
      <c r="I93" s="80">
        <f t="shared" si="44"/>
        <v>0.8928571429</v>
      </c>
      <c r="J93" s="78">
        <v>1.0</v>
      </c>
      <c r="K93" s="78">
        <v>1.0</v>
      </c>
      <c r="L93" s="78">
        <v>16.0</v>
      </c>
      <c r="M93" s="78">
        <v>11.0</v>
      </c>
      <c r="N93" s="80">
        <f t="shared" si="45"/>
        <v>0.6875</v>
      </c>
      <c r="O93" s="78">
        <v>11.0</v>
      </c>
      <c r="P93" s="78">
        <v>11.0</v>
      </c>
      <c r="Q93" s="81">
        <f t="shared" si="46"/>
        <v>1</v>
      </c>
      <c r="T93" s="85"/>
      <c r="U93" s="83"/>
      <c r="V93" s="83"/>
      <c r="W93" s="83"/>
      <c r="X93" s="83"/>
      <c r="Y93" s="83"/>
      <c r="Z93" s="84"/>
      <c r="AA93" s="80" t="str">
        <f t="shared" si="47"/>
        <v>#DIV/0!</v>
      </c>
      <c r="AB93" s="80" t="str">
        <f t="shared" si="48"/>
        <v>#DIV/0!</v>
      </c>
      <c r="AC93" s="83"/>
      <c r="AD93" s="83"/>
      <c r="AE93" s="83"/>
      <c r="AF93" s="83"/>
      <c r="AG93" s="80" t="str">
        <f t="shared" si="49"/>
        <v>#DIV/0!</v>
      </c>
      <c r="AH93" s="83"/>
      <c r="AI93" s="83"/>
      <c r="AJ93" s="81" t="str">
        <f t="shared" si="50"/>
        <v>#DIV/0!</v>
      </c>
      <c r="AK93" s="95"/>
      <c r="AL93" s="95"/>
    </row>
    <row r="94" ht="14.25" customHeight="1">
      <c r="A94" s="85"/>
      <c r="B94" s="83"/>
      <c r="C94" s="83"/>
      <c r="D94" s="83"/>
      <c r="E94" s="83"/>
      <c r="F94" s="83"/>
      <c r="G94" s="84"/>
      <c r="H94" s="80" t="str">
        <f t="shared" si="43"/>
        <v>#DIV/0!</v>
      </c>
      <c r="I94" s="80" t="str">
        <f t="shared" si="44"/>
        <v>#DIV/0!</v>
      </c>
      <c r="J94" s="83"/>
      <c r="K94" s="83"/>
      <c r="L94" s="83"/>
      <c r="M94" s="83"/>
      <c r="N94" s="80" t="str">
        <f t="shared" si="45"/>
        <v>#DIV/0!</v>
      </c>
      <c r="O94" s="83"/>
      <c r="P94" s="83"/>
      <c r="Q94" s="81" t="str">
        <f t="shared" si="46"/>
        <v>#DIV/0!</v>
      </c>
      <c r="T94" s="85"/>
      <c r="U94" s="83"/>
      <c r="V94" s="83"/>
      <c r="W94" s="83"/>
      <c r="X94" s="83"/>
      <c r="Y94" s="83"/>
      <c r="Z94" s="84"/>
      <c r="AA94" s="80" t="str">
        <f t="shared" si="47"/>
        <v>#DIV/0!</v>
      </c>
      <c r="AB94" s="80" t="str">
        <f t="shared" si="48"/>
        <v>#DIV/0!</v>
      </c>
      <c r="AC94" s="83"/>
      <c r="AD94" s="83"/>
      <c r="AE94" s="83"/>
      <c r="AF94" s="83"/>
      <c r="AG94" s="80" t="str">
        <f t="shared" si="49"/>
        <v>#DIV/0!</v>
      </c>
      <c r="AH94" s="83"/>
      <c r="AI94" s="83"/>
      <c r="AJ94" s="81" t="str">
        <f t="shared" si="50"/>
        <v>#DIV/0!</v>
      </c>
      <c r="AK94" s="95"/>
      <c r="AL94" s="95"/>
    </row>
    <row r="95" ht="14.25" customHeight="1">
      <c r="A95" s="85"/>
      <c r="B95" s="83"/>
      <c r="C95" s="83"/>
      <c r="D95" s="83"/>
      <c r="E95" s="83"/>
      <c r="F95" s="83"/>
      <c r="G95" s="84"/>
      <c r="H95" s="80" t="str">
        <f t="shared" si="43"/>
        <v>#DIV/0!</v>
      </c>
      <c r="I95" s="80" t="str">
        <f t="shared" si="44"/>
        <v>#DIV/0!</v>
      </c>
      <c r="J95" s="83"/>
      <c r="K95" s="83"/>
      <c r="L95" s="83"/>
      <c r="M95" s="83"/>
      <c r="N95" s="80" t="str">
        <f t="shared" si="45"/>
        <v>#DIV/0!</v>
      </c>
      <c r="O95" s="83"/>
      <c r="P95" s="83"/>
      <c r="Q95" s="81" t="str">
        <f t="shared" si="46"/>
        <v>#DIV/0!</v>
      </c>
      <c r="T95" s="85"/>
      <c r="U95" s="83"/>
      <c r="V95" s="83"/>
      <c r="W95" s="83"/>
      <c r="X95" s="83"/>
      <c r="Y95" s="83"/>
      <c r="Z95" s="84"/>
      <c r="AA95" s="80" t="str">
        <f t="shared" si="47"/>
        <v>#DIV/0!</v>
      </c>
      <c r="AB95" s="80" t="str">
        <f t="shared" si="48"/>
        <v>#DIV/0!</v>
      </c>
      <c r="AC95" s="83"/>
      <c r="AD95" s="83"/>
      <c r="AE95" s="83"/>
      <c r="AF95" s="83"/>
      <c r="AG95" s="80" t="str">
        <f t="shared" si="49"/>
        <v>#DIV/0!</v>
      </c>
      <c r="AH95" s="83"/>
      <c r="AI95" s="83"/>
      <c r="AJ95" s="81" t="str">
        <f t="shared" si="50"/>
        <v>#DIV/0!</v>
      </c>
      <c r="AK95" s="95"/>
      <c r="AL95" s="95"/>
    </row>
    <row r="96" ht="14.25" customHeight="1">
      <c r="A96" s="72" t="s">
        <v>15</v>
      </c>
      <c r="B96" s="73">
        <f t="shared" ref="B96:G96" si="51">SUM(B84:B95)</f>
        <v>258</v>
      </c>
      <c r="C96" s="73">
        <f t="shared" si="51"/>
        <v>135</v>
      </c>
      <c r="D96" s="73">
        <f t="shared" si="51"/>
        <v>82</v>
      </c>
      <c r="E96" s="73">
        <f t="shared" si="51"/>
        <v>40</v>
      </c>
      <c r="F96" s="73">
        <f t="shared" si="51"/>
        <v>0</v>
      </c>
      <c r="G96" s="86">
        <f t="shared" si="51"/>
        <v>1</v>
      </c>
      <c r="H96" s="80">
        <f t="shared" si="43"/>
        <v>0.996124031</v>
      </c>
      <c r="I96" s="80">
        <f t="shared" si="44"/>
        <v>0.8410852713</v>
      </c>
      <c r="J96" s="73">
        <f t="shared" ref="J96:M96" si="52">SUM(J84:J95)</f>
        <v>10</v>
      </c>
      <c r="K96" s="73">
        <f t="shared" si="52"/>
        <v>10</v>
      </c>
      <c r="L96" s="73">
        <f t="shared" si="52"/>
        <v>160</v>
      </c>
      <c r="M96" s="73">
        <f t="shared" si="52"/>
        <v>120</v>
      </c>
      <c r="N96" s="80">
        <f t="shared" si="45"/>
        <v>0.75</v>
      </c>
      <c r="O96" s="87">
        <f t="shared" ref="O96:P96" si="53">SUM(O84:O95)</f>
        <v>120</v>
      </c>
      <c r="P96" s="87">
        <f t="shared" si="53"/>
        <v>120</v>
      </c>
      <c r="Q96" s="81">
        <f t="shared" si="46"/>
        <v>1</v>
      </c>
      <c r="T96" s="72" t="s">
        <v>15</v>
      </c>
      <c r="U96" s="73">
        <f t="shared" ref="U96:Z96" si="54">SUM(U84:U95)</f>
        <v>188</v>
      </c>
      <c r="V96" s="73">
        <f t="shared" si="54"/>
        <v>99</v>
      </c>
      <c r="W96" s="73">
        <f t="shared" si="54"/>
        <v>57</v>
      </c>
      <c r="X96" s="73">
        <f t="shared" si="54"/>
        <v>29</v>
      </c>
      <c r="Y96" s="73">
        <f t="shared" si="54"/>
        <v>0</v>
      </c>
      <c r="Z96" s="86">
        <f t="shared" si="54"/>
        <v>2</v>
      </c>
      <c r="AA96" s="80">
        <f t="shared" si="47"/>
        <v>0.9840425532</v>
      </c>
      <c r="AB96" s="80">
        <f t="shared" si="48"/>
        <v>0.829787234</v>
      </c>
      <c r="AC96" s="73">
        <f t="shared" ref="AC96:AF96" si="55">SUM(AC84:AC95)</f>
        <v>7</v>
      </c>
      <c r="AD96" s="73">
        <f t="shared" si="55"/>
        <v>7</v>
      </c>
      <c r="AE96" s="73">
        <f t="shared" si="55"/>
        <v>53</v>
      </c>
      <c r="AF96" s="73">
        <f t="shared" si="55"/>
        <v>46</v>
      </c>
      <c r="AG96" s="80">
        <f t="shared" si="49"/>
        <v>0.8679245283</v>
      </c>
      <c r="AH96" s="87">
        <f t="shared" ref="AH96:AI96" si="56">SUM(AH84:AH95)</f>
        <v>46</v>
      </c>
      <c r="AI96" s="87">
        <f t="shared" si="56"/>
        <v>46</v>
      </c>
      <c r="AJ96" s="81">
        <f t="shared" si="50"/>
        <v>1</v>
      </c>
      <c r="AK96" s="95"/>
      <c r="AL96" s="95"/>
    </row>
    <row r="97" ht="14.25" customHeight="1">
      <c r="A97" s="30"/>
      <c r="B97" s="30"/>
      <c r="C97" s="30"/>
      <c r="D97" s="30"/>
      <c r="E97" s="30"/>
      <c r="F97" s="30"/>
      <c r="G97" s="88"/>
      <c r="H97" s="30"/>
      <c r="I97" s="30"/>
      <c r="J97" s="30"/>
      <c r="K97" s="30"/>
      <c r="L97" s="30"/>
      <c r="M97" s="30"/>
      <c r="N97" s="30"/>
      <c r="Q97" s="68"/>
      <c r="T97" s="30"/>
      <c r="U97" s="30"/>
      <c r="V97" s="30"/>
      <c r="W97" s="30"/>
      <c r="X97" s="30"/>
      <c r="Y97" s="30"/>
      <c r="Z97" s="88"/>
      <c r="AA97" s="30"/>
      <c r="AB97" s="30"/>
      <c r="AC97" s="30"/>
      <c r="AD97" s="30"/>
      <c r="AE97" s="30"/>
      <c r="AF97" s="30"/>
      <c r="AG97" s="30"/>
      <c r="AJ97" s="68"/>
      <c r="AK97" s="95"/>
      <c r="AL97" s="95"/>
    </row>
    <row r="98" ht="14.25" customHeight="1">
      <c r="A98" s="89" t="s">
        <v>27</v>
      </c>
      <c r="B98" s="30"/>
      <c r="C98" s="30"/>
      <c r="D98" s="30"/>
      <c r="E98" s="30"/>
      <c r="F98" s="30"/>
      <c r="G98" s="88"/>
      <c r="H98" s="30"/>
      <c r="I98" s="30"/>
      <c r="J98" s="30"/>
      <c r="K98" s="30"/>
      <c r="L98" s="30"/>
      <c r="M98" s="30"/>
      <c r="N98" s="30"/>
      <c r="Q98" s="68"/>
      <c r="T98" s="89" t="s">
        <v>27</v>
      </c>
      <c r="U98" s="30"/>
      <c r="V98" s="30"/>
      <c r="W98" s="30"/>
      <c r="X98" s="30"/>
      <c r="Y98" s="30"/>
      <c r="Z98" s="88"/>
      <c r="AA98" s="30"/>
      <c r="AB98" s="30"/>
      <c r="AC98" s="30"/>
      <c r="AD98" s="30"/>
      <c r="AE98" s="30"/>
      <c r="AF98" s="30"/>
      <c r="AG98" s="30"/>
      <c r="AJ98" s="68"/>
      <c r="AK98" s="95"/>
      <c r="AL98" s="95"/>
    </row>
    <row r="99" ht="14.25" customHeight="1">
      <c r="A99" s="90" t="s">
        <v>4</v>
      </c>
      <c r="B99" s="32" t="s">
        <v>16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  <c r="Q99" s="68"/>
      <c r="T99" s="90" t="s">
        <v>4</v>
      </c>
      <c r="U99" s="32" t="s">
        <v>16</v>
      </c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4"/>
      <c r="AJ99" s="68"/>
      <c r="AK99" s="95"/>
      <c r="AL99" s="95"/>
    </row>
    <row r="100" ht="14.25" customHeight="1">
      <c r="A100" s="244" t="s">
        <v>129</v>
      </c>
      <c r="B100" s="245" t="s">
        <v>858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4"/>
      <c r="Q100" s="68"/>
      <c r="T100" s="244" t="s">
        <v>129</v>
      </c>
      <c r="U100" s="245" t="s">
        <v>858</v>
      </c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4"/>
      <c r="AJ100" s="68"/>
      <c r="AK100" s="95"/>
      <c r="AL100" s="95"/>
    </row>
    <row r="101" ht="14.25" customHeight="1">
      <c r="A101" s="91" t="s">
        <v>129</v>
      </c>
      <c r="B101" s="92" t="s">
        <v>860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  <c r="Q101" s="68"/>
      <c r="T101" s="244" t="s">
        <v>129</v>
      </c>
      <c r="U101" s="92" t="s">
        <v>860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4"/>
      <c r="AJ101" s="68"/>
      <c r="AK101" s="95"/>
      <c r="AL101" s="95"/>
    </row>
    <row r="102" ht="14.25" customHeight="1">
      <c r="G102" s="67"/>
      <c r="Z102" s="67"/>
      <c r="AK102" s="95"/>
      <c r="AL102" s="95"/>
    </row>
    <row r="103" ht="14.25" customHeight="1">
      <c r="G103" s="67"/>
      <c r="Z103" s="67"/>
      <c r="AK103" s="95"/>
      <c r="AL103" s="95"/>
    </row>
    <row r="104" ht="14.25" customHeight="1">
      <c r="A104" s="63" t="s">
        <v>20</v>
      </c>
      <c r="B104" s="64"/>
      <c r="C104" s="64"/>
      <c r="D104" s="64"/>
      <c r="E104" s="64"/>
      <c r="F104" s="64"/>
      <c r="G104" s="65"/>
      <c r="H104" s="64"/>
      <c r="I104" s="64"/>
      <c r="J104" s="64"/>
      <c r="K104" s="64"/>
      <c r="L104" s="64"/>
      <c r="M104" s="64"/>
      <c r="N104" s="64"/>
      <c r="O104" s="64"/>
      <c r="P104" s="64"/>
      <c r="Q104" s="66"/>
      <c r="T104" s="63" t="s">
        <v>20</v>
      </c>
      <c r="U104" s="64"/>
      <c r="V104" s="64"/>
      <c r="W104" s="64"/>
      <c r="X104" s="64"/>
      <c r="Y104" s="64"/>
      <c r="Z104" s="65"/>
      <c r="AA104" s="64"/>
      <c r="AB104" s="64"/>
      <c r="AC104" s="64"/>
      <c r="AD104" s="64"/>
      <c r="AE104" s="64"/>
      <c r="AF104" s="64"/>
      <c r="AG104" s="64"/>
      <c r="AH104" s="64"/>
      <c r="AI104" s="64"/>
      <c r="AJ104" s="66"/>
      <c r="AK104" s="95"/>
      <c r="AL104" s="95"/>
    </row>
    <row r="105" ht="14.25" customHeight="1">
      <c r="G105" s="67"/>
      <c r="Q105" s="68"/>
      <c r="Z105" s="67"/>
      <c r="AJ105" s="68"/>
      <c r="AK105" s="95"/>
      <c r="AL105" s="95"/>
    </row>
    <row r="106" ht="14.25" customHeight="1">
      <c r="A106" s="3" t="s">
        <v>795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Q106" s="68"/>
      <c r="T106" s="3" t="s">
        <v>796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J106" s="68"/>
      <c r="AK106" s="95"/>
      <c r="AL106" s="95"/>
    </row>
    <row r="107" ht="14.25" customHeight="1">
      <c r="A107" s="96" t="s">
        <v>18</v>
      </c>
      <c r="O107" s="70" t="s">
        <v>3</v>
      </c>
      <c r="P107" s="33"/>
      <c r="Q107" s="34"/>
      <c r="T107" s="96" t="s">
        <v>18</v>
      </c>
      <c r="AH107" s="70" t="s">
        <v>3</v>
      </c>
      <c r="AI107" s="33"/>
      <c r="AJ107" s="34"/>
      <c r="AK107" s="95"/>
      <c r="AL107" s="95"/>
    </row>
    <row r="108" ht="14.25" customHeight="1">
      <c r="A108" s="72" t="s">
        <v>4</v>
      </c>
      <c r="B108" s="10" t="s">
        <v>5</v>
      </c>
      <c r="C108" s="10" t="s">
        <v>6</v>
      </c>
      <c r="D108" s="73">
        <v>4.0</v>
      </c>
      <c r="E108" s="73">
        <v>3.0</v>
      </c>
      <c r="F108" s="73">
        <v>2.0</v>
      </c>
      <c r="G108" s="45" t="s">
        <v>19</v>
      </c>
      <c r="H108" s="10" t="s">
        <v>8</v>
      </c>
      <c r="I108" s="10" t="s">
        <v>9</v>
      </c>
      <c r="J108" s="10" t="s">
        <v>10</v>
      </c>
      <c r="K108" s="10" t="s">
        <v>11</v>
      </c>
      <c r="L108" s="10" t="s">
        <v>12</v>
      </c>
      <c r="M108" s="10" t="s">
        <v>11</v>
      </c>
      <c r="N108" s="10" t="s">
        <v>13</v>
      </c>
      <c r="O108" s="75" t="s">
        <v>12</v>
      </c>
      <c r="P108" s="75" t="s">
        <v>11</v>
      </c>
      <c r="Q108" s="76" t="s">
        <v>14</v>
      </c>
      <c r="T108" s="72" t="s">
        <v>4</v>
      </c>
      <c r="U108" s="10" t="s">
        <v>5</v>
      </c>
      <c r="V108" s="10" t="s">
        <v>6</v>
      </c>
      <c r="W108" s="73">
        <v>4.0</v>
      </c>
      <c r="X108" s="73">
        <v>3.0</v>
      </c>
      <c r="Y108" s="73">
        <v>2.0</v>
      </c>
      <c r="Z108" s="45" t="s">
        <v>19</v>
      </c>
      <c r="AA108" s="10" t="s">
        <v>8</v>
      </c>
      <c r="AB108" s="10" t="s">
        <v>9</v>
      </c>
      <c r="AC108" s="10" t="s">
        <v>10</v>
      </c>
      <c r="AD108" s="10" t="s">
        <v>11</v>
      </c>
      <c r="AE108" s="10" t="s">
        <v>12</v>
      </c>
      <c r="AF108" s="10" t="s">
        <v>11</v>
      </c>
      <c r="AG108" s="10" t="s">
        <v>13</v>
      </c>
      <c r="AH108" s="75" t="s">
        <v>12</v>
      </c>
      <c r="AI108" s="75" t="s">
        <v>11</v>
      </c>
      <c r="AJ108" s="76" t="s">
        <v>14</v>
      </c>
      <c r="AK108" s="95"/>
      <c r="AL108" s="95"/>
    </row>
    <row r="109" ht="14.25" customHeight="1">
      <c r="A109" s="15" t="s">
        <v>225</v>
      </c>
      <c r="B109" s="16">
        <v>22.0</v>
      </c>
      <c r="C109" s="78">
        <v>11.0</v>
      </c>
      <c r="D109" s="78">
        <v>11.0</v>
      </c>
      <c r="E109" s="78"/>
      <c r="F109" s="78"/>
      <c r="G109" s="79"/>
      <c r="H109" s="80">
        <f t="shared" ref="H109:H121" si="57">(C109+D109+E109)/B109</f>
        <v>1</v>
      </c>
      <c r="I109" s="80">
        <f t="shared" ref="I109:I121" si="58">(C109+D109)/B109</f>
        <v>1</v>
      </c>
      <c r="J109" s="78">
        <v>4.0</v>
      </c>
      <c r="K109" s="78">
        <v>4.0</v>
      </c>
      <c r="L109" s="78">
        <v>68.0</v>
      </c>
      <c r="M109" s="78">
        <v>63.0</v>
      </c>
      <c r="N109" s="80">
        <f t="shared" ref="N109:N121" si="59">M109/L109</f>
        <v>0.9264705882</v>
      </c>
      <c r="O109" s="78">
        <v>63.0</v>
      </c>
      <c r="P109" s="78">
        <v>63.0</v>
      </c>
      <c r="Q109" s="81">
        <f t="shared" ref="Q109:Q121" si="60">P109/O109</f>
        <v>1</v>
      </c>
      <c r="T109" s="15" t="s">
        <v>106</v>
      </c>
      <c r="U109" s="17">
        <v>26.0</v>
      </c>
      <c r="V109" s="78">
        <v>7.0</v>
      </c>
      <c r="W109" s="78">
        <v>16.0</v>
      </c>
      <c r="X109" s="78">
        <v>3.0</v>
      </c>
      <c r="Y109" s="78"/>
      <c r="Z109" s="79"/>
      <c r="AA109" s="80">
        <f t="shared" ref="AA109:AA121" si="61">(V109+W109+X109)/U109</f>
        <v>1</v>
      </c>
      <c r="AB109" s="80">
        <f t="shared" ref="AB109:AB121" si="62">(V109+W109)/U109</f>
        <v>0.8846153846</v>
      </c>
      <c r="AC109" s="78">
        <v>4.0</v>
      </c>
      <c r="AD109" s="78">
        <v>4.0</v>
      </c>
      <c r="AE109" s="78">
        <v>34.0</v>
      </c>
      <c r="AF109" s="78">
        <v>33.0</v>
      </c>
      <c r="AG109" s="80">
        <f t="shared" ref="AG109:AG121" si="63">AF109/AE109</f>
        <v>0.9705882353</v>
      </c>
      <c r="AH109" s="78">
        <v>33.0</v>
      </c>
      <c r="AI109" s="78">
        <v>33.0</v>
      </c>
      <c r="AJ109" s="81">
        <f t="shared" ref="AJ109:AJ121" si="64">AI109/AH109</f>
        <v>1</v>
      </c>
      <c r="AK109" s="95"/>
      <c r="AL109" s="95"/>
    </row>
    <row r="110" ht="14.25" customHeight="1">
      <c r="A110" s="15" t="s">
        <v>227</v>
      </c>
      <c r="B110" s="16">
        <v>21.0</v>
      </c>
      <c r="C110" s="78">
        <v>12.0</v>
      </c>
      <c r="D110" s="78">
        <v>8.0</v>
      </c>
      <c r="E110" s="78">
        <v>1.0</v>
      </c>
      <c r="F110" s="78"/>
      <c r="G110" s="79"/>
      <c r="H110" s="80">
        <f t="shared" si="57"/>
        <v>1</v>
      </c>
      <c r="I110" s="80">
        <f t="shared" si="58"/>
        <v>0.9523809524</v>
      </c>
      <c r="J110" s="78">
        <v>4.0</v>
      </c>
      <c r="K110" s="78">
        <v>4.0</v>
      </c>
      <c r="L110" s="78">
        <v>68.0</v>
      </c>
      <c r="M110" s="78">
        <v>62.0</v>
      </c>
      <c r="N110" s="80">
        <f t="shared" si="59"/>
        <v>0.9117647059</v>
      </c>
      <c r="O110" s="78">
        <v>62.0</v>
      </c>
      <c r="P110" s="78">
        <v>62.0</v>
      </c>
      <c r="Q110" s="81">
        <f t="shared" si="60"/>
        <v>1</v>
      </c>
      <c r="T110" s="15" t="s">
        <v>455</v>
      </c>
      <c r="U110" s="17">
        <v>30.0</v>
      </c>
      <c r="V110" s="78">
        <v>22.0</v>
      </c>
      <c r="W110" s="78">
        <v>8.0</v>
      </c>
      <c r="X110" s="78"/>
      <c r="Y110" s="78"/>
      <c r="Z110" s="79"/>
      <c r="AA110" s="80">
        <f t="shared" si="61"/>
        <v>1</v>
      </c>
      <c r="AB110" s="80">
        <f t="shared" si="62"/>
        <v>1</v>
      </c>
      <c r="AC110" s="78">
        <v>4.0</v>
      </c>
      <c r="AD110" s="78">
        <v>4.0</v>
      </c>
      <c r="AE110" s="78">
        <v>34.0</v>
      </c>
      <c r="AF110" s="78">
        <v>33.0</v>
      </c>
      <c r="AG110" s="80">
        <f t="shared" si="63"/>
        <v>0.9705882353</v>
      </c>
      <c r="AH110" s="78">
        <v>33.0</v>
      </c>
      <c r="AI110" s="78">
        <v>33.0</v>
      </c>
      <c r="AJ110" s="81">
        <f t="shared" si="64"/>
        <v>1</v>
      </c>
      <c r="AK110" s="95"/>
      <c r="AL110" s="95"/>
    </row>
    <row r="111" ht="14.25" customHeight="1">
      <c r="A111" s="154" t="s">
        <v>228</v>
      </c>
      <c r="B111" s="16">
        <v>29.0</v>
      </c>
      <c r="C111" s="78">
        <v>12.0</v>
      </c>
      <c r="D111" s="78">
        <v>14.0</v>
      </c>
      <c r="E111" s="78">
        <v>3.0</v>
      </c>
      <c r="F111" s="78"/>
      <c r="G111" s="79"/>
      <c r="H111" s="80">
        <f t="shared" si="57"/>
        <v>1</v>
      </c>
      <c r="I111" s="80">
        <f t="shared" si="58"/>
        <v>0.8965517241</v>
      </c>
      <c r="J111" s="78">
        <v>4.0</v>
      </c>
      <c r="K111" s="78">
        <v>4.0</v>
      </c>
      <c r="L111" s="78">
        <v>68.0</v>
      </c>
      <c r="M111" s="78">
        <v>64.0</v>
      </c>
      <c r="N111" s="80">
        <f t="shared" si="59"/>
        <v>0.9411764706</v>
      </c>
      <c r="O111" s="78">
        <v>64.0</v>
      </c>
      <c r="P111" s="78">
        <v>64.0</v>
      </c>
      <c r="Q111" s="81">
        <f t="shared" si="60"/>
        <v>1</v>
      </c>
      <c r="T111" s="15" t="s">
        <v>107</v>
      </c>
      <c r="U111" s="17">
        <v>26.0</v>
      </c>
      <c r="V111" s="78">
        <v>4.0</v>
      </c>
      <c r="W111" s="78">
        <v>14.0</v>
      </c>
      <c r="X111" s="78">
        <v>7.0</v>
      </c>
      <c r="Y111" s="78"/>
      <c r="Z111" s="79">
        <v>1.0</v>
      </c>
      <c r="AA111" s="80">
        <f t="shared" si="61"/>
        <v>0.9615384615</v>
      </c>
      <c r="AB111" s="80">
        <f t="shared" si="62"/>
        <v>0.6923076923</v>
      </c>
      <c r="AC111" s="78">
        <v>4.0</v>
      </c>
      <c r="AD111" s="78">
        <v>4.0</v>
      </c>
      <c r="AE111" s="78">
        <v>34.0</v>
      </c>
      <c r="AF111" s="78">
        <v>30.0</v>
      </c>
      <c r="AG111" s="80">
        <f t="shared" si="63"/>
        <v>0.8823529412</v>
      </c>
      <c r="AH111" s="78">
        <v>30.0</v>
      </c>
      <c r="AI111" s="78">
        <v>30.0</v>
      </c>
      <c r="AJ111" s="81">
        <f t="shared" si="64"/>
        <v>1</v>
      </c>
      <c r="AK111" s="95"/>
      <c r="AL111" s="95"/>
    </row>
    <row r="112" ht="14.25" customHeight="1">
      <c r="A112" s="15" t="s">
        <v>106</v>
      </c>
      <c r="B112" s="17">
        <v>26.0</v>
      </c>
      <c r="C112" s="78">
        <v>7.0</v>
      </c>
      <c r="D112" s="78">
        <v>13.0</v>
      </c>
      <c r="E112" s="78">
        <v>6.0</v>
      </c>
      <c r="F112" s="83"/>
      <c r="G112" s="79"/>
      <c r="H112" s="80">
        <f t="shared" si="57"/>
        <v>1</v>
      </c>
      <c r="I112" s="80">
        <f t="shared" si="58"/>
        <v>0.7692307692</v>
      </c>
      <c r="J112" s="78">
        <v>4.0</v>
      </c>
      <c r="K112" s="78">
        <v>4.0</v>
      </c>
      <c r="L112" s="78">
        <v>68.0</v>
      </c>
      <c r="M112" s="78">
        <v>66.0</v>
      </c>
      <c r="N112" s="80">
        <f t="shared" si="59"/>
        <v>0.9705882353</v>
      </c>
      <c r="O112" s="78">
        <v>66.0</v>
      </c>
      <c r="P112" s="78">
        <v>66.0</v>
      </c>
      <c r="Q112" s="81">
        <f t="shared" si="60"/>
        <v>1</v>
      </c>
      <c r="T112" s="15" t="s">
        <v>624</v>
      </c>
      <c r="U112" s="17">
        <v>23.0</v>
      </c>
      <c r="V112" s="78">
        <v>5.0</v>
      </c>
      <c r="W112" s="78">
        <v>14.0</v>
      </c>
      <c r="X112" s="78">
        <v>4.0</v>
      </c>
      <c r="Y112" s="83"/>
      <c r="Z112" s="79"/>
      <c r="AA112" s="80">
        <f t="shared" si="61"/>
        <v>1</v>
      </c>
      <c r="AB112" s="80">
        <f t="shared" si="62"/>
        <v>0.8260869565</v>
      </c>
      <c r="AC112" s="78">
        <v>4.0</v>
      </c>
      <c r="AD112" s="78">
        <v>4.0</v>
      </c>
      <c r="AE112" s="78">
        <v>34.0</v>
      </c>
      <c r="AF112" s="78">
        <v>32.0</v>
      </c>
      <c r="AG112" s="80">
        <f t="shared" si="63"/>
        <v>0.9411764706</v>
      </c>
      <c r="AH112" s="78">
        <v>32.0</v>
      </c>
      <c r="AI112" s="78">
        <v>32.0</v>
      </c>
      <c r="AJ112" s="81">
        <f t="shared" si="64"/>
        <v>1</v>
      </c>
      <c r="AK112" s="95"/>
      <c r="AL112" s="95"/>
    </row>
    <row r="113" ht="14.25" customHeight="1">
      <c r="A113" s="15" t="s">
        <v>455</v>
      </c>
      <c r="B113" s="17">
        <v>30.0</v>
      </c>
      <c r="C113" s="78">
        <v>21.0</v>
      </c>
      <c r="D113" s="78">
        <v>9.0</v>
      </c>
      <c r="E113" s="78"/>
      <c r="F113" s="78"/>
      <c r="G113" s="84"/>
      <c r="H113" s="80">
        <f t="shared" si="57"/>
        <v>1</v>
      </c>
      <c r="I113" s="80">
        <f t="shared" si="58"/>
        <v>1</v>
      </c>
      <c r="J113" s="78">
        <v>4.0</v>
      </c>
      <c r="K113" s="78">
        <v>4.0</v>
      </c>
      <c r="L113" s="78">
        <v>68.0</v>
      </c>
      <c r="M113" s="78">
        <v>62.0</v>
      </c>
      <c r="N113" s="80">
        <f t="shared" si="59"/>
        <v>0.9117647059</v>
      </c>
      <c r="O113" s="78">
        <v>62.0</v>
      </c>
      <c r="P113" s="78">
        <v>62.0</v>
      </c>
      <c r="Q113" s="81">
        <f t="shared" si="60"/>
        <v>1</v>
      </c>
      <c r="T113" s="15" t="s">
        <v>692</v>
      </c>
      <c r="U113" s="17">
        <v>31.0</v>
      </c>
      <c r="V113" s="78">
        <v>21.0</v>
      </c>
      <c r="W113" s="78">
        <v>9.0</v>
      </c>
      <c r="X113" s="78">
        <v>1.0</v>
      </c>
      <c r="Y113" s="78"/>
      <c r="Z113" s="84"/>
      <c r="AA113" s="80">
        <f t="shared" si="61"/>
        <v>1</v>
      </c>
      <c r="AB113" s="80">
        <f t="shared" si="62"/>
        <v>0.9677419355</v>
      </c>
      <c r="AC113" s="78">
        <v>4.0</v>
      </c>
      <c r="AD113" s="78">
        <v>4.0</v>
      </c>
      <c r="AE113" s="78">
        <v>34.0</v>
      </c>
      <c r="AF113" s="78">
        <v>32.0</v>
      </c>
      <c r="AG113" s="80">
        <f t="shared" si="63"/>
        <v>0.9411764706</v>
      </c>
      <c r="AH113" s="78">
        <v>32.0</v>
      </c>
      <c r="AI113" s="78">
        <v>32.0</v>
      </c>
      <c r="AJ113" s="81">
        <f t="shared" si="64"/>
        <v>1</v>
      </c>
      <c r="AK113" s="95"/>
      <c r="AL113" s="95"/>
    </row>
    <row r="114" ht="14.25" customHeight="1">
      <c r="A114" s="15" t="s">
        <v>107</v>
      </c>
      <c r="B114" s="17">
        <v>26.0</v>
      </c>
      <c r="C114" s="78">
        <v>11.0</v>
      </c>
      <c r="D114" s="78">
        <v>11.0</v>
      </c>
      <c r="E114" s="78">
        <v>3.0</v>
      </c>
      <c r="F114" s="83"/>
      <c r="G114" s="79">
        <v>1.0</v>
      </c>
      <c r="H114" s="80">
        <f t="shared" si="57"/>
        <v>0.9615384615</v>
      </c>
      <c r="I114" s="80">
        <f t="shared" si="58"/>
        <v>0.8461538462</v>
      </c>
      <c r="J114" s="78">
        <v>4.0</v>
      </c>
      <c r="K114" s="78">
        <v>4.0</v>
      </c>
      <c r="L114" s="78">
        <v>68.0</v>
      </c>
      <c r="M114" s="78">
        <v>62.0</v>
      </c>
      <c r="N114" s="80">
        <f t="shared" si="59"/>
        <v>0.9117647059</v>
      </c>
      <c r="O114" s="78">
        <v>62.0</v>
      </c>
      <c r="P114" s="78">
        <v>62.0</v>
      </c>
      <c r="Q114" s="81">
        <f t="shared" si="60"/>
        <v>1</v>
      </c>
      <c r="T114" s="15" t="s">
        <v>338</v>
      </c>
      <c r="U114" s="17">
        <v>24.0</v>
      </c>
      <c r="V114" s="78">
        <v>22.0</v>
      </c>
      <c r="W114" s="78">
        <v>2.0</v>
      </c>
      <c r="X114" s="78"/>
      <c r="Y114" s="83"/>
      <c r="Z114" s="84"/>
      <c r="AA114" s="80">
        <f t="shared" si="61"/>
        <v>1</v>
      </c>
      <c r="AB114" s="80">
        <f t="shared" si="62"/>
        <v>1</v>
      </c>
      <c r="AC114" s="78">
        <v>4.0</v>
      </c>
      <c r="AD114" s="78">
        <v>4.0</v>
      </c>
      <c r="AE114" s="78">
        <v>34.0</v>
      </c>
      <c r="AF114" s="78">
        <v>31.0</v>
      </c>
      <c r="AG114" s="80">
        <f t="shared" si="63"/>
        <v>0.9117647059</v>
      </c>
      <c r="AH114" s="78">
        <v>31.0</v>
      </c>
      <c r="AI114" s="78">
        <v>31.0</v>
      </c>
      <c r="AJ114" s="81">
        <f t="shared" si="64"/>
        <v>1</v>
      </c>
      <c r="AK114" s="95"/>
      <c r="AL114" s="95"/>
    </row>
    <row r="115" ht="14.25" customHeight="1">
      <c r="A115" s="15" t="s">
        <v>624</v>
      </c>
      <c r="B115" s="17">
        <v>23.0</v>
      </c>
      <c r="C115" s="78">
        <v>7.0</v>
      </c>
      <c r="D115" s="78">
        <v>8.0</v>
      </c>
      <c r="E115" s="78">
        <v>8.0</v>
      </c>
      <c r="F115" s="83"/>
      <c r="G115" s="84"/>
      <c r="H115" s="80">
        <f t="shared" si="57"/>
        <v>1</v>
      </c>
      <c r="I115" s="80">
        <f t="shared" si="58"/>
        <v>0.652173913</v>
      </c>
      <c r="J115" s="78">
        <v>4.0</v>
      </c>
      <c r="K115" s="78">
        <v>4.0</v>
      </c>
      <c r="L115" s="78">
        <v>68.0</v>
      </c>
      <c r="M115" s="78">
        <v>63.0</v>
      </c>
      <c r="N115" s="80">
        <f t="shared" si="59"/>
        <v>0.9264705882</v>
      </c>
      <c r="O115" s="78">
        <v>63.0</v>
      </c>
      <c r="P115" s="78">
        <v>63.0</v>
      </c>
      <c r="Q115" s="81">
        <f t="shared" si="60"/>
        <v>1</v>
      </c>
      <c r="T115" s="15" t="s">
        <v>108</v>
      </c>
      <c r="U115" s="17">
        <v>28.0</v>
      </c>
      <c r="V115" s="78">
        <v>23.0</v>
      </c>
      <c r="W115" s="78">
        <v>5.0</v>
      </c>
      <c r="X115" s="83"/>
      <c r="Y115" s="83"/>
      <c r="Z115" s="84"/>
      <c r="AA115" s="80">
        <f t="shared" si="61"/>
        <v>1</v>
      </c>
      <c r="AB115" s="80">
        <f t="shared" si="62"/>
        <v>1</v>
      </c>
      <c r="AC115" s="78">
        <v>4.0</v>
      </c>
      <c r="AD115" s="78">
        <v>4.0</v>
      </c>
      <c r="AE115" s="78">
        <v>34.0</v>
      </c>
      <c r="AF115" s="78">
        <v>31.0</v>
      </c>
      <c r="AG115" s="80">
        <f t="shared" si="63"/>
        <v>0.9117647059</v>
      </c>
      <c r="AH115" s="78">
        <v>31.0</v>
      </c>
      <c r="AI115" s="78">
        <v>31.0</v>
      </c>
      <c r="AJ115" s="81">
        <f t="shared" si="64"/>
        <v>1</v>
      </c>
      <c r="AK115" s="95"/>
      <c r="AL115" s="95"/>
    </row>
    <row r="116" ht="14.25" customHeight="1">
      <c r="A116" s="15" t="s">
        <v>692</v>
      </c>
      <c r="B116" s="17">
        <v>31.0</v>
      </c>
      <c r="C116" s="78">
        <v>25.0</v>
      </c>
      <c r="D116" s="78">
        <v>5.0</v>
      </c>
      <c r="E116" s="78">
        <v>1.0</v>
      </c>
      <c r="F116" s="83"/>
      <c r="G116" s="84"/>
      <c r="H116" s="80">
        <f t="shared" si="57"/>
        <v>1</v>
      </c>
      <c r="I116" s="80">
        <f t="shared" si="58"/>
        <v>0.9677419355</v>
      </c>
      <c r="J116" s="78">
        <v>4.0</v>
      </c>
      <c r="K116" s="78">
        <v>4.0</v>
      </c>
      <c r="L116" s="78">
        <v>68.0</v>
      </c>
      <c r="M116" s="78">
        <v>64.0</v>
      </c>
      <c r="N116" s="80">
        <f t="shared" si="59"/>
        <v>0.9411764706</v>
      </c>
      <c r="O116" s="78">
        <v>64.0</v>
      </c>
      <c r="P116" s="78">
        <v>64.0</v>
      </c>
      <c r="Q116" s="81">
        <f t="shared" si="60"/>
        <v>1</v>
      </c>
      <c r="T116" s="15"/>
      <c r="U116" s="17"/>
      <c r="V116" s="78"/>
      <c r="W116" s="78"/>
      <c r="X116" s="78"/>
      <c r="Y116" s="83"/>
      <c r="Z116" s="84"/>
      <c r="AA116" s="80" t="str">
        <f t="shared" si="61"/>
        <v>#DIV/0!</v>
      </c>
      <c r="AB116" s="80" t="str">
        <f t="shared" si="62"/>
        <v>#DIV/0!</v>
      </c>
      <c r="AC116" s="78"/>
      <c r="AD116" s="78"/>
      <c r="AE116" s="78"/>
      <c r="AF116" s="78"/>
      <c r="AG116" s="80" t="str">
        <f t="shared" si="63"/>
        <v>#DIV/0!</v>
      </c>
      <c r="AH116" s="78"/>
      <c r="AI116" s="78"/>
      <c r="AJ116" s="81" t="str">
        <f t="shared" si="64"/>
        <v>#DIV/0!</v>
      </c>
      <c r="AK116" s="95"/>
      <c r="AL116" s="95"/>
    </row>
    <row r="117" ht="14.25" customHeight="1">
      <c r="A117" s="15" t="s">
        <v>338</v>
      </c>
      <c r="B117" s="17">
        <v>24.0</v>
      </c>
      <c r="C117" s="78">
        <v>23.0</v>
      </c>
      <c r="D117" s="78">
        <v>1.0</v>
      </c>
      <c r="E117" s="83"/>
      <c r="F117" s="83"/>
      <c r="G117" s="79"/>
      <c r="H117" s="80">
        <f t="shared" si="57"/>
        <v>1</v>
      </c>
      <c r="I117" s="80">
        <f t="shared" si="58"/>
        <v>1</v>
      </c>
      <c r="J117" s="78">
        <v>4.0</v>
      </c>
      <c r="K117" s="78">
        <v>4.0</v>
      </c>
      <c r="L117" s="78">
        <v>68.0</v>
      </c>
      <c r="M117" s="78">
        <v>59.0</v>
      </c>
      <c r="N117" s="80">
        <f t="shared" si="59"/>
        <v>0.8676470588</v>
      </c>
      <c r="O117" s="78">
        <v>59.0</v>
      </c>
      <c r="P117" s="78">
        <v>59.0</v>
      </c>
      <c r="Q117" s="81">
        <f t="shared" si="60"/>
        <v>1</v>
      </c>
      <c r="T117" s="15"/>
      <c r="U117" s="17"/>
      <c r="V117" s="78"/>
      <c r="W117" s="78"/>
      <c r="X117" s="83"/>
      <c r="Y117" s="83"/>
      <c r="Z117" s="79"/>
      <c r="AA117" s="80" t="str">
        <f t="shared" si="61"/>
        <v>#DIV/0!</v>
      </c>
      <c r="AB117" s="80" t="str">
        <f t="shared" si="62"/>
        <v>#DIV/0!</v>
      </c>
      <c r="AC117" s="78"/>
      <c r="AD117" s="78"/>
      <c r="AE117" s="78"/>
      <c r="AF117" s="78"/>
      <c r="AG117" s="80" t="str">
        <f t="shared" si="63"/>
        <v>#DIV/0!</v>
      </c>
      <c r="AH117" s="78"/>
      <c r="AI117" s="78"/>
      <c r="AJ117" s="81" t="str">
        <f t="shared" si="64"/>
        <v>#DIV/0!</v>
      </c>
      <c r="AK117" s="95"/>
      <c r="AL117" s="95"/>
    </row>
    <row r="118" ht="14.25" customHeight="1">
      <c r="A118" s="15" t="s">
        <v>108</v>
      </c>
      <c r="B118" s="17">
        <v>28.0</v>
      </c>
      <c r="C118" s="78">
        <v>22.0</v>
      </c>
      <c r="D118" s="78">
        <v>6.0</v>
      </c>
      <c r="E118" s="83"/>
      <c r="F118" s="83"/>
      <c r="G118" s="84"/>
      <c r="H118" s="80">
        <f t="shared" si="57"/>
        <v>1</v>
      </c>
      <c r="I118" s="80">
        <f t="shared" si="58"/>
        <v>1</v>
      </c>
      <c r="J118" s="78">
        <v>4.0</v>
      </c>
      <c r="K118" s="78">
        <v>4.0</v>
      </c>
      <c r="L118" s="78">
        <v>68.0</v>
      </c>
      <c r="M118" s="78">
        <v>63.0</v>
      </c>
      <c r="N118" s="80">
        <f t="shared" si="59"/>
        <v>0.9264705882</v>
      </c>
      <c r="O118" s="78">
        <v>63.0</v>
      </c>
      <c r="P118" s="78">
        <v>63.0</v>
      </c>
      <c r="Q118" s="81">
        <f t="shared" si="60"/>
        <v>1</v>
      </c>
      <c r="T118" s="85"/>
      <c r="U118" s="83"/>
      <c r="V118" s="83"/>
      <c r="W118" s="83"/>
      <c r="X118" s="83"/>
      <c r="Y118" s="83"/>
      <c r="Z118" s="84"/>
      <c r="AA118" s="80" t="str">
        <f t="shared" si="61"/>
        <v>#DIV/0!</v>
      </c>
      <c r="AB118" s="80" t="str">
        <f t="shared" si="62"/>
        <v>#DIV/0!</v>
      </c>
      <c r="AC118" s="83"/>
      <c r="AD118" s="83"/>
      <c r="AE118" s="83"/>
      <c r="AF118" s="83"/>
      <c r="AG118" s="80" t="str">
        <f t="shared" si="63"/>
        <v>#DIV/0!</v>
      </c>
      <c r="AH118" s="83"/>
      <c r="AI118" s="83"/>
      <c r="AJ118" s="81" t="str">
        <f t="shared" si="64"/>
        <v>#DIV/0!</v>
      </c>
      <c r="AK118" s="95"/>
      <c r="AL118" s="95"/>
    </row>
    <row r="119" ht="14.25" customHeight="1">
      <c r="A119" s="85"/>
      <c r="B119" s="83"/>
      <c r="C119" s="83"/>
      <c r="D119" s="83"/>
      <c r="E119" s="83"/>
      <c r="F119" s="83"/>
      <c r="G119" s="84"/>
      <c r="H119" s="80" t="str">
        <f t="shared" si="57"/>
        <v>#DIV/0!</v>
      </c>
      <c r="I119" s="80" t="str">
        <f t="shared" si="58"/>
        <v>#DIV/0!</v>
      </c>
      <c r="J119" s="83"/>
      <c r="K119" s="83"/>
      <c r="L119" s="83"/>
      <c r="M119" s="83"/>
      <c r="N119" s="80" t="str">
        <f t="shared" si="59"/>
        <v>#DIV/0!</v>
      </c>
      <c r="O119" s="83"/>
      <c r="P119" s="83"/>
      <c r="Q119" s="81" t="str">
        <f t="shared" si="60"/>
        <v>#DIV/0!</v>
      </c>
      <c r="T119" s="85"/>
      <c r="U119" s="83"/>
      <c r="V119" s="83"/>
      <c r="W119" s="83"/>
      <c r="X119" s="83"/>
      <c r="Y119" s="83"/>
      <c r="Z119" s="84"/>
      <c r="AA119" s="80" t="str">
        <f t="shared" si="61"/>
        <v>#DIV/0!</v>
      </c>
      <c r="AB119" s="80" t="str">
        <f t="shared" si="62"/>
        <v>#DIV/0!</v>
      </c>
      <c r="AC119" s="83"/>
      <c r="AD119" s="83"/>
      <c r="AE119" s="83"/>
      <c r="AF119" s="83"/>
      <c r="AG119" s="80" t="str">
        <f t="shared" si="63"/>
        <v>#DIV/0!</v>
      </c>
      <c r="AH119" s="83"/>
      <c r="AI119" s="83"/>
      <c r="AJ119" s="81" t="str">
        <f t="shared" si="64"/>
        <v>#DIV/0!</v>
      </c>
      <c r="AK119" s="95"/>
      <c r="AL119" s="95"/>
    </row>
    <row r="120" ht="14.25" customHeight="1">
      <c r="A120" s="85"/>
      <c r="B120" s="83"/>
      <c r="C120" s="83"/>
      <c r="D120" s="83"/>
      <c r="E120" s="83"/>
      <c r="F120" s="83"/>
      <c r="G120" s="84"/>
      <c r="H120" s="80" t="str">
        <f t="shared" si="57"/>
        <v>#DIV/0!</v>
      </c>
      <c r="I120" s="80" t="str">
        <f t="shared" si="58"/>
        <v>#DIV/0!</v>
      </c>
      <c r="J120" s="83"/>
      <c r="K120" s="83"/>
      <c r="L120" s="83"/>
      <c r="M120" s="83"/>
      <c r="N120" s="80" t="str">
        <f t="shared" si="59"/>
        <v>#DIV/0!</v>
      </c>
      <c r="O120" s="83"/>
      <c r="P120" s="83"/>
      <c r="Q120" s="81" t="str">
        <f t="shared" si="60"/>
        <v>#DIV/0!</v>
      </c>
      <c r="T120" s="85"/>
      <c r="U120" s="83"/>
      <c r="V120" s="83"/>
      <c r="W120" s="83"/>
      <c r="X120" s="83"/>
      <c r="Y120" s="83"/>
      <c r="Z120" s="84"/>
      <c r="AA120" s="80" t="str">
        <f t="shared" si="61"/>
        <v>#DIV/0!</v>
      </c>
      <c r="AB120" s="80" t="str">
        <f t="shared" si="62"/>
        <v>#DIV/0!</v>
      </c>
      <c r="AC120" s="83"/>
      <c r="AD120" s="83"/>
      <c r="AE120" s="83"/>
      <c r="AF120" s="83"/>
      <c r="AG120" s="80" t="str">
        <f t="shared" si="63"/>
        <v>#DIV/0!</v>
      </c>
      <c r="AH120" s="83"/>
      <c r="AI120" s="83"/>
      <c r="AJ120" s="81" t="str">
        <f t="shared" si="64"/>
        <v>#DIV/0!</v>
      </c>
      <c r="AK120" s="95"/>
      <c r="AL120" s="95"/>
    </row>
    <row r="121" ht="14.25" customHeight="1">
      <c r="A121" s="72" t="s">
        <v>15</v>
      </c>
      <c r="B121" s="73">
        <f t="shared" ref="B121:G121" si="65">SUM(B109:B120)</f>
        <v>260</v>
      </c>
      <c r="C121" s="73">
        <f t="shared" si="65"/>
        <v>151</v>
      </c>
      <c r="D121" s="73">
        <f t="shared" si="65"/>
        <v>86</v>
      </c>
      <c r="E121" s="73">
        <f t="shared" si="65"/>
        <v>22</v>
      </c>
      <c r="F121" s="73">
        <f t="shared" si="65"/>
        <v>0</v>
      </c>
      <c r="G121" s="86">
        <f t="shared" si="65"/>
        <v>1</v>
      </c>
      <c r="H121" s="80">
        <f t="shared" si="57"/>
        <v>0.9961538462</v>
      </c>
      <c r="I121" s="80">
        <f t="shared" si="58"/>
        <v>0.9115384615</v>
      </c>
      <c r="J121" s="73">
        <f t="shared" ref="J121:M121" si="66">SUM(J109:J120)</f>
        <v>40</v>
      </c>
      <c r="K121" s="73">
        <f t="shared" si="66"/>
        <v>40</v>
      </c>
      <c r="L121" s="73">
        <f t="shared" si="66"/>
        <v>680</v>
      </c>
      <c r="M121" s="73">
        <f t="shared" si="66"/>
        <v>628</v>
      </c>
      <c r="N121" s="80">
        <f t="shared" si="59"/>
        <v>0.9235294118</v>
      </c>
      <c r="O121" s="87">
        <f t="shared" ref="O121:P121" si="67">SUM(O109:O120)</f>
        <v>628</v>
      </c>
      <c r="P121" s="87">
        <f t="shared" si="67"/>
        <v>628</v>
      </c>
      <c r="Q121" s="81">
        <f t="shared" si="60"/>
        <v>1</v>
      </c>
      <c r="T121" s="72" t="s">
        <v>15</v>
      </c>
      <c r="U121" s="73">
        <f t="shared" ref="U121:Z121" si="68">SUM(U109:U120)</f>
        <v>188</v>
      </c>
      <c r="V121" s="73">
        <f t="shared" si="68"/>
        <v>104</v>
      </c>
      <c r="W121" s="73">
        <f t="shared" si="68"/>
        <v>68</v>
      </c>
      <c r="X121" s="73">
        <f t="shared" si="68"/>
        <v>15</v>
      </c>
      <c r="Y121" s="73">
        <f t="shared" si="68"/>
        <v>0</v>
      </c>
      <c r="Z121" s="86">
        <f t="shared" si="68"/>
        <v>1</v>
      </c>
      <c r="AA121" s="80">
        <f t="shared" si="61"/>
        <v>0.9946808511</v>
      </c>
      <c r="AB121" s="80">
        <f t="shared" si="62"/>
        <v>0.914893617</v>
      </c>
      <c r="AC121" s="73">
        <f t="shared" ref="AC121:AF121" si="69">SUM(AC109:AC120)</f>
        <v>28</v>
      </c>
      <c r="AD121" s="73">
        <f t="shared" si="69"/>
        <v>28</v>
      </c>
      <c r="AE121" s="73">
        <f t="shared" si="69"/>
        <v>238</v>
      </c>
      <c r="AF121" s="73">
        <f t="shared" si="69"/>
        <v>222</v>
      </c>
      <c r="AG121" s="80">
        <f t="shared" si="63"/>
        <v>0.9327731092</v>
      </c>
      <c r="AH121" s="87">
        <f t="shared" ref="AH121:AI121" si="70">SUM(AH109:AH120)</f>
        <v>222</v>
      </c>
      <c r="AI121" s="87">
        <f t="shared" si="70"/>
        <v>222</v>
      </c>
      <c r="AJ121" s="81">
        <f t="shared" si="64"/>
        <v>1</v>
      </c>
      <c r="AK121" s="95"/>
      <c r="AL121" s="95"/>
    </row>
    <row r="122" ht="14.25" customHeight="1">
      <c r="A122" s="30"/>
      <c r="B122" s="30"/>
      <c r="C122" s="30"/>
      <c r="D122" s="30"/>
      <c r="E122" s="30"/>
      <c r="F122" s="30"/>
      <c r="G122" s="88"/>
      <c r="H122" s="30"/>
      <c r="I122" s="30"/>
      <c r="J122" s="30"/>
      <c r="K122" s="30"/>
      <c r="L122" s="30"/>
      <c r="M122" s="30"/>
      <c r="N122" s="30"/>
      <c r="Q122" s="68"/>
      <c r="T122" s="30"/>
      <c r="U122" s="30"/>
      <c r="V122" s="30"/>
      <c r="W122" s="30"/>
      <c r="X122" s="30"/>
      <c r="Y122" s="30"/>
      <c r="Z122" s="88"/>
      <c r="AA122" s="30"/>
      <c r="AB122" s="30"/>
      <c r="AC122" s="30"/>
      <c r="AD122" s="30"/>
      <c r="AE122" s="30"/>
      <c r="AF122" s="30"/>
      <c r="AG122" s="30"/>
      <c r="AJ122" s="68"/>
      <c r="AK122" s="95"/>
      <c r="AL122" s="95"/>
    </row>
    <row r="123" ht="14.25" customHeight="1">
      <c r="A123" s="89" t="s">
        <v>27</v>
      </c>
      <c r="B123" s="30"/>
      <c r="C123" s="30"/>
      <c r="D123" s="30"/>
      <c r="E123" s="30"/>
      <c r="F123" s="30"/>
      <c r="G123" s="88"/>
      <c r="H123" s="30"/>
      <c r="I123" s="30"/>
      <c r="J123" s="30"/>
      <c r="K123" s="30"/>
      <c r="L123" s="30"/>
      <c r="M123" s="30"/>
      <c r="N123" s="30"/>
      <c r="Q123" s="68"/>
      <c r="T123" s="89" t="s">
        <v>27</v>
      </c>
      <c r="U123" s="30"/>
      <c r="V123" s="30"/>
      <c r="W123" s="30"/>
      <c r="X123" s="30"/>
      <c r="Y123" s="30"/>
      <c r="Z123" s="88"/>
      <c r="AA123" s="30"/>
      <c r="AB123" s="30"/>
      <c r="AC123" s="30"/>
      <c r="AD123" s="30"/>
      <c r="AE123" s="30"/>
      <c r="AF123" s="30"/>
      <c r="AG123" s="30"/>
      <c r="AJ123" s="68"/>
      <c r="AK123" s="95"/>
      <c r="AL123" s="95"/>
    </row>
    <row r="124" ht="14.25" customHeight="1">
      <c r="A124" s="90" t="s">
        <v>4</v>
      </c>
      <c r="B124" s="32" t="s">
        <v>16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4"/>
      <c r="Q124" s="68"/>
      <c r="T124" s="90" t="s">
        <v>4</v>
      </c>
      <c r="U124" s="32" t="s">
        <v>16</v>
      </c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4"/>
      <c r="AJ124" s="68"/>
      <c r="AK124" s="95"/>
      <c r="AL124" s="95"/>
    </row>
    <row r="125" ht="14.25" customHeight="1">
      <c r="A125" s="244" t="s">
        <v>129</v>
      </c>
      <c r="B125" s="245" t="s">
        <v>858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4"/>
      <c r="Q125" s="68"/>
      <c r="T125" s="91"/>
      <c r="U125" s="245" t="s">
        <v>858</v>
      </c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4"/>
      <c r="AJ125" s="68"/>
      <c r="AK125" s="95"/>
      <c r="AL125" s="95"/>
    </row>
    <row r="126" ht="14.25" customHeight="1">
      <c r="A126" s="91"/>
      <c r="B126" s="92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4"/>
      <c r="Q126" s="68"/>
      <c r="T126" s="91"/>
      <c r="U126" s="92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4"/>
      <c r="AJ126" s="68"/>
      <c r="AK126" s="95"/>
      <c r="AL126" s="95"/>
    </row>
    <row r="127" ht="14.25" customHeight="1">
      <c r="G127" s="67"/>
      <c r="Q127" s="95"/>
      <c r="R127" s="95"/>
      <c r="Z127" s="67"/>
      <c r="AJ127" s="95"/>
      <c r="AK127" s="95"/>
      <c r="AL127" s="95"/>
    </row>
    <row r="128" ht="14.25" customHeight="1">
      <c r="G128" s="67"/>
      <c r="Q128" s="95"/>
      <c r="R128" s="95"/>
      <c r="Z128" s="67"/>
      <c r="AJ128" s="95"/>
      <c r="AK128" s="95"/>
      <c r="AL128" s="95"/>
    </row>
    <row r="129" ht="14.25" customHeight="1">
      <c r="G129" s="67"/>
      <c r="Q129" s="95"/>
      <c r="R129" s="95"/>
      <c r="Z129" s="67"/>
      <c r="AJ129" s="95"/>
      <c r="AK129" s="95"/>
      <c r="AL129" s="95"/>
    </row>
    <row r="130" ht="14.25" customHeight="1">
      <c r="G130" s="67"/>
      <c r="Q130" s="95"/>
      <c r="R130" s="95"/>
      <c r="Z130" s="67"/>
      <c r="AJ130" s="95"/>
      <c r="AK130" s="95"/>
      <c r="AL130" s="95"/>
    </row>
    <row r="131" ht="14.25" customHeight="1">
      <c r="G131" s="67"/>
      <c r="Q131" s="95"/>
      <c r="R131" s="95"/>
      <c r="Z131" s="67"/>
      <c r="AJ131" s="95"/>
      <c r="AK131" s="95"/>
      <c r="AL131" s="95"/>
    </row>
    <row r="132" ht="14.25" customHeight="1">
      <c r="G132" s="67"/>
      <c r="Q132" s="95"/>
      <c r="R132" s="95"/>
      <c r="Z132" s="67"/>
      <c r="AJ132" s="95"/>
      <c r="AK132" s="95"/>
      <c r="AL132" s="95"/>
    </row>
    <row r="133" ht="14.25" customHeight="1">
      <c r="G133" s="67"/>
      <c r="Q133" s="95"/>
      <c r="R133" s="95"/>
      <c r="Z133" s="67"/>
      <c r="AJ133" s="95"/>
      <c r="AK133" s="95"/>
      <c r="AL133" s="95"/>
    </row>
    <row r="134" ht="14.25" customHeight="1">
      <c r="G134" s="67"/>
      <c r="Q134" s="95"/>
      <c r="R134" s="95"/>
      <c r="Z134" s="67"/>
      <c r="AJ134" s="95"/>
      <c r="AK134" s="95"/>
      <c r="AL134" s="95"/>
    </row>
    <row r="135" ht="14.25" customHeight="1">
      <c r="G135" s="67"/>
      <c r="Q135" s="95"/>
      <c r="R135" s="95"/>
      <c r="Z135" s="67"/>
      <c r="AJ135" s="95"/>
      <c r="AK135" s="95"/>
      <c r="AL135" s="95"/>
    </row>
    <row r="136" ht="14.25" customHeight="1">
      <c r="G136" s="67"/>
      <c r="Q136" s="95"/>
      <c r="R136" s="95"/>
      <c r="Z136" s="67"/>
      <c r="AJ136" s="95"/>
      <c r="AK136" s="95"/>
      <c r="AL136" s="95"/>
    </row>
    <row r="137" ht="14.25" customHeight="1">
      <c r="G137" s="67"/>
      <c r="Q137" s="95"/>
      <c r="R137" s="95"/>
      <c r="Z137" s="67"/>
      <c r="AJ137" s="95"/>
      <c r="AK137" s="95"/>
      <c r="AL137" s="95"/>
    </row>
    <row r="138" ht="14.25" customHeight="1">
      <c r="G138" s="67"/>
      <c r="Q138" s="95"/>
      <c r="R138" s="95"/>
      <c r="Z138" s="67"/>
      <c r="AJ138" s="95"/>
      <c r="AK138" s="95"/>
      <c r="AL138" s="95"/>
    </row>
    <row r="139" ht="14.25" customHeight="1">
      <c r="G139" s="67"/>
      <c r="Q139" s="95"/>
      <c r="R139" s="95"/>
      <c r="Z139" s="67"/>
      <c r="AJ139" s="95"/>
      <c r="AK139" s="95"/>
      <c r="AL139" s="95"/>
    </row>
    <row r="140" ht="14.25" customHeight="1">
      <c r="G140" s="67"/>
      <c r="Q140" s="95"/>
      <c r="R140" s="95"/>
      <c r="Z140" s="67"/>
      <c r="AJ140" s="95"/>
      <c r="AK140" s="95"/>
      <c r="AL140" s="95"/>
    </row>
    <row r="141" ht="14.25" customHeight="1">
      <c r="G141" s="67"/>
      <c r="Q141" s="95"/>
      <c r="R141" s="95"/>
      <c r="Z141" s="67"/>
      <c r="AJ141" s="95"/>
      <c r="AK141" s="95"/>
      <c r="AL141" s="95"/>
    </row>
    <row r="142" ht="14.25" customHeight="1">
      <c r="G142" s="67"/>
      <c r="Q142" s="95"/>
      <c r="R142" s="95"/>
      <c r="Z142" s="67"/>
      <c r="AJ142" s="95"/>
      <c r="AK142" s="95"/>
      <c r="AL142" s="95"/>
    </row>
    <row r="143" ht="14.25" customHeight="1">
      <c r="G143" s="67"/>
      <c r="Q143" s="95"/>
      <c r="R143" s="95"/>
      <c r="Z143" s="67"/>
      <c r="AJ143" s="95"/>
      <c r="AK143" s="95"/>
      <c r="AL143" s="95"/>
    </row>
    <row r="144" ht="14.25" customHeight="1">
      <c r="G144" s="67"/>
      <c r="Q144" s="95"/>
      <c r="R144" s="95"/>
      <c r="Z144" s="67"/>
      <c r="AJ144" s="95"/>
      <c r="AK144" s="95"/>
      <c r="AL144" s="95"/>
    </row>
    <row r="145" ht="14.25" customHeight="1">
      <c r="G145" s="67"/>
      <c r="Q145" s="95"/>
      <c r="R145" s="95"/>
      <c r="Z145" s="67"/>
      <c r="AJ145" s="95"/>
      <c r="AK145" s="95"/>
      <c r="AL145" s="95"/>
    </row>
    <row r="146" ht="14.25" customHeight="1">
      <c r="G146" s="67"/>
      <c r="Q146" s="95"/>
      <c r="R146" s="95"/>
      <c r="Z146" s="67"/>
      <c r="AJ146" s="95"/>
      <c r="AK146" s="95"/>
      <c r="AL146" s="95"/>
    </row>
    <row r="147" ht="14.25" customHeight="1">
      <c r="G147" s="67"/>
      <c r="Q147" s="95"/>
      <c r="R147" s="95"/>
      <c r="Z147" s="67"/>
      <c r="AJ147" s="95"/>
      <c r="AK147" s="95"/>
      <c r="AL147" s="95"/>
    </row>
    <row r="148" ht="14.25" customHeight="1">
      <c r="G148" s="67"/>
      <c r="Q148" s="95"/>
      <c r="R148" s="95"/>
      <c r="Z148" s="67"/>
      <c r="AJ148" s="95"/>
      <c r="AK148" s="95"/>
      <c r="AL148" s="95"/>
    </row>
    <row r="149" ht="14.25" customHeight="1">
      <c r="G149" s="67"/>
      <c r="Q149" s="95"/>
      <c r="R149" s="95"/>
      <c r="Z149" s="67"/>
      <c r="AJ149" s="95"/>
      <c r="AK149" s="95"/>
      <c r="AL149" s="95"/>
    </row>
    <row r="150" ht="14.25" customHeight="1">
      <c r="G150" s="67"/>
      <c r="Q150" s="95"/>
      <c r="R150" s="95"/>
      <c r="Z150" s="67"/>
      <c r="AJ150" s="95"/>
      <c r="AK150" s="95"/>
      <c r="AL150" s="95"/>
    </row>
    <row r="151" ht="14.25" customHeight="1">
      <c r="G151" s="67"/>
      <c r="Q151" s="95"/>
      <c r="R151" s="95"/>
      <c r="Z151" s="67"/>
      <c r="AJ151" s="95"/>
      <c r="AK151" s="95"/>
      <c r="AL151" s="95"/>
    </row>
    <row r="152" ht="14.25" customHeight="1">
      <c r="G152" s="67"/>
      <c r="Q152" s="95"/>
      <c r="R152" s="95"/>
      <c r="Z152" s="67"/>
      <c r="AJ152" s="95"/>
      <c r="AK152" s="95"/>
      <c r="AL152" s="95"/>
    </row>
    <row r="153" ht="14.25" customHeight="1">
      <c r="G153" s="67"/>
      <c r="Q153" s="95"/>
      <c r="R153" s="95"/>
      <c r="Z153" s="67"/>
      <c r="AJ153" s="95"/>
      <c r="AK153" s="95"/>
      <c r="AL153" s="95"/>
    </row>
    <row r="154" ht="14.25" customHeight="1">
      <c r="G154" s="67"/>
      <c r="Q154" s="95"/>
      <c r="R154" s="95"/>
      <c r="Z154" s="67"/>
      <c r="AJ154" s="95"/>
      <c r="AK154" s="95"/>
      <c r="AL154" s="95"/>
    </row>
    <row r="155" ht="14.25" customHeight="1">
      <c r="G155" s="67"/>
      <c r="Q155" s="95"/>
      <c r="R155" s="95"/>
      <c r="Z155" s="67"/>
      <c r="AJ155" s="95"/>
      <c r="AK155" s="95"/>
      <c r="AL155" s="95"/>
    </row>
    <row r="156" ht="14.25" customHeight="1">
      <c r="G156" s="67"/>
      <c r="Q156" s="95"/>
      <c r="R156" s="95"/>
      <c r="Z156" s="67"/>
      <c r="AJ156" s="95"/>
      <c r="AK156" s="95"/>
      <c r="AL156" s="95"/>
    </row>
    <row r="157" ht="14.25" customHeight="1">
      <c r="G157" s="67"/>
      <c r="Q157" s="95"/>
      <c r="R157" s="95"/>
      <c r="Z157" s="67"/>
      <c r="AJ157" s="95"/>
      <c r="AK157" s="95"/>
      <c r="AL157" s="95"/>
    </row>
    <row r="158" ht="14.25" customHeight="1">
      <c r="G158" s="67"/>
      <c r="Q158" s="95"/>
      <c r="R158" s="95"/>
      <c r="Z158" s="67"/>
      <c r="AJ158" s="95"/>
      <c r="AK158" s="95"/>
      <c r="AL158" s="95"/>
    </row>
    <row r="159" ht="14.25" customHeight="1">
      <c r="G159" s="67"/>
      <c r="Q159" s="95"/>
      <c r="R159" s="95"/>
      <c r="Z159" s="67"/>
      <c r="AJ159" s="95"/>
      <c r="AK159" s="95"/>
      <c r="AL159" s="95"/>
    </row>
    <row r="160" ht="14.25" customHeight="1">
      <c r="G160" s="67"/>
      <c r="Q160" s="95"/>
      <c r="R160" s="95"/>
      <c r="Z160" s="67"/>
      <c r="AJ160" s="95"/>
      <c r="AK160" s="95"/>
      <c r="AL160" s="95"/>
    </row>
    <row r="161" ht="14.25" customHeight="1">
      <c r="G161" s="67"/>
      <c r="Q161" s="95"/>
      <c r="R161" s="95"/>
      <c r="Z161" s="67"/>
      <c r="AJ161" s="95"/>
      <c r="AK161" s="95"/>
      <c r="AL161" s="95"/>
    </row>
    <row r="162" ht="14.25" customHeight="1">
      <c r="G162" s="67"/>
      <c r="Q162" s="95"/>
      <c r="R162" s="95"/>
      <c r="Z162" s="67"/>
      <c r="AJ162" s="95"/>
      <c r="AK162" s="95"/>
      <c r="AL162" s="95"/>
    </row>
    <row r="163" ht="14.25" customHeight="1">
      <c r="G163" s="67"/>
      <c r="Q163" s="95"/>
      <c r="R163" s="95"/>
      <c r="Z163" s="67"/>
      <c r="AJ163" s="95"/>
      <c r="AK163" s="95"/>
      <c r="AL163" s="95"/>
    </row>
    <row r="164" ht="14.25" customHeight="1">
      <c r="G164" s="67"/>
      <c r="Q164" s="95"/>
      <c r="R164" s="95"/>
      <c r="Z164" s="67"/>
      <c r="AJ164" s="95"/>
      <c r="AK164" s="95"/>
      <c r="AL164" s="95"/>
    </row>
    <row r="165" ht="14.25" customHeight="1">
      <c r="G165" s="67"/>
      <c r="Q165" s="95"/>
      <c r="R165" s="95"/>
      <c r="Z165" s="67"/>
      <c r="AJ165" s="95"/>
      <c r="AK165" s="95"/>
      <c r="AL165" s="95"/>
    </row>
    <row r="166" ht="14.25" customHeight="1">
      <c r="G166" s="67"/>
      <c r="Q166" s="95"/>
      <c r="R166" s="95"/>
      <c r="Z166" s="67"/>
      <c r="AJ166" s="95"/>
      <c r="AK166" s="95"/>
      <c r="AL166" s="95"/>
    </row>
    <row r="167" ht="14.25" customHeight="1">
      <c r="G167" s="67"/>
      <c r="Q167" s="95"/>
      <c r="R167" s="95"/>
      <c r="Z167" s="67"/>
      <c r="AJ167" s="95"/>
      <c r="AK167" s="95"/>
      <c r="AL167" s="95"/>
    </row>
    <row r="168" ht="14.25" customHeight="1">
      <c r="G168" s="67"/>
      <c r="Q168" s="95"/>
      <c r="R168" s="95"/>
      <c r="Z168" s="67"/>
      <c r="AJ168" s="95"/>
      <c r="AK168" s="95"/>
      <c r="AL168" s="95"/>
    </row>
    <row r="169" ht="14.25" customHeight="1">
      <c r="G169" s="67"/>
      <c r="Q169" s="95"/>
      <c r="R169" s="95"/>
      <c r="Z169" s="67"/>
      <c r="AJ169" s="95"/>
      <c r="AK169" s="95"/>
      <c r="AL169" s="95"/>
    </row>
    <row r="170" ht="14.25" customHeight="1">
      <c r="G170" s="67"/>
      <c r="Q170" s="95"/>
      <c r="R170" s="95"/>
      <c r="Z170" s="67"/>
      <c r="AJ170" s="95"/>
      <c r="AK170" s="95"/>
      <c r="AL170" s="95"/>
    </row>
    <row r="171" ht="14.25" customHeight="1">
      <c r="G171" s="67"/>
      <c r="Q171" s="95"/>
      <c r="R171" s="95"/>
      <c r="Z171" s="67"/>
      <c r="AJ171" s="95"/>
      <c r="AK171" s="95"/>
      <c r="AL171" s="95"/>
    </row>
    <row r="172" ht="14.25" customHeight="1">
      <c r="G172" s="67"/>
      <c r="Q172" s="95"/>
      <c r="R172" s="95"/>
      <c r="Z172" s="67"/>
      <c r="AJ172" s="95"/>
      <c r="AK172" s="95"/>
      <c r="AL172" s="95"/>
    </row>
    <row r="173" ht="14.25" customHeight="1">
      <c r="G173" s="67"/>
      <c r="Q173" s="95"/>
      <c r="R173" s="95"/>
      <c r="Z173" s="67"/>
      <c r="AJ173" s="95"/>
      <c r="AK173" s="95"/>
      <c r="AL173" s="95"/>
    </row>
    <row r="174" ht="14.25" customHeight="1">
      <c r="G174" s="67"/>
      <c r="Q174" s="95"/>
      <c r="R174" s="95"/>
      <c r="Z174" s="67"/>
      <c r="AJ174" s="95"/>
      <c r="AK174" s="95"/>
      <c r="AL174" s="95"/>
    </row>
    <row r="175" ht="14.25" customHeight="1">
      <c r="G175" s="67"/>
      <c r="Q175" s="95"/>
      <c r="R175" s="95"/>
      <c r="Z175" s="67"/>
      <c r="AJ175" s="95"/>
      <c r="AK175" s="95"/>
      <c r="AL175" s="95"/>
    </row>
    <row r="176" ht="14.25" customHeight="1">
      <c r="G176" s="67"/>
      <c r="Q176" s="95"/>
      <c r="R176" s="95"/>
      <c r="Z176" s="67"/>
      <c r="AJ176" s="95"/>
      <c r="AK176" s="95"/>
      <c r="AL176" s="95"/>
    </row>
    <row r="177" ht="14.25" customHeight="1">
      <c r="G177" s="67"/>
      <c r="Q177" s="95"/>
      <c r="R177" s="95"/>
      <c r="Z177" s="67"/>
      <c r="AJ177" s="95"/>
      <c r="AK177" s="95"/>
      <c r="AL177" s="95"/>
    </row>
    <row r="178" ht="14.25" customHeight="1">
      <c r="G178" s="67"/>
      <c r="Q178" s="95"/>
      <c r="R178" s="95"/>
      <c r="Z178" s="67"/>
      <c r="AJ178" s="95"/>
      <c r="AK178" s="95"/>
      <c r="AL178" s="95"/>
    </row>
    <row r="179" ht="14.25" customHeight="1">
      <c r="G179" s="67"/>
      <c r="Q179" s="95"/>
      <c r="R179" s="95"/>
      <c r="Z179" s="67"/>
      <c r="AJ179" s="95"/>
      <c r="AK179" s="95"/>
      <c r="AL179" s="95"/>
    </row>
    <row r="180" ht="14.25" customHeight="1">
      <c r="G180" s="67"/>
      <c r="Q180" s="95"/>
      <c r="R180" s="95"/>
      <c r="Z180" s="67"/>
      <c r="AJ180" s="95"/>
      <c r="AK180" s="95"/>
      <c r="AL180" s="95"/>
    </row>
    <row r="181" ht="14.25" customHeight="1">
      <c r="G181" s="67"/>
      <c r="Q181" s="95"/>
      <c r="R181" s="95"/>
      <c r="Z181" s="67"/>
      <c r="AJ181" s="95"/>
      <c r="AK181" s="95"/>
      <c r="AL181" s="95"/>
    </row>
    <row r="182" ht="14.25" customHeight="1">
      <c r="G182" s="67"/>
      <c r="Q182" s="95"/>
      <c r="R182" s="95"/>
      <c r="Z182" s="67"/>
      <c r="AJ182" s="95"/>
      <c r="AK182" s="95"/>
      <c r="AL182" s="95"/>
    </row>
    <row r="183" ht="14.25" customHeight="1">
      <c r="G183" s="67"/>
      <c r="Q183" s="95"/>
      <c r="R183" s="95"/>
      <c r="Z183" s="67"/>
      <c r="AJ183" s="95"/>
      <c r="AK183" s="95"/>
      <c r="AL183" s="95"/>
    </row>
    <row r="184" ht="14.25" customHeight="1">
      <c r="G184" s="67"/>
      <c r="Q184" s="95"/>
      <c r="R184" s="95"/>
      <c r="Z184" s="67"/>
      <c r="AJ184" s="95"/>
      <c r="AK184" s="95"/>
      <c r="AL184" s="95"/>
    </row>
    <row r="185" ht="14.25" customHeight="1">
      <c r="G185" s="67"/>
      <c r="Q185" s="95"/>
      <c r="R185" s="95"/>
      <c r="Z185" s="67"/>
      <c r="AJ185" s="95"/>
      <c r="AK185" s="95"/>
      <c r="AL185" s="95"/>
    </row>
    <row r="186" ht="14.25" customHeight="1">
      <c r="G186" s="67"/>
      <c r="Q186" s="95"/>
      <c r="R186" s="95"/>
      <c r="Z186" s="67"/>
      <c r="AJ186" s="95"/>
      <c r="AK186" s="95"/>
      <c r="AL186" s="95"/>
    </row>
    <row r="187" ht="14.25" customHeight="1">
      <c r="G187" s="67"/>
      <c r="Q187" s="95"/>
      <c r="R187" s="95"/>
      <c r="Z187" s="67"/>
      <c r="AJ187" s="95"/>
      <c r="AK187" s="95"/>
      <c r="AL187" s="95"/>
    </row>
    <row r="188" ht="14.25" customHeight="1">
      <c r="G188" s="67"/>
      <c r="Q188" s="95"/>
      <c r="R188" s="95"/>
      <c r="Z188" s="67"/>
      <c r="AJ188" s="95"/>
      <c r="AK188" s="95"/>
      <c r="AL188" s="95"/>
    </row>
    <row r="189" ht="14.25" customHeight="1">
      <c r="G189" s="67"/>
      <c r="Q189" s="95"/>
      <c r="R189" s="95"/>
      <c r="Z189" s="67"/>
      <c r="AJ189" s="95"/>
      <c r="AK189" s="95"/>
      <c r="AL189" s="95"/>
    </row>
    <row r="190" ht="14.25" customHeight="1">
      <c r="G190" s="67"/>
      <c r="Q190" s="95"/>
      <c r="R190" s="95"/>
      <c r="Z190" s="67"/>
      <c r="AJ190" s="95"/>
      <c r="AK190" s="95"/>
      <c r="AL190" s="95"/>
    </row>
    <row r="191" ht="14.25" customHeight="1">
      <c r="G191" s="67"/>
      <c r="Q191" s="95"/>
      <c r="R191" s="95"/>
      <c r="Z191" s="67"/>
      <c r="AJ191" s="95"/>
      <c r="AK191" s="95"/>
      <c r="AL191" s="95"/>
    </row>
    <row r="192" ht="14.25" customHeight="1">
      <c r="G192" s="67"/>
      <c r="Q192" s="95"/>
      <c r="R192" s="95"/>
      <c r="Z192" s="67"/>
      <c r="AJ192" s="95"/>
      <c r="AK192" s="95"/>
      <c r="AL192" s="95"/>
    </row>
    <row r="193" ht="14.25" customHeight="1">
      <c r="G193" s="67"/>
      <c r="Q193" s="95"/>
      <c r="R193" s="95"/>
      <c r="Z193" s="67"/>
      <c r="AJ193" s="95"/>
      <c r="AK193" s="95"/>
      <c r="AL193" s="95"/>
    </row>
    <row r="194" ht="14.25" customHeight="1">
      <c r="G194" s="67"/>
      <c r="Q194" s="95"/>
      <c r="R194" s="95"/>
      <c r="Z194" s="67"/>
      <c r="AJ194" s="95"/>
      <c r="AK194" s="95"/>
      <c r="AL194" s="95"/>
    </row>
    <row r="195" ht="14.25" customHeight="1">
      <c r="G195" s="67"/>
      <c r="Q195" s="95"/>
      <c r="R195" s="95"/>
      <c r="Z195" s="67"/>
      <c r="AJ195" s="95"/>
      <c r="AK195" s="95"/>
      <c r="AL195" s="95"/>
    </row>
    <row r="196" ht="14.25" customHeight="1">
      <c r="G196" s="67"/>
      <c r="Q196" s="95"/>
      <c r="R196" s="95"/>
      <c r="Z196" s="67"/>
      <c r="AJ196" s="95"/>
      <c r="AK196" s="95"/>
      <c r="AL196" s="95"/>
    </row>
    <row r="197" ht="14.25" customHeight="1">
      <c r="G197" s="67"/>
      <c r="Q197" s="95"/>
      <c r="R197" s="95"/>
      <c r="Z197" s="67"/>
      <c r="AJ197" s="95"/>
      <c r="AK197" s="95"/>
      <c r="AL197" s="95"/>
    </row>
    <row r="198" ht="14.25" customHeight="1">
      <c r="G198" s="67"/>
      <c r="Q198" s="95"/>
      <c r="R198" s="95"/>
      <c r="Z198" s="67"/>
      <c r="AJ198" s="95"/>
      <c r="AK198" s="95"/>
      <c r="AL198" s="95"/>
    </row>
    <row r="199" ht="14.25" customHeight="1">
      <c r="G199" s="67"/>
      <c r="Q199" s="95"/>
      <c r="R199" s="95"/>
      <c r="Z199" s="67"/>
      <c r="AJ199" s="95"/>
      <c r="AK199" s="95"/>
      <c r="AL199" s="95"/>
    </row>
    <row r="200" ht="14.25" customHeight="1">
      <c r="G200" s="67"/>
      <c r="Q200" s="95"/>
      <c r="R200" s="95"/>
      <c r="Z200" s="67"/>
      <c r="AJ200" s="95"/>
      <c r="AK200" s="95"/>
      <c r="AL200" s="95"/>
    </row>
    <row r="201" ht="14.25" customHeight="1">
      <c r="G201" s="67"/>
      <c r="Q201" s="95"/>
      <c r="R201" s="95"/>
      <c r="Z201" s="67"/>
      <c r="AJ201" s="95"/>
      <c r="AK201" s="95"/>
      <c r="AL201" s="95"/>
    </row>
    <row r="202" ht="14.25" customHeight="1">
      <c r="G202" s="67"/>
      <c r="Q202" s="95"/>
      <c r="R202" s="95"/>
      <c r="Z202" s="67"/>
      <c r="AJ202" s="95"/>
      <c r="AK202" s="95"/>
      <c r="AL202" s="95"/>
    </row>
    <row r="203" ht="14.25" customHeight="1">
      <c r="G203" s="67"/>
      <c r="Q203" s="95"/>
      <c r="R203" s="95"/>
      <c r="Z203" s="67"/>
      <c r="AJ203" s="95"/>
      <c r="AK203" s="95"/>
      <c r="AL203" s="95"/>
    </row>
    <row r="204" ht="14.25" customHeight="1">
      <c r="G204" s="67"/>
      <c r="Q204" s="95"/>
      <c r="R204" s="95"/>
      <c r="Z204" s="67"/>
      <c r="AJ204" s="95"/>
      <c r="AK204" s="95"/>
      <c r="AL204" s="95"/>
    </row>
    <row r="205" ht="14.25" customHeight="1">
      <c r="G205" s="67"/>
      <c r="Q205" s="95"/>
      <c r="R205" s="95"/>
      <c r="Z205" s="67"/>
      <c r="AJ205" s="95"/>
      <c r="AK205" s="95"/>
      <c r="AL205" s="95"/>
    </row>
    <row r="206" ht="14.25" customHeight="1">
      <c r="G206" s="67"/>
      <c r="Q206" s="95"/>
      <c r="R206" s="95"/>
      <c r="Z206" s="67"/>
      <c r="AJ206" s="95"/>
      <c r="AK206" s="95"/>
      <c r="AL206" s="95"/>
    </row>
    <row r="207" ht="14.25" customHeight="1">
      <c r="G207" s="67"/>
      <c r="Q207" s="95"/>
      <c r="R207" s="95"/>
      <c r="Z207" s="67"/>
      <c r="AJ207" s="95"/>
      <c r="AK207" s="95"/>
      <c r="AL207" s="95"/>
    </row>
    <row r="208" ht="14.25" customHeight="1">
      <c r="G208" s="67"/>
      <c r="Q208" s="95"/>
      <c r="R208" s="95"/>
      <c r="Z208" s="67"/>
      <c r="AJ208" s="95"/>
      <c r="AK208" s="95"/>
      <c r="AL208" s="95"/>
    </row>
    <row r="209" ht="14.25" customHeight="1">
      <c r="G209" s="67"/>
      <c r="Q209" s="95"/>
      <c r="R209" s="95"/>
      <c r="Z209" s="67"/>
      <c r="AJ209" s="95"/>
      <c r="AK209" s="95"/>
      <c r="AL209" s="95"/>
    </row>
    <row r="210" ht="14.25" customHeight="1">
      <c r="G210" s="67"/>
      <c r="Q210" s="95"/>
      <c r="R210" s="95"/>
      <c r="Z210" s="67"/>
      <c r="AJ210" s="95"/>
      <c r="AK210" s="95"/>
      <c r="AL210" s="95"/>
    </row>
    <row r="211" ht="14.25" customHeight="1">
      <c r="G211" s="67"/>
      <c r="Q211" s="95"/>
      <c r="R211" s="95"/>
      <c r="Z211" s="67"/>
      <c r="AJ211" s="95"/>
      <c r="AK211" s="95"/>
      <c r="AL211" s="95"/>
    </row>
    <row r="212" ht="14.25" customHeight="1">
      <c r="G212" s="67"/>
      <c r="Q212" s="95"/>
      <c r="R212" s="95"/>
      <c r="Z212" s="67"/>
      <c r="AJ212" s="95"/>
      <c r="AK212" s="95"/>
      <c r="AL212" s="95"/>
    </row>
    <row r="213" ht="14.25" customHeight="1">
      <c r="G213" s="67"/>
      <c r="Q213" s="95"/>
      <c r="R213" s="95"/>
      <c r="Z213" s="67"/>
      <c r="AJ213" s="95"/>
      <c r="AK213" s="95"/>
      <c r="AL213" s="95"/>
    </row>
    <row r="214" ht="14.25" customHeight="1">
      <c r="G214" s="67"/>
      <c r="Q214" s="95"/>
      <c r="R214" s="95"/>
      <c r="Z214" s="67"/>
      <c r="AJ214" s="95"/>
      <c r="AK214" s="95"/>
      <c r="AL214" s="95"/>
    </row>
    <row r="215" ht="14.25" customHeight="1">
      <c r="G215" s="67"/>
      <c r="Q215" s="95"/>
      <c r="R215" s="95"/>
      <c r="Z215" s="67"/>
      <c r="AJ215" s="95"/>
      <c r="AK215" s="95"/>
      <c r="AL215" s="95"/>
    </row>
    <row r="216" ht="14.25" customHeight="1">
      <c r="G216" s="67"/>
      <c r="Q216" s="95"/>
      <c r="R216" s="95"/>
      <c r="Z216" s="67"/>
      <c r="AJ216" s="95"/>
      <c r="AK216" s="95"/>
      <c r="AL216" s="95"/>
    </row>
    <row r="217" ht="14.25" customHeight="1">
      <c r="G217" s="67"/>
      <c r="Q217" s="95"/>
      <c r="R217" s="95"/>
      <c r="Z217" s="67"/>
      <c r="AJ217" s="95"/>
      <c r="AK217" s="95"/>
      <c r="AL217" s="95"/>
    </row>
    <row r="218" ht="14.25" customHeight="1">
      <c r="G218" s="67"/>
      <c r="Q218" s="95"/>
      <c r="R218" s="95"/>
      <c r="Z218" s="67"/>
      <c r="AJ218" s="95"/>
      <c r="AK218" s="95"/>
      <c r="AL218" s="95"/>
    </row>
    <row r="219" ht="14.25" customHeight="1">
      <c r="G219" s="67"/>
      <c r="Q219" s="95"/>
      <c r="R219" s="95"/>
      <c r="Z219" s="67"/>
      <c r="AJ219" s="95"/>
      <c r="AK219" s="95"/>
      <c r="AL219" s="95"/>
    </row>
    <row r="220" ht="14.25" customHeight="1">
      <c r="G220" s="67"/>
      <c r="Q220" s="95"/>
      <c r="R220" s="95"/>
      <c r="Z220" s="67"/>
      <c r="AJ220" s="95"/>
      <c r="AK220" s="95"/>
      <c r="AL220" s="95"/>
    </row>
    <row r="221" ht="14.25" customHeight="1">
      <c r="G221" s="67"/>
      <c r="Q221" s="95"/>
      <c r="R221" s="95"/>
      <c r="Z221" s="67"/>
      <c r="AJ221" s="95"/>
      <c r="AK221" s="95"/>
      <c r="AL221" s="95"/>
    </row>
    <row r="222" ht="14.25" customHeight="1">
      <c r="G222" s="67"/>
      <c r="Q222" s="95"/>
      <c r="R222" s="95"/>
      <c r="Z222" s="67"/>
      <c r="AJ222" s="95"/>
      <c r="AK222" s="95"/>
      <c r="AL222" s="95"/>
    </row>
    <row r="223" ht="14.25" customHeight="1">
      <c r="G223" s="67"/>
      <c r="Q223" s="95"/>
      <c r="R223" s="95"/>
      <c r="Z223" s="67"/>
      <c r="AJ223" s="95"/>
      <c r="AK223" s="95"/>
      <c r="AL223" s="95"/>
    </row>
    <row r="224" ht="14.25" customHeight="1">
      <c r="G224" s="67"/>
      <c r="Q224" s="95"/>
      <c r="R224" s="95"/>
      <c r="Z224" s="67"/>
      <c r="AJ224" s="95"/>
      <c r="AK224" s="95"/>
      <c r="AL224" s="95"/>
    </row>
    <row r="225" ht="14.25" customHeight="1">
      <c r="G225" s="67"/>
      <c r="Q225" s="95"/>
      <c r="R225" s="95"/>
      <c r="Z225" s="67"/>
      <c r="AJ225" s="95"/>
      <c r="AK225" s="95"/>
      <c r="AL225" s="95"/>
    </row>
    <row r="226" ht="14.25" customHeight="1">
      <c r="G226" s="67"/>
      <c r="Q226" s="95"/>
      <c r="R226" s="95"/>
      <c r="Z226" s="67"/>
      <c r="AJ226" s="95"/>
      <c r="AK226" s="95"/>
      <c r="AL226" s="95"/>
    </row>
    <row r="227" ht="14.25" customHeight="1">
      <c r="G227" s="67"/>
      <c r="Q227" s="95"/>
      <c r="R227" s="95"/>
      <c r="Z227" s="67"/>
      <c r="AJ227" s="95"/>
      <c r="AK227" s="95"/>
      <c r="AL227" s="95"/>
    </row>
    <row r="228" ht="14.25" customHeight="1">
      <c r="G228" s="67"/>
      <c r="Q228" s="95"/>
      <c r="R228" s="95"/>
      <c r="Z228" s="67"/>
      <c r="AJ228" s="95"/>
      <c r="AK228" s="95"/>
      <c r="AL228" s="95"/>
    </row>
    <row r="229" ht="14.25" customHeight="1">
      <c r="G229" s="67"/>
      <c r="Q229" s="95"/>
      <c r="R229" s="95"/>
      <c r="Z229" s="67"/>
      <c r="AJ229" s="95"/>
      <c r="AK229" s="95"/>
      <c r="AL229" s="95"/>
    </row>
    <row r="230" ht="14.25" customHeight="1">
      <c r="G230" s="67"/>
      <c r="Q230" s="95"/>
      <c r="R230" s="95"/>
      <c r="Z230" s="67"/>
      <c r="AJ230" s="95"/>
      <c r="AK230" s="95"/>
      <c r="AL230" s="95"/>
    </row>
    <row r="231" ht="14.25" customHeight="1">
      <c r="G231" s="67"/>
      <c r="Q231" s="95"/>
      <c r="R231" s="95"/>
      <c r="Z231" s="67"/>
      <c r="AJ231" s="95"/>
      <c r="AK231" s="95"/>
      <c r="AL231" s="95"/>
    </row>
    <row r="232" ht="14.25" customHeight="1">
      <c r="G232" s="67"/>
      <c r="Q232" s="95"/>
      <c r="R232" s="95"/>
      <c r="Z232" s="67"/>
      <c r="AJ232" s="95"/>
      <c r="AK232" s="95"/>
      <c r="AL232" s="95"/>
    </row>
    <row r="233" ht="14.25" customHeight="1">
      <c r="G233" s="67"/>
      <c r="Q233" s="95"/>
      <c r="R233" s="95"/>
      <c r="Z233" s="67"/>
      <c r="AJ233" s="95"/>
      <c r="AK233" s="95"/>
      <c r="AL233" s="95"/>
    </row>
    <row r="234" ht="14.25" customHeight="1">
      <c r="G234" s="67"/>
      <c r="Q234" s="95"/>
      <c r="R234" s="95"/>
      <c r="Z234" s="67"/>
      <c r="AJ234" s="95"/>
      <c r="AK234" s="95"/>
      <c r="AL234" s="95"/>
    </row>
    <row r="235" ht="14.25" customHeight="1">
      <c r="G235" s="67"/>
      <c r="Q235" s="95"/>
      <c r="R235" s="95"/>
      <c r="Z235" s="67"/>
      <c r="AJ235" s="95"/>
      <c r="AK235" s="95"/>
      <c r="AL235" s="95"/>
    </row>
    <row r="236" ht="14.25" customHeight="1">
      <c r="G236" s="67"/>
      <c r="Q236" s="95"/>
      <c r="R236" s="95"/>
      <c r="Z236" s="67"/>
      <c r="AJ236" s="95"/>
      <c r="AK236" s="95"/>
      <c r="AL236" s="95"/>
    </row>
    <row r="237" ht="14.25" customHeight="1">
      <c r="G237" s="67"/>
      <c r="Q237" s="95"/>
      <c r="R237" s="95"/>
      <c r="Z237" s="67"/>
      <c r="AJ237" s="95"/>
      <c r="AK237" s="95"/>
      <c r="AL237" s="95"/>
    </row>
    <row r="238" ht="14.25" customHeight="1">
      <c r="G238" s="67"/>
      <c r="Q238" s="95"/>
      <c r="R238" s="95"/>
      <c r="Z238" s="67"/>
      <c r="AJ238" s="95"/>
      <c r="AK238" s="95"/>
      <c r="AL238" s="95"/>
    </row>
    <row r="239" ht="14.25" customHeight="1">
      <c r="G239" s="67"/>
      <c r="Q239" s="95"/>
      <c r="R239" s="95"/>
      <c r="Z239" s="67"/>
      <c r="AJ239" s="95"/>
      <c r="AK239" s="95"/>
      <c r="AL239" s="95"/>
    </row>
    <row r="240" ht="14.25" customHeight="1">
      <c r="G240" s="67"/>
      <c r="Q240" s="95"/>
      <c r="R240" s="95"/>
      <c r="Z240" s="67"/>
      <c r="AJ240" s="95"/>
      <c r="AK240" s="95"/>
      <c r="AL240" s="95"/>
    </row>
    <row r="241" ht="14.25" customHeight="1">
      <c r="G241" s="67"/>
      <c r="Q241" s="95"/>
      <c r="R241" s="95"/>
      <c r="Z241" s="67"/>
      <c r="AJ241" s="95"/>
      <c r="AK241" s="95"/>
      <c r="AL241" s="95"/>
    </row>
    <row r="242" ht="14.25" customHeight="1">
      <c r="G242" s="67"/>
      <c r="Q242" s="95"/>
      <c r="R242" s="95"/>
      <c r="Z242" s="67"/>
      <c r="AJ242" s="95"/>
      <c r="AK242" s="95"/>
      <c r="AL242" s="95"/>
    </row>
    <row r="243" ht="14.25" customHeight="1">
      <c r="G243" s="67"/>
      <c r="Q243" s="95"/>
      <c r="R243" s="95"/>
      <c r="Z243" s="67"/>
      <c r="AJ243" s="95"/>
      <c r="AK243" s="95"/>
      <c r="AL243" s="95"/>
    </row>
    <row r="244" ht="14.25" customHeight="1">
      <c r="G244" s="67"/>
      <c r="Q244" s="95"/>
      <c r="R244" s="95"/>
      <c r="Z244" s="67"/>
      <c r="AJ244" s="95"/>
      <c r="AK244" s="95"/>
      <c r="AL244" s="95"/>
    </row>
    <row r="245" ht="14.25" customHeight="1">
      <c r="G245" s="67"/>
      <c r="Q245" s="95"/>
      <c r="R245" s="95"/>
      <c r="Z245" s="67"/>
      <c r="AJ245" s="95"/>
      <c r="AK245" s="95"/>
      <c r="AL245" s="95"/>
    </row>
    <row r="246" ht="14.25" customHeight="1">
      <c r="G246" s="67"/>
      <c r="Q246" s="95"/>
      <c r="R246" s="95"/>
      <c r="Z246" s="67"/>
      <c r="AJ246" s="95"/>
      <c r="AK246" s="95"/>
      <c r="AL246" s="95"/>
    </row>
    <row r="247" ht="14.25" customHeight="1">
      <c r="G247" s="67"/>
      <c r="Q247" s="95"/>
      <c r="R247" s="95"/>
      <c r="Z247" s="67"/>
      <c r="AJ247" s="95"/>
      <c r="AK247" s="95"/>
      <c r="AL247" s="95"/>
    </row>
    <row r="248" ht="14.25" customHeight="1">
      <c r="G248" s="67"/>
      <c r="Q248" s="95"/>
      <c r="R248" s="95"/>
      <c r="Z248" s="67"/>
      <c r="AJ248" s="95"/>
      <c r="AK248" s="95"/>
      <c r="AL248" s="95"/>
    </row>
    <row r="249" ht="14.25" customHeight="1">
      <c r="G249" s="67"/>
      <c r="Q249" s="95"/>
      <c r="R249" s="95"/>
      <c r="Z249" s="67"/>
      <c r="AJ249" s="95"/>
      <c r="AK249" s="95"/>
      <c r="AL249" s="95"/>
    </row>
    <row r="250" ht="14.25" customHeight="1">
      <c r="G250" s="67"/>
      <c r="Q250" s="95"/>
      <c r="R250" s="95"/>
      <c r="Z250" s="67"/>
      <c r="AJ250" s="95"/>
      <c r="AK250" s="95"/>
      <c r="AL250" s="95"/>
    </row>
    <row r="251" ht="14.25" customHeight="1">
      <c r="G251" s="67"/>
      <c r="Q251" s="95"/>
      <c r="R251" s="95"/>
      <c r="Z251" s="67"/>
      <c r="AJ251" s="95"/>
      <c r="AK251" s="95"/>
      <c r="AL251" s="95"/>
    </row>
    <row r="252" ht="14.25" customHeight="1">
      <c r="G252" s="67"/>
      <c r="Q252" s="95"/>
      <c r="R252" s="95"/>
      <c r="Z252" s="67"/>
      <c r="AJ252" s="95"/>
      <c r="AK252" s="95"/>
      <c r="AL252" s="95"/>
    </row>
    <row r="253" ht="14.25" customHeight="1">
      <c r="G253" s="67"/>
      <c r="Q253" s="95"/>
      <c r="R253" s="95"/>
      <c r="Z253" s="67"/>
      <c r="AJ253" s="95"/>
      <c r="AK253" s="95"/>
      <c r="AL253" s="95"/>
    </row>
    <row r="254" ht="14.25" customHeight="1">
      <c r="G254" s="67"/>
      <c r="Q254" s="95"/>
      <c r="R254" s="95"/>
      <c r="Z254" s="67"/>
      <c r="AJ254" s="95"/>
      <c r="AK254" s="95"/>
      <c r="AL254" s="95"/>
    </row>
    <row r="255" ht="14.25" customHeight="1">
      <c r="G255" s="67"/>
      <c r="Q255" s="95"/>
      <c r="R255" s="95"/>
      <c r="Z255" s="67"/>
      <c r="AJ255" s="95"/>
      <c r="AK255" s="95"/>
      <c r="AL255" s="95"/>
    </row>
    <row r="256" ht="14.25" customHeight="1">
      <c r="G256" s="67"/>
      <c r="Q256" s="95"/>
      <c r="R256" s="95"/>
      <c r="Z256" s="67"/>
      <c r="AJ256" s="95"/>
      <c r="AK256" s="95"/>
      <c r="AL256" s="95"/>
    </row>
    <row r="257" ht="14.25" customHeight="1">
      <c r="G257" s="67"/>
      <c r="Q257" s="95"/>
      <c r="R257" s="95"/>
      <c r="Z257" s="67"/>
      <c r="AJ257" s="95"/>
      <c r="AK257" s="95"/>
      <c r="AL257" s="95"/>
    </row>
    <row r="258" ht="14.25" customHeight="1">
      <c r="G258" s="67"/>
      <c r="Q258" s="95"/>
      <c r="R258" s="95"/>
      <c r="Z258" s="67"/>
      <c r="AJ258" s="95"/>
      <c r="AK258" s="95"/>
      <c r="AL258" s="95"/>
    </row>
    <row r="259" ht="14.25" customHeight="1">
      <c r="G259" s="67"/>
      <c r="Q259" s="95"/>
      <c r="R259" s="95"/>
      <c r="Z259" s="67"/>
      <c r="AJ259" s="95"/>
      <c r="AK259" s="95"/>
      <c r="AL259" s="95"/>
    </row>
    <row r="260" ht="14.25" customHeight="1">
      <c r="G260" s="67"/>
      <c r="Q260" s="95"/>
      <c r="R260" s="95"/>
      <c r="Z260" s="67"/>
      <c r="AJ260" s="95"/>
      <c r="AK260" s="95"/>
      <c r="AL260" s="95"/>
    </row>
    <row r="261" ht="14.25" customHeight="1">
      <c r="G261" s="67"/>
      <c r="Q261" s="95"/>
      <c r="R261" s="95"/>
      <c r="Z261" s="67"/>
      <c r="AJ261" s="95"/>
      <c r="AK261" s="95"/>
      <c r="AL261" s="95"/>
    </row>
    <row r="262" ht="14.25" customHeight="1">
      <c r="G262" s="67"/>
      <c r="Q262" s="95"/>
      <c r="R262" s="95"/>
      <c r="Z262" s="67"/>
      <c r="AJ262" s="95"/>
      <c r="AK262" s="95"/>
      <c r="AL262" s="95"/>
    </row>
    <row r="263" ht="14.25" customHeight="1">
      <c r="G263" s="67"/>
      <c r="Q263" s="95"/>
      <c r="R263" s="95"/>
      <c r="Z263" s="67"/>
      <c r="AJ263" s="95"/>
      <c r="AK263" s="95"/>
      <c r="AL263" s="95"/>
    </row>
    <row r="264" ht="14.25" customHeight="1">
      <c r="G264" s="67"/>
      <c r="Q264" s="95"/>
      <c r="R264" s="95"/>
      <c r="Z264" s="67"/>
      <c r="AJ264" s="95"/>
      <c r="AK264" s="95"/>
      <c r="AL264" s="95"/>
    </row>
    <row r="265" ht="14.25" customHeight="1">
      <c r="G265" s="67"/>
      <c r="Q265" s="95"/>
      <c r="R265" s="95"/>
      <c r="Z265" s="67"/>
      <c r="AJ265" s="95"/>
      <c r="AK265" s="95"/>
      <c r="AL265" s="95"/>
    </row>
    <row r="266" ht="14.25" customHeight="1">
      <c r="G266" s="67"/>
      <c r="Q266" s="95"/>
      <c r="R266" s="95"/>
      <c r="Z266" s="67"/>
      <c r="AJ266" s="95"/>
      <c r="AK266" s="95"/>
      <c r="AL266" s="95"/>
    </row>
    <row r="267" ht="14.25" customHeight="1">
      <c r="G267" s="67"/>
      <c r="Q267" s="95"/>
      <c r="R267" s="95"/>
      <c r="Z267" s="67"/>
      <c r="AJ267" s="95"/>
      <c r="AK267" s="95"/>
      <c r="AL267" s="95"/>
    </row>
    <row r="268" ht="14.25" customHeight="1">
      <c r="G268" s="67"/>
      <c r="Q268" s="95"/>
      <c r="R268" s="95"/>
      <c r="Z268" s="67"/>
      <c r="AJ268" s="95"/>
      <c r="AK268" s="95"/>
      <c r="AL268" s="95"/>
    </row>
    <row r="269" ht="14.25" customHeight="1">
      <c r="G269" s="67"/>
      <c r="Q269" s="95"/>
      <c r="R269" s="95"/>
      <c r="Z269" s="67"/>
      <c r="AJ269" s="95"/>
      <c r="AK269" s="95"/>
      <c r="AL269" s="95"/>
    </row>
    <row r="270" ht="14.25" customHeight="1">
      <c r="G270" s="67"/>
      <c r="Q270" s="95"/>
      <c r="R270" s="95"/>
      <c r="Z270" s="67"/>
      <c r="AJ270" s="95"/>
      <c r="AK270" s="95"/>
      <c r="AL270" s="95"/>
    </row>
    <row r="271" ht="14.25" customHeight="1">
      <c r="G271" s="67"/>
      <c r="Q271" s="95"/>
      <c r="R271" s="95"/>
      <c r="Z271" s="67"/>
      <c r="AJ271" s="95"/>
      <c r="AK271" s="95"/>
      <c r="AL271" s="95"/>
    </row>
    <row r="272" ht="14.25" customHeight="1">
      <c r="G272" s="67"/>
      <c r="Q272" s="95"/>
      <c r="R272" s="95"/>
      <c r="Z272" s="67"/>
      <c r="AJ272" s="95"/>
      <c r="AK272" s="95"/>
      <c r="AL272" s="95"/>
    </row>
    <row r="273" ht="14.25" customHeight="1">
      <c r="G273" s="67"/>
      <c r="Q273" s="95"/>
      <c r="R273" s="95"/>
      <c r="Z273" s="67"/>
      <c r="AJ273" s="95"/>
      <c r="AK273" s="95"/>
      <c r="AL273" s="95"/>
    </row>
    <row r="274" ht="14.25" customHeight="1">
      <c r="G274" s="67"/>
      <c r="Q274" s="95"/>
      <c r="R274" s="95"/>
      <c r="Z274" s="67"/>
      <c r="AJ274" s="95"/>
      <c r="AK274" s="95"/>
      <c r="AL274" s="95"/>
    </row>
    <row r="275" ht="14.25" customHeight="1">
      <c r="G275" s="67"/>
      <c r="Q275" s="95"/>
      <c r="R275" s="95"/>
      <c r="Z275" s="67"/>
      <c r="AJ275" s="95"/>
      <c r="AK275" s="95"/>
      <c r="AL275" s="95"/>
    </row>
    <row r="276" ht="14.25" customHeight="1">
      <c r="G276" s="67"/>
      <c r="Q276" s="95"/>
      <c r="R276" s="95"/>
      <c r="Z276" s="67"/>
      <c r="AJ276" s="95"/>
      <c r="AK276" s="95"/>
      <c r="AL276" s="95"/>
    </row>
    <row r="277" ht="14.25" customHeight="1">
      <c r="G277" s="67"/>
      <c r="Q277" s="95"/>
      <c r="R277" s="95"/>
      <c r="Z277" s="67"/>
      <c r="AJ277" s="95"/>
      <c r="AK277" s="95"/>
      <c r="AL277" s="95"/>
    </row>
    <row r="278" ht="14.25" customHeight="1">
      <c r="G278" s="67"/>
      <c r="Q278" s="95"/>
      <c r="R278" s="95"/>
      <c r="Z278" s="67"/>
      <c r="AJ278" s="95"/>
      <c r="AK278" s="95"/>
      <c r="AL278" s="95"/>
    </row>
    <row r="279" ht="14.25" customHeight="1">
      <c r="G279" s="67"/>
      <c r="Q279" s="95"/>
      <c r="R279" s="95"/>
      <c r="Z279" s="67"/>
      <c r="AJ279" s="95"/>
      <c r="AK279" s="95"/>
      <c r="AL279" s="95"/>
    </row>
    <row r="280" ht="14.25" customHeight="1">
      <c r="G280" s="67"/>
      <c r="Q280" s="95"/>
      <c r="R280" s="95"/>
      <c r="Z280" s="67"/>
      <c r="AJ280" s="95"/>
      <c r="AK280" s="95"/>
      <c r="AL280" s="95"/>
    </row>
    <row r="281" ht="14.25" customHeight="1">
      <c r="G281" s="67"/>
      <c r="Q281" s="95"/>
      <c r="R281" s="95"/>
      <c r="Z281" s="67"/>
      <c r="AJ281" s="95"/>
      <c r="AK281" s="95"/>
      <c r="AL281" s="95"/>
    </row>
    <row r="282" ht="14.25" customHeight="1">
      <c r="G282" s="67"/>
      <c r="Q282" s="95"/>
      <c r="R282" s="95"/>
      <c r="Z282" s="67"/>
      <c r="AJ282" s="95"/>
      <c r="AK282" s="95"/>
      <c r="AL282" s="95"/>
    </row>
    <row r="283" ht="14.25" customHeight="1">
      <c r="G283" s="67"/>
      <c r="Q283" s="95"/>
      <c r="R283" s="95"/>
      <c r="Z283" s="67"/>
      <c r="AJ283" s="95"/>
      <c r="AK283" s="95"/>
      <c r="AL283" s="95"/>
    </row>
    <row r="284" ht="14.25" customHeight="1">
      <c r="G284" s="67"/>
      <c r="Q284" s="95"/>
      <c r="R284" s="95"/>
      <c r="Z284" s="67"/>
      <c r="AJ284" s="95"/>
      <c r="AK284" s="95"/>
      <c r="AL284" s="95"/>
    </row>
    <row r="285" ht="14.25" customHeight="1">
      <c r="G285" s="67"/>
      <c r="Q285" s="95"/>
      <c r="R285" s="95"/>
      <c r="Z285" s="67"/>
      <c r="AJ285" s="95"/>
      <c r="AK285" s="95"/>
      <c r="AL285" s="95"/>
    </row>
    <row r="286" ht="14.25" customHeight="1">
      <c r="G286" s="67"/>
      <c r="Q286" s="95"/>
      <c r="R286" s="95"/>
      <c r="Z286" s="67"/>
      <c r="AJ286" s="95"/>
      <c r="AK286" s="95"/>
      <c r="AL286" s="95"/>
    </row>
    <row r="287" ht="14.25" customHeight="1">
      <c r="G287" s="67"/>
      <c r="Q287" s="95"/>
      <c r="R287" s="95"/>
      <c r="Z287" s="67"/>
      <c r="AJ287" s="95"/>
      <c r="AK287" s="95"/>
      <c r="AL287" s="95"/>
    </row>
    <row r="288" ht="14.25" customHeight="1">
      <c r="G288" s="67"/>
      <c r="Q288" s="95"/>
      <c r="R288" s="95"/>
      <c r="Z288" s="67"/>
      <c r="AJ288" s="95"/>
      <c r="AK288" s="95"/>
      <c r="AL288" s="95"/>
    </row>
    <row r="289" ht="14.25" customHeight="1">
      <c r="G289" s="67"/>
      <c r="Q289" s="95"/>
      <c r="R289" s="95"/>
      <c r="Z289" s="67"/>
      <c r="AJ289" s="95"/>
      <c r="AK289" s="95"/>
      <c r="AL289" s="95"/>
    </row>
    <row r="290" ht="14.25" customHeight="1">
      <c r="G290" s="67"/>
      <c r="Q290" s="95"/>
      <c r="R290" s="95"/>
      <c r="Z290" s="67"/>
      <c r="AJ290" s="95"/>
      <c r="AK290" s="95"/>
      <c r="AL290" s="95"/>
    </row>
    <row r="291" ht="14.25" customHeight="1">
      <c r="G291" s="67"/>
      <c r="Q291" s="95"/>
      <c r="R291" s="95"/>
      <c r="Z291" s="67"/>
      <c r="AJ291" s="95"/>
      <c r="AK291" s="95"/>
      <c r="AL291" s="95"/>
    </row>
    <row r="292" ht="14.25" customHeight="1">
      <c r="G292" s="67"/>
      <c r="Q292" s="95"/>
      <c r="R292" s="95"/>
      <c r="Z292" s="67"/>
      <c r="AJ292" s="95"/>
      <c r="AK292" s="95"/>
      <c r="AL292" s="95"/>
    </row>
    <row r="293" ht="14.25" customHeight="1">
      <c r="G293" s="67"/>
      <c r="Q293" s="95"/>
      <c r="R293" s="95"/>
      <c r="Z293" s="67"/>
      <c r="AJ293" s="95"/>
      <c r="AK293" s="95"/>
      <c r="AL293" s="95"/>
    </row>
    <row r="294" ht="14.25" customHeight="1">
      <c r="G294" s="67"/>
      <c r="Q294" s="95"/>
      <c r="R294" s="95"/>
      <c r="Z294" s="67"/>
      <c r="AJ294" s="95"/>
      <c r="AK294" s="95"/>
      <c r="AL294" s="95"/>
    </row>
    <row r="295" ht="14.25" customHeight="1">
      <c r="G295" s="67"/>
      <c r="Q295" s="95"/>
      <c r="R295" s="95"/>
      <c r="Z295" s="67"/>
      <c r="AJ295" s="95"/>
      <c r="AK295" s="95"/>
      <c r="AL295" s="95"/>
    </row>
    <row r="296" ht="14.25" customHeight="1">
      <c r="G296" s="67"/>
      <c r="Q296" s="95"/>
      <c r="R296" s="95"/>
      <c r="Z296" s="67"/>
      <c r="AJ296" s="95"/>
      <c r="AK296" s="95"/>
      <c r="AL296" s="95"/>
    </row>
    <row r="297" ht="14.25" customHeight="1">
      <c r="G297" s="67"/>
      <c r="Q297" s="95"/>
      <c r="R297" s="95"/>
      <c r="Z297" s="67"/>
      <c r="AJ297" s="95"/>
      <c r="AK297" s="95"/>
      <c r="AL297" s="95"/>
    </row>
    <row r="298" ht="14.25" customHeight="1">
      <c r="G298" s="67"/>
      <c r="Q298" s="95"/>
      <c r="R298" s="95"/>
      <c r="Z298" s="67"/>
      <c r="AJ298" s="95"/>
      <c r="AK298" s="95"/>
      <c r="AL298" s="95"/>
    </row>
    <row r="299" ht="14.25" customHeight="1">
      <c r="G299" s="67"/>
      <c r="Q299" s="95"/>
      <c r="R299" s="95"/>
      <c r="Z299" s="67"/>
      <c r="AJ299" s="95"/>
      <c r="AK299" s="95"/>
      <c r="AL299" s="95"/>
    </row>
    <row r="300" ht="14.25" customHeight="1">
      <c r="G300" s="67"/>
      <c r="Q300" s="95"/>
      <c r="R300" s="95"/>
      <c r="Z300" s="67"/>
      <c r="AJ300" s="95"/>
      <c r="AK300" s="95"/>
      <c r="AL300" s="95"/>
    </row>
    <row r="301" ht="14.25" customHeight="1">
      <c r="G301" s="67"/>
      <c r="Q301" s="95"/>
      <c r="R301" s="95"/>
      <c r="Z301" s="67"/>
      <c r="AJ301" s="95"/>
      <c r="AK301" s="95"/>
      <c r="AL301" s="95"/>
    </row>
    <row r="302" ht="14.25" customHeight="1">
      <c r="G302" s="67"/>
      <c r="Q302" s="95"/>
      <c r="R302" s="95"/>
      <c r="Z302" s="67"/>
      <c r="AJ302" s="95"/>
      <c r="AK302" s="95"/>
      <c r="AL302" s="95"/>
    </row>
    <row r="303" ht="14.25" customHeight="1">
      <c r="G303" s="67"/>
      <c r="Q303" s="95"/>
      <c r="R303" s="95"/>
      <c r="Z303" s="67"/>
      <c r="AJ303" s="95"/>
      <c r="AK303" s="95"/>
      <c r="AL303" s="95"/>
    </row>
    <row r="304" ht="14.25" customHeight="1">
      <c r="G304" s="67"/>
      <c r="Q304" s="95"/>
      <c r="R304" s="95"/>
      <c r="Z304" s="67"/>
      <c r="AJ304" s="95"/>
      <c r="AK304" s="95"/>
      <c r="AL304" s="95"/>
    </row>
    <row r="305" ht="14.25" customHeight="1">
      <c r="G305" s="67"/>
      <c r="Q305" s="95"/>
      <c r="R305" s="95"/>
      <c r="Z305" s="67"/>
      <c r="AJ305" s="95"/>
      <c r="AK305" s="95"/>
      <c r="AL305" s="95"/>
    </row>
    <row r="306" ht="14.25" customHeight="1">
      <c r="G306" s="67"/>
      <c r="Q306" s="95"/>
      <c r="R306" s="95"/>
      <c r="Z306" s="67"/>
      <c r="AJ306" s="95"/>
      <c r="AK306" s="95"/>
      <c r="AL306" s="95"/>
    </row>
    <row r="307" ht="14.25" customHeight="1">
      <c r="G307" s="67"/>
      <c r="Q307" s="95"/>
      <c r="R307" s="95"/>
      <c r="Z307" s="67"/>
      <c r="AJ307" s="95"/>
      <c r="AK307" s="95"/>
      <c r="AL307" s="95"/>
    </row>
    <row r="308" ht="14.25" customHeight="1">
      <c r="G308" s="67"/>
      <c r="Q308" s="95"/>
      <c r="R308" s="95"/>
      <c r="Z308" s="67"/>
      <c r="AJ308" s="95"/>
      <c r="AK308" s="95"/>
      <c r="AL308" s="95"/>
    </row>
    <row r="309" ht="14.25" customHeight="1">
      <c r="G309" s="67"/>
      <c r="Q309" s="95"/>
      <c r="R309" s="95"/>
      <c r="Z309" s="67"/>
      <c r="AJ309" s="95"/>
      <c r="AK309" s="95"/>
      <c r="AL309" s="95"/>
    </row>
    <row r="310" ht="14.25" customHeight="1">
      <c r="G310" s="67"/>
      <c r="Q310" s="95"/>
      <c r="R310" s="95"/>
      <c r="Z310" s="67"/>
      <c r="AJ310" s="95"/>
      <c r="AK310" s="95"/>
      <c r="AL310" s="95"/>
    </row>
    <row r="311" ht="14.25" customHeight="1">
      <c r="G311" s="67"/>
      <c r="Q311" s="95"/>
      <c r="R311" s="95"/>
      <c r="Z311" s="67"/>
      <c r="AJ311" s="95"/>
      <c r="AK311" s="95"/>
      <c r="AL311" s="95"/>
    </row>
    <row r="312" ht="14.25" customHeight="1">
      <c r="G312" s="67"/>
      <c r="Q312" s="95"/>
      <c r="R312" s="95"/>
      <c r="Z312" s="67"/>
      <c r="AJ312" s="95"/>
      <c r="AK312" s="95"/>
      <c r="AL312" s="95"/>
    </row>
    <row r="313" ht="14.25" customHeight="1">
      <c r="G313" s="67"/>
      <c r="Q313" s="95"/>
      <c r="R313" s="95"/>
      <c r="Z313" s="67"/>
      <c r="AJ313" s="95"/>
      <c r="AK313" s="95"/>
      <c r="AL313" s="95"/>
    </row>
    <row r="314" ht="14.25" customHeight="1">
      <c r="G314" s="67"/>
      <c r="Q314" s="95"/>
      <c r="R314" s="95"/>
      <c r="Z314" s="67"/>
      <c r="AJ314" s="95"/>
      <c r="AK314" s="95"/>
      <c r="AL314" s="95"/>
    </row>
    <row r="315" ht="14.25" customHeight="1">
      <c r="G315" s="67"/>
      <c r="Q315" s="95"/>
      <c r="R315" s="95"/>
      <c r="Z315" s="67"/>
      <c r="AJ315" s="95"/>
      <c r="AK315" s="95"/>
      <c r="AL315" s="95"/>
    </row>
    <row r="316" ht="14.25" customHeight="1">
      <c r="G316" s="67"/>
      <c r="Q316" s="95"/>
      <c r="R316" s="95"/>
      <c r="Z316" s="67"/>
      <c r="AJ316" s="95"/>
      <c r="AK316" s="95"/>
      <c r="AL316" s="95"/>
    </row>
    <row r="317" ht="14.25" customHeight="1">
      <c r="G317" s="67"/>
      <c r="Q317" s="95"/>
      <c r="R317" s="95"/>
      <c r="Z317" s="67"/>
      <c r="AJ317" s="95"/>
      <c r="AK317" s="95"/>
      <c r="AL317" s="95"/>
    </row>
    <row r="318" ht="14.25" customHeight="1">
      <c r="G318" s="67"/>
      <c r="Q318" s="95"/>
      <c r="R318" s="95"/>
      <c r="Z318" s="67"/>
      <c r="AJ318" s="95"/>
      <c r="AK318" s="95"/>
      <c r="AL318" s="95"/>
    </row>
    <row r="319" ht="14.25" customHeight="1">
      <c r="G319" s="67"/>
      <c r="Q319" s="95"/>
      <c r="R319" s="95"/>
      <c r="Z319" s="67"/>
      <c r="AJ319" s="95"/>
      <c r="AK319" s="95"/>
      <c r="AL319" s="95"/>
    </row>
    <row r="320" ht="14.25" customHeight="1">
      <c r="G320" s="67"/>
      <c r="Q320" s="95"/>
      <c r="R320" s="95"/>
      <c r="Z320" s="67"/>
      <c r="AJ320" s="95"/>
      <c r="AK320" s="95"/>
      <c r="AL320" s="95"/>
    </row>
    <row r="321" ht="14.25" customHeight="1">
      <c r="G321" s="67"/>
      <c r="Q321" s="95"/>
      <c r="R321" s="95"/>
      <c r="Z321" s="67"/>
      <c r="AJ321" s="95"/>
      <c r="AK321" s="95"/>
      <c r="AL321" s="95"/>
    </row>
    <row r="322" ht="14.25" customHeight="1">
      <c r="G322" s="67"/>
      <c r="Q322" s="95"/>
      <c r="R322" s="95"/>
      <c r="Z322" s="67"/>
      <c r="AJ322" s="95"/>
      <c r="AK322" s="95"/>
      <c r="AL322" s="95"/>
    </row>
    <row r="323" ht="14.25" customHeight="1">
      <c r="G323" s="67"/>
      <c r="Q323" s="95"/>
      <c r="R323" s="95"/>
      <c r="Z323" s="67"/>
      <c r="AJ323" s="95"/>
      <c r="AK323" s="95"/>
      <c r="AL323" s="95"/>
    </row>
    <row r="324" ht="14.25" customHeight="1">
      <c r="G324" s="67"/>
      <c r="Q324" s="95"/>
      <c r="R324" s="95"/>
      <c r="Z324" s="67"/>
      <c r="AJ324" s="95"/>
      <c r="AK324" s="95"/>
      <c r="AL324" s="95"/>
    </row>
    <row r="325" ht="14.25" customHeight="1">
      <c r="G325" s="67"/>
      <c r="Q325" s="95"/>
      <c r="R325" s="95"/>
      <c r="Z325" s="67"/>
      <c r="AJ325" s="95"/>
      <c r="AK325" s="95"/>
      <c r="AL325" s="95"/>
    </row>
    <row r="326" ht="14.25" customHeight="1">
      <c r="G326" s="67"/>
      <c r="Q326" s="95"/>
      <c r="R326" s="95"/>
      <c r="Z326" s="67"/>
      <c r="AJ326" s="95"/>
      <c r="AK326" s="95"/>
      <c r="AL326" s="95"/>
    </row>
    <row r="327" ht="14.25" customHeight="1">
      <c r="G327" s="67"/>
      <c r="Q327" s="95"/>
      <c r="R327" s="95"/>
      <c r="Z327" s="67"/>
      <c r="AJ327" s="95"/>
      <c r="AK327" s="95"/>
      <c r="AL327" s="95"/>
    </row>
    <row r="328" ht="14.25" customHeight="1">
      <c r="G328" s="67"/>
      <c r="Q328" s="95"/>
      <c r="R328" s="95"/>
      <c r="Z328" s="67"/>
      <c r="AJ328" s="95"/>
      <c r="AK328" s="95"/>
      <c r="AL328" s="95"/>
    </row>
    <row r="329" ht="14.25" customHeight="1">
      <c r="G329" s="67"/>
      <c r="Q329" s="95"/>
      <c r="R329" s="95"/>
      <c r="Z329" s="67"/>
      <c r="AJ329" s="95"/>
      <c r="AK329" s="95"/>
      <c r="AL329" s="95"/>
    </row>
    <row r="330" ht="14.25" customHeight="1">
      <c r="G330" s="67"/>
      <c r="Q330" s="95"/>
      <c r="R330" s="95"/>
      <c r="Z330" s="67"/>
      <c r="AJ330" s="95"/>
      <c r="AK330" s="95"/>
      <c r="AL330" s="95"/>
    </row>
    <row r="331" ht="14.25" customHeight="1">
      <c r="G331" s="67"/>
      <c r="Q331" s="95"/>
      <c r="R331" s="95"/>
      <c r="Z331" s="67"/>
      <c r="AJ331" s="95"/>
      <c r="AK331" s="95"/>
      <c r="AL331" s="95"/>
    </row>
    <row r="332" ht="14.25" customHeight="1">
      <c r="G332" s="67"/>
      <c r="Q332" s="95"/>
      <c r="R332" s="95"/>
      <c r="Z332" s="67"/>
      <c r="AJ332" s="95"/>
      <c r="AK332" s="95"/>
      <c r="AL332" s="95"/>
    </row>
    <row r="333" ht="14.25" customHeight="1">
      <c r="G333" s="67"/>
      <c r="Q333" s="95"/>
      <c r="R333" s="95"/>
      <c r="Z333" s="67"/>
      <c r="AJ333" s="95"/>
      <c r="AK333" s="95"/>
      <c r="AL333" s="95"/>
    </row>
    <row r="334" ht="14.25" customHeight="1">
      <c r="G334" s="67"/>
      <c r="Q334" s="95"/>
      <c r="R334" s="95"/>
      <c r="Z334" s="67"/>
      <c r="AJ334" s="95"/>
      <c r="AK334" s="95"/>
      <c r="AL334" s="95"/>
    </row>
    <row r="335" ht="14.25" customHeight="1">
      <c r="G335" s="67"/>
      <c r="Q335" s="95"/>
      <c r="R335" s="95"/>
      <c r="Z335" s="67"/>
      <c r="AJ335" s="95"/>
      <c r="AK335" s="95"/>
      <c r="AL335" s="95"/>
    </row>
    <row r="336" ht="14.25" customHeight="1">
      <c r="G336" s="67"/>
      <c r="Q336" s="95"/>
      <c r="R336" s="95"/>
      <c r="Z336" s="67"/>
      <c r="AJ336" s="95"/>
      <c r="AK336" s="95"/>
      <c r="AL336" s="95"/>
    </row>
    <row r="337" ht="14.25" customHeight="1">
      <c r="G337" s="67"/>
      <c r="Q337" s="95"/>
      <c r="R337" s="95"/>
      <c r="Z337" s="67"/>
      <c r="AJ337" s="95"/>
      <c r="AK337" s="95"/>
      <c r="AL337" s="95"/>
    </row>
    <row r="338" ht="14.25" customHeight="1">
      <c r="G338" s="67"/>
      <c r="Q338" s="95"/>
      <c r="R338" s="95"/>
      <c r="Z338" s="67"/>
      <c r="AJ338" s="95"/>
      <c r="AK338" s="95"/>
      <c r="AL338" s="95"/>
    </row>
    <row r="339" ht="14.25" customHeight="1">
      <c r="G339" s="67"/>
      <c r="Q339" s="95"/>
      <c r="R339" s="95"/>
      <c r="Z339" s="67"/>
      <c r="AJ339" s="95"/>
      <c r="AK339" s="95"/>
      <c r="AL339" s="95"/>
    </row>
    <row r="340" ht="14.25" customHeight="1">
      <c r="G340" s="67"/>
      <c r="Q340" s="95"/>
      <c r="R340" s="95"/>
      <c r="Z340" s="67"/>
      <c r="AJ340" s="95"/>
      <c r="AK340" s="95"/>
      <c r="AL340" s="95"/>
    </row>
    <row r="341" ht="14.25" customHeight="1">
      <c r="G341" s="67"/>
      <c r="Q341" s="95"/>
      <c r="R341" s="95"/>
      <c r="Z341" s="67"/>
      <c r="AJ341" s="95"/>
      <c r="AK341" s="95"/>
      <c r="AL341" s="95"/>
    </row>
    <row r="342" ht="14.25" customHeight="1">
      <c r="G342" s="67"/>
      <c r="Q342" s="95"/>
      <c r="R342" s="95"/>
      <c r="Z342" s="67"/>
      <c r="AJ342" s="95"/>
      <c r="AK342" s="95"/>
      <c r="AL342" s="95"/>
    </row>
    <row r="343" ht="14.25" customHeight="1">
      <c r="G343" s="67"/>
      <c r="Q343" s="95"/>
      <c r="R343" s="95"/>
      <c r="Z343" s="67"/>
      <c r="AJ343" s="95"/>
      <c r="AK343" s="95"/>
      <c r="AL343" s="95"/>
    </row>
    <row r="344" ht="14.25" customHeight="1">
      <c r="G344" s="67"/>
      <c r="Q344" s="95"/>
      <c r="R344" s="95"/>
      <c r="Z344" s="67"/>
      <c r="AJ344" s="95"/>
      <c r="AK344" s="95"/>
      <c r="AL344" s="95"/>
    </row>
    <row r="345" ht="14.25" customHeight="1">
      <c r="G345" s="67"/>
      <c r="Q345" s="95"/>
      <c r="R345" s="95"/>
      <c r="Z345" s="67"/>
      <c r="AJ345" s="95"/>
      <c r="AK345" s="95"/>
      <c r="AL345" s="95"/>
    </row>
    <row r="346" ht="14.25" customHeight="1">
      <c r="G346" s="67"/>
      <c r="Q346" s="95"/>
      <c r="R346" s="95"/>
      <c r="Z346" s="67"/>
      <c r="AJ346" s="95"/>
      <c r="AK346" s="95"/>
      <c r="AL346" s="95"/>
    </row>
    <row r="347" ht="14.25" customHeight="1">
      <c r="G347" s="67"/>
      <c r="Q347" s="95"/>
      <c r="R347" s="95"/>
      <c r="Z347" s="67"/>
      <c r="AJ347" s="95"/>
      <c r="AK347" s="95"/>
      <c r="AL347" s="95"/>
    </row>
    <row r="348" ht="14.25" customHeight="1">
      <c r="G348" s="67"/>
      <c r="Q348" s="95"/>
      <c r="R348" s="95"/>
      <c r="Z348" s="67"/>
      <c r="AJ348" s="95"/>
      <c r="AK348" s="95"/>
      <c r="AL348" s="95"/>
    </row>
    <row r="349" ht="14.25" customHeight="1">
      <c r="G349" s="67"/>
      <c r="Q349" s="95"/>
      <c r="R349" s="95"/>
      <c r="Z349" s="67"/>
      <c r="AJ349" s="95"/>
      <c r="AK349" s="95"/>
      <c r="AL349" s="95"/>
    </row>
    <row r="350" ht="14.25" customHeight="1">
      <c r="G350" s="67"/>
      <c r="Q350" s="95"/>
      <c r="R350" s="95"/>
      <c r="Z350" s="67"/>
      <c r="AJ350" s="95"/>
      <c r="AK350" s="95"/>
      <c r="AL350" s="95"/>
    </row>
    <row r="351" ht="14.25" customHeight="1">
      <c r="G351" s="67"/>
      <c r="Q351" s="95"/>
      <c r="R351" s="95"/>
      <c r="Z351" s="67"/>
      <c r="AJ351" s="95"/>
      <c r="AK351" s="95"/>
      <c r="AL351" s="95"/>
    </row>
    <row r="352" ht="14.25" customHeight="1">
      <c r="G352" s="67"/>
      <c r="Q352" s="95"/>
      <c r="R352" s="95"/>
      <c r="Z352" s="67"/>
      <c r="AJ352" s="95"/>
      <c r="AK352" s="95"/>
      <c r="AL352" s="95"/>
    </row>
    <row r="353" ht="14.25" customHeight="1">
      <c r="G353" s="67"/>
      <c r="Q353" s="95"/>
      <c r="R353" s="95"/>
      <c r="Z353" s="67"/>
      <c r="AJ353" s="95"/>
      <c r="AK353" s="95"/>
      <c r="AL353" s="95"/>
    </row>
    <row r="354" ht="14.25" customHeight="1">
      <c r="G354" s="67"/>
      <c r="Q354" s="95"/>
      <c r="R354" s="95"/>
      <c r="Z354" s="67"/>
      <c r="AJ354" s="95"/>
      <c r="AK354" s="95"/>
      <c r="AL354" s="95"/>
    </row>
    <row r="355" ht="14.25" customHeight="1">
      <c r="G355" s="67"/>
      <c r="Q355" s="95"/>
      <c r="R355" s="95"/>
      <c r="Z355" s="67"/>
      <c r="AJ355" s="95"/>
      <c r="AK355" s="95"/>
      <c r="AL355" s="95"/>
    </row>
    <row r="356" ht="14.25" customHeight="1">
      <c r="G356" s="67"/>
      <c r="Q356" s="95"/>
      <c r="R356" s="95"/>
      <c r="Z356" s="67"/>
      <c r="AJ356" s="95"/>
      <c r="AK356" s="95"/>
      <c r="AL356" s="95"/>
    </row>
    <row r="357" ht="14.25" customHeight="1">
      <c r="G357" s="67"/>
      <c r="Q357" s="95"/>
      <c r="R357" s="95"/>
      <c r="Z357" s="67"/>
      <c r="AJ357" s="95"/>
      <c r="AK357" s="95"/>
      <c r="AL357" s="95"/>
    </row>
    <row r="358" ht="14.25" customHeight="1">
      <c r="G358" s="67"/>
      <c r="Q358" s="95"/>
      <c r="R358" s="95"/>
      <c r="Z358" s="67"/>
      <c r="AJ358" s="95"/>
      <c r="AK358" s="95"/>
      <c r="AL358" s="95"/>
    </row>
    <row r="359" ht="14.25" customHeight="1">
      <c r="G359" s="67"/>
      <c r="Q359" s="95"/>
      <c r="R359" s="95"/>
      <c r="Z359" s="67"/>
      <c r="AJ359" s="95"/>
      <c r="AK359" s="95"/>
      <c r="AL359" s="95"/>
    </row>
    <row r="360" ht="14.25" customHeight="1">
      <c r="G360" s="67"/>
      <c r="Q360" s="95"/>
      <c r="R360" s="95"/>
      <c r="Z360" s="67"/>
      <c r="AJ360" s="95"/>
      <c r="AK360" s="95"/>
      <c r="AL360" s="95"/>
    </row>
    <row r="361" ht="14.25" customHeight="1">
      <c r="G361" s="67"/>
      <c r="Q361" s="95"/>
      <c r="R361" s="95"/>
      <c r="Z361" s="67"/>
      <c r="AJ361" s="95"/>
      <c r="AK361" s="95"/>
      <c r="AL361" s="95"/>
    </row>
    <row r="362" ht="14.25" customHeight="1">
      <c r="G362" s="67"/>
      <c r="Q362" s="95"/>
      <c r="R362" s="95"/>
      <c r="Z362" s="67"/>
      <c r="AJ362" s="95"/>
      <c r="AK362" s="95"/>
      <c r="AL362" s="95"/>
    </row>
    <row r="363" ht="14.25" customHeight="1">
      <c r="G363" s="67"/>
      <c r="Q363" s="95"/>
      <c r="R363" s="95"/>
      <c r="Z363" s="67"/>
      <c r="AJ363" s="95"/>
      <c r="AK363" s="95"/>
      <c r="AL363" s="95"/>
    </row>
    <row r="364" ht="14.25" customHeight="1">
      <c r="G364" s="67"/>
      <c r="Q364" s="95"/>
      <c r="R364" s="95"/>
      <c r="Z364" s="67"/>
      <c r="AJ364" s="95"/>
      <c r="AK364" s="95"/>
      <c r="AL364" s="95"/>
    </row>
    <row r="365" ht="14.25" customHeight="1">
      <c r="G365" s="67"/>
      <c r="Q365" s="95"/>
      <c r="R365" s="95"/>
      <c r="Z365" s="67"/>
      <c r="AJ365" s="95"/>
      <c r="AK365" s="95"/>
      <c r="AL365" s="95"/>
    </row>
    <row r="366" ht="14.25" customHeight="1">
      <c r="G366" s="67"/>
      <c r="Q366" s="95"/>
      <c r="R366" s="95"/>
      <c r="Z366" s="67"/>
      <c r="AJ366" s="95"/>
      <c r="AK366" s="95"/>
      <c r="AL366" s="95"/>
    </row>
    <row r="367" ht="14.25" customHeight="1">
      <c r="G367" s="67"/>
      <c r="Q367" s="95"/>
      <c r="R367" s="95"/>
      <c r="Z367" s="67"/>
      <c r="AJ367" s="95"/>
      <c r="AK367" s="95"/>
      <c r="AL367" s="95"/>
    </row>
    <row r="368" ht="14.25" customHeight="1">
      <c r="G368" s="67"/>
      <c r="Q368" s="95"/>
      <c r="R368" s="95"/>
      <c r="Z368" s="67"/>
      <c r="AJ368" s="95"/>
      <c r="AK368" s="95"/>
      <c r="AL368" s="95"/>
    </row>
    <row r="369" ht="14.25" customHeight="1">
      <c r="G369" s="67"/>
      <c r="Q369" s="95"/>
      <c r="R369" s="95"/>
      <c r="Z369" s="67"/>
      <c r="AJ369" s="95"/>
      <c r="AK369" s="95"/>
      <c r="AL369" s="95"/>
    </row>
    <row r="370" ht="14.25" customHeight="1">
      <c r="G370" s="67"/>
      <c r="Q370" s="95"/>
      <c r="R370" s="95"/>
      <c r="Z370" s="67"/>
      <c r="AJ370" s="95"/>
      <c r="AK370" s="95"/>
      <c r="AL370" s="95"/>
    </row>
    <row r="371" ht="14.25" customHeight="1">
      <c r="G371" s="67"/>
      <c r="Q371" s="95"/>
      <c r="R371" s="95"/>
      <c r="Z371" s="67"/>
      <c r="AJ371" s="95"/>
      <c r="AK371" s="95"/>
      <c r="AL371" s="95"/>
    </row>
    <row r="372" ht="14.25" customHeight="1">
      <c r="G372" s="67"/>
      <c r="Q372" s="95"/>
      <c r="R372" s="95"/>
      <c r="Z372" s="67"/>
      <c r="AJ372" s="95"/>
      <c r="AK372" s="95"/>
      <c r="AL372" s="95"/>
    </row>
    <row r="373" ht="14.25" customHeight="1">
      <c r="G373" s="67"/>
      <c r="Q373" s="95"/>
      <c r="R373" s="95"/>
      <c r="Z373" s="67"/>
      <c r="AJ373" s="95"/>
      <c r="AK373" s="95"/>
      <c r="AL373" s="95"/>
    </row>
    <row r="374" ht="14.25" customHeight="1">
      <c r="G374" s="67"/>
      <c r="Q374" s="95"/>
      <c r="R374" s="95"/>
      <c r="Z374" s="67"/>
      <c r="AJ374" s="95"/>
      <c r="AK374" s="95"/>
      <c r="AL374" s="95"/>
    </row>
    <row r="375" ht="14.25" customHeight="1">
      <c r="G375" s="67"/>
      <c r="Q375" s="95"/>
      <c r="R375" s="95"/>
      <c r="Z375" s="67"/>
      <c r="AJ375" s="95"/>
      <c r="AK375" s="95"/>
      <c r="AL375" s="95"/>
    </row>
    <row r="376" ht="14.25" customHeight="1">
      <c r="G376" s="67"/>
      <c r="Q376" s="95"/>
      <c r="R376" s="95"/>
      <c r="Z376" s="67"/>
      <c r="AJ376" s="95"/>
      <c r="AK376" s="95"/>
      <c r="AL376" s="95"/>
    </row>
    <row r="377" ht="14.25" customHeight="1">
      <c r="G377" s="67"/>
      <c r="Q377" s="95"/>
      <c r="R377" s="95"/>
      <c r="Z377" s="67"/>
      <c r="AJ377" s="95"/>
      <c r="AK377" s="95"/>
      <c r="AL377" s="95"/>
    </row>
    <row r="378" ht="14.25" customHeight="1">
      <c r="G378" s="67"/>
      <c r="Q378" s="95"/>
      <c r="R378" s="95"/>
      <c r="Z378" s="67"/>
      <c r="AJ378" s="95"/>
      <c r="AK378" s="95"/>
      <c r="AL378" s="95"/>
    </row>
    <row r="379" ht="14.25" customHeight="1">
      <c r="G379" s="67"/>
      <c r="Q379" s="95"/>
      <c r="R379" s="95"/>
      <c r="Z379" s="67"/>
      <c r="AJ379" s="95"/>
      <c r="AK379" s="95"/>
      <c r="AL379" s="95"/>
    </row>
    <row r="380" ht="14.25" customHeight="1">
      <c r="G380" s="67"/>
      <c r="Q380" s="95"/>
      <c r="R380" s="95"/>
      <c r="Z380" s="67"/>
      <c r="AJ380" s="95"/>
      <c r="AK380" s="95"/>
      <c r="AL380" s="95"/>
    </row>
    <row r="381" ht="14.25" customHeight="1">
      <c r="G381" s="67"/>
      <c r="Q381" s="95"/>
      <c r="R381" s="95"/>
      <c r="Z381" s="67"/>
      <c r="AJ381" s="95"/>
      <c r="AK381" s="95"/>
      <c r="AL381" s="95"/>
    </row>
    <row r="382" ht="14.25" customHeight="1">
      <c r="G382" s="67"/>
      <c r="Q382" s="95"/>
      <c r="R382" s="95"/>
      <c r="Z382" s="67"/>
      <c r="AJ382" s="95"/>
      <c r="AK382" s="95"/>
      <c r="AL382" s="95"/>
    </row>
    <row r="383" ht="14.25" customHeight="1">
      <c r="G383" s="67"/>
      <c r="Q383" s="95"/>
      <c r="R383" s="95"/>
      <c r="Z383" s="67"/>
      <c r="AJ383" s="95"/>
      <c r="AK383" s="95"/>
      <c r="AL383" s="95"/>
    </row>
    <row r="384" ht="14.25" customHeight="1">
      <c r="G384" s="67"/>
      <c r="Q384" s="95"/>
      <c r="R384" s="95"/>
      <c r="Z384" s="67"/>
      <c r="AJ384" s="95"/>
      <c r="AK384" s="95"/>
      <c r="AL384" s="95"/>
    </row>
    <row r="385" ht="14.25" customHeight="1">
      <c r="G385" s="67"/>
      <c r="Q385" s="95"/>
      <c r="R385" s="95"/>
      <c r="Z385" s="67"/>
      <c r="AJ385" s="95"/>
      <c r="AK385" s="95"/>
      <c r="AL385" s="95"/>
    </row>
    <row r="386" ht="14.25" customHeight="1">
      <c r="G386" s="67"/>
      <c r="Q386" s="95"/>
      <c r="R386" s="95"/>
      <c r="Z386" s="67"/>
      <c r="AJ386" s="95"/>
      <c r="AK386" s="95"/>
      <c r="AL386" s="95"/>
    </row>
    <row r="387" ht="14.25" customHeight="1">
      <c r="G387" s="67"/>
      <c r="Q387" s="95"/>
      <c r="R387" s="95"/>
      <c r="Z387" s="67"/>
      <c r="AJ387" s="95"/>
      <c r="AK387" s="95"/>
      <c r="AL387" s="95"/>
    </row>
    <row r="388" ht="14.25" customHeight="1">
      <c r="G388" s="67"/>
      <c r="Q388" s="95"/>
      <c r="R388" s="95"/>
      <c r="Z388" s="67"/>
      <c r="AJ388" s="95"/>
      <c r="AK388" s="95"/>
      <c r="AL388" s="95"/>
    </row>
    <row r="389" ht="14.25" customHeight="1">
      <c r="G389" s="67"/>
      <c r="Q389" s="95"/>
      <c r="R389" s="95"/>
      <c r="Z389" s="67"/>
      <c r="AJ389" s="95"/>
      <c r="AK389" s="95"/>
      <c r="AL389" s="95"/>
    </row>
    <row r="390" ht="14.25" customHeight="1">
      <c r="G390" s="67"/>
      <c r="Q390" s="95"/>
      <c r="R390" s="95"/>
      <c r="Z390" s="67"/>
      <c r="AJ390" s="95"/>
      <c r="AK390" s="95"/>
      <c r="AL390" s="95"/>
    </row>
    <row r="391" ht="14.25" customHeight="1">
      <c r="G391" s="67"/>
      <c r="Q391" s="95"/>
      <c r="R391" s="95"/>
      <c r="Z391" s="67"/>
      <c r="AJ391" s="95"/>
      <c r="AK391" s="95"/>
      <c r="AL391" s="95"/>
    </row>
    <row r="392" ht="14.25" customHeight="1">
      <c r="G392" s="67"/>
      <c r="Q392" s="95"/>
      <c r="R392" s="95"/>
      <c r="Z392" s="67"/>
      <c r="AJ392" s="95"/>
      <c r="AK392" s="95"/>
      <c r="AL392" s="95"/>
    </row>
    <row r="393" ht="14.25" customHeight="1">
      <c r="G393" s="67"/>
      <c r="Q393" s="95"/>
      <c r="R393" s="95"/>
      <c r="Z393" s="67"/>
      <c r="AJ393" s="95"/>
      <c r="AK393" s="95"/>
      <c r="AL393" s="95"/>
    </row>
    <row r="394" ht="14.25" customHeight="1">
      <c r="G394" s="67"/>
      <c r="Q394" s="95"/>
      <c r="R394" s="95"/>
      <c r="Z394" s="67"/>
      <c r="AJ394" s="95"/>
      <c r="AK394" s="95"/>
      <c r="AL394" s="95"/>
    </row>
    <row r="395" ht="14.25" customHeight="1">
      <c r="G395" s="67"/>
      <c r="Q395" s="95"/>
      <c r="R395" s="95"/>
      <c r="Z395" s="67"/>
      <c r="AJ395" s="95"/>
      <c r="AK395" s="95"/>
      <c r="AL395" s="95"/>
    </row>
    <row r="396" ht="14.25" customHeight="1">
      <c r="G396" s="67"/>
      <c r="Q396" s="95"/>
      <c r="R396" s="95"/>
      <c r="Z396" s="67"/>
      <c r="AJ396" s="95"/>
      <c r="AK396" s="95"/>
      <c r="AL396" s="95"/>
    </row>
    <row r="397" ht="14.25" customHeight="1">
      <c r="G397" s="67"/>
      <c r="Q397" s="95"/>
      <c r="R397" s="95"/>
      <c r="Z397" s="67"/>
      <c r="AJ397" s="95"/>
      <c r="AK397" s="95"/>
      <c r="AL397" s="95"/>
    </row>
    <row r="398" ht="14.25" customHeight="1">
      <c r="G398" s="67"/>
      <c r="Q398" s="95"/>
      <c r="R398" s="95"/>
      <c r="Z398" s="67"/>
      <c r="AJ398" s="95"/>
      <c r="AK398" s="95"/>
      <c r="AL398" s="95"/>
    </row>
    <row r="399" ht="14.25" customHeight="1">
      <c r="G399" s="67"/>
      <c r="Q399" s="95"/>
      <c r="R399" s="95"/>
      <c r="Z399" s="67"/>
      <c r="AJ399" s="95"/>
      <c r="AK399" s="95"/>
      <c r="AL399" s="95"/>
    </row>
    <row r="400" ht="14.25" customHeight="1">
      <c r="G400" s="67"/>
      <c r="Q400" s="95"/>
      <c r="R400" s="95"/>
      <c r="Z400" s="67"/>
      <c r="AJ400" s="95"/>
      <c r="AK400" s="95"/>
      <c r="AL400" s="95"/>
    </row>
    <row r="401" ht="14.25" customHeight="1">
      <c r="G401" s="67"/>
      <c r="Q401" s="95"/>
      <c r="R401" s="95"/>
      <c r="Z401" s="67"/>
      <c r="AJ401" s="95"/>
      <c r="AK401" s="95"/>
      <c r="AL401" s="95"/>
    </row>
    <row r="402" ht="14.25" customHeight="1">
      <c r="G402" s="67"/>
      <c r="Q402" s="95"/>
      <c r="R402" s="95"/>
      <c r="Z402" s="67"/>
      <c r="AJ402" s="95"/>
      <c r="AK402" s="95"/>
      <c r="AL402" s="95"/>
    </row>
    <row r="403" ht="14.25" customHeight="1">
      <c r="G403" s="67"/>
      <c r="Q403" s="95"/>
      <c r="R403" s="95"/>
      <c r="Z403" s="67"/>
      <c r="AJ403" s="95"/>
      <c r="AK403" s="95"/>
      <c r="AL403" s="95"/>
    </row>
    <row r="404" ht="14.25" customHeight="1">
      <c r="G404" s="67"/>
      <c r="Q404" s="95"/>
      <c r="R404" s="95"/>
      <c r="Z404" s="67"/>
      <c r="AJ404" s="95"/>
      <c r="AK404" s="95"/>
      <c r="AL404" s="95"/>
    </row>
    <row r="405" ht="14.25" customHeight="1">
      <c r="G405" s="67"/>
      <c r="Q405" s="95"/>
      <c r="R405" s="95"/>
      <c r="Z405" s="67"/>
      <c r="AJ405" s="95"/>
      <c r="AK405" s="95"/>
      <c r="AL405" s="95"/>
    </row>
    <row r="406" ht="14.25" customHeight="1">
      <c r="G406" s="67"/>
      <c r="Q406" s="95"/>
      <c r="R406" s="95"/>
      <c r="Z406" s="67"/>
      <c r="AJ406" s="95"/>
      <c r="AK406" s="95"/>
      <c r="AL406" s="95"/>
    </row>
    <row r="407" ht="14.25" customHeight="1">
      <c r="G407" s="67"/>
      <c r="Q407" s="95"/>
      <c r="R407" s="95"/>
      <c r="Z407" s="67"/>
      <c r="AJ407" s="95"/>
      <c r="AK407" s="95"/>
      <c r="AL407" s="95"/>
    </row>
    <row r="408" ht="14.25" customHeight="1">
      <c r="G408" s="67"/>
      <c r="Q408" s="95"/>
      <c r="R408" s="95"/>
      <c r="Z408" s="67"/>
      <c r="AJ408" s="95"/>
      <c r="AK408" s="95"/>
      <c r="AL408" s="95"/>
    </row>
    <row r="409" ht="14.25" customHeight="1">
      <c r="G409" s="67"/>
      <c r="Q409" s="95"/>
      <c r="R409" s="95"/>
      <c r="Z409" s="67"/>
      <c r="AJ409" s="95"/>
      <c r="AK409" s="95"/>
      <c r="AL409" s="95"/>
    </row>
    <row r="410" ht="14.25" customHeight="1">
      <c r="G410" s="67"/>
      <c r="Q410" s="95"/>
      <c r="R410" s="95"/>
      <c r="Z410" s="67"/>
      <c r="AJ410" s="95"/>
      <c r="AK410" s="95"/>
      <c r="AL410" s="95"/>
    </row>
    <row r="411" ht="14.25" customHeight="1">
      <c r="G411" s="67"/>
      <c r="Q411" s="95"/>
      <c r="R411" s="95"/>
      <c r="Z411" s="67"/>
      <c r="AJ411" s="95"/>
      <c r="AK411" s="95"/>
      <c r="AL411" s="95"/>
    </row>
    <row r="412" ht="14.25" customHeight="1">
      <c r="G412" s="67"/>
      <c r="Q412" s="95"/>
      <c r="R412" s="95"/>
      <c r="Z412" s="67"/>
      <c r="AJ412" s="95"/>
      <c r="AK412" s="95"/>
      <c r="AL412" s="95"/>
    </row>
    <row r="413" ht="14.25" customHeight="1">
      <c r="G413" s="67"/>
      <c r="Q413" s="95"/>
      <c r="R413" s="95"/>
      <c r="Z413" s="67"/>
      <c r="AJ413" s="95"/>
      <c r="AK413" s="95"/>
      <c r="AL413" s="95"/>
    </row>
    <row r="414" ht="14.25" customHeight="1">
      <c r="G414" s="67"/>
      <c r="Q414" s="95"/>
      <c r="R414" s="95"/>
      <c r="Z414" s="67"/>
      <c r="AJ414" s="95"/>
      <c r="AK414" s="95"/>
      <c r="AL414" s="95"/>
    </row>
    <row r="415" ht="14.25" customHeight="1">
      <c r="G415" s="67"/>
      <c r="Q415" s="95"/>
      <c r="R415" s="95"/>
      <c r="Z415" s="67"/>
      <c r="AJ415" s="95"/>
      <c r="AK415" s="95"/>
      <c r="AL415" s="95"/>
    </row>
    <row r="416" ht="14.25" customHeight="1">
      <c r="G416" s="67"/>
      <c r="Q416" s="95"/>
      <c r="R416" s="95"/>
      <c r="Z416" s="67"/>
      <c r="AJ416" s="95"/>
      <c r="AK416" s="95"/>
      <c r="AL416" s="95"/>
    </row>
    <row r="417" ht="14.25" customHeight="1">
      <c r="G417" s="67"/>
      <c r="Q417" s="95"/>
      <c r="R417" s="95"/>
      <c r="Z417" s="67"/>
      <c r="AJ417" s="95"/>
      <c r="AK417" s="95"/>
      <c r="AL417" s="95"/>
    </row>
    <row r="418" ht="14.25" customHeight="1">
      <c r="G418" s="67"/>
      <c r="Q418" s="95"/>
      <c r="R418" s="95"/>
      <c r="Z418" s="67"/>
      <c r="AJ418" s="95"/>
      <c r="AK418" s="95"/>
      <c r="AL418" s="95"/>
    </row>
    <row r="419" ht="14.25" customHeight="1">
      <c r="G419" s="67"/>
      <c r="Q419" s="95"/>
      <c r="R419" s="95"/>
      <c r="Z419" s="67"/>
      <c r="AJ419" s="95"/>
      <c r="AK419" s="95"/>
      <c r="AL419" s="95"/>
    </row>
    <row r="420" ht="14.25" customHeight="1">
      <c r="G420" s="67"/>
      <c r="Q420" s="95"/>
      <c r="R420" s="95"/>
      <c r="Z420" s="67"/>
      <c r="AJ420" s="95"/>
      <c r="AK420" s="95"/>
      <c r="AL420" s="95"/>
    </row>
    <row r="421" ht="14.25" customHeight="1">
      <c r="G421" s="67"/>
      <c r="Q421" s="95"/>
      <c r="R421" s="95"/>
      <c r="Z421" s="67"/>
      <c r="AJ421" s="95"/>
      <c r="AK421" s="95"/>
      <c r="AL421" s="95"/>
    </row>
    <row r="422" ht="14.25" customHeight="1">
      <c r="G422" s="67"/>
      <c r="Q422" s="95"/>
      <c r="R422" s="95"/>
      <c r="Z422" s="67"/>
      <c r="AJ422" s="95"/>
      <c r="AK422" s="95"/>
      <c r="AL422" s="95"/>
    </row>
    <row r="423" ht="14.25" customHeight="1">
      <c r="G423" s="67"/>
      <c r="Q423" s="95"/>
      <c r="R423" s="95"/>
      <c r="Z423" s="67"/>
      <c r="AJ423" s="95"/>
      <c r="AK423" s="95"/>
      <c r="AL423" s="95"/>
    </row>
    <row r="424" ht="14.25" customHeight="1">
      <c r="G424" s="67"/>
      <c r="Q424" s="95"/>
      <c r="R424" s="95"/>
      <c r="Z424" s="67"/>
      <c r="AJ424" s="95"/>
      <c r="AK424" s="95"/>
      <c r="AL424" s="95"/>
    </row>
    <row r="425" ht="14.25" customHeight="1">
      <c r="G425" s="67"/>
      <c r="Q425" s="95"/>
      <c r="R425" s="95"/>
      <c r="Z425" s="67"/>
      <c r="AJ425" s="95"/>
      <c r="AK425" s="95"/>
      <c r="AL425" s="95"/>
    </row>
    <row r="426" ht="14.25" customHeight="1">
      <c r="G426" s="67"/>
      <c r="Q426" s="95"/>
      <c r="R426" s="95"/>
      <c r="Z426" s="67"/>
      <c r="AJ426" s="95"/>
      <c r="AK426" s="95"/>
      <c r="AL426" s="95"/>
    </row>
    <row r="427" ht="14.25" customHeight="1">
      <c r="G427" s="67"/>
      <c r="Q427" s="95"/>
      <c r="R427" s="95"/>
      <c r="Z427" s="67"/>
      <c r="AJ427" s="95"/>
      <c r="AK427" s="95"/>
      <c r="AL427" s="95"/>
    </row>
    <row r="428" ht="14.25" customHeight="1">
      <c r="G428" s="67"/>
      <c r="Q428" s="95"/>
      <c r="R428" s="95"/>
      <c r="Z428" s="67"/>
      <c r="AJ428" s="95"/>
      <c r="AK428" s="95"/>
      <c r="AL428" s="95"/>
    </row>
    <row r="429" ht="14.25" customHeight="1">
      <c r="G429" s="67"/>
      <c r="Q429" s="95"/>
      <c r="R429" s="95"/>
      <c r="Z429" s="67"/>
      <c r="AJ429" s="95"/>
      <c r="AK429" s="95"/>
      <c r="AL429" s="95"/>
    </row>
    <row r="430" ht="14.25" customHeight="1">
      <c r="G430" s="67"/>
      <c r="Q430" s="95"/>
      <c r="R430" s="95"/>
      <c r="Z430" s="67"/>
      <c r="AJ430" s="95"/>
      <c r="AK430" s="95"/>
      <c r="AL430" s="95"/>
    </row>
    <row r="431" ht="14.25" customHeight="1">
      <c r="G431" s="67"/>
      <c r="Q431" s="95"/>
      <c r="R431" s="95"/>
      <c r="Z431" s="67"/>
      <c r="AJ431" s="95"/>
      <c r="AK431" s="95"/>
      <c r="AL431" s="95"/>
    </row>
    <row r="432" ht="14.25" customHeight="1">
      <c r="G432" s="67"/>
      <c r="Q432" s="95"/>
      <c r="R432" s="95"/>
      <c r="Z432" s="67"/>
      <c r="AJ432" s="95"/>
      <c r="AK432" s="95"/>
      <c r="AL432" s="95"/>
    </row>
    <row r="433" ht="14.25" customHeight="1">
      <c r="G433" s="67"/>
      <c r="Q433" s="95"/>
      <c r="R433" s="95"/>
      <c r="Z433" s="67"/>
      <c r="AJ433" s="95"/>
      <c r="AK433" s="95"/>
      <c r="AL433" s="95"/>
    </row>
    <row r="434" ht="14.25" customHeight="1">
      <c r="G434" s="67"/>
      <c r="Q434" s="95"/>
      <c r="R434" s="95"/>
      <c r="Z434" s="67"/>
      <c r="AJ434" s="95"/>
      <c r="AK434" s="95"/>
      <c r="AL434" s="95"/>
    </row>
    <row r="435" ht="14.25" customHeight="1">
      <c r="G435" s="67"/>
      <c r="Q435" s="95"/>
      <c r="R435" s="95"/>
      <c r="Z435" s="67"/>
      <c r="AJ435" s="95"/>
      <c r="AK435" s="95"/>
      <c r="AL435" s="95"/>
    </row>
    <row r="436" ht="14.25" customHeight="1">
      <c r="G436" s="67"/>
      <c r="Q436" s="95"/>
      <c r="R436" s="95"/>
      <c r="Z436" s="67"/>
      <c r="AJ436" s="95"/>
      <c r="AK436" s="95"/>
      <c r="AL436" s="95"/>
    </row>
    <row r="437" ht="14.25" customHeight="1">
      <c r="G437" s="67"/>
      <c r="Q437" s="95"/>
      <c r="R437" s="95"/>
      <c r="Z437" s="67"/>
      <c r="AJ437" s="95"/>
      <c r="AK437" s="95"/>
      <c r="AL437" s="95"/>
    </row>
    <row r="438" ht="14.25" customHeight="1">
      <c r="G438" s="67"/>
      <c r="Q438" s="95"/>
      <c r="R438" s="95"/>
      <c r="Z438" s="67"/>
      <c r="AJ438" s="95"/>
      <c r="AK438" s="95"/>
      <c r="AL438" s="95"/>
    </row>
    <row r="439" ht="14.25" customHeight="1">
      <c r="G439" s="67"/>
      <c r="Q439" s="95"/>
      <c r="R439" s="95"/>
      <c r="Z439" s="67"/>
      <c r="AJ439" s="95"/>
      <c r="AK439" s="95"/>
      <c r="AL439" s="95"/>
    </row>
    <row r="440" ht="14.25" customHeight="1">
      <c r="G440" s="67"/>
      <c r="Q440" s="95"/>
      <c r="R440" s="95"/>
      <c r="Z440" s="67"/>
      <c r="AJ440" s="95"/>
      <c r="AK440" s="95"/>
      <c r="AL440" s="95"/>
    </row>
    <row r="441" ht="14.25" customHeight="1">
      <c r="G441" s="67"/>
      <c r="Q441" s="95"/>
      <c r="R441" s="95"/>
      <c r="Z441" s="67"/>
      <c r="AJ441" s="95"/>
      <c r="AK441" s="95"/>
      <c r="AL441" s="95"/>
    </row>
    <row r="442" ht="14.25" customHeight="1">
      <c r="G442" s="67"/>
      <c r="Q442" s="95"/>
      <c r="R442" s="95"/>
      <c r="Z442" s="67"/>
      <c r="AJ442" s="95"/>
      <c r="AK442" s="95"/>
      <c r="AL442" s="95"/>
    </row>
    <row r="443" ht="14.25" customHeight="1">
      <c r="G443" s="67"/>
      <c r="Q443" s="95"/>
      <c r="R443" s="95"/>
      <c r="Z443" s="67"/>
      <c r="AJ443" s="95"/>
      <c r="AK443" s="95"/>
      <c r="AL443" s="95"/>
    </row>
    <row r="444" ht="14.25" customHeight="1">
      <c r="G444" s="67"/>
      <c r="Q444" s="95"/>
      <c r="R444" s="95"/>
      <c r="Z444" s="67"/>
      <c r="AJ444" s="95"/>
      <c r="AK444" s="95"/>
      <c r="AL444" s="95"/>
    </row>
    <row r="445" ht="14.25" customHeight="1">
      <c r="G445" s="67"/>
      <c r="Q445" s="95"/>
      <c r="R445" s="95"/>
      <c r="Z445" s="67"/>
      <c r="AJ445" s="95"/>
      <c r="AK445" s="95"/>
      <c r="AL445" s="95"/>
    </row>
    <row r="446" ht="14.25" customHeight="1">
      <c r="G446" s="67"/>
      <c r="Q446" s="95"/>
      <c r="R446" s="95"/>
      <c r="Z446" s="67"/>
      <c r="AJ446" s="95"/>
      <c r="AK446" s="95"/>
      <c r="AL446" s="95"/>
    </row>
    <row r="447" ht="14.25" customHeight="1">
      <c r="G447" s="67"/>
      <c r="Q447" s="95"/>
      <c r="R447" s="95"/>
      <c r="Z447" s="67"/>
      <c r="AJ447" s="95"/>
      <c r="AK447" s="95"/>
      <c r="AL447" s="95"/>
    </row>
    <row r="448" ht="14.25" customHeight="1">
      <c r="G448" s="67"/>
      <c r="Q448" s="95"/>
      <c r="R448" s="95"/>
      <c r="Z448" s="67"/>
      <c r="AJ448" s="95"/>
      <c r="AK448" s="95"/>
      <c r="AL448" s="95"/>
    </row>
    <row r="449" ht="14.25" customHeight="1">
      <c r="G449" s="67"/>
      <c r="Q449" s="95"/>
      <c r="R449" s="95"/>
      <c r="Z449" s="67"/>
      <c r="AJ449" s="95"/>
      <c r="AK449" s="95"/>
      <c r="AL449" s="95"/>
    </row>
    <row r="450" ht="14.25" customHeight="1">
      <c r="G450" s="67"/>
      <c r="Q450" s="95"/>
      <c r="R450" s="95"/>
      <c r="Z450" s="67"/>
      <c r="AJ450" s="95"/>
      <c r="AK450" s="95"/>
      <c r="AL450" s="95"/>
    </row>
    <row r="451" ht="14.25" customHeight="1">
      <c r="G451" s="67"/>
      <c r="Q451" s="95"/>
      <c r="R451" s="95"/>
      <c r="Z451" s="67"/>
      <c r="AJ451" s="95"/>
      <c r="AK451" s="95"/>
      <c r="AL451" s="95"/>
    </row>
    <row r="452" ht="14.25" customHeight="1">
      <c r="G452" s="67"/>
      <c r="Q452" s="95"/>
      <c r="R452" s="95"/>
      <c r="Z452" s="67"/>
      <c r="AJ452" s="95"/>
      <c r="AK452" s="95"/>
      <c r="AL452" s="95"/>
    </row>
    <row r="453" ht="14.25" customHeight="1">
      <c r="G453" s="67"/>
      <c r="Q453" s="95"/>
      <c r="R453" s="95"/>
      <c r="Z453" s="67"/>
      <c r="AJ453" s="95"/>
      <c r="AK453" s="95"/>
      <c r="AL453" s="95"/>
    </row>
    <row r="454" ht="14.25" customHeight="1">
      <c r="G454" s="67"/>
      <c r="Q454" s="95"/>
      <c r="R454" s="95"/>
      <c r="Z454" s="67"/>
      <c r="AJ454" s="95"/>
      <c r="AK454" s="95"/>
      <c r="AL454" s="95"/>
    </row>
    <row r="455" ht="14.25" customHeight="1">
      <c r="G455" s="67"/>
      <c r="Q455" s="95"/>
      <c r="R455" s="95"/>
      <c r="Z455" s="67"/>
      <c r="AJ455" s="95"/>
      <c r="AK455" s="95"/>
      <c r="AL455" s="95"/>
    </row>
    <row r="456" ht="14.25" customHeight="1">
      <c r="G456" s="67"/>
      <c r="Q456" s="95"/>
      <c r="R456" s="95"/>
      <c r="Z456" s="67"/>
      <c r="AJ456" s="95"/>
      <c r="AK456" s="95"/>
      <c r="AL456" s="95"/>
    </row>
    <row r="457" ht="14.25" customHeight="1">
      <c r="G457" s="67"/>
      <c r="Q457" s="95"/>
      <c r="R457" s="95"/>
      <c r="Z457" s="67"/>
      <c r="AJ457" s="95"/>
      <c r="AK457" s="95"/>
      <c r="AL457" s="95"/>
    </row>
    <row r="458" ht="14.25" customHeight="1">
      <c r="G458" s="67"/>
      <c r="Q458" s="95"/>
      <c r="R458" s="95"/>
      <c r="Z458" s="67"/>
      <c r="AJ458" s="95"/>
      <c r="AK458" s="95"/>
      <c r="AL458" s="95"/>
    </row>
    <row r="459" ht="14.25" customHeight="1">
      <c r="G459" s="67"/>
      <c r="Q459" s="95"/>
      <c r="R459" s="95"/>
      <c r="Z459" s="67"/>
      <c r="AJ459" s="95"/>
      <c r="AK459" s="95"/>
      <c r="AL459" s="95"/>
    </row>
    <row r="460" ht="14.25" customHeight="1">
      <c r="G460" s="67"/>
      <c r="Q460" s="95"/>
      <c r="R460" s="95"/>
      <c r="Z460" s="67"/>
      <c r="AJ460" s="95"/>
      <c r="AK460" s="95"/>
      <c r="AL460" s="95"/>
    </row>
    <row r="461" ht="14.25" customHeight="1">
      <c r="G461" s="67"/>
      <c r="Q461" s="95"/>
      <c r="R461" s="95"/>
      <c r="Z461" s="67"/>
      <c r="AJ461" s="95"/>
      <c r="AK461" s="95"/>
      <c r="AL461" s="95"/>
    </row>
    <row r="462" ht="14.25" customHeight="1">
      <c r="G462" s="67"/>
      <c r="Q462" s="95"/>
      <c r="R462" s="95"/>
      <c r="Z462" s="67"/>
      <c r="AJ462" s="95"/>
      <c r="AK462" s="95"/>
      <c r="AL462" s="95"/>
    </row>
    <row r="463" ht="14.25" customHeight="1">
      <c r="G463" s="67"/>
      <c r="Q463" s="95"/>
      <c r="R463" s="95"/>
      <c r="Z463" s="67"/>
      <c r="AJ463" s="95"/>
      <c r="AK463" s="95"/>
      <c r="AL463" s="95"/>
    </row>
    <row r="464" ht="14.25" customHeight="1">
      <c r="G464" s="67"/>
      <c r="Q464" s="95"/>
      <c r="R464" s="95"/>
      <c r="Z464" s="67"/>
      <c r="AJ464" s="95"/>
      <c r="AK464" s="95"/>
      <c r="AL464" s="95"/>
    </row>
    <row r="465" ht="14.25" customHeight="1">
      <c r="G465" s="67"/>
      <c r="Q465" s="95"/>
      <c r="R465" s="95"/>
      <c r="Z465" s="67"/>
      <c r="AJ465" s="95"/>
      <c r="AK465" s="95"/>
      <c r="AL465" s="95"/>
    </row>
    <row r="466" ht="14.25" customHeight="1">
      <c r="G466" s="67"/>
      <c r="Q466" s="95"/>
      <c r="R466" s="95"/>
      <c r="Z466" s="67"/>
      <c r="AJ466" s="95"/>
      <c r="AK466" s="95"/>
      <c r="AL466" s="95"/>
    </row>
    <row r="467" ht="14.25" customHeight="1">
      <c r="G467" s="67"/>
      <c r="Q467" s="95"/>
      <c r="R467" s="95"/>
      <c r="Z467" s="67"/>
      <c r="AJ467" s="95"/>
      <c r="AK467" s="95"/>
      <c r="AL467" s="95"/>
    </row>
    <row r="468" ht="14.25" customHeight="1">
      <c r="G468" s="67"/>
      <c r="Q468" s="95"/>
      <c r="R468" s="95"/>
      <c r="Z468" s="67"/>
      <c r="AJ468" s="95"/>
      <c r="AK468" s="95"/>
      <c r="AL468" s="95"/>
    </row>
    <row r="469" ht="14.25" customHeight="1">
      <c r="G469" s="67"/>
      <c r="Q469" s="95"/>
      <c r="R469" s="95"/>
      <c r="Z469" s="67"/>
      <c r="AJ469" s="95"/>
      <c r="AK469" s="95"/>
      <c r="AL469" s="95"/>
    </row>
    <row r="470" ht="14.25" customHeight="1">
      <c r="G470" s="67"/>
      <c r="Q470" s="95"/>
      <c r="R470" s="95"/>
      <c r="Z470" s="67"/>
      <c r="AJ470" s="95"/>
      <c r="AK470" s="95"/>
      <c r="AL470" s="95"/>
    </row>
    <row r="471" ht="14.25" customHeight="1">
      <c r="G471" s="67"/>
      <c r="Q471" s="95"/>
      <c r="R471" s="95"/>
      <c r="Z471" s="67"/>
      <c r="AJ471" s="95"/>
      <c r="AK471" s="95"/>
      <c r="AL471" s="95"/>
    </row>
    <row r="472" ht="14.25" customHeight="1">
      <c r="G472" s="67"/>
      <c r="Q472" s="95"/>
      <c r="R472" s="95"/>
      <c r="Z472" s="67"/>
      <c r="AJ472" s="95"/>
      <c r="AK472" s="95"/>
      <c r="AL472" s="95"/>
    </row>
    <row r="473" ht="14.25" customHeight="1">
      <c r="G473" s="67"/>
      <c r="Q473" s="95"/>
      <c r="R473" s="95"/>
      <c r="Z473" s="67"/>
      <c r="AJ473" s="95"/>
      <c r="AK473" s="95"/>
      <c r="AL473" s="95"/>
    </row>
    <row r="474" ht="14.25" customHeight="1">
      <c r="G474" s="67"/>
      <c r="Q474" s="95"/>
      <c r="R474" s="95"/>
      <c r="Z474" s="67"/>
      <c r="AJ474" s="95"/>
      <c r="AK474" s="95"/>
      <c r="AL474" s="95"/>
    </row>
    <row r="475" ht="14.25" customHeight="1">
      <c r="G475" s="67"/>
      <c r="Q475" s="95"/>
      <c r="R475" s="95"/>
      <c r="Z475" s="67"/>
      <c r="AJ475" s="95"/>
      <c r="AK475" s="95"/>
      <c r="AL475" s="95"/>
    </row>
    <row r="476" ht="14.25" customHeight="1">
      <c r="G476" s="67"/>
      <c r="Q476" s="95"/>
      <c r="R476" s="95"/>
      <c r="Z476" s="67"/>
      <c r="AJ476" s="95"/>
      <c r="AK476" s="95"/>
      <c r="AL476" s="95"/>
    </row>
    <row r="477" ht="14.25" customHeight="1">
      <c r="G477" s="67"/>
      <c r="Q477" s="95"/>
      <c r="R477" s="95"/>
      <c r="Z477" s="67"/>
      <c r="AJ477" s="95"/>
      <c r="AK477" s="95"/>
      <c r="AL477" s="95"/>
    </row>
    <row r="478" ht="14.25" customHeight="1">
      <c r="G478" s="67"/>
      <c r="Q478" s="95"/>
      <c r="R478" s="95"/>
      <c r="Z478" s="67"/>
      <c r="AJ478" s="95"/>
      <c r="AK478" s="95"/>
      <c r="AL478" s="95"/>
    </row>
    <row r="479" ht="14.25" customHeight="1">
      <c r="G479" s="67"/>
      <c r="Q479" s="95"/>
      <c r="R479" s="95"/>
      <c r="Z479" s="67"/>
      <c r="AJ479" s="95"/>
      <c r="AK479" s="95"/>
      <c r="AL479" s="95"/>
    </row>
    <row r="480" ht="14.25" customHeight="1">
      <c r="G480" s="67"/>
      <c r="Q480" s="95"/>
      <c r="R480" s="95"/>
      <c r="Z480" s="67"/>
      <c r="AJ480" s="95"/>
      <c r="AK480" s="95"/>
      <c r="AL480" s="95"/>
    </row>
    <row r="481" ht="14.25" customHeight="1">
      <c r="G481" s="67"/>
      <c r="Q481" s="95"/>
      <c r="R481" s="95"/>
      <c r="Z481" s="67"/>
      <c r="AJ481" s="95"/>
      <c r="AK481" s="95"/>
      <c r="AL481" s="95"/>
    </row>
    <row r="482" ht="14.25" customHeight="1">
      <c r="G482" s="67"/>
      <c r="Q482" s="95"/>
      <c r="R482" s="95"/>
      <c r="Z482" s="67"/>
      <c r="AJ482" s="95"/>
      <c r="AK482" s="95"/>
      <c r="AL482" s="95"/>
    </row>
    <row r="483" ht="14.25" customHeight="1">
      <c r="G483" s="67"/>
      <c r="Q483" s="95"/>
      <c r="R483" s="95"/>
      <c r="Z483" s="67"/>
      <c r="AJ483" s="95"/>
      <c r="AK483" s="95"/>
      <c r="AL483" s="95"/>
    </row>
    <row r="484" ht="14.25" customHeight="1">
      <c r="G484" s="67"/>
      <c r="Q484" s="95"/>
      <c r="R484" s="95"/>
      <c r="Z484" s="67"/>
      <c r="AJ484" s="95"/>
      <c r="AK484" s="95"/>
      <c r="AL484" s="95"/>
    </row>
    <row r="485" ht="14.25" customHeight="1">
      <c r="G485" s="67"/>
      <c r="Q485" s="95"/>
      <c r="R485" s="95"/>
      <c r="Z485" s="67"/>
      <c r="AJ485" s="95"/>
      <c r="AK485" s="95"/>
      <c r="AL485" s="95"/>
    </row>
    <row r="486" ht="14.25" customHeight="1">
      <c r="G486" s="67"/>
      <c r="Q486" s="95"/>
      <c r="R486" s="95"/>
      <c r="Z486" s="67"/>
      <c r="AJ486" s="95"/>
      <c r="AK486" s="95"/>
      <c r="AL486" s="95"/>
    </row>
    <row r="487" ht="14.25" customHeight="1">
      <c r="G487" s="67"/>
      <c r="Q487" s="95"/>
      <c r="R487" s="95"/>
      <c r="Z487" s="67"/>
      <c r="AJ487" s="95"/>
      <c r="AK487" s="95"/>
      <c r="AL487" s="95"/>
    </row>
    <row r="488" ht="14.25" customHeight="1">
      <c r="G488" s="67"/>
      <c r="Q488" s="95"/>
      <c r="R488" s="95"/>
      <c r="Z488" s="67"/>
      <c r="AJ488" s="95"/>
      <c r="AK488" s="95"/>
      <c r="AL488" s="95"/>
    </row>
    <row r="489" ht="14.25" customHeight="1">
      <c r="G489" s="67"/>
      <c r="Q489" s="95"/>
      <c r="R489" s="95"/>
      <c r="Z489" s="67"/>
      <c r="AJ489" s="95"/>
      <c r="AK489" s="95"/>
      <c r="AL489" s="95"/>
    </row>
    <row r="490" ht="14.25" customHeight="1">
      <c r="G490" s="67"/>
      <c r="Q490" s="95"/>
      <c r="R490" s="95"/>
      <c r="Z490" s="67"/>
      <c r="AJ490" s="95"/>
      <c r="AK490" s="95"/>
      <c r="AL490" s="95"/>
    </row>
    <row r="491" ht="14.25" customHeight="1">
      <c r="G491" s="67"/>
      <c r="Q491" s="95"/>
      <c r="R491" s="95"/>
      <c r="Z491" s="67"/>
      <c r="AJ491" s="95"/>
      <c r="AK491" s="95"/>
      <c r="AL491" s="95"/>
    </row>
    <row r="492" ht="14.25" customHeight="1">
      <c r="G492" s="67"/>
      <c r="Q492" s="95"/>
      <c r="R492" s="95"/>
      <c r="Z492" s="67"/>
      <c r="AJ492" s="95"/>
      <c r="AK492" s="95"/>
      <c r="AL492" s="95"/>
    </row>
    <row r="493" ht="14.25" customHeight="1">
      <c r="G493" s="67"/>
      <c r="Q493" s="95"/>
      <c r="R493" s="95"/>
      <c r="Z493" s="67"/>
      <c r="AJ493" s="95"/>
      <c r="AK493" s="95"/>
      <c r="AL493" s="95"/>
    </row>
    <row r="494" ht="14.25" customHeight="1">
      <c r="G494" s="67"/>
      <c r="Q494" s="95"/>
      <c r="R494" s="95"/>
      <c r="Z494" s="67"/>
      <c r="AJ494" s="95"/>
      <c r="AK494" s="95"/>
      <c r="AL494" s="95"/>
    </row>
    <row r="495" ht="14.25" customHeight="1">
      <c r="G495" s="67"/>
      <c r="Q495" s="95"/>
      <c r="R495" s="95"/>
      <c r="Z495" s="67"/>
      <c r="AJ495" s="95"/>
      <c r="AK495" s="95"/>
      <c r="AL495" s="95"/>
    </row>
    <row r="496" ht="14.25" customHeight="1">
      <c r="G496" s="67"/>
      <c r="Q496" s="95"/>
      <c r="R496" s="95"/>
      <c r="Z496" s="67"/>
      <c r="AJ496" s="95"/>
      <c r="AK496" s="95"/>
      <c r="AL496" s="95"/>
    </row>
    <row r="497" ht="14.25" customHeight="1">
      <c r="G497" s="67"/>
      <c r="Q497" s="95"/>
      <c r="R497" s="95"/>
      <c r="Z497" s="67"/>
      <c r="AJ497" s="95"/>
      <c r="AK497" s="95"/>
      <c r="AL497" s="95"/>
    </row>
    <row r="498" ht="14.25" customHeight="1">
      <c r="G498" s="67"/>
      <c r="Q498" s="95"/>
      <c r="R498" s="95"/>
      <c r="Z498" s="67"/>
      <c r="AJ498" s="95"/>
      <c r="AK498" s="95"/>
      <c r="AL498" s="95"/>
    </row>
    <row r="499" ht="14.25" customHeight="1">
      <c r="G499" s="67"/>
      <c r="Q499" s="95"/>
      <c r="R499" s="95"/>
      <c r="Z499" s="67"/>
      <c r="AJ499" s="95"/>
      <c r="AK499" s="95"/>
      <c r="AL499" s="95"/>
    </row>
    <row r="500" ht="14.25" customHeight="1">
      <c r="G500" s="67"/>
      <c r="Q500" s="95"/>
      <c r="R500" s="95"/>
      <c r="Z500" s="67"/>
      <c r="AJ500" s="95"/>
      <c r="AK500" s="95"/>
      <c r="AL500" s="95"/>
    </row>
    <row r="501" ht="14.25" customHeight="1">
      <c r="G501" s="67"/>
      <c r="Q501" s="95"/>
      <c r="R501" s="95"/>
      <c r="Z501" s="67"/>
      <c r="AJ501" s="95"/>
      <c r="AK501" s="95"/>
      <c r="AL501" s="95"/>
    </row>
    <row r="502" ht="14.25" customHeight="1">
      <c r="G502" s="67"/>
      <c r="Q502" s="95"/>
      <c r="R502" s="95"/>
      <c r="Z502" s="67"/>
      <c r="AJ502" s="95"/>
      <c r="AK502" s="95"/>
      <c r="AL502" s="95"/>
    </row>
    <row r="503" ht="14.25" customHeight="1">
      <c r="G503" s="67"/>
      <c r="Q503" s="95"/>
      <c r="R503" s="95"/>
      <c r="Z503" s="67"/>
      <c r="AJ503" s="95"/>
      <c r="AK503" s="95"/>
      <c r="AL503" s="95"/>
    </row>
    <row r="504" ht="14.25" customHeight="1">
      <c r="G504" s="67"/>
      <c r="Q504" s="95"/>
      <c r="R504" s="95"/>
      <c r="Z504" s="67"/>
      <c r="AJ504" s="95"/>
      <c r="AK504" s="95"/>
      <c r="AL504" s="95"/>
    </row>
    <row r="505" ht="14.25" customHeight="1">
      <c r="G505" s="67"/>
      <c r="Q505" s="95"/>
      <c r="R505" s="95"/>
      <c r="Z505" s="67"/>
      <c r="AJ505" s="95"/>
      <c r="AK505" s="95"/>
      <c r="AL505" s="95"/>
    </row>
    <row r="506" ht="14.25" customHeight="1">
      <c r="G506" s="67"/>
      <c r="Q506" s="95"/>
      <c r="R506" s="95"/>
      <c r="Z506" s="67"/>
      <c r="AJ506" s="95"/>
      <c r="AK506" s="95"/>
      <c r="AL506" s="95"/>
    </row>
    <row r="507" ht="14.25" customHeight="1">
      <c r="G507" s="67"/>
      <c r="Q507" s="95"/>
      <c r="R507" s="95"/>
      <c r="Z507" s="67"/>
      <c r="AJ507" s="95"/>
      <c r="AK507" s="95"/>
      <c r="AL507" s="95"/>
    </row>
    <row r="508" ht="14.25" customHeight="1">
      <c r="G508" s="67"/>
      <c r="Q508" s="95"/>
      <c r="R508" s="95"/>
      <c r="Z508" s="67"/>
      <c r="AJ508" s="95"/>
      <c r="AK508" s="95"/>
      <c r="AL508" s="95"/>
    </row>
    <row r="509" ht="14.25" customHeight="1">
      <c r="G509" s="67"/>
      <c r="Q509" s="95"/>
      <c r="R509" s="95"/>
      <c r="Z509" s="67"/>
      <c r="AJ509" s="95"/>
      <c r="AK509" s="95"/>
      <c r="AL509" s="95"/>
    </row>
    <row r="510" ht="14.25" customHeight="1">
      <c r="G510" s="67"/>
      <c r="Q510" s="95"/>
      <c r="R510" s="95"/>
      <c r="Z510" s="67"/>
      <c r="AJ510" s="95"/>
      <c r="AK510" s="95"/>
      <c r="AL510" s="95"/>
    </row>
    <row r="511" ht="14.25" customHeight="1">
      <c r="G511" s="67"/>
      <c r="Q511" s="95"/>
      <c r="R511" s="95"/>
      <c r="Z511" s="67"/>
      <c r="AJ511" s="95"/>
      <c r="AK511" s="95"/>
      <c r="AL511" s="95"/>
    </row>
    <row r="512" ht="14.25" customHeight="1">
      <c r="G512" s="67"/>
      <c r="Q512" s="95"/>
      <c r="R512" s="95"/>
      <c r="Z512" s="67"/>
      <c r="AJ512" s="95"/>
      <c r="AK512" s="95"/>
      <c r="AL512" s="95"/>
    </row>
    <row r="513" ht="14.25" customHeight="1">
      <c r="G513" s="67"/>
      <c r="Q513" s="95"/>
      <c r="R513" s="95"/>
      <c r="Z513" s="67"/>
      <c r="AJ513" s="95"/>
      <c r="AK513" s="95"/>
      <c r="AL513" s="95"/>
    </row>
    <row r="514" ht="14.25" customHeight="1">
      <c r="G514" s="67"/>
      <c r="Q514" s="95"/>
      <c r="R514" s="95"/>
      <c r="Z514" s="67"/>
      <c r="AJ514" s="95"/>
      <c r="AK514" s="95"/>
      <c r="AL514" s="95"/>
    </row>
    <row r="515" ht="14.25" customHeight="1">
      <c r="G515" s="67"/>
      <c r="Q515" s="95"/>
      <c r="R515" s="95"/>
      <c r="Z515" s="67"/>
      <c r="AJ515" s="95"/>
      <c r="AK515" s="95"/>
      <c r="AL515" s="95"/>
    </row>
    <row r="516" ht="14.25" customHeight="1">
      <c r="G516" s="67"/>
      <c r="Q516" s="95"/>
      <c r="R516" s="95"/>
      <c r="Z516" s="67"/>
      <c r="AJ516" s="95"/>
      <c r="AK516" s="95"/>
      <c r="AL516" s="95"/>
    </row>
    <row r="517" ht="14.25" customHeight="1">
      <c r="G517" s="67"/>
      <c r="Q517" s="95"/>
      <c r="R517" s="95"/>
      <c r="Z517" s="67"/>
      <c r="AJ517" s="95"/>
      <c r="AK517" s="95"/>
      <c r="AL517" s="95"/>
    </row>
    <row r="518" ht="14.25" customHeight="1">
      <c r="G518" s="67"/>
      <c r="Q518" s="95"/>
      <c r="R518" s="95"/>
      <c r="Z518" s="67"/>
      <c r="AJ518" s="95"/>
      <c r="AK518" s="95"/>
      <c r="AL518" s="95"/>
    </row>
    <row r="519" ht="14.25" customHeight="1">
      <c r="G519" s="67"/>
      <c r="Q519" s="95"/>
      <c r="R519" s="95"/>
      <c r="Z519" s="67"/>
      <c r="AJ519" s="95"/>
      <c r="AK519" s="95"/>
      <c r="AL519" s="95"/>
    </row>
    <row r="520" ht="14.25" customHeight="1">
      <c r="G520" s="67"/>
      <c r="Q520" s="95"/>
      <c r="R520" s="95"/>
      <c r="Z520" s="67"/>
      <c r="AJ520" s="95"/>
      <c r="AK520" s="95"/>
      <c r="AL520" s="95"/>
    </row>
    <row r="521" ht="14.25" customHeight="1">
      <c r="G521" s="67"/>
      <c r="Q521" s="95"/>
      <c r="R521" s="95"/>
      <c r="Z521" s="67"/>
      <c r="AJ521" s="95"/>
      <c r="AK521" s="95"/>
      <c r="AL521" s="95"/>
    </row>
    <row r="522" ht="14.25" customHeight="1">
      <c r="G522" s="67"/>
      <c r="Q522" s="95"/>
      <c r="R522" s="95"/>
      <c r="Z522" s="67"/>
      <c r="AJ522" s="95"/>
      <c r="AK522" s="95"/>
      <c r="AL522" s="95"/>
    </row>
    <row r="523" ht="14.25" customHeight="1">
      <c r="G523" s="67"/>
      <c r="Q523" s="95"/>
      <c r="R523" s="95"/>
      <c r="Z523" s="67"/>
      <c r="AJ523" s="95"/>
      <c r="AK523" s="95"/>
      <c r="AL523" s="95"/>
    </row>
    <row r="524" ht="14.25" customHeight="1">
      <c r="G524" s="67"/>
      <c r="Q524" s="95"/>
      <c r="R524" s="95"/>
      <c r="Z524" s="67"/>
      <c r="AJ524" s="95"/>
      <c r="AK524" s="95"/>
      <c r="AL524" s="95"/>
    </row>
    <row r="525" ht="14.25" customHeight="1">
      <c r="G525" s="67"/>
      <c r="Q525" s="95"/>
      <c r="R525" s="95"/>
      <c r="Z525" s="67"/>
      <c r="AJ525" s="95"/>
      <c r="AK525" s="95"/>
      <c r="AL525" s="95"/>
    </row>
    <row r="526" ht="14.25" customHeight="1">
      <c r="G526" s="67"/>
      <c r="Q526" s="95"/>
      <c r="R526" s="95"/>
      <c r="Z526" s="67"/>
      <c r="AJ526" s="95"/>
      <c r="AK526" s="95"/>
      <c r="AL526" s="95"/>
    </row>
    <row r="527" ht="14.25" customHeight="1">
      <c r="G527" s="67"/>
      <c r="Q527" s="95"/>
      <c r="R527" s="95"/>
      <c r="Z527" s="67"/>
      <c r="AJ527" s="95"/>
      <c r="AK527" s="95"/>
      <c r="AL527" s="95"/>
    </row>
    <row r="528" ht="14.25" customHeight="1">
      <c r="G528" s="67"/>
      <c r="Q528" s="95"/>
      <c r="R528" s="95"/>
      <c r="Z528" s="67"/>
      <c r="AJ528" s="95"/>
      <c r="AK528" s="95"/>
      <c r="AL528" s="95"/>
    </row>
    <row r="529" ht="14.25" customHeight="1">
      <c r="G529" s="67"/>
      <c r="Q529" s="95"/>
      <c r="R529" s="95"/>
      <c r="Z529" s="67"/>
      <c r="AJ529" s="95"/>
      <c r="AK529" s="95"/>
      <c r="AL529" s="95"/>
    </row>
    <row r="530" ht="14.25" customHeight="1">
      <c r="G530" s="67"/>
      <c r="Q530" s="95"/>
      <c r="R530" s="95"/>
      <c r="Z530" s="67"/>
      <c r="AJ530" s="95"/>
      <c r="AK530" s="95"/>
      <c r="AL530" s="95"/>
    </row>
    <row r="531" ht="14.25" customHeight="1">
      <c r="G531" s="67"/>
      <c r="Q531" s="95"/>
      <c r="R531" s="95"/>
      <c r="Z531" s="67"/>
      <c r="AJ531" s="95"/>
      <c r="AK531" s="95"/>
      <c r="AL531" s="95"/>
    </row>
    <row r="532" ht="14.25" customHeight="1">
      <c r="G532" s="67"/>
      <c r="Q532" s="95"/>
      <c r="R532" s="95"/>
      <c r="Z532" s="67"/>
      <c r="AJ532" s="95"/>
      <c r="AK532" s="95"/>
      <c r="AL532" s="95"/>
    </row>
    <row r="533" ht="14.25" customHeight="1">
      <c r="G533" s="67"/>
      <c r="Q533" s="95"/>
      <c r="R533" s="95"/>
      <c r="Z533" s="67"/>
      <c r="AJ533" s="95"/>
      <c r="AK533" s="95"/>
      <c r="AL533" s="95"/>
    </row>
    <row r="534" ht="14.25" customHeight="1">
      <c r="G534" s="67"/>
      <c r="Q534" s="95"/>
      <c r="R534" s="95"/>
      <c r="Z534" s="67"/>
      <c r="AJ534" s="95"/>
      <c r="AK534" s="95"/>
      <c r="AL534" s="95"/>
    </row>
    <row r="535" ht="14.25" customHeight="1">
      <c r="G535" s="67"/>
      <c r="Q535" s="95"/>
      <c r="R535" s="95"/>
      <c r="Z535" s="67"/>
      <c r="AJ535" s="95"/>
      <c r="AK535" s="95"/>
      <c r="AL535" s="95"/>
    </row>
    <row r="536" ht="14.25" customHeight="1">
      <c r="G536" s="67"/>
      <c r="Q536" s="95"/>
      <c r="R536" s="95"/>
      <c r="Z536" s="67"/>
      <c r="AJ536" s="95"/>
      <c r="AK536" s="95"/>
      <c r="AL536" s="95"/>
    </row>
    <row r="537" ht="14.25" customHeight="1">
      <c r="G537" s="67"/>
      <c r="Q537" s="95"/>
      <c r="R537" s="95"/>
      <c r="Z537" s="67"/>
      <c r="AJ537" s="95"/>
      <c r="AK537" s="95"/>
      <c r="AL537" s="95"/>
    </row>
    <row r="538" ht="14.25" customHeight="1">
      <c r="G538" s="67"/>
      <c r="Q538" s="95"/>
      <c r="R538" s="95"/>
      <c r="Z538" s="67"/>
      <c r="AJ538" s="95"/>
      <c r="AK538" s="95"/>
      <c r="AL538" s="95"/>
    </row>
    <row r="539" ht="14.25" customHeight="1">
      <c r="G539" s="67"/>
      <c r="Q539" s="95"/>
      <c r="R539" s="95"/>
      <c r="Z539" s="67"/>
      <c r="AJ539" s="95"/>
      <c r="AK539" s="95"/>
      <c r="AL539" s="95"/>
    </row>
    <row r="540" ht="14.25" customHeight="1">
      <c r="G540" s="67"/>
      <c r="Q540" s="95"/>
      <c r="R540" s="95"/>
      <c r="Z540" s="67"/>
      <c r="AJ540" s="95"/>
      <c r="AK540" s="95"/>
      <c r="AL540" s="95"/>
    </row>
    <row r="541" ht="14.25" customHeight="1">
      <c r="G541" s="67"/>
      <c r="Q541" s="95"/>
      <c r="R541" s="95"/>
      <c r="Z541" s="67"/>
      <c r="AJ541" s="95"/>
      <c r="AK541" s="95"/>
      <c r="AL541" s="95"/>
    </row>
    <row r="542" ht="14.25" customHeight="1">
      <c r="G542" s="67"/>
      <c r="Q542" s="95"/>
      <c r="R542" s="95"/>
      <c r="Z542" s="67"/>
      <c r="AJ542" s="95"/>
      <c r="AK542" s="95"/>
      <c r="AL542" s="95"/>
    </row>
    <row r="543" ht="14.25" customHeight="1">
      <c r="G543" s="67"/>
      <c r="Q543" s="95"/>
      <c r="R543" s="95"/>
      <c r="Z543" s="67"/>
      <c r="AJ543" s="95"/>
      <c r="AK543" s="95"/>
      <c r="AL543" s="95"/>
    </row>
    <row r="544" ht="14.25" customHeight="1">
      <c r="G544" s="67"/>
      <c r="Q544" s="95"/>
      <c r="R544" s="95"/>
      <c r="Z544" s="67"/>
      <c r="AJ544" s="95"/>
      <c r="AK544" s="95"/>
      <c r="AL544" s="95"/>
    </row>
    <row r="545" ht="14.25" customHeight="1">
      <c r="G545" s="67"/>
      <c r="Q545" s="95"/>
      <c r="R545" s="95"/>
      <c r="Z545" s="67"/>
      <c r="AJ545" s="95"/>
      <c r="AK545" s="95"/>
      <c r="AL545" s="95"/>
    </row>
    <row r="546" ht="14.25" customHeight="1">
      <c r="G546" s="67"/>
      <c r="Q546" s="95"/>
      <c r="R546" s="95"/>
      <c r="Z546" s="67"/>
      <c r="AJ546" s="95"/>
      <c r="AK546" s="95"/>
      <c r="AL546" s="95"/>
    </row>
    <row r="547" ht="14.25" customHeight="1">
      <c r="G547" s="67"/>
      <c r="Q547" s="95"/>
      <c r="R547" s="95"/>
      <c r="Z547" s="67"/>
      <c r="AJ547" s="95"/>
      <c r="AK547" s="95"/>
      <c r="AL547" s="95"/>
    </row>
    <row r="548" ht="14.25" customHeight="1">
      <c r="G548" s="67"/>
      <c r="Q548" s="95"/>
      <c r="R548" s="95"/>
      <c r="Z548" s="67"/>
      <c r="AJ548" s="95"/>
      <c r="AK548" s="95"/>
      <c r="AL548" s="95"/>
    </row>
    <row r="549" ht="14.25" customHeight="1">
      <c r="G549" s="67"/>
      <c r="Q549" s="95"/>
      <c r="R549" s="95"/>
      <c r="Z549" s="67"/>
      <c r="AJ549" s="95"/>
      <c r="AK549" s="95"/>
      <c r="AL549" s="95"/>
    </row>
    <row r="550" ht="14.25" customHeight="1">
      <c r="G550" s="67"/>
      <c r="Q550" s="95"/>
      <c r="R550" s="95"/>
      <c r="Z550" s="67"/>
      <c r="AJ550" s="95"/>
      <c r="AK550" s="95"/>
      <c r="AL550" s="95"/>
    </row>
    <row r="551" ht="14.25" customHeight="1">
      <c r="G551" s="67"/>
      <c r="Q551" s="95"/>
      <c r="R551" s="95"/>
      <c r="Z551" s="67"/>
      <c r="AJ551" s="95"/>
      <c r="AK551" s="95"/>
      <c r="AL551" s="95"/>
    </row>
    <row r="552" ht="14.25" customHeight="1">
      <c r="G552" s="67"/>
      <c r="Q552" s="95"/>
      <c r="R552" s="95"/>
      <c r="Z552" s="67"/>
      <c r="AJ552" s="95"/>
      <c r="AK552" s="95"/>
      <c r="AL552" s="95"/>
    </row>
    <row r="553" ht="14.25" customHeight="1">
      <c r="G553" s="67"/>
      <c r="Q553" s="95"/>
      <c r="R553" s="95"/>
      <c r="Z553" s="67"/>
      <c r="AJ553" s="95"/>
      <c r="AK553" s="95"/>
      <c r="AL553" s="95"/>
    </row>
    <row r="554" ht="14.25" customHeight="1">
      <c r="G554" s="67"/>
      <c r="Q554" s="95"/>
      <c r="R554" s="95"/>
      <c r="Z554" s="67"/>
      <c r="AJ554" s="95"/>
      <c r="AK554" s="95"/>
      <c r="AL554" s="95"/>
    </row>
    <row r="555" ht="14.25" customHeight="1">
      <c r="G555" s="67"/>
      <c r="Q555" s="95"/>
      <c r="R555" s="95"/>
      <c r="Z555" s="67"/>
      <c r="AJ555" s="95"/>
      <c r="AK555" s="95"/>
      <c r="AL555" s="95"/>
    </row>
    <row r="556" ht="14.25" customHeight="1">
      <c r="G556" s="67"/>
      <c r="Q556" s="95"/>
      <c r="R556" s="95"/>
      <c r="Z556" s="67"/>
      <c r="AJ556" s="95"/>
      <c r="AK556" s="95"/>
      <c r="AL556" s="95"/>
    </row>
    <row r="557" ht="14.25" customHeight="1">
      <c r="G557" s="67"/>
      <c r="Q557" s="95"/>
      <c r="R557" s="95"/>
      <c r="Z557" s="67"/>
      <c r="AJ557" s="95"/>
      <c r="AK557" s="95"/>
      <c r="AL557" s="95"/>
    </row>
    <row r="558" ht="14.25" customHeight="1">
      <c r="G558" s="67"/>
      <c r="Q558" s="95"/>
      <c r="R558" s="95"/>
      <c r="Z558" s="67"/>
      <c r="AJ558" s="95"/>
      <c r="AK558" s="95"/>
      <c r="AL558" s="95"/>
    </row>
    <row r="559" ht="14.25" customHeight="1">
      <c r="G559" s="67"/>
      <c r="Q559" s="95"/>
      <c r="R559" s="95"/>
      <c r="Z559" s="67"/>
      <c r="AJ559" s="95"/>
      <c r="AK559" s="95"/>
      <c r="AL559" s="95"/>
    </row>
    <row r="560" ht="14.25" customHeight="1">
      <c r="G560" s="67"/>
      <c r="Q560" s="95"/>
      <c r="R560" s="95"/>
      <c r="Z560" s="67"/>
      <c r="AJ560" s="95"/>
      <c r="AK560" s="95"/>
      <c r="AL560" s="95"/>
    </row>
    <row r="561" ht="14.25" customHeight="1">
      <c r="G561" s="67"/>
      <c r="Q561" s="95"/>
      <c r="R561" s="95"/>
      <c r="Z561" s="67"/>
      <c r="AJ561" s="95"/>
      <c r="AK561" s="95"/>
      <c r="AL561" s="95"/>
    </row>
    <row r="562" ht="14.25" customHeight="1">
      <c r="G562" s="67"/>
      <c r="Q562" s="95"/>
      <c r="R562" s="95"/>
      <c r="Z562" s="67"/>
      <c r="AJ562" s="95"/>
      <c r="AK562" s="95"/>
      <c r="AL562" s="95"/>
    </row>
    <row r="563" ht="14.25" customHeight="1">
      <c r="G563" s="67"/>
      <c r="Q563" s="95"/>
      <c r="R563" s="95"/>
      <c r="Z563" s="67"/>
      <c r="AJ563" s="95"/>
      <c r="AK563" s="95"/>
      <c r="AL563" s="95"/>
    </row>
    <row r="564" ht="14.25" customHeight="1">
      <c r="G564" s="67"/>
      <c r="Q564" s="95"/>
      <c r="R564" s="95"/>
      <c r="Z564" s="67"/>
      <c r="AJ564" s="95"/>
      <c r="AK564" s="95"/>
      <c r="AL564" s="95"/>
    </row>
    <row r="565" ht="14.25" customHeight="1">
      <c r="G565" s="67"/>
      <c r="Q565" s="95"/>
      <c r="R565" s="95"/>
      <c r="Z565" s="67"/>
      <c r="AJ565" s="95"/>
      <c r="AK565" s="95"/>
      <c r="AL565" s="95"/>
    </row>
    <row r="566" ht="14.25" customHeight="1">
      <c r="G566" s="67"/>
      <c r="Q566" s="95"/>
      <c r="R566" s="95"/>
      <c r="Z566" s="67"/>
      <c r="AJ566" s="95"/>
      <c r="AK566" s="95"/>
      <c r="AL566" s="95"/>
    </row>
    <row r="567" ht="14.25" customHeight="1">
      <c r="G567" s="67"/>
      <c r="Q567" s="95"/>
      <c r="R567" s="95"/>
      <c r="Z567" s="67"/>
      <c r="AJ567" s="95"/>
      <c r="AK567" s="95"/>
      <c r="AL567" s="95"/>
    </row>
    <row r="568" ht="14.25" customHeight="1">
      <c r="G568" s="67"/>
      <c r="Q568" s="95"/>
      <c r="R568" s="95"/>
      <c r="Z568" s="67"/>
      <c r="AJ568" s="95"/>
      <c r="AK568" s="95"/>
      <c r="AL568" s="95"/>
    </row>
    <row r="569" ht="14.25" customHeight="1">
      <c r="G569" s="67"/>
      <c r="Q569" s="95"/>
      <c r="R569" s="95"/>
      <c r="Z569" s="67"/>
      <c r="AJ569" s="95"/>
      <c r="AK569" s="95"/>
      <c r="AL569" s="95"/>
    </row>
    <row r="570" ht="14.25" customHeight="1">
      <c r="G570" s="67"/>
      <c r="Q570" s="95"/>
      <c r="R570" s="95"/>
      <c r="Z570" s="67"/>
      <c r="AJ570" s="95"/>
      <c r="AK570" s="95"/>
      <c r="AL570" s="95"/>
    </row>
    <row r="571" ht="14.25" customHeight="1">
      <c r="G571" s="67"/>
      <c r="Q571" s="95"/>
      <c r="R571" s="95"/>
      <c r="Z571" s="67"/>
      <c r="AJ571" s="95"/>
      <c r="AK571" s="95"/>
      <c r="AL571" s="95"/>
    </row>
    <row r="572" ht="14.25" customHeight="1">
      <c r="G572" s="67"/>
      <c r="Q572" s="95"/>
      <c r="R572" s="95"/>
      <c r="Z572" s="67"/>
      <c r="AJ572" s="95"/>
      <c r="AK572" s="95"/>
      <c r="AL572" s="95"/>
    </row>
    <row r="573" ht="14.25" customHeight="1">
      <c r="G573" s="67"/>
      <c r="Q573" s="95"/>
      <c r="R573" s="95"/>
      <c r="Z573" s="67"/>
      <c r="AJ573" s="95"/>
      <c r="AK573" s="95"/>
      <c r="AL573" s="95"/>
    </row>
    <row r="574" ht="14.25" customHeight="1">
      <c r="G574" s="67"/>
      <c r="Q574" s="95"/>
      <c r="R574" s="95"/>
      <c r="Z574" s="67"/>
      <c r="AJ574" s="95"/>
      <c r="AK574" s="95"/>
      <c r="AL574" s="95"/>
    </row>
    <row r="575" ht="14.25" customHeight="1">
      <c r="G575" s="67"/>
      <c r="Q575" s="95"/>
      <c r="R575" s="95"/>
      <c r="Z575" s="67"/>
      <c r="AJ575" s="95"/>
      <c r="AK575" s="95"/>
      <c r="AL575" s="95"/>
    </row>
    <row r="576" ht="14.25" customHeight="1">
      <c r="G576" s="67"/>
      <c r="Q576" s="95"/>
      <c r="R576" s="95"/>
      <c r="Z576" s="67"/>
      <c r="AJ576" s="95"/>
      <c r="AK576" s="95"/>
      <c r="AL576" s="95"/>
    </row>
    <row r="577" ht="14.25" customHeight="1">
      <c r="G577" s="67"/>
      <c r="Q577" s="95"/>
      <c r="R577" s="95"/>
      <c r="Z577" s="67"/>
      <c r="AJ577" s="95"/>
      <c r="AK577" s="95"/>
      <c r="AL577" s="95"/>
    </row>
    <row r="578" ht="14.25" customHeight="1">
      <c r="G578" s="67"/>
      <c r="Q578" s="95"/>
      <c r="R578" s="95"/>
      <c r="Z578" s="67"/>
      <c r="AJ578" s="95"/>
      <c r="AK578" s="95"/>
      <c r="AL578" s="95"/>
    </row>
    <row r="579" ht="14.25" customHeight="1">
      <c r="G579" s="67"/>
      <c r="Q579" s="95"/>
      <c r="R579" s="95"/>
      <c r="Z579" s="67"/>
      <c r="AJ579" s="95"/>
      <c r="AK579" s="95"/>
      <c r="AL579" s="95"/>
    </row>
    <row r="580" ht="14.25" customHeight="1">
      <c r="G580" s="67"/>
      <c r="Q580" s="95"/>
      <c r="R580" s="95"/>
      <c r="Z580" s="67"/>
      <c r="AJ580" s="95"/>
      <c r="AK580" s="95"/>
      <c r="AL580" s="95"/>
    </row>
    <row r="581" ht="14.25" customHeight="1">
      <c r="G581" s="67"/>
      <c r="Q581" s="95"/>
      <c r="R581" s="95"/>
      <c r="Z581" s="67"/>
      <c r="AJ581" s="95"/>
      <c r="AK581" s="95"/>
      <c r="AL581" s="95"/>
    </row>
    <row r="582" ht="14.25" customHeight="1">
      <c r="G582" s="67"/>
      <c r="Q582" s="95"/>
      <c r="R582" s="95"/>
      <c r="Z582" s="67"/>
      <c r="AJ582" s="95"/>
      <c r="AK582" s="95"/>
      <c r="AL582" s="95"/>
    </row>
    <row r="583" ht="14.25" customHeight="1">
      <c r="G583" s="67"/>
      <c r="Q583" s="95"/>
      <c r="R583" s="95"/>
      <c r="Z583" s="67"/>
      <c r="AJ583" s="95"/>
      <c r="AK583" s="95"/>
      <c r="AL583" s="95"/>
    </row>
    <row r="584" ht="14.25" customHeight="1">
      <c r="G584" s="67"/>
      <c r="Q584" s="95"/>
      <c r="R584" s="95"/>
      <c r="Z584" s="67"/>
      <c r="AJ584" s="95"/>
      <c r="AK584" s="95"/>
      <c r="AL584" s="95"/>
    </row>
    <row r="585" ht="14.25" customHeight="1">
      <c r="G585" s="67"/>
      <c r="Q585" s="95"/>
      <c r="R585" s="95"/>
      <c r="Z585" s="67"/>
      <c r="AJ585" s="95"/>
      <c r="AK585" s="95"/>
      <c r="AL585" s="95"/>
    </row>
    <row r="586" ht="14.25" customHeight="1">
      <c r="G586" s="67"/>
      <c r="Q586" s="95"/>
      <c r="R586" s="95"/>
      <c r="Z586" s="67"/>
      <c r="AJ586" s="95"/>
      <c r="AK586" s="95"/>
      <c r="AL586" s="95"/>
    </row>
    <row r="587" ht="14.25" customHeight="1">
      <c r="G587" s="67"/>
      <c r="Q587" s="95"/>
      <c r="R587" s="95"/>
      <c r="Z587" s="67"/>
      <c r="AJ587" s="95"/>
      <c r="AK587" s="95"/>
      <c r="AL587" s="95"/>
    </row>
    <row r="588" ht="14.25" customHeight="1">
      <c r="G588" s="67"/>
      <c r="Q588" s="95"/>
      <c r="R588" s="95"/>
      <c r="Z588" s="67"/>
      <c r="AJ588" s="95"/>
      <c r="AK588" s="95"/>
      <c r="AL588" s="95"/>
    </row>
    <row r="589" ht="14.25" customHeight="1">
      <c r="G589" s="67"/>
      <c r="Q589" s="95"/>
      <c r="R589" s="95"/>
      <c r="Z589" s="67"/>
      <c r="AJ589" s="95"/>
      <c r="AK589" s="95"/>
      <c r="AL589" s="95"/>
    </row>
    <row r="590" ht="14.25" customHeight="1">
      <c r="G590" s="67"/>
      <c r="Q590" s="95"/>
      <c r="R590" s="95"/>
      <c r="Z590" s="67"/>
      <c r="AJ590" s="95"/>
      <c r="AK590" s="95"/>
      <c r="AL590" s="95"/>
    </row>
    <row r="591" ht="14.25" customHeight="1">
      <c r="G591" s="67"/>
      <c r="Q591" s="95"/>
      <c r="R591" s="95"/>
      <c r="Z591" s="67"/>
      <c r="AJ591" s="95"/>
      <c r="AK591" s="95"/>
      <c r="AL591" s="95"/>
    </row>
    <row r="592" ht="14.25" customHeight="1">
      <c r="G592" s="67"/>
      <c r="Q592" s="95"/>
      <c r="R592" s="95"/>
      <c r="Z592" s="67"/>
      <c r="AJ592" s="95"/>
      <c r="AK592" s="95"/>
      <c r="AL592" s="95"/>
    </row>
    <row r="593" ht="14.25" customHeight="1">
      <c r="G593" s="67"/>
      <c r="Q593" s="95"/>
      <c r="R593" s="95"/>
      <c r="Z593" s="67"/>
      <c r="AJ593" s="95"/>
      <c r="AK593" s="95"/>
      <c r="AL593" s="95"/>
    </row>
    <row r="594" ht="14.25" customHeight="1">
      <c r="G594" s="67"/>
      <c r="Q594" s="95"/>
      <c r="R594" s="95"/>
      <c r="Z594" s="67"/>
      <c r="AJ594" s="95"/>
      <c r="AK594" s="95"/>
      <c r="AL594" s="95"/>
    </row>
    <row r="595" ht="14.25" customHeight="1">
      <c r="G595" s="67"/>
      <c r="Q595" s="95"/>
      <c r="R595" s="95"/>
      <c r="Z595" s="67"/>
      <c r="AJ595" s="95"/>
      <c r="AK595" s="95"/>
      <c r="AL595" s="95"/>
    </row>
    <row r="596" ht="14.25" customHeight="1">
      <c r="G596" s="67"/>
      <c r="Q596" s="95"/>
      <c r="R596" s="95"/>
      <c r="Z596" s="67"/>
      <c r="AJ596" s="95"/>
      <c r="AK596" s="95"/>
      <c r="AL596" s="95"/>
    </row>
    <row r="597" ht="14.25" customHeight="1">
      <c r="G597" s="67"/>
      <c r="Q597" s="95"/>
      <c r="R597" s="95"/>
      <c r="Z597" s="67"/>
      <c r="AJ597" s="95"/>
      <c r="AK597" s="95"/>
      <c r="AL597" s="95"/>
    </row>
    <row r="598" ht="14.25" customHeight="1">
      <c r="G598" s="67"/>
      <c r="Q598" s="95"/>
      <c r="R598" s="95"/>
      <c r="Z598" s="67"/>
      <c r="AJ598" s="95"/>
      <c r="AK598" s="95"/>
      <c r="AL598" s="95"/>
    </row>
    <row r="599" ht="14.25" customHeight="1">
      <c r="G599" s="67"/>
      <c r="Q599" s="95"/>
      <c r="R599" s="95"/>
      <c r="Z599" s="67"/>
      <c r="AJ599" s="95"/>
      <c r="AK599" s="95"/>
      <c r="AL599" s="95"/>
    </row>
    <row r="600" ht="14.25" customHeight="1">
      <c r="G600" s="67"/>
      <c r="Q600" s="95"/>
      <c r="R600" s="95"/>
      <c r="Z600" s="67"/>
      <c r="AJ600" s="95"/>
      <c r="AK600" s="95"/>
      <c r="AL600" s="95"/>
    </row>
    <row r="601" ht="14.25" customHeight="1">
      <c r="G601" s="67"/>
      <c r="Q601" s="95"/>
      <c r="R601" s="95"/>
      <c r="Z601" s="67"/>
      <c r="AJ601" s="95"/>
      <c r="AK601" s="95"/>
      <c r="AL601" s="95"/>
    </row>
    <row r="602" ht="14.25" customHeight="1">
      <c r="G602" s="67"/>
      <c r="Q602" s="95"/>
      <c r="R602" s="95"/>
      <c r="Z602" s="67"/>
      <c r="AJ602" s="95"/>
      <c r="AK602" s="95"/>
      <c r="AL602" s="95"/>
    </row>
    <row r="603" ht="14.25" customHeight="1">
      <c r="G603" s="67"/>
      <c r="Q603" s="95"/>
      <c r="R603" s="95"/>
      <c r="Z603" s="67"/>
      <c r="AJ603" s="95"/>
      <c r="AK603" s="95"/>
      <c r="AL603" s="95"/>
    </row>
    <row r="604" ht="14.25" customHeight="1">
      <c r="G604" s="67"/>
      <c r="Q604" s="95"/>
      <c r="R604" s="95"/>
      <c r="Z604" s="67"/>
      <c r="AJ604" s="95"/>
      <c r="AK604" s="95"/>
      <c r="AL604" s="95"/>
    </row>
    <row r="605" ht="14.25" customHeight="1">
      <c r="G605" s="67"/>
      <c r="Q605" s="95"/>
      <c r="R605" s="95"/>
      <c r="Z605" s="67"/>
      <c r="AJ605" s="95"/>
      <c r="AK605" s="95"/>
      <c r="AL605" s="95"/>
    </row>
    <row r="606" ht="14.25" customHeight="1">
      <c r="G606" s="67"/>
      <c r="Q606" s="95"/>
      <c r="R606" s="95"/>
      <c r="Z606" s="67"/>
      <c r="AJ606" s="95"/>
      <c r="AK606" s="95"/>
      <c r="AL606" s="95"/>
    </row>
    <row r="607" ht="14.25" customHeight="1">
      <c r="G607" s="67"/>
      <c r="Q607" s="95"/>
      <c r="R607" s="95"/>
      <c r="Z607" s="67"/>
      <c r="AJ607" s="95"/>
      <c r="AK607" s="95"/>
      <c r="AL607" s="95"/>
    </row>
    <row r="608" ht="14.25" customHeight="1">
      <c r="G608" s="67"/>
      <c r="Q608" s="95"/>
      <c r="R608" s="95"/>
      <c r="Z608" s="67"/>
      <c r="AJ608" s="95"/>
      <c r="AK608" s="95"/>
      <c r="AL608" s="95"/>
    </row>
    <row r="609" ht="14.25" customHeight="1">
      <c r="G609" s="67"/>
      <c r="Q609" s="95"/>
      <c r="R609" s="95"/>
      <c r="Z609" s="67"/>
      <c r="AJ609" s="95"/>
      <c r="AK609" s="95"/>
      <c r="AL609" s="95"/>
    </row>
    <row r="610" ht="14.25" customHeight="1">
      <c r="G610" s="67"/>
      <c r="Q610" s="95"/>
      <c r="R610" s="95"/>
      <c r="Z610" s="67"/>
      <c r="AJ610" s="95"/>
      <c r="AK610" s="95"/>
      <c r="AL610" s="95"/>
    </row>
    <row r="611" ht="14.25" customHeight="1">
      <c r="G611" s="67"/>
      <c r="Q611" s="95"/>
      <c r="R611" s="95"/>
      <c r="Z611" s="67"/>
      <c r="AJ611" s="95"/>
      <c r="AK611" s="95"/>
      <c r="AL611" s="95"/>
    </row>
    <row r="612" ht="14.25" customHeight="1">
      <c r="G612" s="67"/>
      <c r="Q612" s="95"/>
      <c r="R612" s="95"/>
      <c r="Z612" s="67"/>
      <c r="AJ612" s="95"/>
      <c r="AK612" s="95"/>
      <c r="AL612" s="95"/>
    </row>
    <row r="613" ht="14.25" customHeight="1">
      <c r="G613" s="67"/>
      <c r="Q613" s="95"/>
      <c r="R613" s="95"/>
      <c r="Z613" s="67"/>
      <c r="AJ613" s="95"/>
      <c r="AK613" s="95"/>
      <c r="AL613" s="95"/>
    </row>
    <row r="614" ht="14.25" customHeight="1">
      <c r="G614" s="67"/>
      <c r="Q614" s="95"/>
      <c r="R614" s="95"/>
      <c r="Z614" s="67"/>
      <c r="AJ614" s="95"/>
      <c r="AK614" s="95"/>
      <c r="AL614" s="95"/>
    </row>
    <row r="615" ht="14.25" customHeight="1">
      <c r="G615" s="67"/>
      <c r="Q615" s="95"/>
      <c r="R615" s="95"/>
      <c r="Z615" s="67"/>
      <c r="AJ615" s="95"/>
      <c r="AK615" s="95"/>
      <c r="AL615" s="95"/>
    </row>
    <row r="616" ht="14.25" customHeight="1">
      <c r="G616" s="67"/>
      <c r="Q616" s="95"/>
      <c r="R616" s="95"/>
      <c r="Z616" s="67"/>
      <c r="AJ616" s="95"/>
      <c r="AK616" s="95"/>
      <c r="AL616" s="95"/>
    </row>
    <row r="617" ht="14.25" customHeight="1">
      <c r="G617" s="67"/>
      <c r="Q617" s="95"/>
      <c r="R617" s="95"/>
      <c r="Z617" s="67"/>
      <c r="AJ617" s="95"/>
      <c r="AK617" s="95"/>
      <c r="AL617" s="95"/>
    </row>
    <row r="618" ht="14.25" customHeight="1">
      <c r="G618" s="67"/>
      <c r="Q618" s="95"/>
      <c r="R618" s="95"/>
      <c r="Z618" s="67"/>
      <c r="AJ618" s="95"/>
      <c r="AK618" s="95"/>
      <c r="AL618" s="95"/>
    </row>
    <row r="619" ht="14.25" customHeight="1">
      <c r="G619" s="67"/>
      <c r="Q619" s="95"/>
      <c r="R619" s="95"/>
      <c r="Z619" s="67"/>
      <c r="AJ619" s="95"/>
      <c r="AK619" s="95"/>
      <c r="AL619" s="95"/>
    </row>
    <row r="620" ht="14.25" customHeight="1">
      <c r="G620" s="67"/>
      <c r="Q620" s="95"/>
      <c r="R620" s="95"/>
      <c r="Z620" s="67"/>
      <c r="AJ620" s="95"/>
      <c r="AK620" s="95"/>
      <c r="AL620" s="95"/>
    </row>
    <row r="621" ht="14.25" customHeight="1">
      <c r="G621" s="67"/>
      <c r="Q621" s="95"/>
      <c r="R621" s="95"/>
      <c r="Z621" s="67"/>
      <c r="AJ621" s="95"/>
      <c r="AK621" s="95"/>
      <c r="AL621" s="95"/>
    </row>
    <row r="622" ht="14.25" customHeight="1">
      <c r="G622" s="67"/>
      <c r="Q622" s="95"/>
      <c r="R622" s="95"/>
      <c r="Z622" s="67"/>
      <c r="AJ622" s="95"/>
      <c r="AK622" s="95"/>
      <c r="AL622" s="95"/>
    </row>
    <row r="623" ht="14.25" customHeight="1">
      <c r="G623" s="67"/>
      <c r="Q623" s="95"/>
      <c r="R623" s="95"/>
      <c r="Z623" s="67"/>
      <c r="AJ623" s="95"/>
      <c r="AK623" s="95"/>
      <c r="AL623" s="95"/>
    </row>
    <row r="624" ht="14.25" customHeight="1">
      <c r="G624" s="67"/>
      <c r="Q624" s="95"/>
      <c r="R624" s="95"/>
      <c r="Z624" s="67"/>
      <c r="AJ624" s="95"/>
      <c r="AK624" s="95"/>
      <c r="AL624" s="95"/>
    </row>
    <row r="625" ht="14.25" customHeight="1">
      <c r="G625" s="67"/>
      <c r="Q625" s="95"/>
      <c r="R625" s="95"/>
      <c r="Z625" s="67"/>
      <c r="AJ625" s="95"/>
      <c r="AK625" s="95"/>
      <c r="AL625" s="95"/>
    </row>
    <row r="626" ht="14.25" customHeight="1">
      <c r="G626" s="67"/>
      <c r="Q626" s="95"/>
      <c r="R626" s="95"/>
      <c r="Z626" s="67"/>
      <c r="AJ626" s="95"/>
      <c r="AK626" s="95"/>
      <c r="AL626" s="95"/>
    </row>
    <row r="627" ht="14.25" customHeight="1">
      <c r="G627" s="67"/>
      <c r="Q627" s="95"/>
      <c r="R627" s="95"/>
      <c r="Z627" s="67"/>
      <c r="AJ627" s="95"/>
      <c r="AK627" s="95"/>
      <c r="AL627" s="95"/>
    </row>
    <row r="628" ht="14.25" customHeight="1">
      <c r="G628" s="67"/>
      <c r="Q628" s="95"/>
      <c r="R628" s="95"/>
      <c r="Z628" s="67"/>
      <c r="AJ628" s="95"/>
      <c r="AK628" s="95"/>
      <c r="AL628" s="95"/>
    </row>
    <row r="629" ht="14.25" customHeight="1">
      <c r="G629" s="67"/>
      <c r="Q629" s="95"/>
      <c r="R629" s="95"/>
      <c r="Z629" s="67"/>
      <c r="AJ629" s="95"/>
      <c r="AK629" s="95"/>
      <c r="AL629" s="95"/>
    </row>
    <row r="630" ht="14.25" customHeight="1">
      <c r="G630" s="67"/>
      <c r="Q630" s="95"/>
      <c r="R630" s="95"/>
      <c r="Z630" s="67"/>
      <c r="AJ630" s="95"/>
      <c r="AK630" s="95"/>
      <c r="AL630" s="95"/>
    </row>
    <row r="631" ht="14.25" customHeight="1">
      <c r="G631" s="67"/>
      <c r="Q631" s="95"/>
      <c r="R631" s="95"/>
      <c r="Z631" s="67"/>
      <c r="AJ631" s="95"/>
      <c r="AK631" s="95"/>
      <c r="AL631" s="95"/>
    </row>
    <row r="632" ht="14.25" customHeight="1">
      <c r="G632" s="67"/>
      <c r="Q632" s="95"/>
      <c r="R632" s="95"/>
      <c r="Z632" s="67"/>
      <c r="AJ632" s="95"/>
      <c r="AK632" s="95"/>
      <c r="AL632" s="95"/>
    </row>
    <row r="633" ht="14.25" customHeight="1">
      <c r="G633" s="67"/>
      <c r="Q633" s="95"/>
      <c r="R633" s="95"/>
      <c r="Z633" s="67"/>
      <c r="AJ633" s="95"/>
      <c r="AK633" s="95"/>
      <c r="AL633" s="95"/>
    </row>
    <row r="634" ht="14.25" customHeight="1">
      <c r="G634" s="67"/>
      <c r="Q634" s="95"/>
      <c r="R634" s="95"/>
      <c r="Z634" s="67"/>
      <c r="AJ634" s="95"/>
      <c r="AK634" s="95"/>
      <c r="AL634" s="95"/>
    </row>
    <row r="635" ht="14.25" customHeight="1">
      <c r="G635" s="67"/>
      <c r="Q635" s="95"/>
      <c r="R635" s="95"/>
      <c r="Z635" s="67"/>
      <c r="AJ635" s="95"/>
      <c r="AK635" s="95"/>
      <c r="AL635" s="95"/>
    </row>
    <row r="636" ht="14.25" customHeight="1">
      <c r="G636" s="67"/>
      <c r="Q636" s="95"/>
      <c r="R636" s="95"/>
      <c r="Z636" s="67"/>
      <c r="AJ636" s="95"/>
      <c r="AK636" s="95"/>
      <c r="AL636" s="95"/>
    </row>
    <row r="637" ht="14.25" customHeight="1">
      <c r="G637" s="67"/>
      <c r="Q637" s="95"/>
      <c r="R637" s="95"/>
      <c r="Z637" s="67"/>
      <c r="AJ637" s="95"/>
      <c r="AK637" s="95"/>
      <c r="AL637" s="95"/>
    </row>
    <row r="638" ht="14.25" customHeight="1">
      <c r="G638" s="67"/>
      <c r="Q638" s="95"/>
      <c r="R638" s="95"/>
      <c r="Z638" s="67"/>
      <c r="AJ638" s="95"/>
      <c r="AK638" s="95"/>
      <c r="AL638" s="95"/>
    </row>
    <row r="639" ht="14.25" customHeight="1">
      <c r="G639" s="67"/>
      <c r="Q639" s="95"/>
      <c r="R639" s="95"/>
      <c r="Z639" s="67"/>
      <c r="AJ639" s="95"/>
      <c r="AK639" s="95"/>
      <c r="AL639" s="95"/>
    </row>
    <row r="640" ht="14.25" customHeight="1">
      <c r="G640" s="67"/>
      <c r="Q640" s="95"/>
      <c r="R640" s="95"/>
      <c r="Z640" s="67"/>
      <c r="AJ640" s="95"/>
      <c r="AK640" s="95"/>
      <c r="AL640" s="95"/>
    </row>
    <row r="641" ht="14.25" customHeight="1">
      <c r="G641" s="67"/>
      <c r="Q641" s="95"/>
      <c r="R641" s="95"/>
      <c r="Z641" s="67"/>
      <c r="AJ641" s="95"/>
      <c r="AK641" s="95"/>
      <c r="AL641" s="95"/>
    </row>
    <row r="642" ht="14.25" customHeight="1">
      <c r="G642" s="67"/>
      <c r="Q642" s="95"/>
      <c r="R642" s="95"/>
      <c r="Z642" s="67"/>
      <c r="AJ642" s="95"/>
      <c r="AK642" s="95"/>
      <c r="AL642" s="95"/>
    </row>
    <row r="643" ht="14.25" customHeight="1">
      <c r="G643" s="67"/>
      <c r="Q643" s="95"/>
      <c r="R643" s="95"/>
      <c r="Z643" s="67"/>
      <c r="AJ643" s="95"/>
      <c r="AK643" s="95"/>
      <c r="AL643" s="95"/>
    </row>
    <row r="644" ht="14.25" customHeight="1">
      <c r="G644" s="67"/>
      <c r="Q644" s="95"/>
      <c r="R644" s="95"/>
      <c r="Z644" s="67"/>
      <c r="AJ644" s="95"/>
      <c r="AK644" s="95"/>
      <c r="AL644" s="95"/>
    </row>
    <row r="645" ht="14.25" customHeight="1">
      <c r="G645" s="67"/>
      <c r="Q645" s="95"/>
      <c r="R645" s="95"/>
      <c r="Z645" s="67"/>
      <c r="AJ645" s="95"/>
      <c r="AK645" s="95"/>
      <c r="AL645" s="95"/>
    </row>
    <row r="646" ht="14.25" customHeight="1">
      <c r="G646" s="67"/>
      <c r="Q646" s="95"/>
      <c r="R646" s="95"/>
      <c r="Z646" s="67"/>
      <c r="AJ646" s="95"/>
      <c r="AK646" s="95"/>
      <c r="AL646" s="95"/>
    </row>
    <row r="647" ht="14.25" customHeight="1">
      <c r="G647" s="67"/>
      <c r="Q647" s="95"/>
      <c r="R647" s="95"/>
      <c r="Z647" s="67"/>
      <c r="AJ647" s="95"/>
      <c r="AK647" s="95"/>
      <c r="AL647" s="95"/>
    </row>
    <row r="648" ht="14.25" customHeight="1">
      <c r="G648" s="67"/>
      <c r="Q648" s="95"/>
      <c r="R648" s="95"/>
      <c r="Z648" s="67"/>
      <c r="AJ648" s="95"/>
      <c r="AK648" s="95"/>
      <c r="AL648" s="95"/>
    </row>
    <row r="649" ht="14.25" customHeight="1">
      <c r="G649" s="67"/>
      <c r="Q649" s="95"/>
      <c r="R649" s="95"/>
      <c r="Z649" s="67"/>
      <c r="AJ649" s="95"/>
      <c r="AK649" s="95"/>
      <c r="AL649" s="95"/>
    </row>
    <row r="650" ht="14.25" customHeight="1">
      <c r="G650" s="67"/>
      <c r="Q650" s="95"/>
      <c r="R650" s="95"/>
      <c r="Z650" s="67"/>
      <c r="AJ650" s="95"/>
      <c r="AK650" s="95"/>
      <c r="AL650" s="95"/>
    </row>
    <row r="651" ht="14.25" customHeight="1">
      <c r="G651" s="67"/>
      <c r="Q651" s="95"/>
      <c r="R651" s="95"/>
      <c r="Z651" s="67"/>
      <c r="AJ651" s="95"/>
      <c r="AK651" s="95"/>
      <c r="AL651" s="95"/>
    </row>
    <row r="652" ht="14.25" customHeight="1">
      <c r="G652" s="67"/>
      <c r="Q652" s="95"/>
      <c r="R652" s="95"/>
      <c r="Z652" s="67"/>
      <c r="AJ652" s="95"/>
      <c r="AK652" s="95"/>
      <c r="AL652" s="95"/>
    </row>
    <row r="653" ht="14.25" customHeight="1">
      <c r="G653" s="67"/>
      <c r="Q653" s="95"/>
      <c r="R653" s="95"/>
      <c r="Z653" s="67"/>
      <c r="AJ653" s="95"/>
      <c r="AK653" s="95"/>
      <c r="AL653" s="95"/>
    </row>
    <row r="654" ht="14.25" customHeight="1">
      <c r="G654" s="67"/>
      <c r="Q654" s="95"/>
      <c r="R654" s="95"/>
      <c r="Z654" s="67"/>
      <c r="AJ654" s="95"/>
      <c r="AK654" s="95"/>
      <c r="AL654" s="95"/>
    </row>
    <row r="655" ht="14.25" customHeight="1">
      <c r="G655" s="67"/>
      <c r="Q655" s="95"/>
      <c r="R655" s="95"/>
      <c r="Z655" s="67"/>
      <c r="AJ655" s="95"/>
      <c r="AK655" s="95"/>
      <c r="AL655" s="95"/>
    </row>
    <row r="656" ht="14.25" customHeight="1">
      <c r="G656" s="67"/>
      <c r="Q656" s="95"/>
      <c r="R656" s="95"/>
      <c r="Z656" s="67"/>
      <c r="AJ656" s="95"/>
      <c r="AK656" s="95"/>
      <c r="AL656" s="95"/>
    </row>
    <row r="657" ht="14.25" customHeight="1">
      <c r="G657" s="67"/>
      <c r="Q657" s="95"/>
      <c r="R657" s="95"/>
      <c r="Z657" s="67"/>
      <c r="AJ657" s="95"/>
      <c r="AK657" s="95"/>
      <c r="AL657" s="95"/>
    </row>
    <row r="658" ht="14.25" customHeight="1">
      <c r="G658" s="67"/>
      <c r="Q658" s="95"/>
      <c r="R658" s="95"/>
      <c r="Z658" s="67"/>
      <c r="AJ658" s="95"/>
      <c r="AK658" s="95"/>
      <c r="AL658" s="95"/>
    </row>
    <row r="659" ht="14.25" customHeight="1">
      <c r="G659" s="67"/>
      <c r="Q659" s="95"/>
      <c r="R659" s="95"/>
      <c r="Z659" s="67"/>
      <c r="AJ659" s="95"/>
      <c r="AK659" s="95"/>
      <c r="AL659" s="95"/>
    </row>
    <row r="660" ht="14.25" customHeight="1">
      <c r="G660" s="67"/>
      <c r="Q660" s="95"/>
      <c r="R660" s="95"/>
      <c r="Z660" s="67"/>
      <c r="AJ660" s="95"/>
      <c r="AK660" s="95"/>
      <c r="AL660" s="95"/>
    </row>
    <row r="661" ht="14.25" customHeight="1">
      <c r="G661" s="67"/>
      <c r="Q661" s="95"/>
      <c r="R661" s="95"/>
      <c r="Z661" s="67"/>
      <c r="AJ661" s="95"/>
      <c r="AK661" s="95"/>
      <c r="AL661" s="95"/>
    </row>
    <row r="662" ht="14.25" customHeight="1">
      <c r="G662" s="67"/>
      <c r="Q662" s="95"/>
      <c r="R662" s="95"/>
      <c r="Z662" s="67"/>
      <c r="AJ662" s="95"/>
      <c r="AK662" s="95"/>
      <c r="AL662" s="95"/>
    </row>
    <row r="663" ht="14.25" customHeight="1">
      <c r="G663" s="67"/>
      <c r="Q663" s="95"/>
      <c r="R663" s="95"/>
      <c r="Z663" s="67"/>
      <c r="AJ663" s="95"/>
      <c r="AK663" s="95"/>
      <c r="AL663" s="95"/>
    </row>
    <row r="664" ht="14.25" customHeight="1">
      <c r="G664" s="67"/>
      <c r="Q664" s="95"/>
      <c r="R664" s="95"/>
      <c r="Z664" s="67"/>
      <c r="AJ664" s="95"/>
      <c r="AK664" s="95"/>
      <c r="AL664" s="95"/>
    </row>
    <row r="665" ht="14.25" customHeight="1">
      <c r="G665" s="67"/>
      <c r="Q665" s="95"/>
      <c r="R665" s="95"/>
      <c r="Z665" s="67"/>
      <c r="AJ665" s="95"/>
      <c r="AK665" s="95"/>
      <c r="AL665" s="95"/>
    </row>
    <row r="666" ht="14.25" customHeight="1">
      <c r="G666" s="67"/>
      <c r="Q666" s="95"/>
      <c r="R666" s="95"/>
      <c r="Z666" s="67"/>
      <c r="AJ666" s="95"/>
      <c r="AK666" s="95"/>
      <c r="AL666" s="95"/>
    </row>
    <row r="667" ht="14.25" customHeight="1">
      <c r="G667" s="67"/>
      <c r="Q667" s="95"/>
      <c r="R667" s="95"/>
      <c r="Z667" s="67"/>
      <c r="AJ667" s="95"/>
      <c r="AK667" s="95"/>
      <c r="AL667" s="95"/>
    </row>
    <row r="668" ht="14.25" customHeight="1">
      <c r="G668" s="67"/>
      <c r="Q668" s="95"/>
      <c r="R668" s="95"/>
      <c r="Z668" s="67"/>
      <c r="AJ668" s="95"/>
      <c r="AK668" s="95"/>
      <c r="AL668" s="95"/>
    </row>
    <row r="669" ht="14.25" customHeight="1">
      <c r="G669" s="67"/>
      <c r="Q669" s="95"/>
      <c r="R669" s="95"/>
      <c r="Z669" s="67"/>
      <c r="AJ669" s="95"/>
      <c r="AK669" s="95"/>
      <c r="AL669" s="95"/>
    </row>
    <row r="670" ht="14.25" customHeight="1">
      <c r="G670" s="67"/>
      <c r="Q670" s="95"/>
      <c r="R670" s="95"/>
      <c r="Z670" s="67"/>
      <c r="AJ670" s="95"/>
      <c r="AK670" s="95"/>
      <c r="AL670" s="95"/>
    </row>
    <row r="671" ht="14.25" customHeight="1">
      <c r="G671" s="67"/>
      <c r="Q671" s="95"/>
      <c r="R671" s="95"/>
      <c r="Z671" s="67"/>
      <c r="AJ671" s="95"/>
      <c r="AK671" s="95"/>
      <c r="AL671" s="95"/>
    </row>
    <row r="672" ht="14.25" customHeight="1">
      <c r="G672" s="67"/>
      <c r="Q672" s="95"/>
      <c r="R672" s="95"/>
      <c r="Z672" s="67"/>
      <c r="AJ672" s="95"/>
      <c r="AK672" s="95"/>
      <c r="AL672" s="95"/>
    </row>
    <row r="673" ht="14.25" customHeight="1">
      <c r="G673" s="67"/>
      <c r="Q673" s="95"/>
      <c r="R673" s="95"/>
      <c r="Z673" s="67"/>
      <c r="AJ673" s="95"/>
      <c r="AK673" s="95"/>
      <c r="AL673" s="95"/>
    </row>
    <row r="674" ht="14.25" customHeight="1">
      <c r="G674" s="67"/>
      <c r="Q674" s="95"/>
      <c r="R674" s="95"/>
      <c r="Z674" s="67"/>
      <c r="AJ674" s="95"/>
      <c r="AK674" s="95"/>
      <c r="AL674" s="95"/>
    </row>
    <row r="675" ht="14.25" customHeight="1">
      <c r="G675" s="67"/>
      <c r="Q675" s="95"/>
      <c r="R675" s="95"/>
      <c r="Z675" s="67"/>
      <c r="AJ675" s="95"/>
      <c r="AK675" s="95"/>
      <c r="AL675" s="95"/>
    </row>
    <row r="676" ht="14.25" customHeight="1">
      <c r="G676" s="67"/>
      <c r="Q676" s="95"/>
      <c r="R676" s="95"/>
      <c r="Z676" s="67"/>
      <c r="AJ676" s="95"/>
      <c r="AK676" s="95"/>
      <c r="AL676" s="95"/>
    </row>
    <row r="677" ht="14.25" customHeight="1">
      <c r="G677" s="67"/>
      <c r="Q677" s="95"/>
      <c r="R677" s="95"/>
      <c r="Z677" s="67"/>
      <c r="AJ677" s="95"/>
      <c r="AK677" s="95"/>
      <c r="AL677" s="95"/>
    </row>
    <row r="678" ht="14.25" customHeight="1">
      <c r="G678" s="67"/>
      <c r="Q678" s="95"/>
      <c r="R678" s="95"/>
      <c r="Z678" s="67"/>
      <c r="AJ678" s="95"/>
      <c r="AK678" s="95"/>
      <c r="AL678" s="95"/>
    </row>
    <row r="679" ht="14.25" customHeight="1">
      <c r="G679" s="67"/>
      <c r="Q679" s="95"/>
      <c r="R679" s="95"/>
      <c r="Z679" s="67"/>
      <c r="AJ679" s="95"/>
      <c r="AK679" s="95"/>
      <c r="AL679" s="95"/>
    </row>
    <row r="680" ht="14.25" customHeight="1">
      <c r="G680" s="67"/>
      <c r="Q680" s="95"/>
      <c r="R680" s="95"/>
      <c r="Z680" s="67"/>
      <c r="AJ680" s="95"/>
      <c r="AK680" s="95"/>
      <c r="AL680" s="95"/>
    </row>
    <row r="681" ht="14.25" customHeight="1">
      <c r="G681" s="67"/>
      <c r="Q681" s="95"/>
      <c r="R681" s="95"/>
      <c r="Z681" s="67"/>
      <c r="AJ681" s="95"/>
      <c r="AK681" s="95"/>
      <c r="AL681" s="95"/>
    </row>
    <row r="682" ht="14.25" customHeight="1">
      <c r="G682" s="67"/>
      <c r="Q682" s="95"/>
      <c r="R682" s="95"/>
      <c r="Z682" s="67"/>
      <c r="AJ682" s="95"/>
      <c r="AK682" s="95"/>
      <c r="AL682" s="95"/>
    </row>
    <row r="683" ht="14.25" customHeight="1">
      <c r="G683" s="67"/>
      <c r="Q683" s="95"/>
      <c r="R683" s="95"/>
      <c r="Z683" s="67"/>
      <c r="AJ683" s="95"/>
      <c r="AK683" s="95"/>
      <c r="AL683" s="95"/>
    </row>
    <row r="684" ht="14.25" customHeight="1">
      <c r="G684" s="67"/>
      <c r="Q684" s="95"/>
      <c r="R684" s="95"/>
      <c r="Z684" s="67"/>
      <c r="AJ684" s="95"/>
      <c r="AK684" s="95"/>
      <c r="AL684" s="95"/>
    </row>
    <row r="685" ht="14.25" customHeight="1">
      <c r="G685" s="67"/>
      <c r="Q685" s="95"/>
      <c r="R685" s="95"/>
      <c r="Z685" s="67"/>
      <c r="AJ685" s="95"/>
      <c r="AK685" s="95"/>
      <c r="AL685" s="95"/>
    </row>
    <row r="686" ht="14.25" customHeight="1">
      <c r="G686" s="67"/>
      <c r="Q686" s="95"/>
      <c r="R686" s="95"/>
      <c r="Z686" s="67"/>
      <c r="AJ686" s="95"/>
      <c r="AK686" s="95"/>
      <c r="AL686" s="95"/>
    </row>
    <row r="687" ht="14.25" customHeight="1">
      <c r="G687" s="67"/>
      <c r="Q687" s="95"/>
      <c r="R687" s="95"/>
      <c r="Z687" s="67"/>
      <c r="AJ687" s="95"/>
      <c r="AK687" s="95"/>
      <c r="AL687" s="95"/>
    </row>
    <row r="688" ht="14.25" customHeight="1">
      <c r="G688" s="67"/>
      <c r="Q688" s="95"/>
      <c r="R688" s="95"/>
      <c r="Z688" s="67"/>
      <c r="AJ688" s="95"/>
      <c r="AK688" s="95"/>
      <c r="AL688" s="95"/>
    </row>
    <row r="689" ht="14.25" customHeight="1">
      <c r="G689" s="67"/>
      <c r="Q689" s="95"/>
      <c r="R689" s="95"/>
      <c r="Z689" s="67"/>
      <c r="AJ689" s="95"/>
      <c r="AK689" s="95"/>
      <c r="AL689" s="95"/>
    </row>
    <row r="690" ht="14.25" customHeight="1">
      <c r="G690" s="67"/>
      <c r="Q690" s="95"/>
      <c r="R690" s="95"/>
      <c r="Z690" s="67"/>
      <c r="AJ690" s="95"/>
      <c r="AK690" s="95"/>
      <c r="AL690" s="95"/>
    </row>
    <row r="691" ht="14.25" customHeight="1">
      <c r="G691" s="67"/>
      <c r="Q691" s="95"/>
      <c r="R691" s="95"/>
      <c r="Z691" s="67"/>
      <c r="AJ691" s="95"/>
      <c r="AK691" s="95"/>
      <c r="AL691" s="95"/>
    </row>
    <row r="692" ht="14.25" customHeight="1">
      <c r="G692" s="67"/>
      <c r="Q692" s="95"/>
      <c r="R692" s="95"/>
      <c r="Z692" s="67"/>
      <c r="AJ692" s="95"/>
      <c r="AK692" s="95"/>
      <c r="AL692" s="95"/>
    </row>
    <row r="693" ht="14.25" customHeight="1">
      <c r="G693" s="67"/>
      <c r="Q693" s="95"/>
      <c r="R693" s="95"/>
      <c r="Z693" s="67"/>
      <c r="AJ693" s="95"/>
      <c r="AK693" s="95"/>
      <c r="AL693" s="95"/>
    </row>
    <row r="694" ht="14.25" customHeight="1">
      <c r="G694" s="67"/>
      <c r="Q694" s="95"/>
      <c r="R694" s="95"/>
      <c r="Z694" s="67"/>
      <c r="AJ694" s="95"/>
      <c r="AK694" s="95"/>
      <c r="AL694" s="95"/>
    </row>
    <row r="695" ht="14.25" customHeight="1">
      <c r="G695" s="67"/>
      <c r="Q695" s="95"/>
      <c r="R695" s="95"/>
      <c r="Z695" s="67"/>
      <c r="AJ695" s="95"/>
      <c r="AK695" s="95"/>
      <c r="AL695" s="95"/>
    </row>
    <row r="696" ht="14.25" customHeight="1">
      <c r="G696" s="67"/>
      <c r="Q696" s="95"/>
      <c r="R696" s="95"/>
      <c r="Z696" s="67"/>
      <c r="AJ696" s="95"/>
      <c r="AK696" s="95"/>
      <c r="AL696" s="95"/>
    </row>
    <row r="697" ht="14.25" customHeight="1">
      <c r="G697" s="67"/>
      <c r="Q697" s="95"/>
      <c r="R697" s="95"/>
      <c r="Z697" s="67"/>
      <c r="AJ697" s="95"/>
      <c r="AK697" s="95"/>
      <c r="AL697" s="95"/>
    </row>
    <row r="698" ht="14.25" customHeight="1">
      <c r="G698" s="67"/>
      <c r="Q698" s="95"/>
      <c r="R698" s="95"/>
      <c r="Z698" s="67"/>
      <c r="AJ698" s="95"/>
      <c r="AK698" s="95"/>
      <c r="AL698" s="95"/>
    </row>
    <row r="699" ht="14.25" customHeight="1">
      <c r="G699" s="67"/>
      <c r="Q699" s="95"/>
      <c r="R699" s="95"/>
      <c r="Z699" s="67"/>
      <c r="AJ699" s="95"/>
      <c r="AK699" s="95"/>
      <c r="AL699" s="95"/>
    </row>
    <row r="700" ht="14.25" customHeight="1">
      <c r="G700" s="67"/>
      <c r="Q700" s="95"/>
      <c r="R700" s="95"/>
      <c r="Z700" s="67"/>
      <c r="AJ700" s="95"/>
      <c r="AK700" s="95"/>
      <c r="AL700" s="95"/>
    </row>
    <row r="701" ht="14.25" customHeight="1">
      <c r="G701" s="67"/>
      <c r="Q701" s="95"/>
      <c r="R701" s="95"/>
      <c r="Z701" s="67"/>
      <c r="AJ701" s="95"/>
      <c r="AK701" s="95"/>
      <c r="AL701" s="95"/>
    </row>
    <row r="702" ht="14.25" customHeight="1">
      <c r="G702" s="67"/>
      <c r="Q702" s="95"/>
      <c r="R702" s="95"/>
      <c r="Z702" s="67"/>
      <c r="AJ702" s="95"/>
      <c r="AK702" s="95"/>
      <c r="AL702" s="95"/>
    </row>
    <row r="703" ht="14.25" customHeight="1">
      <c r="G703" s="67"/>
      <c r="Q703" s="95"/>
      <c r="R703" s="95"/>
      <c r="Z703" s="67"/>
      <c r="AJ703" s="95"/>
      <c r="AK703" s="95"/>
      <c r="AL703" s="95"/>
    </row>
    <row r="704" ht="14.25" customHeight="1">
      <c r="G704" s="67"/>
      <c r="Q704" s="95"/>
      <c r="R704" s="95"/>
      <c r="Z704" s="67"/>
      <c r="AJ704" s="95"/>
      <c r="AK704" s="95"/>
      <c r="AL704" s="95"/>
    </row>
    <row r="705" ht="14.25" customHeight="1">
      <c r="G705" s="67"/>
      <c r="Q705" s="95"/>
      <c r="R705" s="95"/>
      <c r="Z705" s="67"/>
      <c r="AJ705" s="95"/>
      <c r="AK705" s="95"/>
      <c r="AL705" s="95"/>
    </row>
    <row r="706" ht="14.25" customHeight="1">
      <c r="G706" s="67"/>
      <c r="Q706" s="95"/>
      <c r="R706" s="95"/>
      <c r="Z706" s="67"/>
      <c r="AJ706" s="95"/>
      <c r="AK706" s="95"/>
      <c r="AL706" s="95"/>
    </row>
    <row r="707" ht="14.25" customHeight="1">
      <c r="G707" s="67"/>
      <c r="Q707" s="95"/>
      <c r="R707" s="95"/>
      <c r="Z707" s="67"/>
      <c r="AJ707" s="95"/>
      <c r="AK707" s="95"/>
      <c r="AL707" s="95"/>
    </row>
    <row r="708" ht="14.25" customHeight="1">
      <c r="G708" s="67"/>
      <c r="Q708" s="95"/>
      <c r="R708" s="95"/>
      <c r="Z708" s="67"/>
      <c r="AJ708" s="95"/>
      <c r="AK708" s="95"/>
      <c r="AL708" s="95"/>
    </row>
    <row r="709" ht="14.25" customHeight="1">
      <c r="G709" s="67"/>
      <c r="Q709" s="95"/>
      <c r="R709" s="95"/>
      <c r="Z709" s="67"/>
      <c r="AJ709" s="95"/>
      <c r="AK709" s="95"/>
      <c r="AL709" s="95"/>
    </row>
    <row r="710" ht="14.25" customHeight="1">
      <c r="G710" s="67"/>
      <c r="Q710" s="95"/>
      <c r="R710" s="95"/>
      <c r="Z710" s="67"/>
      <c r="AJ710" s="95"/>
      <c r="AK710" s="95"/>
      <c r="AL710" s="95"/>
    </row>
    <row r="711" ht="14.25" customHeight="1">
      <c r="G711" s="67"/>
      <c r="Q711" s="95"/>
      <c r="R711" s="95"/>
      <c r="Z711" s="67"/>
      <c r="AJ711" s="95"/>
      <c r="AK711" s="95"/>
      <c r="AL711" s="95"/>
    </row>
    <row r="712" ht="14.25" customHeight="1">
      <c r="G712" s="67"/>
      <c r="Q712" s="95"/>
      <c r="R712" s="95"/>
      <c r="Z712" s="67"/>
      <c r="AJ712" s="95"/>
      <c r="AK712" s="95"/>
      <c r="AL712" s="95"/>
    </row>
    <row r="713" ht="14.25" customHeight="1">
      <c r="G713" s="67"/>
      <c r="Q713" s="95"/>
      <c r="R713" s="95"/>
      <c r="Z713" s="67"/>
      <c r="AJ713" s="95"/>
      <c r="AK713" s="95"/>
      <c r="AL713" s="95"/>
    </row>
    <row r="714" ht="14.25" customHeight="1">
      <c r="G714" s="67"/>
      <c r="Q714" s="95"/>
      <c r="R714" s="95"/>
      <c r="Z714" s="67"/>
      <c r="AJ714" s="95"/>
      <c r="AK714" s="95"/>
      <c r="AL714" s="95"/>
    </row>
    <row r="715" ht="14.25" customHeight="1">
      <c r="G715" s="67"/>
      <c r="Q715" s="95"/>
      <c r="R715" s="95"/>
      <c r="Z715" s="67"/>
      <c r="AJ715" s="95"/>
      <c r="AK715" s="95"/>
      <c r="AL715" s="95"/>
    </row>
    <row r="716" ht="14.25" customHeight="1">
      <c r="G716" s="67"/>
      <c r="Q716" s="95"/>
      <c r="R716" s="95"/>
      <c r="Z716" s="67"/>
      <c r="AJ716" s="95"/>
      <c r="AK716" s="95"/>
      <c r="AL716" s="95"/>
    </row>
    <row r="717" ht="14.25" customHeight="1">
      <c r="G717" s="67"/>
      <c r="Q717" s="95"/>
      <c r="R717" s="95"/>
      <c r="Z717" s="67"/>
      <c r="AJ717" s="95"/>
      <c r="AK717" s="95"/>
      <c r="AL717" s="95"/>
    </row>
    <row r="718" ht="14.25" customHeight="1">
      <c r="G718" s="67"/>
      <c r="Q718" s="95"/>
      <c r="R718" s="95"/>
      <c r="Z718" s="67"/>
      <c r="AJ718" s="95"/>
      <c r="AK718" s="95"/>
      <c r="AL718" s="95"/>
    </row>
    <row r="719" ht="14.25" customHeight="1">
      <c r="G719" s="67"/>
      <c r="Q719" s="95"/>
      <c r="R719" s="95"/>
      <c r="Z719" s="67"/>
      <c r="AJ719" s="95"/>
      <c r="AK719" s="95"/>
      <c r="AL719" s="95"/>
    </row>
    <row r="720" ht="14.25" customHeight="1">
      <c r="G720" s="67"/>
      <c r="Q720" s="95"/>
      <c r="R720" s="95"/>
      <c r="Z720" s="67"/>
      <c r="AJ720" s="95"/>
      <c r="AK720" s="95"/>
      <c r="AL720" s="95"/>
    </row>
    <row r="721" ht="14.25" customHeight="1">
      <c r="G721" s="67"/>
      <c r="Q721" s="95"/>
      <c r="R721" s="95"/>
      <c r="Z721" s="67"/>
      <c r="AJ721" s="95"/>
      <c r="AK721" s="95"/>
      <c r="AL721" s="95"/>
    </row>
    <row r="722" ht="14.25" customHeight="1">
      <c r="G722" s="67"/>
      <c r="Q722" s="95"/>
      <c r="R722" s="95"/>
      <c r="Z722" s="67"/>
      <c r="AJ722" s="95"/>
      <c r="AK722" s="95"/>
      <c r="AL722" s="95"/>
    </row>
    <row r="723" ht="14.25" customHeight="1">
      <c r="G723" s="67"/>
      <c r="Q723" s="95"/>
      <c r="R723" s="95"/>
      <c r="Z723" s="67"/>
      <c r="AJ723" s="95"/>
      <c r="AK723" s="95"/>
      <c r="AL723" s="95"/>
    </row>
    <row r="724" ht="14.25" customHeight="1">
      <c r="G724" s="67"/>
      <c r="Q724" s="95"/>
      <c r="R724" s="95"/>
      <c r="Z724" s="67"/>
      <c r="AJ724" s="95"/>
      <c r="AK724" s="95"/>
      <c r="AL724" s="95"/>
    </row>
    <row r="725" ht="14.25" customHeight="1">
      <c r="G725" s="67"/>
      <c r="Q725" s="95"/>
      <c r="R725" s="95"/>
      <c r="Z725" s="67"/>
      <c r="AJ725" s="95"/>
      <c r="AK725" s="95"/>
      <c r="AL725" s="95"/>
    </row>
    <row r="726" ht="14.25" customHeight="1">
      <c r="G726" s="67"/>
      <c r="Q726" s="95"/>
      <c r="R726" s="95"/>
      <c r="Z726" s="67"/>
      <c r="AJ726" s="95"/>
      <c r="AK726" s="95"/>
      <c r="AL726" s="95"/>
    </row>
    <row r="727" ht="14.25" customHeight="1">
      <c r="G727" s="67"/>
      <c r="Q727" s="95"/>
      <c r="R727" s="95"/>
      <c r="Z727" s="67"/>
      <c r="AJ727" s="95"/>
      <c r="AK727" s="95"/>
      <c r="AL727" s="95"/>
    </row>
    <row r="728" ht="14.25" customHeight="1">
      <c r="G728" s="67"/>
      <c r="Q728" s="95"/>
      <c r="R728" s="95"/>
      <c r="Z728" s="67"/>
      <c r="AJ728" s="95"/>
      <c r="AK728" s="95"/>
      <c r="AL728" s="95"/>
    </row>
    <row r="729" ht="14.25" customHeight="1">
      <c r="G729" s="67"/>
      <c r="Q729" s="95"/>
      <c r="R729" s="95"/>
      <c r="Z729" s="67"/>
      <c r="AJ729" s="95"/>
      <c r="AK729" s="95"/>
      <c r="AL729" s="95"/>
    </row>
    <row r="730" ht="14.25" customHeight="1">
      <c r="G730" s="67"/>
      <c r="Q730" s="95"/>
      <c r="R730" s="95"/>
      <c r="Z730" s="67"/>
      <c r="AJ730" s="95"/>
      <c r="AK730" s="95"/>
      <c r="AL730" s="95"/>
    </row>
    <row r="731" ht="14.25" customHeight="1">
      <c r="G731" s="67"/>
      <c r="Q731" s="95"/>
      <c r="R731" s="95"/>
      <c r="Z731" s="67"/>
      <c r="AJ731" s="95"/>
      <c r="AK731" s="95"/>
      <c r="AL731" s="95"/>
    </row>
    <row r="732" ht="14.25" customHeight="1">
      <c r="G732" s="67"/>
      <c r="Q732" s="95"/>
      <c r="R732" s="95"/>
      <c r="Z732" s="67"/>
      <c r="AJ732" s="95"/>
      <c r="AK732" s="95"/>
      <c r="AL732" s="95"/>
    </row>
    <row r="733" ht="14.25" customHeight="1">
      <c r="G733" s="67"/>
      <c r="Q733" s="95"/>
      <c r="R733" s="95"/>
      <c r="Z733" s="67"/>
      <c r="AJ733" s="95"/>
      <c r="AK733" s="95"/>
      <c r="AL733" s="95"/>
    </row>
    <row r="734" ht="14.25" customHeight="1">
      <c r="G734" s="67"/>
      <c r="Q734" s="95"/>
      <c r="R734" s="95"/>
      <c r="Z734" s="67"/>
      <c r="AJ734" s="95"/>
      <c r="AK734" s="95"/>
      <c r="AL734" s="95"/>
    </row>
    <row r="735" ht="14.25" customHeight="1">
      <c r="G735" s="67"/>
      <c r="Q735" s="95"/>
      <c r="R735" s="95"/>
      <c r="Z735" s="67"/>
      <c r="AJ735" s="95"/>
      <c r="AK735" s="95"/>
      <c r="AL735" s="95"/>
    </row>
    <row r="736" ht="14.25" customHeight="1">
      <c r="G736" s="67"/>
      <c r="Q736" s="95"/>
      <c r="R736" s="95"/>
      <c r="Z736" s="67"/>
      <c r="AJ736" s="95"/>
      <c r="AK736" s="95"/>
      <c r="AL736" s="95"/>
    </row>
    <row r="737" ht="14.25" customHeight="1">
      <c r="G737" s="67"/>
      <c r="Q737" s="95"/>
      <c r="R737" s="95"/>
      <c r="Z737" s="67"/>
      <c r="AJ737" s="95"/>
      <c r="AK737" s="95"/>
      <c r="AL737" s="95"/>
    </row>
    <row r="738" ht="14.25" customHeight="1">
      <c r="G738" s="67"/>
      <c r="Q738" s="95"/>
      <c r="R738" s="95"/>
      <c r="Z738" s="67"/>
      <c r="AJ738" s="95"/>
      <c r="AK738" s="95"/>
      <c r="AL738" s="95"/>
    </row>
    <row r="739" ht="14.25" customHeight="1">
      <c r="G739" s="67"/>
      <c r="Q739" s="95"/>
      <c r="R739" s="95"/>
      <c r="Z739" s="67"/>
      <c r="AJ739" s="95"/>
      <c r="AK739" s="95"/>
      <c r="AL739" s="95"/>
    </row>
    <row r="740" ht="14.25" customHeight="1">
      <c r="G740" s="67"/>
      <c r="Q740" s="95"/>
      <c r="R740" s="95"/>
      <c r="Z740" s="67"/>
      <c r="AJ740" s="95"/>
      <c r="AK740" s="95"/>
      <c r="AL740" s="95"/>
    </row>
    <row r="741" ht="14.25" customHeight="1">
      <c r="G741" s="67"/>
      <c r="Q741" s="95"/>
      <c r="R741" s="95"/>
      <c r="Z741" s="67"/>
      <c r="AJ741" s="95"/>
      <c r="AK741" s="95"/>
      <c r="AL741" s="95"/>
    </row>
    <row r="742" ht="14.25" customHeight="1">
      <c r="G742" s="67"/>
      <c r="Q742" s="95"/>
      <c r="R742" s="95"/>
      <c r="Z742" s="67"/>
      <c r="AJ742" s="95"/>
      <c r="AK742" s="95"/>
      <c r="AL742" s="95"/>
    </row>
    <row r="743" ht="14.25" customHeight="1">
      <c r="G743" s="67"/>
      <c r="Q743" s="95"/>
      <c r="R743" s="95"/>
      <c r="Z743" s="67"/>
      <c r="AJ743" s="95"/>
      <c r="AK743" s="95"/>
      <c r="AL743" s="95"/>
    </row>
    <row r="744" ht="14.25" customHeight="1">
      <c r="G744" s="67"/>
      <c r="Q744" s="95"/>
      <c r="R744" s="95"/>
      <c r="Z744" s="67"/>
      <c r="AJ744" s="95"/>
      <c r="AK744" s="95"/>
      <c r="AL744" s="95"/>
    </row>
    <row r="745" ht="14.25" customHeight="1">
      <c r="G745" s="67"/>
      <c r="Q745" s="95"/>
      <c r="R745" s="95"/>
      <c r="Z745" s="67"/>
      <c r="AJ745" s="95"/>
      <c r="AK745" s="95"/>
      <c r="AL745" s="95"/>
    </row>
    <row r="746" ht="14.25" customHeight="1">
      <c r="G746" s="67"/>
      <c r="Q746" s="95"/>
      <c r="R746" s="95"/>
      <c r="Z746" s="67"/>
      <c r="AJ746" s="95"/>
      <c r="AK746" s="95"/>
      <c r="AL746" s="95"/>
    </row>
    <row r="747" ht="14.25" customHeight="1">
      <c r="G747" s="67"/>
      <c r="Q747" s="95"/>
      <c r="R747" s="95"/>
      <c r="Z747" s="67"/>
      <c r="AJ747" s="95"/>
      <c r="AK747" s="95"/>
      <c r="AL747" s="95"/>
    </row>
    <row r="748" ht="14.25" customHeight="1">
      <c r="G748" s="67"/>
      <c r="Q748" s="95"/>
      <c r="R748" s="95"/>
      <c r="Z748" s="67"/>
      <c r="AJ748" s="95"/>
      <c r="AK748" s="95"/>
      <c r="AL748" s="95"/>
    </row>
    <row r="749" ht="14.25" customHeight="1">
      <c r="G749" s="67"/>
      <c r="Q749" s="95"/>
      <c r="R749" s="95"/>
      <c r="Z749" s="67"/>
      <c r="AJ749" s="95"/>
      <c r="AK749" s="95"/>
      <c r="AL749" s="95"/>
    </row>
    <row r="750" ht="14.25" customHeight="1">
      <c r="G750" s="67"/>
      <c r="Q750" s="95"/>
      <c r="R750" s="95"/>
      <c r="Z750" s="67"/>
      <c r="AJ750" s="95"/>
      <c r="AK750" s="95"/>
      <c r="AL750" s="95"/>
    </row>
    <row r="751" ht="14.25" customHeight="1">
      <c r="G751" s="67"/>
      <c r="Q751" s="95"/>
      <c r="R751" s="95"/>
      <c r="Z751" s="67"/>
      <c r="AJ751" s="95"/>
      <c r="AK751" s="95"/>
      <c r="AL751" s="95"/>
    </row>
    <row r="752" ht="14.25" customHeight="1">
      <c r="G752" s="67"/>
      <c r="Q752" s="95"/>
      <c r="R752" s="95"/>
      <c r="Z752" s="67"/>
      <c r="AJ752" s="95"/>
      <c r="AK752" s="95"/>
      <c r="AL752" s="95"/>
    </row>
    <row r="753" ht="14.25" customHeight="1">
      <c r="G753" s="67"/>
      <c r="Q753" s="95"/>
      <c r="R753" s="95"/>
      <c r="Z753" s="67"/>
      <c r="AJ753" s="95"/>
      <c r="AK753" s="95"/>
      <c r="AL753" s="95"/>
    </row>
    <row r="754" ht="14.25" customHeight="1">
      <c r="G754" s="67"/>
      <c r="Q754" s="95"/>
      <c r="R754" s="95"/>
      <c r="Z754" s="67"/>
      <c r="AJ754" s="95"/>
      <c r="AK754" s="95"/>
      <c r="AL754" s="95"/>
    </row>
    <row r="755" ht="14.25" customHeight="1">
      <c r="G755" s="67"/>
      <c r="Q755" s="95"/>
      <c r="R755" s="95"/>
      <c r="Z755" s="67"/>
      <c r="AJ755" s="95"/>
      <c r="AK755" s="95"/>
      <c r="AL755" s="95"/>
    </row>
    <row r="756" ht="14.25" customHeight="1">
      <c r="G756" s="67"/>
      <c r="Q756" s="95"/>
      <c r="R756" s="95"/>
      <c r="Z756" s="67"/>
      <c r="AJ756" s="95"/>
      <c r="AK756" s="95"/>
      <c r="AL756" s="95"/>
    </row>
    <row r="757" ht="14.25" customHeight="1">
      <c r="G757" s="67"/>
      <c r="Q757" s="95"/>
      <c r="R757" s="95"/>
      <c r="Z757" s="67"/>
      <c r="AJ757" s="95"/>
      <c r="AK757" s="95"/>
      <c r="AL757" s="95"/>
    </row>
    <row r="758" ht="14.25" customHeight="1">
      <c r="G758" s="67"/>
      <c r="Q758" s="95"/>
      <c r="R758" s="95"/>
      <c r="Z758" s="67"/>
      <c r="AJ758" s="95"/>
      <c r="AK758" s="95"/>
      <c r="AL758" s="95"/>
    </row>
    <row r="759" ht="14.25" customHeight="1">
      <c r="G759" s="67"/>
      <c r="Q759" s="95"/>
      <c r="R759" s="95"/>
      <c r="Z759" s="67"/>
      <c r="AJ759" s="95"/>
      <c r="AK759" s="95"/>
      <c r="AL759" s="95"/>
    </row>
    <row r="760" ht="14.25" customHeight="1">
      <c r="G760" s="67"/>
      <c r="Q760" s="95"/>
      <c r="R760" s="95"/>
      <c r="Z760" s="67"/>
      <c r="AJ760" s="95"/>
      <c r="AK760" s="95"/>
      <c r="AL760" s="95"/>
    </row>
    <row r="761" ht="14.25" customHeight="1">
      <c r="G761" s="67"/>
      <c r="Q761" s="95"/>
      <c r="R761" s="95"/>
      <c r="Z761" s="67"/>
      <c r="AJ761" s="95"/>
      <c r="AK761" s="95"/>
      <c r="AL761" s="95"/>
    </row>
    <row r="762" ht="14.25" customHeight="1">
      <c r="G762" s="67"/>
      <c r="Q762" s="95"/>
      <c r="R762" s="95"/>
      <c r="Z762" s="67"/>
      <c r="AJ762" s="95"/>
      <c r="AK762" s="95"/>
      <c r="AL762" s="95"/>
    </row>
    <row r="763" ht="14.25" customHeight="1">
      <c r="G763" s="67"/>
      <c r="Q763" s="95"/>
      <c r="R763" s="95"/>
      <c r="Z763" s="67"/>
      <c r="AJ763" s="95"/>
      <c r="AK763" s="95"/>
      <c r="AL763" s="95"/>
    </row>
  </sheetData>
  <mergeCells count="61">
    <mergeCell ref="U50:AG50"/>
    <mergeCell ref="U51:AG51"/>
    <mergeCell ref="T56:AG56"/>
    <mergeCell ref="T57:AG57"/>
    <mergeCell ref="AH57:AJ57"/>
    <mergeCell ref="U74:AG74"/>
    <mergeCell ref="U75:AG75"/>
    <mergeCell ref="U76:AG76"/>
    <mergeCell ref="T81:AG81"/>
    <mergeCell ref="T82:AG82"/>
    <mergeCell ref="AH82:AJ82"/>
    <mergeCell ref="U99:AG99"/>
    <mergeCell ref="U100:AG100"/>
    <mergeCell ref="U101:AG101"/>
    <mergeCell ref="A3:N3"/>
    <mergeCell ref="T3:AG3"/>
    <mergeCell ref="A4:N4"/>
    <mergeCell ref="O4:Q4"/>
    <mergeCell ref="T4:AG4"/>
    <mergeCell ref="AH4:AJ4"/>
    <mergeCell ref="U22:AG22"/>
    <mergeCell ref="B22:N22"/>
    <mergeCell ref="B23:N23"/>
    <mergeCell ref="B24:N24"/>
    <mergeCell ref="A29:N29"/>
    <mergeCell ref="A30:N30"/>
    <mergeCell ref="O30:Q30"/>
    <mergeCell ref="B48:N48"/>
    <mergeCell ref="U23:AG23"/>
    <mergeCell ref="U24:AG24"/>
    <mergeCell ref="T29:AG29"/>
    <mergeCell ref="T30:AG30"/>
    <mergeCell ref="AH30:AJ30"/>
    <mergeCell ref="U48:AG48"/>
    <mergeCell ref="U49:AG49"/>
    <mergeCell ref="B49:N49"/>
    <mergeCell ref="B50:N50"/>
    <mergeCell ref="A56:N56"/>
    <mergeCell ref="A57:N57"/>
    <mergeCell ref="O57:Q57"/>
    <mergeCell ref="B74:N74"/>
    <mergeCell ref="B75:N75"/>
    <mergeCell ref="A106:N106"/>
    <mergeCell ref="A107:N107"/>
    <mergeCell ref="O107:Q107"/>
    <mergeCell ref="B124:N124"/>
    <mergeCell ref="B125:N125"/>
    <mergeCell ref="B126:N126"/>
    <mergeCell ref="B76:N76"/>
    <mergeCell ref="A81:N81"/>
    <mergeCell ref="A82:N82"/>
    <mergeCell ref="O82:Q82"/>
    <mergeCell ref="B99:N99"/>
    <mergeCell ref="B100:N100"/>
    <mergeCell ref="B101:N101"/>
    <mergeCell ref="T106:AG106"/>
    <mergeCell ref="T107:AG107"/>
    <mergeCell ref="AH107:AJ107"/>
    <mergeCell ref="U124:AG124"/>
    <mergeCell ref="U125:AG125"/>
    <mergeCell ref="U126:AG126"/>
  </mergeCells>
  <printOptions/>
  <pageMargins bottom="0.75" footer="0.0" header="0.0" left="0.7" right="0.7" top="0.75"/>
  <pageSetup paperSize="9" orientation="portrait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8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36" t="s">
        <v>796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69" t="s">
        <v>2</v>
      </c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861</v>
      </c>
      <c r="B6" s="16">
        <v>12.0</v>
      </c>
      <c r="C6" s="16">
        <v>4.0</v>
      </c>
      <c r="D6" s="16">
        <v>4.0</v>
      </c>
      <c r="E6" s="16">
        <v>4.0</v>
      </c>
      <c r="F6" s="24"/>
      <c r="G6" s="24"/>
      <c r="H6" s="18">
        <f t="shared" ref="H6:H12" si="1">(C6+D6+E6)/B6</f>
        <v>1</v>
      </c>
      <c r="I6" s="18">
        <f t="shared" ref="I6:I12" si="2">(C6+D6)/B6</f>
        <v>0.6666666667</v>
      </c>
      <c r="J6" s="16">
        <v>12.0</v>
      </c>
      <c r="K6" s="16">
        <v>12.0</v>
      </c>
      <c r="L6" s="16">
        <v>64.0</v>
      </c>
      <c r="M6" s="16">
        <v>64.0</v>
      </c>
      <c r="N6" s="18">
        <f t="shared" ref="N6:N12" si="3">M6/L6</f>
        <v>1</v>
      </c>
      <c r="O6" s="19">
        <v>64.0</v>
      </c>
      <c r="P6" s="19">
        <v>64.0</v>
      </c>
      <c r="Q6" s="20">
        <f t="shared" ref="Q6:Q12" si="4">P6/O6</f>
        <v>1</v>
      </c>
    </row>
    <row r="7" ht="14.25" customHeight="1">
      <c r="A7" s="15" t="s">
        <v>862</v>
      </c>
      <c r="B7" s="16">
        <v>14.0</v>
      </c>
      <c r="C7" s="17">
        <v>2.0</v>
      </c>
      <c r="D7" s="16">
        <v>7.0</v>
      </c>
      <c r="E7" s="16">
        <v>5.0</v>
      </c>
      <c r="F7" s="24"/>
      <c r="G7" s="24"/>
      <c r="H7" s="18">
        <f t="shared" si="1"/>
        <v>1</v>
      </c>
      <c r="I7" s="18">
        <f t="shared" si="2"/>
        <v>0.6428571429</v>
      </c>
      <c r="J7" s="16">
        <v>12.0</v>
      </c>
      <c r="K7" s="16">
        <v>12.0</v>
      </c>
      <c r="L7" s="16">
        <v>64.0</v>
      </c>
      <c r="M7" s="16">
        <v>64.0</v>
      </c>
      <c r="N7" s="18">
        <f t="shared" si="3"/>
        <v>1</v>
      </c>
      <c r="O7" s="19">
        <v>64.0</v>
      </c>
      <c r="P7" s="19">
        <v>64.0</v>
      </c>
      <c r="Q7" s="20">
        <f t="shared" si="4"/>
        <v>1</v>
      </c>
    </row>
    <row r="8" ht="14.25" customHeight="1">
      <c r="A8" s="15" t="s">
        <v>863</v>
      </c>
      <c r="B8" s="17">
        <v>23.0</v>
      </c>
      <c r="C8" s="17">
        <v>13.0</v>
      </c>
      <c r="D8" s="17">
        <v>9.0</v>
      </c>
      <c r="E8" s="17">
        <v>1.0</v>
      </c>
      <c r="F8" s="24"/>
      <c r="G8" s="24"/>
      <c r="H8" s="18">
        <f t="shared" si="1"/>
        <v>1</v>
      </c>
      <c r="I8" s="18">
        <f t="shared" si="2"/>
        <v>0.9565217391</v>
      </c>
      <c r="J8" s="17">
        <v>6.0</v>
      </c>
      <c r="K8" s="17">
        <v>6.0</v>
      </c>
      <c r="L8" s="17">
        <v>6.0</v>
      </c>
      <c r="M8" s="17">
        <v>6.0</v>
      </c>
      <c r="N8" s="18">
        <f t="shared" si="3"/>
        <v>1</v>
      </c>
      <c r="O8" s="19">
        <v>32.0</v>
      </c>
      <c r="P8" s="19">
        <v>32.0</v>
      </c>
      <c r="Q8" s="20">
        <f t="shared" si="4"/>
        <v>1</v>
      </c>
    </row>
    <row r="9" ht="14.25" customHeight="1">
      <c r="A9" s="15" t="s">
        <v>26</v>
      </c>
      <c r="B9" s="17">
        <v>16.0</v>
      </c>
      <c r="C9" s="17">
        <v>6.0</v>
      </c>
      <c r="D9" s="17">
        <v>8.0</v>
      </c>
      <c r="E9" s="17">
        <v>2.0</v>
      </c>
      <c r="F9" s="24"/>
      <c r="G9" s="24"/>
      <c r="H9" s="18">
        <f t="shared" si="1"/>
        <v>1</v>
      </c>
      <c r="I9" s="18">
        <f t="shared" si="2"/>
        <v>0.875</v>
      </c>
      <c r="J9" s="17">
        <v>6.0</v>
      </c>
      <c r="K9" s="17">
        <v>6.0</v>
      </c>
      <c r="L9" s="17">
        <v>6.0</v>
      </c>
      <c r="M9" s="17">
        <v>6.0</v>
      </c>
      <c r="N9" s="18">
        <f t="shared" si="3"/>
        <v>1</v>
      </c>
      <c r="O9" s="19">
        <v>30.0</v>
      </c>
      <c r="P9" s="19">
        <v>30.0</v>
      </c>
      <c r="Q9" s="20">
        <f t="shared" si="4"/>
        <v>1</v>
      </c>
    </row>
    <row r="10" ht="14.25" customHeight="1">
      <c r="A10" s="15" t="s">
        <v>864</v>
      </c>
      <c r="B10" s="17">
        <v>19.0</v>
      </c>
      <c r="C10" s="17">
        <v>2.0</v>
      </c>
      <c r="D10" s="17">
        <v>12.0</v>
      </c>
      <c r="E10" s="17">
        <v>3.0</v>
      </c>
      <c r="F10" s="17">
        <v>2.0</v>
      </c>
      <c r="G10" s="24"/>
      <c r="H10" s="18">
        <f t="shared" si="1"/>
        <v>0.8947368421</v>
      </c>
      <c r="I10" s="18">
        <f t="shared" si="2"/>
        <v>0.7368421053</v>
      </c>
      <c r="J10" s="17">
        <v>14.0</v>
      </c>
      <c r="K10" s="17">
        <v>14.0</v>
      </c>
      <c r="L10" s="17">
        <v>64.0</v>
      </c>
      <c r="M10" s="17">
        <v>64.0</v>
      </c>
      <c r="N10" s="18">
        <f t="shared" si="3"/>
        <v>1</v>
      </c>
      <c r="O10" s="19">
        <v>64.0</v>
      </c>
      <c r="P10" s="19">
        <v>64.0</v>
      </c>
      <c r="Q10" s="20">
        <f t="shared" si="4"/>
        <v>1</v>
      </c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</row>
    <row r="12" ht="14.25" customHeight="1">
      <c r="A12" s="9" t="s">
        <v>15</v>
      </c>
      <c r="B12" s="26">
        <f t="shared" ref="B12:G12" si="5">SUM(B6:B11)</f>
        <v>84</v>
      </c>
      <c r="C12" s="26">
        <f t="shared" si="5"/>
        <v>27</v>
      </c>
      <c r="D12" s="26">
        <f t="shared" si="5"/>
        <v>40</v>
      </c>
      <c r="E12" s="26">
        <f t="shared" si="5"/>
        <v>15</v>
      </c>
      <c r="F12" s="26">
        <f t="shared" si="5"/>
        <v>2</v>
      </c>
      <c r="G12" s="26">
        <f t="shared" si="5"/>
        <v>0</v>
      </c>
      <c r="H12" s="18">
        <f t="shared" si="1"/>
        <v>0.9761904762</v>
      </c>
      <c r="I12" s="18">
        <f t="shared" si="2"/>
        <v>0.7976190476</v>
      </c>
      <c r="J12" s="26">
        <f t="shared" ref="J12:M12" si="6">SUM(J6:J11)</f>
        <v>50</v>
      </c>
      <c r="K12" s="26">
        <f t="shared" si="6"/>
        <v>50</v>
      </c>
      <c r="L12" s="26">
        <f t="shared" si="6"/>
        <v>204</v>
      </c>
      <c r="M12" s="26">
        <f t="shared" si="6"/>
        <v>204</v>
      </c>
      <c r="N12" s="18">
        <f t="shared" si="3"/>
        <v>1</v>
      </c>
      <c r="O12" s="27">
        <f t="shared" ref="O12:P12" si="7">SUM(O6:O11)</f>
        <v>254</v>
      </c>
      <c r="P12" s="27">
        <f t="shared" si="7"/>
        <v>254</v>
      </c>
      <c r="Q12" s="20">
        <f t="shared" si="4"/>
        <v>1</v>
      </c>
    </row>
    <row r="13" ht="14.2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Q13" s="95"/>
    </row>
    <row r="14" ht="14.25" customHeight="1">
      <c r="A14" s="89" t="s">
        <v>27</v>
      </c>
      <c r="B14" s="30"/>
      <c r="C14" s="30"/>
      <c r="D14" s="30"/>
      <c r="E14" s="30"/>
      <c r="F14" s="30"/>
      <c r="G14" s="88"/>
      <c r="H14" s="30"/>
      <c r="I14" s="30"/>
      <c r="J14" s="30"/>
      <c r="K14" s="30"/>
      <c r="L14" s="30"/>
      <c r="M14" s="30"/>
      <c r="N14" s="30"/>
    </row>
    <row r="15" ht="14.25" customHeight="1">
      <c r="A15" s="90" t="s">
        <v>4</v>
      </c>
      <c r="B15" s="32" t="s">
        <v>16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4"/>
    </row>
    <row r="16" ht="14.25" customHeight="1">
      <c r="A16" s="93">
        <v>1.0</v>
      </c>
      <c r="B16" s="92" t="s">
        <v>865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</row>
    <row r="17" ht="14.25" customHeight="1">
      <c r="A17" s="93">
        <v>2.0</v>
      </c>
      <c r="B17" s="32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Q18" s="95"/>
      <c r="R18" s="95"/>
    </row>
    <row r="19" ht="14.25" customHeight="1">
      <c r="Q19" s="95"/>
      <c r="R19" s="95"/>
    </row>
    <row r="20" ht="14.25" customHeight="1">
      <c r="A20" s="249" t="s">
        <v>20</v>
      </c>
      <c r="Q20" s="2"/>
      <c r="R20" s="95"/>
    </row>
    <row r="21" ht="14.25" customHeight="1">
      <c r="Q21" s="2"/>
      <c r="R21" s="95"/>
    </row>
    <row r="22" ht="14.25" customHeight="1">
      <c r="A22" s="36" t="s">
        <v>796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Q22" s="2"/>
      <c r="R22" s="95"/>
    </row>
    <row r="23" ht="14.25" customHeight="1">
      <c r="A23" s="96" t="s">
        <v>17</v>
      </c>
      <c r="O23" s="7" t="s">
        <v>3</v>
      </c>
      <c r="P23" s="7"/>
      <c r="Q23" s="8"/>
      <c r="R23" s="95"/>
    </row>
    <row r="24" ht="14.25" customHeight="1">
      <c r="A24" s="72" t="s">
        <v>4</v>
      </c>
      <c r="B24" s="10" t="s">
        <v>5</v>
      </c>
      <c r="C24" s="10" t="s">
        <v>6</v>
      </c>
      <c r="D24" s="73">
        <v>4.0</v>
      </c>
      <c r="E24" s="73">
        <v>3.0</v>
      </c>
      <c r="F24" s="73">
        <v>2.0</v>
      </c>
      <c r="G24" s="10" t="s">
        <v>7</v>
      </c>
      <c r="H24" s="10" t="s">
        <v>8</v>
      </c>
      <c r="I24" s="10" t="s">
        <v>9</v>
      </c>
      <c r="J24" s="10" t="s">
        <v>10</v>
      </c>
      <c r="K24" s="10" t="s">
        <v>11</v>
      </c>
      <c r="L24" s="10" t="s">
        <v>12</v>
      </c>
      <c r="M24" s="10" t="s">
        <v>11</v>
      </c>
      <c r="N24" s="10" t="s">
        <v>13</v>
      </c>
      <c r="O24" s="13" t="s">
        <v>12</v>
      </c>
      <c r="P24" s="13" t="s">
        <v>11</v>
      </c>
      <c r="Q24" s="14" t="s">
        <v>14</v>
      </c>
      <c r="R24" s="95"/>
    </row>
    <row r="25" ht="14.25" customHeight="1">
      <c r="A25" s="77" t="s">
        <v>866</v>
      </c>
      <c r="B25" s="78">
        <v>11.0</v>
      </c>
      <c r="C25" s="78">
        <v>2.0</v>
      </c>
      <c r="D25" s="78">
        <v>4.0</v>
      </c>
      <c r="E25" s="78">
        <v>5.0</v>
      </c>
      <c r="F25" s="78"/>
      <c r="G25" s="78"/>
      <c r="H25" s="80">
        <f t="shared" ref="H25:H30" si="8">(C25+D25+E25)/B25</f>
        <v>1</v>
      </c>
      <c r="I25" s="80">
        <f t="shared" ref="I25:I30" si="9">(C25+D25)/B25</f>
        <v>0.5454545455</v>
      </c>
      <c r="J25" s="78">
        <v>12.0</v>
      </c>
      <c r="K25" s="78">
        <v>14.0</v>
      </c>
      <c r="L25" s="78">
        <v>72.0</v>
      </c>
      <c r="M25" s="78">
        <v>66.0</v>
      </c>
      <c r="N25" s="80">
        <f t="shared" ref="N25:N30" si="10">M25/L25</f>
        <v>0.9166666667</v>
      </c>
      <c r="O25" s="19">
        <v>72.0</v>
      </c>
      <c r="P25" s="19">
        <v>66.0</v>
      </c>
      <c r="Q25" s="20">
        <f t="shared" ref="Q25:Q30" si="11">P25/O25</f>
        <v>0.9166666667</v>
      </c>
      <c r="R25" s="95"/>
    </row>
    <row r="26" ht="14.25" customHeight="1">
      <c r="A26" s="77" t="s">
        <v>862</v>
      </c>
      <c r="B26" s="78">
        <v>13.0</v>
      </c>
      <c r="C26" s="78">
        <v>1.0</v>
      </c>
      <c r="D26" s="78">
        <v>7.0</v>
      </c>
      <c r="E26" s="78">
        <v>5.0</v>
      </c>
      <c r="F26" s="78"/>
      <c r="G26" s="78"/>
      <c r="H26" s="80">
        <f t="shared" si="8"/>
        <v>1</v>
      </c>
      <c r="I26" s="80">
        <f t="shared" si="9"/>
        <v>0.6153846154</v>
      </c>
      <c r="J26" s="78">
        <v>12.0</v>
      </c>
      <c r="K26" s="78">
        <v>14.0</v>
      </c>
      <c r="L26" s="78">
        <v>72.0</v>
      </c>
      <c r="M26" s="78">
        <v>66.0</v>
      </c>
      <c r="N26" s="80">
        <f t="shared" si="10"/>
        <v>0.9166666667</v>
      </c>
      <c r="O26" s="19">
        <v>72.0</v>
      </c>
      <c r="P26" s="19">
        <v>66.0</v>
      </c>
      <c r="Q26" s="20">
        <f t="shared" si="11"/>
        <v>0.9166666667</v>
      </c>
      <c r="R26" s="95"/>
    </row>
    <row r="27" ht="14.25" customHeight="1">
      <c r="A27" s="77" t="s">
        <v>164</v>
      </c>
      <c r="B27" s="78">
        <v>17.0</v>
      </c>
      <c r="C27" s="78">
        <v>10.0</v>
      </c>
      <c r="D27" s="78">
        <v>5.0</v>
      </c>
      <c r="E27" s="78">
        <v>2.0</v>
      </c>
      <c r="F27" s="83"/>
      <c r="G27" s="83"/>
      <c r="H27" s="80">
        <f t="shared" si="8"/>
        <v>1</v>
      </c>
      <c r="I27" s="80">
        <f t="shared" si="9"/>
        <v>0.8823529412</v>
      </c>
      <c r="J27" s="78">
        <v>6.0</v>
      </c>
      <c r="K27" s="78">
        <v>6.0</v>
      </c>
      <c r="L27" s="78">
        <v>6.0</v>
      </c>
      <c r="M27" s="78">
        <v>6.0</v>
      </c>
      <c r="N27" s="80">
        <f t="shared" si="10"/>
        <v>1</v>
      </c>
      <c r="O27" s="19">
        <v>34.0</v>
      </c>
      <c r="P27" s="19">
        <v>34.0</v>
      </c>
      <c r="Q27" s="20">
        <f t="shared" si="11"/>
        <v>1</v>
      </c>
      <c r="R27" s="95"/>
    </row>
    <row r="28" ht="14.25" customHeight="1">
      <c r="A28" s="77" t="s">
        <v>25</v>
      </c>
      <c r="B28" s="78">
        <v>23.0</v>
      </c>
      <c r="C28" s="78">
        <v>14.0</v>
      </c>
      <c r="D28" s="78">
        <v>9.0</v>
      </c>
      <c r="E28" s="83"/>
      <c r="F28" s="83"/>
      <c r="G28" s="83"/>
      <c r="H28" s="80">
        <f t="shared" si="8"/>
        <v>1</v>
      </c>
      <c r="I28" s="80">
        <f t="shared" si="9"/>
        <v>1</v>
      </c>
      <c r="J28" s="78">
        <v>6.0</v>
      </c>
      <c r="K28" s="78">
        <v>6.0</v>
      </c>
      <c r="L28" s="78">
        <v>6.0</v>
      </c>
      <c r="M28" s="78">
        <v>6.0</v>
      </c>
      <c r="N28" s="80">
        <f t="shared" si="10"/>
        <v>1</v>
      </c>
      <c r="O28" s="19">
        <v>34.0</v>
      </c>
      <c r="P28" s="19">
        <v>34.0</v>
      </c>
      <c r="Q28" s="20">
        <f t="shared" si="11"/>
        <v>1</v>
      </c>
      <c r="R28" s="95"/>
    </row>
    <row r="29" ht="14.25" customHeight="1">
      <c r="A29" s="77" t="s">
        <v>867</v>
      </c>
      <c r="B29" s="78">
        <v>17.0</v>
      </c>
      <c r="C29" s="78">
        <v>5.0</v>
      </c>
      <c r="D29" s="78">
        <v>10.0</v>
      </c>
      <c r="E29" s="78">
        <v>2.0</v>
      </c>
      <c r="F29" s="83"/>
      <c r="G29" s="83"/>
      <c r="H29" s="80">
        <f t="shared" si="8"/>
        <v>1</v>
      </c>
      <c r="I29" s="80">
        <f t="shared" si="9"/>
        <v>0.8823529412</v>
      </c>
      <c r="J29" s="78">
        <v>12.0</v>
      </c>
      <c r="K29" s="78">
        <v>12.0</v>
      </c>
      <c r="L29" s="78">
        <v>12.0</v>
      </c>
      <c r="M29" s="78">
        <v>12.0</v>
      </c>
      <c r="N29" s="80">
        <f t="shared" si="10"/>
        <v>1</v>
      </c>
      <c r="O29" s="19">
        <v>64.0</v>
      </c>
      <c r="P29" s="19">
        <v>64.0</v>
      </c>
      <c r="Q29" s="20">
        <f t="shared" si="11"/>
        <v>1</v>
      </c>
      <c r="R29" s="95"/>
    </row>
    <row r="30" ht="14.25" customHeight="1">
      <c r="A30" s="72" t="s">
        <v>15</v>
      </c>
      <c r="B30" s="73">
        <f t="shared" ref="B30:G30" si="12">SUM(B25:B29)</f>
        <v>81</v>
      </c>
      <c r="C30" s="73">
        <f t="shared" si="12"/>
        <v>32</v>
      </c>
      <c r="D30" s="73">
        <f t="shared" si="12"/>
        <v>35</v>
      </c>
      <c r="E30" s="73">
        <f t="shared" si="12"/>
        <v>14</v>
      </c>
      <c r="F30" s="73">
        <f t="shared" si="12"/>
        <v>0</v>
      </c>
      <c r="G30" s="73">
        <f t="shared" si="12"/>
        <v>0</v>
      </c>
      <c r="H30" s="80">
        <f t="shared" si="8"/>
        <v>1</v>
      </c>
      <c r="I30" s="80">
        <f t="shared" si="9"/>
        <v>0.8271604938</v>
      </c>
      <c r="J30" s="73">
        <f t="shared" ref="J30:M30" si="13">SUM(J25:J29)</f>
        <v>48</v>
      </c>
      <c r="K30" s="73">
        <f t="shared" si="13"/>
        <v>52</v>
      </c>
      <c r="L30" s="73">
        <f t="shared" si="13"/>
        <v>168</v>
      </c>
      <c r="M30" s="73">
        <f t="shared" si="13"/>
        <v>156</v>
      </c>
      <c r="N30" s="80">
        <f t="shared" si="10"/>
        <v>0.9285714286</v>
      </c>
      <c r="O30" s="27">
        <f t="shared" ref="O30:P30" si="14">SUM(O25:O29)</f>
        <v>276</v>
      </c>
      <c r="P30" s="27">
        <f t="shared" si="14"/>
        <v>264</v>
      </c>
      <c r="Q30" s="20">
        <f t="shared" si="11"/>
        <v>0.9565217391</v>
      </c>
      <c r="R30" s="95"/>
    </row>
    <row r="31" ht="14.25" customHeight="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Q31" s="2"/>
      <c r="R31" s="95"/>
    </row>
    <row r="32" ht="14.25" customHeight="1">
      <c r="A32" s="89" t="s">
        <v>27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Q32" s="2"/>
      <c r="R32" s="95"/>
    </row>
    <row r="33" ht="14.25" customHeight="1">
      <c r="A33" s="90" t="s">
        <v>4</v>
      </c>
      <c r="B33" s="32" t="s">
        <v>16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4"/>
      <c r="Q33" s="2"/>
      <c r="R33" s="95"/>
    </row>
    <row r="34" ht="14.25" customHeight="1">
      <c r="A34" s="91"/>
      <c r="B34" s="32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4"/>
      <c r="Q34" s="2"/>
      <c r="R34" s="95"/>
    </row>
    <row r="35" ht="14.25" customHeight="1">
      <c r="A35" s="91"/>
      <c r="B35" s="32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4"/>
      <c r="Q35" s="2"/>
      <c r="R35" s="95"/>
    </row>
    <row r="36" ht="14.25" customHeight="1">
      <c r="Q36" s="2"/>
      <c r="R36" s="95"/>
    </row>
    <row r="37" ht="14.25" customHeight="1">
      <c r="Q37" s="2"/>
      <c r="R37" s="95"/>
    </row>
    <row r="38" ht="14.25" customHeight="1">
      <c r="A38" s="250" t="s">
        <v>20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8"/>
      <c r="R38" s="95"/>
    </row>
    <row r="39" ht="14.25" customHeight="1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8"/>
      <c r="R39" s="95"/>
    </row>
    <row r="40" ht="14.25" customHeight="1">
      <c r="A40" s="36" t="s">
        <v>796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37"/>
      <c r="P40" s="37"/>
      <c r="Q40" s="38"/>
      <c r="R40" s="95"/>
    </row>
    <row r="41" ht="14.25" customHeight="1">
      <c r="A41" s="96" t="s">
        <v>18</v>
      </c>
      <c r="O41" s="40" t="s">
        <v>3</v>
      </c>
      <c r="P41" s="40"/>
      <c r="Q41" s="41"/>
      <c r="R41" s="95"/>
    </row>
    <row r="42" ht="14.25" customHeight="1">
      <c r="A42" s="251" t="s">
        <v>4</v>
      </c>
      <c r="B42" s="252" t="s">
        <v>5</v>
      </c>
      <c r="C42" s="252" t="s">
        <v>6</v>
      </c>
      <c r="D42" s="253">
        <v>4.0</v>
      </c>
      <c r="E42" s="253">
        <v>3.0</v>
      </c>
      <c r="F42" s="253">
        <v>2.0</v>
      </c>
      <c r="G42" s="45" t="s">
        <v>19</v>
      </c>
      <c r="H42" s="252" t="s">
        <v>8</v>
      </c>
      <c r="I42" s="252" t="s">
        <v>9</v>
      </c>
      <c r="J42" s="252" t="s">
        <v>10</v>
      </c>
      <c r="K42" s="252" t="s">
        <v>11</v>
      </c>
      <c r="L42" s="252" t="s">
        <v>12</v>
      </c>
      <c r="M42" s="252" t="s">
        <v>11</v>
      </c>
      <c r="N42" s="252" t="s">
        <v>13</v>
      </c>
      <c r="O42" s="47" t="s">
        <v>12</v>
      </c>
      <c r="P42" s="47" t="s">
        <v>11</v>
      </c>
      <c r="Q42" s="48" t="s">
        <v>14</v>
      </c>
      <c r="R42" s="95"/>
    </row>
    <row r="43" ht="14.25" customHeight="1">
      <c r="A43" s="259" t="s">
        <v>866</v>
      </c>
      <c r="B43" s="209">
        <v>11.0</v>
      </c>
      <c r="C43" s="209">
        <v>3.0</v>
      </c>
      <c r="D43" s="209">
        <v>4.0</v>
      </c>
      <c r="E43" s="209">
        <v>4.0</v>
      </c>
      <c r="F43" s="255"/>
      <c r="G43" s="255"/>
      <c r="H43" s="80">
        <f t="shared" ref="H43:H48" si="15">(C43+D43+E43)/B43</f>
        <v>1</v>
      </c>
      <c r="I43" s="80">
        <f t="shared" ref="I43:I48" si="16">(C43+D43)/B43</f>
        <v>0.6363636364</v>
      </c>
      <c r="J43" s="209">
        <v>24.0</v>
      </c>
      <c r="K43" s="209">
        <v>26.0</v>
      </c>
      <c r="L43" s="209">
        <v>136.0</v>
      </c>
      <c r="M43" s="209">
        <v>130.0</v>
      </c>
      <c r="N43" s="80">
        <f t="shared" ref="N43:N48" si="17">M43/L43</f>
        <v>0.9558823529</v>
      </c>
      <c r="O43" s="232">
        <v>136.0</v>
      </c>
      <c r="P43" s="232">
        <v>130.0</v>
      </c>
      <c r="Q43" s="233">
        <f t="shared" ref="Q43:Q48" si="18">P43/O43</f>
        <v>0.9558823529</v>
      </c>
      <c r="R43" s="95"/>
    </row>
    <row r="44" ht="14.25" customHeight="1">
      <c r="A44" s="259" t="s">
        <v>868</v>
      </c>
      <c r="B44" s="209">
        <v>13.0</v>
      </c>
      <c r="C44" s="209">
        <v>1.0</v>
      </c>
      <c r="D44" s="209">
        <v>6.0</v>
      </c>
      <c r="E44" s="209">
        <v>6.0</v>
      </c>
      <c r="F44" s="255"/>
      <c r="G44" s="255"/>
      <c r="H44" s="80">
        <f t="shared" si="15"/>
        <v>1</v>
      </c>
      <c r="I44" s="80">
        <f t="shared" si="16"/>
        <v>0.5384615385</v>
      </c>
      <c r="J44" s="209">
        <v>24.0</v>
      </c>
      <c r="K44" s="209">
        <v>26.0</v>
      </c>
      <c r="L44" s="209">
        <v>136.0</v>
      </c>
      <c r="M44" s="209">
        <v>130.0</v>
      </c>
      <c r="N44" s="80">
        <f t="shared" si="17"/>
        <v>0.9558823529</v>
      </c>
      <c r="O44" s="232">
        <v>136.0</v>
      </c>
      <c r="P44" s="232">
        <v>130.0</v>
      </c>
      <c r="Q44" s="233">
        <f t="shared" si="18"/>
        <v>0.9558823529</v>
      </c>
      <c r="R44" s="95"/>
    </row>
    <row r="45" ht="14.25" customHeight="1">
      <c r="A45" s="77" t="s">
        <v>26</v>
      </c>
      <c r="B45" s="78">
        <v>17.0</v>
      </c>
      <c r="C45" s="78">
        <v>6.0</v>
      </c>
      <c r="D45" s="78">
        <v>8.0</v>
      </c>
      <c r="E45" s="78">
        <v>3.0</v>
      </c>
      <c r="F45" s="257"/>
      <c r="G45" s="257"/>
      <c r="H45" s="80">
        <f t="shared" si="15"/>
        <v>1</v>
      </c>
      <c r="I45" s="80">
        <f t="shared" si="16"/>
        <v>0.8235294118</v>
      </c>
      <c r="J45" s="78">
        <v>12.0</v>
      </c>
      <c r="K45" s="78">
        <v>12.0</v>
      </c>
      <c r="L45" s="78">
        <v>12.0</v>
      </c>
      <c r="M45" s="78">
        <v>12.0</v>
      </c>
      <c r="N45" s="80">
        <f t="shared" si="17"/>
        <v>1</v>
      </c>
      <c r="O45" s="108">
        <v>68.0</v>
      </c>
      <c r="P45" s="108">
        <v>68.0</v>
      </c>
      <c r="Q45" s="53">
        <f t="shared" si="18"/>
        <v>1</v>
      </c>
      <c r="R45" s="95"/>
    </row>
    <row r="46" ht="14.25" customHeight="1">
      <c r="A46" s="77" t="s">
        <v>25</v>
      </c>
      <c r="B46" s="78">
        <v>23.0</v>
      </c>
      <c r="C46" s="78">
        <v>12.0</v>
      </c>
      <c r="D46" s="78">
        <v>11.0</v>
      </c>
      <c r="E46" s="257"/>
      <c r="F46" s="257"/>
      <c r="G46" s="257"/>
      <c r="H46" s="80">
        <f t="shared" si="15"/>
        <v>1</v>
      </c>
      <c r="I46" s="80">
        <f t="shared" si="16"/>
        <v>1</v>
      </c>
      <c r="J46" s="78">
        <v>12.0</v>
      </c>
      <c r="K46" s="78">
        <v>12.0</v>
      </c>
      <c r="L46" s="78">
        <v>12.0</v>
      </c>
      <c r="M46" s="78">
        <v>26.0</v>
      </c>
      <c r="N46" s="80">
        <f t="shared" si="17"/>
        <v>2.166666667</v>
      </c>
      <c r="O46" s="108">
        <v>68.0</v>
      </c>
      <c r="P46" s="108">
        <v>68.0</v>
      </c>
      <c r="Q46" s="53">
        <f t="shared" si="18"/>
        <v>1</v>
      </c>
      <c r="R46" s="95"/>
    </row>
    <row r="47" ht="14.25" customHeight="1">
      <c r="A47" s="77" t="s">
        <v>869</v>
      </c>
      <c r="B47" s="78">
        <v>17.0</v>
      </c>
      <c r="C47" s="78">
        <v>4.0</v>
      </c>
      <c r="D47" s="78">
        <v>10.0</v>
      </c>
      <c r="E47" s="78">
        <v>3.0</v>
      </c>
      <c r="F47" s="257"/>
      <c r="G47" s="257"/>
      <c r="H47" s="80">
        <f t="shared" si="15"/>
        <v>1</v>
      </c>
      <c r="I47" s="80">
        <f t="shared" si="16"/>
        <v>0.8235294118</v>
      </c>
      <c r="J47" s="78">
        <v>26.0</v>
      </c>
      <c r="K47" s="78">
        <v>26.0</v>
      </c>
      <c r="L47" s="78">
        <v>136.0</v>
      </c>
      <c r="M47" s="78">
        <v>136.0</v>
      </c>
      <c r="N47" s="80">
        <f t="shared" si="17"/>
        <v>1</v>
      </c>
      <c r="O47" s="108">
        <v>136.0</v>
      </c>
      <c r="P47" s="108">
        <v>136.0</v>
      </c>
      <c r="Q47" s="53">
        <f t="shared" si="18"/>
        <v>1</v>
      </c>
      <c r="R47" s="95"/>
    </row>
    <row r="48" ht="14.25" customHeight="1">
      <c r="A48" s="251" t="s">
        <v>15</v>
      </c>
      <c r="B48" s="253">
        <f t="shared" ref="B48:G48" si="19">SUM(B43:B47)</f>
        <v>81</v>
      </c>
      <c r="C48" s="253">
        <f t="shared" si="19"/>
        <v>26</v>
      </c>
      <c r="D48" s="253">
        <f t="shared" si="19"/>
        <v>39</v>
      </c>
      <c r="E48" s="253">
        <f t="shared" si="19"/>
        <v>16</v>
      </c>
      <c r="F48" s="253">
        <f t="shared" si="19"/>
        <v>0</v>
      </c>
      <c r="G48" s="253">
        <f t="shared" si="19"/>
        <v>0</v>
      </c>
      <c r="H48" s="80">
        <f t="shared" si="15"/>
        <v>1</v>
      </c>
      <c r="I48" s="80">
        <f t="shared" si="16"/>
        <v>0.8024691358</v>
      </c>
      <c r="J48" s="253">
        <f t="shared" ref="J48:M48" si="20">SUM(J43:J47)</f>
        <v>98</v>
      </c>
      <c r="K48" s="253">
        <f t="shared" si="20"/>
        <v>102</v>
      </c>
      <c r="L48" s="253">
        <f t="shared" si="20"/>
        <v>432</v>
      </c>
      <c r="M48" s="253">
        <f t="shared" si="20"/>
        <v>434</v>
      </c>
      <c r="N48" s="80">
        <f t="shared" si="17"/>
        <v>1.00462963</v>
      </c>
      <c r="O48" s="56">
        <f t="shared" ref="O48:P48" si="21">SUM(O43:O47)</f>
        <v>544</v>
      </c>
      <c r="P48" s="56">
        <f t="shared" si="21"/>
        <v>532</v>
      </c>
      <c r="Q48" s="233">
        <f t="shared" si="18"/>
        <v>0.9779411765</v>
      </c>
      <c r="R48" s="95"/>
    </row>
    <row r="49" ht="14.2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37"/>
      <c r="P49" s="37"/>
      <c r="Q49" s="38"/>
      <c r="R49" s="95"/>
    </row>
    <row r="50" ht="14.25" customHeight="1">
      <c r="A50" s="241" t="s">
        <v>27</v>
      </c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37"/>
      <c r="P50" s="37"/>
      <c r="Q50" s="38"/>
      <c r="R50" s="95"/>
    </row>
    <row r="51" ht="14.25" customHeight="1">
      <c r="A51" s="243" t="s">
        <v>4</v>
      </c>
      <c r="B51" s="61" t="s">
        <v>16</v>
      </c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4"/>
      <c r="O51" s="37"/>
      <c r="P51" s="37"/>
      <c r="Q51" s="38"/>
      <c r="R51" s="95"/>
    </row>
    <row r="52" ht="14.25" customHeight="1">
      <c r="A52" s="258"/>
      <c r="B52" s="62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4"/>
      <c r="O52" s="37"/>
      <c r="P52" s="37"/>
      <c r="Q52" s="38"/>
      <c r="R52" s="95"/>
    </row>
    <row r="53" ht="14.25" customHeight="1">
      <c r="A53" s="258"/>
      <c r="B53" s="62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4"/>
      <c r="O53" s="37"/>
      <c r="P53" s="37"/>
      <c r="Q53" s="38"/>
      <c r="R53" s="95"/>
    </row>
    <row r="54" ht="14.25" customHeight="1">
      <c r="Q54" s="95"/>
      <c r="R54" s="95"/>
    </row>
    <row r="55" ht="14.25" customHeight="1">
      <c r="Q55" s="95"/>
      <c r="R55" s="95"/>
    </row>
    <row r="56" ht="14.25" customHeight="1">
      <c r="Q56" s="95"/>
      <c r="R56" s="95"/>
    </row>
    <row r="57" ht="14.25" customHeight="1">
      <c r="Q57" s="95"/>
      <c r="R57" s="95"/>
    </row>
    <row r="58" ht="14.25" customHeight="1">
      <c r="Q58" s="95"/>
      <c r="R58" s="95"/>
    </row>
    <row r="59" ht="14.25" customHeight="1">
      <c r="Q59" s="95"/>
      <c r="R59" s="95"/>
    </row>
    <row r="60" ht="14.25" customHeight="1">
      <c r="Q60" s="95"/>
      <c r="R60" s="95"/>
    </row>
    <row r="61" ht="14.25" customHeight="1">
      <c r="Q61" s="95"/>
      <c r="R61" s="95"/>
    </row>
    <row r="62" ht="14.25" customHeight="1">
      <c r="Q62" s="95"/>
      <c r="R62" s="95"/>
    </row>
    <row r="63" ht="14.25" customHeight="1">
      <c r="Q63" s="95"/>
      <c r="R63" s="95"/>
    </row>
    <row r="64" ht="14.25" customHeight="1">
      <c r="Q64" s="95"/>
      <c r="R64" s="95"/>
    </row>
    <row r="65" ht="14.25" customHeight="1">
      <c r="Q65" s="95"/>
      <c r="R65" s="95"/>
    </row>
    <row r="66" ht="14.25" customHeight="1">
      <c r="Q66" s="95"/>
      <c r="R66" s="95"/>
    </row>
    <row r="67" ht="14.25" customHeight="1">
      <c r="Q67" s="95"/>
      <c r="R67" s="95"/>
    </row>
    <row r="68" ht="14.25" customHeight="1">
      <c r="Q68" s="95"/>
      <c r="R68" s="95"/>
    </row>
    <row r="69" ht="14.25" customHeight="1">
      <c r="Q69" s="95"/>
      <c r="R69" s="95"/>
    </row>
    <row r="70" ht="14.25" customHeight="1">
      <c r="Q70" s="95"/>
      <c r="R70" s="95"/>
    </row>
    <row r="71" ht="14.25" customHeight="1">
      <c r="Q71" s="95"/>
      <c r="R71" s="95"/>
    </row>
    <row r="72" ht="14.25" customHeight="1">
      <c r="Q72" s="95"/>
      <c r="R72" s="95"/>
    </row>
    <row r="73" ht="14.25" customHeight="1">
      <c r="Q73" s="95"/>
      <c r="R73" s="95"/>
    </row>
    <row r="74" ht="14.25" customHeight="1">
      <c r="Q74" s="95"/>
      <c r="R74" s="95"/>
    </row>
    <row r="75" ht="14.25" customHeight="1">
      <c r="Q75" s="95"/>
      <c r="R75" s="95"/>
    </row>
    <row r="76" ht="14.25" customHeight="1">
      <c r="Q76" s="95"/>
      <c r="R76" s="95"/>
    </row>
    <row r="77" ht="14.25" customHeight="1">
      <c r="Q77" s="95"/>
      <c r="R77" s="95"/>
    </row>
    <row r="78" ht="14.25" customHeight="1">
      <c r="Q78" s="95"/>
      <c r="R78" s="95"/>
    </row>
    <row r="79" ht="14.25" customHeight="1">
      <c r="Q79" s="95"/>
      <c r="R79" s="95"/>
    </row>
    <row r="80" ht="14.25" customHeight="1">
      <c r="Q80" s="95"/>
      <c r="R80" s="95"/>
    </row>
    <row r="81" ht="14.25" customHeight="1">
      <c r="Q81" s="95"/>
      <c r="R81" s="95"/>
    </row>
    <row r="82" ht="14.25" customHeight="1">
      <c r="Q82" s="95"/>
      <c r="R82" s="95"/>
    </row>
    <row r="83" ht="14.25" customHeight="1">
      <c r="Q83" s="95"/>
      <c r="R83" s="95"/>
    </row>
    <row r="84" ht="14.25" customHeight="1">
      <c r="Q84" s="95"/>
      <c r="R84" s="95"/>
    </row>
    <row r="85" ht="14.25" customHeight="1">
      <c r="Q85" s="95"/>
      <c r="R85" s="95"/>
    </row>
    <row r="86" ht="14.25" customHeight="1">
      <c r="Q86" s="95"/>
      <c r="R86" s="95"/>
    </row>
    <row r="87" ht="14.25" customHeight="1">
      <c r="Q87" s="95"/>
      <c r="R87" s="95"/>
    </row>
    <row r="88" ht="14.25" customHeight="1">
      <c r="Q88" s="95"/>
      <c r="R88" s="95"/>
    </row>
    <row r="89" ht="14.25" customHeight="1">
      <c r="Q89" s="95"/>
      <c r="R89" s="95"/>
    </row>
    <row r="90" ht="14.25" customHeight="1">
      <c r="Q90" s="95"/>
      <c r="R90" s="95"/>
    </row>
    <row r="91" ht="14.25" customHeight="1">
      <c r="Q91" s="95"/>
      <c r="R91" s="95"/>
    </row>
    <row r="92" ht="14.25" customHeight="1">
      <c r="Q92" s="95"/>
      <c r="R92" s="95"/>
    </row>
    <row r="93" ht="14.25" customHeight="1">
      <c r="Q93" s="95"/>
      <c r="R93" s="95"/>
    </row>
    <row r="94" ht="14.25" customHeight="1">
      <c r="Q94" s="95"/>
      <c r="R94" s="95"/>
    </row>
    <row r="95" ht="14.25" customHeight="1">
      <c r="Q95" s="95"/>
      <c r="R95" s="95"/>
    </row>
    <row r="96" ht="14.25" customHeight="1">
      <c r="Q96" s="95"/>
      <c r="R96" s="95"/>
    </row>
    <row r="97" ht="14.25" customHeight="1">
      <c r="Q97" s="95"/>
      <c r="R97" s="95"/>
    </row>
    <row r="98" ht="14.25" customHeight="1">
      <c r="Q98" s="95"/>
      <c r="R98" s="95"/>
    </row>
    <row r="99" ht="14.25" customHeight="1">
      <c r="Q99" s="95"/>
      <c r="R99" s="95"/>
    </row>
    <row r="100" ht="14.25" customHeight="1">
      <c r="Q100" s="95"/>
      <c r="R100" s="95"/>
    </row>
    <row r="101" ht="14.25" customHeight="1">
      <c r="Q101" s="95"/>
      <c r="R101" s="95"/>
    </row>
    <row r="102" ht="14.25" customHeight="1">
      <c r="Q102" s="95"/>
      <c r="R102" s="95"/>
    </row>
    <row r="103" ht="14.25" customHeight="1">
      <c r="Q103" s="95"/>
      <c r="R103" s="95"/>
    </row>
    <row r="104" ht="14.25" customHeight="1">
      <c r="Q104" s="95"/>
      <c r="R104" s="95"/>
    </row>
    <row r="105" ht="14.25" customHeight="1">
      <c r="Q105" s="95"/>
      <c r="R105" s="95"/>
    </row>
    <row r="106" ht="14.25" customHeight="1">
      <c r="Q106" s="95"/>
      <c r="R106" s="95"/>
    </row>
    <row r="107" ht="14.25" customHeight="1">
      <c r="Q107" s="95"/>
      <c r="R107" s="95"/>
    </row>
    <row r="108" ht="14.25" customHeight="1">
      <c r="Q108" s="95"/>
      <c r="R108" s="95"/>
    </row>
    <row r="109" ht="14.25" customHeight="1">
      <c r="Q109" s="95"/>
      <c r="R109" s="95"/>
    </row>
    <row r="110" ht="14.25" customHeight="1">
      <c r="Q110" s="95"/>
      <c r="R110" s="95"/>
    </row>
    <row r="111" ht="14.25" customHeight="1">
      <c r="Q111" s="95"/>
      <c r="R111" s="95"/>
    </row>
    <row r="112" ht="14.25" customHeight="1">
      <c r="Q112" s="95"/>
      <c r="R112" s="95"/>
    </row>
    <row r="113" ht="14.25" customHeight="1">
      <c r="Q113" s="95"/>
      <c r="R113" s="95"/>
    </row>
    <row r="114" ht="14.25" customHeight="1">
      <c r="Q114" s="95"/>
      <c r="R114" s="95"/>
    </row>
    <row r="115" ht="14.25" customHeight="1">
      <c r="Q115" s="95"/>
      <c r="R115" s="95"/>
    </row>
    <row r="116" ht="14.25" customHeight="1">
      <c r="Q116" s="95"/>
      <c r="R116" s="95"/>
    </row>
    <row r="117" ht="14.25" customHeight="1">
      <c r="Q117" s="95"/>
      <c r="R117" s="95"/>
    </row>
    <row r="118" ht="14.25" customHeight="1">
      <c r="Q118" s="95"/>
      <c r="R118" s="95"/>
    </row>
    <row r="119" ht="14.25" customHeight="1">
      <c r="Q119" s="95"/>
      <c r="R119" s="95"/>
    </row>
    <row r="120" ht="14.25" customHeight="1">
      <c r="Q120" s="95"/>
      <c r="R120" s="95"/>
    </row>
    <row r="121" ht="14.25" customHeight="1">
      <c r="Q121" s="95"/>
      <c r="R121" s="95"/>
    </row>
    <row r="122" ht="14.25" customHeight="1">
      <c r="Q122" s="95"/>
      <c r="R122" s="95"/>
    </row>
    <row r="123" ht="14.25" customHeight="1">
      <c r="Q123" s="95"/>
      <c r="R123" s="95"/>
    </row>
    <row r="124" ht="14.25" customHeight="1">
      <c r="Q124" s="95"/>
      <c r="R124" s="95"/>
    </row>
    <row r="125" ht="14.25" customHeight="1">
      <c r="Q125" s="95"/>
      <c r="R125" s="95"/>
    </row>
    <row r="126" ht="14.25" customHeight="1">
      <c r="Q126" s="95"/>
      <c r="R126" s="95"/>
    </row>
    <row r="127" ht="14.25" customHeight="1">
      <c r="Q127" s="95"/>
      <c r="R127" s="95"/>
    </row>
    <row r="128" ht="14.25" customHeight="1">
      <c r="Q128" s="95"/>
      <c r="R128" s="95"/>
    </row>
    <row r="129" ht="14.25" customHeight="1">
      <c r="Q129" s="95"/>
      <c r="R129" s="95"/>
    </row>
    <row r="130" ht="14.25" customHeight="1">
      <c r="Q130" s="95"/>
      <c r="R130" s="95"/>
    </row>
    <row r="131" ht="14.25" customHeight="1">
      <c r="Q131" s="95"/>
      <c r="R131" s="95"/>
    </row>
    <row r="132" ht="14.25" customHeight="1">
      <c r="Q132" s="95"/>
      <c r="R132" s="95"/>
    </row>
    <row r="133" ht="14.25" customHeight="1">
      <c r="Q133" s="95"/>
      <c r="R133" s="95"/>
    </row>
    <row r="134" ht="14.25" customHeight="1">
      <c r="Q134" s="95"/>
      <c r="R134" s="95"/>
    </row>
    <row r="135" ht="14.25" customHeight="1">
      <c r="Q135" s="95"/>
      <c r="R135" s="95"/>
    </row>
    <row r="136" ht="14.25" customHeight="1">
      <c r="Q136" s="95"/>
      <c r="R136" s="95"/>
    </row>
    <row r="137" ht="14.25" customHeight="1">
      <c r="Q137" s="95"/>
      <c r="R137" s="95"/>
    </row>
    <row r="138" ht="14.25" customHeight="1">
      <c r="Q138" s="95"/>
      <c r="R138" s="95"/>
    </row>
    <row r="139" ht="14.25" customHeight="1">
      <c r="Q139" s="95"/>
      <c r="R139" s="95"/>
    </row>
    <row r="140" ht="14.25" customHeight="1">
      <c r="Q140" s="95"/>
      <c r="R140" s="95"/>
    </row>
    <row r="141" ht="14.25" customHeight="1">
      <c r="Q141" s="95"/>
      <c r="R141" s="95"/>
    </row>
    <row r="142" ht="14.25" customHeight="1">
      <c r="Q142" s="95"/>
      <c r="R142" s="95"/>
    </row>
    <row r="143" ht="14.25" customHeight="1">
      <c r="Q143" s="95"/>
      <c r="R143" s="95"/>
    </row>
    <row r="144" ht="14.25" customHeight="1">
      <c r="Q144" s="95"/>
      <c r="R144" s="95"/>
    </row>
    <row r="145" ht="14.25" customHeight="1">
      <c r="Q145" s="95"/>
      <c r="R145" s="95"/>
    </row>
    <row r="146" ht="14.25" customHeight="1">
      <c r="Q146" s="95"/>
      <c r="R146" s="95"/>
    </row>
    <row r="147" ht="14.25" customHeight="1">
      <c r="Q147" s="95"/>
      <c r="R147" s="95"/>
    </row>
    <row r="148" ht="14.25" customHeight="1">
      <c r="Q148" s="95"/>
      <c r="R148" s="95"/>
    </row>
    <row r="149" ht="14.25" customHeight="1">
      <c r="Q149" s="95"/>
      <c r="R149" s="95"/>
    </row>
    <row r="150" ht="14.25" customHeight="1">
      <c r="Q150" s="95"/>
      <c r="R150" s="95"/>
    </row>
    <row r="151" ht="14.25" customHeight="1">
      <c r="Q151" s="95"/>
      <c r="R151" s="95"/>
    </row>
    <row r="152" ht="14.25" customHeight="1">
      <c r="Q152" s="95"/>
      <c r="R152" s="95"/>
    </row>
    <row r="153" ht="14.25" customHeight="1">
      <c r="Q153" s="95"/>
      <c r="R153" s="95"/>
    </row>
    <row r="154" ht="14.25" customHeight="1">
      <c r="Q154" s="95"/>
      <c r="R154" s="95"/>
    </row>
    <row r="155" ht="14.25" customHeight="1">
      <c r="Q155" s="95"/>
      <c r="R155" s="95"/>
    </row>
    <row r="156" ht="14.25" customHeight="1">
      <c r="Q156" s="95"/>
      <c r="R156" s="95"/>
    </row>
    <row r="157" ht="14.25" customHeight="1">
      <c r="Q157" s="95"/>
      <c r="R157" s="95"/>
    </row>
    <row r="158" ht="14.25" customHeight="1">
      <c r="Q158" s="95"/>
      <c r="R158" s="95"/>
    </row>
    <row r="159" ht="14.25" customHeight="1">
      <c r="Q159" s="95"/>
      <c r="R159" s="95"/>
    </row>
    <row r="160" ht="14.25" customHeight="1">
      <c r="Q160" s="95"/>
      <c r="R160" s="95"/>
    </row>
    <row r="161" ht="14.25" customHeight="1">
      <c r="Q161" s="95"/>
      <c r="R161" s="95"/>
    </row>
    <row r="162" ht="14.25" customHeight="1">
      <c r="Q162" s="95"/>
      <c r="R162" s="95"/>
    </row>
    <row r="163" ht="14.25" customHeight="1">
      <c r="Q163" s="95"/>
      <c r="R163" s="95"/>
    </row>
    <row r="164" ht="14.25" customHeight="1">
      <c r="Q164" s="95"/>
      <c r="R164" s="95"/>
    </row>
    <row r="165" ht="14.25" customHeight="1">
      <c r="Q165" s="95"/>
      <c r="R165" s="95"/>
    </row>
    <row r="166" ht="14.25" customHeight="1">
      <c r="Q166" s="95"/>
      <c r="R166" s="95"/>
    </row>
    <row r="167" ht="14.25" customHeight="1">
      <c r="Q167" s="95"/>
      <c r="R167" s="95"/>
    </row>
    <row r="168" ht="14.25" customHeight="1">
      <c r="Q168" s="95"/>
      <c r="R168" s="95"/>
    </row>
    <row r="169" ht="14.25" customHeight="1">
      <c r="Q169" s="95"/>
      <c r="R169" s="95"/>
    </row>
    <row r="170" ht="14.25" customHeight="1">
      <c r="Q170" s="95"/>
      <c r="R170" s="95"/>
    </row>
    <row r="171" ht="14.25" customHeight="1">
      <c r="Q171" s="95"/>
      <c r="R171" s="95"/>
    </row>
    <row r="172" ht="14.25" customHeight="1">
      <c r="Q172" s="95"/>
      <c r="R172" s="95"/>
    </row>
    <row r="173" ht="14.25" customHeight="1">
      <c r="Q173" s="95"/>
      <c r="R173" s="95"/>
    </row>
    <row r="174" ht="14.25" customHeight="1">
      <c r="Q174" s="95"/>
      <c r="R174" s="95"/>
    </row>
    <row r="175" ht="14.25" customHeight="1">
      <c r="Q175" s="95"/>
      <c r="R175" s="95"/>
    </row>
    <row r="176" ht="14.25" customHeight="1">
      <c r="Q176" s="95"/>
      <c r="R176" s="95"/>
    </row>
    <row r="177" ht="14.25" customHeight="1">
      <c r="Q177" s="95"/>
      <c r="R177" s="95"/>
    </row>
    <row r="178" ht="14.25" customHeight="1">
      <c r="Q178" s="95"/>
      <c r="R178" s="95"/>
    </row>
    <row r="179" ht="14.25" customHeight="1">
      <c r="Q179" s="95"/>
      <c r="R179" s="95"/>
    </row>
    <row r="180" ht="14.25" customHeight="1">
      <c r="Q180" s="95"/>
      <c r="R180" s="95"/>
    </row>
    <row r="181" ht="14.25" customHeight="1">
      <c r="Q181" s="95"/>
      <c r="R181" s="95"/>
    </row>
    <row r="182" ht="14.25" customHeight="1">
      <c r="Q182" s="95"/>
      <c r="R182" s="95"/>
    </row>
    <row r="183" ht="14.25" customHeight="1">
      <c r="Q183" s="95"/>
      <c r="R183" s="95"/>
    </row>
    <row r="184" ht="14.25" customHeight="1">
      <c r="Q184" s="95"/>
      <c r="R184" s="95"/>
    </row>
    <row r="185" ht="14.25" customHeight="1">
      <c r="Q185" s="95"/>
      <c r="R185" s="95"/>
    </row>
    <row r="186" ht="14.25" customHeight="1">
      <c r="Q186" s="95"/>
      <c r="R186" s="95"/>
    </row>
    <row r="187" ht="14.25" customHeight="1">
      <c r="Q187" s="95"/>
      <c r="R187" s="95"/>
    </row>
    <row r="188" ht="14.25" customHeight="1">
      <c r="Q188" s="95"/>
      <c r="R188" s="95"/>
    </row>
    <row r="189" ht="14.25" customHeight="1">
      <c r="Q189" s="95"/>
      <c r="R189" s="95"/>
    </row>
    <row r="190" ht="14.25" customHeight="1">
      <c r="Q190" s="95"/>
      <c r="R190" s="95"/>
    </row>
    <row r="191" ht="14.25" customHeight="1">
      <c r="Q191" s="95"/>
      <c r="R191" s="95"/>
    </row>
    <row r="192" ht="14.25" customHeight="1">
      <c r="Q192" s="95"/>
      <c r="R192" s="95"/>
    </row>
    <row r="193" ht="14.25" customHeight="1">
      <c r="Q193" s="95"/>
      <c r="R193" s="95"/>
    </row>
    <row r="194" ht="14.25" customHeight="1">
      <c r="Q194" s="95"/>
      <c r="R194" s="95"/>
    </row>
    <row r="195" ht="14.25" customHeight="1">
      <c r="Q195" s="95"/>
      <c r="R195" s="95"/>
    </row>
    <row r="196" ht="14.25" customHeight="1">
      <c r="Q196" s="95"/>
      <c r="R196" s="95"/>
    </row>
    <row r="197" ht="14.25" customHeight="1">
      <c r="Q197" s="95"/>
      <c r="R197" s="95"/>
    </row>
    <row r="198" ht="14.25" customHeight="1">
      <c r="Q198" s="95"/>
      <c r="R198" s="95"/>
    </row>
    <row r="199" ht="14.25" customHeight="1">
      <c r="Q199" s="95"/>
      <c r="R199" s="95"/>
    </row>
    <row r="200" ht="14.25" customHeight="1">
      <c r="Q200" s="95"/>
      <c r="R200" s="95"/>
    </row>
    <row r="201" ht="14.25" customHeight="1">
      <c r="Q201" s="95"/>
      <c r="R201" s="95"/>
    </row>
    <row r="202" ht="14.25" customHeight="1">
      <c r="Q202" s="95"/>
      <c r="R202" s="95"/>
    </row>
    <row r="203" ht="14.25" customHeight="1">
      <c r="Q203" s="95"/>
      <c r="R203" s="95"/>
    </row>
    <row r="204" ht="14.25" customHeight="1">
      <c r="Q204" s="95"/>
      <c r="R204" s="95"/>
    </row>
    <row r="205" ht="14.25" customHeight="1">
      <c r="Q205" s="95"/>
      <c r="R205" s="95"/>
    </row>
    <row r="206" ht="14.25" customHeight="1">
      <c r="Q206" s="95"/>
      <c r="R206" s="95"/>
    </row>
    <row r="207" ht="14.25" customHeight="1">
      <c r="Q207" s="95"/>
      <c r="R207" s="95"/>
    </row>
    <row r="208" ht="14.25" customHeight="1">
      <c r="Q208" s="95"/>
      <c r="R208" s="95"/>
    </row>
    <row r="209" ht="14.25" customHeight="1">
      <c r="Q209" s="95"/>
      <c r="R209" s="95"/>
    </row>
    <row r="210" ht="14.25" customHeight="1">
      <c r="Q210" s="95"/>
      <c r="R210" s="95"/>
    </row>
    <row r="211" ht="14.25" customHeight="1">
      <c r="Q211" s="95"/>
      <c r="R211" s="95"/>
    </row>
    <row r="212" ht="14.25" customHeight="1">
      <c r="Q212" s="95"/>
      <c r="R212" s="95"/>
    </row>
    <row r="213" ht="14.25" customHeight="1">
      <c r="Q213" s="95"/>
      <c r="R213" s="95"/>
    </row>
    <row r="214" ht="14.25" customHeight="1">
      <c r="Q214" s="95"/>
      <c r="R214" s="95"/>
    </row>
    <row r="215" ht="14.25" customHeight="1">
      <c r="Q215" s="95"/>
      <c r="R215" s="95"/>
    </row>
    <row r="216" ht="14.25" customHeight="1">
      <c r="Q216" s="95"/>
      <c r="R216" s="95"/>
    </row>
    <row r="217" ht="14.25" customHeight="1">
      <c r="Q217" s="95"/>
      <c r="R217" s="95"/>
    </row>
    <row r="218" ht="14.25" customHeight="1">
      <c r="Q218" s="95"/>
      <c r="R218" s="95"/>
    </row>
    <row r="219" ht="14.25" customHeight="1">
      <c r="Q219" s="95"/>
      <c r="R219" s="95"/>
    </row>
    <row r="220" ht="14.25" customHeight="1">
      <c r="Q220" s="95"/>
      <c r="R220" s="95"/>
    </row>
    <row r="221" ht="14.25" customHeight="1">
      <c r="Q221" s="95"/>
      <c r="R221" s="95"/>
    </row>
    <row r="222" ht="14.25" customHeight="1">
      <c r="Q222" s="95"/>
      <c r="R222" s="95"/>
    </row>
    <row r="223" ht="14.25" customHeight="1">
      <c r="Q223" s="95"/>
      <c r="R223" s="95"/>
    </row>
    <row r="224" ht="14.25" customHeight="1">
      <c r="Q224" s="95"/>
      <c r="R224" s="95"/>
    </row>
    <row r="225" ht="14.25" customHeight="1">
      <c r="Q225" s="95"/>
      <c r="R225" s="95"/>
    </row>
    <row r="226" ht="14.25" customHeight="1">
      <c r="Q226" s="95"/>
      <c r="R226" s="95"/>
    </row>
    <row r="227" ht="14.25" customHeight="1">
      <c r="Q227" s="95"/>
      <c r="R227" s="95"/>
    </row>
    <row r="228" ht="14.25" customHeight="1">
      <c r="Q228" s="95"/>
      <c r="R228" s="95"/>
    </row>
    <row r="229" ht="14.25" customHeight="1">
      <c r="Q229" s="95"/>
      <c r="R229" s="95"/>
    </row>
    <row r="230" ht="14.25" customHeight="1">
      <c r="Q230" s="95"/>
      <c r="R230" s="95"/>
    </row>
    <row r="231" ht="14.25" customHeight="1">
      <c r="Q231" s="95"/>
      <c r="R231" s="95"/>
    </row>
    <row r="232" ht="14.25" customHeight="1">
      <c r="Q232" s="95"/>
      <c r="R232" s="95"/>
    </row>
    <row r="233" ht="14.25" customHeight="1">
      <c r="Q233" s="95"/>
      <c r="R233" s="95"/>
    </row>
    <row r="234" ht="14.25" customHeight="1">
      <c r="Q234" s="95"/>
      <c r="R234" s="95"/>
    </row>
    <row r="235" ht="14.25" customHeight="1">
      <c r="Q235" s="95"/>
      <c r="R235" s="95"/>
    </row>
    <row r="236" ht="14.25" customHeight="1">
      <c r="Q236" s="95"/>
      <c r="R236" s="95"/>
    </row>
    <row r="237" ht="14.25" customHeight="1">
      <c r="Q237" s="95"/>
      <c r="R237" s="95"/>
    </row>
    <row r="238" ht="14.25" customHeight="1">
      <c r="Q238" s="95"/>
      <c r="R238" s="95"/>
    </row>
    <row r="239" ht="14.25" customHeight="1">
      <c r="Q239" s="95"/>
      <c r="R239" s="95"/>
    </row>
    <row r="240" ht="14.25" customHeight="1">
      <c r="Q240" s="95"/>
      <c r="R240" s="95"/>
    </row>
    <row r="241" ht="14.25" customHeight="1">
      <c r="Q241" s="95"/>
      <c r="R241" s="95"/>
    </row>
    <row r="242" ht="14.25" customHeight="1">
      <c r="Q242" s="95"/>
      <c r="R242" s="95"/>
    </row>
    <row r="243" ht="14.25" customHeight="1">
      <c r="Q243" s="95"/>
      <c r="R243" s="95"/>
    </row>
    <row r="244" ht="14.25" customHeight="1">
      <c r="Q244" s="95"/>
      <c r="R244" s="95"/>
    </row>
    <row r="245" ht="14.25" customHeight="1">
      <c r="Q245" s="95"/>
      <c r="R245" s="95"/>
    </row>
    <row r="246" ht="14.25" customHeight="1">
      <c r="Q246" s="95"/>
      <c r="R246" s="95"/>
    </row>
    <row r="247" ht="14.25" customHeight="1">
      <c r="Q247" s="95"/>
      <c r="R247" s="95"/>
    </row>
    <row r="248" ht="14.25" customHeight="1">
      <c r="Q248" s="95"/>
      <c r="R248" s="95"/>
    </row>
    <row r="249" ht="14.25" customHeight="1">
      <c r="Q249" s="95"/>
      <c r="R249" s="95"/>
    </row>
    <row r="250" ht="14.25" customHeight="1">
      <c r="Q250" s="95"/>
      <c r="R250" s="95"/>
    </row>
    <row r="251" ht="14.25" customHeight="1">
      <c r="Q251" s="95"/>
      <c r="R251" s="95"/>
    </row>
    <row r="252" ht="14.25" customHeight="1">
      <c r="Q252" s="95"/>
      <c r="R252" s="95"/>
    </row>
    <row r="253" ht="14.25" customHeight="1">
      <c r="Q253" s="95"/>
      <c r="R253" s="95"/>
    </row>
    <row r="254" ht="14.25" customHeight="1">
      <c r="Q254" s="95"/>
      <c r="R254" s="95"/>
    </row>
    <row r="255" ht="14.25" customHeight="1">
      <c r="Q255" s="95"/>
      <c r="R255" s="95"/>
    </row>
    <row r="256" ht="14.25" customHeight="1">
      <c r="Q256" s="95"/>
      <c r="R256" s="95"/>
    </row>
    <row r="257" ht="14.25" customHeight="1">
      <c r="Q257" s="95"/>
      <c r="R257" s="95"/>
    </row>
    <row r="258" ht="14.25" customHeight="1">
      <c r="Q258" s="95"/>
      <c r="R258" s="95"/>
    </row>
    <row r="259" ht="14.25" customHeight="1">
      <c r="Q259" s="95"/>
      <c r="R259" s="95"/>
    </row>
    <row r="260" ht="14.25" customHeight="1">
      <c r="Q260" s="95"/>
      <c r="R260" s="95"/>
    </row>
    <row r="261" ht="14.25" customHeight="1">
      <c r="Q261" s="95"/>
      <c r="R261" s="95"/>
    </row>
    <row r="262" ht="14.25" customHeight="1">
      <c r="Q262" s="95"/>
      <c r="R262" s="95"/>
    </row>
    <row r="263" ht="14.25" customHeight="1">
      <c r="Q263" s="95"/>
      <c r="R263" s="95"/>
    </row>
    <row r="264" ht="14.25" customHeight="1">
      <c r="Q264" s="95"/>
      <c r="R264" s="95"/>
    </row>
    <row r="265" ht="14.25" customHeight="1">
      <c r="Q265" s="95"/>
      <c r="R265" s="95"/>
    </row>
    <row r="266" ht="14.25" customHeight="1">
      <c r="Q266" s="95"/>
      <c r="R266" s="95"/>
    </row>
    <row r="267" ht="14.25" customHeight="1">
      <c r="Q267" s="95"/>
      <c r="R267" s="95"/>
    </row>
    <row r="268" ht="14.25" customHeight="1">
      <c r="Q268" s="95"/>
      <c r="R268" s="95"/>
    </row>
    <row r="269" ht="14.25" customHeight="1">
      <c r="Q269" s="95"/>
      <c r="R269" s="95"/>
    </row>
    <row r="270" ht="14.25" customHeight="1">
      <c r="Q270" s="95"/>
      <c r="R270" s="95"/>
    </row>
    <row r="271" ht="14.25" customHeight="1">
      <c r="Q271" s="95"/>
      <c r="R271" s="95"/>
    </row>
    <row r="272" ht="14.25" customHeight="1">
      <c r="Q272" s="95"/>
      <c r="R272" s="95"/>
    </row>
    <row r="273" ht="14.25" customHeight="1">
      <c r="Q273" s="95"/>
      <c r="R273" s="95"/>
    </row>
    <row r="274" ht="14.25" customHeight="1">
      <c r="Q274" s="95"/>
      <c r="R274" s="95"/>
    </row>
    <row r="275" ht="14.25" customHeight="1">
      <c r="Q275" s="95"/>
      <c r="R275" s="95"/>
    </row>
    <row r="276" ht="14.25" customHeight="1">
      <c r="Q276" s="95"/>
      <c r="R276" s="95"/>
    </row>
    <row r="277" ht="14.25" customHeight="1">
      <c r="Q277" s="95"/>
      <c r="R277" s="95"/>
    </row>
    <row r="278" ht="14.25" customHeight="1">
      <c r="Q278" s="95"/>
      <c r="R278" s="95"/>
    </row>
    <row r="279" ht="14.25" customHeight="1">
      <c r="Q279" s="95"/>
      <c r="R279" s="95"/>
    </row>
    <row r="280" ht="14.25" customHeight="1">
      <c r="Q280" s="95"/>
      <c r="R280" s="95"/>
    </row>
    <row r="281" ht="14.25" customHeight="1">
      <c r="Q281" s="95"/>
      <c r="R281" s="95"/>
    </row>
    <row r="282" ht="14.25" customHeight="1">
      <c r="Q282" s="95"/>
      <c r="R282" s="95"/>
    </row>
    <row r="283" ht="14.25" customHeight="1">
      <c r="Q283" s="95"/>
      <c r="R283" s="95"/>
    </row>
    <row r="284" ht="14.25" customHeight="1">
      <c r="Q284" s="95"/>
      <c r="R284" s="95"/>
    </row>
    <row r="285" ht="14.25" customHeight="1">
      <c r="Q285" s="95"/>
      <c r="R285" s="95"/>
    </row>
    <row r="286" ht="14.25" customHeight="1">
      <c r="Q286" s="95"/>
      <c r="R286" s="95"/>
    </row>
    <row r="287" ht="14.25" customHeight="1">
      <c r="Q287" s="95"/>
      <c r="R287" s="95"/>
    </row>
    <row r="288" ht="14.25" customHeight="1">
      <c r="Q288" s="95"/>
      <c r="R288" s="95"/>
    </row>
    <row r="289" ht="14.25" customHeight="1">
      <c r="Q289" s="95"/>
      <c r="R289" s="95"/>
    </row>
    <row r="290" ht="14.25" customHeight="1">
      <c r="Q290" s="95"/>
      <c r="R290" s="95"/>
    </row>
    <row r="291" ht="14.25" customHeight="1">
      <c r="Q291" s="95"/>
      <c r="R291" s="95"/>
    </row>
    <row r="292" ht="14.25" customHeight="1">
      <c r="Q292" s="95"/>
      <c r="R292" s="95"/>
    </row>
    <row r="293" ht="14.25" customHeight="1">
      <c r="Q293" s="95"/>
      <c r="R293" s="95"/>
    </row>
    <row r="294" ht="14.25" customHeight="1">
      <c r="Q294" s="95"/>
      <c r="R294" s="95"/>
    </row>
    <row r="295" ht="14.25" customHeight="1">
      <c r="Q295" s="95"/>
      <c r="R295" s="95"/>
    </row>
    <row r="296" ht="14.25" customHeight="1">
      <c r="Q296" s="95"/>
      <c r="R296" s="95"/>
    </row>
    <row r="297" ht="14.25" customHeight="1">
      <c r="Q297" s="95"/>
      <c r="R297" s="95"/>
    </row>
    <row r="298" ht="14.25" customHeight="1">
      <c r="Q298" s="95"/>
      <c r="R298" s="95"/>
    </row>
    <row r="299" ht="14.25" customHeight="1">
      <c r="Q299" s="95"/>
      <c r="R299" s="95"/>
    </row>
    <row r="300" ht="14.25" customHeight="1">
      <c r="Q300" s="95"/>
      <c r="R300" s="95"/>
    </row>
    <row r="301" ht="14.25" customHeight="1">
      <c r="Q301" s="95"/>
      <c r="R301" s="95"/>
    </row>
    <row r="302" ht="14.25" customHeight="1">
      <c r="Q302" s="95"/>
      <c r="R302" s="95"/>
    </row>
    <row r="303" ht="14.25" customHeight="1">
      <c r="Q303" s="95"/>
      <c r="R303" s="95"/>
    </row>
    <row r="304" ht="14.25" customHeight="1">
      <c r="Q304" s="95"/>
      <c r="R304" s="95"/>
    </row>
    <row r="305" ht="14.25" customHeight="1">
      <c r="Q305" s="95"/>
      <c r="R305" s="95"/>
    </row>
    <row r="306" ht="14.25" customHeight="1">
      <c r="Q306" s="95"/>
      <c r="R306" s="95"/>
    </row>
    <row r="307" ht="14.25" customHeight="1">
      <c r="Q307" s="95"/>
      <c r="R307" s="95"/>
    </row>
    <row r="308" ht="14.25" customHeight="1">
      <c r="Q308" s="95"/>
      <c r="R308" s="95"/>
    </row>
    <row r="309" ht="14.25" customHeight="1">
      <c r="Q309" s="95"/>
      <c r="R309" s="95"/>
    </row>
    <row r="310" ht="14.25" customHeight="1">
      <c r="Q310" s="95"/>
      <c r="R310" s="95"/>
    </row>
    <row r="311" ht="14.25" customHeight="1">
      <c r="Q311" s="95"/>
      <c r="R311" s="95"/>
    </row>
    <row r="312" ht="14.25" customHeight="1">
      <c r="Q312" s="95"/>
      <c r="R312" s="95"/>
    </row>
    <row r="313" ht="14.25" customHeight="1">
      <c r="Q313" s="95"/>
      <c r="R313" s="95"/>
    </row>
    <row r="314" ht="14.25" customHeight="1">
      <c r="Q314" s="95"/>
      <c r="R314" s="95"/>
    </row>
    <row r="315" ht="14.25" customHeight="1">
      <c r="Q315" s="95"/>
      <c r="R315" s="95"/>
    </row>
    <row r="316" ht="14.25" customHeight="1">
      <c r="Q316" s="95"/>
      <c r="R316" s="95"/>
    </row>
    <row r="317" ht="14.25" customHeight="1">
      <c r="Q317" s="95"/>
      <c r="R317" s="95"/>
    </row>
    <row r="318" ht="14.25" customHeight="1">
      <c r="Q318" s="95"/>
      <c r="R318" s="95"/>
    </row>
    <row r="319" ht="14.25" customHeight="1">
      <c r="Q319" s="95"/>
      <c r="R319" s="95"/>
    </row>
    <row r="320" ht="14.25" customHeight="1">
      <c r="Q320" s="95"/>
      <c r="R320" s="95"/>
    </row>
    <row r="321" ht="14.25" customHeight="1">
      <c r="Q321" s="95"/>
      <c r="R321" s="95"/>
    </row>
    <row r="322" ht="14.25" customHeight="1">
      <c r="Q322" s="95"/>
      <c r="R322" s="95"/>
    </row>
    <row r="323" ht="14.25" customHeight="1">
      <c r="Q323" s="95"/>
      <c r="R323" s="95"/>
    </row>
    <row r="324" ht="14.25" customHeight="1">
      <c r="Q324" s="95"/>
      <c r="R324" s="95"/>
    </row>
    <row r="325" ht="14.25" customHeight="1">
      <c r="Q325" s="95"/>
      <c r="R325" s="95"/>
    </row>
    <row r="326" ht="14.25" customHeight="1">
      <c r="Q326" s="95"/>
      <c r="R326" s="95"/>
    </row>
    <row r="327" ht="14.25" customHeight="1">
      <c r="Q327" s="95"/>
      <c r="R327" s="95"/>
    </row>
    <row r="328" ht="14.25" customHeight="1">
      <c r="Q328" s="95"/>
      <c r="R328" s="95"/>
    </row>
    <row r="329" ht="14.25" customHeight="1">
      <c r="Q329" s="95"/>
      <c r="R329" s="95"/>
    </row>
    <row r="330" ht="14.25" customHeight="1">
      <c r="Q330" s="95"/>
      <c r="R330" s="95"/>
    </row>
    <row r="331" ht="14.25" customHeight="1">
      <c r="Q331" s="95"/>
      <c r="R331" s="95"/>
    </row>
    <row r="332" ht="14.25" customHeight="1">
      <c r="Q332" s="95"/>
      <c r="R332" s="95"/>
    </row>
    <row r="333" ht="14.25" customHeight="1">
      <c r="Q333" s="95"/>
      <c r="R333" s="95"/>
    </row>
    <row r="334" ht="14.25" customHeight="1">
      <c r="Q334" s="95"/>
      <c r="R334" s="95"/>
    </row>
    <row r="335" ht="14.25" customHeight="1">
      <c r="Q335" s="95"/>
      <c r="R335" s="95"/>
    </row>
    <row r="336" ht="14.25" customHeight="1">
      <c r="Q336" s="95"/>
      <c r="R336" s="95"/>
    </row>
    <row r="337" ht="14.25" customHeight="1">
      <c r="Q337" s="95"/>
      <c r="R337" s="95"/>
    </row>
    <row r="338" ht="14.25" customHeight="1">
      <c r="Q338" s="95"/>
      <c r="R338" s="95"/>
    </row>
    <row r="339" ht="14.25" customHeight="1">
      <c r="Q339" s="95"/>
      <c r="R339" s="95"/>
    </row>
    <row r="340" ht="14.25" customHeight="1">
      <c r="Q340" s="95"/>
      <c r="R340" s="95"/>
    </row>
    <row r="341" ht="14.25" customHeight="1">
      <c r="Q341" s="95"/>
      <c r="R341" s="95"/>
    </row>
    <row r="342" ht="14.25" customHeight="1">
      <c r="Q342" s="95"/>
      <c r="R342" s="95"/>
    </row>
    <row r="343" ht="14.25" customHeight="1">
      <c r="Q343" s="95"/>
      <c r="R343" s="95"/>
    </row>
    <row r="344" ht="14.25" customHeight="1">
      <c r="Q344" s="95"/>
      <c r="R344" s="95"/>
    </row>
    <row r="345" ht="14.25" customHeight="1">
      <c r="Q345" s="95"/>
      <c r="R345" s="95"/>
    </row>
    <row r="346" ht="14.25" customHeight="1">
      <c r="Q346" s="95"/>
      <c r="R346" s="95"/>
    </row>
    <row r="347" ht="14.25" customHeight="1">
      <c r="Q347" s="95"/>
      <c r="R347" s="95"/>
    </row>
    <row r="348" ht="14.25" customHeight="1">
      <c r="Q348" s="95"/>
      <c r="R348" s="95"/>
    </row>
    <row r="349" ht="14.25" customHeight="1">
      <c r="Q349" s="95"/>
      <c r="R349" s="95"/>
    </row>
    <row r="350" ht="14.25" customHeight="1">
      <c r="Q350" s="95"/>
      <c r="R350" s="95"/>
    </row>
    <row r="351" ht="14.25" customHeight="1">
      <c r="Q351" s="95"/>
      <c r="R351" s="95"/>
    </row>
    <row r="352" ht="14.25" customHeight="1">
      <c r="Q352" s="95"/>
      <c r="R352" s="95"/>
    </row>
    <row r="353" ht="14.25" customHeight="1">
      <c r="Q353" s="95"/>
      <c r="R353" s="95"/>
    </row>
    <row r="354" ht="14.25" customHeight="1">
      <c r="Q354" s="95"/>
      <c r="R354" s="95"/>
    </row>
    <row r="355" ht="14.25" customHeight="1">
      <c r="Q355" s="95"/>
      <c r="R355" s="95"/>
    </row>
    <row r="356" ht="14.25" customHeight="1">
      <c r="Q356" s="95"/>
      <c r="R356" s="95"/>
    </row>
    <row r="357" ht="14.25" customHeight="1">
      <c r="Q357" s="95"/>
      <c r="R357" s="95"/>
    </row>
    <row r="358" ht="14.25" customHeight="1">
      <c r="Q358" s="95"/>
      <c r="R358" s="95"/>
    </row>
    <row r="359" ht="14.25" customHeight="1">
      <c r="Q359" s="95"/>
      <c r="R359" s="95"/>
    </row>
    <row r="360" ht="14.25" customHeight="1">
      <c r="Q360" s="95"/>
      <c r="R360" s="95"/>
    </row>
    <row r="361" ht="14.25" customHeight="1">
      <c r="Q361" s="95"/>
      <c r="R361" s="95"/>
    </row>
    <row r="362" ht="14.25" customHeight="1">
      <c r="Q362" s="95"/>
      <c r="R362" s="95"/>
    </row>
    <row r="363" ht="14.25" customHeight="1">
      <c r="Q363" s="95"/>
      <c r="R363" s="95"/>
    </row>
    <row r="364" ht="14.25" customHeight="1">
      <c r="Q364" s="95"/>
      <c r="R364" s="95"/>
    </row>
    <row r="365" ht="14.25" customHeight="1">
      <c r="Q365" s="95"/>
      <c r="R365" s="95"/>
    </row>
    <row r="366" ht="14.25" customHeight="1">
      <c r="Q366" s="95"/>
      <c r="R366" s="95"/>
    </row>
    <row r="367" ht="14.25" customHeight="1">
      <c r="Q367" s="95"/>
      <c r="R367" s="95"/>
    </row>
    <row r="368" ht="14.25" customHeight="1">
      <c r="Q368" s="95"/>
      <c r="R368" s="95"/>
    </row>
    <row r="369" ht="14.25" customHeight="1">
      <c r="Q369" s="95"/>
      <c r="R369" s="95"/>
    </row>
    <row r="370" ht="14.25" customHeight="1">
      <c r="Q370" s="95"/>
      <c r="R370" s="95"/>
    </row>
    <row r="371" ht="14.25" customHeight="1">
      <c r="Q371" s="95"/>
      <c r="R371" s="95"/>
    </row>
    <row r="372" ht="14.25" customHeight="1">
      <c r="Q372" s="95"/>
      <c r="R372" s="95"/>
    </row>
    <row r="373" ht="14.25" customHeight="1">
      <c r="Q373" s="95"/>
      <c r="R373" s="95"/>
    </row>
    <row r="374" ht="14.25" customHeight="1">
      <c r="Q374" s="95"/>
      <c r="R374" s="95"/>
    </row>
    <row r="375" ht="14.25" customHeight="1">
      <c r="Q375" s="95"/>
      <c r="R375" s="95"/>
    </row>
    <row r="376" ht="14.25" customHeight="1">
      <c r="Q376" s="95"/>
      <c r="R376" s="95"/>
    </row>
    <row r="377" ht="14.25" customHeight="1">
      <c r="Q377" s="95"/>
      <c r="R377" s="95"/>
    </row>
    <row r="378" ht="14.25" customHeight="1">
      <c r="Q378" s="95"/>
      <c r="R378" s="95"/>
    </row>
    <row r="379" ht="14.25" customHeight="1">
      <c r="Q379" s="95"/>
      <c r="R379" s="95"/>
    </row>
    <row r="380" ht="14.25" customHeight="1">
      <c r="Q380" s="95"/>
      <c r="R380" s="95"/>
    </row>
    <row r="381" ht="14.25" customHeight="1">
      <c r="Q381" s="95"/>
      <c r="R381" s="95"/>
    </row>
    <row r="382" ht="14.25" customHeight="1">
      <c r="Q382" s="95"/>
      <c r="R382" s="95"/>
    </row>
    <row r="383" ht="14.25" customHeight="1">
      <c r="Q383" s="95"/>
      <c r="R383" s="95"/>
    </row>
    <row r="384" ht="14.25" customHeight="1">
      <c r="Q384" s="95"/>
      <c r="R384" s="95"/>
    </row>
    <row r="385" ht="14.25" customHeight="1">
      <c r="Q385" s="95"/>
      <c r="R385" s="95"/>
    </row>
    <row r="386" ht="14.25" customHeight="1">
      <c r="Q386" s="95"/>
      <c r="R386" s="95"/>
    </row>
    <row r="387" ht="14.25" customHeight="1">
      <c r="Q387" s="95"/>
      <c r="R387" s="95"/>
    </row>
    <row r="388" ht="14.25" customHeight="1">
      <c r="Q388" s="95"/>
      <c r="R388" s="95"/>
    </row>
    <row r="389" ht="14.25" customHeight="1">
      <c r="Q389" s="95"/>
      <c r="R389" s="95"/>
    </row>
    <row r="390" ht="14.25" customHeight="1">
      <c r="Q390" s="95"/>
      <c r="R390" s="95"/>
    </row>
    <row r="391" ht="14.25" customHeight="1">
      <c r="Q391" s="95"/>
      <c r="R391" s="95"/>
    </row>
    <row r="392" ht="14.25" customHeight="1">
      <c r="Q392" s="95"/>
      <c r="R392" s="95"/>
    </row>
    <row r="393" ht="14.25" customHeight="1">
      <c r="Q393" s="95"/>
      <c r="R393" s="95"/>
    </row>
    <row r="394" ht="14.25" customHeight="1">
      <c r="Q394" s="95"/>
      <c r="R394" s="95"/>
    </row>
    <row r="395" ht="14.25" customHeight="1">
      <c r="Q395" s="95"/>
      <c r="R395" s="95"/>
    </row>
    <row r="396" ht="14.25" customHeight="1">
      <c r="Q396" s="95"/>
      <c r="R396" s="95"/>
    </row>
    <row r="397" ht="14.25" customHeight="1">
      <c r="Q397" s="95"/>
      <c r="R397" s="95"/>
    </row>
    <row r="398" ht="14.25" customHeight="1">
      <c r="Q398" s="95"/>
      <c r="R398" s="95"/>
    </row>
    <row r="399" ht="14.25" customHeight="1">
      <c r="Q399" s="95"/>
      <c r="R399" s="95"/>
    </row>
    <row r="400" ht="14.25" customHeight="1">
      <c r="Q400" s="95"/>
      <c r="R400" s="95"/>
    </row>
    <row r="401" ht="14.25" customHeight="1">
      <c r="Q401" s="95"/>
      <c r="R401" s="95"/>
    </row>
    <row r="402" ht="14.25" customHeight="1">
      <c r="Q402" s="95"/>
      <c r="R402" s="95"/>
    </row>
    <row r="403" ht="14.25" customHeight="1">
      <c r="Q403" s="95"/>
      <c r="R403" s="95"/>
    </row>
    <row r="404" ht="14.25" customHeight="1">
      <c r="Q404" s="95"/>
      <c r="R404" s="95"/>
    </row>
    <row r="405" ht="14.25" customHeight="1">
      <c r="Q405" s="95"/>
      <c r="R405" s="95"/>
    </row>
    <row r="406" ht="14.25" customHeight="1">
      <c r="Q406" s="95"/>
      <c r="R406" s="95"/>
    </row>
    <row r="407" ht="14.25" customHeight="1">
      <c r="Q407" s="95"/>
      <c r="R407" s="95"/>
    </row>
    <row r="408" ht="14.25" customHeight="1">
      <c r="Q408" s="95"/>
      <c r="R408" s="95"/>
    </row>
    <row r="409" ht="14.25" customHeight="1">
      <c r="Q409" s="95"/>
      <c r="R409" s="95"/>
    </row>
    <row r="410" ht="14.25" customHeight="1">
      <c r="Q410" s="95"/>
      <c r="R410" s="95"/>
    </row>
    <row r="411" ht="14.25" customHeight="1">
      <c r="Q411" s="95"/>
      <c r="R411" s="95"/>
    </row>
    <row r="412" ht="14.25" customHeight="1">
      <c r="Q412" s="95"/>
      <c r="R412" s="95"/>
    </row>
    <row r="413" ht="14.25" customHeight="1">
      <c r="Q413" s="95"/>
      <c r="R413" s="95"/>
    </row>
    <row r="414" ht="14.25" customHeight="1">
      <c r="Q414" s="95"/>
      <c r="R414" s="95"/>
    </row>
    <row r="415" ht="14.25" customHeight="1">
      <c r="Q415" s="95"/>
      <c r="R415" s="95"/>
    </row>
    <row r="416" ht="14.25" customHeight="1">
      <c r="Q416" s="95"/>
      <c r="R416" s="95"/>
    </row>
    <row r="417" ht="14.25" customHeight="1">
      <c r="Q417" s="95"/>
      <c r="R417" s="95"/>
    </row>
    <row r="418" ht="14.25" customHeight="1">
      <c r="Q418" s="95"/>
      <c r="R418" s="95"/>
    </row>
    <row r="419" ht="14.25" customHeight="1">
      <c r="Q419" s="95"/>
      <c r="R419" s="95"/>
    </row>
    <row r="420" ht="14.25" customHeight="1">
      <c r="Q420" s="95"/>
      <c r="R420" s="95"/>
    </row>
    <row r="421" ht="14.25" customHeight="1">
      <c r="Q421" s="95"/>
      <c r="R421" s="95"/>
    </row>
    <row r="422" ht="14.25" customHeight="1">
      <c r="Q422" s="95"/>
      <c r="R422" s="95"/>
    </row>
    <row r="423" ht="14.25" customHeight="1">
      <c r="Q423" s="95"/>
      <c r="R423" s="95"/>
    </row>
    <row r="424" ht="14.25" customHeight="1">
      <c r="Q424" s="95"/>
      <c r="R424" s="95"/>
    </row>
    <row r="425" ht="14.25" customHeight="1">
      <c r="Q425" s="95"/>
      <c r="R425" s="95"/>
    </row>
    <row r="426" ht="14.25" customHeight="1">
      <c r="Q426" s="95"/>
      <c r="R426" s="95"/>
    </row>
    <row r="427" ht="14.25" customHeight="1">
      <c r="Q427" s="95"/>
      <c r="R427" s="95"/>
    </row>
    <row r="428" ht="14.25" customHeight="1">
      <c r="Q428" s="95"/>
      <c r="R428" s="95"/>
    </row>
    <row r="429" ht="14.25" customHeight="1">
      <c r="Q429" s="95"/>
      <c r="R429" s="95"/>
    </row>
    <row r="430" ht="14.25" customHeight="1">
      <c r="Q430" s="95"/>
      <c r="R430" s="95"/>
    </row>
    <row r="431" ht="14.25" customHeight="1">
      <c r="Q431" s="95"/>
      <c r="R431" s="95"/>
    </row>
    <row r="432" ht="14.25" customHeight="1">
      <c r="Q432" s="95"/>
      <c r="R432" s="95"/>
    </row>
    <row r="433" ht="14.25" customHeight="1">
      <c r="Q433" s="95"/>
      <c r="R433" s="95"/>
    </row>
    <row r="434" ht="14.25" customHeight="1">
      <c r="Q434" s="95"/>
      <c r="R434" s="95"/>
    </row>
    <row r="435" ht="14.25" customHeight="1">
      <c r="Q435" s="95"/>
      <c r="R435" s="95"/>
    </row>
    <row r="436" ht="14.25" customHeight="1">
      <c r="Q436" s="95"/>
      <c r="R436" s="95"/>
    </row>
    <row r="437" ht="14.25" customHeight="1">
      <c r="Q437" s="95"/>
      <c r="R437" s="95"/>
    </row>
    <row r="438" ht="14.25" customHeight="1">
      <c r="Q438" s="95"/>
      <c r="R438" s="95"/>
    </row>
    <row r="439" ht="14.25" customHeight="1">
      <c r="Q439" s="95"/>
      <c r="R439" s="95"/>
    </row>
    <row r="440" ht="14.25" customHeight="1">
      <c r="Q440" s="95"/>
      <c r="R440" s="95"/>
    </row>
    <row r="441" ht="14.25" customHeight="1">
      <c r="Q441" s="95"/>
      <c r="R441" s="95"/>
    </row>
    <row r="442" ht="14.25" customHeight="1">
      <c r="Q442" s="95"/>
      <c r="R442" s="95"/>
    </row>
    <row r="443" ht="14.25" customHeight="1">
      <c r="Q443" s="95"/>
      <c r="R443" s="95"/>
    </row>
    <row r="444" ht="14.25" customHeight="1">
      <c r="Q444" s="95"/>
      <c r="R444" s="95"/>
    </row>
    <row r="445" ht="14.25" customHeight="1">
      <c r="Q445" s="95"/>
      <c r="R445" s="95"/>
    </row>
    <row r="446" ht="14.25" customHeight="1">
      <c r="Q446" s="95"/>
      <c r="R446" s="95"/>
    </row>
    <row r="447" ht="14.25" customHeight="1">
      <c r="Q447" s="95"/>
      <c r="R447" s="95"/>
    </row>
    <row r="448" ht="14.25" customHeight="1">
      <c r="Q448" s="95"/>
      <c r="R448" s="95"/>
    </row>
    <row r="449" ht="14.25" customHeight="1">
      <c r="Q449" s="95"/>
      <c r="R449" s="95"/>
    </row>
    <row r="450" ht="14.25" customHeight="1">
      <c r="Q450" s="95"/>
      <c r="R450" s="95"/>
    </row>
    <row r="451" ht="14.25" customHeight="1">
      <c r="Q451" s="95"/>
      <c r="R451" s="95"/>
    </row>
    <row r="452" ht="14.25" customHeight="1">
      <c r="Q452" s="95"/>
      <c r="R452" s="95"/>
    </row>
    <row r="453" ht="14.25" customHeight="1">
      <c r="Q453" s="95"/>
      <c r="R453" s="95"/>
    </row>
    <row r="454" ht="14.25" customHeight="1">
      <c r="Q454" s="95"/>
      <c r="R454" s="95"/>
    </row>
    <row r="455" ht="14.25" customHeight="1">
      <c r="Q455" s="95"/>
      <c r="R455" s="95"/>
    </row>
    <row r="456" ht="14.25" customHeight="1">
      <c r="Q456" s="95"/>
      <c r="R456" s="95"/>
    </row>
    <row r="457" ht="14.25" customHeight="1">
      <c r="Q457" s="95"/>
      <c r="R457" s="95"/>
    </row>
    <row r="458" ht="14.25" customHeight="1">
      <c r="Q458" s="95"/>
      <c r="R458" s="95"/>
    </row>
    <row r="459" ht="14.25" customHeight="1">
      <c r="Q459" s="95"/>
      <c r="R459" s="95"/>
    </row>
    <row r="460" ht="14.25" customHeight="1">
      <c r="Q460" s="95"/>
      <c r="R460" s="95"/>
    </row>
    <row r="461" ht="14.25" customHeight="1">
      <c r="Q461" s="95"/>
      <c r="R461" s="95"/>
    </row>
    <row r="462" ht="14.25" customHeight="1">
      <c r="Q462" s="95"/>
      <c r="R462" s="95"/>
    </row>
    <row r="463" ht="14.25" customHeight="1">
      <c r="Q463" s="95"/>
      <c r="R463" s="95"/>
    </row>
    <row r="464" ht="14.25" customHeight="1">
      <c r="Q464" s="95"/>
      <c r="R464" s="95"/>
    </row>
    <row r="465" ht="14.25" customHeight="1">
      <c r="Q465" s="95"/>
      <c r="R465" s="95"/>
    </row>
    <row r="466" ht="14.25" customHeight="1">
      <c r="Q466" s="95"/>
      <c r="R466" s="95"/>
    </row>
    <row r="467" ht="14.25" customHeight="1">
      <c r="Q467" s="95"/>
      <c r="R467" s="95"/>
    </row>
    <row r="468" ht="14.25" customHeight="1">
      <c r="Q468" s="95"/>
      <c r="R468" s="95"/>
    </row>
    <row r="469" ht="14.25" customHeight="1">
      <c r="Q469" s="95"/>
      <c r="R469" s="95"/>
    </row>
    <row r="470" ht="14.25" customHeight="1">
      <c r="Q470" s="95"/>
      <c r="R470" s="95"/>
    </row>
    <row r="471" ht="14.25" customHeight="1">
      <c r="Q471" s="95"/>
      <c r="R471" s="95"/>
    </row>
    <row r="472" ht="14.25" customHeight="1">
      <c r="Q472" s="95"/>
      <c r="R472" s="95"/>
    </row>
    <row r="473" ht="14.25" customHeight="1">
      <c r="Q473" s="95"/>
      <c r="R473" s="95"/>
    </row>
    <row r="474" ht="14.25" customHeight="1">
      <c r="Q474" s="95"/>
      <c r="R474" s="95"/>
    </row>
    <row r="475" ht="14.25" customHeight="1">
      <c r="Q475" s="95"/>
      <c r="R475" s="95"/>
    </row>
    <row r="476" ht="14.25" customHeight="1">
      <c r="Q476" s="95"/>
      <c r="R476" s="95"/>
    </row>
    <row r="477" ht="14.25" customHeight="1">
      <c r="Q477" s="95"/>
      <c r="R477" s="95"/>
    </row>
    <row r="478" ht="14.25" customHeight="1">
      <c r="Q478" s="95"/>
      <c r="R478" s="95"/>
    </row>
    <row r="479" ht="14.25" customHeight="1">
      <c r="Q479" s="95"/>
      <c r="R479" s="95"/>
    </row>
    <row r="480" ht="14.25" customHeight="1">
      <c r="Q480" s="95"/>
      <c r="R480" s="95"/>
    </row>
    <row r="481" ht="14.25" customHeight="1">
      <c r="Q481" s="95"/>
      <c r="R481" s="95"/>
    </row>
    <row r="482" ht="14.25" customHeight="1">
      <c r="Q482" s="95"/>
      <c r="R482" s="95"/>
    </row>
    <row r="483" ht="14.25" customHeight="1">
      <c r="Q483" s="95"/>
      <c r="R483" s="95"/>
    </row>
    <row r="484" ht="14.25" customHeight="1">
      <c r="Q484" s="95"/>
      <c r="R484" s="95"/>
    </row>
    <row r="485" ht="14.25" customHeight="1">
      <c r="Q485" s="95"/>
      <c r="R485" s="95"/>
    </row>
    <row r="486" ht="14.25" customHeight="1">
      <c r="Q486" s="95"/>
      <c r="R486" s="95"/>
    </row>
    <row r="487" ht="14.25" customHeight="1">
      <c r="Q487" s="95"/>
      <c r="R487" s="95"/>
    </row>
    <row r="488" ht="14.25" customHeight="1">
      <c r="Q488" s="95"/>
      <c r="R488" s="95"/>
    </row>
    <row r="489" ht="14.25" customHeight="1">
      <c r="Q489" s="95"/>
      <c r="R489" s="95"/>
    </row>
    <row r="490" ht="14.25" customHeight="1">
      <c r="Q490" s="95"/>
      <c r="R490" s="95"/>
    </row>
    <row r="491" ht="14.25" customHeight="1">
      <c r="Q491" s="95"/>
      <c r="R491" s="95"/>
    </row>
    <row r="492" ht="14.25" customHeight="1">
      <c r="Q492" s="95"/>
      <c r="R492" s="95"/>
    </row>
    <row r="493" ht="14.25" customHeight="1">
      <c r="Q493" s="95"/>
      <c r="R493" s="95"/>
    </row>
    <row r="494" ht="14.25" customHeight="1">
      <c r="Q494" s="95"/>
      <c r="R494" s="95"/>
    </row>
    <row r="495" ht="14.25" customHeight="1">
      <c r="Q495" s="95"/>
      <c r="R495" s="95"/>
    </row>
    <row r="496" ht="14.25" customHeight="1">
      <c r="Q496" s="95"/>
      <c r="R496" s="95"/>
    </row>
    <row r="497" ht="14.25" customHeight="1">
      <c r="Q497" s="95"/>
      <c r="R497" s="95"/>
    </row>
    <row r="498" ht="14.25" customHeight="1">
      <c r="Q498" s="95"/>
      <c r="R498" s="95"/>
    </row>
    <row r="499" ht="14.25" customHeight="1">
      <c r="Q499" s="95"/>
      <c r="R499" s="95"/>
    </row>
    <row r="500" ht="14.25" customHeight="1">
      <c r="Q500" s="95"/>
      <c r="R500" s="95"/>
    </row>
    <row r="501" ht="14.25" customHeight="1">
      <c r="Q501" s="95"/>
      <c r="R501" s="95"/>
    </row>
    <row r="502" ht="14.25" customHeight="1">
      <c r="Q502" s="95"/>
      <c r="R502" s="95"/>
    </row>
    <row r="503" ht="14.25" customHeight="1">
      <c r="Q503" s="95"/>
      <c r="R503" s="95"/>
    </row>
    <row r="504" ht="14.25" customHeight="1">
      <c r="Q504" s="95"/>
      <c r="R504" s="95"/>
    </row>
    <row r="505" ht="14.25" customHeight="1">
      <c r="Q505" s="95"/>
      <c r="R505" s="95"/>
    </row>
    <row r="506" ht="14.25" customHeight="1">
      <c r="Q506" s="95"/>
      <c r="R506" s="95"/>
    </row>
    <row r="507" ht="14.25" customHeight="1">
      <c r="Q507" s="95"/>
      <c r="R507" s="95"/>
    </row>
    <row r="508" ht="14.25" customHeight="1">
      <c r="Q508" s="95"/>
      <c r="R508" s="95"/>
    </row>
    <row r="509" ht="14.25" customHeight="1">
      <c r="Q509" s="95"/>
      <c r="R509" s="95"/>
    </row>
    <row r="510" ht="14.25" customHeight="1">
      <c r="Q510" s="95"/>
      <c r="R510" s="95"/>
    </row>
    <row r="511" ht="14.25" customHeight="1">
      <c r="Q511" s="95"/>
      <c r="R511" s="95"/>
    </row>
    <row r="512" ht="14.25" customHeight="1">
      <c r="Q512" s="95"/>
      <c r="R512" s="95"/>
    </row>
    <row r="513" ht="14.25" customHeight="1">
      <c r="Q513" s="95"/>
      <c r="R513" s="95"/>
    </row>
    <row r="514" ht="14.25" customHeight="1">
      <c r="Q514" s="95"/>
      <c r="R514" s="95"/>
    </row>
    <row r="515" ht="14.25" customHeight="1">
      <c r="Q515" s="95"/>
      <c r="R515" s="95"/>
    </row>
    <row r="516" ht="14.25" customHeight="1">
      <c r="Q516" s="95"/>
      <c r="R516" s="95"/>
    </row>
    <row r="517" ht="14.25" customHeight="1">
      <c r="Q517" s="95"/>
      <c r="R517" s="95"/>
    </row>
    <row r="518" ht="14.25" customHeight="1">
      <c r="Q518" s="95"/>
      <c r="R518" s="95"/>
    </row>
    <row r="519" ht="14.25" customHeight="1">
      <c r="Q519" s="95"/>
      <c r="R519" s="95"/>
    </row>
    <row r="520" ht="14.25" customHeight="1">
      <c r="Q520" s="95"/>
      <c r="R520" s="95"/>
    </row>
    <row r="521" ht="14.25" customHeight="1">
      <c r="Q521" s="95"/>
      <c r="R521" s="95"/>
    </row>
    <row r="522" ht="14.25" customHeight="1">
      <c r="Q522" s="95"/>
      <c r="R522" s="95"/>
    </row>
    <row r="523" ht="14.25" customHeight="1">
      <c r="Q523" s="95"/>
      <c r="R523" s="95"/>
    </row>
    <row r="524" ht="14.25" customHeight="1">
      <c r="Q524" s="95"/>
      <c r="R524" s="95"/>
    </row>
    <row r="525" ht="14.25" customHeight="1">
      <c r="Q525" s="95"/>
      <c r="R525" s="95"/>
    </row>
    <row r="526" ht="14.25" customHeight="1">
      <c r="Q526" s="95"/>
      <c r="R526" s="95"/>
    </row>
    <row r="527" ht="14.25" customHeight="1">
      <c r="Q527" s="95"/>
      <c r="R527" s="95"/>
    </row>
    <row r="528" ht="14.25" customHeight="1">
      <c r="Q528" s="95"/>
      <c r="R528" s="95"/>
    </row>
    <row r="529" ht="14.25" customHeight="1">
      <c r="Q529" s="95"/>
      <c r="R529" s="95"/>
    </row>
    <row r="530" ht="14.25" customHeight="1">
      <c r="Q530" s="95"/>
      <c r="R530" s="95"/>
    </row>
    <row r="531" ht="14.25" customHeight="1">
      <c r="Q531" s="95"/>
      <c r="R531" s="95"/>
    </row>
    <row r="532" ht="14.25" customHeight="1">
      <c r="Q532" s="95"/>
      <c r="R532" s="95"/>
    </row>
    <row r="533" ht="14.25" customHeight="1">
      <c r="Q533" s="95"/>
      <c r="R533" s="95"/>
    </row>
    <row r="534" ht="14.25" customHeight="1">
      <c r="Q534" s="95"/>
      <c r="R534" s="95"/>
    </row>
    <row r="535" ht="14.25" customHeight="1">
      <c r="Q535" s="95"/>
      <c r="R535" s="95"/>
    </row>
    <row r="536" ht="14.25" customHeight="1">
      <c r="Q536" s="95"/>
      <c r="R536" s="95"/>
    </row>
    <row r="537" ht="14.25" customHeight="1">
      <c r="Q537" s="95"/>
      <c r="R537" s="95"/>
    </row>
    <row r="538" ht="14.25" customHeight="1">
      <c r="Q538" s="95"/>
      <c r="R538" s="95"/>
    </row>
    <row r="539" ht="14.25" customHeight="1">
      <c r="Q539" s="95"/>
      <c r="R539" s="95"/>
    </row>
    <row r="540" ht="14.25" customHeight="1">
      <c r="Q540" s="95"/>
      <c r="R540" s="95"/>
    </row>
    <row r="541" ht="14.25" customHeight="1">
      <c r="Q541" s="95"/>
      <c r="R541" s="95"/>
    </row>
    <row r="542" ht="14.25" customHeight="1">
      <c r="Q542" s="95"/>
      <c r="R542" s="95"/>
    </row>
    <row r="543" ht="14.25" customHeight="1">
      <c r="Q543" s="95"/>
      <c r="R543" s="95"/>
    </row>
    <row r="544" ht="14.25" customHeight="1">
      <c r="Q544" s="95"/>
      <c r="R544" s="95"/>
    </row>
    <row r="545" ht="14.25" customHeight="1">
      <c r="Q545" s="95"/>
      <c r="R545" s="95"/>
    </row>
    <row r="546" ht="14.25" customHeight="1">
      <c r="Q546" s="95"/>
      <c r="R546" s="95"/>
    </row>
    <row r="547" ht="14.25" customHeight="1">
      <c r="Q547" s="95"/>
      <c r="R547" s="95"/>
    </row>
    <row r="548" ht="14.25" customHeight="1">
      <c r="Q548" s="95"/>
      <c r="R548" s="95"/>
    </row>
    <row r="549" ht="14.25" customHeight="1">
      <c r="Q549" s="95"/>
      <c r="R549" s="95"/>
    </row>
    <row r="550" ht="14.25" customHeight="1">
      <c r="Q550" s="95"/>
      <c r="R550" s="95"/>
    </row>
    <row r="551" ht="14.25" customHeight="1">
      <c r="Q551" s="95"/>
      <c r="R551" s="95"/>
    </row>
    <row r="552" ht="14.25" customHeight="1">
      <c r="Q552" s="95"/>
      <c r="R552" s="95"/>
    </row>
    <row r="553" ht="14.25" customHeight="1">
      <c r="Q553" s="95"/>
      <c r="R553" s="95"/>
    </row>
    <row r="554" ht="14.25" customHeight="1">
      <c r="Q554" s="95"/>
      <c r="R554" s="95"/>
    </row>
    <row r="555" ht="14.25" customHeight="1">
      <c r="Q555" s="95"/>
      <c r="R555" s="95"/>
    </row>
    <row r="556" ht="14.25" customHeight="1">
      <c r="Q556" s="95"/>
      <c r="R556" s="95"/>
    </row>
    <row r="557" ht="14.25" customHeight="1">
      <c r="Q557" s="95"/>
      <c r="R557" s="95"/>
    </row>
    <row r="558" ht="14.25" customHeight="1">
      <c r="Q558" s="95"/>
      <c r="R558" s="95"/>
    </row>
    <row r="559" ht="14.25" customHeight="1">
      <c r="Q559" s="95"/>
      <c r="R559" s="95"/>
    </row>
    <row r="560" ht="14.25" customHeight="1">
      <c r="Q560" s="95"/>
      <c r="R560" s="95"/>
    </row>
    <row r="561" ht="14.25" customHeight="1">
      <c r="Q561" s="95"/>
      <c r="R561" s="95"/>
    </row>
    <row r="562" ht="14.25" customHeight="1">
      <c r="Q562" s="95"/>
      <c r="R562" s="95"/>
    </row>
    <row r="563" ht="14.25" customHeight="1">
      <c r="Q563" s="95"/>
      <c r="R563" s="95"/>
    </row>
    <row r="564" ht="14.25" customHeight="1">
      <c r="Q564" s="95"/>
      <c r="R564" s="95"/>
    </row>
    <row r="565" ht="14.25" customHeight="1">
      <c r="Q565" s="95"/>
      <c r="R565" s="95"/>
    </row>
    <row r="566" ht="14.25" customHeight="1">
      <c r="Q566" s="95"/>
      <c r="R566" s="95"/>
    </row>
    <row r="567" ht="14.25" customHeight="1">
      <c r="Q567" s="95"/>
      <c r="R567" s="95"/>
    </row>
    <row r="568" ht="14.25" customHeight="1">
      <c r="Q568" s="95"/>
      <c r="R568" s="95"/>
    </row>
    <row r="569" ht="14.25" customHeight="1">
      <c r="Q569" s="95"/>
      <c r="R569" s="95"/>
    </row>
    <row r="570" ht="14.25" customHeight="1">
      <c r="Q570" s="95"/>
      <c r="R570" s="95"/>
    </row>
    <row r="571" ht="14.25" customHeight="1">
      <c r="Q571" s="95"/>
      <c r="R571" s="95"/>
    </row>
    <row r="572" ht="14.25" customHeight="1">
      <c r="Q572" s="95"/>
      <c r="R572" s="95"/>
    </row>
    <row r="573" ht="14.25" customHeight="1">
      <c r="Q573" s="95"/>
      <c r="R573" s="95"/>
    </row>
    <row r="574" ht="14.25" customHeight="1">
      <c r="Q574" s="95"/>
      <c r="R574" s="95"/>
    </row>
    <row r="575" ht="14.25" customHeight="1">
      <c r="Q575" s="95"/>
      <c r="R575" s="95"/>
    </row>
    <row r="576" ht="14.25" customHeight="1">
      <c r="Q576" s="95"/>
      <c r="R576" s="95"/>
    </row>
    <row r="577" ht="14.25" customHeight="1">
      <c r="Q577" s="95"/>
      <c r="R577" s="95"/>
    </row>
    <row r="578" ht="14.25" customHeight="1">
      <c r="Q578" s="95"/>
      <c r="R578" s="95"/>
    </row>
    <row r="579" ht="14.25" customHeight="1">
      <c r="Q579" s="95"/>
      <c r="R579" s="95"/>
    </row>
    <row r="580" ht="14.25" customHeight="1">
      <c r="Q580" s="95"/>
      <c r="R580" s="95"/>
    </row>
    <row r="581" ht="14.25" customHeight="1">
      <c r="Q581" s="95"/>
      <c r="R581" s="95"/>
    </row>
    <row r="582" ht="14.25" customHeight="1">
      <c r="Q582" s="95"/>
      <c r="R582" s="95"/>
    </row>
    <row r="583" ht="14.25" customHeight="1">
      <c r="Q583" s="95"/>
      <c r="R583" s="95"/>
    </row>
    <row r="584" ht="14.25" customHeight="1">
      <c r="Q584" s="95"/>
      <c r="R584" s="95"/>
    </row>
    <row r="585" ht="14.25" customHeight="1">
      <c r="Q585" s="95"/>
      <c r="R585" s="95"/>
    </row>
    <row r="586" ht="14.25" customHeight="1">
      <c r="Q586" s="95"/>
      <c r="R586" s="95"/>
    </row>
    <row r="587" ht="14.25" customHeight="1">
      <c r="Q587" s="95"/>
      <c r="R587" s="95"/>
    </row>
    <row r="588" ht="14.25" customHeight="1">
      <c r="Q588" s="95"/>
      <c r="R588" s="95"/>
    </row>
    <row r="589" ht="14.25" customHeight="1">
      <c r="Q589" s="95"/>
      <c r="R589" s="95"/>
    </row>
    <row r="590" ht="14.25" customHeight="1">
      <c r="Q590" s="95"/>
      <c r="R590" s="95"/>
    </row>
    <row r="591" ht="14.25" customHeight="1">
      <c r="Q591" s="95"/>
      <c r="R591" s="95"/>
    </row>
    <row r="592" ht="14.25" customHeight="1">
      <c r="Q592" s="95"/>
      <c r="R592" s="95"/>
    </row>
    <row r="593" ht="14.25" customHeight="1">
      <c r="Q593" s="95"/>
      <c r="R593" s="95"/>
    </row>
    <row r="594" ht="14.25" customHeight="1">
      <c r="Q594" s="95"/>
      <c r="R594" s="95"/>
    </row>
    <row r="595" ht="14.25" customHeight="1">
      <c r="Q595" s="95"/>
      <c r="R595" s="95"/>
    </row>
    <row r="596" ht="14.25" customHeight="1">
      <c r="Q596" s="95"/>
      <c r="R596" s="95"/>
    </row>
    <row r="597" ht="14.25" customHeight="1">
      <c r="Q597" s="95"/>
      <c r="R597" s="95"/>
    </row>
    <row r="598" ht="14.25" customHeight="1">
      <c r="Q598" s="95"/>
      <c r="R598" s="95"/>
    </row>
    <row r="599" ht="14.25" customHeight="1">
      <c r="Q599" s="95"/>
      <c r="R599" s="95"/>
    </row>
    <row r="600" ht="14.25" customHeight="1">
      <c r="Q600" s="95"/>
      <c r="R600" s="95"/>
    </row>
    <row r="601" ht="14.25" customHeight="1">
      <c r="Q601" s="95"/>
      <c r="R601" s="95"/>
    </row>
    <row r="602" ht="14.25" customHeight="1">
      <c r="Q602" s="95"/>
      <c r="R602" s="95"/>
    </row>
    <row r="603" ht="14.25" customHeight="1">
      <c r="Q603" s="95"/>
      <c r="R603" s="95"/>
    </row>
    <row r="604" ht="14.25" customHeight="1">
      <c r="Q604" s="95"/>
      <c r="R604" s="95"/>
    </row>
    <row r="605" ht="14.25" customHeight="1">
      <c r="Q605" s="95"/>
      <c r="R605" s="95"/>
    </row>
    <row r="606" ht="14.25" customHeight="1">
      <c r="Q606" s="95"/>
      <c r="R606" s="95"/>
    </row>
    <row r="607" ht="14.25" customHeight="1">
      <c r="Q607" s="95"/>
      <c r="R607" s="95"/>
    </row>
    <row r="608" ht="14.25" customHeight="1">
      <c r="Q608" s="95"/>
      <c r="R608" s="95"/>
    </row>
    <row r="609" ht="14.25" customHeight="1">
      <c r="Q609" s="95"/>
      <c r="R609" s="95"/>
    </row>
    <row r="610" ht="14.25" customHeight="1">
      <c r="Q610" s="95"/>
      <c r="R610" s="95"/>
    </row>
    <row r="611" ht="14.25" customHeight="1">
      <c r="Q611" s="95"/>
      <c r="R611" s="95"/>
    </row>
    <row r="612" ht="14.25" customHeight="1">
      <c r="Q612" s="95"/>
      <c r="R612" s="95"/>
    </row>
    <row r="613" ht="14.25" customHeight="1">
      <c r="Q613" s="95"/>
      <c r="R613" s="95"/>
    </row>
    <row r="614" ht="14.25" customHeight="1">
      <c r="Q614" s="95"/>
      <c r="R614" s="95"/>
    </row>
    <row r="615" ht="14.25" customHeight="1">
      <c r="Q615" s="95"/>
      <c r="R615" s="95"/>
    </row>
    <row r="616" ht="14.25" customHeight="1">
      <c r="Q616" s="95"/>
      <c r="R616" s="95"/>
    </row>
    <row r="617" ht="14.25" customHeight="1">
      <c r="Q617" s="95"/>
      <c r="R617" s="95"/>
    </row>
    <row r="618" ht="14.25" customHeight="1">
      <c r="Q618" s="95"/>
      <c r="R618" s="95"/>
    </row>
    <row r="619" ht="14.25" customHeight="1">
      <c r="Q619" s="95"/>
      <c r="R619" s="95"/>
    </row>
    <row r="620" ht="14.25" customHeight="1">
      <c r="Q620" s="95"/>
      <c r="R620" s="95"/>
    </row>
    <row r="621" ht="14.25" customHeight="1">
      <c r="Q621" s="95"/>
      <c r="R621" s="95"/>
    </row>
    <row r="622" ht="14.25" customHeight="1">
      <c r="Q622" s="95"/>
      <c r="R622" s="95"/>
    </row>
    <row r="623" ht="14.25" customHeight="1">
      <c r="Q623" s="95"/>
      <c r="R623" s="95"/>
    </row>
    <row r="624" ht="14.25" customHeight="1">
      <c r="Q624" s="95"/>
      <c r="R624" s="95"/>
    </row>
    <row r="625" ht="14.25" customHeight="1">
      <c r="Q625" s="95"/>
      <c r="R625" s="95"/>
    </row>
    <row r="626" ht="14.25" customHeight="1">
      <c r="Q626" s="95"/>
      <c r="R626" s="95"/>
    </row>
    <row r="627" ht="14.25" customHeight="1">
      <c r="Q627" s="95"/>
      <c r="R627" s="95"/>
    </row>
    <row r="628" ht="14.25" customHeight="1">
      <c r="Q628" s="95"/>
      <c r="R628" s="95"/>
    </row>
    <row r="629" ht="14.25" customHeight="1">
      <c r="Q629" s="95"/>
      <c r="R629" s="95"/>
    </row>
    <row r="630" ht="14.25" customHeight="1">
      <c r="Q630" s="95"/>
      <c r="R630" s="95"/>
    </row>
    <row r="631" ht="14.25" customHeight="1">
      <c r="Q631" s="95"/>
      <c r="R631" s="95"/>
    </row>
    <row r="632" ht="14.25" customHeight="1">
      <c r="Q632" s="95"/>
      <c r="R632" s="95"/>
    </row>
    <row r="633" ht="14.25" customHeight="1">
      <c r="Q633" s="95"/>
      <c r="R633" s="95"/>
    </row>
    <row r="634" ht="14.25" customHeight="1">
      <c r="Q634" s="95"/>
      <c r="R634" s="95"/>
    </row>
    <row r="635" ht="14.25" customHeight="1">
      <c r="Q635" s="95"/>
      <c r="R635" s="95"/>
    </row>
    <row r="636" ht="14.25" customHeight="1">
      <c r="Q636" s="95"/>
      <c r="R636" s="95"/>
    </row>
    <row r="637" ht="14.25" customHeight="1">
      <c r="Q637" s="95"/>
      <c r="R637" s="95"/>
    </row>
    <row r="638" ht="14.25" customHeight="1">
      <c r="Q638" s="95"/>
      <c r="R638" s="95"/>
    </row>
    <row r="639" ht="14.25" customHeight="1">
      <c r="Q639" s="95"/>
      <c r="R639" s="95"/>
    </row>
    <row r="640" ht="14.25" customHeight="1">
      <c r="Q640" s="95"/>
      <c r="R640" s="95"/>
    </row>
    <row r="641" ht="14.25" customHeight="1">
      <c r="Q641" s="95"/>
      <c r="R641" s="95"/>
    </row>
    <row r="642" ht="14.25" customHeight="1">
      <c r="Q642" s="95"/>
      <c r="R642" s="95"/>
    </row>
    <row r="643" ht="14.25" customHeight="1">
      <c r="Q643" s="95"/>
      <c r="R643" s="95"/>
    </row>
    <row r="644" ht="14.25" customHeight="1">
      <c r="Q644" s="95"/>
      <c r="R644" s="95"/>
    </row>
    <row r="645" ht="14.25" customHeight="1">
      <c r="Q645" s="95"/>
      <c r="R645" s="95"/>
    </row>
    <row r="646" ht="14.25" customHeight="1">
      <c r="Q646" s="95"/>
      <c r="R646" s="95"/>
    </row>
    <row r="647" ht="14.25" customHeight="1">
      <c r="Q647" s="95"/>
      <c r="R647" s="95"/>
    </row>
    <row r="648" ht="14.25" customHeight="1">
      <c r="Q648" s="95"/>
      <c r="R648" s="95"/>
    </row>
    <row r="649" ht="14.25" customHeight="1">
      <c r="Q649" s="95"/>
      <c r="R649" s="95"/>
    </row>
    <row r="650" ht="14.25" customHeight="1">
      <c r="Q650" s="95"/>
      <c r="R650" s="95"/>
    </row>
    <row r="651" ht="14.25" customHeight="1">
      <c r="Q651" s="95"/>
      <c r="R651" s="95"/>
    </row>
    <row r="652" ht="14.25" customHeight="1">
      <c r="Q652" s="95"/>
      <c r="R652" s="95"/>
    </row>
    <row r="653" ht="14.25" customHeight="1">
      <c r="Q653" s="95"/>
      <c r="R653" s="95"/>
    </row>
    <row r="654" ht="14.25" customHeight="1">
      <c r="Q654" s="95"/>
      <c r="R654" s="95"/>
    </row>
    <row r="655" ht="14.25" customHeight="1">
      <c r="Q655" s="95"/>
      <c r="R655" s="95"/>
    </row>
    <row r="656" ht="14.25" customHeight="1">
      <c r="Q656" s="95"/>
      <c r="R656" s="95"/>
    </row>
    <row r="657" ht="14.25" customHeight="1">
      <c r="Q657" s="95"/>
      <c r="R657" s="95"/>
    </row>
    <row r="658" ht="14.25" customHeight="1">
      <c r="Q658" s="95"/>
      <c r="R658" s="95"/>
    </row>
    <row r="659" ht="14.25" customHeight="1">
      <c r="Q659" s="95"/>
      <c r="R659" s="95"/>
    </row>
    <row r="660" ht="14.25" customHeight="1">
      <c r="Q660" s="95"/>
      <c r="R660" s="95"/>
    </row>
    <row r="661" ht="14.25" customHeight="1">
      <c r="Q661" s="95"/>
      <c r="R661" s="95"/>
    </row>
    <row r="662" ht="14.25" customHeight="1">
      <c r="Q662" s="95"/>
      <c r="R662" s="95"/>
    </row>
    <row r="663" ht="14.25" customHeight="1">
      <c r="Q663" s="95"/>
      <c r="R663" s="95"/>
    </row>
    <row r="664" ht="14.25" customHeight="1">
      <c r="Q664" s="95"/>
      <c r="R664" s="95"/>
    </row>
    <row r="665" ht="14.25" customHeight="1">
      <c r="Q665" s="95"/>
      <c r="R665" s="95"/>
    </row>
    <row r="666" ht="14.25" customHeight="1">
      <c r="Q666" s="95"/>
      <c r="R666" s="95"/>
    </row>
    <row r="667" ht="14.25" customHeight="1">
      <c r="Q667" s="95"/>
      <c r="R667" s="95"/>
    </row>
    <row r="668" ht="14.25" customHeight="1">
      <c r="Q668" s="95"/>
      <c r="R668" s="95"/>
    </row>
    <row r="669" ht="14.25" customHeight="1">
      <c r="Q669" s="95"/>
      <c r="R669" s="95"/>
    </row>
    <row r="670" ht="14.25" customHeight="1">
      <c r="Q670" s="95"/>
      <c r="R670" s="95"/>
    </row>
    <row r="671" ht="14.25" customHeight="1">
      <c r="Q671" s="95"/>
      <c r="R671" s="95"/>
    </row>
    <row r="672" ht="14.25" customHeight="1">
      <c r="Q672" s="95"/>
      <c r="R672" s="95"/>
    </row>
    <row r="673" ht="14.25" customHeight="1">
      <c r="Q673" s="95"/>
      <c r="R673" s="95"/>
    </row>
    <row r="674" ht="14.25" customHeight="1">
      <c r="Q674" s="95"/>
      <c r="R674" s="95"/>
    </row>
    <row r="675" ht="14.25" customHeight="1">
      <c r="Q675" s="95"/>
      <c r="R675" s="95"/>
    </row>
    <row r="676" ht="14.25" customHeight="1">
      <c r="Q676" s="95"/>
      <c r="R676" s="95"/>
    </row>
    <row r="677" ht="14.25" customHeight="1">
      <c r="Q677" s="95"/>
      <c r="R677" s="95"/>
    </row>
    <row r="678" ht="14.25" customHeight="1">
      <c r="Q678" s="95"/>
      <c r="R678" s="95"/>
    </row>
    <row r="679" ht="14.25" customHeight="1">
      <c r="Q679" s="95"/>
      <c r="R679" s="95"/>
    </row>
    <row r="680" ht="14.25" customHeight="1">
      <c r="Q680" s="95"/>
      <c r="R680" s="95"/>
    </row>
    <row r="681" ht="14.25" customHeight="1">
      <c r="Q681" s="95"/>
      <c r="R681" s="95"/>
    </row>
    <row r="682" ht="14.25" customHeight="1">
      <c r="Q682" s="95"/>
      <c r="R682" s="95"/>
    </row>
    <row r="683" ht="14.25" customHeight="1">
      <c r="Q683" s="95"/>
      <c r="R683" s="95"/>
    </row>
    <row r="684" ht="14.25" customHeight="1">
      <c r="Q684" s="95"/>
      <c r="R684" s="95"/>
    </row>
    <row r="685" ht="14.25" customHeight="1">
      <c r="Q685" s="95"/>
      <c r="R685" s="95"/>
    </row>
    <row r="686" ht="14.25" customHeight="1">
      <c r="Q686" s="95"/>
      <c r="R686" s="95"/>
    </row>
    <row r="687" ht="14.25" customHeight="1">
      <c r="Q687" s="95"/>
      <c r="R687" s="95"/>
    </row>
    <row r="688" ht="14.25" customHeight="1">
      <c r="Q688" s="95"/>
      <c r="R688" s="95"/>
    </row>
    <row r="689" ht="14.25" customHeight="1">
      <c r="Q689" s="95"/>
      <c r="R689" s="95"/>
    </row>
    <row r="690" ht="14.25" customHeight="1">
      <c r="Q690" s="95"/>
      <c r="R690" s="95"/>
    </row>
    <row r="691" ht="14.25" customHeight="1">
      <c r="Q691" s="95"/>
      <c r="R691" s="95"/>
    </row>
    <row r="692" ht="14.25" customHeight="1">
      <c r="Q692" s="95"/>
      <c r="R692" s="95"/>
    </row>
    <row r="693" ht="14.25" customHeight="1">
      <c r="Q693" s="95"/>
      <c r="R693" s="95"/>
    </row>
    <row r="694" ht="14.25" customHeight="1">
      <c r="Q694" s="95"/>
      <c r="R694" s="95"/>
    </row>
    <row r="695" ht="14.25" customHeight="1">
      <c r="Q695" s="95"/>
      <c r="R695" s="95"/>
    </row>
    <row r="696" ht="14.25" customHeight="1">
      <c r="Q696" s="95"/>
      <c r="R696" s="95"/>
    </row>
    <row r="697" ht="14.25" customHeight="1">
      <c r="Q697" s="95"/>
      <c r="R697" s="95"/>
    </row>
    <row r="698" ht="14.25" customHeight="1">
      <c r="Q698" s="95"/>
      <c r="R698" s="95"/>
    </row>
    <row r="699" ht="14.25" customHeight="1">
      <c r="Q699" s="95"/>
      <c r="R699" s="95"/>
    </row>
    <row r="700" ht="14.25" customHeight="1">
      <c r="Q700" s="95"/>
      <c r="R700" s="95"/>
    </row>
    <row r="701" ht="14.25" customHeight="1">
      <c r="Q701" s="95"/>
      <c r="R701" s="95"/>
    </row>
    <row r="702" ht="14.25" customHeight="1">
      <c r="Q702" s="95"/>
      <c r="R702" s="95"/>
    </row>
    <row r="703" ht="14.25" customHeight="1">
      <c r="Q703" s="95"/>
      <c r="R703" s="95"/>
    </row>
    <row r="704" ht="14.25" customHeight="1">
      <c r="Q704" s="95"/>
      <c r="R704" s="95"/>
    </row>
    <row r="705" ht="14.25" customHeight="1">
      <c r="Q705" s="95"/>
      <c r="R705" s="95"/>
    </row>
    <row r="706" ht="14.25" customHeight="1">
      <c r="Q706" s="95"/>
      <c r="R706" s="95"/>
    </row>
    <row r="707" ht="14.25" customHeight="1">
      <c r="Q707" s="95"/>
      <c r="R707" s="95"/>
    </row>
    <row r="708" ht="14.25" customHeight="1">
      <c r="Q708" s="95"/>
      <c r="R708" s="95"/>
    </row>
    <row r="709" ht="14.25" customHeight="1">
      <c r="Q709" s="95"/>
      <c r="R709" s="95"/>
    </row>
    <row r="710" ht="14.25" customHeight="1">
      <c r="Q710" s="95"/>
      <c r="R710" s="95"/>
    </row>
    <row r="711" ht="14.25" customHeight="1">
      <c r="Q711" s="95"/>
      <c r="R711" s="95"/>
    </row>
    <row r="712" ht="14.25" customHeight="1">
      <c r="Q712" s="95"/>
      <c r="R712" s="95"/>
    </row>
    <row r="713" ht="14.25" customHeight="1">
      <c r="Q713" s="95"/>
      <c r="R713" s="95"/>
    </row>
    <row r="714" ht="14.25" customHeight="1">
      <c r="Q714" s="95"/>
      <c r="R714" s="95"/>
    </row>
    <row r="715" ht="14.25" customHeight="1">
      <c r="Q715" s="95"/>
      <c r="R715" s="95"/>
    </row>
    <row r="716" ht="14.25" customHeight="1">
      <c r="Q716" s="95"/>
      <c r="R716" s="95"/>
    </row>
    <row r="717" ht="14.25" customHeight="1">
      <c r="Q717" s="95"/>
      <c r="R717" s="95"/>
    </row>
    <row r="718" ht="14.25" customHeight="1">
      <c r="Q718" s="95"/>
      <c r="R718" s="95"/>
    </row>
    <row r="719" ht="14.25" customHeight="1">
      <c r="Q719" s="95"/>
      <c r="R719" s="95"/>
    </row>
    <row r="720" ht="14.25" customHeight="1">
      <c r="Q720" s="95"/>
      <c r="R720" s="95"/>
    </row>
    <row r="721" ht="14.25" customHeight="1">
      <c r="Q721" s="95"/>
      <c r="R721" s="95"/>
    </row>
    <row r="722" ht="14.25" customHeight="1">
      <c r="Q722" s="95"/>
      <c r="R722" s="95"/>
    </row>
    <row r="723" ht="14.25" customHeight="1">
      <c r="Q723" s="95"/>
      <c r="R723" s="95"/>
    </row>
    <row r="724" ht="14.25" customHeight="1">
      <c r="Q724" s="95"/>
      <c r="R724" s="95"/>
    </row>
    <row r="725" ht="14.25" customHeight="1">
      <c r="Q725" s="95"/>
      <c r="R725" s="95"/>
    </row>
    <row r="726" ht="14.25" customHeight="1">
      <c r="Q726" s="95"/>
      <c r="R726" s="95"/>
    </row>
    <row r="727" ht="14.25" customHeight="1">
      <c r="Q727" s="95"/>
      <c r="R727" s="95"/>
    </row>
    <row r="728" ht="14.25" customHeight="1">
      <c r="Q728" s="95"/>
      <c r="R728" s="95"/>
    </row>
    <row r="729" ht="14.25" customHeight="1">
      <c r="Q729" s="95"/>
      <c r="R729" s="95"/>
    </row>
    <row r="730" ht="14.25" customHeight="1">
      <c r="Q730" s="95"/>
      <c r="R730" s="95"/>
    </row>
    <row r="731" ht="14.25" customHeight="1">
      <c r="Q731" s="95"/>
      <c r="R731" s="95"/>
    </row>
    <row r="732" ht="14.25" customHeight="1">
      <c r="Q732" s="95"/>
      <c r="R732" s="95"/>
    </row>
    <row r="733" ht="14.25" customHeight="1">
      <c r="Q733" s="95"/>
      <c r="R733" s="95"/>
    </row>
    <row r="734" ht="14.25" customHeight="1">
      <c r="Q734" s="95"/>
      <c r="R734" s="95"/>
    </row>
    <row r="735" ht="14.25" customHeight="1">
      <c r="Q735" s="95"/>
      <c r="R735" s="95"/>
    </row>
    <row r="736" ht="14.25" customHeight="1">
      <c r="Q736" s="95"/>
      <c r="R736" s="95"/>
    </row>
    <row r="737" ht="14.25" customHeight="1">
      <c r="Q737" s="95"/>
      <c r="R737" s="95"/>
    </row>
    <row r="738" ht="14.25" customHeight="1">
      <c r="Q738" s="95"/>
      <c r="R738" s="95"/>
    </row>
    <row r="739" ht="14.25" customHeight="1">
      <c r="Q739" s="95"/>
      <c r="R739" s="95"/>
    </row>
    <row r="740" ht="14.25" customHeight="1">
      <c r="Q740" s="95"/>
      <c r="R740" s="95"/>
    </row>
    <row r="741" ht="14.25" customHeight="1">
      <c r="Q741" s="95"/>
      <c r="R741" s="95"/>
    </row>
    <row r="742" ht="14.25" customHeight="1">
      <c r="Q742" s="95"/>
      <c r="R742" s="95"/>
    </row>
    <row r="743" ht="14.25" customHeight="1">
      <c r="Q743" s="95"/>
      <c r="R743" s="95"/>
    </row>
    <row r="744" ht="14.25" customHeight="1">
      <c r="Q744" s="95"/>
      <c r="R744" s="95"/>
    </row>
    <row r="745" ht="14.25" customHeight="1">
      <c r="Q745" s="95"/>
      <c r="R745" s="95"/>
    </row>
    <row r="746" ht="14.25" customHeight="1">
      <c r="Q746" s="95"/>
      <c r="R746" s="95"/>
    </row>
    <row r="747" ht="14.25" customHeight="1">
      <c r="Q747" s="95"/>
      <c r="R747" s="95"/>
    </row>
    <row r="748" ht="14.25" customHeight="1">
      <c r="Q748" s="95"/>
      <c r="R748" s="95"/>
    </row>
    <row r="749" ht="14.25" customHeight="1">
      <c r="Q749" s="95"/>
      <c r="R749" s="95"/>
    </row>
    <row r="750" ht="14.25" customHeight="1">
      <c r="Q750" s="95"/>
      <c r="R750" s="95"/>
    </row>
    <row r="751" ht="14.25" customHeight="1">
      <c r="Q751" s="95"/>
      <c r="R751" s="95"/>
    </row>
    <row r="752" ht="14.25" customHeight="1">
      <c r="Q752" s="95"/>
      <c r="R752" s="95"/>
    </row>
    <row r="753" ht="14.25" customHeight="1">
      <c r="Q753" s="95"/>
      <c r="R753" s="95"/>
    </row>
    <row r="754" ht="14.25" customHeight="1">
      <c r="Q754" s="95"/>
      <c r="R754" s="95"/>
    </row>
    <row r="755" ht="14.25" customHeight="1">
      <c r="Q755" s="95"/>
      <c r="R755" s="95"/>
    </row>
    <row r="756" ht="14.25" customHeight="1">
      <c r="Q756" s="95"/>
      <c r="R756" s="95"/>
    </row>
    <row r="757" ht="14.25" customHeight="1">
      <c r="Q757" s="95"/>
      <c r="R757" s="95"/>
    </row>
    <row r="758" ht="14.25" customHeight="1">
      <c r="Q758" s="95"/>
      <c r="R758" s="95"/>
    </row>
    <row r="759" ht="14.25" customHeight="1">
      <c r="Q759" s="95"/>
      <c r="R759" s="95"/>
    </row>
    <row r="760" ht="14.25" customHeight="1">
      <c r="Q760" s="95"/>
      <c r="R760" s="95"/>
    </row>
    <row r="761" ht="14.25" customHeight="1">
      <c r="Q761" s="95"/>
      <c r="R761" s="95"/>
    </row>
    <row r="762" ht="14.25" customHeight="1">
      <c r="Q762" s="95"/>
      <c r="R762" s="95"/>
    </row>
    <row r="763" ht="14.25" customHeight="1">
      <c r="Q763" s="95"/>
      <c r="R763" s="95"/>
    </row>
    <row r="764" ht="14.25" customHeight="1">
      <c r="Q764" s="95"/>
      <c r="R764" s="95"/>
    </row>
    <row r="765" ht="14.25" customHeight="1">
      <c r="Q765" s="95"/>
      <c r="R765" s="95"/>
    </row>
    <row r="766" ht="14.25" customHeight="1">
      <c r="Q766" s="95"/>
      <c r="R766" s="95"/>
    </row>
    <row r="767" ht="14.25" customHeight="1">
      <c r="Q767" s="95"/>
      <c r="R767" s="95"/>
    </row>
    <row r="768" ht="14.25" customHeight="1">
      <c r="Q768" s="95"/>
      <c r="R768" s="95"/>
    </row>
    <row r="769" ht="14.25" customHeight="1">
      <c r="Q769" s="95"/>
      <c r="R769" s="95"/>
    </row>
    <row r="770" ht="14.25" customHeight="1">
      <c r="Q770" s="95"/>
      <c r="R770" s="95"/>
    </row>
    <row r="771" ht="14.25" customHeight="1">
      <c r="Q771" s="95"/>
      <c r="R771" s="95"/>
    </row>
    <row r="772" ht="14.25" customHeight="1">
      <c r="Q772" s="95"/>
      <c r="R772" s="95"/>
    </row>
    <row r="773" ht="14.25" customHeight="1">
      <c r="Q773" s="95"/>
      <c r="R773" s="95"/>
    </row>
    <row r="774" ht="14.25" customHeight="1">
      <c r="Q774" s="95"/>
      <c r="R774" s="95"/>
    </row>
    <row r="775" ht="14.25" customHeight="1">
      <c r="Q775" s="95"/>
      <c r="R775" s="95"/>
    </row>
    <row r="776" ht="14.25" customHeight="1">
      <c r="Q776" s="95"/>
      <c r="R776" s="95"/>
    </row>
    <row r="777" ht="14.25" customHeight="1">
      <c r="Q777" s="95"/>
      <c r="R777" s="95"/>
    </row>
    <row r="778" ht="14.25" customHeight="1">
      <c r="Q778" s="95"/>
      <c r="R778" s="95"/>
    </row>
    <row r="779" ht="14.25" customHeight="1">
      <c r="Q779" s="95"/>
      <c r="R779" s="95"/>
    </row>
    <row r="780" ht="14.25" customHeight="1">
      <c r="Q780" s="95"/>
      <c r="R780" s="95"/>
    </row>
    <row r="781" ht="14.25" customHeight="1">
      <c r="Q781" s="95"/>
      <c r="R781" s="95"/>
    </row>
    <row r="782" ht="14.25" customHeight="1">
      <c r="Q782" s="95"/>
      <c r="R782" s="95"/>
    </row>
    <row r="783" ht="14.25" customHeight="1">
      <c r="Q783" s="95"/>
      <c r="R783" s="95"/>
    </row>
    <row r="784" ht="14.25" customHeight="1">
      <c r="Q784" s="95"/>
      <c r="R784" s="95"/>
    </row>
    <row r="785" ht="14.25" customHeight="1">
      <c r="Q785" s="95"/>
      <c r="R785" s="95"/>
    </row>
    <row r="786" ht="14.25" customHeight="1">
      <c r="Q786" s="95"/>
      <c r="R786" s="95"/>
    </row>
    <row r="787" ht="14.25" customHeight="1">
      <c r="Q787" s="95"/>
      <c r="R787" s="95"/>
    </row>
    <row r="788" ht="14.25" customHeight="1">
      <c r="Q788" s="95"/>
      <c r="R788" s="95"/>
    </row>
    <row r="789" ht="14.25" customHeight="1">
      <c r="Q789" s="95"/>
      <c r="R789" s="95"/>
    </row>
    <row r="790" ht="14.25" customHeight="1">
      <c r="Q790" s="95"/>
      <c r="R790" s="95"/>
    </row>
    <row r="791" ht="14.25" customHeight="1">
      <c r="Q791" s="95"/>
      <c r="R791" s="95"/>
    </row>
    <row r="792" ht="14.25" customHeight="1">
      <c r="Q792" s="95"/>
      <c r="R792" s="95"/>
    </row>
    <row r="793" ht="14.25" customHeight="1">
      <c r="Q793" s="95"/>
      <c r="R793" s="95"/>
    </row>
    <row r="794" ht="14.25" customHeight="1">
      <c r="Q794" s="95"/>
      <c r="R794" s="95"/>
    </row>
    <row r="795" ht="14.25" customHeight="1">
      <c r="Q795" s="95"/>
      <c r="R795" s="95"/>
    </row>
    <row r="796" ht="14.25" customHeight="1">
      <c r="Q796" s="95"/>
      <c r="R796" s="95"/>
    </row>
    <row r="797" ht="14.25" customHeight="1">
      <c r="Q797" s="95"/>
      <c r="R797" s="95"/>
    </row>
    <row r="798" ht="14.25" customHeight="1">
      <c r="Q798" s="95"/>
      <c r="R798" s="95"/>
    </row>
    <row r="799" ht="14.25" customHeight="1">
      <c r="Q799" s="95"/>
      <c r="R799" s="95"/>
    </row>
    <row r="800" ht="14.25" customHeight="1">
      <c r="Q800" s="95"/>
      <c r="R800" s="95"/>
    </row>
    <row r="801" ht="14.25" customHeight="1">
      <c r="Q801" s="95"/>
      <c r="R801" s="95"/>
    </row>
    <row r="802" ht="14.25" customHeight="1">
      <c r="Q802" s="95"/>
      <c r="R802" s="95"/>
    </row>
    <row r="803" ht="14.25" customHeight="1">
      <c r="Q803" s="95"/>
      <c r="R803" s="95"/>
    </row>
    <row r="804" ht="14.25" customHeight="1">
      <c r="Q804" s="95"/>
      <c r="R804" s="95"/>
    </row>
    <row r="805" ht="14.25" customHeight="1">
      <c r="Q805" s="95"/>
      <c r="R805" s="95"/>
    </row>
    <row r="806" ht="14.25" customHeight="1">
      <c r="Q806" s="95"/>
      <c r="R806" s="95"/>
    </row>
    <row r="807" ht="14.25" customHeight="1">
      <c r="Q807" s="95"/>
      <c r="R807" s="95"/>
    </row>
    <row r="808" ht="14.25" customHeight="1">
      <c r="Q808" s="95"/>
      <c r="R808" s="95"/>
    </row>
    <row r="809" ht="14.25" customHeight="1">
      <c r="Q809" s="95"/>
      <c r="R809" s="95"/>
    </row>
    <row r="810" ht="14.25" customHeight="1">
      <c r="Q810" s="95"/>
      <c r="R810" s="95"/>
    </row>
    <row r="811" ht="14.25" customHeight="1">
      <c r="Q811" s="95"/>
      <c r="R811" s="95"/>
    </row>
    <row r="812" ht="14.25" customHeight="1">
      <c r="Q812" s="95"/>
      <c r="R812" s="95"/>
    </row>
    <row r="813" ht="14.25" customHeight="1">
      <c r="Q813" s="95"/>
      <c r="R813" s="95"/>
    </row>
    <row r="814" ht="14.25" customHeight="1">
      <c r="Q814" s="95"/>
      <c r="R814" s="95"/>
    </row>
    <row r="815" ht="14.25" customHeight="1">
      <c r="Q815" s="95"/>
      <c r="R815" s="95"/>
    </row>
    <row r="816" ht="14.25" customHeight="1">
      <c r="Q816" s="95"/>
      <c r="R816" s="95"/>
    </row>
    <row r="817" ht="14.25" customHeight="1">
      <c r="Q817" s="95"/>
      <c r="R817" s="95"/>
    </row>
    <row r="818" ht="14.25" customHeight="1">
      <c r="Q818" s="95"/>
      <c r="R818" s="95"/>
    </row>
    <row r="819" ht="14.25" customHeight="1">
      <c r="Q819" s="95"/>
      <c r="R819" s="95"/>
    </row>
    <row r="820" ht="14.25" customHeight="1">
      <c r="Q820" s="95"/>
      <c r="R820" s="95"/>
    </row>
    <row r="821" ht="14.25" customHeight="1">
      <c r="Q821" s="95"/>
      <c r="R821" s="95"/>
    </row>
    <row r="822" ht="14.25" customHeight="1">
      <c r="Q822" s="95"/>
      <c r="R822" s="95"/>
    </row>
    <row r="823" ht="14.25" customHeight="1">
      <c r="Q823" s="95"/>
      <c r="R823" s="95"/>
    </row>
    <row r="824" ht="14.25" customHeight="1">
      <c r="Q824" s="95"/>
      <c r="R824" s="95"/>
    </row>
    <row r="825" ht="14.25" customHeight="1">
      <c r="Q825" s="95"/>
      <c r="R825" s="95"/>
    </row>
    <row r="826" ht="14.25" customHeight="1">
      <c r="Q826" s="95"/>
      <c r="R826" s="95"/>
    </row>
    <row r="827" ht="14.25" customHeight="1">
      <c r="Q827" s="95"/>
      <c r="R827" s="95"/>
    </row>
    <row r="828" ht="14.25" customHeight="1">
      <c r="Q828" s="95"/>
      <c r="R828" s="95"/>
    </row>
    <row r="829" ht="14.25" customHeight="1">
      <c r="Q829" s="95"/>
      <c r="R829" s="95"/>
    </row>
    <row r="830" ht="14.25" customHeight="1">
      <c r="Q830" s="95"/>
      <c r="R830" s="95"/>
    </row>
    <row r="831" ht="14.25" customHeight="1">
      <c r="Q831" s="95"/>
      <c r="R831" s="95"/>
    </row>
    <row r="832" ht="14.25" customHeight="1">
      <c r="Q832" s="95"/>
      <c r="R832" s="95"/>
    </row>
    <row r="833" ht="14.25" customHeight="1">
      <c r="Q833" s="95"/>
      <c r="R833" s="95"/>
    </row>
    <row r="834" ht="14.25" customHeight="1">
      <c r="Q834" s="95"/>
      <c r="R834" s="95"/>
    </row>
    <row r="835" ht="14.25" customHeight="1">
      <c r="Q835" s="95"/>
      <c r="R835" s="95"/>
    </row>
    <row r="836" ht="14.25" customHeight="1">
      <c r="Q836" s="95"/>
      <c r="R836" s="95"/>
    </row>
    <row r="837" ht="14.25" customHeight="1">
      <c r="Q837" s="95"/>
      <c r="R837" s="95"/>
    </row>
    <row r="838" ht="14.25" customHeight="1">
      <c r="Q838" s="95"/>
      <c r="R838" s="95"/>
    </row>
    <row r="839" ht="14.25" customHeight="1">
      <c r="Q839" s="95"/>
      <c r="R839" s="95"/>
    </row>
    <row r="840" ht="14.25" customHeight="1">
      <c r="Q840" s="95"/>
      <c r="R840" s="95"/>
    </row>
    <row r="841" ht="14.25" customHeight="1">
      <c r="Q841" s="95"/>
      <c r="R841" s="95"/>
    </row>
    <row r="842" ht="14.25" customHeight="1">
      <c r="Q842" s="95"/>
      <c r="R842" s="95"/>
    </row>
    <row r="843" ht="14.25" customHeight="1">
      <c r="Q843" s="95"/>
      <c r="R843" s="95"/>
    </row>
    <row r="844" ht="14.25" customHeight="1">
      <c r="Q844" s="95"/>
      <c r="R844" s="95"/>
    </row>
    <row r="845" ht="14.25" customHeight="1">
      <c r="Q845" s="95"/>
      <c r="R845" s="95"/>
    </row>
    <row r="846" ht="14.25" customHeight="1">
      <c r="Q846" s="95"/>
      <c r="R846" s="95"/>
    </row>
    <row r="847" ht="14.25" customHeight="1">
      <c r="Q847" s="95"/>
      <c r="R847" s="95"/>
    </row>
    <row r="848" ht="14.25" customHeight="1">
      <c r="Q848" s="95"/>
      <c r="R848" s="95"/>
    </row>
    <row r="849" ht="14.25" customHeight="1">
      <c r="Q849" s="95"/>
      <c r="R849" s="95"/>
    </row>
    <row r="850" ht="14.25" customHeight="1">
      <c r="Q850" s="95"/>
      <c r="R850" s="95"/>
    </row>
    <row r="851" ht="14.25" customHeight="1">
      <c r="Q851" s="95"/>
      <c r="R851" s="95"/>
    </row>
    <row r="852" ht="14.25" customHeight="1">
      <c r="Q852" s="95"/>
      <c r="R852" s="95"/>
    </row>
    <row r="853" ht="14.25" customHeight="1">
      <c r="Q853" s="95"/>
      <c r="R853" s="95"/>
    </row>
    <row r="854" ht="14.25" customHeight="1">
      <c r="Q854" s="95"/>
      <c r="R854" s="95"/>
    </row>
    <row r="855" ht="14.25" customHeight="1">
      <c r="Q855" s="95"/>
      <c r="R855" s="95"/>
    </row>
    <row r="856" ht="14.25" customHeight="1">
      <c r="Q856" s="95"/>
      <c r="R856" s="95"/>
    </row>
    <row r="857" ht="14.25" customHeight="1">
      <c r="Q857" s="95"/>
      <c r="R857" s="95"/>
    </row>
    <row r="858" ht="14.25" customHeight="1">
      <c r="Q858" s="95"/>
      <c r="R858" s="95"/>
    </row>
    <row r="859" ht="14.25" customHeight="1">
      <c r="Q859" s="95"/>
      <c r="R859" s="95"/>
    </row>
    <row r="860" ht="14.25" customHeight="1">
      <c r="Q860" s="95"/>
      <c r="R860" s="95"/>
    </row>
    <row r="861" ht="14.25" customHeight="1">
      <c r="Q861" s="95"/>
      <c r="R861" s="95"/>
    </row>
    <row r="862" ht="14.25" customHeight="1">
      <c r="Q862" s="95"/>
      <c r="R862" s="95"/>
    </row>
    <row r="863" ht="14.25" customHeight="1">
      <c r="Q863" s="95"/>
      <c r="R863" s="95"/>
    </row>
    <row r="864" ht="14.25" customHeight="1">
      <c r="Q864" s="95"/>
      <c r="R864" s="95"/>
    </row>
    <row r="865" ht="14.25" customHeight="1">
      <c r="Q865" s="95"/>
      <c r="R865" s="95"/>
    </row>
    <row r="866" ht="14.25" customHeight="1">
      <c r="Q866" s="95"/>
      <c r="R866" s="95"/>
    </row>
    <row r="867" ht="14.25" customHeight="1">
      <c r="Q867" s="95"/>
      <c r="R867" s="95"/>
    </row>
    <row r="868" ht="14.25" customHeight="1">
      <c r="Q868" s="95"/>
      <c r="R868" s="95"/>
    </row>
    <row r="869" ht="14.25" customHeight="1">
      <c r="Q869" s="95"/>
      <c r="R869" s="95"/>
    </row>
    <row r="870" ht="14.25" customHeight="1">
      <c r="Q870" s="95"/>
      <c r="R870" s="95"/>
    </row>
    <row r="871" ht="14.25" customHeight="1">
      <c r="Q871" s="95"/>
      <c r="R871" s="95"/>
    </row>
    <row r="872" ht="14.25" customHeight="1">
      <c r="Q872" s="95"/>
      <c r="R872" s="95"/>
    </row>
    <row r="873" ht="14.25" customHeight="1">
      <c r="Q873" s="95"/>
      <c r="R873" s="95"/>
    </row>
    <row r="874" ht="14.25" customHeight="1">
      <c r="Q874" s="95"/>
      <c r="R874" s="95"/>
    </row>
    <row r="875" ht="14.25" customHeight="1">
      <c r="Q875" s="95"/>
      <c r="R875" s="95"/>
    </row>
    <row r="876" ht="14.25" customHeight="1">
      <c r="Q876" s="95"/>
      <c r="R876" s="95"/>
    </row>
    <row r="877" ht="14.25" customHeight="1">
      <c r="Q877" s="95"/>
      <c r="R877" s="95"/>
    </row>
    <row r="878" ht="14.25" customHeight="1">
      <c r="Q878" s="95"/>
      <c r="R878" s="95"/>
    </row>
    <row r="879" ht="14.25" customHeight="1">
      <c r="Q879" s="95"/>
      <c r="R879" s="95"/>
    </row>
    <row r="880" ht="14.25" customHeight="1">
      <c r="Q880" s="95"/>
      <c r="R880" s="95"/>
    </row>
    <row r="881" ht="14.25" customHeight="1">
      <c r="Q881" s="95"/>
      <c r="R881" s="95"/>
    </row>
    <row r="882" ht="14.25" customHeight="1">
      <c r="Q882" s="95"/>
      <c r="R882" s="95"/>
    </row>
    <row r="883" ht="14.25" customHeight="1">
      <c r="Q883" s="95"/>
      <c r="R883" s="95"/>
    </row>
    <row r="884" ht="14.25" customHeight="1">
      <c r="Q884" s="95"/>
      <c r="R884" s="95"/>
    </row>
    <row r="885" ht="14.25" customHeight="1">
      <c r="Q885" s="95"/>
      <c r="R885" s="95"/>
    </row>
    <row r="886" ht="14.25" customHeight="1">
      <c r="Q886" s="95"/>
      <c r="R886" s="95"/>
    </row>
    <row r="887" ht="14.25" customHeight="1">
      <c r="Q887" s="95"/>
      <c r="R887" s="95"/>
    </row>
    <row r="888" ht="14.25" customHeight="1">
      <c r="Q888" s="95"/>
      <c r="R888" s="95"/>
    </row>
    <row r="889" ht="14.25" customHeight="1">
      <c r="Q889" s="95"/>
      <c r="R889" s="95"/>
    </row>
    <row r="890" ht="14.25" customHeight="1">
      <c r="Q890" s="95"/>
      <c r="R890" s="95"/>
    </row>
    <row r="891" ht="14.25" customHeight="1">
      <c r="Q891" s="95"/>
      <c r="R891" s="95"/>
    </row>
    <row r="892" ht="14.25" customHeight="1">
      <c r="Q892" s="95"/>
      <c r="R892" s="95"/>
    </row>
    <row r="893" ht="14.25" customHeight="1">
      <c r="Q893" s="95"/>
      <c r="R893" s="95"/>
    </row>
    <row r="894" ht="14.25" customHeight="1">
      <c r="Q894" s="95"/>
      <c r="R894" s="95"/>
    </row>
    <row r="895" ht="14.25" customHeight="1">
      <c r="Q895" s="95"/>
      <c r="R895" s="95"/>
    </row>
    <row r="896" ht="14.25" customHeight="1">
      <c r="Q896" s="95"/>
      <c r="R896" s="95"/>
    </row>
    <row r="897" ht="14.25" customHeight="1">
      <c r="Q897" s="95"/>
      <c r="R897" s="95"/>
    </row>
    <row r="898" ht="14.25" customHeight="1">
      <c r="Q898" s="95"/>
      <c r="R898" s="95"/>
    </row>
    <row r="899" ht="14.25" customHeight="1">
      <c r="Q899" s="95"/>
      <c r="R899" s="95"/>
    </row>
    <row r="900" ht="14.25" customHeight="1">
      <c r="Q900" s="95"/>
      <c r="R900" s="95"/>
    </row>
    <row r="901" ht="14.25" customHeight="1">
      <c r="Q901" s="95"/>
      <c r="R901" s="95"/>
    </row>
    <row r="902" ht="14.25" customHeight="1">
      <c r="Q902" s="95"/>
      <c r="R902" s="95"/>
    </row>
    <row r="903" ht="14.25" customHeight="1">
      <c r="Q903" s="95"/>
      <c r="R903" s="95"/>
    </row>
    <row r="904" ht="14.25" customHeight="1">
      <c r="Q904" s="95"/>
      <c r="R904" s="95"/>
    </row>
    <row r="905" ht="14.25" customHeight="1">
      <c r="Q905" s="95"/>
      <c r="R905" s="95"/>
    </row>
    <row r="906" ht="14.25" customHeight="1">
      <c r="Q906" s="95"/>
      <c r="R906" s="95"/>
    </row>
    <row r="907" ht="14.25" customHeight="1">
      <c r="Q907" s="95"/>
      <c r="R907" s="95"/>
    </row>
    <row r="908" ht="14.25" customHeight="1">
      <c r="Q908" s="95"/>
      <c r="R908" s="95"/>
    </row>
    <row r="909" ht="14.25" customHeight="1">
      <c r="Q909" s="95"/>
      <c r="R909" s="95"/>
    </row>
    <row r="910" ht="14.25" customHeight="1">
      <c r="Q910" s="95"/>
      <c r="R910" s="95"/>
    </row>
    <row r="911" ht="14.25" customHeight="1">
      <c r="Q911" s="95"/>
      <c r="R911" s="95"/>
    </row>
    <row r="912" ht="14.25" customHeight="1">
      <c r="Q912" s="95"/>
      <c r="R912" s="95"/>
    </row>
    <row r="913" ht="14.25" customHeight="1">
      <c r="Q913" s="95"/>
      <c r="R913" s="95"/>
    </row>
    <row r="914" ht="14.25" customHeight="1">
      <c r="Q914" s="95"/>
      <c r="R914" s="95"/>
    </row>
    <row r="915" ht="14.25" customHeight="1">
      <c r="Q915" s="95"/>
      <c r="R915" s="95"/>
    </row>
    <row r="916" ht="14.25" customHeight="1">
      <c r="Q916" s="95"/>
      <c r="R916" s="95"/>
    </row>
    <row r="917" ht="14.25" customHeight="1">
      <c r="Q917" s="95"/>
      <c r="R917" s="95"/>
    </row>
    <row r="918" ht="14.25" customHeight="1">
      <c r="Q918" s="95"/>
      <c r="R918" s="95"/>
    </row>
    <row r="919" ht="14.25" customHeight="1">
      <c r="Q919" s="95"/>
      <c r="R919" s="95"/>
    </row>
    <row r="920" ht="14.25" customHeight="1">
      <c r="Q920" s="95"/>
      <c r="R920" s="95"/>
    </row>
    <row r="921" ht="14.25" customHeight="1">
      <c r="Q921" s="95"/>
      <c r="R921" s="95"/>
    </row>
    <row r="922" ht="14.25" customHeight="1">
      <c r="Q922" s="95"/>
      <c r="R922" s="95"/>
    </row>
    <row r="923" ht="14.25" customHeight="1">
      <c r="Q923" s="95"/>
      <c r="R923" s="95"/>
    </row>
    <row r="924" ht="14.25" customHeight="1">
      <c r="Q924" s="95"/>
      <c r="R924" s="95"/>
    </row>
    <row r="925" ht="14.25" customHeight="1">
      <c r="Q925" s="95"/>
      <c r="R925" s="95"/>
    </row>
    <row r="926" ht="14.25" customHeight="1">
      <c r="Q926" s="95"/>
      <c r="R926" s="95"/>
    </row>
    <row r="927" ht="14.25" customHeight="1">
      <c r="Q927" s="95"/>
      <c r="R927" s="95"/>
    </row>
  </sheetData>
  <mergeCells count="16">
    <mergeCell ref="A3:N3"/>
    <mergeCell ref="A4:N4"/>
    <mergeCell ref="O4:Q4"/>
    <mergeCell ref="B15:N15"/>
    <mergeCell ref="B16:N16"/>
    <mergeCell ref="B17:N17"/>
    <mergeCell ref="A22:N22"/>
    <mergeCell ref="B52:N52"/>
    <mergeCell ref="B53:N53"/>
    <mergeCell ref="A23:N23"/>
    <mergeCell ref="B33:N33"/>
    <mergeCell ref="B34:N34"/>
    <mergeCell ref="B35:N35"/>
    <mergeCell ref="A40:N40"/>
    <mergeCell ref="A41:N41"/>
    <mergeCell ref="B51:N51"/>
  </mergeCells>
  <printOptions/>
  <pageMargins bottom="0.75" footer="0.0" header="0.0" left="0.7" right="0.7" top="0.75"/>
  <pageSetup paperSize="9" orientation="portrait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8.0"/>
    <col customWidth="1" min="3" max="3" width="7.71"/>
    <col customWidth="1" min="4" max="4" width="6.14"/>
    <col customWidth="1" min="5" max="6" width="7.71"/>
    <col customWidth="1" min="7" max="7" width="5.43"/>
    <col customWidth="1" min="10" max="10" width="12.29"/>
    <col customWidth="1" min="11" max="11" width="6.43"/>
    <col customWidth="1" min="12" max="12" width="9.71"/>
    <col customWidth="1" min="13" max="13" width="9.0"/>
    <col customWidth="1" min="14" max="14" width="9.29"/>
    <col customWidth="1" min="15" max="15" width="9.14"/>
    <col customWidth="1" min="16" max="16" width="5.71"/>
    <col customWidth="1" min="17" max="17" width="10.29"/>
    <col customWidth="1" min="18" max="38" width="8.57"/>
  </cols>
  <sheetData>
    <row r="1" ht="14.25" customHeight="1">
      <c r="A1" s="63" t="s">
        <v>20</v>
      </c>
      <c r="Q1" s="95"/>
      <c r="T1" s="63" t="s">
        <v>20</v>
      </c>
      <c r="AJ1" s="95"/>
    </row>
    <row r="2" ht="14.25" customHeight="1">
      <c r="Q2" s="95"/>
      <c r="AJ2" s="95"/>
    </row>
    <row r="3" ht="14.25" customHeight="1">
      <c r="A3" s="3" t="s">
        <v>795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3" t="s">
        <v>815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J3" s="95"/>
    </row>
    <row r="4" ht="15.0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R4" s="71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K4" s="71"/>
      <c r="AL4" s="71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R5" s="71"/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K5" s="71"/>
      <c r="AL5" s="71"/>
    </row>
    <row r="6" ht="14.25" customHeight="1">
      <c r="A6" s="15" t="s">
        <v>793</v>
      </c>
      <c r="B6" s="16">
        <v>26.0</v>
      </c>
      <c r="C6" s="190">
        <v>16.0</v>
      </c>
      <c r="D6" s="191">
        <v>8.0</v>
      </c>
      <c r="E6" s="191">
        <v>2.0</v>
      </c>
      <c r="F6" s="24"/>
      <c r="G6" s="24"/>
      <c r="H6" s="18">
        <f t="shared" ref="H6:H19" si="1">(C6+D6+E6)/B6</f>
        <v>1</v>
      </c>
      <c r="I6" s="18">
        <f t="shared" ref="I6:I19" si="2">(C6+D6)/B6</f>
        <v>0.9230769231</v>
      </c>
      <c r="J6" s="16">
        <v>1.0</v>
      </c>
      <c r="K6" s="16">
        <v>0.0</v>
      </c>
      <c r="L6" s="16">
        <v>16.0</v>
      </c>
      <c r="M6" s="16">
        <v>11.0</v>
      </c>
      <c r="N6" s="18">
        <f t="shared" ref="N6:N19" si="3">M6/L6</f>
        <v>0.6875</v>
      </c>
      <c r="O6" s="19">
        <v>11.0</v>
      </c>
      <c r="P6" s="19">
        <v>11.0</v>
      </c>
      <c r="Q6" s="20">
        <f t="shared" ref="Q6:Q19" si="4">P6/O6</f>
        <v>1</v>
      </c>
      <c r="R6" s="82"/>
      <c r="T6" s="15" t="s">
        <v>292</v>
      </c>
      <c r="U6" s="260">
        <v>34.0</v>
      </c>
      <c r="V6" s="190">
        <v>19.0</v>
      </c>
      <c r="W6" s="191">
        <v>15.0</v>
      </c>
      <c r="X6" s="23"/>
      <c r="Y6" s="24"/>
      <c r="Z6" s="24"/>
      <c r="AA6" s="18">
        <f t="shared" ref="AA6:AA19" si="5">(V6+W6+X6)/U6</f>
        <v>1</v>
      </c>
      <c r="AB6" s="18">
        <f t="shared" ref="AB6:AB19" si="6">(V6+W6)/U6</f>
        <v>1</v>
      </c>
      <c r="AC6" s="16">
        <v>0.0</v>
      </c>
      <c r="AD6" s="16">
        <v>0.0</v>
      </c>
      <c r="AE6" s="16">
        <v>8.0</v>
      </c>
      <c r="AF6" s="16">
        <v>8.0</v>
      </c>
      <c r="AG6" s="18">
        <f t="shared" ref="AG6:AG19" si="7">AF6/AE6</f>
        <v>1</v>
      </c>
      <c r="AH6" s="261">
        <v>8.0</v>
      </c>
      <c r="AI6" s="262">
        <v>8.0</v>
      </c>
      <c r="AJ6" s="20">
        <f t="shared" ref="AJ6:AJ19" si="8">AI6/AH6</f>
        <v>1</v>
      </c>
      <c r="AK6" s="82"/>
      <c r="AL6" s="82"/>
    </row>
    <row r="7" ht="14.25" customHeight="1">
      <c r="A7" s="15" t="s">
        <v>837</v>
      </c>
      <c r="B7" s="16">
        <v>26.0</v>
      </c>
      <c r="C7" s="263">
        <v>18.0</v>
      </c>
      <c r="D7" s="264">
        <v>7.0</v>
      </c>
      <c r="E7" s="264">
        <v>1.0</v>
      </c>
      <c r="F7" s="24"/>
      <c r="G7" s="24"/>
      <c r="H7" s="18">
        <f t="shared" si="1"/>
        <v>1</v>
      </c>
      <c r="I7" s="18">
        <f t="shared" si="2"/>
        <v>0.9615384615</v>
      </c>
      <c r="J7" s="16">
        <v>1.0</v>
      </c>
      <c r="K7" s="16">
        <v>0.0</v>
      </c>
      <c r="L7" s="16">
        <v>16.0</v>
      </c>
      <c r="M7" s="16">
        <v>11.0</v>
      </c>
      <c r="N7" s="18">
        <f t="shared" si="3"/>
        <v>0.6875</v>
      </c>
      <c r="O7" s="19">
        <v>11.0</v>
      </c>
      <c r="P7" s="19">
        <v>11.0</v>
      </c>
      <c r="Q7" s="20">
        <f t="shared" si="4"/>
        <v>1</v>
      </c>
      <c r="R7" s="82"/>
      <c r="T7" s="15" t="s">
        <v>229</v>
      </c>
      <c r="U7" s="190">
        <v>34.0</v>
      </c>
      <c r="V7" s="264">
        <v>14.0</v>
      </c>
      <c r="W7" s="264">
        <v>20.0</v>
      </c>
      <c r="X7" s="23"/>
      <c r="Y7" s="24"/>
      <c r="Z7" s="24"/>
      <c r="AA7" s="18">
        <f t="shared" si="5"/>
        <v>1</v>
      </c>
      <c r="AB7" s="18">
        <f t="shared" si="6"/>
        <v>1</v>
      </c>
      <c r="AC7" s="16">
        <v>0.0</v>
      </c>
      <c r="AD7" s="16">
        <v>0.0</v>
      </c>
      <c r="AE7" s="16">
        <v>8.0</v>
      </c>
      <c r="AF7" s="16">
        <v>8.0</v>
      </c>
      <c r="AG7" s="18">
        <f t="shared" si="7"/>
        <v>1</v>
      </c>
      <c r="AH7" s="261">
        <v>8.0</v>
      </c>
      <c r="AI7" s="262">
        <v>8.0</v>
      </c>
      <c r="AJ7" s="20">
        <f t="shared" si="8"/>
        <v>1</v>
      </c>
      <c r="AK7" s="82"/>
      <c r="AL7" s="82"/>
    </row>
    <row r="8" ht="14.25" customHeight="1">
      <c r="A8" s="154" t="s">
        <v>232</v>
      </c>
      <c r="B8" s="16">
        <v>29.0</v>
      </c>
      <c r="C8" s="263">
        <v>14.0</v>
      </c>
      <c r="D8" s="264">
        <v>14.0</v>
      </c>
      <c r="E8" s="264">
        <v>1.0</v>
      </c>
      <c r="F8" s="24"/>
      <c r="G8" s="24"/>
      <c r="H8" s="18">
        <f t="shared" si="1"/>
        <v>1</v>
      </c>
      <c r="I8" s="18">
        <f t="shared" si="2"/>
        <v>0.9655172414</v>
      </c>
      <c r="J8" s="16">
        <v>1.0</v>
      </c>
      <c r="K8" s="16">
        <v>0.0</v>
      </c>
      <c r="L8" s="16">
        <v>16.0</v>
      </c>
      <c r="M8" s="16">
        <v>11.0</v>
      </c>
      <c r="N8" s="18">
        <f t="shared" si="3"/>
        <v>0.6875</v>
      </c>
      <c r="O8" s="19">
        <v>11.0</v>
      </c>
      <c r="P8" s="19">
        <v>11.0</v>
      </c>
      <c r="Q8" s="20">
        <f t="shared" si="4"/>
        <v>1</v>
      </c>
      <c r="R8" s="82"/>
      <c r="T8" s="154" t="s">
        <v>230</v>
      </c>
      <c r="U8" s="263">
        <v>26.0</v>
      </c>
      <c r="V8" s="264">
        <v>18.0</v>
      </c>
      <c r="W8" s="264">
        <v>8.0</v>
      </c>
      <c r="X8" s="23"/>
      <c r="Y8" s="24"/>
      <c r="Z8" s="24"/>
      <c r="AA8" s="18">
        <f t="shared" si="5"/>
        <v>1</v>
      </c>
      <c r="AB8" s="18">
        <f t="shared" si="6"/>
        <v>1</v>
      </c>
      <c r="AC8" s="16">
        <v>0.0</v>
      </c>
      <c r="AD8" s="16">
        <v>0.0</v>
      </c>
      <c r="AE8" s="16">
        <v>8.0</v>
      </c>
      <c r="AF8" s="16">
        <v>7.0</v>
      </c>
      <c r="AG8" s="18">
        <f t="shared" si="7"/>
        <v>0.875</v>
      </c>
      <c r="AH8" s="261">
        <v>7.0</v>
      </c>
      <c r="AI8" s="262">
        <v>7.0</v>
      </c>
      <c r="AJ8" s="20">
        <f t="shared" si="8"/>
        <v>1</v>
      </c>
      <c r="AK8" s="82"/>
      <c r="AL8" s="82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R9" s="82"/>
      <c r="T9" s="15" t="s">
        <v>293</v>
      </c>
      <c r="U9" s="263">
        <v>24.0</v>
      </c>
      <c r="V9" s="264">
        <v>15.0</v>
      </c>
      <c r="W9" s="264">
        <v>9.0</v>
      </c>
      <c r="X9" s="24"/>
      <c r="Y9" s="24"/>
      <c r="Z9" s="24"/>
      <c r="AA9" s="18">
        <f t="shared" si="5"/>
        <v>1</v>
      </c>
      <c r="AB9" s="18">
        <f t="shared" si="6"/>
        <v>1</v>
      </c>
      <c r="AC9" s="16">
        <v>0.0</v>
      </c>
      <c r="AD9" s="17">
        <v>0.0</v>
      </c>
      <c r="AE9" s="17">
        <v>8.0</v>
      </c>
      <c r="AF9" s="17">
        <v>7.0</v>
      </c>
      <c r="AG9" s="18">
        <f t="shared" si="7"/>
        <v>0.875</v>
      </c>
      <c r="AH9" s="261">
        <v>7.0</v>
      </c>
      <c r="AI9" s="262">
        <v>7.0</v>
      </c>
      <c r="AJ9" s="20">
        <f t="shared" si="8"/>
        <v>1</v>
      </c>
      <c r="AK9" s="82"/>
      <c r="AL9" s="82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R10" s="82"/>
      <c r="T10" s="15" t="s">
        <v>231</v>
      </c>
      <c r="U10" s="263">
        <v>28.0</v>
      </c>
      <c r="V10" s="264">
        <v>21.0</v>
      </c>
      <c r="W10" s="264">
        <v>7.0</v>
      </c>
      <c r="X10" s="24"/>
      <c r="Y10" s="24"/>
      <c r="Z10" s="24"/>
      <c r="AA10" s="18">
        <f t="shared" si="5"/>
        <v>1</v>
      </c>
      <c r="AB10" s="18">
        <f t="shared" si="6"/>
        <v>1</v>
      </c>
      <c r="AC10" s="16">
        <v>0.0</v>
      </c>
      <c r="AD10" s="17">
        <v>0.0</v>
      </c>
      <c r="AE10" s="17">
        <v>8.0</v>
      </c>
      <c r="AF10" s="17">
        <v>7.0</v>
      </c>
      <c r="AG10" s="18">
        <f t="shared" si="7"/>
        <v>0.875</v>
      </c>
      <c r="AH10" s="261">
        <v>7.0</v>
      </c>
      <c r="AI10" s="262">
        <v>7.0</v>
      </c>
      <c r="AJ10" s="20">
        <f t="shared" si="8"/>
        <v>1</v>
      </c>
      <c r="AK10" s="82"/>
      <c r="AL10" s="82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R11" s="82"/>
      <c r="T11" s="15" t="s">
        <v>80</v>
      </c>
      <c r="U11" s="263">
        <v>24.0</v>
      </c>
      <c r="V11" s="264">
        <v>15.0</v>
      </c>
      <c r="W11" s="264">
        <v>9.0</v>
      </c>
      <c r="X11" s="24"/>
      <c r="Y11" s="24"/>
      <c r="Z11" s="24"/>
      <c r="AA11" s="18">
        <f t="shared" si="5"/>
        <v>1</v>
      </c>
      <c r="AB11" s="18">
        <f t="shared" si="6"/>
        <v>1</v>
      </c>
      <c r="AC11" s="16">
        <v>0.0</v>
      </c>
      <c r="AD11" s="17">
        <v>0.0</v>
      </c>
      <c r="AE11" s="17">
        <v>8.0</v>
      </c>
      <c r="AF11" s="17">
        <v>8.0</v>
      </c>
      <c r="AG11" s="18">
        <f t="shared" si="7"/>
        <v>1</v>
      </c>
      <c r="AH11" s="261">
        <v>8.0</v>
      </c>
      <c r="AI11" s="262">
        <v>8.0</v>
      </c>
      <c r="AJ11" s="20">
        <f t="shared" si="8"/>
        <v>1</v>
      </c>
      <c r="AK11" s="82"/>
      <c r="AL11" s="82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R12" s="82"/>
      <c r="T12" s="25"/>
      <c r="U12" s="24"/>
      <c r="V12" s="24"/>
      <c r="W12" s="24"/>
      <c r="X12" s="24"/>
      <c r="Y12" s="24"/>
      <c r="Z12" s="24"/>
      <c r="AA12" s="18" t="str">
        <f t="shared" si="5"/>
        <v>#DIV/0!</v>
      </c>
      <c r="AB12" s="18" t="str">
        <f t="shared" si="6"/>
        <v>#DIV/0!</v>
      </c>
      <c r="AC12" s="24"/>
      <c r="AD12" s="24"/>
      <c r="AE12" s="24"/>
      <c r="AF12" s="24"/>
      <c r="AG12" s="18" t="str">
        <f t="shared" si="7"/>
        <v>#DIV/0!</v>
      </c>
      <c r="AH12" s="21"/>
      <c r="AI12" s="21"/>
      <c r="AJ12" s="20" t="str">
        <f t="shared" si="8"/>
        <v>#DIV/0!</v>
      </c>
      <c r="AK12" s="82"/>
      <c r="AL12" s="82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R13" s="82"/>
      <c r="T13" s="25"/>
      <c r="U13" s="24"/>
      <c r="V13" s="24"/>
      <c r="W13" s="24"/>
      <c r="X13" s="24"/>
      <c r="Y13" s="24"/>
      <c r="Z13" s="24"/>
      <c r="AA13" s="18" t="str">
        <f t="shared" si="5"/>
        <v>#DIV/0!</v>
      </c>
      <c r="AB13" s="18" t="str">
        <f t="shared" si="6"/>
        <v>#DIV/0!</v>
      </c>
      <c r="AC13" s="24"/>
      <c r="AD13" s="24"/>
      <c r="AE13" s="24"/>
      <c r="AF13" s="24"/>
      <c r="AG13" s="18" t="str">
        <f t="shared" si="7"/>
        <v>#DIV/0!</v>
      </c>
      <c r="AH13" s="21"/>
      <c r="AI13" s="21"/>
      <c r="AJ13" s="20" t="str">
        <f t="shared" si="8"/>
        <v>#DIV/0!</v>
      </c>
      <c r="AK13" s="82"/>
      <c r="AL13" s="82"/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R14" s="82"/>
      <c r="T14" s="25"/>
      <c r="U14" s="24"/>
      <c r="V14" s="24"/>
      <c r="W14" s="24"/>
      <c r="X14" s="24"/>
      <c r="Y14" s="24"/>
      <c r="Z14" s="24"/>
      <c r="AA14" s="18" t="str">
        <f t="shared" si="5"/>
        <v>#DIV/0!</v>
      </c>
      <c r="AB14" s="18" t="str">
        <f t="shared" si="6"/>
        <v>#DIV/0!</v>
      </c>
      <c r="AC14" s="24"/>
      <c r="AD14" s="24"/>
      <c r="AE14" s="24"/>
      <c r="AF14" s="24"/>
      <c r="AG14" s="18" t="str">
        <f t="shared" si="7"/>
        <v>#DIV/0!</v>
      </c>
      <c r="AH14" s="21"/>
      <c r="AI14" s="21"/>
      <c r="AJ14" s="20" t="str">
        <f t="shared" si="8"/>
        <v>#DIV/0!</v>
      </c>
      <c r="AK14" s="82"/>
      <c r="AL14" s="8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R15" s="82"/>
      <c r="T15" s="25"/>
      <c r="U15" s="24"/>
      <c r="V15" s="24"/>
      <c r="W15" s="24"/>
      <c r="X15" s="24"/>
      <c r="Y15" s="24"/>
      <c r="Z15" s="24"/>
      <c r="AA15" s="18" t="str">
        <f t="shared" si="5"/>
        <v>#DIV/0!</v>
      </c>
      <c r="AB15" s="18" t="str">
        <f t="shared" si="6"/>
        <v>#DIV/0!</v>
      </c>
      <c r="AC15" s="24"/>
      <c r="AD15" s="24"/>
      <c r="AE15" s="24"/>
      <c r="AF15" s="24"/>
      <c r="AG15" s="18" t="str">
        <f t="shared" si="7"/>
        <v>#DIV/0!</v>
      </c>
      <c r="AH15" s="21"/>
      <c r="AI15" s="21"/>
      <c r="AJ15" s="20" t="str">
        <f t="shared" si="8"/>
        <v>#DIV/0!</v>
      </c>
      <c r="AK15" s="82"/>
      <c r="AL15" s="8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R16" s="82"/>
      <c r="T16" s="25"/>
      <c r="U16" s="24"/>
      <c r="V16" s="24"/>
      <c r="W16" s="24"/>
      <c r="X16" s="24"/>
      <c r="Y16" s="24"/>
      <c r="Z16" s="24"/>
      <c r="AA16" s="18" t="str">
        <f t="shared" si="5"/>
        <v>#DIV/0!</v>
      </c>
      <c r="AB16" s="18" t="str">
        <f t="shared" si="6"/>
        <v>#DIV/0!</v>
      </c>
      <c r="AC16" s="24"/>
      <c r="AD16" s="24"/>
      <c r="AE16" s="24"/>
      <c r="AF16" s="24"/>
      <c r="AG16" s="18" t="str">
        <f t="shared" si="7"/>
        <v>#DIV/0!</v>
      </c>
      <c r="AH16" s="21"/>
      <c r="AI16" s="21"/>
      <c r="AJ16" s="20" t="str">
        <f t="shared" si="8"/>
        <v>#DIV/0!</v>
      </c>
      <c r="AK16" s="82"/>
      <c r="AL16" s="8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R17" s="82"/>
      <c r="T17" s="25"/>
      <c r="U17" s="24"/>
      <c r="V17" s="24"/>
      <c r="W17" s="24"/>
      <c r="X17" s="24"/>
      <c r="Y17" s="24"/>
      <c r="Z17" s="24"/>
      <c r="AA17" s="18" t="str">
        <f t="shared" si="5"/>
        <v>#DIV/0!</v>
      </c>
      <c r="AB17" s="18" t="str">
        <f t="shared" si="6"/>
        <v>#DIV/0!</v>
      </c>
      <c r="AC17" s="24"/>
      <c r="AD17" s="24"/>
      <c r="AE17" s="24"/>
      <c r="AF17" s="24"/>
      <c r="AG17" s="18" t="str">
        <f t="shared" si="7"/>
        <v>#DIV/0!</v>
      </c>
      <c r="AH17" s="21"/>
      <c r="AI17" s="21"/>
      <c r="AJ17" s="20" t="str">
        <f t="shared" si="8"/>
        <v>#DIV/0!</v>
      </c>
      <c r="AK17" s="82"/>
      <c r="AL17" s="8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R18" s="82"/>
      <c r="T18" s="25"/>
      <c r="U18" s="24"/>
      <c r="V18" s="24"/>
      <c r="W18" s="24"/>
      <c r="X18" s="24"/>
      <c r="Y18" s="24"/>
      <c r="Z18" s="24"/>
      <c r="AA18" s="18" t="str">
        <f t="shared" si="5"/>
        <v>#DIV/0!</v>
      </c>
      <c r="AB18" s="18" t="str">
        <f t="shared" si="6"/>
        <v>#DIV/0!</v>
      </c>
      <c r="AC18" s="24"/>
      <c r="AD18" s="24"/>
      <c r="AE18" s="24"/>
      <c r="AF18" s="24"/>
      <c r="AG18" s="18" t="str">
        <f t="shared" si="7"/>
        <v>#DIV/0!</v>
      </c>
      <c r="AH18" s="21"/>
      <c r="AI18" s="21"/>
      <c r="AJ18" s="20" t="str">
        <f t="shared" si="8"/>
        <v>#DIV/0!</v>
      </c>
      <c r="AK18" s="82"/>
      <c r="AL18" s="82"/>
    </row>
    <row r="19" ht="14.25" customHeight="1">
      <c r="A19" s="9" t="s">
        <v>15</v>
      </c>
      <c r="B19" s="26">
        <f t="shared" ref="B19:G19" si="9">SUM(B6:B18)</f>
        <v>81</v>
      </c>
      <c r="C19" s="26">
        <f t="shared" si="9"/>
        <v>48</v>
      </c>
      <c r="D19" s="26">
        <f t="shared" si="9"/>
        <v>29</v>
      </c>
      <c r="E19" s="26">
        <f t="shared" si="9"/>
        <v>4</v>
      </c>
      <c r="F19" s="26">
        <f t="shared" si="9"/>
        <v>0</v>
      </c>
      <c r="G19" s="26">
        <f t="shared" si="9"/>
        <v>0</v>
      </c>
      <c r="H19" s="18">
        <f t="shared" si="1"/>
        <v>1</v>
      </c>
      <c r="I19" s="18">
        <f t="shared" si="2"/>
        <v>0.950617284</v>
      </c>
      <c r="J19" s="26">
        <f t="shared" ref="J19:M19" si="10">SUM(J6:J18)</f>
        <v>3</v>
      </c>
      <c r="K19" s="26">
        <f t="shared" si="10"/>
        <v>0</v>
      </c>
      <c r="L19" s="26">
        <f t="shared" si="10"/>
        <v>48</v>
      </c>
      <c r="M19" s="26">
        <f t="shared" si="10"/>
        <v>33</v>
      </c>
      <c r="N19" s="18">
        <f t="shared" si="3"/>
        <v>0.6875</v>
      </c>
      <c r="O19" s="27">
        <f t="shared" ref="O19:P19" si="11">SUM(O6:O18)</f>
        <v>33</v>
      </c>
      <c r="P19" s="27">
        <f t="shared" si="11"/>
        <v>33</v>
      </c>
      <c r="Q19" s="20">
        <f t="shared" si="4"/>
        <v>1</v>
      </c>
      <c r="R19" s="82"/>
      <c r="T19" s="9" t="s">
        <v>15</v>
      </c>
      <c r="U19" s="26">
        <f t="shared" ref="U19:Z19" si="12">SUM(U6:U18)</f>
        <v>170</v>
      </c>
      <c r="V19" s="26">
        <f t="shared" si="12"/>
        <v>102</v>
      </c>
      <c r="W19" s="26">
        <f t="shared" si="12"/>
        <v>68</v>
      </c>
      <c r="X19" s="26">
        <f t="shared" si="12"/>
        <v>0</v>
      </c>
      <c r="Y19" s="26">
        <f t="shared" si="12"/>
        <v>0</v>
      </c>
      <c r="Z19" s="26">
        <f t="shared" si="12"/>
        <v>0</v>
      </c>
      <c r="AA19" s="18">
        <f t="shared" si="5"/>
        <v>1</v>
      </c>
      <c r="AB19" s="18">
        <f t="shared" si="6"/>
        <v>1</v>
      </c>
      <c r="AC19" s="26">
        <f t="shared" ref="AC19:AF19" si="13">SUM(AC6:AC18)</f>
        <v>0</v>
      </c>
      <c r="AD19" s="26">
        <f t="shared" si="13"/>
        <v>0</v>
      </c>
      <c r="AE19" s="26">
        <f t="shared" si="13"/>
        <v>48</v>
      </c>
      <c r="AF19" s="26">
        <f t="shared" si="13"/>
        <v>45</v>
      </c>
      <c r="AG19" s="18">
        <f t="shared" si="7"/>
        <v>0.9375</v>
      </c>
      <c r="AH19" s="27">
        <f t="shared" ref="AH19:AI19" si="14">SUM(AH6:AH18)</f>
        <v>45</v>
      </c>
      <c r="AI19" s="27">
        <f t="shared" si="14"/>
        <v>45</v>
      </c>
      <c r="AJ19" s="20">
        <f t="shared" si="8"/>
        <v>1</v>
      </c>
      <c r="AK19" s="82"/>
      <c r="AL19" s="82"/>
    </row>
    <row r="20" ht="14.2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Q20" s="95"/>
      <c r="R20" s="82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J20" s="95"/>
      <c r="AK20" s="82"/>
      <c r="AL20" s="82"/>
    </row>
    <row r="21" ht="14.25" customHeight="1">
      <c r="A21" s="89" t="s">
        <v>27</v>
      </c>
      <c r="B21" s="30"/>
      <c r="C21" s="30"/>
      <c r="D21" s="30"/>
      <c r="E21" s="30"/>
      <c r="F21" s="30"/>
      <c r="G21" s="88"/>
      <c r="H21" s="30"/>
      <c r="I21" s="30"/>
      <c r="J21" s="30"/>
      <c r="K21" s="30"/>
      <c r="L21" s="30"/>
      <c r="M21" s="30"/>
      <c r="N21" s="30"/>
      <c r="R21" s="82"/>
      <c r="T21" s="89" t="s">
        <v>27</v>
      </c>
      <c r="U21" s="30"/>
      <c r="V21" s="30"/>
      <c r="W21" s="30"/>
      <c r="X21" s="30"/>
      <c r="Y21" s="30"/>
      <c r="Z21" s="88"/>
      <c r="AA21" s="30"/>
      <c r="AB21" s="30"/>
      <c r="AC21" s="30"/>
      <c r="AD21" s="30"/>
      <c r="AE21" s="30"/>
      <c r="AF21" s="30"/>
      <c r="AG21" s="30"/>
      <c r="AK21" s="82"/>
      <c r="AL21" s="82"/>
    </row>
    <row r="22" ht="14.25" customHeight="1">
      <c r="A22" s="90" t="s">
        <v>4</v>
      </c>
      <c r="B22" s="32" t="s">
        <v>16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  <c r="R22" s="82"/>
      <c r="T22" s="90" t="s">
        <v>4</v>
      </c>
      <c r="U22" s="32" t="s">
        <v>16</v>
      </c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4"/>
      <c r="AK22" s="82"/>
      <c r="AL22" s="82"/>
    </row>
    <row r="23" ht="14.25" customHeight="1">
      <c r="A23" s="93">
        <v>1.0</v>
      </c>
      <c r="B23" s="32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  <c r="R23" s="82"/>
      <c r="T23" s="93">
        <v>1.0</v>
      </c>
      <c r="U23" s="32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4"/>
      <c r="AK23" s="82"/>
      <c r="AL23" s="82"/>
    </row>
    <row r="24" ht="14.25" customHeight="1">
      <c r="A24" s="93">
        <v>2.0</v>
      </c>
      <c r="B24" s="32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4"/>
      <c r="T24" s="93">
        <v>2.0</v>
      </c>
      <c r="U24" s="32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4"/>
    </row>
    <row r="25">
      <c r="G25" s="67"/>
      <c r="Q25" s="95"/>
      <c r="S25" s="112"/>
      <c r="T25" s="112"/>
      <c r="U25" s="112"/>
      <c r="V25" s="112"/>
      <c r="W25" s="112"/>
      <c r="X25" s="112"/>
      <c r="Y25" s="112"/>
      <c r="Z25" s="265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</row>
    <row r="26">
      <c r="G26" s="67"/>
      <c r="Q26" s="95"/>
      <c r="S26" s="112"/>
      <c r="T26" s="112"/>
      <c r="U26" s="112"/>
      <c r="V26" s="112"/>
      <c r="W26" s="112"/>
      <c r="X26" s="112"/>
      <c r="Y26" s="112"/>
      <c r="Z26" s="265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</row>
    <row r="27" ht="14.25" customHeight="1">
      <c r="A27" s="225" t="s">
        <v>20</v>
      </c>
      <c r="B27" s="37"/>
      <c r="C27" s="37"/>
      <c r="D27" s="37"/>
      <c r="E27" s="37"/>
      <c r="F27" s="37"/>
      <c r="G27" s="226"/>
      <c r="H27" s="37"/>
      <c r="I27" s="37"/>
      <c r="J27" s="37"/>
      <c r="K27" s="37"/>
      <c r="L27" s="37"/>
      <c r="M27" s="37"/>
      <c r="N27" s="37"/>
      <c r="O27" s="37"/>
      <c r="P27" s="37"/>
      <c r="Q27" s="38"/>
      <c r="R27" s="38"/>
      <c r="S27" s="37"/>
      <c r="T27" s="225" t="s">
        <v>20</v>
      </c>
      <c r="U27" s="37"/>
      <c r="V27" s="37"/>
      <c r="W27" s="37"/>
      <c r="X27" s="37"/>
      <c r="Y27" s="37"/>
      <c r="Z27" s="226"/>
      <c r="AA27" s="37"/>
      <c r="AB27" s="37"/>
      <c r="AC27" s="37"/>
      <c r="AD27" s="37"/>
      <c r="AE27" s="37"/>
      <c r="AF27" s="37"/>
      <c r="AG27" s="37"/>
      <c r="AH27" s="37"/>
      <c r="AI27" s="37"/>
      <c r="AJ27" s="38"/>
    </row>
    <row r="28" ht="14.25" customHeight="1">
      <c r="A28" s="37"/>
      <c r="B28" s="37"/>
      <c r="C28" s="37"/>
      <c r="D28" s="37"/>
      <c r="E28" s="37"/>
      <c r="F28" s="37"/>
      <c r="G28" s="226"/>
      <c r="H28" s="37"/>
      <c r="I28" s="37"/>
      <c r="J28" s="37"/>
      <c r="K28" s="37"/>
      <c r="L28" s="37"/>
      <c r="M28" s="37"/>
      <c r="N28" s="37"/>
      <c r="O28" s="37"/>
      <c r="P28" s="37"/>
      <c r="Q28" s="38"/>
      <c r="R28" s="38"/>
      <c r="S28" s="37"/>
      <c r="T28" s="37"/>
      <c r="U28" s="37"/>
      <c r="V28" s="37"/>
      <c r="W28" s="37"/>
      <c r="X28" s="37"/>
      <c r="Y28" s="37"/>
      <c r="Z28" s="226"/>
      <c r="AA28" s="37"/>
      <c r="AB28" s="37"/>
      <c r="AC28" s="37"/>
      <c r="AD28" s="37"/>
      <c r="AE28" s="37"/>
      <c r="AF28" s="37"/>
      <c r="AG28" s="37"/>
      <c r="AH28" s="37"/>
      <c r="AI28" s="37"/>
      <c r="AJ28" s="38"/>
    </row>
    <row r="29" ht="14.25" customHeight="1">
      <c r="A29" s="36" t="s">
        <v>795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37"/>
      <c r="P29" s="37"/>
      <c r="Q29" s="38"/>
      <c r="R29" s="38"/>
      <c r="S29" s="37"/>
      <c r="T29" s="3" t="s">
        <v>815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37"/>
      <c r="AI29" s="37"/>
      <c r="AJ29" s="38"/>
    </row>
    <row r="30" ht="14.25" customHeight="1">
      <c r="A30" s="35" t="s">
        <v>30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2" t="s">
        <v>3</v>
      </c>
      <c r="P30" s="33"/>
      <c r="Q30" s="34"/>
      <c r="R30" s="38"/>
      <c r="S30" s="37"/>
      <c r="T30" s="35" t="s">
        <v>30</v>
      </c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2" t="s">
        <v>3</v>
      </c>
      <c r="AI30" s="33"/>
      <c r="AJ30" s="34"/>
    </row>
    <row r="31" ht="14.25" customHeight="1">
      <c r="A31" s="42" t="s">
        <v>4</v>
      </c>
      <c r="B31" s="43" t="s">
        <v>5</v>
      </c>
      <c r="C31" s="266" t="s">
        <v>6</v>
      </c>
      <c r="D31" s="267">
        <v>4.0</v>
      </c>
      <c r="E31" s="267">
        <v>3.0</v>
      </c>
      <c r="F31" s="44">
        <v>2.0</v>
      </c>
      <c r="G31" s="227" t="s">
        <v>7</v>
      </c>
      <c r="H31" s="43" t="s">
        <v>8</v>
      </c>
      <c r="I31" s="43" t="s">
        <v>9</v>
      </c>
      <c r="J31" s="43" t="s">
        <v>10</v>
      </c>
      <c r="K31" s="43" t="s">
        <v>11</v>
      </c>
      <c r="L31" s="43" t="s">
        <v>12</v>
      </c>
      <c r="M31" s="43" t="s">
        <v>11</v>
      </c>
      <c r="N31" s="43" t="s">
        <v>13</v>
      </c>
      <c r="O31" s="228" t="s">
        <v>12</v>
      </c>
      <c r="P31" s="228" t="s">
        <v>11</v>
      </c>
      <c r="Q31" s="229" t="s">
        <v>14</v>
      </c>
      <c r="R31" s="38"/>
      <c r="S31" s="37"/>
      <c r="T31" s="42" t="s">
        <v>4</v>
      </c>
      <c r="U31" s="266" t="s">
        <v>5</v>
      </c>
      <c r="V31" s="266" t="s">
        <v>6</v>
      </c>
      <c r="W31" s="267">
        <v>4.0</v>
      </c>
      <c r="X31" s="267">
        <v>3.0</v>
      </c>
      <c r="Y31" s="44">
        <v>2.0</v>
      </c>
      <c r="Z31" s="227" t="s">
        <v>7</v>
      </c>
      <c r="AA31" s="43" t="s">
        <v>8</v>
      </c>
      <c r="AB31" s="43" t="s">
        <v>9</v>
      </c>
      <c r="AC31" s="43" t="s">
        <v>10</v>
      </c>
      <c r="AD31" s="43" t="s">
        <v>11</v>
      </c>
      <c r="AE31" s="43" t="s">
        <v>12</v>
      </c>
      <c r="AF31" s="43" t="s">
        <v>11</v>
      </c>
      <c r="AG31" s="43" t="s">
        <v>13</v>
      </c>
      <c r="AH31" s="228" t="s">
        <v>12</v>
      </c>
      <c r="AI31" s="228" t="s">
        <v>11</v>
      </c>
      <c r="AJ31" s="229" t="s">
        <v>14</v>
      </c>
    </row>
    <row r="32" ht="14.25" customHeight="1">
      <c r="A32" s="15" t="s">
        <v>793</v>
      </c>
      <c r="B32" s="268">
        <v>27.0</v>
      </c>
      <c r="C32" s="204">
        <v>2.0</v>
      </c>
      <c r="D32" s="204">
        <v>20.0</v>
      </c>
      <c r="E32" s="204">
        <v>4.0</v>
      </c>
      <c r="F32" s="269"/>
      <c r="G32" s="237"/>
      <c r="H32" s="51">
        <f t="shared" ref="H32:H45" si="15">(C32+D32+E32)/B32</f>
        <v>0.962962963</v>
      </c>
      <c r="I32" s="51">
        <f t="shared" ref="I32:I45" si="16">(C32+D32)/B32</f>
        <v>0.8148148148</v>
      </c>
      <c r="J32" s="16">
        <v>1.0</v>
      </c>
      <c r="K32" s="224">
        <v>1.0</v>
      </c>
      <c r="L32" s="224">
        <v>16.0</v>
      </c>
      <c r="M32" s="224">
        <v>16.0</v>
      </c>
      <c r="N32" s="51">
        <f t="shared" ref="N32:N45" si="17">M32/L32</f>
        <v>1</v>
      </c>
      <c r="O32" s="232">
        <v>16.0</v>
      </c>
      <c r="P32" s="232">
        <v>16.0</v>
      </c>
      <c r="Q32" s="233">
        <f t="shared" ref="Q32:Q45" si="18">P32/O32</f>
        <v>1</v>
      </c>
      <c r="R32" s="38"/>
      <c r="S32" s="37"/>
      <c r="T32" s="270" t="s">
        <v>292</v>
      </c>
      <c r="U32" s="271">
        <v>34.0</v>
      </c>
      <c r="V32" s="204">
        <v>9.0</v>
      </c>
      <c r="W32" s="204">
        <v>20.0</v>
      </c>
      <c r="X32" s="204">
        <v>4.0</v>
      </c>
      <c r="Y32" s="269"/>
      <c r="Z32" s="237"/>
      <c r="AA32" s="51">
        <f t="shared" ref="AA32:AA45" si="19">(V32+W32+X32)/U32</f>
        <v>0.9705882353</v>
      </c>
      <c r="AB32" s="51">
        <f t="shared" ref="AB32:AB45" si="20">(V32+W32)/U32</f>
        <v>0.8529411765</v>
      </c>
      <c r="AC32" s="224">
        <v>0.0</v>
      </c>
      <c r="AD32" s="224">
        <v>0.0</v>
      </c>
      <c r="AE32" s="224">
        <v>8.0</v>
      </c>
      <c r="AF32" s="224">
        <v>8.0</v>
      </c>
      <c r="AG32" s="51">
        <f t="shared" ref="AG32:AG45" si="21">AF32/AE32</f>
        <v>1</v>
      </c>
      <c r="AH32" s="232">
        <v>8.0</v>
      </c>
      <c r="AI32" s="232">
        <v>8.0</v>
      </c>
      <c r="AJ32" s="233">
        <f t="shared" ref="AJ32:AJ45" si="22">AI32/AH32</f>
        <v>1</v>
      </c>
    </row>
    <row r="33" ht="14.25" customHeight="1">
      <c r="A33" s="15" t="s">
        <v>837</v>
      </c>
      <c r="B33" s="268">
        <v>27.0</v>
      </c>
      <c r="C33" s="204">
        <v>3.0</v>
      </c>
      <c r="D33" s="204">
        <v>18.0</v>
      </c>
      <c r="E33" s="204">
        <v>5.0</v>
      </c>
      <c r="F33" s="269"/>
      <c r="G33" s="248"/>
      <c r="H33" s="51">
        <f t="shared" si="15"/>
        <v>0.962962963</v>
      </c>
      <c r="I33" s="51">
        <f t="shared" si="16"/>
        <v>0.7777777778</v>
      </c>
      <c r="J33" s="16">
        <v>1.0</v>
      </c>
      <c r="K33" s="224">
        <v>1.0</v>
      </c>
      <c r="L33" s="224">
        <v>16.0</v>
      </c>
      <c r="M33" s="224">
        <v>16.0</v>
      </c>
      <c r="N33" s="51">
        <f t="shared" si="17"/>
        <v>1</v>
      </c>
      <c r="O33" s="232">
        <v>16.0</v>
      </c>
      <c r="P33" s="232">
        <v>16.0</v>
      </c>
      <c r="Q33" s="233">
        <f t="shared" si="18"/>
        <v>1</v>
      </c>
      <c r="R33" s="38"/>
      <c r="S33" s="37"/>
      <c r="T33" s="270" t="s">
        <v>229</v>
      </c>
      <c r="U33" s="271">
        <v>34.0</v>
      </c>
      <c r="V33" s="204">
        <v>8.0</v>
      </c>
      <c r="W33" s="204">
        <v>23.0</v>
      </c>
      <c r="X33" s="204">
        <v>3.0</v>
      </c>
      <c r="Y33" s="269"/>
      <c r="Z33" s="248"/>
      <c r="AA33" s="51">
        <f t="shared" si="19"/>
        <v>1</v>
      </c>
      <c r="AB33" s="51">
        <f t="shared" si="20"/>
        <v>0.9117647059</v>
      </c>
      <c r="AC33" s="224">
        <v>0.0</v>
      </c>
      <c r="AD33" s="224">
        <v>0.0</v>
      </c>
      <c r="AE33" s="224">
        <v>8.0</v>
      </c>
      <c r="AF33" s="224">
        <v>8.0</v>
      </c>
      <c r="AG33" s="51">
        <f t="shared" si="21"/>
        <v>1</v>
      </c>
      <c r="AH33" s="232">
        <v>8.0</v>
      </c>
      <c r="AI33" s="232">
        <v>8.0</v>
      </c>
      <c r="AJ33" s="233">
        <f t="shared" si="22"/>
        <v>1</v>
      </c>
    </row>
    <row r="34" ht="14.25" customHeight="1">
      <c r="A34" s="154" t="s">
        <v>232</v>
      </c>
      <c r="B34" s="268">
        <v>29.0</v>
      </c>
      <c r="C34" s="204">
        <v>7.0</v>
      </c>
      <c r="D34" s="204">
        <v>20.0</v>
      </c>
      <c r="E34" s="204">
        <v>2.0</v>
      </c>
      <c r="F34" s="269"/>
      <c r="G34" s="248"/>
      <c r="H34" s="51">
        <f t="shared" si="15"/>
        <v>1</v>
      </c>
      <c r="I34" s="51">
        <f t="shared" si="16"/>
        <v>0.9310344828</v>
      </c>
      <c r="J34" s="16">
        <v>1.0</v>
      </c>
      <c r="K34" s="224">
        <v>1.0</v>
      </c>
      <c r="L34" s="224">
        <v>16.0</v>
      </c>
      <c r="M34" s="224">
        <v>16.0</v>
      </c>
      <c r="N34" s="51">
        <f t="shared" si="17"/>
        <v>1</v>
      </c>
      <c r="O34" s="232">
        <v>16.0</v>
      </c>
      <c r="P34" s="232">
        <v>16.0</v>
      </c>
      <c r="Q34" s="233">
        <f t="shared" si="18"/>
        <v>1</v>
      </c>
      <c r="R34" s="38"/>
      <c r="S34" s="37"/>
      <c r="T34" s="272" t="s">
        <v>230</v>
      </c>
      <c r="U34" s="271">
        <v>24.0</v>
      </c>
      <c r="V34" s="204">
        <v>16.0</v>
      </c>
      <c r="W34" s="204">
        <v>8.0</v>
      </c>
      <c r="X34" s="273"/>
      <c r="Y34" s="269"/>
      <c r="Z34" s="248"/>
      <c r="AA34" s="51">
        <f t="shared" si="19"/>
        <v>1</v>
      </c>
      <c r="AB34" s="51">
        <f t="shared" si="20"/>
        <v>1</v>
      </c>
      <c r="AC34" s="224">
        <v>0.0</v>
      </c>
      <c r="AD34" s="224">
        <v>0.0</v>
      </c>
      <c r="AE34" s="224">
        <v>8.0</v>
      </c>
      <c r="AF34" s="224">
        <v>8.0</v>
      </c>
      <c r="AG34" s="51">
        <f t="shared" si="21"/>
        <v>1</v>
      </c>
      <c r="AH34" s="232">
        <v>8.0</v>
      </c>
      <c r="AI34" s="232">
        <v>8.0</v>
      </c>
      <c r="AJ34" s="233">
        <f t="shared" si="22"/>
        <v>1</v>
      </c>
    </row>
    <row r="35" ht="14.25" customHeight="1">
      <c r="A35" s="236"/>
      <c r="B35" s="50"/>
      <c r="C35" s="274"/>
      <c r="D35" s="274"/>
      <c r="E35" s="274"/>
      <c r="F35" s="55"/>
      <c r="G35" s="248"/>
      <c r="H35" s="51" t="str">
        <f t="shared" si="15"/>
        <v>#DIV/0!</v>
      </c>
      <c r="I35" s="51" t="str">
        <f t="shared" si="16"/>
        <v>#DIV/0!</v>
      </c>
      <c r="J35" s="50"/>
      <c r="K35" s="50"/>
      <c r="L35" s="50"/>
      <c r="M35" s="50"/>
      <c r="N35" s="51" t="str">
        <f t="shared" si="17"/>
        <v>#DIV/0!</v>
      </c>
      <c r="O35" s="238"/>
      <c r="P35" s="238"/>
      <c r="Q35" s="233" t="str">
        <f t="shared" si="18"/>
        <v>#DIV/0!</v>
      </c>
      <c r="R35" s="38"/>
      <c r="S35" s="37"/>
      <c r="T35" s="270" t="s">
        <v>293</v>
      </c>
      <c r="U35" s="271">
        <v>26.0</v>
      </c>
      <c r="V35" s="204">
        <v>20.0</v>
      </c>
      <c r="W35" s="204">
        <v>6.0</v>
      </c>
      <c r="X35" s="273"/>
      <c r="Y35" s="269"/>
      <c r="Z35" s="248"/>
      <c r="AA35" s="51">
        <f t="shared" si="19"/>
        <v>1</v>
      </c>
      <c r="AB35" s="51">
        <f t="shared" si="20"/>
        <v>1</v>
      </c>
      <c r="AC35" s="224">
        <v>0.0</v>
      </c>
      <c r="AD35" s="224">
        <v>0.0</v>
      </c>
      <c r="AE35" s="224">
        <v>8.0</v>
      </c>
      <c r="AF35" s="224">
        <v>8.0</v>
      </c>
      <c r="AG35" s="51">
        <f t="shared" si="21"/>
        <v>1</v>
      </c>
      <c r="AH35" s="232">
        <v>8.0</v>
      </c>
      <c r="AI35" s="232">
        <v>8.0</v>
      </c>
      <c r="AJ35" s="233">
        <f t="shared" si="22"/>
        <v>1</v>
      </c>
    </row>
    <row r="36" ht="14.25" customHeight="1">
      <c r="A36" s="236"/>
      <c r="B36" s="50"/>
      <c r="C36" s="50"/>
      <c r="D36" s="50"/>
      <c r="E36" s="55"/>
      <c r="F36" s="55"/>
      <c r="G36" s="237"/>
      <c r="H36" s="51" t="str">
        <f t="shared" si="15"/>
        <v>#DIV/0!</v>
      </c>
      <c r="I36" s="51" t="str">
        <f t="shared" si="16"/>
        <v>#DIV/0!</v>
      </c>
      <c r="J36" s="50"/>
      <c r="K36" s="50"/>
      <c r="L36" s="50"/>
      <c r="M36" s="50"/>
      <c r="N36" s="51" t="str">
        <f t="shared" si="17"/>
        <v>#DIV/0!</v>
      </c>
      <c r="O36" s="238"/>
      <c r="P36" s="238"/>
      <c r="Q36" s="233" t="str">
        <f t="shared" si="18"/>
        <v>#DIV/0!</v>
      </c>
      <c r="R36" s="38"/>
      <c r="S36" s="37"/>
      <c r="T36" s="270" t="s">
        <v>231</v>
      </c>
      <c r="U36" s="271">
        <v>24.0</v>
      </c>
      <c r="V36" s="204">
        <v>13.0</v>
      </c>
      <c r="W36" s="204">
        <v>8.0</v>
      </c>
      <c r="X36" s="204">
        <v>3.0</v>
      </c>
      <c r="Y36" s="269"/>
      <c r="Z36" s="237"/>
      <c r="AA36" s="51">
        <f t="shared" si="19"/>
        <v>1</v>
      </c>
      <c r="AB36" s="51">
        <f t="shared" si="20"/>
        <v>0.875</v>
      </c>
      <c r="AC36" s="224">
        <v>0.0</v>
      </c>
      <c r="AD36" s="224">
        <v>0.0</v>
      </c>
      <c r="AE36" s="224">
        <v>8.0</v>
      </c>
      <c r="AF36" s="224">
        <v>8.0</v>
      </c>
      <c r="AG36" s="51">
        <f t="shared" si="21"/>
        <v>1</v>
      </c>
      <c r="AH36" s="232">
        <v>8.0</v>
      </c>
      <c r="AI36" s="232">
        <v>8.0</v>
      </c>
      <c r="AJ36" s="233">
        <f t="shared" si="22"/>
        <v>1</v>
      </c>
    </row>
    <row r="37" ht="14.25" customHeight="1">
      <c r="A37" s="236"/>
      <c r="B37" s="50"/>
      <c r="C37" s="50"/>
      <c r="D37" s="50"/>
      <c r="E37" s="50"/>
      <c r="F37" s="55"/>
      <c r="G37" s="237"/>
      <c r="H37" s="51" t="str">
        <f t="shared" si="15"/>
        <v>#DIV/0!</v>
      </c>
      <c r="I37" s="51" t="str">
        <f t="shared" si="16"/>
        <v>#DIV/0!</v>
      </c>
      <c r="J37" s="50"/>
      <c r="K37" s="50"/>
      <c r="L37" s="50"/>
      <c r="M37" s="50"/>
      <c r="N37" s="51" t="str">
        <f t="shared" si="17"/>
        <v>#DIV/0!</v>
      </c>
      <c r="O37" s="238"/>
      <c r="P37" s="238"/>
      <c r="Q37" s="233" t="str">
        <f t="shared" si="18"/>
        <v>#DIV/0!</v>
      </c>
      <c r="R37" s="38"/>
      <c r="S37" s="37"/>
      <c r="T37" s="270" t="s">
        <v>80</v>
      </c>
      <c r="U37" s="271">
        <v>28.0</v>
      </c>
      <c r="V37" s="204">
        <v>25.0</v>
      </c>
      <c r="W37" s="204">
        <v>2.0</v>
      </c>
      <c r="X37" s="204">
        <v>1.0</v>
      </c>
      <c r="Y37" s="269"/>
      <c r="Z37" s="237"/>
      <c r="AA37" s="51">
        <f t="shared" si="19"/>
        <v>1</v>
      </c>
      <c r="AB37" s="51">
        <f t="shared" si="20"/>
        <v>0.9642857143</v>
      </c>
      <c r="AC37" s="224">
        <v>0.0</v>
      </c>
      <c r="AD37" s="224">
        <v>0.0</v>
      </c>
      <c r="AE37" s="224">
        <v>8.0</v>
      </c>
      <c r="AF37" s="224">
        <v>8.0</v>
      </c>
      <c r="AG37" s="51">
        <f t="shared" si="21"/>
        <v>1</v>
      </c>
      <c r="AH37" s="232">
        <v>8.0</v>
      </c>
      <c r="AI37" s="232">
        <v>8.0</v>
      </c>
      <c r="AJ37" s="233">
        <f t="shared" si="22"/>
        <v>1</v>
      </c>
    </row>
    <row r="38" ht="14.25" customHeight="1">
      <c r="A38" s="236"/>
      <c r="B38" s="50"/>
      <c r="C38" s="50"/>
      <c r="D38" s="50"/>
      <c r="E38" s="50"/>
      <c r="F38" s="55"/>
      <c r="G38" s="237"/>
      <c r="H38" s="51" t="str">
        <f t="shared" si="15"/>
        <v>#DIV/0!</v>
      </c>
      <c r="I38" s="51" t="str">
        <f t="shared" si="16"/>
        <v>#DIV/0!</v>
      </c>
      <c r="J38" s="50"/>
      <c r="K38" s="50"/>
      <c r="L38" s="50"/>
      <c r="M38" s="50"/>
      <c r="N38" s="51" t="str">
        <f t="shared" si="17"/>
        <v>#DIV/0!</v>
      </c>
      <c r="O38" s="238"/>
      <c r="P38" s="238"/>
      <c r="Q38" s="233" t="str">
        <f t="shared" si="18"/>
        <v>#DIV/0!</v>
      </c>
      <c r="R38" s="38"/>
      <c r="S38" s="37"/>
      <c r="T38" s="236"/>
      <c r="U38" s="274"/>
      <c r="V38" s="274"/>
      <c r="W38" s="274"/>
      <c r="X38" s="274"/>
      <c r="Y38" s="55"/>
      <c r="Z38" s="237"/>
      <c r="AA38" s="51" t="str">
        <f t="shared" si="19"/>
        <v>#DIV/0!</v>
      </c>
      <c r="AB38" s="51" t="str">
        <f t="shared" si="20"/>
        <v>#DIV/0!</v>
      </c>
      <c r="AC38" s="50"/>
      <c r="AD38" s="50"/>
      <c r="AE38" s="50"/>
      <c r="AF38" s="50"/>
      <c r="AG38" s="51" t="str">
        <f t="shared" si="21"/>
        <v>#DIV/0!</v>
      </c>
      <c r="AH38" s="238"/>
      <c r="AI38" s="238"/>
      <c r="AJ38" s="233" t="str">
        <f t="shared" si="22"/>
        <v>#DIV/0!</v>
      </c>
    </row>
    <row r="39" ht="14.25" customHeight="1">
      <c r="A39" s="236"/>
      <c r="B39" s="50"/>
      <c r="C39" s="50"/>
      <c r="D39" s="50"/>
      <c r="E39" s="55"/>
      <c r="F39" s="55"/>
      <c r="G39" s="237"/>
      <c r="H39" s="51" t="str">
        <f t="shared" si="15"/>
        <v>#DIV/0!</v>
      </c>
      <c r="I39" s="51" t="str">
        <f t="shared" si="16"/>
        <v>#DIV/0!</v>
      </c>
      <c r="J39" s="50"/>
      <c r="K39" s="50"/>
      <c r="L39" s="50"/>
      <c r="M39" s="50"/>
      <c r="N39" s="51" t="str">
        <f t="shared" si="17"/>
        <v>#DIV/0!</v>
      </c>
      <c r="O39" s="238"/>
      <c r="P39" s="238"/>
      <c r="Q39" s="233" t="str">
        <f t="shared" si="18"/>
        <v>#DIV/0!</v>
      </c>
      <c r="R39" s="38"/>
      <c r="S39" s="37"/>
      <c r="T39" s="236"/>
      <c r="U39" s="50"/>
      <c r="V39" s="50"/>
      <c r="W39" s="50"/>
      <c r="X39" s="50"/>
      <c r="Y39" s="55"/>
      <c r="Z39" s="237"/>
      <c r="AA39" s="51" t="str">
        <f t="shared" si="19"/>
        <v>#DIV/0!</v>
      </c>
      <c r="AB39" s="51" t="str">
        <f t="shared" si="20"/>
        <v>#DIV/0!</v>
      </c>
      <c r="AC39" s="50"/>
      <c r="AD39" s="50"/>
      <c r="AE39" s="50"/>
      <c r="AF39" s="50"/>
      <c r="AG39" s="51" t="str">
        <f t="shared" si="21"/>
        <v>#DIV/0!</v>
      </c>
      <c r="AH39" s="238"/>
      <c r="AI39" s="238"/>
      <c r="AJ39" s="233" t="str">
        <f t="shared" si="22"/>
        <v>#DIV/0!</v>
      </c>
    </row>
    <row r="40" ht="14.25" customHeight="1">
      <c r="A40" s="236"/>
      <c r="B40" s="50"/>
      <c r="C40" s="50"/>
      <c r="D40" s="50"/>
      <c r="E40" s="55"/>
      <c r="F40" s="55"/>
      <c r="G40" s="237"/>
      <c r="H40" s="51" t="str">
        <f t="shared" si="15"/>
        <v>#DIV/0!</v>
      </c>
      <c r="I40" s="51" t="str">
        <f t="shared" si="16"/>
        <v>#DIV/0!</v>
      </c>
      <c r="J40" s="50"/>
      <c r="K40" s="50"/>
      <c r="L40" s="50"/>
      <c r="M40" s="50"/>
      <c r="N40" s="51" t="str">
        <f t="shared" si="17"/>
        <v>#DIV/0!</v>
      </c>
      <c r="O40" s="238"/>
      <c r="P40" s="238"/>
      <c r="Q40" s="233" t="str">
        <f t="shared" si="18"/>
        <v>#DIV/0!</v>
      </c>
      <c r="R40" s="38"/>
      <c r="S40" s="37"/>
      <c r="T40" s="236"/>
      <c r="U40" s="50"/>
      <c r="V40" s="50"/>
      <c r="W40" s="50"/>
      <c r="X40" s="50"/>
      <c r="Y40" s="55"/>
      <c r="Z40" s="237"/>
      <c r="AA40" s="51" t="str">
        <f t="shared" si="19"/>
        <v>#DIV/0!</v>
      </c>
      <c r="AB40" s="51" t="str">
        <f t="shared" si="20"/>
        <v>#DIV/0!</v>
      </c>
      <c r="AC40" s="50"/>
      <c r="AD40" s="50"/>
      <c r="AE40" s="50"/>
      <c r="AF40" s="50"/>
      <c r="AG40" s="51" t="str">
        <f t="shared" si="21"/>
        <v>#DIV/0!</v>
      </c>
      <c r="AH40" s="238"/>
      <c r="AI40" s="238"/>
      <c r="AJ40" s="233" t="str">
        <f t="shared" si="22"/>
        <v>#DIV/0!</v>
      </c>
    </row>
    <row r="41" ht="14.25" customHeight="1">
      <c r="A41" s="54"/>
      <c r="B41" s="55"/>
      <c r="C41" s="55"/>
      <c r="D41" s="55"/>
      <c r="E41" s="55"/>
      <c r="F41" s="55"/>
      <c r="G41" s="237"/>
      <c r="H41" s="51" t="str">
        <f t="shared" si="15"/>
        <v>#DIV/0!</v>
      </c>
      <c r="I41" s="51" t="str">
        <f t="shared" si="16"/>
        <v>#DIV/0!</v>
      </c>
      <c r="J41" s="55"/>
      <c r="K41" s="55"/>
      <c r="L41" s="55"/>
      <c r="M41" s="55"/>
      <c r="N41" s="51" t="str">
        <f t="shared" si="17"/>
        <v>#DIV/0!</v>
      </c>
      <c r="O41" s="52"/>
      <c r="P41" s="52"/>
      <c r="Q41" s="53" t="str">
        <f t="shared" si="18"/>
        <v>#DIV/0!</v>
      </c>
      <c r="R41" s="38"/>
      <c r="S41" s="37"/>
      <c r="T41" s="54"/>
      <c r="U41" s="55"/>
      <c r="V41" s="55"/>
      <c r="W41" s="55"/>
      <c r="X41" s="55"/>
      <c r="Y41" s="55"/>
      <c r="Z41" s="237"/>
      <c r="AA41" s="51" t="str">
        <f t="shared" si="19"/>
        <v>#DIV/0!</v>
      </c>
      <c r="AB41" s="51" t="str">
        <f t="shared" si="20"/>
        <v>#DIV/0!</v>
      </c>
      <c r="AC41" s="55"/>
      <c r="AD41" s="55"/>
      <c r="AE41" s="55"/>
      <c r="AF41" s="55"/>
      <c r="AG41" s="51" t="str">
        <f t="shared" si="21"/>
        <v>#DIV/0!</v>
      </c>
      <c r="AH41" s="52"/>
      <c r="AI41" s="52"/>
      <c r="AJ41" s="53" t="str">
        <f t="shared" si="22"/>
        <v>#DIV/0!</v>
      </c>
    </row>
    <row r="42" ht="14.25" customHeight="1">
      <c r="A42" s="54"/>
      <c r="B42" s="55"/>
      <c r="C42" s="55"/>
      <c r="D42" s="55"/>
      <c r="E42" s="55"/>
      <c r="F42" s="55"/>
      <c r="G42" s="237"/>
      <c r="H42" s="51" t="str">
        <f t="shared" si="15"/>
        <v>#DIV/0!</v>
      </c>
      <c r="I42" s="51" t="str">
        <f t="shared" si="16"/>
        <v>#DIV/0!</v>
      </c>
      <c r="J42" s="55"/>
      <c r="K42" s="55"/>
      <c r="L42" s="55"/>
      <c r="M42" s="55"/>
      <c r="N42" s="51" t="str">
        <f t="shared" si="17"/>
        <v>#DIV/0!</v>
      </c>
      <c r="O42" s="52"/>
      <c r="P42" s="52"/>
      <c r="Q42" s="53" t="str">
        <f t="shared" si="18"/>
        <v>#DIV/0!</v>
      </c>
      <c r="R42" s="38"/>
      <c r="S42" s="37"/>
      <c r="T42" s="54"/>
      <c r="U42" s="55"/>
      <c r="V42" s="55"/>
      <c r="W42" s="55"/>
      <c r="X42" s="55"/>
      <c r="Y42" s="55"/>
      <c r="Z42" s="237"/>
      <c r="AA42" s="51" t="str">
        <f t="shared" si="19"/>
        <v>#DIV/0!</v>
      </c>
      <c r="AB42" s="51" t="str">
        <f t="shared" si="20"/>
        <v>#DIV/0!</v>
      </c>
      <c r="AC42" s="55"/>
      <c r="AD42" s="55"/>
      <c r="AE42" s="55"/>
      <c r="AF42" s="55"/>
      <c r="AG42" s="51" t="str">
        <f t="shared" si="21"/>
        <v>#DIV/0!</v>
      </c>
      <c r="AH42" s="52"/>
      <c r="AI42" s="52"/>
      <c r="AJ42" s="53" t="str">
        <f t="shared" si="22"/>
        <v>#DIV/0!</v>
      </c>
    </row>
    <row r="43" ht="14.25" customHeight="1">
      <c r="A43" s="54"/>
      <c r="B43" s="55"/>
      <c r="C43" s="55"/>
      <c r="D43" s="55"/>
      <c r="E43" s="55"/>
      <c r="F43" s="55"/>
      <c r="G43" s="237"/>
      <c r="H43" s="51" t="str">
        <f t="shared" si="15"/>
        <v>#DIV/0!</v>
      </c>
      <c r="I43" s="51" t="str">
        <f t="shared" si="16"/>
        <v>#DIV/0!</v>
      </c>
      <c r="J43" s="55"/>
      <c r="K43" s="55"/>
      <c r="L43" s="55"/>
      <c r="M43" s="55"/>
      <c r="N43" s="51" t="str">
        <f t="shared" si="17"/>
        <v>#DIV/0!</v>
      </c>
      <c r="O43" s="52"/>
      <c r="P43" s="52"/>
      <c r="Q43" s="53" t="str">
        <f t="shared" si="18"/>
        <v>#DIV/0!</v>
      </c>
      <c r="R43" s="38"/>
      <c r="S43" s="37"/>
      <c r="T43" s="54"/>
      <c r="U43" s="55"/>
      <c r="V43" s="55"/>
      <c r="W43" s="55"/>
      <c r="X43" s="55"/>
      <c r="Y43" s="55"/>
      <c r="Z43" s="237"/>
      <c r="AA43" s="51" t="str">
        <f t="shared" si="19"/>
        <v>#DIV/0!</v>
      </c>
      <c r="AB43" s="51" t="str">
        <f t="shared" si="20"/>
        <v>#DIV/0!</v>
      </c>
      <c r="AC43" s="55"/>
      <c r="AD43" s="55"/>
      <c r="AE43" s="55"/>
      <c r="AF43" s="55"/>
      <c r="AG43" s="51" t="str">
        <f t="shared" si="21"/>
        <v>#DIV/0!</v>
      </c>
      <c r="AH43" s="52"/>
      <c r="AI43" s="52"/>
      <c r="AJ43" s="53" t="str">
        <f t="shared" si="22"/>
        <v>#DIV/0!</v>
      </c>
    </row>
    <row r="44" ht="14.25" customHeight="1">
      <c r="A44" s="54"/>
      <c r="B44" s="55"/>
      <c r="C44" s="55"/>
      <c r="D44" s="55"/>
      <c r="E44" s="55"/>
      <c r="F44" s="55"/>
      <c r="G44" s="237"/>
      <c r="H44" s="51" t="str">
        <f t="shared" si="15"/>
        <v>#DIV/0!</v>
      </c>
      <c r="I44" s="51" t="str">
        <f t="shared" si="16"/>
        <v>#DIV/0!</v>
      </c>
      <c r="J44" s="55"/>
      <c r="K44" s="55"/>
      <c r="L44" s="55"/>
      <c r="M44" s="55"/>
      <c r="N44" s="51" t="str">
        <f t="shared" si="17"/>
        <v>#DIV/0!</v>
      </c>
      <c r="O44" s="52"/>
      <c r="P44" s="52"/>
      <c r="Q44" s="53" t="str">
        <f t="shared" si="18"/>
        <v>#DIV/0!</v>
      </c>
      <c r="R44" s="38"/>
      <c r="S44" s="37"/>
      <c r="T44" s="54"/>
      <c r="U44" s="55"/>
      <c r="V44" s="55"/>
      <c r="W44" s="55"/>
      <c r="X44" s="55"/>
      <c r="Y44" s="55"/>
      <c r="Z44" s="237"/>
      <c r="AA44" s="51" t="str">
        <f t="shared" si="19"/>
        <v>#DIV/0!</v>
      </c>
      <c r="AB44" s="51" t="str">
        <f t="shared" si="20"/>
        <v>#DIV/0!</v>
      </c>
      <c r="AC44" s="55"/>
      <c r="AD44" s="55"/>
      <c r="AE44" s="55"/>
      <c r="AF44" s="55"/>
      <c r="AG44" s="51" t="str">
        <f t="shared" si="21"/>
        <v>#DIV/0!</v>
      </c>
      <c r="AH44" s="52"/>
      <c r="AI44" s="52"/>
      <c r="AJ44" s="53" t="str">
        <f t="shared" si="22"/>
        <v>#DIV/0!</v>
      </c>
    </row>
    <row r="45" ht="14.25" customHeight="1">
      <c r="A45" s="42" t="s">
        <v>15</v>
      </c>
      <c r="B45" s="44">
        <f t="shared" ref="B45:G45" si="23">SUM(B32:B44)</f>
        <v>83</v>
      </c>
      <c r="C45" s="44">
        <f t="shared" si="23"/>
        <v>12</v>
      </c>
      <c r="D45" s="44">
        <f t="shared" si="23"/>
        <v>58</v>
      </c>
      <c r="E45" s="44">
        <f t="shared" si="23"/>
        <v>11</v>
      </c>
      <c r="F45" s="44">
        <f t="shared" si="23"/>
        <v>0</v>
      </c>
      <c r="G45" s="239">
        <f t="shared" si="23"/>
        <v>0</v>
      </c>
      <c r="H45" s="51">
        <f t="shared" si="15"/>
        <v>0.9759036145</v>
      </c>
      <c r="I45" s="51">
        <f t="shared" si="16"/>
        <v>0.843373494</v>
      </c>
      <c r="J45" s="44">
        <f t="shared" ref="J45:M45" si="24">SUM(J32:J44)</f>
        <v>3</v>
      </c>
      <c r="K45" s="44">
        <f t="shared" si="24"/>
        <v>3</v>
      </c>
      <c r="L45" s="44">
        <f t="shared" si="24"/>
        <v>48</v>
      </c>
      <c r="M45" s="44">
        <f t="shared" si="24"/>
        <v>48</v>
      </c>
      <c r="N45" s="51">
        <f t="shared" si="17"/>
        <v>1</v>
      </c>
      <c r="O45" s="56">
        <f t="shared" ref="O45:P45" si="25">SUM(O32:O44)</f>
        <v>48</v>
      </c>
      <c r="P45" s="56">
        <f t="shared" si="25"/>
        <v>48</v>
      </c>
      <c r="Q45" s="233">
        <f t="shared" si="18"/>
        <v>1</v>
      </c>
      <c r="R45" s="38"/>
      <c r="S45" s="37"/>
      <c r="T45" s="42" t="s">
        <v>15</v>
      </c>
      <c r="U45" s="44">
        <f t="shared" ref="U45:Z45" si="26">SUM(U32:U44)</f>
        <v>170</v>
      </c>
      <c r="V45" s="44">
        <f t="shared" si="26"/>
        <v>91</v>
      </c>
      <c r="W45" s="44">
        <f t="shared" si="26"/>
        <v>67</v>
      </c>
      <c r="X45" s="44">
        <f t="shared" si="26"/>
        <v>11</v>
      </c>
      <c r="Y45" s="44">
        <f t="shared" si="26"/>
        <v>0</v>
      </c>
      <c r="Z45" s="239">
        <f t="shared" si="26"/>
        <v>0</v>
      </c>
      <c r="AA45" s="51">
        <f t="shared" si="19"/>
        <v>0.9941176471</v>
      </c>
      <c r="AB45" s="51">
        <f t="shared" si="20"/>
        <v>0.9294117647</v>
      </c>
      <c r="AC45" s="44">
        <f t="shared" ref="AC45:AF45" si="27">SUM(AC32:AC44)</f>
        <v>0</v>
      </c>
      <c r="AD45" s="44">
        <f t="shared" si="27"/>
        <v>0</v>
      </c>
      <c r="AE45" s="44">
        <f t="shared" si="27"/>
        <v>48</v>
      </c>
      <c r="AF45" s="44">
        <f t="shared" si="27"/>
        <v>48</v>
      </c>
      <c r="AG45" s="51">
        <f t="shared" si="21"/>
        <v>1</v>
      </c>
      <c r="AH45" s="56">
        <f t="shared" ref="AH45:AI45" si="28">SUM(AH32:AH44)</f>
        <v>48</v>
      </c>
      <c r="AI45" s="56">
        <f t="shared" si="28"/>
        <v>48</v>
      </c>
      <c r="AJ45" s="233">
        <f t="shared" si="22"/>
        <v>1</v>
      </c>
    </row>
    <row r="46" ht="14.25" customHeight="1">
      <c r="A46" s="57"/>
      <c r="B46" s="57"/>
      <c r="C46" s="57"/>
      <c r="D46" s="57"/>
      <c r="E46" s="57"/>
      <c r="F46" s="57"/>
      <c r="G46" s="240"/>
      <c r="H46" s="57"/>
      <c r="I46" s="57"/>
      <c r="J46" s="57"/>
      <c r="K46" s="57"/>
      <c r="L46" s="57"/>
      <c r="M46" s="57"/>
      <c r="N46" s="57"/>
      <c r="O46" s="37"/>
      <c r="P46" s="37"/>
      <c r="Q46" s="38"/>
      <c r="R46" s="38"/>
      <c r="S46" s="37"/>
      <c r="T46" s="57"/>
      <c r="U46" s="57"/>
      <c r="V46" s="57"/>
      <c r="W46" s="57"/>
      <c r="X46" s="57"/>
      <c r="Y46" s="57"/>
      <c r="Z46" s="240"/>
      <c r="AA46" s="57"/>
      <c r="AB46" s="57"/>
      <c r="AC46" s="57"/>
      <c r="AD46" s="57"/>
      <c r="AE46" s="57"/>
      <c r="AF46" s="57"/>
      <c r="AG46" s="57"/>
      <c r="AH46" s="37"/>
      <c r="AI46" s="37"/>
      <c r="AJ46" s="38"/>
    </row>
    <row r="47" ht="14.25" customHeight="1">
      <c r="A47" s="241" t="s">
        <v>27</v>
      </c>
      <c r="B47" s="59"/>
      <c r="C47" s="59"/>
      <c r="D47" s="59"/>
      <c r="E47" s="59"/>
      <c r="F47" s="59"/>
      <c r="G47" s="242"/>
      <c r="H47" s="59"/>
      <c r="I47" s="59"/>
      <c r="J47" s="59"/>
      <c r="K47" s="59"/>
      <c r="L47" s="59"/>
      <c r="M47" s="59"/>
      <c r="N47" s="59"/>
      <c r="O47" s="37"/>
      <c r="P47" s="37"/>
      <c r="Q47" s="38"/>
      <c r="R47" s="38"/>
      <c r="S47" s="37"/>
      <c r="T47" s="241" t="s">
        <v>27</v>
      </c>
      <c r="U47" s="59"/>
      <c r="V47" s="59"/>
      <c r="W47" s="59"/>
      <c r="X47" s="59"/>
      <c r="Y47" s="59"/>
      <c r="Z47" s="242"/>
      <c r="AA47" s="59"/>
      <c r="AB47" s="59"/>
      <c r="AC47" s="59"/>
      <c r="AD47" s="59"/>
      <c r="AE47" s="59"/>
      <c r="AF47" s="59"/>
      <c r="AG47" s="59"/>
      <c r="AH47" s="37"/>
      <c r="AI47" s="37"/>
      <c r="AJ47" s="37"/>
    </row>
    <row r="48" ht="14.25" customHeight="1">
      <c r="A48" s="243" t="s">
        <v>4</v>
      </c>
      <c r="B48" s="61" t="s">
        <v>16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4"/>
      <c r="O48" s="37"/>
      <c r="P48" s="37"/>
      <c r="Q48" s="38"/>
      <c r="R48" s="38"/>
      <c r="S48" s="37"/>
      <c r="T48" s="243" t="s">
        <v>4</v>
      </c>
      <c r="U48" s="61" t="s">
        <v>16</v>
      </c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4"/>
      <c r="AH48" s="37"/>
      <c r="AI48" s="37"/>
      <c r="AJ48" s="37"/>
    </row>
    <row r="49" ht="14.25" customHeight="1">
      <c r="A49" s="246"/>
      <c r="B49" s="61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4"/>
      <c r="O49" s="37"/>
      <c r="P49" s="37"/>
      <c r="Q49" s="38"/>
      <c r="R49" s="38"/>
      <c r="S49" s="37"/>
      <c r="T49" s="246"/>
      <c r="U49" s="61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4"/>
      <c r="AH49" s="37"/>
      <c r="AI49" s="37"/>
      <c r="AJ49" s="37"/>
    </row>
    <row r="50" ht="14.25" customHeight="1">
      <c r="A50" s="246"/>
      <c r="B50" s="61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4"/>
      <c r="O50" s="37"/>
      <c r="P50" s="37"/>
      <c r="Q50" s="38"/>
      <c r="R50" s="38"/>
      <c r="S50" s="37"/>
      <c r="T50" s="246"/>
      <c r="U50" s="61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4"/>
      <c r="AH50" s="37"/>
      <c r="AI50" s="37"/>
      <c r="AJ50" s="37"/>
    </row>
    <row r="51">
      <c r="G51" s="67"/>
      <c r="Q51" s="95"/>
      <c r="S51" s="112"/>
      <c r="T51" s="112"/>
      <c r="U51" s="112"/>
      <c r="V51" s="112"/>
      <c r="W51" s="112"/>
      <c r="X51" s="112"/>
      <c r="Y51" s="112"/>
      <c r="Z51" s="265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</row>
    <row r="52">
      <c r="G52" s="67"/>
      <c r="Q52" s="95"/>
      <c r="S52" s="112"/>
      <c r="T52" s="112"/>
      <c r="U52" s="112"/>
      <c r="V52" s="112"/>
      <c r="W52" s="112"/>
      <c r="X52" s="112"/>
      <c r="Y52" s="112"/>
      <c r="Z52" s="265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</row>
    <row r="53" ht="14.25" customHeight="1">
      <c r="A53" s="63" t="s">
        <v>20</v>
      </c>
      <c r="B53" s="64"/>
      <c r="C53" s="64"/>
      <c r="D53" s="64"/>
      <c r="E53" s="64"/>
      <c r="F53" s="64"/>
      <c r="G53" s="65"/>
      <c r="H53" s="64"/>
      <c r="I53" s="64"/>
      <c r="J53" s="64"/>
      <c r="K53" s="64"/>
      <c r="L53" s="64"/>
      <c r="M53" s="64"/>
      <c r="N53" s="64"/>
      <c r="O53" s="64"/>
      <c r="P53" s="64"/>
      <c r="Q53" s="66"/>
      <c r="T53" s="63" t="s">
        <v>20</v>
      </c>
      <c r="U53" s="64"/>
      <c r="V53" s="64"/>
      <c r="W53" s="64"/>
      <c r="X53" s="64"/>
      <c r="Y53" s="64"/>
      <c r="Z53" s="65"/>
      <c r="AA53" s="64"/>
      <c r="AB53" s="64"/>
      <c r="AC53" s="64"/>
      <c r="AD53" s="64"/>
      <c r="AE53" s="64"/>
      <c r="AF53" s="64"/>
      <c r="AG53" s="64"/>
      <c r="AH53" s="64"/>
      <c r="AI53" s="64"/>
      <c r="AJ53" s="66"/>
    </row>
    <row r="54" ht="14.25" customHeight="1">
      <c r="G54" s="67"/>
      <c r="Q54" s="68"/>
      <c r="Z54" s="67"/>
      <c r="AJ54" s="68"/>
    </row>
    <row r="55" ht="14.25" customHeight="1">
      <c r="A55" s="3" t="s">
        <v>795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Q55" s="68"/>
      <c r="T55" s="3" t="s">
        <v>815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J55" s="68"/>
    </row>
    <row r="56" ht="14.25" customHeight="1">
      <c r="A56" s="96" t="s">
        <v>33</v>
      </c>
      <c r="O56" s="70" t="s">
        <v>3</v>
      </c>
      <c r="P56" s="33"/>
      <c r="Q56" s="34"/>
      <c r="T56" s="96" t="s">
        <v>33</v>
      </c>
      <c r="AH56" s="70" t="s">
        <v>3</v>
      </c>
      <c r="AI56" s="33"/>
      <c r="AJ56" s="34"/>
    </row>
    <row r="57" ht="14.25" customHeight="1">
      <c r="A57" s="72" t="s">
        <v>4</v>
      </c>
      <c r="B57" s="10" t="s">
        <v>5</v>
      </c>
      <c r="C57" s="10" t="s">
        <v>6</v>
      </c>
      <c r="D57" s="73">
        <v>4.0</v>
      </c>
      <c r="E57" s="73">
        <v>3.0</v>
      </c>
      <c r="F57" s="73">
        <v>2.0</v>
      </c>
      <c r="G57" s="74" t="s">
        <v>7</v>
      </c>
      <c r="H57" s="10" t="s">
        <v>8</v>
      </c>
      <c r="I57" s="10" t="s">
        <v>9</v>
      </c>
      <c r="J57" s="10" t="s">
        <v>10</v>
      </c>
      <c r="K57" s="10" t="s">
        <v>11</v>
      </c>
      <c r="L57" s="10" t="s">
        <v>12</v>
      </c>
      <c r="M57" s="10" t="s">
        <v>11</v>
      </c>
      <c r="N57" s="10" t="s">
        <v>13</v>
      </c>
      <c r="O57" s="75" t="s">
        <v>12</v>
      </c>
      <c r="P57" s="75" t="s">
        <v>11</v>
      </c>
      <c r="Q57" s="76" t="s">
        <v>14</v>
      </c>
      <c r="T57" s="72" t="s">
        <v>4</v>
      </c>
      <c r="U57" s="10" t="s">
        <v>5</v>
      </c>
      <c r="V57" s="10" t="s">
        <v>6</v>
      </c>
      <c r="W57" s="73">
        <v>4.0</v>
      </c>
      <c r="X57" s="73">
        <v>3.0</v>
      </c>
      <c r="Y57" s="73">
        <v>2.0</v>
      </c>
      <c r="Z57" s="74" t="s">
        <v>7</v>
      </c>
      <c r="AA57" s="10" t="s">
        <v>8</v>
      </c>
      <c r="AB57" s="10" t="s">
        <v>9</v>
      </c>
      <c r="AC57" s="10" t="s">
        <v>10</v>
      </c>
      <c r="AD57" s="10" t="s">
        <v>11</v>
      </c>
      <c r="AE57" s="10" t="s">
        <v>12</v>
      </c>
      <c r="AF57" s="10" t="s">
        <v>11</v>
      </c>
      <c r="AG57" s="10" t="s">
        <v>13</v>
      </c>
      <c r="AH57" s="75" t="s">
        <v>12</v>
      </c>
      <c r="AI57" s="75" t="s">
        <v>11</v>
      </c>
      <c r="AJ57" s="76" t="s">
        <v>14</v>
      </c>
    </row>
    <row r="58" ht="14.25" customHeight="1">
      <c r="A58" s="15" t="s">
        <v>793</v>
      </c>
      <c r="B58" s="78">
        <v>26.0</v>
      </c>
      <c r="C58" s="78">
        <v>1.0</v>
      </c>
      <c r="D58" s="78">
        <v>16.0</v>
      </c>
      <c r="E58" s="78">
        <v>9.0</v>
      </c>
      <c r="F58" s="78"/>
      <c r="G58" s="79"/>
      <c r="H58" s="80">
        <f t="shared" ref="H58:H70" si="29">(C58+D58+E58)/B58</f>
        <v>1</v>
      </c>
      <c r="I58" s="80">
        <f t="shared" ref="I58:I70" si="30">(C58+D58)/B58</f>
        <v>0.6538461538</v>
      </c>
      <c r="J58" s="78">
        <v>0.0</v>
      </c>
      <c r="K58" s="78">
        <v>0.0</v>
      </c>
      <c r="L58" s="78">
        <v>18.0</v>
      </c>
      <c r="M58" s="78">
        <v>18.0</v>
      </c>
      <c r="N58" s="80">
        <f t="shared" ref="N58:N70" si="31">M58/L58</f>
        <v>1</v>
      </c>
      <c r="O58" s="78">
        <v>18.0</v>
      </c>
      <c r="P58" s="78">
        <v>18.0</v>
      </c>
      <c r="Q58" s="81">
        <f t="shared" ref="Q58:Q70" si="32">P58/O58</f>
        <v>1</v>
      </c>
      <c r="T58" s="270" t="s">
        <v>292</v>
      </c>
      <c r="U58" s="78">
        <v>33.0</v>
      </c>
      <c r="V58" s="78">
        <v>11.0</v>
      </c>
      <c r="W58" s="78">
        <v>14.0</v>
      </c>
      <c r="X58" s="78">
        <v>7.0</v>
      </c>
      <c r="Y58" s="78"/>
      <c r="Z58" s="79">
        <v>1.0</v>
      </c>
      <c r="AA58" s="80">
        <f t="shared" ref="AA58:AA70" si="33">(V58+W58+X58)/U58</f>
        <v>0.9696969697</v>
      </c>
      <c r="AB58" s="80">
        <f t="shared" ref="AB58:AB70" si="34">(V58+W58)/U58</f>
        <v>0.7575757576</v>
      </c>
      <c r="AC58" s="78">
        <v>0.0</v>
      </c>
      <c r="AD58" s="78">
        <v>0.0</v>
      </c>
      <c r="AE58" s="78">
        <v>10.0</v>
      </c>
      <c r="AF58" s="78">
        <v>10.0</v>
      </c>
      <c r="AG58" s="80">
        <f t="shared" ref="AG58:AG70" si="35">AF58/AE58</f>
        <v>1</v>
      </c>
      <c r="AH58" s="78">
        <v>10.0</v>
      </c>
      <c r="AI58" s="78">
        <v>10.0</v>
      </c>
      <c r="AJ58" s="81">
        <f t="shared" ref="AJ58:AJ70" si="36">AI58/AH58</f>
        <v>1</v>
      </c>
    </row>
    <row r="59" ht="14.25" customHeight="1">
      <c r="A59" s="15" t="s">
        <v>837</v>
      </c>
      <c r="B59" s="78">
        <v>26.0</v>
      </c>
      <c r="C59" s="78">
        <v>7.0</v>
      </c>
      <c r="D59" s="78">
        <v>15.0</v>
      </c>
      <c r="E59" s="78">
        <v>4.0</v>
      </c>
      <c r="F59" s="78"/>
      <c r="G59" s="79"/>
      <c r="H59" s="80">
        <f t="shared" si="29"/>
        <v>1</v>
      </c>
      <c r="I59" s="80">
        <f t="shared" si="30"/>
        <v>0.8461538462</v>
      </c>
      <c r="J59" s="78">
        <v>0.0</v>
      </c>
      <c r="K59" s="78">
        <v>0.0</v>
      </c>
      <c r="L59" s="78">
        <v>19.0</v>
      </c>
      <c r="M59" s="78">
        <v>19.0</v>
      </c>
      <c r="N59" s="80">
        <f t="shared" si="31"/>
        <v>1</v>
      </c>
      <c r="O59" s="78">
        <v>19.0</v>
      </c>
      <c r="P59" s="78">
        <v>19.0</v>
      </c>
      <c r="Q59" s="81">
        <f t="shared" si="32"/>
        <v>1</v>
      </c>
      <c r="T59" s="270" t="s">
        <v>229</v>
      </c>
      <c r="U59" s="78">
        <v>34.0</v>
      </c>
      <c r="V59" s="78">
        <v>8.0</v>
      </c>
      <c r="W59" s="78">
        <v>24.0</v>
      </c>
      <c r="X59" s="78">
        <v>2.0</v>
      </c>
      <c r="Y59" s="78"/>
      <c r="Z59" s="79"/>
      <c r="AA59" s="80">
        <f t="shared" si="33"/>
        <v>1</v>
      </c>
      <c r="AB59" s="80">
        <f t="shared" si="34"/>
        <v>0.9411764706</v>
      </c>
      <c r="AC59" s="78">
        <v>0.0</v>
      </c>
      <c r="AD59" s="78">
        <v>0.0</v>
      </c>
      <c r="AE59" s="78">
        <v>10.0</v>
      </c>
      <c r="AF59" s="78">
        <v>10.0</v>
      </c>
      <c r="AG59" s="80">
        <f t="shared" si="35"/>
        <v>1</v>
      </c>
      <c r="AH59" s="78">
        <v>10.0</v>
      </c>
      <c r="AI59" s="78">
        <v>10.0</v>
      </c>
      <c r="AJ59" s="81">
        <f t="shared" si="36"/>
        <v>1</v>
      </c>
    </row>
    <row r="60" ht="14.25" customHeight="1">
      <c r="A60" s="154" t="s">
        <v>232</v>
      </c>
      <c r="B60" s="78">
        <v>29.0</v>
      </c>
      <c r="C60" s="78">
        <v>4.0</v>
      </c>
      <c r="D60" s="78">
        <v>22.0</v>
      </c>
      <c r="E60" s="78">
        <v>3.0</v>
      </c>
      <c r="F60" s="78"/>
      <c r="G60" s="79"/>
      <c r="H60" s="80">
        <f t="shared" si="29"/>
        <v>1</v>
      </c>
      <c r="I60" s="80">
        <f t="shared" si="30"/>
        <v>0.8965517241</v>
      </c>
      <c r="J60" s="78">
        <v>0.0</v>
      </c>
      <c r="K60" s="78">
        <v>0.0</v>
      </c>
      <c r="L60" s="78">
        <v>18.0</v>
      </c>
      <c r="M60" s="78">
        <v>18.0</v>
      </c>
      <c r="N60" s="80">
        <f t="shared" si="31"/>
        <v>1</v>
      </c>
      <c r="O60" s="78">
        <v>18.0</v>
      </c>
      <c r="P60" s="78">
        <v>18.0</v>
      </c>
      <c r="Q60" s="81">
        <f t="shared" si="32"/>
        <v>1</v>
      </c>
      <c r="T60" s="272" t="s">
        <v>230</v>
      </c>
      <c r="U60" s="78">
        <v>25.0</v>
      </c>
      <c r="V60" s="78">
        <v>13.0</v>
      </c>
      <c r="W60" s="78">
        <v>11.0</v>
      </c>
      <c r="X60" s="78">
        <v>1.0</v>
      </c>
      <c r="Y60" s="78"/>
      <c r="Z60" s="79"/>
      <c r="AA60" s="80">
        <f t="shared" si="33"/>
        <v>1</v>
      </c>
      <c r="AB60" s="80">
        <f t="shared" si="34"/>
        <v>0.96</v>
      </c>
      <c r="AC60" s="78">
        <v>0.0</v>
      </c>
      <c r="AD60" s="78">
        <v>0.0</v>
      </c>
      <c r="AE60" s="78">
        <v>10.0</v>
      </c>
      <c r="AF60" s="78">
        <v>10.0</v>
      </c>
      <c r="AG60" s="80">
        <f t="shared" si="35"/>
        <v>1</v>
      </c>
      <c r="AH60" s="78">
        <v>10.0</v>
      </c>
      <c r="AI60" s="78">
        <v>10.0</v>
      </c>
      <c r="AJ60" s="81">
        <f t="shared" si="36"/>
        <v>1</v>
      </c>
    </row>
    <row r="61" ht="14.25" customHeight="1">
      <c r="A61" s="85"/>
      <c r="B61" s="83"/>
      <c r="C61" s="83"/>
      <c r="D61" s="83"/>
      <c r="E61" s="83"/>
      <c r="F61" s="83"/>
      <c r="G61" s="84"/>
      <c r="H61" s="80" t="str">
        <f t="shared" si="29"/>
        <v>#DIV/0!</v>
      </c>
      <c r="I61" s="80" t="str">
        <f t="shared" si="30"/>
        <v>#DIV/0!</v>
      </c>
      <c r="J61" s="78"/>
      <c r="K61" s="78"/>
      <c r="L61" s="78"/>
      <c r="M61" s="78"/>
      <c r="N61" s="80" t="str">
        <f t="shared" si="31"/>
        <v>#DIV/0!</v>
      </c>
      <c r="O61" s="83"/>
      <c r="P61" s="83"/>
      <c r="Q61" s="81" t="str">
        <f t="shared" si="32"/>
        <v>#DIV/0!</v>
      </c>
      <c r="T61" s="270" t="s">
        <v>293</v>
      </c>
      <c r="U61" s="78">
        <v>26.0</v>
      </c>
      <c r="V61" s="78">
        <v>21.0</v>
      </c>
      <c r="W61" s="78">
        <v>5.0</v>
      </c>
      <c r="X61" s="83"/>
      <c r="Y61" s="83"/>
      <c r="Z61" s="84"/>
      <c r="AA61" s="80">
        <f t="shared" si="33"/>
        <v>1</v>
      </c>
      <c r="AB61" s="80">
        <f t="shared" si="34"/>
        <v>1</v>
      </c>
      <c r="AC61" s="78">
        <v>0.0</v>
      </c>
      <c r="AD61" s="78">
        <v>0.0</v>
      </c>
      <c r="AE61" s="78">
        <v>10.0</v>
      </c>
      <c r="AF61" s="78">
        <v>10.0</v>
      </c>
      <c r="AG61" s="80">
        <f t="shared" si="35"/>
        <v>1</v>
      </c>
      <c r="AH61" s="78">
        <v>10.0</v>
      </c>
      <c r="AI61" s="78">
        <v>10.0</v>
      </c>
      <c r="AJ61" s="81">
        <f t="shared" si="36"/>
        <v>1</v>
      </c>
    </row>
    <row r="62" ht="14.25" customHeight="1">
      <c r="A62" s="85"/>
      <c r="B62" s="78"/>
      <c r="C62" s="83"/>
      <c r="D62" s="83"/>
      <c r="E62" s="78"/>
      <c r="F62" s="78"/>
      <c r="G62" s="84"/>
      <c r="H62" s="80" t="str">
        <f t="shared" si="29"/>
        <v>#DIV/0!</v>
      </c>
      <c r="I62" s="80" t="str">
        <f t="shared" si="30"/>
        <v>#DIV/0!</v>
      </c>
      <c r="J62" s="83"/>
      <c r="K62" s="83"/>
      <c r="L62" s="83"/>
      <c r="M62" s="83"/>
      <c r="N62" s="80" t="str">
        <f t="shared" si="31"/>
        <v>#DIV/0!</v>
      </c>
      <c r="O62" s="83"/>
      <c r="P62" s="83"/>
      <c r="Q62" s="81" t="str">
        <f t="shared" si="32"/>
        <v>#DIV/0!</v>
      </c>
      <c r="T62" s="270" t="s">
        <v>231</v>
      </c>
      <c r="U62" s="78">
        <v>24.0</v>
      </c>
      <c r="V62" s="78">
        <v>5.0</v>
      </c>
      <c r="W62" s="78">
        <v>17.0</v>
      </c>
      <c r="X62" s="78">
        <v>2.0</v>
      </c>
      <c r="Y62" s="78"/>
      <c r="Z62" s="84"/>
      <c r="AA62" s="80">
        <f t="shared" si="33"/>
        <v>1</v>
      </c>
      <c r="AB62" s="80">
        <f t="shared" si="34"/>
        <v>0.9166666667</v>
      </c>
      <c r="AC62" s="78">
        <v>0.0</v>
      </c>
      <c r="AD62" s="78">
        <v>0.0</v>
      </c>
      <c r="AE62" s="78">
        <v>10.0</v>
      </c>
      <c r="AF62" s="78">
        <v>10.0</v>
      </c>
      <c r="AG62" s="80">
        <f t="shared" si="35"/>
        <v>1</v>
      </c>
      <c r="AH62" s="78">
        <v>10.0</v>
      </c>
      <c r="AI62" s="78">
        <v>10.0</v>
      </c>
      <c r="AJ62" s="81">
        <f t="shared" si="36"/>
        <v>1</v>
      </c>
    </row>
    <row r="63" ht="14.25" customHeight="1">
      <c r="A63" s="85"/>
      <c r="B63" s="83"/>
      <c r="C63" s="83"/>
      <c r="D63" s="83"/>
      <c r="E63" s="83"/>
      <c r="F63" s="83"/>
      <c r="G63" s="84"/>
      <c r="H63" s="80" t="str">
        <f t="shared" si="29"/>
        <v>#DIV/0!</v>
      </c>
      <c r="I63" s="80" t="str">
        <f t="shared" si="30"/>
        <v>#DIV/0!</v>
      </c>
      <c r="J63" s="83"/>
      <c r="K63" s="83"/>
      <c r="L63" s="83"/>
      <c r="M63" s="83"/>
      <c r="N63" s="80" t="str">
        <f t="shared" si="31"/>
        <v>#DIV/0!</v>
      </c>
      <c r="O63" s="83"/>
      <c r="P63" s="83"/>
      <c r="Q63" s="81" t="str">
        <f t="shared" si="32"/>
        <v>#DIV/0!</v>
      </c>
      <c r="T63" s="270" t="s">
        <v>80</v>
      </c>
      <c r="U63" s="78">
        <v>28.0</v>
      </c>
      <c r="V63" s="78">
        <v>20.0</v>
      </c>
      <c r="W63" s="78">
        <v>7.0</v>
      </c>
      <c r="X63" s="78">
        <v>1.0</v>
      </c>
      <c r="Y63" s="83"/>
      <c r="Z63" s="84"/>
      <c r="AA63" s="80">
        <f t="shared" si="33"/>
        <v>1</v>
      </c>
      <c r="AB63" s="80">
        <f t="shared" si="34"/>
        <v>0.9642857143</v>
      </c>
      <c r="AC63" s="78">
        <v>0.0</v>
      </c>
      <c r="AD63" s="78">
        <v>0.0</v>
      </c>
      <c r="AE63" s="78">
        <v>10.0</v>
      </c>
      <c r="AF63" s="78">
        <v>10.0</v>
      </c>
      <c r="AG63" s="80">
        <f t="shared" si="35"/>
        <v>1</v>
      </c>
      <c r="AH63" s="78">
        <v>10.0</v>
      </c>
      <c r="AI63" s="78">
        <v>10.0</v>
      </c>
      <c r="AJ63" s="81">
        <f t="shared" si="36"/>
        <v>1</v>
      </c>
    </row>
    <row r="64" ht="14.25" customHeight="1">
      <c r="A64" s="85"/>
      <c r="B64" s="83"/>
      <c r="C64" s="83"/>
      <c r="D64" s="83"/>
      <c r="E64" s="83"/>
      <c r="F64" s="83"/>
      <c r="G64" s="84"/>
      <c r="H64" s="80" t="str">
        <f t="shared" si="29"/>
        <v>#DIV/0!</v>
      </c>
      <c r="I64" s="80" t="str">
        <f t="shared" si="30"/>
        <v>#DIV/0!</v>
      </c>
      <c r="J64" s="83"/>
      <c r="K64" s="83"/>
      <c r="L64" s="83"/>
      <c r="M64" s="83"/>
      <c r="N64" s="80" t="str">
        <f t="shared" si="31"/>
        <v>#DIV/0!</v>
      </c>
      <c r="O64" s="83"/>
      <c r="P64" s="83"/>
      <c r="Q64" s="81" t="str">
        <f t="shared" si="32"/>
        <v>#DIV/0!</v>
      </c>
      <c r="T64" s="85"/>
      <c r="U64" s="83"/>
      <c r="V64" s="83"/>
      <c r="W64" s="83"/>
      <c r="X64" s="83"/>
      <c r="Y64" s="83"/>
      <c r="Z64" s="84"/>
      <c r="AA64" s="80" t="str">
        <f t="shared" si="33"/>
        <v>#DIV/0!</v>
      </c>
      <c r="AB64" s="80" t="str">
        <f t="shared" si="34"/>
        <v>#DIV/0!</v>
      </c>
      <c r="AC64" s="83"/>
      <c r="AD64" s="83"/>
      <c r="AE64" s="83"/>
      <c r="AF64" s="83"/>
      <c r="AG64" s="80" t="str">
        <f t="shared" si="35"/>
        <v>#DIV/0!</v>
      </c>
      <c r="AH64" s="83"/>
      <c r="AI64" s="83"/>
      <c r="AJ64" s="81" t="str">
        <f t="shared" si="36"/>
        <v>#DIV/0!</v>
      </c>
    </row>
    <row r="65" ht="14.25" customHeight="1">
      <c r="A65" s="85"/>
      <c r="B65" s="83"/>
      <c r="C65" s="83"/>
      <c r="D65" s="83"/>
      <c r="E65" s="83"/>
      <c r="F65" s="83"/>
      <c r="G65" s="84"/>
      <c r="H65" s="80" t="str">
        <f t="shared" si="29"/>
        <v>#DIV/0!</v>
      </c>
      <c r="I65" s="80" t="str">
        <f t="shared" si="30"/>
        <v>#DIV/0!</v>
      </c>
      <c r="J65" s="83"/>
      <c r="K65" s="83"/>
      <c r="L65" s="83"/>
      <c r="M65" s="83"/>
      <c r="N65" s="80" t="str">
        <f t="shared" si="31"/>
        <v>#DIV/0!</v>
      </c>
      <c r="O65" s="83"/>
      <c r="P65" s="83"/>
      <c r="Q65" s="81" t="str">
        <f t="shared" si="32"/>
        <v>#DIV/0!</v>
      </c>
      <c r="T65" s="85"/>
      <c r="U65" s="83"/>
      <c r="V65" s="83"/>
      <c r="W65" s="83"/>
      <c r="X65" s="83"/>
      <c r="Y65" s="83"/>
      <c r="Z65" s="84"/>
      <c r="AA65" s="80" t="str">
        <f t="shared" si="33"/>
        <v>#DIV/0!</v>
      </c>
      <c r="AB65" s="80" t="str">
        <f t="shared" si="34"/>
        <v>#DIV/0!</v>
      </c>
      <c r="AC65" s="83"/>
      <c r="AD65" s="83"/>
      <c r="AE65" s="83"/>
      <c r="AF65" s="83"/>
      <c r="AG65" s="80" t="str">
        <f t="shared" si="35"/>
        <v>#DIV/0!</v>
      </c>
      <c r="AH65" s="83"/>
      <c r="AI65" s="83"/>
      <c r="AJ65" s="81" t="str">
        <f t="shared" si="36"/>
        <v>#DIV/0!</v>
      </c>
    </row>
    <row r="66" ht="14.25" customHeight="1">
      <c r="A66" s="85"/>
      <c r="B66" s="83"/>
      <c r="C66" s="83"/>
      <c r="D66" s="83"/>
      <c r="E66" s="83"/>
      <c r="F66" s="83"/>
      <c r="G66" s="84"/>
      <c r="H66" s="80" t="str">
        <f t="shared" si="29"/>
        <v>#DIV/0!</v>
      </c>
      <c r="I66" s="80" t="str">
        <f t="shared" si="30"/>
        <v>#DIV/0!</v>
      </c>
      <c r="J66" s="83"/>
      <c r="K66" s="83"/>
      <c r="L66" s="83"/>
      <c r="M66" s="83"/>
      <c r="N66" s="80" t="str">
        <f t="shared" si="31"/>
        <v>#DIV/0!</v>
      </c>
      <c r="O66" s="83"/>
      <c r="P66" s="83"/>
      <c r="Q66" s="81" t="str">
        <f t="shared" si="32"/>
        <v>#DIV/0!</v>
      </c>
      <c r="T66" s="85"/>
      <c r="U66" s="83"/>
      <c r="V66" s="83"/>
      <c r="W66" s="83"/>
      <c r="X66" s="83"/>
      <c r="Y66" s="83"/>
      <c r="Z66" s="84"/>
      <c r="AA66" s="80" t="str">
        <f t="shared" si="33"/>
        <v>#DIV/0!</v>
      </c>
      <c r="AB66" s="80" t="str">
        <f t="shared" si="34"/>
        <v>#DIV/0!</v>
      </c>
      <c r="AC66" s="83"/>
      <c r="AD66" s="83"/>
      <c r="AE66" s="83"/>
      <c r="AF66" s="83"/>
      <c r="AG66" s="80" t="str">
        <f t="shared" si="35"/>
        <v>#DIV/0!</v>
      </c>
      <c r="AH66" s="83"/>
      <c r="AI66" s="83"/>
      <c r="AJ66" s="81" t="str">
        <f t="shared" si="36"/>
        <v>#DIV/0!</v>
      </c>
    </row>
    <row r="67" ht="14.25" customHeight="1">
      <c r="A67" s="85"/>
      <c r="B67" s="83"/>
      <c r="C67" s="83"/>
      <c r="D67" s="83"/>
      <c r="E67" s="83"/>
      <c r="F67" s="83"/>
      <c r="G67" s="84"/>
      <c r="H67" s="80" t="str">
        <f t="shared" si="29"/>
        <v>#DIV/0!</v>
      </c>
      <c r="I67" s="80" t="str">
        <f t="shared" si="30"/>
        <v>#DIV/0!</v>
      </c>
      <c r="J67" s="83"/>
      <c r="K67" s="83"/>
      <c r="L67" s="83"/>
      <c r="M67" s="83"/>
      <c r="N67" s="80" t="str">
        <f t="shared" si="31"/>
        <v>#DIV/0!</v>
      </c>
      <c r="O67" s="83"/>
      <c r="P67" s="83"/>
      <c r="Q67" s="81" t="str">
        <f t="shared" si="32"/>
        <v>#DIV/0!</v>
      </c>
      <c r="T67" s="85"/>
      <c r="U67" s="83"/>
      <c r="V67" s="83"/>
      <c r="W67" s="83"/>
      <c r="X67" s="83"/>
      <c r="Y67" s="83"/>
      <c r="Z67" s="84"/>
      <c r="AA67" s="80" t="str">
        <f t="shared" si="33"/>
        <v>#DIV/0!</v>
      </c>
      <c r="AB67" s="80" t="str">
        <f t="shared" si="34"/>
        <v>#DIV/0!</v>
      </c>
      <c r="AC67" s="83"/>
      <c r="AD67" s="83"/>
      <c r="AE67" s="83"/>
      <c r="AF67" s="83"/>
      <c r="AG67" s="80" t="str">
        <f t="shared" si="35"/>
        <v>#DIV/0!</v>
      </c>
      <c r="AH67" s="83"/>
      <c r="AI67" s="83"/>
      <c r="AJ67" s="81" t="str">
        <f t="shared" si="36"/>
        <v>#DIV/0!</v>
      </c>
    </row>
    <row r="68" ht="14.25" customHeight="1">
      <c r="A68" s="85"/>
      <c r="B68" s="83"/>
      <c r="C68" s="83"/>
      <c r="D68" s="83"/>
      <c r="E68" s="83"/>
      <c r="F68" s="83"/>
      <c r="G68" s="84"/>
      <c r="H68" s="80" t="str">
        <f t="shared" si="29"/>
        <v>#DIV/0!</v>
      </c>
      <c r="I68" s="80" t="str">
        <f t="shared" si="30"/>
        <v>#DIV/0!</v>
      </c>
      <c r="J68" s="83"/>
      <c r="K68" s="83"/>
      <c r="L68" s="83"/>
      <c r="M68" s="83"/>
      <c r="N68" s="80" t="str">
        <f t="shared" si="31"/>
        <v>#DIV/0!</v>
      </c>
      <c r="O68" s="83"/>
      <c r="P68" s="83"/>
      <c r="Q68" s="81" t="str">
        <f t="shared" si="32"/>
        <v>#DIV/0!</v>
      </c>
      <c r="T68" s="85"/>
      <c r="U68" s="83"/>
      <c r="V68" s="83"/>
      <c r="W68" s="83"/>
      <c r="X68" s="83"/>
      <c r="Y68" s="83"/>
      <c r="Z68" s="84"/>
      <c r="AA68" s="80" t="str">
        <f t="shared" si="33"/>
        <v>#DIV/0!</v>
      </c>
      <c r="AB68" s="80" t="str">
        <f t="shared" si="34"/>
        <v>#DIV/0!</v>
      </c>
      <c r="AC68" s="83"/>
      <c r="AD68" s="83"/>
      <c r="AE68" s="83"/>
      <c r="AF68" s="83"/>
      <c r="AG68" s="80" t="str">
        <f t="shared" si="35"/>
        <v>#DIV/0!</v>
      </c>
      <c r="AH68" s="83"/>
      <c r="AI68" s="83"/>
      <c r="AJ68" s="81" t="str">
        <f t="shared" si="36"/>
        <v>#DIV/0!</v>
      </c>
    </row>
    <row r="69" ht="14.25" customHeight="1">
      <c r="A69" s="85"/>
      <c r="B69" s="83"/>
      <c r="C69" s="83"/>
      <c r="D69" s="83"/>
      <c r="E69" s="83"/>
      <c r="F69" s="83"/>
      <c r="G69" s="84"/>
      <c r="H69" s="80" t="str">
        <f t="shared" si="29"/>
        <v>#DIV/0!</v>
      </c>
      <c r="I69" s="80" t="str">
        <f t="shared" si="30"/>
        <v>#DIV/0!</v>
      </c>
      <c r="J69" s="83"/>
      <c r="K69" s="83"/>
      <c r="L69" s="83"/>
      <c r="M69" s="83"/>
      <c r="N69" s="80" t="str">
        <f t="shared" si="31"/>
        <v>#DIV/0!</v>
      </c>
      <c r="O69" s="83"/>
      <c r="P69" s="83"/>
      <c r="Q69" s="81" t="str">
        <f t="shared" si="32"/>
        <v>#DIV/0!</v>
      </c>
      <c r="T69" s="85"/>
      <c r="U69" s="83"/>
      <c r="V69" s="83"/>
      <c r="W69" s="83"/>
      <c r="X69" s="83"/>
      <c r="Y69" s="83"/>
      <c r="Z69" s="84"/>
      <c r="AA69" s="80" t="str">
        <f t="shared" si="33"/>
        <v>#DIV/0!</v>
      </c>
      <c r="AB69" s="80" t="str">
        <f t="shared" si="34"/>
        <v>#DIV/0!</v>
      </c>
      <c r="AC69" s="83"/>
      <c r="AD69" s="83"/>
      <c r="AE69" s="83"/>
      <c r="AF69" s="83"/>
      <c r="AG69" s="80" t="str">
        <f t="shared" si="35"/>
        <v>#DIV/0!</v>
      </c>
      <c r="AH69" s="83"/>
      <c r="AI69" s="83"/>
      <c r="AJ69" s="81" t="str">
        <f t="shared" si="36"/>
        <v>#DIV/0!</v>
      </c>
    </row>
    <row r="70" ht="14.25" customHeight="1">
      <c r="A70" s="72" t="s">
        <v>15</v>
      </c>
      <c r="B70" s="73">
        <f t="shared" ref="B70:G70" si="37">SUM(B58:B69)</f>
        <v>81</v>
      </c>
      <c r="C70" s="73">
        <f t="shared" si="37"/>
        <v>12</v>
      </c>
      <c r="D70" s="73">
        <f t="shared" si="37"/>
        <v>53</v>
      </c>
      <c r="E70" s="73">
        <f t="shared" si="37"/>
        <v>16</v>
      </c>
      <c r="F70" s="73">
        <f t="shared" si="37"/>
        <v>0</v>
      </c>
      <c r="G70" s="86">
        <f t="shared" si="37"/>
        <v>0</v>
      </c>
      <c r="H70" s="80">
        <f t="shared" si="29"/>
        <v>1</v>
      </c>
      <c r="I70" s="80">
        <f t="shared" si="30"/>
        <v>0.8024691358</v>
      </c>
      <c r="J70" s="73">
        <f t="shared" ref="J70:M70" si="38">SUM(J58:J69)</f>
        <v>0</v>
      </c>
      <c r="K70" s="73">
        <f t="shared" si="38"/>
        <v>0</v>
      </c>
      <c r="L70" s="73">
        <f t="shared" si="38"/>
        <v>55</v>
      </c>
      <c r="M70" s="73">
        <f t="shared" si="38"/>
        <v>55</v>
      </c>
      <c r="N70" s="80">
        <f t="shared" si="31"/>
        <v>1</v>
      </c>
      <c r="O70" s="87">
        <f t="shared" ref="O70:P70" si="39">SUM(O58:O69)</f>
        <v>55</v>
      </c>
      <c r="P70" s="87">
        <f t="shared" si="39"/>
        <v>55</v>
      </c>
      <c r="Q70" s="81">
        <f t="shared" si="32"/>
        <v>1</v>
      </c>
      <c r="T70" s="72" t="s">
        <v>15</v>
      </c>
      <c r="U70" s="73">
        <f t="shared" ref="U70:Z70" si="40">SUM(U58:U69)</f>
        <v>170</v>
      </c>
      <c r="V70" s="73">
        <f t="shared" si="40"/>
        <v>78</v>
      </c>
      <c r="W70" s="73">
        <f t="shared" si="40"/>
        <v>78</v>
      </c>
      <c r="X70" s="73">
        <f t="shared" si="40"/>
        <v>13</v>
      </c>
      <c r="Y70" s="73">
        <f t="shared" si="40"/>
        <v>0</v>
      </c>
      <c r="Z70" s="86">
        <f t="shared" si="40"/>
        <v>1</v>
      </c>
      <c r="AA70" s="80">
        <f t="shared" si="33"/>
        <v>0.9941176471</v>
      </c>
      <c r="AB70" s="80">
        <f t="shared" si="34"/>
        <v>0.9176470588</v>
      </c>
      <c r="AC70" s="73">
        <f t="shared" ref="AC70:AF70" si="41">SUM(AC58:AC69)</f>
        <v>0</v>
      </c>
      <c r="AD70" s="73">
        <f t="shared" si="41"/>
        <v>0</v>
      </c>
      <c r="AE70" s="73">
        <f t="shared" si="41"/>
        <v>60</v>
      </c>
      <c r="AF70" s="73">
        <f t="shared" si="41"/>
        <v>60</v>
      </c>
      <c r="AG70" s="80">
        <f t="shared" si="35"/>
        <v>1</v>
      </c>
      <c r="AH70" s="87">
        <f t="shared" ref="AH70:AI70" si="42">SUM(AH58:AH69)</f>
        <v>60</v>
      </c>
      <c r="AI70" s="87">
        <f t="shared" si="42"/>
        <v>60</v>
      </c>
      <c r="AJ70" s="81">
        <f t="shared" si="36"/>
        <v>1</v>
      </c>
    </row>
    <row r="71" ht="14.25" customHeight="1">
      <c r="A71" s="30"/>
      <c r="B71" s="30"/>
      <c r="C71" s="30"/>
      <c r="D71" s="30"/>
      <c r="E71" s="30"/>
      <c r="F71" s="30"/>
      <c r="G71" s="88"/>
      <c r="H71" s="30"/>
      <c r="I71" s="30"/>
      <c r="J71" s="30"/>
      <c r="K71" s="30"/>
      <c r="L71" s="30"/>
      <c r="M71" s="30"/>
      <c r="N71" s="30"/>
      <c r="Q71" s="68"/>
      <c r="T71" s="30"/>
      <c r="U71" s="30"/>
      <c r="V71" s="30"/>
      <c r="W71" s="30"/>
      <c r="X71" s="30"/>
      <c r="Y71" s="30"/>
      <c r="Z71" s="88"/>
      <c r="AA71" s="30"/>
      <c r="AB71" s="30"/>
      <c r="AC71" s="30"/>
      <c r="AD71" s="30"/>
      <c r="AE71" s="30"/>
      <c r="AF71" s="30"/>
      <c r="AG71" s="30"/>
      <c r="AJ71" s="68"/>
    </row>
    <row r="72" ht="14.25" customHeight="1">
      <c r="A72" s="89" t="s">
        <v>27</v>
      </c>
      <c r="B72" s="30"/>
      <c r="C72" s="30"/>
      <c r="D72" s="30"/>
      <c r="E72" s="30"/>
      <c r="F72" s="30"/>
      <c r="G72" s="88"/>
      <c r="H72" s="30"/>
      <c r="I72" s="30"/>
      <c r="J72" s="30"/>
      <c r="K72" s="30"/>
      <c r="L72" s="30"/>
      <c r="M72" s="30"/>
      <c r="N72" s="30"/>
      <c r="Q72" s="68"/>
      <c r="T72" s="89" t="s">
        <v>27</v>
      </c>
      <c r="U72" s="30"/>
      <c r="V72" s="30"/>
      <c r="W72" s="30"/>
      <c r="X72" s="30"/>
      <c r="Y72" s="30"/>
      <c r="Z72" s="88"/>
      <c r="AA72" s="30"/>
      <c r="AB72" s="30"/>
      <c r="AC72" s="30"/>
      <c r="AD72" s="30"/>
      <c r="AE72" s="30"/>
      <c r="AF72" s="30"/>
      <c r="AG72" s="30"/>
      <c r="AJ72" s="68"/>
    </row>
    <row r="73" ht="14.25" customHeight="1">
      <c r="A73" s="90" t="s">
        <v>4</v>
      </c>
      <c r="B73" s="32" t="s">
        <v>16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4"/>
      <c r="Q73" s="68"/>
      <c r="T73" s="90" t="s">
        <v>4</v>
      </c>
      <c r="U73" s="32" t="s">
        <v>16</v>
      </c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4"/>
      <c r="AJ73" s="68"/>
    </row>
    <row r="74" ht="14.25" customHeight="1">
      <c r="A74" s="91"/>
      <c r="B74" s="92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4"/>
      <c r="Q74" s="68"/>
      <c r="T74" s="91" t="s">
        <v>292</v>
      </c>
      <c r="U74" s="92" t="s">
        <v>870</v>
      </c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4"/>
      <c r="AJ74" s="68"/>
    </row>
    <row r="75" ht="14.25" customHeight="1">
      <c r="A75" s="93"/>
      <c r="B75" s="32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4"/>
      <c r="Q75" s="68"/>
      <c r="T75" s="93"/>
      <c r="U75" s="32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4"/>
      <c r="AJ75" s="68"/>
    </row>
    <row r="76">
      <c r="G76" s="67"/>
      <c r="Q76" s="95"/>
      <c r="S76" s="112"/>
      <c r="T76" s="112"/>
      <c r="U76" s="112"/>
      <c r="V76" s="112"/>
      <c r="W76" s="112"/>
      <c r="X76" s="112"/>
      <c r="Y76" s="112"/>
      <c r="Z76" s="265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</row>
    <row r="77">
      <c r="G77" s="67"/>
      <c r="Q77" s="95"/>
      <c r="S77" s="112"/>
      <c r="T77" s="112"/>
      <c r="U77" s="112"/>
      <c r="V77" s="112"/>
      <c r="W77" s="112"/>
      <c r="X77" s="112"/>
      <c r="Y77" s="112"/>
      <c r="Z77" s="265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</row>
    <row r="78">
      <c r="A78" s="63" t="s">
        <v>20</v>
      </c>
      <c r="B78" s="64"/>
      <c r="C78" s="64"/>
      <c r="D78" s="64"/>
      <c r="E78" s="64"/>
      <c r="F78" s="64"/>
      <c r="G78" s="65"/>
      <c r="H78" s="64"/>
      <c r="I78" s="64"/>
      <c r="J78" s="64"/>
      <c r="K78" s="64"/>
      <c r="L78" s="64"/>
      <c r="M78" s="64"/>
      <c r="N78" s="64"/>
      <c r="O78" s="64"/>
      <c r="P78" s="64"/>
      <c r="Q78" s="66"/>
      <c r="T78" s="63" t="s">
        <v>20</v>
      </c>
      <c r="U78" s="64"/>
      <c r="V78" s="64"/>
      <c r="W78" s="64"/>
      <c r="X78" s="64"/>
      <c r="Y78" s="64"/>
      <c r="Z78" s="65"/>
      <c r="AA78" s="64"/>
      <c r="AB78" s="64"/>
      <c r="AC78" s="64"/>
      <c r="AD78" s="64"/>
      <c r="AE78" s="64"/>
      <c r="AF78" s="64"/>
      <c r="AG78" s="64"/>
      <c r="AH78" s="64"/>
      <c r="AI78" s="64"/>
      <c r="AJ78" s="66"/>
      <c r="AK78" s="112"/>
      <c r="AL78" s="112"/>
    </row>
    <row r="79">
      <c r="G79" s="67"/>
      <c r="Q79" s="68"/>
      <c r="Z79" s="67"/>
      <c r="AJ79" s="68"/>
      <c r="AK79" s="112"/>
      <c r="AL79" s="112"/>
    </row>
    <row r="80">
      <c r="A80" s="3" t="s">
        <v>795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Q80" s="68"/>
      <c r="T80" s="3" t="s">
        <v>815</v>
      </c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J80" s="68"/>
      <c r="AK80" s="112"/>
      <c r="AL80" s="112"/>
    </row>
    <row r="81">
      <c r="A81" s="96" t="s">
        <v>38</v>
      </c>
      <c r="O81" s="70" t="s">
        <v>3</v>
      </c>
      <c r="P81" s="33"/>
      <c r="Q81" s="34"/>
      <c r="T81" s="96" t="s">
        <v>38</v>
      </c>
      <c r="AH81" s="70" t="s">
        <v>3</v>
      </c>
      <c r="AI81" s="33"/>
      <c r="AJ81" s="34"/>
      <c r="AK81" s="112"/>
      <c r="AL81" s="112"/>
    </row>
    <row r="82">
      <c r="A82" s="72" t="s">
        <v>4</v>
      </c>
      <c r="B82" s="10" t="s">
        <v>5</v>
      </c>
      <c r="C82" s="10" t="s">
        <v>6</v>
      </c>
      <c r="D82" s="73">
        <v>4.0</v>
      </c>
      <c r="E82" s="73">
        <v>3.0</v>
      </c>
      <c r="F82" s="73">
        <v>2.0</v>
      </c>
      <c r="G82" s="74" t="s">
        <v>7</v>
      </c>
      <c r="H82" s="10" t="s">
        <v>8</v>
      </c>
      <c r="I82" s="10" t="s">
        <v>9</v>
      </c>
      <c r="J82" s="10" t="s">
        <v>10</v>
      </c>
      <c r="K82" s="10" t="s">
        <v>11</v>
      </c>
      <c r="L82" s="10" t="s">
        <v>12</v>
      </c>
      <c r="M82" s="10" t="s">
        <v>11</v>
      </c>
      <c r="N82" s="10" t="s">
        <v>13</v>
      </c>
      <c r="O82" s="75" t="s">
        <v>12</v>
      </c>
      <c r="P82" s="75" t="s">
        <v>11</v>
      </c>
      <c r="Q82" s="76" t="s">
        <v>14</v>
      </c>
      <c r="T82" s="72" t="s">
        <v>4</v>
      </c>
      <c r="U82" s="10" t="s">
        <v>5</v>
      </c>
      <c r="V82" s="10" t="s">
        <v>6</v>
      </c>
      <c r="W82" s="73">
        <v>4.0</v>
      </c>
      <c r="X82" s="73">
        <v>3.0</v>
      </c>
      <c r="Y82" s="73">
        <v>2.0</v>
      </c>
      <c r="Z82" s="74" t="s">
        <v>7</v>
      </c>
      <c r="AA82" s="10" t="s">
        <v>8</v>
      </c>
      <c r="AB82" s="10" t="s">
        <v>9</v>
      </c>
      <c r="AC82" s="10" t="s">
        <v>10</v>
      </c>
      <c r="AD82" s="10" t="s">
        <v>11</v>
      </c>
      <c r="AE82" s="10" t="s">
        <v>12</v>
      </c>
      <c r="AF82" s="10" t="s">
        <v>11</v>
      </c>
      <c r="AG82" s="10" t="s">
        <v>13</v>
      </c>
      <c r="AH82" s="75" t="s">
        <v>12</v>
      </c>
      <c r="AI82" s="75" t="s">
        <v>11</v>
      </c>
      <c r="AJ82" s="76" t="s">
        <v>14</v>
      </c>
      <c r="AK82" s="112"/>
      <c r="AL82" s="112"/>
    </row>
    <row r="83">
      <c r="A83" s="15" t="s">
        <v>793</v>
      </c>
      <c r="B83" s="16">
        <v>27.0</v>
      </c>
      <c r="C83" s="78">
        <v>3.0</v>
      </c>
      <c r="D83" s="78">
        <v>16.0</v>
      </c>
      <c r="E83" s="78">
        <v>8.0</v>
      </c>
      <c r="F83" s="78"/>
      <c r="G83" s="79"/>
      <c r="H83" s="80">
        <f t="shared" ref="H83:H95" si="43">(C83+D83+E83)/B83</f>
        <v>1</v>
      </c>
      <c r="I83" s="80">
        <f t="shared" ref="I83:I95" si="44">(C83+D83)/B83</f>
        <v>0.7037037037</v>
      </c>
      <c r="J83" s="78">
        <v>0.0</v>
      </c>
      <c r="K83" s="78">
        <v>0.0</v>
      </c>
      <c r="L83" s="78">
        <v>14.0</v>
      </c>
      <c r="M83" s="78">
        <v>14.0</v>
      </c>
      <c r="N83" s="80">
        <f t="shared" ref="N83:N95" si="45">M83/L83</f>
        <v>1</v>
      </c>
      <c r="O83" s="78">
        <v>14.0</v>
      </c>
      <c r="P83" s="78">
        <v>14.0</v>
      </c>
      <c r="Q83" s="81">
        <f t="shared" ref="Q83:Q95" si="46">P83/O83</f>
        <v>1</v>
      </c>
      <c r="T83" s="270" t="s">
        <v>292</v>
      </c>
      <c r="U83" s="16">
        <v>33.0</v>
      </c>
      <c r="V83" s="78">
        <v>11.0</v>
      </c>
      <c r="W83" s="78">
        <v>16.0</v>
      </c>
      <c r="X83" s="78">
        <v>5.0</v>
      </c>
      <c r="Y83" s="78"/>
      <c r="Z83" s="79">
        <v>1.0</v>
      </c>
      <c r="AA83" s="80">
        <f t="shared" ref="AA83:AA95" si="47">(V83+W83+X83)/U83</f>
        <v>0.9696969697</v>
      </c>
      <c r="AB83" s="80">
        <f t="shared" ref="AB83:AB95" si="48">(V83+W83)/U83</f>
        <v>0.8181818182</v>
      </c>
      <c r="AC83" s="78">
        <v>0.0</v>
      </c>
      <c r="AD83" s="78">
        <v>0.0</v>
      </c>
      <c r="AE83" s="78">
        <v>7.0</v>
      </c>
      <c r="AF83" s="78">
        <v>7.0</v>
      </c>
      <c r="AG83" s="80">
        <f t="shared" ref="AG83:AG95" si="49">AF83/AE83</f>
        <v>1</v>
      </c>
      <c r="AH83" s="78">
        <v>7.0</v>
      </c>
      <c r="AI83" s="78">
        <v>7.0</v>
      </c>
      <c r="AJ83" s="81">
        <f t="shared" ref="AJ83:AJ95" si="50">AI83/AH83</f>
        <v>1</v>
      </c>
      <c r="AK83" s="112"/>
      <c r="AL83" s="112"/>
    </row>
    <row r="84">
      <c r="A84" s="15" t="s">
        <v>837</v>
      </c>
      <c r="B84" s="16">
        <v>27.0</v>
      </c>
      <c r="C84" s="78">
        <v>2.0</v>
      </c>
      <c r="D84" s="78">
        <v>17.0</v>
      </c>
      <c r="E84" s="78">
        <v>7.0</v>
      </c>
      <c r="F84" s="78"/>
      <c r="G84" s="79"/>
      <c r="H84" s="80">
        <f t="shared" si="43"/>
        <v>0.962962963</v>
      </c>
      <c r="I84" s="80">
        <f t="shared" si="44"/>
        <v>0.7037037037</v>
      </c>
      <c r="J84" s="78">
        <v>1.0</v>
      </c>
      <c r="K84" s="78">
        <v>1.0</v>
      </c>
      <c r="L84" s="78">
        <v>14.0</v>
      </c>
      <c r="M84" s="78">
        <v>14.0</v>
      </c>
      <c r="N84" s="80">
        <f t="shared" si="45"/>
        <v>1</v>
      </c>
      <c r="O84" s="78">
        <v>14.0</v>
      </c>
      <c r="P84" s="78">
        <v>14.0</v>
      </c>
      <c r="Q84" s="81">
        <f t="shared" si="46"/>
        <v>1</v>
      </c>
      <c r="T84" s="270" t="s">
        <v>229</v>
      </c>
      <c r="U84" s="16">
        <v>34.0</v>
      </c>
      <c r="V84" s="78">
        <v>4.0</v>
      </c>
      <c r="W84" s="78">
        <v>25.0</v>
      </c>
      <c r="X84" s="78">
        <v>5.0</v>
      </c>
      <c r="Y84" s="78"/>
      <c r="Z84" s="79"/>
      <c r="AA84" s="80">
        <f t="shared" si="47"/>
        <v>1</v>
      </c>
      <c r="AB84" s="80">
        <f t="shared" si="48"/>
        <v>0.8529411765</v>
      </c>
      <c r="AC84" s="78">
        <v>0.0</v>
      </c>
      <c r="AD84" s="78">
        <v>0.0</v>
      </c>
      <c r="AE84" s="78">
        <v>7.0</v>
      </c>
      <c r="AF84" s="78">
        <v>7.0</v>
      </c>
      <c r="AG84" s="80">
        <f t="shared" si="49"/>
        <v>1</v>
      </c>
      <c r="AH84" s="78">
        <v>7.0</v>
      </c>
      <c r="AI84" s="78">
        <v>7.0</v>
      </c>
      <c r="AJ84" s="81">
        <f t="shared" si="50"/>
        <v>1</v>
      </c>
      <c r="AK84" s="112"/>
      <c r="AL84" s="112"/>
    </row>
    <row r="85">
      <c r="A85" s="154" t="s">
        <v>232</v>
      </c>
      <c r="B85" s="16">
        <v>29.0</v>
      </c>
      <c r="C85" s="78">
        <v>4.0</v>
      </c>
      <c r="D85" s="78">
        <v>20.0</v>
      </c>
      <c r="E85" s="78">
        <v>5.0</v>
      </c>
      <c r="F85" s="78"/>
      <c r="G85" s="79"/>
      <c r="H85" s="80">
        <f t="shared" si="43"/>
        <v>1</v>
      </c>
      <c r="I85" s="80">
        <f t="shared" si="44"/>
        <v>0.8275862069</v>
      </c>
      <c r="J85" s="78">
        <v>0.0</v>
      </c>
      <c r="K85" s="78">
        <v>0.0</v>
      </c>
      <c r="L85" s="78">
        <v>14.0</v>
      </c>
      <c r="M85" s="78">
        <v>14.0</v>
      </c>
      <c r="N85" s="80">
        <f t="shared" si="45"/>
        <v>1</v>
      </c>
      <c r="O85" s="78">
        <v>14.0</v>
      </c>
      <c r="P85" s="78">
        <v>14.0</v>
      </c>
      <c r="Q85" s="81">
        <f t="shared" si="46"/>
        <v>1</v>
      </c>
      <c r="T85" s="272" t="s">
        <v>230</v>
      </c>
      <c r="U85" s="16">
        <v>25.0</v>
      </c>
      <c r="V85" s="78">
        <v>21.0</v>
      </c>
      <c r="W85" s="78">
        <v>4.0</v>
      </c>
      <c r="X85" s="78"/>
      <c r="Y85" s="78"/>
      <c r="Z85" s="79"/>
      <c r="AA85" s="80">
        <f t="shared" si="47"/>
        <v>1</v>
      </c>
      <c r="AB85" s="80">
        <f t="shared" si="48"/>
        <v>1</v>
      </c>
      <c r="AC85" s="78">
        <v>0.0</v>
      </c>
      <c r="AD85" s="78">
        <v>0.0</v>
      </c>
      <c r="AE85" s="78">
        <v>7.0</v>
      </c>
      <c r="AF85" s="78">
        <v>7.0</v>
      </c>
      <c r="AG85" s="80">
        <f t="shared" si="49"/>
        <v>1</v>
      </c>
      <c r="AH85" s="78">
        <v>7.0</v>
      </c>
      <c r="AI85" s="78">
        <v>7.0</v>
      </c>
      <c r="AJ85" s="81">
        <f t="shared" si="50"/>
        <v>1</v>
      </c>
      <c r="AK85" s="112"/>
      <c r="AL85" s="112"/>
    </row>
    <row r="86">
      <c r="A86" s="15"/>
      <c r="B86" s="17"/>
      <c r="C86" s="78"/>
      <c r="D86" s="78"/>
      <c r="E86" s="78"/>
      <c r="F86" s="83"/>
      <c r="G86" s="79"/>
      <c r="H86" s="80" t="str">
        <f t="shared" si="43"/>
        <v>#DIV/0!</v>
      </c>
      <c r="I86" s="80" t="str">
        <f t="shared" si="44"/>
        <v>#DIV/0!</v>
      </c>
      <c r="J86" s="78"/>
      <c r="K86" s="78"/>
      <c r="L86" s="78"/>
      <c r="M86" s="78"/>
      <c r="N86" s="80" t="str">
        <f t="shared" si="45"/>
        <v>#DIV/0!</v>
      </c>
      <c r="O86" s="78"/>
      <c r="P86" s="78"/>
      <c r="Q86" s="81" t="str">
        <f t="shared" si="46"/>
        <v>#DIV/0!</v>
      </c>
      <c r="T86" s="270" t="s">
        <v>293</v>
      </c>
      <c r="U86" s="17">
        <v>26.0</v>
      </c>
      <c r="V86" s="78">
        <v>20.0</v>
      </c>
      <c r="W86" s="78">
        <v>6.0</v>
      </c>
      <c r="X86" s="78"/>
      <c r="Y86" s="83"/>
      <c r="Z86" s="79"/>
      <c r="AA86" s="80">
        <f t="shared" si="47"/>
        <v>1</v>
      </c>
      <c r="AB86" s="80">
        <f t="shared" si="48"/>
        <v>1</v>
      </c>
      <c r="AC86" s="78">
        <v>0.0</v>
      </c>
      <c r="AD86" s="78">
        <v>0.0</v>
      </c>
      <c r="AE86" s="78">
        <v>8.0</v>
      </c>
      <c r="AF86" s="78">
        <v>8.0</v>
      </c>
      <c r="AG86" s="80">
        <f t="shared" si="49"/>
        <v>1</v>
      </c>
      <c r="AH86" s="78">
        <v>8.0</v>
      </c>
      <c r="AI86" s="78">
        <v>8.0</v>
      </c>
      <c r="AJ86" s="81">
        <f t="shared" si="50"/>
        <v>1</v>
      </c>
      <c r="AK86" s="112"/>
      <c r="AL86" s="112"/>
    </row>
    <row r="87">
      <c r="A87" s="15"/>
      <c r="B87" s="17"/>
      <c r="C87" s="78"/>
      <c r="D87" s="78"/>
      <c r="E87" s="78"/>
      <c r="F87" s="78"/>
      <c r="G87" s="84"/>
      <c r="H87" s="80" t="str">
        <f t="shared" si="43"/>
        <v>#DIV/0!</v>
      </c>
      <c r="I87" s="80" t="str">
        <f t="shared" si="44"/>
        <v>#DIV/0!</v>
      </c>
      <c r="J87" s="78"/>
      <c r="K87" s="78"/>
      <c r="L87" s="78"/>
      <c r="M87" s="78"/>
      <c r="N87" s="80" t="str">
        <f t="shared" si="45"/>
        <v>#DIV/0!</v>
      </c>
      <c r="O87" s="78"/>
      <c r="P87" s="78"/>
      <c r="Q87" s="81" t="str">
        <f t="shared" si="46"/>
        <v>#DIV/0!</v>
      </c>
      <c r="T87" s="270" t="s">
        <v>231</v>
      </c>
      <c r="U87" s="17">
        <v>25.0</v>
      </c>
      <c r="V87" s="78">
        <v>6.0</v>
      </c>
      <c r="W87" s="78">
        <v>17.0</v>
      </c>
      <c r="X87" s="78">
        <v>2.0</v>
      </c>
      <c r="Y87" s="78"/>
      <c r="Z87" s="84"/>
      <c r="AA87" s="80">
        <f t="shared" si="47"/>
        <v>1</v>
      </c>
      <c r="AB87" s="80">
        <f t="shared" si="48"/>
        <v>0.92</v>
      </c>
      <c r="AC87" s="78">
        <v>0.0</v>
      </c>
      <c r="AD87" s="78">
        <v>0.0</v>
      </c>
      <c r="AE87" s="78">
        <v>8.0</v>
      </c>
      <c r="AF87" s="78">
        <v>8.0</v>
      </c>
      <c r="AG87" s="80">
        <f t="shared" si="49"/>
        <v>1</v>
      </c>
      <c r="AH87" s="78">
        <v>8.0</v>
      </c>
      <c r="AI87" s="78">
        <v>8.0</v>
      </c>
      <c r="AJ87" s="81">
        <f t="shared" si="50"/>
        <v>1</v>
      </c>
      <c r="AK87" s="112"/>
      <c r="AL87" s="112"/>
    </row>
    <row r="88">
      <c r="A88" s="15"/>
      <c r="B88" s="17"/>
      <c r="C88" s="78"/>
      <c r="D88" s="78"/>
      <c r="E88" s="78"/>
      <c r="F88" s="83"/>
      <c r="G88" s="84"/>
      <c r="H88" s="80" t="str">
        <f t="shared" si="43"/>
        <v>#DIV/0!</v>
      </c>
      <c r="I88" s="80" t="str">
        <f t="shared" si="44"/>
        <v>#DIV/0!</v>
      </c>
      <c r="J88" s="78"/>
      <c r="K88" s="78"/>
      <c r="L88" s="78"/>
      <c r="M88" s="78"/>
      <c r="N88" s="80" t="str">
        <f t="shared" si="45"/>
        <v>#DIV/0!</v>
      </c>
      <c r="O88" s="78"/>
      <c r="P88" s="78"/>
      <c r="Q88" s="81" t="str">
        <f t="shared" si="46"/>
        <v>#DIV/0!</v>
      </c>
      <c r="T88" s="270" t="s">
        <v>80</v>
      </c>
      <c r="U88" s="17">
        <v>28.0</v>
      </c>
      <c r="V88" s="78">
        <v>22.0</v>
      </c>
      <c r="W88" s="78">
        <v>5.0</v>
      </c>
      <c r="X88" s="78">
        <v>1.0</v>
      </c>
      <c r="Y88" s="83"/>
      <c r="Z88" s="84"/>
      <c r="AA88" s="80">
        <f t="shared" si="47"/>
        <v>1</v>
      </c>
      <c r="AB88" s="80">
        <f t="shared" si="48"/>
        <v>0.9642857143</v>
      </c>
      <c r="AC88" s="78">
        <v>0.0</v>
      </c>
      <c r="AD88" s="78">
        <v>0.0</v>
      </c>
      <c r="AE88" s="78">
        <v>7.0</v>
      </c>
      <c r="AF88" s="78">
        <v>7.0</v>
      </c>
      <c r="AG88" s="80">
        <f t="shared" si="49"/>
        <v>1</v>
      </c>
      <c r="AH88" s="78">
        <v>7.0</v>
      </c>
      <c r="AI88" s="78">
        <v>7.0</v>
      </c>
      <c r="AJ88" s="81">
        <f t="shared" si="50"/>
        <v>1</v>
      </c>
      <c r="AK88" s="112"/>
      <c r="AL88" s="112"/>
    </row>
    <row r="89">
      <c r="A89" s="15"/>
      <c r="B89" s="17"/>
      <c r="C89" s="78"/>
      <c r="D89" s="78"/>
      <c r="E89" s="83"/>
      <c r="F89" s="83"/>
      <c r="G89" s="84"/>
      <c r="H89" s="80" t="str">
        <f t="shared" si="43"/>
        <v>#DIV/0!</v>
      </c>
      <c r="I89" s="80" t="str">
        <f t="shared" si="44"/>
        <v>#DIV/0!</v>
      </c>
      <c r="J89" s="78"/>
      <c r="K89" s="78"/>
      <c r="L89" s="78"/>
      <c r="M89" s="78"/>
      <c r="N89" s="80" t="str">
        <f t="shared" si="45"/>
        <v>#DIV/0!</v>
      </c>
      <c r="O89" s="78"/>
      <c r="P89" s="78"/>
      <c r="Q89" s="81" t="str">
        <f t="shared" si="46"/>
        <v>#DIV/0!</v>
      </c>
      <c r="T89" s="15"/>
      <c r="U89" s="17"/>
      <c r="V89" s="78"/>
      <c r="W89" s="78"/>
      <c r="X89" s="83"/>
      <c r="Y89" s="83"/>
      <c r="Z89" s="84"/>
      <c r="AA89" s="80" t="str">
        <f t="shared" si="47"/>
        <v>#DIV/0!</v>
      </c>
      <c r="AB89" s="80" t="str">
        <f t="shared" si="48"/>
        <v>#DIV/0!</v>
      </c>
      <c r="AC89" s="78"/>
      <c r="AD89" s="78"/>
      <c r="AE89" s="78"/>
      <c r="AF89" s="78"/>
      <c r="AG89" s="80" t="str">
        <f t="shared" si="49"/>
        <v>#DIV/0!</v>
      </c>
      <c r="AH89" s="78"/>
      <c r="AI89" s="78"/>
      <c r="AJ89" s="81" t="str">
        <f t="shared" si="50"/>
        <v>#DIV/0!</v>
      </c>
      <c r="AK89" s="112"/>
      <c r="AL89" s="112"/>
    </row>
    <row r="90">
      <c r="A90" s="15"/>
      <c r="B90" s="17"/>
      <c r="C90" s="78"/>
      <c r="D90" s="78"/>
      <c r="E90" s="78"/>
      <c r="F90" s="83"/>
      <c r="G90" s="84"/>
      <c r="H90" s="80" t="str">
        <f t="shared" si="43"/>
        <v>#DIV/0!</v>
      </c>
      <c r="I90" s="80" t="str">
        <f t="shared" si="44"/>
        <v>#DIV/0!</v>
      </c>
      <c r="J90" s="78"/>
      <c r="K90" s="78"/>
      <c r="L90" s="78"/>
      <c r="M90" s="78"/>
      <c r="N90" s="80" t="str">
        <f t="shared" si="45"/>
        <v>#DIV/0!</v>
      </c>
      <c r="O90" s="78"/>
      <c r="P90" s="78"/>
      <c r="Q90" s="81" t="str">
        <f t="shared" si="46"/>
        <v>#DIV/0!</v>
      </c>
      <c r="T90" s="15"/>
      <c r="U90" s="17"/>
      <c r="V90" s="78"/>
      <c r="W90" s="78"/>
      <c r="X90" s="78"/>
      <c r="Y90" s="83"/>
      <c r="Z90" s="84"/>
      <c r="AA90" s="80" t="str">
        <f t="shared" si="47"/>
        <v>#DIV/0!</v>
      </c>
      <c r="AB90" s="80" t="str">
        <f t="shared" si="48"/>
        <v>#DIV/0!</v>
      </c>
      <c r="AC90" s="78"/>
      <c r="AD90" s="78"/>
      <c r="AE90" s="78"/>
      <c r="AF90" s="78"/>
      <c r="AG90" s="80" t="str">
        <f t="shared" si="49"/>
        <v>#DIV/0!</v>
      </c>
      <c r="AH90" s="78"/>
      <c r="AI90" s="78"/>
      <c r="AJ90" s="81" t="str">
        <f t="shared" si="50"/>
        <v>#DIV/0!</v>
      </c>
      <c r="AK90" s="112"/>
      <c r="AL90" s="112"/>
    </row>
    <row r="91">
      <c r="A91" s="15"/>
      <c r="B91" s="17"/>
      <c r="C91" s="78"/>
      <c r="D91" s="78"/>
      <c r="E91" s="83"/>
      <c r="F91" s="83"/>
      <c r="G91" s="79"/>
      <c r="H91" s="80" t="str">
        <f t="shared" si="43"/>
        <v>#DIV/0!</v>
      </c>
      <c r="I91" s="80" t="str">
        <f t="shared" si="44"/>
        <v>#DIV/0!</v>
      </c>
      <c r="J91" s="78"/>
      <c r="K91" s="78"/>
      <c r="L91" s="78"/>
      <c r="M91" s="78"/>
      <c r="N91" s="80" t="str">
        <f t="shared" si="45"/>
        <v>#DIV/0!</v>
      </c>
      <c r="O91" s="78"/>
      <c r="P91" s="78"/>
      <c r="Q91" s="81" t="str">
        <f t="shared" si="46"/>
        <v>#DIV/0!</v>
      </c>
      <c r="T91" s="15"/>
      <c r="U91" s="17"/>
      <c r="V91" s="78"/>
      <c r="W91" s="78"/>
      <c r="X91" s="83"/>
      <c r="Y91" s="83"/>
      <c r="Z91" s="79"/>
      <c r="AA91" s="80" t="str">
        <f t="shared" si="47"/>
        <v>#DIV/0!</v>
      </c>
      <c r="AB91" s="80" t="str">
        <f t="shared" si="48"/>
        <v>#DIV/0!</v>
      </c>
      <c r="AC91" s="78"/>
      <c r="AD91" s="78"/>
      <c r="AE91" s="78"/>
      <c r="AF91" s="78"/>
      <c r="AG91" s="80" t="str">
        <f t="shared" si="49"/>
        <v>#DIV/0!</v>
      </c>
      <c r="AH91" s="78"/>
      <c r="AI91" s="78"/>
      <c r="AJ91" s="81" t="str">
        <f t="shared" si="50"/>
        <v>#DIV/0!</v>
      </c>
      <c r="AK91" s="112"/>
      <c r="AL91" s="112"/>
    </row>
    <row r="92">
      <c r="A92" s="85"/>
      <c r="B92" s="83"/>
      <c r="C92" s="83"/>
      <c r="D92" s="83"/>
      <c r="E92" s="83"/>
      <c r="F92" s="83"/>
      <c r="G92" s="84"/>
      <c r="H92" s="80" t="str">
        <f t="shared" si="43"/>
        <v>#DIV/0!</v>
      </c>
      <c r="I92" s="80" t="str">
        <f t="shared" si="44"/>
        <v>#DIV/0!</v>
      </c>
      <c r="J92" s="83"/>
      <c r="K92" s="83"/>
      <c r="L92" s="83"/>
      <c r="M92" s="83"/>
      <c r="N92" s="80" t="str">
        <f t="shared" si="45"/>
        <v>#DIV/0!</v>
      </c>
      <c r="O92" s="83"/>
      <c r="P92" s="83"/>
      <c r="Q92" s="81" t="str">
        <f t="shared" si="46"/>
        <v>#DIV/0!</v>
      </c>
      <c r="T92" s="85"/>
      <c r="U92" s="83"/>
      <c r="V92" s="83"/>
      <c r="W92" s="83"/>
      <c r="X92" s="83"/>
      <c r="Y92" s="83"/>
      <c r="Z92" s="84"/>
      <c r="AA92" s="80" t="str">
        <f t="shared" si="47"/>
        <v>#DIV/0!</v>
      </c>
      <c r="AB92" s="80" t="str">
        <f t="shared" si="48"/>
        <v>#DIV/0!</v>
      </c>
      <c r="AC92" s="83"/>
      <c r="AD92" s="83"/>
      <c r="AE92" s="83"/>
      <c r="AF92" s="83"/>
      <c r="AG92" s="80" t="str">
        <f t="shared" si="49"/>
        <v>#DIV/0!</v>
      </c>
      <c r="AH92" s="83"/>
      <c r="AI92" s="83"/>
      <c r="AJ92" s="81" t="str">
        <f t="shared" si="50"/>
        <v>#DIV/0!</v>
      </c>
      <c r="AK92" s="112"/>
      <c r="AL92" s="112"/>
    </row>
    <row r="93">
      <c r="A93" s="85"/>
      <c r="B93" s="83"/>
      <c r="C93" s="83"/>
      <c r="D93" s="83"/>
      <c r="E93" s="83"/>
      <c r="F93" s="83"/>
      <c r="G93" s="84"/>
      <c r="H93" s="80" t="str">
        <f t="shared" si="43"/>
        <v>#DIV/0!</v>
      </c>
      <c r="I93" s="80" t="str">
        <f t="shared" si="44"/>
        <v>#DIV/0!</v>
      </c>
      <c r="J93" s="83"/>
      <c r="K93" s="83"/>
      <c r="L93" s="83"/>
      <c r="M93" s="83"/>
      <c r="N93" s="80" t="str">
        <f t="shared" si="45"/>
        <v>#DIV/0!</v>
      </c>
      <c r="O93" s="83"/>
      <c r="P93" s="83"/>
      <c r="Q93" s="81" t="str">
        <f t="shared" si="46"/>
        <v>#DIV/0!</v>
      </c>
      <c r="T93" s="85"/>
      <c r="U93" s="83"/>
      <c r="V93" s="83"/>
      <c r="W93" s="83"/>
      <c r="X93" s="83"/>
      <c r="Y93" s="83"/>
      <c r="Z93" s="84"/>
      <c r="AA93" s="80" t="str">
        <f t="shared" si="47"/>
        <v>#DIV/0!</v>
      </c>
      <c r="AB93" s="80" t="str">
        <f t="shared" si="48"/>
        <v>#DIV/0!</v>
      </c>
      <c r="AC93" s="83"/>
      <c r="AD93" s="83"/>
      <c r="AE93" s="83"/>
      <c r="AF93" s="83"/>
      <c r="AG93" s="80" t="str">
        <f t="shared" si="49"/>
        <v>#DIV/0!</v>
      </c>
      <c r="AH93" s="83"/>
      <c r="AI93" s="83"/>
      <c r="AJ93" s="81" t="str">
        <f t="shared" si="50"/>
        <v>#DIV/0!</v>
      </c>
      <c r="AK93" s="112"/>
      <c r="AL93" s="112"/>
    </row>
    <row r="94">
      <c r="A94" s="85"/>
      <c r="B94" s="83"/>
      <c r="C94" s="83"/>
      <c r="D94" s="83"/>
      <c r="E94" s="83"/>
      <c r="F94" s="83"/>
      <c r="G94" s="84"/>
      <c r="H94" s="80" t="str">
        <f t="shared" si="43"/>
        <v>#DIV/0!</v>
      </c>
      <c r="I94" s="80" t="str">
        <f t="shared" si="44"/>
        <v>#DIV/0!</v>
      </c>
      <c r="J94" s="83"/>
      <c r="K94" s="83"/>
      <c r="L94" s="83"/>
      <c r="M94" s="83"/>
      <c r="N94" s="80" t="str">
        <f t="shared" si="45"/>
        <v>#DIV/0!</v>
      </c>
      <c r="O94" s="83"/>
      <c r="P94" s="83"/>
      <c r="Q94" s="81" t="str">
        <f t="shared" si="46"/>
        <v>#DIV/0!</v>
      </c>
      <c r="T94" s="85"/>
      <c r="U94" s="83"/>
      <c r="V94" s="83"/>
      <c r="W94" s="83"/>
      <c r="X94" s="83"/>
      <c r="Y94" s="83"/>
      <c r="Z94" s="84"/>
      <c r="AA94" s="80" t="str">
        <f t="shared" si="47"/>
        <v>#DIV/0!</v>
      </c>
      <c r="AB94" s="80" t="str">
        <f t="shared" si="48"/>
        <v>#DIV/0!</v>
      </c>
      <c r="AC94" s="83"/>
      <c r="AD94" s="83"/>
      <c r="AE94" s="83"/>
      <c r="AF94" s="83"/>
      <c r="AG94" s="80" t="str">
        <f t="shared" si="49"/>
        <v>#DIV/0!</v>
      </c>
      <c r="AH94" s="83"/>
      <c r="AI94" s="83"/>
      <c r="AJ94" s="81" t="str">
        <f t="shared" si="50"/>
        <v>#DIV/0!</v>
      </c>
      <c r="AK94" s="112"/>
      <c r="AL94" s="112"/>
    </row>
    <row r="95">
      <c r="A95" s="72" t="s">
        <v>15</v>
      </c>
      <c r="B95" s="73">
        <f t="shared" ref="B95:G95" si="51">SUM(B83:B94)</f>
        <v>83</v>
      </c>
      <c r="C95" s="73">
        <f t="shared" si="51"/>
        <v>9</v>
      </c>
      <c r="D95" s="73">
        <f t="shared" si="51"/>
        <v>53</v>
      </c>
      <c r="E95" s="73">
        <f t="shared" si="51"/>
        <v>20</v>
      </c>
      <c r="F95" s="73">
        <f t="shared" si="51"/>
        <v>0</v>
      </c>
      <c r="G95" s="86">
        <f t="shared" si="51"/>
        <v>0</v>
      </c>
      <c r="H95" s="80">
        <f t="shared" si="43"/>
        <v>0.9879518072</v>
      </c>
      <c r="I95" s="80">
        <f t="shared" si="44"/>
        <v>0.7469879518</v>
      </c>
      <c r="J95" s="73">
        <f t="shared" ref="J95:M95" si="52">SUM(J83:J94)</f>
        <v>1</v>
      </c>
      <c r="K95" s="73">
        <f t="shared" si="52"/>
        <v>1</v>
      </c>
      <c r="L95" s="73">
        <f t="shared" si="52"/>
        <v>42</v>
      </c>
      <c r="M95" s="73">
        <f t="shared" si="52"/>
        <v>42</v>
      </c>
      <c r="N95" s="80">
        <f t="shared" si="45"/>
        <v>1</v>
      </c>
      <c r="O95" s="87">
        <f t="shared" ref="O95:P95" si="53">SUM(O83:O94)</f>
        <v>42</v>
      </c>
      <c r="P95" s="87">
        <f t="shared" si="53"/>
        <v>42</v>
      </c>
      <c r="Q95" s="81">
        <f t="shared" si="46"/>
        <v>1</v>
      </c>
      <c r="T95" s="72" t="s">
        <v>15</v>
      </c>
      <c r="U95" s="73">
        <f t="shared" ref="U95:Z95" si="54">SUM(U83:U94)</f>
        <v>171</v>
      </c>
      <c r="V95" s="73">
        <f t="shared" si="54"/>
        <v>84</v>
      </c>
      <c r="W95" s="73">
        <f t="shared" si="54"/>
        <v>73</v>
      </c>
      <c r="X95" s="73">
        <f t="shared" si="54"/>
        <v>13</v>
      </c>
      <c r="Y95" s="73">
        <f t="shared" si="54"/>
        <v>0</v>
      </c>
      <c r="Z95" s="86">
        <f t="shared" si="54"/>
        <v>1</v>
      </c>
      <c r="AA95" s="80">
        <f t="shared" si="47"/>
        <v>0.9941520468</v>
      </c>
      <c r="AB95" s="80">
        <f t="shared" si="48"/>
        <v>0.918128655</v>
      </c>
      <c r="AC95" s="73">
        <f t="shared" ref="AC95:AF95" si="55">SUM(AC83:AC94)</f>
        <v>0</v>
      </c>
      <c r="AD95" s="73">
        <f t="shared" si="55"/>
        <v>0</v>
      </c>
      <c r="AE95" s="73">
        <f t="shared" si="55"/>
        <v>44</v>
      </c>
      <c r="AF95" s="73">
        <f t="shared" si="55"/>
        <v>44</v>
      </c>
      <c r="AG95" s="80">
        <f t="shared" si="49"/>
        <v>1</v>
      </c>
      <c r="AH95" s="87">
        <f t="shared" ref="AH95:AI95" si="56">SUM(AH83:AH94)</f>
        <v>44</v>
      </c>
      <c r="AI95" s="87">
        <f t="shared" si="56"/>
        <v>44</v>
      </c>
      <c r="AJ95" s="81">
        <f t="shared" si="50"/>
        <v>1</v>
      </c>
      <c r="AK95" s="112"/>
      <c r="AL95" s="112"/>
    </row>
    <row r="96">
      <c r="A96" s="30"/>
      <c r="B96" s="30"/>
      <c r="C96" s="30"/>
      <c r="D96" s="30"/>
      <c r="E96" s="30"/>
      <c r="F96" s="30"/>
      <c r="G96" s="88"/>
      <c r="H96" s="30"/>
      <c r="I96" s="30"/>
      <c r="J96" s="30"/>
      <c r="K96" s="30"/>
      <c r="L96" s="30"/>
      <c r="M96" s="30"/>
      <c r="N96" s="30"/>
      <c r="Q96" s="68"/>
      <c r="T96" s="30"/>
      <c r="U96" s="30"/>
      <c r="V96" s="30"/>
      <c r="W96" s="30"/>
      <c r="X96" s="30"/>
      <c r="Y96" s="30"/>
      <c r="Z96" s="88"/>
      <c r="AA96" s="30"/>
      <c r="AB96" s="30"/>
      <c r="AC96" s="30"/>
      <c r="AD96" s="30"/>
      <c r="AE96" s="30"/>
      <c r="AF96" s="30"/>
      <c r="AG96" s="30"/>
      <c r="AJ96" s="68"/>
      <c r="AK96" s="112"/>
      <c r="AL96" s="112"/>
    </row>
    <row r="97">
      <c r="A97" s="89" t="s">
        <v>27</v>
      </c>
      <c r="B97" s="30"/>
      <c r="C97" s="30"/>
      <c r="D97" s="30"/>
      <c r="E97" s="30"/>
      <c r="F97" s="30"/>
      <c r="G97" s="88"/>
      <c r="H97" s="30"/>
      <c r="I97" s="30"/>
      <c r="J97" s="30"/>
      <c r="K97" s="30"/>
      <c r="L97" s="30"/>
      <c r="M97" s="30"/>
      <c r="N97" s="30"/>
      <c r="Q97" s="68"/>
      <c r="T97" s="89" t="s">
        <v>27</v>
      </c>
      <c r="U97" s="30"/>
      <c r="V97" s="30"/>
      <c r="W97" s="30"/>
      <c r="X97" s="30"/>
      <c r="Y97" s="30"/>
      <c r="Z97" s="88"/>
      <c r="AA97" s="30"/>
      <c r="AB97" s="30"/>
      <c r="AC97" s="30"/>
      <c r="AD97" s="30"/>
      <c r="AE97" s="30"/>
      <c r="AF97" s="30"/>
      <c r="AG97" s="30"/>
      <c r="AJ97" s="68"/>
      <c r="AK97" s="112"/>
      <c r="AL97" s="112"/>
    </row>
    <row r="98">
      <c r="A98" s="90" t="s">
        <v>4</v>
      </c>
      <c r="B98" s="32" t="s">
        <v>16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4"/>
      <c r="Q98" s="68"/>
      <c r="T98" s="90" t="s">
        <v>4</v>
      </c>
      <c r="U98" s="32" t="s">
        <v>16</v>
      </c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4"/>
      <c r="AJ98" s="68"/>
      <c r="AK98" s="112"/>
      <c r="AL98" s="112"/>
    </row>
    <row r="99">
      <c r="A99" s="91"/>
      <c r="B99" s="92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  <c r="Q99" s="68"/>
      <c r="T99" s="91" t="s">
        <v>292</v>
      </c>
      <c r="U99" s="92" t="s">
        <v>870</v>
      </c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4"/>
      <c r="AJ99" s="68"/>
      <c r="AK99" s="112"/>
      <c r="AL99" s="112"/>
    </row>
    <row r="100">
      <c r="A100" s="91"/>
      <c r="B100" s="92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4"/>
      <c r="Q100" s="68"/>
      <c r="T100" s="91"/>
      <c r="U100" s="92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4"/>
      <c r="AJ100" s="68"/>
      <c r="AK100" s="112"/>
      <c r="AL100" s="112"/>
    </row>
    <row r="101">
      <c r="G101" s="67"/>
      <c r="Z101" s="67"/>
      <c r="AK101" s="112"/>
      <c r="AL101" s="112"/>
    </row>
    <row r="102">
      <c r="G102" s="67"/>
      <c r="Z102" s="67"/>
      <c r="AK102" s="112"/>
      <c r="AL102" s="112"/>
    </row>
    <row r="103">
      <c r="A103" s="63" t="s">
        <v>20</v>
      </c>
      <c r="B103" s="64"/>
      <c r="C103" s="64"/>
      <c r="D103" s="64"/>
      <c r="E103" s="64"/>
      <c r="F103" s="64"/>
      <c r="G103" s="65"/>
      <c r="H103" s="64"/>
      <c r="I103" s="64"/>
      <c r="J103" s="64"/>
      <c r="K103" s="64"/>
      <c r="L103" s="64"/>
      <c r="M103" s="64"/>
      <c r="N103" s="64"/>
      <c r="O103" s="64"/>
      <c r="P103" s="64"/>
      <c r="Q103" s="66"/>
      <c r="T103" s="63" t="s">
        <v>20</v>
      </c>
      <c r="U103" s="64"/>
      <c r="V103" s="64"/>
      <c r="W103" s="64"/>
      <c r="X103" s="64"/>
      <c r="Y103" s="64"/>
      <c r="Z103" s="65"/>
      <c r="AA103" s="64"/>
      <c r="AB103" s="64"/>
      <c r="AC103" s="64"/>
      <c r="AD103" s="64"/>
      <c r="AE103" s="64"/>
      <c r="AF103" s="64"/>
      <c r="AG103" s="64"/>
      <c r="AH103" s="64"/>
      <c r="AI103" s="64"/>
      <c r="AJ103" s="66"/>
      <c r="AK103" s="112"/>
      <c r="AL103" s="112"/>
    </row>
    <row r="104">
      <c r="G104" s="67"/>
      <c r="Q104" s="68"/>
      <c r="Z104" s="67"/>
      <c r="AJ104" s="68"/>
      <c r="AK104" s="112"/>
      <c r="AL104" s="112"/>
    </row>
    <row r="105">
      <c r="A105" s="3" t="s">
        <v>795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Q105" s="68"/>
      <c r="T105" s="3" t="s">
        <v>815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J105" s="68"/>
      <c r="AK105" s="112"/>
      <c r="AL105" s="112"/>
    </row>
    <row r="106">
      <c r="A106" s="96" t="s">
        <v>18</v>
      </c>
      <c r="O106" s="70" t="s">
        <v>3</v>
      </c>
      <c r="P106" s="33"/>
      <c r="Q106" s="34"/>
      <c r="T106" s="96" t="s">
        <v>18</v>
      </c>
      <c r="AH106" s="70" t="s">
        <v>3</v>
      </c>
      <c r="AI106" s="33"/>
      <c r="AJ106" s="34"/>
      <c r="AK106" s="112"/>
      <c r="AL106" s="112"/>
    </row>
    <row r="107">
      <c r="A107" s="72" t="s">
        <v>4</v>
      </c>
      <c r="B107" s="10" t="s">
        <v>5</v>
      </c>
      <c r="C107" s="10" t="s">
        <v>6</v>
      </c>
      <c r="D107" s="73">
        <v>4.0</v>
      </c>
      <c r="E107" s="73">
        <v>3.0</v>
      </c>
      <c r="F107" s="73">
        <v>2.0</v>
      </c>
      <c r="G107" s="45" t="s">
        <v>19</v>
      </c>
      <c r="H107" s="10" t="s">
        <v>8</v>
      </c>
      <c r="I107" s="10" t="s">
        <v>9</v>
      </c>
      <c r="J107" s="10" t="s">
        <v>10</v>
      </c>
      <c r="K107" s="10" t="s">
        <v>11</v>
      </c>
      <c r="L107" s="10" t="s">
        <v>12</v>
      </c>
      <c r="M107" s="10" t="s">
        <v>11</v>
      </c>
      <c r="N107" s="10" t="s">
        <v>13</v>
      </c>
      <c r="O107" s="75" t="s">
        <v>12</v>
      </c>
      <c r="P107" s="75" t="s">
        <v>11</v>
      </c>
      <c r="Q107" s="76" t="s">
        <v>14</v>
      </c>
      <c r="T107" s="72" t="s">
        <v>4</v>
      </c>
      <c r="U107" s="10" t="s">
        <v>5</v>
      </c>
      <c r="V107" s="10" t="s">
        <v>6</v>
      </c>
      <c r="W107" s="73">
        <v>4.0</v>
      </c>
      <c r="X107" s="73">
        <v>3.0</v>
      </c>
      <c r="Y107" s="73">
        <v>2.0</v>
      </c>
      <c r="Z107" s="45" t="s">
        <v>19</v>
      </c>
      <c r="AA107" s="10" t="s">
        <v>8</v>
      </c>
      <c r="AB107" s="10" t="s">
        <v>9</v>
      </c>
      <c r="AC107" s="10" t="s">
        <v>10</v>
      </c>
      <c r="AD107" s="10" t="s">
        <v>11</v>
      </c>
      <c r="AE107" s="10" t="s">
        <v>12</v>
      </c>
      <c r="AF107" s="10" t="s">
        <v>11</v>
      </c>
      <c r="AG107" s="10" t="s">
        <v>13</v>
      </c>
      <c r="AH107" s="75" t="s">
        <v>12</v>
      </c>
      <c r="AI107" s="75" t="s">
        <v>11</v>
      </c>
      <c r="AJ107" s="76" t="s">
        <v>14</v>
      </c>
      <c r="AK107" s="112"/>
      <c r="AL107" s="112"/>
    </row>
    <row r="108">
      <c r="A108" s="15" t="s">
        <v>793</v>
      </c>
      <c r="B108" s="16">
        <v>27.0</v>
      </c>
      <c r="C108" s="78">
        <v>4.0</v>
      </c>
      <c r="D108" s="78">
        <v>19.0</v>
      </c>
      <c r="E108" s="78">
        <v>4.0</v>
      </c>
      <c r="F108" s="78"/>
      <c r="G108" s="79"/>
      <c r="H108" s="80">
        <f t="shared" ref="H108:H120" si="57">(C108+D108+E108)/B108</f>
        <v>1</v>
      </c>
      <c r="I108" s="80">
        <f t="shared" ref="I108:I120" si="58">(C108+D108)/B108</f>
        <v>0.8518518519</v>
      </c>
      <c r="J108" s="78">
        <v>1.0</v>
      </c>
      <c r="K108" s="78">
        <v>1.0</v>
      </c>
      <c r="L108" s="78">
        <v>59.0</v>
      </c>
      <c r="M108" s="78">
        <v>59.0</v>
      </c>
      <c r="N108" s="80">
        <f t="shared" ref="N108:N120" si="59">M108/L108</f>
        <v>1</v>
      </c>
      <c r="O108" s="78">
        <v>59.0</v>
      </c>
      <c r="P108" s="78">
        <v>59.0</v>
      </c>
      <c r="Q108" s="81">
        <f t="shared" ref="Q108:Q120" si="60">P108/O108</f>
        <v>1</v>
      </c>
      <c r="T108" s="270" t="s">
        <v>292</v>
      </c>
      <c r="U108" s="16">
        <v>33.0</v>
      </c>
      <c r="V108" s="78">
        <v>15.0</v>
      </c>
      <c r="W108" s="78">
        <v>16.0</v>
      </c>
      <c r="X108" s="78">
        <v>1.0</v>
      </c>
      <c r="Y108" s="78"/>
      <c r="Z108" s="79">
        <v>1.0</v>
      </c>
      <c r="AA108" s="80">
        <f t="shared" ref="AA108:AA120" si="61">(V108+W108+X108)/U108</f>
        <v>0.9696969697</v>
      </c>
      <c r="AB108" s="80">
        <f t="shared" ref="AB108:AB120" si="62">(V108+W108)/U108</f>
        <v>0.9393939394</v>
      </c>
      <c r="AC108" s="78">
        <v>0.0</v>
      </c>
      <c r="AD108" s="78">
        <v>0.0</v>
      </c>
      <c r="AE108" s="78">
        <v>33.0</v>
      </c>
      <c r="AF108" s="78">
        <v>33.0</v>
      </c>
      <c r="AG108" s="80">
        <f t="shared" ref="AG108:AG120" si="63">AF108/AE108</f>
        <v>1</v>
      </c>
      <c r="AH108" s="78">
        <v>33.0</v>
      </c>
      <c r="AI108" s="78">
        <v>33.0</v>
      </c>
      <c r="AJ108" s="81">
        <f t="shared" ref="AJ108:AJ120" si="64">AI108/AH108</f>
        <v>1</v>
      </c>
      <c r="AK108" s="112"/>
      <c r="AL108" s="112"/>
    </row>
    <row r="109">
      <c r="A109" s="15" t="s">
        <v>837</v>
      </c>
      <c r="B109" s="16">
        <v>27.0</v>
      </c>
      <c r="C109" s="78">
        <v>6.0</v>
      </c>
      <c r="D109" s="78">
        <v>18.0</v>
      </c>
      <c r="E109" s="78">
        <v>3.0</v>
      </c>
      <c r="F109" s="78"/>
      <c r="G109" s="79"/>
      <c r="H109" s="80">
        <f t="shared" si="57"/>
        <v>1</v>
      </c>
      <c r="I109" s="80">
        <f t="shared" si="58"/>
        <v>0.8888888889</v>
      </c>
      <c r="J109" s="78">
        <v>2.0</v>
      </c>
      <c r="K109" s="78">
        <v>2.0</v>
      </c>
      <c r="L109" s="78">
        <v>60.0</v>
      </c>
      <c r="M109" s="78">
        <v>60.0</v>
      </c>
      <c r="N109" s="80">
        <f t="shared" si="59"/>
        <v>1</v>
      </c>
      <c r="O109" s="78">
        <v>60.0</v>
      </c>
      <c r="P109" s="78">
        <v>60.0</v>
      </c>
      <c r="Q109" s="81">
        <f t="shared" si="60"/>
        <v>1</v>
      </c>
      <c r="T109" s="270" t="s">
        <v>229</v>
      </c>
      <c r="U109" s="16">
        <v>34.0</v>
      </c>
      <c r="V109" s="78">
        <v>7.0</v>
      </c>
      <c r="W109" s="78">
        <v>26.0</v>
      </c>
      <c r="X109" s="78">
        <v>1.0</v>
      </c>
      <c r="Y109" s="78"/>
      <c r="Z109" s="79"/>
      <c r="AA109" s="80">
        <f t="shared" si="61"/>
        <v>1</v>
      </c>
      <c r="AB109" s="80">
        <f t="shared" si="62"/>
        <v>0.9705882353</v>
      </c>
      <c r="AC109" s="78">
        <v>0.0</v>
      </c>
      <c r="AD109" s="78">
        <v>0.0</v>
      </c>
      <c r="AE109" s="78">
        <v>33.0</v>
      </c>
      <c r="AF109" s="78">
        <v>33.0</v>
      </c>
      <c r="AG109" s="80">
        <f t="shared" si="63"/>
        <v>1</v>
      </c>
      <c r="AH109" s="78">
        <v>33.0</v>
      </c>
      <c r="AI109" s="78">
        <v>33.0</v>
      </c>
      <c r="AJ109" s="81">
        <f t="shared" si="64"/>
        <v>1</v>
      </c>
      <c r="AK109" s="112"/>
      <c r="AL109" s="112"/>
    </row>
    <row r="110">
      <c r="A110" s="154" t="s">
        <v>232</v>
      </c>
      <c r="B110" s="16">
        <v>29.0</v>
      </c>
      <c r="C110" s="78">
        <v>8.0</v>
      </c>
      <c r="D110" s="78">
        <v>20.0</v>
      </c>
      <c r="E110" s="78">
        <v>1.0</v>
      </c>
      <c r="F110" s="78"/>
      <c r="G110" s="79"/>
      <c r="H110" s="80">
        <f t="shared" si="57"/>
        <v>1</v>
      </c>
      <c r="I110" s="80">
        <f t="shared" si="58"/>
        <v>0.9655172414</v>
      </c>
      <c r="J110" s="78">
        <v>1.0</v>
      </c>
      <c r="K110" s="78">
        <v>1.0</v>
      </c>
      <c r="L110" s="78">
        <v>59.0</v>
      </c>
      <c r="M110" s="78">
        <v>59.0</v>
      </c>
      <c r="N110" s="80">
        <f t="shared" si="59"/>
        <v>1</v>
      </c>
      <c r="O110" s="78">
        <v>59.0</v>
      </c>
      <c r="P110" s="78">
        <v>59.0</v>
      </c>
      <c r="Q110" s="81">
        <f t="shared" si="60"/>
        <v>1</v>
      </c>
      <c r="T110" s="272" t="s">
        <v>230</v>
      </c>
      <c r="U110" s="16">
        <v>25.0</v>
      </c>
      <c r="V110" s="78">
        <v>20.0</v>
      </c>
      <c r="W110" s="78">
        <v>5.0</v>
      </c>
      <c r="X110" s="78"/>
      <c r="Y110" s="78"/>
      <c r="Z110" s="79"/>
      <c r="AA110" s="80">
        <f t="shared" si="61"/>
        <v>1</v>
      </c>
      <c r="AB110" s="80">
        <f t="shared" si="62"/>
        <v>1</v>
      </c>
      <c r="AC110" s="78">
        <v>0.0</v>
      </c>
      <c r="AD110" s="78">
        <v>0.0</v>
      </c>
      <c r="AE110" s="78">
        <v>32.0</v>
      </c>
      <c r="AF110" s="78">
        <v>32.0</v>
      </c>
      <c r="AG110" s="80">
        <f t="shared" si="63"/>
        <v>1</v>
      </c>
      <c r="AH110" s="78">
        <v>32.0</v>
      </c>
      <c r="AI110" s="78">
        <v>33.0</v>
      </c>
      <c r="AJ110" s="81">
        <f t="shared" si="64"/>
        <v>1.03125</v>
      </c>
      <c r="AK110" s="112"/>
      <c r="AL110" s="112"/>
    </row>
    <row r="111">
      <c r="A111" s="15"/>
      <c r="B111" s="17"/>
      <c r="C111" s="78"/>
      <c r="D111" s="78"/>
      <c r="E111" s="78"/>
      <c r="F111" s="83"/>
      <c r="G111" s="79"/>
      <c r="H111" s="80" t="str">
        <f t="shared" si="57"/>
        <v>#DIV/0!</v>
      </c>
      <c r="I111" s="80" t="str">
        <f t="shared" si="58"/>
        <v>#DIV/0!</v>
      </c>
      <c r="J111" s="78"/>
      <c r="K111" s="78"/>
      <c r="L111" s="78"/>
      <c r="M111" s="78"/>
      <c r="N111" s="80" t="str">
        <f t="shared" si="59"/>
        <v>#DIV/0!</v>
      </c>
      <c r="O111" s="78"/>
      <c r="P111" s="78"/>
      <c r="Q111" s="81" t="str">
        <f t="shared" si="60"/>
        <v>#DIV/0!</v>
      </c>
      <c r="T111" s="270" t="s">
        <v>293</v>
      </c>
      <c r="U111" s="17">
        <v>26.0</v>
      </c>
      <c r="V111" s="78">
        <v>24.0</v>
      </c>
      <c r="W111" s="78">
        <v>2.0</v>
      </c>
      <c r="X111" s="78"/>
      <c r="Y111" s="83"/>
      <c r="Z111" s="79"/>
      <c r="AA111" s="80">
        <f t="shared" si="61"/>
        <v>1</v>
      </c>
      <c r="AB111" s="80">
        <f t="shared" si="62"/>
        <v>1</v>
      </c>
      <c r="AC111" s="78">
        <v>0.0</v>
      </c>
      <c r="AD111" s="78">
        <v>0.0</v>
      </c>
      <c r="AE111" s="78">
        <v>33.0</v>
      </c>
      <c r="AF111" s="78">
        <v>33.0</v>
      </c>
      <c r="AG111" s="80">
        <f t="shared" si="63"/>
        <v>1</v>
      </c>
      <c r="AH111" s="78">
        <v>33.0</v>
      </c>
      <c r="AI111" s="78">
        <v>33.0</v>
      </c>
      <c r="AJ111" s="81">
        <f t="shared" si="64"/>
        <v>1</v>
      </c>
      <c r="AK111" s="112"/>
      <c r="AL111" s="112"/>
    </row>
    <row r="112">
      <c r="A112" s="15"/>
      <c r="B112" s="17"/>
      <c r="C112" s="78"/>
      <c r="D112" s="78"/>
      <c r="E112" s="78"/>
      <c r="F112" s="78"/>
      <c r="G112" s="84"/>
      <c r="H112" s="80" t="str">
        <f t="shared" si="57"/>
        <v>#DIV/0!</v>
      </c>
      <c r="I112" s="80" t="str">
        <f t="shared" si="58"/>
        <v>#DIV/0!</v>
      </c>
      <c r="J112" s="78"/>
      <c r="K112" s="78"/>
      <c r="L112" s="78"/>
      <c r="M112" s="78"/>
      <c r="N112" s="80" t="str">
        <f t="shared" si="59"/>
        <v>#DIV/0!</v>
      </c>
      <c r="O112" s="78"/>
      <c r="P112" s="78"/>
      <c r="Q112" s="81" t="str">
        <f t="shared" si="60"/>
        <v>#DIV/0!</v>
      </c>
      <c r="T112" s="270" t="s">
        <v>231</v>
      </c>
      <c r="U112" s="17">
        <v>25.0</v>
      </c>
      <c r="V112" s="78">
        <v>12.0</v>
      </c>
      <c r="W112" s="78">
        <v>12.0</v>
      </c>
      <c r="X112" s="78">
        <v>1.0</v>
      </c>
      <c r="Y112" s="78"/>
      <c r="Z112" s="84"/>
      <c r="AA112" s="80">
        <f t="shared" si="61"/>
        <v>1</v>
      </c>
      <c r="AB112" s="80">
        <f t="shared" si="62"/>
        <v>0.96</v>
      </c>
      <c r="AC112" s="78">
        <v>0.0</v>
      </c>
      <c r="AD112" s="78">
        <v>0.0</v>
      </c>
      <c r="AE112" s="78">
        <v>33.0</v>
      </c>
      <c r="AF112" s="78">
        <v>33.0</v>
      </c>
      <c r="AG112" s="80">
        <f t="shared" si="63"/>
        <v>1</v>
      </c>
      <c r="AH112" s="78">
        <v>33.0</v>
      </c>
      <c r="AI112" s="78">
        <v>33.0</v>
      </c>
      <c r="AJ112" s="81">
        <f t="shared" si="64"/>
        <v>1</v>
      </c>
      <c r="AK112" s="112"/>
      <c r="AL112" s="112"/>
    </row>
    <row r="113">
      <c r="A113" s="15"/>
      <c r="B113" s="17"/>
      <c r="C113" s="78"/>
      <c r="D113" s="78"/>
      <c r="E113" s="78"/>
      <c r="F113" s="83"/>
      <c r="G113" s="84"/>
      <c r="H113" s="80" t="str">
        <f t="shared" si="57"/>
        <v>#DIV/0!</v>
      </c>
      <c r="I113" s="80" t="str">
        <f t="shared" si="58"/>
        <v>#DIV/0!</v>
      </c>
      <c r="J113" s="78"/>
      <c r="K113" s="78"/>
      <c r="L113" s="78"/>
      <c r="M113" s="78"/>
      <c r="N113" s="80" t="str">
        <f t="shared" si="59"/>
        <v>#DIV/0!</v>
      </c>
      <c r="O113" s="78"/>
      <c r="P113" s="78"/>
      <c r="Q113" s="81" t="str">
        <f t="shared" si="60"/>
        <v>#DIV/0!</v>
      </c>
      <c r="T113" s="270" t="s">
        <v>80</v>
      </c>
      <c r="U113" s="17">
        <v>28.0</v>
      </c>
      <c r="V113" s="78">
        <v>24.0</v>
      </c>
      <c r="W113" s="78">
        <v>3.0</v>
      </c>
      <c r="X113" s="78">
        <v>1.0</v>
      </c>
      <c r="Y113" s="83"/>
      <c r="Z113" s="84"/>
      <c r="AA113" s="80">
        <f t="shared" si="61"/>
        <v>1</v>
      </c>
      <c r="AB113" s="80">
        <f t="shared" si="62"/>
        <v>0.9642857143</v>
      </c>
      <c r="AC113" s="78">
        <v>0.0</v>
      </c>
      <c r="AD113" s="78">
        <v>0.0</v>
      </c>
      <c r="AE113" s="78">
        <v>33.0</v>
      </c>
      <c r="AF113" s="78">
        <v>33.0</v>
      </c>
      <c r="AG113" s="80">
        <f t="shared" si="63"/>
        <v>1</v>
      </c>
      <c r="AH113" s="78">
        <v>33.0</v>
      </c>
      <c r="AI113" s="78">
        <v>33.0</v>
      </c>
      <c r="AJ113" s="81">
        <f t="shared" si="64"/>
        <v>1</v>
      </c>
      <c r="AK113" s="112"/>
      <c r="AL113" s="112"/>
    </row>
    <row r="114">
      <c r="A114" s="15"/>
      <c r="B114" s="17"/>
      <c r="C114" s="78"/>
      <c r="D114" s="78"/>
      <c r="E114" s="83"/>
      <c r="F114" s="83"/>
      <c r="G114" s="84"/>
      <c r="H114" s="80" t="str">
        <f t="shared" si="57"/>
        <v>#DIV/0!</v>
      </c>
      <c r="I114" s="80" t="str">
        <f t="shared" si="58"/>
        <v>#DIV/0!</v>
      </c>
      <c r="J114" s="78"/>
      <c r="K114" s="78"/>
      <c r="L114" s="78"/>
      <c r="M114" s="78"/>
      <c r="N114" s="80" t="str">
        <f t="shared" si="59"/>
        <v>#DIV/0!</v>
      </c>
      <c r="O114" s="78"/>
      <c r="P114" s="78"/>
      <c r="Q114" s="81" t="str">
        <f t="shared" si="60"/>
        <v>#DIV/0!</v>
      </c>
      <c r="T114" s="15"/>
      <c r="U114" s="17"/>
      <c r="V114" s="78"/>
      <c r="W114" s="78"/>
      <c r="X114" s="83"/>
      <c r="Y114" s="83"/>
      <c r="Z114" s="84"/>
      <c r="AA114" s="80" t="str">
        <f t="shared" si="61"/>
        <v>#DIV/0!</v>
      </c>
      <c r="AB114" s="80" t="str">
        <f t="shared" si="62"/>
        <v>#DIV/0!</v>
      </c>
      <c r="AC114" s="78"/>
      <c r="AD114" s="78"/>
      <c r="AE114" s="78"/>
      <c r="AF114" s="78"/>
      <c r="AG114" s="80" t="str">
        <f t="shared" si="63"/>
        <v>#DIV/0!</v>
      </c>
      <c r="AH114" s="78"/>
      <c r="AI114" s="78"/>
      <c r="AJ114" s="81" t="str">
        <f t="shared" si="64"/>
        <v>#DIV/0!</v>
      </c>
      <c r="AK114" s="112"/>
      <c r="AL114" s="112"/>
    </row>
    <row r="115">
      <c r="A115" s="15"/>
      <c r="B115" s="17"/>
      <c r="C115" s="78"/>
      <c r="D115" s="78"/>
      <c r="E115" s="78"/>
      <c r="F115" s="83"/>
      <c r="G115" s="84"/>
      <c r="H115" s="80" t="str">
        <f t="shared" si="57"/>
        <v>#DIV/0!</v>
      </c>
      <c r="I115" s="80" t="str">
        <f t="shared" si="58"/>
        <v>#DIV/0!</v>
      </c>
      <c r="J115" s="78"/>
      <c r="K115" s="78"/>
      <c r="L115" s="78"/>
      <c r="M115" s="78"/>
      <c r="N115" s="80" t="str">
        <f t="shared" si="59"/>
        <v>#DIV/0!</v>
      </c>
      <c r="O115" s="78"/>
      <c r="P115" s="78"/>
      <c r="Q115" s="81" t="str">
        <f t="shared" si="60"/>
        <v>#DIV/0!</v>
      </c>
      <c r="T115" s="15"/>
      <c r="U115" s="17"/>
      <c r="V115" s="78"/>
      <c r="W115" s="78"/>
      <c r="X115" s="78"/>
      <c r="Y115" s="83"/>
      <c r="Z115" s="84"/>
      <c r="AA115" s="80" t="str">
        <f t="shared" si="61"/>
        <v>#DIV/0!</v>
      </c>
      <c r="AB115" s="80" t="str">
        <f t="shared" si="62"/>
        <v>#DIV/0!</v>
      </c>
      <c r="AC115" s="78"/>
      <c r="AD115" s="78"/>
      <c r="AE115" s="78"/>
      <c r="AF115" s="78"/>
      <c r="AG115" s="80" t="str">
        <f t="shared" si="63"/>
        <v>#DIV/0!</v>
      </c>
      <c r="AH115" s="78"/>
      <c r="AI115" s="78"/>
      <c r="AJ115" s="81" t="str">
        <f t="shared" si="64"/>
        <v>#DIV/0!</v>
      </c>
      <c r="AK115" s="112"/>
      <c r="AL115" s="112"/>
    </row>
    <row r="116">
      <c r="A116" s="15"/>
      <c r="B116" s="17"/>
      <c r="C116" s="78"/>
      <c r="D116" s="78"/>
      <c r="E116" s="83"/>
      <c r="F116" s="83"/>
      <c r="G116" s="79"/>
      <c r="H116" s="80" t="str">
        <f t="shared" si="57"/>
        <v>#DIV/0!</v>
      </c>
      <c r="I116" s="80" t="str">
        <f t="shared" si="58"/>
        <v>#DIV/0!</v>
      </c>
      <c r="J116" s="78"/>
      <c r="K116" s="78"/>
      <c r="L116" s="78"/>
      <c r="M116" s="78"/>
      <c r="N116" s="80" t="str">
        <f t="shared" si="59"/>
        <v>#DIV/0!</v>
      </c>
      <c r="O116" s="78"/>
      <c r="P116" s="78"/>
      <c r="Q116" s="81" t="str">
        <f t="shared" si="60"/>
        <v>#DIV/0!</v>
      </c>
      <c r="T116" s="15"/>
      <c r="U116" s="17"/>
      <c r="V116" s="78"/>
      <c r="W116" s="78"/>
      <c r="X116" s="83"/>
      <c r="Y116" s="83"/>
      <c r="Z116" s="79"/>
      <c r="AA116" s="80" t="str">
        <f t="shared" si="61"/>
        <v>#DIV/0!</v>
      </c>
      <c r="AB116" s="80" t="str">
        <f t="shared" si="62"/>
        <v>#DIV/0!</v>
      </c>
      <c r="AC116" s="78"/>
      <c r="AD116" s="78"/>
      <c r="AE116" s="78"/>
      <c r="AF116" s="78"/>
      <c r="AG116" s="80" t="str">
        <f t="shared" si="63"/>
        <v>#DIV/0!</v>
      </c>
      <c r="AH116" s="78"/>
      <c r="AI116" s="78"/>
      <c r="AJ116" s="81" t="str">
        <f t="shared" si="64"/>
        <v>#DIV/0!</v>
      </c>
      <c r="AK116" s="112"/>
      <c r="AL116" s="112"/>
    </row>
    <row r="117">
      <c r="A117" s="85"/>
      <c r="B117" s="83"/>
      <c r="C117" s="83"/>
      <c r="D117" s="83"/>
      <c r="E117" s="83"/>
      <c r="F117" s="83"/>
      <c r="G117" s="84"/>
      <c r="H117" s="80" t="str">
        <f t="shared" si="57"/>
        <v>#DIV/0!</v>
      </c>
      <c r="I117" s="80" t="str">
        <f t="shared" si="58"/>
        <v>#DIV/0!</v>
      </c>
      <c r="J117" s="83"/>
      <c r="K117" s="83"/>
      <c r="L117" s="83"/>
      <c r="M117" s="83"/>
      <c r="N117" s="80" t="str">
        <f t="shared" si="59"/>
        <v>#DIV/0!</v>
      </c>
      <c r="O117" s="83"/>
      <c r="P117" s="83"/>
      <c r="Q117" s="81" t="str">
        <f t="shared" si="60"/>
        <v>#DIV/0!</v>
      </c>
      <c r="T117" s="85"/>
      <c r="U117" s="83"/>
      <c r="V117" s="83"/>
      <c r="W117" s="83"/>
      <c r="X117" s="83"/>
      <c r="Y117" s="83"/>
      <c r="Z117" s="84"/>
      <c r="AA117" s="80" t="str">
        <f t="shared" si="61"/>
        <v>#DIV/0!</v>
      </c>
      <c r="AB117" s="80" t="str">
        <f t="shared" si="62"/>
        <v>#DIV/0!</v>
      </c>
      <c r="AC117" s="83"/>
      <c r="AD117" s="83"/>
      <c r="AE117" s="83"/>
      <c r="AF117" s="83"/>
      <c r="AG117" s="80" t="str">
        <f t="shared" si="63"/>
        <v>#DIV/0!</v>
      </c>
      <c r="AH117" s="83"/>
      <c r="AI117" s="83"/>
      <c r="AJ117" s="81" t="str">
        <f t="shared" si="64"/>
        <v>#DIV/0!</v>
      </c>
      <c r="AK117" s="112"/>
      <c r="AL117" s="112"/>
    </row>
    <row r="118">
      <c r="A118" s="85"/>
      <c r="B118" s="83"/>
      <c r="C118" s="83"/>
      <c r="D118" s="83"/>
      <c r="E118" s="83"/>
      <c r="F118" s="83"/>
      <c r="G118" s="84"/>
      <c r="H118" s="80" t="str">
        <f t="shared" si="57"/>
        <v>#DIV/0!</v>
      </c>
      <c r="I118" s="80" t="str">
        <f t="shared" si="58"/>
        <v>#DIV/0!</v>
      </c>
      <c r="J118" s="83"/>
      <c r="K118" s="83"/>
      <c r="L118" s="83"/>
      <c r="M118" s="83"/>
      <c r="N118" s="80" t="str">
        <f t="shared" si="59"/>
        <v>#DIV/0!</v>
      </c>
      <c r="O118" s="83"/>
      <c r="P118" s="83"/>
      <c r="Q118" s="81" t="str">
        <f t="shared" si="60"/>
        <v>#DIV/0!</v>
      </c>
      <c r="T118" s="85"/>
      <c r="U118" s="83"/>
      <c r="V118" s="83"/>
      <c r="W118" s="83"/>
      <c r="X118" s="83"/>
      <c r="Y118" s="83"/>
      <c r="Z118" s="84"/>
      <c r="AA118" s="80" t="str">
        <f t="shared" si="61"/>
        <v>#DIV/0!</v>
      </c>
      <c r="AB118" s="80" t="str">
        <f t="shared" si="62"/>
        <v>#DIV/0!</v>
      </c>
      <c r="AC118" s="83"/>
      <c r="AD118" s="83"/>
      <c r="AE118" s="83"/>
      <c r="AF118" s="83"/>
      <c r="AG118" s="80" t="str">
        <f t="shared" si="63"/>
        <v>#DIV/0!</v>
      </c>
      <c r="AH118" s="83"/>
      <c r="AI118" s="83"/>
      <c r="AJ118" s="81" t="str">
        <f t="shared" si="64"/>
        <v>#DIV/0!</v>
      </c>
      <c r="AK118" s="112"/>
      <c r="AL118" s="112"/>
    </row>
    <row r="119">
      <c r="A119" s="85"/>
      <c r="B119" s="83"/>
      <c r="C119" s="83"/>
      <c r="D119" s="83"/>
      <c r="E119" s="83"/>
      <c r="F119" s="83"/>
      <c r="G119" s="84"/>
      <c r="H119" s="80" t="str">
        <f t="shared" si="57"/>
        <v>#DIV/0!</v>
      </c>
      <c r="I119" s="80" t="str">
        <f t="shared" si="58"/>
        <v>#DIV/0!</v>
      </c>
      <c r="J119" s="83"/>
      <c r="K119" s="83"/>
      <c r="L119" s="83"/>
      <c r="M119" s="83"/>
      <c r="N119" s="80" t="str">
        <f t="shared" si="59"/>
        <v>#DIV/0!</v>
      </c>
      <c r="O119" s="83"/>
      <c r="P119" s="83"/>
      <c r="Q119" s="81" t="str">
        <f t="shared" si="60"/>
        <v>#DIV/0!</v>
      </c>
      <c r="T119" s="85"/>
      <c r="U119" s="83"/>
      <c r="V119" s="83"/>
      <c r="W119" s="83"/>
      <c r="X119" s="83"/>
      <c r="Y119" s="83"/>
      <c r="Z119" s="84"/>
      <c r="AA119" s="80" t="str">
        <f t="shared" si="61"/>
        <v>#DIV/0!</v>
      </c>
      <c r="AB119" s="80" t="str">
        <f t="shared" si="62"/>
        <v>#DIV/0!</v>
      </c>
      <c r="AC119" s="83"/>
      <c r="AD119" s="83"/>
      <c r="AE119" s="83"/>
      <c r="AF119" s="83"/>
      <c r="AG119" s="80" t="str">
        <f t="shared" si="63"/>
        <v>#DIV/0!</v>
      </c>
      <c r="AH119" s="83"/>
      <c r="AI119" s="83"/>
      <c r="AJ119" s="81" t="str">
        <f t="shared" si="64"/>
        <v>#DIV/0!</v>
      </c>
      <c r="AK119" s="112"/>
      <c r="AL119" s="112"/>
    </row>
    <row r="120">
      <c r="A120" s="72" t="s">
        <v>15</v>
      </c>
      <c r="B120" s="73">
        <f t="shared" ref="B120:G120" si="65">SUM(B108:B119)</f>
        <v>83</v>
      </c>
      <c r="C120" s="73">
        <f t="shared" si="65"/>
        <v>18</v>
      </c>
      <c r="D120" s="73">
        <f t="shared" si="65"/>
        <v>57</v>
      </c>
      <c r="E120" s="73">
        <f t="shared" si="65"/>
        <v>8</v>
      </c>
      <c r="F120" s="73">
        <f t="shared" si="65"/>
        <v>0</v>
      </c>
      <c r="G120" s="86">
        <f t="shared" si="65"/>
        <v>0</v>
      </c>
      <c r="H120" s="80">
        <f t="shared" si="57"/>
        <v>1</v>
      </c>
      <c r="I120" s="80">
        <f t="shared" si="58"/>
        <v>0.9036144578</v>
      </c>
      <c r="J120" s="73">
        <f t="shared" ref="J120:M120" si="66">SUM(J108:J119)</f>
        <v>4</v>
      </c>
      <c r="K120" s="73">
        <f t="shared" si="66"/>
        <v>4</v>
      </c>
      <c r="L120" s="73">
        <f t="shared" si="66"/>
        <v>178</v>
      </c>
      <c r="M120" s="73">
        <f t="shared" si="66"/>
        <v>178</v>
      </c>
      <c r="N120" s="80">
        <f t="shared" si="59"/>
        <v>1</v>
      </c>
      <c r="O120" s="87">
        <f t="shared" ref="O120:P120" si="67">SUM(O108:O119)</f>
        <v>178</v>
      </c>
      <c r="P120" s="87">
        <f t="shared" si="67"/>
        <v>178</v>
      </c>
      <c r="Q120" s="81">
        <f t="shared" si="60"/>
        <v>1</v>
      </c>
      <c r="T120" s="72" t="s">
        <v>15</v>
      </c>
      <c r="U120" s="73">
        <f t="shared" ref="U120:Z120" si="68">SUM(U108:U119)</f>
        <v>171</v>
      </c>
      <c r="V120" s="73">
        <f t="shared" si="68"/>
        <v>102</v>
      </c>
      <c r="W120" s="73">
        <f t="shared" si="68"/>
        <v>64</v>
      </c>
      <c r="X120" s="73">
        <f t="shared" si="68"/>
        <v>4</v>
      </c>
      <c r="Y120" s="73">
        <f t="shared" si="68"/>
        <v>0</v>
      </c>
      <c r="Z120" s="86">
        <f t="shared" si="68"/>
        <v>1</v>
      </c>
      <c r="AA120" s="80">
        <f t="shared" si="61"/>
        <v>0.9941520468</v>
      </c>
      <c r="AB120" s="80">
        <f t="shared" si="62"/>
        <v>0.9707602339</v>
      </c>
      <c r="AC120" s="73">
        <f t="shared" ref="AC120:AF120" si="69">SUM(AC108:AC119)</f>
        <v>0</v>
      </c>
      <c r="AD120" s="73">
        <f t="shared" si="69"/>
        <v>0</v>
      </c>
      <c r="AE120" s="73">
        <f t="shared" si="69"/>
        <v>197</v>
      </c>
      <c r="AF120" s="73">
        <f t="shared" si="69"/>
        <v>197</v>
      </c>
      <c r="AG120" s="80">
        <f t="shared" si="63"/>
        <v>1</v>
      </c>
      <c r="AH120" s="87">
        <f t="shared" ref="AH120:AI120" si="70">SUM(AH108:AH119)</f>
        <v>197</v>
      </c>
      <c r="AI120" s="87">
        <f t="shared" si="70"/>
        <v>198</v>
      </c>
      <c r="AJ120" s="81">
        <f t="shared" si="64"/>
        <v>1.005076142</v>
      </c>
      <c r="AK120" s="112"/>
      <c r="AL120" s="112"/>
    </row>
    <row r="121">
      <c r="A121" s="30"/>
      <c r="B121" s="30"/>
      <c r="C121" s="30"/>
      <c r="D121" s="30"/>
      <c r="E121" s="30"/>
      <c r="F121" s="30"/>
      <c r="G121" s="88"/>
      <c r="H121" s="30"/>
      <c r="I121" s="30"/>
      <c r="J121" s="30"/>
      <c r="K121" s="30"/>
      <c r="L121" s="30"/>
      <c r="M121" s="30"/>
      <c r="N121" s="30"/>
      <c r="Q121" s="68"/>
      <c r="T121" s="30"/>
      <c r="U121" s="30"/>
      <c r="V121" s="30"/>
      <c r="W121" s="30"/>
      <c r="X121" s="30"/>
      <c r="Y121" s="30"/>
      <c r="Z121" s="88"/>
      <c r="AA121" s="30"/>
      <c r="AB121" s="30"/>
      <c r="AC121" s="30"/>
      <c r="AD121" s="30"/>
      <c r="AE121" s="30"/>
      <c r="AF121" s="30"/>
      <c r="AG121" s="30"/>
      <c r="AJ121" s="68"/>
      <c r="AK121" s="112"/>
      <c r="AL121" s="112"/>
    </row>
    <row r="122">
      <c r="A122" s="89" t="s">
        <v>27</v>
      </c>
      <c r="B122" s="30"/>
      <c r="C122" s="30"/>
      <c r="D122" s="30"/>
      <c r="E122" s="30"/>
      <c r="F122" s="30"/>
      <c r="G122" s="88"/>
      <c r="H122" s="30"/>
      <c r="I122" s="30"/>
      <c r="J122" s="30"/>
      <c r="K122" s="30"/>
      <c r="L122" s="30"/>
      <c r="M122" s="30"/>
      <c r="N122" s="30"/>
      <c r="Q122" s="68"/>
      <c r="T122" s="89" t="s">
        <v>27</v>
      </c>
      <c r="U122" s="30"/>
      <c r="V122" s="30"/>
      <c r="W122" s="30"/>
      <c r="X122" s="30"/>
      <c r="Y122" s="30"/>
      <c r="Z122" s="88"/>
      <c r="AA122" s="30"/>
      <c r="AB122" s="30"/>
      <c r="AC122" s="30"/>
      <c r="AD122" s="30"/>
      <c r="AE122" s="30"/>
      <c r="AF122" s="30"/>
      <c r="AG122" s="30"/>
      <c r="AJ122" s="68"/>
      <c r="AK122" s="112"/>
      <c r="AL122" s="112"/>
    </row>
    <row r="123">
      <c r="A123" s="90" t="s">
        <v>4</v>
      </c>
      <c r="B123" s="32" t="s">
        <v>16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4"/>
      <c r="Q123" s="68"/>
      <c r="T123" s="90" t="s">
        <v>4</v>
      </c>
      <c r="U123" s="32" t="s">
        <v>16</v>
      </c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4"/>
      <c r="AJ123" s="68"/>
      <c r="AK123" s="112"/>
      <c r="AL123" s="112"/>
    </row>
    <row r="124">
      <c r="A124" s="91"/>
      <c r="B124" s="92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4"/>
      <c r="Q124" s="68"/>
      <c r="T124" s="91" t="s">
        <v>292</v>
      </c>
      <c r="U124" s="92" t="s">
        <v>870</v>
      </c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4"/>
      <c r="AJ124" s="68"/>
      <c r="AK124" s="112"/>
      <c r="AL124" s="112"/>
    </row>
    <row r="125">
      <c r="A125" s="91"/>
      <c r="B125" s="92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4"/>
      <c r="Q125" s="68"/>
      <c r="T125" s="91"/>
      <c r="U125" s="92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4"/>
      <c r="AJ125" s="68"/>
      <c r="AK125" s="112"/>
      <c r="AL125" s="112"/>
    </row>
    <row r="126">
      <c r="G126" s="67"/>
      <c r="Q126" s="95"/>
      <c r="S126" s="112"/>
      <c r="T126" s="112"/>
      <c r="U126" s="112"/>
      <c r="V126" s="112"/>
      <c r="W126" s="112"/>
      <c r="X126" s="112"/>
      <c r="Y126" s="112"/>
      <c r="Z126" s="265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</row>
    <row r="127">
      <c r="G127" s="67"/>
      <c r="Q127" s="95"/>
      <c r="S127" s="112"/>
      <c r="T127" s="112"/>
      <c r="U127" s="112"/>
      <c r="V127" s="112"/>
      <c r="W127" s="112"/>
      <c r="X127" s="112"/>
      <c r="Y127" s="112"/>
      <c r="Z127" s="265"/>
      <c r="AA127" s="112"/>
      <c r="AB127" s="112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</row>
    <row r="128">
      <c r="G128" s="67"/>
      <c r="Q128" s="95"/>
      <c r="S128" s="112"/>
      <c r="T128" s="112"/>
      <c r="U128" s="112"/>
      <c r="V128" s="112"/>
      <c r="W128" s="112"/>
      <c r="X128" s="112"/>
      <c r="Y128" s="112"/>
      <c r="Z128" s="265"/>
      <c r="AA128" s="112"/>
      <c r="AB128" s="11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</row>
    <row r="129">
      <c r="G129" s="67"/>
      <c r="Q129" s="95"/>
      <c r="S129" s="112"/>
      <c r="T129" s="112"/>
      <c r="U129" s="112"/>
      <c r="V129" s="112"/>
      <c r="W129" s="112"/>
      <c r="X129" s="112"/>
      <c r="Y129" s="112"/>
      <c r="Z129" s="265"/>
      <c r="AA129" s="112"/>
      <c r="AB129" s="112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</row>
    <row r="130">
      <c r="G130" s="67"/>
      <c r="Q130" s="95"/>
      <c r="S130" s="112"/>
      <c r="T130" s="112"/>
      <c r="U130" s="112"/>
      <c r="V130" s="112"/>
      <c r="W130" s="112"/>
      <c r="X130" s="112"/>
      <c r="Y130" s="112"/>
      <c r="Z130" s="265"/>
      <c r="AA130" s="112"/>
      <c r="AB130" s="112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</row>
    <row r="131">
      <c r="G131" s="67"/>
      <c r="Q131" s="95"/>
      <c r="S131" s="112"/>
      <c r="T131" s="112"/>
      <c r="U131" s="112"/>
      <c r="V131" s="112"/>
      <c r="W131" s="112"/>
      <c r="X131" s="112"/>
      <c r="Y131" s="112"/>
      <c r="Z131" s="265"/>
      <c r="AA131" s="112"/>
      <c r="AB131" s="112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</row>
    <row r="132">
      <c r="G132" s="67"/>
      <c r="Q132" s="95"/>
      <c r="S132" s="112"/>
      <c r="T132" s="112"/>
      <c r="U132" s="112"/>
      <c r="V132" s="112"/>
      <c r="W132" s="112"/>
      <c r="X132" s="112"/>
      <c r="Y132" s="112"/>
      <c r="Z132" s="265"/>
      <c r="AA132" s="112"/>
      <c r="AB132" s="112"/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</row>
    <row r="133">
      <c r="G133" s="67"/>
      <c r="Q133" s="95"/>
      <c r="S133" s="112"/>
      <c r="T133" s="112"/>
      <c r="U133" s="112"/>
      <c r="V133" s="112"/>
      <c r="W133" s="112"/>
      <c r="X133" s="112"/>
      <c r="Y133" s="112"/>
      <c r="Z133" s="265"/>
      <c r="AA133" s="112"/>
      <c r="AB133" s="11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</row>
    <row r="134">
      <c r="G134" s="67"/>
      <c r="Q134" s="95"/>
      <c r="S134" s="112"/>
      <c r="T134" s="112"/>
      <c r="U134" s="112"/>
      <c r="V134" s="112"/>
      <c r="W134" s="112"/>
      <c r="X134" s="112"/>
      <c r="Y134" s="112"/>
      <c r="Z134" s="265"/>
      <c r="AA134" s="112"/>
      <c r="AB134" s="11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</row>
    <row r="135">
      <c r="G135" s="67"/>
      <c r="Q135" s="95"/>
      <c r="S135" s="112"/>
      <c r="T135" s="112"/>
      <c r="U135" s="112"/>
      <c r="V135" s="112"/>
      <c r="W135" s="112"/>
      <c r="X135" s="112"/>
      <c r="Y135" s="112"/>
      <c r="Z135" s="265"/>
      <c r="AA135" s="112"/>
      <c r="AB135" s="112"/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</row>
    <row r="136">
      <c r="G136" s="67"/>
      <c r="Q136" s="95"/>
      <c r="S136" s="112"/>
      <c r="T136" s="112"/>
      <c r="U136" s="112"/>
      <c r="V136" s="112"/>
      <c r="W136" s="112"/>
      <c r="X136" s="112"/>
      <c r="Y136" s="112"/>
      <c r="Z136" s="265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</row>
    <row r="137">
      <c r="G137" s="67"/>
      <c r="Q137" s="95"/>
      <c r="S137" s="112"/>
      <c r="T137" s="112"/>
      <c r="U137" s="112"/>
      <c r="V137" s="112"/>
      <c r="W137" s="112"/>
      <c r="X137" s="112"/>
      <c r="Y137" s="112"/>
      <c r="Z137" s="265"/>
      <c r="AA137" s="112"/>
      <c r="AB137" s="11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</row>
    <row r="138">
      <c r="G138" s="67"/>
      <c r="Q138" s="95"/>
      <c r="S138" s="112"/>
      <c r="T138" s="112"/>
      <c r="U138" s="112"/>
      <c r="V138" s="112"/>
      <c r="W138" s="112"/>
      <c r="X138" s="112"/>
      <c r="Y138" s="112"/>
      <c r="Z138" s="265"/>
      <c r="AA138" s="112"/>
      <c r="AB138" s="112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</row>
    <row r="139">
      <c r="G139" s="67"/>
      <c r="Q139" s="95"/>
      <c r="S139" s="112"/>
      <c r="T139" s="112"/>
      <c r="U139" s="112"/>
      <c r="V139" s="112"/>
      <c r="W139" s="112"/>
      <c r="X139" s="112"/>
      <c r="Y139" s="112"/>
      <c r="Z139" s="265"/>
      <c r="AA139" s="112"/>
      <c r="AB139" s="112"/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</row>
    <row r="140">
      <c r="G140" s="67"/>
      <c r="Q140" s="95"/>
      <c r="S140" s="112"/>
      <c r="T140" s="112"/>
      <c r="U140" s="112"/>
      <c r="V140" s="112"/>
      <c r="W140" s="112"/>
      <c r="X140" s="112"/>
      <c r="Y140" s="112"/>
      <c r="Z140" s="265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</row>
    <row r="141">
      <c r="G141" s="67"/>
      <c r="Q141" s="95"/>
      <c r="S141" s="112"/>
      <c r="T141" s="112"/>
      <c r="U141" s="112"/>
      <c r="V141" s="112"/>
      <c r="W141" s="112"/>
      <c r="X141" s="112"/>
      <c r="Y141" s="112"/>
      <c r="Z141" s="265"/>
      <c r="AA141" s="112"/>
      <c r="AB141" s="11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</row>
    <row r="142">
      <c r="G142" s="67"/>
      <c r="Q142" s="95"/>
      <c r="S142" s="112"/>
      <c r="T142" s="112"/>
      <c r="U142" s="112"/>
      <c r="V142" s="112"/>
      <c r="W142" s="112"/>
      <c r="X142" s="112"/>
      <c r="Y142" s="112"/>
      <c r="Z142" s="265"/>
      <c r="AA142" s="112"/>
      <c r="AB142" s="112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</row>
    <row r="143">
      <c r="G143" s="67"/>
      <c r="Q143" s="95"/>
      <c r="S143" s="112"/>
      <c r="T143" s="112"/>
      <c r="U143" s="112"/>
      <c r="V143" s="112"/>
      <c r="W143" s="112"/>
      <c r="X143" s="112"/>
      <c r="Y143" s="112"/>
      <c r="Z143" s="265"/>
      <c r="AA143" s="112"/>
      <c r="AB143" s="112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</row>
    <row r="144">
      <c r="G144" s="67"/>
      <c r="Q144" s="95"/>
      <c r="S144" s="112"/>
      <c r="T144" s="112"/>
      <c r="U144" s="112"/>
      <c r="V144" s="112"/>
      <c r="W144" s="112"/>
      <c r="X144" s="112"/>
      <c r="Y144" s="112"/>
      <c r="Z144" s="265"/>
      <c r="AA144" s="112"/>
      <c r="AB144" s="112"/>
      <c r="AC144" s="112"/>
      <c r="AD144" s="112"/>
      <c r="AE144" s="112"/>
      <c r="AF144" s="112"/>
      <c r="AG144" s="112"/>
      <c r="AH144" s="112"/>
      <c r="AI144" s="112"/>
      <c r="AJ144" s="112"/>
      <c r="AK144" s="112"/>
      <c r="AL144" s="112"/>
    </row>
    <row r="145">
      <c r="G145" s="67"/>
      <c r="Q145" s="95"/>
      <c r="S145" s="112"/>
      <c r="T145" s="112"/>
      <c r="U145" s="112"/>
      <c r="V145" s="112"/>
      <c r="W145" s="112"/>
      <c r="X145" s="112"/>
      <c r="Y145" s="112"/>
      <c r="Z145" s="265"/>
      <c r="AA145" s="112"/>
      <c r="AB145" s="112"/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</row>
    <row r="146">
      <c r="G146" s="67"/>
      <c r="Q146" s="95"/>
      <c r="S146" s="112"/>
      <c r="T146" s="112"/>
      <c r="U146" s="112"/>
      <c r="V146" s="112"/>
      <c r="W146" s="112"/>
      <c r="X146" s="112"/>
      <c r="Y146" s="112"/>
      <c r="Z146" s="265"/>
      <c r="AA146" s="112"/>
      <c r="AB146" s="112"/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</row>
    <row r="147">
      <c r="G147" s="67"/>
      <c r="Q147" s="95"/>
      <c r="S147" s="112"/>
      <c r="T147" s="112"/>
      <c r="U147" s="112"/>
      <c r="V147" s="112"/>
      <c r="W147" s="112"/>
      <c r="X147" s="112"/>
      <c r="Y147" s="112"/>
      <c r="Z147" s="265"/>
      <c r="AA147" s="112"/>
      <c r="AB147" s="112"/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</row>
    <row r="148">
      <c r="G148" s="67"/>
      <c r="Q148" s="95"/>
      <c r="S148" s="112"/>
      <c r="T148" s="112"/>
      <c r="U148" s="112"/>
      <c r="V148" s="112"/>
      <c r="W148" s="112"/>
      <c r="X148" s="112"/>
      <c r="Y148" s="112"/>
      <c r="Z148" s="265"/>
      <c r="AA148" s="112"/>
      <c r="AB148" s="11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</row>
    <row r="149">
      <c r="G149" s="67"/>
      <c r="Q149" s="95"/>
      <c r="S149" s="112"/>
      <c r="T149" s="112"/>
      <c r="U149" s="112"/>
      <c r="V149" s="112"/>
      <c r="W149" s="112"/>
      <c r="X149" s="112"/>
      <c r="Y149" s="112"/>
      <c r="Z149" s="265"/>
      <c r="AA149" s="112"/>
      <c r="AB149" s="112"/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</row>
    <row r="150">
      <c r="G150" s="67"/>
      <c r="Q150" s="95"/>
      <c r="S150" s="112"/>
      <c r="T150" s="112"/>
      <c r="U150" s="112"/>
      <c r="V150" s="112"/>
      <c r="W150" s="112"/>
      <c r="X150" s="112"/>
      <c r="Y150" s="112"/>
      <c r="Z150" s="265"/>
      <c r="AA150" s="112"/>
      <c r="AB150" s="112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</row>
    <row r="151">
      <c r="G151" s="67"/>
      <c r="Q151" s="95"/>
      <c r="S151" s="112"/>
      <c r="T151" s="112"/>
      <c r="U151" s="112"/>
      <c r="V151" s="112"/>
      <c r="W151" s="112"/>
      <c r="X151" s="112"/>
      <c r="Y151" s="112"/>
      <c r="Z151" s="265"/>
      <c r="AA151" s="112"/>
      <c r="AB151" s="112"/>
      <c r="AC151" s="112"/>
      <c r="AD151" s="112"/>
      <c r="AE151" s="112"/>
      <c r="AF151" s="112"/>
      <c r="AG151" s="112"/>
      <c r="AH151" s="112"/>
      <c r="AI151" s="112"/>
      <c r="AJ151" s="112"/>
      <c r="AK151" s="112"/>
      <c r="AL151" s="112"/>
    </row>
    <row r="152">
      <c r="G152" s="67"/>
      <c r="Q152" s="95"/>
      <c r="S152" s="112"/>
      <c r="T152" s="112"/>
      <c r="U152" s="112"/>
      <c r="V152" s="112"/>
      <c r="W152" s="112"/>
      <c r="X152" s="112"/>
      <c r="Y152" s="112"/>
      <c r="Z152" s="265"/>
      <c r="AA152" s="112"/>
      <c r="AB152" s="112"/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</row>
    <row r="153">
      <c r="G153" s="67"/>
      <c r="Q153" s="95"/>
      <c r="S153" s="112"/>
      <c r="T153" s="112"/>
      <c r="U153" s="112"/>
      <c r="V153" s="112"/>
      <c r="W153" s="112"/>
      <c r="X153" s="112"/>
      <c r="Y153" s="112"/>
      <c r="Z153" s="265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</row>
    <row r="154">
      <c r="G154" s="67"/>
      <c r="Q154" s="95"/>
      <c r="S154" s="112"/>
      <c r="T154" s="112"/>
      <c r="U154" s="112"/>
      <c r="V154" s="112"/>
      <c r="W154" s="112"/>
      <c r="X154" s="112"/>
      <c r="Y154" s="112"/>
      <c r="Z154" s="265"/>
      <c r="AA154" s="112"/>
      <c r="AB154" s="11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</row>
    <row r="155">
      <c r="G155" s="67"/>
      <c r="Q155" s="95"/>
      <c r="S155" s="112"/>
      <c r="T155" s="112"/>
      <c r="U155" s="112"/>
      <c r="V155" s="112"/>
      <c r="W155" s="112"/>
      <c r="X155" s="112"/>
      <c r="Y155" s="112"/>
      <c r="Z155" s="265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</row>
    <row r="156">
      <c r="G156" s="67"/>
      <c r="Q156" s="95"/>
      <c r="S156" s="112"/>
      <c r="T156" s="112"/>
      <c r="U156" s="112"/>
      <c r="V156" s="112"/>
      <c r="W156" s="112"/>
      <c r="X156" s="112"/>
      <c r="Y156" s="112"/>
      <c r="Z156" s="265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</row>
    <row r="157">
      <c r="G157" s="67"/>
      <c r="Q157" s="95"/>
      <c r="S157" s="112"/>
      <c r="T157" s="112"/>
      <c r="U157" s="112"/>
      <c r="V157" s="112"/>
      <c r="W157" s="112"/>
      <c r="X157" s="112"/>
      <c r="Y157" s="112"/>
      <c r="Z157" s="265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</row>
    <row r="158">
      <c r="G158" s="67"/>
      <c r="Q158" s="95"/>
      <c r="S158" s="112"/>
      <c r="T158" s="112"/>
      <c r="U158" s="112"/>
      <c r="V158" s="112"/>
      <c r="W158" s="112"/>
      <c r="X158" s="112"/>
      <c r="Y158" s="112"/>
      <c r="Z158" s="265"/>
      <c r="AA158" s="112"/>
      <c r="AB158" s="112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</row>
    <row r="159">
      <c r="G159" s="67"/>
      <c r="Q159" s="95"/>
      <c r="S159" s="112"/>
      <c r="T159" s="112"/>
      <c r="U159" s="112"/>
      <c r="V159" s="112"/>
      <c r="W159" s="112"/>
      <c r="X159" s="112"/>
      <c r="Y159" s="112"/>
      <c r="Z159" s="265"/>
      <c r="AA159" s="112"/>
      <c r="AB159" s="112"/>
      <c r="AC159" s="112"/>
      <c r="AD159" s="112"/>
      <c r="AE159" s="112"/>
      <c r="AF159" s="112"/>
      <c r="AG159" s="112"/>
      <c r="AH159" s="112"/>
      <c r="AI159" s="112"/>
      <c r="AJ159" s="112"/>
      <c r="AK159" s="112"/>
      <c r="AL159" s="112"/>
    </row>
    <row r="160">
      <c r="G160" s="67"/>
      <c r="Q160" s="95"/>
      <c r="S160" s="112"/>
      <c r="T160" s="112"/>
      <c r="U160" s="112"/>
      <c r="V160" s="112"/>
      <c r="W160" s="112"/>
      <c r="X160" s="112"/>
      <c r="Y160" s="112"/>
      <c r="Z160" s="265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</row>
    <row r="161">
      <c r="G161" s="67"/>
      <c r="Q161" s="95"/>
      <c r="S161" s="112"/>
      <c r="T161" s="112"/>
      <c r="U161" s="112"/>
      <c r="V161" s="112"/>
      <c r="W161" s="112"/>
      <c r="X161" s="112"/>
      <c r="Y161" s="112"/>
      <c r="Z161" s="265"/>
      <c r="AA161" s="112"/>
      <c r="AB161" s="112"/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</row>
    <row r="162">
      <c r="G162" s="67"/>
      <c r="Q162" s="95"/>
      <c r="S162" s="112"/>
      <c r="T162" s="112"/>
      <c r="U162" s="112"/>
      <c r="V162" s="112"/>
      <c r="W162" s="112"/>
      <c r="X162" s="112"/>
      <c r="Y162" s="112"/>
      <c r="Z162" s="265"/>
      <c r="AA162" s="112"/>
      <c r="AB162" s="112"/>
      <c r="AC162" s="112"/>
      <c r="AD162" s="112"/>
      <c r="AE162" s="112"/>
      <c r="AF162" s="112"/>
      <c r="AG162" s="112"/>
      <c r="AH162" s="112"/>
      <c r="AI162" s="112"/>
      <c r="AJ162" s="112"/>
      <c r="AK162" s="112"/>
      <c r="AL162" s="112"/>
    </row>
    <row r="163">
      <c r="G163" s="67"/>
      <c r="Q163" s="95"/>
      <c r="S163" s="112"/>
      <c r="T163" s="112"/>
      <c r="U163" s="112"/>
      <c r="V163" s="112"/>
      <c r="W163" s="112"/>
      <c r="X163" s="112"/>
      <c r="Y163" s="112"/>
      <c r="Z163" s="265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</row>
    <row r="164">
      <c r="G164" s="67"/>
      <c r="Q164" s="95"/>
      <c r="S164" s="112"/>
      <c r="T164" s="112"/>
      <c r="U164" s="112"/>
      <c r="V164" s="112"/>
      <c r="W164" s="112"/>
      <c r="X164" s="112"/>
      <c r="Y164" s="112"/>
      <c r="Z164" s="265"/>
      <c r="AA164" s="112"/>
      <c r="AB164" s="112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</row>
    <row r="165">
      <c r="G165" s="67"/>
      <c r="Q165" s="95"/>
      <c r="S165" s="112"/>
      <c r="T165" s="112"/>
      <c r="U165" s="112"/>
      <c r="V165" s="112"/>
      <c r="W165" s="112"/>
      <c r="X165" s="112"/>
      <c r="Y165" s="112"/>
      <c r="Z165" s="265"/>
      <c r="AA165" s="112"/>
      <c r="AB165" s="112"/>
      <c r="AC165" s="112"/>
      <c r="AD165" s="112"/>
      <c r="AE165" s="112"/>
      <c r="AF165" s="112"/>
      <c r="AG165" s="112"/>
      <c r="AH165" s="112"/>
      <c r="AI165" s="112"/>
      <c r="AJ165" s="112"/>
      <c r="AK165" s="112"/>
      <c r="AL165" s="112"/>
    </row>
    <row r="166">
      <c r="G166" s="67"/>
      <c r="Q166" s="95"/>
      <c r="S166" s="112"/>
      <c r="T166" s="112"/>
      <c r="U166" s="112"/>
      <c r="V166" s="112"/>
      <c r="W166" s="112"/>
      <c r="X166" s="112"/>
      <c r="Y166" s="112"/>
      <c r="Z166" s="265"/>
      <c r="AA166" s="112"/>
      <c r="AB166" s="112"/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</row>
    <row r="167">
      <c r="G167" s="67"/>
      <c r="Q167" s="95"/>
      <c r="S167" s="112"/>
      <c r="T167" s="112"/>
      <c r="U167" s="112"/>
      <c r="V167" s="112"/>
      <c r="W167" s="112"/>
      <c r="X167" s="112"/>
      <c r="Y167" s="112"/>
      <c r="Z167" s="265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</row>
    <row r="168">
      <c r="G168" s="67"/>
      <c r="Q168" s="95"/>
      <c r="S168" s="112"/>
      <c r="T168" s="112"/>
      <c r="U168" s="112"/>
      <c r="V168" s="112"/>
      <c r="W168" s="112"/>
      <c r="X168" s="112"/>
      <c r="Y168" s="112"/>
      <c r="Z168" s="265"/>
      <c r="AA168" s="112"/>
      <c r="AB168" s="112"/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</row>
    <row r="169">
      <c r="G169" s="67"/>
      <c r="Q169" s="95"/>
      <c r="S169" s="112"/>
      <c r="T169" s="112"/>
      <c r="U169" s="112"/>
      <c r="V169" s="112"/>
      <c r="W169" s="112"/>
      <c r="X169" s="112"/>
      <c r="Y169" s="112"/>
      <c r="Z169" s="265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</row>
    <row r="170">
      <c r="G170" s="67"/>
      <c r="Q170" s="95"/>
      <c r="S170" s="112"/>
      <c r="T170" s="112"/>
      <c r="U170" s="112"/>
      <c r="V170" s="112"/>
      <c r="W170" s="112"/>
      <c r="X170" s="112"/>
      <c r="Y170" s="112"/>
      <c r="Z170" s="265"/>
      <c r="AA170" s="112"/>
      <c r="AB170" s="112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</row>
    <row r="171">
      <c r="G171" s="67"/>
      <c r="Q171" s="95"/>
      <c r="S171" s="112"/>
      <c r="T171" s="112"/>
      <c r="U171" s="112"/>
      <c r="V171" s="112"/>
      <c r="W171" s="112"/>
      <c r="X171" s="112"/>
      <c r="Y171" s="112"/>
      <c r="Z171" s="265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</row>
    <row r="172">
      <c r="G172" s="67"/>
      <c r="Q172" s="95"/>
      <c r="S172" s="112"/>
      <c r="T172" s="112"/>
      <c r="U172" s="112"/>
      <c r="V172" s="112"/>
      <c r="W172" s="112"/>
      <c r="X172" s="112"/>
      <c r="Y172" s="112"/>
      <c r="Z172" s="265"/>
      <c r="AA172" s="112"/>
      <c r="AB172" s="112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</row>
    <row r="173">
      <c r="G173" s="67"/>
      <c r="Q173" s="95"/>
      <c r="S173" s="112"/>
      <c r="T173" s="112"/>
      <c r="U173" s="112"/>
      <c r="V173" s="112"/>
      <c r="W173" s="112"/>
      <c r="X173" s="112"/>
      <c r="Y173" s="112"/>
      <c r="Z173" s="265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</row>
    <row r="174">
      <c r="G174" s="67"/>
      <c r="Q174" s="95"/>
      <c r="S174" s="112"/>
      <c r="T174" s="112"/>
      <c r="U174" s="112"/>
      <c r="V174" s="112"/>
      <c r="W174" s="112"/>
      <c r="X174" s="112"/>
      <c r="Y174" s="112"/>
      <c r="Z174" s="265"/>
      <c r="AA174" s="112"/>
      <c r="AB174" s="11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</row>
    <row r="175">
      <c r="G175" s="67"/>
      <c r="Q175" s="95"/>
      <c r="S175" s="112"/>
      <c r="T175" s="112"/>
      <c r="U175" s="112"/>
      <c r="V175" s="112"/>
      <c r="W175" s="112"/>
      <c r="X175" s="112"/>
      <c r="Y175" s="112"/>
      <c r="Z175" s="265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</row>
    <row r="176">
      <c r="G176" s="67"/>
      <c r="Q176" s="95"/>
      <c r="S176" s="112"/>
      <c r="T176" s="112"/>
      <c r="U176" s="112"/>
      <c r="V176" s="112"/>
      <c r="W176" s="112"/>
      <c r="X176" s="112"/>
      <c r="Y176" s="112"/>
      <c r="Z176" s="265"/>
      <c r="AA176" s="112"/>
      <c r="AB176" s="112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</row>
    <row r="177">
      <c r="G177" s="67"/>
      <c r="Q177" s="95"/>
      <c r="S177" s="112"/>
      <c r="T177" s="112"/>
      <c r="U177" s="112"/>
      <c r="V177" s="112"/>
      <c r="W177" s="112"/>
      <c r="X177" s="112"/>
      <c r="Y177" s="112"/>
      <c r="Z177" s="265"/>
      <c r="AA177" s="112"/>
      <c r="AB177" s="11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</row>
    <row r="178">
      <c r="G178" s="67"/>
      <c r="Q178" s="95"/>
      <c r="S178" s="112"/>
      <c r="T178" s="112"/>
      <c r="U178" s="112"/>
      <c r="V178" s="112"/>
      <c r="W178" s="112"/>
      <c r="X178" s="112"/>
      <c r="Y178" s="112"/>
      <c r="Z178" s="265"/>
      <c r="AA178" s="112"/>
      <c r="AB178" s="112"/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</row>
    <row r="179">
      <c r="G179" s="67"/>
      <c r="Q179" s="95"/>
      <c r="S179" s="112"/>
      <c r="T179" s="112"/>
      <c r="U179" s="112"/>
      <c r="V179" s="112"/>
      <c r="W179" s="112"/>
      <c r="X179" s="112"/>
      <c r="Y179" s="112"/>
      <c r="Z179" s="265"/>
      <c r="AA179" s="112"/>
      <c r="AB179" s="112"/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</row>
    <row r="180">
      <c r="G180" s="67"/>
      <c r="Q180" s="95"/>
      <c r="S180" s="112"/>
      <c r="T180" s="112"/>
      <c r="U180" s="112"/>
      <c r="V180" s="112"/>
      <c r="W180" s="112"/>
      <c r="X180" s="112"/>
      <c r="Y180" s="112"/>
      <c r="Z180" s="265"/>
      <c r="AA180" s="112"/>
      <c r="AB180" s="11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</row>
    <row r="181">
      <c r="G181" s="67"/>
      <c r="Q181" s="95"/>
      <c r="S181" s="112"/>
      <c r="T181" s="112"/>
      <c r="U181" s="112"/>
      <c r="V181" s="112"/>
      <c r="W181" s="112"/>
      <c r="X181" s="112"/>
      <c r="Y181" s="112"/>
      <c r="Z181" s="265"/>
      <c r="AA181" s="112"/>
      <c r="AB181" s="112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</row>
    <row r="182">
      <c r="G182" s="67"/>
      <c r="Q182" s="95"/>
      <c r="S182" s="112"/>
      <c r="T182" s="112"/>
      <c r="U182" s="112"/>
      <c r="V182" s="112"/>
      <c r="W182" s="112"/>
      <c r="X182" s="112"/>
      <c r="Y182" s="112"/>
      <c r="Z182" s="265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</row>
    <row r="183">
      <c r="G183" s="67"/>
      <c r="Q183" s="95"/>
      <c r="S183" s="112"/>
      <c r="T183" s="112"/>
      <c r="U183" s="112"/>
      <c r="V183" s="112"/>
      <c r="W183" s="112"/>
      <c r="X183" s="112"/>
      <c r="Y183" s="112"/>
      <c r="Z183" s="265"/>
      <c r="AA183" s="112"/>
      <c r="AB183" s="11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</row>
    <row r="184">
      <c r="G184" s="67"/>
      <c r="Q184" s="95"/>
      <c r="S184" s="112"/>
      <c r="T184" s="112"/>
      <c r="U184" s="112"/>
      <c r="V184" s="112"/>
      <c r="W184" s="112"/>
      <c r="X184" s="112"/>
      <c r="Y184" s="112"/>
      <c r="Z184" s="265"/>
      <c r="AA184" s="112"/>
      <c r="AB184" s="112"/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</row>
    <row r="185">
      <c r="G185" s="67"/>
      <c r="Q185" s="95"/>
      <c r="S185" s="112"/>
      <c r="T185" s="112"/>
      <c r="U185" s="112"/>
      <c r="V185" s="112"/>
      <c r="W185" s="112"/>
      <c r="X185" s="112"/>
      <c r="Y185" s="112"/>
      <c r="Z185" s="265"/>
      <c r="AA185" s="112"/>
      <c r="AB185" s="112"/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</row>
    <row r="186">
      <c r="G186" s="67"/>
      <c r="Q186" s="95"/>
      <c r="S186" s="112"/>
      <c r="T186" s="112"/>
      <c r="U186" s="112"/>
      <c r="V186" s="112"/>
      <c r="W186" s="112"/>
      <c r="X186" s="112"/>
      <c r="Y186" s="112"/>
      <c r="Z186" s="265"/>
      <c r="AA186" s="112"/>
      <c r="AB186" s="112"/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</row>
    <row r="187">
      <c r="G187" s="67"/>
      <c r="Q187" s="95"/>
      <c r="S187" s="112"/>
      <c r="T187" s="112"/>
      <c r="U187" s="112"/>
      <c r="V187" s="112"/>
      <c r="W187" s="112"/>
      <c r="X187" s="112"/>
      <c r="Y187" s="112"/>
      <c r="Z187" s="265"/>
      <c r="AA187" s="112"/>
      <c r="AB187" s="112"/>
      <c r="AC187" s="112"/>
      <c r="AD187" s="112"/>
      <c r="AE187" s="112"/>
      <c r="AF187" s="112"/>
      <c r="AG187" s="112"/>
      <c r="AH187" s="112"/>
      <c r="AI187" s="112"/>
      <c r="AJ187" s="112"/>
      <c r="AK187" s="112"/>
      <c r="AL187" s="112"/>
    </row>
    <row r="188">
      <c r="G188" s="67"/>
      <c r="Q188" s="95"/>
      <c r="S188" s="112"/>
      <c r="T188" s="112"/>
      <c r="U188" s="112"/>
      <c r="V188" s="112"/>
      <c r="W188" s="112"/>
      <c r="X188" s="112"/>
      <c r="Y188" s="112"/>
      <c r="Z188" s="265"/>
      <c r="AA188" s="112"/>
      <c r="AB188" s="112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</row>
    <row r="189">
      <c r="G189" s="67"/>
      <c r="Q189" s="95"/>
      <c r="S189" s="112"/>
      <c r="T189" s="112"/>
      <c r="U189" s="112"/>
      <c r="V189" s="112"/>
      <c r="W189" s="112"/>
      <c r="X189" s="112"/>
      <c r="Y189" s="112"/>
      <c r="Z189" s="265"/>
      <c r="AA189" s="112"/>
      <c r="AB189" s="112"/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</row>
    <row r="190">
      <c r="G190" s="67"/>
      <c r="Q190" s="95"/>
      <c r="S190" s="112"/>
      <c r="T190" s="112"/>
      <c r="U190" s="112"/>
      <c r="V190" s="112"/>
      <c r="W190" s="112"/>
      <c r="X190" s="112"/>
      <c r="Y190" s="112"/>
      <c r="Z190" s="265"/>
      <c r="AA190" s="112"/>
      <c r="AB190" s="112"/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</row>
    <row r="191">
      <c r="G191" s="67"/>
      <c r="Q191" s="95"/>
      <c r="S191" s="112"/>
      <c r="T191" s="112"/>
      <c r="U191" s="112"/>
      <c r="V191" s="112"/>
      <c r="W191" s="112"/>
      <c r="X191" s="112"/>
      <c r="Y191" s="112"/>
      <c r="Z191" s="265"/>
      <c r="AA191" s="112"/>
      <c r="AB191" s="112"/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</row>
    <row r="192">
      <c r="G192" s="67"/>
      <c r="Q192" s="95"/>
      <c r="S192" s="112"/>
      <c r="T192" s="112"/>
      <c r="U192" s="112"/>
      <c r="V192" s="112"/>
      <c r="W192" s="112"/>
      <c r="X192" s="112"/>
      <c r="Y192" s="112"/>
      <c r="Z192" s="265"/>
      <c r="AA192" s="112"/>
      <c r="AB192" s="112"/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</row>
    <row r="193">
      <c r="G193" s="67"/>
      <c r="Q193" s="95"/>
      <c r="S193" s="112"/>
      <c r="T193" s="112"/>
      <c r="U193" s="112"/>
      <c r="V193" s="112"/>
      <c r="W193" s="112"/>
      <c r="X193" s="112"/>
      <c r="Y193" s="112"/>
      <c r="Z193" s="265"/>
      <c r="AA193" s="112"/>
      <c r="AB193" s="112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</row>
    <row r="194">
      <c r="G194" s="67"/>
      <c r="Q194" s="95"/>
      <c r="S194" s="112"/>
      <c r="T194" s="112"/>
      <c r="U194" s="112"/>
      <c r="V194" s="112"/>
      <c r="W194" s="112"/>
      <c r="X194" s="112"/>
      <c r="Y194" s="112"/>
      <c r="Z194" s="265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</row>
    <row r="195">
      <c r="G195" s="67"/>
      <c r="Q195" s="95"/>
      <c r="S195" s="112"/>
      <c r="T195" s="112"/>
      <c r="U195" s="112"/>
      <c r="V195" s="112"/>
      <c r="W195" s="112"/>
      <c r="X195" s="112"/>
      <c r="Y195" s="112"/>
      <c r="Z195" s="265"/>
      <c r="AA195" s="112"/>
      <c r="AB195" s="112"/>
      <c r="AC195" s="112"/>
      <c r="AD195" s="112"/>
      <c r="AE195" s="112"/>
      <c r="AF195" s="112"/>
      <c r="AG195" s="112"/>
      <c r="AH195" s="112"/>
      <c r="AI195" s="112"/>
      <c r="AJ195" s="112"/>
      <c r="AK195" s="112"/>
      <c r="AL195" s="112"/>
    </row>
    <row r="196">
      <c r="G196" s="67"/>
      <c r="Q196" s="95"/>
      <c r="S196" s="112"/>
      <c r="T196" s="112"/>
      <c r="U196" s="112"/>
      <c r="V196" s="112"/>
      <c r="W196" s="112"/>
      <c r="X196" s="112"/>
      <c r="Y196" s="112"/>
      <c r="Z196" s="265"/>
      <c r="AA196" s="112"/>
      <c r="AB196" s="112"/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</row>
    <row r="197">
      <c r="G197" s="67"/>
      <c r="Q197" s="95"/>
      <c r="S197" s="112"/>
      <c r="T197" s="112"/>
      <c r="U197" s="112"/>
      <c r="V197" s="112"/>
      <c r="W197" s="112"/>
      <c r="X197" s="112"/>
      <c r="Y197" s="112"/>
      <c r="Z197" s="265"/>
      <c r="AA197" s="112"/>
      <c r="AB197" s="112"/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</row>
    <row r="198">
      <c r="G198" s="67"/>
      <c r="Q198" s="95"/>
      <c r="S198" s="112"/>
      <c r="T198" s="112"/>
      <c r="U198" s="112"/>
      <c r="V198" s="112"/>
      <c r="W198" s="112"/>
      <c r="X198" s="112"/>
      <c r="Y198" s="112"/>
      <c r="Z198" s="265"/>
      <c r="AA198" s="112"/>
      <c r="AB198" s="112"/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</row>
    <row r="199">
      <c r="G199" s="67"/>
      <c r="Q199" s="95"/>
      <c r="S199" s="112"/>
      <c r="T199" s="112"/>
      <c r="U199" s="112"/>
      <c r="V199" s="112"/>
      <c r="W199" s="112"/>
      <c r="X199" s="112"/>
      <c r="Y199" s="112"/>
      <c r="Z199" s="265"/>
      <c r="AA199" s="112"/>
      <c r="AB199" s="112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</row>
    <row r="200">
      <c r="G200" s="67"/>
      <c r="Q200" s="95"/>
      <c r="S200" s="112"/>
      <c r="T200" s="112"/>
      <c r="U200" s="112"/>
      <c r="V200" s="112"/>
      <c r="W200" s="112"/>
      <c r="X200" s="112"/>
      <c r="Y200" s="112"/>
      <c r="Z200" s="265"/>
      <c r="AA200" s="112"/>
      <c r="AB200" s="112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</row>
    <row r="201">
      <c r="G201" s="67"/>
      <c r="Q201" s="95"/>
      <c r="S201" s="112"/>
      <c r="T201" s="112"/>
      <c r="U201" s="112"/>
      <c r="V201" s="112"/>
      <c r="W201" s="112"/>
      <c r="X201" s="112"/>
      <c r="Y201" s="112"/>
      <c r="Z201" s="265"/>
      <c r="AA201" s="112"/>
      <c r="AB201" s="112"/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</row>
    <row r="202">
      <c r="G202" s="67"/>
      <c r="Q202" s="95"/>
      <c r="S202" s="112"/>
      <c r="T202" s="112"/>
      <c r="U202" s="112"/>
      <c r="V202" s="112"/>
      <c r="W202" s="112"/>
      <c r="X202" s="112"/>
      <c r="Y202" s="112"/>
      <c r="Z202" s="265"/>
      <c r="AA202" s="112"/>
      <c r="AB202" s="112"/>
      <c r="AC202" s="112"/>
      <c r="AD202" s="112"/>
      <c r="AE202" s="112"/>
      <c r="AF202" s="112"/>
      <c r="AG202" s="112"/>
      <c r="AH202" s="112"/>
      <c r="AI202" s="112"/>
      <c r="AJ202" s="112"/>
      <c r="AK202" s="112"/>
      <c r="AL202" s="112"/>
    </row>
    <row r="203">
      <c r="G203" s="67"/>
      <c r="Q203" s="95"/>
      <c r="S203" s="112"/>
      <c r="T203" s="112"/>
      <c r="U203" s="112"/>
      <c r="V203" s="112"/>
      <c r="W203" s="112"/>
      <c r="X203" s="112"/>
      <c r="Y203" s="112"/>
      <c r="Z203" s="265"/>
      <c r="AA203" s="112"/>
      <c r="AB203" s="112"/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</row>
    <row r="204">
      <c r="G204" s="67"/>
      <c r="Q204" s="95"/>
      <c r="S204" s="112"/>
      <c r="T204" s="112"/>
      <c r="U204" s="112"/>
      <c r="V204" s="112"/>
      <c r="W204" s="112"/>
      <c r="X204" s="112"/>
      <c r="Y204" s="112"/>
      <c r="Z204" s="265"/>
      <c r="AA204" s="112"/>
      <c r="AB204" s="112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</row>
    <row r="205">
      <c r="G205" s="67"/>
      <c r="Q205" s="95"/>
      <c r="S205" s="112"/>
      <c r="T205" s="112"/>
      <c r="U205" s="112"/>
      <c r="V205" s="112"/>
      <c r="W205" s="112"/>
      <c r="X205" s="112"/>
      <c r="Y205" s="112"/>
      <c r="Z205" s="265"/>
      <c r="AA205" s="112"/>
      <c r="AB205" s="112"/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</row>
    <row r="206">
      <c r="G206" s="67"/>
      <c r="Q206" s="95"/>
      <c r="S206" s="112"/>
      <c r="T206" s="112"/>
      <c r="U206" s="112"/>
      <c r="V206" s="112"/>
      <c r="W206" s="112"/>
      <c r="X206" s="112"/>
      <c r="Y206" s="112"/>
      <c r="Z206" s="265"/>
      <c r="AA206" s="112"/>
      <c r="AB206" s="112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</row>
    <row r="207">
      <c r="G207" s="67"/>
      <c r="Q207" s="95"/>
      <c r="S207" s="112"/>
      <c r="T207" s="112"/>
      <c r="U207" s="112"/>
      <c r="V207" s="112"/>
      <c r="W207" s="112"/>
      <c r="X207" s="112"/>
      <c r="Y207" s="112"/>
      <c r="Z207" s="265"/>
      <c r="AA207" s="112"/>
      <c r="AB207" s="112"/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</row>
    <row r="208">
      <c r="G208" s="67"/>
      <c r="Q208" s="95"/>
      <c r="S208" s="112"/>
      <c r="T208" s="112"/>
      <c r="U208" s="112"/>
      <c r="V208" s="112"/>
      <c r="W208" s="112"/>
      <c r="X208" s="112"/>
      <c r="Y208" s="112"/>
      <c r="Z208" s="265"/>
      <c r="AA208" s="112"/>
      <c r="AB208" s="112"/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</row>
    <row r="209">
      <c r="G209" s="67"/>
      <c r="Q209" s="95"/>
      <c r="S209" s="112"/>
      <c r="T209" s="112"/>
      <c r="U209" s="112"/>
      <c r="V209" s="112"/>
      <c r="W209" s="112"/>
      <c r="X209" s="112"/>
      <c r="Y209" s="112"/>
      <c r="Z209" s="265"/>
      <c r="AA209" s="112"/>
      <c r="AB209" s="112"/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</row>
    <row r="210">
      <c r="G210" s="67"/>
      <c r="Q210" s="95"/>
      <c r="S210" s="112"/>
      <c r="T210" s="112"/>
      <c r="U210" s="112"/>
      <c r="V210" s="112"/>
      <c r="W210" s="112"/>
      <c r="X210" s="112"/>
      <c r="Y210" s="112"/>
      <c r="Z210" s="265"/>
      <c r="AA210" s="112"/>
      <c r="AB210" s="112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</row>
    <row r="211">
      <c r="G211" s="67"/>
      <c r="Q211" s="95"/>
      <c r="S211" s="112"/>
      <c r="T211" s="112"/>
      <c r="U211" s="112"/>
      <c r="V211" s="112"/>
      <c r="W211" s="112"/>
      <c r="X211" s="112"/>
      <c r="Y211" s="112"/>
      <c r="Z211" s="265"/>
      <c r="AA211" s="112"/>
      <c r="AB211" s="112"/>
      <c r="AC211" s="112"/>
      <c r="AD211" s="112"/>
      <c r="AE211" s="112"/>
      <c r="AF211" s="112"/>
      <c r="AG211" s="112"/>
      <c r="AH211" s="112"/>
      <c r="AI211" s="112"/>
      <c r="AJ211" s="112"/>
      <c r="AK211" s="112"/>
      <c r="AL211" s="112"/>
    </row>
    <row r="212">
      <c r="G212" s="67"/>
      <c r="Q212" s="95"/>
      <c r="S212" s="112"/>
      <c r="T212" s="112"/>
      <c r="U212" s="112"/>
      <c r="V212" s="112"/>
      <c r="W212" s="112"/>
      <c r="X212" s="112"/>
      <c r="Y212" s="112"/>
      <c r="Z212" s="265"/>
      <c r="AA212" s="112"/>
      <c r="AB212" s="112"/>
      <c r="AC212" s="112"/>
      <c r="AD212" s="112"/>
      <c r="AE212" s="112"/>
      <c r="AF212" s="112"/>
      <c r="AG212" s="112"/>
      <c r="AH212" s="112"/>
      <c r="AI212" s="112"/>
      <c r="AJ212" s="112"/>
      <c r="AK212" s="112"/>
      <c r="AL212" s="112"/>
    </row>
    <row r="213">
      <c r="G213" s="67"/>
      <c r="Q213" s="95"/>
      <c r="S213" s="112"/>
      <c r="T213" s="112"/>
      <c r="U213" s="112"/>
      <c r="V213" s="112"/>
      <c r="W213" s="112"/>
      <c r="X213" s="112"/>
      <c r="Y213" s="112"/>
      <c r="Z213" s="265"/>
      <c r="AA213" s="112"/>
      <c r="AB213" s="112"/>
      <c r="AC213" s="112"/>
      <c r="AD213" s="112"/>
      <c r="AE213" s="112"/>
      <c r="AF213" s="112"/>
      <c r="AG213" s="112"/>
      <c r="AH213" s="112"/>
      <c r="AI213" s="112"/>
      <c r="AJ213" s="112"/>
      <c r="AK213" s="112"/>
      <c r="AL213" s="112"/>
    </row>
    <row r="214">
      <c r="G214" s="67"/>
      <c r="Q214" s="95"/>
      <c r="S214" s="112"/>
      <c r="T214" s="112"/>
      <c r="U214" s="112"/>
      <c r="V214" s="112"/>
      <c r="W214" s="112"/>
      <c r="X214" s="112"/>
      <c r="Y214" s="112"/>
      <c r="Z214" s="265"/>
      <c r="AA214" s="112"/>
      <c r="AB214" s="112"/>
      <c r="AC214" s="112"/>
      <c r="AD214" s="112"/>
      <c r="AE214" s="112"/>
      <c r="AF214" s="112"/>
      <c r="AG214" s="112"/>
      <c r="AH214" s="112"/>
      <c r="AI214" s="112"/>
      <c r="AJ214" s="112"/>
      <c r="AK214" s="112"/>
      <c r="AL214" s="112"/>
    </row>
    <row r="215">
      <c r="G215" s="67"/>
      <c r="Q215" s="95"/>
      <c r="S215" s="112"/>
      <c r="T215" s="112"/>
      <c r="U215" s="112"/>
      <c r="V215" s="112"/>
      <c r="W215" s="112"/>
      <c r="X215" s="112"/>
      <c r="Y215" s="112"/>
      <c r="Z215" s="265"/>
      <c r="AA215" s="112"/>
      <c r="AB215" s="112"/>
      <c r="AC215" s="112"/>
      <c r="AD215" s="112"/>
      <c r="AE215" s="112"/>
      <c r="AF215" s="112"/>
      <c r="AG215" s="112"/>
      <c r="AH215" s="112"/>
      <c r="AI215" s="112"/>
      <c r="AJ215" s="112"/>
      <c r="AK215" s="112"/>
      <c r="AL215" s="112"/>
    </row>
    <row r="216">
      <c r="G216" s="67"/>
      <c r="Q216" s="95"/>
      <c r="S216" s="112"/>
      <c r="T216" s="112"/>
      <c r="U216" s="112"/>
      <c r="V216" s="112"/>
      <c r="W216" s="112"/>
      <c r="X216" s="112"/>
      <c r="Y216" s="112"/>
      <c r="Z216" s="265"/>
      <c r="AA216" s="112"/>
      <c r="AB216" s="112"/>
      <c r="AC216" s="112"/>
      <c r="AD216" s="112"/>
      <c r="AE216" s="112"/>
      <c r="AF216" s="112"/>
      <c r="AG216" s="112"/>
      <c r="AH216" s="112"/>
      <c r="AI216" s="112"/>
      <c r="AJ216" s="112"/>
      <c r="AK216" s="112"/>
      <c r="AL216" s="112"/>
    </row>
    <row r="217">
      <c r="G217" s="67"/>
      <c r="Q217" s="95"/>
      <c r="S217" s="112"/>
      <c r="T217" s="112"/>
      <c r="U217" s="112"/>
      <c r="V217" s="112"/>
      <c r="W217" s="112"/>
      <c r="X217" s="112"/>
      <c r="Y217" s="112"/>
      <c r="Z217" s="265"/>
      <c r="AA217" s="112"/>
      <c r="AB217" s="112"/>
      <c r="AC217" s="112"/>
      <c r="AD217" s="112"/>
      <c r="AE217" s="112"/>
      <c r="AF217" s="112"/>
      <c r="AG217" s="112"/>
      <c r="AH217" s="112"/>
      <c r="AI217" s="112"/>
      <c r="AJ217" s="112"/>
      <c r="AK217" s="112"/>
      <c r="AL217" s="112"/>
    </row>
    <row r="218">
      <c r="G218" s="67"/>
      <c r="Q218" s="95"/>
      <c r="S218" s="112"/>
      <c r="T218" s="112"/>
      <c r="U218" s="112"/>
      <c r="V218" s="112"/>
      <c r="W218" s="112"/>
      <c r="X218" s="112"/>
      <c r="Y218" s="112"/>
      <c r="Z218" s="265"/>
      <c r="AA218" s="112"/>
      <c r="AB218" s="112"/>
      <c r="AC218" s="112"/>
      <c r="AD218" s="112"/>
      <c r="AE218" s="112"/>
      <c r="AF218" s="112"/>
      <c r="AG218" s="112"/>
      <c r="AH218" s="112"/>
      <c r="AI218" s="112"/>
      <c r="AJ218" s="112"/>
      <c r="AK218" s="112"/>
      <c r="AL218" s="112"/>
    </row>
    <row r="219">
      <c r="G219" s="67"/>
      <c r="Q219" s="95"/>
      <c r="S219" s="112"/>
      <c r="T219" s="112"/>
      <c r="U219" s="112"/>
      <c r="V219" s="112"/>
      <c r="W219" s="112"/>
      <c r="X219" s="112"/>
      <c r="Y219" s="112"/>
      <c r="Z219" s="265"/>
      <c r="AA219" s="112"/>
      <c r="AB219" s="112"/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</row>
    <row r="220">
      <c r="G220" s="67"/>
      <c r="Q220" s="95"/>
      <c r="S220" s="112"/>
      <c r="T220" s="112"/>
      <c r="U220" s="112"/>
      <c r="V220" s="112"/>
      <c r="W220" s="112"/>
      <c r="X220" s="112"/>
      <c r="Y220" s="112"/>
      <c r="Z220" s="265"/>
      <c r="AA220" s="112"/>
      <c r="AB220" s="112"/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/>
    </row>
    <row r="221">
      <c r="G221" s="67"/>
      <c r="Q221" s="95"/>
      <c r="S221" s="112"/>
      <c r="T221" s="112"/>
      <c r="U221" s="112"/>
      <c r="V221" s="112"/>
      <c r="W221" s="112"/>
      <c r="X221" s="112"/>
      <c r="Y221" s="112"/>
      <c r="Z221" s="265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</row>
    <row r="222">
      <c r="G222" s="67"/>
      <c r="Q222" s="95"/>
      <c r="S222" s="112"/>
      <c r="T222" s="112"/>
      <c r="U222" s="112"/>
      <c r="V222" s="112"/>
      <c r="W222" s="112"/>
      <c r="X222" s="112"/>
      <c r="Y222" s="112"/>
      <c r="Z222" s="265"/>
      <c r="AA222" s="112"/>
      <c r="AB222" s="112"/>
      <c r="AC222" s="112"/>
      <c r="AD222" s="112"/>
      <c r="AE222" s="112"/>
      <c r="AF222" s="112"/>
      <c r="AG222" s="112"/>
      <c r="AH222" s="112"/>
      <c r="AI222" s="112"/>
      <c r="AJ222" s="112"/>
      <c r="AK222" s="112"/>
      <c r="AL222" s="112"/>
    </row>
    <row r="223">
      <c r="G223" s="67"/>
      <c r="Q223" s="95"/>
      <c r="S223" s="112"/>
      <c r="T223" s="112"/>
      <c r="U223" s="112"/>
      <c r="V223" s="112"/>
      <c r="W223" s="112"/>
      <c r="X223" s="112"/>
      <c r="Y223" s="112"/>
      <c r="Z223" s="265"/>
      <c r="AA223" s="112"/>
      <c r="AB223" s="112"/>
      <c r="AC223" s="112"/>
      <c r="AD223" s="112"/>
      <c r="AE223" s="112"/>
      <c r="AF223" s="112"/>
      <c r="AG223" s="112"/>
      <c r="AH223" s="112"/>
      <c r="AI223" s="112"/>
      <c r="AJ223" s="112"/>
      <c r="AK223" s="112"/>
      <c r="AL223" s="112"/>
    </row>
    <row r="224">
      <c r="G224" s="67"/>
      <c r="Q224" s="95"/>
      <c r="S224" s="112"/>
      <c r="T224" s="112"/>
      <c r="U224" s="112"/>
      <c r="V224" s="112"/>
      <c r="W224" s="112"/>
      <c r="X224" s="112"/>
      <c r="Y224" s="112"/>
      <c r="Z224" s="265"/>
      <c r="AA224" s="112"/>
      <c r="AB224" s="112"/>
      <c r="AC224" s="112"/>
      <c r="AD224" s="112"/>
      <c r="AE224" s="112"/>
      <c r="AF224" s="112"/>
      <c r="AG224" s="112"/>
      <c r="AH224" s="112"/>
      <c r="AI224" s="112"/>
      <c r="AJ224" s="112"/>
      <c r="AK224" s="112"/>
      <c r="AL224" s="112"/>
    </row>
    <row r="225">
      <c r="G225" s="67"/>
      <c r="Q225" s="95"/>
      <c r="S225" s="112"/>
      <c r="T225" s="112"/>
      <c r="U225" s="112"/>
      <c r="V225" s="112"/>
      <c r="W225" s="112"/>
      <c r="X225" s="112"/>
      <c r="Y225" s="112"/>
      <c r="Z225" s="265"/>
      <c r="AA225" s="112"/>
      <c r="AB225" s="112"/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</row>
    <row r="226">
      <c r="G226" s="67"/>
      <c r="Q226" s="95"/>
      <c r="S226" s="112"/>
      <c r="T226" s="112"/>
      <c r="U226" s="112"/>
      <c r="V226" s="112"/>
      <c r="W226" s="112"/>
      <c r="X226" s="112"/>
      <c r="Y226" s="112"/>
      <c r="Z226" s="265"/>
      <c r="AA226" s="112"/>
      <c r="AB226" s="112"/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</row>
    <row r="227">
      <c r="G227" s="67"/>
      <c r="Q227" s="95"/>
      <c r="S227" s="112"/>
      <c r="T227" s="112"/>
      <c r="U227" s="112"/>
      <c r="V227" s="112"/>
      <c r="W227" s="112"/>
      <c r="X227" s="112"/>
      <c r="Y227" s="112"/>
      <c r="Z227" s="265"/>
      <c r="AA227" s="112"/>
      <c r="AB227" s="112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</row>
    <row r="228">
      <c r="G228" s="67"/>
      <c r="Q228" s="95"/>
      <c r="S228" s="112"/>
      <c r="T228" s="112"/>
      <c r="U228" s="112"/>
      <c r="V228" s="112"/>
      <c r="W228" s="112"/>
      <c r="X228" s="112"/>
      <c r="Y228" s="112"/>
      <c r="Z228" s="265"/>
      <c r="AA228" s="112"/>
      <c r="AB228" s="112"/>
      <c r="AC228" s="112"/>
      <c r="AD228" s="112"/>
      <c r="AE228" s="112"/>
      <c r="AF228" s="112"/>
      <c r="AG228" s="112"/>
      <c r="AH228" s="112"/>
      <c r="AI228" s="112"/>
      <c r="AJ228" s="112"/>
      <c r="AK228" s="112"/>
      <c r="AL228" s="112"/>
    </row>
    <row r="229">
      <c r="G229" s="67"/>
      <c r="Q229" s="95"/>
      <c r="S229" s="112"/>
      <c r="T229" s="112"/>
      <c r="U229" s="112"/>
      <c r="V229" s="112"/>
      <c r="W229" s="112"/>
      <c r="X229" s="112"/>
      <c r="Y229" s="112"/>
      <c r="Z229" s="265"/>
      <c r="AA229" s="112"/>
      <c r="AB229" s="112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</row>
    <row r="230">
      <c r="G230" s="67"/>
      <c r="Q230" s="95"/>
      <c r="S230" s="112"/>
      <c r="T230" s="112"/>
      <c r="U230" s="112"/>
      <c r="V230" s="112"/>
      <c r="W230" s="112"/>
      <c r="X230" s="112"/>
      <c r="Y230" s="112"/>
      <c r="Z230" s="265"/>
      <c r="AA230" s="112"/>
      <c r="AB230" s="112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</row>
    <row r="231">
      <c r="G231" s="67"/>
      <c r="Q231" s="95"/>
      <c r="S231" s="112"/>
      <c r="T231" s="112"/>
      <c r="U231" s="112"/>
      <c r="V231" s="112"/>
      <c r="W231" s="112"/>
      <c r="X231" s="112"/>
      <c r="Y231" s="112"/>
      <c r="Z231" s="265"/>
      <c r="AA231" s="112"/>
      <c r="AB231" s="112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</row>
    <row r="232">
      <c r="G232" s="67"/>
      <c r="Q232" s="95"/>
      <c r="S232" s="112"/>
      <c r="T232" s="112"/>
      <c r="U232" s="112"/>
      <c r="V232" s="112"/>
      <c r="W232" s="112"/>
      <c r="X232" s="112"/>
      <c r="Y232" s="112"/>
      <c r="Z232" s="265"/>
      <c r="AA232" s="112"/>
      <c r="AB232" s="112"/>
      <c r="AC232" s="112"/>
      <c r="AD232" s="112"/>
      <c r="AE232" s="112"/>
      <c r="AF232" s="112"/>
      <c r="AG232" s="112"/>
      <c r="AH232" s="112"/>
      <c r="AI232" s="112"/>
      <c r="AJ232" s="112"/>
      <c r="AK232" s="112"/>
      <c r="AL232" s="112"/>
    </row>
    <row r="233">
      <c r="G233" s="67"/>
      <c r="Q233" s="95"/>
      <c r="S233" s="112"/>
      <c r="T233" s="112"/>
      <c r="U233" s="112"/>
      <c r="V233" s="112"/>
      <c r="W233" s="112"/>
      <c r="X233" s="112"/>
      <c r="Y233" s="112"/>
      <c r="Z233" s="265"/>
      <c r="AA233" s="112"/>
      <c r="AB233" s="112"/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</row>
    <row r="234">
      <c r="G234" s="67"/>
      <c r="Q234" s="95"/>
      <c r="S234" s="112"/>
      <c r="T234" s="112"/>
      <c r="U234" s="112"/>
      <c r="V234" s="112"/>
      <c r="W234" s="112"/>
      <c r="X234" s="112"/>
      <c r="Y234" s="112"/>
      <c r="Z234" s="265"/>
      <c r="AA234" s="112"/>
      <c r="AB234" s="112"/>
      <c r="AC234" s="112"/>
      <c r="AD234" s="112"/>
      <c r="AE234" s="112"/>
      <c r="AF234" s="112"/>
      <c r="AG234" s="112"/>
      <c r="AH234" s="112"/>
      <c r="AI234" s="112"/>
      <c r="AJ234" s="112"/>
      <c r="AK234" s="112"/>
      <c r="AL234" s="112"/>
    </row>
    <row r="235">
      <c r="G235" s="67"/>
      <c r="Q235" s="95"/>
      <c r="S235" s="112"/>
      <c r="T235" s="112"/>
      <c r="U235" s="112"/>
      <c r="V235" s="112"/>
      <c r="W235" s="112"/>
      <c r="X235" s="112"/>
      <c r="Y235" s="112"/>
      <c r="Z235" s="265"/>
      <c r="AA235" s="112"/>
      <c r="AB235" s="112"/>
      <c r="AC235" s="112"/>
      <c r="AD235" s="112"/>
      <c r="AE235" s="112"/>
      <c r="AF235" s="112"/>
      <c r="AG235" s="112"/>
      <c r="AH235" s="112"/>
      <c r="AI235" s="112"/>
      <c r="AJ235" s="112"/>
      <c r="AK235" s="112"/>
      <c r="AL235" s="112"/>
    </row>
    <row r="236">
      <c r="G236" s="67"/>
      <c r="Q236" s="95"/>
      <c r="S236" s="112"/>
      <c r="T236" s="112"/>
      <c r="U236" s="112"/>
      <c r="V236" s="112"/>
      <c r="W236" s="112"/>
      <c r="X236" s="112"/>
      <c r="Y236" s="112"/>
      <c r="Z236" s="265"/>
      <c r="AA236" s="112"/>
      <c r="AB236" s="112"/>
      <c r="AC236" s="112"/>
      <c r="AD236" s="112"/>
      <c r="AE236" s="112"/>
      <c r="AF236" s="112"/>
      <c r="AG236" s="112"/>
      <c r="AH236" s="112"/>
      <c r="AI236" s="112"/>
      <c r="AJ236" s="112"/>
      <c r="AK236" s="112"/>
      <c r="AL236" s="112"/>
    </row>
    <row r="237">
      <c r="G237" s="67"/>
      <c r="Q237" s="95"/>
      <c r="S237" s="112"/>
      <c r="T237" s="112"/>
      <c r="U237" s="112"/>
      <c r="V237" s="112"/>
      <c r="W237" s="112"/>
      <c r="X237" s="112"/>
      <c r="Y237" s="112"/>
      <c r="Z237" s="265"/>
      <c r="AA237" s="112"/>
      <c r="AB237" s="112"/>
      <c r="AC237" s="112"/>
      <c r="AD237" s="112"/>
      <c r="AE237" s="112"/>
      <c r="AF237" s="112"/>
      <c r="AG237" s="112"/>
      <c r="AH237" s="112"/>
      <c r="AI237" s="112"/>
      <c r="AJ237" s="112"/>
      <c r="AK237" s="112"/>
      <c r="AL237" s="112"/>
    </row>
    <row r="238">
      <c r="G238" s="67"/>
      <c r="Q238" s="95"/>
      <c r="S238" s="112"/>
      <c r="T238" s="112"/>
      <c r="U238" s="112"/>
      <c r="V238" s="112"/>
      <c r="W238" s="112"/>
      <c r="X238" s="112"/>
      <c r="Y238" s="112"/>
      <c r="Z238" s="265"/>
      <c r="AA238" s="112"/>
      <c r="AB238" s="112"/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</row>
    <row r="239">
      <c r="G239" s="67"/>
      <c r="Q239" s="95"/>
      <c r="S239" s="112"/>
      <c r="T239" s="112"/>
      <c r="U239" s="112"/>
      <c r="V239" s="112"/>
      <c r="W239" s="112"/>
      <c r="X239" s="112"/>
      <c r="Y239" s="112"/>
      <c r="Z239" s="265"/>
      <c r="AA239" s="112"/>
      <c r="AB239" s="112"/>
      <c r="AC239" s="112"/>
      <c r="AD239" s="112"/>
      <c r="AE239" s="112"/>
      <c r="AF239" s="112"/>
      <c r="AG239" s="112"/>
      <c r="AH239" s="112"/>
      <c r="AI239" s="112"/>
      <c r="AJ239" s="112"/>
      <c r="AK239" s="112"/>
      <c r="AL239" s="112"/>
    </row>
    <row r="240">
      <c r="G240" s="67"/>
      <c r="Q240" s="95"/>
      <c r="S240" s="112"/>
      <c r="T240" s="112"/>
      <c r="U240" s="112"/>
      <c r="V240" s="112"/>
      <c r="W240" s="112"/>
      <c r="X240" s="112"/>
      <c r="Y240" s="112"/>
      <c r="Z240" s="265"/>
      <c r="AA240" s="112"/>
      <c r="AB240" s="112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</row>
    <row r="241">
      <c r="G241" s="67"/>
      <c r="Q241" s="95"/>
      <c r="S241" s="112"/>
      <c r="T241" s="112"/>
      <c r="U241" s="112"/>
      <c r="V241" s="112"/>
      <c r="W241" s="112"/>
      <c r="X241" s="112"/>
      <c r="Y241" s="112"/>
      <c r="Z241" s="265"/>
      <c r="AA241" s="112"/>
      <c r="AB241" s="112"/>
      <c r="AC241" s="112"/>
      <c r="AD241" s="112"/>
      <c r="AE241" s="112"/>
      <c r="AF241" s="112"/>
      <c r="AG241" s="112"/>
      <c r="AH241" s="112"/>
      <c r="AI241" s="112"/>
      <c r="AJ241" s="112"/>
      <c r="AK241" s="112"/>
      <c r="AL241" s="112"/>
    </row>
    <row r="242">
      <c r="G242" s="67"/>
      <c r="Q242" s="95"/>
      <c r="S242" s="112"/>
      <c r="T242" s="112"/>
      <c r="U242" s="112"/>
      <c r="V242" s="112"/>
      <c r="W242" s="112"/>
      <c r="X242" s="112"/>
      <c r="Y242" s="112"/>
      <c r="Z242" s="265"/>
      <c r="AA242" s="112"/>
      <c r="AB242" s="112"/>
      <c r="AC242" s="112"/>
      <c r="AD242" s="112"/>
      <c r="AE242" s="112"/>
      <c r="AF242" s="112"/>
      <c r="AG242" s="112"/>
      <c r="AH242" s="112"/>
      <c r="AI242" s="112"/>
      <c r="AJ242" s="112"/>
      <c r="AK242" s="112"/>
      <c r="AL242" s="112"/>
    </row>
    <row r="243">
      <c r="G243" s="67"/>
      <c r="Q243" s="95"/>
      <c r="S243" s="112"/>
      <c r="T243" s="112"/>
      <c r="U243" s="112"/>
      <c r="V243" s="112"/>
      <c r="W243" s="112"/>
      <c r="X243" s="112"/>
      <c r="Y243" s="112"/>
      <c r="Z243" s="265"/>
      <c r="AA243" s="112"/>
      <c r="AB243" s="112"/>
      <c r="AC243" s="112"/>
      <c r="AD243" s="112"/>
      <c r="AE243" s="112"/>
      <c r="AF243" s="112"/>
      <c r="AG243" s="112"/>
      <c r="AH243" s="112"/>
      <c r="AI243" s="112"/>
      <c r="AJ243" s="112"/>
      <c r="AK243" s="112"/>
      <c r="AL243" s="112"/>
    </row>
    <row r="244">
      <c r="G244" s="67"/>
      <c r="Q244" s="95"/>
      <c r="S244" s="112"/>
      <c r="T244" s="112"/>
      <c r="U244" s="112"/>
      <c r="V244" s="112"/>
      <c r="W244" s="112"/>
      <c r="X244" s="112"/>
      <c r="Y244" s="112"/>
      <c r="Z244" s="265"/>
      <c r="AA244" s="112"/>
      <c r="AB244" s="112"/>
      <c r="AC244" s="112"/>
      <c r="AD244" s="112"/>
      <c r="AE244" s="112"/>
      <c r="AF244" s="112"/>
      <c r="AG244" s="112"/>
      <c r="AH244" s="112"/>
      <c r="AI244" s="112"/>
      <c r="AJ244" s="112"/>
      <c r="AK244" s="112"/>
      <c r="AL244" s="112"/>
    </row>
    <row r="245">
      <c r="G245" s="67"/>
      <c r="Q245" s="95"/>
      <c r="S245" s="112"/>
      <c r="T245" s="112"/>
      <c r="U245" s="112"/>
      <c r="V245" s="112"/>
      <c r="W245" s="112"/>
      <c r="X245" s="112"/>
      <c r="Y245" s="112"/>
      <c r="Z245" s="265"/>
      <c r="AA245" s="112"/>
      <c r="AB245" s="112"/>
      <c r="AC245" s="112"/>
      <c r="AD245" s="112"/>
      <c r="AE245" s="112"/>
      <c r="AF245" s="112"/>
      <c r="AG245" s="112"/>
      <c r="AH245" s="112"/>
      <c r="AI245" s="112"/>
      <c r="AJ245" s="112"/>
      <c r="AK245" s="112"/>
      <c r="AL245" s="112"/>
    </row>
    <row r="246">
      <c r="G246" s="67"/>
      <c r="Q246" s="95"/>
      <c r="S246" s="112"/>
      <c r="T246" s="112"/>
      <c r="U246" s="112"/>
      <c r="V246" s="112"/>
      <c r="W246" s="112"/>
      <c r="X246" s="112"/>
      <c r="Y246" s="112"/>
      <c r="Z246" s="265"/>
      <c r="AA246" s="112"/>
      <c r="AB246" s="112"/>
      <c r="AC246" s="112"/>
      <c r="AD246" s="112"/>
      <c r="AE246" s="112"/>
      <c r="AF246" s="112"/>
      <c r="AG246" s="112"/>
      <c r="AH246" s="112"/>
      <c r="AI246" s="112"/>
      <c r="AJ246" s="112"/>
      <c r="AK246" s="112"/>
      <c r="AL246" s="112"/>
    </row>
    <row r="247">
      <c r="G247" s="67"/>
      <c r="Q247" s="95"/>
      <c r="S247" s="112"/>
      <c r="T247" s="112"/>
      <c r="U247" s="112"/>
      <c r="V247" s="112"/>
      <c r="W247" s="112"/>
      <c r="X247" s="112"/>
      <c r="Y247" s="112"/>
      <c r="Z247" s="265"/>
      <c r="AA247" s="112"/>
      <c r="AB247" s="112"/>
      <c r="AC247" s="112"/>
      <c r="AD247" s="112"/>
      <c r="AE247" s="112"/>
      <c r="AF247" s="112"/>
      <c r="AG247" s="112"/>
      <c r="AH247" s="112"/>
      <c r="AI247" s="112"/>
      <c r="AJ247" s="112"/>
      <c r="AK247" s="112"/>
      <c r="AL247" s="112"/>
    </row>
    <row r="248">
      <c r="G248" s="67"/>
      <c r="Q248" s="95"/>
      <c r="S248" s="112"/>
      <c r="T248" s="112"/>
      <c r="U248" s="112"/>
      <c r="V248" s="112"/>
      <c r="W248" s="112"/>
      <c r="X248" s="112"/>
      <c r="Y248" s="112"/>
      <c r="Z248" s="265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</row>
    <row r="249">
      <c r="G249" s="67"/>
      <c r="Q249" s="95"/>
      <c r="S249" s="112"/>
      <c r="T249" s="112"/>
      <c r="U249" s="112"/>
      <c r="V249" s="112"/>
      <c r="W249" s="112"/>
      <c r="X249" s="112"/>
      <c r="Y249" s="112"/>
      <c r="Z249" s="265"/>
      <c r="AA249" s="112"/>
      <c r="AB249" s="112"/>
      <c r="AC249" s="112"/>
      <c r="AD249" s="112"/>
      <c r="AE249" s="112"/>
      <c r="AF249" s="112"/>
      <c r="AG249" s="112"/>
      <c r="AH249" s="112"/>
      <c r="AI249" s="112"/>
      <c r="AJ249" s="112"/>
      <c r="AK249" s="112"/>
      <c r="AL249" s="112"/>
    </row>
    <row r="250">
      <c r="G250" s="67"/>
      <c r="Q250" s="95"/>
      <c r="S250" s="112"/>
      <c r="T250" s="112"/>
      <c r="U250" s="112"/>
      <c r="V250" s="112"/>
      <c r="W250" s="112"/>
      <c r="X250" s="112"/>
      <c r="Y250" s="112"/>
      <c r="Z250" s="265"/>
      <c r="AA250" s="112"/>
      <c r="AB250" s="112"/>
      <c r="AC250" s="112"/>
      <c r="AD250" s="112"/>
      <c r="AE250" s="112"/>
      <c r="AF250" s="112"/>
      <c r="AG250" s="112"/>
      <c r="AH250" s="112"/>
      <c r="AI250" s="112"/>
      <c r="AJ250" s="112"/>
      <c r="AK250" s="112"/>
      <c r="AL250" s="112"/>
    </row>
    <row r="251">
      <c r="G251" s="67"/>
      <c r="Q251" s="95"/>
      <c r="S251" s="112"/>
      <c r="T251" s="112"/>
      <c r="U251" s="112"/>
      <c r="V251" s="112"/>
      <c r="W251" s="112"/>
      <c r="X251" s="112"/>
      <c r="Y251" s="112"/>
      <c r="Z251" s="265"/>
      <c r="AA251" s="112"/>
      <c r="AB251" s="112"/>
      <c r="AC251" s="112"/>
      <c r="AD251" s="112"/>
      <c r="AE251" s="112"/>
      <c r="AF251" s="112"/>
      <c r="AG251" s="112"/>
      <c r="AH251" s="112"/>
      <c r="AI251" s="112"/>
      <c r="AJ251" s="112"/>
      <c r="AK251" s="112"/>
      <c r="AL251" s="112"/>
    </row>
    <row r="252">
      <c r="G252" s="67"/>
      <c r="Q252" s="95"/>
      <c r="S252" s="112"/>
      <c r="T252" s="112"/>
      <c r="U252" s="112"/>
      <c r="V252" s="112"/>
      <c r="W252" s="112"/>
      <c r="X252" s="112"/>
      <c r="Y252" s="112"/>
      <c r="Z252" s="265"/>
      <c r="AA252" s="112"/>
      <c r="AB252" s="112"/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</row>
    <row r="253">
      <c r="G253" s="67"/>
      <c r="Q253" s="95"/>
      <c r="S253" s="112"/>
      <c r="T253" s="112"/>
      <c r="U253" s="112"/>
      <c r="V253" s="112"/>
      <c r="W253" s="112"/>
      <c r="X253" s="112"/>
      <c r="Y253" s="112"/>
      <c r="Z253" s="265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</row>
    <row r="254">
      <c r="G254" s="67"/>
      <c r="Q254" s="95"/>
      <c r="S254" s="112"/>
      <c r="T254" s="112"/>
      <c r="U254" s="112"/>
      <c r="V254" s="112"/>
      <c r="W254" s="112"/>
      <c r="X254" s="112"/>
      <c r="Y254" s="112"/>
      <c r="Z254" s="265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</row>
    <row r="255">
      <c r="G255" s="67"/>
      <c r="Q255" s="95"/>
      <c r="S255" s="112"/>
      <c r="T255" s="112"/>
      <c r="U255" s="112"/>
      <c r="V255" s="112"/>
      <c r="W255" s="112"/>
      <c r="X255" s="112"/>
      <c r="Y255" s="112"/>
      <c r="Z255" s="265"/>
      <c r="AA255" s="112"/>
      <c r="AB255" s="112"/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</row>
    <row r="256">
      <c r="G256" s="67"/>
      <c r="Q256" s="95"/>
      <c r="S256" s="112"/>
      <c r="T256" s="112"/>
      <c r="U256" s="112"/>
      <c r="V256" s="112"/>
      <c r="W256" s="112"/>
      <c r="X256" s="112"/>
      <c r="Y256" s="112"/>
      <c r="Z256" s="265"/>
      <c r="AA256" s="112"/>
      <c r="AB256" s="112"/>
      <c r="AC256" s="112"/>
      <c r="AD256" s="112"/>
      <c r="AE256" s="112"/>
      <c r="AF256" s="112"/>
      <c r="AG256" s="112"/>
      <c r="AH256" s="112"/>
      <c r="AI256" s="112"/>
      <c r="AJ256" s="112"/>
      <c r="AK256" s="112"/>
      <c r="AL256" s="112"/>
    </row>
    <row r="257">
      <c r="G257" s="67"/>
      <c r="Q257" s="95"/>
      <c r="S257" s="112"/>
      <c r="T257" s="112"/>
      <c r="U257" s="112"/>
      <c r="V257" s="112"/>
      <c r="W257" s="112"/>
      <c r="X257" s="112"/>
      <c r="Y257" s="112"/>
      <c r="Z257" s="265"/>
      <c r="AA257" s="112"/>
      <c r="AB257" s="112"/>
      <c r="AC257" s="112"/>
      <c r="AD257" s="112"/>
      <c r="AE257" s="112"/>
      <c r="AF257" s="112"/>
      <c r="AG257" s="112"/>
      <c r="AH257" s="112"/>
      <c r="AI257" s="112"/>
      <c r="AJ257" s="112"/>
      <c r="AK257" s="112"/>
      <c r="AL257" s="112"/>
    </row>
    <row r="258">
      <c r="G258" s="67"/>
      <c r="Q258" s="95"/>
      <c r="S258" s="112"/>
      <c r="T258" s="112"/>
      <c r="U258" s="112"/>
      <c r="V258" s="112"/>
      <c r="W258" s="112"/>
      <c r="X258" s="112"/>
      <c r="Y258" s="112"/>
      <c r="Z258" s="265"/>
      <c r="AA258" s="112"/>
      <c r="AB258" s="112"/>
      <c r="AC258" s="112"/>
      <c r="AD258" s="112"/>
      <c r="AE258" s="112"/>
      <c r="AF258" s="112"/>
      <c r="AG258" s="112"/>
      <c r="AH258" s="112"/>
      <c r="AI258" s="112"/>
      <c r="AJ258" s="112"/>
      <c r="AK258" s="112"/>
      <c r="AL258" s="112"/>
    </row>
    <row r="259">
      <c r="G259" s="67"/>
      <c r="Q259" s="95"/>
      <c r="S259" s="112"/>
      <c r="T259" s="112"/>
      <c r="U259" s="112"/>
      <c r="V259" s="112"/>
      <c r="W259" s="112"/>
      <c r="X259" s="112"/>
      <c r="Y259" s="112"/>
      <c r="Z259" s="265"/>
      <c r="AA259" s="112"/>
      <c r="AB259" s="112"/>
      <c r="AC259" s="112"/>
      <c r="AD259" s="112"/>
      <c r="AE259" s="112"/>
      <c r="AF259" s="112"/>
      <c r="AG259" s="112"/>
      <c r="AH259" s="112"/>
      <c r="AI259" s="112"/>
      <c r="AJ259" s="112"/>
      <c r="AK259" s="112"/>
      <c r="AL259" s="112"/>
    </row>
    <row r="260">
      <c r="G260" s="67"/>
      <c r="Q260" s="95"/>
      <c r="S260" s="112"/>
      <c r="T260" s="112"/>
      <c r="U260" s="112"/>
      <c r="V260" s="112"/>
      <c r="W260" s="112"/>
      <c r="X260" s="112"/>
      <c r="Y260" s="112"/>
      <c r="Z260" s="265"/>
      <c r="AA260" s="112"/>
      <c r="AB260" s="112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</row>
    <row r="261">
      <c r="G261" s="67"/>
      <c r="Q261" s="95"/>
      <c r="S261" s="112"/>
      <c r="T261" s="112"/>
      <c r="U261" s="112"/>
      <c r="V261" s="112"/>
      <c r="W261" s="112"/>
      <c r="X261" s="112"/>
      <c r="Y261" s="112"/>
      <c r="Z261" s="265"/>
      <c r="AA261" s="112"/>
      <c r="AB261" s="112"/>
      <c r="AC261" s="112"/>
      <c r="AD261" s="112"/>
      <c r="AE261" s="112"/>
      <c r="AF261" s="112"/>
      <c r="AG261" s="112"/>
      <c r="AH261" s="112"/>
      <c r="AI261" s="112"/>
      <c r="AJ261" s="112"/>
      <c r="AK261" s="112"/>
      <c r="AL261" s="112"/>
    </row>
    <row r="262">
      <c r="G262" s="67"/>
      <c r="Q262" s="95"/>
      <c r="S262" s="112"/>
      <c r="T262" s="112"/>
      <c r="U262" s="112"/>
      <c r="V262" s="112"/>
      <c r="W262" s="112"/>
      <c r="X262" s="112"/>
      <c r="Y262" s="112"/>
      <c r="Z262" s="265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</row>
    <row r="263">
      <c r="G263" s="67"/>
      <c r="Q263" s="95"/>
      <c r="S263" s="112"/>
      <c r="T263" s="112"/>
      <c r="U263" s="112"/>
      <c r="V263" s="112"/>
      <c r="W263" s="112"/>
      <c r="X263" s="112"/>
      <c r="Y263" s="112"/>
      <c r="Z263" s="265"/>
      <c r="AA263" s="112"/>
      <c r="AB263" s="112"/>
      <c r="AC263" s="112"/>
      <c r="AD263" s="112"/>
      <c r="AE263" s="112"/>
      <c r="AF263" s="112"/>
      <c r="AG263" s="112"/>
      <c r="AH263" s="112"/>
      <c r="AI263" s="112"/>
      <c r="AJ263" s="112"/>
      <c r="AK263" s="112"/>
      <c r="AL263" s="112"/>
    </row>
    <row r="264">
      <c r="G264" s="67"/>
      <c r="Q264" s="95"/>
      <c r="S264" s="112"/>
      <c r="T264" s="112"/>
      <c r="U264" s="112"/>
      <c r="V264" s="112"/>
      <c r="W264" s="112"/>
      <c r="X264" s="112"/>
      <c r="Y264" s="112"/>
      <c r="Z264" s="265"/>
      <c r="AA264" s="112"/>
      <c r="AB264" s="112"/>
      <c r="AC264" s="112"/>
      <c r="AD264" s="112"/>
      <c r="AE264" s="112"/>
      <c r="AF264" s="112"/>
      <c r="AG264" s="112"/>
      <c r="AH264" s="112"/>
      <c r="AI264" s="112"/>
      <c r="AJ264" s="112"/>
      <c r="AK264" s="112"/>
      <c r="AL264" s="112"/>
    </row>
    <row r="265">
      <c r="G265" s="67"/>
      <c r="Q265" s="95"/>
      <c r="S265" s="112"/>
      <c r="T265" s="112"/>
      <c r="U265" s="112"/>
      <c r="V265" s="112"/>
      <c r="W265" s="112"/>
      <c r="X265" s="112"/>
      <c r="Y265" s="112"/>
      <c r="Z265" s="265"/>
      <c r="AA265" s="112"/>
      <c r="AB265" s="112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</row>
    <row r="266">
      <c r="G266" s="67"/>
      <c r="Q266" s="95"/>
      <c r="S266" s="112"/>
      <c r="T266" s="112"/>
      <c r="U266" s="112"/>
      <c r="V266" s="112"/>
      <c r="W266" s="112"/>
      <c r="X266" s="112"/>
      <c r="Y266" s="112"/>
      <c r="Z266" s="265"/>
      <c r="AA266" s="112"/>
      <c r="AB266" s="112"/>
      <c r="AC266" s="112"/>
      <c r="AD266" s="112"/>
      <c r="AE266" s="112"/>
      <c r="AF266" s="112"/>
      <c r="AG266" s="112"/>
      <c r="AH266" s="112"/>
      <c r="AI266" s="112"/>
      <c r="AJ266" s="112"/>
      <c r="AK266" s="112"/>
      <c r="AL266" s="112"/>
    </row>
    <row r="267">
      <c r="G267" s="67"/>
      <c r="Q267" s="95"/>
      <c r="S267" s="112"/>
      <c r="T267" s="112"/>
      <c r="U267" s="112"/>
      <c r="V267" s="112"/>
      <c r="W267" s="112"/>
      <c r="X267" s="112"/>
      <c r="Y267" s="112"/>
      <c r="Z267" s="265"/>
      <c r="AA267" s="112"/>
      <c r="AB267" s="112"/>
      <c r="AC267" s="112"/>
      <c r="AD267" s="112"/>
      <c r="AE267" s="112"/>
      <c r="AF267" s="112"/>
      <c r="AG267" s="112"/>
      <c r="AH267" s="112"/>
      <c r="AI267" s="112"/>
      <c r="AJ267" s="112"/>
      <c r="AK267" s="112"/>
      <c r="AL267" s="112"/>
    </row>
    <row r="268">
      <c r="G268" s="67"/>
      <c r="Q268" s="95"/>
      <c r="S268" s="112"/>
      <c r="T268" s="112"/>
      <c r="U268" s="112"/>
      <c r="V268" s="112"/>
      <c r="W268" s="112"/>
      <c r="X268" s="112"/>
      <c r="Y268" s="112"/>
      <c r="Z268" s="265"/>
      <c r="AA268" s="112"/>
      <c r="AB268" s="112"/>
      <c r="AC268" s="112"/>
      <c r="AD268" s="112"/>
      <c r="AE268" s="112"/>
      <c r="AF268" s="112"/>
      <c r="AG268" s="112"/>
      <c r="AH268" s="112"/>
      <c r="AI268" s="112"/>
      <c r="AJ268" s="112"/>
      <c r="AK268" s="112"/>
      <c r="AL268" s="112"/>
    </row>
    <row r="269">
      <c r="G269" s="67"/>
      <c r="Q269" s="95"/>
      <c r="S269" s="112"/>
      <c r="T269" s="112"/>
      <c r="U269" s="112"/>
      <c r="V269" s="112"/>
      <c r="W269" s="112"/>
      <c r="X269" s="112"/>
      <c r="Y269" s="112"/>
      <c r="Z269" s="265"/>
      <c r="AA269" s="112"/>
      <c r="AB269" s="112"/>
      <c r="AC269" s="112"/>
      <c r="AD269" s="112"/>
      <c r="AE269" s="112"/>
      <c r="AF269" s="112"/>
      <c r="AG269" s="112"/>
      <c r="AH269" s="112"/>
      <c r="AI269" s="112"/>
      <c r="AJ269" s="112"/>
      <c r="AK269" s="112"/>
      <c r="AL269" s="112"/>
    </row>
    <row r="270">
      <c r="G270" s="67"/>
      <c r="Q270" s="95"/>
      <c r="S270" s="112"/>
      <c r="T270" s="112"/>
      <c r="U270" s="112"/>
      <c r="V270" s="112"/>
      <c r="W270" s="112"/>
      <c r="X270" s="112"/>
      <c r="Y270" s="112"/>
      <c r="Z270" s="265"/>
      <c r="AA270" s="112"/>
      <c r="AB270" s="112"/>
      <c r="AC270" s="112"/>
      <c r="AD270" s="112"/>
      <c r="AE270" s="112"/>
      <c r="AF270" s="112"/>
      <c r="AG270" s="112"/>
      <c r="AH270" s="112"/>
      <c r="AI270" s="112"/>
      <c r="AJ270" s="112"/>
      <c r="AK270" s="112"/>
      <c r="AL270" s="112"/>
    </row>
    <row r="271">
      <c r="G271" s="67"/>
      <c r="Q271" s="95"/>
      <c r="S271" s="112"/>
      <c r="T271" s="112"/>
      <c r="U271" s="112"/>
      <c r="V271" s="112"/>
      <c r="W271" s="112"/>
      <c r="X271" s="112"/>
      <c r="Y271" s="112"/>
      <c r="Z271" s="265"/>
      <c r="AA271" s="112"/>
      <c r="AB271" s="112"/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</row>
    <row r="272">
      <c r="G272" s="67"/>
      <c r="Q272" s="95"/>
      <c r="S272" s="112"/>
      <c r="T272" s="112"/>
      <c r="U272" s="112"/>
      <c r="V272" s="112"/>
      <c r="W272" s="112"/>
      <c r="X272" s="112"/>
      <c r="Y272" s="112"/>
      <c r="Z272" s="265"/>
      <c r="AA272" s="112"/>
      <c r="AB272" s="112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</row>
    <row r="273">
      <c r="G273" s="67"/>
      <c r="Q273" s="95"/>
      <c r="S273" s="112"/>
      <c r="T273" s="112"/>
      <c r="U273" s="112"/>
      <c r="V273" s="112"/>
      <c r="W273" s="112"/>
      <c r="X273" s="112"/>
      <c r="Y273" s="112"/>
      <c r="Z273" s="265"/>
      <c r="AA273" s="112"/>
      <c r="AB273" s="112"/>
      <c r="AC273" s="112"/>
      <c r="AD273" s="112"/>
      <c r="AE273" s="112"/>
      <c r="AF273" s="112"/>
      <c r="AG273" s="112"/>
      <c r="AH273" s="112"/>
      <c r="AI273" s="112"/>
      <c r="AJ273" s="112"/>
      <c r="AK273" s="112"/>
      <c r="AL273" s="112"/>
    </row>
    <row r="274">
      <c r="G274" s="67"/>
      <c r="Q274" s="95"/>
      <c r="S274" s="112"/>
      <c r="T274" s="112"/>
      <c r="U274" s="112"/>
      <c r="V274" s="112"/>
      <c r="W274" s="112"/>
      <c r="X274" s="112"/>
      <c r="Y274" s="112"/>
      <c r="Z274" s="265"/>
      <c r="AA274" s="112"/>
      <c r="AB274" s="112"/>
      <c r="AC274" s="112"/>
      <c r="AD274" s="112"/>
      <c r="AE274" s="112"/>
      <c r="AF274" s="112"/>
      <c r="AG274" s="112"/>
      <c r="AH274" s="112"/>
      <c r="AI274" s="112"/>
      <c r="AJ274" s="112"/>
      <c r="AK274" s="112"/>
      <c r="AL274" s="112"/>
    </row>
    <row r="275">
      <c r="G275" s="67"/>
      <c r="Q275" s="95"/>
      <c r="S275" s="112"/>
      <c r="T275" s="112"/>
      <c r="U275" s="112"/>
      <c r="V275" s="112"/>
      <c r="W275" s="112"/>
      <c r="X275" s="112"/>
      <c r="Y275" s="112"/>
      <c r="Z275" s="265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</row>
    <row r="276">
      <c r="G276" s="67"/>
      <c r="Q276" s="95"/>
      <c r="S276" s="112"/>
      <c r="T276" s="112"/>
      <c r="U276" s="112"/>
      <c r="V276" s="112"/>
      <c r="W276" s="112"/>
      <c r="X276" s="112"/>
      <c r="Y276" s="112"/>
      <c r="Z276" s="265"/>
      <c r="AA276" s="112"/>
      <c r="AB276" s="112"/>
      <c r="AC276" s="112"/>
      <c r="AD276" s="112"/>
      <c r="AE276" s="112"/>
      <c r="AF276" s="112"/>
      <c r="AG276" s="112"/>
      <c r="AH276" s="112"/>
      <c r="AI276" s="112"/>
      <c r="AJ276" s="112"/>
      <c r="AK276" s="112"/>
      <c r="AL276" s="112"/>
    </row>
    <row r="277">
      <c r="G277" s="67"/>
      <c r="Q277" s="95"/>
      <c r="S277" s="112"/>
      <c r="T277" s="112"/>
      <c r="U277" s="112"/>
      <c r="V277" s="112"/>
      <c r="W277" s="112"/>
      <c r="X277" s="112"/>
      <c r="Y277" s="112"/>
      <c r="Z277" s="265"/>
      <c r="AA277" s="112"/>
      <c r="AB277" s="112"/>
      <c r="AC277" s="112"/>
      <c r="AD277" s="112"/>
      <c r="AE277" s="112"/>
      <c r="AF277" s="112"/>
      <c r="AG277" s="112"/>
      <c r="AH277" s="112"/>
      <c r="AI277" s="112"/>
      <c r="AJ277" s="112"/>
      <c r="AK277" s="112"/>
      <c r="AL277" s="112"/>
    </row>
    <row r="278">
      <c r="G278" s="67"/>
      <c r="Q278" s="95"/>
      <c r="S278" s="112"/>
      <c r="T278" s="112"/>
      <c r="U278" s="112"/>
      <c r="V278" s="112"/>
      <c r="W278" s="112"/>
      <c r="X278" s="112"/>
      <c r="Y278" s="112"/>
      <c r="Z278" s="265"/>
      <c r="AA278" s="112"/>
      <c r="AB278" s="112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</row>
    <row r="279">
      <c r="G279" s="67"/>
      <c r="Q279" s="95"/>
      <c r="S279" s="112"/>
      <c r="T279" s="112"/>
      <c r="U279" s="112"/>
      <c r="V279" s="112"/>
      <c r="W279" s="112"/>
      <c r="X279" s="112"/>
      <c r="Y279" s="112"/>
      <c r="Z279" s="265"/>
      <c r="AA279" s="112"/>
      <c r="AB279" s="112"/>
      <c r="AC279" s="112"/>
      <c r="AD279" s="112"/>
      <c r="AE279" s="112"/>
      <c r="AF279" s="112"/>
      <c r="AG279" s="112"/>
      <c r="AH279" s="112"/>
      <c r="AI279" s="112"/>
      <c r="AJ279" s="112"/>
      <c r="AK279" s="112"/>
      <c r="AL279" s="112"/>
    </row>
    <row r="280">
      <c r="G280" s="67"/>
      <c r="Q280" s="95"/>
      <c r="S280" s="112"/>
      <c r="T280" s="112"/>
      <c r="U280" s="112"/>
      <c r="V280" s="112"/>
      <c r="W280" s="112"/>
      <c r="X280" s="112"/>
      <c r="Y280" s="112"/>
      <c r="Z280" s="265"/>
      <c r="AA280" s="112"/>
      <c r="AB280" s="112"/>
      <c r="AC280" s="112"/>
      <c r="AD280" s="112"/>
      <c r="AE280" s="112"/>
      <c r="AF280" s="112"/>
      <c r="AG280" s="112"/>
      <c r="AH280" s="112"/>
      <c r="AI280" s="112"/>
      <c r="AJ280" s="112"/>
      <c r="AK280" s="112"/>
      <c r="AL280" s="112"/>
    </row>
    <row r="281">
      <c r="G281" s="67"/>
      <c r="Q281" s="95"/>
      <c r="S281" s="112"/>
      <c r="T281" s="112"/>
      <c r="U281" s="112"/>
      <c r="V281" s="112"/>
      <c r="W281" s="112"/>
      <c r="X281" s="112"/>
      <c r="Y281" s="112"/>
      <c r="Z281" s="265"/>
      <c r="AA281" s="112"/>
      <c r="AB281" s="112"/>
      <c r="AC281" s="112"/>
      <c r="AD281" s="112"/>
      <c r="AE281" s="112"/>
      <c r="AF281" s="112"/>
      <c r="AG281" s="112"/>
      <c r="AH281" s="112"/>
      <c r="AI281" s="112"/>
      <c r="AJ281" s="112"/>
      <c r="AK281" s="112"/>
      <c r="AL281" s="112"/>
    </row>
    <row r="282">
      <c r="G282" s="67"/>
      <c r="Q282" s="95"/>
      <c r="S282" s="112"/>
      <c r="T282" s="112"/>
      <c r="U282" s="112"/>
      <c r="V282" s="112"/>
      <c r="W282" s="112"/>
      <c r="X282" s="112"/>
      <c r="Y282" s="112"/>
      <c r="Z282" s="265"/>
      <c r="AA282" s="112"/>
      <c r="AB282" s="112"/>
      <c r="AC282" s="112"/>
      <c r="AD282" s="112"/>
      <c r="AE282" s="112"/>
      <c r="AF282" s="112"/>
      <c r="AG282" s="112"/>
      <c r="AH282" s="112"/>
      <c r="AI282" s="112"/>
      <c r="AJ282" s="112"/>
      <c r="AK282" s="112"/>
      <c r="AL282" s="112"/>
    </row>
    <row r="283">
      <c r="G283" s="67"/>
      <c r="Q283" s="95"/>
      <c r="S283" s="112"/>
      <c r="T283" s="112"/>
      <c r="U283" s="112"/>
      <c r="V283" s="112"/>
      <c r="W283" s="112"/>
      <c r="X283" s="112"/>
      <c r="Y283" s="112"/>
      <c r="Z283" s="265"/>
      <c r="AA283" s="112"/>
      <c r="AB283" s="112"/>
      <c r="AC283" s="112"/>
      <c r="AD283" s="112"/>
      <c r="AE283" s="112"/>
      <c r="AF283" s="112"/>
      <c r="AG283" s="112"/>
      <c r="AH283" s="112"/>
      <c r="AI283" s="112"/>
      <c r="AJ283" s="112"/>
      <c r="AK283" s="112"/>
      <c r="AL283" s="112"/>
    </row>
    <row r="284">
      <c r="G284" s="67"/>
      <c r="Q284" s="95"/>
      <c r="S284" s="112"/>
      <c r="T284" s="112"/>
      <c r="U284" s="112"/>
      <c r="V284" s="112"/>
      <c r="W284" s="112"/>
      <c r="X284" s="112"/>
      <c r="Y284" s="112"/>
      <c r="Z284" s="265"/>
      <c r="AA284" s="112"/>
      <c r="AB284" s="112"/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</row>
    <row r="285">
      <c r="G285" s="67"/>
      <c r="Q285" s="95"/>
      <c r="S285" s="112"/>
      <c r="T285" s="112"/>
      <c r="U285" s="112"/>
      <c r="V285" s="112"/>
      <c r="W285" s="112"/>
      <c r="X285" s="112"/>
      <c r="Y285" s="112"/>
      <c r="Z285" s="265"/>
      <c r="AA285" s="112"/>
      <c r="AB285" s="112"/>
      <c r="AC285" s="112"/>
      <c r="AD285" s="112"/>
      <c r="AE285" s="112"/>
      <c r="AF285" s="112"/>
      <c r="AG285" s="112"/>
      <c r="AH285" s="112"/>
      <c r="AI285" s="112"/>
      <c r="AJ285" s="112"/>
      <c r="AK285" s="112"/>
      <c r="AL285" s="112"/>
    </row>
    <row r="286">
      <c r="G286" s="67"/>
      <c r="Q286" s="95"/>
      <c r="S286" s="112"/>
      <c r="T286" s="112"/>
      <c r="U286" s="112"/>
      <c r="V286" s="112"/>
      <c r="W286" s="112"/>
      <c r="X286" s="112"/>
      <c r="Y286" s="112"/>
      <c r="Z286" s="265"/>
      <c r="AA286" s="112"/>
      <c r="AB286" s="112"/>
      <c r="AC286" s="112"/>
      <c r="AD286" s="112"/>
      <c r="AE286" s="112"/>
      <c r="AF286" s="112"/>
      <c r="AG286" s="112"/>
      <c r="AH286" s="112"/>
      <c r="AI286" s="112"/>
      <c r="AJ286" s="112"/>
      <c r="AK286" s="112"/>
      <c r="AL286" s="112"/>
    </row>
    <row r="287">
      <c r="G287" s="67"/>
      <c r="Q287" s="95"/>
      <c r="S287" s="112"/>
      <c r="T287" s="112"/>
      <c r="U287" s="112"/>
      <c r="V287" s="112"/>
      <c r="W287" s="112"/>
      <c r="X287" s="112"/>
      <c r="Y287" s="112"/>
      <c r="Z287" s="265"/>
      <c r="AA287" s="112"/>
      <c r="AB287" s="112"/>
      <c r="AC287" s="112"/>
      <c r="AD287" s="112"/>
      <c r="AE287" s="112"/>
      <c r="AF287" s="112"/>
      <c r="AG287" s="112"/>
      <c r="AH287" s="112"/>
      <c r="AI287" s="112"/>
      <c r="AJ287" s="112"/>
      <c r="AK287" s="112"/>
      <c r="AL287" s="112"/>
    </row>
    <row r="288">
      <c r="G288" s="67"/>
      <c r="Q288" s="95"/>
      <c r="S288" s="112"/>
      <c r="T288" s="112"/>
      <c r="U288" s="112"/>
      <c r="V288" s="112"/>
      <c r="W288" s="112"/>
      <c r="X288" s="112"/>
      <c r="Y288" s="112"/>
      <c r="Z288" s="265"/>
      <c r="AA288" s="112"/>
      <c r="AB288" s="112"/>
      <c r="AC288" s="112"/>
      <c r="AD288" s="112"/>
      <c r="AE288" s="112"/>
      <c r="AF288" s="112"/>
      <c r="AG288" s="112"/>
      <c r="AH288" s="112"/>
      <c r="AI288" s="112"/>
      <c r="AJ288" s="112"/>
      <c r="AK288" s="112"/>
      <c r="AL288" s="112"/>
    </row>
    <row r="289">
      <c r="G289" s="67"/>
      <c r="Q289" s="95"/>
      <c r="S289" s="112"/>
      <c r="T289" s="112"/>
      <c r="U289" s="112"/>
      <c r="V289" s="112"/>
      <c r="W289" s="112"/>
      <c r="X289" s="112"/>
      <c r="Y289" s="112"/>
      <c r="Z289" s="265"/>
      <c r="AA289" s="112"/>
      <c r="AB289" s="112"/>
      <c r="AC289" s="112"/>
      <c r="AD289" s="112"/>
      <c r="AE289" s="112"/>
      <c r="AF289" s="112"/>
      <c r="AG289" s="112"/>
      <c r="AH289" s="112"/>
      <c r="AI289" s="112"/>
      <c r="AJ289" s="112"/>
      <c r="AK289" s="112"/>
      <c r="AL289" s="112"/>
    </row>
    <row r="290">
      <c r="G290" s="67"/>
      <c r="Q290" s="95"/>
      <c r="S290" s="112"/>
      <c r="T290" s="112"/>
      <c r="U290" s="112"/>
      <c r="V290" s="112"/>
      <c r="W290" s="112"/>
      <c r="X290" s="112"/>
      <c r="Y290" s="112"/>
      <c r="Z290" s="265"/>
      <c r="AA290" s="112"/>
      <c r="AB290" s="112"/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</row>
    <row r="291">
      <c r="G291" s="67"/>
      <c r="Q291" s="95"/>
      <c r="S291" s="112"/>
      <c r="T291" s="112"/>
      <c r="U291" s="112"/>
      <c r="V291" s="112"/>
      <c r="W291" s="112"/>
      <c r="X291" s="112"/>
      <c r="Y291" s="112"/>
      <c r="Z291" s="265"/>
      <c r="AA291" s="112"/>
      <c r="AB291" s="112"/>
      <c r="AC291" s="112"/>
      <c r="AD291" s="112"/>
      <c r="AE291" s="112"/>
      <c r="AF291" s="112"/>
      <c r="AG291" s="112"/>
      <c r="AH291" s="112"/>
      <c r="AI291" s="112"/>
      <c r="AJ291" s="112"/>
      <c r="AK291" s="112"/>
      <c r="AL291" s="112"/>
    </row>
    <row r="292">
      <c r="G292" s="67"/>
      <c r="Q292" s="95"/>
      <c r="S292" s="112"/>
      <c r="T292" s="112"/>
      <c r="U292" s="112"/>
      <c r="V292" s="112"/>
      <c r="W292" s="112"/>
      <c r="X292" s="112"/>
      <c r="Y292" s="112"/>
      <c r="Z292" s="265"/>
      <c r="AA292" s="112"/>
      <c r="AB292" s="112"/>
      <c r="AC292" s="112"/>
      <c r="AD292" s="112"/>
      <c r="AE292" s="112"/>
      <c r="AF292" s="112"/>
      <c r="AG292" s="112"/>
      <c r="AH292" s="112"/>
      <c r="AI292" s="112"/>
      <c r="AJ292" s="112"/>
      <c r="AK292" s="112"/>
      <c r="AL292" s="112"/>
    </row>
    <row r="293">
      <c r="G293" s="67"/>
      <c r="Q293" s="95"/>
      <c r="S293" s="112"/>
      <c r="T293" s="112"/>
      <c r="U293" s="112"/>
      <c r="V293" s="112"/>
      <c r="W293" s="112"/>
      <c r="X293" s="112"/>
      <c r="Y293" s="112"/>
      <c r="Z293" s="265"/>
      <c r="AA293" s="112"/>
      <c r="AB293" s="112"/>
      <c r="AC293" s="112"/>
      <c r="AD293" s="112"/>
      <c r="AE293" s="112"/>
      <c r="AF293" s="112"/>
      <c r="AG293" s="112"/>
      <c r="AH293" s="112"/>
      <c r="AI293" s="112"/>
      <c r="AJ293" s="112"/>
      <c r="AK293" s="112"/>
      <c r="AL293" s="112"/>
    </row>
    <row r="294">
      <c r="G294" s="67"/>
      <c r="Q294" s="95"/>
      <c r="S294" s="112"/>
      <c r="T294" s="112"/>
      <c r="U294" s="112"/>
      <c r="V294" s="112"/>
      <c r="W294" s="112"/>
      <c r="X294" s="112"/>
      <c r="Y294" s="112"/>
      <c r="Z294" s="265"/>
      <c r="AA294" s="112"/>
      <c r="AB294" s="112"/>
      <c r="AC294" s="112"/>
      <c r="AD294" s="112"/>
      <c r="AE294" s="112"/>
      <c r="AF294" s="112"/>
      <c r="AG294" s="112"/>
      <c r="AH294" s="112"/>
      <c r="AI294" s="112"/>
      <c r="AJ294" s="112"/>
      <c r="AK294" s="112"/>
      <c r="AL294" s="112"/>
    </row>
    <row r="295">
      <c r="G295" s="67"/>
      <c r="Q295" s="95"/>
      <c r="S295" s="112"/>
      <c r="T295" s="112"/>
      <c r="U295" s="112"/>
      <c r="V295" s="112"/>
      <c r="W295" s="112"/>
      <c r="X295" s="112"/>
      <c r="Y295" s="112"/>
      <c r="Z295" s="265"/>
      <c r="AA295" s="112"/>
      <c r="AB295" s="112"/>
      <c r="AC295" s="112"/>
      <c r="AD295" s="112"/>
      <c r="AE295" s="112"/>
      <c r="AF295" s="112"/>
      <c r="AG295" s="112"/>
      <c r="AH295" s="112"/>
      <c r="AI295" s="112"/>
      <c r="AJ295" s="112"/>
      <c r="AK295" s="112"/>
      <c r="AL295" s="112"/>
    </row>
    <row r="296">
      <c r="G296" s="67"/>
      <c r="Q296" s="95"/>
      <c r="S296" s="112"/>
      <c r="T296" s="112"/>
      <c r="U296" s="112"/>
      <c r="V296" s="112"/>
      <c r="W296" s="112"/>
      <c r="X296" s="112"/>
      <c r="Y296" s="112"/>
      <c r="Z296" s="265"/>
      <c r="AA296" s="112"/>
      <c r="AB296" s="112"/>
      <c r="AC296" s="112"/>
      <c r="AD296" s="112"/>
      <c r="AE296" s="112"/>
      <c r="AF296" s="112"/>
      <c r="AG296" s="112"/>
      <c r="AH296" s="112"/>
      <c r="AI296" s="112"/>
      <c r="AJ296" s="112"/>
      <c r="AK296" s="112"/>
      <c r="AL296" s="112"/>
    </row>
    <row r="297">
      <c r="G297" s="67"/>
      <c r="Q297" s="95"/>
      <c r="S297" s="112"/>
      <c r="T297" s="112"/>
      <c r="U297" s="112"/>
      <c r="V297" s="112"/>
      <c r="W297" s="112"/>
      <c r="X297" s="112"/>
      <c r="Y297" s="112"/>
      <c r="Z297" s="265"/>
      <c r="AA297" s="112"/>
      <c r="AB297" s="112"/>
      <c r="AC297" s="112"/>
      <c r="AD297" s="112"/>
      <c r="AE297" s="112"/>
      <c r="AF297" s="112"/>
      <c r="AG297" s="112"/>
      <c r="AH297" s="112"/>
      <c r="AI297" s="112"/>
      <c r="AJ297" s="112"/>
      <c r="AK297" s="112"/>
      <c r="AL297" s="112"/>
    </row>
    <row r="298">
      <c r="G298" s="67"/>
      <c r="Q298" s="95"/>
      <c r="S298" s="112"/>
      <c r="T298" s="112"/>
      <c r="U298" s="112"/>
      <c r="V298" s="112"/>
      <c r="W298" s="112"/>
      <c r="X298" s="112"/>
      <c r="Y298" s="112"/>
      <c r="Z298" s="265"/>
      <c r="AA298" s="112"/>
      <c r="AB298" s="11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</row>
    <row r="299">
      <c r="G299" s="67"/>
      <c r="Q299" s="95"/>
      <c r="S299" s="112"/>
      <c r="T299" s="112"/>
      <c r="U299" s="112"/>
      <c r="V299" s="112"/>
      <c r="W299" s="112"/>
      <c r="X299" s="112"/>
      <c r="Y299" s="112"/>
      <c r="Z299" s="265"/>
      <c r="AA299" s="112"/>
      <c r="AB299" s="112"/>
      <c r="AC299" s="112"/>
      <c r="AD299" s="112"/>
      <c r="AE299" s="112"/>
      <c r="AF299" s="112"/>
      <c r="AG299" s="112"/>
      <c r="AH299" s="112"/>
      <c r="AI299" s="112"/>
      <c r="AJ299" s="112"/>
      <c r="AK299" s="112"/>
      <c r="AL299" s="112"/>
    </row>
    <row r="300">
      <c r="G300" s="67"/>
      <c r="Q300" s="95"/>
      <c r="S300" s="112"/>
      <c r="T300" s="112"/>
      <c r="U300" s="112"/>
      <c r="V300" s="112"/>
      <c r="W300" s="112"/>
      <c r="X300" s="112"/>
      <c r="Y300" s="112"/>
      <c r="Z300" s="265"/>
      <c r="AA300" s="112"/>
      <c r="AB300" s="112"/>
      <c r="AC300" s="112"/>
      <c r="AD300" s="112"/>
      <c r="AE300" s="112"/>
      <c r="AF300" s="112"/>
      <c r="AG300" s="112"/>
      <c r="AH300" s="112"/>
      <c r="AI300" s="112"/>
      <c r="AJ300" s="112"/>
      <c r="AK300" s="112"/>
      <c r="AL300" s="112"/>
    </row>
    <row r="301">
      <c r="G301" s="67"/>
      <c r="Q301" s="95"/>
      <c r="S301" s="112"/>
      <c r="T301" s="112"/>
      <c r="U301" s="112"/>
      <c r="V301" s="112"/>
      <c r="W301" s="112"/>
      <c r="X301" s="112"/>
      <c r="Y301" s="112"/>
      <c r="Z301" s="265"/>
      <c r="AA301" s="112"/>
      <c r="AB301" s="112"/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</row>
    <row r="302">
      <c r="G302" s="67"/>
      <c r="Q302" s="95"/>
      <c r="S302" s="112"/>
      <c r="T302" s="112"/>
      <c r="U302" s="112"/>
      <c r="V302" s="112"/>
      <c r="W302" s="112"/>
      <c r="X302" s="112"/>
      <c r="Y302" s="112"/>
      <c r="Z302" s="265"/>
      <c r="AA302" s="112"/>
      <c r="AB302" s="112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</row>
    <row r="303">
      <c r="G303" s="67"/>
      <c r="Q303" s="95"/>
      <c r="S303" s="112"/>
      <c r="T303" s="112"/>
      <c r="U303" s="112"/>
      <c r="V303" s="112"/>
      <c r="W303" s="112"/>
      <c r="X303" s="112"/>
      <c r="Y303" s="112"/>
      <c r="Z303" s="265"/>
      <c r="AA303" s="112"/>
      <c r="AB303" s="112"/>
      <c r="AC303" s="112"/>
      <c r="AD303" s="112"/>
      <c r="AE303" s="112"/>
      <c r="AF303" s="112"/>
      <c r="AG303" s="112"/>
      <c r="AH303" s="112"/>
      <c r="AI303" s="112"/>
      <c r="AJ303" s="112"/>
      <c r="AK303" s="112"/>
      <c r="AL303" s="112"/>
    </row>
    <row r="304">
      <c r="G304" s="67"/>
      <c r="Q304" s="95"/>
      <c r="S304" s="112"/>
      <c r="T304" s="112"/>
      <c r="U304" s="112"/>
      <c r="V304" s="112"/>
      <c r="W304" s="112"/>
      <c r="X304" s="112"/>
      <c r="Y304" s="112"/>
      <c r="Z304" s="265"/>
      <c r="AA304" s="112"/>
      <c r="AB304" s="112"/>
      <c r="AC304" s="112"/>
      <c r="AD304" s="112"/>
      <c r="AE304" s="112"/>
      <c r="AF304" s="112"/>
      <c r="AG304" s="112"/>
      <c r="AH304" s="112"/>
      <c r="AI304" s="112"/>
      <c r="AJ304" s="112"/>
      <c r="AK304" s="112"/>
      <c r="AL304" s="112"/>
    </row>
    <row r="305">
      <c r="G305" s="67"/>
      <c r="Q305" s="95"/>
      <c r="S305" s="112"/>
      <c r="T305" s="112"/>
      <c r="U305" s="112"/>
      <c r="V305" s="112"/>
      <c r="W305" s="112"/>
      <c r="X305" s="112"/>
      <c r="Y305" s="112"/>
      <c r="Z305" s="265"/>
      <c r="AA305" s="112"/>
      <c r="AB305" s="112"/>
      <c r="AC305" s="112"/>
      <c r="AD305" s="112"/>
      <c r="AE305" s="112"/>
      <c r="AF305" s="112"/>
      <c r="AG305" s="112"/>
      <c r="AH305" s="112"/>
      <c r="AI305" s="112"/>
      <c r="AJ305" s="112"/>
      <c r="AK305" s="112"/>
      <c r="AL305" s="112"/>
    </row>
    <row r="306">
      <c r="G306" s="67"/>
      <c r="Q306" s="95"/>
      <c r="S306" s="112"/>
      <c r="T306" s="112"/>
      <c r="U306" s="112"/>
      <c r="V306" s="112"/>
      <c r="W306" s="112"/>
      <c r="X306" s="112"/>
      <c r="Y306" s="112"/>
      <c r="Z306" s="265"/>
      <c r="AA306" s="112"/>
      <c r="AB306" s="112"/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</row>
    <row r="307">
      <c r="G307" s="67"/>
      <c r="Q307" s="95"/>
      <c r="S307" s="112"/>
      <c r="T307" s="112"/>
      <c r="U307" s="112"/>
      <c r="V307" s="112"/>
      <c r="W307" s="112"/>
      <c r="X307" s="112"/>
      <c r="Y307" s="112"/>
      <c r="Z307" s="265"/>
      <c r="AA307" s="112"/>
      <c r="AB307" s="112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</row>
    <row r="308">
      <c r="G308" s="67"/>
      <c r="Q308" s="95"/>
      <c r="S308" s="112"/>
      <c r="T308" s="112"/>
      <c r="U308" s="112"/>
      <c r="V308" s="112"/>
      <c r="W308" s="112"/>
      <c r="X308" s="112"/>
      <c r="Y308" s="112"/>
      <c r="Z308" s="265"/>
      <c r="AA308" s="112"/>
      <c r="AB308" s="112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</row>
    <row r="309">
      <c r="G309" s="67"/>
      <c r="Q309" s="95"/>
      <c r="S309" s="112"/>
      <c r="T309" s="112"/>
      <c r="U309" s="112"/>
      <c r="V309" s="112"/>
      <c r="W309" s="112"/>
      <c r="X309" s="112"/>
      <c r="Y309" s="112"/>
      <c r="Z309" s="265"/>
      <c r="AA309" s="112"/>
      <c r="AB309" s="112"/>
      <c r="AC309" s="112"/>
      <c r="AD309" s="112"/>
      <c r="AE309" s="112"/>
      <c r="AF309" s="112"/>
      <c r="AG309" s="112"/>
      <c r="AH309" s="112"/>
      <c r="AI309" s="112"/>
      <c r="AJ309" s="112"/>
      <c r="AK309" s="112"/>
      <c r="AL309" s="112"/>
    </row>
    <row r="310">
      <c r="G310" s="67"/>
      <c r="Q310" s="95"/>
      <c r="S310" s="112"/>
      <c r="T310" s="112"/>
      <c r="U310" s="112"/>
      <c r="V310" s="112"/>
      <c r="W310" s="112"/>
      <c r="X310" s="112"/>
      <c r="Y310" s="112"/>
      <c r="Z310" s="265"/>
      <c r="AA310" s="112"/>
      <c r="AB310" s="112"/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</row>
    <row r="311">
      <c r="G311" s="67"/>
      <c r="Q311" s="95"/>
      <c r="S311" s="112"/>
      <c r="T311" s="112"/>
      <c r="U311" s="112"/>
      <c r="V311" s="112"/>
      <c r="W311" s="112"/>
      <c r="X311" s="112"/>
      <c r="Y311" s="112"/>
      <c r="Z311" s="265"/>
      <c r="AA311" s="112"/>
      <c r="AB311" s="112"/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</row>
    <row r="312">
      <c r="G312" s="67"/>
      <c r="Q312" s="95"/>
      <c r="S312" s="112"/>
      <c r="T312" s="112"/>
      <c r="U312" s="112"/>
      <c r="V312" s="112"/>
      <c r="W312" s="112"/>
      <c r="X312" s="112"/>
      <c r="Y312" s="112"/>
      <c r="Z312" s="265"/>
      <c r="AA312" s="112"/>
      <c r="AB312" s="112"/>
      <c r="AC312" s="112"/>
      <c r="AD312" s="112"/>
      <c r="AE312" s="112"/>
      <c r="AF312" s="112"/>
      <c r="AG312" s="112"/>
      <c r="AH312" s="112"/>
      <c r="AI312" s="112"/>
      <c r="AJ312" s="112"/>
      <c r="AK312" s="112"/>
      <c r="AL312" s="112"/>
    </row>
    <row r="313">
      <c r="G313" s="67"/>
      <c r="Q313" s="95"/>
      <c r="S313" s="112"/>
      <c r="T313" s="112"/>
      <c r="U313" s="112"/>
      <c r="V313" s="112"/>
      <c r="W313" s="112"/>
      <c r="X313" s="112"/>
      <c r="Y313" s="112"/>
      <c r="Z313" s="265"/>
      <c r="AA313" s="112"/>
      <c r="AB313" s="112"/>
      <c r="AC313" s="112"/>
      <c r="AD313" s="112"/>
      <c r="AE313" s="112"/>
      <c r="AF313" s="112"/>
      <c r="AG313" s="112"/>
      <c r="AH313" s="112"/>
      <c r="AI313" s="112"/>
      <c r="AJ313" s="112"/>
      <c r="AK313" s="112"/>
      <c r="AL313" s="112"/>
    </row>
    <row r="314">
      <c r="G314" s="67"/>
      <c r="Q314" s="95"/>
      <c r="S314" s="112"/>
      <c r="T314" s="112"/>
      <c r="U314" s="112"/>
      <c r="V314" s="112"/>
      <c r="W314" s="112"/>
      <c r="X314" s="112"/>
      <c r="Y314" s="112"/>
      <c r="Z314" s="265"/>
      <c r="AA314" s="112"/>
      <c r="AB314" s="112"/>
      <c r="AC314" s="112"/>
      <c r="AD314" s="112"/>
      <c r="AE314" s="112"/>
      <c r="AF314" s="112"/>
      <c r="AG314" s="112"/>
      <c r="AH314" s="112"/>
      <c r="AI314" s="112"/>
      <c r="AJ314" s="112"/>
      <c r="AK314" s="112"/>
      <c r="AL314" s="112"/>
    </row>
    <row r="315">
      <c r="G315" s="67"/>
      <c r="Q315" s="95"/>
      <c r="S315" s="112"/>
      <c r="T315" s="112"/>
      <c r="U315" s="112"/>
      <c r="V315" s="112"/>
      <c r="W315" s="112"/>
      <c r="X315" s="112"/>
      <c r="Y315" s="112"/>
      <c r="Z315" s="265"/>
      <c r="AA315" s="112"/>
      <c r="AB315" s="112"/>
      <c r="AC315" s="112"/>
      <c r="AD315" s="112"/>
      <c r="AE315" s="112"/>
      <c r="AF315" s="112"/>
      <c r="AG315" s="112"/>
      <c r="AH315" s="112"/>
      <c r="AI315" s="112"/>
      <c r="AJ315" s="112"/>
      <c r="AK315" s="112"/>
      <c r="AL315" s="112"/>
    </row>
    <row r="316">
      <c r="G316" s="67"/>
      <c r="Q316" s="95"/>
      <c r="S316" s="112"/>
      <c r="T316" s="112"/>
      <c r="U316" s="112"/>
      <c r="V316" s="112"/>
      <c r="W316" s="112"/>
      <c r="X316" s="112"/>
      <c r="Y316" s="112"/>
      <c r="Z316" s="265"/>
      <c r="AA316" s="112"/>
      <c r="AB316" s="112"/>
      <c r="AC316" s="112"/>
      <c r="AD316" s="112"/>
      <c r="AE316" s="112"/>
      <c r="AF316" s="112"/>
      <c r="AG316" s="112"/>
      <c r="AH316" s="112"/>
      <c r="AI316" s="112"/>
      <c r="AJ316" s="112"/>
      <c r="AK316" s="112"/>
      <c r="AL316" s="112"/>
    </row>
    <row r="317">
      <c r="G317" s="67"/>
      <c r="Q317" s="95"/>
      <c r="S317" s="112"/>
      <c r="T317" s="112"/>
      <c r="U317" s="112"/>
      <c r="V317" s="112"/>
      <c r="W317" s="112"/>
      <c r="X317" s="112"/>
      <c r="Y317" s="112"/>
      <c r="Z317" s="265"/>
      <c r="AA317" s="112"/>
      <c r="AB317" s="112"/>
      <c r="AC317" s="112"/>
      <c r="AD317" s="112"/>
      <c r="AE317" s="112"/>
      <c r="AF317" s="112"/>
      <c r="AG317" s="112"/>
      <c r="AH317" s="112"/>
      <c r="AI317" s="112"/>
      <c r="AJ317" s="112"/>
      <c r="AK317" s="112"/>
      <c r="AL317" s="112"/>
    </row>
    <row r="318">
      <c r="G318" s="67"/>
      <c r="Q318" s="95"/>
      <c r="S318" s="112"/>
      <c r="T318" s="112"/>
      <c r="U318" s="112"/>
      <c r="V318" s="112"/>
      <c r="W318" s="112"/>
      <c r="X318" s="112"/>
      <c r="Y318" s="112"/>
      <c r="Z318" s="265"/>
      <c r="AA318" s="112"/>
      <c r="AB318" s="112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</row>
    <row r="319">
      <c r="G319" s="67"/>
      <c r="Q319" s="95"/>
      <c r="S319" s="112"/>
      <c r="T319" s="112"/>
      <c r="U319" s="112"/>
      <c r="V319" s="112"/>
      <c r="W319" s="112"/>
      <c r="X319" s="112"/>
      <c r="Y319" s="112"/>
      <c r="Z319" s="265"/>
      <c r="AA319" s="112"/>
      <c r="AB319" s="112"/>
      <c r="AC319" s="112"/>
      <c r="AD319" s="112"/>
      <c r="AE319" s="112"/>
      <c r="AF319" s="112"/>
      <c r="AG319" s="112"/>
      <c r="AH319" s="112"/>
      <c r="AI319" s="112"/>
      <c r="AJ319" s="112"/>
      <c r="AK319" s="112"/>
      <c r="AL319" s="112"/>
    </row>
    <row r="320">
      <c r="G320" s="67"/>
      <c r="Q320" s="95"/>
      <c r="S320" s="112"/>
      <c r="T320" s="112"/>
      <c r="U320" s="112"/>
      <c r="V320" s="112"/>
      <c r="W320" s="112"/>
      <c r="X320" s="112"/>
      <c r="Y320" s="112"/>
      <c r="Z320" s="265"/>
      <c r="AA320" s="112"/>
      <c r="AB320" s="112"/>
      <c r="AC320" s="112"/>
      <c r="AD320" s="112"/>
      <c r="AE320" s="112"/>
      <c r="AF320" s="112"/>
      <c r="AG320" s="112"/>
      <c r="AH320" s="112"/>
      <c r="AI320" s="112"/>
      <c r="AJ320" s="112"/>
      <c r="AK320" s="112"/>
      <c r="AL320" s="112"/>
    </row>
    <row r="321">
      <c r="G321" s="67"/>
      <c r="Q321" s="95"/>
      <c r="S321" s="112"/>
      <c r="T321" s="112"/>
      <c r="U321" s="112"/>
      <c r="V321" s="112"/>
      <c r="W321" s="112"/>
      <c r="X321" s="112"/>
      <c r="Y321" s="112"/>
      <c r="Z321" s="265"/>
      <c r="AA321" s="112"/>
      <c r="AB321" s="112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</row>
    <row r="322">
      <c r="G322" s="67"/>
      <c r="Q322" s="95"/>
      <c r="S322" s="112"/>
      <c r="T322" s="112"/>
      <c r="U322" s="112"/>
      <c r="V322" s="112"/>
      <c r="W322" s="112"/>
      <c r="X322" s="112"/>
      <c r="Y322" s="112"/>
      <c r="Z322" s="265"/>
      <c r="AA322" s="112"/>
      <c r="AB322" s="112"/>
      <c r="AC322" s="112"/>
      <c r="AD322" s="112"/>
      <c r="AE322" s="112"/>
      <c r="AF322" s="112"/>
      <c r="AG322" s="112"/>
      <c r="AH322" s="112"/>
      <c r="AI322" s="112"/>
      <c r="AJ322" s="112"/>
      <c r="AK322" s="112"/>
      <c r="AL322" s="112"/>
    </row>
    <row r="323">
      <c r="G323" s="67"/>
      <c r="Q323" s="95"/>
      <c r="S323" s="112"/>
      <c r="T323" s="112"/>
      <c r="U323" s="112"/>
      <c r="V323" s="112"/>
      <c r="W323" s="112"/>
      <c r="X323" s="112"/>
      <c r="Y323" s="112"/>
      <c r="Z323" s="265"/>
      <c r="AA323" s="112"/>
      <c r="AB323" s="112"/>
      <c r="AC323" s="112"/>
      <c r="AD323" s="112"/>
      <c r="AE323" s="112"/>
      <c r="AF323" s="112"/>
      <c r="AG323" s="112"/>
      <c r="AH323" s="112"/>
      <c r="AI323" s="112"/>
      <c r="AJ323" s="112"/>
      <c r="AK323" s="112"/>
      <c r="AL323" s="112"/>
    </row>
    <row r="324">
      <c r="G324" s="67"/>
      <c r="Q324" s="95"/>
      <c r="S324" s="112"/>
      <c r="T324" s="112"/>
      <c r="U324" s="112"/>
      <c r="V324" s="112"/>
      <c r="W324" s="112"/>
      <c r="X324" s="112"/>
      <c r="Y324" s="112"/>
      <c r="Z324" s="265"/>
      <c r="AA324" s="112"/>
      <c r="AB324" s="112"/>
      <c r="AC324" s="112"/>
      <c r="AD324" s="112"/>
      <c r="AE324" s="112"/>
      <c r="AF324" s="112"/>
      <c r="AG324" s="112"/>
      <c r="AH324" s="112"/>
      <c r="AI324" s="112"/>
      <c r="AJ324" s="112"/>
      <c r="AK324" s="112"/>
      <c r="AL324" s="112"/>
    </row>
    <row r="325">
      <c r="G325" s="67"/>
      <c r="Q325" s="95"/>
      <c r="S325" s="112"/>
      <c r="T325" s="112"/>
      <c r="U325" s="112"/>
      <c r="V325" s="112"/>
      <c r="W325" s="112"/>
      <c r="X325" s="112"/>
      <c r="Y325" s="112"/>
      <c r="Z325" s="265"/>
      <c r="AA325" s="112"/>
      <c r="AB325" s="112"/>
      <c r="AC325" s="112"/>
      <c r="AD325" s="112"/>
      <c r="AE325" s="112"/>
      <c r="AF325" s="112"/>
      <c r="AG325" s="112"/>
      <c r="AH325" s="112"/>
      <c r="AI325" s="112"/>
      <c r="AJ325" s="112"/>
      <c r="AK325" s="112"/>
      <c r="AL325" s="112"/>
    </row>
    <row r="326">
      <c r="G326" s="67"/>
      <c r="Q326" s="95"/>
      <c r="S326" s="112"/>
      <c r="T326" s="112"/>
      <c r="U326" s="112"/>
      <c r="V326" s="112"/>
      <c r="W326" s="112"/>
      <c r="X326" s="112"/>
      <c r="Y326" s="112"/>
      <c r="Z326" s="265"/>
      <c r="AA326" s="112"/>
      <c r="AB326" s="112"/>
      <c r="AC326" s="112"/>
      <c r="AD326" s="112"/>
      <c r="AE326" s="112"/>
      <c r="AF326" s="112"/>
      <c r="AG326" s="112"/>
      <c r="AH326" s="112"/>
      <c r="AI326" s="112"/>
      <c r="AJ326" s="112"/>
      <c r="AK326" s="112"/>
      <c r="AL326" s="112"/>
    </row>
    <row r="327">
      <c r="G327" s="67"/>
      <c r="Q327" s="95"/>
      <c r="S327" s="112"/>
      <c r="T327" s="112"/>
      <c r="U327" s="112"/>
      <c r="V327" s="112"/>
      <c r="W327" s="112"/>
      <c r="X327" s="112"/>
      <c r="Y327" s="112"/>
      <c r="Z327" s="265"/>
      <c r="AA327" s="112"/>
      <c r="AB327" s="112"/>
      <c r="AC327" s="112"/>
      <c r="AD327" s="112"/>
      <c r="AE327" s="112"/>
      <c r="AF327" s="112"/>
      <c r="AG327" s="112"/>
      <c r="AH327" s="112"/>
      <c r="AI327" s="112"/>
      <c r="AJ327" s="112"/>
      <c r="AK327" s="112"/>
      <c r="AL327" s="112"/>
    </row>
    <row r="328">
      <c r="G328" s="67"/>
      <c r="Q328" s="95"/>
      <c r="S328" s="112"/>
      <c r="T328" s="112"/>
      <c r="U328" s="112"/>
      <c r="V328" s="112"/>
      <c r="W328" s="112"/>
      <c r="X328" s="112"/>
      <c r="Y328" s="112"/>
      <c r="Z328" s="265"/>
      <c r="AA328" s="112"/>
      <c r="AB328" s="112"/>
      <c r="AC328" s="112"/>
      <c r="AD328" s="112"/>
      <c r="AE328" s="112"/>
      <c r="AF328" s="112"/>
      <c r="AG328" s="112"/>
      <c r="AH328" s="112"/>
      <c r="AI328" s="112"/>
      <c r="AJ328" s="112"/>
      <c r="AK328" s="112"/>
      <c r="AL328" s="112"/>
    </row>
    <row r="329">
      <c r="G329" s="67"/>
      <c r="Q329" s="95"/>
      <c r="S329" s="112"/>
      <c r="T329" s="112"/>
      <c r="U329" s="112"/>
      <c r="V329" s="112"/>
      <c r="W329" s="112"/>
      <c r="X329" s="112"/>
      <c r="Y329" s="112"/>
      <c r="Z329" s="265"/>
      <c r="AA329" s="112"/>
      <c r="AB329" s="112"/>
      <c r="AC329" s="112"/>
      <c r="AD329" s="112"/>
      <c r="AE329" s="112"/>
      <c r="AF329" s="112"/>
      <c r="AG329" s="112"/>
      <c r="AH329" s="112"/>
      <c r="AI329" s="112"/>
      <c r="AJ329" s="112"/>
      <c r="AK329" s="112"/>
      <c r="AL329" s="112"/>
    </row>
    <row r="330">
      <c r="G330" s="67"/>
      <c r="Q330" s="95"/>
      <c r="S330" s="112"/>
      <c r="T330" s="112"/>
      <c r="U330" s="112"/>
      <c r="V330" s="112"/>
      <c r="W330" s="112"/>
      <c r="X330" s="112"/>
      <c r="Y330" s="112"/>
      <c r="Z330" s="265"/>
      <c r="AA330" s="112"/>
      <c r="AB330" s="112"/>
      <c r="AC330" s="112"/>
      <c r="AD330" s="112"/>
      <c r="AE330" s="112"/>
      <c r="AF330" s="112"/>
      <c r="AG330" s="112"/>
      <c r="AH330" s="112"/>
      <c r="AI330" s="112"/>
      <c r="AJ330" s="112"/>
      <c r="AK330" s="112"/>
      <c r="AL330" s="112"/>
    </row>
    <row r="331">
      <c r="G331" s="67"/>
      <c r="Q331" s="95"/>
      <c r="S331" s="112"/>
      <c r="T331" s="112"/>
      <c r="U331" s="112"/>
      <c r="V331" s="112"/>
      <c r="W331" s="112"/>
      <c r="X331" s="112"/>
      <c r="Y331" s="112"/>
      <c r="Z331" s="265"/>
      <c r="AA331" s="112"/>
      <c r="AB331" s="112"/>
      <c r="AC331" s="112"/>
      <c r="AD331" s="112"/>
      <c r="AE331" s="112"/>
      <c r="AF331" s="112"/>
      <c r="AG331" s="112"/>
      <c r="AH331" s="112"/>
      <c r="AI331" s="112"/>
      <c r="AJ331" s="112"/>
      <c r="AK331" s="112"/>
      <c r="AL331" s="112"/>
    </row>
    <row r="332">
      <c r="G332" s="67"/>
      <c r="Q332" s="95"/>
      <c r="S332" s="112"/>
      <c r="T332" s="112"/>
      <c r="U332" s="112"/>
      <c r="V332" s="112"/>
      <c r="W332" s="112"/>
      <c r="X332" s="112"/>
      <c r="Y332" s="112"/>
      <c r="Z332" s="265"/>
      <c r="AA332" s="112"/>
      <c r="AB332" s="112"/>
      <c r="AC332" s="112"/>
      <c r="AD332" s="112"/>
      <c r="AE332" s="112"/>
      <c r="AF332" s="112"/>
      <c r="AG332" s="112"/>
      <c r="AH332" s="112"/>
      <c r="AI332" s="112"/>
      <c r="AJ332" s="112"/>
      <c r="AK332" s="112"/>
      <c r="AL332" s="112"/>
    </row>
    <row r="333">
      <c r="G333" s="67"/>
      <c r="Q333" s="95"/>
      <c r="S333" s="112"/>
      <c r="T333" s="112"/>
      <c r="U333" s="112"/>
      <c r="V333" s="112"/>
      <c r="W333" s="112"/>
      <c r="X333" s="112"/>
      <c r="Y333" s="112"/>
      <c r="Z333" s="265"/>
      <c r="AA333" s="112"/>
      <c r="AB333" s="112"/>
      <c r="AC333" s="112"/>
      <c r="AD333" s="112"/>
      <c r="AE333" s="112"/>
      <c r="AF333" s="112"/>
      <c r="AG333" s="112"/>
      <c r="AH333" s="112"/>
      <c r="AI333" s="112"/>
      <c r="AJ333" s="112"/>
      <c r="AK333" s="112"/>
      <c r="AL333" s="112"/>
    </row>
    <row r="334">
      <c r="G334" s="67"/>
      <c r="Q334" s="95"/>
      <c r="S334" s="112"/>
      <c r="T334" s="112"/>
      <c r="U334" s="112"/>
      <c r="V334" s="112"/>
      <c r="W334" s="112"/>
      <c r="X334" s="112"/>
      <c r="Y334" s="112"/>
      <c r="Z334" s="265"/>
      <c r="AA334" s="112"/>
      <c r="AB334" s="112"/>
      <c r="AC334" s="112"/>
      <c r="AD334" s="112"/>
      <c r="AE334" s="112"/>
      <c r="AF334" s="112"/>
      <c r="AG334" s="112"/>
      <c r="AH334" s="112"/>
      <c r="AI334" s="112"/>
      <c r="AJ334" s="112"/>
      <c r="AK334" s="112"/>
      <c r="AL334" s="112"/>
    </row>
    <row r="335">
      <c r="G335" s="67"/>
      <c r="Q335" s="95"/>
      <c r="S335" s="112"/>
      <c r="T335" s="112"/>
      <c r="U335" s="112"/>
      <c r="V335" s="112"/>
      <c r="W335" s="112"/>
      <c r="X335" s="112"/>
      <c r="Y335" s="112"/>
      <c r="Z335" s="265"/>
      <c r="AA335" s="112"/>
      <c r="AB335" s="112"/>
      <c r="AC335" s="112"/>
      <c r="AD335" s="112"/>
      <c r="AE335" s="112"/>
      <c r="AF335" s="112"/>
      <c r="AG335" s="112"/>
      <c r="AH335" s="112"/>
      <c r="AI335" s="112"/>
      <c r="AJ335" s="112"/>
      <c r="AK335" s="112"/>
      <c r="AL335" s="112"/>
    </row>
    <row r="336">
      <c r="G336" s="67"/>
      <c r="Q336" s="95"/>
      <c r="S336" s="112"/>
      <c r="T336" s="112"/>
      <c r="U336" s="112"/>
      <c r="V336" s="112"/>
      <c r="W336" s="112"/>
      <c r="X336" s="112"/>
      <c r="Y336" s="112"/>
      <c r="Z336" s="265"/>
      <c r="AA336" s="112"/>
      <c r="AB336" s="112"/>
      <c r="AC336" s="112"/>
      <c r="AD336" s="112"/>
      <c r="AE336" s="112"/>
      <c r="AF336" s="112"/>
      <c r="AG336" s="112"/>
      <c r="AH336" s="112"/>
      <c r="AI336" s="112"/>
      <c r="AJ336" s="112"/>
      <c r="AK336" s="112"/>
      <c r="AL336" s="112"/>
    </row>
    <row r="337">
      <c r="G337" s="67"/>
      <c r="Q337" s="95"/>
      <c r="S337" s="112"/>
      <c r="T337" s="112"/>
      <c r="U337" s="112"/>
      <c r="V337" s="112"/>
      <c r="W337" s="112"/>
      <c r="X337" s="112"/>
      <c r="Y337" s="112"/>
      <c r="Z337" s="265"/>
      <c r="AA337" s="112"/>
      <c r="AB337" s="112"/>
      <c r="AC337" s="112"/>
      <c r="AD337" s="112"/>
      <c r="AE337" s="112"/>
      <c r="AF337" s="112"/>
      <c r="AG337" s="112"/>
      <c r="AH337" s="112"/>
      <c r="AI337" s="112"/>
      <c r="AJ337" s="112"/>
      <c r="AK337" s="112"/>
      <c r="AL337" s="112"/>
    </row>
    <row r="338">
      <c r="G338" s="67"/>
      <c r="Q338" s="95"/>
      <c r="S338" s="112"/>
      <c r="T338" s="112"/>
      <c r="U338" s="112"/>
      <c r="V338" s="112"/>
      <c r="W338" s="112"/>
      <c r="X338" s="112"/>
      <c r="Y338" s="112"/>
      <c r="Z338" s="265"/>
      <c r="AA338" s="112"/>
      <c r="AB338" s="112"/>
      <c r="AC338" s="112"/>
      <c r="AD338" s="112"/>
      <c r="AE338" s="112"/>
      <c r="AF338" s="112"/>
      <c r="AG338" s="112"/>
      <c r="AH338" s="112"/>
      <c r="AI338" s="112"/>
      <c r="AJ338" s="112"/>
      <c r="AK338" s="112"/>
      <c r="AL338" s="112"/>
    </row>
    <row r="339">
      <c r="G339" s="67"/>
      <c r="Q339" s="95"/>
      <c r="S339" s="112"/>
      <c r="T339" s="112"/>
      <c r="U339" s="112"/>
      <c r="V339" s="112"/>
      <c r="W339" s="112"/>
      <c r="X339" s="112"/>
      <c r="Y339" s="112"/>
      <c r="Z339" s="265"/>
      <c r="AA339" s="112"/>
      <c r="AB339" s="112"/>
      <c r="AC339" s="112"/>
      <c r="AD339" s="112"/>
      <c r="AE339" s="112"/>
      <c r="AF339" s="112"/>
      <c r="AG339" s="112"/>
      <c r="AH339" s="112"/>
      <c r="AI339" s="112"/>
      <c r="AJ339" s="112"/>
      <c r="AK339" s="112"/>
      <c r="AL339" s="112"/>
    </row>
    <row r="340">
      <c r="G340" s="67"/>
      <c r="Q340" s="95"/>
      <c r="S340" s="112"/>
      <c r="T340" s="112"/>
      <c r="U340" s="112"/>
      <c r="V340" s="112"/>
      <c r="W340" s="112"/>
      <c r="X340" s="112"/>
      <c r="Y340" s="112"/>
      <c r="Z340" s="265"/>
      <c r="AA340" s="112"/>
      <c r="AB340" s="112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</row>
    <row r="341">
      <c r="G341" s="67"/>
      <c r="Q341" s="95"/>
      <c r="S341" s="112"/>
      <c r="T341" s="112"/>
      <c r="U341" s="112"/>
      <c r="V341" s="112"/>
      <c r="W341" s="112"/>
      <c r="X341" s="112"/>
      <c r="Y341" s="112"/>
      <c r="Z341" s="265"/>
      <c r="AA341" s="112"/>
      <c r="AB341" s="112"/>
      <c r="AC341" s="112"/>
      <c r="AD341" s="112"/>
      <c r="AE341" s="112"/>
      <c r="AF341" s="112"/>
      <c r="AG341" s="112"/>
      <c r="AH341" s="112"/>
      <c r="AI341" s="112"/>
      <c r="AJ341" s="112"/>
      <c r="AK341" s="112"/>
      <c r="AL341" s="112"/>
    </row>
    <row r="342">
      <c r="G342" s="67"/>
      <c r="Q342" s="95"/>
      <c r="S342" s="112"/>
      <c r="T342" s="112"/>
      <c r="U342" s="112"/>
      <c r="V342" s="112"/>
      <c r="W342" s="112"/>
      <c r="X342" s="112"/>
      <c r="Y342" s="112"/>
      <c r="Z342" s="265"/>
      <c r="AA342" s="112"/>
      <c r="AB342" s="112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</row>
    <row r="343">
      <c r="G343" s="67"/>
      <c r="Q343" s="95"/>
      <c r="S343" s="112"/>
      <c r="T343" s="112"/>
      <c r="U343" s="112"/>
      <c r="V343" s="112"/>
      <c r="W343" s="112"/>
      <c r="X343" s="112"/>
      <c r="Y343" s="112"/>
      <c r="Z343" s="265"/>
      <c r="AA343" s="112"/>
      <c r="AB343" s="112"/>
      <c r="AC343" s="112"/>
      <c r="AD343" s="112"/>
      <c r="AE343" s="112"/>
      <c r="AF343" s="112"/>
      <c r="AG343" s="112"/>
      <c r="AH343" s="112"/>
      <c r="AI343" s="112"/>
      <c r="AJ343" s="112"/>
      <c r="AK343" s="112"/>
      <c r="AL343" s="112"/>
    </row>
    <row r="344">
      <c r="G344" s="67"/>
      <c r="Q344" s="95"/>
      <c r="S344" s="112"/>
      <c r="T344" s="112"/>
      <c r="U344" s="112"/>
      <c r="V344" s="112"/>
      <c r="W344" s="112"/>
      <c r="X344" s="112"/>
      <c r="Y344" s="112"/>
      <c r="Z344" s="265"/>
      <c r="AA344" s="112"/>
      <c r="AB344" s="112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</row>
    <row r="345">
      <c r="G345" s="67"/>
      <c r="Q345" s="95"/>
      <c r="S345" s="112"/>
      <c r="T345" s="112"/>
      <c r="U345" s="112"/>
      <c r="V345" s="112"/>
      <c r="W345" s="112"/>
      <c r="X345" s="112"/>
      <c r="Y345" s="112"/>
      <c r="Z345" s="265"/>
      <c r="AA345" s="112"/>
      <c r="AB345" s="112"/>
      <c r="AC345" s="112"/>
      <c r="AD345" s="112"/>
      <c r="AE345" s="112"/>
      <c r="AF345" s="112"/>
      <c r="AG345" s="112"/>
      <c r="AH345" s="112"/>
      <c r="AI345" s="112"/>
      <c r="AJ345" s="112"/>
      <c r="AK345" s="112"/>
      <c r="AL345" s="112"/>
    </row>
    <row r="346">
      <c r="G346" s="67"/>
      <c r="Q346" s="95"/>
      <c r="S346" s="112"/>
      <c r="T346" s="112"/>
      <c r="U346" s="112"/>
      <c r="V346" s="112"/>
      <c r="W346" s="112"/>
      <c r="X346" s="112"/>
      <c r="Y346" s="112"/>
      <c r="Z346" s="265"/>
      <c r="AA346" s="112"/>
      <c r="AB346" s="112"/>
      <c r="AC346" s="112"/>
      <c r="AD346" s="112"/>
      <c r="AE346" s="112"/>
      <c r="AF346" s="112"/>
      <c r="AG346" s="112"/>
      <c r="AH346" s="112"/>
      <c r="AI346" s="112"/>
      <c r="AJ346" s="112"/>
      <c r="AK346" s="112"/>
      <c r="AL346" s="112"/>
    </row>
    <row r="347">
      <c r="G347" s="67"/>
      <c r="Q347" s="95"/>
      <c r="S347" s="112"/>
      <c r="T347" s="112"/>
      <c r="U347" s="112"/>
      <c r="V347" s="112"/>
      <c r="W347" s="112"/>
      <c r="X347" s="112"/>
      <c r="Y347" s="112"/>
      <c r="Z347" s="265"/>
      <c r="AA347" s="112"/>
      <c r="AB347" s="112"/>
      <c r="AC347" s="112"/>
      <c r="AD347" s="112"/>
      <c r="AE347" s="112"/>
      <c r="AF347" s="112"/>
      <c r="AG347" s="112"/>
      <c r="AH347" s="112"/>
      <c r="AI347" s="112"/>
      <c r="AJ347" s="112"/>
      <c r="AK347" s="112"/>
      <c r="AL347" s="112"/>
    </row>
    <row r="348">
      <c r="G348" s="67"/>
      <c r="Q348" s="95"/>
      <c r="S348" s="112"/>
      <c r="T348" s="112"/>
      <c r="U348" s="112"/>
      <c r="V348" s="112"/>
      <c r="W348" s="112"/>
      <c r="X348" s="112"/>
      <c r="Y348" s="112"/>
      <c r="Z348" s="265"/>
      <c r="AA348" s="112"/>
      <c r="AB348" s="112"/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</row>
    <row r="349">
      <c r="G349" s="67"/>
      <c r="Q349" s="95"/>
      <c r="S349" s="112"/>
      <c r="T349" s="112"/>
      <c r="U349" s="112"/>
      <c r="V349" s="112"/>
      <c r="W349" s="112"/>
      <c r="X349" s="112"/>
      <c r="Y349" s="112"/>
      <c r="Z349" s="265"/>
      <c r="AA349" s="112"/>
      <c r="AB349" s="112"/>
      <c r="AC349" s="112"/>
      <c r="AD349" s="112"/>
      <c r="AE349" s="112"/>
      <c r="AF349" s="112"/>
      <c r="AG349" s="112"/>
      <c r="AH349" s="112"/>
      <c r="AI349" s="112"/>
      <c r="AJ349" s="112"/>
      <c r="AK349" s="112"/>
      <c r="AL349" s="112"/>
    </row>
    <row r="350">
      <c r="G350" s="67"/>
      <c r="Q350" s="95"/>
      <c r="S350" s="112"/>
      <c r="T350" s="112"/>
      <c r="U350" s="112"/>
      <c r="V350" s="112"/>
      <c r="W350" s="112"/>
      <c r="X350" s="112"/>
      <c r="Y350" s="112"/>
      <c r="Z350" s="265"/>
      <c r="AA350" s="112"/>
      <c r="AB350" s="112"/>
      <c r="AC350" s="112"/>
      <c r="AD350" s="112"/>
      <c r="AE350" s="112"/>
      <c r="AF350" s="112"/>
      <c r="AG350" s="112"/>
      <c r="AH350" s="112"/>
      <c r="AI350" s="112"/>
      <c r="AJ350" s="112"/>
      <c r="AK350" s="112"/>
      <c r="AL350" s="112"/>
    </row>
    <row r="351">
      <c r="G351" s="67"/>
      <c r="Q351" s="95"/>
      <c r="S351" s="112"/>
      <c r="T351" s="112"/>
      <c r="U351" s="112"/>
      <c r="V351" s="112"/>
      <c r="W351" s="112"/>
      <c r="X351" s="112"/>
      <c r="Y351" s="112"/>
      <c r="Z351" s="265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</row>
    <row r="352">
      <c r="G352" s="67"/>
      <c r="Q352" s="95"/>
      <c r="S352" s="112"/>
      <c r="T352" s="112"/>
      <c r="U352" s="112"/>
      <c r="V352" s="112"/>
      <c r="W352" s="112"/>
      <c r="X352" s="112"/>
      <c r="Y352" s="112"/>
      <c r="Z352" s="265"/>
      <c r="AA352" s="112"/>
      <c r="AB352" s="112"/>
      <c r="AC352" s="112"/>
      <c r="AD352" s="112"/>
      <c r="AE352" s="112"/>
      <c r="AF352" s="112"/>
      <c r="AG352" s="112"/>
      <c r="AH352" s="112"/>
      <c r="AI352" s="112"/>
      <c r="AJ352" s="112"/>
      <c r="AK352" s="112"/>
      <c r="AL352" s="112"/>
    </row>
    <row r="353">
      <c r="G353" s="67"/>
      <c r="Q353" s="95"/>
      <c r="S353" s="112"/>
      <c r="T353" s="112"/>
      <c r="U353" s="112"/>
      <c r="V353" s="112"/>
      <c r="W353" s="112"/>
      <c r="X353" s="112"/>
      <c r="Y353" s="112"/>
      <c r="Z353" s="265"/>
      <c r="AA353" s="112"/>
      <c r="AB353" s="112"/>
      <c r="AC353" s="112"/>
      <c r="AD353" s="112"/>
      <c r="AE353" s="112"/>
      <c r="AF353" s="112"/>
      <c r="AG353" s="112"/>
      <c r="AH353" s="112"/>
      <c r="AI353" s="112"/>
      <c r="AJ353" s="112"/>
      <c r="AK353" s="112"/>
      <c r="AL353" s="112"/>
    </row>
    <row r="354">
      <c r="G354" s="67"/>
      <c r="Q354" s="95"/>
      <c r="S354" s="112"/>
      <c r="T354" s="112"/>
      <c r="U354" s="112"/>
      <c r="V354" s="112"/>
      <c r="W354" s="112"/>
      <c r="X354" s="112"/>
      <c r="Y354" s="112"/>
      <c r="Z354" s="265"/>
      <c r="AA354" s="112"/>
      <c r="AB354" s="112"/>
      <c r="AC354" s="112"/>
      <c r="AD354" s="112"/>
      <c r="AE354" s="112"/>
      <c r="AF354" s="112"/>
      <c r="AG354" s="112"/>
      <c r="AH354" s="112"/>
      <c r="AI354" s="112"/>
      <c r="AJ354" s="112"/>
      <c r="AK354" s="112"/>
      <c r="AL354" s="112"/>
    </row>
    <row r="355">
      <c r="G355" s="67"/>
      <c r="Q355" s="95"/>
      <c r="S355" s="112"/>
      <c r="T355" s="112"/>
      <c r="U355" s="112"/>
      <c r="V355" s="112"/>
      <c r="W355" s="112"/>
      <c r="X355" s="112"/>
      <c r="Y355" s="112"/>
      <c r="Z355" s="265"/>
      <c r="AA355" s="112"/>
      <c r="AB355" s="112"/>
      <c r="AC355" s="112"/>
      <c r="AD355" s="112"/>
      <c r="AE355" s="112"/>
      <c r="AF355" s="112"/>
      <c r="AG355" s="112"/>
      <c r="AH355" s="112"/>
      <c r="AI355" s="112"/>
      <c r="AJ355" s="112"/>
      <c r="AK355" s="112"/>
      <c r="AL355" s="112"/>
    </row>
    <row r="356">
      <c r="G356" s="67"/>
      <c r="Q356" s="95"/>
      <c r="S356" s="112"/>
      <c r="T356" s="112"/>
      <c r="U356" s="112"/>
      <c r="V356" s="112"/>
      <c r="W356" s="112"/>
      <c r="X356" s="112"/>
      <c r="Y356" s="112"/>
      <c r="Z356" s="265"/>
      <c r="AA356" s="112"/>
      <c r="AB356" s="11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</row>
    <row r="357">
      <c r="G357" s="67"/>
      <c r="Q357" s="95"/>
      <c r="S357" s="112"/>
      <c r="T357" s="112"/>
      <c r="U357" s="112"/>
      <c r="V357" s="112"/>
      <c r="W357" s="112"/>
      <c r="X357" s="112"/>
      <c r="Y357" s="112"/>
      <c r="Z357" s="265"/>
      <c r="AA357" s="112"/>
      <c r="AB357" s="112"/>
      <c r="AC357" s="112"/>
      <c r="AD357" s="112"/>
      <c r="AE357" s="112"/>
      <c r="AF357" s="112"/>
      <c r="AG357" s="112"/>
      <c r="AH357" s="112"/>
      <c r="AI357" s="112"/>
      <c r="AJ357" s="112"/>
      <c r="AK357" s="112"/>
      <c r="AL357" s="112"/>
    </row>
    <row r="358">
      <c r="G358" s="67"/>
      <c r="Q358" s="95"/>
      <c r="S358" s="112"/>
      <c r="T358" s="112"/>
      <c r="U358" s="112"/>
      <c r="V358" s="112"/>
      <c r="W358" s="112"/>
      <c r="X358" s="112"/>
      <c r="Y358" s="112"/>
      <c r="Z358" s="265"/>
      <c r="AA358" s="112"/>
      <c r="AB358" s="112"/>
      <c r="AC358" s="112"/>
      <c r="AD358" s="112"/>
      <c r="AE358" s="112"/>
      <c r="AF358" s="112"/>
      <c r="AG358" s="112"/>
      <c r="AH358" s="112"/>
      <c r="AI358" s="112"/>
      <c r="AJ358" s="112"/>
      <c r="AK358" s="112"/>
      <c r="AL358" s="112"/>
    </row>
    <row r="359">
      <c r="G359" s="67"/>
      <c r="Q359" s="95"/>
      <c r="S359" s="112"/>
      <c r="T359" s="112"/>
      <c r="U359" s="112"/>
      <c r="V359" s="112"/>
      <c r="W359" s="112"/>
      <c r="X359" s="112"/>
      <c r="Y359" s="112"/>
      <c r="Z359" s="265"/>
      <c r="AA359" s="112"/>
      <c r="AB359" s="112"/>
      <c r="AC359" s="112"/>
      <c r="AD359" s="112"/>
      <c r="AE359" s="112"/>
      <c r="AF359" s="112"/>
      <c r="AG359" s="112"/>
      <c r="AH359" s="112"/>
      <c r="AI359" s="112"/>
      <c r="AJ359" s="112"/>
      <c r="AK359" s="112"/>
      <c r="AL359" s="112"/>
    </row>
    <row r="360">
      <c r="G360" s="67"/>
      <c r="Q360" s="95"/>
      <c r="S360" s="112"/>
      <c r="T360" s="112"/>
      <c r="U360" s="112"/>
      <c r="V360" s="112"/>
      <c r="W360" s="112"/>
      <c r="X360" s="112"/>
      <c r="Y360" s="112"/>
      <c r="Z360" s="265"/>
      <c r="AA360" s="112"/>
      <c r="AB360" s="112"/>
      <c r="AC360" s="112"/>
      <c r="AD360" s="112"/>
      <c r="AE360" s="112"/>
      <c r="AF360" s="112"/>
      <c r="AG360" s="112"/>
      <c r="AH360" s="112"/>
      <c r="AI360" s="112"/>
      <c r="AJ360" s="112"/>
      <c r="AK360" s="112"/>
      <c r="AL360" s="112"/>
    </row>
    <row r="361">
      <c r="G361" s="67"/>
      <c r="Q361" s="95"/>
      <c r="S361" s="112"/>
      <c r="T361" s="112"/>
      <c r="U361" s="112"/>
      <c r="V361" s="112"/>
      <c r="W361" s="112"/>
      <c r="X361" s="112"/>
      <c r="Y361" s="112"/>
      <c r="Z361" s="265"/>
      <c r="AA361" s="112"/>
      <c r="AB361" s="112"/>
      <c r="AC361" s="112"/>
      <c r="AD361" s="112"/>
      <c r="AE361" s="112"/>
      <c r="AF361" s="112"/>
      <c r="AG361" s="112"/>
      <c r="AH361" s="112"/>
      <c r="AI361" s="112"/>
      <c r="AJ361" s="112"/>
      <c r="AK361" s="112"/>
      <c r="AL361" s="112"/>
    </row>
    <row r="362">
      <c r="G362" s="67"/>
      <c r="Q362" s="95"/>
      <c r="S362" s="112"/>
      <c r="T362" s="112"/>
      <c r="U362" s="112"/>
      <c r="V362" s="112"/>
      <c r="W362" s="112"/>
      <c r="X362" s="112"/>
      <c r="Y362" s="112"/>
      <c r="Z362" s="265"/>
      <c r="AA362" s="112"/>
      <c r="AB362" s="112"/>
      <c r="AC362" s="112"/>
      <c r="AD362" s="112"/>
      <c r="AE362" s="112"/>
      <c r="AF362" s="112"/>
      <c r="AG362" s="112"/>
      <c r="AH362" s="112"/>
      <c r="AI362" s="112"/>
      <c r="AJ362" s="112"/>
      <c r="AK362" s="112"/>
      <c r="AL362" s="112"/>
    </row>
    <row r="363">
      <c r="G363" s="67"/>
      <c r="Q363" s="95"/>
      <c r="S363" s="112"/>
      <c r="T363" s="112"/>
      <c r="U363" s="112"/>
      <c r="V363" s="112"/>
      <c r="W363" s="112"/>
      <c r="X363" s="112"/>
      <c r="Y363" s="112"/>
      <c r="Z363" s="265"/>
      <c r="AA363" s="112"/>
      <c r="AB363" s="112"/>
      <c r="AC363" s="112"/>
      <c r="AD363" s="112"/>
      <c r="AE363" s="112"/>
      <c r="AF363" s="112"/>
      <c r="AG363" s="112"/>
      <c r="AH363" s="112"/>
      <c r="AI363" s="112"/>
      <c r="AJ363" s="112"/>
      <c r="AK363" s="112"/>
      <c r="AL363" s="112"/>
    </row>
    <row r="364">
      <c r="G364" s="67"/>
      <c r="Q364" s="95"/>
      <c r="S364" s="112"/>
      <c r="T364" s="112"/>
      <c r="U364" s="112"/>
      <c r="V364" s="112"/>
      <c r="W364" s="112"/>
      <c r="X364" s="112"/>
      <c r="Y364" s="112"/>
      <c r="Z364" s="265"/>
      <c r="AA364" s="112"/>
      <c r="AB364" s="112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</row>
    <row r="365">
      <c r="G365" s="67"/>
      <c r="Q365" s="95"/>
      <c r="S365" s="112"/>
      <c r="T365" s="112"/>
      <c r="U365" s="112"/>
      <c r="V365" s="112"/>
      <c r="W365" s="112"/>
      <c r="X365" s="112"/>
      <c r="Y365" s="112"/>
      <c r="Z365" s="265"/>
      <c r="AA365" s="112"/>
      <c r="AB365" s="112"/>
      <c r="AC365" s="112"/>
      <c r="AD365" s="112"/>
      <c r="AE365" s="112"/>
      <c r="AF365" s="112"/>
      <c r="AG365" s="112"/>
      <c r="AH365" s="112"/>
      <c r="AI365" s="112"/>
      <c r="AJ365" s="112"/>
      <c r="AK365" s="112"/>
      <c r="AL365" s="112"/>
    </row>
    <row r="366">
      <c r="G366" s="67"/>
      <c r="Q366" s="95"/>
      <c r="S366" s="112"/>
      <c r="T366" s="112"/>
      <c r="U366" s="112"/>
      <c r="V366" s="112"/>
      <c r="W366" s="112"/>
      <c r="X366" s="112"/>
      <c r="Y366" s="112"/>
      <c r="Z366" s="265"/>
      <c r="AA366" s="112"/>
      <c r="AB366" s="112"/>
      <c r="AC366" s="112"/>
      <c r="AD366" s="112"/>
      <c r="AE366" s="112"/>
      <c r="AF366" s="112"/>
      <c r="AG366" s="112"/>
      <c r="AH366" s="112"/>
      <c r="AI366" s="112"/>
      <c r="AJ366" s="112"/>
      <c r="AK366" s="112"/>
      <c r="AL366" s="112"/>
    </row>
    <row r="367">
      <c r="G367" s="67"/>
      <c r="Q367" s="95"/>
      <c r="S367" s="112"/>
      <c r="T367" s="112"/>
      <c r="U367" s="112"/>
      <c r="V367" s="112"/>
      <c r="W367" s="112"/>
      <c r="X367" s="112"/>
      <c r="Y367" s="112"/>
      <c r="Z367" s="265"/>
      <c r="AA367" s="112"/>
      <c r="AB367" s="112"/>
      <c r="AC367" s="112"/>
      <c r="AD367" s="112"/>
      <c r="AE367" s="112"/>
      <c r="AF367" s="112"/>
      <c r="AG367" s="112"/>
      <c r="AH367" s="112"/>
      <c r="AI367" s="112"/>
      <c r="AJ367" s="112"/>
      <c r="AK367" s="112"/>
      <c r="AL367" s="112"/>
    </row>
    <row r="368">
      <c r="G368" s="67"/>
      <c r="Q368" s="95"/>
      <c r="S368" s="112"/>
      <c r="T368" s="112"/>
      <c r="U368" s="112"/>
      <c r="V368" s="112"/>
      <c r="W368" s="112"/>
      <c r="X368" s="112"/>
      <c r="Y368" s="112"/>
      <c r="Z368" s="265"/>
      <c r="AA368" s="112"/>
      <c r="AB368" s="112"/>
      <c r="AC368" s="112"/>
      <c r="AD368" s="112"/>
      <c r="AE368" s="112"/>
      <c r="AF368" s="112"/>
      <c r="AG368" s="112"/>
      <c r="AH368" s="112"/>
      <c r="AI368" s="112"/>
      <c r="AJ368" s="112"/>
      <c r="AK368" s="112"/>
      <c r="AL368" s="112"/>
    </row>
    <row r="369">
      <c r="G369" s="67"/>
      <c r="Q369" s="95"/>
      <c r="S369" s="112"/>
      <c r="T369" s="112"/>
      <c r="U369" s="112"/>
      <c r="V369" s="112"/>
      <c r="W369" s="112"/>
      <c r="X369" s="112"/>
      <c r="Y369" s="112"/>
      <c r="Z369" s="265"/>
      <c r="AA369" s="112"/>
      <c r="AB369" s="112"/>
      <c r="AC369" s="112"/>
      <c r="AD369" s="112"/>
      <c r="AE369" s="112"/>
      <c r="AF369" s="112"/>
      <c r="AG369" s="112"/>
      <c r="AH369" s="112"/>
      <c r="AI369" s="112"/>
      <c r="AJ369" s="112"/>
      <c r="AK369" s="112"/>
      <c r="AL369" s="112"/>
    </row>
    <row r="370">
      <c r="G370" s="67"/>
      <c r="Q370" s="95"/>
      <c r="S370" s="112"/>
      <c r="T370" s="112"/>
      <c r="U370" s="112"/>
      <c r="V370" s="112"/>
      <c r="W370" s="112"/>
      <c r="X370" s="112"/>
      <c r="Y370" s="112"/>
      <c r="Z370" s="265"/>
      <c r="AA370" s="112"/>
      <c r="AB370" s="112"/>
      <c r="AC370" s="112"/>
      <c r="AD370" s="112"/>
      <c r="AE370" s="112"/>
      <c r="AF370" s="112"/>
      <c r="AG370" s="112"/>
      <c r="AH370" s="112"/>
      <c r="AI370" s="112"/>
      <c r="AJ370" s="112"/>
      <c r="AK370" s="112"/>
      <c r="AL370" s="112"/>
    </row>
    <row r="371">
      <c r="G371" s="67"/>
      <c r="Q371" s="95"/>
      <c r="S371" s="112"/>
      <c r="T371" s="112"/>
      <c r="U371" s="112"/>
      <c r="V371" s="112"/>
      <c r="W371" s="112"/>
      <c r="X371" s="112"/>
      <c r="Y371" s="112"/>
      <c r="Z371" s="265"/>
      <c r="AA371" s="112"/>
      <c r="AB371" s="112"/>
      <c r="AC371" s="112"/>
      <c r="AD371" s="112"/>
      <c r="AE371" s="112"/>
      <c r="AF371" s="112"/>
      <c r="AG371" s="112"/>
      <c r="AH371" s="112"/>
      <c r="AI371" s="112"/>
      <c r="AJ371" s="112"/>
      <c r="AK371" s="112"/>
      <c r="AL371" s="112"/>
    </row>
    <row r="372">
      <c r="G372" s="67"/>
      <c r="Q372" s="95"/>
      <c r="S372" s="112"/>
      <c r="T372" s="112"/>
      <c r="U372" s="112"/>
      <c r="V372" s="112"/>
      <c r="W372" s="112"/>
      <c r="X372" s="112"/>
      <c r="Y372" s="112"/>
      <c r="Z372" s="265"/>
      <c r="AA372" s="112"/>
      <c r="AB372" s="112"/>
      <c r="AC372" s="112"/>
      <c r="AD372" s="112"/>
      <c r="AE372" s="112"/>
      <c r="AF372" s="112"/>
      <c r="AG372" s="112"/>
      <c r="AH372" s="112"/>
      <c r="AI372" s="112"/>
      <c r="AJ372" s="112"/>
      <c r="AK372" s="112"/>
      <c r="AL372" s="112"/>
    </row>
    <row r="373">
      <c r="G373" s="67"/>
      <c r="Q373" s="95"/>
      <c r="S373" s="112"/>
      <c r="T373" s="112"/>
      <c r="U373" s="112"/>
      <c r="V373" s="112"/>
      <c r="W373" s="112"/>
      <c r="X373" s="112"/>
      <c r="Y373" s="112"/>
      <c r="Z373" s="265"/>
      <c r="AA373" s="112"/>
      <c r="AB373" s="112"/>
      <c r="AC373" s="112"/>
      <c r="AD373" s="112"/>
      <c r="AE373" s="112"/>
      <c r="AF373" s="112"/>
      <c r="AG373" s="112"/>
      <c r="AH373" s="112"/>
      <c r="AI373" s="112"/>
      <c r="AJ373" s="112"/>
      <c r="AK373" s="112"/>
      <c r="AL373" s="112"/>
    </row>
    <row r="374">
      <c r="G374" s="67"/>
      <c r="Q374" s="95"/>
      <c r="S374" s="112"/>
      <c r="T374" s="112"/>
      <c r="U374" s="112"/>
      <c r="V374" s="112"/>
      <c r="W374" s="112"/>
      <c r="X374" s="112"/>
      <c r="Y374" s="112"/>
      <c r="Z374" s="265"/>
      <c r="AA374" s="112"/>
      <c r="AB374" s="112"/>
      <c r="AC374" s="112"/>
      <c r="AD374" s="112"/>
      <c r="AE374" s="112"/>
      <c r="AF374" s="112"/>
      <c r="AG374" s="112"/>
      <c r="AH374" s="112"/>
      <c r="AI374" s="112"/>
      <c r="AJ374" s="112"/>
      <c r="AK374" s="112"/>
      <c r="AL374" s="112"/>
    </row>
    <row r="375">
      <c r="G375" s="67"/>
      <c r="Q375" s="95"/>
      <c r="S375" s="112"/>
      <c r="T375" s="112"/>
      <c r="U375" s="112"/>
      <c r="V375" s="112"/>
      <c r="W375" s="112"/>
      <c r="X375" s="112"/>
      <c r="Y375" s="112"/>
      <c r="Z375" s="265"/>
      <c r="AA375" s="112"/>
      <c r="AB375" s="112"/>
      <c r="AC375" s="112"/>
      <c r="AD375" s="112"/>
      <c r="AE375" s="112"/>
      <c r="AF375" s="112"/>
      <c r="AG375" s="112"/>
      <c r="AH375" s="112"/>
      <c r="AI375" s="112"/>
      <c r="AJ375" s="112"/>
      <c r="AK375" s="112"/>
      <c r="AL375" s="112"/>
    </row>
    <row r="376">
      <c r="G376" s="67"/>
      <c r="Q376" s="95"/>
      <c r="S376" s="112"/>
      <c r="T376" s="112"/>
      <c r="U376" s="112"/>
      <c r="V376" s="112"/>
      <c r="W376" s="112"/>
      <c r="X376" s="112"/>
      <c r="Y376" s="112"/>
      <c r="Z376" s="265"/>
      <c r="AA376" s="112"/>
      <c r="AB376" s="112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</row>
    <row r="377">
      <c r="G377" s="67"/>
      <c r="Q377" s="95"/>
      <c r="S377" s="112"/>
      <c r="T377" s="112"/>
      <c r="U377" s="112"/>
      <c r="V377" s="112"/>
      <c r="W377" s="112"/>
      <c r="X377" s="112"/>
      <c r="Y377" s="112"/>
      <c r="Z377" s="265"/>
      <c r="AA377" s="112"/>
      <c r="AB377" s="112"/>
      <c r="AC377" s="112"/>
      <c r="AD377" s="112"/>
      <c r="AE377" s="112"/>
      <c r="AF377" s="112"/>
      <c r="AG377" s="112"/>
      <c r="AH377" s="112"/>
      <c r="AI377" s="112"/>
      <c r="AJ377" s="112"/>
      <c r="AK377" s="112"/>
      <c r="AL377" s="112"/>
    </row>
    <row r="378">
      <c r="G378" s="67"/>
      <c r="Q378" s="95"/>
      <c r="S378" s="112"/>
      <c r="T378" s="112"/>
      <c r="U378" s="112"/>
      <c r="V378" s="112"/>
      <c r="W378" s="112"/>
      <c r="X378" s="112"/>
      <c r="Y378" s="112"/>
      <c r="Z378" s="265"/>
      <c r="AA378" s="112"/>
      <c r="AB378" s="112"/>
      <c r="AC378" s="112"/>
      <c r="AD378" s="112"/>
      <c r="AE378" s="112"/>
      <c r="AF378" s="112"/>
      <c r="AG378" s="112"/>
      <c r="AH378" s="112"/>
      <c r="AI378" s="112"/>
      <c r="AJ378" s="112"/>
      <c r="AK378" s="112"/>
      <c r="AL378" s="112"/>
    </row>
    <row r="379">
      <c r="G379" s="67"/>
      <c r="Q379" s="95"/>
      <c r="S379" s="112"/>
      <c r="T379" s="112"/>
      <c r="U379" s="112"/>
      <c r="V379" s="112"/>
      <c r="W379" s="112"/>
      <c r="X379" s="112"/>
      <c r="Y379" s="112"/>
      <c r="Z379" s="265"/>
      <c r="AA379" s="112"/>
      <c r="AB379" s="112"/>
      <c r="AC379" s="112"/>
      <c r="AD379" s="112"/>
      <c r="AE379" s="112"/>
      <c r="AF379" s="112"/>
      <c r="AG379" s="112"/>
      <c r="AH379" s="112"/>
      <c r="AI379" s="112"/>
      <c r="AJ379" s="112"/>
      <c r="AK379" s="112"/>
      <c r="AL379" s="112"/>
    </row>
    <row r="380">
      <c r="G380" s="67"/>
      <c r="Q380" s="95"/>
      <c r="S380" s="112"/>
      <c r="T380" s="112"/>
      <c r="U380" s="112"/>
      <c r="V380" s="112"/>
      <c r="W380" s="112"/>
      <c r="X380" s="112"/>
      <c r="Y380" s="112"/>
      <c r="Z380" s="265"/>
      <c r="AA380" s="112"/>
      <c r="AB380" s="112"/>
      <c r="AC380" s="112"/>
      <c r="AD380" s="112"/>
      <c r="AE380" s="112"/>
      <c r="AF380" s="112"/>
      <c r="AG380" s="112"/>
      <c r="AH380" s="112"/>
      <c r="AI380" s="112"/>
      <c r="AJ380" s="112"/>
      <c r="AK380" s="112"/>
      <c r="AL380" s="112"/>
    </row>
    <row r="381">
      <c r="G381" s="67"/>
      <c r="Q381" s="95"/>
      <c r="S381" s="112"/>
      <c r="T381" s="112"/>
      <c r="U381" s="112"/>
      <c r="V381" s="112"/>
      <c r="W381" s="112"/>
      <c r="X381" s="112"/>
      <c r="Y381" s="112"/>
      <c r="Z381" s="265"/>
      <c r="AA381" s="112"/>
      <c r="AB381" s="112"/>
      <c r="AC381" s="112"/>
      <c r="AD381" s="112"/>
      <c r="AE381" s="112"/>
      <c r="AF381" s="112"/>
      <c r="AG381" s="112"/>
      <c r="AH381" s="112"/>
      <c r="AI381" s="112"/>
      <c r="AJ381" s="112"/>
      <c r="AK381" s="112"/>
      <c r="AL381" s="112"/>
    </row>
    <row r="382">
      <c r="G382" s="67"/>
      <c r="Q382" s="95"/>
      <c r="S382" s="112"/>
      <c r="T382" s="112"/>
      <c r="U382" s="112"/>
      <c r="V382" s="112"/>
      <c r="W382" s="112"/>
      <c r="X382" s="112"/>
      <c r="Y382" s="112"/>
      <c r="Z382" s="265"/>
      <c r="AA382" s="112"/>
      <c r="AB382" s="112"/>
      <c r="AC382" s="112"/>
      <c r="AD382" s="112"/>
      <c r="AE382" s="112"/>
      <c r="AF382" s="112"/>
      <c r="AG382" s="112"/>
      <c r="AH382" s="112"/>
      <c r="AI382" s="112"/>
      <c r="AJ382" s="112"/>
      <c r="AK382" s="112"/>
      <c r="AL382" s="112"/>
    </row>
    <row r="383">
      <c r="G383" s="67"/>
      <c r="Q383" s="95"/>
      <c r="S383" s="112"/>
      <c r="T383" s="112"/>
      <c r="U383" s="112"/>
      <c r="V383" s="112"/>
      <c r="W383" s="112"/>
      <c r="X383" s="112"/>
      <c r="Y383" s="112"/>
      <c r="Z383" s="265"/>
      <c r="AA383" s="112"/>
      <c r="AB383" s="112"/>
      <c r="AC383" s="112"/>
      <c r="AD383" s="112"/>
      <c r="AE383" s="112"/>
      <c r="AF383" s="112"/>
      <c r="AG383" s="112"/>
      <c r="AH383" s="112"/>
      <c r="AI383" s="112"/>
      <c r="AJ383" s="112"/>
      <c r="AK383" s="112"/>
      <c r="AL383" s="112"/>
    </row>
    <row r="384">
      <c r="G384" s="67"/>
      <c r="Q384" s="95"/>
      <c r="S384" s="112"/>
      <c r="T384" s="112"/>
      <c r="U384" s="112"/>
      <c r="V384" s="112"/>
      <c r="W384" s="112"/>
      <c r="X384" s="112"/>
      <c r="Y384" s="112"/>
      <c r="Z384" s="265"/>
      <c r="AA384" s="112"/>
      <c r="AB384" s="112"/>
      <c r="AC384" s="112"/>
      <c r="AD384" s="112"/>
      <c r="AE384" s="112"/>
      <c r="AF384" s="112"/>
      <c r="AG384" s="112"/>
      <c r="AH384" s="112"/>
      <c r="AI384" s="112"/>
      <c r="AJ384" s="112"/>
      <c r="AK384" s="112"/>
      <c r="AL384" s="112"/>
    </row>
    <row r="385">
      <c r="G385" s="67"/>
      <c r="Q385" s="95"/>
      <c r="S385" s="112"/>
      <c r="T385" s="112"/>
      <c r="U385" s="112"/>
      <c r="V385" s="112"/>
      <c r="W385" s="112"/>
      <c r="X385" s="112"/>
      <c r="Y385" s="112"/>
      <c r="Z385" s="265"/>
      <c r="AA385" s="112"/>
      <c r="AB385" s="112"/>
      <c r="AC385" s="112"/>
      <c r="AD385" s="112"/>
      <c r="AE385" s="112"/>
      <c r="AF385" s="112"/>
      <c r="AG385" s="112"/>
      <c r="AH385" s="112"/>
      <c r="AI385" s="112"/>
      <c r="AJ385" s="112"/>
      <c r="AK385" s="112"/>
      <c r="AL385" s="112"/>
    </row>
    <row r="386">
      <c r="G386" s="67"/>
      <c r="Q386" s="95"/>
      <c r="S386" s="112"/>
      <c r="T386" s="112"/>
      <c r="U386" s="112"/>
      <c r="V386" s="112"/>
      <c r="W386" s="112"/>
      <c r="X386" s="112"/>
      <c r="Y386" s="112"/>
      <c r="Z386" s="265"/>
      <c r="AA386" s="112"/>
      <c r="AB386" s="112"/>
      <c r="AC386" s="112"/>
      <c r="AD386" s="112"/>
      <c r="AE386" s="112"/>
      <c r="AF386" s="112"/>
      <c r="AG386" s="112"/>
      <c r="AH386" s="112"/>
      <c r="AI386" s="112"/>
      <c r="AJ386" s="112"/>
      <c r="AK386" s="112"/>
      <c r="AL386" s="112"/>
    </row>
    <row r="387">
      <c r="G387" s="67"/>
      <c r="Q387" s="95"/>
      <c r="S387" s="112"/>
      <c r="T387" s="112"/>
      <c r="U387" s="112"/>
      <c r="V387" s="112"/>
      <c r="W387" s="112"/>
      <c r="X387" s="112"/>
      <c r="Y387" s="112"/>
      <c r="Z387" s="265"/>
      <c r="AA387" s="112"/>
      <c r="AB387" s="112"/>
      <c r="AC387" s="112"/>
      <c r="AD387" s="112"/>
      <c r="AE387" s="112"/>
      <c r="AF387" s="112"/>
      <c r="AG387" s="112"/>
      <c r="AH387" s="112"/>
      <c r="AI387" s="112"/>
      <c r="AJ387" s="112"/>
      <c r="AK387" s="112"/>
      <c r="AL387" s="112"/>
    </row>
    <row r="388">
      <c r="G388" s="67"/>
      <c r="Q388" s="95"/>
      <c r="S388" s="112"/>
      <c r="T388" s="112"/>
      <c r="U388" s="112"/>
      <c r="V388" s="112"/>
      <c r="W388" s="112"/>
      <c r="X388" s="112"/>
      <c r="Y388" s="112"/>
      <c r="Z388" s="265"/>
      <c r="AA388" s="112"/>
      <c r="AB388" s="112"/>
      <c r="AC388" s="112"/>
      <c r="AD388" s="112"/>
      <c r="AE388" s="112"/>
      <c r="AF388" s="112"/>
      <c r="AG388" s="112"/>
      <c r="AH388" s="112"/>
      <c r="AI388" s="112"/>
      <c r="AJ388" s="112"/>
      <c r="AK388" s="112"/>
      <c r="AL388" s="112"/>
    </row>
    <row r="389">
      <c r="G389" s="67"/>
      <c r="Q389" s="95"/>
      <c r="S389" s="112"/>
      <c r="T389" s="112"/>
      <c r="U389" s="112"/>
      <c r="V389" s="112"/>
      <c r="W389" s="112"/>
      <c r="X389" s="112"/>
      <c r="Y389" s="112"/>
      <c r="Z389" s="265"/>
      <c r="AA389" s="112"/>
      <c r="AB389" s="112"/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</row>
    <row r="390">
      <c r="G390" s="67"/>
      <c r="Q390" s="95"/>
      <c r="S390" s="112"/>
      <c r="T390" s="112"/>
      <c r="U390" s="112"/>
      <c r="V390" s="112"/>
      <c r="W390" s="112"/>
      <c r="X390" s="112"/>
      <c r="Y390" s="112"/>
      <c r="Z390" s="265"/>
      <c r="AA390" s="112"/>
      <c r="AB390" s="112"/>
      <c r="AC390" s="112"/>
      <c r="AD390" s="112"/>
      <c r="AE390" s="112"/>
      <c r="AF390" s="112"/>
      <c r="AG390" s="112"/>
      <c r="AH390" s="112"/>
      <c r="AI390" s="112"/>
      <c r="AJ390" s="112"/>
      <c r="AK390" s="112"/>
      <c r="AL390" s="112"/>
    </row>
    <row r="391">
      <c r="G391" s="67"/>
      <c r="Q391" s="95"/>
      <c r="S391" s="112"/>
      <c r="T391" s="112"/>
      <c r="U391" s="112"/>
      <c r="V391" s="112"/>
      <c r="W391" s="112"/>
      <c r="X391" s="112"/>
      <c r="Y391" s="112"/>
      <c r="Z391" s="265"/>
      <c r="AA391" s="112"/>
      <c r="AB391" s="112"/>
      <c r="AC391" s="112"/>
      <c r="AD391" s="112"/>
      <c r="AE391" s="112"/>
      <c r="AF391" s="112"/>
      <c r="AG391" s="112"/>
      <c r="AH391" s="112"/>
      <c r="AI391" s="112"/>
      <c r="AJ391" s="112"/>
      <c r="AK391" s="112"/>
      <c r="AL391" s="112"/>
    </row>
    <row r="392">
      <c r="G392" s="67"/>
      <c r="Q392" s="95"/>
      <c r="S392" s="112"/>
      <c r="T392" s="112"/>
      <c r="U392" s="112"/>
      <c r="V392" s="112"/>
      <c r="W392" s="112"/>
      <c r="X392" s="112"/>
      <c r="Y392" s="112"/>
      <c r="Z392" s="265"/>
      <c r="AA392" s="112"/>
      <c r="AB392" s="112"/>
      <c r="AC392" s="112"/>
      <c r="AD392" s="112"/>
      <c r="AE392" s="112"/>
      <c r="AF392" s="112"/>
      <c r="AG392" s="112"/>
      <c r="AH392" s="112"/>
      <c r="AI392" s="112"/>
      <c r="AJ392" s="112"/>
      <c r="AK392" s="112"/>
      <c r="AL392" s="112"/>
    </row>
    <row r="393">
      <c r="G393" s="67"/>
      <c r="Q393" s="95"/>
      <c r="S393" s="112"/>
      <c r="T393" s="112"/>
      <c r="U393" s="112"/>
      <c r="V393" s="112"/>
      <c r="W393" s="112"/>
      <c r="X393" s="112"/>
      <c r="Y393" s="112"/>
      <c r="Z393" s="265"/>
      <c r="AA393" s="112"/>
      <c r="AB393" s="112"/>
      <c r="AC393" s="112"/>
      <c r="AD393" s="112"/>
      <c r="AE393" s="112"/>
      <c r="AF393" s="112"/>
      <c r="AG393" s="112"/>
      <c r="AH393" s="112"/>
      <c r="AI393" s="112"/>
      <c r="AJ393" s="112"/>
      <c r="AK393" s="112"/>
      <c r="AL393" s="112"/>
    </row>
    <row r="394">
      <c r="G394" s="67"/>
      <c r="Q394" s="95"/>
      <c r="S394" s="112"/>
      <c r="T394" s="112"/>
      <c r="U394" s="112"/>
      <c r="V394" s="112"/>
      <c r="W394" s="112"/>
      <c r="X394" s="112"/>
      <c r="Y394" s="112"/>
      <c r="Z394" s="265"/>
      <c r="AA394" s="112"/>
      <c r="AB394" s="112"/>
      <c r="AC394" s="112"/>
      <c r="AD394" s="112"/>
      <c r="AE394" s="112"/>
      <c r="AF394" s="112"/>
      <c r="AG394" s="112"/>
      <c r="AH394" s="112"/>
      <c r="AI394" s="112"/>
      <c r="AJ394" s="112"/>
      <c r="AK394" s="112"/>
      <c r="AL394" s="112"/>
    </row>
    <row r="395">
      <c r="G395" s="67"/>
      <c r="Q395" s="95"/>
      <c r="S395" s="112"/>
      <c r="T395" s="112"/>
      <c r="U395" s="112"/>
      <c r="V395" s="112"/>
      <c r="W395" s="112"/>
      <c r="X395" s="112"/>
      <c r="Y395" s="112"/>
      <c r="Z395" s="265"/>
      <c r="AA395" s="112"/>
      <c r="AB395" s="112"/>
      <c r="AC395" s="112"/>
      <c r="AD395" s="112"/>
      <c r="AE395" s="112"/>
      <c r="AF395" s="112"/>
      <c r="AG395" s="112"/>
      <c r="AH395" s="112"/>
      <c r="AI395" s="112"/>
      <c r="AJ395" s="112"/>
      <c r="AK395" s="112"/>
      <c r="AL395" s="112"/>
    </row>
    <row r="396">
      <c r="G396" s="67"/>
      <c r="Q396" s="95"/>
      <c r="S396" s="112"/>
      <c r="T396" s="112"/>
      <c r="U396" s="112"/>
      <c r="V396" s="112"/>
      <c r="W396" s="112"/>
      <c r="X396" s="112"/>
      <c r="Y396" s="112"/>
      <c r="Z396" s="265"/>
      <c r="AA396" s="112"/>
      <c r="AB396" s="112"/>
      <c r="AC396" s="112"/>
      <c r="AD396" s="112"/>
      <c r="AE396" s="112"/>
      <c r="AF396" s="112"/>
      <c r="AG396" s="112"/>
      <c r="AH396" s="112"/>
      <c r="AI396" s="112"/>
      <c r="AJ396" s="112"/>
      <c r="AK396" s="112"/>
      <c r="AL396" s="112"/>
    </row>
    <row r="397">
      <c r="G397" s="67"/>
      <c r="Q397" s="95"/>
      <c r="S397" s="112"/>
      <c r="T397" s="112"/>
      <c r="U397" s="112"/>
      <c r="V397" s="112"/>
      <c r="W397" s="112"/>
      <c r="X397" s="112"/>
      <c r="Y397" s="112"/>
      <c r="Z397" s="265"/>
      <c r="AA397" s="112"/>
      <c r="AB397" s="112"/>
      <c r="AC397" s="112"/>
      <c r="AD397" s="112"/>
      <c r="AE397" s="112"/>
      <c r="AF397" s="112"/>
      <c r="AG397" s="112"/>
      <c r="AH397" s="112"/>
      <c r="AI397" s="112"/>
      <c r="AJ397" s="112"/>
      <c r="AK397" s="112"/>
      <c r="AL397" s="112"/>
    </row>
    <row r="398">
      <c r="G398" s="67"/>
      <c r="Q398" s="95"/>
      <c r="S398" s="112"/>
      <c r="T398" s="112"/>
      <c r="U398" s="112"/>
      <c r="V398" s="112"/>
      <c r="W398" s="112"/>
      <c r="X398" s="112"/>
      <c r="Y398" s="112"/>
      <c r="Z398" s="265"/>
      <c r="AA398" s="112"/>
      <c r="AB398" s="112"/>
      <c r="AC398" s="112"/>
      <c r="AD398" s="112"/>
      <c r="AE398" s="112"/>
      <c r="AF398" s="112"/>
      <c r="AG398" s="112"/>
      <c r="AH398" s="112"/>
      <c r="AI398" s="112"/>
      <c r="AJ398" s="112"/>
      <c r="AK398" s="112"/>
      <c r="AL398" s="112"/>
    </row>
    <row r="399">
      <c r="G399" s="67"/>
      <c r="Q399" s="95"/>
      <c r="S399" s="112"/>
      <c r="T399" s="112"/>
      <c r="U399" s="112"/>
      <c r="V399" s="112"/>
      <c r="W399" s="112"/>
      <c r="X399" s="112"/>
      <c r="Y399" s="112"/>
      <c r="Z399" s="265"/>
      <c r="AA399" s="112"/>
      <c r="AB399" s="112"/>
      <c r="AC399" s="112"/>
      <c r="AD399" s="112"/>
      <c r="AE399" s="112"/>
      <c r="AF399" s="112"/>
      <c r="AG399" s="112"/>
      <c r="AH399" s="112"/>
      <c r="AI399" s="112"/>
      <c r="AJ399" s="112"/>
      <c r="AK399" s="112"/>
      <c r="AL399" s="112"/>
    </row>
    <row r="400">
      <c r="G400" s="67"/>
      <c r="Q400" s="95"/>
      <c r="S400" s="112"/>
      <c r="T400" s="112"/>
      <c r="U400" s="112"/>
      <c r="V400" s="112"/>
      <c r="W400" s="112"/>
      <c r="X400" s="112"/>
      <c r="Y400" s="112"/>
      <c r="Z400" s="265"/>
      <c r="AA400" s="112"/>
      <c r="AB400" s="112"/>
      <c r="AC400" s="112"/>
      <c r="AD400" s="112"/>
      <c r="AE400" s="112"/>
      <c r="AF400" s="112"/>
      <c r="AG400" s="112"/>
      <c r="AH400" s="112"/>
      <c r="AI400" s="112"/>
      <c r="AJ400" s="112"/>
      <c r="AK400" s="112"/>
      <c r="AL400" s="112"/>
    </row>
    <row r="401">
      <c r="G401" s="67"/>
      <c r="Q401" s="95"/>
      <c r="S401" s="112"/>
      <c r="T401" s="112"/>
      <c r="U401" s="112"/>
      <c r="V401" s="112"/>
      <c r="W401" s="112"/>
      <c r="X401" s="112"/>
      <c r="Y401" s="112"/>
      <c r="Z401" s="265"/>
      <c r="AA401" s="112"/>
      <c r="AB401" s="112"/>
      <c r="AC401" s="112"/>
      <c r="AD401" s="112"/>
      <c r="AE401" s="112"/>
      <c r="AF401" s="112"/>
      <c r="AG401" s="112"/>
      <c r="AH401" s="112"/>
      <c r="AI401" s="112"/>
      <c r="AJ401" s="112"/>
      <c r="AK401" s="112"/>
      <c r="AL401" s="112"/>
    </row>
    <row r="402">
      <c r="G402" s="67"/>
      <c r="Q402" s="95"/>
      <c r="S402" s="112"/>
      <c r="T402" s="112"/>
      <c r="U402" s="112"/>
      <c r="V402" s="112"/>
      <c r="W402" s="112"/>
      <c r="X402" s="112"/>
      <c r="Y402" s="112"/>
      <c r="Z402" s="265"/>
      <c r="AA402" s="112"/>
      <c r="AB402" s="112"/>
      <c r="AC402" s="112"/>
      <c r="AD402" s="112"/>
      <c r="AE402" s="112"/>
      <c r="AF402" s="112"/>
      <c r="AG402" s="112"/>
      <c r="AH402" s="112"/>
      <c r="AI402" s="112"/>
      <c r="AJ402" s="112"/>
      <c r="AK402" s="112"/>
      <c r="AL402" s="112"/>
    </row>
    <row r="403">
      <c r="G403" s="67"/>
      <c r="Q403" s="95"/>
      <c r="S403" s="112"/>
      <c r="T403" s="112"/>
      <c r="U403" s="112"/>
      <c r="V403" s="112"/>
      <c r="W403" s="112"/>
      <c r="X403" s="112"/>
      <c r="Y403" s="112"/>
      <c r="Z403" s="265"/>
      <c r="AA403" s="112"/>
      <c r="AB403" s="112"/>
      <c r="AC403" s="112"/>
      <c r="AD403" s="112"/>
      <c r="AE403" s="112"/>
      <c r="AF403" s="112"/>
      <c r="AG403" s="112"/>
      <c r="AH403" s="112"/>
      <c r="AI403" s="112"/>
      <c r="AJ403" s="112"/>
      <c r="AK403" s="112"/>
      <c r="AL403" s="112"/>
    </row>
    <row r="404">
      <c r="G404" s="67"/>
      <c r="Q404" s="95"/>
      <c r="S404" s="112"/>
      <c r="T404" s="112"/>
      <c r="U404" s="112"/>
      <c r="V404" s="112"/>
      <c r="W404" s="112"/>
      <c r="X404" s="112"/>
      <c r="Y404" s="112"/>
      <c r="Z404" s="265"/>
      <c r="AA404" s="112"/>
      <c r="AB404" s="112"/>
      <c r="AC404" s="112"/>
      <c r="AD404" s="112"/>
      <c r="AE404" s="112"/>
      <c r="AF404" s="112"/>
      <c r="AG404" s="112"/>
      <c r="AH404" s="112"/>
      <c r="AI404" s="112"/>
      <c r="AJ404" s="112"/>
      <c r="AK404" s="112"/>
      <c r="AL404" s="112"/>
    </row>
    <row r="405">
      <c r="G405" s="67"/>
      <c r="Q405" s="95"/>
      <c r="S405" s="112"/>
      <c r="T405" s="112"/>
      <c r="U405" s="112"/>
      <c r="V405" s="112"/>
      <c r="W405" s="112"/>
      <c r="X405" s="112"/>
      <c r="Y405" s="112"/>
      <c r="Z405" s="265"/>
      <c r="AA405" s="112"/>
      <c r="AB405" s="112"/>
      <c r="AC405" s="112"/>
      <c r="AD405" s="112"/>
      <c r="AE405" s="112"/>
      <c r="AF405" s="112"/>
      <c r="AG405" s="112"/>
      <c r="AH405" s="112"/>
      <c r="AI405" s="112"/>
      <c r="AJ405" s="112"/>
      <c r="AK405" s="112"/>
      <c r="AL405" s="112"/>
    </row>
    <row r="406">
      <c r="G406" s="67"/>
      <c r="Q406" s="95"/>
      <c r="S406" s="112"/>
      <c r="T406" s="112"/>
      <c r="U406" s="112"/>
      <c r="V406" s="112"/>
      <c r="W406" s="112"/>
      <c r="X406" s="112"/>
      <c r="Y406" s="112"/>
      <c r="Z406" s="265"/>
      <c r="AA406" s="112"/>
      <c r="AB406" s="112"/>
      <c r="AC406" s="112"/>
      <c r="AD406" s="112"/>
      <c r="AE406" s="112"/>
      <c r="AF406" s="112"/>
      <c r="AG406" s="112"/>
      <c r="AH406" s="112"/>
      <c r="AI406" s="112"/>
      <c r="AJ406" s="112"/>
      <c r="AK406" s="112"/>
      <c r="AL406" s="112"/>
    </row>
    <row r="407">
      <c r="G407" s="67"/>
      <c r="Q407" s="95"/>
      <c r="S407" s="112"/>
      <c r="T407" s="112"/>
      <c r="U407" s="112"/>
      <c r="V407" s="112"/>
      <c r="W407" s="112"/>
      <c r="X407" s="112"/>
      <c r="Y407" s="112"/>
      <c r="Z407" s="265"/>
      <c r="AA407" s="112"/>
      <c r="AB407" s="112"/>
      <c r="AC407" s="112"/>
      <c r="AD407" s="112"/>
      <c r="AE407" s="112"/>
      <c r="AF407" s="112"/>
      <c r="AG407" s="112"/>
      <c r="AH407" s="112"/>
      <c r="AI407" s="112"/>
      <c r="AJ407" s="112"/>
      <c r="AK407" s="112"/>
      <c r="AL407" s="112"/>
    </row>
    <row r="408">
      <c r="G408" s="67"/>
      <c r="Q408" s="95"/>
      <c r="S408" s="112"/>
      <c r="T408" s="112"/>
      <c r="U408" s="112"/>
      <c r="V408" s="112"/>
      <c r="W408" s="112"/>
      <c r="X408" s="112"/>
      <c r="Y408" s="112"/>
      <c r="Z408" s="265"/>
      <c r="AA408" s="112"/>
      <c r="AB408" s="112"/>
      <c r="AC408" s="112"/>
      <c r="AD408" s="112"/>
      <c r="AE408" s="112"/>
      <c r="AF408" s="112"/>
      <c r="AG408" s="112"/>
      <c r="AH408" s="112"/>
      <c r="AI408" s="112"/>
      <c r="AJ408" s="112"/>
      <c r="AK408" s="112"/>
      <c r="AL408" s="112"/>
    </row>
    <row r="409">
      <c r="G409" s="67"/>
      <c r="Q409" s="95"/>
      <c r="S409" s="112"/>
      <c r="T409" s="112"/>
      <c r="U409" s="112"/>
      <c r="V409" s="112"/>
      <c r="W409" s="112"/>
      <c r="X409" s="112"/>
      <c r="Y409" s="112"/>
      <c r="Z409" s="265"/>
      <c r="AA409" s="112"/>
      <c r="AB409" s="112"/>
      <c r="AC409" s="112"/>
      <c r="AD409" s="112"/>
      <c r="AE409" s="112"/>
      <c r="AF409" s="112"/>
      <c r="AG409" s="112"/>
      <c r="AH409" s="112"/>
      <c r="AI409" s="112"/>
      <c r="AJ409" s="112"/>
      <c r="AK409" s="112"/>
      <c r="AL409" s="112"/>
    </row>
    <row r="410">
      <c r="G410" s="67"/>
      <c r="Q410" s="95"/>
      <c r="S410" s="112"/>
      <c r="T410" s="112"/>
      <c r="U410" s="112"/>
      <c r="V410" s="112"/>
      <c r="W410" s="112"/>
      <c r="X410" s="112"/>
      <c r="Y410" s="112"/>
      <c r="Z410" s="265"/>
      <c r="AA410" s="112"/>
      <c r="AB410" s="112"/>
      <c r="AC410" s="112"/>
      <c r="AD410" s="112"/>
      <c r="AE410" s="112"/>
      <c r="AF410" s="112"/>
      <c r="AG410" s="112"/>
      <c r="AH410" s="112"/>
      <c r="AI410" s="112"/>
      <c r="AJ410" s="112"/>
      <c r="AK410" s="112"/>
      <c r="AL410" s="112"/>
    </row>
    <row r="411">
      <c r="G411" s="67"/>
      <c r="Q411" s="95"/>
      <c r="S411" s="112"/>
      <c r="T411" s="112"/>
      <c r="U411" s="112"/>
      <c r="V411" s="112"/>
      <c r="W411" s="112"/>
      <c r="X411" s="112"/>
      <c r="Y411" s="112"/>
      <c r="Z411" s="265"/>
      <c r="AA411" s="112"/>
      <c r="AB411" s="112"/>
      <c r="AC411" s="112"/>
      <c r="AD411" s="112"/>
      <c r="AE411" s="112"/>
      <c r="AF411" s="112"/>
      <c r="AG411" s="112"/>
      <c r="AH411" s="112"/>
      <c r="AI411" s="112"/>
      <c r="AJ411" s="112"/>
      <c r="AK411" s="112"/>
      <c r="AL411" s="112"/>
    </row>
    <row r="412">
      <c r="G412" s="67"/>
      <c r="Q412" s="95"/>
      <c r="S412" s="112"/>
      <c r="T412" s="112"/>
      <c r="U412" s="112"/>
      <c r="V412" s="112"/>
      <c r="W412" s="112"/>
      <c r="X412" s="112"/>
      <c r="Y412" s="112"/>
      <c r="Z412" s="265"/>
      <c r="AA412" s="112"/>
      <c r="AB412" s="112"/>
      <c r="AC412" s="112"/>
      <c r="AD412" s="112"/>
      <c r="AE412" s="112"/>
      <c r="AF412" s="112"/>
      <c r="AG412" s="112"/>
      <c r="AH412" s="112"/>
      <c r="AI412" s="112"/>
      <c r="AJ412" s="112"/>
      <c r="AK412" s="112"/>
      <c r="AL412" s="112"/>
    </row>
    <row r="413">
      <c r="G413" s="67"/>
      <c r="Q413" s="95"/>
      <c r="S413" s="112"/>
      <c r="T413" s="112"/>
      <c r="U413" s="112"/>
      <c r="V413" s="112"/>
      <c r="W413" s="112"/>
      <c r="X413" s="112"/>
      <c r="Y413" s="112"/>
      <c r="Z413" s="265"/>
      <c r="AA413" s="112"/>
      <c r="AB413" s="112"/>
      <c r="AC413" s="112"/>
      <c r="AD413" s="112"/>
      <c r="AE413" s="112"/>
      <c r="AF413" s="112"/>
      <c r="AG413" s="112"/>
      <c r="AH413" s="112"/>
      <c r="AI413" s="112"/>
      <c r="AJ413" s="112"/>
      <c r="AK413" s="112"/>
      <c r="AL413" s="112"/>
    </row>
    <row r="414">
      <c r="G414" s="67"/>
      <c r="Q414" s="95"/>
      <c r="S414" s="112"/>
      <c r="T414" s="112"/>
      <c r="U414" s="112"/>
      <c r="V414" s="112"/>
      <c r="W414" s="112"/>
      <c r="X414" s="112"/>
      <c r="Y414" s="112"/>
      <c r="Z414" s="265"/>
      <c r="AA414" s="112"/>
      <c r="AB414" s="11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</row>
    <row r="415">
      <c r="G415" s="67"/>
      <c r="Q415" s="95"/>
      <c r="S415" s="112"/>
      <c r="T415" s="112"/>
      <c r="U415" s="112"/>
      <c r="V415" s="112"/>
      <c r="W415" s="112"/>
      <c r="X415" s="112"/>
      <c r="Y415" s="112"/>
      <c r="Z415" s="265"/>
      <c r="AA415" s="112"/>
      <c r="AB415" s="112"/>
      <c r="AC415" s="112"/>
      <c r="AD415" s="112"/>
      <c r="AE415" s="112"/>
      <c r="AF415" s="112"/>
      <c r="AG415" s="112"/>
      <c r="AH415" s="112"/>
      <c r="AI415" s="112"/>
      <c r="AJ415" s="112"/>
      <c r="AK415" s="112"/>
      <c r="AL415" s="112"/>
    </row>
    <row r="416">
      <c r="G416" s="67"/>
      <c r="Q416" s="95"/>
      <c r="S416" s="112"/>
      <c r="T416" s="112"/>
      <c r="U416" s="112"/>
      <c r="V416" s="112"/>
      <c r="W416" s="112"/>
      <c r="X416" s="112"/>
      <c r="Y416" s="112"/>
      <c r="Z416" s="265"/>
      <c r="AA416" s="112"/>
      <c r="AB416" s="112"/>
      <c r="AC416" s="112"/>
      <c r="AD416" s="112"/>
      <c r="AE416" s="112"/>
      <c r="AF416" s="112"/>
      <c r="AG416" s="112"/>
      <c r="AH416" s="112"/>
      <c r="AI416" s="112"/>
      <c r="AJ416" s="112"/>
      <c r="AK416" s="112"/>
      <c r="AL416" s="112"/>
    </row>
    <row r="417">
      <c r="G417" s="67"/>
      <c r="Q417" s="95"/>
      <c r="S417" s="112"/>
      <c r="T417" s="112"/>
      <c r="U417" s="112"/>
      <c r="V417" s="112"/>
      <c r="W417" s="112"/>
      <c r="X417" s="112"/>
      <c r="Y417" s="112"/>
      <c r="Z417" s="265"/>
      <c r="AA417" s="112"/>
      <c r="AB417" s="112"/>
      <c r="AC417" s="112"/>
      <c r="AD417" s="112"/>
      <c r="AE417" s="112"/>
      <c r="AF417" s="112"/>
      <c r="AG417" s="112"/>
      <c r="AH417" s="112"/>
      <c r="AI417" s="112"/>
      <c r="AJ417" s="112"/>
      <c r="AK417" s="112"/>
      <c r="AL417" s="112"/>
    </row>
    <row r="418">
      <c r="G418" s="67"/>
      <c r="Q418" s="95"/>
      <c r="S418" s="112"/>
      <c r="T418" s="112"/>
      <c r="U418" s="112"/>
      <c r="V418" s="112"/>
      <c r="W418" s="112"/>
      <c r="X418" s="112"/>
      <c r="Y418" s="112"/>
      <c r="Z418" s="265"/>
      <c r="AA418" s="112"/>
      <c r="AB418" s="112"/>
      <c r="AC418" s="112"/>
      <c r="AD418" s="112"/>
      <c r="AE418" s="112"/>
      <c r="AF418" s="112"/>
      <c r="AG418" s="112"/>
      <c r="AH418" s="112"/>
      <c r="AI418" s="112"/>
      <c r="AJ418" s="112"/>
      <c r="AK418" s="112"/>
      <c r="AL418" s="112"/>
    </row>
    <row r="419">
      <c r="G419" s="67"/>
      <c r="Q419" s="95"/>
      <c r="S419" s="112"/>
      <c r="T419" s="112"/>
      <c r="U419" s="112"/>
      <c r="V419" s="112"/>
      <c r="W419" s="112"/>
      <c r="X419" s="112"/>
      <c r="Y419" s="112"/>
      <c r="Z419" s="265"/>
      <c r="AA419" s="112"/>
      <c r="AB419" s="112"/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</row>
    <row r="420">
      <c r="G420" s="67"/>
      <c r="Q420" s="95"/>
      <c r="S420" s="112"/>
      <c r="T420" s="112"/>
      <c r="U420" s="112"/>
      <c r="V420" s="112"/>
      <c r="W420" s="112"/>
      <c r="X420" s="112"/>
      <c r="Y420" s="112"/>
      <c r="Z420" s="265"/>
      <c r="AA420" s="112"/>
      <c r="AB420" s="112"/>
      <c r="AC420" s="112"/>
      <c r="AD420" s="112"/>
      <c r="AE420" s="112"/>
      <c r="AF420" s="112"/>
      <c r="AG420" s="112"/>
      <c r="AH420" s="112"/>
      <c r="AI420" s="112"/>
      <c r="AJ420" s="112"/>
      <c r="AK420" s="112"/>
      <c r="AL420" s="112"/>
    </row>
    <row r="421">
      <c r="G421" s="67"/>
      <c r="Q421" s="95"/>
      <c r="S421" s="112"/>
      <c r="T421" s="112"/>
      <c r="U421" s="112"/>
      <c r="V421" s="112"/>
      <c r="W421" s="112"/>
      <c r="X421" s="112"/>
      <c r="Y421" s="112"/>
      <c r="Z421" s="265"/>
      <c r="AA421" s="112"/>
      <c r="AB421" s="112"/>
      <c r="AC421" s="112"/>
      <c r="AD421" s="112"/>
      <c r="AE421" s="112"/>
      <c r="AF421" s="112"/>
      <c r="AG421" s="112"/>
      <c r="AH421" s="112"/>
      <c r="AI421" s="112"/>
      <c r="AJ421" s="112"/>
      <c r="AK421" s="112"/>
      <c r="AL421" s="112"/>
    </row>
    <row r="422">
      <c r="G422" s="67"/>
      <c r="Q422" s="95"/>
      <c r="S422" s="112"/>
      <c r="T422" s="112"/>
      <c r="U422" s="112"/>
      <c r="V422" s="112"/>
      <c r="W422" s="112"/>
      <c r="X422" s="112"/>
      <c r="Y422" s="112"/>
      <c r="Z422" s="265"/>
      <c r="AA422" s="112"/>
      <c r="AB422" s="112"/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</row>
    <row r="423">
      <c r="G423" s="67"/>
      <c r="Q423" s="95"/>
      <c r="S423" s="112"/>
      <c r="T423" s="112"/>
      <c r="U423" s="112"/>
      <c r="V423" s="112"/>
      <c r="W423" s="112"/>
      <c r="X423" s="112"/>
      <c r="Y423" s="112"/>
      <c r="Z423" s="265"/>
      <c r="AA423" s="112"/>
      <c r="AB423" s="112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</row>
    <row r="424">
      <c r="G424" s="67"/>
      <c r="Q424" s="95"/>
      <c r="S424" s="112"/>
      <c r="T424" s="112"/>
      <c r="U424" s="112"/>
      <c r="V424" s="112"/>
      <c r="W424" s="112"/>
      <c r="X424" s="112"/>
      <c r="Y424" s="112"/>
      <c r="Z424" s="265"/>
      <c r="AA424" s="112"/>
      <c r="AB424" s="112"/>
      <c r="AC424" s="112"/>
      <c r="AD424" s="112"/>
      <c r="AE424" s="112"/>
      <c r="AF424" s="112"/>
      <c r="AG424" s="112"/>
      <c r="AH424" s="112"/>
      <c r="AI424" s="112"/>
      <c r="AJ424" s="112"/>
      <c r="AK424" s="112"/>
      <c r="AL424" s="112"/>
    </row>
    <row r="425">
      <c r="G425" s="67"/>
      <c r="Q425" s="95"/>
      <c r="S425" s="112"/>
      <c r="T425" s="112"/>
      <c r="U425" s="112"/>
      <c r="V425" s="112"/>
      <c r="W425" s="112"/>
      <c r="X425" s="112"/>
      <c r="Y425" s="112"/>
      <c r="Z425" s="265"/>
      <c r="AA425" s="112"/>
      <c r="AB425" s="112"/>
      <c r="AC425" s="112"/>
      <c r="AD425" s="112"/>
      <c r="AE425" s="112"/>
      <c r="AF425" s="112"/>
      <c r="AG425" s="112"/>
      <c r="AH425" s="112"/>
      <c r="AI425" s="112"/>
      <c r="AJ425" s="112"/>
      <c r="AK425" s="112"/>
      <c r="AL425" s="112"/>
    </row>
    <row r="426">
      <c r="G426" s="67"/>
      <c r="Q426" s="95"/>
      <c r="S426" s="112"/>
      <c r="T426" s="112"/>
      <c r="U426" s="112"/>
      <c r="V426" s="112"/>
      <c r="W426" s="112"/>
      <c r="X426" s="112"/>
      <c r="Y426" s="112"/>
      <c r="Z426" s="265"/>
      <c r="AA426" s="112"/>
      <c r="AB426" s="112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</row>
    <row r="427">
      <c r="G427" s="67"/>
      <c r="Q427" s="95"/>
      <c r="S427" s="112"/>
      <c r="T427" s="112"/>
      <c r="U427" s="112"/>
      <c r="V427" s="112"/>
      <c r="W427" s="112"/>
      <c r="X427" s="112"/>
      <c r="Y427" s="112"/>
      <c r="Z427" s="265"/>
      <c r="AA427" s="112"/>
      <c r="AB427" s="112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</row>
    <row r="428">
      <c r="G428" s="67"/>
      <c r="Q428" s="95"/>
      <c r="S428" s="112"/>
      <c r="T428" s="112"/>
      <c r="U428" s="112"/>
      <c r="V428" s="112"/>
      <c r="W428" s="112"/>
      <c r="X428" s="112"/>
      <c r="Y428" s="112"/>
      <c r="Z428" s="265"/>
      <c r="AA428" s="112"/>
      <c r="AB428" s="112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</row>
    <row r="429">
      <c r="G429" s="67"/>
      <c r="Q429" s="95"/>
      <c r="S429" s="112"/>
      <c r="T429" s="112"/>
      <c r="U429" s="112"/>
      <c r="V429" s="112"/>
      <c r="W429" s="112"/>
      <c r="X429" s="112"/>
      <c r="Y429" s="112"/>
      <c r="Z429" s="265"/>
      <c r="AA429" s="112"/>
      <c r="AB429" s="112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</row>
    <row r="430">
      <c r="G430" s="67"/>
      <c r="Q430" s="95"/>
      <c r="S430" s="112"/>
      <c r="T430" s="112"/>
      <c r="U430" s="112"/>
      <c r="V430" s="112"/>
      <c r="W430" s="112"/>
      <c r="X430" s="112"/>
      <c r="Y430" s="112"/>
      <c r="Z430" s="265"/>
      <c r="AA430" s="112"/>
      <c r="AB430" s="112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</row>
    <row r="431">
      <c r="G431" s="67"/>
      <c r="Q431" s="95"/>
      <c r="S431" s="112"/>
      <c r="T431" s="112"/>
      <c r="U431" s="112"/>
      <c r="V431" s="112"/>
      <c r="W431" s="112"/>
      <c r="X431" s="112"/>
      <c r="Y431" s="112"/>
      <c r="Z431" s="265"/>
      <c r="AA431" s="112"/>
      <c r="AB431" s="112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</row>
    <row r="432">
      <c r="G432" s="67"/>
      <c r="Q432" s="95"/>
      <c r="S432" s="112"/>
      <c r="T432" s="112"/>
      <c r="U432" s="112"/>
      <c r="V432" s="112"/>
      <c r="W432" s="112"/>
      <c r="X432" s="112"/>
      <c r="Y432" s="112"/>
      <c r="Z432" s="265"/>
      <c r="AA432" s="112"/>
      <c r="AB432" s="112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</row>
    <row r="433">
      <c r="G433" s="67"/>
      <c r="Q433" s="95"/>
      <c r="S433" s="112"/>
      <c r="T433" s="112"/>
      <c r="U433" s="112"/>
      <c r="V433" s="112"/>
      <c r="W433" s="112"/>
      <c r="X433" s="112"/>
      <c r="Y433" s="112"/>
      <c r="Z433" s="265"/>
      <c r="AA433" s="112"/>
      <c r="AB433" s="112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</row>
    <row r="434">
      <c r="G434" s="67"/>
      <c r="Q434" s="95"/>
      <c r="S434" s="112"/>
      <c r="T434" s="112"/>
      <c r="U434" s="112"/>
      <c r="V434" s="112"/>
      <c r="W434" s="112"/>
      <c r="X434" s="112"/>
      <c r="Y434" s="112"/>
      <c r="Z434" s="265"/>
      <c r="AA434" s="112"/>
      <c r="AB434" s="112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</row>
    <row r="435">
      <c r="G435" s="67"/>
      <c r="Q435" s="95"/>
      <c r="S435" s="112"/>
      <c r="T435" s="112"/>
      <c r="U435" s="112"/>
      <c r="V435" s="112"/>
      <c r="W435" s="112"/>
      <c r="X435" s="112"/>
      <c r="Y435" s="112"/>
      <c r="Z435" s="265"/>
      <c r="AA435" s="112"/>
      <c r="AB435" s="112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</row>
    <row r="436">
      <c r="G436" s="67"/>
      <c r="Q436" s="95"/>
      <c r="S436" s="112"/>
      <c r="T436" s="112"/>
      <c r="U436" s="112"/>
      <c r="V436" s="112"/>
      <c r="W436" s="112"/>
      <c r="X436" s="112"/>
      <c r="Y436" s="112"/>
      <c r="Z436" s="265"/>
      <c r="AA436" s="112"/>
      <c r="AB436" s="112"/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</row>
    <row r="437">
      <c r="G437" s="67"/>
      <c r="Q437" s="95"/>
      <c r="S437" s="112"/>
      <c r="T437" s="112"/>
      <c r="U437" s="112"/>
      <c r="V437" s="112"/>
      <c r="W437" s="112"/>
      <c r="X437" s="112"/>
      <c r="Y437" s="112"/>
      <c r="Z437" s="265"/>
      <c r="AA437" s="112"/>
      <c r="AB437" s="112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</row>
    <row r="438">
      <c r="G438" s="67"/>
      <c r="Q438" s="95"/>
      <c r="S438" s="112"/>
      <c r="T438" s="112"/>
      <c r="U438" s="112"/>
      <c r="V438" s="112"/>
      <c r="W438" s="112"/>
      <c r="X438" s="112"/>
      <c r="Y438" s="112"/>
      <c r="Z438" s="265"/>
      <c r="AA438" s="112"/>
      <c r="AB438" s="112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</row>
    <row r="439">
      <c r="G439" s="67"/>
      <c r="Q439" s="95"/>
      <c r="S439" s="112"/>
      <c r="T439" s="112"/>
      <c r="U439" s="112"/>
      <c r="V439" s="112"/>
      <c r="W439" s="112"/>
      <c r="X439" s="112"/>
      <c r="Y439" s="112"/>
      <c r="Z439" s="265"/>
      <c r="AA439" s="112"/>
      <c r="AB439" s="112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</row>
    <row r="440">
      <c r="G440" s="67"/>
      <c r="Q440" s="95"/>
      <c r="S440" s="112"/>
      <c r="T440" s="112"/>
      <c r="U440" s="112"/>
      <c r="V440" s="112"/>
      <c r="W440" s="112"/>
      <c r="X440" s="112"/>
      <c r="Y440" s="112"/>
      <c r="Z440" s="265"/>
      <c r="AA440" s="112"/>
      <c r="AB440" s="112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</row>
    <row r="441">
      <c r="G441" s="67"/>
      <c r="Q441" s="95"/>
      <c r="S441" s="112"/>
      <c r="T441" s="112"/>
      <c r="U441" s="112"/>
      <c r="V441" s="112"/>
      <c r="W441" s="112"/>
      <c r="X441" s="112"/>
      <c r="Y441" s="112"/>
      <c r="Z441" s="265"/>
      <c r="AA441" s="112"/>
      <c r="AB441" s="112"/>
      <c r="AC441" s="112"/>
      <c r="AD441" s="112"/>
      <c r="AE441" s="112"/>
      <c r="AF441" s="112"/>
      <c r="AG441" s="112"/>
      <c r="AH441" s="112"/>
      <c r="AI441" s="112"/>
      <c r="AJ441" s="112"/>
      <c r="AK441" s="112"/>
      <c r="AL441" s="112"/>
    </row>
    <row r="442">
      <c r="G442" s="67"/>
      <c r="Q442" s="95"/>
      <c r="S442" s="112"/>
      <c r="T442" s="112"/>
      <c r="U442" s="112"/>
      <c r="V442" s="112"/>
      <c r="W442" s="112"/>
      <c r="X442" s="112"/>
      <c r="Y442" s="112"/>
      <c r="Z442" s="265"/>
      <c r="AA442" s="112"/>
      <c r="AB442" s="112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</row>
    <row r="443">
      <c r="G443" s="67"/>
      <c r="Q443" s="95"/>
      <c r="S443" s="112"/>
      <c r="T443" s="112"/>
      <c r="U443" s="112"/>
      <c r="V443" s="112"/>
      <c r="W443" s="112"/>
      <c r="X443" s="112"/>
      <c r="Y443" s="112"/>
      <c r="Z443" s="265"/>
      <c r="AA443" s="112"/>
      <c r="AB443" s="112"/>
      <c r="AC443" s="112"/>
      <c r="AD443" s="112"/>
      <c r="AE443" s="112"/>
      <c r="AF443" s="112"/>
      <c r="AG443" s="112"/>
      <c r="AH443" s="112"/>
      <c r="AI443" s="112"/>
      <c r="AJ443" s="112"/>
      <c r="AK443" s="112"/>
      <c r="AL443" s="112"/>
    </row>
    <row r="444">
      <c r="G444" s="67"/>
      <c r="Q444" s="95"/>
      <c r="S444" s="112"/>
      <c r="T444" s="112"/>
      <c r="U444" s="112"/>
      <c r="V444" s="112"/>
      <c r="W444" s="112"/>
      <c r="X444" s="112"/>
      <c r="Y444" s="112"/>
      <c r="Z444" s="265"/>
      <c r="AA444" s="112"/>
      <c r="AB444" s="112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</row>
    <row r="445">
      <c r="G445" s="67"/>
      <c r="Q445" s="95"/>
      <c r="S445" s="112"/>
      <c r="T445" s="112"/>
      <c r="U445" s="112"/>
      <c r="V445" s="112"/>
      <c r="W445" s="112"/>
      <c r="X445" s="112"/>
      <c r="Y445" s="112"/>
      <c r="Z445" s="265"/>
      <c r="AA445" s="112"/>
      <c r="AB445" s="112"/>
      <c r="AC445" s="112"/>
      <c r="AD445" s="112"/>
      <c r="AE445" s="112"/>
      <c r="AF445" s="112"/>
      <c r="AG445" s="112"/>
      <c r="AH445" s="112"/>
      <c r="AI445" s="112"/>
      <c r="AJ445" s="112"/>
      <c r="AK445" s="112"/>
      <c r="AL445" s="112"/>
    </row>
    <row r="446">
      <c r="G446" s="67"/>
      <c r="Q446" s="95"/>
      <c r="S446" s="112"/>
      <c r="T446" s="112"/>
      <c r="U446" s="112"/>
      <c r="V446" s="112"/>
      <c r="W446" s="112"/>
      <c r="X446" s="112"/>
      <c r="Y446" s="112"/>
      <c r="Z446" s="265"/>
      <c r="AA446" s="112"/>
      <c r="AB446" s="112"/>
      <c r="AC446" s="112"/>
      <c r="AD446" s="112"/>
      <c r="AE446" s="112"/>
      <c r="AF446" s="112"/>
      <c r="AG446" s="112"/>
      <c r="AH446" s="112"/>
      <c r="AI446" s="112"/>
      <c r="AJ446" s="112"/>
      <c r="AK446" s="112"/>
      <c r="AL446" s="112"/>
    </row>
    <row r="447">
      <c r="G447" s="67"/>
      <c r="Q447" s="95"/>
      <c r="S447" s="112"/>
      <c r="T447" s="112"/>
      <c r="U447" s="112"/>
      <c r="V447" s="112"/>
      <c r="W447" s="112"/>
      <c r="X447" s="112"/>
      <c r="Y447" s="112"/>
      <c r="Z447" s="265"/>
      <c r="AA447" s="112"/>
      <c r="AB447" s="112"/>
      <c r="AC447" s="112"/>
      <c r="AD447" s="112"/>
      <c r="AE447" s="112"/>
      <c r="AF447" s="112"/>
      <c r="AG447" s="112"/>
      <c r="AH447" s="112"/>
      <c r="AI447" s="112"/>
      <c r="AJ447" s="112"/>
      <c r="AK447" s="112"/>
      <c r="AL447" s="112"/>
    </row>
    <row r="448">
      <c r="G448" s="67"/>
      <c r="Q448" s="95"/>
      <c r="S448" s="112"/>
      <c r="T448" s="112"/>
      <c r="U448" s="112"/>
      <c r="V448" s="112"/>
      <c r="W448" s="112"/>
      <c r="X448" s="112"/>
      <c r="Y448" s="112"/>
      <c r="Z448" s="265"/>
      <c r="AA448" s="112"/>
      <c r="AB448" s="112"/>
      <c r="AC448" s="112"/>
      <c r="AD448" s="112"/>
      <c r="AE448" s="112"/>
      <c r="AF448" s="112"/>
      <c r="AG448" s="112"/>
      <c r="AH448" s="112"/>
      <c r="AI448" s="112"/>
      <c r="AJ448" s="112"/>
      <c r="AK448" s="112"/>
      <c r="AL448" s="112"/>
    </row>
    <row r="449">
      <c r="G449" s="67"/>
      <c r="Q449" s="95"/>
      <c r="S449" s="112"/>
      <c r="T449" s="112"/>
      <c r="U449" s="112"/>
      <c r="V449" s="112"/>
      <c r="W449" s="112"/>
      <c r="X449" s="112"/>
      <c r="Y449" s="112"/>
      <c r="Z449" s="265"/>
      <c r="AA449" s="112"/>
      <c r="AB449" s="112"/>
      <c r="AC449" s="112"/>
      <c r="AD449" s="112"/>
      <c r="AE449" s="112"/>
      <c r="AF449" s="112"/>
      <c r="AG449" s="112"/>
      <c r="AH449" s="112"/>
      <c r="AI449" s="112"/>
      <c r="AJ449" s="112"/>
      <c r="AK449" s="112"/>
      <c r="AL449" s="112"/>
    </row>
    <row r="450">
      <c r="G450" s="67"/>
      <c r="Q450" s="95"/>
      <c r="S450" s="112"/>
      <c r="T450" s="112"/>
      <c r="U450" s="112"/>
      <c r="V450" s="112"/>
      <c r="W450" s="112"/>
      <c r="X450" s="112"/>
      <c r="Y450" s="112"/>
      <c r="Z450" s="265"/>
      <c r="AA450" s="112"/>
      <c r="AB450" s="112"/>
      <c r="AC450" s="112"/>
      <c r="AD450" s="112"/>
      <c r="AE450" s="112"/>
      <c r="AF450" s="112"/>
      <c r="AG450" s="112"/>
      <c r="AH450" s="112"/>
      <c r="AI450" s="112"/>
      <c r="AJ450" s="112"/>
      <c r="AK450" s="112"/>
      <c r="AL450" s="112"/>
    </row>
    <row r="451">
      <c r="G451" s="67"/>
      <c r="Q451" s="95"/>
      <c r="S451" s="112"/>
      <c r="T451" s="112"/>
      <c r="U451" s="112"/>
      <c r="V451" s="112"/>
      <c r="W451" s="112"/>
      <c r="X451" s="112"/>
      <c r="Y451" s="112"/>
      <c r="Z451" s="265"/>
      <c r="AA451" s="112"/>
      <c r="AB451" s="112"/>
      <c r="AC451" s="112"/>
      <c r="AD451" s="112"/>
      <c r="AE451" s="112"/>
      <c r="AF451" s="112"/>
      <c r="AG451" s="112"/>
      <c r="AH451" s="112"/>
      <c r="AI451" s="112"/>
      <c r="AJ451" s="112"/>
      <c r="AK451" s="112"/>
      <c r="AL451" s="112"/>
    </row>
    <row r="452">
      <c r="G452" s="67"/>
      <c r="Q452" s="95"/>
      <c r="S452" s="112"/>
      <c r="T452" s="112"/>
      <c r="U452" s="112"/>
      <c r="V452" s="112"/>
      <c r="W452" s="112"/>
      <c r="X452" s="112"/>
      <c r="Y452" s="112"/>
      <c r="Z452" s="265"/>
      <c r="AA452" s="112"/>
      <c r="AB452" s="112"/>
      <c r="AC452" s="112"/>
      <c r="AD452" s="112"/>
      <c r="AE452" s="112"/>
      <c r="AF452" s="112"/>
      <c r="AG452" s="112"/>
      <c r="AH452" s="112"/>
      <c r="AI452" s="112"/>
      <c r="AJ452" s="112"/>
      <c r="AK452" s="112"/>
      <c r="AL452" s="112"/>
    </row>
    <row r="453">
      <c r="G453" s="67"/>
      <c r="Q453" s="95"/>
      <c r="S453" s="112"/>
      <c r="T453" s="112"/>
      <c r="U453" s="112"/>
      <c r="V453" s="112"/>
      <c r="W453" s="112"/>
      <c r="X453" s="112"/>
      <c r="Y453" s="112"/>
      <c r="Z453" s="265"/>
      <c r="AA453" s="112"/>
      <c r="AB453" s="112"/>
      <c r="AC453" s="112"/>
      <c r="AD453" s="112"/>
      <c r="AE453" s="112"/>
      <c r="AF453" s="112"/>
      <c r="AG453" s="112"/>
      <c r="AH453" s="112"/>
      <c r="AI453" s="112"/>
      <c r="AJ453" s="112"/>
      <c r="AK453" s="112"/>
      <c r="AL453" s="112"/>
    </row>
    <row r="454">
      <c r="G454" s="67"/>
      <c r="Q454" s="95"/>
      <c r="S454" s="112"/>
      <c r="T454" s="112"/>
      <c r="U454" s="112"/>
      <c r="V454" s="112"/>
      <c r="W454" s="112"/>
      <c r="X454" s="112"/>
      <c r="Y454" s="112"/>
      <c r="Z454" s="265"/>
      <c r="AA454" s="112"/>
      <c r="AB454" s="112"/>
      <c r="AC454" s="112"/>
      <c r="AD454" s="112"/>
      <c r="AE454" s="112"/>
      <c r="AF454" s="112"/>
      <c r="AG454" s="112"/>
      <c r="AH454" s="112"/>
      <c r="AI454" s="112"/>
      <c r="AJ454" s="112"/>
      <c r="AK454" s="112"/>
      <c r="AL454" s="112"/>
    </row>
    <row r="455">
      <c r="G455" s="67"/>
      <c r="Q455" s="95"/>
      <c r="S455" s="112"/>
      <c r="T455" s="112"/>
      <c r="U455" s="112"/>
      <c r="V455" s="112"/>
      <c r="W455" s="112"/>
      <c r="X455" s="112"/>
      <c r="Y455" s="112"/>
      <c r="Z455" s="265"/>
      <c r="AA455" s="112"/>
      <c r="AB455" s="112"/>
      <c r="AC455" s="112"/>
      <c r="AD455" s="112"/>
      <c r="AE455" s="112"/>
      <c r="AF455" s="112"/>
      <c r="AG455" s="112"/>
      <c r="AH455" s="112"/>
      <c r="AI455" s="112"/>
      <c r="AJ455" s="112"/>
      <c r="AK455" s="112"/>
      <c r="AL455" s="112"/>
    </row>
    <row r="456">
      <c r="G456" s="67"/>
      <c r="Q456" s="95"/>
      <c r="S456" s="112"/>
      <c r="T456" s="112"/>
      <c r="U456" s="112"/>
      <c r="V456" s="112"/>
      <c r="W456" s="112"/>
      <c r="X456" s="112"/>
      <c r="Y456" s="112"/>
      <c r="Z456" s="265"/>
      <c r="AA456" s="112"/>
      <c r="AB456" s="112"/>
      <c r="AC456" s="112"/>
      <c r="AD456" s="112"/>
      <c r="AE456" s="112"/>
      <c r="AF456" s="112"/>
      <c r="AG456" s="112"/>
      <c r="AH456" s="112"/>
      <c r="AI456" s="112"/>
      <c r="AJ456" s="112"/>
      <c r="AK456" s="112"/>
      <c r="AL456" s="112"/>
    </row>
    <row r="457">
      <c r="G457" s="67"/>
      <c r="Q457" s="95"/>
      <c r="S457" s="112"/>
      <c r="T457" s="112"/>
      <c r="U457" s="112"/>
      <c r="V457" s="112"/>
      <c r="W457" s="112"/>
      <c r="X457" s="112"/>
      <c r="Y457" s="112"/>
      <c r="Z457" s="265"/>
      <c r="AA457" s="112"/>
      <c r="AB457" s="112"/>
      <c r="AC457" s="112"/>
      <c r="AD457" s="112"/>
      <c r="AE457" s="112"/>
      <c r="AF457" s="112"/>
      <c r="AG457" s="112"/>
      <c r="AH457" s="112"/>
      <c r="AI457" s="112"/>
      <c r="AJ457" s="112"/>
      <c r="AK457" s="112"/>
      <c r="AL457" s="112"/>
    </row>
    <row r="458">
      <c r="G458" s="67"/>
      <c r="Q458" s="95"/>
      <c r="S458" s="112"/>
      <c r="T458" s="112"/>
      <c r="U458" s="112"/>
      <c r="V458" s="112"/>
      <c r="W458" s="112"/>
      <c r="X458" s="112"/>
      <c r="Y458" s="112"/>
      <c r="Z458" s="265"/>
      <c r="AA458" s="112"/>
      <c r="AB458" s="112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</row>
    <row r="459">
      <c r="G459" s="67"/>
      <c r="Q459" s="95"/>
      <c r="S459" s="112"/>
      <c r="T459" s="112"/>
      <c r="U459" s="112"/>
      <c r="V459" s="112"/>
      <c r="W459" s="112"/>
      <c r="X459" s="112"/>
      <c r="Y459" s="112"/>
      <c r="Z459" s="265"/>
      <c r="AA459" s="112"/>
      <c r="AB459" s="112"/>
      <c r="AC459" s="112"/>
      <c r="AD459" s="112"/>
      <c r="AE459" s="112"/>
      <c r="AF459" s="112"/>
      <c r="AG459" s="112"/>
      <c r="AH459" s="112"/>
      <c r="AI459" s="112"/>
      <c r="AJ459" s="112"/>
      <c r="AK459" s="112"/>
      <c r="AL459" s="112"/>
    </row>
    <row r="460">
      <c r="G460" s="67"/>
      <c r="Q460" s="95"/>
      <c r="S460" s="112"/>
      <c r="T460" s="112"/>
      <c r="U460" s="112"/>
      <c r="V460" s="112"/>
      <c r="W460" s="112"/>
      <c r="X460" s="112"/>
      <c r="Y460" s="112"/>
      <c r="Z460" s="265"/>
      <c r="AA460" s="112"/>
      <c r="AB460" s="112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</row>
    <row r="461">
      <c r="G461" s="67"/>
      <c r="Q461" s="95"/>
      <c r="S461" s="112"/>
      <c r="T461" s="112"/>
      <c r="U461" s="112"/>
      <c r="V461" s="112"/>
      <c r="W461" s="112"/>
      <c r="X461" s="112"/>
      <c r="Y461" s="112"/>
      <c r="Z461" s="265"/>
      <c r="AA461" s="112"/>
      <c r="AB461" s="112"/>
      <c r="AC461" s="112"/>
      <c r="AD461" s="112"/>
      <c r="AE461" s="112"/>
      <c r="AF461" s="112"/>
      <c r="AG461" s="112"/>
      <c r="AH461" s="112"/>
      <c r="AI461" s="112"/>
      <c r="AJ461" s="112"/>
      <c r="AK461" s="112"/>
      <c r="AL461" s="112"/>
    </row>
    <row r="462">
      <c r="G462" s="67"/>
      <c r="Q462" s="95"/>
      <c r="S462" s="112"/>
      <c r="T462" s="112"/>
      <c r="U462" s="112"/>
      <c r="V462" s="112"/>
      <c r="W462" s="112"/>
      <c r="X462" s="112"/>
      <c r="Y462" s="112"/>
      <c r="Z462" s="265"/>
      <c r="AA462" s="112"/>
      <c r="AB462" s="112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</row>
    <row r="463">
      <c r="G463" s="67"/>
      <c r="Q463" s="95"/>
      <c r="S463" s="112"/>
      <c r="T463" s="112"/>
      <c r="U463" s="112"/>
      <c r="V463" s="112"/>
      <c r="W463" s="112"/>
      <c r="X463" s="112"/>
      <c r="Y463" s="112"/>
      <c r="Z463" s="265"/>
      <c r="AA463" s="112"/>
      <c r="AB463" s="112"/>
      <c r="AC463" s="112"/>
      <c r="AD463" s="112"/>
      <c r="AE463" s="112"/>
      <c r="AF463" s="112"/>
      <c r="AG463" s="112"/>
      <c r="AH463" s="112"/>
      <c r="AI463" s="112"/>
      <c r="AJ463" s="112"/>
      <c r="AK463" s="112"/>
      <c r="AL463" s="112"/>
    </row>
    <row r="464">
      <c r="G464" s="67"/>
      <c r="Q464" s="95"/>
      <c r="S464" s="112"/>
      <c r="T464" s="112"/>
      <c r="U464" s="112"/>
      <c r="V464" s="112"/>
      <c r="W464" s="112"/>
      <c r="X464" s="112"/>
      <c r="Y464" s="112"/>
      <c r="Z464" s="265"/>
      <c r="AA464" s="112"/>
      <c r="AB464" s="112"/>
      <c r="AC464" s="112"/>
      <c r="AD464" s="112"/>
      <c r="AE464" s="112"/>
      <c r="AF464" s="112"/>
      <c r="AG464" s="112"/>
      <c r="AH464" s="112"/>
      <c r="AI464" s="112"/>
      <c r="AJ464" s="112"/>
      <c r="AK464" s="112"/>
      <c r="AL464" s="112"/>
    </row>
    <row r="465">
      <c r="G465" s="67"/>
      <c r="Q465" s="95"/>
      <c r="S465" s="112"/>
      <c r="T465" s="112"/>
      <c r="U465" s="112"/>
      <c r="V465" s="112"/>
      <c r="W465" s="112"/>
      <c r="X465" s="112"/>
      <c r="Y465" s="112"/>
      <c r="Z465" s="265"/>
      <c r="AA465" s="112"/>
      <c r="AB465" s="112"/>
      <c r="AC465" s="112"/>
      <c r="AD465" s="112"/>
      <c r="AE465" s="112"/>
      <c r="AF465" s="112"/>
      <c r="AG465" s="112"/>
      <c r="AH465" s="112"/>
      <c r="AI465" s="112"/>
      <c r="AJ465" s="112"/>
      <c r="AK465" s="112"/>
      <c r="AL465" s="112"/>
    </row>
    <row r="466">
      <c r="G466" s="67"/>
      <c r="Q466" s="95"/>
      <c r="S466" s="112"/>
      <c r="T466" s="112"/>
      <c r="U466" s="112"/>
      <c r="V466" s="112"/>
      <c r="W466" s="112"/>
      <c r="X466" s="112"/>
      <c r="Y466" s="112"/>
      <c r="Z466" s="265"/>
      <c r="AA466" s="112"/>
      <c r="AB466" s="112"/>
      <c r="AC466" s="112"/>
      <c r="AD466" s="112"/>
      <c r="AE466" s="112"/>
      <c r="AF466" s="112"/>
      <c r="AG466" s="112"/>
      <c r="AH466" s="112"/>
      <c r="AI466" s="112"/>
      <c r="AJ466" s="112"/>
      <c r="AK466" s="112"/>
      <c r="AL466" s="112"/>
    </row>
    <row r="467">
      <c r="G467" s="67"/>
      <c r="Q467" s="95"/>
      <c r="S467" s="112"/>
      <c r="T467" s="112"/>
      <c r="U467" s="112"/>
      <c r="V467" s="112"/>
      <c r="W467" s="112"/>
      <c r="X467" s="112"/>
      <c r="Y467" s="112"/>
      <c r="Z467" s="265"/>
      <c r="AA467" s="112"/>
      <c r="AB467" s="112"/>
      <c r="AC467" s="112"/>
      <c r="AD467" s="112"/>
      <c r="AE467" s="112"/>
      <c r="AF467" s="112"/>
      <c r="AG467" s="112"/>
      <c r="AH467" s="112"/>
      <c r="AI467" s="112"/>
      <c r="AJ467" s="112"/>
      <c r="AK467" s="112"/>
      <c r="AL467" s="112"/>
    </row>
    <row r="468">
      <c r="G468" s="67"/>
      <c r="Q468" s="95"/>
      <c r="S468" s="112"/>
      <c r="T468" s="112"/>
      <c r="U468" s="112"/>
      <c r="V468" s="112"/>
      <c r="W468" s="112"/>
      <c r="X468" s="112"/>
      <c r="Y468" s="112"/>
      <c r="Z468" s="265"/>
      <c r="AA468" s="112"/>
      <c r="AB468" s="112"/>
      <c r="AC468" s="112"/>
      <c r="AD468" s="112"/>
      <c r="AE468" s="112"/>
      <c r="AF468" s="112"/>
      <c r="AG468" s="112"/>
      <c r="AH468" s="112"/>
      <c r="AI468" s="112"/>
      <c r="AJ468" s="112"/>
      <c r="AK468" s="112"/>
      <c r="AL468" s="112"/>
    </row>
    <row r="469">
      <c r="G469" s="67"/>
      <c r="Q469" s="95"/>
      <c r="S469" s="112"/>
      <c r="T469" s="112"/>
      <c r="U469" s="112"/>
      <c r="V469" s="112"/>
      <c r="W469" s="112"/>
      <c r="X469" s="112"/>
      <c r="Y469" s="112"/>
      <c r="Z469" s="265"/>
      <c r="AA469" s="112"/>
      <c r="AB469" s="112"/>
      <c r="AC469" s="112"/>
      <c r="AD469" s="112"/>
      <c r="AE469" s="112"/>
      <c r="AF469" s="112"/>
      <c r="AG469" s="112"/>
      <c r="AH469" s="112"/>
      <c r="AI469" s="112"/>
      <c r="AJ469" s="112"/>
      <c r="AK469" s="112"/>
      <c r="AL469" s="112"/>
    </row>
    <row r="470">
      <c r="G470" s="67"/>
      <c r="Q470" s="95"/>
      <c r="S470" s="112"/>
      <c r="T470" s="112"/>
      <c r="U470" s="112"/>
      <c r="V470" s="112"/>
      <c r="W470" s="112"/>
      <c r="X470" s="112"/>
      <c r="Y470" s="112"/>
      <c r="Z470" s="265"/>
      <c r="AA470" s="112"/>
      <c r="AB470" s="112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</row>
    <row r="471">
      <c r="G471" s="67"/>
      <c r="Q471" s="95"/>
      <c r="S471" s="112"/>
      <c r="T471" s="112"/>
      <c r="U471" s="112"/>
      <c r="V471" s="112"/>
      <c r="W471" s="112"/>
      <c r="X471" s="112"/>
      <c r="Y471" s="112"/>
      <c r="Z471" s="265"/>
      <c r="AA471" s="112"/>
      <c r="AB471" s="112"/>
      <c r="AC471" s="112"/>
      <c r="AD471" s="112"/>
      <c r="AE471" s="112"/>
      <c r="AF471" s="112"/>
      <c r="AG471" s="112"/>
      <c r="AH471" s="112"/>
      <c r="AI471" s="112"/>
      <c r="AJ471" s="112"/>
      <c r="AK471" s="112"/>
      <c r="AL471" s="112"/>
    </row>
    <row r="472">
      <c r="G472" s="67"/>
      <c r="Q472" s="95"/>
      <c r="S472" s="112"/>
      <c r="T472" s="112"/>
      <c r="U472" s="112"/>
      <c r="V472" s="112"/>
      <c r="W472" s="112"/>
      <c r="X472" s="112"/>
      <c r="Y472" s="112"/>
      <c r="Z472" s="265"/>
      <c r="AA472" s="112"/>
      <c r="AB472" s="11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</row>
    <row r="473">
      <c r="G473" s="67"/>
      <c r="Q473" s="95"/>
      <c r="S473" s="112"/>
      <c r="T473" s="112"/>
      <c r="U473" s="112"/>
      <c r="V473" s="112"/>
      <c r="W473" s="112"/>
      <c r="X473" s="112"/>
      <c r="Y473" s="112"/>
      <c r="Z473" s="265"/>
      <c r="AA473" s="112"/>
      <c r="AB473" s="112"/>
      <c r="AC473" s="112"/>
      <c r="AD473" s="112"/>
      <c r="AE473" s="112"/>
      <c r="AF473" s="112"/>
      <c r="AG473" s="112"/>
      <c r="AH473" s="112"/>
      <c r="AI473" s="112"/>
      <c r="AJ473" s="112"/>
      <c r="AK473" s="112"/>
      <c r="AL473" s="112"/>
    </row>
    <row r="474">
      <c r="G474" s="67"/>
      <c r="Q474" s="95"/>
      <c r="S474" s="112"/>
      <c r="T474" s="112"/>
      <c r="U474" s="112"/>
      <c r="V474" s="112"/>
      <c r="W474" s="112"/>
      <c r="X474" s="112"/>
      <c r="Y474" s="112"/>
      <c r="Z474" s="265"/>
      <c r="AA474" s="112"/>
      <c r="AB474" s="112"/>
      <c r="AC474" s="112"/>
      <c r="AD474" s="112"/>
      <c r="AE474" s="112"/>
      <c r="AF474" s="112"/>
      <c r="AG474" s="112"/>
      <c r="AH474" s="112"/>
      <c r="AI474" s="112"/>
      <c r="AJ474" s="112"/>
      <c r="AK474" s="112"/>
      <c r="AL474" s="112"/>
    </row>
    <row r="475">
      <c r="G475" s="67"/>
      <c r="Q475" s="95"/>
      <c r="S475" s="112"/>
      <c r="T475" s="112"/>
      <c r="U475" s="112"/>
      <c r="V475" s="112"/>
      <c r="W475" s="112"/>
      <c r="X475" s="112"/>
      <c r="Y475" s="112"/>
      <c r="Z475" s="265"/>
      <c r="AA475" s="112"/>
      <c r="AB475" s="112"/>
      <c r="AC475" s="112"/>
      <c r="AD475" s="112"/>
      <c r="AE475" s="112"/>
      <c r="AF475" s="112"/>
      <c r="AG475" s="112"/>
      <c r="AH475" s="112"/>
      <c r="AI475" s="112"/>
      <c r="AJ475" s="112"/>
      <c r="AK475" s="112"/>
      <c r="AL475" s="112"/>
    </row>
    <row r="476">
      <c r="G476" s="67"/>
      <c r="Q476" s="95"/>
      <c r="S476" s="112"/>
      <c r="T476" s="112"/>
      <c r="U476" s="112"/>
      <c r="V476" s="112"/>
      <c r="W476" s="112"/>
      <c r="X476" s="112"/>
      <c r="Y476" s="112"/>
      <c r="Z476" s="265"/>
      <c r="AA476" s="112"/>
      <c r="AB476" s="112"/>
      <c r="AC476" s="112"/>
      <c r="AD476" s="112"/>
      <c r="AE476" s="112"/>
      <c r="AF476" s="112"/>
      <c r="AG476" s="112"/>
      <c r="AH476" s="112"/>
      <c r="AI476" s="112"/>
      <c r="AJ476" s="112"/>
      <c r="AK476" s="112"/>
      <c r="AL476" s="112"/>
    </row>
    <row r="477">
      <c r="G477" s="67"/>
      <c r="Q477" s="95"/>
      <c r="S477" s="112"/>
      <c r="T477" s="112"/>
      <c r="U477" s="112"/>
      <c r="V477" s="112"/>
      <c r="W477" s="112"/>
      <c r="X477" s="112"/>
      <c r="Y477" s="112"/>
      <c r="Z477" s="265"/>
      <c r="AA477" s="112"/>
      <c r="AB477" s="112"/>
      <c r="AC477" s="112"/>
      <c r="AD477" s="112"/>
      <c r="AE477" s="112"/>
      <c r="AF477" s="112"/>
      <c r="AG477" s="112"/>
      <c r="AH477" s="112"/>
      <c r="AI477" s="112"/>
      <c r="AJ477" s="112"/>
      <c r="AK477" s="112"/>
      <c r="AL477" s="112"/>
    </row>
    <row r="478">
      <c r="G478" s="67"/>
      <c r="Q478" s="95"/>
      <c r="S478" s="112"/>
      <c r="T478" s="112"/>
      <c r="U478" s="112"/>
      <c r="V478" s="112"/>
      <c r="W478" s="112"/>
      <c r="X478" s="112"/>
      <c r="Y478" s="112"/>
      <c r="Z478" s="265"/>
      <c r="AA478" s="112"/>
      <c r="AB478" s="112"/>
      <c r="AC478" s="112"/>
      <c r="AD478" s="112"/>
      <c r="AE478" s="112"/>
      <c r="AF478" s="112"/>
      <c r="AG478" s="112"/>
      <c r="AH478" s="112"/>
      <c r="AI478" s="112"/>
      <c r="AJ478" s="112"/>
      <c r="AK478" s="112"/>
      <c r="AL478" s="112"/>
    </row>
    <row r="479">
      <c r="G479" s="67"/>
      <c r="Q479" s="95"/>
      <c r="S479" s="112"/>
      <c r="T479" s="112"/>
      <c r="U479" s="112"/>
      <c r="V479" s="112"/>
      <c r="W479" s="112"/>
      <c r="X479" s="112"/>
      <c r="Y479" s="112"/>
      <c r="Z479" s="265"/>
      <c r="AA479" s="112"/>
      <c r="AB479" s="112"/>
      <c r="AC479" s="112"/>
      <c r="AD479" s="112"/>
      <c r="AE479" s="112"/>
      <c r="AF479" s="112"/>
      <c r="AG479" s="112"/>
      <c r="AH479" s="112"/>
      <c r="AI479" s="112"/>
      <c r="AJ479" s="112"/>
      <c r="AK479" s="112"/>
      <c r="AL479" s="112"/>
    </row>
    <row r="480">
      <c r="G480" s="67"/>
      <c r="Q480" s="95"/>
      <c r="S480" s="112"/>
      <c r="T480" s="112"/>
      <c r="U480" s="112"/>
      <c r="V480" s="112"/>
      <c r="W480" s="112"/>
      <c r="X480" s="112"/>
      <c r="Y480" s="112"/>
      <c r="Z480" s="265"/>
      <c r="AA480" s="112"/>
      <c r="AB480" s="112"/>
      <c r="AC480" s="112"/>
      <c r="AD480" s="112"/>
      <c r="AE480" s="112"/>
      <c r="AF480" s="112"/>
      <c r="AG480" s="112"/>
      <c r="AH480" s="112"/>
      <c r="AI480" s="112"/>
      <c r="AJ480" s="112"/>
      <c r="AK480" s="112"/>
      <c r="AL480" s="112"/>
    </row>
    <row r="481">
      <c r="G481" s="67"/>
      <c r="Q481" s="95"/>
      <c r="S481" s="112"/>
      <c r="T481" s="112"/>
      <c r="U481" s="112"/>
      <c r="V481" s="112"/>
      <c r="W481" s="112"/>
      <c r="X481" s="112"/>
      <c r="Y481" s="112"/>
      <c r="Z481" s="265"/>
      <c r="AA481" s="112"/>
      <c r="AB481" s="112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2"/>
    </row>
    <row r="482">
      <c r="G482" s="67"/>
      <c r="Q482" s="95"/>
      <c r="S482" s="112"/>
      <c r="T482" s="112"/>
      <c r="U482" s="112"/>
      <c r="V482" s="112"/>
      <c r="W482" s="112"/>
      <c r="X482" s="112"/>
      <c r="Y482" s="112"/>
      <c r="Z482" s="265"/>
      <c r="AA482" s="112"/>
      <c r="AB482" s="112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2"/>
    </row>
    <row r="483">
      <c r="G483" s="67"/>
      <c r="Q483" s="95"/>
      <c r="S483" s="112"/>
      <c r="T483" s="112"/>
      <c r="U483" s="112"/>
      <c r="V483" s="112"/>
      <c r="W483" s="112"/>
      <c r="X483" s="112"/>
      <c r="Y483" s="112"/>
      <c r="Z483" s="265"/>
      <c r="AA483" s="112"/>
      <c r="AB483" s="112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2"/>
    </row>
    <row r="484">
      <c r="G484" s="67"/>
      <c r="Q484" s="95"/>
      <c r="S484" s="112"/>
      <c r="T484" s="112"/>
      <c r="U484" s="112"/>
      <c r="V484" s="112"/>
      <c r="W484" s="112"/>
      <c r="X484" s="112"/>
      <c r="Y484" s="112"/>
      <c r="Z484" s="265"/>
      <c r="AA484" s="112"/>
      <c r="AB484" s="112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2"/>
    </row>
    <row r="485">
      <c r="G485" s="67"/>
      <c r="Q485" s="95"/>
      <c r="S485" s="112"/>
      <c r="T485" s="112"/>
      <c r="U485" s="112"/>
      <c r="V485" s="112"/>
      <c r="W485" s="112"/>
      <c r="X485" s="112"/>
      <c r="Y485" s="112"/>
      <c r="Z485" s="265"/>
      <c r="AA485" s="112"/>
      <c r="AB485" s="112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2"/>
    </row>
    <row r="486">
      <c r="G486" s="67"/>
      <c r="Q486" s="95"/>
      <c r="S486" s="112"/>
      <c r="T486" s="112"/>
      <c r="U486" s="112"/>
      <c r="V486" s="112"/>
      <c r="W486" s="112"/>
      <c r="X486" s="112"/>
      <c r="Y486" s="112"/>
      <c r="Z486" s="265"/>
      <c r="AA486" s="112"/>
      <c r="AB486" s="112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2"/>
    </row>
    <row r="487">
      <c r="G487" s="67"/>
      <c r="Q487" s="95"/>
      <c r="S487" s="112"/>
      <c r="T487" s="112"/>
      <c r="U487" s="112"/>
      <c r="V487" s="112"/>
      <c r="W487" s="112"/>
      <c r="X487" s="112"/>
      <c r="Y487" s="112"/>
      <c r="Z487" s="265"/>
      <c r="AA487" s="112"/>
      <c r="AB487" s="112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2"/>
    </row>
    <row r="488">
      <c r="G488" s="67"/>
      <c r="Q488" s="95"/>
      <c r="S488" s="112"/>
      <c r="T488" s="112"/>
      <c r="U488" s="112"/>
      <c r="V488" s="112"/>
      <c r="W488" s="112"/>
      <c r="X488" s="112"/>
      <c r="Y488" s="112"/>
      <c r="Z488" s="265"/>
      <c r="AA488" s="112"/>
      <c r="AB488" s="11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</row>
    <row r="489">
      <c r="G489" s="67"/>
      <c r="Q489" s="95"/>
      <c r="S489" s="112"/>
      <c r="T489" s="112"/>
      <c r="U489" s="112"/>
      <c r="V489" s="112"/>
      <c r="W489" s="112"/>
      <c r="X489" s="112"/>
      <c r="Y489" s="112"/>
      <c r="Z489" s="265"/>
      <c r="AA489" s="112"/>
      <c r="AB489" s="11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</row>
    <row r="490">
      <c r="G490" s="67"/>
      <c r="Q490" s="95"/>
      <c r="S490" s="112"/>
      <c r="T490" s="112"/>
      <c r="U490" s="112"/>
      <c r="V490" s="112"/>
      <c r="W490" s="112"/>
      <c r="X490" s="112"/>
      <c r="Y490" s="112"/>
      <c r="Z490" s="265"/>
      <c r="AA490" s="112"/>
      <c r="AB490" s="112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2"/>
    </row>
    <row r="491">
      <c r="G491" s="67"/>
      <c r="Q491" s="95"/>
      <c r="S491" s="112"/>
      <c r="T491" s="112"/>
      <c r="U491" s="112"/>
      <c r="V491" s="112"/>
      <c r="W491" s="112"/>
      <c r="X491" s="112"/>
      <c r="Y491" s="112"/>
      <c r="Z491" s="265"/>
      <c r="AA491" s="112"/>
      <c r="AB491" s="112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2"/>
    </row>
    <row r="492">
      <c r="G492" s="67"/>
      <c r="Q492" s="95"/>
      <c r="S492" s="112"/>
      <c r="T492" s="112"/>
      <c r="U492" s="112"/>
      <c r="V492" s="112"/>
      <c r="W492" s="112"/>
      <c r="X492" s="112"/>
      <c r="Y492" s="112"/>
      <c r="Z492" s="265"/>
      <c r="AA492" s="112"/>
      <c r="AB492" s="112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2"/>
    </row>
    <row r="493">
      <c r="G493" s="67"/>
      <c r="Q493" s="95"/>
      <c r="S493" s="112"/>
      <c r="T493" s="112"/>
      <c r="U493" s="112"/>
      <c r="V493" s="112"/>
      <c r="W493" s="112"/>
      <c r="X493" s="112"/>
      <c r="Y493" s="112"/>
      <c r="Z493" s="265"/>
      <c r="AA493" s="112"/>
      <c r="AB493" s="112"/>
      <c r="AC493" s="112"/>
      <c r="AD493" s="112"/>
      <c r="AE493" s="112"/>
      <c r="AF493" s="112"/>
      <c r="AG493" s="112"/>
      <c r="AH493" s="112"/>
      <c r="AI493" s="112"/>
      <c r="AJ493" s="112"/>
      <c r="AK493" s="112"/>
      <c r="AL493" s="112"/>
    </row>
    <row r="494">
      <c r="G494" s="67"/>
      <c r="Q494" s="95"/>
      <c r="S494" s="112"/>
      <c r="T494" s="112"/>
      <c r="U494" s="112"/>
      <c r="V494" s="112"/>
      <c r="W494" s="112"/>
      <c r="X494" s="112"/>
      <c r="Y494" s="112"/>
      <c r="Z494" s="265"/>
      <c r="AA494" s="112"/>
      <c r="AB494" s="112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2"/>
    </row>
    <row r="495">
      <c r="G495" s="67"/>
      <c r="Q495" s="95"/>
      <c r="S495" s="112"/>
      <c r="T495" s="112"/>
      <c r="U495" s="112"/>
      <c r="V495" s="112"/>
      <c r="W495" s="112"/>
      <c r="X495" s="112"/>
      <c r="Y495" s="112"/>
      <c r="Z495" s="265"/>
      <c r="AA495" s="112"/>
      <c r="AB495" s="112"/>
      <c r="AC495" s="112"/>
      <c r="AD495" s="112"/>
      <c r="AE495" s="112"/>
      <c r="AF495" s="112"/>
      <c r="AG495" s="112"/>
      <c r="AH495" s="112"/>
      <c r="AI495" s="112"/>
      <c r="AJ495" s="112"/>
      <c r="AK495" s="112"/>
      <c r="AL495" s="112"/>
    </row>
    <row r="496">
      <c r="G496" s="67"/>
      <c r="Q496" s="95"/>
      <c r="S496" s="112"/>
      <c r="T496" s="112"/>
      <c r="U496" s="112"/>
      <c r="V496" s="112"/>
      <c r="W496" s="112"/>
      <c r="X496" s="112"/>
      <c r="Y496" s="112"/>
      <c r="Z496" s="265"/>
      <c r="AA496" s="112"/>
      <c r="AB496" s="112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2"/>
    </row>
    <row r="497">
      <c r="G497" s="67"/>
      <c r="Q497" s="95"/>
      <c r="S497" s="112"/>
      <c r="T497" s="112"/>
      <c r="U497" s="112"/>
      <c r="V497" s="112"/>
      <c r="W497" s="112"/>
      <c r="X497" s="112"/>
      <c r="Y497" s="112"/>
      <c r="Z497" s="265"/>
      <c r="AA497" s="112"/>
      <c r="AB497" s="112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2"/>
    </row>
    <row r="498">
      <c r="G498" s="67"/>
      <c r="Q498" s="95"/>
      <c r="S498" s="112"/>
      <c r="T498" s="112"/>
      <c r="U498" s="112"/>
      <c r="V498" s="112"/>
      <c r="W498" s="112"/>
      <c r="X498" s="112"/>
      <c r="Y498" s="112"/>
      <c r="Z498" s="265"/>
      <c r="AA498" s="112"/>
      <c r="AB498" s="112"/>
      <c r="AC498" s="112"/>
      <c r="AD498" s="112"/>
      <c r="AE498" s="112"/>
      <c r="AF498" s="112"/>
      <c r="AG498" s="112"/>
      <c r="AH498" s="112"/>
      <c r="AI498" s="112"/>
      <c r="AJ498" s="112"/>
      <c r="AK498" s="112"/>
      <c r="AL498" s="112"/>
    </row>
    <row r="499">
      <c r="G499" s="67"/>
      <c r="Q499" s="95"/>
      <c r="S499" s="112"/>
      <c r="T499" s="112"/>
      <c r="U499" s="112"/>
      <c r="V499" s="112"/>
      <c r="W499" s="112"/>
      <c r="X499" s="112"/>
      <c r="Y499" s="112"/>
      <c r="Z499" s="265"/>
      <c r="AA499" s="112"/>
      <c r="AB499" s="112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2"/>
    </row>
    <row r="500">
      <c r="G500" s="67"/>
      <c r="Q500" s="95"/>
      <c r="S500" s="112"/>
      <c r="T500" s="112"/>
      <c r="U500" s="112"/>
      <c r="V500" s="112"/>
      <c r="W500" s="112"/>
      <c r="X500" s="112"/>
      <c r="Y500" s="112"/>
      <c r="Z500" s="265"/>
      <c r="AA500" s="112"/>
      <c r="AB500" s="112"/>
      <c r="AC500" s="112"/>
      <c r="AD500" s="112"/>
      <c r="AE500" s="112"/>
      <c r="AF500" s="112"/>
      <c r="AG500" s="112"/>
      <c r="AH500" s="112"/>
      <c r="AI500" s="112"/>
      <c r="AJ500" s="112"/>
      <c r="AK500" s="112"/>
      <c r="AL500" s="112"/>
    </row>
    <row r="501">
      <c r="G501" s="67"/>
      <c r="Q501" s="95"/>
      <c r="S501" s="112"/>
      <c r="T501" s="112"/>
      <c r="U501" s="112"/>
      <c r="V501" s="112"/>
      <c r="W501" s="112"/>
      <c r="X501" s="112"/>
      <c r="Y501" s="112"/>
      <c r="Z501" s="265"/>
      <c r="AA501" s="112"/>
      <c r="AB501" s="112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2"/>
    </row>
    <row r="502">
      <c r="G502" s="67"/>
      <c r="Q502" s="95"/>
      <c r="S502" s="112"/>
      <c r="T502" s="112"/>
      <c r="U502" s="112"/>
      <c r="V502" s="112"/>
      <c r="W502" s="112"/>
      <c r="X502" s="112"/>
      <c r="Y502" s="112"/>
      <c r="Z502" s="265"/>
      <c r="AA502" s="112"/>
      <c r="AB502" s="112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2"/>
    </row>
    <row r="503">
      <c r="G503" s="67"/>
      <c r="Q503" s="95"/>
      <c r="S503" s="112"/>
      <c r="T503" s="112"/>
      <c r="U503" s="112"/>
      <c r="V503" s="112"/>
      <c r="W503" s="112"/>
      <c r="X503" s="112"/>
      <c r="Y503" s="112"/>
      <c r="Z503" s="265"/>
      <c r="AA503" s="112"/>
      <c r="AB503" s="112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2"/>
    </row>
    <row r="504">
      <c r="G504" s="67"/>
      <c r="Q504" s="95"/>
      <c r="S504" s="112"/>
      <c r="T504" s="112"/>
      <c r="U504" s="112"/>
      <c r="V504" s="112"/>
      <c r="W504" s="112"/>
      <c r="X504" s="112"/>
      <c r="Y504" s="112"/>
      <c r="Z504" s="265"/>
      <c r="AA504" s="112"/>
      <c r="AB504" s="112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2"/>
    </row>
    <row r="505">
      <c r="G505" s="67"/>
      <c r="Q505" s="95"/>
      <c r="S505" s="112"/>
      <c r="T505" s="112"/>
      <c r="U505" s="112"/>
      <c r="V505" s="112"/>
      <c r="W505" s="112"/>
      <c r="X505" s="112"/>
      <c r="Y505" s="112"/>
      <c r="Z505" s="265"/>
      <c r="AA505" s="112"/>
      <c r="AB505" s="112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2"/>
    </row>
    <row r="506">
      <c r="G506" s="67"/>
      <c r="Q506" s="95"/>
      <c r="S506" s="112"/>
      <c r="T506" s="112"/>
      <c r="U506" s="112"/>
      <c r="V506" s="112"/>
      <c r="W506" s="112"/>
      <c r="X506" s="112"/>
      <c r="Y506" s="112"/>
      <c r="Z506" s="265"/>
      <c r="AA506" s="112"/>
      <c r="AB506" s="112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2"/>
    </row>
    <row r="507">
      <c r="G507" s="67"/>
      <c r="Q507" s="95"/>
      <c r="S507" s="112"/>
      <c r="T507" s="112"/>
      <c r="U507" s="112"/>
      <c r="V507" s="112"/>
      <c r="W507" s="112"/>
      <c r="X507" s="112"/>
      <c r="Y507" s="112"/>
      <c r="Z507" s="265"/>
      <c r="AA507" s="112"/>
      <c r="AB507" s="112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2"/>
    </row>
    <row r="508">
      <c r="G508" s="67"/>
      <c r="Q508" s="95"/>
      <c r="S508" s="112"/>
      <c r="T508" s="112"/>
      <c r="U508" s="112"/>
      <c r="V508" s="112"/>
      <c r="W508" s="112"/>
      <c r="X508" s="112"/>
      <c r="Y508" s="112"/>
      <c r="Z508" s="265"/>
      <c r="AA508" s="112"/>
      <c r="AB508" s="112"/>
      <c r="AC508" s="112"/>
      <c r="AD508" s="112"/>
      <c r="AE508" s="112"/>
      <c r="AF508" s="112"/>
      <c r="AG508" s="112"/>
      <c r="AH508" s="112"/>
      <c r="AI508" s="112"/>
      <c r="AJ508" s="112"/>
      <c r="AK508" s="112"/>
      <c r="AL508" s="112"/>
    </row>
    <row r="509">
      <c r="G509" s="67"/>
      <c r="Q509" s="95"/>
      <c r="S509" s="112"/>
      <c r="T509" s="112"/>
      <c r="U509" s="112"/>
      <c r="V509" s="112"/>
      <c r="W509" s="112"/>
      <c r="X509" s="112"/>
      <c r="Y509" s="112"/>
      <c r="Z509" s="265"/>
      <c r="AA509" s="112"/>
      <c r="AB509" s="112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2"/>
    </row>
    <row r="510">
      <c r="G510" s="67"/>
      <c r="Q510" s="95"/>
      <c r="S510" s="112"/>
      <c r="T510" s="112"/>
      <c r="U510" s="112"/>
      <c r="V510" s="112"/>
      <c r="W510" s="112"/>
      <c r="X510" s="112"/>
      <c r="Y510" s="112"/>
      <c r="Z510" s="265"/>
      <c r="AA510" s="112"/>
      <c r="AB510" s="112"/>
      <c r="AC510" s="112"/>
      <c r="AD510" s="112"/>
      <c r="AE510" s="112"/>
      <c r="AF510" s="112"/>
      <c r="AG510" s="112"/>
      <c r="AH510" s="112"/>
      <c r="AI510" s="112"/>
      <c r="AJ510" s="112"/>
      <c r="AK510" s="112"/>
      <c r="AL510" s="112"/>
    </row>
    <row r="511">
      <c r="G511" s="67"/>
      <c r="Q511" s="95"/>
      <c r="S511" s="112"/>
      <c r="T511" s="112"/>
      <c r="U511" s="112"/>
      <c r="V511" s="112"/>
      <c r="W511" s="112"/>
      <c r="X511" s="112"/>
      <c r="Y511" s="112"/>
      <c r="Z511" s="265"/>
      <c r="AA511" s="112"/>
      <c r="AB511" s="11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</row>
    <row r="512">
      <c r="G512" s="67"/>
      <c r="Q512" s="95"/>
      <c r="S512" s="112"/>
      <c r="T512" s="112"/>
      <c r="U512" s="112"/>
      <c r="V512" s="112"/>
      <c r="W512" s="112"/>
      <c r="X512" s="112"/>
      <c r="Y512" s="112"/>
      <c r="Z512" s="265"/>
      <c r="AA512" s="112"/>
      <c r="AB512" s="112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2"/>
    </row>
    <row r="513">
      <c r="G513" s="67"/>
      <c r="Q513" s="95"/>
      <c r="S513" s="112"/>
      <c r="T513" s="112"/>
      <c r="U513" s="112"/>
      <c r="V513" s="112"/>
      <c r="W513" s="112"/>
      <c r="X513" s="112"/>
      <c r="Y513" s="112"/>
      <c r="Z513" s="265"/>
      <c r="AA513" s="112"/>
      <c r="AB513" s="112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2"/>
    </row>
    <row r="514">
      <c r="G514" s="67"/>
      <c r="Q514" s="95"/>
      <c r="S514" s="112"/>
      <c r="T514" s="112"/>
      <c r="U514" s="112"/>
      <c r="V514" s="112"/>
      <c r="W514" s="112"/>
      <c r="X514" s="112"/>
      <c r="Y514" s="112"/>
      <c r="Z514" s="265"/>
      <c r="AA514" s="112"/>
      <c r="AB514" s="112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2"/>
    </row>
    <row r="515">
      <c r="G515" s="67"/>
      <c r="Q515" s="95"/>
      <c r="S515" s="112"/>
      <c r="T515" s="112"/>
      <c r="U515" s="112"/>
      <c r="V515" s="112"/>
      <c r="W515" s="112"/>
      <c r="X515" s="112"/>
      <c r="Y515" s="112"/>
      <c r="Z515" s="265"/>
      <c r="AA515" s="112"/>
      <c r="AB515" s="112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2"/>
    </row>
    <row r="516">
      <c r="G516" s="67"/>
      <c r="Q516" s="95"/>
      <c r="S516" s="112"/>
      <c r="T516" s="112"/>
      <c r="U516" s="112"/>
      <c r="V516" s="112"/>
      <c r="W516" s="112"/>
      <c r="X516" s="112"/>
      <c r="Y516" s="112"/>
      <c r="Z516" s="265"/>
      <c r="AA516" s="112"/>
      <c r="AB516" s="112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2"/>
    </row>
    <row r="517">
      <c r="G517" s="67"/>
      <c r="Q517" s="95"/>
      <c r="S517" s="112"/>
      <c r="T517" s="112"/>
      <c r="U517" s="112"/>
      <c r="V517" s="112"/>
      <c r="W517" s="112"/>
      <c r="X517" s="112"/>
      <c r="Y517" s="112"/>
      <c r="Z517" s="265"/>
      <c r="AA517" s="112"/>
      <c r="AB517" s="112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2"/>
    </row>
    <row r="518">
      <c r="G518" s="67"/>
      <c r="Q518" s="95"/>
      <c r="S518" s="112"/>
      <c r="T518" s="112"/>
      <c r="U518" s="112"/>
      <c r="V518" s="112"/>
      <c r="W518" s="112"/>
      <c r="X518" s="112"/>
      <c r="Y518" s="112"/>
      <c r="Z518" s="265"/>
      <c r="AA518" s="112"/>
      <c r="AB518" s="11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</row>
    <row r="519">
      <c r="G519" s="67"/>
      <c r="Q519" s="95"/>
      <c r="S519" s="112"/>
      <c r="T519" s="112"/>
      <c r="U519" s="112"/>
      <c r="V519" s="112"/>
      <c r="W519" s="112"/>
      <c r="X519" s="112"/>
      <c r="Y519" s="112"/>
      <c r="Z519" s="265"/>
      <c r="AA519" s="112"/>
      <c r="AB519" s="112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2"/>
    </row>
    <row r="520">
      <c r="G520" s="67"/>
      <c r="Q520" s="95"/>
      <c r="S520" s="112"/>
      <c r="T520" s="112"/>
      <c r="U520" s="112"/>
      <c r="V520" s="112"/>
      <c r="W520" s="112"/>
      <c r="X520" s="112"/>
      <c r="Y520" s="112"/>
      <c r="Z520" s="265"/>
      <c r="AA520" s="112"/>
      <c r="AB520" s="112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2"/>
    </row>
    <row r="521">
      <c r="G521" s="67"/>
      <c r="Q521" s="95"/>
      <c r="S521" s="112"/>
      <c r="T521" s="112"/>
      <c r="U521" s="112"/>
      <c r="V521" s="112"/>
      <c r="W521" s="112"/>
      <c r="X521" s="112"/>
      <c r="Y521" s="112"/>
      <c r="Z521" s="265"/>
      <c r="AA521" s="112"/>
      <c r="AB521" s="112"/>
      <c r="AC521" s="112"/>
      <c r="AD521" s="112"/>
      <c r="AE521" s="112"/>
      <c r="AF521" s="112"/>
      <c r="AG521" s="112"/>
      <c r="AH521" s="112"/>
      <c r="AI521" s="112"/>
      <c r="AJ521" s="112"/>
      <c r="AK521" s="112"/>
      <c r="AL521" s="112"/>
    </row>
    <row r="522">
      <c r="G522" s="67"/>
      <c r="Q522" s="95"/>
      <c r="S522" s="112"/>
      <c r="T522" s="112"/>
      <c r="U522" s="112"/>
      <c r="V522" s="112"/>
      <c r="W522" s="112"/>
      <c r="X522" s="112"/>
      <c r="Y522" s="112"/>
      <c r="Z522" s="265"/>
      <c r="AA522" s="112"/>
      <c r="AB522" s="112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2"/>
    </row>
    <row r="523">
      <c r="G523" s="67"/>
      <c r="Q523" s="95"/>
      <c r="S523" s="112"/>
      <c r="T523" s="112"/>
      <c r="U523" s="112"/>
      <c r="V523" s="112"/>
      <c r="W523" s="112"/>
      <c r="X523" s="112"/>
      <c r="Y523" s="112"/>
      <c r="Z523" s="265"/>
      <c r="AA523" s="112"/>
      <c r="AB523" s="112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2"/>
    </row>
    <row r="524">
      <c r="G524" s="67"/>
      <c r="Q524" s="95"/>
      <c r="S524" s="112"/>
      <c r="T524" s="112"/>
      <c r="U524" s="112"/>
      <c r="V524" s="112"/>
      <c r="W524" s="112"/>
      <c r="X524" s="112"/>
      <c r="Y524" s="112"/>
      <c r="Z524" s="265"/>
      <c r="AA524" s="112"/>
      <c r="AB524" s="11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</row>
    <row r="525">
      <c r="G525" s="67"/>
      <c r="Q525" s="95"/>
      <c r="S525" s="112"/>
      <c r="T525" s="112"/>
      <c r="U525" s="112"/>
      <c r="V525" s="112"/>
      <c r="W525" s="112"/>
      <c r="X525" s="112"/>
      <c r="Y525" s="112"/>
      <c r="Z525" s="265"/>
      <c r="AA525" s="112"/>
      <c r="AB525" s="112"/>
      <c r="AC525" s="112"/>
      <c r="AD525" s="112"/>
      <c r="AE525" s="112"/>
      <c r="AF525" s="112"/>
      <c r="AG525" s="112"/>
      <c r="AH525" s="112"/>
      <c r="AI525" s="112"/>
      <c r="AJ525" s="112"/>
      <c r="AK525" s="112"/>
      <c r="AL525" s="112"/>
    </row>
    <row r="526">
      <c r="G526" s="67"/>
      <c r="Q526" s="95"/>
      <c r="S526" s="112"/>
      <c r="T526" s="112"/>
      <c r="U526" s="112"/>
      <c r="V526" s="112"/>
      <c r="W526" s="112"/>
      <c r="X526" s="112"/>
      <c r="Y526" s="112"/>
      <c r="Z526" s="265"/>
      <c r="AA526" s="112"/>
      <c r="AB526" s="112"/>
      <c r="AC526" s="112"/>
      <c r="AD526" s="112"/>
      <c r="AE526" s="112"/>
      <c r="AF526" s="112"/>
      <c r="AG526" s="112"/>
      <c r="AH526" s="112"/>
      <c r="AI526" s="112"/>
      <c r="AJ526" s="112"/>
      <c r="AK526" s="112"/>
      <c r="AL526" s="112"/>
    </row>
    <row r="527">
      <c r="G527" s="67"/>
      <c r="Q527" s="95"/>
      <c r="S527" s="112"/>
      <c r="T527" s="112"/>
      <c r="U527" s="112"/>
      <c r="V527" s="112"/>
      <c r="W527" s="112"/>
      <c r="X527" s="112"/>
      <c r="Y527" s="112"/>
      <c r="Z527" s="265"/>
      <c r="AA527" s="112"/>
      <c r="AB527" s="112"/>
      <c r="AC527" s="112"/>
      <c r="AD527" s="112"/>
      <c r="AE527" s="112"/>
      <c r="AF527" s="112"/>
      <c r="AG527" s="112"/>
      <c r="AH527" s="112"/>
      <c r="AI527" s="112"/>
      <c r="AJ527" s="112"/>
      <c r="AK527" s="112"/>
      <c r="AL527" s="112"/>
    </row>
    <row r="528">
      <c r="G528" s="67"/>
      <c r="Q528" s="95"/>
      <c r="S528" s="112"/>
      <c r="T528" s="112"/>
      <c r="U528" s="112"/>
      <c r="V528" s="112"/>
      <c r="W528" s="112"/>
      <c r="X528" s="112"/>
      <c r="Y528" s="112"/>
      <c r="Z528" s="265"/>
      <c r="AA528" s="112"/>
      <c r="AB528" s="112"/>
      <c r="AC528" s="112"/>
      <c r="AD528" s="112"/>
      <c r="AE528" s="112"/>
      <c r="AF528" s="112"/>
      <c r="AG528" s="112"/>
      <c r="AH528" s="112"/>
      <c r="AI528" s="112"/>
      <c r="AJ528" s="112"/>
      <c r="AK528" s="112"/>
      <c r="AL528" s="112"/>
    </row>
    <row r="529">
      <c r="G529" s="67"/>
      <c r="Q529" s="95"/>
      <c r="S529" s="112"/>
      <c r="T529" s="112"/>
      <c r="U529" s="112"/>
      <c r="V529" s="112"/>
      <c r="W529" s="112"/>
      <c r="X529" s="112"/>
      <c r="Y529" s="112"/>
      <c r="Z529" s="265"/>
      <c r="AA529" s="112"/>
      <c r="AB529" s="112"/>
      <c r="AC529" s="112"/>
      <c r="AD529" s="112"/>
      <c r="AE529" s="112"/>
      <c r="AF529" s="112"/>
      <c r="AG529" s="112"/>
      <c r="AH529" s="112"/>
      <c r="AI529" s="112"/>
      <c r="AJ529" s="112"/>
      <c r="AK529" s="112"/>
      <c r="AL529" s="112"/>
    </row>
    <row r="530">
      <c r="G530" s="67"/>
      <c r="Q530" s="95"/>
      <c r="S530" s="112"/>
      <c r="T530" s="112"/>
      <c r="U530" s="112"/>
      <c r="V530" s="112"/>
      <c r="W530" s="112"/>
      <c r="X530" s="112"/>
      <c r="Y530" s="112"/>
      <c r="Z530" s="265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</row>
    <row r="531">
      <c r="G531" s="67"/>
      <c r="Q531" s="95"/>
      <c r="S531" s="112"/>
      <c r="T531" s="112"/>
      <c r="U531" s="112"/>
      <c r="V531" s="112"/>
      <c r="W531" s="112"/>
      <c r="X531" s="112"/>
      <c r="Y531" s="112"/>
      <c r="Z531" s="265"/>
      <c r="AA531" s="112"/>
      <c r="AB531" s="112"/>
      <c r="AC531" s="112"/>
      <c r="AD531" s="112"/>
      <c r="AE531" s="112"/>
      <c r="AF531" s="112"/>
      <c r="AG531" s="112"/>
      <c r="AH531" s="112"/>
      <c r="AI531" s="112"/>
      <c r="AJ531" s="112"/>
      <c r="AK531" s="112"/>
      <c r="AL531" s="112"/>
    </row>
    <row r="532">
      <c r="G532" s="67"/>
      <c r="Q532" s="95"/>
      <c r="S532" s="112"/>
      <c r="T532" s="112"/>
      <c r="U532" s="112"/>
      <c r="V532" s="112"/>
      <c r="W532" s="112"/>
      <c r="X532" s="112"/>
      <c r="Y532" s="112"/>
      <c r="Z532" s="265"/>
      <c r="AA532" s="112"/>
      <c r="AB532" s="112"/>
      <c r="AC532" s="112"/>
      <c r="AD532" s="112"/>
      <c r="AE532" s="112"/>
      <c r="AF532" s="112"/>
      <c r="AG532" s="112"/>
      <c r="AH532" s="112"/>
      <c r="AI532" s="112"/>
      <c r="AJ532" s="112"/>
      <c r="AK532" s="112"/>
      <c r="AL532" s="112"/>
    </row>
    <row r="533">
      <c r="G533" s="67"/>
      <c r="Q533" s="95"/>
      <c r="S533" s="112"/>
      <c r="T533" s="112"/>
      <c r="U533" s="112"/>
      <c r="V533" s="112"/>
      <c r="W533" s="112"/>
      <c r="X533" s="112"/>
      <c r="Y533" s="112"/>
      <c r="Z533" s="265"/>
      <c r="AA533" s="112"/>
      <c r="AB533" s="112"/>
      <c r="AC533" s="112"/>
      <c r="AD533" s="112"/>
      <c r="AE533" s="112"/>
      <c r="AF533" s="112"/>
      <c r="AG533" s="112"/>
      <c r="AH533" s="112"/>
      <c r="AI533" s="112"/>
      <c r="AJ533" s="112"/>
      <c r="AK533" s="112"/>
      <c r="AL533" s="112"/>
    </row>
    <row r="534">
      <c r="G534" s="67"/>
      <c r="Q534" s="95"/>
      <c r="S534" s="112"/>
      <c r="T534" s="112"/>
      <c r="U534" s="112"/>
      <c r="V534" s="112"/>
      <c r="W534" s="112"/>
      <c r="X534" s="112"/>
      <c r="Y534" s="112"/>
      <c r="Z534" s="265"/>
      <c r="AA534" s="112"/>
      <c r="AB534" s="112"/>
      <c r="AC534" s="112"/>
      <c r="AD534" s="112"/>
      <c r="AE534" s="112"/>
      <c r="AF534" s="112"/>
      <c r="AG534" s="112"/>
      <c r="AH534" s="112"/>
      <c r="AI534" s="112"/>
      <c r="AJ534" s="112"/>
      <c r="AK534" s="112"/>
      <c r="AL534" s="112"/>
    </row>
    <row r="535">
      <c r="G535" s="67"/>
      <c r="Q535" s="95"/>
      <c r="S535" s="112"/>
      <c r="T535" s="112"/>
      <c r="U535" s="112"/>
      <c r="V535" s="112"/>
      <c r="W535" s="112"/>
      <c r="X535" s="112"/>
      <c r="Y535" s="112"/>
      <c r="Z535" s="265"/>
      <c r="AA535" s="112"/>
      <c r="AB535" s="112"/>
      <c r="AC535" s="112"/>
      <c r="AD535" s="112"/>
      <c r="AE535" s="112"/>
      <c r="AF535" s="112"/>
      <c r="AG535" s="112"/>
      <c r="AH535" s="112"/>
      <c r="AI535" s="112"/>
      <c r="AJ535" s="112"/>
      <c r="AK535" s="112"/>
      <c r="AL535" s="112"/>
    </row>
    <row r="536">
      <c r="G536" s="67"/>
      <c r="Q536" s="95"/>
      <c r="S536" s="112"/>
      <c r="T536" s="112"/>
      <c r="U536" s="112"/>
      <c r="V536" s="112"/>
      <c r="W536" s="112"/>
      <c r="X536" s="112"/>
      <c r="Y536" s="112"/>
      <c r="Z536" s="265"/>
      <c r="AA536" s="112"/>
      <c r="AB536" s="112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2"/>
    </row>
    <row r="537">
      <c r="G537" s="67"/>
      <c r="Q537" s="95"/>
      <c r="S537" s="112"/>
      <c r="T537" s="112"/>
      <c r="U537" s="112"/>
      <c r="V537" s="112"/>
      <c r="W537" s="112"/>
      <c r="X537" s="112"/>
      <c r="Y537" s="112"/>
      <c r="Z537" s="265"/>
      <c r="AA537" s="112"/>
      <c r="AB537" s="112"/>
      <c r="AC537" s="112"/>
      <c r="AD537" s="112"/>
      <c r="AE537" s="112"/>
      <c r="AF537" s="112"/>
      <c r="AG537" s="112"/>
      <c r="AH537" s="112"/>
      <c r="AI537" s="112"/>
      <c r="AJ537" s="112"/>
      <c r="AK537" s="112"/>
      <c r="AL537" s="112"/>
    </row>
    <row r="538">
      <c r="G538" s="67"/>
      <c r="Q538" s="95"/>
      <c r="S538" s="112"/>
      <c r="T538" s="112"/>
      <c r="U538" s="112"/>
      <c r="V538" s="112"/>
      <c r="W538" s="112"/>
      <c r="X538" s="112"/>
      <c r="Y538" s="112"/>
      <c r="Z538" s="265"/>
      <c r="AA538" s="112"/>
      <c r="AB538" s="112"/>
      <c r="AC538" s="112"/>
      <c r="AD538" s="112"/>
      <c r="AE538" s="112"/>
      <c r="AF538" s="112"/>
      <c r="AG538" s="112"/>
      <c r="AH538" s="112"/>
      <c r="AI538" s="112"/>
      <c r="AJ538" s="112"/>
      <c r="AK538" s="112"/>
      <c r="AL538" s="112"/>
    </row>
    <row r="539">
      <c r="G539" s="67"/>
      <c r="Q539" s="95"/>
      <c r="S539" s="112"/>
      <c r="T539" s="112"/>
      <c r="U539" s="112"/>
      <c r="V539" s="112"/>
      <c r="W539" s="112"/>
      <c r="X539" s="112"/>
      <c r="Y539" s="112"/>
      <c r="Z539" s="265"/>
      <c r="AA539" s="112"/>
      <c r="AB539" s="112"/>
      <c r="AC539" s="112"/>
      <c r="AD539" s="112"/>
      <c r="AE539" s="112"/>
      <c r="AF539" s="112"/>
      <c r="AG539" s="112"/>
      <c r="AH539" s="112"/>
      <c r="AI539" s="112"/>
      <c r="AJ539" s="112"/>
      <c r="AK539" s="112"/>
      <c r="AL539" s="112"/>
    </row>
    <row r="540">
      <c r="G540" s="67"/>
      <c r="Q540" s="95"/>
      <c r="S540" s="112"/>
      <c r="T540" s="112"/>
      <c r="U540" s="112"/>
      <c r="V540" s="112"/>
      <c r="W540" s="112"/>
      <c r="X540" s="112"/>
      <c r="Y540" s="112"/>
      <c r="Z540" s="265"/>
      <c r="AA540" s="112"/>
      <c r="AB540" s="112"/>
      <c r="AC540" s="112"/>
      <c r="AD540" s="112"/>
      <c r="AE540" s="112"/>
      <c r="AF540" s="112"/>
      <c r="AG540" s="112"/>
      <c r="AH540" s="112"/>
      <c r="AI540" s="112"/>
      <c r="AJ540" s="112"/>
      <c r="AK540" s="112"/>
      <c r="AL540" s="112"/>
    </row>
    <row r="541">
      <c r="G541" s="67"/>
      <c r="Q541" s="95"/>
      <c r="S541" s="112"/>
      <c r="T541" s="112"/>
      <c r="U541" s="112"/>
      <c r="V541" s="112"/>
      <c r="W541" s="112"/>
      <c r="X541" s="112"/>
      <c r="Y541" s="112"/>
      <c r="Z541" s="265"/>
      <c r="AA541" s="112"/>
      <c r="AB541" s="112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2"/>
    </row>
    <row r="542">
      <c r="G542" s="67"/>
      <c r="Q542" s="95"/>
      <c r="S542" s="112"/>
      <c r="T542" s="112"/>
      <c r="U542" s="112"/>
      <c r="V542" s="112"/>
      <c r="W542" s="112"/>
      <c r="X542" s="112"/>
      <c r="Y542" s="112"/>
      <c r="Z542" s="265"/>
      <c r="AA542" s="112"/>
      <c r="AB542" s="112"/>
      <c r="AC542" s="112"/>
      <c r="AD542" s="112"/>
      <c r="AE542" s="112"/>
      <c r="AF542" s="112"/>
      <c r="AG542" s="112"/>
      <c r="AH542" s="112"/>
      <c r="AI542" s="112"/>
      <c r="AJ542" s="112"/>
      <c r="AK542" s="112"/>
      <c r="AL542" s="112"/>
    </row>
    <row r="543">
      <c r="G543" s="67"/>
      <c r="Q543" s="95"/>
      <c r="S543" s="112"/>
      <c r="T543" s="112"/>
      <c r="U543" s="112"/>
      <c r="V543" s="112"/>
      <c r="W543" s="112"/>
      <c r="X543" s="112"/>
      <c r="Y543" s="112"/>
      <c r="Z543" s="265"/>
      <c r="AA543" s="112"/>
      <c r="AB543" s="112"/>
      <c r="AC543" s="112"/>
      <c r="AD543" s="112"/>
      <c r="AE543" s="112"/>
      <c r="AF543" s="112"/>
      <c r="AG543" s="112"/>
      <c r="AH543" s="112"/>
      <c r="AI543" s="112"/>
      <c r="AJ543" s="112"/>
      <c r="AK543" s="112"/>
      <c r="AL543" s="112"/>
    </row>
    <row r="544">
      <c r="G544" s="67"/>
      <c r="Q544" s="95"/>
      <c r="S544" s="112"/>
      <c r="T544" s="112"/>
      <c r="U544" s="112"/>
      <c r="V544" s="112"/>
      <c r="W544" s="112"/>
      <c r="X544" s="112"/>
      <c r="Y544" s="112"/>
      <c r="Z544" s="265"/>
      <c r="AA544" s="112"/>
      <c r="AB544" s="112"/>
      <c r="AC544" s="112"/>
      <c r="AD544" s="112"/>
      <c r="AE544" s="112"/>
      <c r="AF544" s="112"/>
      <c r="AG544" s="112"/>
      <c r="AH544" s="112"/>
      <c r="AI544" s="112"/>
      <c r="AJ544" s="112"/>
      <c r="AK544" s="112"/>
      <c r="AL544" s="112"/>
    </row>
    <row r="545">
      <c r="G545" s="67"/>
      <c r="Q545" s="95"/>
      <c r="S545" s="112"/>
      <c r="T545" s="112"/>
      <c r="U545" s="112"/>
      <c r="V545" s="112"/>
      <c r="W545" s="112"/>
      <c r="X545" s="112"/>
      <c r="Y545" s="112"/>
      <c r="Z545" s="265"/>
      <c r="AA545" s="112"/>
      <c r="AB545" s="112"/>
      <c r="AC545" s="112"/>
      <c r="AD545" s="112"/>
      <c r="AE545" s="112"/>
      <c r="AF545" s="112"/>
      <c r="AG545" s="112"/>
      <c r="AH545" s="112"/>
      <c r="AI545" s="112"/>
      <c r="AJ545" s="112"/>
      <c r="AK545" s="112"/>
      <c r="AL545" s="112"/>
    </row>
    <row r="546">
      <c r="G546" s="67"/>
      <c r="Q546" s="95"/>
      <c r="S546" s="112"/>
      <c r="T546" s="112"/>
      <c r="U546" s="112"/>
      <c r="V546" s="112"/>
      <c r="W546" s="112"/>
      <c r="X546" s="112"/>
      <c r="Y546" s="112"/>
      <c r="Z546" s="265"/>
      <c r="AA546" s="112"/>
      <c r="AB546" s="112"/>
      <c r="AC546" s="112"/>
      <c r="AD546" s="112"/>
      <c r="AE546" s="112"/>
      <c r="AF546" s="112"/>
      <c r="AG546" s="112"/>
      <c r="AH546" s="112"/>
      <c r="AI546" s="112"/>
      <c r="AJ546" s="112"/>
      <c r="AK546" s="112"/>
      <c r="AL546" s="112"/>
    </row>
    <row r="547">
      <c r="G547" s="67"/>
      <c r="Q547" s="95"/>
      <c r="S547" s="112"/>
      <c r="T547" s="112"/>
      <c r="U547" s="112"/>
      <c r="V547" s="112"/>
      <c r="W547" s="112"/>
      <c r="X547" s="112"/>
      <c r="Y547" s="112"/>
      <c r="Z547" s="265"/>
      <c r="AA547" s="112"/>
      <c r="AB547" s="112"/>
      <c r="AC547" s="112"/>
      <c r="AD547" s="112"/>
      <c r="AE547" s="112"/>
      <c r="AF547" s="112"/>
      <c r="AG547" s="112"/>
      <c r="AH547" s="112"/>
      <c r="AI547" s="112"/>
      <c r="AJ547" s="112"/>
      <c r="AK547" s="112"/>
      <c r="AL547" s="112"/>
    </row>
    <row r="548">
      <c r="G548" s="67"/>
      <c r="Q548" s="95"/>
      <c r="S548" s="112"/>
      <c r="T548" s="112"/>
      <c r="U548" s="112"/>
      <c r="V548" s="112"/>
      <c r="W548" s="112"/>
      <c r="X548" s="112"/>
      <c r="Y548" s="112"/>
      <c r="Z548" s="265"/>
      <c r="AA548" s="112"/>
      <c r="AB548" s="112"/>
      <c r="AC548" s="112"/>
      <c r="AD548" s="112"/>
      <c r="AE548" s="112"/>
      <c r="AF548" s="112"/>
      <c r="AG548" s="112"/>
      <c r="AH548" s="112"/>
      <c r="AI548" s="112"/>
      <c r="AJ548" s="112"/>
      <c r="AK548" s="112"/>
      <c r="AL548" s="112"/>
    </row>
    <row r="549">
      <c r="G549" s="67"/>
      <c r="Q549" s="95"/>
      <c r="S549" s="112"/>
      <c r="T549" s="112"/>
      <c r="U549" s="112"/>
      <c r="V549" s="112"/>
      <c r="W549" s="112"/>
      <c r="X549" s="112"/>
      <c r="Y549" s="112"/>
      <c r="Z549" s="265"/>
      <c r="AA549" s="112"/>
      <c r="AB549" s="112"/>
      <c r="AC549" s="112"/>
      <c r="AD549" s="112"/>
      <c r="AE549" s="112"/>
      <c r="AF549" s="112"/>
      <c r="AG549" s="112"/>
      <c r="AH549" s="112"/>
      <c r="AI549" s="112"/>
      <c r="AJ549" s="112"/>
      <c r="AK549" s="112"/>
      <c r="AL549" s="112"/>
    </row>
    <row r="550">
      <c r="G550" s="67"/>
      <c r="Q550" s="95"/>
      <c r="S550" s="112"/>
      <c r="T550" s="112"/>
      <c r="U550" s="112"/>
      <c r="V550" s="112"/>
      <c r="W550" s="112"/>
      <c r="X550" s="112"/>
      <c r="Y550" s="112"/>
      <c r="Z550" s="265"/>
      <c r="AA550" s="112"/>
      <c r="AB550" s="112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2"/>
    </row>
    <row r="551">
      <c r="G551" s="67"/>
      <c r="Q551" s="95"/>
      <c r="S551" s="112"/>
      <c r="T551" s="112"/>
      <c r="U551" s="112"/>
      <c r="V551" s="112"/>
      <c r="W551" s="112"/>
      <c r="X551" s="112"/>
      <c r="Y551" s="112"/>
      <c r="Z551" s="265"/>
      <c r="AA551" s="112"/>
      <c r="AB551" s="112"/>
      <c r="AC551" s="112"/>
      <c r="AD551" s="112"/>
      <c r="AE551" s="112"/>
      <c r="AF551" s="112"/>
      <c r="AG551" s="112"/>
      <c r="AH551" s="112"/>
      <c r="AI551" s="112"/>
      <c r="AJ551" s="112"/>
      <c r="AK551" s="112"/>
      <c r="AL551" s="112"/>
    </row>
    <row r="552">
      <c r="G552" s="67"/>
      <c r="Q552" s="95"/>
      <c r="S552" s="112"/>
      <c r="T552" s="112"/>
      <c r="U552" s="112"/>
      <c r="V552" s="112"/>
      <c r="W552" s="112"/>
      <c r="X552" s="112"/>
      <c r="Y552" s="112"/>
      <c r="Z552" s="265"/>
      <c r="AA552" s="112"/>
      <c r="AB552" s="112"/>
      <c r="AC552" s="112"/>
      <c r="AD552" s="112"/>
      <c r="AE552" s="112"/>
      <c r="AF552" s="112"/>
      <c r="AG552" s="112"/>
      <c r="AH552" s="112"/>
      <c r="AI552" s="112"/>
      <c r="AJ552" s="112"/>
      <c r="AK552" s="112"/>
      <c r="AL552" s="112"/>
    </row>
    <row r="553">
      <c r="G553" s="67"/>
      <c r="Q553" s="95"/>
      <c r="S553" s="112"/>
      <c r="T553" s="112"/>
      <c r="U553" s="112"/>
      <c r="V553" s="112"/>
      <c r="W553" s="112"/>
      <c r="X553" s="112"/>
      <c r="Y553" s="112"/>
      <c r="Z553" s="265"/>
      <c r="AA553" s="112"/>
      <c r="AB553" s="112"/>
      <c r="AC553" s="112"/>
      <c r="AD553" s="112"/>
      <c r="AE553" s="112"/>
      <c r="AF553" s="112"/>
      <c r="AG553" s="112"/>
      <c r="AH553" s="112"/>
      <c r="AI553" s="112"/>
      <c r="AJ553" s="112"/>
      <c r="AK553" s="112"/>
      <c r="AL553" s="112"/>
    </row>
    <row r="554">
      <c r="G554" s="67"/>
      <c r="Q554" s="95"/>
      <c r="S554" s="112"/>
      <c r="T554" s="112"/>
      <c r="U554" s="112"/>
      <c r="V554" s="112"/>
      <c r="W554" s="112"/>
      <c r="X554" s="112"/>
      <c r="Y554" s="112"/>
      <c r="Z554" s="265"/>
      <c r="AA554" s="112"/>
      <c r="AB554" s="112"/>
      <c r="AC554" s="112"/>
      <c r="AD554" s="112"/>
      <c r="AE554" s="112"/>
      <c r="AF554" s="112"/>
      <c r="AG554" s="112"/>
      <c r="AH554" s="112"/>
      <c r="AI554" s="112"/>
      <c r="AJ554" s="112"/>
      <c r="AK554" s="112"/>
      <c r="AL554" s="112"/>
    </row>
    <row r="555">
      <c r="G555" s="67"/>
      <c r="Q555" s="95"/>
      <c r="S555" s="112"/>
      <c r="T555" s="112"/>
      <c r="U555" s="112"/>
      <c r="V555" s="112"/>
      <c r="W555" s="112"/>
      <c r="X555" s="112"/>
      <c r="Y555" s="112"/>
      <c r="Z555" s="265"/>
      <c r="AA555" s="112"/>
      <c r="AB555" s="112"/>
      <c r="AC555" s="112"/>
      <c r="AD555" s="112"/>
      <c r="AE555" s="112"/>
      <c r="AF555" s="112"/>
      <c r="AG555" s="112"/>
      <c r="AH555" s="112"/>
      <c r="AI555" s="112"/>
      <c r="AJ555" s="112"/>
      <c r="AK555" s="112"/>
      <c r="AL555" s="112"/>
    </row>
    <row r="556">
      <c r="G556" s="67"/>
      <c r="Q556" s="95"/>
      <c r="S556" s="112"/>
      <c r="T556" s="112"/>
      <c r="U556" s="112"/>
      <c r="V556" s="112"/>
      <c r="W556" s="112"/>
      <c r="X556" s="112"/>
      <c r="Y556" s="112"/>
      <c r="Z556" s="265"/>
      <c r="AA556" s="112"/>
      <c r="AB556" s="112"/>
      <c r="AC556" s="112"/>
      <c r="AD556" s="112"/>
      <c r="AE556" s="112"/>
      <c r="AF556" s="112"/>
      <c r="AG556" s="112"/>
      <c r="AH556" s="112"/>
      <c r="AI556" s="112"/>
      <c r="AJ556" s="112"/>
      <c r="AK556" s="112"/>
      <c r="AL556" s="112"/>
    </row>
    <row r="557">
      <c r="G557" s="67"/>
      <c r="Q557" s="95"/>
      <c r="S557" s="112"/>
      <c r="T557" s="112"/>
      <c r="U557" s="112"/>
      <c r="V557" s="112"/>
      <c r="W557" s="112"/>
      <c r="X557" s="112"/>
      <c r="Y557" s="112"/>
      <c r="Z557" s="265"/>
      <c r="AA557" s="112"/>
      <c r="AB557" s="112"/>
      <c r="AC557" s="112"/>
      <c r="AD557" s="112"/>
      <c r="AE557" s="112"/>
      <c r="AF557" s="112"/>
      <c r="AG557" s="112"/>
      <c r="AH557" s="112"/>
      <c r="AI557" s="112"/>
      <c r="AJ557" s="112"/>
      <c r="AK557" s="112"/>
      <c r="AL557" s="112"/>
    </row>
    <row r="558">
      <c r="G558" s="67"/>
      <c r="Q558" s="95"/>
      <c r="S558" s="112"/>
      <c r="T558" s="112"/>
      <c r="U558" s="112"/>
      <c r="V558" s="112"/>
      <c r="W558" s="112"/>
      <c r="X558" s="112"/>
      <c r="Y558" s="112"/>
      <c r="Z558" s="265"/>
      <c r="AA558" s="112"/>
      <c r="AB558" s="112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2"/>
    </row>
    <row r="559">
      <c r="G559" s="67"/>
      <c r="Q559" s="95"/>
      <c r="S559" s="112"/>
      <c r="T559" s="112"/>
      <c r="U559" s="112"/>
      <c r="V559" s="112"/>
      <c r="W559" s="112"/>
      <c r="X559" s="112"/>
      <c r="Y559" s="112"/>
      <c r="Z559" s="265"/>
      <c r="AA559" s="112"/>
      <c r="AB559" s="112"/>
      <c r="AC559" s="112"/>
      <c r="AD559" s="112"/>
      <c r="AE559" s="112"/>
      <c r="AF559" s="112"/>
      <c r="AG559" s="112"/>
      <c r="AH559" s="112"/>
      <c r="AI559" s="112"/>
      <c r="AJ559" s="112"/>
      <c r="AK559" s="112"/>
      <c r="AL559" s="112"/>
    </row>
    <row r="560">
      <c r="G560" s="67"/>
      <c r="Q560" s="95"/>
      <c r="S560" s="112"/>
      <c r="T560" s="112"/>
      <c r="U560" s="112"/>
      <c r="V560" s="112"/>
      <c r="W560" s="112"/>
      <c r="X560" s="112"/>
      <c r="Y560" s="112"/>
      <c r="Z560" s="265"/>
      <c r="AA560" s="112"/>
      <c r="AB560" s="112"/>
      <c r="AC560" s="112"/>
      <c r="AD560" s="112"/>
      <c r="AE560" s="112"/>
      <c r="AF560" s="112"/>
      <c r="AG560" s="112"/>
      <c r="AH560" s="112"/>
      <c r="AI560" s="112"/>
      <c r="AJ560" s="112"/>
      <c r="AK560" s="112"/>
      <c r="AL560" s="112"/>
    </row>
    <row r="561">
      <c r="G561" s="67"/>
      <c r="Q561" s="95"/>
      <c r="S561" s="112"/>
      <c r="T561" s="112"/>
      <c r="U561" s="112"/>
      <c r="V561" s="112"/>
      <c r="W561" s="112"/>
      <c r="X561" s="112"/>
      <c r="Y561" s="112"/>
      <c r="Z561" s="265"/>
      <c r="AA561" s="112"/>
      <c r="AB561" s="112"/>
      <c r="AC561" s="112"/>
      <c r="AD561" s="112"/>
      <c r="AE561" s="112"/>
      <c r="AF561" s="112"/>
      <c r="AG561" s="112"/>
      <c r="AH561" s="112"/>
      <c r="AI561" s="112"/>
      <c r="AJ561" s="112"/>
      <c r="AK561" s="112"/>
      <c r="AL561" s="112"/>
    </row>
    <row r="562">
      <c r="G562" s="67"/>
      <c r="Q562" s="95"/>
      <c r="S562" s="112"/>
      <c r="T562" s="112"/>
      <c r="U562" s="112"/>
      <c r="V562" s="112"/>
      <c r="W562" s="112"/>
      <c r="X562" s="112"/>
      <c r="Y562" s="112"/>
      <c r="Z562" s="265"/>
      <c r="AA562" s="112"/>
      <c r="AB562" s="112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2"/>
    </row>
    <row r="563">
      <c r="G563" s="67"/>
      <c r="Q563" s="95"/>
      <c r="S563" s="112"/>
      <c r="T563" s="112"/>
      <c r="U563" s="112"/>
      <c r="V563" s="112"/>
      <c r="W563" s="112"/>
      <c r="X563" s="112"/>
      <c r="Y563" s="112"/>
      <c r="Z563" s="265"/>
      <c r="AA563" s="112"/>
      <c r="AB563" s="112"/>
      <c r="AC563" s="112"/>
      <c r="AD563" s="112"/>
      <c r="AE563" s="112"/>
      <c r="AF563" s="112"/>
      <c r="AG563" s="112"/>
      <c r="AH563" s="112"/>
      <c r="AI563" s="112"/>
      <c r="AJ563" s="112"/>
      <c r="AK563" s="112"/>
      <c r="AL563" s="112"/>
    </row>
    <row r="564">
      <c r="G564" s="67"/>
      <c r="Q564" s="95"/>
      <c r="S564" s="112"/>
      <c r="T564" s="112"/>
      <c r="U564" s="112"/>
      <c r="V564" s="112"/>
      <c r="W564" s="112"/>
      <c r="X564" s="112"/>
      <c r="Y564" s="112"/>
      <c r="Z564" s="265"/>
      <c r="AA564" s="112"/>
      <c r="AB564" s="112"/>
      <c r="AC564" s="112"/>
      <c r="AD564" s="112"/>
      <c r="AE564" s="112"/>
      <c r="AF564" s="112"/>
      <c r="AG564" s="112"/>
      <c r="AH564" s="112"/>
      <c r="AI564" s="112"/>
      <c r="AJ564" s="112"/>
      <c r="AK564" s="112"/>
      <c r="AL564" s="112"/>
    </row>
    <row r="565">
      <c r="G565" s="67"/>
      <c r="Q565" s="95"/>
      <c r="S565" s="112"/>
      <c r="T565" s="112"/>
      <c r="U565" s="112"/>
      <c r="V565" s="112"/>
      <c r="W565" s="112"/>
      <c r="X565" s="112"/>
      <c r="Y565" s="112"/>
      <c r="Z565" s="265"/>
      <c r="AA565" s="112"/>
      <c r="AB565" s="112"/>
      <c r="AC565" s="112"/>
      <c r="AD565" s="112"/>
      <c r="AE565" s="112"/>
      <c r="AF565" s="112"/>
      <c r="AG565" s="112"/>
      <c r="AH565" s="112"/>
      <c r="AI565" s="112"/>
      <c r="AJ565" s="112"/>
      <c r="AK565" s="112"/>
      <c r="AL565" s="112"/>
    </row>
    <row r="566">
      <c r="G566" s="67"/>
      <c r="Q566" s="95"/>
      <c r="S566" s="112"/>
      <c r="T566" s="112"/>
      <c r="U566" s="112"/>
      <c r="V566" s="112"/>
      <c r="W566" s="112"/>
      <c r="X566" s="112"/>
      <c r="Y566" s="112"/>
      <c r="Z566" s="265"/>
      <c r="AA566" s="112"/>
      <c r="AB566" s="112"/>
      <c r="AC566" s="112"/>
      <c r="AD566" s="112"/>
      <c r="AE566" s="112"/>
      <c r="AF566" s="112"/>
      <c r="AG566" s="112"/>
      <c r="AH566" s="112"/>
      <c r="AI566" s="112"/>
      <c r="AJ566" s="112"/>
      <c r="AK566" s="112"/>
      <c r="AL566" s="112"/>
    </row>
    <row r="567">
      <c r="G567" s="67"/>
      <c r="Q567" s="95"/>
      <c r="S567" s="112"/>
      <c r="T567" s="112"/>
      <c r="U567" s="112"/>
      <c r="V567" s="112"/>
      <c r="W567" s="112"/>
      <c r="X567" s="112"/>
      <c r="Y567" s="112"/>
      <c r="Z567" s="265"/>
      <c r="AA567" s="112"/>
      <c r="AB567" s="112"/>
      <c r="AC567" s="112"/>
      <c r="AD567" s="112"/>
      <c r="AE567" s="112"/>
      <c r="AF567" s="112"/>
      <c r="AG567" s="112"/>
      <c r="AH567" s="112"/>
      <c r="AI567" s="112"/>
      <c r="AJ567" s="112"/>
      <c r="AK567" s="112"/>
      <c r="AL567" s="112"/>
    </row>
    <row r="568">
      <c r="G568" s="67"/>
      <c r="Q568" s="95"/>
      <c r="S568" s="112"/>
      <c r="T568" s="112"/>
      <c r="U568" s="112"/>
      <c r="V568" s="112"/>
      <c r="W568" s="112"/>
      <c r="X568" s="112"/>
      <c r="Y568" s="112"/>
      <c r="Z568" s="265"/>
      <c r="AA568" s="112"/>
      <c r="AB568" s="112"/>
      <c r="AC568" s="112"/>
      <c r="AD568" s="112"/>
      <c r="AE568" s="112"/>
      <c r="AF568" s="112"/>
      <c r="AG568" s="112"/>
      <c r="AH568" s="112"/>
      <c r="AI568" s="112"/>
      <c r="AJ568" s="112"/>
      <c r="AK568" s="112"/>
      <c r="AL568" s="112"/>
    </row>
    <row r="569">
      <c r="G569" s="67"/>
      <c r="Q569" s="95"/>
      <c r="S569" s="112"/>
      <c r="T569" s="112"/>
      <c r="U569" s="112"/>
      <c r="V569" s="112"/>
      <c r="W569" s="112"/>
      <c r="X569" s="112"/>
      <c r="Y569" s="112"/>
      <c r="Z569" s="265"/>
      <c r="AA569" s="112"/>
      <c r="AB569" s="112"/>
      <c r="AC569" s="112"/>
      <c r="AD569" s="112"/>
      <c r="AE569" s="112"/>
      <c r="AF569" s="112"/>
      <c r="AG569" s="112"/>
      <c r="AH569" s="112"/>
      <c r="AI569" s="112"/>
      <c r="AJ569" s="112"/>
      <c r="AK569" s="112"/>
      <c r="AL569" s="112"/>
    </row>
    <row r="570">
      <c r="G570" s="67"/>
      <c r="Q570" s="95"/>
      <c r="S570" s="112"/>
      <c r="T570" s="112"/>
      <c r="U570" s="112"/>
      <c r="V570" s="112"/>
      <c r="W570" s="112"/>
      <c r="X570" s="112"/>
      <c r="Y570" s="112"/>
      <c r="Z570" s="265"/>
      <c r="AA570" s="112"/>
      <c r="AB570" s="112"/>
      <c r="AC570" s="112"/>
      <c r="AD570" s="112"/>
      <c r="AE570" s="112"/>
      <c r="AF570" s="112"/>
      <c r="AG570" s="112"/>
      <c r="AH570" s="112"/>
      <c r="AI570" s="112"/>
      <c r="AJ570" s="112"/>
      <c r="AK570" s="112"/>
      <c r="AL570" s="112"/>
    </row>
    <row r="571">
      <c r="G571" s="67"/>
      <c r="Q571" s="95"/>
      <c r="S571" s="112"/>
      <c r="T571" s="112"/>
      <c r="U571" s="112"/>
      <c r="V571" s="112"/>
      <c r="W571" s="112"/>
      <c r="X571" s="112"/>
      <c r="Y571" s="112"/>
      <c r="Z571" s="265"/>
      <c r="AA571" s="112"/>
      <c r="AB571" s="112"/>
      <c r="AC571" s="112"/>
      <c r="AD571" s="112"/>
      <c r="AE571" s="112"/>
      <c r="AF571" s="112"/>
      <c r="AG571" s="112"/>
      <c r="AH571" s="112"/>
      <c r="AI571" s="112"/>
      <c r="AJ571" s="112"/>
      <c r="AK571" s="112"/>
      <c r="AL571" s="112"/>
    </row>
    <row r="572">
      <c r="G572" s="67"/>
      <c r="Q572" s="95"/>
      <c r="S572" s="112"/>
      <c r="T572" s="112"/>
      <c r="U572" s="112"/>
      <c r="V572" s="112"/>
      <c r="W572" s="112"/>
      <c r="X572" s="112"/>
      <c r="Y572" s="112"/>
      <c r="Z572" s="265"/>
      <c r="AA572" s="112"/>
      <c r="AB572" s="112"/>
      <c r="AC572" s="112"/>
      <c r="AD572" s="112"/>
      <c r="AE572" s="112"/>
      <c r="AF572" s="112"/>
      <c r="AG572" s="112"/>
      <c r="AH572" s="112"/>
      <c r="AI572" s="112"/>
      <c r="AJ572" s="112"/>
      <c r="AK572" s="112"/>
      <c r="AL572" s="112"/>
    </row>
    <row r="573">
      <c r="G573" s="67"/>
      <c r="Q573" s="95"/>
      <c r="S573" s="112"/>
      <c r="T573" s="112"/>
      <c r="U573" s="112"/>
      <c r="V573" s="112"/>
      <c r="W573" s="112"/>
      <c r="X573" s="112"/>
      <c r="Y573" s="112"/>
      <c r="Z573" s="265"/>
      <c r="AA573" s="112"/>
      <c r="AB573" s="112"/>
      <c r="AC573" s="112"/>
      <c r="AD573" s="112"/>
      <c r="AE573" s="112"/>
      <c r="AF573" s="112"/>
      <c r="AG573" s="112"/>
      <c r="AH573" s="112"/>
      <c r="AI573" s="112"/>
      <c r="AJ573" s="112"/>
      <c r="AK573" s="112"/>
      <c r="AL573" s="112"/>
    </row>
    <row r="574">
      <c r="G574" s="67"/>
      <c r="Q574" s="95"/>
      <c r="S574" s="112"/>
      <c r="T574" s="112"/>
      <c r="U574" s="112"/>
      <c r="V574" s="112"/>
      <c r="W574" s="112"/>
      <c r="X574" s="112"/>
      <c r="Y574" s="112"/>
      <c r="Z574" s="265"/>
      <c r="AA574" s="112"/>
      <c r="AB574" s="112"/>
      <c r="AC574" s="112"/>
      <c r="AD574" s="112"/>
      <c r="AE574" s="112"/>
      <c r="AF574" s="112"/>
      <c r="AG574" s="112"/>
      <c r="AH574" s="112"/>
      <c r="AI574" s="112"/>
      <c r="AJ574" s="112"/>
      <c r="AK574" s="112"/>
      <c r="AL574" s="112"/>
    </row>
    <row r="575">
      <c r="G575" s="67"/>
      <c r="Q575" s="95"/>
      <c r="S575" s="112"/>
      <c r="T575" s="112"/>
      <c r="U575" s="112"/>
      <c r="V575" s="112"/>
      <c r="W575" s="112"/>
      <c r="X575" s="112"/>
      <c r="Y575" s="112"/>
      <c r="Z575" s="265"/>
      <c r="AA575" s="112"/>
      <c r="AB575" s="112"/>
      <c r="AC575" s="112"/>
      <c r="AD575" s="112"/>
      <c r="AE575" s="112"/>
      <c r="AF575" s="112"/>
      <c r="AG575" s="112"/>
      <c r="AH575" s="112"/>
      <c r="AI575" s="112"/>
      <c r="AJ575" s="112"/>
      <c r="AK575" s="112"/>
      <c r="AL575" s="112"/>
    </row>
    <row r="576">
      <c r="G576" s="67"/>
      <c r="Q576" s="95"/>
      <c r="S576" s="112"/>
      <c r="T576" s="112"/>
      <c r="U576" s="112"/>
      <c r="V576" s="112"/>
      <c r="W576" s="112"/>
      <c r="X576" s="112"/>
      <c r="Y576" s="112"/>
      <c r="Z576" s="265"/>
      <c r="AA576" s="112"/>
      <c r="AB576" s="112"/>
      <c r="AC576" s="112"/>
      <c r="AD576" s="112"/>
      <c r="AE576" s="112"/>
      <c r="AF576" s="112"/>
      <c r="AG576" s="112"/>
      <c r="AH576" s="112"/>
      <c r="AI576" s="112"/>
      <c r="AJ576" s="112"/>
      <c r="AK576" s="112"/>
      <c r="AL576" s="112"/>
    </row>
    <row r="577">
      <c r="G577" s="67"/>
      <c r="Q577" s="95"/>
      <c r="S577" s="112"/>
      <c r="T577" s="112"/>
      <c r="U577" s="112"/>
      <c r="V577" s="112"/>
      <c r="W577" s="112"/>
      <c r="X577" s="112"/>
      <c r="Y577" s="112"/>
      <c r="Z577" s="265"/>
      <c r="AA577" s="112"/>
      <c r="AB577" s="112"/>
      <c r="AC577" s="112"/>
      <c r="AD577" s="112"/>
      <c r="AE577" s="112"/>
      <c r="AF577" s="112"/>
      <c r="AG577" s="112"/>
      <c r="AH577" s="112"/>
      <c r="AI577" s="112"/>
      <c r="AJ577" s="112"/>
      <c r="AK577" s="112"/>
      <c r="AL577" s="112"/>
    </row>
    <row r="578">
      <c r="G578" s="67"/>
      <c r="Q578" s="95"/>
      <c r="S578" s="112"/>
      <c r="T578" s="112"/>
      <c r="U578" s="112"/>
      <c r="V578" s="112"/>
      <c r="W578" s="112"/>
      <c r="X578" s="112"/>
      <c r="Y578" s="112"/>
      <c r="Z578" s="265"/>
      <c r="AA578" s="112"/>
      <c r="AB578" s="112"/>
      <c r="AC578" s="112"/>
      <c r="AD578" s="112"/>
      <c r="AE578" s="112"/>
      <c r="AF578" s="112"/>
      <c r="AG578" s="112"/>
      <c r="AH578" s="112"/>
      <c r="AI578" s="112"/>
      <c r="AJ578" s="112"/>
      <c r="AK578" s="112"/>
      <c r="AL578" s="112"/>
    </row>
    <row r="579">
      <c r="G579" s="67"/>
      <c r="Q579" s="95"/>
      <c r="S579" s="112"/>
      <c r="T579" s="112"/>
      <c r="U579" s="112"/>
      <c r="V579" s="112"/>
      <c r="W579" s="112"/>
      <c r="X579" s="112"/>
      <c r="Y579" s="112"/>
      <c r="Z579" s="265"/>
      <c r="AA579" s="112"/>
      <c r="AB579" s="112"/>
      <c r="AC579" s="112"/>
      <c r="AD579" s="112"/>
      <c r="AE579" s="112"/>
      <c r="AF579" s="112"/>
      <c r="AG579" s="112"/>
      <c r="AH579" s="112"/>
      <c r="AI579" s="112"/>
      <c r="AJ579" s="112"/>
      <c r="AK579" s="112"/>
      <c r="AL579" s="112"/>
    </row>
    <row r="580">
      <c r="G580" s="67"/>
      <c r="Q580" s="95"/>
      <c r="S580" s="112"/>
      <c r="T580" s="112"/>
      <c r="U580" s="112"/>
      <c r="V580" s="112"/>
      <c r="W580" s="112"/>
      <c r="X580" s="112"/>
      <c r="Y580" s="112"/>
      <c r="Z580" s="265"/>
      <c r="AA580" s="112"/>
      <c r="AB580" s="112"/>
      <c r="AC580" s="112"/>
      <c r="AD580" s="112"/>
      <c r="AE580" s="112"/>
      <c r="AF580" s="112"/>
      <c r="AG580" s="112"/>
      <c r="AH580" s="112"/>
      <c r="AI580" s="112"/>
      <c r="AJ580" s="112"/>
      <c r="AK580" s="112"/>
      <c r="AL580" s="112"/>
    </row>
    <row r="581">
      <c r="G581" s="67"/>
      <c r="Q581" s="95"/>
      <c r="S581" s="112"/>
      <c r="T581" s="112"/>
      <c r="U581" s="112"/>
      <c r="V581" s="112"/>
      <c r="W581" s="112"/>
      <c r="X581" s="112"/>
      <c r="Y581" s="112"/>
      <c r="Z581" s="265"/>
      <c r="AA581" s="112"/>
      <c r="AB581" s="112"/>
      <c r="AC581" s="112"/>
      <c r="AD581" s="112"/>
      <c r="AE581" s="112"/>
      <c r="AF581" s="112"/>
      <c r="AG581" s="112"/>
      <c r="AH581" s="112"/>
      <c r="AI581" s="112"/>
      <c r="AJ581" s="112"/>
      <c r="AK581" s="112"/>
      <c r="AL581" s="112"/>
    </row>
    <row r="582">
      <c r="G582" s="67"/>
      <c r="Q582" s="95"/>
      <c r="S582" s="112"/>
      <c r="T582" s="112"/>
      <c r="U582" s="112"/>
      <c r="V582" s="112"/>
      <c r="W582" s="112"/>
      <c r="X582" s="112"/>
      <c r="Y582" s="112"/>
      <c r="Z582" s="265"/>
      <c r="AA582" s="112"/>
      <c r="AB582" s="112"/>
      <c r="AC582" s="112"/>
      <c r="AD582" s="112"/>
      <c r="AE582" s="112"/>
      <c r="AF582" s="112"/>
      <c r="AG582" s="112"/>
      <c r="AH582" s="112"/>
      <c r="AI582" s="112"/>
      <c r="AJ582" s="112"/>
      <c r="AK582" s="112"/>
      <c r="AL582" s="112"/>
    </row>
    <row r="583">
      <c r="G583" s="67"/>
      <c r="Q583" s="95"/>
      <c r="S583" s="112"/>
      <c r="T583" s="112"/>
      <c r="U583" s="112"/>
      <c r="V583" s="112"/>
      <c r="W583" s="112"/>
      <c r="X583" s="112"/>
      <c r="Y583" s="112"/>
      <c r="Z583" s="265"/>
      <c r="AA583" s="112"/>
      <c r="AB583" s="112"/>
      <c r="AC583" s="112"/>
      <c r="AD583" s="112"/>
      <c r="AE583" s="112"/>
      <c r="AF583" s="112"/>
      <c r="AG583" s="112"/>
      <c r="AH583" s="112"/>
      <c r="AI583" s="112"/>
      <c r="AJ583" s="112"/>
      <c r="AK583" s="112"/>
      <c r="AL583" s="112"/>
    </row>
    <row r="584">
      <c r="G584" s="67"/>
      <c r="Q584" s="95"/>
      <c r="S584" s="112"/>
      <c r="T584" s="112"/>
      <c r="U584" s="112"/>
      <c r="V584" s="112"/>
      <c r="W584" s="112"/>
      <c r="X584" s="112"/>
      <c r="Y584" s="112"/>
      <c r="Z584" s="265"/>
      <c r="AA584" s="112"/>
      <c r="AB584" s="112"/>
      <c r="AC584" s="112"/>
      <c r="AD584" s="112"/>
      <c r="AE584" s="112"/>
      <c r="AF584" s="112"/>
      <c r="AG584" s="112"/>
      <c r="AH584" s="112"/>
      <c r="AI584" s="112"/>
      <c r="AJ584" s="112"/>
      <c r="AK584" s="112"/>
      <c r="AL584" s="112"/>
    </row>
    <row r="585">
      <c r="G585" s="67"/>
      <c r="Q585" s="95"/>
      <c r="S585" s="112"/>
      <c r="T585" s="112"/>
      <c r="U585" s="112"/>
      <c r="V585" s="112"/>
      <c r="W585" s="112"/>
      <c r="X585" s="112"/>
      <c r="Y585" s="112"/>
      <c r="Z585" s="265"/>
      <c r="AA585" s="112"/>
      <c r="AB585" s="112"/>
      <c r="AC585" s="112"/>
      <c r="AD585" s="112"/>
      <c r="AE585" s="112"/>
      <c r="AF585" s="112"/>
      <c r="AG585" s="112"/>
      <c r="AH585" s="112"/>
      <c r="AI585" s="112"/>
      <c r="AJ585" s="112"/>
      <c r="AK585" s="112"/>
      <c r="AL585" s="112"/>
    </row>
    <row r="586">
      <c r="G586" s="67"/>
      <c r="Q586" s="95"/>
      <c r="S586" s="112"/>
      <c r="T586" s="112"/>
      <c r="U586" s="112"/>
      <c r="V586" s="112"/>
      <c r="W586" s="112"/>
      <c r="X586" s="112"/>
      <c r="Y586" s="112"/>
      <c r="Z586" s="265"/>
      <c r="AA586" s="112"/>
      <c r="AB586" s="112"/>
      <c r="AC586" s="112"/>
      <c r="AD586" s="112"/>
      <c r="AE586" s="112"/>
      <c r="AF586" s="112"/>
      <c r="AG586" s="112"/>
      <c r="AH586" s="112"/>
      <c r="AI586" s="112"/>
      <c r="AJ586" s="112"/>
      <c r="AK586" s="112"/>
      <c r="AL586" s="112"/>
    </row>
    <row r="587">
      <c r="G587" s="67"/>
      <c r="Q587" s="95"/>
      <c r="S587" s="112"/>
      <c r="T587" s="112"/>
      <c r="U587" s="112"/>
      <c r="V587" s="112"/>
      <c r="W587" s="112"/>
      <c r="X587" s="112"/>
      <c r="Y587" s="112"/>
      <c r="Z587" s="265"/>
      <c r="AA587" s="112"/>
      <c r="AB587" s="112"/>
      <c r="AC587" s="112"/>
      <c r="AD587" s="112"/>
      <c r="AE587" s="112"/>
      <c r="AF587" s="112"/>
      <c r="AG587" s="112"/>
      <c r="AH587" s="112"/>
      <c r="AI587" s="112"/>
      <c r="AJ587" s="112"/>
      <c r="AK587" s="112"/>
      <c r="AL587" s="112"/>
    </row>
    <row r="588">
      <c r="G588" s="67"/>
      <c r="Q588" s="95"/>
      <c r="S588" s="112"/>
      <c r="T588" s="112"/>
      <c r="U588" s="112"/>
      <c r="V588" s="112"/>
      <c r="W588" s="112"/>
      <c r="X588" s="112"/>
      <c r="Y588" s="112"/>
      <c r="Z588" s="265"/>
      <c r="AA588" s="112"/>
      <c r="AB588" s="112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</row>
    <row r="589">
      <c r="G589" s="67"/>
      <c r="Q589" s="95"/>
      <c r="S589" s="112"/>
      <c r="T589" s="112"/>
      <c r="U589" s="112"/>
      <c r="V589" s="112"/>
      <c r="W589" s="112"/>
      <c r="X589" s="112"/>
      <c r="Y589" s="112"/>
      <c r="Z589" s="265"/>
      <c r="AA589" s="112"/>
      <c r="AB589" s="112"/>
      <c r="AC589" s="112"/>
      <c r="AD589" s="112"/>
      <c r="AE589" s="112"/>
      <c r="AF589" s="112"/>
      <c r="AG589" s="112"/>
      <c r="AH589" s="112"/>
      <c r="AI589" s="112"/>
      <c r="AJ589" s="112"/>
      <c r="AK589" s="112"/>
      <c r="AL589" s="112"/>
    </row>
    <row r="590">
      <c r="G590" s="67"/>
      <c r="Q590" s="95"/>
      <c r="S590" s="112"/>
      <c r="T590" s="112"/>
      <c r="U590" s="112"/>
      <c r="V590" s="112"/>
      <c r="W590" s="112"/>
      <c r="X590" s="112"/>
      <c r="Y590" s="112"/>
      <c r="Z590" s="265"/>
      <c r="AA590" s="112"/>
      <c r="AB590" s="112"/>
      <c r="AC590" s="112"/>
      <c r="AD590" s="112"/>
      <c r="AE590" s="112"/>
      <c r="AF590" s="112"/>
      <c r="AG590" s="112"/>
      <c r="AH590" s="112"/>
      <c r="AI590" s="112"/>
      <c r="AJ590" s="112"/>
      <c r="AK590" s="112"/>
      <c r="AL590" s="112"/>
    </row>
    <row r="591">
      <c r="G591" s="67"/>
      <c r="Q591" s="95"/>
      <c r="S591" s="112"/>
      <c r="T591" s="112"/>
      <c r="U591" s="112"/>
      <c r="V591" s="112"/>
      <c r="W591" s="112"/>
      <c r="X591" s="112"/>
      <c r="Y591" s="112"/>
      <c r="Z591" s="265"/>
      <c r="AA591" s="112"/>
      <c r="AB591" s="112"/>
      <c r="AC591" s="112"/>
      <c r="AD591" s="112"/>
      <c r="AE591" s="112"/>
      <c r="AF591" s="112"/>
      <c r="AG591" s="112"/>
      <c r="AH591" s="112"/>
      <c r="AI591" s="112"/>
      <c r="AJ591" s="112"/>
      <c r="AK591" s="112"/>
      <c r="AL591" s="112"/>
    </row>
    <row r="592">
      <c r="G592" s="67"/>
      <c r="Q592" s="95"/>
      <c r="S592" s="112"/>
      <c r="T592" s="112"/>
      <c r="U592" s="112"/>
      <c r="V592" s="112"/>
      <c r="W592" s="112"/>
      <c r="X592" s="112"/>
      <c r="Y592" s="112"/>
      <c r="Z592" s="265"/>
      <c r="AA592" s="112"/>
      <c r="AB592" s="112"/>
      <c r="AC592" s="112"/>
      <c r="AD592" s="112"/>
      <c r="AE592" s="112"/>
      <c r="AF592" s="112"/>
      <c r="AG592" s="112"/>
      <c r="AH592" s="112"/>
      <c r="AI592" s="112"/>
      <c r="AJ592" s="112"/>
      <c r="AK592" s="112"/>
      <c r="AL592" s="112"/>
    </row>
    <row r="593">
      <c r="G593" s="67"/>
      <c r="Q593" s="95"/>
      <c r="S593" s="112"/>
      <c r="T593" s="112"/>
      <c r="U593" s="112"/>
      <c r="V593" s="112"/>
      <c r="W593" s="112"/>
      <c r="X593" s="112"/>
      <c r="Y593" s="112"/>
      <c r="Z593" s="265"/>
      <c r="AA593" s="112"/>
      <c r="AB593" s="112"/>
      <c r="AC593" s="112"/>
      <c r="AD593" s="112"/>
      <c r="AE593" s="112"/>
      <c r="AF593" s="112"/>
      <c r="AG593" s="112"/>
      <c r="AH593" s="112"/>
      <c r="AI593" s="112"/>
      <c r="AJ593" s="112"/>
      <c r="AK593" s="112"/>
      <c r="AL593" s="112"/>
    </row>
    <row r="594">
      <c r="G594" s="67"/>
      <c r="Q594" s="95"/>
      <c r="S594" s="112"/>
      <c r="T594" s="112"/>
      <c r="U594" s="112"/>
      <c r="V594" s="112"/>
      <c r="W594" s="112"/>
      <c r="X594" s="112"/>
      <c r="Y594" s="112"/>
      <c r="Z594" s="265"/>
      <c r="AA594" s="112"/>
      <c r="AB594" s="112"/>
      <c r="AC594" s="112"/>
      <c r="AD594" s="112"/>
      <c r="AE594" s="112"/>
      <c r="AF594" s="112"/>
      <c r="AG594" s="112"/>
      <c r="AH594" s="112"/>
      <c r="AI594" s="112"/>
      <c r="AJ594" s="112"/>
      <c r="AK594" s="112"/>
      <c r="AL594" s="112"/>
    </row>
    <row r="595">
      <c r="G595" s="67"/>
      <c r="Q595" s="95"/>
      <c r="S595" s="112"/>
      <c r="T595" s="112"/>
      <c r="U595" s="112"/>
      <c r="V595" s="112"/>
      <c r="W595" s="112"/>
      <c r="X595" s="112"/>
      <c r="Y595" s="112"/>
      <c r="Z595" s="265"/>
      <c r="AA595" s="112"/>
      <c r="AB595" s="112"/>
      <c r="AC595" s="112"/>
      <c r="AD595" s="112"/>
      <c r="AE595" s="112"/>
      <c r="AF595" s="112"/>
      <c r="AG595" s="112"/>
      <c r="AH595" s="112"/>
      <c r="AI595" s="112"/>
      <c r="AJ595" s="112"/>
      <c r="AK595" s="112"/>
      <c r="AL595" s="112"/>
    </row>
    <row r="596">
      <c r="G596" s="67"/>
      <c r="Q596" s="95"/>
      <c r="S596" s="112"/>
      <c r="T596" s="112"/>
      <c r="U596" s="112"/>
      <c r="V596" s="112"/>
      <c r="W596" s="112"/>
      <c r="X596" s="112"/>
      <c r="Y596" s="112"/>
      <c r="Z596" s="265"/>
      <c r="AA596" s="112"/>
      <c r="AB596" s="112"/>
      <c r="AC596" s="112"/>
      <c r="AD596" s="112"/>
      <c r="AE596" s="112"/>
      <c r="AF596" s="112"/>
      <c r="AG596" s="112"/>
      <c r="AH596" s="112"/>
      <c r="AI596" s="112"/>
      <c r="AJ596" s="112"/>
      <c r="AK596" s="112"/>
      <c r="AL596" s="112"/>
    </row>
    <row r="597">
      <c r="G597" s="67"/>
      <c r="Q597" s="95"/>
      <c r="S597" s="112"/>
      <c r="T597" s="112"/>
      <c r="U597" s="112"/>
      <c r="V597" s="112"/>
      <c r="W597" s="112"/>
      <c r="X597" s="112"/>
      <c r="Y597" s="112"/>
      <c r="Z597" s="265"/>
      <c r="AA597" s="112"/>
      <c r="AB597" s="112"/>
      <c r="AC597" s="112"/>
      <c r="AD597" s="112"/>
      <c r="AE597" s="112"/>
      <c r="AF597" s="112"/>
      <c r="AG597" s="112"/>
      <c r="AH597" s="112"/>
      <c r="AI597" s="112"/>
      <c r="AJ597" s="112"/>
      <c r="AK597" s="112"/>
      <c r="AL597" s="112"/>
    </row>
    <row r="598">
      <c r="G598" s="67"/>
      <c r="Q598" s="95"/>
      <c r="S598" s="112"/>
      <c r="T598" s="112"/>
      <c r="U598" s="112"/>
      <c r="V598" s="112"/>
      <c r="W598" s="112"/>
      <c r="X598" s="112"/>
      <c r="Y598" s="112"/>
      <c r="Z598" s="265"/>
      <c r="AA598" s="112"/>
      <c r="AB598" s="112"/>
      <c r="AC598" s="112"/>
      <c r="AD598" s="112"/>
      <c r="AE598" s="112"/>
      <c r="AF598" s="112"/>
      <c r="AG598" s="112"/>
      <c r="AH598" s="112"/>
      <c r="AI598" s="112"/>
      <c r="AJ598" s="112"/>
      <c r="AK598" s="112"/>
      <c r="AL598" s="112"/>
    </row>
    <row r="599">
      <c r="G599" s="67"/>
      <c r="Q599" s="95"/>
      <c r="S599" s="112"/>
      <c r="T599" s="112"/>
      <c r="U599" s="112"/>
      <c r="V599" s="112"/>
      <c r="W599" s="112"/>
      <c r="X599" s="112"/>
      <c r="Y599" s="112"/>
      <c r="Z599" s="265"/>
      <c r="AA599" s="112"/>
      <c r="AB599" s="112"/>
      <c r="AC599" s="112"/>
      <c r="AD599" s="112"/>
      <c r="AE599" s="112"/>
      <c r="AF599" s="112"/>
      <c r="AG599" s="112"/>
      <c r="AH599" s="112"/>
      <c r="AI599" s="112"/>
      <c r="AJ599" s="112"/>
      <c r="AK599" s="112"/>
      <c r="AL599" s="112"/>
    </row>
    <row r="600">
      <c r="G600" s="67"/>
      <c r="Q600" s="95"/>
      <c r="S600" s="112"/>
      <c r="T600" s="112"/>
      <c r="U600" s="112"/>
      <c r="V600" s="112"/>
      <c r="W600" s="112"/>
      <c r="X600" s="112"/>
      <c r="Y600" s="112"/>
      <c r="Z600" s="265"/>
      <c r="AA600" s="112"/>
      <c r="AB600" s="112"/>
      <c r="AC600" s="112"/>
      <c r="AD600" s="112"/>
      <c r="AE600" s="112"/>
      <c r="AF600" s="112"/>
      <c r="AG600" s="112"/>
      <c r="AH600" s="112"/>
      <c r="AI600" s="112"/>
      <c r="AJ600" s="112"/>
      <c r="AK600" s="112"/>
      <c r="AL600" s="112"/>
    </row>
    <row r="601">
      <c r="G601" s="67"/>
      <c r="Q601" s="95"/>
      <c r="S601" s="112"/>
      <c r="T601" s="112"/>
      <c r="U601" s="112"/>
      <c r="V601" s="112"/>
      <c r="W601" s="112"/>
      <c r="X601" s="112"/>
      <c r="Y601" s="112"/>
      <c r="Z601" s="265"/>
      <c r="AA601" s="112"/>
      <c r="AB601" s="112"/>
      <c r="AC601" s="112"/>
      <c r="AD601" s="112"/>
      <c r="AE601" s="112"/>
      <c r="AF601" s="112"/>
      <c r="AG601" s="112"/>
      <c r="AH601" s="112"/>
      <c r="AI601" s="112"/>
      <c r="AJ601" s="112"/>
      <c r="AK601" s="112"/>
      <c r="AL601" s="112"/>
    </row>
    <row r="602">
      <c r="G602" s="67"/>
      <c r="Q602" s="95"/>
      <c r="S602" s="112"/>
      <c r="T602" s="112"/>
      <c r="U602" s="112"/>
      <c r="V602" s="112"/>
      <c r="W602" s="112"/>
      <c r="X602" s="112"/>
      <c r="Y602" s="112"/>
      <c r="Z602" s="265"/>
      <c r="AA602" s="112"/>
      <c r="AB602" s="112"/>
      <c r="AC602" s="112"/>
      <c r="AD602" s="112"/>
      <c r="AE602" s="112"/>
      <c r="AF602" s="112"/>
      <c r="AG602" s="112"/>
      <c r="AH602" s="112"/>
      <c r="AI602" s="112"/>
      <c r="AJ602" s="112"/>
      <c r="AK602" s="112"/>
      <c r="AL602" s="112"/>
    </row>
    <row r="603">
      <c r="G603" s="67"/>
      <c r="Q603" s="95"/>
      <c r="S603" s="112"/>
      <c r="T603" s="112"/>
      <c r="U603" s="112"/>
      <c r="V603" s="112"/>
      <c r="W603" s="112"/>
      <c r="X603" s="112"/>
      <c r="Y603" s="112"/>
      <c r="Z603" s="265"/>
      <c r="AA603" s="112"/>
      <c r="AB603" s="112"/>
      <c r="AC603" s="112"/>
      <c r="AD603" s="112"/>
      <c r="AE603" s="112"/>
      <c r="AF603" s="112"/>
      <c r="AG603" s="112"/>
      <c r="AH603" s="112"/>
      <c r="AI603" s="112"/>
      <c r="AJ603" s="112"/>
      <c r="AK603" s="112"/>
      <c r="AL603" s="112"/>
    </row>
    <row r="604">
      <c r="G604" s="67"/>
      <c r="Q604" s="95"/>
      <c r="S604" s="112"/>
      <c r="T604" s="112"/>
      <c r="U604" s="112"/>
      <c r="V604" s="112"/>
      <c r="W604" s="112"/>
      <c r="X604" s="112"/>
      <c r="Y604" s="112"/>
      <c r="Z604" s="265"/>
      <c r="AA604" s="112"/>
      <c r="AB604" s="112"/>
      <c r="AC604" s="112"/>
      <c r="AD604" s="112"/>
      <c r="AE604" s="112"/>
      <c r="AF604" s="112"/>
      <c r="AG604" s="112"/>
      <c r="AH604" s="112"/>
      <c r="AI604" s="112"/>
      <c r="AJ604" s="112"/>
      <c r="AK604" s="112"/>
      <c r="AL604" s="112"/>
    </row>
    <row r="605">
      <c r="G605" s="67"/>
      <c r="Q605" s="95"/>
      <c r="S605" s="112"/>
      <c r="T605" s="112"/>
      <c r="U605" s="112"/>
      <c r="V605" s="112"/>
      <c r="W605" s="112"/>
      <c r="X605" s="112"/>
      <c r="Y605" s="112"/>
      <c r="Z605" s="265"/>
      <c r="AA605" s="112"/>
      <c r="AB605" s="112"/>
      <c r="AC605" s="112"/>
      <c r="AD605" s="112"/>
      <c r="AE605" s="112"/>
      <c r="AF605" s="112"/>
      <c r="AG605" s="112"/>
      <c r="AH605" s="112"/>
      <c r="AI605" s="112"/>
      <c r="AJ605" s="112"/>
      <c r="AK605" s="112"/>
      <c r="AL605" s="112"/>
    </row>
    <row r="606">
      <c r="G606" s="67"/>
      <c r="Q606" s="95"/>
      <c r="S606" s="112"/>
      <c r="T606" s="112"/>
      <c r="U606" s="112"/>
      <c r="V606" s="112"/>
      <c r="W606" s="112"/>
      <c r="X606" s="112"/>
      <c r="Y606" s="112"/>
      <c r="Z606" s="265"/>
      <c r="AA606" s="112"/>
      <c r="AB606" s="112"/>
      <c r="AC606" s="112"/>
      <c r="AD606" s="112"/>
      <c r="AE606" s="112"/>
      <c r="AF606" s="112"/>
      <c r="AG606" s="112"/>
      <c r="AH606" s="112"/>
      <c r="AI606" s="112"/>
      <c r="AJ606" s="112"/>
      <c r="AK606" s="112"/>
      <c r="AL606" s="112"/>
    </row>
    <row r="607">
      <c r="G607" s="67"/>
      <c r="Q607" s="95"/>
      <c r="S607" s="112"/>
      <c r="T607" s="112"/>
      <c r="U607" s="112"/>
      <c r="V607" s="112"/>
      <c r="W607" s="112"/>
      <c r="X607" s="112"/>
      <c r="Y607" s="112"/>
      <c r="Z607" s="265"/>
      <c r="AA607" s="112"/>
      <c r="AB607" s="112"/>
      <c r="AC607" s="112"/>
      <c r="AD607" s="112"/>
      <c r="AE607" s="112"/>
      <c r="AF607" s="112"/>
      <c r="AG607" s="112"/>
      <c r="AH607" s="112"/>
      <c r="AI607" s="112"/>
      <c r="AJ607" s="112"/>
      <c r="AK607" s="112"/>
      <c r="AL607" s="112"/>
    </row>
    <row r="608">
      <c r="G608" s="67"/>
      <c r="Q608" s="95"/>
      <c r="S608" s="112"/>
      <c r="T608" s="112"/>
      <c r="U608" s="112"/>
      <c r="V608" s="112"/>
      <c r="W608" s="112"/>
      <c r="X608" s="112"/>
      <c r="Y608" s="112"/>
      <c r="Z608" s="265"/>
      <c r="AA608" s="112"/>
      <c r="AB608" s="112"/>
      <c r="AC608" s="112"/>
      <c r="AD608" s="112"/>
      <c r="AE608" s="112"/>
      <c r="AF608" s="112"/>
      <c r="AG608" s="112"/>
      <c r="AH608" s="112"/>
      <c r="AI608" s="112"/>
      <c r="AJ608" s="112"/>
      <c r="AK608" s="112"/>
      <c r="AL608" s="112"/>
    </row>
    <row r="609">
      <c r="G609" s="67"/>
      <c r="Q609" s="95"/>
      <c r="S609" s="112"/>
      <c r="T609" s="112"/>
      <c r="U609" s="112"/>
      <c r="V609" s="112"/>
      <c r="W609" s="112"/>
      <c r="X609" s="112"/>
      <c r="Y609" s="112"/>
      <c r="Z609" s="265"/>
      <c r="AA609" s="112"/>
      <c r="AB609" s="112"/>
      <c r="AC609" s="112"/>
      <c r="AD609" s="112"/>
      <c r="AE609" s="112"/>
      <c r="AF609" s="112"/>
      <c r="AG609" s="112"/>
      <c r="AH609" s="112"/>
      <c r="AI609" s="112"/>
      <c r="AJ609" s="112"/>
      <c r="AK609" s="112"/>
      <c r="AL609" s="112"/>
    </row>
    <row r="610">
      <c r="G610" s="67"/>
      <c r="Q610" s="95"/>
      <c r="S610" s="112"/>
      <c r="T610" s="112"/>
      <c r="U610" s="112"/>
      <c r="V610" s="112"/>
      <c r="W610" s="112"/>
      <c r="X610" s="112"/>
      <c r="Y610" s="112"/>
      <c r="Z610" s="265"/>
      <c r="AA610" s="112"/>
      <c r="AB610" s="112"/>
      <c r="AC610" s="112"/>
      <c r="AD610" s="112"/>
      <c r="AE610" s="112"/>
      <c r="AF610" s="112"/>
      <c r="AG610" s="112"/>
      <c r="AH610" s="112"/>
      <c r="AI610" s="112"/>
      <c r="AJ610" s="112"/>
      <c r="AK610" s="112"/>
      <c r="AL610" s="112"/>
    </row>
    <row r="611">
      <c r="G611" s="67"/>
      <c r="Q611" s="95"/>
      <c r="S611" s="112"/>
      <c r="T611" s="112"/>
      <c r="U611" s="112"/>
      <c r="V611" s="112"/>
      <c r="W611" s="112"/>
      <c r="X611" s="112"/>
      <c r="Y611" s="112"/>
      <c r="Z611" s="265"/>
      <c r="AA611" s="112"/>
      <c r="AB611" s="112"/>
      <c r="AC611" s="112"/>
      <c r="AD611" s="112"/>
      <c r="AE611" s="112"/>
      <c r="AF611" s="112"/>
      <c r="AG611" s="112"/>
      <c r="AH611" s="112"/>
      <c r="AI611" s="112"/>
      <c r="AJ611" s="112"/>
      <c r="AK611" s="112"/>
      <c r="AL611" s="112"/>
    </row>
    <row r="612">
      <c r="G612" s="67"/>
      <c r="Q612" s="95"/>
      <c r="S612" s="112"/>
      <c r="T612" s="112"/>
      <c r="U612" s="112"/>
      <c r="V612" s="112"/>
      <c r="W612" s="112"/>
      <c r="X612" s="112"/>
      <c r="Y612" s="112"/>
      <c r="Z612" s="265"/>
      <c r="AA612" s="112"/>
      <c r="AB612" s="112"/>
      <c r="AC612" s="112"/>
      <c r="AD612" s="112"/>
      <c r="AE612" s="112"/>
      <c r="AF612" s="112"/>
      <c r="AG612" s="112"/>
      <c r="AH612" s="112"/>
      <c r="AI612" s="112"/>
      <c r="AJ612" s="112"/>
      <c r="AK612" s="112"/>
      <c r="AL612" s="112"/>
    </row>
    <row r="613">
      <c r="G613" s="67"/>
      <c r="Q613" s="95"/>
      <c r="S613" s="112"/>
      <c r="T613" s="112"/>
      <c r="U613" s="112"/>
      <c r="V613" s="112"/>
      <c r="W613" s="112"/>
      <c r="X613" s="112"/>
      <c r="Y613" s="112"/>
      <c r="Z613" s="265"/>
      <c r="AA613" s="112"/>
      <c r="AB613" s="112"/>
      <c r="AC613" s="112"/>
      <c r="AD613" s="112"/>
      <c r="AE613" s="112"/>
      <c r="AF613" s="112"/>
      <c r="AG613" s="112"/>
      <c r="AH613" s="112"/>
      <c r="AI613" s="112"/>
      <c r="AJ613" s="112"/>
      <c r="AK613" s="112"/>
      <c r="AL613" s="112"/>
    </row>
    <row r="614">
      <c r="G614" s="67"/>
      <c r="Q614" s="95"/>
      <c r="S614" s="112"/>
      <c r="T614" s="112"/>
      <c r="U614" s="112"/>
      <c r="V614" s="112"/>
      <c r="W614" s="112"/>
      <c r="X614" s="112"/>
      <c r="Y614" s="112"/>
      <c r="Z614" s="265"/>
      <c r="AA614" s="112"/>
      <c r="AB614" s="112"/>
      <c r="AC614" s="112"/>
      <c r="AD614" s="112"/>
      <c r="AE614" s="112"/>
      <c r="AF614" s="112"/>
      <c r="AG614" s="112"/>
      <c r="AH614" s="112"/>
      <c r="AI614" s="112"/>
      <c r="AJ614" s="112"/>
      <c r="AK614" s="112"/>
      <c r="AL614" s="112"/>
    </row>
    <row r="615">
      <c r="G615" s="67"/>
      <c r="Q615" s="95"/>
      <c r="S615" s="112"/>
      <c r="T615" s="112"/>
      <c r="U615" s="112"/>
      <c r="V615" s="112"/>
      <c r="W615" s="112"/>
      <c r="X615" s="112"/>
      <c r="Y615" s="112"/>
      <c r="Z615" s="265"/>
      <c r="AA615" s="112"/>
      <c r="AB615" s="112"/>
      <c r="AC615" s="112"/>
      <c r="AD615" s="112"/>
      <c r="AE615" s="112"/>
      <c r="AF615" s="112"/>
      <c r="AG615" s="112"/>
      <c r="AH615" s="112"/>
      <c r="AI615" s="112"/>
      <c r="AJ615" s="112"/>
      <c r="AK615" s="112"/>
      <c r="AL615" s="112"/>
    </row>
    <row r="616">
      <c r="G616" s="67"/>
      <c r="Q616" s="95"/>
      <c r="S616" s="112"/>
      <c r="T616" s="112"/>
      <c r="U616" s="112"/>
      <c r="V616" s="112"/>
      <c r="W616" s="112"/>
      <c r="X616" s="112"/>
      <c r="Y616" s="112"/>
      <c r="Z616" s="265"/>
      <c r="AA616" s="112"/>
      <c r="AB616" s="112"/>
      <c r="AC616" s="112"/>
      <c r="AD616" s="112"/>
      <c r="AE616" s="112"/>
      <c r="AF616" s="112"/>
      <c r="AG616" s="112"/>
      <c r="AH616" s="112"/>
      <c r="AI616" s="112"/>
      <c r="AJ616" s="112"/>
      <c r="AK616" s="112"/>
      <c r="AL616" s="112"/>
    </row>
    <row r="617">
      <c r="G617" s="67"/>
      <c r="Q617" s="95"/>
      <c r="S617" s="112"/>
      <c r="T617" s="112"/>
      <c r="U617" s="112"/>
      <c r="V617" s="112"/>
      <c r="W617" s="112"/>
      <c r="X617" s="112"/>
      <c r="Y617" s="112"/>
      <c r="Z617" s="265"/>
      <c r="AA617" s="112"/>
      <c r="AB617" s="112"/>
      <c r="AC617" s="112"/>
      <c r="AD617" s="112"/>
      <c r="AE617" s="112"/>
      <c r="AF617" s="112"/>
      <c r="AG617" s="112"/>
      <c r="AH617" s="112"/>
      <c r="AI617" s="112"/>
      <c r="AJ617" s="112"/>
      <c r="AK617" s="112"/>
      <c r="AL617" s="112"/>
    </row>
    <row r="618">
      <c r="G618" s="67"/>
      <c r="Q618" s="95"/>
      <c r="S618" s="112"/>
      <c r="T618" s="112"/>
      <c r="U618" s="112"/>
      <c r="V618" s="112"/>
      <c r="W618" s="112"/>
      <c r="X618" s="112"/>
      <c r="Y618" s="112"/>
      <c r="Z618" s="265"/>
      <c r="AA618" s="112"/>
      <c r="AB618" s="112"/>
      <c r="AC618" s="112"/>
      <c r="AD618" s="112"/>
      <c r="AE618" s="112"/>
      <c r="AF618" s="112"/>
      <c r="AG618" s="112"/>
      <c r="AH618" s="112"/>
      <c r="AI618" s="112"/>
      <c r="AJ618" s="112"/>
      <c r="AK618" s="112"/>
      <c r="AL618" s="112"/>
    </row>
    <row r="619">
      <c r="G619" s="67"/>
      <c r="Q619" s="95"/>
      <c r="S619" s="112"/>
      <c r="T619" s="112"/>
      <c r="U619" s="112"/>
      <c r="V619" s="112"/>
      <c r="W619" s="112"/>
      <c r="X619" s="112"/>
      <c r="Y619" s="112"/>
      <c r="Z619" s="265"/>
      <c r="AA619" s="112"/>
      <c r="AB619" s="112"/>
      <c r="AC619" s="112"/>
      <c r="AD619" s="112"/>
      <c r="AE619" s="112"/>
      <c r="AF619" s="112"/>
      <c r="AG619" s="112"/>
      <c r="AH619" s="112"/>
      <c r="AI619" s="112"/>
      <c r="AJ619" s="112"/>
      <c r="AK619" s="112"/>
      <c r="AL619" s="112"/>
    </row>
    <row r="620">
      <c r="G620" s="67"/>
      <c r="Q620" s="95"/>
      <c r="S620" s="112"/>
      <c r="T620" s="112"/>
      <c r="U620" s="112"/>
      <c r="V620" s="112"/>
      <c r="W620" s="112"/>
      <c r="X620" s="112"/>
      <c r="Y620" s="112"/>
      <c r="Z620" s="265"/>
      <c r="AA620" s="112"/>
      <c r="AB620" s="112"/>
      <c r="AC620" s="112"/>
      <c r="AD620" s="112"/>
      <c r="AE620" s="112"/>
      <c r="AF620" s="112"/>
      <c r="AG620" s="112"/>
      <c r="AH620" s="112"/>
      <c r="AI620" s="112"/>
      <c r="AJ620" s="112"/>
      <c r="AK620" s="112"/>
      <c r="AL620" s="112"/>
    </row>
    <row r="621">
      <c r="G621" s="67"/>
      <c r="Q621" s="95"/>
      <c r="S621" s="112"/>
      <c r="T621" s="112"/>
      <c r="U621" s="112"/>
      <c r="V621" s="112"/>
      <c r="W621" s="112"/>
      <c r="X621" s="112"/>
      <c r="Y621" s="112"/>
      <c r="Z621" s="265"/>
      <c r="AA621" s="112"/>
      <c r="AB621" s="112"/>
      <c r="AC621" s="112"/>
      <c r="AD621" s="112"/>
      <c r="AE621" s="112"/>
      <c r="AF621" s="112"/>
      <c r="AG621" s="112"/>
      <c r="AH621" s="112"/>
      <c r="AI621" s="112"/>
      <c r="AJ621" s="112"/>
      <c r="AK621" s="112"/>
      <c r="AL621" s="112"/>
    </row>
    <row r="622">
      <c r="G622" s="67"/>
      <c r="Q622" s="95"/>
      <c r="S622" s="112"/>
      <c r="T622" s="112"/>
      <c r="U622" s="112"/>
      <c r="V622" s="112"/>
      <c r="W622" s="112"/>
      <c r="X622" s="112"/>
      <c r="Y622" s="112"/>
      <c r="Z622" s="265"/>
      <c r="AA622" s="112"/>
      <c r="AB622" s="112"/>
      <c r="AC622" s="112"/>
      <c r="AD622" s="112"/>
      <c r="AE622" s="112"/>
      <c r="AF622" s="112"/>
      <c r="AG622" s="112"/>
      <c r="AH622" s="112"/>
      <c r="AI622" s="112"/>
      <c r="AJ622" s="112"/>
      <c r="AK622" s="112"/>
      <c r="AL622" s="112"/>
    </row>
    <row r="623">
      <c r="G623" s="67"/>
      <c r="Q623" s="95"/>
      <c r="S623" s="112"/>
      <c r="T623" s="112"/>
      <c r="U623" s="112"/>
      <c r="V623" s="112"/>
      <c r="W623" s="112"/>
      <c r="X623" s="112"/>
      <c r="Y623" s="112"/>
      <c r="Z623" s="265"/>
      <c r="AA623" s="112"/>
      <c r="AB623" s="112"/>
      <c r="AC623" s="112"/>
      <c r="AD623" s="112"/>
      <c r="AE623" s="112"/>
      <c r="AF623" s="112"/>
      <c r="AG623" s="112"/>
      <c r="AH623" s="112"/>
      <c r="AI623" s="112"/>
      <c r="AJ623" s="112"/>
      <c r="AK623" s="112"/>
      <c r="AL623" s="112"/>
    </row>
    <row r="624">
      <c r="G624" s="67"/>
      <c r="Q624" s="95"/>
      <c r="S624" s="112"/>
      <c r="T624" s="112"/>
      <c r="U624" s="112"/>
      <c r="V624" s="112"/>
      <c r="W624" s="112"/>
      <c r="X624" s="112"/>
      <c r="Y624" s="112"/>
      <c r="Z624" s="265"/>
      <c r="AA624" s="112"/>
      <c r="AB624" s="112"/>
      <c r="AC624" s="112"/>
      <c r="AD624" s="112"/>
      <c r="AE624" s="112"/>
      <c r="AF624" s="112"/>
      <c r="AG624" s="112"/>
      <c r="AH624" s="112"/>
      <c r="AI624" s="112"/>
      <c r="AJ624" s="112"/>
      <c r="AK624" s="112"/>
      <c r="AL624" s="112"/>
    </row>
    <row r="625">
      <c r="G625" s="67"/>
      <c r="Q625" s="95"/>
      <c r="S625" s="112"/>
      <c r="T625" s="112"/>
      <c r="U625" s="112"/>
      <c r="V625" s="112"/>
      <c r="W625" s="112"/>
      <c r="X625" s="112"/>
      <c r="Y625" s="112"/>
      <c r="Z625" s="265"/>
      <c r="AA625" s="112"/>
      <c r="AB625" s="112"/>
      <c r="AC625" s="112"/>
      <c r="AD625" s="112"/>
      <c r="AE625" s="112"/>
      <c r="AF625" s="112"/>
      <c r="AG625" s="112"/>
      <c r="AH625" s="112"/>
      <c r="AI625" s="112"/>
      <c r="AJ625" s="112"/>
      <c r="AK625" s="112"/>
      <c r="AL625" s="112"/>
    </row>
    <row r="626">
      <c r="G626" s="67"/>
      <c r="Q626" s="95"/>
      <c r="S626" s="112"/>
      <c r="T626" s="112"/>
      <c r="U626" s="112"/>
      <c r="V626" s="112"/>
      <c r="W626" s="112"/>
      <c r="X626" s="112"/>
      <c r="Y626" s="112"/>
      <c r="Z626" s="265"/>
      <c r="AA626" s="112"/>
      <c r="AB626" s="112"/>
      <c r="AC626" s="112"/>
      <c r="AD626" s="112"/>
      <c r="AE626" s="112"/>
      <c r="AF626" s="112"/>
      <c r="AG626" s="112"/>
      <c r="AH626" s="112"/>
      <c r="AI626" s="112"/>
      <c r="AJ626" s="112"/>
      <c r="AK626" s="112"/>
      <c r="AL626" s="112"/>
    </row>
    <row r="627">
      <c r="G627" s="67"/>
      <c r="Q627" s="95"/>
      <c r="S627" s="112"/>
      <c r="T627" s="112"/>
      <c r="U627" s="112"/>
      <c r="V627" s="112"/>
      <c r="W627" s="112"/>
      <c r="X627" s="112"/>
      <c r="Y627" s="112"/>
      <c r="Z627" s="265"/>
      <c r="AA627" s="112"/>
      <c r="AB627" s="112"/>
      <c r="AC627" s="112"/>
      <c r="AD627" s="112"/>
      <c r="AE627" s="112"/>
      <c r="AF627" s="112"/>
      <c r="AG627" s="112"/>
      <c r="AH627" s="112"/>
      <c r="AI627" s="112"/>
      <c r="AJ627" s="112"/>
      <c r="AK627" s="112"/>
      <c r="AL627" s="112"/>
    </row>
    <row r="628">
      <c r="G628" s="67"/>
      <c r="Q628" s="95"/>
      <c r="S628" s="112"/>
      <c r="T628" s="112"/>
      <c r="U628" s="112"/>
      <c r="V628" s="112"/>
      <c r="W628" s="112"/>
      <c r="X628" s="112"/>
      <c r="Y628" s="112"/>
      <c r="Z628" s="265"/>
      <c r="AA628" s="112"/>
      <c r="AB628" s="112"/>
      <c r="AC628" s="112"/>
      <c r="AD628" s="112"/>
      <c r="AE628" s="112"/>
      <c r="AF628" s="112"/>
      <c r="AG628" s="112"/>
      <c r="AH628" s="112"/>
      <c r="AI628" s="112"/>
      <c r="AJ628" s="112"/>
      <c r="AK628" s="112"/>
      <c r="AL628" s="112"/>
    </row>
    <row r="629">
      <c r="G629" s="67"/>
      <c r="Q629" s="95"/>
      <c r="S629" s="112"/>
      <c r="T629" s="112"/>
      <c r="U629" s="112"/>
      <c r="V629" s="112"/>
      <c r="W629" s="112"/>
      <c r="X629" s="112"/>
      <c r="Y629" s="112"/>
      <c r="Z629" s="265"/>
      <c r="AA629" s="112"/>
      <c r="AB629" s="112"/>
      <c r="AC629" s="112"/>
      <c r="AD629" s="112"/>
      <c r="AE629" s="112"/>
      <c r="AF629" s="112"/>
      <c r="AG629" s="112"/>
      <c r="AH629" s="112"/>
      <c r="AI629" s="112"/>
      <c r="AJ629" s="112"/>
      <c r="AK629" s="112"/>
      <c r="AL629" s="112"/>
    </row>
    <row r="630">
      <c r="G630" s="67"/>
      <c r="Q630" s="95"/>
      <c r="S630" s="112"/>
      <c r="T630" s="112"/>
      <c r="U630" s="112"/>
      <c r="V630" s="112"/>
      <c r="W630" s="112"/>
      <c r="X630" s="112"/>
      <c r="Y630" s="112"/>
      <c r="Z630" s="265"/>
      <c r="AA630" s="112"/>
      <c r="AB630" s="112"/>
      <c r="AC630" s="112"/>
      <c r="AD630" s="112"/>
      <c r="AE630" s="112"/>
      <c r="AF630" s="112"/>
      <c r="AG630" s="112"/>
      <c r="AH630" s="112"/>
      <c r="AI630" s="112"/>
      <c r="AJ630" s="112"/>
      <c r="AK630" s="112"/>
      <c r="AL630" s="112"/>
    </row>
    <row r="631">
      <c r="G631" s="67"/>
      <c r="Q631" s="95"/>
      <c r="S631" s="112"/>
      <c r="T631" s="112"/>
      <c r="U631" s="112"/>
      <c r="V631" s="112"/>
      <c r="W631" s="112"/>
      <c r="X631" s="112"/>
      <c r="Y631" s="112"/>
      <c r="Z631" s="265"/>
      <c r="AA631" s="112"/>
      <c r="AB631" s="112"/>
      <c r="AC631" s="112"/>
      <c r="AD631" s="112"/>
      <c r="AE631" s="112"/>
      <c r="AF631" s="112"/>
      <c r="AG631" s="112"/>
      <c r="AH631" s="112"/>
      <c r="AI631" s="112"/>
      <c r="AJ631" s="112"/>
      <c r="AK631" s="112"/>
      <c r="AL631" s="112"/>
    </row>
    <row r="632">
      <c r="G632" s="67"/>
      <c r="Q632" s="95"/>
      <c r="S632" s="112"/>
      <c r="T632" s="112"/>
      <c r="U632" s="112"/>
      <c r="V632" s="112"/>
      <c r="W632" s="112"/>
      <c r="X632" s="112"/>
      <c r="Y632" s="112"/>
      <c r="Z632" s="265"/>
      <c r="AA632" s="112"/>
      <c r="AB632" s="112"/>
      <c r="AC632" s="112"/>
      <c r="AD632" s="112"/>
      <c r="AE632" s="112"/>
      <c r="AF632" s="112"/>
      <c r="AG632" s="112"/>
      <c r="AH632" s="112"/>
      <c r="AI632" s="112"/>
      <c r="AJ632" s="112"/>
      <c r="AK632" s="112"/>
      <c r="AL632" s="112"/>
    </row>
    <row r="633">
      <c r="G633" s="67"/>
      <c r="Q633" s="95"/>
      <c r="S633" s="112"/>
      <c r="T633" s="112"/>
      <c r="U633" s="112"/>
      <c r="V633" s="112"/>
      <c r="W633" s="112"/>
      <c r="X633" s="112"/>
      <c r="Y633" s="112"/>
      <c r="Z633" s="265"/>
      <c r="AA633" s="112"/>
      <c r="AB633" s="112"/>
      <c r="AC633" s="112"/>
      <c r="AD633" s="112"/>
      <c r="AE633" s="112"/>
      <c r="AF633" s="112"/>
      <c r="AG633" s="112"/>
      <c r="AH633" s="112"/>
      <c r="AI633" s="112"/>
      <c r="AJ633" s="112"/>
      <c r="AK633" s="112"/>
      <c r="AL633" s="112"/>
    </row>
    <row r="634">
      <c r="G634" s="67"/>
      <c r="Q634" s="95"/>
      <c r="S634" s="112"/>
      <c r="T634" s="112"/>
      <c r="U634" s="112"/>
      <c r="V634" s="112"/>
      <c r="W634" s="112"/>
      <c r="X634" s="112"/>
      <c r="Y634" s="112"/>
      <c r="Z634" s="265"/>
      <c r="AA634" s="112"/>
      <c r="AB634" s="112"/>
      <c r="AC634" s="112"/>
      <c r="AD634" s="112"/>
      <c r="AE634" s="112"/>
      <c r="AF634" s="112"/>
      <c r="AG634" s="112"/>
      <c r="AH634" s="112"/>
      <c r="AI634" s="112"/>
      <c r="AJ634" s="112"/>
      <c r="AK634" s="112"/>
      <c r="AL634" s="112"/>
    </row>
    <row r="635">
      <c r="G635" s="67"/>
      <c r="Q635" s="95"/>
      <c r="S635" s="112"/>
      <c r="T635" s="112"/>
      <c r="U635" s="112"/>
      <c r="V635" s="112"/>
      <c r="W635" s="112"/>
      <c r="X635" s="112"/>
      <c r="Y635" s="112"/>
      <c r="Z635" s="265"/>
      <c r="AA635" s="112"/>
      <c r="AB635" s="112"/>
      <c r="AC635" s="112"/>
      <c r="AD635" s="112"/>
      <c r="AE635" s="112"/>
      <c r="AF635" s="112"/>
      <c r="AG635" s="112"/>
      <c r="AH635" s="112"/>
      <c r="AI635" s="112"/>
      <c r="AJ635" s="112"/>
      <c r="AK635" s="112"/>
      <c r="AL635" s="112"/>
    </row>
    <row r="636">
      <c r="G636" s="67"/>
      <c r="Q636" s="95"/>
      <c r="S636" s="112"/>
      <c r="T636" s="112"/>
      <c r="U636" s="112"/>
      <c r="V636" s="112"/>
      <c r="W636" s="112"/>
      <c r="X636" s="112"/>
      <c r="Y636" s="112"/>
      <c r="Z636" s="265"/>
      <c r="AA636" s="112"/>
      <c r="AB636" s="112"/>
      <c r="AC636" s="112"/>
      <c r="AD636" s="112"/>
      <c r="AE636" s="112"/>
      <c r="AF636" s="112"/>
      <c r="AG636" s="112"/>
      <c r="AH636" s="112"/>
      <c r="AI636" s="112"/>
      <c r="AJ636" s="112"/>
      <c r="AK636" s="112"/>
      <c r="AL636" s="112"/>
    </row>
    <row r="637">
      <c r="G637" s="67"/>
      <c r="Q637" s="95"/>
      <c r="S637" s="112"/>
      <c r="T637" s="112"/>
      <c r="U637" s="112"/>
      <c r="V637" s="112"/>
      <c r="W637" s="112"/>
      <c r="X637" s="112"/>
      <c r="Y637" s="112"/>
      <c r="Z637" s="265"/>
      <c r="AA637" s="112"/>
      <c r="AB637" s="112"/>
      <c r="AC637" s="112"/>
      <c r="AD637" s="112"/>
      <c r="AE637" s="112"/>
      <c r="AF637" s="112"/>
      <c r="AG637" s="112"/>
      <c r="AH637" s="112"/>
      <c r="AI637" s="112"/>
      <c r="AJ637" s="112"/>
      <c r="AK637" s="112"/>
      <c r="AL637" s="112"/>
    </row>
    <row r="638">
      <c r="G638" s="67"/>
      <c r="Q638" s="95"/>
      <c r="S638" s="112"/>
      <c r="T638" s="112"/>
      <c r="U638" s="112"/>
      <c r="V638" s="112"/>
      <c r="W638" s="112"/>
      <c r="X638" s="112"/>
      <c r="Y638" s="112"/>
      <c r="Z638" s="265"/>
      <c r="AA638" s="112"/>
      <c r="AB638" s="112"/>
      <c r="AC638" s="112"/>
      <c r="AD638" s="112"/>
      <c r="AE638" s="112"/>
      <c r="AF638" s="112"/>
      <c r="AG638" s="112"/>
      <c r="AH638" s="112"/>
      <c r="AI638" s="112"/>
      <c r="AJ638" s="112"/>
      <c r="AK638" s="112"/>
      <c r="AL638" s="112"/>
    </row>
    <row r="639">
      <c r="G639" s="67"/>
      <c r="Q639" s="95"/>
      <c r="S639" s="112"/>
      <c r="T639" s="112"/>
      <c r="U639" s="112"/>
      <c r="V639" s="112"/>
      <c r="W639" s="112"/>
      <c r="X639" s="112"/>
      <c r="Y639" s="112"/>
      <c r="Z639" s="265"/>
      <c r="AA639" s="112"/>
      <c r="AB639" s="112"/>
      <c r="AC639" s="112"/>
      <c r="AD639" s="112"/>
      <c r="AE639" s="112"/>
      <c r="AF639" s="112"/>
      <c r="AG639" s="112"/>
      <c r="AH639" s="112"/>
      <c r="AI639" s="112"/>
      <c r="AJ639" s="112"/>
      <c r="AK639" s="112"/>
      <c r="AL639" s="112"/>
    </row>
    <row r="640">
      <c r="G640" s="67"/>
      <c r="Q640" s="95"/>
      <c r="S640" s="112"/>
      <c r="T640" s="112"/>
      <c r="U640" s="112"/>
      <c r="V640" s="112"/>
      <c r="W640" s="112"/>
      <c r="X640" s="112"/>
      <c r="Y640" s="112"/>
      <c r="Z640" s="265"/>
      <c r="AA640" s="112"/>
      <c r="AB640" s="112"/>
      <c r="AC640" s="112"/>
      <c r="AD640" s="112"/>
      <c r="AE640" s="112"/>
      <c r="AF640" s="112"/>
      <c r="AG640" s="112"/>
      <c r="AH640" s="112"/>
      <c r="AI640" s="112"/>
      <c r="AJ640" s="112"/>
      <c r="AK640" s="112"/>
      <c r="AL640" s="112"/>
    </row>
    <row r="641">
      <c r="G641" s="67"/>
      <c r="Q641" s="95"/>
      <c r="S641" s="112"/>
      <c r="T641" s="112"/>
      <c r="U641" s="112"/>
      <c r="V641" s="112"/>
      <c r="W641" s="112"/>
      <c r="X641" s="112"/>
      <c r="Y641" s="112"/>
      <c r="Z641" s="265"/>
      <c r="AA641" s="112"/>
      <c r="AB641" s="112"/>
      <c r="AC641" s="112"/>
      <c r="AD641" s="112"/>
      <c r="AE641" s="112"/>
      <c r="AF641" s="112"/>
      <c r="AG641" s="112"/>
      <c r="AH641" s="112"/>
      <c r="AI641" s="112"/>
      <c r="AJ641" s="112"/>
      <c r="AK641" s="112"/>
      <c r="AL641" s="112"/>
    </row>
    <row r="642">
      <c r="G642" s="67"/>
      <c r="Q642" s="95"/>
      <c r="S642" s="112"/>
      <c r="T642" s="112"/>
      <c r="U642" s="112"/>
      <c r="V642" s="112"/>
      <c r="W642" s="112"/>
      <c r="X642" s="112"/>
      <c r="Y642" s="112"/>
      <c r="Z642" s="265"/>
      <c r="AA642" s="112"/>
      <c r="AB642" s="112"/>
      <c r="AC642" s="112"/>
      <c r="AD642" s="112"/>
      <c r="AE642" s="112"/>
      <c r="AF642" s="112"/>
      <c r="AG642" s="112"/>
      <c r="AH642" s="112"/>
      <c r="AI642" s="112"/>
      <c r="AJ642" s="112"/>
      <c r="AK642" s="112"/>
      <c r="AL642" s="112"/>
    </row>
    <row r="643">
      <c r="G643" s="67"/>
      <c r="Q643" s="95"/>
      <c r="S643" s="112"/>
      <c r="T643" s="112"/>
      <c r="U643" s="112"/>
      <c r="V643" s="112"/>
      <c r="W643" s="112"/>
      <c r="X643" s="112"/>
      <c r="Y643" s="112"/>
      <c r="Z643" s="265"/>
      <c r="AA643" s="112"/>
      <c r="AB643" s="112"/>
      <c r="AC643" s="112"/>
      <c r="AD643" s="112"/>
      <c r="AE643" s="112"/>
      <c r="AF643" s="112"/>
      <c r="AG643" s="112"/>
      <c r="AH643" s="112"/>
      <c r="AI643" s="112"/>
      <c r="AJ643" s="112"/>
      <c r="AK643" s="112"/>
      <c r="AL643" s="112"/>
    </row>
    <row r="644">
      <c r="G644" s="67"/>
      <c r="Q644" s="95"/>
      <c r="S644" s="112"/>
      <c r="T644" s="112"/>
      <c r="U644" s="112"/>
      <c r="V644" s="112"/>
      <c r="W644" s="112"/>
      <c r="X644" s="112"/>
      <c r="Y644" s="112"/>
      <c r="Z644" s="265"/>
      <c r="AA644" s="112"/>
      <c r="AB644" s="112"/>
      <c r="AC644" s="112"/>
      <c r="AD644" s="112"/>
      <c r="AE644" s="112"/>
      <c r="AF644" s="112"/>
      <c r="AG644" s="112"/>
      <c r="AH644" s="112"/>
      <c r="AI644" s="112"/>
      <c r="AJ644" s="112"/>
      <c r="AK644" s="112"/>
      <c r="AL644" s="112"/>
    </row>
    <row r="645">
      <c r="G645" s="67"/>
      <c r="Q645" s="95"/>
      <c r="S645" s="112"/>
      <c r="T645" s="112"/>
      <c r="U645" s="112"/>
      <c r="V645" s="112"/>
      <c r="W645" s="112"/>
      <c r="X645" s="112"/>
      <c r="Y645" s="112"/>
      <c r="Z645" s="265"/>
      <c r="AA645" s="112"/>
      <c r="AB645" s="112"/>
      <c r="AC645" s="112"/>
      <c r="AD645" s="112"/>
      <c r="AE645" s="112"/>
      <c r="AF645" s="112"/>
      <c r="AG645" s="112"/>
      <c r="AH645" s="112"/>
      <c r="AI645" s="112"/>
      <c r="AJ645" s="112"/>
      <c r="AK645" s="112"/>
      <c r="AL645" s="112"/>
    </row>
    <row r="646">
      <c r="G646" s="67"/>
      <c r="Q646" s="95"/>
      <c r="S646" s="112"/>
      <c r="T646" s="112"/>
      <c r="U646" s="112"/>
      <c r="V646" s="112"/>
      <c r="W646" s="112"/>
      <c r="X646" s="112"/>
      <c r="Y646" s="112"/>
      <c r="Z646" s="265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</row>
    <row r="647">
      <c r="G647" s="67"/>
      <c r="Q647" s="95"/>
      <c r="S647" s="112"/>
      <c r="T647" s="112"/>
      <c r="U647" s="112"/>
      <c r="V647" s="112"/>
      <c r="W647" s="112"/>
      <c r="X647" s="112"/>
      <c r="Y647" s="112"/>
      <c r="Z647" s="265"/>
      <c r="AA647" s="112"/>
      <c r="AB647" s="112"/>
      <c r="AC647" s="112"/>
      <c r="AD647" s="112"/>
      <c r="AE647" s="112"/>
      <c r="AF647" s="112"/>
      <c r="AG647" s="112"/>
      <c r="AH647" s="112"/>
      <c r="AI647" s="112"/>
      <c r="AJ647" s="112"/>
      <c r="AK647" s="112"/>
      <c r="AL647" s="112"/>
    </row>
    <row r="648">
      <c r="G648" s="67"/>
      <c r="Q648" s="95"/>
      <c r="S648" s="112"/>
      <c r="T648" s="112"/>
      <c r="U648" s="112"/>
      <c r="V648" s="112"/>
      <c r="W648" s="112"/>
      <c r="X648" s="112"/>
      <c r="Y648" s="112"/>
      <c r="Z648" s="265"/>
      <c r="AA648" s="112"/>
      <c r="AB648" s="112"/>
      <c r="AC648" s="112"/>
      <c r="AD648" s="112"/>
      <c r="AE648" s="112"/>
      <c r="AF648" s="112"/>
      <c r="AG648" s="112"/>
      <c r="AH648" s="112"/>
      <c r="AI648" s="112"/>
      <c r="AJ648" s="112"/>
      <c r="AK648" s="112"/>
      <c r="AL648" s="112"/>
    </row>
    <row r="649">
      <c r="G649" s="67"/>
      <c r="Q649" s="95"/>
      <c r="S649" s="112"/>
      <c r="T649" s="112"/>
      <c r="U649" s="112"/>
      <c r="V649" s="112"/>
      <c r="W649" s="112"/>
      <c r="X649" s="112"/>
      <c r="Y649" s="112"/>
      <c r="Z649" s="265"/>
      <c r="AA649" s="112"/>
      <c r="AB649" s="112"/>
      <c r="AC649" s="112"/>
      <c r="AD649" s="112"/>
      <c r="AE649" s="112"/>
      <c r="AF649" s="112"/>
      <c r="AG649" s="112"/>
      <c r="AH649" s="112"/>
      <c r="AI649" s="112"/>
      <c r="AJ649" s="112"/>
      <c r="AK649" s="112"/>
      <c r="AL649" s="112"/>
    </row>
    <row r="650">
      <c r="G650" s="67"/>
      <c r="Q650" s="95"/>
      <c r="S650" s="112"/>
      <c r="T650" s="112"/>
      <c r="U650" s="112"/>
      <c r="V650" s="112"/>
      <c r="W650" s="112"/>
      <c r="X650" s="112"/>
      <c r="Y650" s="112"/>
      <c r="Z650" s="265"/>
      <c r="AA650" s="112"/>
      <c r="AB650" s="112"/>
      <c r="AC650" s="112"/>
      <c r="AD650" s="112"/>
      <c r="AE650" s="112"/>
      <c r="AF650" s="112"/>
      <c r="AG650" s="112"/>
      <c r="AH650" s="112"/>
      <c r="AI650" s="112"/>
      <c r="AJ650" s="112"/>
      <c r="AK650" s="112"/>
      <c r="AL650" s="112"/>
    </row>
    <row r="651">
      <c r="G651" s="67"/>
      <c r="Q651" s="95"/>
      <c r="S651" s="112"/>
      <c r="T651" s="112"/>
      <c r="U651" s="112"/>
      <c r="V651" s="112"/>
      <c r="W651" s="112"/>
      <c r="X651" s="112"/>
      <c r="Y651" s="112"/>
      <c r="Z651" s="265"/>
      <c r="AA651" s="112"/>
      <c r="AB651" s="112"/>
      <c r="AC651" s="112"/>
      <c r="AD651" s="112"/>
      <c r="AE651" s="112"/>
      <c r="AF651" s="112"/>
      <c r="AG651" s="112"/>
      <c r="AH651" s="112"/>
      <c r="AI651" s="112"/>
      <c r="AJ651" s="112"/>
      <c r="AK651" s="112"/>
      <c r="AL651" s="112"/>
    </row>
    <row r="652">
      <c r="G652" s="67"/>
      <c r="Q652" s="95"/>
      <c r="S652" s="112"/>
      <c r="T652" s="112"/>
      <c r="U652" s="112"/>
      <c r="V652" s="112"/>
      <c r="W652" s="112"/>
      <c r="X652" s="112"/>
      <c r="Y652" s="112"/>
      <c r="Z652" s="265"/>
      <c r="AA652" s="112"/>
      <c r="AB652" s="112"/>
      <c r="AC652" s="112"/>
      <c r="AD652" s="112"/>
      <c r="AE652" s="112"/>
      <c r="AF652" s="112"/>
      <c r="AG652" s="112"/>
      <c r="AH652" s="112"/>
      <c r="AI652" s="112"/>
      <c r="AJ652" s="112"/>
      <c r="AK652" s="112"/>
      <c r="AL652" s="112"/>
    </row>
    <row r="653">
      <c r="G653" s="67"/>
      <c r="Q653" s="95"/>
      <c r="S653" s="112"/>
      <c r="T653" s="112"/>
      <c r="U653" s="112"/>
      <c r="V653" s="112"/>
      <c r="W653" s="112"/>
      <c r="X653" s="112"/>
      <c r="Y653" s="112"/>
      <c r="Z653" s="265"/>
      <c r="AA653" s="112"/>
      <c r="AB653" s="112"/>
      <c r="AC653" s="112"/>
      <c r="AD653" s="112"/>
      <c r="AE653" s="112"/>
      <c r="AF653" s="112"/>
      <c r="AG653" s="112"/>
      <c r="AH653" s="112"/>
      <c r="AI653" s="112"/>
      <c r="AJ653" s="112"/>
      <c r="AK653" s="112"/>
      <c r="AL653" s="112"/>
    </row>
    <row r="654">
      <c r="G654" s="67"/>
      <c r="Q654" s="95"/>
      <c r="S654" s="112"/>
      <c r="T654" s="112"/>
      <c r="U654" s="112"/>
      <c r="V654" s="112"/>
      <c r="W654" s="112"/>
      <c r="X654" s="112"/>
      <c r="Y654" s="112"/>
      <c r="Z654" s="265"/>
      <c r="AA654" s="112"/>
      <c r="AB654" s="112"/>
      <c r="AC654" s="112"/>
      <c r="AD654" s="112"/>
      <c r="AE654" s="112"/>
      <c r="AF654" s="112"/>
      <c r="AG654" s="112"/>
      <c r="AH654" s="112"/>
      <c r="AI654" s="112"/>
      <c r="AJ654" s="112"/>
      <c r="AK654" s="112"/>
      <c r="AL654" s="112"/>
    </row>
    <row r="655">
      <c r="G655" s="67"/>
      <c r="Q655" s="95"/>
      <c r="S655" s="112"/>
      <c r="T655" s="112"/>
      <c r="U655" s="112"/>
      <c r="V655" s="112"/>
      <c r="W655" s="112"/>
      <c r="X655" s="112"/>
      <c r="Y655" s="112"/>
      <c r="Z655" s="265"/>
      <c r="AA655" s="112"/>
      <c r="AB655" s="112"/>
      <c r="AC655" s="112"/>
      <c r="AD655" s="112"/>
      <c r="AE655" s="112"/>
      <c r="AF655" s="112"/>
      <c r="AG655" s="112"/>
      <c r="AH655" s="112"/>
      <c r="AI655" s="112"/>
      <c r="AJ655" s="112"/>
      <c r="AK655" s="112"/>
      <c r="AL655" s="112"/>
    </row>
    <row r="656">
      <c r="G656" s="67"/>
      <c r="Q656" s="95"/>
      <c r="S656" s="112"/>
      <c r="T656" s="112"/>
      <c r="U656" s="112"/>
      <c r="V656" s="112"/>
      <c r="W656" s="112"/>
      <c r="X656" s="112"/>
      <c r="Y656" s="112"/>
      <c r="Z656" s="265"/>
      <c r="AA656" s="112"/>
      <c r="AB656" s="112"/>
      <c r="AC656" s="112"/>
      <c r="AD656" s="112"/>
      <c r="AE656" s="112"/>
      <c r="AF656" s="112"/>
      <c r="AG656" s="112"/>
      <c r="AH656" s="112"/>
      <c r="AI656" s="112"/>
      <c r="AJ656" s="112"/>
      <c r="AK656" s="112"/>
      <c r="AL656" s="112"/>
    </row>
    <row r="657">
      <c r="G657" s="67"/>
      <c r="Q657" s="95"/>
      <c r="S657" s="112"/>
      <c r="T657" s="112"/>
      <c r="U657" s="112"/>
      <c r="V657" s="112"/>
      <c r="W657" s="112"/>
      <c r="X657" s="112"/>
      <c r="Y657" s="112"/>
      <c r="Z657" s="265"/>
      <c r="AA657" s="112"/>
      <c r="AB657" s="112"/>
      <c r="AC657" s="112"/>
      <c r="AD657" s="112"/>
      <c r="AE657" s="112"/>
      <c r="AF657" s="112"/>
      <c r="AG657" s="112"/>
      <c r="AH657" s="112"/>
      <c r="AI657" s="112"/>
      <c r="AJ657" s="112"/>
      <c r="AK657" s="112"/>
      <c r="AL657" s="112"/>
    </row>
    <row r="658">
      <c r="G658" s="67"/>
      <c r="Q658" s="95"/>
      <c r="S658" s="112"/>
      <c r="T658" s="112"/>
      <c r="U658" s="112"/>
      <c r="V658" s="112"/>
      <c r="W658" s="112"/>
      <c r="X658" s="112"/>
      <c r="Y658" s="112"/>
      <c r="Z658" s="265"/>
      <c r="AA658" s="112"/>
      <c r="AB658" s="112"/>
      <c r="AC658" s="112"/>
      <c r="AD658" s="112"/>
      <c r="AE658" s="112"/>
      <c r="AF658" s="112"/>
      <c r="AG658" s="112"/>
      <c r="AH658" s="112"/>
      <c r="AI658" s="112"/>
      <c r="AJ658" s="112"/>
      <c r="AK658" s="112"/>
      <c r="AL658" s="112"/>
    </row>
    <row r="659">
      <c r="G659" s="67"/>
      <c r="Q659" s="95"/>
      <c r="S659" s="112"/>
      <c r="T659" s="112"/>
      <c r="U659" s="112"/>
      <c r="V659" s="112"/>
      <c r="W659" s="112"/>
      <c r="X659" s="112"/>
      <c r="Y659" s="112"/>
      <c r="Z659" s="265"/>
      <c r="AA659" s="112"/>
      <c r="AB659" s="112"/>
      <c r="AC659" s="112"/>
      <c r="AD659" s="112"/>
      <c r="AE659" s="112"/>
      <c r="AF659" s="112"/>
      <c r="AG659" s="112"/>
      <c r="AH659" s="112"/>
      <c r="AI659" s="112"/>
      <c r="AJ659" s="112"/>
      <c r="AK659" s="112"/>
      <c r="AL659" s="112"/>
    </row>
    <row r="660">
      <c r="G660" s="67"/>
      <c r="Q660" s="95"/>
      <c r="S660" s="112"/>
      <c r="T660" s="112"/>
      <c r="U660" s="112"/>
      <c r="V660" s="112"/>
      <c r="W660" s="112"/>
      <c r="X660" s="112"/>
      <c r="Y660" s="112"/>
      <c r="Z660" s="265"/>
      <c r="AA660" s="112"/>
      <c r="AB660" s="112"/>
      <c r="AC660" s="112"/>
      <c r="AD660" s="112"/>
      <c r="AE660" s="112"/>
      <c r="AF660" s="112"/>
      <c r="AG660" s="112"/>
      <c r="AH660" s="112"/>
      <c r="AI660" s="112"/>
      <c r="AJ660" s="112"/>
      <c r="AK660" s="112"/>
      <c r="AL660" s="112"/>
    </row>
    <row r="661">
      <c r="G661" s="67"/>
      <c r="Q661" s="95"/>
      <c r="S661" s="112"/>
      <c r="T661" s="112"/>
      <c r="U661" s="112"/>
      <c r="V661" s="112"/>
      <c r="W661" s="112"/>
      <c r="X661" s="112"/>
      <c r="Y661" s="112"/>
      <c r="Z661" s="265"/>
      <c r="AA661" s="112"/>
      <c r="AB661" s="112"/>
      <c r="AC661" s="112"/>
      <c r="AD661" s="112"/>
      <c r="AE661" s="112"/>
      <c r="AF661" s="112"/>
      <c r="AG661" s="112"/>
      <c r="AH661" s="112"/>
      <c r="AI661" s="112"/>
      <c r="AJ661" s="112"/>
      <c r="AK661" s="112"/>
      <c r="AL661" s="112"/>
    </row>
    <row r="662">
      <c r="G662" s="67"/>
      <c r="Q662" s="95"/>
      <c r="S662" s="112"/>
      <c r="T662" s="112"/>
      <c r="U662" s="112"/>
      <c r="V662" s="112"/>
      <c r="W662" s="112"/>
      <c r="X662" s="112"/>
      <c r="Y662" s="112"/>
      <c r="Z662" s="265"/>
      <c r="AA662" s="112"/>
      <c r="AB662" s="112"/>
      <c r="AC662" s="112"/>
      <c r="AD662" s="112"/>
      <c r="AE662" s="112"/>
      <c r="AF662" s="112"/>
      <c r="AG662" s="112"/>
      <c r="AH662" s="112"/>
      <c r="AI662" s="112"/>
      <c r="AJ662" s="112"/>
      <c r="AK662" s="112"/>
      <c r="AL662" s="112"/>
    </row>
    <row r="663">
      <c r="G663" s="67"/>
      <c r="Q663" s="95"/>
      <c r="S663" s="112"/>
      <c r="T663" s="112"/>
      <c r="U663" s="112"/>
      <c r="V663" s="112"/>
      <c r="W663" s="112"/>
      <c r="X663" s="112"/>
      <c r="Y663" s="112"/>
      <c r="Z663" s="265"/>
      <c r="AA663" s="112"/>
      <c r="AB663" s="112"/>
      <c r="AC663" s="112"/>
      <c r="AD663" s="112"/>
      <c r="AE663" s="112"/>
      <c r="AF663" s="112"/>
      <c r="AG663" s="112"/>
      <c r="AH663" s="112"/>
      <c r="AI663" s="112"/>
      <c r="AJ663" s="112"/>
      <c r="AK663" s="112"/>
      <c r="AL663" s="112"/>
    </row>
    <row r="664">
      <c r="G664" s="67"/>
      <c r="Q664" s="95"/>
      <c r="S664" s="112"/>
      <c r="T664" s="112"/>
      <c r="U664" s="112"/>
      <c r="V664" s="112"/>
      <c r="W664" s="112"/>
      <c r="X664" s="112"/>
      <c r="Y664" s="112"/>
      <c r="Z664" s="265"/>
      <c r="AA664" s="112"/>
      <c r="AB664" s="112"/>
      <c r="AC664" s="112"/>
      <c r="AD664" s="112"/>
      <c r="AE664" s="112"/>
      <c r="AF664" s="112"/>
      <c r="AG664" s="112"/>
      <c r="AH664" s="112"/>
      <c r="AI664" s="112"/>
      <c r="AJ664" s="112"/>
      <c r="AK664" s="112"/>
      <c r="AL664" s="112"/>
    </row>
    <row r="665">
      <c r="G665" s="67"/>
      <c r="Q665" s="95"/>
      <c r="S665" s="112"/>
      <c r="T665" s="112"/>
      <c r="U665" s="112"/>
      <c r="V665" s="112"/>
      <c r="W665" s="112"/>
      <c r="X665" s="112"/>
      <c r="Y665" s="112"/>
      <c r="Z665" s="265"/>
      <c r="AA665" s="112"/>
      <c r="AB665" s="112"/>
      <c r="AC665" s="112"/>
      <c r="AD665" s="112"/>
      <c r="AE665" s="112"/>
      <c r="AF665" s="112"/>
      <c r="AG665" s="112"/>
      <c r="AH665" s="112"/>
      <c r="AI665" s="112"/>
      <c r="AJ665" s="112"/>
      <c r="AK665" s="112"/>
      <c r="AL665" s="112"/>
    </row>
    <row r="666">
      <c r="G666" s="67"/>
      <c r="Q666" s="95"/>
      <c r="S666" s="112"/>
      <c r="T666" s="112"/>
      <c r="U666" s="112"/>
      <c r="V666" s="112"/>
      <c r="W666" s="112"/>
      <c r="X666" s="112"/>
      <c r="Y666" s="112"/>
      <c r="Z666" s="265"/>
      <c r="AA666" s="112"/>
      <c r="AB666" s="112"/>
      <c r="AC666" s="112"/>
      <c r="AD666" s="112"/>
      <c r="AE666" s="112"/>
      <c r="AF666" s="112"/>
      <c r="AG666" s="112"/>
      <c r="AH666" s="112"/>
      <c r="AI666" s="112"/>
      <c r="AJ666" s="112"/>
      <c r="AK666" s="112"/>
      <c r="AL666" s="112"/>
    </row>
    <row r="667">
      <c r="G667" s="67"/>
      <c r="Q667" s="95"/>
      <c r="S667" s="112"/>
      <c r="T667" s="112"/>
      <c r="U667" s="112"/>
      <c r="V667" s="112"/>
      <c r="W667" s="112"/>
      <c r="X667" s="112"/>
      <c r="Y667" s="112"/>
      <c r="Z667" s="265"/>
      <c r="AA667" s="112"/>
      <c r="AB667" s="112"/>
      <c r="AC667" s="112"/>
      <c r="AD667" s="112"/>
      <c r="AE667" s="112"/>
      <c r="AF667" s="112"/>
      <c r="AG667" s="112"/>
      <c r="AH667" s="112"/>
      <c r="AI667" s="112"/>
      <c r="AJ667" s="112"/>
      <c r="AK667" s="112"/>
      <c r="AL667" s="112"/>
    </row>
    <row r="668">
      <c r="G668" s="67"/>
      <c r="Q668" s="95"/>
      <c r="S668" s="112"/>
      <c r="T668" s="112"/>
      <c r="U668" s="112"/>
      <c r="V668" s="112"/>
      <c r="W668" s="112"/>
      <c r="X668" s="112"/>
      <c r="Y668" s="112"/>
      <c r="Z668" s="265"/>
      <c r="AA668" s="112"/>
      <c r="AB668" s="112"/>
      <c r="AC668" s="112"/>
      <c r="AD668" s="112"/>
      <c r="AE668" s="112"/>
      <c r="AF668" s="112"/>
      <c r="AG668" s="112"/>
      <c r="AH668" s="112"/>
      <c r="AI668" s="112"/>
      <c r="AJ668" s="112"/>
      <c r="AK668" s="112"/>
      <c r="AL668" s="112"/>
    </row>
    <row r="669">
      <c r="G669" s="67"/>
      <c r="Q669" s="95"/>
      <c r="S669" s="112"/>
      <c r="T669" s="112"/>
      <c r="U669" s="112"/>
      <c r="V669" s="112"/>
      <c r="W669" s="112"/>
      <c r="X669" s="112"/>
      <c r="Y669" s="112"/>
      <c r="Z669" s="265"/>
      <c r="AA669" s="112"/>
      <c r="AB669" s="112"/>
      <c r="AC669" s="112"/>
      <c r="AD669" s="112"/>
      <c r="AE669" s="112"/>
      <c r="AF669" s="112"/>
      <c r="AG669" s="112"/>
      <c r="AH669" s="112"/>
      <c r="AI669" s="112"/>
      <c r="AJ669" s="112"/>
      <c r="AK669" s="112"/>
      <c r="AL669" s="112"/>
    </row>
    <row r="670">
      <c r="G670" s="67"/>
      <c r="Q670" s="95"/>
      <c r="S670" s="112"/>
      <c r="T670" s="112"/>
      <c r="U670" s="112"/>
      <c r="V670" s="112"/>
      <c r="W670" s="112"/>
      <c r="X670" s="112"/>
      <c r="Y670" s="112"/>
      <c r="Z670" s="265"/>
      <c r="AA670" s="112"/>
      <c r="AB670" s="112"/>
      <c r="AC670" s="112"/>
      <c r="AD670" s="112"/>
      <c r="AE670" s="112"/>
      <c r="AF670" s="112"/>
      <c r="AG670" s="112"/>
      <c r="AH670" s="112"/>
      <c r="AI670" s="112"/>
      <c r="AJ670" s="112"/>
      <c r="AK670" s="112"/>
      <c r="AL670" s="112"/>
    </row>
    <row r="671">
      <c r="G671" s="67"/>
      <c r="Q671" s="95"/>
      <c r="S671" s="112"/>
      <c r="T671" s="112"/>
      <c r="U671" s="112"/>
      <c r="V671" s="112"/>
      <c r="W671" s="112"/>
      <c r="X671" s="112"/>
      <c r="Y671" s="112"/>
      <c r="Z671" s="265"/>
      <c r="AA671" s="112"/>
      <c r="AB671" s="112"/>
      <c r="AC671" s="112"/>
      <c r="AD671" s="112"/>
      <c r="AE671" s="112"/>
      <c r="AF671" s="112"/>
      <c r="AG671" s="112"/>
      <c r="AH671" s="112"/>
      <c r="AI671" s="112"/>
      <c r="AJ671" s="112"/>
      <c r="AK671" s="112"/>
      <c r="AL671" s="112"/>
    </row>
    <row r="672">
      <c r="G672" s="67"/>
      <c r="Q672" s="95"/>
      <c r="S672" s="112"/>
      <c r="T672" s="112"/>
      <c r="U672" s="112"/>
      <c r="V672" s="112"/>
      <c r="W672" s="112"/>
      <c r="X672" s="112"/>
      <c r="Y672" s="112"/>
      <c r="Z672" s="265"/>
      <c r="AA672" s="112"/>
      <c r="AB672" s="112"/>
      <c r="AC672" s="112"/>
      <c r="AD672" s="112"/>
      <c r="AE672" s="112"/>
      <c r="AF672" s="112"/>
      <c r="AG672" s="112"/>
      <c r="AH672" s="112"/>
      <c r="AI672" s="112"/>
      <c r="AJ672" s="112"/>
      <c r="AK672" s="112"/>
      <c r="AL672" s="112"/>
    </row>
    <row r="673">
      <c r="G673" s="67"/>
      <c r="Q673" s="95"/>
      <c r="S673" s="112"/>
      <c r="T673" s="112"/>
      <c r="U673" s="112"/>
      <c r="V673" s="112"/>
      <c r="W673" s="112"/>
      <c r="X673" s="112"/>
      <c r="Y673" s="112"/>
      <c r="Z673" s="265"/>
      <c r="AA673" s="112"/>
      <c r="AB673" s="112"/>
      <c r="AC673" s="112"/>
      <c r="AD673" s="112"/>
      <c r="AE673" s="112"/>
      <c r="AF673" s="112"/>
      <c r="AG673" s="112"/>
      <c r="AH673" s="112"/>
      <c r="AI673" s="112"/>
      <c r="AJ673" s="112"/>
      <c r="AK673" s="112"/>
      <c r="AL673" s="112"/>
    </row>
    <row r="674">
      <c r="G674" s="67"/>
      <c r="Q674" s="95"/>
      <c r="S674" s="112"/>
      <c r="T674" s="112"/>
      <c r="U674" s="112"/>
      <c r="V674" s="112"/>
      <c r="W674" s="112"/>
      <c r="X674" s="112"/>
      <c r="Y674" s="112"/>
      <c r="Z674" s="265"/>
      <c r="AA674" s="112"/>
      <c r="AB674" s="112"/>
      <c r="AC674" s="112"/>
      <c r="AD674" s="112"/>
      <c r="AE674" s="112"/>
      <c r="AF674" s="112"/>
      <c r="AG674" s="112"/>
      <c r="AH674" s="112"/>
      <c r="AI674" s="112"/>
      <c r="AJ674" s="112"/>
      <c r="AK674" s="112"/>
      <c r="AL674" s="112"/>
    </row>
  </sheetData>
  <mergeCells count="60">
    <mergeCell ref="T106:AG106"/>
    <mergeCell ref="AH106:AJ106"/>
    <mergeCell ref="T80:AG80"/>
    <mergeCell ref="T81:AG81"/>
    <mergeCell ref="AH81:AJ81"/>
    <mergeCell ref="U98:AG98"/>
    <mergeCell ref="U99:AG99"/>
    <mergeCell ref="U100:AG100"/>
    <mergeCell ref="T105:AG105"/>
    <mergeCell ref="A3:N3"/>
    <mergeCell ref="T3:AG3"/>
    <mergeCell ref="A4:N4"/>
    <mergeCell ref="O4:Q4"/>
    <mergeCell ref="T4:AG4"/>
    <mergeCell ref="AH4:AJ4"/>
    <mergeCell ref="U22:AG22"/>
    <mergeCell ref="B22:N22"/>
    <mergeCell ref="B23:N23"/>
    <mergeCell ref="B24:N24"/>
    <mergeCell ref="A29:N29"/>
    <mergeCell ref="A30:N30"/>
    <mergeCell ref="O30:Q30"/>
    <mergeCell ref="B48:N48"/>
    <mergeCell ref="U23:AG23"/>
    <mergeCell ref="U24:AG24"/>
    <mergeCell ref="T29:AG29"/>
    <mergeCell ref="T30:AG30"/>
    <mergeCell ref="AH30:AJ30"/>
    <mergeCell ref="U48:AG48"/>
    <mergeCell ref="U49:AG49"/>
    <mergeCell ref="B49:N49"/>
    <mergeCell ref="B50:N50"/>
    <mergeCell ref="A55:N55"/>
    <mergeCell ref="A56:N56"/>
    <mergeCell ref="O56:Q56"/>
    <mergeCell ref="B73:N73"/>
    <mergeCell ref="B74:N74"/>
    <mergeCell ref="U50:AG50"/>
    <mergeCell ref="T55:AG55"/>
    <mergeCell ref="T56:AG56"/>
    <mergeCell ref="AH56:AJ56"/>
    <mergeCell ref="U73:AG73"/>
    <mergeCell ref="U74:AG74"/>
    <mergeCell ref="U75:AG75"/>
    <mergeCell ref="B75:N75"/>
    <mergeCell ref="A80:N80"/>
    <mergeCell ref="A81:N81"/>
    <mergeCell ref="O81:Q81"/>
    <mergeCell ref="B98:N98"/>
    <mergeCell ref="B99:N99"/>
    <mergeCell ref="B100:N100"/>
    <mergeCell ref="U124:AG124"/>
    <mergeCell ref="U125:AG125"/>
    <mergeCell ref="A105:N105"/>
    <mergeCell ref="A106:N106"/>
    <mergeCell ref="O106:Q106"/>
    <mergeCell ref="B123:N123"/>
    <mergeCell ref="U123:AG123"/>
    <mergeCell ref="B124:N124"/>
    <mergeCell ref="B125:N125"/>
  </mergeCells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275" t="s">
        <v>871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1" t="s">
        <v>12</v>
      </c>
      <c r="P5" s="140" t="s">
        <v>11</v>
      </c>
      <c r="Q5" s="141" t="s">
        <v>14</v>
      </c>
    </row>
    <row r="6" ht="14.25" customHeight="1">
      <c r="A6" s="15" t="s">
        <v>872</v>
      </c>
      <c r="B6" s="16">
        <v>28.0</v>
      </c>
      <c r="C6" s="16">
        <v>10.0</v>
      </c>
      <c r="D6" s="16">
        <v>16.0</v>
      </c>
      <c r="E6" s="16">
        <v>2.0</v>
      </c>
      <c r="F6" s="17">
        <v>0.0</v>
      </c>
      <c r="G6" s="17">
        <v>0.0</v>
      </c>
      <c r="H6" s="18">
        <f t="shared" ref="H6:H19" si="1">(C6+D6+E6)/B6</f>
        <v>1</v>
      </c>
      <c r="I6" s="18">
        <f t="shared" ref="I6:I19" si="2">(C6+D6)/B6</f>
        <v>0.9285714286</v>
      </c>
      <c r="J6" s="16">
        <v>1.0</v>
      </c>
      <c r="K6" s="16">
        <v>1.0</v>
      </c>
      <c r="L6" s="16">
        <v>8.0</v>
      </c>
      <c r="M6" s="16">
        <v>8.0</v>
      </c>
      <c r="N6" s="18">
        <f t="shared" ref="N6:N19" si="3">M6/L6</f>
        <v>1</v>
      </c>
      <c r="O6" s="19">
        <v>8.0</v>
      </c>
      <c r="P6" s="19">
        <v>8.0</v>
      </c>
      <c r="Q6" s="20">
        <f t="shared" ref="Q6:Q19" si="4">P6/O6</f>
        <v>1</v>
      </c>
    </row>
    <row r="7" ht="14.25" customHeight="1">
      <c r="A7" s="15" t="s">
        <v>873</v>
      </c>
      <c r="B7" s="16">
        <v>24.0</v>
      </c>
      <c r="C7" s="17">
        <v>1.0</v>
      </c>
      <c r="D7" s="16">
        <v>17.0</v>
      </c>
      <c r="E7" s="16">
        <v>6.0</v>
      </c>
      <c r="F7" s="17">
        <v>0.0</v>
      </c>
      <c r="G7" s="17">
        <v>0.0</v>
      </c>
      <c r="H7" s="18">
        <f t="shared" si="1"/>
        <v>1</v>
      </c>
      <c r="I7" s="18">
        <f t="shared" si="2"/>
        <v>0.75</v>
      </c>
      <c r="J7" s="16">
        <v>1.0</v>
      </c>
      <c r="K7" s="16">
        <v>1.0</v>
      </c>
      <c r="L7" s="16">
        <v>8.0</v>
      </c>
      <c r="M7" s="16">
        <v>8.0</v>
      </c>
      <c r="N7" s="18">
        <f t="shared" si="3"/>
        <v>1</v>
      </c>
      <c r="O7" s="19">
        <v>8.0</v>
      </c>
      <c r="P7" s="19">
        <v>8.0</v>
      </c>
      <c r="Q7" s="20">
        <f t="shared" si="4"/>
        <v>1</v>
      </c>
    </row>
    <row r="8" ht="14.25" customHeight="1">
      <c r="A8" s="154" t="s">
        <v>874</v>
      </c>
      <c r="B8" s="16">
        <v>34.0</v>
      </c>
      <c r="C8" s="16">
        <v>7.0</v>
      </c>
      <c r="D8" s="16">
        <v>24.0</v>
      </c>
      <c r="E8" s="16">
        <v>3.0</v>
      </c>
      <c r="F8" s="17">
        <v>0.0</v>
      </c>
      <c r="G8" s="17">
        <v>0.0</v>
      </c>
      <c r="H8" s="18">
        <f t="shared" si="1"/>
        <v>1</v>
      </c>
      <c r="I8" s="18">
        <f t="shared" si="2"/>
        <v>0.9117647059</v>
      </c>
      <c r="J8" s="16">
        <v>1.0</v>
      </c>
      <c r="K8" s="16">
        <v>1.0</v>
      </c>
      <c r="L8" s="16">
        <v>8.0</v>
      </c>
      <c r="M8" s="16">
        <v>7.0</v>
      </c>
      <c r="N8" s="18">
        <f t="shared" si="3"/>
        <v>0.875</v>
      </c>
      <c r="O8" s="19">
        <v>8.0</v>
      </c>
      <c r="P8" s="19">
        <v>7.0</v>
      </c>
      <c r="Q8" s="20">
        <f t="shared" si="4"/>
        <v>0.875</v>
      </c>
    </row>
    <row r="9" ht="14.25" customHeight="1">
      <c r="A9" s="15" t="s">
        <v>875</v>
      </c>
      <c r="B9" s="17">
        <v>31.0</v>
      </c>
      <c r="C9" s="17">
        <v>17.0</v>
      </c>
      <c r="D9" s="17">
        <v>14.0</v>
      </c>
      <c r="E9" s="17">
        <v>0.0</v>
      </c>
      <c r="F9" s="17">
        <v>0.0</v>
      </c>
      <c r="G9" s="17">
        <v>0.0</v>
      </c>
      <c r="H9" s="18">
        <f t="shared" si="1"/>
        <v>1</v>
      </c>
      <c r="I9" s="18">
        <f t="shared" si="2"/>
        <v>1</v>
      </c>
      <c r="J9" s="17">
        <v>1.0</v>
      </c>
      <c r="K9" s="17">
        <v>1.0</v>
      </c>
      <c r="L9" s="17">
        <v>8.0</v>
      </c>
      <c r="M9" s="17">
        <v>8.0</v>
      </c>
      <c r="N9" s="18">
        <f t="shared" si="3"/>
        <v>1</v>
      </c>
      <c r="O9" s="19">
        <v>8.0</v>
      </c>
      <c r="P9" s="19">
        <v>8.0</v>
      </c>
      <c r="Q9" s="20">
        <f t="shared" si="4"/>
        <v>1</v>
      </c>
    </row>
    <row r="10" ht="14.25" customHeight="1">
      <c r="A10" s="15" t="s">
        <v>876</v>
      </c>
      <c r="B10" s="17">
        <v>32.0</v>
      </c>
      <c r="C10" s="17">
        <v>24.0</v>
      </c>
      <c r="D10" s="17">
        <v>8.0</v>
      </c>
      <c r="E10" s="17">
        <v>0.0</v>
      </c>
      <c r="F10" s="17">
        <v>0.0</v>
      </c>
      <c r="G10" s="17">
        <v>0.0</v>
      </c>
      <c r="H10" s="18">
        <f t="shared" si="1"/>
        <v>1</v>
      </c>
      <c r="I10" s="18">
        <f t="shared" si="2"/>
        <v>1</v>
      </c>
      <c r="J10" s="17">
        <v>1.0</v>
      </c>
      <c r="K10" s="17">
        <v>1.0</v>
      </c>
      <c r="L10" s="17">
        <v>8.0</v>
      </c>
      <c r="M10" s="17">
        <v>8.0</v>
      </c>
      <c r="N10" s="18">
        <f t="shared" si="3"/>
        <v>1</v>
      </c>
      <c r="O10" s="19">
        <v>8.0</v>
      </c>
      <c r="P10" s="19">
        <v>8.0</v>
      </c>
      <c r="Q10" s="20">
        <f t="shared" si="4"/>
        <v>1</v>
      </c>
    </row>
    <row r="11" ht="14.25" customHeight="1">
      <c r="A11" s="15" t="s">
        <v>877</v>
      </c>
      <c r="B11" s="17">
        <v>33.0</v>
      </c>
      <c r="C11" s="17">
        <v>18.0</v>
      </c>
      <c r="D11" s="17">
        <v>15.0</v>
      </c>
      <c r="E11" s="17">
        <v>0.0</v>
      </c>
      <c r="F11" s="17">
        <v>0.0</v>
      </c>
      <c r="G11" s="17">
        <v>0.0</v>
      </c>
      <c r="H11" s="18">
        <f t="shared" si="1"/>
        <v>1</v>
      </c>
      <c r="I11" s="18">
        <f t="shared" si="2"/>
        <v>1</v>
      </c>
      <c r="J11" s="17">
        <v>1.0</v>
      </c>
      <c r="K11" s="17">
        <v>1.0</v>
      </c>
      <c r="L11" s="17">
        <v>8.0</v>
      </c>
      <c r="M11" s="17">
        <v>8.0</v>
      </c>
      <c r="N11" s="18">
        <f t="shared" si="3"/>
        <v>1</v>
      </c>
      <c r="O11" s="19">
        <v>8.0</v>
      </c>
      <c r="P11" s="19">
        <v>8.0</v>
      </c>
      <c r="Q11" s="20">
        <f t="shared" si="4"/>
        <v>1</v>
      </c>
    </row>
    <row r="12" ht="14.25" customHeight="1">
      <c r="A12" s="15" t="s">
        <v>878</v>
      </c>
      <c r="B12" s="17">
        <v>29.0</v>
      </c>
      <c r="C12" s="17">
        <v>1.0</v>
      </c>
      <c r="D12" s="17">
        <v>9.0</v>
      </c>
      <c r="E12" s="17">
        <v>18.0</v>
      </c>
      <c r="F12" s="17">
        <v>1.0</v>
      </c>
      <c r="G12" s="17">
        <v>0.0</v>
      </c>
      <c r="H12" s="18">
        <f t="shared" si="1"/>
        <v>0.9655172414</v>
      </c>
      <c r="I12" s="18">
        <f t="shared" si="2"/>
        <v>0.3448275862</v>
      </c>
      <c r="J12" s="17">
        <v>1.0</v>
      </c>
      <c r="K12" s="17">
        <v>1.0</v>
      </c>
      <c r="L12" s="17">
        <v>8.0</v>
      </c>
      <c r="M12" s="17">
        <v>8.0</v>
      </c>
      <c r="N12" s="18">
        <f t="shared" si="3"/>
        <v>1</v>
      </c>
      <c r="O12" s="19">
        <v>8.0</v>
      </c>
      <c r="P12" s="19">
        <v>8.0</v>
      </c>
      <c r="Q12" s="20">
        <f t="shared" si="4"/>
        <v>1</v>
      </c>
    </row>
    <row r="13" ht="14.25" customHeight="1">
      <c r="A13" s="15" t="s">
        <v>879</v>
      </c>
      <c r="B13" s="17">
        <v>27.0</v>
      </c>
      <c r="C13" s="17">
        <v>1.0</v>
      </c>
      <c r="D13" s="17">
        <v>17.0</v>
      </c>
      <c r="E13" s="17">
        <v>9.0</v>
      </c>
      <c r="F13" s="17">
        <v>0.0</v>
      </c>
      <c r="G13" s="17">
        <v>0.0</v>
      </c>
      <c r="H13" s="18">
        <f t="shared" si="1"/>
        <v>1</v>
      </c>
      <c r="I13" s="18">
        <f t="shared" si="2"/>
        <v>0.6666666667</v>
      </c>
      <c r="J13" s="17">
        <v>1.0</v>
      </c>
      <c r="K13" s="17">
        <v>1.0</v>
      </c>
      <c r="L13" s="17">
        <v>8.0</v>
      </c>
      <c r="M13" s="17">
        <v>8.0</v>
      </c>
      <c r="N13" s="18">
        <f t="shared" si="3"/>
        <v>1</v>
      </c>
      <c r="O13" s="19">
        <v>8.0</v>
      </c>
      <c r="P13" s="19">
        <v>8.0</v>
      </c>
      <c r="Q13" s="20">
        <f t="shared" si="4"/>
        <v>1</v>
      </c>
    </row>
    <row r="14" ht="14.25" customHeight="1">
      <c r="A14" s="15" t="s">
        <v>880</v>
      </c>
      <c r="B14" s="17">
        <v>32.0</v>
      </c>
      <c r="C14" s="17">
        <v>4.0</v>
      </c>
      <c r="D14" s="17">
        <v>23.0</v>
      </c>
      <c r="E14" s="17">
        <v>5.0</v>
      </c>
      <c r="F14" s="17">
        <v>0.0</v>
      </c>
      <c r="G14" s="17">
        <v>0.0</v>
      </c>
      <c r="H14" s="18">
        <f t="shared" si="1"/>
        <v>1</v>
      </c>
      <c r="I14" s="18">
        <f t="shared" si="2"/>
        <v>0.84375</v>
      </c>
      <c r="J14" s="17">
        <v>1.0</v>
      </c>
      <c r="K14" s="17">
        <v>1.0</v>
      </c>
      <c r="L14" s="17">
        <v>8.0</v>
      </c>
      <c r="M14" s="17">
        <v>8.0</v>
      </c>
      <c r="N14" s="18">
        <f t="shared" si="3"/>
        <v>1</v>
      </c>
      <c r="O14" s="19">
        <v>8.0</v>
      </c>
      <c r="P14" s="19">
        <v>8.0</v>
      </c>
      <c r="Q14" s="20">
        <f t="shared" si="4"/>
        <v>1</v>
      </c>
    </row>
    <row r="15" ht="14.25" customHeight="1">
      <c r="A15" s="15" t="s">
        <v>881</v>
      </c>
      <c r="B15" s="17">
        <v>30.0</v>
      </c>
      <c r="C15" s="17">
        <v>4.0</v>
      </c>
      <c r="D15" s="17">
        <v>21.0</v>
      </c>
      <c r="E15" s="17">
        <v>5.0</v>
      </c>
      <c r="F15" s="17">
        <v>0.0</v>
      </c>
      <c r="G15" s="17">
        <v>0.0</v>
      </c>
      <c r="H15" s="18">
        <f t="shared" si="1"/>
        <v>1</v>
      </c>
      <c r="I15" s="18">
        <f t="shared" si="2"/>
        <v>0.8333333333</v>
      </c>
      <c r="J15" s="17">
        <v>1.0</v>
      </c>
      <c r="K15" s="17">
        <v>1.0</v>
      </c>
      <c r="L15" s="17">
        <v>8.0</v>
      </c>
      <c r="M15" s="17">
        <v>7.0</v>
      </c>
      <c r="N15" s="18">
        <f t="shared" si="3"/>
        <v>0.875</v>
      </c>
      <c r="O15" s="19">
        <v>8.0</v>
      </c>
      <c r="P15" s="19">
        <v>7.0</v>
      </c>
      <c r="Q15" s="20">
        <f t="shared" si="4"/>
        <v>0.875</v>
      </c>
    </row>
    <row r="16" ht="14.25" customHeight="1">
      <c r="A16" s="15" t="s">
        <v>882</v>
      </c>
      <c r="B16" s="17">
        <v>34.0</v>
      </c>
      <c r="C16" s="17">
        <v>11.0</v>
      </c>
      <c r="D16" s="17">
        <v>23.0</v>
      </c>
      <c r="E16" s="17">
        <v>0.0</v>
      </c>
      <c r="F16" s="17">
        <v>0.0</v>
      </c>
      <c r="G16" s="17">
        <v>0.0</v>
      </c>
      <c r="H16" s="18">
        <f t="shared" si="1"/>
        <v>1</v>
      </c>
      <c r="I16" s="18">
        <f t="shared" si="2"/>
        <v>1</v>
      </c>
      <c r="J16" s="17">
        <v>1.0</v>
      </c>
      <c r="K16" s="17">
        <v>1.0</v>
      </c>
      <c r="L16" s="17">
        <v>8.0</v>
      </c>
      <c r="M16" s="17">
        <v>8.0</v>
      </c>
      <c r="N16" s="18">
        <f t="shared" si="3"/>
        <v>1</v>
      </c>
      <c r="O16" s="19">
        <v>8.0</v>
      </c>
      <c r="P16" s="19">
        <v>8.0</v>
      </c>
      <c r="Q16" s="20">
        <f t="shared" si="4"/>
        <v>1</v>
      </c>
    </row>
    <row r="17" ht="14.25" customHeight="1">
      <c r="A17" s="15" t="s">
        <v>883</v>
      </c>
      <c r="B17" s="17">
        <v>28.0</v>
      </c>
      <c r="C17" s="17">
        <v>7.0</v>
      </c>
      <c r="D17" s="17">
        <v>21.0</v>
      </c>
      <c r="E17" s="17">
        <v>0.0</v>
      </c>
      <c r="F17" s="17">
        <v>0.0</v>
      </c>
      <c r="G17" s="17">
        <v>0.0</v>
      </c>
      <c r="H17" s="18">
        <f t="shared" si="1"/>
        <v>1</v>
      </c>
      <c r="I17" s="18">
        <f t="shared" si="2"/>
        <v>1</v>
      </c>
      <c r="J17" s="17">
        <v>1.0</v>
      </c>
      <c r="K17" s="17">
        <v>1.0</v>
      </c>
      <c r="L17" s="17">
        <v>16.0</v>
      </c>
      <c r="M17" s="17">
        <v>13.0</v>
      </c>
      <c r="N17" s="18">
        <f t="shared" si="3"/>
        <v>0.8125</v>
      </c>
      <c r="O17" s="19">
        <v>16.0</v>
      </c>
      <c r="P17" s="19">
        <v>13.0</v>
      </c>
      <c r="Q17" s="20">
        <f t="shared" si="4"/>
        <v>0.8125</v>
      </c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</row>
    <row r="19" ht="14.25" customHeight="1">
      <c r="A19" s="9" t="s">
        <v>15</v>
      </c>
      <c r="B19" s="26">
        <f t="shared" ref="B19:G19" si="5">SUM(B6:B18)</f>
        <v>362</v>
      </c>
      <c r="C19" s="26">
        <f t="shared" si="5"/>
        <v>105</v>
      </c>
      <c r="D19" s="26">
        <f t="shared" si="5"/>
        <v>208</v>
      </c>
      <c r="E19" s="26">
        <f t="shared" si="5"/>
        <v>48</v>
      </c>
      <c r="F19" s="26">
        <f t="shared" si="5"/>
        <v>1</v>
      </c>
      <c r="G19" s="26">
        <f t="shared" si="5"/>
        <v>0</v>
      </c>
      <c r="H19" s="18">
        <f t="shared" si="1"/>
        <v>0.9972375691</v>
      </c>
      <c r="I19" s="18">
        <f t="shared" si="2"/>
        <v>0.864640884</v>
      </c>
      <c r="J19" s="26">
        <f t="shared" ref="J19:M19" si="6">SUM(J6:J18)</f>
        <v>12</v>
      </c>
      <c r="K19" s="26">
        <f t="shared" si="6"/>
        <v>12</v>
      </c>
      <c r="L19" s="26">
        <f t="shared" si="6"/>
        <v>104</v>
      </c>
      <c r="M19" s="26">
        <f t="shared" si="6"/>
        <v>99</v>
      </c>
      <c r="N19" s="18">
        <f t="shared" si="3"/>
        <v>0.9519230769</v>
      </c>
      <c r="O19" s="27">
        <f t="shared" ref="O19:P19" si="7">SUM(O6:O18)</f>
        <v>104</v>
      </c>
      <c r="P19" s="27">
        <f t="shared" si="7"/>
        <v>99</v>
      </c>
      <c r="Q19" s="20">
        <f t="shared" si="4"/>
        <v>0.9519230769</v>
      </c>
    </row>
    <row r="20" ht="14.2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Q20" s="95"/>
    </row>
    <row r="21" ht="14.25" customHeight="1">
      <c r="A21" s="89" t="s">
        <v>27</v>
      </c>
      <c r="B21" s="30"/>
      <c r="C21" s="30"/>
      <c r="D21" s="30"/>
      <c r="E21" s="30"/>
      <c r="F21" s="30"/>
      <c r="G21" s="88"/>
      <c r="H21" s="30"/>
      <c r="I21" s="30"/>
      <c r="J21" s="30"/>
      <c r="K21" s="30"/>
      <c r="L21" s="30"/>
      <c r="M21" s="30"/>
      <c r="N21" s="30"/>
    </row>
    <row r="22" ht="14.25" customHeight="1">
      <c r="A22" s="90" t="s">
        <v>4</v>
      </c>
      <c r="B22" s="32" t="s">
        <v>16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</row>
    <row r="23" ht="14.25" customHeight="1">
      <c r="A23" s="93">
        <v>1.0</v>
      </c>
      <c r="B23" s="92" t="s">
        <v>884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</row>
    <row r="24" ht="14.25" customHeight="1">
      <c r="A24" s="93">
        <v>2.0</v>
      </c>
      <c r="B24" s="92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4"/>
    </row>
    <row r="25" ht="14.25" customHeight="1">
      <c r="G25" s="67"/>
      <c r="Q25" s="95"/>
      <c r="R25" s="95"/>
    </row>
    <row r="26" ht="14.25" customHeight="1">
      <c r="G26" s="67"/>
      <c r="Q26" s="95"/>
      <c r="R26" s="95"/>
    </row>
    <row r="27" ht="14.25" customHeight="1">
      <c r="A27" s="63" t="s">
        <v>20</v>
      </c>
      <c r="Q27" s="95"/>
    </row>
    <row r="28" ht="14.25" customHeight="1">
      <c r="Q28" s="95"/>
    </row>
    <row r="29" ht="14.25" customHeight="1">
      <c r="A29" s="275" t="s">
        <v>871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Q29" s="95"/>
    </row>
    <row r="30" ht="14.25" customHeight="1">
      <c r="A30" s="35" t="s">
        <v>30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135" t="s">
        <v>3</v>
      </c>
      <c r="P30" s="33"/>
      <c r="Q30" s="34"/>
    </row>
    <row r="31" ht="14.25" customHeight="1">
      <c r="A31" s="9" t="s">
        <v>4</v>
      </c>
      <c r="B31" s="11" t="s">
        <v>5</v>
      </c>
      <c r="C31" s="11" t="s">
        <v>6</v>
      </c>
      <c r="D31" s="11">
        <v>4.0</v>
      </c>
      <c r="E31" s="11">
        <v>3.0</v>
      </c>
      <c r="F31" s="11">
        <v>2.0</v>
      </c>
      <c r="G31" s="152" t="s">
        <v>7</v>
      </c>
      <c r="H31" s="11" t="s">
        <v>8</v>
      </c>
      <c r="I31" s="11" t="s">
        <v>9</v>
      </c>
      <c r="J31" s="11" t="s">
        <v>10</v>
      </c>
      <c r="K31" s="11" t="s">
        <v>11</v>
      </c>
      <c r="L31" s="11" t="s">
        <v>12</v>
      </c>
      <c r="M31" s="11" t="s">
        <v>11</v>
      </c>
      <c r="N31" s="11" t="s">
        <v>13</v>
      </c>
      <c r="O31" s="11" t="s">
        <v>12</v>
      </c>
      <c r="P31" s="140" t="s">
        <v>11</v>
      </c>
      <c r="Q31" s="141" t="s">
        <v>14</v>
      </c>
    </row>
    <row r="32" ht="14.25" customHeight="1">
      <c r="A32" s="15" t="s">
        <v>872</v>
      </c>
      <c r="B32" s="16">
        <v>28.0</v>
      </c>
      <c r="C32" s="16">
        <v>1.0</v>
      </c>
      <c r="D32" s="16">
        <v>20.0</v>
      </c>
      <c r="E32" s="16">
        <v>7.0</v>
      </c>
      <c r="F32" s="17">
        <v>0.0</v>
      </c>
      <c r="G32" s="17">
        <v>0.0</v>
      </c>
      <c r="H32" s="18">
        <f t="shared" ref="H32:H45" si="8">(C32+D32+E32)/B32</f>
        <v>1</v>
      </c>
      <c r="I32" s="18">
        <f t="shared" ref="I32:I45" si="9">(C32+D32)/B32</f>
        <v>0.75</v>
      </c>
      <c r="J32" s="16">
        <v>1.0</v>
      </c>
      <c r="K32" s="16">
        <v>1.0</v>
      </c>
      <c r="L32" s="16">
        <v>8.0</v>
      </c>
      <c r="M32" s="16">
        <v>8.0</v>
      </c>
      <c r="N32" s="18">
        <f t="shared" ref="N32:N45" si="10">M32/L32</f>
        <v>1</v>
      </c>
      <c r="O32" s="19">
        <v>8.0</v>
      </c>
      <c r="P32" s="19">
        <v>8.0</v>
      </c>
      <c r="Q32" s="20">
        <f t="shared" ref="Q32:Q45" si="11">P32/O32</f>
        <v>1</v>
      </c>
    </row>
    <row r="33" ht="14.25" customHeight="1">
      <c r="A33" s="15" t="s">
        <v>873</v>
      </c>
      <c r="B33" s="16">
        <v>24.0</v>
      </c>
      <c r="C33" s="17">
        <v>2.0</v>
      </c>
      <c r="D33" s="16">
        <v>14.0</v>
      </c>
      <c r="E33" s="16">
        <v>8.0</v>
      </c>
      <c r="F33" s="17">
        <v>0.0</v>
      </c>
      <c r="G33" s="17">
        <v>0.0</v>
      </c>
      <c r="H33" s="18">
        <f t="shared" si="8"/>
        <v>1</v>
      </c>
      <c r="I33" s="18">
        <f t="shared" si="9"/>
        <v>0.6666666667</v>
      </c>
      <c r="J33" s="16">
        <v>1.0</v>
      </c>
      <c r="K33" s="16">
        <v>1.0</v>
      </c>
      <c r="L33" s="16">
        <v>8.0</v>
      </c>
      <c r="M33" s="16">
        <v>8.0</v>
      </c>
      <c r="N33" s="18">
        <f t="shared" si="10"/>
        <v>1</v>
      </c>
      <c r="O33" s="19">
        <v>8.0</v>
      </c>
      <c r="P33" s="19">
        <v>8.0</v>
      </c>
      <c r="Q33" s="20">
        <f t="shared" si="11"/>
        <v>1</v>
      </c>
    </row>
    <row r="34" ht="14.25" customHeight="1">
      <c r="A34" s="154" t="s">
        <v>874</v>
      </c>
      <c r="B34" s="16">
        <v>34.0</v>
      </c>
      <c r="C34" s="16">
        <v>7.0</v>
      </c>
      <c r="D34" s="16">
        <v>23.0</v>
      </c>
      <c r="E34" s="16">
        <v>4.0</v>
      </c>
      <c r="F34" s="17">
        <v>0.0</v>
      </c>
      <c r="G34" s="17">
        <v>0.0</v>
      </c>
      <c r="H34" s="18">
        <f t="shared" si="8"/>
        <v>1</v>
      </c>
      <c r="I34" s="18">
        <f t="shared" si="9"/>
        <v>0.8823529412</v>
      </c>
      <c r="J34" s="16">
        <v>1.0</v>
      </c>
      <c r="K34" s="16">
        <v>1.0</v>
      </c>
      <c r="L34" s="16">
        <v>8.0</v>
      </c>
      <c r="M34" s="16">
        <v>8.0</v>
      </c>
      <c r="N34" s="18">
        <f t="shared" si="10"/>
        <v>1</v>
      </c>
      <c r="O34" s="19">
        <v>8.0</v>
      </c>
      <c r="P34" s="19">
        <v>8.0</v>
      </c>
      <c r="Q34" s="20">
        <f t="shared" si="11"/>
        <v>1</v>
      </c>
    </row>
    <row r="35" ht="14.25" customHeight="1">
      <c r="A35" s="15" t="s">
        <v>875</v>
      </c>
      <c r="B35" s="17">
        <v>31.0</v>
      </c>
      <c r="C35" s="17">
        <v>12.0</v>
      </c>
      <c r="D35" s="17">
        <v>17.0</v>
      </c>
      <c r="E35" s="17">
        <v>2.0</v>
      </c>
      <c r="F35" s="17">
        <v>0.0</v>
      </c>
      <c r="G35" s="17">
        <v>0.0</v>
      </c>
      <c r="H35" s="18">
        <f t="shared" si="8"/>
        <v>1</v>
      </c>
      <c r="I35" s="18">
        <f t="shared" si="9"/>
        <v>0.935483871</v>
      </c>
      <c r="J35" s="17">
        <v>1.0</v>
      </c>
      <c r="K35" s="17">
        <v>1.0</v>
      </c>
      <c r="L35" s="17">
        <v>8.0</v>
      </c>
      <c r="M35" s="17">
        <v>8.0</v>
      </c>
      <c r="N35" s="18">
        <f t="shared" si="10"/>
        <v>1</v>
      </c>
      <c r="O35" s="19">
        <v>8.0</v>
      </c>
      <c r="P35" s="19">
        <v>8.0</v>
      </c>
      <c r="Q35" s="20">
        <f t="shared" si="11"/>
        <v>1</v>
      </c>
    </row>
    <row r="36" ht="14.25" customHeight="1">
      <c r="A36" s="15" t="s">
        <v>876</v>
      </c>
      <c r="B36" s="17">
        <v>32.0</v>
      </c>
      <c r="C36" s="17">
        <v>15.0</v>
      </c>
      <c r="D36" s="17">
        <v>13.0</v>
      </c>
      <c r="E36" s="17">
        <v>4.0</v>
      </c>
      <c r="F36" s="17">
        <v>0.0</v>
      </c>
      <c r="G36" s="17">
        <v>0.0</v>
      </c>
      <c r="H36" s="18">
        <f t="shared" si="8"/>
        <v>1</v>
      </c>
      <c r="I36" s="18">
        <f t="shared" si="9"/>
        <v>0.875</v>
      </c>
      <c r="J36" s="17">
        <v>1.0</v>
      </c>
      <c r="K36" s="17">
        <v>1.0</v>
      </c>
      <c r="L36" s="17">
        <v>8.0</v>
      </c>
      <c r="M36" s="17">
        <v>8.0</v>
      </c>
      <c r="N36" s="18">
        <f t="shared" si="10"/>
        <v>1</v>
      </c>
      <c r="O36" s="19">
        <v>8.0</v>
      </c>
      <c r="P36" s="19">
        <v>8.0</v>
      </c>
      <c r="Q36" s="20">
        <f t="shared" si="11"/>
        <v>1</v>
      </c>
    </row>
    <row r="37" ht="14.25" customHeight="1">
      <c r="A37" s="15" t="s">
        <v>877</v>
      </c>
      <c r="B37" s="17">
        <v>33.0</v>
      </c>
      <c r="C37" s="17">
        <v>9.0</v>
      </c>
      <c r="D37" s="17">
        <v>23.0</v>
      </c>
      <c r="E37" s="17">
        <v>1.0</v>
      </c>
      <c r="F37" s="17">
        <v>0.0</v>
      </c>
      <c r="G37" s="17">
        <v>0.0</v>
      </c>
      <c r="H37" s="18">
        <f t="shared" si="8"/>
        <v>1</v>
      </c>
      <c r="I37" s="18">
        <f t="shared" si="9"/>
        <v>0.9696969697</v>
      </c>
      <c r="J37" s="17">
        <v>1.0</v>
      </c>
      <c r="K37" s="17">
        <v>1.0</v>
      </c>
      <c r="L37" s="17">
        <v>8.0</v>
      </c>
      <c r="M37" s="17">
        <v>7.0</v>
      </c>
      <c r="N37" s="18">
        <f t="shared" si="10"/>
        <v>0.875</v>
      </c>
      <c r="O37" s="19">
        <v>8.0</v>
      </c>
      <c r="P37" s="19">
        <v>7.0</v>
      </c>
      <c r="Q37" s="20">
        <f t="shared" si="11"/>
        <v>0.875</v>
      </c>
    </row>
    <row r="38" ht="14.25" customHeight="1">
      <c r="A38" s="15" t="s">
        <v>878</v>
      </c>
      <c r="B38" s="17">
        <v>27.0</v>
      </c>
      <c r="C38" s="17">
        <v>0.0</v>
      </c>
      <c r="D38" s="17">
        <v>8.0</v>
      </c>
      <c r="E38" s="17">
        <v>19.0</v>
      </c>
      <c r="F38" s="17">
        <v>0.0</v>
      </c>
      <c r="G38" s="17">
        <v>0.0</v>
      </c>
      <c r="H38" s="18">
        <f t="shared" si="8"/>
        <v>1</v>
      </c>
      <c r="I38" s="18">
        <f t="shared" si="9"/>
        <v>0.2962962963</v>
      </c>
      <c r="J38" s="17">
        <v>1.0</v>
      </c>
      <c r="K38" s="17">
        <v>1.0</v>
      </c>
      <c r="L38" s="17">
        <v>8.0</v>
      </c>
      <c r="M38" s="17">
        <v>8.0</v>
      </c>
      <c r="N38" s="18">
        <f t="shared" si="10"/>
        <v>1</v>
      </c>
      <c r="O38" s="19">
        <v>8.0</v>
      </c>
      <c r="P38" s="19">
        <v>8.0</v>
      </c>
      <c r="Q38" s="20">
        <f t="shared" si="11"/>
        <v>1</v>
      </c>
    </row>
    <row r="39" ht="14.25" customHeight="1">
      <c r="A39" s="15" t="s">
        <v>879</v>
      </c>
      <c r="B39" s="17">
        <v>30.0</v>
      </c>
      <c r="C39" s="17">
        <v>1.0</v>
      </c>
      <c r="D39" s="17">
        <v>12.0</v>
      </c>
      <c r="E39" s="17">
        <v>17.0</v>
      </c>
      <c r="F39" s="17">
        <v>0.0</v>
      </c>
      <c r="G39" s="17">
        <v>0.0</v>
      </c>
      <c r="H39" s="18">
        <f t="shared" si="8"/>
        <v>1</v>
      </c>
      <c r="I39" s="18">
        <f t="shared" si="9"/>
        <v>0.4333333333</v>
      </c>
      <c r="J39" s="17">
        <v>1.0</v>
      </c>
      <c r="K39" s="17">
        <v>1.0</v>
      </c>
      <c r="L39" s="17">
        <v>8.0</v>
      </c>
      <c r="M39" s="17">
        <v>6.0</v>
      </c>
      <c r="N39" s="18">
        <f t="shared" si="10"/>
        <v>0.75</v>
      </c>
      <c r="O39" s="19">
        <v>8.0</v>
      </c>
      <c r="P39" s="19">
        <v>6.0</v>
      </c>
      <c r="Q39" s="20">
        <f t="shared" si="11"/>
        <v>0.75</v>
      </c>
    </row>
    <row r="40" ht="14.25" customHeight="1">
      <c r="A40" s="15" t="s">
        <v>880</v>
      </c>
      <c r="B40" s="17">
        <v>33.0</v>
      </c>
      <c r="C40" s="17">
        <v>1.0</v>
      </c>
      <c r="D40" s="17">
        <v>19.0</v>
      </c>
      <c r="E40" s="17">
        <v>13.0</v>
      </c>
      <c r="F40" s="17">
        <v>0.0</v>
      </c>
      <c r="G40" s="17">
        <v>0.0</v>
      </c>
      <c r="H40" s="18">
        <f t="shared" si="8"/>
        <v>1</v>
      </c>
      <c r="I40" s="18">
        <f t="shared" si="9"/>
        <v>0.6060606061</v>
      </c>
      <c r="J40" s="17">
        <v>1.0</v>
      </c>
      <c r="K40" s="17">
        <v>1.0</v>
      </c>
      <c r="L40" s="17">
        <v>8.0</v>
      </c>
      <c r="M40" s="17">
        <v>9.0</v>
      </c>
      <c r="N40" s="18">
        <f t="shared" si="10"/>
        <v>1.125</v>
      </c>
      <c r="O40" s="19">
        <v>8.0</v>
      </c>
      <c r="P40" s="19">
        <v>9.0</v>
      </c>
      <c r="Q40" s="20">
        <f t="shared" si="11"/>
        <v>1.125</v>
      </c>
    </row>
    <row r="41" ht="14.25" customHeight="1">
      <c r="A41" s="15" t="s">
        <v>881</v>
      </c>
      <c r="B41" s="17">
        <v>29.0</v>
      </c>
      <c r="C41" s="17">
        <v>7.0</v>
      </c>
      <c r="D41" s="17">
        <v>19.0</v>
      </c>
      <c r="E41" s="17">
        <v>3.0</v>
      </c>
      <c r="F41" s="17">
        <v>0.0</v>
      </c>
      <c r="G41" s="17">
        <v>0.0</v>
      </c>
      <c r="H41" s="18">
        <f t="shared" si="8"/>
        <v>1</v>
      </c>
      <c r="I41" s="18">
        <f t="shared" si="9"/>
        <v>0.8965517241</v>
      </c>
      <c r="J41" s="17">
        <v>1.0</v>
      </c>
      <c r="K41" s="17">
        <v>1.0</v>
      </c>
      <c r="L41" s="17">
        <v>8.0</v>
      </c>
      <c r="M41" s="17">
        <v>8.0</v>
      </c>
      <c r="N41" s="18">
        <f t="shared" si="10"/>
        <v>1</v>
      </c>
      <c r="O41" s="19">
        <v>8.0</v>
      </c>
      <c r="P41" s="19">
        <v>8.0</v>
      </c>
      <c r="Q41" s="20">
        <f t="shared" si="11"/>
        <v>1</v>
      </c>
    </row>
    <row r="42" ht="14.25" customHeight="1">
      <c r="A42" s="15" t="s">
        <v>882</v>
      </c>
      <c r="B42" s="17">
        <v>34.0</v>
      </c>
      <c r="C42" s="17">
        <v>17.0</v>
      </c>
      <c r="D42" s="17">
        <v>17.0</v>
      </c>
      <c r="E42" s="17">
        <v>0.0</v>
      </c>
      <c r="F42" s="17">
        <v>0.0</v>
      </c>
      <c r="G42" s="17">
        <v>0.0</v>
      </c>
      <c r="H42" s="18">
        <f t="shared" si="8"/>
        <v>1</v>
      </c>
      <c r="I42" s="18">
        <f t="shared" si="9"/>
        <v>1</v>
      </c>
      <c r="J42" s="17">
        <v>1.0</v>
      </c>
      <c r="K42" s="17">
        <v>1.0</v>
      </c>
      <c r="L42" s="17">
        <v>8.0</v>
      </c>
      <c r="M42" s="17">
        <v>7.0</v>
      </c>
      <c r="N42" s="18">
        <f t="shared" si="10"/>
        <v>0.875</v>
      </c>
      <c r="O42" s="19">
        <v>8.0</v>
      </c>
      <c r="P42" s="19">
        <v>7.0</v>
      </c>
      <c r="Q42" s="20">
        <f t="shared" si="11"/>
        <v>0.875</v>
      </c>
    </row>
    <row r="43" ht="14.25" customHeight="1">
      <c r="A43" s="15" t="s">
        <v>883</v>
      </c>
      <c r="B43" s="17">
        <v>28.0</v>
      </c>
      <c r="C43" s="17">
        <v>8.0</v>
      </c>
      <c r="D43" s="17">
        <v>20.0</v>
      </c>
      <c r="E43" s="17">
        <v>0.0</v>
      </c>
      <c r="F43" s="17">
        <v>0.0</v>
      </c>
      <c r="G43" s="17">
        <v>0.0</v>
      </c>
      <c r="H43" s="18">
        <f t="shared" si="8"/>
        <v>1</v>
      </c>
      <c r="I43" s="18">
        <f t="shared" si="9"/>
        <v>1</v>
      </c>
      <c r="J43" s="17">
        <v>1.0</v>
      </c>
      <c r="K43" s="17">
        <v>1.0</v>
      </c>
      <c r="L43" s="17">
        <v>16.0</v>
      </c>
      <c r="M43" s="17">
        <v>14.0</v>
      </c>
      <c r="N43" s="18">
        <f t="shared" si="10"/>
        <v>0.875</v>
      </c>
      <c r="O43" s="19">
        <v>16.0</v>
      </c>
      <c r="P43" s="19">
        <v>14.0</v>
      </c>
      <c r="Q43" s="20">
        <f t="shared" si="11"/>
        <v>0.875</v>
      </c>
    </row>
    <row r="44" ht="14.25" customHeight="1">
      <c r="A44" s="25"/>
      <c r="B44" s="24"/>
      <c r="C44" s="24"/>
      <c r="D44" s="24"/>
      <c r="E44" s="24"/>
      <c r="F44" s="24"/>
      <c r="G44" s="24"/>
      <c r="H44" s="18" t="str">
        <f t="shared" si="8"/>
        <v>#DIV/0!</v>
      </c>
      <c r="I44" s="18" t="str">
        <f t="shared" si="9"/>
        <v>#DIV/0!</v>
      </c>
      <c r="J44" s="17"/>
      <c r="K44" s="17"/>
      <c r="L44" s="24"/>
      <c r="M44" s="24"/>
      <c r="N44" s="18" t="str">
        <f t="shared" si="10"/>
        <v>#DIV/0!</v>
      </c>
      <c r="O44" s="21"/>
      <c r="P44" s="21"/>
      <c r="Q44" s="20" t="str">
        <f t="shared" si="11"/>
        <v>#DIV/0!</v>
      </c>
    </row>
    <row r="45" ht="14.25" customHeight="1">
      <c r="A45" s="9" t="s">
        <v>15</v>
      </c>
      <c r="B45" s="26">
        <f t="shared" ref="B45:G45" si="12">SUM(B32:B44)</f>
        <v>363</v>
      </c>
      <c r="C45" s="26">
        <f t="shared" si="12"/>
        <v>80</v>
      </c>
      <c r="D45" s="26">
        <f t="shared" si="12"/>
        <v>205</v>
      </c>
      <c r="E45" s="26">
        <f t="shared" si="12"/>
        <v>78</v>
      </c>
      <c r="F45" s="26">
        <f t="shared" si="12"/>
        <v>0</v>
      </c>
      <c r="G45" s="26">
        <f t="shared" si="12"/>
        <v>0</v>
      </c>
      <c r="H45" s="18">
        <f t="shared" si="8"/>
        <v>1</v>
      </c>
      <c r="I45" s="18">
        <f t="shared" si="9"/>
        <v>0.7851239669</v>
      </c>
      <c r="J45" s="26">
        <f t="shared" ref="J45:M45" si="13">SUM(J32:J44)</f>
        <v>12</v>
      </c>
      <c r="K45" s="26">
        <f t="shared" si="13"/>
        <v>12</v>
      </c>
      <c r="L45" s="26">
        <f t="shared" si="13"/>
        <v>104</v>
      </c>
      <c r="M45" s="26">
        <f t="shared" si="13"/>
        <v>99</v>
      </c>
      <c r="N45" s="18">
        <f t="shared" si="10"/>
        <v>0.9519230769</v>
      </c>
      <c r="O45" s="27">
        <f t="shared" ref="O45:P45" si="14">SUM(O32:O44)</f>
        <v>104</v>
      </c>
      <c r="P45" s="27">
        <f t="shared" si="14"/>
        <v>99</v>
      </c>
      <c r="Q45" s="20">
        <f t="shared" si="11"/>
        <v>0.9519230769</v>
      </c>
    </row>
    <row r="46" ht="14.25" customHeight="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Q46" s="95"/>
    </row>
    <row r="47" ht="14.25" customHeight="1">
      <c r="A47" s="89" t="s">
        <v>27</v>
      </c>
      <c r="B47" s="30"/>
      <c r="C47" s="30"/>
      <c r="D47" s="30"/>
      <c r="E47" s="30"/>
      <c r="F47" s="30"/>
      <c r="G47" s="88"/>
      <c r="H47" s="30"/>
      <c r="I47" s="30"/>
      <c r="J47" s="30"/>
      <c r="K47" s="30"/>
      <c r="L47" s="30"/>
      <c r="M47" s="30"/>
      <c r="N47" s="30"/>
    </row>
    <row r="48" ht="14.25" customHeight="1">
      <c r="A48" s="90" t="s">
        <v>4</v>
      </c>
      <c r="B48" s="32" t="s">
        <v>16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4"/>
    </row>
    <row r="49" ht="14.25" customHeight="1">
      <c r="A49" s="93">
        <v>1.0</v>
      </c>
      <c r="B49" s="92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4"/>
    </row>
    <row r="50" ht="14.25" customHeight="1">
      <c r="A50" s="93">
        <v>2.0</v>
      </c>
      <c r="B50" s="92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4"/>
    </row>
    <row r="51" ht="14.25" customHeight="1">
      <c r="G51" s="67"/>
      <c r="Q51" s="95"/>
      <c r="R51" s="95"/>
    </row>
    <row r="52" ht="14.25" customHeight="1">
      <c r="G52" s="67"/>
      <c r="Q52" s="95"/>
      <c r="R52" s="95"/>
    </row>
    <row r="53" ht="14.25" customHeight="1">
      <c r="A53" s="63" t="s">
        <v>20</v>
      </c>
      <c r="B53" s="64"/>
      <c r="C53" s="64"/>
      <c r="D53" s="64"/>
      <c r="E53" s="64"/>
      <c r="F53" s="64"/>
      <c r="G53" s="65"/>
      <c r="H53" s="64"/>
      <c r="I53" s="64"/>
      <c r="J53" s="64"/>
      <c r="K53" s="64"/>
      <c r="L53" s="64"/>
      <c r="M53" s="64"/>
      <c r="N53" s="64"/>
      <c r="O53" s="64"/>
      <c r="P53" s="64"/>
      <c r="Q53" s="66"/>
      <c r="R53" s="95"/>
    </row>
    <row r="54" ht="14.25" customHeight="1">
      <c r="G54" s="67"/>
      <c r="Q54" s="68"/>
      <c r="R54" s="95"/>
    </row>
    <row r="55" ht="14.25" customHeight="1">
      <c r="A55" s="275" t="s">
        <v>871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Q55" s="68"/>
      <c r="R55" s="95"/>
    </row>
    <row r="56" ht="14.25" customHeight="1">
      <c r="A56" s="96" t="s">
        <v>33</v>
      </c>
      <c r="O56" s="70" t="s">
        <v>3</v>
      </c>
      <c r="P56" s="33"/>
      <c r="Q56" s="34"/>
      <c r="R56" s="95"/>
    </row>
    <row r="57" ht="14.25" customHeight="1">
      <c r="A57" s="72" t="s">
        <v>4</v>
      </c>
      <c r="B57" s="10" t="s">
        <v>5</v>
      </c>
      <c r="C57" s="10" t="s">
        <v>6</v>
      </c>
      <c r="D57" s="73">
        <v>4.0</v>
      </c>
      <c r="E57" s="73">
        <v>3.0</v>
      </c>
      <c r="F57" s="73">
        <v>2.0</v>
      </c>
      <c r="G57" s="74" t="s">
        <v>7</v>
      </c>
      <c r="H57" s="10" t="s">
        <v>8</v>
      </c>
      <c r="I57" s="10" t="s">
        <v>9</v>
      </c>
      <c r="J57" s="10" t="s">
        <v>10</v>
      </c>
      <c r="K57" s="10" t="s">
        <v>11</v>
      </c>
      <c r="L57" s="10" t="s">
        <v>12</v>
      </c>
      <c r="M57" s="10" t="s">
        <v>11</v>
      </c>
      <c r="N57" s="10" t="s">
        <v>13</v>
      </c>
      <c r="O57" s="75" t="s">
        <v>12</v>
      </c>
      <c r="P57" s="75" t="s">
        <v>11</v>
      </c>
      <c r="Q57" s="76" t="s">
        <v>14</v>
      </c>
      <c r="R57" s="95"/>
    </row>
    <row r="58" ht="14.25" customHeight="1">
      <c r="A58" s="77" t="s">
        <v>872</v>
      </c>
      <c r="B58" s="78">
        <v>29.0</v>
      </c>
      <c r="C58" s="78">
        <v>9.0</v>
      </c>
      <c r="D58" s="78">
        <v>14.0</v>
      </c>
      <c r="E58" s="78">
        <v>6.0</v>
      </c>
      <c r="F58" s="78">
        <v>0.0</v>
      </c>
      <c r="G58" s="79">
        <v>0.0</v>
      </c>
      <c r="H58" s="80">
        <f t="shared" ref="H58:H70" si="15">(C58+D58+E58)/B58</f>
        <v>1</v>
      </c>
      <c r="I58" s="80">
        <f t="shared" ref="I58:I70" si="16">(C58+D58)/B58</f>
        <v>0.7931034483</v>
      </c>
      <c r="J58" s="78">
        <v>1.0</v>
      </c>
      <c r="K58" s="78">
        <v>1.0</v>
      </c>
      <c r="L58" s="78">
        <v>10.0</v>
      </c>
      <c r="M58" s="78">
        <v>9.0</v>
      </c>
      <c r="N58" s="80">
        <f t="shared" ref="N58:N70" si="17">M58/L58</f>
        <v>0.9</v>
      </c>
      <c r="O58" s="78">
        <v>10.0</v>
      </c>
      <c r="P58" s="78">
        <v>9.0</v>
      </c>
      <c r="Q58" s="81">
        <f t="shared" ref="Q58:Q70" si="18">P58/O58</f>
        <v>0.9</v>
      </c>
      <c r="R58" s="95"/>
    </row>
    <row r="59" ht="14.25" customHeight="1">
      <c r="A59" s="77" t="s">
        <v>873</v>
      </c>
      <c r="B59" s="78">
        <v>24.0</v>
      </c>
      <c r="C59" s="78">
        <v>1.0</v>
      </c>
      <c r="D59" s="78">
        <v>17.0</v>
      </c>
      <c r="E59" s="78">
        <v>6.0</v>
      </c>
      <c r="F59" s="78">
        <v>0.0</v>
      </c>
      <c r="G59" s="79">
        <v>0.0</v>
      </c>
      <c r="H59" s="80">
        <f t="shared" si="15"/>
        <v>1</v>
      </c>
      <c r="I59" s="80">
        <f t="shared" si="16"/>
        <v>0.75</v>
      </c>
      <c r="J59" s="78">
        <v>1.0</v>
      </c>
      <c r="K59" s="78">
        <v>1.0</v>
      </c>
      <c r="L59" s="78">
        <v>10.0</v>
      </c>
      <c r="M59" s="78">
        <v>9.0</v>
      </c>
      <c r="N59" s="80">
        <f t="shared" si="17"/>
        <v>0.9</v>
      </c>
      <c r="O59" s="78">
        <v>10.0</v>
      </c>
      <c r="P59" s="78">
        <v>9.0</v>
      </c>
      <c r="Q59" s="81">
        <f t="shared" si="18"/>
        <v>0.9</v>
      </c>
      <c r="R59" s="95"/>
    </row>
    <row r="60" ht="14.25" customHeight="1">
      <c r="A60" s="77" t="s">
        <v>874</v>
      </c>
      <c r="B60" s="78">
        <v>33.0</v>
      </c>
      <c r="C60" s="78">
        <v>10.0</v>
      </c>
      <c r="D60" s="78">
        <v>22.0</v>
      </c>
      <c r="E60" s="78">
        <v>1.0</v>
      </c>
      <c r="F60" s="78">
        <v>0.0</v>
      </c>
      <c r="G60" s="79">
        <v>0.0</v>
      </c>
      <c r="H60" s="80">
        <f t="shared" si="15"/>
        <v>1</v>
      </c>
      <c r="I60" s="80">
        <f t="shared" si="16"/>
        <v>0.9696969697</v>
      </c>
      <c r="J60" s="78">
        <v>1.0</v>
      </c>
      <c r="K60" s="78">
        <v>1.0</v>
      </c>
      <c r="L60" s="78">
        <v>10.0</v>
      </c>
      <c r="M60" s="78">
        <v>9.0</v>
      </c>
      <c r="N60" s="80">
        <f t="shared" si="17"/>
        <v>0.9</v>
      </c>
      <c r="O60" s="78">
        <v>10.0</v>
      </c>
      <c r="P60" s="78">
        <v>9.0</v>
      </c>
      <c r="Q60" s="81">
        <f t="shared" si="18"/>
        <v>0.9</v>
      </c>
      <c r="R60" s="95"/>
    </row>
    <row r="61" ht="14.25" customHeight="1">
      <c r="A61" s="77" t="s">
        <v>875</v>
      </c>
      <c r="B61" s="78">
        <v>31.0</v>
      </c>
      <c r="C61" s="78">
        <v>10.0</v>
      </c>
      <c r="D61" s="78">
        <v>16.0</v>
      </c>
      <c r="E61" s="78">
        <v>5.0</v>
      </c>
      <c r="F61" s="78">
        <v>0.0</v>
      </c>
      <c r="G61" s="79">
        <v>0.0</v>
      </c>
      <c r="H61" s="80">
        <f t="shared" si="15"/>
        <v>1</v>
      </c>
      <c r="I61" s="80">
        <f t="shared" si="16"/>
        <v>0.8387096774</v>
      </c>
      <c r="J61" s="78">
        <v>1.0</v>
      </c>
      <c r="K61" s="78">
        <v>1.0</v>
      </c>
      <c r="L61" s="78">
        <v>10.0</v>
      </c>
      <c r="M61" s="78">
        <v>9.0</v>
      </c>
      <c r="N61" s="80">
        <f t="shared" si="17"/>
        <v>0.9</v>
      </c>
      <c r="O61" s="78">
        <v>10.0</v>
      </c>
      <c r="P61" s="78">
        <v>9.0</v>
      </c>
      <c r="Q61" s="81">
        <f t="shared" si="18"/>
        <v>0.9</v>
      </c>
      <c r="R61" s="95"/>
    </row>
    <row r="62" ht="14.25" customHeight="1">
      <c r="A62" s="77" t="s">
        <v>876</v>
      </c>
      <c r="B62" s="78">
        <v>32.0</v>
      </c>
      <c r="C62" s="78">
        <v>22.0</v>
      </c>
      <c r="D62" s="78">
        <v>10.0</v>
      </c>
      <c r="E62" s="78">
        <v>0.0</v>
      </c>
      <c r="F62" s="78">
        <v>0.0</v>
      </c>
      <c r="G62" s="79">
        <v>0.0</v>
      </c>
      <c r="H62" s="80">
        <f t="shared" si="15"/>
        <v>1</v>
      </c>
      <c r="I62" s="80">
        <f t="shared" si="16"/>
        <v>1</v>
      </c>
      <c r="J62" s="78">
        <v>1.0</v>
      </c>
      <c r="K62" s="78">
        <v>1.0</v>
      </c>
      <c r="L62" s="78">
        <v>10.0</v>
      </c>
      <c r="M62" s="78">
        <v>8.0</v>
      </c>
      <c r="N62" s="80">
        <f t="shared" si="17"/>
        <v>0.8</v>
      </c>
      <c r="O62" s="78">
        <v>10.0</v>
      </c>
      <c r="P62" s="78">
        <v>8.0</v>
      </c>
      <c r="Q62" s="81">
        <f t="shared" si="18"/>
        <v>0.8</v>
      </c>
      <c r="R62" s="95"/>
    </row>
    <row r="63" ht="14.25" customHeight="1">
      <c r="A63" s="77" t="s">
        <v>877</v>
      </c>
      <c r="B63" s="78">
        <v>33.0</v>
      </c>
      <c r="C63" s="78">
        <v>21.0</v>
      </c>
      <c r="D63" s="78">
        <v>11.0</v>
      </c>
      <c r="E63" s="78">
        <v>1.0</v>
      </c>
      <c r="F63" s="78">
        <v>0.0</v>
      </c>
      <c r="G63" s="79">
        <v>0.0</v>
      </c>
      <c r="H63" s="80">
        <f t="shared" si="15"/>
        <v>1</v>
      </c>
      <c r="I63" s="80">
        <f t="shared" si="16"/>
        <v>0.9696969697</v>
      </c>
      <c r="J63" s="78">
        <v>1.0</v>
      </c>
      <c r="K63" s="78">
        <v>1.0</v>
      </c>
      <c r="L63" s="78">
        <v>10.0</v>
      </c>
      <c r="M63" s="78">
        <v>9.0</v>
      </c>
      <c r="N63" s="80">
        <f t="shared" si="17"/>
        <v>0.9</v>
      </c>
      <c r="O63" s="78">
        <v>10.0</v>
      </c>
      <c r="P63" s="78">
        <v>9.0</v>
      </c>
      <c r="Q63" s="81">
        <f t="shared" si="18"/>
        <v>0.9</v>
      </c>
      <c r="R63" s="95"/>
    </row>
    <row r="64" ht="14.25" customHeight="1">
      <c r="A64" s="77" t="s">
        <v>878</v>
      </c>
      <c r="B64" s="78">
        <v>27.0</v>
      </c>
      <c r="C64" s="78">
        <v>1.0</v>
      </c>
      <c r="D64" s="78">
        <v>13.0</v>
      </c>
      <c r="E64" s="78">
        <v>13.0</v>
      </c>
      <c r="F64" s="78">
        <v>0.0</v>
      </c>
      <c r="G64" s="79">
        <v>0.0</v>
      </c>
      <c r="H64" s="80">
        <f t="shared" si="15"/>
        <v>1</v>
      </c>
      <c r="I64" s="80">
        <f t="shared" si="16"/>
        <v>0.5185185185</v>
      </c>
      <c r="J64" s="78">
        <v>1.0</v>
      </c>
      <c r="K64" s="78">
        <v>1.0</v>
      </c>
      <c r="L64" s="78">
        <v>10.0</v>
      </c>
      <c r="M64" s="78">
        <v>10.0</v>
      </c>
      <c r="N64" s="80">
        <f t="shared" si="17"/>
        <v>1</v>
      </c>
      <c r="O64" s="78">
        <v>10.0</v>
      </c>
      <c r="P64" s="78">
        <v>10.0</v>
      </c>
      <c r="Q64" s="81">
        <f t="shared" si="18"/>
        <v>1</v>
      </c>
      <c r="R64" s="95"/>
    </row>
    <row r="65" ht="14.25" customHeight="1">
      <c r="A65" s="77" t="s">
        <v>879</v>
      </c>
      <c r="B65" s="78">
        <v>30.0</v>
      </c>
      <c r="C65" s="78">
        <v>2.0</v>
      </c>
      <c r="D65" s="78">
        <v>19.0</v>
      </c>
      <c r="E65" s="78">
        <v>8.0</v>
      </c>
      <c r="F65" s="78">
        <v>0.0</v>
      </c>
      <c r="G65" s="79">
        <v>1.0</v>
      </c>
      <c r="H65" s="80">
        <f t="shared" si="15"/>
        <v>0.9666666667</v>
      </c>
      <c r="I65" s="80">
        <f t="shared" si="16"/>
        <v>0.7</v>
      </c>
      <c r="J65" s="78">
        <v>1.0</v>
      </c>
      <c r="K65" s="78">
        <v>1.0</v>
      </c>
      <c r="L65" s="78">
        <v>10.0</v>
      </c>
      <c r="M65" s="78">
        <v>9.0</v>
      </c>
      <c r="N65" s="80">
        <f t="shared" si="17"/>
        <v>0.9</v>
      </c>
      <c r="O65" s="78">
        <v>10.0</v>
      </c>
      <c r="P65" s="78">
        <v>9.0</v>
      </c>
      <c r="Q65" s="81">
        <f t="shared" si="18"/>
        <v>0.9</v>
      </c>
      <c r="R65" s="95"/>
    </row>
    <row r="66" ht="14.25" customHeight="1">
      <c r="A66" s="77" t="s">
        <v>880</v>
      </c>
      <c r="B66" s="78">
        <v>33.0</v>
      </c>
      <c r="C66" s="78">
        <v>3.0</v>
      </c>
      <c r="D66" s="78">
        <v>23.0</v>
      </c>
      <c r="E66" s="78">
        <v>5.0</v>
      </c>
      <c r="F66" s="78">
        <v>0.0</v>
      </c>
      <c r="G66" s="79">
        <v>2.0</v>
      </c>
      <c r="H66" s="80">
        <f t="shared" si="15"/>
        <v>0.9393939394</v>
      </c>
      <c r="I66" s="80">
        <f t="shared" si="16"/>
        <v>0.7878787879</v>
      </c>
      <c r="J66" s="78">
        <v>1.0</v>
      </c>
      <c r="K66" s="78">
        <v>1.0</v>
      </c>
      <c r="L66" s="78">
        <v>10.0</v>
      </c>
      <c r="M66" s="78">
        <v>9.0</v>
      </c>
      <c r="N66" s="80">
        <f t="shared" si="17"/>
        <v>0.9</v>
      </c>
      <c r="O66" s="78">
        <v>10.0</v>
      </c>
      <c r="P66" s="78">
        <v>9.0</v>
      </c>
      <c r="Q66" s="81">
        <f t="shared" si="18"/>
        <v>0.9</v>
      </c>
      <c r="R66" s="95"/>
    </row>
    <row r="67" ht="14.25" customHeight="1">
      <c r="A67" s="77" t="s">
        <v>881</v>
      </c>
      <c r="B67" s="78">
        <v>29.0</v>
      </c>
      <c r="C67" s="78">
        <v>3.0</v>
      </c>
      <c r="D67" s="78">
        <v>23.0</v>
      </c>
      <c r="E67" s="78">
        <v>3.0</v>
      </c>
      <c r="F67" s="78">
        <v>0.0</v>
      </c>
      <c r="G67" s="79">
        <v>0.0</v>
      </c>
      <c r="H67" s="80">
        <f t="shared" si="15"/>
        <v>1</v>
      </c>
      <c r="I67" s="80">
        <f t="shared" si="16"/>
        <v>0.8965517241</v>
      </c>
      <c r="J67" s="78">
        <v>1.0</v>
      </c>
      <c r="K67" s="78">
        <v>1.0</v>
      </c>
      <c r="L67" s="78">
        <v>10.0</v>
      </c>
      <c r="M67" s="78">
        <v>8.0</v>
      </c>
      <c r="N67" s="80">
        <f t="shared" si="17"/>
        <v>0.8</v>
      </c>
      <c r="O67" s="78">
        <v>10.0</v>
      </c>
      <c r="P67" s="78">
        <v>8.0</v>
      </c>
      <c r="Q67" s="81">
        <f t="shared" si="18"/>
        <v>0.8</v>
      </c>
      <c r="R67" s="95"/>
    </row>
    <row r="68" ht="14.25" customHeight="1">
      <c r="A68" s="77" t="s">
        <v>882</v>
      </c>
      <c r="B68" s="78">
        <v>34.0</v>
      </c>
      <c r="C68" s="78">
        <v>21.0</v>
      </c>
      <c r="D68" s="78">
        <v>12.0</v>
      </c>
      <c r="E68" s="78">
        <v>1.0</v>
      </c>
      <c r="F68" s="78">
        <v>0.0</v>
      </c>
      <c r="G68" s="79">
        <v>0.0</v>
      </c>
      <c r="H68" s="80">
        <f t="shared" si="15"/>
        <v>1</v>
      </c>
      <c r="I68" s="80">
        <f t="shared" si="16"/>
        <v>0.9705882353</v>
      </c>
      <c r="J68" s="78">
        <v>1.0</v>
      </c>
      <c r="K68" s="78">
        <v>1.0</v>
      </c>
      <c r="L68" s="78">
        <v>10.0</v>
      </c>
      <c r="M68" s="78">
        <v>9.0</v>
      </c>
      <c r="N68" s="80">
        <f t="shared" si="17"/>
        <v>0.9</v>
      </c>
      <c r="O68" s="78">
        <v>10.0</v>
      </c>
      <c r="P68" s="78">
        <v>9.0</v>
      </c>
      <c r="Q68" s="81">
        <f t="shared" si="18"/>
        <v>0.9</v>
      </c>
      <c r="R68" s="95"/>
    </row>
    <row r="69" ht="14.25" customHeight="1">
      <c r="A69" s="77" t="s">
        <v>883</v>
      </c>
      <c r="B69" s="78">
        <v>28.0</v>
      </c>
      <c r="C69" s="78">
        <v>21.0</v>
      </c>
      <c r="D69" s="78">
        <v>5.0</v>
      </c>
      <c r="E69" s="78">
        <v>2.0</v>
      </c>
      <c r="F69" s="78">
        <v>0.0</v>
      </c>
      <c r="G69" s="79">
        <v>0.0</v>
      </c>
      <c r="H69" s="80">
        <f t="shared" si="15"/>
        <v>1</v>
      </c>
      <c r="I69" s="80">
        <f t="shared" si="16"/>
        <v>0.9285714286</v>
      </c>
      <c r="J69" s="78">
        <v>1.0</v>
      </c>
      <c r="K69" s="78">
        <v>1.0</v>
      </c>
      <c r="L69" s="78">
        <v>20.0</v>
      </c>
      <c r="M69" s="78">
        <v>16.0</v>
      </c>
      <c r="N69" s="80">
        <f t="shared" si="17"/>
        <v>0.8</v>
      </c>
      <c r="O69" s="78">
        <v>20.0</v>
      </c>
      <c r="P69" s="78">
        <v>16.0</v>
      </c>
      <c r="Q69" s="81">
        <f t="shared" si="18"/>
        <v>0.8</v>
      </c>
      <c r="R69" s="95"/>
    </row>
    <row r="70" ht="14.25" customHeight="1">
      <c r="A70" s="72" t="s">
        <v>15</v>
      </c>
      <c r="B70" s="73">
        <f t="shared" ref="B70:G70" si="19">SUM(B58:B69)</f>
        <v>363</v>
      </c>
      <c r="C70" s="73">
        <f t="shared" si="19"/>
        <v>124</v>
      </c>
      <c r="D70" s="73">
        <f t="shared" si="19"/>
        <v>185</v>
      </c>
      <c r="E70" s="73">
        <f t="shared" si="19"/>
        <v>51</v>
      </c>
      <c r="F70" s="73">
        <f t="shared" si="19"/>
        <v>0</v>
      </c>
      <c r="G70" s="86">
        <f t="shared" si="19"/>
        <v>3</v>
      </c>
      <c r="H70" s="80">
        <f t="shared" si="15"/>
        <v>0.9917355372</v>
      </c>
      <c r="I70" s="80">
        <f t="shared" si="16"/>
        <v>0.8512396694</v>
      </c>
      <c r="J70" s="73">
        <f t="shared" ref="J70:M70" si="20">SUM(J58:J69)</f>
        <v>12</v>
      </c>
      <c r="K70" s="73">
        <f t="shared" si="20"/>
        <v>12</v>
      </c>
      <c r="L70" s="73">
        <f t="shared" si="20"/>
        <v>130</v>
      </c>
      <c r="M70" s="73">
        <f t="shared" si="20"/>
        <v>114</v>
      </c>
      <c r="N70" s="80">
        <f t="shared" si="17"/>
        <v>0.8769230769</v>
      </c>
      <c r="O70" s="87">
        <f t="shared" ref="O70:P70" si="21">SUM(O58:O69)</f>
        <v>130</v>
      </c>
      <c r="P70" s="87">
        <f t="shared" si="21"/>
        <v>114</v>
      </c>
      <c r="Q70" s="81">
        <f t="shared" si="18"/>
        <v>0.8769230769</v>
      </c>
      <c r="R70" s="95"/>
    </row>
    <row r="71" ht="14.25" customHeight="1">
      <c r="A71" s="30"/>
      <c r="B71" s="30"/>
      <c r="C71" s="30"/>
      <c r="D71" s="30"/>
      <c r="E71" s="30"/>
      <c r="F71" s="30"/>
      <c r="G71" s="88"/>
      <c r="H71" s="30"/>
      <c r="I71" s="30"/>
      <c r="J71" s="30"/>
      <c r="K71" s="30"/>
      <c r="L71" s="30"/>
      <c r="M71" s="30"/>
      <c r="N71" s="30"/>
      <c r="Q71" s="68"/>
      <c r="R71" s="95"/>
    </row>
    <row r="72" ht="14.25" customHeight="1">
      <c r="A72" s="89" t="s">
        <v>27</v>
      </c>
      <c r="B72" s="30"/>
      <c r="C72" s="30"/>
      <c r="D72" s="30"/>
      <c r="E72" s="30"/>
      <c r="F72" s="30"/>
      <c r="G72" s="88"/>
      <c r="H72" s="30"/>
      <c r="I72" s="30"/>
      <c r="J72" s="30"/>
      <c r="K72" s="30"/>
      <c r="L72" s="30"/>
      <c r="M72" s="30"/>
      <c r="N72" s="30"/>
      <c r="Q72" s="68"/>
      <c r="R72" s="95"/>
    </row>
    <row r="73" ht="14.25" customHeight="1">
      <c r="A73" s="90" t="s">
        <v>4</v>
      </c>
      <c r="B73" s="32" t="s">
        <v>16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4"/>
      <c r="Q73" s="68"/>
      <c r="R73" s="95"/>
    </row>
    <row r="74" ht="14.25" customHeight="1">
      <c r="A74" s="91" t="s">
        <v>879</v>
      </c>
      <c r="B74" s="92" t="s">
        <v>885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4"/>
      <c r="Q74" s="68"/>
      <c r="R74" s="95"/>
    </row>
    <row r="75" ht="14.25" customHeight="1">
      <c r="A75" s="91" t="s">
        <v>880</v>
      </c>
      <c r="B75" s="92" t="s">
        <v>886</v>
      </c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4"/>
      <c r="Q75" s="68"/>
      <c r="R75" s="95"/>
    </row>
    <row r="76" ht="14.25" customHeight="1">
      <c r="G76" s="67"/>
      <c r="Q76" s="95"/>
      <c r="R76" s="95"/>
    </row>
    <row r="77" ht="14.25" customHeight="1">
      <c r="G77" s="67"/>
      <c r="Q77" s="95"/>
      <c r="R77" s="95"/>
    </row>
    <row r="78" ht="14.25" customHeight="1">
      <c r="A78" s="63" t="s">
        <v>20</v>
      </c>
      <c r="B78" s="64"/>
      <c r="C78" s="64"/>
      <c r="D78" s="64"/>
      <c r="E78" s="64"/>
      <c r="F78" s="64"/>
      <c r="G78" s="65"/>
      <c r="H78" s="64"/>
      <c r="I78" s="64"/>
      <c r="J78" s="64"/>
      <c r="K78" s="64"/>
      <c r="L78" s="64"/>
      <c r="M78" s="64"/>
      <c r="N78" s="64"/>
      <c r="O78" s="64"/>
      <c r="P78" s="64"/>
      <c r="Q78" s="66"/>
      <c r="R78" s="95"/>
    </row>
    <row r="79" ht="14.25" customHeight="1">
      <c r="G79" s="67"/>
      <c r="Q79" s="68"/>
      <c r="R79" s="95"/>
    </row>
    <row r="80" ht="14.25" customHeight="1">
      <c r="A80" s="275" t="s">
        <v>871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Q80" s="68"/>
      <c r="R80" s="95"/>
    </row>
    <row r="81" ht="14.25" customHeight="1">
      <c r="A81" s="96" t="s">
        <v>38</v>
      </c>
      <c r="O81" s="70" t="s">
        <v>3</v>
      </c>
      <c r="P81" s="33"/>
      <c r="Q81" s="34"/>
      <c r="R81" s="95"/>
    </row>
    <row r="82" ht="14.25" customHeight="1">
      <c r="A82" s="72" t="s">
        <v>4</v>
      </c>
      <c r="B82" s="10" t="s">
        <v>5</v>
      </c>
      <c r="C82" s="10" t="s">
        <v>6</v>
      </c>
      <c r="D82" s="73">
        <v>4.0</v>
      </c>
      <c r="E82" s="73">
        <v>3.0</v>
      </c>
      <c r="F82" s="73">
        <v>2.0</v>
      </c>
      <c r="G82" s="74" t="s">
        <v>7</v>
      </c>
      <c r="H82" s="10" t="s">
        <v>8</v>
      </c>
      <c r="I82" s="10" t="s">
        <v>9</v>
      </c>
      <c r="J82" s="10" t="s">
        <v>10</v>
      </c>
      <c r="K82" s="10" t="s">
        <v>11</v>
      </c>
      <c r="L82" s="10" t="s">
        <v>12</v>
      </c>
      <c r="M82" s="10" t="s">
        <v>11</v>
      </c>
      <c r="N82" s="10" t="s">
        <v>13</v>
      </c>
      <c r="O82" s="75" t="s">
        <v>12</v>
      </c>
      <c r="P82" s="75" t="s">
        <v>11</v>
      </c>
      <c r="Q82" s="76" t="s">
        <v>14</v>
      </c>
      <c r="R82" s="95"/>
    </row>
    <row r="83" ht="14.25" customHeight="1">
      <c r="A83" s="15" t="s">
        <v>872</v>
      </c>
      <c r="B83" s="16">
        <v>29.0</v>
      </c>
      <c r="C83" s="78">
        <v>3.0</v>
      </c>
      <c r="D83" s="78">
        <v>25.0</v>
      </c>
      <c r="E83" s="78">
        <v>1.0</v>
      </c>
      <c r="F83" s="78">
        <v>0.0</v>
      </c>
      <c r="G83" s="79">
        <v>0.0</v>
      </c>
      <c r="H83" s="80">
        <f t="shared" ref="H83:H95" si="22">(C83+D83+E83)/B83</f>
        <v>1</v>
      </c>
      <c r="I83" s="80">
        <f t="shared" ref="I83:I95" si="23">(C83+D83)/B83</f>
        <v>0.9655172414</v>
      </c>
      <c r="J83" s="78">
        <v>1.0</v>
      </c>
      <c r="K83" s="78">
        <v>1.0</v>
      </c>
      <c r="L83" s="78">
        <v>8.0</v>
      </c>
      <c r="M83" s="78">
        <v>9.0</v>
      </c>
      <c r="N83" s="80">
        <f t="shared" ref="N83:N95" si="24">M83/L83</f>
        <v>1.125</v>
      </c>
      <c r="O83" s="78">
        <v>8.0</v>
      </c>
      <c r="P83" s="78">
        <v>9.0</v>
      </c>
      <c r="Q83" s="81">
        <f t="shared" ref="Q83:Q95" si="25">P83/O83</f>
        <v>1.125</v>
      </c>
      <c r="R83" s="95"/>
    </row>
    <row r="84" ht="14.25" customHeight="1">
      <c r="A84" s="15" t="s">
        <v>873</v>
      </c>
      <c r="B84" s="16">
        <v>24.0</v>
      </c>
      <c r="C84" s="78">
        <v>0.0</v>
      </c>
      <c r="D84" s="78">
        <v>17.0</v>
      </c>
      <c r="E84" s="78">
        <v>7.0</v>
      </c>
      <c r="F84" s="78">
        <v>0.0</v>
      </c>
      <c r="G84" s="79">
        <v>0.0</v>
      </c>
      <c r="H84" s="80">
        <f t="shared" si="22"/>
        <v>1</v>
      </c>
      <c r="I84" s="80">
        <f t="shared" si="23"/>
        <v>0.7083333333</v>
      </c>
      <c r="J84" s="78">
        <v>1.0</v>
      </c>
      <c r="K84" s="78">
        <v>1.0</v>
      </c>
      <c r="L84" s="78">
        <v>8.0</v>
      </c>
      <c r="M84" s="78">
        <v>9.0</v>
      </c>
      <c r="N84" s="80">
        <f t="shared" si="24"/>
        <v>1.125</v>
      </c>
      <c r="O84" s="78">
        <v>8.0</v>
      </c>
      <c r="P84" s="78">
        <v>9.0</v>
      </c>
      <c r="Q84" s="81">
        <f t="shared" si="25"/>
        <v>1.125</v>
      </c>
      <c r="R84" s="95"/>
    </row>
    <row r="85" ht="14.25" customHeight="1">
      <c r="A85" s="154" t="s">
        <v>874</v>
      </c>
      <c r="B85" s="16">
        <v>33.0</v>
      </c>
      <c r="C85" s="78">
        <v>13.0</v>
      </c>
      <c r="D85" s="78">
        <v>19.0</v>
      </c>
      <c r="E85" s="78">
        <v>1.0</v>
      </c>
      <c r="F85" s="78">
        <v>0.0</v>
      </c>
      <c r="G85" s="79">
        <v>0.0</v>
      </c>
      <c r="H85" s="80">
        <f t="shared" si="22"/>
        <v>1</v>
      </c>
      <c r="I85" s="80">
        <f t="shared" si="23"/>
        <v>0.9696969697</v>
      </c>
      <c r="J85" s="78">
        <v>1.0</v>
      </c>
      <c r="K85" s="78">
        <v>1.0</v>
      </c>
      <c r="L85" s="78">
        <v>8.0</v>
      </c>
      <c r="M85" s="78">
        <v>7.0</v>
      </c>
      <c r="N85" s="80">
        <f t="shared" si="24"/>
        <v>0.875</v>
      </c>
      <c r="O85" s="78">
        <v>8.0</v>
      </c>
      <c r="P85" s="78">
        <v>7.0</v>
      </c>
      <c r="Q85" s="81">
        <f t="shared" si="25"/>
        <v>0.875</v>
      </c>
      <c r="R85" s="95"/>
    </row>
    <row r="86" ht="14.25" customHeight="1">
      <c r="A86" s="15" t="s">
        <v>875</v>
      </c>
      <c r="B86" s="17">
        <v>31.0</v>
      </c>
      <c r="C86" s="78">
        <v>10.0</v>
      </c>
      <c r="D86" s="78">
        <v>19.0</v>
      </c>
      <c r="E86" s="78">
        <v>2.0</v>
      </c>
      <c r="F86" s="78">
        <v>0.0</v>
      </c>
      <c r="G86" s="79">
        <v>0.0</v>
      </c>
      <c r="H86" s="80">
        <f t="shared" si="22"/>
        <v>1</v>
      </c>
      <c r="I86" s="80">
        <f t="shared" si="23"/>
        <v>0.935483871</v>
      </c>
      <c r="J86" s="78">
        <v>1.0</v>
      </c>
      <c r="K86" s="78">
        <v>1.0</v>
      </c>
      <c r="L86" s="78">
        <v>8.0</v>
      </c>
      <c r="M86" s="78">
        <v>8.0</v>
      </c>
      <c r="N86" s="80">
        <f t="shared" si="24"/>
        <v>1</v>
      </c>
      <c r="O86" s="78">
        <v>8.0</v>
      </c>
      <c r="P86" s="78">
        <v>8.0</v>
      </c>
      <c r="Q86" s="81">
        <f t="shared" si="25"/>
        <v>1</v>
      </c>
      <c r="R86" s="95"/>
    </row>
    <row r="87" ht="14.25" customHeight="1">
      <c r="A87" s="15" t="s">
        <v>876</v>
      </c>
      <c r="B87" s="17">
        <v>32.0</v>
      </c>
      <c r="C87" s="78">
        <v>9.0</v>
      </c>
      <c r="D87" s="78">
        <v>21.0</v>
      </c>
      <c r="E87" s="78">
        <v>2.0</v>
      </c>
      <c r="F87" s="78">
        <v>0.0</v>
      </c>
      <c r="G87" s="79">
        <v>0.0</v>
      </c>
      <c r="H87" s="80">
        <f t="shared" si="22"/>
        <v>1</v>
      </c>
      <c r="I87" s="80">
        <f t="shared" si="23"/>
        <v>0.9375</v>
      </c>
      <c r="J87" s="78">
        <v>1.0</v>
      </c>
      <c r="K87" s="78">
        <v>1.0</v>
      </c>
      <c r="L87" s="78">
        <v>8.0</v>
      </c>
      <c r="M87" s="78">
        <v>4.0</v>
      </c>
      <c r="N87" s="80">
        <f t="shared" si="24"/>
        <v>0.5</v>
      </c>
      <c r="O87" s="78">
        <v>8.0</v>
      </c>
      <c r="P87" s="78">
        <v>4.0</v>
      </c>
      <c r="Q87" s="81">
        <f t="shared" si="25"/>
        <v>0.5</v>
      </c>
      <c r="R87" s="95"/>
    </row>
    <row r="88" ht="14.25" customHeight="1">
      <c r="A88" s="15" t="s">
        <v>877</v>
      </c>
      <c r="B88" s="17">
        <v>33.0</v>
      </c>
      <c r="C88" s="78">
        <v>19.0</v>
      </c>
      <c r="D88" s="78">
        <v>14.0</v>
      </c>
      <c r="E88" s="78">
        <v>0.0</v>
      </c>
      <c r="F88" s="78">
        <v>0.0</v>
      </c>
      <c r="G88" s="79">
        <v>0.0</v>
      </c>
      <c r="H88" s="80">
        <f t="shared" si="22"/>
        <v>1</v>
      </c>
      <c r="I88" s="80">
        <f t="shared" si="23"/>
        <v>1</v>
      </c>
      <c r="J88" s="78">
        <v>1.0</v>
      </c>
      <c r="K88" s="78">
        <v>1.0</v>
      </c>
      <c r="L88" s="78">
        <v>8.0</v>
      </c>
      <c r="M88" s="78">
        <v>8.0</v>
      </c>
      <c r="N88" s="80">
        <f t="shared" si="24"/>
        <v>1</v>
      </c>
      <c r="O88" s="78">
        <v>8.0</v>
      </c>
      <c r="P88" s="78">
        <v>8.0</v>
      </c>
      <c r="Q88" s="81">
        <f t="shared" si="25"/>
        <v>1</v>
      </c>
      <c r="R88" s="95"/>
    </row>
    <row r="89" ht="14.25" customHeight="1">
      <c r="A89" s="15" t="s">
        <v>878</v>
      </c>
      <c r="B89" s="17">
        <v>27.0</v>
      </c>
      <c r="C89" s="78">
        <v>2.0</v>
      </c>
      <c r="D89" s="78">
        <v>20.0</v>
      </c>
      <c r="E89" s="78">
        <v>5.0</v>
      </c>
      <c r="F89" s="78">
        <v>0.0</v>
      </c>
      <c r="G89" s="79">
        <v>0.0</v>
      </c>
      <c r="H89" s="80">
        <f t="shared" si="22"/>
        <v>1</v>
      </c>
      <c r="I89" s="80">
        <f t="shared" si="23"/>
        <v>0.8148148148</v>
      </c>
      <c r="J89" s="78">
        <v>1.0</v>
      </c>
      <c r="K89" s="78">
        <v>1.0</v>
      </c>
      <c r="L89" s="78">
        <v>8.0</v>
      </c>
      <c r="M89" s="78">
        <v>4.0</v>
      </c>
      <c r="N89" s="80">
        <f t="shared" si="24"/>
        <v>0.5</v>
      </c>
      <c r="O89" s="78">
        <v>8.0</v>
      </c>
      <c r="P89" s="78">
        <v>4.0</v>
      </c>
      <c r="Q89" s="81">
        <f t="shared" si="25"/>
        <v>0.5</v>
      </c>
      <c r="R89" s="95"/>
    </row>
    <row r="90" ht="14.25" customHeight="1">
      <c r="A90" s="15" t="s">
        <v>879</v>
      </c>
      <c r="B90" s="17">
        <v>30.0</v>
      </c>
      <c r="C90" s="78">
        <v>5.0</v>
      </c>
      <c r="D90" s="78">
        <v>18.0</v>
      </c>
      <c r="E90" s="78">
        <v>7.0</v>
      </c>
      <c r="F90" s="78">
        <v>0.0</v>
      </c>
      <c r="G90" s="79">
        <v>0.0</v>
      </c>
      <c r="H90" s="80">
        <f t="shared" si="22"/>
        <v>1</v>
      </c>
      <c r="I90" s="80">
        <f t="shared" si="23"/>
        <v>0.7666666667</v>
      </c>
      <c r="J90" s="78">
        <v>1.0</v>
      </c>
      <c r="K90" s="78">
        <v>1.0</v>
      </c>
      <c r="L90" s="78">
        <v>8.0</v>
      </c>
      <c r="M90" s="78">
        <v>6.0</v>
      </c>
      <c r="N90" s="80">
        <f t="shared" si="24"/>
        <v>0.75</v>
      </c>
      <c r="O90" s="78">
        <v>8.0</v>
      </c>
      <c r="P90" s="78">
        <v>6.0</v>
      </c>
      <c r="Q90" s="81">
        <f t="shared" si="25"/>
        <v>0.75</v>
      </c>
      <c r="R90" s="95"/>
    </row>
    <row r="91" ht="14.25" customHeight="1">
      <c r="A91" s="15" t="s">
        <v>880</v>
      </c>
      <c r="B91" s="17">
        <v>33.0</v>
      </c>
      <c r="C91" s="78">
        <v>11.0</v>
      </c>
      <c r="D91" s="78">
        <v>17.0</v>
      </c>
      <c r="E91" s="78">
        <v>5.0</v>
      </c>
      <c r="F91" s="78">
        <v>0.0</v>
      </c>
      <c r="G91" s="79">
        <v>0.0</v>
      </c>
      <c r="H91" s="80">
        <f t="shared" si="22"/>
        <v>1</v>
      </c>
      <c r="I91" s="80">
        <f t="shared" si="23"/>
        <v>0.8484848485</v>
      </c>
      <c r="J91" s="78">
        <v>1.0</v>
      </c>
      <c r="K91" s="78">
        <v>1.0</v>
      </c>
      <c r="L91" s="78">
        <v>8.0</v>
      </c>
      <c r="M91" s="78">
        <v>6.0</v>
      </c>
      <c r="N91" s="80">
        <f t="shared" si="24"/>
        <v>0.75</v>
      </c>
      <c r="O91" s="78">
        <v>8.0</v>
      </c>
      <c r="P91" s="78">
        <v>6.0</v>
      </c>
      <c r="Q91" s="81">
        <f t="shared" si="25"/>
        <v>0.75</v>
      </c>
      <c r="R91" s="95"/>
    </row>
    <row r="92" ht="14.25" customHeight="1">
      <c r="A92" s="77" t="s">
        <v>881</v>
      </c>
      <c r="B92" s="78">
        <v>29.0</v>
      </c>
      <c r="C92" s="78">
        <v>11.0</v>
      </c>
      <c r="D92" s="78">
        <v>17.0</v>
      </c>
      <c r="E92" s="78">
        <v>1.0</v>
      </c>
      <c r="F92" s="78">
        <v>0.0</v>
      </c>
      <c r="G92" s="79">
        <v>0.0</v>
      </c>
      <c r="H92" s="80">
        <f t="shared" si="22"/>
        <v>1</v>
      </c>
      <c r="I92" s="80">
        <f t="shared" si="23"/>
        <v>0.9655172414</v>
      </c>
      <c r="J92" s="78">
        <v>1.0</v>
      </c>
      <c r="K92" s="78">
        <v>1.0</v>
      </c>
      <c r="L92" s="78">
        <v>8.0</v>
      </c>
      <c r="M92" s="78">
        <v>6.0</v>
      </c>
      <c r="N92" s="80">
        <f t="shared" si="24"/>
        <v>0.75</v>
      </c>
      <c r="O92" s="78">
        <v>8.0</v>
      </c>
      <c r="P92" s="78">
        <v>6.0</v>
      </c>
      <c r="Q92" s="81">
        <f t="shared" si="25"/>
        <v>0.75</v>
      </c>
      <c r="R92" s="95"/>
    </row>
    <row r="93" ht="14.25" customHeight="1">
      <c r="A93" s="77" t="s">
        <v>882</v>
      </c>
      <c r="B93" s="78">
        <v>34.0</v>
      </c>
      <c r="C93" s="78">
        <v>26.0</v>
      </c>
      <c r="D93" s="78">
        <v>8.0</v>
      </c>
      <c r="E93" s="78">
        <v>0.0</v>
      </c>
      <c r="F93" s="78">
        <v>0.0</v>
      </c>
      <c r="G93" s="79">
        <v>0.0</v>
      </c>
      <c r="H93" s="80">
        <f t="shared" si="22"/>
        <v>1</v>
      </c>
      <c r="I93" s="80">
        <f t="shared" si="23"/>
        <v>1</v>
      </c>
      <c r="J93" s="78">
        <v>1.0</v>
      </c>
      <c r="K93" s="78">
        <v>1.0</v>
      </c>
      <c r="L93" s="78">
        <v>8.0</v>
      </c>
      <c r="M93" s="78">
        <v>7.0</v>
      </c>
      <c r="N93" s="80">
        <f t="shared" si="24"/>
        <v>0.875</v>
      </c>
      <c r="O93" s="78">
        <v>8.0</v>
      </c>
      <c r="P93" s="78">
        <v>7.0</v>
      </c>
      <c r="Q93" s="81">
        <f t="shared" si="25"/>
        <v>0.875</v>
      </c>
      <c r="R93" s="95"/>
    </row>
    <row r="94" ht="14.25" customHeight="1">
      <c r="A94" s="77" t="s">
        <v>883</v>
      </c>
      <c r="B94" s="78">
        <v>28.0</v>
      </c>
      <c r="C94" s="78">
        <v>24.0</v>
      </c>
      <c r="D94" s="78">
        <v>4.0</v>
      </c>
      <c r="E94" s="78">
        <v>0.0</v>
      </c>
      <c r="F94" s="78">
        <v>0.0</v>
      </c>
      <c r="G94" s="79">
        <v>0.0</v>
      </c>
      <c r="H94" s="80">
        <f t="shared" si="22"/>
        <v>1</v>
      </c>
      <c r="I94" s="80">
        <f t="shared" si="23"/>
        <v>1</v>
      </c>
      <c r="J94" s="78">
        <v>1.0</v>
      </c>
      <c r="K94" s="78">
        <v>1.0</v>
      </c>
      <c r="L94" s="78">
        <v>16.0</v>
      </c>
      <c r="M94" s="78">
        <v>7.0</v>
      </c>
      <c r="N94" s="80">
        <f t="shared" si="24"/>
        <v>0.4375</v>
      </c>
      <c r="O94" s="78">
        <v>16.0</v>
      </c>
      <c r="P94" s="78">
        <v>7.0</v>
      </c>
      <c r="Q94" s="81">
        <f t="shared" si="25"/>
        <v>0.4375</v>
      </c>
      <c r="R94" s="95"/>
    </row>
    <row r="95" ht="14.25" customHeight="1">
      <c r="A95" s="72" t="s">
        <v>15</v>
      </c>
      <c r="B95" s="73">
        <f t="shared" ref="B95:G95" si="26">SUM(B83:B94)</f>
        <v>363</v>
      </c>
      <c r="C95" s="73">
        <f t="shared" si="26"/>
        <v>133</v>
      </c>
      <c r="D95" s="73">
        <f t="shared" si="26"/>
        <v>199</v>
      </c>
      <c r="E95" s="73">
        <f t="shared" si="26"/>
        <v>31</v>
      </c>
      <c r="F95" s="73">
        <f t="shared" si="26"/>
        <v>0</v>
      </c>
      <c r="G95" s="86">
        <f t="shared" si="26"/>
        <v>0</v>
      </c>
      <c r="H95" s="80">
        <f t="shared" si="22"/>
        <v>1</v>
      </c>
      <c r="I95" s="80">
        <f t="shared" si="23"/>
        <v>0.914600551</v>
      </c>
      <c r="J95" s="73">
        <f t="shared" ref="J95:M95" si="27">SUM(J83:J94)</f>
        <v>12</v>
      </c>
      <c r="K95" s="73">
        <f t="shared" si="27"/>
        <v>12</v>
      </c>
      <c r="L95" s="73">
        <f t="shared" si="27"/>
        <v>104</v>
      </c>
      <c r="M95" s="73">
        <f t="shared" si="27"/>
        <v>81</v>
      </c>
      <c r="N95" s="80">
        <f t="shared" si="24"/>
        <v>0.7788461538</v>
      </c>
      <c r="O95" s="87">
        <f t="shared" ref="O95:P95" si="28">SUM(O83:O94)</f>
        <v>104</v>
      </c>
      <c r="P95" s="87">
        <f t="shared" si="28"/>
        <v>81</v>
      </c>
      <c r="Q95" s="81">
        <f t="shared" si="25"/>
        <v>0.7788461538</v>
      </c>
      <c r="R95" s="95"/>
    </row>
    <row r="96" ht="14.25" customHeight="1">
      <c r="A96" s="30"/>
      <c r="B96" s="30"/>
      <c r="C96" s="30"/>
      <c r="D96" s="30"/>
      <c r="E96" s="30"/>
      <c r="F96" s="30"/>
      <c r="G96" s="88"/>
      <c r="H96" s="30"/>
      <c r="I96" s="30"/>
      <c r="J96" s="30"/>
      <c r="K96" s="30"/>
      <c r="L96" s="30"/>
      <c r="M96" s="30"/>
      <c r="N96" s="30"/>
      <c r="Q96" s="68"/>
      <c r="R96" s="95"/>
    </row>
    <row r="97" ht="14.25" customHeight="1">
      <c r="A97" s="89" t="s">
        <v>27</v>
      </c>
      <c r="B97" s="30"/>
      <c r="C97" s="30"/>
      <c r="D97" s="30"/>
      <c r="E97" s="30"/>
      <c r="F97" s="30"/>
      <c r="G97" s="88"/>
      <c r="H97" s="30"/>
      <c r="I97" s="30"/>
      <c r="J97" s="30"/>
      <c r="K97" s="30"/>
      <c r="L97" s="30"/>
      <c r="M97" s="30"/>
      <c r="N97" s="30"/>
      <c r="Q97" s="68"/>
      <c r="R97" s="95"/>
    </row>
    <row r="98" ht="14.25" customHeight="1">
      <c r="A98" s="90" t="s">
        <v>4</v>
      </c>
      <c r="B98" s="32" t="s">
        <v>16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4"/>
      <c r="Q98" s="68"/>
      <c r="R98" s="95"/>
    </row>
    <row r="99" ht="14.25" customHeight="1">
      <c r="A99" s="91"/>
      <c r="B99" s="92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  <c r="Q99" s="68"/>
      <c r="R99" s="95"/>
    </row>
    <row r="100" ht="14.25" customHeight="1">
      <c r="A100" s="91"/>
      <c r="B100" s="92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4"/>
      <c r="Q100" s="68"/>
      <c r="R100" s="95"/>
    </row>
    <row r="101" ht="14.25" customHeight="1">
      <c r="G101" s="67"/>
      <c r="R101" s="95"/>
    </row>
    <row r="102" ht="14.25" customHeight="1">
      <c r="G102" s="67"/>
      <c r="R102" s="95"/>
    </row>
    <row r="103" ht="14.25" customHeight="1">
      <c r="A103" s="63" t="s">
        <v>20</v>
      </c>
      <c r="B103" s="64"/>
      <c r="C103" s="64"/>
      <c r="D103" s="64"/>
      <c r="E103" s="64"/>
      <c r="F103" s="64"/>
      <c r="G103" s="65"/>
      <c r="H103" s="64"/>
      <c r="I103" s="64"/>
      <c r="J103" s="64"/>
      <c r="K103" s="64"/>
      <c r="L103" s="64"/>
      <c r="M103" s="64"/>
      <c r="N103" s="64"/>
      <c r="O103" s="64"/>
      <c r="P103" s="64"/>
      <c r="Q103" s="66"/>
      <c r="R103" s="95"/>
    </row>
    <row r="104" ht="14.25" customHeight="1">
      <c r="G104" s="67"/>
      <c r="Q104" s="68"/>
      <c r="R104" s="95"/>
    </row>
    <row r="105" ht="14.25" customHeight="1">
      <c r="A105" s="275" t="s">
        <v>871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Q105" s="68"/>
      <c r="R105" s="95"/>
    </row>
    <row r="106" ht="14.25" customHeight="1">
      <c r="A106" s="96" t="s">
        <v>18</v>
      </c>
      <c r="O106" s="70" t="s">
        <v>3</v>
      </c>
      <c r="P106" s="33"/>
      <c r="Q106" s="34"/>
      <c r="R106" s="95"/>
    </row>
    <row r="107" ht="14.25" customHeight="1">
      <c r="A107" s="72" t="s">
        <v>4</v>
      </c>
      <c r="B107" s="10" t="s">
        <v>5</v>
      </c>
      <c r="C107" s="10" t="s">
        <v>6</v>
      </c>
      <c r="D107" s="73">
        <v>4.0</v>
      </c>
      <c r="E107" s="73">
        <v>3.0</v>
      </c>
      <c r="F107" s="73">
        <v>2.0</v>
      </c>
      <c r="G107" s="45" t="s">
        <v>19</v>
      </c>
      <c r="H107" s="10" t="s">
        <v>8</v>
      </c>
      <c r="I107" s="10" t="s">
        <v>9</v>
      </c>
      <c r="J107" s="10" t="s">
        <v>10</v>
      </c>
      <c r="K107" s="10" t="s">
        <v>11</v>
      </c>
      <c r="L107" s="10" t="s">
        <v>12</v>
      </c>
      <c r="M107" s="10" t="s">
        <v>11</v>
      </c>
      <c r="N107" s="10" t="s">
        <v>13</v>
      </c>
      <c r="O107" s="75" t="s">
        <v>12</v>
      </c>
      <c r="P107" s="75" t="s">
        <v>11</v>
      </c>
      <c r="Q107" s="76" t="s">
        <v>14</v>
      </c>
      <c r="R107" s="95"/>
    </row>
    <row r="108" ht="14.25" customHeight="1">
      <c r="A108" s="15" t="s">
        <v>872</v>
      </c>
      <c r="B108" s="16">
        <v>29.0</v>
      </c>
      <c r="C108" s="78">
        <v>6.0</v>
      </c>
      <c r="D108" s="78">
        <v>21.0</v>
      </c>
      <c r="E108" s="78">
        <v>2.0</v>
      </c>
      <c r="F108" s="78">
        <v>0.0</v>
      </c>
      <c r="G108" s="79">
        <v>0.0</v>
      </c>
      <c r="H108" s="80">
        <f t="shared" ref="H108:H120" si="29">(C108+D108+E108)/B108</f>
        <v>1</v>
      </c>
      <c r="I108" s="80">
        <f t="shared" ref="I108:I120" si="30">(C108+D108)/B108</f>
        <v>0.9310344828</v>
      </c>
      <c r="J108" s="78">
        <v>4.0</v>
      </c>
      <c r="K108" s="78">
        <v>4.0</v>
      </c>
      <c r="L108" s="78">
        <v>34.0</v>
      </c>
      <c r="M108" s="78">
        <v>34.0</v>
      </c>
      <c r="N108" s="80">
        <f t="shared" ref="N108:N120" si="31">M108/L108</f>
        <v>1</v>
      </c>
      <c r="O108" s="78">
        <v>34.0</v>
      </c>
      <c r="P108" s="78">
        <v>34.0</v>
      </c>
      <c r="Q108" s="81">
        <f t="shared" ref="Q108:Q120" si="32">P108/O108</f>
        <v>1</v>
      </c>
      <c r="R108" s="95"/>
    </row>
    <row r="109" ht="14.25" customHeight="1">
      <c r="A109" s="15" t="s">
        <v>873</v>
      </c>
      <c r="B109" s="16">
        <v>25.0</v>
      </c>
      <c r="C109" s="78">
        <v>0.0</v>
      </c>
      <c r="D109" s="78">
        <v>22.0</v>
      </c>
      <c r="E109" s="78">
        <v>3.0</v>
      </c>
      <c r="F109" s="78">
        <v>0.0</v>
      </c>
      <c r="G109" s="79">
        <v>0.0</v>
      </c>
      <c r="H109" s="80">
        <f t="shared" si="29"/>
        <v>1</v>
      </c>
      <c r="I109" s="80">
        <f t="shared" si="30"/>
        <v>0.88</v>
      </c>
      <c r="J109" s="78">
        <v>4.0</v>
      </c>
      <c r="K109" s="78">
        <v>4.0</v>
      </c>
      <c r="L109" s="78">
        <v>34.0</v>
      </c>
      <c r="M109" s="78">
        <v>34.0</v>
      </c>
      <c r="N109" s="80">
        <f t="shared" si="31"/>
        <v>1</v>
      </c>
      <c r="O109" s="78">
        <v>34.0</v>
      </c>
      <c r="P109" s="78">
        <v>34.0</v>
      </c>
      <c r="Q109" s="81">
        <f t="shared" si="32"/>
        <v>1</v>
      </c>
      <c r="R109" s="95"/>
    </row>
    <row r="110" ht="14.25" customHeight="1">
      <c r="A110" s="154" t="s">
        <v>874</v>
      </c>
      <c r="B110" s="16">
        <v>33.0</v>
      </c>
      <c r="C110" s="78">
        <v>11.0</v>
      </c>
      <c r="D110" s="78">
        <v>22.0</v>
      </c>
      <c r="E110" s="78">
        <v>0.0</v>
      </c>
      <c r="F110" s="78">
        <v>0.0</v>
      </c>
      <c r="G110" s="79">
        <v>0.0</v>
      </c>
      <c r="H110" s="80">
        <f t="shared" si="29"/>
        <v>1</v>
      </c>
      <c r="I110" s="80">
        <f t="shared" si="30"/>
        <v>1</v>
      </c>
      <c r="J110" s="78">
        <v>4.0</v>
      </c>
      <c r="K110" s="78">
        <v>4.0</v>
      </c>
      <c r="L110" s="78">
        <v>34.0</v>
      </c>
      <c r="M110" s="78">
        <v>31.0</v>
      </c>
      <c r="N110" s="80">
        <f t="shared" si="31"/>
        <v>0.9117647059</v>
      </c>
      <c r="O110" s="78">
        <v>34.0</v>
      </c>
      <c r="P110" s="78">
        <v>31.0</v>
      </c>
      <c r="Q110" s="81">
        <f t="shared" si="32"/>
        <v>0.9117647059</v>
      </c>
      <c r="R110" s="95"/>
    </row>
    <row r="111" ht="14.25" customHeight="1">
      <c r="A111" s="15" t="s">
        <v>875</v>
      </c>
      <c r="B111" s="17">
        <v>31.0</v>
      </c>
      <c r="C111" s="78">
        <v>14.0</v>
      </c>
      <c r="D111" s="78">
        <v>16.0</v>
      </c>
      <c r="E111" s="78">
        <v>1.0</v>
      </c>
      <c r="F111" s="78">
        <v>0.0</v>
      </c>
      <c r="G111" s="79">
        <v>0.0</v>
      </c>
      <c r="H111" s="80">
        <f t="shared" si="29"/>
        <v>1</v>
      </c>
      <c r="I111" s="80">
        <f t="shared" si="30"/>
        <v>0.9677419355</v>
      </c>
      <c r="J111" s="78">
        <v>4.0</v>
      </c>
      <c r="K111" s="78">
        <v>4.0</v>
      </c>
      <c r="L111" s="78">
        <v>34.0</v>
      </c>
      <c r="M111" s="78">
        <v>33.0</v>
      </c>
      <c r="N111" s="80">
        <f t="shared" si="31"/>
        <v>0.9705882353</v>
      </c>
      <c r="O111" s="78">
        <v>34.0</v>
      </c>
      <c r="P111" s="78">
        <v>33.0</v>
      </c>
      <c r="Q111" s="81">
        <f t="shared" si="32"/>
        <v>0.9705882353</v>
      </c>
      <c r="R111" s="95"/>
    </row>
    <row r="112" ht="14.25" customHeight="1">
      <c r="A112" s="15" t="s">
        <v>876</v>
      </c>
      <c r="B112" s="17">
        <v>32.0</v>
      </c>
      <c r="C112" s="78">
        <v>23.0</v>
      </c>
      <c r="D112" s="78">
        <v>8.0</v>
      </c>
      <c r="E112" s="78">
        <v>1.0</v>
      </c>
      <c r="F112" s="78">
        <v>0.0</v>
      </c>
      <c r="G112" s="79">
        <v>0.0</v>
      </c>
      <c r="H112" s="80">
        <f t="shared" si="29"/>
        <v>1</v>
      </c>
      <c r="I112" s="80">
        <f t="shared" si="30"/>
        <v>0.96875</v>
      </c>
      <c r="J112" s="78">
        <v>4.0</v>
      </c>
      <c r="K112" s="78">
        <v>4.0</v>
      </c>
      <c r="L112" s="78">
        <v>34.0</v>
      </c>
      <c r="M112" s="78">
        <v>29.0</v>
      </c>
      <c r="N112" s="80">
        <f t="shared" si="31"/>
        <v>0.8529411765</v>
      </c>
      <c r="O112" s="78">
        <v>34.0</v>
      </c>
      <c r="P112" s="78">
        <v>29.0</v>
      </c>
      <c r="Q112" s="81">
        <f t="shared" si="32"/>
        <v>0.8529411765</v>
      </c>
      <c r="R112" s="95"/>
    </row>
    <row r="113" ht="14.25" customHeight="1">
      <c r="A113" s="15" t="s">
        <v>877</v>
      </c>
      <c r="B113" s="17">
        <v>33.0</v>
      </c>
      <c r="C113" s="78">
        <v>19.0</v>
      </c>
      <c r="D113" s="78">
        <v>14.0</v>
      </c>
      <c r="E113" s="78">
        <v>0.0</v>
      </c>
      <c r="F113" s="78">
        <v>0.0</v>
      </c>
      <c r="G113" s="79">
        <v>0.0</v>
      </c>
      <c r="H113" s="80">
        <f t="shared" si="29"/>
        <v>1</v>
      </c>
      <c r="I113" s="80">
        <f t="shared" si="30"/>
        <v>1</v>
      </c>
      <c r="J113" s="78">
        <v>4.0</v>
      </c>
      <c r="K113" s="78">
        <v>4.0</v>
      </c>
      <c r="L113" s="78">
        <v>34.0</v>
      </c>
      <c r="M113" s="78">
        <v>32.0</v>
      </c>
      <c r="N113" s="80">
        <f t="shared" si="31"/>
        <v>0.9411764706</v>
      </c>
      <c r="O113" s="78">
        <v>34.0</v>
      </c>
      <c r="P113" s="78">
        <v>32.0</v>
      </c>
      <c r="Q113" s="81">
        <f t="shared" si="32"/>
        <v>0.9411764706</v>
      </c>
      <c r="R113" s="95"/>
    </row>
    <row r="114" ht="14.25" customHeight="1">
      <c r="A114" s="15" t="s">
        <v>878</v>
      </c>
      <c r="B114" s="17">
        <v>27.0</v>
      </c>
      <c r="C114" s="78">
        <v>0.0</v>
      </c>
      <c r="D114" s="78">
        <v>16.0</v>
      </c>
      <c r="E114" s="78">
        <v>11.0</v>
      </c>
      <c r="F114" s="78">
        <v>0.0</v>
      </c>
      <c r="G114" s="79">
        <v>0.0</v>
      </c>
      <c r="H114" s="80">
        <f t="shared" si="29"/>
        <v>1</v>
      </c>
      <c r="I114" s="80">
        <f t="shared" si="30"/>
        <v>0.5925925926</v>
      </c>
      <c r="J114" s="78">
        <v>4.0</v>
      </c>
      <c r="K114" s="78">
        <v>4.0</v>
      </c>
      <c r="L114" s="78">
        <v>34.0</v>
      </c>
      <c r="M114" s="78">
        <v>30.0</v>
      </c>
      <c r="N114" s="80">
        <f t="shared" si="31"/>
        <v>0.8823529412</v>
      </c>
      <c r="O114" s="78">
        <v>34.0</v>
      </c>
      <c r="P114" s="78">
        <v>30.0</v>
      </c>
      <c r="Q114" s="81">
        <f t="shared" si="32"/>
        <v>0.8823529412</v>
      </c>
      <c r="R114" s="95"/>
    </row>
    <row r="115" ht="14.25" customHeight="1">
      <c r="A115" s="15" t="s">
        <v>879</v>
      </c>
      <c r="B115" s="17">
        <v>30.0</v>
      </c>
      <c r="C115" s="78">
        <v>2.0</v>
      </c>
      <c r="D115" s="78">
        <v>20.0</v>
      </c>
      <c r="E115" s="78">
        <v>8.0</v>
      </c>
      <c r="F115" s="78">
        <v>0.0</v>
      </c>
      <c r="G115" s="79">
        <v>0.0</v>
      </c>
      <c r="H115" s="80">
        <f t="shared" si="29"/>
        <v>1</v>
      </c>
      <c r="I115" s="80">
        <f t="shared" si="30"/>
        <v>0.7333333333</v>
      </c>
      <c r="J115" s="78">
        <v>4.0</v>
      </c>
      <c r="K115" s="78">
        <v>4.0</v>
      </c>
      <c r="L115" s="78">
        <v>34.0</v>
      </c>
      <c r="M115" s="78">
        <v>29.0</v>
      </c>
      <c r="N115" s="80">
        <f t="shared" si="31"/>
        <v>0.8529411765</v>
      </c>
      <c r="O115" s="78">
        <v>34.0</v>
      </c>
      <c r="P115" s="78">
        <v>29.0</v>
      </c>
      <c r="Q115" s="81">
        <f t="shared" si="32"/>
        <v>0.8529411765</v>
      </c>
      <c r="R115" s="95"/>
    </row>
    <row r="116" ht="14.25" customHeight="1">
      <c r="A116" s="15" t="s">
        <v>880</v>
      </c>
      <c r="B116" s="17">
        <v>33.0</v>
      </c>
      <c r="C116" s="78">
        <v>3.0</v>
      </c>
      <c r="D116" s="78">
        <v>24.0</v>
      </c>
      <c r="E116" s="78">
        <v>6.0</v>
      </c>
      <c r="F116" s="78">
        <v>0.0</v>
      </c>
      <c r="G116" s="79">
        <v>0.0</v>
      </c>
      <c r="H116" s="80">
        <f t="shared" si="29"/>
        <v>1</v>
      </c>
      <c r="I116" s="80">
        <f t="shared" si="30"/>
        <v>0.8181818182</v>
      </c>
      <c r="J116" s="78">
        <v>4.0</v>
      </c>
      <c r="K116" s="78">
        <v>4.0</v>
      </c>
      <c r="L116" s="78">
        <v>34.0</v>
      </c>
      <c r="M116" s="78">
        <v>32.0</v>
      </c>
      <c r="N116" s="80">
        <f t="shared" si="31"/>
        <v>0.9411764706</v>
      </c>
      <c r="O116" s="78">
        <v>34.0</v>
      </c>
      <c r="P116" s="78">
        <v>32.0</v>
      </c>
      <c r="Q116" s="81">
        <f t="shared" si="32"/>
        <v>0.9411764706</v>
      </c>
      <c r="R116" s="95"/>
    </row>
    <row r="117" ht="14.25" customHeight="1">
      <c r="A117" s="77" t="s">
        <v>881</v>
      </c>
      <c r="B117" s="78">
        <v>29.0</v>
      </c>
      <c r="C117" s="78">
        <v>8.0</v>
      </c>
      <c r="D117" s="78">
        <v>19.0</v>
      </c>
      <c r="E117" s="78">
        <v>2.0</v>
      </c>
      <c r="F117" s="78">
        <v>0.0</v>
      </c>
      <c r="G117" s="79">
        <v>0.0</v>
      </c>
      <c r="H117" s="80">
        <f t="shared" si="29"/>
        <v>1</v>
      </c>
      <c r="I117" s="80">
        <f t="shared" si="30"/>
        <v>0.9310344828</v>
      </c>
      <c r="J117" s="78">
        <v>4.0</v>
      </c>
      <c r="K117" s="78">
        <v>4.0</v>
      </c>
      <c r="L117" s="78">
        <v>34.0</v>
      </c>
      <c r="M117" s="78">
        <v>29.0</v>
      </c>
      <c r="N117" s="80">
        <f t="shared" si="31"/>
        <v>0.8529411765</v>
      </c>
      <c r="O117" s="78">
        <v>34.0</v>
      </c>
      <c r="P117" s="78">
        <v>29.0</v>
      </c>
      <c r="Q117" s="81">
        <f t="shared" si="32"/>
        <v>0.8529411765</v>
      </c>
      <c r="R117" s="95"/>
    </row>
    <row r="118" ht="14.25" customHeight="1">
      <c r="A118" s="77" t="s">
        <v>882</v>
      </c>
      <c r="B118" s="78">
        <v>34.0</v>
      </c>
      <c r="C118" s="78">
        <v>24.0</v>
      </c>
      <c r="D118" s="78">
        <v>10.0</v>
      </c>
      <c r="E118" s="78">
        <v>0.0</v>
      </c>
      <c r="F118" s="78">
        <v>0.0</v>
      </c>
      <c r="G118" s="79">
        <v>0.0</v>
      </c>
      <c r="H118" s="80">
        <f t="shared" si="29"/>
        <v>1</v>
      </c>
      <c r="I118" s="80">
        <f t="shared" si="30"/>
        <v>1</v>
      </c>
      <c r="J118" s="78">
        <v>4.0</v>
      </c>
      <c r="K118" s="78">
        <v>4.0</v>
      </c>
      <c r="L118" s="78">
        <v>34.0</v>
      </c>
      <c r="M118" s="78">
        <v>30.0</v>
      </c>
      <c r="N118" s="80">
        <f t="shared" si="31"/>
        <v>0.8823529412</v>
      </c>
      <c r="O118" s="78">
        <v>34.0</v>
      </c>
      <c r="P118" s="78">
        <v>30.0</v>
      </c>
      <c r="Q118" s="81">
        <f t="shared" si="32"/>
        <v>0.8823529412</v>
      </c>
      <c r="R118" s="95"/>
    </row>
    <row r="119" ht="14.25" customHeight="1">
      <c r="A119" s="77" t="s">
        <v>883</v>
      </c>
      <c r="B119" s="78">
        <v>28.0</v>
      </c>
      <c r="C119" s="78">
        <v>24.0</v>
      </c>
      <c r="D119" s="78">
        <v>4.0</v>
      </c>
      <c r="E119" s="78">
        <v>0.0</v>
      </c>
      <c r="F119" s="78">
        <v>0.0</v>
      </c>
      <c r="G119" s="79">
        <v>0.0</v>
      </c>
      <c r="H119" s="80">
        <f t="shared" si="29"/>
        <v>1</v>
      </c>
      <c r="I119" s="80">
        <f t="shared" si="30"/>
        <v>1</v>
      </c>
      <c r="J119" s="78">
        <v>4.0</v>
      </c>
      <c r="K119" s="78">
        <v>4.0</v>
      </c>
      <c r="L119" s="78">
        <v>68.0</v>
      </c>
      <c r="M119" s="78">
        <v>50.0</v>
      </c>
      <c r="N119" s="80">
        <f t="shared" si="31"/>
        <v>0.7352941176</v>
      </c>
      <c r="O119" s="78">
        <v>68.0</v>
      </c>
      <c r="P119" s="78">
        <v>50.0</v>
      </c>
      <c r="Q119" s="81">
        <f t="shared" si="32"/>
        <v>0.7352941176</v>
      </c>
      <c r="R119" s="95"/>
    </row>
    <row r="120" ht="14.25" customHeight="1">
      <c r="A120" s="72" t="s">
        <v>15</v>
      </c>
      <c r="B120" s="73">
        <f t="shared" ref="B120:G120" si="33">SUM(B108:B119)</f>
        <v>364</v>
      </c>
      <c r="C120" s="73">
        <f t="shared" si="33"/>
        <v>134</v>
      </c>
      <c r="D120" s="73">
        <f t="shared" si="33"/>
        <v>196</v>
      </c>
      <c r="E120" s="73">
        <f t="shared" si="33"/>
        <v>34</v>
      </c>
      <c r="F120" s="73">
        <f t="shared" si="33"/>
        <v>0</v>
      </c>
      <c r="G120" s="86">
        <f t="shared" si="33"/>
        <v>0</v>
      </c>
      <c r="H120" s="80">
        <f t="shared" si="29"/>
        <v>1</v>
      </c>
      <c r="I120" s="80">
        <f t="shared" si="30"/>
        <v>0.9065934066</v>
      </c>
      <c r="J120" s="73">
        <f t="shared" ref="J120:M120" si="34">SUM(J108:J119)</f>
        <v>48</v>
      </c>
      <c r="K120" s="73">
        <f t="shared" si="34"/>
        <v>48</v>
      </c>
      <c r="L120" s="73">
        <f t="shared" si="34"/>
        <v>442</v>
      </c>
      <c r="M120" s="73">
        <f t="shared" si="34"/>
        <v>393</v>
      </c>
      <c r="N120" s="80">
        <f t="shared" si="31"/>
        <v>0.8891402715</v>
      </c>
      <c r="O120" s="87">
        <f t="shared" ref="O120:P120" si="35">SUM(O108:O119)</f>
        <v>442</v>
      </c>
      <c r="P120" s="87">
        <f t="shared" si="35"/>
        <v>393</v>
      </c>
      <c r="Q120" s="81">
        <f t="shared" si="32"/>
        <v>0.8891402715</v>
      </c>
      <c r="R120" s="95"/>
    </row>
    <row r="121" ht="14.25" customHeight="1">
      <c r="A121" s="30"/>
      <c r="B121" s="30"/>
      <c r="C121" s="30"/>
      <c r="D121" s="30"/>
      <c r="E121" s="30"/>
      <c r="F121" s="30"/>
      <c r="G121" s="88"/>
      <c r="H121" s="30"/>
      <c r="I121" s="30"/>
      <c r="J121" s="30"/>
      <c r="K121" s="30"/>
      <c r="L121" s="30"/>
      <c r="M121" s="30"/>
      <c r="N121" s="30"/>
      <c r="Q121" s="68"/>
      <c r="R121" s="95"/>
    </row>
    <row r="122" ht="14.25" customHeight="1">
      <c r="A122" s="89" t="s">
        <v>27</v>
      </c>
      <c r="B122" s="30"/>
      <c r="C122" s="30"/>
      <c r="D122" s="30"/>
      <c r="E122" s="30"/>
      <c r="F122" s="30"/>
      <c r="G122" s="88"/>
      <c r="H122" s="30"/>
      <c r="I122" s="30"/>
      <c r="J122" s="30"/>
      <c r="K122" s="30"/>
      <c r="L122" s="30"/>
      <c r="M122" s="30"/>
      <c r="N122" s="30"/>
      <c r="Q122" s="68"/>
      <c r="R122" s="95"/>
    </row>
    <row r="123" ht="14.25" customHeight="1">
      <c r="A123" s="90" t="s">
        <v>4</v>
      </c>
      <c r="B123" s="32" t="s">
        <v>16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4"/>
      <c r="Q123" s="68"/>
      <c r="R123" s="95"/>
    </row>
    <row r="124" ht="14.25" customHeight="1">
      <c r="A124" s="91"/>
      <c r="B124" s="92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4"/>
      <c r="Q124" s="68"/>
      <c r="R124" s="95"/>
    </row>
    <row r="125" ht="14.25" customHeight="1">
      <c r="A125" s="91"/>
      <c r="B125" s="92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4"/>
      <c r="Q125" s="68"/>
      <c r="R125" s="95"/>
    </row>
    <row r="126" ht="14.25" customHeight="1">
      <c r="G126" s="67"/>
      <c r="Q126" s="95"/>
      <c r="R126" s="95"/>
    </row>
    <row r="127" ht="14.25" customHeight="1">
      <c r="G127" s="67"/>
      <c r="Q127" s="95"/>
      <c r="R127" s="95"/>
    </row>
    <row r="128" ht="14.25" customHeight="1">
      <c r="G128" s="67"/>
      <c r="Q128" s="95"/>
      <c r="R128" s="95"/>
    </row>
    <row r="129" ht="14.25" customHeight="1">
      <c r="G129" s="67"/>
      <c r="Q129" s="95"/>
      <c r="R129" s="95"/>
    </row>
    <row r="130" ht="14.25" customHeight="1">
      <c r="G130" s="67"/>
      <c r="Q130" s="95"/>
      <c r="R130" s="95"/>
    </row>
    <row r="131" ht="14.25" customHeight="1">
      <c r="G131" s="67"/>
      <c r="Q131" s="95"/>
      <c r="R131" s="95"/>
    </row>
    <row r="132" ht="14.25" customHeight="1">
      <c r="G132" s="67"/>
      <c r="Q132" s="95"/>
      <c r="R132" s="95"/>
    </row>
    <row r="133" ht="14.25" customHeight="1">
      <c r="G133" s="67"/>
      <c r="Q133" s="95"/>
      <c r="R133" s="95"/>
    </row>
    <row r="134" ht="14.25" customHeight="1">
      <c r="G134" s="67"/>
      <c r="Q134" s="95"/>
      <c r="R134" s="95"/>
    </row>
    <row r="135" ht="14.25" customHeight="1">
      <c r="G135" s="67"/>
      <c r="Q135" s="95"/>
      <c r="R135" s="95"/>
    </row>
    <row r="136" ht="14.25" customHeight="1">
      <c r="G136" s="67"/>
      <c r="Q136" s="95"/>
      <c r="R136" s="95"/>
    </row>
    <row r="137" ht="14.25" customHeight="1">
      <c r="G137" s="67"/>
      <c r="Q137" s="95"/>
      <c r="R137" s="95"/>
    </row>
    <row r="138" ht="14.25" customHeight="1">
      <c r="G138" s="67"/>
      <c r="Q138" s="95"/>
      <c r="R138" s="95"/>
    </row>
    <row r="139" ht="14.25" customHeight="1">
      <c r="G139" s="67"/>
      <c r="Q139" s="95"/>
      <c r="R139" s="95"/>
    </row>
    <row r="140" ht="14.25" customHeight="1">
      <c r="G140" s="67"/>
      <c r="Q140" s="95"/>
      <c r="R140" s="95"/>
    </row>
    <row r="141" ht="14.25" customHeight="1">
      <c r="G141" s="67"/>
      <c r="Q141" s="95"/>
      <c r="R141" s="95"/>
    </row>
    <row r="142" ht="14.25" customHeight="1">
      <c r="G142" s="67"/>
      <c r="Q142" s="95"/>
      <c r="R142" s="95"/>
    </row>
    <row r="143" ht="14.25" customHeight="1">
      <c r="G143" s="67"/>
      <c r="Q143" s="95"/>
      <c r="R143" s="95"/>
    </row>
    <row r="144" ht="14.25" customHeight="1">
      <c r="G144" s="67"/>
      <c r="Q144" s="95"/>
      <c r="R144" s="95"/>
    </row>
    <row r="145" ht="14.25" customHeight="1">
      <c r="G145" s="67"/>
      <c r="Q145" s="95"/>
      <c r="R145" s="95"/>
    </row>
    <row r="146" ht="14.25" customHeight="1">
      <c r="G146" s="67"/>
      <c r="Q146" s="95"/>
      <c r="R146" s="95"/>
    </row>
    <row r="147" ht="14.25" customHeight="1">
      <c r="G147" s="67"/>
      <c r="Q147" s="95"/>
      <c r="R147" s="95"/>
    </row>
    <row r="148" ht="14.25" customHeight="1">
      <c r="G148" s="67"/>
      <c r="Q148" s="95"/>
      <c r="R148" s="95"/>
    </row>
    <row r="149" ht="14.25" customHeight="1">
      <c r="G149" s="67"/>
      <c r="Q149" s="95"/>
      <c r="R149" s="95"/>
    </row>
    <row r="150" ht="14.25" customHeight="1">
      <c r="G150" s="67"/>
      <c r="Q150" s="95"/>
      <c r="R150" s="95"/>
    </row>
    <row r="151" ht="14.25" customHeight="1">
      <c r="G151" s="67"/>
      <c r="Q151" s="95"/>
      <c r="R151" s="95"/>
    </row>
    <row r="152" ht="14.25" customHeight="1">
      <c r="G152" s="67"/>
      <c r="Q152" s="95"/>
      <c r="R152" s="95"/>
    </row>
    <row r="153" ht="14.25" customHeight="1">
      <c r="G153" s="67"/>
      <c r="Q153" s="95"/>
      <c r="R153" s="95"/>
    </row>
    <row r="154" ht="14.25" customHeight="1">
      <c r="G154" s="67"/>
      <c r="Q154" s="95"/>
      <c r="R154" s="95"/>
    </row>
    <row r="155" ht="14.25" customHeight="1">
      <c r="G155" s="67"/>
      <c r="Q155" s="95"/>
      <c r="R155" s="95"/>
    </row>
    <row r="156" ht="14.25" customHeight="1">
      <c r="G156" s="67"/>
      <c r="Q156" s="95"/>
      <c r="R156" s="95"/>
    </row>
    <row r="157" ht="14.25" customHeight="1">
      <c r="G157" s="67"/>
      <c r="Q157" s="95"/>
      <c r="R157" s="95"/>
    </row>
    <row r="158" ht="14.25" customHeight="1">
      <c r="G158" s="67"/>
      <c r="Q158" s="95"/>
      <c r="R158" s="95"/>
    </row>
    <row r="159" ht="14.25" customHeight="1">
      <c r="G159" s="67"/>
      <c r="Q159" s="95"/>
      <c r="R159" s="95"/>
    </row>
    <row r="160" ht="14.25" customHeight="1">
      <c r="G160" s="67"/>
      <c r="Q160" s="95"/>
      <c r="R160" s="95"/>
    </row>
    <row r="161" ht="14.25" customHeight="1">
      <c r="G161" s="67"/>
      <c r="Q161" s="95"/>
      <c r="R161" s="95"/>
    </row>
    <row r="162" ht="14.25" customHeight="1">
      <c r="G162" s="67"/>
      <c r="Q162" s="95"/>
      <c r="R162" s="95"/>
    </row>
    <row r="163" ht="14.25" customHeight="1">
      <c r="G163" s="67"/>
      <c r="Q163" s="95"/>
      <c r="R163" s="95"/>
    </row>
    <row r="164" ht="14.25" customHeight="1">
      <c r="G164" s="67"/>
      <c r="Q164" s="95"/>
      <c r="R164" s="95"/>
    </row>
    <row r="165" ht="14.25" customHeight="1">
      <c r="G165" s="67"/>
      <c r="Q165" s="95"/>
      <c r="R165" s="95"/>
    </row>
    <row r="166" ht="14.25" customHeight="1">
      <c r="G166" s="67"/>
      <c r="Q166" s="95"/>
      <c r="R166" s="95"/>
    </row>
    <row r="167" ht="14.25" customHeight="1">
      <c r="G167" s="67"/>
      <c r="Q167" s="95"/>
      <c r="R167" s="95"/>
    </row>
    <row r="168" ht="14.25" customHeight="1">
      <c r="G168" s="67"/>
      <c r="Q168" s="95"/>
      <c r="R168" s="95"/>
    </row>
    <row r="169" ht="14.25" customHeight="1">
      <c r="G169" s="67"/>
      <c r="Q169" s="95"/>
      <c r="R169" s="95"/>
    </row>
    <row r="170" ht="14.25" customHeight="1">
      <c r="G170" s="67"/>
      <c r="Q170" s="95"/>
      <c r="R170" s="95"/>
    </row>
    <row r="171" ht="14.25" customHeight="1">
      <c r="G171" s="67"/>
      <c r="Q171" s="95"/>
      <c r="R171" s="95"/>
    </row>
    <row r="172" ht="14.25" customHeight="1">
      <c r="G172" s="67"/>
      <c r="Q172" s="95"/>
      <c r="R172" s="95"/>
    </row>
    <row r="173" ht="14.25" customHeight="1">
      <c r="G173" s="67"/>
      <c r="Q173" s="95"/>
      <c r="R173" s="95"/>
    </row>
    <row r="174" ht="14.25" customHeight="1">
      <c r="G174" s="67"/>
      <c r="Q174" s="95"/>
      <c r="R174" s="95"/>
    </row>
    <row r="175" ht="14.25" customHeight="1">
      <c r="G175" s="67"/>
      <c r="Q175" s="95"/>
      <c r="R175" s="95"/>
    </row>
    <row r="176" ht="14.25" customHeight="1">
      <c r="G176" s="67"/>
      <c r="Q176" s="95"/>
      <c r="R176" s="95"/>
    </row>
    <row r="177" ht="14.25" customHeight="1">
      <c r="G177" s="67"/>
      <c r="Q177" s="95"/>
      <c r="R177" s="95"/>
    </row>
    <row r="178" ht="14.25" customHeight="1">
      <c r="G178" s="67"/>
      <c r="Q178" s="95"/>
      <c r="R178" s="95"/>
    </row>
    <row r="179" ht="14.25" customHeight="1">
      <c r="G179" s="67"/>
      <c r="Q179" s="95"/>
      <c r="R179" s="95"/>
    </row>
    <row r="180" ht="14.25" customHeight="1">
      <c r="G180" s="67"/>
      <c r="Q180" s="95"/>
      <c r="R180" s="95"/>
    </row>
    <row r="181" ht="14.25" customHeight="1">
      <c r="G181" s="67"/>
      <c r="Q181" s="95"/>
      <c r="R181" s="95"/>
    </row>
    <row r="182" ht="14.25" customHeight="1">
      <c r="G182" s="67"/>
      <c r="Q182" s="95"/>
      <c r="R182" s="95"/>
    </row>
    <row r="183" ht="14.25" customHeight="1">
      <c r="G183" s="67"/>
      <c r="Q183" s="95"/>
      <c r="R183" s="95"/>
    </row>
    <row r="184" ht="14.25" customHeight="1">
      <c r="G184" s="67"/>
      <c r="Q184" s="95"/>
      <c r="R184" s="95"/>
    </row>
    <row r="185" ht="14.25" customHeight="1">
      <c r="G185" s="67"/>
      <c r="Q185" s="95"/>
      <c r="R185" s="95"/>
    </row>
    <row r="186" ht="14.25" customHeight="1">
      <c r="G186" s="67"/>
      <c r="Q186" s="95"/>
      <c r="R186" s="95"/>
    </row>
    <row r="187" ht="14.25" customHeight="1">
      <c r="G187" s="67"/>
      <c r="Q187" s="95"/>
      <c r="R187" s="95"/>
    </row>
    <row r="188" ht="14.25" customHeight="1">
      <c r="G188" s="67"/>
      <c r="Q188" s="95"/>
      <c r="R188" s="95"/>
    </row>
    <row r="189" ht="14.25" customHeight="1">
      <c r="G189" s="67"/>
      <c r="Q189" s="95"/>
      <c r="R189" s="95"/>
    </row>
    <row r="190" ht="14.25" customHeight="1">
      <c r="G190" s="67"/>
      <c r="Q190" s="95"/>
      <c r="R190" s="95"/>
    </row>
    <row r="191" ht="14.25" customHeight="1">
      <c r="G191" s="67"/>
      <c r="Q191" s="95"/>
      <c r="R191" s="95"/>
    </row>
    <row r="192" ht="14.25" customHeight="1">
      <c r="G192" s="67"/>
      <c r="Q192" s="95"/>
      <c r="R192" s="95"/>
    </row>
    <row r="193" ht="14.25" customHeight="1">
      <c r="G193" s="67"/>
      <c r="Q193" s="95"/>
      <c r="R193" s="95"/>
    </row>
    <row r="194" ht="14.25" customHeight="1">
      <c r="G194" s="67"/>
      <c r="Q194" s="95"/>
      <c r="R194" s="95"/>
    </row>
    <row r="195" ht="14.25" customHeight="1">
      <c r="G195" s="67"/>
      <c r="Q195" s="95"/>
      <c r="R195" s="95"/>
    </row>
    <row r="196" ht="14.25" customHeight="1">
      <c r="G196" s="67"/>
      <c r="Q196" s="95"/>
      <c r="R196" s="95"/>
    </row>
    <row r="197" ht="14.25" customHeight="1">
      <c r="G197" s="67"/>
      <c r="Q197" s="95"/>
      <c r="R197" s="95"/>
    </row>
    <row r="198" ht="14.25" customHeight="1">
      <c r="G198" s="67"/>
      <c r="Q198" s="95"/>
      <c r="R198" s="95"/>
    </row>
    <row r="199" ht="14.25" customHeight="1">
      <c r="G199" s="67"/>
      <c r="Q199" s="95"/>
      <c r="R199" s="95"/>
    </row>
    <row r="200" ht="14.25" customHeight="1">
      <c r="G200" s="67"/>
      <c r="Q200" s="95"/>
      <c r="R200" s="95"/>
    </row>
    <row r="201" ht="14.25" customHeight="1">
      <c r="G201" s="67"/>
      <c r="Q201" s="95"/>
      <c r="R201" s="95"/>
    </row>
    <row r="202" ht="14.25" customHeight="1">
      <c r="G202" s="67"/>
      <c r="Q202" s="95"/>
      <c r="R202" s="95"/>
    </row>
    <row r="203" ht="14.25" customHeight="1">
      <c r="G203" s="67"/>
      <c r="Q203" s="95"/>
      <c r="R203" s="95"/>
    </row>
    <row r="204" ht="14.25" customHeight="1">
      <c r="G204" s="67"/>
      <c r="Q204" s="95"/>
      <c r="R204" s="95"/>
    </row>
    <row r="205" ht="14.25" customHeight="1">
      <c r="G205" s="67"/>
      <c r="Q205" s="95"/>
      <c r="R205" s="95"/>
    </row>
    <row r="206" ht="14.25" customHeight="1">
      <c r="G206" s="67"/>
      <c r="Q206" s="95"/>
      <c r="R206" s="95"/>
    </row>
    <row r="207" ht="14.25" customHeight="1">
      <c r="G207" s="67"/>
      <c r="Q207" s="95"/>
      <c r="R207" s="95"/>
    </row>
    <row r="208" ht="14.25" customHeight="1">
      <c r="G208" s="67"/>
      <c r="Q208" s="95"/>
      <c r="R208" s="95"/>
    </row>
    <row r="209" ht="14.25" customHeight="1">
      <c r="G209" s="67"/>
      <c r="Q209" s="95"/>
      <c r="R209" s="95"/>
    </row>
    <row r="210" ht="14.25" customHeight="1">
      <c r="G210" s="67"/>
      <c r="Q210" s="95"/>
      <c r="R210" s="95"/>
    </row>
    <row r="211" ht="14.25" customHeight="1">
      <c r="G211" s="67"/>
      <c r="Q211" s="95"/>
      <c r="R211" s="95"/>
    </row>
    <row r="212" ht="14.25" customHeight="1">
      <c r="G212" s="67"/>
      <c r="Q212" s="95"/>
      <c r="R212" s="95"/>
    </row>
    <row r="213" ht="14.25" customHeight="1">
      <c r="G213" s="67"/>
      <c r="Q213" s="95"/>
      <c r="R213" s="95"/>
    </row>
    <row r="214" ht="14.25" customHeight="1">
      <c r="G214" s="67"/>
      <c r="Q214" s="95"/>
      <c r="R214" s="95"/>
    </row>
    <row r="215" ht="14.25" customHeight="1">
      <c r="G215" s="67"/>
      <c r="Q215" s="95"/>
      <c r="R215" s="95"/>
    </row>
    <row r="216" ht="14.25" customHeight="1">
      <c r="G216" s="67"/>
      <c r="Q216" s="95"/>
      <c r="R216" s="95"/>
    </row>
    <row r="217" ht="14.25" customHeight="1">
      <c r="G217" s="67"/>
      <c r="Q217" s="95"/>
      <c r="R217" s="95"/>
    </row>
    <row r="218" ht="14.25" customHeight="1">
      <c r="G218" s="67"/>
      <c r="Q218" s="95"/>
      <c r="R218" s="95"/>
    </row>
    <row r="219" ht="14.25" customHeight="1">
      <c r="G219" s="67"/>
      <c r="Q219" s="95"/>
      <c r="R219" s="95"/>
    </row>
    <row r="220" ht="14.25" customHeight="1">
      <c r="G220" s="67"/>
      <c r="Q220" s="95"/>
      <c r="R220" s="95"/>
    </row>
    <row r="221" ht="14.25" customHeight="1">
      <c r="G221" s="67"/>
      <c r="Q221" s="95"/>
      <c r="R221" s="95"/>
    </row>
    <row r="222" ht="14.25" customHeight="1">
      <c r="G222" s="67"/>
      <c r="Q222" s="95"/>
      <c r="R222" s="95"/>
    </row>
    <row r="223" ht="14.25" customHeight="1">
      <c r="G223" s="67"/>
      <c r="Q223" s="95"/>
      <c r="R223" s="95"/>
    </row>
    <row r="224" ht="14.25" customHeight="1">
      <c r="G224" s="67"/>
      <c r="Q224" s="95"/>
      <c r="R224" s="95"/>
    </row>
    <row r="225" ht="14.25" customHeight="1">
      <c r="G225" s="67"/>
      <c r="Q225" s="95"/>
      <c r="R225" s="95"/>
    </row>
    <row r="226" ht="14.25" customHeight="1">
      <c r="G226" s="67"/>
      <c r="Q226" s="95"/>
      <c r="R226" s="95"/>
    </row>
    <row r="227" ht="14.25" customHeight="1">
      <c r="G227" s="67"/>
      <c r="Q227" s="95"/>
      <c r="R227" s="95"/>
    </row>
    <row r="228" ht="14.25" customHeight="1">
      <c r="G228" s="67"/>
      <c r="Q228" s="95"/>
      <c r="R228" s="95"/>
    </row>
    <row r="229" ht="14.25" customHeight="1">
      <c r="G229" s="67"/>
      <c r="Q229" s="95"/>
      <c r="R229" s="95"/>
    </row>
    <row r="230" ht="14.25" customHeight="1">
      <c r="G230" s="67"/>
      <c r="Q230" s="95"/>
      <c r="R230" s="95"/>
    </row>
    <row r="231" ht="14.25" customHeight="1">
      <c r="G231" s="67"/>
      <c r="Q231" s="95"/>
      <c r="R231" s="95"/>
    </row>
    <row r="232" ht="14.25" customHeight="1">
      <c r="G232" s="67"/>
      <c r="Q232" s="95"/>
      <c r="R232" s="95"/>
    </row>
    <row r="233" ht="14.25" customHeight="1">
      <c r="G233" s="67"/>
      <c r="Q233" s="95"/>
      <c r="R233" s="95"/>
    </row>
    <row r="234" ht="14.25" customHeight="1">
      <c r="G234" s="67"/>
      <c r="Q234" s="95"/>
      <c r="R234" s="95"/>
    </row>
    <row r="235" ht="14.25" customHeight="1">
      <c r="G235" s="67"/>
      <c r="Q235" s="95"/>
      <c r="R235" s="95"/>
    </row>
    <row r="236" ht="14.25" customHeight="1">
      <c r="G236" s="67"/>
      <c r="Q236" s="95"/>
      <c r="R236" s="95"/>
    </row>
    <row r="237" ht="14.25" customHeight="1">
      <c r="G237" s="67"/>
      <c r="Q237" s="95"/>
      <c r="R237" s="95"/>
    </row>
    <row r="238" ht="14.25" customHeight="1">
      <c r="G238" s="67"/>
      <c r="Q238" s="95"/>
      <c r="R238" s="95"/>
    </row>
    <row r="239" ht="14.25" customHeight="1">
      <c r="G239" s="67"/>
      <c r="Q239" s="95"/>
      <c r="R239" s="95"/>
    </row>
    <row r="240" ht="14.25" customHeight="1">
      <c r="G240" s="67"/>
      <c r="Q240" s="95"/>
      <c r="R240" s="95"/>
    </row>
    <row r="241" ht="14.25" customHeight="1">
      <c r="G241" s="67"/>
      <c r="Q241" s="95"/>
      <c r="R241" s="95"/>
    </row>
    <row r="242" ht="14.25" customHeight="1">
      <c r="G242" s="67"/>
      <c r="Q242" s="95"/>
      <c r="R242" s="95"/>
    </row>
    <row r="243" ht="14.25" customHeight="1">
      <c r="G243" s="67"/>
      <c r="Q243" s="95"/>
      <c r="R243" s="95"/>
    </row>
    <row r="244" ht="14.25" customHeight="1">
      <c r="G244" s="67"/>
      <c r="Q244" s="95"/>
      <c r="R244" s="95"/>
    </row>
    <row r="245" ht="14.25" customHeight="1">
      <c r="G245" s="67"/>
      <c r="Q245" s="95"/>
      <c r="R245" s="95"/>
    </row>
    <row r="246" ht="14.25" customHeight="1">
      <c r="G246" s="67"/>
      <c r="Q246" s="95"/>
      <c r="R246" s="95"/>
    </row>
    <row r="247" ht="14.25" customHeight="1">
      <c r="G247" s="67"/>
      <c r="Q247" s="95"/>
      <c r="R247" s="95"/>
    </row>
    <row r="248" ht="14.25" customHeight="1">
      <c r="G248" s="67"/>
      <c r="Q248" s="95"/>
      <c r="R248" s="95"/>
    </row>
    <row r="249" ht="14.25" customHeight="1">
      <c r="G249" s="67"/>
      <c r="Q249" s="95"/>
      <c r="R249" s="95"/>
    </row>
    <row r="250" ht="14.25" customHeight="1">
      <c r="G250" s="67"/>
      <c r="Q250" s="95"/>
      <c r="R250" s="95"/>
    </row>
    <row r="251" ht="14.25" customHeight="1">
      <c r="G251" s="67"/>
      <c r="Q251" s="95"/>
      <c r="R251" s="95"/>
    </row>
    <row r="252" ht="14.25" customHeight="1">
      <c r="G252" s="67"/>
      <c r="Q252" s="95"/>
      <c r="R252" s="95"/>
    </row>
    <row r="253" ht="14.25" customHeight="1">
      <c r="G253" s="67"/>
      <c r="Q253" s="95"/>
      <c r="R253" s="95"/>
    </row>
    <row r="254" ht="14.25" customHeight="1">
      <c r="G254" s="67"/>
      <c r="Q254" s="95"/>
      <c r="R254" s="95"/>
    </row>
    <row r="255" ht="14.25" customHeight="1">
      <c r="G255" s="67"/>
      <c r="Q255" s="95"/>
      <c r="R255" s="95"/>
    </row>
    <row r="256" ht="14.25" customHeight="1">
      <c r="G256" s="67"/>
      <c r="Q256" s="95"/>
      <c r="R256" s="95"/>
    </row>
    <row r="257" ht="14.25" customHeight="1">
      <c r="G257" s="67"/>
      <c r="Q257" s="95"/>
      <c r="R257" s="95"/>
    </row>
    <row r="258" ht="14.25" customHeight="1">
      <c r="G258" s="67"/>
      <c r="Q258" s="95"/>
      <c r="R258" s="95"/>
    </row>
    <row r="259" ht="14.25" customHeight="1">
      <c r="G259" s="67"/>
      <c r="Q259" s="95"/>
      <c r="R259" s="95"/>
    </row>
    <row r="260" ht="14.25" customHeight="1">
      <c r="G260" s="67"/>
      <c r="Q260" s="95"/>
      <c r="R260" s="95"/>
    </row>
    <row r="261" ht="14.25" customHeight="1">
      <c r="G261" s="67"/>
      <c r="Q261" s="95"/>
      <c r="R261" s="95"/>
    </row>
    <row r="262" ht="14.25" customHeight="1">
      <c r="G262" s="67"/>
      <c r="Q262" s="95"/>
      <c r="R262" s="95"/>
    </row>
    <row r="263" ht="14.25" customHeight="1">
      <c r="G263" s="67"/>
      <c r="Q263" s="95"/>
      <c r="R263" s="95"/>
    </row>
    <row r="264" ht="14.25" customHeight="1">
      <c r="G264" s="67"/>
      <c r="Q264" s="95"/>
      <c r="R264" s="95"/>
    </row>
    <row r="265" ht="14.25" customHeight="1">
      <c r="G265" s="67"/>
      <c r="Q265" s="95"/>
      <c r="R265" s="95"/>
    </row>
    <row r="266" ht="14.25" customHeight="1">
      <c r="G266" s="67"/>
      <c r="Q266" s="95"/>
      <c r="R266" s="95"/>
    </row>
    <row r="267" ht="14.25" customHeight="1">
      <c r="G267" s="67"/>
      <c r="Q267" s="95"/>
      <c r="R267" s="95"/>
    </row>
    <row r="268" ht="14.25" customHeight="1">
      <c r="G268" s="67"/>
      <c r="Q268" s="95"/>
      <c r="R268" s="95"/>
    </row>
    <row r="269" ht="14.25" customHeight="1">
      <c r="G269" s="67"/>
      <c r="Q269" s="95"/>
      <c r="R269" s="95"/>
    </row>
    <row r="270" ht="14.25" customHeight="1">
      <c r="G270" s="67"/>
      <c r="Q270" s="95"/>
      <c r="R270" s="95"/>
    </row>
    <row r="271" ht="14.25" customHeight="1">
      <c r="G271" s="67"/>
      <c r="Q271" s="95"/>
      <c r="R271" s="95"/>
    </row>
    <row r="272" ht="14.25" customHeight="1">
      <c r="G272" s="67"/>
      <c r="Q272" s="95"/>
      <c r="R272" s="95"/>
    </row>
    <row r="273" ht="14.25" customHeight="1">
      <c r="G273" s="67"/>
      <c r="Q273" s="95"/>
      <c r="R273" s="95"/>
    </row>
    <row r="274" ht="14.25" customHeight="1">
      <c r="G274" s="67"/>
      <c r="Q274" s="95"/>
      <c r="R274" s="95"/>
    </row>
    <row r="275" ht="14.25" customHeight="1">
      <c r="G275" s="67"/>
      <c r="Q275" s="95"/>
      <c r="R275" s="95"/>
    </row>
    <row r="276" ht="14.25" customHeight="1">
      <c r="G276" s="67"/>
      <c r="Q276" s="95"/>
      <c r="R276" s="95"/>
    </row>
    <row r="277" ht="14.25" customHeight="1">
      <c r="G277" s="67"/>
      <c r="Q277" s="95"/>
      <c r="R277" s="95"/>
    </row>
    <row r="278" ht="14.25" customHeight="1">
      <c r="G278" s="67"/>
      <c r="Q278" s="95"/>
      <c r="R278" s="95"/>
    </row>
    <row r="279" ht="14.25" customHeight="1">
      <c r="G279" s="67"/>
      <c r="Q279" s="95"/>
      <c r="R279" s="95"/>
    </row>
    <row r="280" ht="14.25" customHeight="1">
      <c r="G280" s="67"/>
      <c r="Q280" s="95"/>
      <c r="R280" s="95"/>
    </row>
    <row r="281" ht="14.25" customHeight="1">
      <c r="G281" s="67"/>
      <c r="Q281" s="95"/>
      <c r="R281" s="95"/>
    </row>
    <row r="282" ht="14.25" customHeight="1">
      <c r="G282" s="67"/>
      <c r="Q282" s="95"/>
      <c r="R282" s="95"/>
    </row>
    <row r="283" ht="14.25" customHeight="1">
      <c r="G283" s="67"/>
      <c r="Q283" s="95"/>
      <c r="R283" s="95"/>
    </row>
    <row r="284" ht="14.25" customHeight="1">
      <c r="G284" s="67"/>
      <c r="Q284" s="95"/>
      <c r="R284" s="95"/>
    </row>
    <row r="285" ht="14.25" customHeight="1">
      <c r="G285" s="67"/>
      <c r="Q285" s="95"/>
      <c r="R285" s="95"/>
    </row>
    <row r="286" ht="14.25" customHeight="1">
      <c r="G286" s="67"/>
      <c r="Q286" s="95"/>
      <c r="R286" s="95"/>
    </row>
    <row r="287" ht="14.25" customHeight="1">
      <c r="G287" s="67"/>
      <c r="Q287" s="95"/>
      <c r="R287" s="95"/>
    </row>
    <row r="288" ht="14.25" customHeight="1">
      <c r="G288" s="67"/>
      <c r="Q288" s="95"/>
      <c r="R288" s="95"/>
    </row>
    <row r="289" ht="14.25" customHeight="1">
      <c r="G289" s="67"/>
      <c r="Q289" s="95"/>
      <c r="R289" s="95"/>
    </row>
    <row r="290" ht="14.25" customHeight="1">
      <c r="G290" s="67"/>
      <c r="Q290" s="95"/>
      <c r="R290" s="95"/>
    </row>
    <row r="291" ht="14.25" customHeight="1">
      <c r="G291" s="67"/>
      <c r="Q291" s="95"/>
      <c r="R291" s="95"/>
    </row>
    <row r="292" ht="14.25" customHeight="1">
      <c r="G292" s="67"/>
      <c r="Q292" s="95"/>
      <c r="R292" s="95"/>
    </row>
    <row r="293" ht="14.25" customHeight="1">
      <c r="G293" s="67"/>
      <c r="Q293" s="95"/>
      <c r="R293" s="95"/>
    </row>
    <row r="294" ht="14.25" customHeight="1">
      <c r="G294" s="67"/>
      <c r="Q294" s="95"/>
      <c r="R294" s="95"/>
    </row>
    <row r="295" ht="14.25" customHeight="1">
      <c r="G295" s="67"/>
      <c r="Q295" s="95"/>
      <c r="R295" s="95"/>
    </row>
    <row r="296" ht="14.25" customHeight="1">
      <c r="G296" s="67"/>
      <c r="Q296" s="95"/>
      <c r="R296" s="95"/>
    </row>
    <row r="297" ht="14.25" customHeight="1">
      <c r="G297" s="67"/>
      <c r="Q297" s="95"/>
      <c r="R297" s="95"/>
    </row>
    <row r="298" ht="14.25" customHeight="1">
      <c r="G298" s="67"/>
      <c r="Q298" s="95"/>
      <c r="R298" s="95"/>
    </row>
    <row r="299" ht="14.25" customHeight="1">
      <c r="G299" s="67"/>
      <c r="Q299" s="95"/>
      <c r="R299" s="95"/>
    </row>
    <row r="300" ht="14.25" customHeight="1">
      <c r="G300" s="67"/>
      <c r="Q300" s="95"/>
      <c r="R300" s="95"/>
    </row>
    <row r="301" ht="14.25" customHeight="1">
      <c r="G301" s="67"/>
      <c r="Q301" s="95"/>
      <c r="R301" s="95"/>
    </row>
    <row r="302" ht="14.25" customHeight="1">
      <c r="G302" s="67"/>
      <c r="Q302" s="95"/>
      <c r="R302" s="95"/>
    </row>
    <row r="303" ht="14.25" customHeight="1">
      <c r="G303" s="67"/>
      <c r="Q303" s="95"/>
      <c r="R303" s="95"/>
    </row>
    <row r="304" ht="14.25" customHeight="1">
      <c r="G304" s="67"/>
      <c r="Q304" s="95"/>
      <c r="R304" s="95"/>
    </row>
    <row r="305" ht="14.25" customHeight="1">
      <c r="G305" s="67"/>
      <c r="Q305" s="95"/>
      <c r="R305" s="95"/>
    </row>
    <row r="306" ht="14.25" customHeight="1">
      <c r="G306" s="67"/>
      <c r="Q306" s="95"/>
      <c r="R306" s="95"/>
    </row>
    <row r="307" ht="14.25" customHeight="1">
      <c r="G307" s="67"/>
      <c r="Q307" s="95"/>
      <c r="R307" s="95"/>
    </row>
    <row r="308" ht="14.25" customHeight="1">
      <c r="G308" s="67"/>
      <c r="Q308" s="95"/>
      <c r="R308" s="95"/>
    </row>
    <row r="309" ht="14.25" customHeight="1">
      <c r="G309" s="67"/>
      <c r="Q309" s="95"/>
      <c r="R309" s="95"/>
    </row>
    <row r="310" ht="14.25" customHeight="1">
      <c r="G310" s="67"/>
      <c r="Q310" s="95"/>
      <c r="R310" s="95"/>
    </row>
    <row r="311" ht="14.25" customHeight="1">
      <c r="G311" s="67"/>
      <c r="Q311" s="95"/>
      <c r="R311" s="95"/>
    </row>
    <row r="312" ht="14.25" customHeight="1">
      <c r="G312" s="67"/>
      <c r="Q312" s="95"/>
      <c r="R312" s="95"/>
    </row>
    <row r="313" ht="14.25" customHeight="1">
      <c r="G313" s="67"/>
      <c r="Q313" s="95"/>
      <c r="R313" s="95"/>
    </row>
    <row r="314" ht="14.25" customHeight="1">
      <c r="G314" s="67"/>
      <c r="Q314" s="95"/>
      <c r="R314" s="95"/>
    </row>
    <row r="315" ht="14.25" customHeight="1">
      <c r="G315" s="67"/>
      <c r="Q315" s="95"/>
      <c r="R315" s="95"/>
    </row>
    <row r="316" ht="14.25" customHeight="1">
      <c r="G316" s="67"/>
      <c r="Q316" s="95"/>
      <c r="R316" s="95"/>
    </row>
    <row r="317" ht="14.25" customHeight="1">
      <c r="G317" s="67"/>
      <c r="Q317" s="95"/>
      <c r="R317" s="95"/>
    </row>
    <row r="318" ht="14.25" customHeight="1">
      <c r="G318" s="67"/>
      <c r="Q318" s="95"/>
      <c r="R318" s="95"/>
    </row>
    <row r="319" ht="14.25" customHeight="1">
      <c r="G319" s="67"/>
      <c r="Q319" s="95"/>
      <c r="R319" s="95"/>
    </row>
    <row r="320" ht="14.25" customHeight="1">
      <c r="G320" s="67"/>
      <c r="Q320" s="95"/>
      <c r="R320" s="95"/>
    </row>
    <row r="321" ht="14.25" customHeight="1">
      <c r="G321" s="67"/>
      <c r="Q321" s="95"/>
      <c r="R321" s="95"/>
    </row>
    <row r="322" ht="14.25" customHeight="1">
      <c r="G322" s="67"/>
      <c r="Q322" s="95"/>
      <c r="R322" s="95"/>
    </row>
    <row r="323" ht="14.25" customHeight="1">
      <c r="G323" s="67"/>
      <c r="Q323" s="95"/>
      <c r="R323" s="95"/>
    </row>
    <row r="324" ht="14.25" customHeight="1">
      <c r="G324" s="67"/>
      <c r="Q324" s="95"/>
      <c r="R324" s="95"/>
    </row>
    <row r="325" ht="14.25" customHeight="1">
      <c r="G325" s="67"/>
      <c r="Q325" s="95"/>
      <c r="R325" s="95"/>
    </row>
    <row r="326" ht="14.25" customHeight="1">
      <c r="G326" s="67"/>
      <c r="Q326" s="95"/>
      <c r="R326" s="95"/>
    </row>
    <row r="327" ht="14.25" customHeight="1">
      <c r="G327" s="67"/>
      <c r="Q327" s="95"/>
      <c r="R327" s="95"/>
    </row>
    <row r="328" ht="14.25" customHeight="1">
      <c r="G328" s="67"/>
      <c r="Q328" s="95"/>
      <c r="R328" s="95"/>
    </row>
    <row r="329" ht="14.25" customHeight="1">
      <c r="G329" s="67"/>
      <c r="Q329" s="95"/>
      <c r="R329" s="95"/>
    </row>
    <row r="330" ht="14.25" customHeight="1">
      <c r="G330" s="67"/>
      <c r="Q330" s="95"/>
      <c r="R330" s="95"/>
    </row>
    <row r="331" ht="14.25" customHeight="1">
      <c r="G331" s="67"/>
      <c r="Q331" s="95"/>
      <c r="R331" s="95"/>
    </row>
    <row r="332" ht="14.25" customHeight="1">
      <c r="G332" s="67"/>
      <c r="Q332" s="95"/>
      <c r="R332" s="95"/>
    </row>
    <row r="333" ht="14.25" customHeight="1">
      <c r="G333" s="67"/>
      <c r="Q333" s="95"/>
      <c r="R333" s="95"/>
    </row>
    <row r="334" ht="14.25" customHeight="1">
      <c r="G334" s="67"/>
      <c r="Q334" s="95"/>
      <c r="R334" s="95"/>
    </row>
    <row r="335" ht="14.25" customHeight="1">
      <c r="G335" s="67"/>
      <c r="Q335" s="95"/>
      <c r="R335" s="95"/>
    </row>
    <row r="336" ht="14.25" customHeight="1">
      <c r="G336" s="67"/>
      <c r="Q336" s="95"/>
      <c r="R336" s="95"/>
    </row>
    <row r="337" ht="14.25" customHeight="1">
      <c r="G337" s="67"/>
      <c r="Q337" s="95"/>
      <c r="R337" s="95"/>
    </row>
    <row r="338" ht="14.25" customHeight="1">
      <c r="G338" s="67"/>
      <c r="Q338" s="95"/>
      <c r="R338" s="95"/>
    </row>
    <row r="339" ht="14.25" customHeight="1">
      <c r="G339" s="67"/>
      <c r="Q339" s="95"/>
      <c r="R339" s="95"/>
    </row>
    <row r="340" ht="14.25" customHeight="1">
      <c r="G340" s="67"/>
      <c r="Q340" s="95"/>
      <c r="R340" s="95"/>
    </row>
    <row r="341" ht="14.25" customHeight="1">
      <c r="G341" s="67"/>
      <c r="Q341" s="95"/>
      <c r="R341" s="95"/>
    </row>
    <row r="342" ht="14.25" customHeight="1">
      <c r="G342" s="67"/>
      <c r="Q342" s="95"/>
      <c r="R342" s="95"/>
    </row>
    <row r="343" ht="14.25" customHeight="1">
      <c r="G343" s="67"/>
      <c r="Q343" s="95"/>
      <c r="R343" s="95"/>
    </row>
    <row r="344" ht="14.25" customHeight="1">
      <c r="G344" s="67"/>
      <c r="Q344" s="95"/>
      <c r="R344" s="95"/>
    </row>
    <row r="345" ht="14.25" customHeight="1">
      <c r="G345" s="67"/>
      <c r="Q345" s="95"/>
      <c r="R345" s="95"/>
    </row>
    <row r="346" ht="14.25" customHeight="1">
      <c r="G346" s="67"/>
      <c r="Q346" s="95"/>
      <c r="R346" s="95"/>
    </row>
    <row r="347" ht="14.25" customHeight="1">
      <c r="G347" s="67"/>
      <c r="Q347" s="95"/>
      <c r="R347" s="95"/>
    </row>
    <row r="348" ht="14.25" customHeight="1">
      <c r="G348" s="67"/>
      <c r="Q348" s="95"/>
      <c r="R348" s="95"/>
    </row>
    <row r="349" ht="14.25" customHeight="1">
      <c r="G349" s="67"/>
      <c r="Q349" s="95"/>
      <c r="R349" s="95"/>
    </row>
    <row r="350" ht="14.25" customHeight="1">
      <c r="G350" s="67"/>
      <c r="Q350" s="95"/>
      <c r="R350" s="95"/>
    </row>
    <row r="351" ht="14.25" customHeight="1">
      <c r="G351" s="67"/>
      <c r="Q351" s="95"/>
      <c r="R351" s="95"/>
    </row>
    <row r="352" ht="14.25" customHeight="1">
      <c r="G352" s="67"/>
      <c r="Q352" s="95"/>
      <c r="R352" s="95"/>
    </row>
    <row r="353" ht="14.25" customHeight="1">
      <c r="G353" s="67"/>
      <c r="Q353" s="95"/>
      <c r="R353" s="95"/>
    </row>
    <row r="354" ht="14.25" customHeight="1">
      <c r="G354" s="67"/>
      <c r="Q354" s="95"/>
      <c r="R354" s="95"/>
    </row>
    <row r="355" ht="14.25" customHeight="1">
      <c r="G355" s="67"/>
      <c r="Q355" s="95"/>
      <c r="R355" s="95"/>
    </row>
    <row r="356" ht="14.25" customHeight="1">
      <c r="G356" s="67"/>
      <c r="Q356" s="95"/>
      <c r="R356" s="95"/>
    </row>
    <row r="357" ht="14.25" customHeight="1">
      <c r="G357" s="67"/>
      <c r="Q357" s="95"/>
      <c r="R357" s="95"/>
    </row>
    <row r="358" ht="14.25" customHeight="1">
      <c r="G358" s="67"/>
      <c r="Q358" s="95"/>
      <c r="R358" s="95"/>
    </row>
    <row r="359" ht="14.25" customHeight="1">
      <c r="G359" s="67"/>
      <c r="Q359" s="95"/>
      <c r="R359" s="95"/>
    </row>
    <row r="360" ht="14.25" customHeight="1">
      <c r="G360" s="67"/>
      <c r="Q360" s="95"/>
      <c r="R360" s="95"/>
    </row>
    <row r="361" ht="14.25" customHeight="1">
      <c r="G361" s="67"/>
      <c r="Q361" s="95"/>
      <c r="R361" s="95"/>
    </row>
    <row r="362" ht="14.25" customHeight="1">
      <c r="G362" s="67"/>
      <c r="Q362" s="95"/>
      <c r="R362" s="95"/>
    </row>
    <row r="363" ht="14.25" customHeight="1">
      <c r="G363" s="67"/>
      <c r="Q363" s="95"/>
      <c r="R363" s="95"/>
    </row>
    <row r="364" ht="14.25" customHeight="1">
      <c r="G364" s="67"/>
      <c r="Q364" s="95"/>
      <c r="R364" s="95"/>
    </row>
    <row r="365" ht="14.25" customHeight="1">
      <c r="G365" s="67"/>
      <c r="Q365" s="95"/>
      <c r="R365" s="95"/>
    </row>
    <row r="366" ht="14.25" customHeight="1">
      <c r="G366" s="67"/>
      <c r="Q366" s="95"/>
      <c r="R366" s="95"/>
    </row>
    <row r="367" ht="14.25" customHeight="1">
      <c r="G367" s="67"/>
      <c r="Q367" s="95"/>
      <c r="R367" s="95"/>
    </row>
    <row r="368" ht="14.25" customHeight="1">
      <c r="G368" s="67"/>
      <c r="Q368" s="95"/>
      <c r="R368" s="95"/>
    </row>
    <row r="369" ht="14.25" customHeight="1">
      <c r="G369" s="67"/>
      <c r="Q369" s="95"/>
      <c r="R369" s="95"/>
    </row>
    <row r="370" ht="14.25" customHeight="1">
      <c r="G370" s="67"/>
      <c r="Q370" s="95"/>
      <c r="R370" s="95"/>
    </row>
    <row r="371" ht="14.25" customHeight="1">
      <c r="G371" s="67"/>
      <c r="Q371" s="95"/>
      <c r="R371" s="95"/>
    </row>
    <row r="372" ht="14.25" customHeight="1">
      <c r="G372" s="67"/>
      <c r="Q372" s="95"/>
      <c r="R372" s="95"/>
    </row>
    <row r="373" ht="14.25" customHeight="1">
      <c r="G373" s="67"/>
      <c r="Q373" s="95"/>
      <c r="R373" s="95"/>
    </row>
    <row r="374" ht="14.25" customHeight="1">
      <c r="G374" s="67"/>
      <c r="Q374" s="95"/>
      <c r="R374" s="95"/>
    </row>
    <row r="375" ht="14.25" customHeight="1">
      <c r="G375" s="67"/>
      <c r="Q375" s="95"/>
      <c r="R375" s="95"/>
    </row>
    <row r="376" ht="14.25" customHeight="1">
      <c r="G376" s="67"/>
      <c r="Q376" s="95"/>
      <c r="R376" s="95"/>
    </row>
    <row r="377" ht="14.25" customHeight="1">
      <c r="G377" s="67"/>
      <c r="Q377" s="95"/>
      <c r="R377" s="95"/>
    </row>
    <row r="378" ht="14.25" customHeight="1">
      <c r="G378" s="67"/>
      <c r="Q378" s="95"/>
      <c r="R378" s="95"/>
    </row>
    <row r="379" ht="14.25" customHeight="1">
      <c r="G379" s="67"/>
      <c r="Q379" s="95"/>
      <c r="R379" s="95"/>
    </row>
    <row r="380" ht="14.25" customHeight="1">
      <c r="G380" s="67"/>
      <c r="Q380" s="95"/>
      <c r="R380" s="95"/>
    </row>
    <row r="381" ht="14.25" customHeight="1">
      <c r="G381" s="67"/>
      <c r="Q381" s="95"/>
      <c r="R381" s="95"/>
    </row>
    <row r="382" ht="14.25" customHeight="1">
      <c r="G382" s="67"/>
      <c r="Q382" s="95"/>
      <c r="R382" s="95"/>
    </row>
    <row r="383" ht="14.25" customHeight="1">
      <c r="G383" s="67"/>
      <c r="Q383" s="95"/>
      <c r="R383" s="95"/>
    </row>
    <row r="384" ht="14.25" customHeight="1">
      <c r="G384" s="67"/>
      <c r="Q384" s="95"/>
      <c r="R384" s="95"/>
    </row>
    <row r="385" ht="14.25" customHeight="1">
      <c r="G385" s="67"/>
      <c r="Q385" s="95"/>
      <c r="R385" s="95"/>
    </row>
    <row r="386" ht="14.25" customHeight="1">
      <c r="G386" s="67"/>
      <c r="Q386" s="95"/>
      <c r="R386" s="95"/>
    </row>
    <row r="387" ht="14.25" customHeight="1">
      <c r="G387" s="67"/>
      <c r="Q387" s="95"/>
      <c r="R387" s="95"/>
    </row>
    <row r="388" ht="14.25" customHeight="1">
      <c r="G388" s="67"/>
      <c r="Q388" s="95"/>
      <c r="R388" s="95"/>
    </row>
    <row r="389" ht="14.25" customHeight="1">
      <c r="G389" s="67"/>
      <c r="Q389" s="95"/>
      <c r="R389" s="95"/>
    </row>
    <row r="390" ht="14.25" customHeight="1">
      <c r="G390" s="67"/>
      <c r="Q390" s="95"/>
      <c r="R390" s="95"/>
    </row>
    <row r="391" ht="14.25" customHeight="1">
      <c r="G391" s="67"/>
      <c r="Q391" s="95"/>
      <c r="R391" s="95"/>
    </row>
    <row r="392" ht="14.25" customHeight="1">
      <c r="G392" s="67"/>
      <c r="Q392" s="95"/>
      <c r="R392" s="95"/>
    </row>
    <row r="393" ht="14.25" customHeight="1">
      <c r="G393" s="67"/>
      <c r="Q393" s="95"/>
      <c r="R393" s="95"/>
    </row>
    <row r="394" ht="14.25" customHeight="1">
      <c r="G394" s="67"/>
      <c r="Q394" s="95"/>
      <c r="R394" s="95"/>
    </row>
    <row r="395" ht="14.25" customHeight="1">
      <c r="G395" s="67"/>
      <c r="Q395" s="95"/>
      <c r="R395" s="95"/>
    </row>
    <row r="396" ht="14.25" customHeight="1">
      <c r="G396" s="67"/>
      <c r="Q396" s="95"/>
      <c r="R396" s="95"/>
    </row>
    <row r="397" ht="14.25" customHeight="1">
      <c r="G397" s="67"/>
      <c r="Q397" s="95"/>
      <c r="R397" s="95"/>
    </row>
    <row r="398" ht="14.25" customHeight="1">
      <c r="G398" s="67"/>
      <c r="Q398" s="95"/>
      <c r="R398" s="95"/>
    </row>
    <row r="399" ht="14.25" customHeight="1">
      <c r="G399" s="67"/>
      <c r="Q399" s="95"/>
      <c r="R399" s="95"/>
    </row>
    <row r="400" ht="14.25" customHeight="1">
      <c r="G400" s="67"/>
      <c r="Q400" s="95"/>
      <c r="R400" s="95"/>
    </row>
    <row r="401" ht="14.25" customHeight="1">
      <c r="G401" s="67"/>
      <c r="Q401" s="95"/>
      <c r="R401" s="95"/>
    </row>
    <row r="402" ht="14.25" customHeight="1">
      <c r="G402" s="67"/>
      <c r="Q402" s="95"/>
      <c r="R402" s="95"/>
    </row>
    <row r="403" ht="14.25" customHeight="1">
      <c r="G403" s="67"/>
      <c r="Q403" s="95"/>
      <c r="R403" s="95"/>
    </row>
    <row r="404" ht="14.25" customHeight="1">
      <c r="G404" s="67"/>
      <c r="Q404" s="95"/>
      <c r="R404" s="95"/>
    </row>
    <row r="405" ht="14.25" customHeight="1">
      <c r="G405" s="67"/>
      <c r="Q405" s="95"/>
      <c r="R405" s="95"/>
    </row>
    <row r="406" ht="14.25" customHeight="1">
      <c r="G406" s="67"/>
      <c r="Q406" s="95"/>
      <c r="R406" s="95"/>
    </row>
    <row r="407" ht="14.25" customHeight="1">
      <c r="G407" s="67"/>
      <c r="Q407" s="95"/>
      <c r="R407" s="95"/>
    </row>
    <row r="408" ht="14.25" customHeight="1">
      <c r="G408" s="67"/>
      <c r="Q408" s="95"/>
      <c r="R408" s="95"/>
    </row>
    <row r="409" ht="14.25" customHeight="1">
      <c r="G409" s="67"/>
      <c r="Q409" s="95"/>
      <c r="R409" s="95"/>
    </row>
    <row r="410" ht="14.25" customHeight="1">
      <c r="G410" s="67"/>
      <c r="Q410" s="95"/>
      <c r="R410" s="95"/>
    </row>
    <row r="411" ht="14.25" customHeight="1">
      <c r="G411" s="67"/>
      <c r="Q411" s="95"/>
      <c r="R411" s="95"/>
    </row>
    <row r="412" ht="14.25" customHeight="1">
      <c r="G412" s="67"/>
      <c r="Q412" s="95"/>
      <c r="R412" s="95"/>
    </row>
    <row r="413" ht="14.25" customHeight="1">
      <c r="G413" s="67"/>
      <c r="Q413" s="95"/>
      <c r="R413" s="95"/>
    </row>
    <row r="414" ht="14.25" customHeight="1">
      <c r="G414" s="67"/>
      <c r="Q414" s="95"/>
      <c r="R414" s="95"/>
    </row>
    <row r="415" ht="14.25" customHeight="1">
      <c r="G415" s="67"/>
      <c r="Q415" s="95"/>
      <c r="R415" s="95"/>
    </row>
    <row r="416" ht="14.25" customHeight="1">
      <c r="G416" s="67"/>
      <c r="Q416" s="95"/>
      <c r="R416" s="95"/>
    </row>
    <row r="417" ht="14.25" customHeight="1">
      <c r="G417" s="67"/>
      <c r="Q417" s="95"/>
      <c r="R417" s="95"/>
    </row>
    <row r="418" ht="14.25" customHeight="1">
      <c r="G418" s="67"/>
      <c r="Q418" s="95"/>
      <c r="R418" s="95"/>
    </row>
    <row r="419" ht="14.25" customHeight="1">
      <c r="G419" s="67"/>
      <c r="Q419" s="95"/>
      <c r="R419" s="95"/>
    </row>
    <row r="420" ht="14.25" customHeight="1">
      <c r="G420" s="67"/>
      <c r="Q420" s="95"/>
      <c r="R420" s="95"/>
    </row>
    <row r="421" ht="14.25" customHeight="1">
      <c r="G421" s="67"/>
      <c r="Q421" s="95"/>
      <c r="R421" s="95"/>
    </row>
    <row r="422" ht="14.25" customHeight="1">
      <c r="G422" s="67"/>
      <c r="Q422" s="95"/>
      <c r="R422" s="95"/>
    </row>
    <row r="423" ht="14.25" customHeight="1">
      <c r="G423" s="67"/>
      <c r="Q423" s="95"/>
      <c r="R423" s="95"/>
    </row>
    <row r="424" ht="14.25" customHeight="1">
      <c r="G424" s="67"/>
      <c r="Q424" s="95"/>
      <c r="R424" s="95"/>
    </row>
    <row r="425" ht="14.25" customHeight="1">
      <c r="G425" s="67"/>
      <c r="Q425" s="95"/>
      <c r="R425" s="95"/>
    </row>
    <row r="426" ht="14.25" customHeight="1">
      <c r="G426" s="67"/>
      <c r="Q426" s="95"/>
      <c r="R426" s="95"/>
    </row>
    <row r="427" ht="14.25" customHeight="1">
      <c r="G427" s="67"/>
      <c r="Q427" s="95"/>
      <c r="R427" s="95"/>
    </row>
    <row r="428" ht="14.25" customHeight="1">
      <c r="G428" s="67"/>
      <c r="Q428" s="95"/>
      <c r="R428" s="95"/>
    </row>
    <row r="429" ht="14.25" customHeight="1">
      <c r="G429" s="67"/>
      <c r="Q429" s="95"/>
      <c r="R429" s="95"/>
    </row>
    <row r="430" ht="14.25" customHeight="1">
      <c r="G430" s="67"/>
      <c r="Q430" s="95"/>
      <c r="R430" s="95"/>
    </row>
    <row r="431" ht="14.25" customHeight="1">
      <c r="G431" s="67"/>
      <c r="Q431" s="95"/>
      <c r="R431" s="95"/>
    </row>
    <row r="432" ht="14.25" customHeight="1">
      <c r="G432" s="67"/>
      <c r="Q432" s="95"/>
      <c r="R432" s="95"/>
    </row>
    <row r="433" ht="14.25" customHeight="1">
      <c r="G433" s="67"/>
      <c r="Q433" s="95"/>
      <c r="R433" s="95"/>
    </row>
    <row r="434" ht="14.25" customHeight="1">
      <c r="G434" s="67"/>
      <c r="Q434" s="95"/>
      <c r="R434" s="95"/>
    </row>
    <row r="435" ht="14.25" customHeight="1">
      <c r="G435" s="67"/>
      <c r="Q435" s="95"/>
      <c r="R435" s="95"/>
    </row>
    <row r="436" ht="14.25" customHeight="1">
      <c r="G436" s="67"/>
      <c r="Q436" s="95"/>
      <c r="R436" s="95"/>
    </row>
    <row r="437" ht="14.25" customHeight="1">
      <c r="G437" s="67"/>
      <c r="Q437" s="95"/>
      <c r="R437" s="95"/>
    </row>
    <row r="438" ht="14.25" customHeight="1">
      <c r="G438" s="67"/>
      <c r="Q438" s="95"/>
      <c r="R438" s="95"/>
    </row>
    <row r="439" ht="14.25" customHeight="1">
      <c r="G439" s="67"/>
      <c r="Q439" s="95"/>
      <c r="R439" s="95"/>
    </row>
    <row r="440" ht="14.25" customHeight="1">
      <c r="G440" s="67"/>
      <c r="Q440" s="95"/>
      <c r="R440" s="95"/>
    </row>
    <row r="441" ht="14.25" customHeight="1">
      <c r="G441" s="67"/>
      <c r="Q441" s="95"/>
      <c r="R441" s="95"/>
    </row>
    <row r="442" ht="14.25" customHeight="1">
      <c r="G442" s="67"/>
      <c r="Q442" s="95"/>
      <c r="R442" s="95"/>
    </row>
    <row r="443" ht="14.25" customHeight="1">
      <c r="G443" s="67"/>
      <c r="Q443" s="95"/>
      <c r="R443" s="95"/>
    </row>
    <row r="444" ht="14.25" customHeight="1">
      <c r="G444" s="67"/>
      <c r="Q444" s="95"/>
      <c r="R444" s="95"/>
    </row>
    <row r="445" ht="14.25" customHeight="1">
      <c r="G445" s="67"/>
      <c r="Q445" s="95"/>
      <c r="R445" s="95"/>
    </row>
    <row r="446" ht="14.25" customHeight="1">
      <c r="G446" s="67"/>
      <c r="Q446" s="95"/>
      <c r="R446" s="95"/>
    </row>
    <row r="447" ht="14.25" customHeight="1">
      <c r="G447" s="67"/>
      <c r="Q447" s="95"/>
      <c r="R447" s="95"/>
    </row>
    <row r="448" ht="14.25" customHeight="1">
      <c r="G448" s="67"/>
      <c r="Q448" s="95"/>
      <c r="R448" s="95"/>
    </row>
    <row r="449" ht="14.25" customHeight="1">
      <c r="G449" s="67"/>
      <c r="Q449" s="95"/>
      <c r="R449" s="95"/>
    </row>
    <row r="450" ht="14.25" customHeight="1">
      <c r="G450" s="67"/>
      <c r="Q450" s="95"/>
      <c r="R450" s="95"/>
    </row>
    <row r="451" ht="14.25" customHeight="1">
      <c r="G451" s="67"/>
      <c r="Q451" s="95"/>
      <c r="R451" s="95"/>
    </row>
    <row r="452" ht="14.25" customHeight="1">
      <c r="G452" s="67"/>
      <c r="Q452" s="95"/>
      <c r="R452" s="95"/>
    </row>
    <row r="453" ht="14.25" customHeight="1">
      <c r="G453" s="67"/>
      <c r="Q453" s="95"/>
      <c r="R453" s="95"/>
    </row>
    <row r="454" ht="14.25" customHeight="1">
      <c r="G454" s="67"/>
      <c r="Q454" s="95"/>
      <c r="R454" s="95"/>
    </row>
    <row r="455" ht="14.25" customHeight="1">
      <c r="G455" s="67"/>
      <c r="Q455" s="95"/>
      <c r="R455" s="95"/>
    </row>
    <row r="456" ht="14.25" customHeight="1">
      <c r="G456" s="67"/>
      <c r="Q456" s="95"/>
      <c r="R456" s="95"/>
    </row>
    <row r="457" ht="14.25" customHeight="1">
      <c r="G457" s="67"/>
      <c r="Q457" s="95"/>
      <c r="R457" s="95"/>
    </row>
    <row r="458" ht="14.25" customHeight="1">
      <c r="G458" s="67"/>
      <c r="Q458" s="95"/>
      <c r="R458" s="95"/>
    </row>
    <row r="459" ht="14.25" customHeight="1">
      <c r="G459" s="67"/>
      <c r="Q459" s="95"/>
      <c r="R459" s="95"/>
    </row>
    <row r="460" ht="14.25" customHeight="1">
      <c r="G460" s="67"/>
      <c r="Q460" s="95"/>
      <c r="R460" s="95"/>
    </row>
    <row r="461" ht="14.25" customHeight="1">
      <c r="G461" s="67"/>
      <c r="Q461" s="95"/>
      <c r="R461" s="95"/>
    </row>
    <row r="462" ht="14.25" customHeight="1">
      <c r="G462" s="67"/>
      <c r="Q462" s="95"/>
      <c r="R462" s="95"/>
    </row>
    <row r="463" ht="14.25" customHeight="1">
      <c r="G463" s="67"/>
      <c r="Q463" s="95"/>
      <c r="R463" s="95"/>
    </row>
    <row r="464" ht="14.25" customHeight="1">
      <c r="G464" s="67"/>
      <c r="Q464" s="95"/>
      <c r="R464" s="95"/>
    </row>
    <row r="465" ht="14.25" customHeight="1">
      <c r="G465" s="67"/>
      <c r="Q465" s="95"/>
      <c r="R465" s="95"/>
    </row>
    <row r="466" ht="14.25" customHeight="1">
      <c r="G466" s="67"/>
      <c r="Q466" s="95"/>
      <c r="R466" s="95"/>
    </row>
    <row r="467" ht="14.25" customHeight="1">
      <c r="G467" s="67"/>
      <c r="Q467" s="95"/>
      <c r="R467" s="95"/>
    </row>
    <row r="468" ht="14.25" customHeight="1">
      <c r="G468" s="67"/>
      <c r="Q468" s="95"/>
      <c r="R468" s="95"/>
    </row>
    <row r="469" ht="14.25" customHeight="1">
      <c r="G469" s="67"/>
      <c r="Q469" s="95"/>
      <c r="R469" s="95"/>
    </row>
    <row r="470" ht="14.25" customHeight="1">
      <c r="G470" s="67"/>
      <c r="Q470" s="95"/>
      <c r="R470" s="95"/>
    </row>
    <row r="471" ht="14.25" customHeight="1">
      <c r="G471" s="67"/>
      <c r="Q471" s="95"/>
      <c r="R471" s="95"/>
    </row>
    <row r="472" ht="14.25" customHeight="1">
      <c r="G472" s="67"/>
      <c r="Q472" s="95"/>
      <c r="R472" s="95"/>
    </row>
    <row r="473" ht="14.25" customHeight="1">
      <c r="G473" s="67"/>
      <c r="Q473" s="95"/>
      <c r="R473" s="95"/>
    </row>
    <row r="474" ht="14.25" customHeight="1">
      <c r="G474" s="67"/>
      <c r="Q474" s="95"/>
      <c r="R474" s="95"/>
    </row>
    <row r="475" ht="14.25" customHeight="1">
      <c r="G475" s="67"/>
      <c r="Q475" s="95"/>
      <c r="R475" s="95"/>
    </row>
    <row r="476" ht="14.25" customHeight="1">
      <c r="G476" s="67"/>
      <c r="Q476" s="95"/>
      <c r="R476" s="95"/>
    </row>
    <row r="477" ht="14.25" customHeight="1">
      <c r="G477" s="67"/>
      <c r="Q477" s="95"/>
      <c r="R477" s="95"/>
    </row>
    <row r="478" ht="14.25" customHeight="1">
      <c r="G478" s="67"/>
      <c r="Q478" s="95"/>
      <c r="R478" s="95"/>
    </row>
    <row r="479" ht="14.25" customHeight="1">
      <c r="G479" s="67"/>
      <c r="Q479" s="95"/>
      <c r="R479" s="95"/>
    </row>
    <row r="480" ht="14.25" customHeight="1">
      <c r="G480" s="67"/>
      <c r="Q480" s="95"/>
      <c r="R480" s="95"/>
    </row>
    <row r="481" ht="14.25" customHeight="1">
      <c r="G481" s="67"/>
      <c r="Q481" s="95"/>
      <c r="R481" s="95"/>
    </row>
    <row r="482" ht="14.25" customHeight="1">
      <c r="G482" s="67"/>
      <c r="Q482" s="95"/>
      <c r="R482" s="95"/>
    </row>
    <row r="483" ht="14.25" customHeight="1">
      <c r="G483" s="67"/>
      <c r="Q483" s="95"/>
      <c r="R483" s="95"/>
    </row>
    <row r="484" ht="14.25" customHeight="1">
      <c r="G484" s="67"/>
      <c r="Q484" s="95"/>
      <c r="R484" s="95"/>
    </row>
    <row r="485" ht="14.25" customHeight="1">
      <c r="G485" s="67"/>
      <c r="Q485" s="95"/>
      <c r="R485" s="95"/>
    </row>
    <row r="486" ht="14.25" customHeight="1">
      <c r="G486" s="67"/>
      <c r="Q486" s="95"/>
      <c r="R486" s="95"/>
    </row>
    <row r="487" ht="14.25" customHeight="1">
      <c r="G487" s="67"/>
      <c r="Q487" s="95"/>
      <c r="R487" s="95"/>
    </row>
    <row r="488" ht="14.25" customHeight="1">
      <c r="G488" s="67"/>
      <c r="Q488" s="95"/>
      <c r="R488" s="95"/>
    </row>
    <row r="489" ht="14.25" customHeight="1">
      <c r="G489" s="67"/>
      <c r="Q489" s="95"/>
      <c r="R489" s="95"/>
    </row>
    <row r="490" ht="14.25" customHeight="1">
      <c r="G490" s="67"/>
      <c r="Q490" s="95"/>
      <c r="R490" s="95"/>
    </row>
    <row r="491" ht="14.25" customHeight="1">
      <c r="G491" s="67"/>
      <c r="Q491" s="95"/>
      <c r="R491" s="95"/>
    </row>
    <row r="492" ht="14.25" customHeight="1">
      <c r="G492" s="67"/>
      <c r="Q492" s="95"/>
      <c r="R492" s="95"/>
    </row>
    <row r="493" ht="14.25" customHeight="1">
      <c r="G493" s="67"/>
      <c r="Q493" s="95"/>
      <c r="R493" s="95"/>
    </row>
    <row r="494" ht="14.25" customHeight="1">
      <c r="G494" s="67"/>
      <c r="Q494" s="95"/>
      <c r="R494" s="95"/>
    </row>
    <row r="495" ht="14.25" customHeight="1">
      <c r="G495" s="67"/>
      <c r="Q495" s="95"/>
      <c r="R495" s="95"/>
    </row>
    <row r="496" ht="14.25" customHeight="1">
      <c r="G496" s="67"/>
      <c r="Q496" s="95"/>
      <c r="R496" s="95"/>
    </row>
    <row r="497" ht="14.25" customHeight="1">
      <c r="G497" s="67"/>
      <c r="Q497" s="95"/>
      <c r="R497" s="95"/>
    </row>
    <row r="498" ht="14.25" customHeight="1">
      <c r="G498" s="67"/>
      <c r="Q498" s="95"/>
      <c r="R498" s="95"/>
    </row>
    <row r="499" ht="14.25" customHeight="1">
      <c r="G499" s="67"/>
      <c r="Q499" s="95"/>
      <c r="R499" s="95"/>
    </row>
    <row r="500" ht="14.25" customHeight="1">
      <c r="G500" s="67"/>
      <c r="Q500" s="95"/>
      <c r="R500" s="95"/>
    </row>
    <row r="501" ht="14.25" customHeight="1">
      <c r="G501" s="67"/>
      <c r="Q501" s="95"/>
      <c r="R501" s="95"/>
    </row>
    <row r="502" ht="14.25" customHeight="1">
      <c r="G502" s="67"/>
      <c r="Q502" s="95"/>
      <c r="R502" s="95"/>
    </row>
    <row r="503" ht="14.25" customHeight="1">
      <c r="G503" s="67"/>
      <c r="Q503" s="95"/>
      <c r="R503" s="95"/>
    </row>
    <row r="504" ht="14.25" customHeight="1">
      <c r="G504" s="67"/>
      <c r="Q504" s="95"/>
      <c r="R504" s="95"/>
    </row>
    <row r="505" ht="14.25" customHeight="1">
      <c r="G505" s="67"/>
      <c r="Q505" s="95"/>
      <c r="R505" s="95"/>
    </row>
    <row r="506" ht="14.25" customHeight="1">
      <c r="G506" s="67"/>
      <c r="Q506" s="95"/>
      <c r="R506" s="95"/>
    </row>
    <row r="507" ht="14.25" customHeight="1">
      <c r="G507" s="67"/>
      <c r="Q507" s="95"/>
      <c r="R507" s="95"/>
    </row>
    <row r="508" ht="14.25" customHeight="1">
      <c r="G508" s="67"/>
      <c r="Q508" s="95"/>
      <c r="R508" s="95"/>
    </row>
    <row r="509" ht="14.25" customHeight="1">
      <c r="G509" s="67"/>
      <c r="Q509" s="95"/>
      <c r="R509" s="95"/>
    </row>
    <row r="510" ht="14.25" customHeight="1">
      <c r="G510" s="67"/>
      <c r="Q510" s="95"/>
      <c r="R510" s="95"/>
    </row>
    <row r="511" ht="14.25" customHeight="1">
      <c r="G511" s="67"/>
      <c r="Q511" s="95"/>
      <c r="R511" s="95"/>
    </row>
    <row r="512" ht="14.25" customHeight="1">
      <c r="G512" s="67"/>
      <c r="Q512" s="95"/>
      <c r="R512" s="95"/>
    </row>
    <row r="513" ht="14.25" customHeight="1">
      <c r="G513" s="67"/>
      <c r="Q513" s="95"/>
      <c r="R513" s="95"/>
    </row>
    <row r="514" ht="14.25" customHeight="1">
      <c r="G514" s="67"/>
      <c r="Q514" s="95"/>
      <c r="R514" s="95"/>
    </row>
    <row r="515" ht="14.25" customHeight="1">
      <c r="G515" s="67"/>
      <c r="Q515" s="95"/>
      <c r="R515" s="95"/>
    </row>
    <row r="516" ht="14.25" customHeight="1">
      <c r="G516" s="67"/>
      <c r="Q516" s="95"/>
      <c r="R516" s="95"/>
    </row>
    <row r="517" ht="14.25" customHeight="1">
      <c r="G517" s="67"/>
      <c r="Q517" s="95"/>
      <c r="R517" s="95"/>
    </row>
    <row r="518" ht="14.25" customHeight="1">
      <c r="G518" s="67"/>
      <c r="Q518" s="95"/>
      <c r="R518" s="95"/>
    </row>
    <row r="519" ht="14.25" customHeight="1">
      <c r="G519" s="67"/>
      <c r="Q519" s="95"/>
      <c r="R519" s="95"/>
    </row>
    <row r="520" ht="14.25" customHeight="1">
      <c r="G520" s="67"/>
      <c r="Q520" s="95"/>
      <c r="R520" s="95"/>
    </row>
    <row r="521" ht="14.25" customHeight="1">
      <c r="G521" s="67"/>
      <c r="Q521" s="95"/>
      <c r="R521" s="95"/>
    </row>
    <row r="522" ht="14.25" customHeight="1">
      <c r="G522" s="67"/>
      <c r="Q522" s="95"/>
      <c r="R522" s="95"/>
    </row>
    <row r="523" ht="14.25" customHeight="1">
      <c r="G523" s="67"/>
      <c r="Q523" s="95"/>
      <c r="R523" s="95"/>
    </row>
    <row r="524" ht="14.25" customHeight="1">
      <c r="G524" s="67"/>
      <c r="Q524" s="95"/>
      <c r="R524" s="95"/>
    </row>
    <row r="525" ht="14.25" customHeight="1">
      <c r="G525" s="67"/>
      <c r="Q525" s="95"/>
      <c r="R525" s="95"/>
    </row>
    <row r="526" ht="14.25" customHeight="1">
      <c r="G526" s="67"/>
      <c r="Q526" s="95"/>
      <c r="R526" s="95"/>
    </row>
    <row r="527" ht="14.25" customHeight="1">
      <c r="G527" s="67"/>
      <c r="Q527" s="95"/>
      <c r="R527" s="95"/>
    </row>
    <row r="528" ht="14.25" customHeight="1">
      <c r="G528" s="67"/>
      <c r="Q528" s="95"/>
      <c r="R528" s="95"/>
    </row>
    <row r="529" ht="14.25" customHeight="1">
      <c r="G529" s="67"/>
      <c r="Q529" s="95"/>
      <c r="R529" s="95"/>
    </row>
    <row r="530" ht="14.25" customHeight="1">
      <c r="G530" s="67"/>
      <c r="Q530" s="95"/>
      <c r="R530" s="95"/>
    </row>
    <row r="531" ht="14.25" customHeight="1">
      <c r="G531" s="67"/>
      <c r="Q531" s="95"/>
      <c r="R531" s="95"/>
    </row>
    <row r="532" ht="14.25" customHeight="1">
      <c r="G532" s="67"/>
      <c r="Q532" s="95"/>
      <c r="R532" s="95"/>
    </row>
    <row r="533" ht="14.25" customHeight="1">
      <c r="G533" s="67"/>
      <c r="Q533" s="95"/>
      <c r="R533" s="95"/>
    </row>
    <row r="534" ht="14.25" customHeight="1">
      <c r="G534" s="67"/>
      <c r="Q534" s="95"/>
      <c r="R534" s="95"/>
    </row>
    <row r="535" ht="14.25" customHeight="1">
      <c r="G535" s="67"/>
      <c r="Q535" s="95"/>
      <c r="R535" s="95"/>
    </row>
    <row r="536" ht="14.25" customHeight="1">
      <c r="G536" s="67"/>
      <c r="Q536" s="95"/>
      <c r="R536" s="95"/>
    </row>
    <row r="537" ht="14.25" customHeight="1">
      <c r="G537" s="67"/>
      <c r="Q537" s="95"/>
      <c r="R537" s="95"/>
    </row>
    <row r="538" ht="14.25" customHeight="1">
      <c r="G538" s="67"/>
      <c r="Q538" s="95"/>
      <c r="R538" s="95"/>
    </row>
    <row r="539" ht="14.25" customHeight="1">
      <c r="G539" s="67"/>
      <c r="Q539" s="95"/>
      <c r="R539" s="95"/>
    </row>
    <row r="540" ht="14.25" customHeight="1">
      <c r="G540" s="67"/>
      <c r="Q540" s="95"/>
      <c r="R540" s="95"/>
    </row>
    <row r="541" ht="14.25" customHeight="1">
      <c r="G541" s="67"/>
      <c r="Q541" s="95"/>
      <c r="R541" s="95"/>
    </row>
    <row r="542" ht="14.25" customHeight="1">
      <c r="G542" s="67"/>
      <c r="Q542" s="95"/>
      <c r="R542" s="95"/>
    </row>
    <row r="543" ht="14.25" customHeight="1">
      <c r="G543" s="67"/>
      <c r="Q543" s="95"/>
      <c r="R543" s="95"/>
    </row>
    <row r="544" ht="14.25" customHeight="1">
      <c r="G544" s="67"/>
      <c r="Q544" s="95"/>
      <c r="R544" s="95"/>
    </row>
    <row r="545" ht="14.25" customHeight="1">
      <c r="G545" s="67"/>
      <c r="Q545" s="95"/>
      <c r="R545" s="95"/>
    </row>
    <row r="546" ht="14.25" customHeight="1">
      <c r="G546" s="67"/>
      <c r="Q546" s="95"/>
      <c r="R546" s="95"/>
    </row>
    <row r="547" ht="14.25" customHeight="1">
      <c r="G547" s="67"/>
      <c r="Q547" s="95"/>
      <c r="R547" s="95"/>
    </row>
    <row r="548" ht="14.25" customHeight="1">
      <c r="G548" s="67"/>
      <c r="Q548" s="95"/>
      <c r="R548" s="95"/>
    </row>
    <row r="549" ht="14.25" customHeight="1">
      <c r="G549" s="67"/>
      <c r="Q549" s="95"/>
      <c r="R549" s="95"/>
    </row>
    <row r="550" ht="14.25" customHeight="1">
      <c r="G550" s="67"/>
      <c r="Q550" s="95"/>
      <c r="R550" s="95"/>
    </row>
    <row r="551" ht="14.25" customHeight="1">
      <c r="G551" s="67"/>
      <c r="Q551" s="95"/>
      <c r="R551" s="95"/>
    </row>
    <row r="552" ht="14.25" customHeight="1">
      <c r="G552" s="67"/>
      <c r="Q552" s="95"/>
      <c r="R552" s="95"/>
    </row>
    <row r="553" ht="14.25" customHeight="1">
      <c r="G553" s="67"/>
      <c r="Q553" s="95"/>
      <c r="R553" s="95"/>
    </row>
    <row r="554" ht="14.25" customHeight="1">
      <c r="G554" s="67"/>
      <c r="Q554" s="95"/>
      <c r="R554" s="95"/>
    </row>
    <row r="555" ht="14.25" customHeight="1">
      <c r="G555" s="67"/>
      <c r="Q555" s="95"/>
      <c r="R555" s="95"/>
    </row>
    <row r="556" ht="14.25" customHeight="1">
      <c r="G556" s="67"/>
      <c r="Q556" s="95"/>
      <c r="R556" s="95"/>
    </row>
    <row r="557" ht="14.25" customHeight="1">
      <c r="G557" s="67"/>
      <c r="Q557" s="95"/>
      <c r="R557" s="95"/>
    </row>
    <row r="558" ht="14.25" customHeight="1">
      <c r="G558" s="67"/>
      <c r="Q558" s="95"/>
      <c r="R558" s="95"/>
    </row>
    <row r="559" ht="14.25" customHeight="1">
      <c r="G559" s="67"/>
      <c r="Q559" s="95"/>
      <c r="R559" s="95"/>
    </row>
    <row r="560" ht="14.25" customHeight="1">
      <c r="G560" s="67"/>
      <c r="Q560" s="95"/>
      <c r="R560" s="95"/>
    </row>
    <row r="561" ht="14.25" customHeight="1">
      <c r="G561" s="67"/>
      <c r="Q561" s="95"/>
      <c r="R561" s="95"/>
    </row>
    <row r="562" ht="14.25" customHeight="1">
      <c r="G562" s="67"/>
      <c r="Q562" s="95"/>
      <c r="R562" s="95"/>
    </row>
    <row r="563" ht="14.25" customHeight="1">
      <c r="G563" s="67"/>
      <c r="Q563" s="95"/>
      <c r="R563" s="95"/>
    </row>
    <row r="564" ht="14.25" customHeight="1">
      <c r="G564" s="67"/>
      <c r="Q564" s="95"/>
      <c r="R564" s="95"/>
    </row>
    <row r="565" ht="14.25" customHeight="1">
      <c r="G565" s="67"/>
      <c r="Q565" s="95"/>
      <c r="R565" s="95"/>
    </row>
    <row r="566" ht="14.25" customHeight="1">
      <c r="G566" s="67"/>
      <c r="Q566" s="95"/>
      <c r="R566" s="95"/>
    </row>
    <row r="567" ht="14.25" customHeight="1">
      <c r="G567" s="67"/>
      <c r="Q567" s="95"/>
      <c r="R567" s="95"/>
    </row>
    <row r="568" ht="14.25" customHeight="1">
      <c r="G568" s="67"/>
      <c r="Q568" s="95"/>
      <c r="R568" s="95"/>
    </row>
    <row r="569" ht="14.25" customHeight="1">
      <c r="G569" s="67"/>
      <c r="Q569" s="95"/>
      <c r="R569" s="95"/>
    </row>
    <row r="570" ht="14.25" customHeight="1">
      <c r="G570" s="67"/>
      <c r="Q570" s="95"/>
      <c r="R570" s="95"/>
    </row>
    <row r="571" ht="14.25" customHeight="1">
      <c r="G571" s="67"/>
      <c r="Q571" s="95"/>
      <c r="R571" s="95"/>
    </row>
    <row r="572" ht="14.25" customHeight="1">
      <c r="G572" s="67"/>
      <c r="Q572" s="95"/>
      <c r="R572" s="95"/>
    </row>
    <row r="573" ht="14.25" customHeight="1">
      <c r="G573" s="67"/>
      <c r="Q573" s="95"/>
      <c r="R573" s="95"/>
    </row>
    <row r="574" ht="14.25" customHeight="1">
      <c r="G574" s="67"/>
      <c r="Q574" s="95"/>
      <c r="R574" s="95"/>
    </row>
    <row r="575" ht="14.25" customHeight="1">
      <c r="G575" s="67"/>
      <c r="Q575" s="95"/>
      <c r="R575" s="95"/>
    </row>
    <row r="576" ht="14.25" customHeight="1">
      <c r="G576" s="67"/>
      <c r="Q576" s="95"/>
      <c r="R576" s="95"/>
    </row>
    <row r="577" ht="14.25" customHeight="1">
      <c r="G577" s="67"/>
      <c r="Q577" s="95"/>
      <c r="R577" s="95"/>
    </row>
    <row r="578" ht="14.25" customHeight="1">
      <c r="G578" s="67"/>
      <c r="Q578" s="95"/>
      <c r="R578" s="95"/>
    </row>
    <row r="579" ht="14.25" customHeight="1">
      <c r="G579" s="67"/>
      <c r="Q579" s="95"/>
      <c r="R579" s="95"/>
    </row>
    <row r="580" ht="14.25" customHeight="1">
      <c r="G580" s="67"/>
      <c r="Q580" s="95"/>
      <c r="R580" s="95"/>
    </row>
    <row r="581" ht="14.25" customHeight="1">
      <c r="G581" s="67"/>
      <c r="Q581" s="95"/>
      <c r="R581" s="95"/>
    </row>
    <row r="582" ht="14.25" customHeight="1">
      <c r="G582" s="67"/>
      <c r="Q582" s="95"/>
      <c r="R582" s="95"/>
    </row>
    <row r="583" ht="14.25" customHeight="1">
      <c r="G583" s="67"/>
      <c r="Q583" s="95"/>
      <c r="R583" s="95"/>
    </row>
    <row r="584" ht="14.25" customHeight="1">
      <c r="G584" s="67"/>
      <c r="Q584" s="95"/>
      <c r="R584" s="95"/>
    </row>
    <row r="585" ht="14.25" customHeight="1">
      <c r="G585" s="67"/>
      <c r="Q585" s="95"/>
      <c r="R585" s="95"/>
    </row>
    <row r="586" ht="14.25" customHeight="1">
      <c r="G586" s="67"/>
      <c r="Q586" s="95"/>
      <c r="R586" s="95"/>
    </row>
    <row r="587" ht="14.25" customHeight="1">
      <c r="G587" s="67"/>
      <c r="Q587" s="95"/>
      <c r="R587" s="95"/>
    </row>
    <row r="588" ht="14.25" customHeight="1">
      <c r="G588" s="67"/>
      <c r="Q588" s="95"/>
      <c r="R588" s="95"/>
    </row>
    <row r="589" ht="14.25" customHeight="1">
      <c r="G589" s="67"/>
      <c r="Q589" s="95"/>
      <c r="R589" s="95"/>
    </row>
    <row r="590" ht="14.25" customHeight="1">
      <c r="G590" s="67"/>
      <c r="Q590" s="95"/>
      <c r="R590" s="95"/>
    </row>
    <row r="591" ht="14.25" customHeight="1">
      <c r="G591" s="67"/>
      <c r="Q591" s="95"/>
      <c r="R591" s="95"/>
    </row>
    <row r="592" ht="14.25" customHeight="1">
      <c r="G592" s="67"/>
      <c r="Q592" s="95"/>
      <c r="R592" s="95"/>
    </row>
    <row r="593" ht="14.25" customHeight="1">
      <c r="G593" s="67"/>
      <c r="Q593" s="95"/>
      <c r="R593" s="95"/>
    </row>
    <row r="594" ht="14.25" customHeight="1">
      <c r="G594" s="67"/>
      <c r="Q594" s="95"/>
      <c r="R594" s="95"/>
    </row>
    <row r="595" ht="14.25" customHeight="1">
      <c r="G595" s="67"/>
      <c r="Q595" s="95"/>
      <c r="R595" s="95"/>
    </row>
    <row r="596" ht="14.25" customHeight="1">
      <c r="G596" s="67"/>
      <c r="Q596" s="95"/>
      <c r="R596" s="95"/>
    </row>
    <row r="597" ht="14.25" customHeight="1">
      <c r="G597" s="67"/>
      <c r="Q597" s="95"/>
      <c r="R597" s="95"/>
    </row>
    <row r="598" ht="14.25" customHeight="1">
      <c r="G598" s="67"/>
      <c r="Q598" s="95"/>
      <c r="R598" s="95"/>
    </row>
    <row r="599" ht="14.25" customHeight="1">
      <c r="G599" s="67"/>
      <c r="Q599" s="95"/>
      <c r="R599" s="95"/>
    </row>
    <row r="600" ht="14.25" customHeight="1">
      <c r="G600" s="67"/>
      <c r="Q600" s="95"/>
      <c r="R600" s="95"/>
    </row>
    <row r="601" ht="14.25" customHeight="1">
      <c r="G601" s="67"/>
      <c r="Q601" s="95"/>
      <c r="R601" s="95"/>
    </row>
    <row r="602" ht="14.25" customHeight="1">
      <c r="G602" s="67"/>
      <c r="Q602" s="95"/>
      <c r="R602" s="95"/>
    </row>
    <row r="603" ht="14.25" customHeight="1">
      <c r="G603" s="67"/>
      <c r="Q603" s="95"/>
      <c r="R603" s="95"/>
    </row>
    <row r="604" ht="14.25" customHeight="1">
      <c r="G604" s="67"/>
      <c r="Q604" s="95"/>
      <c r="R604" s="95"/>
    </row>
    <row r="605" ht="14.25" customHeight="1">
      <c r="G605" s="67"/>
      <c r="Q605" s="95"/>
      <c r="R605" s="95"/>
    </row>
    <row r="606" ht="14.25" customHeight="1">
      <c r="G606" s="67"/>
      <c r="Q606" s="95"/>
      <c r="R606" s="95"/>
    </row>
    <row r="607" ht="14.25" customHeight="1">
      <c r="G607" s="67"/>
      <c r="Q607" s="95"/>
      <c r="R607" s="95"/>
    </row>
    <row r="608" ht="14.25" customHeight="1">
      <c r="G608" s="67"/>
      <c r="Q608" s="95"/>
      <c r="R608" s="95"/>
    </row>
    <row r="609" ht="14.25" customHeight="1">
      <c r="G609" s="67"/>
      <c r="Q609" s="95"/>
      <c r="R609" s="95"/>
    </row>
    <row r="610" ht="14.25" customHeight="1">
      <c r="G610" s="67"/>
      <c r="Q610" s="95"/>
      <c r="R610" s="95"/>
    </row>
    <row r="611" ht="14.25" customHeight="1">
      <c r="G611" s="67"/>
      <c r="Q611" s="95"/>
      <c r="R611" s="95"/>
    </row>
    <row r="612" ht="14.25" customHeight="1">
      <c r="G612" s="67"/>
      <c r="Q612" s="95"/>
      <c r="R612" s="95"/>
    </row>
    <row r="613" ht="14.25" customHeight="1">
      <c r="G613" s="67"/>
      <c r="Q613" s="95"/>
      <c r="R613" s="95"/>
    </row>
    <row r="614" ht="14.25" customHeight="1">
      <c r="G614" s="67"/>
      <c r="Q614" s="95"/>
      <c r="R614" s="95"/>
    </row>
    <row r="615" ht="14.25" customHeight="1">
      <c r="G615" s="67"/>
      <c r="Q615" s="95"/>
      <c r="R615" s="95"/>
    </row>
    <row r="616" ht="14.25" customHeight="1">
      <c r="G616" s="67"/>
      <c r="Q616" s="95"/>
      <c r="R616" s="95"/>
    </row>
    <row r="617" ht="14.25" customHeight="1">
      <c r="G617" s="67"/>
      <c r="Q617" s="95"/>
      <c r="R617" s="95"/>
    </row>
    <row r="618" ht="14.25" customHeight="1">
      <c r="G618" s="67"/>
      <c r="Q618" s="95"/>
      <c r="R618" s="95"/>
    </row>
    <row r="619" ht="14.25" customHeight="1">
      <c r="G619" s="67"/>
      <c r="Q619" s="95"/>
      <c r="R619" s="95"/>
    </row>
    <row r="620" ht="14.25" customHeight="1">
      <c r="G620" s="67"/>
      <c r="Q620" s="95"/>
      <c r="R620" s="95"/>
    </row>
    <row r="621" ht="14.25" customHeight="1">
      <c r="G621" s="67"/>
      <c r="Q621" s="95"/>
      <c r="R621" s="95"/>
    </row>
    <row r="622" ht="14.25" customHeight="1">
      <c r="G622" s="67"/>
      <c r="Q622" s="95"/>
      <c r="R622" s="95"/>
    </row>
    <row r="623" ht="14.25" customHeight="1">
      <c r="G623" s="67"/>
      <c r="Q623" s="95"/>
      <c r="R623" s="95"/>
    </row>
    <row r="624" ht="14.25" customHeight="1">
      <c r="G624" s="67"/>
      <c r="Q624" s="95"/>
      <c r="R624" s="95"/>
    </row>
    <row r="625" ht="14.25" customHeight="1">
      <c r="G625" s="67"/>
      <c r="Q625" s="95"/>
      <c r="R625" s="95"/>
    </row>
    <row r="626" ht="14.25" customHeight="1">
      <c r="G626" s="67"/>
      <c r="Q626" s="95"/>
      <c r="R626" s="95"/>
    </row>
    <row r="627" ht="14.25" customHeight="1">
      <c r="G627" s="67"/>
      <c r="Q627" s="95"/>
      <c r="R627" s="95"/>
    </row>
    <row r="628" ht="14.25" customHeight="1">
      <c r="G628" s="67"/>
      <c r="Q628" s="95"/>
      <c r="R628" s="95"/>
    </row>
    <row r="629" ht="14.25" customHeight="1">
      <c r="G629" s="67"/>
      <c r="Q629" s="95"/>
      <c r="R629" s="95"/>
    </row>
    <row r="630" ht="14.25" customHeight="1">
      <c r="G630" s="67"/>
      <c r="Q630" s="95"/>
      <c r="R630" s="95"/>
    </row>
    <row r="631" ht="14.25" customHeight="1">
      <c r="G631" s="67"/>
      <c r="Q631" s="95"/>
      <c r="R631" s="95"/>
    </row>
    <row r="632" ht="14.25" customHeight="1">
      <c r="G632" s="67"/>
      <c r="Q632" s="95"/>
      <c r="R632" s="95"/>
    </row>
    <row r="633" ht="14.25" customHeight="1">
      <c r="G633" s="67"/>
      <c r="Q633" s="95"/>
      <c r="R633" s="95"/>
    </row>
    <row r="634" ht="14.25" customHeight="1">
      <c r="G634" s="67"/>
      <c r="Q634" s="95"/>
      <c r="R634" s="95"/>
    </row>
    <row r="635" ht="14.25" customHeight="1">
      <c r="G635" s="67"/>
      <c r="Q635" s="95"/>
      <c r="R635" s="95"/>
    </row>
    <row r="636" ht="14.25" customHeight="1">
      <c r="G636" s="67"/>
      <c r="Q636" s="95"/>
      <c r="R636" s="95"/>
    </row>
    <row r="637" ht="14.25" customHeight="1">
      <c r="G637" s="67"/>
      <c r="Q637" s="95"/>
      <c r="R637" s="95"/>
    </row>
    <row r="638" ht="14.25" customHeight="1">
      <c r="G638" s="67"/>
      <c r="Q638" s="95"/>
      <c r="R638" s="95"/>
    </row>
    <row r="639" ht="14.25" customHeight="1">
      <c r="G639" s="67"/>
      <c r="Q639" s="95"/>
      <c r="R639" s="95"/>
    </row>
    <row r="640" ht="14.25" customHeight="1">
      <c r="G640" s="67"/>
      <c r="Q640" s="95"/>
      <c r="R640" s="95"/>
    </row>
    <row r="641" ht="14.25" customHeight="1">
      <c r="G641" s="67"/>
      <c r="Q641" s="95"/>
      <c r="R641" s="95"/>
    </row>
    <row r="642" ht="14.25" customHeight="1">
      <c r="G642" s="67"/>
      <c r="Q642" s="95"/>
      <c r="R642" s="95"/>
    </row>
    <row r="643" ht="14.25" customHeight="1">
      <c r="G643" s="67"/>
      <c r="Q643" s="95"/>
      <c r="R643" s="95"/>
    </row>
    <row r="644" ht="14.25" customHeight="1">
      <c r="G644" s="67"/>
      <c r="Q644" s="95"/>
      <c r="R644" s="95"/>
    </row>
    <row r="645" ht="14.25" customHeight="1">
      <c r="G645" s="67"/>
      <c r="Q645" s="95"/>
      <c r="R645" s="95"/>
    </row>
    <row r="646" ht="14.25" customHeight="1">
      <c r="G646" s="67"/>
      <c r="Q646" s="95"/>
      <c r="R646" s="95"/>
    </row>
    <row r="647" ht="14.25" customHeight="1">
      <c r="G647" s="67"/>
      <c r="Q647" s="95"/>
      <c r="R647" s="95"/>
    </row>
    <row r="648" ht="14.25" customHeight="1">
      <c r="G648" s="67"/>
      <c r="Q648" s="95"/>
      <c r="R648" s="95"/>
    </row>
    <row r="649" ht="14.25" customHeight="1">
      <c r="G649" s="67"/>
      <c r="Q649" s="95"/>
      <c r="R649" s="95"/>
    </row>
    <row r="650" ht="14.25" customHeight="1">
      <c r="G650" s="67"/>
      <c r="Q650" s="95"/>
      <c r="R650" s="95"/>
    </row>
    <row r="651" ht="14.25" customHeight="1">
      <c r="G651" s="67"/>
      <c r="Q651" s="95"/>
      <c r="R651" s="95"/>
    </row>
    <row r="652" ht="14.25" customHeight="1">
      <c r="G652" s="67"/>
      <c r="Q652" s="95"/>
      <c r="R652" s="95"/>
    </row>
    <row r="653" ht="14.25" customHeight="1">
      <c r="G653" s="67"/>
      <c r="Q653" s="95"/>
      <c r="R653" s="95"/>
    </row>
    <row r="654" ht="14.25" customHeight="1">
      <c r="G654" s="67"/>
      <c r="Q654" s="95"/>
      <c r="R654" s="95"/>
    </row>
    <row r="655" ht="14.25" customHeight="1">
      <c r="G655" s="67"/>
      <c r="Q655" s="95"/>
      <c r="R655" s="95"/>
    </row>
    <row r="656" ht="14.25" customHeight="1">
      <c r="G656" s="67"/>
      <c r="Q656" s="95"/>
      <c r="R656" s="95"/>
    </row>
    <row r="657" ht="14.25" customHeight="1">
      <c r="G657" s="67"/>
      <c r="Q657" s="95"/>
      <c r="R657" s="95"/>
    </row>
    <row r="658" ht="14.25" customHeight="1">
      <c r="G658" s="67"/>
      <c r="Q658" s="95"/>
      <c r="R658" s="95"/>
    </row>
    <row r="659" ht="14.25" customHeight="1">
      <c r="G659" s="67"/>
      <c r="Q659" s="95"/>
      <c r="R659" s="95"/>
    </row>
    <row r="660" ht="14.25" customHeight="1">
      <c r="G660" s="67"/>
      <c r="Q660" s="95"/>
      <c r="R660" s="95"/>
    </row>
    <row r="661" ht="14.25" customHeight="1">
      <c r="G661" s="67"/>
      <c r="Q661" s="95"/>
      <c r="R661" s="95"/>
    </row>
    <row r="662" ht="14.25" customHeight="1">
      <c r="G662" s="67"/>
      <c r="Q662" s="95"/>
      <c r="R662" s="95"/>
    </row>
    <row r="663" ht="14.25" customHeight="1">
      <c r="G663" s="67"/>
      <c r="Q663" s="95"/>
      <c r="R663" s="95"/>
    </row>
    <row r="664" ht="14.25" customHeight="1">
      <c r="G664" s="67"/>
      <c r="Q664" s="95"/>
      <c r="R664" s="95"/>
    </row>
    <row r="665" ht="14.25" customHeight="1">
      <c r="G665" s="67"/>
      <c r="Q665" s="95"/>
      <c r="R665" s="95"/>
    </row>
    <row r="666" ht="14.25" customHeight="1">
      <c r="G666" s="67"/>
      <c r="Q666" s="95"/>
      <c r="R666" s="95"/>
    </row>
    <row r="667" ht="14.25" customHeight="1">
      <c r="G667" s="67"/>
      <c r="Q667" s="95"/>
      <c r="R667" s="95"/>
    </row>
    <row r="668" ht="14.25" customHeight="1">
      <c r="G668" s="67"/>
      <c r="Q668" s="95"/>
      <c r="R668" s="95"/>
    </row>
    <row r="669" ht="14.25" customHeight="1">
      <c r="G669" s="67"/>
      <c r="Q669" s="95"/>
      <c r="R669" s="95"/>
    </row>
    <row r="670" ht="14.25" customHeight="1">
      <c r="G670" s="67"/>
      <c r="Q670" s="95"/>
      <c r="R670" s="95"/>
    </row>
    <row r="671" ht="14.25" customHeight="1">
      <c r="G671" s="67"/>
      <c r="Q671" s="95"/>
      <c r="R671" s="95"/>
    </row>
    <row r="672" ht="14.25" customHeight="1">
      <c r="G672" s="67"/>
      <c r="Q672" s="95"/>
      <c r="R672" s="95"/>
    </row>
    <row r="673" ht="14.25" customHeight="1">
      <c r="G673" s="67"/>
      <c r="Q673" s="95"/>
      <c r="R673" s="95"/>
    </row>
    <row r="674" ht="14.25" customHeight="1">
      <c r="G674" s="67"/>
      <c r="Q674" s="95"/>
      <c r="R674" s="95"/>
    </row>
    <row r="675" ht="14.25" customHeight="1">
      <c r="G675" s="67"/>
      <c r="Q675" s="95"/>
      <c r="R675" s="95"/>
    </row>
    <row r="676" ht="14.25" customHeight="1">
      <c r="G676" s="67"/>
      <c r="Q676" s="95"/>
      <c r="R676" s="95"/>
    </row>
    <row r="677" ht="14.25" customHeight="1">
      <c r="G677" s="67"/>
      <c r="Q677" s="95"/>
      <c r="R677" s="95"/>
    </row>
    <row r="678" ht="14.25" customHeight="1">
      <c r="G678" s="67"/>
      <c r="Q678" s="95"/>
      <c r="R678" s="95"/>
    </row>
    <row r="679" ht="14.25" customHeight="1">
      <c r="G679" s="67"/>
      <c r="Q679" s="95"/>
      <c r="R679" s="95"/>
    </row>
    <row r="680" ht="14.25" customHeight="1">
      <c r="G680" s="67"/>
      <c r="Q680" s="95"/>
      <c r="R680" s="95"/>
    </row>
    <row r="681" ht="14.25" customHeight="1">
      <c r="G681" s="67"/>
      <c r="Q681" s="95"/>
      <c r="R681" s="95"/>
    </row>
    <row r="682" ht="14.25" customHeight="1">
      <c r="G682" s="67"/>
      <c r="Q682" s="95"/>
      <c r="R682" s="95"/>
    </row>
    <row r="683" ht="14.25" customHeight="1">
      <c r="G683" s="67"/>
      <c r="Q683" s="95"/>
      <c r="R683" s="95"/>
    </row>
    <row r="684" ht="14.25" customHeight="1">
      <c r="G684" s="67"/>
      <c r="Q684" s="95"/>
      <c r="R684" s="95"/>
    </row>
    <row r="685" ht="14.25" customHeight="1">
      <c r="G685" s="67"/>
      <c r="Q685" s="95"/>
      <c r="R685" s="95"/>
    </row>
    <row r="686" ht="14.25" customHeight="1">
      <c r="G686" s="67"/>
      <c r="Q686" s="95"/>
      <c r="R686" s="95"/>
    </row>
    <row r="687" ht="14.25" customHeight="1">
      <c r="G687" s="67"/>
      <c r="Q687" s="95"/>
      <c r="R687" s="95"/>
    </row>
    <row r="688" ht="14.25" customHeight="1">
      <c r="G688" s="67"/>
      <c r="Q688" s="95"/>
      <c r="R688" s="95"/>
    </row>
    <row r="689" ht="14.25" customHeight="1">
      <c r="G689" s="67"/>
      <c r="Q689" s="95"/>
      <c r="R689" s="95"/>
    </row>
    <row r="690" ht="14.25" customHeight="1">
      <c r="G690" s="67"/>
      <c r="Q690" s="95"/>
      <c r="R690" s="95"/>
    </row>
    <row r="691" ht="14.25" customHeight="1">
      <c r="G691" s="67"/>
      <c r="Q691" s="95"/>
      <c r="R691" s="95"/>
    </row>
    <row r="692" ht="14.25" customHeight="1">
      <c r="G692" s="67"/>
      <c r="Q692" s="95"/>
      <c r="R692" s="95"/>
    </row>
    <row r="693" ht="14.25" customHeight="1">
      <c r="G693" s="67"/>
      <c r="Q693" s="95"/>
      <c r="R693" s="95"/>
    </row>
    <row r="694" ht="14.25" customHeight="1">
      <c r="G694" s="67"/>
      <c r="Q694" s="95"/>
      <c r="R694" s="95"/>
    </row>
    <row r="695" ht="14.25" customHeight="1">
      <c r="G695" s="67"/>
      <c r="Q695" s="95"/>
      <c r="R695" s="95"/>
    </row>
    <row r="696" ht="14.25" customHeight="1">
      <c r="G696" s="67"/>
      <c r="Q696" s="95"/>
      <c r="R696" s="95"/>
    </row>
    <row r="697" ht="14.25" customHeight="1">
      <c r="G697" s="67"/>
      <c r="Q697" s="95"/>
      <c r="R697" s="95"/>
    </row>
    <row r="698" ht="14.25" customHeight="1">
      <c r="G698" s="67"/>
      <c r="Q698" s="95"/>
      <c r="R698" s="95"/>
    </row>
    <row r="699" ht="14.25" customHeight="1">
      <c r="G699" s="67"/>
      <c r="Q699" s="95"/>
      <c r="R699" s="95"/>
    </row>
    <row r="700" ht="14.25" customHeight="1">
      <c r="G700" s="67"/>
      <c r="Q700" s="95"/>
      <c r="R700" s="95"/>
    </row>
    <row r="701" ht="14.25" customHeight="1">
      <c r="G701" s="67"/>
      <c r="Q701" s="95"/>
      <c r="R701" s="95"/>
    </row>
    <row r="702" ht="14.25" customHeight="1">
      <c r="G702" s="67"/>
      <c r="Q702" s="95"/>
      <c r="R702" s="95"/>
    </row>
    <row r="703" ht="14.25" customHeight="1">
      <c r="G703" s="67"/>
      <c r="Q703" s="95"/>
      <c r="R703" s="95"/>
    </row>
    <row r="704" ht="14.25" customHeight="1">
      <c r="G704" s="67"/>
      <c r="Q704" s="95"/>
      <c r="R704" s="95"/>
    </row>
    <row r="705" ht="14.25" customHeight="1">
      <c r="G705" s="67"/>
      <c r="Q705" s="95"/>
      <c r="R705" s="95"/>
    </row>
    <row r="706" ht="14.25" customHeight="1">
      <c r="G706" s="67"/>
      <c r="Q706" s="95"/>
      <c r="R706" s="95"/>
    </row>
    <row r="707" ht="14.25" customHeight="1">
      <c r="G707" s="67"/>
      <c r="Q707" s="95"/>
      <c r="R707" s="95"/>
    </row>
    <row r="708" ht="14.25" customHeight="1">
      <c r="G708" s="67"/>
      <c r="Q708" s="95"/>
      <c r="R708" s="95"/>
    </row>
    <row r="709" ht="14.25" customHeight="1">
      <c r="G709" s="67"/>
      <c r="Q709" s="95"/>
      <c r="R709" s="95"/>
    </row>
    <row r="710" ht="14.25" customHeight="1">
      <c r="G710" s="67"/>
      <c r="Q710" s="95"/>
      <c r="R710" s="95"/>
    </row>
    <row r="711" ht="14.25" customHeight="1">
      <c r="G711" s="67"/>
      <c r="Q711" s="95"/>
      <c r="R711" s="95"/>
    </row>
    <row r="712" ht="14.25" customHeight="1">
      <c r="G712" s="67"/>
      <c r="Q712" s="95"/>
      <c r="R712" s="95"/>
    </row>
    <row r="713" ht="14.25" customHeight="1">
      <c r="G713" s="67"/>
      <c r="Q713" s="95"/>
      <c r="R713" s="95"/>
    </row>
    <row r="714" ht="14.25" customHeight="1">
      <c r="G714" s="67"/>
      <c r="Q714" s="95"/>
      <c r="R714" s="95"/>
    </row>
    <row r="715" ht="14.25" customHeight="1">
      <c r="G715" s="67"/>
      <c r="Q715" s="95"/>
      <c r="R715" s="95"/>
    </row>
    <row r="716" ht="14.25" customHeight="1">
      <c r="G716" s="67"/>
      <c r="Q716" s="95"/>
      <c r="R716" s="95"/>
    </row>
    <row r="717" ht="14.25" customHeight="1">
      <c r="G717" s="67"/>
      <c r="Q717" s="95"/>
      <c r="R717" s="95"/>
    </row>
    <row r="718" ht="14.25" customHeight="1">
      <c r="G718" s="67"/>
      <c r="Q718" s="95"/>
      <c r="R718" s="95"/>
    </row>
    <row r="719" ht="14.25" customHeight="1">
      <c r="G719" s="67"/>
      <c r="Q719" s="95"/>
      <c r="R719" s="95"/>
    </row>
    <row r="720" ht="14.25" customHeight="1">
      <c r="G720" s="67"/>
      <c r="Q720" s="95"/>
      <c r="R720" s="95"/>
    </row>
    <row r="721" ht="14.25" customHeight="1">
      <c r="G721" s="67"/>
      <c r="Q721" s="95"/>
      <c r="R721" s="95"/>
    </row>
    <row r="722" ht="14.25" customHeight="1">
      <c r="G722" s="67"/>
      <c r="Q722" s="95"/>
      <c r="R722" s="95"/>
    </row>
    <row r="723" ht="14.25" customHeight="1">
      <c r="G723" s="67"/>
      <c r="Q723" s="95"/>
      <c r="R723" s="95"/>
    </row>
    <row r="724" ht="14.25" customHeight="1">
      <c r="G724" s="67"/>
      <c r="Q724" s="95"/>
      <c r="R724" s="95"/>
    </row>
    <row r="725" ht="14.25" customHeight="1">
      <c r="G725" s="67"/>
      <c r="Q725" s="95"/>
      <c r="R725" s="95"/>
    </row>
    <row r="726" ht="14.25" customHeight="1">
      <c r="G726" s="67"/>
      <c r="Q726" s="95"/>
      <c r="R726" s="95"/>
    </row>
    <row r="727" ht="14.25" customHeight="1">
      <c r="G727" s="67"/>
      <c r="Q727" s="95"/>
      <c r="R727" s="95"/>
    </row>
    <row r="728" ht="14.25" customHeight="1">
      <c r="G728" s="67"/>
      <c r="Q728" s="95"/>
      <c r="R728" s="95"/>
    </row>
    <row r="729" ht="14.25" customHeight="1">
      <c r="G729" s="67"/>
      <c r="Q729" s="95"/>
      <c r="R729" s="95"/>
    </row>
    <row r="730" ht="14.25" customHeight="1">
      <c r="G730" s="67"/>
      <c r="Q730" s="95"/>
      <c r="R730" s="95"/>
    </row>
    <row r="731" ht="14.25" customHeight="1">
      <c r="G731" s="67"/>
      <c r="Q731" s="95"/>
      <c r="R731" s="95"/>
    </row>
    <row r="732" ht="14.25" customHeight="1">
      <c r="G732" s="67"/>
      <c r="Q732" s="95"/>
      <c r="R732" s="95"/>
    </row>
    <row r="733" ht="14.25" customHeight="1">
      <c r="G733" s="67"/>
      <c r="Q733" s="95"/>
      <c r="R733" s="95"/>
    </row>
    <row r="734" ht="14.25" customHeight="1">
      <c r="G734" s="67"/>
      <c r="Q734" s="95"/>
      <c r="R734" s="95"/>
    </row>
    <row r="735" ht="14.25" customHeight="1">
      <c r="G735" s="67"/>
      <c r="Q735" s="95"/>
      <c r="R735" s="95"/>
    </row>
    <row r="736" ht="14.25" customHeight="1">
      <c r="G736" s="67"/>
      <c r="Q736" s="95"/>
      <c r="R736" s="95"/>
    </row>
    <row r="737" ht="14.25" customHeight="1">
      <c r="G737" s="67"/>
      <c r="Q737" s="95"/>
      <c r="R737" s="95"/>
    </row>
    <row r="738" ht="14.25" customHeight="1">
      <c r="G738" s="67"/>
      <c r="Q738" s="95"/>
      <c r="R738" s="95"/>
    </row>
    <row r="739" ht="14.25" customHeight="1">
      <c r="G739" s="67"/>
      <c r="Q739" s="95"/>
      <c r="R739" s="95"/>
    </row>
    <row r="740" ht="14.25" customHeight="1">
      <c r="G740" s="67"/>
      <c r="Q740" s="95"/>
      <c r="R740" s="95"/>
    </row>
    <row r="741" ht="14.25" customHeight="1">
      <c r="G741" s="67"/>
      <c r="Q741" s="95"/>
      <c r="R741" s="95"/>
    </row>
    <row r="742" ht="14.25" customHeight="1">
      <c r="G742" s="67"/>
      <c r="Q742" s="95"/>
      <c r="R742" s="95"/>
    </row>
    <row r="743" ht="14.25" customHeight="1">
      <c r="G743" s="67"/>
      <c r="Q743" s="95"/>
      <c r="R743" s="95"/>
    </row>
    <row r="744" ht="14.25" customHeight="1">
      <c r="G744" s="67"/>
      <c r="Q744" s="95"/>
      <c r="R744" s="95"/>
    </row>
    <row r="745" ht="14.25" customHeight="1">
      <c r="G745" s="67"/>
      <c r="Q745" s="95"/>
      <c r="R745" s="95"/>
    </row>
    <row r="746" ht="14.25" customHeight="1">
      <c r="G746" s="67"/>
      <c r="Q746" s="95"/>
      <c r="R746" s="95"/>
    </row>
    <row r="747" ht="14.25" customHeight="1">
      <c r="G747" s="67"/>
      <c r="Q747" s="95"/>
      <c r="R747" s="95"/>
    </row>
    <row r="748" ht="14.25" customHeight="1">
      <c r="G748" s="67"/>
      <c r="Q748" s="95"/>
      <c r="R748" s="95"/>
    </row>
    <row r="749" ht="14.25" customHeight="1">
      <c r="G749" s="67"/>
      <c r="Q749" s="95"/>
      <c r="R749" s="95"/>
    </row>
    <row r="750" ht="14.25" customHeight="1">
      <c r="G750" s="67"/>
      <c r="Q750" s="95"/>
      <c r="R750" s="95"/>
    </row>
    <row r="751" ht="14.25" customHeight="1">
      <c r="G751" s="67"/>
      <c r="Q751" s="95"/>
      <c r="R751" s="95"/>
    </row>
    <row r="752" ht="14.25" customHeight="1">
      <c r="G752" s="67"/>
      <c r="Q752" s="95"/>
      <c r="R752" s="95"/>
    </row>
    <row r="753" ht="14.25" customHeight="1">
      <c r="G753" s="67"/>
      <c r="Q753" s="95"/>
      <c r="R753" s="95"/>
    </row>
    <row r="754" ht="14.25" customHeight="1">
      <c r="G754" s="67"/>
      <c r="Q754" s="95"/>
      <c r="R754" s="95"/>
    </row>
    <row r="755" ht="14.25" customHeight="1">
      <c r="G755" s="67"/>
      <c r="Q755" s="95"/>
      <c r="R755" s="95"/>
    </row>
  </sheetData>
  <mergeCells count="30">
    <mergeCell ref="A3:N3"/>
    <mergeCell ref="A4:N4"/>
    <mergeCell ref="O4:Q4"/>
    <mergeCell ref="B22:N22"/>
    <mergeCell ref="B23:N23"/>
    <mergeCell ref="B24:N24"/>
    <mergeCell ref="A29:N29"/>
    <mergeCell ref="A30:N30"/>
    <mergeCell ref="O30:Q30"/>
    <mergeCell ref="B48:N48"/>
    <mergeCell ref="B49:N49"/>
    <mergeCell ref="B50:N50"/>
    <mergeCell ref="A55:N55"/>
    <mergeCell ref="O56:Q56"/>
    <mergeCell ref="A56:N56"/>
    <mergeCell ref="B73:N73"/>
    <mergeCell ref="B74:N74"/>
    <mergeCell ref="B75:N75"/>
    <mergeCell ref="A80:N80"/>
    <mergeCell ref="A81:N81"/>
    <mergeCell ref="O81:Q81"/>
    <mergeCell ref="B124:N124"/>
    <mergeCell ref="B125:N125"/>
    <mergeCell ref="B98:N98"/>
    <mergeCell ref="B99:N99"/>
    <mergeCell ref="B100:N100"/>
    <mergeCell ref="A105:N105"/>
    <mergeCell ref="A106:N106"/>
    <mergeCell ref="O106:Q106"/>
    <mergeCell ref="B123:N123"/>
  </mergeCells>
  <printOptions/>
  <pageMargins bottom="0.75" footer="0.0" header="0.0" left="0.7" right="0.7" top="0.75"/>
  <pageSetup paperSize="9"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  <col customWidth="1" min="14" max="14" width="15.71"/>
    <col customWidth="1" min="15" max="15" width="11.57"/>
    <col customWidth="1" min="16" max="16" width="10.29"/>
    <col customWidth="1" min="17" max="18" width="10.86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275" t="s">
        <v>871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5.0" customHeight="1">
      <c r="A4" s="69" t="s">
        <v>2</v>
      </c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331</v>
      </c>
      <c r="B6" s="16">
        <v>28.0</v>
      </c>
      <c r="C6" s="16">
        <v>1.0</v>
      </c>
      <c r="D6" s="16">
        <v>18.0</v>
      </c>
      <c r="E6" s="16">
        <v>8.0</v>
      </c>
      <c r="F6" s="24"/>
      <c r="G6" s="17">
        <v>1.0</v>
      </c>
      <c r="H6" s="18">
        <f t="shared" ref="H6:H12" si="1">(C6+D6+E6)/B6</f>
        <v>0.9642857143</v>
      </c>
      <c r="I6" s="18">
        <f t="shared" ref="I6:I12" si="2">(C6+D6)/B6</f>
        <v>0.6785714286</v>
      </c>
      <c r="J6" s="16" t="s">
        <v>887</v>
      </c>
      <c r="K6" s="16" t="s">
        <v>887</v>
      </c>
      <c r="L6" s="16">
        <v>16.0</v>
      </c>
      <c r="M6" s="16">
        <v>16.0</v>
      </c>
      <c r="N6" s="18">
        <f t="shared" ref="N6:N12" si="3">M6/L6</f>
        <v>1</v>
      </c>
      <c r="O6" s="19">
        <v>16.0</v>
      </c>
      <c r="P6" s="19">
        <v>16.0</v>
      </c>
      <c r="Q6" s="20">
        <f t="shared" ref="Q6:Q12" si="4">P6/O6</f>
        <v>1</v>
      </c>
    </row>
    <row r="7" ht="14.25" customHeight="1">
      <c r="A7" s="15" t="s">
        <v>332</v>
      </c>
      <c r="B7" s="16">
        <v>35.0</v>
      </c>
      <c r="C7" s="17">
        <v>3.0</v>
      </c>
      <c r="D7" s="16">
        <v>20.0</v>
      </c>
      <c r="E7" s="16">
        <v>9.0</v>
      </c>
      <c r="F7" s="17">
        <v>3.0</v>
      </c>
      <c r="G7" s="24"/>
      <c r="H7" s="18">
        <f t="shared" si="1"/>
        <v>0.9142857143</v>
      </c>
      <c r="I7" s="18">
        <f t="shared" si="2"/>
        <v>0.6571428571</v>
      </c>
      <c r="J7" s="16" t="s">
        <v>887</v>
      </c>
      <c r="K7" s="16" t="s">
        <v>887</v>
      </c>
      <c r="L7" s="16">
        <v>16.0</v>
      </c>
      <c r="M7" s="16">
        <v>16.0</v>
      </c>
      <c r="N7" s="18">
        <f t="shared" si="3"/>
        <v>1</v>
      </c>
      <c r="O7" s="19">
        <v>16.0</v>
      </c>
      <c r="P7" s="19">
        <v>16.0</v>
      </c>
      <c r="Q7" s="20">
        <f t="shared" si="4"/>
        <v>1</v>
      </c>
    </row>
    <row r="8" ht="14.25" customHeight="1">
      <c r="A8" s="15" t="s">
        <v>888</v>
      </c>
      <c r="B8" s="17">
        <v>6.0</v>
      </c>
      <c r="C8" s="17">
        <v>1.0</v>
      </c>
      <c r="D8" s="17">
        <v>5.0</v>
      </c>
      <c r="E8" s="24"/>
      <c r="F8" s="24"/>
      <c r="G8" s="24"/>
      <c r="H8" s="18">
        <f t="shared" si="1"/>
        <v>1</v>
      </c>
      <c r="I8" s="18">
        <f t="shared" si="2"/>
        <v>1</v>
      </c>
      <c r="J8" s="17" t="s">
        <v>889</v>
      </c>
      <c r="K8" s="17" t="s">
        <v>889</v>
      </c>
      <c r="L8" s="17">
        <v>48.0</v>
      </c>
      <c r="M8" s="17">
        <v>48.0</v>
      </c>
      <c r="N8" s="18">
        <f t="shared" si="3"/>
        <v>1</v>
      </c>
      <c r="O8" s="19">
        <v>48.0</v>
      </c>
      <c r="P8" s="19">
        <v>48.0</v>
      </c>
      <c r="Q8" s="20">
        <f t="shared" si="4"/>
        <v>1</v>
      </c>
    </row>
    <row r="9" ht="14.25" customHeight="1">
      <c r="A9" s="15" t="s">
        <v>890</v>
      </c>
      <c r="B9" s="17">
        <v>28.0</v>
      </c>
      <c r="C9" s="17">
        <v>3.0</v>
      </c>
      <c r="D9" s="17">
        <v>19.0</v>
      </c>
      <c r="E9" s="17">
        <v>6.0</v>
      </c>
      <c r="F9" s="24"/>
      <c r="G9" s="24"/>
      <c r="H9" s="18">
        <f t="shared" si="1"/>
        <v>1</v>
      </c>
      <c r="I9" s="18">
        <f t="shared" si="2"/>
        <v>0.7857142857</v>
      </c>
      <c r="J9" s="17">
        <v>2.0</v>
      </c>
      <c r="K9" s="17">
        <v>2.0</v>
      </c>
      <c r="L9" s="17">
        <v>16.0</v>
      </c>
      <c r="M9" s="17">
        <v>16.0</v>
      </c>
      <c r="N9" s="18">
        <f t="shared" si="3"/>
        <v>1</v>
      </c>
      <c r="O9" s="19">
        <v>16.0</v>
      </c>
      <c r="P9" s="19">
        <v>16.0</v>
      </c>
      <c r="Q9" s="20">
        <f t="shared" si="4"/>
        <v>1</v>
      </c>
    </row>
    <row r="10" ht="14.25" customHeight="1">
      <c r="A10" s="15" t="s">
        <v>891</v>
      </c>
      <c r="B10" s="17">
        <v>26.0</v>
      </c>
      <c r="C10" s="17">
        <v>4.0</v>
      </c>
      <c r="D10" s="17">
        <v>16.0</v>
      </c>
      <c r="E10" s="17">
        <v>6.0</v>
      </c>
      <c r="F10" s="24"/>
      <c r="G10" s="24"/>
      <c r="H10" s="18">
        <f t="shared" si="1"/>
        <v>1</v>
      </c>
      <c r="I10" s="18">
        <f t="shared" si="2"/>
        <v>0.7692307692</v>
      </c>
      <c r="J10" s="17">
        <v>2.0</v>
      </c>
      <c r="K10" s="17">
        <v>2.0</v>
      </c>
      <c r="L10" s="17">
        <v>16.0</v>
      </c>
      <c r="M10" s="17">
        <v>16.0</v>
      </c>
      <c r="N10" s="18">
        <f t="shared" si="3"/>
        <v>1</v>
      </c>
      <c r="O10" s="19">
        <v>16.0</v>
      </c>
      <c r="P10" s="19">
        <v>16.0</v>
      </c>
      <c r="Q10" s="20">
        <f t="shared" si="4"/>
        <v>1</v>
      </c>
    </row>
    <row r="11" ht="14.25" customHeight="1">
      <c r="A11" s="15" t="s">
        <v>317</v>
      </c>
      <c r="B11" s="17">
        <v>4.0</v>
      </c>
      <c r="C11" s="17">
        <v>2.0</v>
      </c>
      <c r="D11" s="17">
        <v>2.0</v>
      </c>
      <c r="E11" s="24"/>
      <c r="F11" s="24"/>
      <c r="G11" s="24"/>
      <c r="H11" s="18">
        <f t="shared" si="1"/>
        <v>1</v>
      </c>
      <c r="I11" s="18">
        <f t="shared" si="2"/>
        <v>1</v>
      </c>
      <c r="J11" s="17" t="s">
        <v>892</v>
      </c>
      <c r="K11" s="17" t="s">
        <v>892</v>
      </c>
      <c r="L11" s="17">
        <v>48.0</v>
      </c>
      <c r="M11" s="17">
        <v>48.0</v>
      </c>
      <c r="N11" s="18">
        <f t="shared" si="3"/>
        <v>1</v>
      </c>
      <c r="O11" s="19">
        <v>48.0</v>
      </c>
      <c r="P11" s="19">
        <v>48.0</v>
      </c>
      <c r="Q11" s="20">
        <f t="shared" si="4"/>
        <v>1</v>
      </c>
    </row>
    <row r="12" ht="14.25" customHeight="1">
      <c r="A12" s="9" t="s">
        <v>15</v>
      </c>
      <c r="B12" s="26">
        <f t="shared" ref="B12:G12" si="5">SUM(B6:B11)</f>
        <v>127</v>
      </c>
      <c r="C12" s="26">
        <f t="shared" si="5"/>
        <v>14</v>
      </c>
      <c r="D12" s="26">
        <f t="shared" si="5"/>
        <v>80</v>
      </c>
      <c r="E12" s="26">
        <f t="shared" si="5"/>
        <v>29</v>
      </c>
      <c r="F12" s="26">
        <f t="shared" si="5"/>
        <v>3</v>
      </c>
      <c r="G12" s="26">
        <f t="shared" si="5"/>
        <v>1</v>
      </c>
      <c r="H12" s="18">
        <f t="shared" si="1"/>
        <v>0.968503937</v>
      </c>
      <c r="I12" s="18">
        <f t="shared" si="2"/>
        <v>0.7401574803</v>
      </c>
      <c r="J12" s="26">
        <f t="shared" ref="J12:M12" si="6">SUM(J6:J11)</f>
        <v>4</v>
      </c>
      <c r="K12" s="26">
        <f t="shared" si="6"/>
        <v>4</v>
      </c>
      <c r="L12" s="26">
        <f t="shared" si="6"/>
        <v>160</v>
      </c>
      <c r="M12" s="26">
        <f t="shared" si="6"/>
        <v>160</v>
      </c>
      <c r="N12" s="18">
        <f t="shared" si="3"/>
        <v>1</v>
      </c>
      <c r="O12" s="27">
        <f t="shared" ref="O12:P12" si="7">SUM(O6:O11)</f>
        <v>160</v>
      </c>
      <c r="P12" s="27">
        <f t="shared" si="7"/>
        <v>160</v>
      </c>
      <c r="Q12" s="20">
        <f t="shared" si="4"/>
        <v>1</v>
      </c>
    </row>
    <row r="13" ht="14.2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Q13" s="95"/>
    </row>
    <row r="14" ht="14.25" customHeight="1">
      <c r="A14" s="89" t="s">
        <v>27</v>
      </c>
      <c r="B14" s="30"/>
      <c r="C14" s="30"/>
      <c r="D14" s="30"/>
      <c r="E14" s="30"/>
      <c r="F14" s="30"/>
      <c r="G14" s="88"/>
      <c r="H14" s="30"/>
      <c r="I14" s="30"/>
      <c r="J14" s="30"/>
      <c r="K14" s="30"/>
      <c r="L14" s="30"/>
      <c r="M14" s="30"/>
      <c r="N14" s="30"/>
    </row>
    <row r="15" ht="14.25" customHeight="1">
      <c r="A15" s="90" t="s">
        <v>4</v>
      </c>
      <c r="B15" s="32" t="s">
        <v>16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4"/>
    </row>
    <row r="16" ht="14.25" customHeight="1">
      <c r="A16" s="91" t="s">
        <v>331</v>
      </c>
      <c r="B16" s="92" t="s">
        <v>893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</row>
    <row r="17" ht="14.25" customHeight="1">
      <c r="A17" s="91" t="s">
        <v>332</v>
      </c>
      <c r="B17" s="92" t="s">
        <v>894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G18" s="67"/>
      <c r="Q18" s="95"/>
      <c r="R18" s="95"/>
    </row>
    <row r="19" ht="14.25" customHeight="1">
      <c r="G19" s="67"/>
      <c r="Q19" s="95"/>
      <c r="R19" s="95"/>
    </row>
    <row r="20" ht="14.25" customHeight="1">
      <c r="A20" s="63" t="s">
        <v>20</v>
      </c>
      <c r="B20" s="64"/>
      <c r="C20" s="64"/>
      <c r="D20" s="64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4"/>
      <c r="Q20" s="66"/>
      <c r="R20" s="95"/>
    </row>
    <row r="21" ht="14.25" customHeight="1">
      <c r="G21" s="67"/>
      <c r="Q21" s="68"/>
      <c r="R21" s="95"/>
    </row>
    <row r="22" ht="14.25" customHeight="1">
      <c r="A22" s="275" t="s">
        <v>871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Q22" s="68"/>
      <c r="R22" s="95"/>
    </row>
    <row r="23" ht="14.25" customHeight="1">
      <c r="A23" s="96" t="s">
        <v>17</v>
      </c>
      <c r="O23" s="70" t="s">
        <v>3</v>
      </c>
      <c r="P23" s="33"/>
      <c r="Q23" s="34"/>
      <c r="R23" s="95"/>
    </row>
    <row r="24" ht="14.25" customHeight="1">
      <c r="A24" s="72" t="s">
        <v>4</v>
      </c>
      <c r="B24" s="10" t="s">
        <v>5</v>
      </c>
      <c r="C24" s="10" t="s">
        <v>6</v>
      </c>
      <c r="D24" s="73">
        <v>4.0</v>
      </c>
      <c r="E24" s="73">
        <v>3.0</v>
      </c>
      <c r="F24" s="73">
        <v>2.0</v>
      </c>
      <c r="G24" s="74" t="s">
        <v>7</v>
      </c>
      <c r="H24" s="10" t="s">
        <v>8</v>
      </c>
      <c r="I24" s="10" t="s">
        <v>9</v>
      </c>
      <c r="J24" s="10" t="s">
        <v>10</v>
      </c>
      <c r="K24" s="10" t="s">
        <v>11</v>
      </c>
      <c r="L24" s="10" t="s">
        <v>12</v>
      </c>
      <c r="M24" s="10" t="s">
        <v>11</v>
      </c>
      <c r="N24" s="10" t="s">
        <v>13</v>
      </c>
      <c r="O24" s="75" t="s">
        <v>12</v>
      </c>
      <c r="P24" s="75" t="s">
        <v>11</v>
      </c>
      <c r="Q24" s="76" t="s">
        <v>14</v>
      </c>
      <c r="R24" s="95"/>
    </row>
    <row r="25" ht="14.25" customHeight="1">
      <c r="A25" s="15" t="s">
        <v>331</v>
      </c>
      <c r="B25" s="16">
        <v>29.0</v>
      </c>
      <c r="C25" s="78">
        <v>1.0</v>
      </c>
      <c r="D25" s="78">
        <v>14.0</v>
      </c>
      <c r="E25" s="78">
        <v>14.0</v>
      </c>
      <c r="F25" s="78"/>
      <c r="G25" s="79"/>
      <c r="H25" s="80">
        <f t="shared" ref="H25:H33" si="8">(C25+D25+E25)/B25</f>
        <v>1</v>
      </c>
      <c r="I25" s="80">
        <f t="shared" ref="I25:I33" si="9">(C25+D25)/B25</f>
        <v>0.5172413793</v>
      </c>
      <c r="J25" s="78">
        <v>2.0</v>
      </c>
      <c r="K25" s="78">
        <v>2.0</v>
      </c>
      <c r="L25" s="78">
        <v>18.0</v>
      </c>
      <c r="M25" s="78">
        <v>18.0</v>
      </c>
      <c r="N25" s="80">
        <f t="shared" ref="N25:N33" si="10">M25/L25</f>
        <v>1</v>
      </c>
      <c r="O25" s="78">
        <v>18.0</v>
      </c>
      <c r="P25" s="78">
        <v>18.0</v>
      </c>
      <c r="Q25" s="81">
        <f t="shared" ref="Q25:Q33" si="11">P25/O25</f>
        <v>1</v>
      </c>
      <c r="R25" s="95"/>
    </row>
    <row r="26" ht="14.25" customHeight="1">
      <c r="A26" s="15" t="s">
        <v>332</v>
      </c>
      <c r="B26" s="16">
        <v>34.0</v>
      </c>
      <c r="C26" s="78">
        <v>3.0</v>
      </c>
      <c r="D26" s="78">
        <v>15.0</v>
      </c>
      <c r="E26" s="78">
        <v>16.0</v>
      </c>
      <c r="F26" s="78"/>
      <c r="G26" s="79"/>
      <c r="H26" s="80">
        <f t="shared" si="8"/>
        <v>1</v>
      </c>
      <c r="I26" s="80">
        <f t="shared" si="9"/>
        <v>0.5294117647</v>
      </c>
      <c r="J26" s="78">
        <v>2.0</v>
      </c>
      <c r="K26" s="78">
        <v>2.0</v>
      </c>
      <c r="L26" s="78">
        <v>18.0</v>
      </c>
      <c r="M26" s="78">
        <v>18.0</v>
      </c>
      <c r="N26" s="80">
        <f t="shared" si="10"/>
        <v>1</v>
      </c>
      <c r="O26" s="78">
        <v>18.0</v>
      </c>
      <c r="P26" s="78">
        <v>18.0</v>
      </c>
      <c r="Q26" s="81">
        <f t="shared" si="11"/>
        <v>1</v>
      </c>
      <c r="R26" s="95"/>
    </row>
    <row r="27" ht="14.25" customHeight="1">
      <c r="A27" s="154" t="s">
        <v>888</v>
      </c>
      <c r="B27" s="16">
        <v>6.0</v>
      </c>
      <c r="C27" s="78">
        <v>1.0</v>
      </c>
      <c r="D27" s="78">
        <v>4.0</v>
      </c>
      <c r="E27" s="78">
        <v>1.0</v>
      </c>
      <c r="F27" s="78"/>
      <c r="G27" s="79"/>
      <c r="H27" s="80">
        <f t="shared" si="8"/>
        <v>1</v>
      </c>
      <c r="I27" s="80">
        <f t="shared" si="9"/>
        <v>0.8333333333</v>
      </c>
      <c r="J27" s="78" t="s">
        <v>895</v>
      </c>
      <c r="K27" s="78" t="s">
        <v>895</v>
      </c>
      <c r="L27" s="78">
        <v>54.0</v>
      </c>
      <c r="M27" s="78">
        <v>54.0</v>
      </c>
      <c r="N27" s="80">
        <f t="shared" si="10"/>
        <v>1</v>
      </c>
      <c r="O27" s="78">
        <v>54.0</v>
      </c>
      <c r="P27" s="78">
        <v>54.0</v>
      </c>
      <c r="Q27" s="81">
        <f t="shared" si="11"/>
        <v>1</v>
      </c>
      <c r="R27" s="95"/>
    </row>
    <row r="28" ht="14.25" customHeight="1">
      <c r="A28" s="15" t="s">
        <v>890</v>
      </c>
      <c r="B28" s="17">
        <v>28.0</v>
      </c>
      <c r="C28" s="78">
        <v>1.0</v>
      </c>
      <c r="D28" s="78">
        <v>21.0</v>
      </c>
      <c r="E28" s="78">
        <v>6.0</v>
      </c>
      <c r="F28" s="83"/>
      <c r="G28" s="79"/>
      <c r="H28" s="80">
        <f t="shared" si="8"/>
        <v>1</v>
      </c>
      <c r="I28" s="80">
        <f t="shared" si="9"/>
        <v>0.7857142857</v>
      </c>
      <c r="J28" s="78">
        <v>4.0</v>
      </c>
      <c r="K28" s="78">
        <v>4.0</v>
      </c>
      <c r="L28" s="78">
        <v>18.0</v>
      </c>
      <c r="M28" s="78">
        <v>18.0</v>
      </c>
      <c r="N28" s="80">
        <f t="shared" si="10"/>
        <v>1</v>
      </c>
      <c r="O28" s="78">
        <v>18.0</v>
      </c>
      <c r="P28" s="78">
        <v>18.0</v>
      </c>
      <c r="Q28" s="81">
        <f t="shared" si="11"/>
        <v>1</v>
      </c>
      <c r="R28" s="95"/>
    </row>
    <row r="29" ht="14.25" customHeight="1">
      <c r="A29" s="15" t="s">
        <v>891</v>
      </c>
      <c r="B29" s="17">
        <v>26.0</v>
      </c>
      <c r="C29" s="78">
        <v>2.0</v>
      </c>
      <c r="D29" s="78">
        <v>16.0</v>
      </c>
      <c r="E29" s="78">
        <v>8.0</v>
      </c>
      <c r="F29" s="78"/>
      <c r="G29" s="84"/>
      <c r="H29" s="80">
        <f t="shared" si="8"/>
        <v>1</v>
      </c>
      <c r="I29" s="80">
        <f t="shared" si="9"/>
        <v>0.6923076923</v>
      </c>
      <c r="J29" s="78">
        <v>4.0</v>
      </c>
      <c r="K29" s="78">
        <v>4.0</v>
      </c>
      <c r="L29" s="78">
        <v>18.0</v>
      </c>
      <c r="M29" s="78">
        <v>18.0</v>
      </c>
      <c r="N29" s="80">
        <f t="shared" si="10"/>
        <v>1</v>
      </c>
      <c r="O29" s="78">
        <v>18.0</v>
      </c>
      <c r="P29" s="78">
        <v>18.0</v>
      </c>
      <c r="Q29" s="81">
        <f t="shared" si="11"/>
        <v>1</v>
      </c>
      <c r="R29" s="95"/>
    </row>
    <row r="30" ht="14.25" customHeight="1">
      <c r="A30" s="15" t="s">
        <v>317</v>
      </c>
      <c r="B30" s="17">
        <v>4.0</v>
      </c>
      <c r="C30" s="78">
        <v>2.0</v>
      </c>
      <c r="D30" s="78">
        <v>2.0</v>
      </c>
      <c r="E30" s="78"/>
      <c r="F30" s="83"/>
      <c r="G30" s="84"/>
      <c r="H30" s="80">
        <f t="shared" si="8"/>
        <v>1</v>
      </c>
      <c r="I30" s="80">
        <f t="shared" si="9"/>
        <v>1</v>
      </c>
      <c r="J30" s="78" t="s">
        <v>896</v>
      </c>
      <c r="K30" s="78" t="s">
        <v>896</v>
      </c>
      <c r="L30" s="78">
        <v>54.0</v>
      </c>
      <c r="M30" s="78">
        <v>54.0</v>
      </c>
      <c r="N30" s="80">
        <f t="shared" si="10"/>
        <v>1</v>
      </c>
      <c r="O30" s="78">
        <v>54.0</v>
      </c>
      <c r="P30" s="78">
        <v>54.0</v>
      </c>
      <c r="Q30" s="81">
        <f t="shared" si="11"/>
        <v>1</v>
      </c>
      <c r="R30" s="95"/>
    </row>
    <row r="31" ht="14.25" customHeight="1">
      <c r="A31" s="15"/>
      <c r="B31" s="17"/>
      <c r="C31" s="78"/>
      <c r="D31" s="78"/>
      <c r="E31" s="83"/>
      <c r="F31" s="83"/>
      <c r="G31" s="84"/>
      <c r="H31" s="80" t="str">
        <f t="shared" si="8"/>
        <v>#DIV/0!</v>
      </c>
      <c r="I31" s="80" t="str">
        <f t="shared" si="9"/>
        <v>#DIV/0!</v>
      </c>
      <c r="J31" s="78"/>
      <c r="K31" s="78"/>
      <c r="L31" s="78"/>
      <c r="M31" s="78"/>
      <c r="N31" s="80" t="str">
        <f t="shared" si="10"/>
        <v>#DIV/0!</v>
      </c>
      <c r="O31" s="78"/>
      <c r="P31" s="78"/>
      <c r="Q31" s="81" t="str">
        <f t="shared" si="11"/>
        <v>#DIV/0!</v>
      </c>
      <c r="R31" s="95"/>
    </row>
    <row r="32" ht="14.25" customHeight="1">
      <c r="A32" s="85"/>
      <c r="B32" s="83"/>
      <c r="C32" s="83"/>
      <c r="D32" s="83"/>
      <c r="E32" s="83"/>
      <c r="F32" s="83"/>
      <c r="G32" s="84"/>
      <c r="H32" s="80" t="str">
        <f t="shared" si="8"/>
        <v>#DIV/0!</v>
      </c>
      <c r="I32" s="80" t="str">
        <f t="shared" si="9"/>
        <v>#DIV/0!</v>
      </c>
      <c r="J32" s="83"/>
      <c r="K32" s="83"/>
      <c r="L32" s="83"/>
      <c r="M32" s="83"/>
      <c r="N32" s="80" t="str">
        <f t="shared" si="10"/>
        <v>#DIV/0!</v>
      </c>
      <c r="O32" s="83"/>
      <c r="P32" s="83"/>
      <c r="Q32" s="81" t="str">
        <f t="shared" si="11"/>
        <v>#DIV/0!</v>
      </c>
      <c r="R32" s="95"/>
    </row>
    <row r="33" ht="14.25" customHeight="1">
      <c r="A33" s="72" t="s">
        <v>15</v>
      </c>
      <c r="B33" s="73">
        <f t="shared" ref="B33:G33" si="12">SUM(B25:B32)</f>
        <v>127</v>
      </c>
      <c r="C33" s="73">
        <f t="shared" si="12"/>
        <v>10</v>
      </c>
      <c r="D33" s="73">
        <f t="shared" si="12"/>
        <v>72</v>
      </c>
      <c r="E33" s="73">
        <f t="shared" si="12"/>
        <v>45</v>
      </c>
      <c r="F33" s="73">
        <f t="shared" si="12"/>
        <v>0</v>
      </c>
      <c r="G33" s="86">
        <f t="shared" si="12"/>
        <v>0</v>
      </c>
      <c r="H33" s="80">
        <f t="shared" si="8"/>
        <v>1</v>
      </c>
      <c r="I33" s="80">
        <f t="shared" si="9"/>
        <v>0.6456692913</v>
      </c>
      <c r="J33" s="73">
        <f t="shared" ref="J33:M33" si="13">SUM(J25:J32)</f>
        <v>12</v>
      </c>
      <c r="K33" s="73">
        <f t="shared" si="13"/>
        <v>12</v>
      </c>
      <c r="L33" s="73">
        <f t="shared" si="13"/>
        <v>180</v>
      </c>
      <c r="M33" s="73">
        <f t="shared" si="13"/>
        <v>180</v>
      </c>
      <c r="N33" s="80">
        <f t="shared" si="10"/>
        <v>1</v>
      </c>
      <c r="O33" s="87">
        <f t="shared" ref="O33:P33" si="14">SUM(O25:O32)</f>
        <v>180</v>
      </c>
      <c r="P33" s="87">
        <f t="shared" si="14"/>
        <v>180</v>
      </c>
      <c r="Q33" s="81">
        <f t="shared" si="11"/>
        <v>1</v>
      </c>
      <c r="R33" s="95"/>
    </row>
    <row r="34" ht="14.25" customHeight="1">
      <c r="A34" s="30"/>
      <c r="B34" s="30"/>
      <c r="C34" s="30"/>
      <c r="D34" s="30"/>
      <c r="E34" s="30"/>
      <c r="F34" s="30"/>
      <c r="G34" s="88"/>
      <c r="H34" s="30"/>
      <c r="I34" s="30"/>
      <c r="J34" s="30"/>
      <c r="K34" s="30"/>
      <c r="L34" s="30"/>
      <c r="M34" s="30"/>
      <c r="N34" s="30"/>
      <c r="Q34" s="68"/>
      <c r="R34" s="95"/>
    </row>
    <row r="35" ht="14.25" customHeight="1">
      <c r="A35" s="89" t="s">
        <v>27</v>
      </c>
      <c r="B35" s="30"/>
      <c r="C35" s="30"/>
      <c r="D35" s="30"/>
      <c r="E35" s="30"/>
      <c r="F35" s="30"/>
      <c r="G35" s="88"/>
      <c r="H35" s="30"/>
      <c r="I35" s="30"/>
      <c r="J35" s="30"/>
      <c r="K35" s="30"/>
      <c r="L35" s="30"/>
      <c r="M35" s="30"/>
      <c r="N35" s="30"/>
      <c r="Q35" s="68"/>
      <c r="R35" s="95"/>
    </row>
    <row r="36" ht="14.25" customHeight="1">
      <c r="A36" s="90" t="s">
        <v>4</v>
      </c>
      <c r="B36" s="32" t="s">
        <v>16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4"/>
      <c r="Q36" s="68"/>
      <c r="R36" s="95"/>
    </row>
    <row r="37" ht="14.25" customHeight="1">
      <c r="A37" s="91"/>
      <c r="B37" s="92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4"/>
      <c r="Q37" s="68"/>
      <c r="R37" s="95"/>
    </row>
    <row r="38" ht="14.25" customHeight="1">
      <c r="A38" s="91"/>
      <c r="B38" s="92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Q38" s="68"/>
      <c r="R38" s="95"/>
    </row>
    <row r="39" ht="14.25" customHeight="1">
      <c r="G39" s="67"/>
      <c r="R39" s="95"/>
    </row>
    <row r="40" ht="14.25" customHeight="1">
      <c r="G40" s="67"/>
      <c r="R40" s="95"/>
    </row>
    <row r="41" ht="14.25" customHeight="1">
      <c r="A41" s="63" t="s">
        <v>20</v>
      </c>
      <c r="B41" s="64"/>
      <c r="C41" s="64"/>
      <c r="D41" s="64"/>
      <c r="E41" s="64"/>
      <c r="F41" s="64"/>
      <c r="G41" s="65"/>
      <c r="H41" s="64"/>
      <c r="I41" s="64"/>
      <c r="J41" s="64"/>
      <c r="K41" s="64"/>
      <c r="L41" s="64"/>
      <c r="M41" s="64"/>
      <c r="N41" s="64"/>
      <c r="O41" s="64"/>
      <c r="P41" s="64"/>
      <c r="Q41" s="66"/>
      <c r="R41" s="95"/>
    </row>
    <row r="42" ht="14.25" customHeight="1">
      <c r="G42" s="67"/>
      <c r="Q42" s="68"/>
      <c r="R42" s="95"/>
    </row>
    <row r="43" ht="14.25" customHeight="1">
      <c r="A43" s="275" t="s">
        <v>871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Q43" s="68"/>
      <c r="R43" s="95"/>
    </row>
    <row r="44" ht="14.25" customHeight="1">
      <c r="A44" s="96" t="s">
        <v>18</v>
      </c>
      <c r="O44" s="70" t="s">
        <v>3</v>
      </c>
      <c r="P44" s="33"/>
      <c r="Q44" s="34"/>
      <c r="R44" s="95"/>
    </row>
    <row r="45" ht="14.25" customHeight="1">
      <c r="A45" s="72" t="s">
        <v>4</v>
      </c>
      <c r="B45" s="10" t="s">
        <v>5</v>
      </c>
      <c r="C45" s="10" t="s">
        <v>6</v>
      </c>
      <c r="D45" s="73">
        <v>4.0</v>
      </c>
      <c r="E45" s="73">
        <v>3.0</v>
      </c>
      <c r="F45" s="73">
        <v>2.0</v>
      </c>
      <c r="G45" s="45" t="s">
        <v>19</v>
      </c>
      <c r="H45" s="10" t="s">
        <v>8</v>
      </c>
      <c r="I45" s="10" t="s">
        <v>9</v>
      </c>
      <c r="J45" s="10" t="s">
        <v>10</v>
      </c>
      <c r="K45" s="10" t="s">
        <v>11</v>
      </c>
      <c r="L45" s="10" t="s">
        <v>12</v>
      </c>
      <c r="M45" s="10" t="s">
        <v>11</v>
      </c>
      <c r="N45" s="10" t="s">
        <v>13</v>
      </c>
      <c r="O45" s="75" t="s">
        <v>12</v>
      </c>
      <c r="P45" s="75" t="s">
        <v>11</v>
      </c>
      <c r="Q45" s="76" t="s">
        <v>14</v>
      </c>
      <c r="R45" s="95"/>
    </row>
    <row r="46" ht="14.25" customHeight="1">
      <c r="A46" s="15" t="s">
        <v>331</v>
      </c>
      <c r="B46" s="16">
        <v>29.0</v>
      </c>
      <c r="C46" s="78">
        <v>1.0</v>
      </c>
      <c r="D46" s="78">
        <v>16.0</v>
      </c>
      <c r="E46" s="78">
        <v>12.0</v>
      </c>
      <c r="F46" s="78"/>
      <c r="G46" s="79"/>
      <c r="H46" s="80">
        <f t="shared" ref="H46:H54" si="15">(C46+D46+E46)/B46</f>
        <v>1</v>
      </c>
      <c r="I46" s="80">
        <f t="shared" ref="I46:I54" si="16">(C46+D46)/B46</f>
        <v>0.5862068966</v>
      </c>
      <c r="J46" s="78">
        <v>4.0</v>
      </c>
      <c r="K46" s="78">
        <v>4.0</v>
      </c>
      <c r="L46" s="78">
        <v>34.0</v>
      </c>
      <c r="M46" s="78">
        <v>34.0</v>
      </c>
      <c r="N46" s="80">
        <f t="shared" ref="N46:N54" si="17">M46/L46</f>
        <v>1</v>
      </c>
      <c r="O46" s="78">
        <v>34.0</v>
      </c>
      <c r="P46" s="78">
        <v>34.0</v>
      </c>
      <c r="Q46" s="81">
        <f t="shared" ref="Q46:Q54" si="18">P46/O46</f>
        <v>1</v>
      </c>
      <c r="R46" s="95"/>
    </row>
    <row r="47" ht="14.25" customHeight="1">
      <c r="A47" s="15" t="s">
        <v>332</v>
      </c>
      <c r="B47" s="16">
        <v>34.0</v>
      </c>
      <c r="C47" s="78">
        <v>3.0</v>
      </c>
      <c r="D47" s="78">
        <v>16.0</v>
      </c>
      <c r="E47" s="78">
        <v>15.0</v>
      </c>
      <c r="F47" s="78"/>
      <c r="G47" s="79"/>
      <c r="H47" s="80">
        <f t="shared" si="15"/>
        <v>1</v>
      </c>
      <c r="I47" s="80">
        <f t="shared" si="16"/>
        <v>0.5588235294</v>
      </c>
      <c r="J47" s="78">
        <v>4.0</v>
      </c>
      <c r="K47" s="78">
        <v>4.0</v>
      </c>
      <c r="L47" s="78">
        <v>34.0</v>
      </c>
      <c r="M47" s="78">
        <v>34.0</v>
      </c>
      <c r="N47" s="80">
        <f t="shared" si="17"/>
        <v>1</v>
      </c>
      <c r="O47" s="78">
        <v>34.0</v>
      </c>
      <c r="P47" s="78">
        <v>34.0</v>
      </c>
      <c r="Q47" s="81">
        <f t="shared" si="18"/>
        <v>1</v>
      </c>
      <c r="R47" s="95"/>
    </row>
    <row r="48" ht="14.25" customHeight="1">
      <c r="A48" s="154" t="s">
        <v>888</v>
      </c>
      <c r="B48" s="16">
        <v>6.0</v>
      </c>
      <c r="C48" s="78">
        <v>1.0</v>
      </c>
      <c r="D48" s="78">
        <v>4.0</v>
      </c>
      <c r="E48" s="78">
        <v>1.0</v>
      </c>
      <c r="F48" s="78"/>
      <c r="G48" s="79"/>
      <c r="H48" s="80">
        <f t="shared" si="15"/>
        <v>1</v>
      </c>
      <c r="I48" s="80">
        <f t="shared" si="16"/>
        <v>0.8333333333</v>
      </c>
      <c r="J48" s="78" t="s">
        <v>897</v>
      </c>
      <c r="K48" s="78" t="s">
        <v>897</v>
      </c>
      <c r="L48" s="78">
        <v>102.0</v>
      </c>
      <c r="M48" s="78">
        <v>102.0</v>
      </c>
      <c r="N48" s="80">
        <f t="shared" si="17"/>
        <v>1</v>
      </c>
      <c r="O48" s="78">
        <v>102.0</v>
      </c>
      <c r="P48" s="78">
        <v>102.0</v>
      </c>
      <c r="Q48" s="81">
        <f t="shared" si="18"/>
        <v>1</v>
      </c>
      <c r="R48" s="95"/>
    </row>
    <row r="49" ht="14.25" customHeight="1">
      <c r="A49" s="15" t="s">
        <v>890</v>
      </c>
      <c r="B49" s="17">
        <v>28.0</v>
      </c>
      <c r="C49" s="78">
        <v>1.0</v>
      </c>
      <c r="D49" s="78">
        <v>21.0</v>
      </c>
      <c r="E49" s="78">
        <v>6.0</v>
      </c>
      <c r="F49" s="83"/>
      <c r="G49" s="79"/>
      <c r="H49" s="80">
        <f t="shared" si="15"/>
        <v>1</v>
      </c>
      <c r="I49" s="80">
        <f t="shared" si="16"/>
        <v>0.7857142857</v>
      </c>
      <c r="J49" s="78">
        <v>6.0</v>
      </c>
      <c r="K49" s="78">
        <v>6.0</v>
      </c>
      <c r="L49" s="78">
        <v>34.0</v>
      </c>
      <c r="M49" s="78">
        <v>34.0</v>
      </c>
      <c r="N49" s="80">
        <f t="shared" si="17"/>
        <v>1</v>
      </c>
      <c r="O49" s="78">
        <v>34.0</v>
      </c>
      <c r="P49" s="78">
        <v>34.0</v>
      </c>
      <c r="Q49" s="81">
        <f t="shared" si="18"/>
        <v>1</v>
      </c>
      <c r="R49" s="95"/>
    </row>
    <row r="50" ht="14.25" customHeight="1">
      <c r="A50" s="15" t="s">
        <v>891</v>
      </c>
      <c r="B50" s="17">
        <v>26.0</v>
      </c>
      <c r="C50" s="78">
        <v>2.0</v>
      </c>
      <c r="D50" s="78">
        <v>16.0</v>
      </c>
      <c r="E50" s="78">
        <v>8.0</v>
      </c>
      <c r="F50" s="78"/>
      <c r="G50" s="84"/>
      <c r="H50" s="80">
        <f t="shared" si="15"/>
        <v>1</v>
      </c>
      <c r="I50" s="80">
        <f t="shared" si="16"/>
        <v>0.6923076923</v>
      </c>
      <c r="J50" s="78">
        <v>6.0</v>
      </c>
      <c r="K50" s="78">
        <v>6.0</v>
      </c>
      <c r="L50" s="78">
        <v>34.0</v>
      </c>
      <c r="M50" s="78">
        <v>34.0</v>
      </c>
      <c r="N50" s="80">
        <f t="shared" si="17"/>
        <v>1</v>
      </c>
      <c r="O50" s="78">
        <v>34.0</v>
      </c>
      <c r="P50" s="78">
        <v>34.0</v>
      </c>
      <c r="Q50" s="81">
        <f t="shared" si="18"/>
        <v>1</v>
      </c>
      <c r="R50" s="95"/>
    </row>
    <row r="51" ht="14.25" customHeight="1">
      <c r="A51" s="77" t="s">
        <v>317</v>
      </c>
      <c r="B51" s="78">
        <v>4.0</v>
      </c>
      <c r="C51" s="78">
        <v>2.0</v>
      </c>
      <c r="D51" s="78">
        <v>2.0</v>
      </c>
      <c r="E51" s="83"/>
      <c r="F51" s="83"/>
      <c r="G51" s="84"/>
      <c r="H51" s="80">
        <f t="shared" si="15"/>
        <v>1</v>
      </c>
      <c r="I51" s="80">
        <f t="shared" si="16"/>
        <v>1</v>
      </c>
      <c r="J51" s="78" t="s">
        <v>898</v>
      </c>
      <c r="K51" s="78" t="s">
        <v>898</v>
      </c>
      <c r="L51" s="78">
        <v>102.0</v>
      </c>
      <c r="M51" s="78">
        <v>102.0</v>
      </c>
      <c r="N51" s="80">
        <f t="shared" si="17"/>
        <v>1</v>
      </c>
      <c r="O51" s="78">
        <v>102.0</v>
      </c>
      <c r="P51" s="78">
        <v>102.0</v>
      </c>
      <c r="Q51" s="81">
        <f t="shared" si="18"/>
        <v>1</v>
      </c>
      <c r="R51" s="95"/>
    </row>
    <row r="52" ht="14.25" customHeight="1">
      <c r="A52" s="85"/>
      <c r="B52" s="83"/>
      <c r="C52" s="83"/>
      <c r="D52" s="83"/>
      <c r="E52" s="83"/>
      <c r="F52" s="83"/>
      <c r="G52" s="84"/>
      <c r="H52" s="80" t="str">
        <f t="shared" si="15"/>
        <v>#DIV/0!</v>
      </c>
      <c r="I52" s="80" t="str">
        <f t="shared" si="16"/>
        <v>#DIV/0!</v>
      </c>
      <c r="J52" s="83"/>
      <c r="K52" s="83"/>
      <c r="L52" s="83"/>
      <c r="M52" s="83"/>
      <c r="N52" s="80" t="str">
        <f t="shared" si="17"/>
        <v>#DIV/0!</v>
      </c>
      <c r="O52" s="83"/>
      <c r="P52" s="83"/>
      <c r="Q52" s="81" t="str">
        <f t="shared" si="18"/>
        <v>#DIV/0!</v>
      </c>
      <c r="R52" s="95"/>
    </row>
    <row r="53" ht="14.25" customHeight="1">
      <c r="A53" s="85"/>
      <c r="B53" s="83"/>
      <c r="C53" s="83"/>
      <c r="D53" s="83"/>
      <c r="E53" s="83"/>
      <c r="F53" s="83"/>
      <c r="G53" s="84"/>
      <c r="H53" s="80" t="str">
        <f t="shared" si="15"/>
        <v>#DIV/0!</v>
      </c>
      <c r="I53" s="80" t="str">
        <f t="shared" si="16"/>
        <v>#DIV/0!</v>
      </c>
      <c r="J53" s="83"/>
      <c r="K53" s="83"/>
      <c r="L53" s="83"/>
      <c r="M53" s="83"/>
      <c r="N53" s="80" t="str">
        <f t="shared" si="17"/>
        <v>#DIV/0!</v>
      </c>
      <c r="O53" s="83"/>
      <c r="P53" s="83"/>
      <c r="Q53" s="81" t="str">
        <f t="shared" si="18"/>
        <v>#DIV/0!</v>
      </c>
      <c r="R53" s="95"/>
    </row>
    <row r="54" ht="14.25" customHeight="1">
      <c r="A54" s="72" t="s">
        <v>15</v>
      </c>
      <c r="B54" s="73">
        <f t="shared" ref="B54:G54" si="19">SUM(B46:B53)</f>
        <v>127</v>
      </c>
      <c r="C54" s="73">
        <f t="shared" si="19"/>
        <v>10</v>
      </c>
      <c r="D54" s="73">
        <f t="shared" si="19"/>
        <v>75</v>
      </c>
      <c r="E54" s="73">
        <f t="shared" si="19"/>
        <v>42</v>
      </c>
      <c r="F54" s="73">
        <f t="shared" si="19"/>
        <v>0</v>
      </c>
      <c r="G54" s="86">
        <f t="shared" si="19"/>
        <v>0</v>
      </c>
      <c r="H54" s="80">
        <f t="shared" si="15"/>
        <v>1</v>
      </c>
      <c r="I54" s="80">
        <f t="shared" si="16"/>
        <v>0.6692913386</v>
      </c>
      <c r="J54" s="73">
        <f t="shared" ref="J54:M54" si="20">SUM(J46:J53)</f>
        <v>20</v>
      </c>
      <c r="K54" s="73">
        <f t="shared" si="20"/>
        <v>20</v>
      </c>
      <c r="L54" s="73">
        <f t="shared" si="20"/>
        <v>340</v>
      </c>
      <c r="M54" s="73">
        <f t="shared" si="20"/>
        <v>340</v>
      </c>
      <c r="N54" s="80">
        <f t="shared" si="17"/>
        <v>1</v>
      </c>
      <c r="O54" s="87">
        <f t="shared" ref="O54:P54" si="21">SUM(O46:O53)</f>
        <v>340</v>
      </c>
      <c r="P54" s="87">
        <f t="shared" si="21"/>
        <v>340</v>
      </c>
      <c r="Q54" s="81">
        <f t="shared" si="18"/>
        <v>1</v>
      </c>
      <c r="R54" s="95"/>
    </row>
    <row r="55" ht="14.25" customHeight="1">
      <c r="A55" s="30"/>
      <c r="B55" s="30"/>
      <c r="C55" s="30"/>
      <c r="D55" s="30"/>
      <c r="E55" s="30"/>
      <c r="F55" s="30"/>
      <c r="G55" s="88"/>
      <c r="H55" s="30"/>
      <c r="I55" s="30"/>
      <c r="J55" s="30"/>
      <c r="K55" s="30"/>
      <c r="L55" s="30"/>
      <c r="M55" s="30"/>
      <c r="N55" s="30"/>
      <c r="Q55" s="68"/>
      <c r="R55" s="95"/>
    </row>
    <row r="56" ht="14.25" customHeight="1">
      <c r="A56" s="89" t="s">
        <v>27</v>
      </c>
      <c r="B56" s="30"/>
      <c r="C56" s="30"/>
      <c r="D56" s="30"/>
      <c r="E56" s="30"/>
      <c r="F56" s="30"/>
      <c r="G56" s="88"/>
      <c r="H56" s="30"/>
      <c r="I56" s="30"/>
      <c r="J56" s="30"/>
      <c r="K56" s="30"/>
      <c r="L56" s="30"/>
      <c r="M56" s="30"/>
      <c r="N56" s="30"/>
      <c r="Q56" s="68"/>
      <c r="R56" s="95"/>
    </row>
    <row r="57" ht="14.25" customHeight="1">
      <c r="A57" s="90" t="s">
        <v>4</v>
      </c>
      <c r="B57" s="32" t="s">
        <v>16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4"/>
      <c r="Q57" s="68"/>
      <c r="R57" s="95"/>
    </row>
    <row r="58" ht="14.25" customHeight="1">
      <c r="A58" s="91"/>
      <c r="B58" s="92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Q58" s="68"/>
      <c r="R58" s="95"/>
    </row>
    <row r="59" ht="14.25" customHeight="1">
      <c r="A59" s="91"/>
      <c r="B59" s="92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Q59" s="68"/>
      <c r="R59" s="95"/>
    </row>
    <row r="60" ht="14.25" customHeight="1">
      <c r="G60" s="67"/>
      <c r="Q60" s="95"/>
      <c r="R60" s="95"/>
    </row>
    <row r="61" ht="14.25" customHeight="1">
      <c r="G61" s="67"/>
      <c r="Q61" s="95"/>
      <c r="R61" s="95"/>
    </row>
    <row r="62" ht="14.25" customHeight="1">
      <c r="G62" s="67"/>
      <c r="Q62" s="95"/>
      <c r="R62" s="95"/>
    </row>
    <row r="63" ht="14.25" customHeight="1">
      <c r="G63" s="67"/>
      <c r="Q63" s="95"/>
      <c r="R63" s="95"/>
    </row>
    <row r="64" ht="14.25" customHeight="1">
      <c r="G64" s="67"/>
      <c r="Q64" s="95"/>
      <c r="R64" s="95"/>
    </row>
    <row r="65" ht="14.25" customHeight="1">
      <c r="G65" s="67"/>
      <c r="Q65" s="95"/>
      <c r="R65" s="95"/>
    </row>
    <row r="66" ht="14.25" customHeight="1">
      <c r="G66" s="67"/>
      <c r="Q66" s="95"/>
      <c r="R66" s="95"/>
    </row>
    <row r="67" ht="14.25" customHeight="1">
      <c r="G67" s="67"/>
      <c r="Q67" s="95"/>
      <c r="R67" s="95"/>
    </row>
    <row r="68" ht="14.25" customHeight="1">
      <c r="G68" s="67"/>
      <c r="Q68" s="95"/>
      <c r="R68" s="95"/>
    </row>
    <row r="69" ht="14.25" customHeight="1">
      <c r="G69" s="67"/>
      <c r="Q69" s="95"/>
      <c r="R69" s="95"/>
    </row>
    <row r="70" ht="14.25" customHeight="1">
      <c r="G70" s="67"/>
      <c r="Q70" s="95"/>
      <c r="R70" s="95"/>
    </row>
    <row r="71" ht="14.25" customHeight="1">
      <c r="G71" s="67"/>
      <c r="Q71" s="95"/>
      <c r="R71" s="95"/>
    </row>
    <row r="72" ht="14.25" customHeight="1">
      <c r="G72" s="67"/>
      <c r="Q72" s="95"/>
      <c r="R72" s="95"/>
    </row>
    <row r="73" ht="14.25" customHeight="1">
      <c r="G73" s="67"/>
      <c r="Q73" s="95"/>
      <c r="R73" s="95"/>
    </row>
    <row r="74" ht="14.25" customHeight="1">
      <c r="G74" s="67"/>
      <c r="Q74" s="95"/>
      <c r="R74" s="95"/>
    </row>
    <row r="75" ht="14.25" customHeight="1">
      <c r="G75" s="67"/>
      <c r="Q75" s="95"/>
      <c r="R75" s="95"/>
    </row>
    <row r="76" ht="14.25" customHeight="1">
      <c r="G76" s="67"/>
      <c r="Q76" s="95"/>
      <c r="R76" s="95"/>
    </row>
    <row r="77" ht="14.25" customHeight="1">
      <c r="G77" s="67"/>
      <c r="Q77" s="95"/>
      <c r="R77" s="95"/>
    </row>
    <row r="78" ht="14.25" customHeight="1">
      <c r="G78" s="67"/>
      <c r="Q78" s="95"/>
      <c r="R78" s="95"/>
    </row>
    <row r="79" ht="14.25" customHeight="1">
      <c r="G79" s="67"/>
      <c r="Q79" s="95"/>
      <c r="R79" s="95"/>
    </row>
    <row r="80" ht="14.25" customHeight="1">
      <c r="G80" s="67"/>
      <c r="Q80" s="95"/>
      <c r="R80" s="95"/>
    </row>
    <row r="81" ht="14.25" customHeight="1">
      <c r="G81" s="67"/>
      <c r="Q81" s="95"/>
      <c r="R81" s="95"/>
    </row>
    <row r="82" ht="14.25" customHeight="1">
      <c r="G82" s="67"/>
      <c r="Q82" s="95"/>
      <c r="R82" s="95"/>
    </row>
    <row r="83" ht="14.25" customHeight="1">
      <c r="G83" s="67"/>
      <c r="Q83" s="95"/>
      <c r="R83" s="95"/>
    </row>
    <row r="84" ht="14.25" customHeight="1">
      <c r="G84" s="67"/>
      <c r="Q84" s="95"/>
      <c r="R84" s="95"/>
    </row>
    <row r="85" ht="14.25" customHeight="1">
      <c r="G85" s="67"/>
      <c r="Q85" s="95"/>
      <c r="R85" s="95"/>
    </row>
    <row r="86" ht="14.25" customHeight="1">
      <c r="G86" s="67"/>
      <c r="Q86" s="95"/>
      <c r="R86" s="95"/>
    </row>
    <row r="87" ht="14.25" customHeight="1">
      <c r="G87" s="67"/>
      <c r="Q87" s="95"/>
      <c r="R87" s="95"/>
    </row>
    <row r="88" ht="14.25" customHeight="1">
      <c r="G88" s="67"/>
      <c r="Q88" s="95"/>
      <c r="R88" s="95"/>
    </row>
    <row r="89" ht="14.25" customHeight="1">
      <c r="G89" s="67"/>
      <c r="Q89" s="95"/>
      <c r="R89" s="95"/>
    </row>
    <row r="90" ht="14.25" customHeight="1">
      <c r="G90" s="67"/>
      <c r="Q90" s="95"/>
      <c r="R90" s="95"/>
    </row>
    <row r="91" ht="14.25" customHeight="1">
      <c r="G91" s="67"/>
      <c r="Q91" s="95"/>
      <c r="R91" s="95"/>
    </row>
    <row r="92" ht="14.25" customHeight="1">
      <c r="G92" s="67"/>
      <c r="Q92" s="95"/>
      <c r="R92" s="95"/>
    </row>
    <row r="93" ht="14.25" customHeight="1">
      <c r="G93" s="67"/>
      <c r="Q93" s="95"/>
      <c r="R93" s="95"/>
    </row>
    <row r="94" ht="14.25" customHeight="1">
      <c r="G94" s="67"/>
      <c r="Q94" s="95"/>
      <c r="R94" s="95"/>
    </row>
    <row r="95" ht="14.25" customHeight="1">
      <c r="G95" s="67"/>
      <c r="Q95" s="95"/>
      <c r="R95" s="95"/>
    </row>
    <row r="96" ht="14.25" customHeight="1">
      <c r="G96" s="67"/>
      <c r="Q96" s="95"/>
      <c r="R96" s="95"/>
    </row>
    <row r="97" ht="14.25" customHeight="1">
      <c r="G97" s="67"/>
      <c r="Q97" s="95"/>
      <c r="R97" s="95"/>
    </row>
    <row r="98" ht="14.25" customHeight="1">
      <c r="G98" s="67"/>
      <c r="Q98" s="95"/>
      <c r="R98" s="95"/>
    </row>
    <row r="99" ht="14.25" customHeight="1">
      <c r="G99" s="67"/>
      <c r="Q99" s="95"/>
      <c r="R99" s="95"/>
    </row>
    <row r="100" ht="14.25" customHeight="1">
      <c r="G100" s="67"/>
      <c r="Q100" s="95"/>
      <c r="R100" s="95"/>
    </row>
    <row r="101" ht="14.25" customHeight="1">
      <c r="G101" s="67"/>
      <c r="Q101" s="95"/>
      <c r="R101" s="95"/>
    </row>
    <row r="102" ht="14.25" customHeight="1">
      <c r="G102" s="67"/>
      <c r="Q102" s="95"/>
      <c r="R102" s="95"/>
    </row>
    <row r="103" ht="14.25" customHeight="1">
      <c r="G103" s="67"/>
      <c r="Q103" s="95"/>
      <c r="R103" s="95"/>
    </row>
    <row r="104" ht="14.25" customHeight="1">
      <c r="G104" s="67"/>
      <c r="Q104" s="95"/>
      <c r="R104" s="95"/>
    </row>
    <row r="105" ht="14.25" customHeight="1">
      <c r="G105" s="67"/>
      <c r="Q105" s="95"/>
      <c r="R105" s="95"/>
    </row>
    <row r="106" ht="14.25" customHeight="1">
      <c r="G106" s="67"/>
      <c r="Q106" s="95"/>
      <c r="R106" s="95"/>
    </row>
    <row r="107" ht="14.25" customHeight="1">
      <c r="G107" s="67"/>
      <c r="Q107" s="95"/>
      <c r="R107" s="95"/>
    </row>
    <row r="108" ht="14.25" customHeight="1">
      <c r="G108" s="67"/>
      <c r="Q108" s="95"/>
      <c r="R108" s="95"/>
    </row>
    <row r="109" ht="14.25" customHeight="1">
      <c r="G109" s="67"/>
      <c r="Q109" s="95"/>
      <c r="R109" s="95"/>
    </row>
    <row r="110" ht="14.25" customHeight="1">
      <c r="G110" s="67"/>
      <c r="Q110" s="95"/>
      <c r="R110" s="95"/>
    </row>
    <row r="111" ht="14.25" customHeight="1">
      <c r="G111" s="67"/>
      <c r="Q111" s="95"/>
      <c r="R111" s="95"/>
    </row>
    <row r="112" ht="14.25" customHeight="1">
      <c r="G112" s="67"/>
      <c r="Q112" s="95"/>
      <c r="R112" s="95"/>
    </row>
    <row r="113" ht="14.25" customHeight="1">
      <c r="G113" s="67"/>
      <c r="Q113" s="95"/>
      <c r="R113" s="95"/>
    </row>
    <row r="114" ht="14.25" customHeight="1">
      <c r="G114" s="67"/>
      <c r="Q114" s="95"/>
      <c r="R114" s="95"/>
    </row>
    <row r="115" ht="14.25" customHeight="1">
      <c r="G115" s="67"/>
      <c r="Q115" s="95"/>
      <c r="R115" s="95"/>
    </row>
    <row r="116" ht="14.25" customHeight="1">
      <c r="G116" s="67"/>
      <c r="Q116" s="95"/>
      <c r="R116" s="95"/>
    </row>
    <row r="117" ht="14.25" customHeight="1">
      <c r="G117" s="67"/>
      <c r="Q117" s="95"/>
      <c r="R117" s="95"/>
    </row>
    <row r="118" ht="14.25" customHeight="1">
      <c r="G118" s="67"/>
      <c r="Q118" s="95"/>
      <c r="R118" s="95"/>
    </row>
    <row r="119" ht="14.25" customHeight="1">
      <c r="G119" s="67"/>
      <c r="Q119" s="95"/>
      <c r="R119" s="95"/>
    </row>
    <row r="120" ht="14.25" customHeight="1">
      <c r="G120" s="67"/>
      <c r="Q120" s="95"/>
      <c r="R120" s="95"/>
    </row>
    <row r="121" ht="14.25" customHeight="1">
      <c r="G121" s="67"/>
      <c r="Q121" s="95"/>
      <c r="R121" s="95"/>
    </row>
    <row r="122" ht="14.25" customHeight="1">
      <c r="G122" s="67"/>
      <c r="Q122" s="95"/>
      <c r="R122" s="95"/>
    </row>
    <row r="123" ht="14.25" customHeight="1">
      <c r="G123" s="67"/>
      <c r="Q123" s="95"/>
      <c r="R123" s="95"/>
    </row>
    <row r="124" ht="14.25" customHeight="1">
      <c r="G124" s="67"/>
      <c r="Q124" s="95"/>
      <c r="R124" s="95"/>
    </row>
    <row r="125" ht="14.25" customHeight="1">
      <c r="G125" s="67"/>
      <c r="Q125" s="95"/>
      <c r="R125" s="95"/>
    </row>
    <row r="126" ht="14.25" customHeight="1">
      <c r="G126" s="67"/>
      <c r="Q126" s="95"/>
      <c r="R126" s="95"/>
    </row>
    <row r="127" ht="14.25" customHeight="1">
      <c r="G127" s="67"/>
      <c r="Q127" s="95"/>
      <c r="R127" s="95"/>
    </row>
    <row r="128" ht="14.25" customHeight="1">
      <c r="G128" s="67"/>
      <c r="Q128" s="95"/>
      <c r="R128" s="95"/>
    </row>
    <row r="129" ht="14.25" customHeight="1">
      <c r="G129" s="67"/>
      <c r="Q129" s="95"/>
      <c r="R129" s="95"/>
    </row>
    <row r="130" ht="14.25" customHeight="1">
      <c r="G130" s="67"/>
      <c r="Q130" s="95"/>
      <c r="R130" s="95"/>
    </row>
    <row r="131" ht="14.25" customHeight="1">
      <c r="G131" s="67"/>
      <c r="Q131" s="95"/>
      <c r="R131" s="95"/>
    </row>
    <row r="132" ht="14.25" customHeight="1">
      <c r="G132" s="67"/>
      <c r="Q132" s="95"/>
      <c r="R132" s="95"/>
    </row>
    <row r="133" ht="14.25" customHeight="1">
      <c r="G133" s="67"/>
      <c r="Q133" s="95"/>
      <c r="R133" s="95"/>
    </row>
    <row r="134" ht="14.25" customHeight="1">
      <c r="G134" s="67"/>
      <c r="Q134" s="95"/>
      <c r="R134" s="95"/>
    </row>
    <row r="135" ht="14.25" customHeight="1">
      <c r="G135" s="67"/>
      <c r="Q135" s="95"/>
      <c r="R135" s="95"/>
    </row>
    <row r="136" ht="14.25" customHeight="1">
      <c r="G136" s="67"/>
      <c r="Q136" s="95"/>
      <c r="R136" s="95"/>
    </row>
    <row r="137" ht="14.25" customHeight="1">
      <c r="G137" s="67"/>
      <c r="Q137" s="95"/>
      <c r="R137" s="95"/>
    </row>
    <row r="138" ht="14.25" customHeight="1">
      <c r="G138" s="67"/>
      <c r="Q138" s="95"/>
      <c r="R138" s="95"/>
    </row>
    <row r="139" ht="14.25" customHeight="1">
      <c r="G139" s="67"/>
      <c r="Q139" s="95"/>
      <c r="R139" s="95"/>
    </row>
    <row r="140" ht="14.25" customHeight="1">
      <c r="G140" s="67"/>
      <c r="Q140" s="95"/>
      <c r="R140" s="95"/>
    </row>
    <row r="141" ht="14.25" customHeight="1">
      <c r="G141" s="67"/>
      <c r="Q141" s="95"/>
      <c r="R141" s="95"/>
    </row>
    <row r="142" ht="14.25" customHeight="1">
      <c r="G142" s="67"/>
      <c r="Q142" s="95"/>
      <c r="R142" s="95"/>
    </row>
    <row r="143" ht="14.25" customHeight="1">
      <c r="G143" s="67"/>
      <c r="Q143" s="95"/>
      <c r="R143" s="95"/>
    </row>
    <row r="144" ht="14.25" customHeight="1">
      <c r="G144" s="67"/>
      <c r="Q144" s="95"/>
      <c r="R144" s="95"/>
    </row>
    <row r="145" ht="14.25" customHeight="1">
      <c r="G145" s="67"/>
      <c r="Q145" s="95"/>
      <c r="R145" s="95"/>
    </row>
    <row r="146" ht="14.25" customHeight="1">
      <c r="G146" s="67"/>
      <c r="Q146" s="95"/>
      <c r="R146" s="95"/>
    </row>
    <row r="147" ht="14.25" customHeight="1">
      <c r="G147" s="67"/>
      <c r="Q147" s="95"/>
      <c r="R147" s="95"/>
    </row>
    <row r="148" ht="14.25" customHeight="1">
      <c r="G148" s="67"/>
      <c r="Q148" s="95"/>
      <c r="R148" s="95"/>
    </row>
    <row r="149" ht="14.25" customHeight="1">
      <c r="G149" s="67"/>
      <c r="Q149" s="95"/>
      <c r="R149" s="95"/>
    </row>
    <row r="150" ht="14.25" customHeight="1">
      <c r="G150" s="67"/>
      <c r="Q150" s="95"/>
      <c r="R150" s="95"/>
    </row>
    <row r="151" ht="14.25" customHeight="1">
      <c r="G151" s="67"/>
      <c r="Q151" s="95"/>
      <c r="R151" s="95"/>
    </row>
    <row r="152" ht="14.25" customHeight="1">
      <c r="G152" s="67"/>
      <c r="Q152" s="95"/>
      <c r="R152" s="95"/>
    </row>
    <row r="153" ht="14.25" customHeight="1">
      <c r="G153" s="67"/>
      <c r="Q153" s="95"/>
      <c r="R153" s="95"/>
    </row>
    <row r="154" ht="14.25" customHeight="1">
      <c r="G154" s="67"/>
      <c r="Q154" s="95"/>
      <c r="R154" s="95"/>
    </row>
    <row r="155" ht="14.25" customHeight="1">
      <c r="G155" s="67"/>
      <c r="Q155" s="95"/>
      <c r="R155" s="95"/>
    </row>
    <row r="156" ht="14.25" customHeight="1">
      <c r="G156" s="67"/>
      <c r="Q156" s="95"/>
      <c r="R156" s="95"/>
    </row>
    <row r="157" ht="14.25" customHeight="1">
      <c r="G157" s="67"/>
      <c r="Q157" s="95"/>
      <c r="R157" s="95"/>
    </row>
    <row r="158" ht="14.25" customHeight="1">
      <c r="G158" s="67"/>
      <c r="Q158" s="95"/>
      <c r="R158" s="95"/>
    </row>
    <row r="159" ht="14.25" customHeight="1">
      <c r="G159" s="67"/>
      <c r="Q159" s="95"/>
      <c r="R159" s="95"/>
    </row>
    <row r="160" ht="14.25" customHeight="1">
      <c r="G160" s="67"/>
      <c r="Q160" s="95"/>
      <c r="R160" s="95"/>
    </row>
    <row r="161" ht="14.25" customHeight="1">
      <c r="G161" s="67"/>
      <c r="Q161" s="95"/>
      <c r="R161" s="95"/>
    </row>
    <row r="162" ht="14.25" customHeight="1">
      <c r="G162" s="67"/>
      <c r="Q162" s="95"/>
      <c r="R162" s="95"/>
    </row>
    <row r="163" ht="14.25" customHeight="1">
      <c r="G163" s="67"/>
      <c r="Q163" s="95"/>
      <c r="R163" s="95"/>
    </row>
    <row r="164" ht="14.25" customHeight="1">
      <c r="G164" s="67"/>
      <c r="Q164" s="95"/>
      <c r="R164" s="95"/>
    </row>
    <row r="165" ht="14.25" customHeight="1">
      <c r="G165" s="67"/>
      <c r="Q165" s="95"/>
      <c r="R165" s="95"/>
    </row>
    <row r="166" ht="14.25" customHeight="1">
      <c r="G166" s="67"/>
      <c r="Q166" s="95"/>
      <c r="R166" s="95"/>
    </row>
    <row r="167" ht="14.25" customHeight="1">
      <c r="G167" s="67"/>
      <c r="Q167" s="95"/>
      <c r="R167" s="95"/>
    </row>
    <row r="168" ht="14.25" customHeight="1">
      <c r="G168" s="67"/>
      <c r="Q168" s="95"/>
      <c r="R168" s="95"/>
    </row>
    <row r="169" ht="14.25" customHeight="1">
      <c r="G169" s="67"/>
      <c r="Q169" s="95"/>
      <c r="R169" s="95"/>
    </row>
    <row r="170" ht="14.25" customHeight="1">
      <c r="G170" s="67"/>
      <c r="Q170" s="95"/>
      <c r="R170" s="95"/>
    </row>
    <row r="171" ht="14.25" customHeight="1">
      <c r="G171" s="67"/>
      <c r="Q171" s="95"/>
      <c r="R171" s="95"/>
    </row>
    <row r="172" ht="14.25" customHeight="1">
      <c r="G172" s="67"/>
      <c r="Q172" s="95"/>
      <c r="R172" s="95"/>
    </row>
    <row r="173" ht="14.25" customHeight="1">
      <c r="G173" s="67"/>
      <c r="Q173" s="95"/>
      <c r="R173" s="95"/>
    </row>
    <row r="174" ht="14.25" customHeight="1">
      <c r="G174" s="67"/>
      <c r="Q174" s="95"/>
      <c r="R174" s="95"/>
    </row>
    <row r="175" ht="14.25" customHeight="1">
      <c r="G175" s="67"/>
      <c r="Q175" s="95"/>
      <c r="R175" s="95"/>
    </row>
    <row r="176" ht="14.25" customHeight="1">
      <c r="G176" s="67"/>
      <c r="Q176" s="95"/>
      <c r="R176" s="95"/>
    </row>
    <row r="177" ht="14.25" customHeight="1">
      <c r="G177" s="67"/>
      <c r="Q177" s="95"/>
      <c r="R177" s="95"/>
    </row>
    <row r="178" ht="14.25" customHeight="1">
      <c r="G178" s="67"/>
      <c r="Q178" s="95"/>
      <c r="R178" s="95"/>
    </row>
    <row r="179" ht="14.25" customHeight="1">
      <c r="G179" s="67"/>
      <c r="Q179" s="95"/>
      <c r="R179" s="95"/>
    </row>
    <row r="180" ht="14.25" customHeight="1">
      <c r="G180" s="67"/>
      <c r="Q180" s="95"/>
      <c r="R180" s="95"/>
    </row>
    <row r="181" ht="14.25" customHeight="1">
      <c r="G181" s="67"/>
      <c r="Q181" s="95"/>
      <c r="R181" s="95"/>
    </row>
    <row r="182" ht="14.25" customHeight="1">
      <c r="G182" s="67"/>
      <c r="Q182" s="95"/>
      <c r="R182" s="95"/>
    </row>
    <row r="183" ht="14.25" customHeight="1">
      <c r="G183" s="67"/>
      <c r="Q183" s="95"/>
      <c r="R183" s="95"/>
    </row>
    <row r="184" ht="14.25" customHeight="1">
      <c r="G184" s="67"/>
      <c r="Q184" s="95"/>
      <c r="R184" s="95"/>
    </row>
    <row r="185" ht="14.25" customHeight="1">
      <c r="G185" s="67"/>
      <c r="Q185" s="95"/>
      <c r="R185" s="95"/>
    </row>
    <row r="186" ht="14.25" customHeight="1">
      <c r="G186" s="67"/>
      <c r="Q186" s="95"/>
      <c r="R186" s="95"/>
    </row>
    <row r="187" ht="14.25" customHeight="1">
      <c r="G187" s="67"/>
      <c r="Q187" s="95"/>
      <c r="R187" s="95"/>
    </row>
    <row r="188" ht="14.25" customHeight="1">
      <c r="G188" s="67"/>
      <c r="Q188" s="95"/>
      <c r="R188" s="95"/>
    </row>
    <row r="189" ht="14.25" customHeight="1">
      <c r="G189" s="67"/>
      <c r="Q189" s="95"/>
      <c r="R189" s="95"/>
    </row>
    <row r="190" ht="14.25" customHeight="1">
      <c r="G190" s="67"/>
      <c r="Q190" s="95"/>
      <c r="R190" s="95"/>
    </row>
    <row r="191" ht="14.25" customHeight="1">
      <c r="G191" s="67"/>
      <c r="Q191" s="95"/>
      <c r="R191" s="95"/>
    </row>
    <row r="192" ht="14.25" customHeight="1">
      <c r="G192" s="67"/>
      <c r="Q192" s="95"/>
      <c r="R192" s="95"/>
    </row>
    <row r="193" ht="14.25" customHeight="1">
      <c r="G193" s="67"/>
      <c r="Q193" s="95"/>
      <c r="R193" s="95"/>
    </row>
    <row r="194" ht="14.25" customHeight="1">
      <c r="G194" s="67"/>
      <c r="Q194" s="95"/>
      <c r="R194" s="95"/>
    </row>
    <row r="195" ht="14.25" customHeight="1">
      <c r="G195" s="67"/>
      <c r="Q195" s="95"/>
      <c r="R195" s="95"/>
    </row>
    <row r="196" ht="14.25" customHeight="1">
      <c r="G196" s="67"/>
      <c r="Q196" s="95"/>
      <c r="R196" s="95"/>
    </row>
    <row r="197" ht="14.25" customHeight="1">
      <c r="G197" s="67"/>
      <c r="Q197" s="95"/>
      <c r="R197" s="95"/>
    </row>
    <row r="198" ht="14.25" customHeight="1">
      <c r="G198" s="67"/>
      <c r="Q198" s="95"/>
      <c r="R198" s="95"/>
    </row>
    <row r="199" ht="14.25" customHeight="1">
      <c r="G199" s="67"/>
      <c r="Q199" s="95"/>
      <c r="R199" s="95"/>
    </row>
    <row r="200" ht="14.25" customHeight="1">
      <c r="G200" s="67"/>
      <c r="Q200" s="95"/>
      <c r="R200" s="95"/>
    </row>
    <row r="201" ht="14.25" customHeight="1">
      <c r="G201" s="67"/>
      <c r="Q201" s="95"/>
      <c r="R201" s="95"/>
    </row>
    <row r="202" ht="14.25" customHeight="1">
      <c r="G202" s="67"/>
      <c r="Q202" s="95"/>
      <c r="R202" s="95"/>
    </row>
    <row r="203" ht="14.25" customHeight="1">
      <c r="G203" s="67"/>
      <c r="Q203" s="95"/>
      <c r="R203" s="95"/>
    </row>
    <row r="204" ht="14.25" customHeight="1">
      <c r="G204" s="67"/>
      <c r="Q204" s="95"/>
      <c r="R204" s="95"/>
    </row>
    <row r="205" ht="14.25" customHeight="1">
      <c r="G205" s="67"/>
      <c r="Q205" s="95"/>
      <c r="R205" s="95"/>
    </row>
    <row r="206" ht="14.25" customHeight="1">
      <c r="G206" s="67"/>
      <c r="Q206" s="95"/>
      <c r="R206" s="95"/>
    </row>
    <row r="207" ht="14.25" customHeight="1">
      <c r="G207" s="67"/>
      <c r="Q207" s="95"/>
      <c r="R207" s="95"/>
    </row>
    <row r="208" ht="14.25" customHeight="1">
      <c r="G208" s="67"/>
      <c r="Q208" s="95"/>
      <c r="R208" s="95"/>
    </row>
    <row r="209" ht="14.25" customHeight="1">
      <c r="G209" s="67"/>
      <c r="Q209" s="95"/>
      <c r="R209" s="95"/>
    </row>
    <row r="210" ht="14.25" customHeight="1">
      <c r="G210" s="67"/>
      <c r="Q210" s="95"/>
      <c r="R210" s="95"/>
    </row>
    <row r="211" ht="14.25" customHeight="1">
      <c r="G211" s="67"/>
      <c r="Q211" s="95"/>
      <c r="R211" s="95"/>
    </row>
    <row r="212" ht="14.25" customHeight="1">
      <c r="G212" s="67"/>
      <c r="Q212" s="95"/>
      <c r="R212" s="95"/>
    </row>
    <row r="213" ht="14.25" customHeight="1">
      <c r="G213" s="67"/>
      <c r="Q213" s="95"/>
      <c r="R213" s="95"/>
    </row>
    <row r="214" ht="14.25" customHeight="1">
      <c r="G214" s="67"/>
      <c r="Q214" s="95"/>
      <c r="R214" s="95"/>
    </row>
    <row r="215" ht="14.25" customHeight="1">
      <c r="G215" s="67"/>
      <c r="Q215" s="95"/>
      <c r="R215" s="95"/>
    </row>
    <row r="216" ht="14.25" customHeight="1">
      <c r="G216" s="67"/>
      <c r="Q216" s="95"/>
      <c r="R216" s="95"/>
    </row>
    <row r="217" ht="14.25" customHeight="1">
      <c r="G217" s="67"/>
      <c r="Q217" s="95"/>
      <c r="R217" s="95"/>
    </row>
    <row r="218" ht="14.25" customHeight="1">
      <c r="G218" s="67"/>
      <c r="Q218" s="95"/>
      <c r="R218" s="95"/>
    </row>
    <row r="219" ht="14.25" customHeight="1">
      <c r="G219" s="67"/>
      <c r="Q219" s="95"/>
      <c r="R219" s="95"/>
    </row>
    <row r="220" ht="14.25" customHeight="1">
      <c r="G220" s="67"/>
      <c r="Q220" s="95"/>
      <c r="R220" s="95"/>
    </row>
    <row r="221" ht="14.25" customHeight="1">
      <c r="G221" s="67"/>
      <c r="Q221" s="95"/>
      <c r="R221" s="95"/>
    </row>
    <row r="222" ht="14.25" customHeight="1">
      <c r="G222" s="67"/>
      <c r="Q222" s="95"/>
      <c r="R222" s="95"/>
    </row>
    <row r="223" ht="14.25" customHeight="1">
      <c r="G223" s="67"/>
      <c r="Q223" s="95"/>
      <c r="R223" s="95"/>
    </row>
    <row r="224" ht="14.25" customHeight="1">
      <c r="G224" s="67"/>
      <c r="Q224" s="95"/>
      <c r="R224" s="95"/>
    </row>
    <row r="225" ht="14.25" customHeight="1">
      <c r="G225" s="67"/>
      <c r="Q225" s="95"/>
      <c r="R225" s="95"/>
    </row>
    <row r="226" ht="14.25" customHeight="1">
      <c r="G226" s="67"/>
      <c r="Q226" s="95"/>
      <c r="R226" s="95"/>
    </row>
    <row r="227" ht="14.25" customHeight="1">
      <c r="G227" s="67"/>
      <c r="Q227" s="95"/>
      <c r="R227" s="95"/>
    </row>
    <row r="228" ht="14.25" customHeight="1">
      <c r="G228" s="67"/>
      <c r="Q228" s="95"/>
      <c r="R228" s="95"/>
    </row>
    <row r="229" ht="14.25" customHeight="1">
      <c r="G229" s="67"/>
      <c r="Q229" s="95"/>
      <c r="R229" s="95"/>
    </row>
    <row r="230" ht="14.25" customHeight="1">
      <c r="G230" s="67"/>
      <c r="Q230" s="95"/>
      <c r="R230" s="95"/>
    </row>
    <row r="231" ht="14.25" customHeight="1">
      <c r="G231" s="67"/>
      <c r="Q231" s="95"/>
      <c r="R231" s="95"/>
    </row>
    <row r="232" ht="14.25" customHeight="1">
      <c r="G232" s="67"/>
      <c r="Q232" s="95"/>
      <c r="R232" s="95"/>
    </row>
    <row r="233" ht="14.25" customHeight="1">
      <c r="G233" s="67"/>
      <c r="Q233" s="95"/>
      <c r="R233" s="95"/>
    </row>
    <row r="234" ht="14.25" customHeight="1">
      <c r="G234" s="67"/>
      <c r="Q234" s="95"/>
      <c r="R234" s="95"/>
    </row>
    <row r="235" ht="14.25" customHeight="1">
      <c r="G235" s="67"/>
      <c r="Q235" s="95"/>
      <c r="R235" s="95"/>
    </row>
    <row r="236" ht="14.25" customHeight="1">
      <c r="G236" s="67"/>
      <c r="Q236" s="95"/>
      <c r="R236" s="95"/>
    </row>
    <row r="237" ht="14.25" customHeight="1">
      <c r="G237" s="67"/>
      <c r="Q237" s="95"/>
      <c r="R237" s="95"/>
    </row>
    <row r="238" ht="14.25" customHeight="1">
      <c r="G238" s="67"/>
      <c r="Q238" s="95"/>
      <c r="R238" s="95"/>
    </row>
    <row r="239" ht="14.25" customHeight="1">
      <c r="G239" s="67"/>
      <c r="Q239" s="95"/>
      <c r="R239" s="95"/>
    </row>
    <row r="240" ht="14.25" customHeight="1">
      <c r="G240" s="67"/>
      <c r="Q240" s="95"/>
      <c r="R240" s="95"/>
    </row>
    <row r="241" ht="14.25" customHeight="1">
      <c r="G241" s="67"/>
      <c r="Q241" s="95"/>
      <c r="R241" s="95"/>
    </row>
    <row r="242" ht="14.25" customHeight="1">
      <c r="G242" s="67"/>
      <c r="Q242" s="95"/>
      <c r="R242" s="95"/>
    </row>
    <row r="243" ht="14.25" customHeight="1">
      <c r="G243" s="67"/>
      <c r="Q243" s="95"/>
      <c r="R243" s="95"/>
    </row>
    <row r="244" ht="14.25" customHeight="1">
      <c r="G244" s="67"/>
      <c r="Q244" s="95"/>
      <c r="R244" s="95"/>
    </row>
    <row r="245" ht="14.25" customHeight="1">
      <c r="G245" s="67"/>
      <c r="Q245" s="95"/>
      <c r="R245" s="95"/>
    </row>
    <row r="246" ht="14.25" customHeight="1">
      <c r="G246" s="67"/>
      <c r="Q246" s="95"/>
      <c r="R246" s="95"/>
    </row>
    <row r="247" ht="14.25" customHeight="1">
      <c r="G247" s="67"/>
      <c r="Q247" s="95"/>
      <c r="R247" s="95"/>
    </row>
    <row r="248" ht="14.25" customHeight="1">
      <c r="G248" s="67"/>
      <c r="Q248" s="95"/>
      <c r="R248" s="95"/>
    </row>
    <row r="249" ht="14.25" customHeight="1">
      <c r="G249" s="67"/>
      <c r="Q249" s="95"/>
      <c r="R249" s="95"/>
    </row>
    <row r="250" ht="14.25" customHeight="1">
      <c r="G250" s="67"/>
      <c r="Q250" s="95"/>
      <c r="R250" s="95"/>
    </row>
    <row r="251" ht="14.25" customHeight="1">
      <c r="G251" s="67"/>
      <c r="Q251" s="95"/>
      <c r="R251" s="95"/>
    </row>
    <row r="252" ht="14.25" customHeight="1">
      <c r="G252" s="67"/>
      <c r="Q252" s="95"/>
      <c r="R252" s="95"/>
    </row>
    <row r="253" ht="14.25" customHeight="1">
      <c r="G253" s="67"/>
      <c r="Q253" s="95"/>
      <c r="R253" s="95"/>
    </row>
    <row r="254" ht="14.25" customHeight="1">
      <c r="G254" s="67"/>
      <c r="Q254" s="95"/>
      <c r="R254" s="95"/>
    </row>
    <row r="255" ht="14.25" customHeight="1">
      <c r="G255" s="67"/>
      <c r="Q255" s="95"/>
      <c r="R255" s="95"/>
    </row>
    <row r="256" ht="14.25" customHeight="1">
      <c r="G256" s="67"/>
      <c r="Q256" s="95"/>
      <c r="R256" s="95"/>
    </row>
    <row r="257" ht="14.25" customHeight="1">
      <c r="G257" s="67"/>
      <c r="Q257" s="95"/>
      <c r="R257" s="95"/>
    </row>
    <row r="258" ht="14.25" customHeight="1">
      <c r="G258" s="67"/>
      <c r="Q258" s="95"/>
      <c r="R258" s="95"/>
    </row>
    <row r="259" ht="14.25" customHeight="1">
      <c r="G259" s="67"/>
      <c r="Q259" s="95"/>
      <c r="R259" s="95"/>
    </row>
    <row r="260" ht="14.25" customHeight="1">
      <c r="G260" s="67"/>
      <c r="Q260" s="95"/>
      <c r="R260" s="95"/>
    </row>
    <row r="261" ht="14.25" customHeight="1">
      <c r="G261" s="67"/>
      <c r="Q261" s="95"/>
      <c r="R261" s="95"/>
    </row>
    <row r="262" ht="14.25" customHeight="1">
      <c r="G262" s="67"/>
      <c r="Q262" s="95"/>
      <c r="R262" s="95"/>
    </row>
    <row r="263" ht="14.25" customHeight="1">
      <c r="G263" s="67"/>
      <c r="Q263" s="95"/>
      <c r="R263" s="95"/>
    </row>
    <row r="264" ht="14.25" customHeight="1">
      <c r="G264" s="67"/>
      <c r="Q264" s="95"/>
      <c r="R264" s="95"/>
    </row>
    <row r="265" ht="14.25" customHeight="1">
      <c r="G265" s="67"/>
      <c r="Q265" s="95"/>
      <c r="R265" s="95"/>
    </row>
    <row r="266" ht="14.25" customHeight="1">
      <c r="G266" s="67"/>
      <c r="Q266" s="95"/>
      <c r="R266" s="95"/>
    </row>
    <row r="267" ht="14.25" customHeight="1">
      <c r="G267" s="67"/>
      <c r="Q267" s="95"/>
      <c r="R267" s="95"/>
    </row>
    <row r="268" ht="14.25" customHeight="1">
      <c r="G268" s="67"/>
      <c r="Q268" s="95"/>
      <c r="R268" s="95"/>
    </row>
    <row r="269" ht="14.25" customHeight="1">
      <c r="G269" s="67"/>
      <c r="Q269" s="95"/>
      <c r="R269" s="95"/>
    </row>
    <row r="270" ht="14.25" customHeight="1">
      <c r="G270" s="67"/>
      <c r="Q270" s="95"/>
      <c r="R270" s="95"/>
    </row>
    <row r="271" ht="14.25" customHeight="1">
      <c r="G271" s="67"/>
      <c r="Q271" s="95"/>
      <c r="R271" s="95"/>
    </row>
    <row r="272" ht="14.25" customHeight="1">
      <c r="G272" s="67"/>
      <c r="Q272" s="95"/>
      <c r="R272" s="95"/>
    </row>
    <row r="273" ht="14.25" customHeight="1">
      <c r="G273" s="67"/>
      <c r="Q273" s="95"/>
      <c r="R273" s="95"/>
    </row>
    <row r="274" ht="14.25" customHeight="1">
      <c r="G274" s="67"/>
      <c r="Q274" s="95"/>
      <c r="R274" s="95"/>
    </row>
    <row r="275" ht="14.25" customHeight="1">
      <c r="G275" s="67"/>
      <c r="Q275" s="95"/>
      <c r="R275" s="95"/>
    </row>
    <row r="276" ht="14.25" customHeight="1">
      <c r="G276" s="67"/>
      <c r="Q276" s="95"/>
      <c r="R276" s="95"/>
    </row>
    <row r="277" ht="14.25" customHeight="1">
      <c r="G277" s="67"/>
      <c r="Q277" s="95"/>
      <c r="R277" s="95"/>
    </row>
    <row r="278" ht="14.25" customHeight="1">
      <c r="G278" s="67"/>
      <c r="Q278" s="95"/>
      <c r="R278" s="95"/>
    </row>
    <row r="279" ht="14.25" customHeight="1">
      <c r="G279" s="67"/>
      <c r="Q279" s="95"/>
      <c r="R279" s="95"/>
    </row>
    <row r="280" ht="14.25" customHeight="1">
      <c r="G280" s="67"/>
      <c r="Q280" s="95"/>
      <c r="R280" s="95"/>
    </row>
    <row r="281" ht="14.25" customHeight="1">
      <c r="G281" s="67"/>
      <c r="Q281" s="95"/>
      <c r="R281" s="95"/>
    </row>
    <row r="282" ht="14.25" customHeight="1">
      <c r="G282" s="67"/>
      <c r="Q282" s="95"/>
      <c r="R282" s="95"/>
    </row>
    <row r="283" ht="14.25" customHeight="1">
      <c r="G283" s="67"/>
      <c r="Q283" s="95"/>
      <c r="R283" s="95"/>
    </row>
    <row r="284" ht="14.25" customHeight="1">
      <c r="G284" s="67"/>
      <c r="Q284" s="95"/>
      <c r="R284" s="95"/>
    </row>
    <row r="285" ht="14.25" customHeight="1">
      <c r="G285" s="67"/>
      <c r="Q285" s="95"/>
      <c r="R285" s="95"/>
    </row>
    <row r="286" ht="14.25" customHeight="1">
      <c r="G286" s="67"/>
      <c r="Q286" s="95"/>
      <c r="R286" s="95"/>
    </row>
    <row r="287" ht="14.25" customHeight="1">
      <c r="G287" s="67"/>
      <c r="Q287" s="95"/>
      <c r="R287" s="95"/>
    </row>
    <row r="288" ht="14.25" customHeight="1">
      <c r="G288" s="67"/>
      <c r="Q288" s="95"/>
      <c r="R288" s="95"/>
    </row>
    <row r="289" ht="14.25" customHeight="1">
      <c r="G289" s="67"/>
      <c r="Q289" s="95"/>
      <c r="R289" s="95"/>
    </row>
    <row r="290" ht="14.25" customHeight="1">
      <c r="G290" s="67"/>
      <c r="Q290" s="95"/>
      <c r="R290" s="95"/>
    </row>
    <row r="291" ht="14.25" customHeight="1">
      <c r="G291" s="67"/>
      <c r="Q291" s="95"/>
      <c r="R291" s="95"/>
    </row>
    <row r="292" ht="14.25" customHeight="1">
      <c r="G292" s="67"/>
      <c r="Q292" s="95"/>
      <c r="R292" s="95"/>
    </row>
    <row r="293" ht="14.25" customHeight="1">
      <c r="G293" s="67"/>
      <c r="Q293" s="95"/>
      <c r="R293" s="95"/>
    </row>
    <row r="294" ht="14.25" customHeight="1">
      <c r="G294" s="67"/>
      <c r="Q294" s="95"/>
      <c r="R294" s="95"/>
    </row>
    <row r="295" ht="14.25" customHeight="1">
      <c r="G295" s="67"/>
      <c r="Q295" s="95"/>
      <c r="R295" s="95"/>
    </row>
    <row r="296" ht="14.25" customHeight="1">
      <c r="G296" s="67"/>
      <c r="Q296" s="95"/>
      <c r="R296" s="95"/>
    </row>
    <row r="297" ht="14.25" customHeight="1">
      <c r="G297" s="67"/>
      <c r="Q297" s="95"/>
      <c r="R297" s="95"/>
    </row>
    <row r="298" ht="14.25" customHeight="1">
      <c r="G298" s="67"/>
      <c r="Q298" s="95"/>
      <c r="R298" s="95"/>
    </row>
    <row r="299" ht="14.25" customHeight="1">
      <c r="G299" s="67"/>
      <c r="Q299" s="95"/>
      <c r="R299" s="95"/>
    </row>
    <row r="300" ht="14.25" customHeight="1">
      <c r="G300" s="67"/>
      <c r="Q300" s="95"/>
      <c r="R300" s="95"/>
    </row>
    <row r="301" ht="14.25" customHeight="1">
      <c r="G301" s="67"/>
      <c r="Q301" s="95"/>
      <c r="R301" s="95"/>
    </row>
    <row r="302" ht="14.25" customHeight="1">
      <c r="G302" s="67"/>
      <c r="Q302" s="95"/>
      <c r="R302" s="95"/>
    </row>
    <row r="303" ht="14.25" customHeight="1">
      <c r="G303" s="67"/>
      <c r="Q303" s="95"/>
      <c r="R303" s="95"/>
    </row>
    <row r="304" ht="14.25" customHeight="1">
      <c r="G304" s="67"/>
      <c r="Q304" s="95"/>
      <c r="R304" s="95"/>
    </row>
    <row r="305" ht="14.25" customHeight="1">
      <c r="G305" s="67"/>
      <c r="Q305" s="95"/>
      <c r="R305" s="95"/>
    </row>
    <row r="306" ht="14.25" customHeight="1">
      <c r="G306" s="67"/>
      <c r="Q306" s="95"/>
      <c r="R306" s="95"/>
    </row>
    <row r="307" ht="14.25" customHeight="1">
      <c r="G307" s="67"/>
      <c r="Q307" s="95"/>
      <c r="R307" s="95"/>
    </row>
    <row r="308" ht="14.25" customHeight="1">
      <c r="G308" s="67"/>
      <c r="Q308" s="95"/>
      <c r="R308" s="95"/>
    </row>
    <row r="309" ht="14.25" customHeight="1">
      <c r="G309" s="67"/>
      <c r="Q309" s="95"/>
      <c r="R309" s="95"/>
    </row>
    <row r="310" ht="14.25" customHeight="1">
      <c r="G310" s="67"/>
      <c r="Q310" s="95"/>
      <c r="R310" s="95"/>
    </row>
    <row r="311" ht="14.25" customHeight="1">
      <c r="G311" s="67"/>
      <c r="Q311" s="95"/>
      <c r="R311" s="95"/>
    </row>
    <row r="312" ht="14.25" customHeight="1">
      <c r="G312" s="67"/>
      <c r="Q312" s="95"/>
      <c r="R312" s="95"/>
    </row>
    <row r="313" ht="14.25" customHeight="1">
      <c r="G313" s="67"/>
      <c r="Q313" s="95"/>
      <c r="R313" s="95"/>
    </row>
    <row r="314" ht="14.25" customHeight="1">
      <c r="G314" s="67"/>
      <c r="Q314" s="95"/>
      <c r="R314" s="95"/>
    </row>
    <row r="315" ht="14.25" customHeight="1">
      <c r="G315" s="67"/>
      <c r="Q315" s="95"/>
      <c r="R315" s="95"/>
    </row>
    <row r="316" ht="14.25" customHeight="1">
      <c r="G316" s="67"/>
      <c r="Q316" s="95"/>
      <c r="R316" s="95"/>
    </row>
    <row r="317" ht="14.25" customHeight="1">
      <c r="G317" s="67"/>
      <c r="Q317" s="95"/>
      <c r="R317" s="95"/>
    </row>
    <row r="318" ht="14.25" customHeight="1">
      <c r="G318" s="67"/>
      <c r="Q318" s="95"/>
      <c r="R318" s="95"/>
    </row>
    <row r="319" ht="14.25" customHeight="1">
      <c r="G319" s="67"/>
      <c r="Q319" s="95"/>
      <c r="R319" s="95"/>
    </row>
    <row r="320" ht="14.25" customHeight="1">
      <c r="G320" s="67"/>
      <c r="Q320" s="95"/>
      <c r="R320" s="95"/>
    </row>
    <row r="321" ht="14.25" customHeight="1">
      <c r="G321" s="67"/>
      <c r="Q321" s="95"/>
      <c r="R321" s="95"/>
    </row>
    <row r="322" ht="14.25" customHeight="1">
      <c r="G322" s="67"/>
      <c r="Q322" s="95"/>
      <c r="R322" s="95"/>
    </row>
    <row r="323" ht="14.25" customHeight="1">
      <c r="G323" s="67"/>
      <c r="Q323" s="95"/>
      <c r="R323" s="95"/>
    </row>
    <row r="324" ht="14.25" customHeight="1">
      <c r="G324" s="67"/>
      <c r="Q324" s="95"/>
      <c r="R324" s="95"/>
    </row>
    <row r="325" ht="14.25" customHeight="1">
      <c r="G325" s="67"/>
      <c r="Q325" s="95"/>
      <c r="R325" s="95"/>
    </row>
    <row r="326" ht="14.25" customHeight="1">
      <c r="G326" s="67"/>
      <c r="Q326" s="95"/>
      <c r="R326" s="95"/>
    </row>
    <row r="327" ht="14.25" customHeight="1">
      <c r="G327" s="67"/>
      <c r="Q327" s="95"/>
      <c r="R327" s="95"/>
    </row>
    <row r="328" ht="14.25" customHeight="1">
      <c r="G328" s="67"/>
      <c r="Q328" s="95"/>
      <c r="R328" s="95"/>
    </row>
    <row r="329" ht="14.25" customHeight="1">
      <c r="G329" s="67"/>
      <c r="Q329" s="95"/>
      <c r="R329" s="95"/>
    </row>
    <row r="330" ht="14.25" customHeight="1">
      <c r="G330" s="67"/>
      <c r="Q330" s="95"/>
      <c r="R330" s="95"/>
    </row>
    <row r="331" ht="14.25" customHeight="1">
      <c r="G331" s="67"/>
      <c r="Q331" s="95"/>
      <c r="R331" s="95"/>
    </row>
    <row r="332" ht="14.25" customHeight="1">
      <c r="G332" s="67"/>
      <c r="Q332" s="95"/>
      <c r="R332" s="95"/>
    </row>
    <row r="333" ht="14.25" customHeight="1">
      <c r="G333" s="67"/>
      <c r="Q333" s="95"/>
      <c r="R333" s="95"/>
    </row>
    <row r="334" ht="14.25" customHeight="1">
      <c r="G334" s="67"/>
      <c r="Q334" s="95"/>
      <c r="R334" s="95"/>
    </row>
    <row r="335" ht="14.25" customHeight="1">
      <c r="G335" s="67"/>
      <c r="Q335" s="95"/>
      <c r="R335" s="95"/>
    </row>
    <row r="336" ht="14.25" customHeight="1">
      <c r="G336" s="67"/>
      <c r="Q336" s="95"/>
      <c r="R336" s="95"/>
    </row>
    <row r="337" ht="14.25" customHeight="1">
      <c r="G337" s="67"/>
      <c r="Q337" s="95"/>
      <c r="R337" s="95"/>
    </row>
    <row r="338" ht="14.25" customHeight="1">
      <c r="G338" s="67"/>
      <c r="Q338" s="95"/>
      <c r="R338" s="95"/>
    </row>
    <row r="339" ht="14.25" customHeight="1">
      <c r="G339" s="67"/>
      <c r="Q339" s="95"/>
      <c r="R339" s="95"/>
    </row>
    <row r="340" ht="14.25" customHeight="1">
      <c r="G340" s="67"/>
      <c r="Q340" s="95"/>
      <c r="R340" s="95"/>
    </row>
    <row r="341" ht="14.25" customHeight="1">
      <c r="G341" s="67"/>
      <c r="Q341" s="95"/>
      <c r="R341" s="95"/>
    </row>
    <row r="342" ht="14.25" customHeight="1">
      <c r="G342" s="67"/>
      <c r="Q342" s="95"/>
      <c r="R342" s="95"/>
    </row>
    <row r="343" ht="14.25" customHeight="1">
      <c r="G343" s="67"/>
      <c r="Q343" s="95"/>
      <c r="R343" s="95"/>
    </row>
    <row r="344" ht="14.25" customHeight="1">
      <c r="G344" s="67"/>
      <c r="Q344" s="95"/>
      <c r="R344" s="95"/>
    </row>
    <row r="345" ht="14.25" customHeight="1">
      <c r="G345" s="67"/>
      <c r="Q345" s="95"/>
      <c r="R345" s="95"/>
    </row>
    <row r="346" ht="14.25" customHeight="1">
      <c r="G346" s="67"/>
      <c r="Q346" s="95"/>
      <c r="R346" s="95"/>
    </row>
    <row r="347" ht="14.25" customHeight="1">
      <c r="G347" s="67"/>
      <c r="Q347" s="95"/>
      <c r="R347" s="95"/>
    </row>
    <row r="348" ht="14.25" customHeight="1">
      <c r="G348" s="67"/>
      <c r="Q348" s="95"/>
      <c r="R348" s="95"/>
    </row>
    <row r="349" ht="14.25" customHeight="1">
      <c r="G349" s="67"/>
      <c r="Q349" s="95"/>
      <c r="R349" s="95"/>
    </row>
    <row r="350" ht="14.25" customHeight="1">
      <c r="G350" s="67"/>
      <c r="Q350" s="95"/>
      <c r="R350" s="95"/>
    </row>
    <row r="351" ht="14.25" customHeight="1">
      <c r="G351" s="67"/>
      <c r="Q351" s="95"/>
      <c r="R351" s="95"/>
    </row>
    <row r="352" ht="14.25" customHeight="1">
      <c r="G352" s="67"/>
      <c r="Q352" s="95"/>
      <c r="R352" s="95"/>
    </row>
    <row r="353" ht="14.25" customHeight="1">
      <c r="G353" s="67"/>
      <c r="Q353" s="95"/>
      <c r="R353" s="95"/>
    </row>
    <row r="354" ht="14.25" customHeight="1">
      <c r="G354" s="67"/>
      <c r="Q354" s="95"/>
      <c r="R354" s="95"/>
    </row>
    <row r="355" ht="14.25" customHeight="1">
      <c r="G355" s="67"/>
      <c r="Q355" s="95"/>
      <c r="R355" s="95"/>
    </row>
    <row r="356" ht="14.25" customHeight="1">
      <c r="G356" s="67"/>
      <c r="Q356" s="95"/>
      <c r="R356" s="95"/>
    </row>
    <row r="357" ht="14.25" customHeight="1">
      <c r="G357" s="67"/>
      <c r="Q357" s="95"/>
      <c r="R357" s="95"/>
    </row>
    <row r="358" ht="14.25" customHeight="1">
      <c r="G358" s="67"/>
      <c r="Q358" s="95"/>
      <c r="R358" s="95"/>
    </row>
    <row r="359" ht="14.25" customHeight="1">
      <c r="G359" s="67"/>
      <c r="Q359" s="95"/>
      <c r="R359" s="95"/>
    </row>
    <row r="360" ht="14.25" customHeight="1">
      <c r="G360" s="67"/>
      <c r="Q360" s="95"/>
      <c r="R360" s="95"/>
    </row>
    <row r="361" ht="14.25" customHeight="1">
      <c r="G361" s="67"/>
      <c r="Q361" s="95"/>
      <c r="R361" s="95"/>
    </row>
    <row r="362" ht="14.25" customHeight="1">
      <c r="G362" s="67"/>
      <c r="Q362" s="95"/>
      <c r="R362" s="95"/>
    </row>
    <row r="363" ht="14.25" customHeight="1">
      <c r="G363" s="67"/>
      <c r="Q363" s="95"/>
      <c r="R363" s="95"/>
    </row>
    <row r="364" ht="14.25" customHeight="1">
      <c r="G364" s="67"/>
      <c r="Q364" s="95"/>
      <c r="R364" s="95"/>
    </row>
    <row r="365" ht="14.25" customHeight="1">
      <c r="G365" s="67"/>
      <c r="Q365" s="95"/>
      <c r="R365" s="95"/>
    </row>
    <row r="366" ht="14.25" customHeight="1">
      <c r="G366" s="67"/>
      <c r="Q366" s="95"/>
      <c r="R366" s="95"/>
    </row>
    <row r="367" ht="14.25" customHeight="1">
      <c r="G367" s="67"/>
      <c r="Q367" s="95"/>
      <c r="R367" s="95"/>
    </row>
    <row r="368" ht="14.25" customHeight="1">
      <c r="G368" s="67"/>
      <c r="Q368" s="95"/>
      <c r="R368" s="95"/>
    </row>
    <row r="369" ht="14.25" customHeight="1">
      <c r="G369" s="67"/>
      <c r="Q369" s="95"/>
      <c r="R369" s="95"/>
    </row>
    <row r="370" ht="14.25" customHeight="1">
      <c r="G370" s="67"/>
      <c r="Q370" s="95"/>
      <c r="R370" s="95"/>
    </row>
    <row r="371" ht="14.25" customHeight="1">
      <c r="G371" s="67"/>
      <c r="Q371" s="95"/>
      <c r="R371" s="95"/>
    </row>
    <row r="372" ht="14.25" customHeight="1">
      <c r="G372" s="67"/>
      <c r="Q372" s="95"/>
      <c r="R372" s="95"/>
    </row>
    <row r="373" ht="14.25" customHeight="1">
      <c r="G373" s="67"/>
      <c r="Q373" s="95"/>
      <c r="R373" s="95"/>
    </row>
    <row r="374" ht="14.25" customHeight="1">
      <c r="G374" s="67"/>
      <c r="Q374" s="95"/>
      <c r="R374" s="95"/>
    </row>
    <row r="375" ht="14.25" customHeight="1">
      <c r="G375" s="67"/>
      <c r="Q375" s="95"/>
      <c r="R375" s="95"/>
    </row>
    <row r="376" ht="14.25" customHeight="1">
      <c r="G376" s="67"/>
      <c r="Q376" s="95"/>
      <c r="R376" s="95"/>
    </row>
    <row r="377" ht="14.25" customHeight="1">
      <c r="G377" s="67"/>
      <c r="Q377" s="95"/>
      <c r="R377" s="95"/>
    </row>
    <row r="378" ht="14.25" customHeight="1">
      <c r="G378" s="67"/>
      <c r="Q378" s="95"/>
      <c r="R378" s="95"/>
    </row>
    <row r="379" ht="14.25" customHeight="1">
      <c r="G379" s="67"/>
      <c r="Q379" s="95"/>
      <c r="R379" s="95"/>
    </row>
    <row r="380" ht="14.25" customHeight="1">
      <c r="G380" s="67"/>
      <c r="Q380" s="95"/>
      <c r="R380" s="95"/>
    </row>
    <row r="381" ht="14.25" customHeight="1">
      <c r="G381" s="67"/>
      <c r="Q381" s="95"/>
      <c r="R381" s="95"/>
    </row>
    <row r="382" ht="14.25" customHeight="1">
      <c r="G382" s="67"/>
      <c r="Q382" s="95"/>
      <c r="R382" s="95"/>
    </row>
    <row r="383" ht="14.25" customHeight="1">
      <c r="G383" s="67"/>
      <c r="Q383" s="95"/>
      <c r="R383" s="95"/>
    </row>
    <row r="384" ht="14.25" customHeight="1">
      <c r="G384" s="67"/>
      <c r="Q384" s="95"/>
      <c r="R384" s="95"/>
    </row>
    <row r="385" ht="14.25" customHeight="1">
      <c r="G385" s="67"/>
      <c r="Q385" s="95"/>
      <c r="R385" s="95"/>
    </row>
    <row r="386" ht="14.25" customHeight="1">
      <c r="G386" s="67"/>
      <c r="Q386" s="95"/>
      <c r="R386" s="95"/>
    </row>
    <row r="387" ht="14.25" customHeight="1">
      <c r="G387" s="67"/>
      <c r="Q387" s="95"/>
      <c r="R387" s="95"/>
    </row>
    <row r="388" ht="14.25" customHeight="1">
      <c r="G388" s="67"/>
      <c r="Q388" s="95"/>
      <c r="R388" s="95"/>
    </row>
    <row r="389" ht="14.25" customHeight="1">
      <c r="G389" s="67"/>
      <c r="Q389" s="95"/>
      <c r="R389" s="95"/>
    </row>
    <row r="390" ht="14.25" customHeight="1">
      <c r="G390" s="67"/>
      <c r="Q390" s="95"/>
      <c r="R390" s="95"/>
    </row>
    <row r="391" ht="14.25" customHeight="1">
      <c r="G391" s="67"/>
      <c r="Q391" s="95"/>
      <c r="R391" s="95"/>
    </row>
    <row r="392" ht="14.25" customHeight="1">
      <c r="G392" s="67"/>
      <c r="Q392" s="95"/>
      <c r="R392" s="95"/>
    </row>
    <row r="393" ht="14.25" customHeight="1">
      <c r="G393" s="67"/>
      <c r="Q393" s="95"/>
      <c r="R393" s="95"/>
    </row>
    <row r="394" ht="14.25" customHeight="1">
      <c r="G394" s="67"/>
      <c r="Q394" s="95"/>
      <c r="R394" s="95"/>
    </row>
    <row r="395" ht="14.25" customHeight="1">
      <c r="G395" s="67"/>
      <c r="Q395" s="95"/>
      <c r="R395" s="95"/>
    </row>
    <row r="396" ht="14.25" customHeight="1">
      <c r="G396" s="67"/>
      <c r="Q396" s="95"/>
      <c r="R396" s="95"/>
    </row>
    <row r="397" ht="14.25" customHeight="1">
      <c r="G397" s="67"/>
      <c r="Q397" s="95"/>
      <c r="R397" s="95"/>
    </row>
    <row r="398" ht="14.25" customHeight="1">
      <c r="G398" s="67"/>
      <c r="Q398" s="95"/>
      <c r="R398" s="95"/>
    </row>
    <row r="399" ht="14.25" customHeight="1">
      <c r="G399" s="67"/>
      <c r="Q399" s="95"/>
      <c r="R399" s="95"/>
    </row>
    <row r="400" ht="14.25" customHeight="1">
      <c r="G400" s="67"/>
      <c r="Q400" s="95"/>
      <c r="R400" s="95"/>
    </row>
    <row r="401" ht="14.25" customHeight="1">
      <c r="G401" s="67"/>
      <c r="Q401" s="95"/>
      <c r="R401" s="95"/>
    </row>
    <row r="402" ht="14.25" customHeight="1">
      <c r="G402" s="67"/>
      <c r="Q402" s="95"/>
      <c r="R402" s="95"/>
    </row>
    <row r="403" ht="14.25" customHeight="1">
      <c r="G403" s="67"/>
      <c r="Q403" s="95"/>
      <c r="R403" s="95"/>
    </row>
    <row r="404" ht="14.25" customHeight="1">
      <c r="G404" s="67"/>
      <c r="Q404" s="95"/>
      <c r="R404" s="95"/>
    </row>
    <row r="405" ht="14.25" customHeight="1">
      <c r="G405" s="67"/>
      <c r="Q405" s="95"/>
      <c r="R405" s="95"/>
    </row>
    <row r="406" ht="14.25" customHeight="1">
      <c r="G406" s="67"/>
      <c r="Q406" s="95"/>
      <c r="R406" s="95"/>
    </row>
    <row r="407" ht="14.25" customHeight="1">
      <c r="G407" s="67"/>
      <c r="Q407" s="95"/>
      <c r="R407" s="95"/>
    </row>
    <row r="408" ht="14.25" customHeight="1">
      <c r="G408" s="67"/>
      <c r="Q408" s="95"/>
      <c r="R408" s="95"/>
    </row>
    <row r="409" ht="14.25" customHeight="1">
      <c r="G409" s="67"/>
      <c r="Q409" s="95"/>
      <c r="R409" s="95"/>
    </row>
    <row r="410" ht="14.25" customHeight="1">
      <c r="G410" s="67"/>
      <c r="Q410" s="95"/>
      <c r="R410" s="95"/>
    </row>
    <row r="411" ht="14.25" customHeight="1">
      <c r="G411" s="67"/>
      <c r="Q411" s="95"/>
      <c r="R411" s="95"/>
    </row>
    <row r="412" ht="14.25" customHeight="1">
      <c r="G412" s="67"/>
      <c r="Q412" s="95"/>
      <c r="R412" s="95"/>
    </row>
    <row r="413" ht="14.25" customHeight="1">
      <c r="G413" s="67"/>
      <c r="Q413" s="95"/>
      <c r="R413" s="95"/>
    </row>
    <row r="414" ht="14.25" customHeight="1">
      <c r="G414" s="67"/>
      <c r="Q414" s="95"/>
      <c r="R414" s="95"/>
    </row>
    <row r="415" ht="14.25" customHeight="1">
      <c r="G415" s="67"/>
      <c r="Q415" s="95"/>
      <c r="R415" s="95"/>
    </row>
    <row r="416" ht="14.25" customHeight="1">
      <c r="G416" s="67"/>
      <c r="Q416" s="95"/>
      <c r="R416" s="95"/>
    </row>
    <row r="417" ht="14.25" customHeight="1">
      <c r="G417" s="67"/>
      <c r="Q417" s="95"/>
      <c r="R417" s="95"/>
    </row>
    <row r="418" ht="14.25" customHeight="1">
      <c r="G418" s="67"/>
      <c r="Q418" s="95"/>
      <c r="R418" s="95"/>
    </row>
    <row r="419" ht="14.25" customHeight="1">
      <c r="G419" s="67"/>
      <c r="Q419" s="95"/>
      <c r="R419" s="95"/>
    </row>
    <row r="420" ht="14.25" customHeight="1">
      <c r="G420" s="67"/>
      <c r="Q420" s="95"/>
      <c r="R420" s="95"/>
    </row>
    <row r="421" ht="14.25" customHeight="1">
      <c r="G421" s="67"/>
      <c r="Q421" s="95"/>
      <c r="R421" s="95"/>
    </row>
    <row r="422" ht="14.25" customHeight="1">
      <c r="G422" s="67"/>
      <c r="Q422" s="95"/>
      <c r="R422" s="95"/>
    </row>
    <row r="423" ht="14.25" customHeight="1">
      <c r="G423" s="67"/>
      <c r="Q423" s="95"/>
      <c r="R423" s="95"/>
    </row>
    <row r="424" ht="14.25" customHeight="1">
      <c r="G424" s="67"/>
      <c r="Q424" s="95"/>
      <c r="R424" s="95"/>
    </row>
    <row r="425" ht="14.25" customHeight="1">
      <c r="G425" s="67"/>
      <c r="Q425" s="95"/>
      <c r="R425" s="95"/>
    </row>
    <row r="426" ht="14.25" customHeight="1">
      <c r="G426" s="67"/>
      <c r="Q426" s="95"/>
      <c r="R426" s="95"/>
    </row>
    <row r="427" ht="14.25" customHeight="1">
      <c r="G427" s="67"/>
      <c r="Q427" s="95"/>
      <c r="R427" s="95"/>
    </row>
    <row r="428" ht="14.25" customHeight="1">
      <c r="G428" s="67"/>
      <c r="Q428" s="95"/>
      <c r="R428" s="95"/>
    </row>
    <row r="429" ht="14.25" customHeight="1">
      <c r="G429" s="67"/>
      <c r="Q429" s="95"/>
      <c r="R429" s="95"/>
    </row>
    <row r="430" ht="14.25" customHeight="1">
      <c r="G430" s="67"/>
      <c r="Q430" s="95"/>
      <c r="R430" s="95"/>
    </row>
    <row r="431" ht="14.25" customHeight="1">
      <c r="G431" s="67"/>
      <c r="Q431" s="95"/>
      <c r="R431" s="95"/>
    </row>
    <row r="432" ht="14.25" customHeight="1">
      <c r="G432" s="67"/>
      <c r="Q432" s="95"/>
      <c r="R432" s="95"/>
    </row>
    <row r="433" ht="14.25" customHeight="1">
      <c r="G433" s="67"/>
      <c r="Q433" s="95"/>
      <c r="R433" s="95"/>
    </row>
    <row r="434" ht="14.25" customHeight="1">
      <c r="G434" s="67"/>
      <c r="Q434" s="95"/>
      <c r="R434" s="95"/>
    </row>
    <row r="435" ht="14.25" customHeight="1">
      <c r="G435" s="67"/>
      <c r="Q435" s="95"/>
      <c r="R435" s="95"/>
    </row>
    <row r="436" ht="14.25" customHeight="1">
      <c r="G436" s="67"/>
      <c r="Q436" s="95"/>
      <c r="R436" s="95"/>
    </row>
    <row r="437" ht="14.25" customHeight="1">
      <c r="G437" s="67"/>
      <c r="Q437" s="95"/>
      <c r="R437" s="95"/>
    </row>
    <row r="438" ht="14.25" customHeight="1">
      <c r="G438" s="67"/>
      <c r="Q438" s="95"/>
      <c r="R438" s="95"/>
    </row>
    <row r="439" ht="14.25" customHeight="1">
      <c r="G439" s="67"/>
      <c r="Q439" s="95"/>
      <c r="R439" s="95"/>
    </row>
    <row r="440" ht="14.25" customHeight="1">
      <c r="G440" s="67"/>
      <c r="Q440" s="95"/>
      <c r="R440" s="95"/>
    </row>
    <row r="441" ht="14.25" customHeight="1">
      <c r="G441" s="67"/>
      <c r="Q441" s="95"/>
      <c r="R441" s="95"/>
    </row>
    <row r="442" ht="14.25" customHeight="1">
      <c r="G442" s="67"/>
      <c r="Q442" s="95"/>
      <c r="R442" s="95"/>
    </row>
    <row r="443" ht="14.25" customHeight="1">
      <c r="G443" s="67"/>
      <c r="Q443" s="95"/>
      <c r="R443" s="95"/>
    </row>
    <row r="444" ht="14.25" customHeight="1">
      <c r="G444" s="67"/>
      <c r="Q444" s="95"/>
      <c r="R444" s="95"/>
    </row>
    <row r="445" ht="14.25" customHeight="1">
      <c r="G445" s="67"/>
      <c r="Q445" s="95"/>
      <c r="R445" s="95"/>
    </row>
    <row r="446" ht="14.25" customHeight="1">
      <c r="G446" s="67"/>
      <c r="Q446" s="95"/>
      <c r="R446" s="95"/>
    </row>
    <row r="447" ht="14.25" customHeight="1">
      <c r="G447" s="67"/>
      <c r="Q447" s="95"/>
      <c r="R447" s="95"/>
    </row>
    <row r="448" ht="14.25" customHeight="1">
      <c r="G448" s="67"/>
      <c r="Q448" s="95"/>
      <c r="R448" s="95"/>
    </row>
    <row r="449" ht="14.25" customHeight="1">
      <c r="G449" s="67"/>
      <c r="Q449" s="95"/>
      <c r="R449" s="95"/>
    </row>
    <row r="450" ht="14.25" customHeight="1">
      <c r="G450" s="67"/>
      <c r="Q450" s="95"/>
      <c r="R450" s="95"/>
    </row>
    <row r="451" ht="14.25" customHeight="1">
      <c r="G451" s="67"/>
      <c r="Q451" s="95"/>
      <c r="R451" s="95"/>
    </row>
    <row r="452" ht="14.25" customHeight="1">
      <c r="G452" s="67"/>
      <c r="Q452" s="95"/>
      <c r="R452" s="95"/>
    </row>
    <row r="453" ht="14.25" customHeight="1">
      <c r="G453" s="67"/>
      <c r="Q453" s="95"/>
      <c r="R453" s="95"/>
    </row>
    <row r="454" ht="14.25" customHeight="1">
      <c r="G454" s="67"/>
      <c r="Q454" s="95"/>
      <c r="R454" s="95"/>
    </row>
    <row r="455" ht="14.25" customHeight="1">
      <c r="G455" s="67"/>
      <c r="Q455" s="95"/>
      <c r="R455" s="95"/>
    </row>
    <row r="456" ht="14.25" customHeight="1">
      <c r="G456" s="67"/>
      <c r="Q456" s="95"/>
      <c r="R456" s="95"/>
    </row>
    <row r="457" ht="14.25" customHeight="1">
      <c r="G457" s="67"/>
      <c r="Q457" s="95"/>
      <c r="R457" s="95"/>
    </row>
    <row r="458" ht="14.25" customHeight="1">
      <c r="G458" s="67"/>
      <c r="Q458" s="95"/>
      <c r="R458" s="95"/>
    </row>
    <row r="459" ht="14.25" customHeight="1">
      <c r="G459" s="67"/>
      <c r="Q459" s="95"/>
      <c r="R459" s="95"/>
    </row>
    <row r="460" ht="14.25" customHeight="1">
      <c r="G460" s="67"/>
      <c r="Q460" s="95"/>
      <c r="R460" s="95"/>
    </row>
    <row r="461" ht="14.25" customHeight="1">
      <c r="G461" s="67"/>
      <c r="Q461" s="95"/>
      <c r="R461" s="95"/>
    </row>
    <row r="462" ht="14.25" customHeight="1">
      <c r="G462" s="67"/>
      <c r="Q462" s="95"/>
      <c r="R462" s="95"/>
    </row>
    <row r="463" ht="14.25" customHeight="1">
      <c r="G463" s="67"/>
      <c r="Q463" s="95"/>
      <c r="R463" s="95"/>
    </row>
    <row r="464" ht="14.25" customHeight="1">
      <c r="G464" s="67"/>
      <c r="Q464" s="95"/>
      <c r="R464" s="95"/>
    </row>
    <row r="465" ht="14.25" customHeight="1">
      <c r="G465" s="67"/>
      <c r="Q465" s="95"/>
      <c r="R465" s="95"/>
    </row>
    <row r="466" ht="14.25" customHeight="1">
      <c r="G466" s="67"/>
      <c r="Q466" s="95"/>
      <c r="R466" s="95"/>
    </row>
    <row r="467" ht="14.25" customHeight="1">
      <c r="G467" s="67"/>
      <c r="Q467" s="95"/>
      <c r="R467" s="95"/>
    </row>
    <row r="468" ht="14.25" customHeight="1">
      <c r="G468" s="67"/>
      <c r="Q468" s="95"/>
      <c r="R468" s="95"/>
    </row>
    <row r="469" ht="14.25" customHeight="1">
      <c r="G469" s="67"/>
      <c r="Q469" s="95"/>
      <c r="R469" s="95"/>
    </row>
    <row r="470" ht="14.25" customHeight="1">
      <c r="G470" s="67"/>
      <c r="Q470" s="95"/>
      <c r="R470" s="95"/>
    </row>
    <row r="471" ht="14.25" customHeight="1">
      <c r="G471" s="67"/>
      <c r="Q471" s="95"/>
      <c r="R471" s="95"/>
    </row>
    <row r="472" ht="14.25" customHeight="1">
      <c r="G472" s="67"/>
      <c r="Q472" s="95"/>
      <c r="R472" s="95"/>
    </row>
    <row r="473" ht="14.25" customHeight="1">
      <c r="G473" s="67"/>
      <c r="Q473" s="95"/>
      <c r="R473" s="95"/>
    </row>
    <row r="474" ht="14.25" customHeight="1">
      <c r="G474" s="67"/>
      <c r="Q474" s="95"/>
      <c r="R474" s="95"/>
    </row>
    <row r="475" ht="14.25" customHeight="1">
      <c r="G475" s="67"/>
      <c r="Q475" s="95"/>
      <c r="R475" s="95"/>
    </row>
    <row r="476" ht="14.25" customHeight="1">
      <c r="G476" s="67"/>
      <c r="Q476" s="95"/>
      <c r="R476" s="95"/>
    </row>
    <row r="477" ht="14.25" customHeight="1">
      <c r="G477" s="67"/>
      <c r="Q477" s="95"/>
      <c r="R477" s="95"/>
    </row>
    <row r="478" ht="14.25" customHeight="1">
      <c r="G478" s="67"/>
      <c r="Q478" s="95"/>
      <c r="R478" s="95"/>
    </row>
    <row r="479" ht="14.25" customHeight="1">
      <c r="G479" s="67"/>
      <c r="Q479" s="95"/>
      <c r="R479" s="95"/>
    </row>
    <row r="480" ht="14.25" customHeight="1">
      <c r="G480" s="67"/>
      <c r="Q480" s="95"/>
      <c r="R480" s="95"/>
    </row>
    <row r="481" ht="14.25" customHeight="1">
      <c r="G481" s="67"/>
      <c r="Q481" s="95"/>
      <c r="R481" s="95"/>
    </row>
    <row r="482" ht="14.25" customHeight="1">
      <c r="G482" s="67"/>
      <c r="Q482" s="95"/>
      <c r="R482" s="95"/>
    </row>
    <row r="483" ht="14.25" customHeight="1">
      <c r="G483" s="67"/>
      <c r="Q483" s="95"/>
      <c r="R483" s="95"/>
    </row>
    <row r="484" ht="14.25" customHeight="1">
      <c r="G484" s="67"/>
      <c r="Q484" s="95"/>
      <c r="R484" s="95"/>
    </row>
    <row r="485" ht="14.25" customHeight="1">
      <c r="G485" s="67"/>
      <c r="Q485" s="95"/>
      <c r="R485" s="95"/>
    </row>
    <row r="486" ht="14.25" customHeight="1">
      <c r="G486" s="67"/>
      <c r="Q486" s="95"/>
      <c r="R486" s="95"/>
    </row>
    <row r="487" ht="14.25" customHeight="1">
      <c r="G487" s="67"/>
      <c r="Q487" s="95"/>
      <c r="R487" s="95"/>
    </row>
    <row r="488" ht="14.25" customHeight="1">
      <c r="G488" s="67"/>
      <c r="Q488" s="95"/>
      <c r="R488" s="95"/>
    </row>
    <row r="489" ht="14.25" customHeight="1">
      <c r="G489" s="67"/>
      <c r="Q489" s="95"/>
      <c r="R489" s="95"/>
    </row>
    <row r="490" ht="14.25" customHeight="1">
      <c r="G490" s="67"/>
      <c r="Q490" s="95"/>
      <c r="R490" s="95"/>
    </row>
    <row r="491" ht="14.25" customHeight="1">
      <c r="G491" s="67"/>
      <c r="Q491" s="95"/>
      <c r="R491" s="95"/>
    </row>
    <row r="492" ht="14.25" customHeight="1">
      <c r="G492" s="67"/>
      <c r="Q492" s="95"/>
      <c r="R492" s="95"/>
    </row>
    <row r="493" ht="14.25" customHeight="1">
      <c r="G493" s="67"/>
      <c r="Q493" s="95"/>
      <c r="R493" s="95"/>
    </row>
    <row r="494" ht="14.25" customHeight="1">
      <c r="G494" s="67"/>
      <c r="Q494" s="95"/>
      <c r="R494" s="95"/>
    </row>
    <row r="495" ht="14.25" customHeight="1">
      <c r="G495" s="67"/>
      <c r="Q495" s="95"/>
      <c r="R495" s="95"/>
    </row>
    <row r="496" ht="14.25" customHeight="1">
      <c r="G496" s="67"/>
      <c r="Q496" s="95"/>
      <c r="R496" s="95"/>
    </row>
    <row r="497" ht="14.25" customHeight="1">
      <c r="G497" s="67"/>
      <c r="Q497" s="95"/>
      <c r="R497" s="95"/>
    </row>
    <row r="498" ht="14.25" customHeight="1">
      <c r="G498" s="67"/>
      <c r="Q498" s="95"/>
      <c r="R498" s="95"/>
    </row>
    <row r="499" ht="14.25" customHeight="1">
      <c r="G499" s="67"/>
      <c r="Q499" s="95"/>
      <c r="R499" s="95"/>
    </row>
    <row r="500" ht="14.25" customHeight="1">
      <c r="G500" s="67"/>
      <c r="Q500" s="95"/>
      <c r="R500" s="95"/>
    </row>
    <row r="501" ht="14.25" customHeight="1">
      <c r="G501" s="67"/>
      <c r="Q501" s="95"/>
      <c r="R501" s="95"/>
    </row>
    <row r="502" ht="14.25" customHeight="1">
      <c r="G502" s="67"/>
      <c r="Q502" s="95"/>
      <c r="R502" s="95"/>
    </row>
    <row r="503" ht="14.25" customHeight="1">
      <c r="G503" s="67"/>
      <c r="Q503" s="95"/>
      <c r="R503" s="95"/>
    </row>
    <row r="504" ht="14.25" customHeight="1">
      <c r="G504" s="67"/>
      <c r="Q504" s="95"/>
      <c r="R504" s="95"/>
    </row>
    <row r="505" ht="14.25" customHeight="1">
      <c r="G505" s="67"/>
      <c r="Q505" s="95"/>
      <c r="R505" s="95"/>
    </row>
    <row r="506" ht="14.25" customHeight="1">
      <c r="G506" s="67"/>
      <c r="Q506" s="95"/>
      <c r="R506" s="95"/>
    </row>
    <row r="507" ht="14.25" customHeight="1">
      <c r="G507" s="67"/>
      <c r="Q507" s="95"/>
      <c r="R507" s="95"/>
    </row>
    <row r="508" ht="14.25" customHeight="1">
      <c r="G508" s="67"/>
      <c r="Q508" s="95"/>
      <c r="R508" s="95"/>
    </row>
    <row r="509" ht="14.25" customHeight="1">
      <c r="G509" s="67"/>
      <c r="Q509" s="95"/>
      <c r="R509" s="95"/>
    </row>
    <row r="510" ht="14.25" customHeight="1">
      <c r="G510" s="67"/>
      <c r="Q510" s="95"/>
      <c r="R510" s="95"/>
    </row>
    <row r="511" ht="14.25" customHeight="1">
      <c r="G511" s="67"/>
      <c r="Q511" s="95"/>
      <c r="R511" s="95"/>
    </row>
    <row r="512" ht="14.25" customHeight="1">
      <c r="G512" s="67"/>
      <c r="Q512" s="95"/>
      <c r="R512" s="95"/>
    </row>
    <row r="513" ht="14.25" customHeight="1">
      <c r="G513" s="67"/>
      <c r="Q513" s="95"/>
      <c r="R513" s="95"/>
    </row>
    <row r="514" ht="14.25" customHeight="1">
      <c r="G514" s="67"/>
      <c r="Q514" s="95"/>
      <c r="R514" s="95"/>
    </row>
    <row r="515" ht="14.25" customHeight="1">
      <c r="G515" s="67"/>
      <c r="Q515" s="95"/>
      <c r="R515" s="95"/>
    </row>
    <row r="516" ht="14.25" customHeight="1">
      <c r="G516" s="67"/>
      <c r="Q516" s="95"/>
      <c r="R516" s="95"/>
    </row>
    <row r="517" ht="14.25" customHeight="1">
      <c r="G517" s="67"/>
      <c r="Q517" s="95"/>
      <c r="R517" s="95"/>
    </row>
    <row r="518" ht="14.25" customHeight="1">
      <c r="G518" s="67"/>
      <c r="Q518" s="95"/>
      <c r="R518" s="95"/>
    </row>
    <row r="519" ht="14.25" customHeight="1">
      <c r="G519" s="67"/>
      <c r="Q519" s="95"/>
      <c r="R519" s="95"/>
    </row>
    <row r="520" ht="14.25" customHeight="1">
      <c r="G520" s="67"/>
      <c r="Q520" s="95"/>
      <c r="R520" s="95"/>
    </row>
    <row r="521" ht="14.25" customHeight="1">
      <c r="G521" s="67"/>
      <c r="Q521" s="95"/>
      <c r="R521" s="95"/>
    </row>
    <row r="522" ht="14.25" customHeight="1">
      <c r="G522" s="67"/>
      <c r="Q522" s="95"/>
      <c r="R522" s="95"/>
    </row>
    <row r="523" ht="14.25" customHeight="1">
      <c r="G523" s="67"/>
      <c r="Q523" s="95"/>
      <c r="R523" s="95"/>
    </row>
    <row r="524" ht="14.25" customHeight="1">
      <c r="G524" s="67"/>
      <c r="Q524" s="95"/>
      <c r="R524" s="95"/>
    </row>
    <row r="525" ht="14.25" customHeight="1">
      <c r="G525" s="67"/>
      <c r="Q525" s="95"/>
      <c r="R525" s="95"/>
    </row>
    <row r="526" ht="14.25" customHeight="1">
      <c r="G526" s="67"/>
      <c r="Q526" s="95"/>
      <c r="R526" s="95"/>
    </row>
    <row r="527" ht="14.25" customHeight="1">
      <c r="G527" s="67"/>
      <c r="Q527" s="95"/>
      <c r="R527" s="95"/>
    </row>
    <row r="528" ht="14.25" customHeight="1">
      <c r="G528" s="67"/>
      <c r="Q528" s="95"/>
      <c r="R528" s="95"/>
    </row>
    <row r="529" ht="14.25" customHeight="1">
      <c r="G529" s="67"/>
      <c r="Q529" s="95"/>
      <c r="R529" s="95"/>
    </row>
    <row r="530" ht="14.25" customHeight="1">
      <c r="G530" s="67"/>
      <c r="Q530" s="95"/>
      <c r="R530" s="95"/>
    </row>
    <row r="531" ht="14.25" customHeight="1">
      <c r="G531" s="67"/>
      <c r="Q531" s="95"/>
      <c r="R531" s="95"/>
    </row>
    <row r="532" ht="14.25" customHeight="1">
      <c r="G532" s="67"/>
      <c r="Q532" s="95"/>
      <c r="R532" s="95"/>
    </row>
    <row r="533" ht="14.25" customHeight="1">
      <c r="G533" s="67"/>
      <c r="Q533" s="95"/>
      <c r="R533" s="95"/>
    </row>
    <row r="534" ht="14.25" customHeight="1">
      <c r="G534" s="67"/>
      <c r="Q534" s="95"/>
      <c r="R534" s="95"/>
    </row>
    <row r="535" ht="14.25" customHeight="1">
      <c r="G535" s="67"/>
      <c r="Q535" s="95"/>
      <c r="R535" s="95"/>
    </row>
    <row r="536" ht="14.25" customHeight="1">
      <c r="G536" s="67"/>
      <c r="Q536" s="95"/>
      <c r="R536" s="95"/>
    </row>
    <row r="537" ht="14.25" customHeight="1">
      <c r="G537" s="67"/>
      <c r="Q537" s="95"/>
      <c r="R537" s="95"/>
    </row>
    <row r="538" ht="14.25" customHeight="1">
      <c r="G538" s="67"/>
      <c r="Q538" s="95"/>
      <c r="R538" s="95"/>
    </row>
    <row r="539" ht="14.25" customHeight="1">
      <c r="G539" s="67"/>
      <c r="Q539" s="95"/>
      <c r="R539" s="95"/>
    </row>
    <row r="540" ht="14.25" customHeight="1">
      <c r="G540" s="67"/>
      <c r="Q540" s="95"/>
      <c r="R540" s="95"/>
    </row>
    <row r="541" ht="14.25" customHeight="1">
      <c r="G541" s="67"/>
      <c r="Q541" s="95"/>
      <c r="R541" s="95"/>
    </row>
    <row r="542" ht="14.25" customHeight="1">
      <c r="G542" s="67"/>
      <c r="Q542" s="95"/>
      <c r="R542" s="95"/>
    </row>
    <row r="543" ht="14.25" customHeight="1">
      <c r="G543" s="67"/>
      <c r="Q543" s="95"/>
      <c r="R543" s="95"/>
    </row>
    <row r="544" ht="14.25" customHeight="1">
      <c r="G544" s="67"/>
      <c r="Q544" s="95"/>
      <c r="R544" s="95"/>
    </row>
    <row r="545" ht="14.25" customHeight="1">
      <c r="G545" s="67"/>
      <c r="Q545" s="95"/>
      <c r="R545" s="95"/>
    </row>
    <row r="546" ht="14.25" customHeight="1">
      <c r="G546" s="67"/>
      <c r="Q546" s="95"/>
      <c r="R546" s="95"/>
    </row>
    <row r="547" ht="14.25" customHeight="1">
      <c r="G547" s="67"/>
      <c r="Q547" s="95"/>
      <c r="R547" s="95"/>
    </row>
    <row r="548" ht="14.25" customHeight="1">
      <c r="G548" s="67"/>
      <c r="Q548" s="95"/>
      <c r="R548" s="95"/>
    </row>
    <row r="549" ht="14.25" customHeight="1">
      <c r="G549" s="67"/>
      <c r="Q549" s="95"/>
      <c r="R549" s="95"/>
    </row>
    <row r="550" ht="14.25" customHeight="1">
      <c r="G550" s="67"/>
      <c r="Q550" s="95"/>
      <c r="R550" s="95"/>
    </row>
    <row r="551" ht="14.25" customHeight="1">
      <c r="G551" s="67"/>
      <c r="Q551" s="95"/>
      <c r="R551" s="95"/>
    </row>
    <row r="552" ht="14.25" customHeight="1">
      <c r="G552" s="67"/>
      <c r="Q552" s="95"/>
      <c r="R552" s="95"/>
    </row>
    <row r="553" ht="14.25" customHeight="1">
      <c r="G553" s="67"/>
      <c r="Q553" s="95"/>
      <c r="R553" s="95"/>
    </row>
    <row r="554" ht="14.25" customHeight="1">
      <c r="G554" s="67"/>
      <c r="Q554" s="95"/>
      <c r="R554" s="95"/>
    </row>
    <row r="555" ht="14.25" customHeight="1">
      <c r="G555" s="67"/>
      <c r="Q555" s="95"/>
      <c r="R555" s="95"/>
    </row>
    <row r="556" ht="14.25" customHeight="1">
      <c r="G556" s="67"/>
      <c r="Q556" s="95"/>
      <c r="R556" s="95"/>
    </row>
    <row r="557" ht="14.25" customHeight="1">
      <c r="G557" s="67"/>
      <c r="Q557" s="95"/>
      <c r="R557" s="95"/>
    </row>
    <row r="558" ht="14.25" customHeight="1">
      <c r="G558" s="67"/>
      <c r="Q558" s="95"/>
      <c r="R558" s="95"/>
    </row>
    <row r="559" ht="14.25" customHeight="1">
      <c r="G559" s="67"/>
      <c r="Q559" s="95"/>
      <c r="R559" s="95"/>
    </row>
    <row r="560" ht="14.25" customHeight="1">
      <c r="G560" s="67"/>
      <c r="Q560" s="95"/>
      <c r="R560" s="95"/>
    </row>
    <row r="561" ht="14.25" customHeight="1">
      <c r="G561" s="67"/>
      <c r="Q561" s="95"/>
      <c r="R561" s="95"/>
    </row>
    <row r="562" ht="14.25" customHeight="1">
      <c r="G562" s="67"/>
      <c r="Q562" s="95"/>
      <c r="R562" s="95"/>
    </row>
    <row r="563" ht="14.25" customHeight="1">
      <c r="G563" s="67"/>
      <c r="Q563" s="95"/>
      <c r="R563" s="95"/>
    </row>
    <row r="564" ht="14.25" customHeight="1">
      <c r="G564" s="67"/>
      <c r="Q564" s="95"/>
      <c r="R564" s="95"/>
    </row>
    <row r="565" ht="14.25" customHeight="1">
      <c r="G565" s="67"/>
      <c r="Q565" s="95"/>
      <c r="R565" s="95"/>
    </row>
    <row r="566" ht="14.25" customHeight="1">
      <c r="G566" s="67"/>
      <c r="Q566" s="95"/>
      <c r="R566" s="95"/>
    </row>
    <row r="567" ht="14.25" customHeight="1">
      <c r="G567" s="67"/>
      <c r="Q567" s="95"/>
      <c r="R567" s="95"/>
    </row>
    <row r="568" ht="14.25" customHeight="1">
      <c r="G568" s="67"/>
      <c r="Q568" s="95"/>
      <c r="R568" s="95"/>
    </row>
    <row r="569" ht="14.25" customHeight="1">
      <c r="G569" s="67"/>
      <c r="Q569" s="95"/>
      <c r="R569" s="95"/>
    </row>
    <row r="570" ht="14.25" customHeight="1">
      <c r="G570" s="67"/>
      <c r="Q570" s="95"/>
      <c r="R570" s="95"/>
    </row>
    <row r="571" ht="14.25" customHeight="1">
      <c r="G571" s="67"/>
      <c r="Q571" s="95"/>
      <c r="R571" s="95"/>
    </row>
    <row r="572" ht="14.25" customHeight="1">
      <c r="G572" s="67"/>
      <c r="Q572" s="95"/>
      <c r="R572" s="95"/>
    </row>
    <row r="573" ht="14.25" customHeight="1">
      <c r="G573" s="67"/>
      <c r="Q573" s="95"/>
      <c r="R573" s="95"/>
    </row>
    <row r="574" ht="14.25" customHeight="1">
      <c r="G574" s="67"/>
      <c r="Q574" s="95"/>
      <c r="R574" s="95"/>
    </row>
    <row r="575" ht="14.25" customHeight="1">
      <c r="G575" s="67"/>
      <c r="Q575" s="95"/>
      <c r="R575" s="95"/>
    </row>
    <row r="576" ht="14.25" customHeight="1">
      <c r="G576" s="67"/>
      <c r="Q576" s="95"/>
      <c r="R576" s="95"/>
    </row>
    <row r="577" ht="14.25" customHeight="1">
      <c r="G577" s="67"/>
      <c r="Q577" s="95"/>
      <c r="R577" s="95"/>
    </row>
    <row r="578" ht="14.25" customHeight="1">
      <c r="G578" s="67"/>
      <c r="Q578" s="95"/>
      <c r="R578" s="95"/>
    </row>
    <row r="579" ht="14.25" customHeight="1">
      <c r="G579" s="67"/>
      <c r="Q579" s="95"/>
      <c r="R579" s="95"/>
    </row>
    <row r="580" ht="14.25" customHeight="1">
      <c r="G580" s="67"/>
      <c r="Q580" s="95"/>
      <c r="R580" s="95"/>
    </row>
    <row r="581" ht="14.25" customHeight="1">
      <c r="G581" s="67"/>
      <c r="Q581" s="95"/>
      <c r="R581" s="95"/>
    </row>
    <row r="582" ht="14.25" customHeight="1">
      <c r="G582" s="67"/>
      <c r="Q582" s="95"/>
      <c r="R582" s="95"/>
    </row>
    <row r="583" ht="14.25" customHeight="1">
      <c r="G583" s="67"/>
      <c r="Q583" s="95"/>
      <c r="R583" s="95"/>
    </row>
    <row r="584" ht="14.25" customHeight="1">
      <c r="G584" s="67"/>
      <c r="Q584" s="95"/>
      <c r="R584" s="95"/>
    </row>
    <row r="585" ht="14.25" customHeight="1">
      <c r="G585" s="67"/>
      <c r="Q585" s="95"/>
      <c r="R585" s="95"/>
    </row>
    <row r="586" ht="14.25" customHeight="1">
      <c r="G586" s="67"/>
      <c r="Q586" s="95"/>
      <c r="R586" s="95"/>
    </row>
    <row r="587" ht="14.25" customHeight="1">
      <c r="G587" s="67"/>
      <c r="Q587" s="95"/>
      <c r="R587" s="95"/>
    </row>
    <row r="588" ht="14.25" customHeight="1">
      <c r="G588" s="67"/>
      <c r="Q588" s="95"/>
      <c r="R588" s="95"/>
    </row>
    <row r="589" ht="14.25" customHeight="1">
      <c r="G589" s="67"/>
      <c r="Q589" s="95"/>
      <c r="R589" s="95"/>
    </row>
    <row r="590" ht="14.25" customHeight="1">
      <c r="G590" s="67"/>
      <c r="Q590" s="95"/>
      <c r="R590" s="95"/>
    </row>
    <row r="591" ht="14.25" customHeight="1">
      <c r="G591" s="67"/>
      <c r="Q591" s="95"/>
      <c r="R591" s="95"/>
    </row>
    <row r="592" ht="14.25" customHeight="1">
      <c r="G592" s="67"/>
      <c r="Q592" s="95"/>
      <c r="R592" s="95"/>
    </row>
    <row r="593" ht="14.25" customHeight="1">
      <c r="G593" s="67"/>
      <c r="Q593" s="95"/>
      <c r="R593" s="95"/>
    </row>
    <row r="594" ht="14.25" customHeight="1">
      <c r="G594" s="67"/>
      <c r="Q594" s="95"/>
      <c r="R594" s="95"/>
    </row>
    <row r="595" ht="14.25" customHeight="1">
      <c r="G595" s="67"/>
      <c r="Q595" s="95"/>
      <c r="R595" s="95"/>
    </row>
    <row r="596" ht="14.25" customHeight="1">
      <c r="G596" s="67"/>
      <c r="Q596" s="95"/>
      <c r="R596" s="95"/>
    </row>
    <row r="597" ht="14.25" customHeight="1">
      <c r="G597" s="67"/>
      <c r="Q597" s="95"/>
      <c r="R597" s="95"/>
    </row>
    <row r="598" ht="14.25" customHeight="1">
      <c r="G598" s="67"/>
      <c r="Q598" s="95"/>
      <c r="R598" s="95"/>
    </row>
    <row r="599" ht="14.25" customHeight="1">
      <c r="G599" s="67"/>
      <c r="Q599" s="95"/>
      <c r="R599" s="95"/>
    </row>
    <row r="600" ht="14.25" customHeight="1">
      <c r="G600" s="67"/>
      <c r="Q600" s="95"/>
      <c r="R600" s="95"/>
    </row>
    <row r="601" ht="14.25" customHeight="1">
      <c r="G601" s="67"/>
      <c r="Q601" s="95"/>
      <c r="R601" s="95"/>
    </row>
    <row r="602" ht="14.25" customHeight="1">
      <c r="G602" s="67"/>
      <c r="Q602" s="95"/>
      <c r="R602" s="95"/>
    </row>
    <row r="603" ht="14.25" customHeight="1">
      <c r="G603" s="67"/>
      <c r="Q603" s="95"/>
      <c r="R603" s="95"/>
    </row>
    <row r="604" ht="14.25" customHeight="1">
      <c r="G604" s="67"/>
      <c r="Q604" s="95"/>
      <c r="R604" s="95"/>
    </row>
    <row r="605" ht="14.25" customHeight="1">
      <c r="G605" s="67"/>
      <c r="Q605" s="95"/>
      <c r="R605" s="95"/>
    </row>
    <row r="606" ht="14.25" customHeight="1">
      <c r="G606" s="67"/>
      <c r="Q606" s="95"/>
      <c r="R606" s="95"/>
    </row>
    <row r="607" ht="14.25" customHeight="1">
      <c r="G607" s="67"/>
      <c r="Q607" s="95"/>
      <c r="R607" s="95"/>
    </row>
    <row r="608" ht="14.25" customHeight="1">
      <c r="G608" s="67"/>
      <c r="Q608" s="95"/>
      <c r="R608" s="95"/>
    </row>
    <row r="609" ht="14.25" customHeight="1">
      <c r="G609" s="67"/>
      <c r="Q609" s="95"/>
      <c r="R609" s="95"/>
    </row>
    <row r="610" ht="14.25" customHeight="1">
      <c r="G610" s="67"/>
      <c r="Q610" s="95"/>
      <c r="R610" s="95"/>
    </row>
    <row r="611" ht="14.25" customHeight="1">
      <c r="G611" s="67"/>
      <c r="Q611" s="95"/>
      <c r="R611" s="95"/>
    </row>
    <row r="612" ht="14.25" customHeight="1">
      <c r="G612" s="67"/>
      <c r="Q612" s="95"/>
      <c r="R612" s="95"/>
    </row>
    <row r="613" ht="14.25" customHeight="1">
      <c r="G613" s="67"/>
      <c r="Q613" s="95"/>
      <c r="R613" s="95"/>
    </row>
    <row r="614" ht="14.25" customHeight="1">
      <c r="G614" s="67"/>
      <c r="Q614" s="95"/>
      <c r="R614" s="95"/>
    </row>
    <row r="615" ht="14.25" customHeight="1">
      <c r="G615" s="67"/>
      <c r="Q615" s="95"/>
      <c r="R615" s="95"/>
    </row>
    <row r="616" ht="14.25" customHeight="1">
      <c r="G616" s="67"/>
      <c r="Q616" s="95"/>
      <c r="R616" s="95"/>
    </row>
    <row r="617" ht="14.25" customHeight="1">
      <c r="G617" s="67"/>
      <c r="Q617" s="95"/>
      <c r="R617" s="95"/>
    </row>
    <row r="618" ht="14.25" customHeight="1">
      <c r="G618" s="67"/>
      <c r="Q618" s="95"/>
      <c r="R618" s="95"/>
    </row>
    <row r="619" ht="14.25" customHeight="1">
      <c r="G619" s="67"/>
      <c r="Q619" s="95"/>
      <c r="R619" s="95"/>
    </row>
    <row r="620" ht="14.25" customHeight="1">
      <c r="G620" s="67"/>
      <c r="Q620" s="95"/>
      <c r="R620" s="95"/>
    </row>
    <row r="621" ht="14.25" customHeight="1">
      <c r="G621" s="67"/>
      <c r="Q621" s="95"/>
      <c r="R621" s="95"/>
    </row>
    <row r="622" ht="14.25" customHeight="1">
      <c r="G622" s="67"/>
      <c r="Q622" s="95"/>
      <c r="R622" s="95"/>
    </row>
    <row r="623" ht="14.25" customHeight="1">
      <c r="G623" s="67"/>
      <c r="Q623" s="95"/>
      <c r="R623" s="95"/>
    </row>
    <row r="624" ht="14.25" customHeight="1">
      <c r="G624" s="67"/>
      <c r="Q624" s="95"/>
      <c r="R624" s="95"/>
    </row>
    <row r="625" ht="14.25" customHeight="1">
      <c r="G625" s="67"/>
      <c r="Q625" s="95"/>
      <c r="R625" s="95"/>
    </row>
    <row r="626" ht="14.25" customHeight="1">
      <c r="G626" s="67"/>
      <c r="Q626" s="95"/>
      <c r="R626" s="95"/>
    </row>
    <row r="627" ht="14.25" customHeight="1">
      <c r="G627" s="67"/>
      <c r="Q627" s="95"/>
      <c r="R627" s="95"/>
    </row>
    <row r="628" ht="14.25" customHeight="1">
      <c r="G628" s="67"/>
      <c r="Q628" s="95"/>
      <c r="R628" s="95"/>
    </row>
    <row r="629" ht="14.25" customHeight="1">
      <c r="G629" s="67"/>
      <c r="Q629" s="95"/>
      <c r="R629" s="95"/>
    </row>
    <row r="630" ht="14.25" customHeight="1">
      <c r="G630" s="67"/>
      <c r="Q630" s="95"/>
      <c r="R630" s="95"/>
    </row>
    <row r="631" ht="14.25" customHeight="1">
      <c r="G631" s="67"/>
      <c r="Q631" s="95"/>
      <c r="R631" s="95"/>
    </row>
    <row r="632" ht="14.25" customHeight="1">
      <c r="G632" s="67"/>
      <c r="Q632" s="95"/>
      <c r="R632" s="95"/>
    </row>
    <row r="633" ht="14.25" customHeight="1">
      <c r="G633" s="67"/>
      <c r="Q633" s="95"/>
      <c r="R633" s="95"/>
    </row>
    <row r="634" ht="14.25" customHeight="1">
      <c r="G634" s="67"/>
      <c r="Q634" s="95"/>
      <c r="R634" s="95"/>
    </row>
    <row r="635" ht="14.25" customHeight="1">
      <c r="G635" s="67"/>
      <c r="Q635" s="95"/>
      <c r="R635" s="95"/>
    </row>
    <row r="636" ht="14.25" customHeight="1">
      <c r="G636" s="67"/>
      <c r="Q636" s="95"/>
      <c r="R636" s="95"/>
    </row>
    <row r="637" ht="14.25" customHeight="1">
      <c r="G637" s="67"/>
      <c r="Q637" s="95"/>
      <c r="R637" s="95"/>
    </row>
    <row r="638" ht="14.25" customHeight="1">
      <c r="G638" s="67"/>
      <c r="Q638" s="95"/>
      <c r="R638" s="95"/>
    </row>
    <row r="639" ht="14.25" customHeight="1">
      <c r="G639" s="67"/>
      <c r="Q639" s="95"/>
      <c r="R639" s="95"/>
    </row>
    <row r="640" ht="14.25" customHeight="1">
      <c r="G640" s="67"/>
      <c r="Q640" s="95"/>
      <c r="R640" s="95"/>
    </row>
    <row r="641" ht="14.25" customHeight="1">
      <c r="G641" s="67"/>
      <c r="Q641" s="95"/>
      <c r="R641" s="95"/>
    </row>
    <row r="642" ht="14.25" customHeight="1">
      <c r="G642" s="67"/>
      <c r="Q642" s="95"/>
      <c r="R642" s="95"/>
    </row>
    <row r="643" ht="14.25" customHeight="1">
      <c r="G643" s="67"/>
      <c r="Q643" s="95"/>
      <c r="R643" s="95"/>
    </row>
    <row r="644" ht="14.25" customHeight="1">
      <c r="G644" s="67"/>
      <c r="Q644" s="95"/>
      <c r="R644" s="95"/>
    </row>
    <row r="645" ht="14.25" customHeight="1">
      <c r="G645" s="67"/>
      <c r="Q645" s="95"/>
      <c r="R645" s="95"/>
    </row>
    <row r="646" ht="14.25" customHeight="1">
      <c r="G646" s="67"/>
      <c r="Q646" s="95"/>
      <c r="R646" s="95"/>
    </row>
    <row r="647" ht="14.25" customHeight="1">
      <c r="G647" s="67"/>
      <c r="Q647" s="95"/>
      <c r="R647" s="95"/>
    </row>
    <row r="648" ht="14.25" customHeight="1">
      <c r="G648" s="67"/>
      <c r="Q648" s="95"/>
      <c r="R648" s="95"/>
    </row>
    <row r="649" ht="14.25" customHeight="1">
      <c r="G649" s="67"/>
      <c r="Q649" s="95"/>
      <c r="R649" s="95"/>
    </row>
    <row r="650" ht="14.25" customHeight="1">
      <c r="G650" s="67"/>
      <c r="Q650" s="95"/>
      <c r="R650" s="95"/>
    </row>
    <row r="651" ht="14.25" customHeight="1">
      <c r="G651" s="67"/>
      <c r="Q651" s="95"/>
      <c r="R651" s="95"/>
    </row>
    <row r="652" ht="14.25" customHeight="1">
      <c r="G652" s="67"/>
      <c r="Q652" s="95"/>
      <c r="R652" s="95"/>
    </row>
    <row r="653" ht="14.25" customHeight="1">
      <c r="G653" s="67"/>
      <c r="Q653" s="95"/>
      <c r="R653" s="95"/>
    </row>
    <row r="654" ht="14.25" customHeight="1">
      <c r="G654" s="67"/>
      <c r="Q654" s="95"/>
      <c r="R654" s="95"/>
    </row>
    <row r="655" ht="14.25" customHeight="1">
      <c r="G655" s="67"/>
      <c r="Q655" s="95"/>
      <c r="R655" s="95"/>
    </row>
    <row r="656" ht="14.25" customHeight="1">
      <c r="G656" s="67"/>
      <c r="Q656" s="95"/>
      <c r="R656" s="95"/>
    </row>
    <row r="657" ht="14.25" customHeight="1">
      <c r="G657" s="67"/>
      <c r="Q657" s="95"/>
      <c r="R657" s="95"/>
    </row>
    <row r="658" ht="14.25" customHeight="1">
      <c r="G658" s="67"/>
      <c r="Q658" s="95"/>
      <c r="R658" s="95"/>
    </row>
    <row r="659" ht="14.25" customHeight="1">
      <c r="G659" s="67"/>
      <c r="Q659" s="95"/>
      <c r="R659" s="95"/>
    </row>
    <row r="660" ht="14.25" customHeight="1">
      <c r="G660" s="67"/>
      <c r="Q660" s="95"/>
      <c r="R660" s="95"/>
    </row>
    <row r="661" ht="14.25" customHeight="1">
      <c r="G661" s="67"/>
      <c r="Q661" s="95"/>
      <c r="R661" s="95"/>
    </row>
    <row r="662" ht="14.25" customHeight="1">
      <c r="G662" s="67"/>
      <c r="Q662" s="95"/>
      <c r="R662" s="95"/>
    </row>
    <row r="663" ht="14.25" customHeight="1">
      <c r="G663" s="67"/>
      <c r="Q663" s="95"/>
      <c r="R663" s="95"/>
    </row>
    <row r="664" ht="14.25" customHeight="1">
      <c r="G664" s="67"/>
      <c r="Q664" s="95"/>
      <c r="R664" s="95"/>
    </row>
    <row r="665" ht="14.25" customHeight="1">
      <c r="G665" s="67"/>
      <c r="Q665" s="95"/>
      <c r="R665" s="95"/>
    </row>
    <row r="666" ht="14.25" customHeight="1">
      <c r="G666" s="67"/>
      <c r="Q666" s="95"/>
      <c r="R666" s="95"/>
    </row>
    <row r="667" ht="14.25" customHeight="1">
      <c r="G667" s="67"/>
      <c r="Q667" s="95"/>
      <c r="R667" s="95"/>
    </row>
    <row r="668" ht="14.25" customHeight="1">
      <c r="G668" s="67"/>
      <c r="Q668" s="95"/>
      <c r="R668" s="95"/>
    </row>
    <row r="669" ht="14.25" customHeight="1">
      <c r="G669" s="67"/>
      <c r="Q669" s="95"/>
      <c r="R669" s="95"/>
    </row>
    <row r="670" ht="14.25" customHeight="1">
      <c r="G670" s="67"/>
      <c r="Q670" s="95"/>
      <c r="R670" s="95"/>
    </row>
    <row r="671" ht="14.25" customHeight="1">
      <c r="G671" s="67"/>
      <c r="Q671" s="95"/>
      <c r="R671" s="95"/>
    </row>
    <row r="672" ht="14.25" customHeight="1">
      <c r="G672" s="67"/>
      <c r="Q672" s="95"/>
      <c r="R672" s="95"/>
    </row>
    <row r="673" ht="14.25" customHeight="1">
      <c r="G673" s="67"/>
      <c r="Q673" s="95"/>
      <c r="R673" s="95"/>
    </row>
    <row r="674" ht="14.25" customHeight="1">
      <c r="G674" s="67"/>
      <c r="Q674" s="95"/>
      <c r="R674" s="95"/>
    </row>
    <row r="675" ht="14.25" customHeight="1">
      <c r="G675" s="67"/>
      <c r="Q675" s="95"/>
      <c r="R675" s="95"/>
    </row>
    <row r="676" ht="14.25" customHeight="1">
      <c r="G676" s="67"/>
      <c r="Q676" s="95"/>
      <c r="R676" s="95"/>
    </row>
    <row r="677" ht="14.25" customHeight="1">
      <c r="G677" s="67"/>
      <c r="Q677" s="95"/>
      <c r="R677" s="95"/>
    </row>
    <row r="678" ht="14.25" customHeight="1">
      <c r="G678" s="67"/>
      <c r="Q678" s="95"/>
      <c r="R678" s="95"/>
    </row>
    <row r="679" ht="14.25" customHeight="1">
      <c r="G679" s="67"/>
      <c r="Q679" s="95"/>
      <c r="R679" s="95"/>
    </row>
    <row r="680" ht="14.25" customHeight="1">
      <c r="G680" s="67"/>
      <c r="Q680" s="95"/>
      <c r="R680" s="95"/>
    </row>
    <row r="681" ht="14.25" customHeight="1">
      <c r="G681" s="67"/>
      <c r="Q681" s="95"/>
      <c r="R681" s="95"/>
    </row>
    <row r="682" ht="14.25" customHeight="1">
      <c r="G682" s="67"/>
      <c r="Q682" s="95"/>
      <c r="R682" s="95"/>
    </row>
    <row r="683" ht="14.25" customHeight="1">
      <c r="G683" s="67"/>
      <c r="Q683" s="95"/>
      <c r="R683" s="95"/>
    </row>
    <row r="684" ht="14.25" customHeight="1">
      <c r="G684" s="67"/>
      <c r="Q684" s="95"/>
      <c r="R684" s="95"/>
    </row>
    <row r="685" ht="14.25" customHeight="1">
      <c r="G685" s="67"/>
      <c r="Q685" s="95"/>
      <c r="R685" s="95"/>
    </row>
    <row r="686" ht="14.25" customHeight="1">
      <c r="G686" s="67"/>
      <c r="Q686" s="95"/>
      <c r="R686" s="95"/>
    </row>
    <row r="687" ht="14.25" customHeight="1">
      <c r="G687" s="67"/>
      <c r="Q687" s="95"/>
      <c r="R687" s="95"/>
    </row>
    <row r="688" ht="14.25" customHeight="1">
      <c r="G688" s="67"/>
      <c r="Q688" s="95"/>
      <c r="R688" s="95"/>
    </row>
    <row r="689" ht="14.25" customHeight="1">
      <c r="G689" s="67"/>
      <c r="Q689" s="95"/>
      <c r="R689" s="95"/>
    </row>
    <row r="690" ht="14.25" customHeight="1">
      <c r="G690" s="67"/>
      <c r="Q690" s="95"/>
      <c r="R690" s="95"/>
    </row>
    <row r="691" ht="14.25" customHeight="1">
      <c r="G691" s="67"/>
      <c r="Q691" s="95"/>
      <c r="R691" s="95"/>
    </row>
    <row r="692" ht="14.25" customHeight="1">
      <c r="G692" s="67"/>
      <c r="Q692" s="95"/>
      <c r="R692" s="95"/>
    </row>
    <row r="693" ht="14.25" customHeight="1">
      <c r="G693" s="67"/>
      <c r="Q693" s="95"/>
      <c r="R693" s="95"/>
    </row>
    <row r="694" ht="14.25" customHeight="1">
      <c r="G694" s="67"/>
      <c r="Q694" s="95"/>
      <c r="R694" s="95"/>
    </row>
    <row r="695" ht="14.25" customHeight="1">
      <c r="G695" s="67"/>
      <c r="Q695" s="95"/>
      <c r="R695" s="95"/>
    </row>
    <row r="696" ht="14.25" customHeight="1">
      <c r="G696" s="67"/>
      <c r="Q696" s="95"/>
      <c r="R696" s="95"/>
    </row>
    <row r="697" ht="14.25" customHeight="1">
      <c r="G697" s="67"/>
      <c r="Q697" s="95"/>
      <c r="R697" s="95"/>
    </row>
    <row r="698" ht="14.25" customHeight="1">
      <c r="G698" s="67"/>
      <c r="Q698" s="95"/>
      <c r="R698" s="95"/>
    </row>
    <row r="699" ht="14.25" customHeight="1">
      <c r="G699" s="67"/>
      <c r="Q699" s="95"/>
      <c r="R699" s="95"/>
    </row>
    <row r="700" ht="14.25" customHeight="1">
      <c r="G700" s="67"/>
      <c r="Q700" s="95"/>
      <c r="R700" s="95"/>
    </row>
    <row r="701" ht="14.25" customHeight="1">
      <c r="G701" s="67"/>
      <c r="Q701" s="95"/>
      <c r="R701" s="95"/>
    </row>
    <row r="702" ht="14.25" customHeight="1">
      <c r="G702" s="67"/>
      <c r="Q702" s="95"/>
      <c r="R702" s="95"/>
    </row>
    <row r="703" ht="14.25" customHeight="1">
      <c r="G703" s="67"/>
      <c r="Q703" s="95"/>
      <c r="R703" s="95"/>
    </row>
    <row r="704" ht="14.25" customHeight="1">
      <c r="G704" s="67"/>
      <c r="Q704" s="95"/>
      <c r="R704" s="95"/>
    </row>
    <row r="705" ht="14.25" customHeight="1">
      <c r="G705" s="67"/>
      <c r="Q705" s="95"/>
      <c r="R705" s="95"/>
    </row>
    <row r="706" ht="14.25" customHeight="1">
      <c r="G706" s="67"/>
      <c r="Q706" s="95"/>
      <c r="R706" s="95"/>
    </row>
    <row r="707" ht="14.25" customHeight="1">
      <c r="G707" s="67"/>
      <c r="Q707" s="95"/>
      <c r="R707" s="95"/>
    </row>
    <row r="708" ht="14.25" customHeight="1">
      <c r="G708" s="67"/>
      <c r="Q708" s="95"/>
      <c r="R708" s="95"/>
    </row>
    <row r="709" ht="14.25" customHeight="1">
      <c r="G709" s="67"/>
      <c r="Q709" s="95"/>
      <c r="R709" s="95"/>
    </row>
    <row r="710" ht="14.25" customHeight="1">
      <c r="G710" s="67"/>
      <c r="Q710" s="95"/>
      <c r="R710" s="95"/>
    </row>
    <row r="711" ht="14.25" customHeight="1">
      <c r="G711" s="67"/>
      <c r="Q711" s="95"/>
      <c r="R711" s="95"/>
    </row>
    <row r="712" ht="14.25" customHeight="1">
      <c r="G712" s="67"/>
      <c r="Q712" s="95"/>
      <c r="R712" s="95"/>
    </row>
    <row r="713" ht="14.25" customHeight="1">
      <c r="G713" s="67"/>
      <c r="Q713" s="95"/>
      <c r="R713" s="95"/>
    </row>
    <row r="714" ht="14.25" customHeight="1">
      <c r="G714" s="67"/>
      <c r="Q714" s="95"/>
      <c r="R714" s="95"/>
    </row>
    <row r="715" ht="14.25" customHeight="1">
      <c r="G715" s="67"/>
      <c r="Q715" s="95"/>
      <c r="R715" s="95"/>
    </row>
    <row r="716" ht="14.25" customHeight="1">
      <c r="G716" s="67"/>
      <c r="Q716" s="95"/>
      <c r="R716" s="95"/>
    </row>
    <row r="717" ht="14.25" customHeight="1">
      <c r="G717" s="67"/>
      <c r="Q717" s="95"/>
      <c r="R717" s="95"/>
    </row>
    <row r="718" ht="14.25" customHeight="1">
      <c r="G718" s="67"/>
      <c r="Q718" s="95"/>
      <c r="R718" s="95"/>
    </row>
    <row r="719" ht="14.25" customHeight="1">
      <c r="G719" s="67"/>
      <c r="Q719" s="95"/>
      <c r="R719" s="95"/>
    </row>
    <row r="720" ht="14.25" customHeight="1">
      <c r="G720" s="67"/>
      <c r="Q720" s="95"/>
      <c r="R720" s="95"/>
    </row>
    <row r="721" ht="14.25" customHeight="1">
      <c r="G721" s="67"/>
      <c r="Q721" s="95"/>
      <c r="R721" s="95"/>
    </row>
    <row r="722" ht="14.25" customHeight="1">
      <c r="G722" s="67"/>
      <c r="Q722" s="95"/>
      <c r="R722" s="95"/>
    </row>
    <row r="723" ht="14.25" customHeight="1">
      <c r="G723" s="67"/>
      <c r="Q723" s="95"/>
      <c r="R723" s="95"/>
    </row>
    <row r="724" ht="14.25" customHeight="1">
      <c r="G724" s="67"/>
      <c r="Q724" s="95"/>
      <c r="R724" s="95"/>
    </row>
    <row r="725" ht="14.25" customHeight="1">
      <c r="G725" s="67"/>
      <c r="Q725" s="95"/>
      <c r="R725" s="95"/>
    </row>
    <row r="726" ht="14.25" customHeight="1">
      <c r="G726" s="67"/>
      <c r="Q726" s="95"/>
      <c r="R726" s="95"/>
    </row>
    <row r="727" ht="14.25" customHeight="1">
      <c r="G727" s="67"/>
      <c r="Q727" s="95"/>
      <c r="R727" s="95"/>
    </row>
    <row r="728" ht="14.25" customHeight="1">
      <c r="G728" s="67"/>
      <c r="Q728" s="95"/>
      <c r="R728" s="95"/>
    </row>
    <row r="729" ht="14.25" customHeight="1">
      <c r="G729" s="67"/>
      <c r="Q729" s="95"/>
      <c r="R729" s="95"/>
    </row>
    <row r="730" ht="14.25" customHeight="1">
      <c r="G730" s="67"/>
      <c r="Q730" s="95"/>
      <c r="R730" s="95"/>
    </row>
    <row r="731" ht="14.25" customHeight="1">
      <c r="G731" s="67"/>
      <c r="Q731" s="95"/>
      <c r="R731" s="95"/>
    </row>
    <row r="732" ht="14.25" customHeight="1">
      <c r="G732" s="67"/>
      <c r="Q732" s="95"/>
      <c r="R732" s="95"/>
    </row>
    <row r="733" ht="14.25" customHeight="1">
      <c r="G733" s="67"/>
      <c r="Q733" s="95"/>
      <c r="R733" s="95"/>
    </row>
    <row r="734" ht="14.25" customHeight="1">
      <c r="G734" s="67"/>
      <c r="Q734" s="95"/>
      <c r="R734" s="95"/>
    </row>
    <row r="735" ht="14.25" customHeight="1">
      <c r="G735" s="67"/>
      <c r="Q735" s="95"/>
      <c r="R735" s="95"/>
    </row>
    <row r="736" ht="14.25" customHeight="1">
      <c r="G736" s="67"/>
      <c r="Q736" s="95"/>
      <c r="R736" s="95"/>
    </row>
    <row r="737" ht="14.25" customHeight="1">
      <c r="G737" s="67"/>
      <c r="Q737" s="95"/>
      <c r="R737" s="95"/>
    </row>
    <row r="738" ht="14.25" customHeight="1">
      <c r="G738" s="67"/>
      <c r="Q738" s="95"/>
      <c r="R738" s="95"/>
    </row>
    <row r="739" ht="14.25" customHeight="1">
      <c r="G739" s="67"/>
      <c r="Q739" s="95"/>
      <c r="R739" s="95"/>
    </row>
    <row r="740" ht="14.25" customHeight="1">
      <c r="G740" s="67"/>
      <c r="Q740" s="95"/>
      <c r="R740" s="95"/>
    </row>
    <row r="741" ht="14.25" customHeight="1">
      <c r="G741" s="67"/>
      <c r="Q741" s="95"/>
      <c r="R741" s="95"/>
    </row>
    <row r="742" ht="14.25" customHeight="1">
      <c r="G742" s="67"/>
      <c r="Q742" s="95"/>
      <c r="R742" s="95"/>
    </row>
    <row r="743" ht="14.25" customHeight="1">
      <c r="G743" s="67"/>
      <c r="Q743" s="95"/>
      <c r="R743" s="95"/>
    </row>
    <row r="744" ht="14.25" customHeight="1">
      <c r="G744" s="67"/>
      <c r="Q744" s="95"/>
      <c r="R744" s="95"/>
    </row>
    <row r="745" ht="14.25" customHeight="1">
      <c r="G745" s="67"/>
      <c r="Q745" s="95"/>
      <c r="R745" s="95"/>
    </row>
    <row r="746" ht="14.25" customHeight="1">
      <c r="G746" s="67"/>
      <c r="Q746" s="95"/>
      <c r="R746" s="95"/>
    </row>
    <row r="747" ht="14.25" customHeight="1">
      <c r="G747" s="67"/>
      <c r="Q747" s="95"/>
      <c r="R747" s="95"/>
    </row>
    <row r="748" ht="14.25" customHeight="1">
      <c r="G748" s="67"/>
      <c r="Q748" s="95"/>
      <c r="R748" s="95"/>
    </row>
    <row r="749" ht="14.25" customHeight="1">
      <c r="G749" s="67"/>
      <c r="Q749" s="95"/>
      <c r="R749" s="95"/>
    </row>
    <row r="750" ht="14.25" customHeight="1">
      <c r="G750" s="67"/>
      <c r="Q750" s="95"/>
      <c r="R750" s="95"/>
    </row>
    <row r="751" ht="14.25" customHeight="1">
      <c r="G751" s="67"/>
      <c r="Q751" s="95"/>
      <c r="R751" s="95"/>
    </row>
    <row r="752" ht="14.25" customHeight="1">
      <c r="G752" s="67"/>
      <c r="Q752" s="95"/>
      <c r="R752" s="95"/>
    </row>
    <row r="753" ht="14.25" customHeight="1">
      <c r="G753" s="67"/>
      <c r="Q753" s="95"/>
      <c r="R753" s="95"/>
    </row>
    <row r="754" ht="14.25" customHeight="1">
      <c r="G754" s="67"/>
      <c r="Q754" s="95"/>
      <c r="R754" s="95"/>
    </row>
    <row r="755" ht="14.25" customHeight="1">
      <c r="G755" s="67"/>
      <c r="Q755" s="95"/>
      <c r="R755" s="95"/>
    </row>
    <row r="756" ht="14.25" customHeight="1">
      <c r="G756" s="67"/>
      <c r="Q756" s="95"/>
      <c r="R756" s="95"/>
    </row>
    <row r="757" ht="14.25" customHeight="1">
      <c r="G757" s="67"/>
      <c r="Q757" s="95"/>
      <c r="R757" s="95"/>
    </row>
    <row r="758" ht="14.25" customHeight="1">
      <c r="G758" s="67"/>
      <c r="Q758" s="95"/>
      <c r="R758" s="95"/>
    </row>
    <row r="759" ht="14.25" customHeight="1">
      <c r="G759" s="67"/>
      <c r="Q759" s="95"/>
      <c r="R759" s="95"/>
    </row>
    <row r="760" ht="14.25" customHeight="1">
      <c r="G760" s="67"/>
      <c r="Q760" s="95"/>
      <c r="R760" s="95"/>
    </row>
    <row r="761" ht="14.25" customHeight="1">
      <c r="G761" s="67"/>
      <c r="Q761" s="95"/>
      <c r="R761" s="95"/>
    </row>
    <row r="762" ht="14.25" customHeight="1">
      <c r="G762" s="67"/>
      <c r="Q762" s="95"/>
      <c r="R762" s="95"/>
    </row>
    <row r="763" ht="14.25" customHeight="1">
      <c r="G763" s="67"/>
      <c r="Q763" s="95"/>
      <c r="R763" s="95"/>
    </row>
    <row r="764" ht="14.25" customHeight="1">
      <c r="G764" s="67"/>
      <c r="Q764" s="95"/>
      <c r="R764" s="95"/>
    </row>
    <row r="765" ht="14.25" customHeight="1">
      <c r="G765" s="67"/>
      <c r="Q765" s="95"/>
      <c r="R765" s="95"/>
    </row>
    <row r="766" ht="14.25" customHeight="1">
      <c r="G766" s="67"/>
      <c r="Q766" s="95"/>
      <c r="R766" s="95"/>
    </row>
    <row r="767" ht="14.25" customHeight="1">
      <c r="G767" s="67"/>
      <c r="Q767" s="95"/>
      <c r="R767" s="95"/>
    </row>
    <row r="768" ht="14.25" customHeight="1">
      <c r="G768" s="67"/>
      <c r="Q768" s="95"/>
      <c r="R768" s="95"/>
    </row>
    <row r="769" ht="14.25" customHeight="1">
      <c r="G769" s="67"/>
      <c r="Q769" s="95"/>
      <c r="R769" s="95"/>
    </row>
    <row r="770" ht="14.25" customHeight="1">
      <c r="G770" s="67"/>
      <c r="Q770" s="95"/>
      <c r="R770" s="95"/>
    </row>
    <row r="771" ht="14.25" customHeight="1">
      <c r="G771" s="67"/>
      <c r="Q771" s="95"/>
      <c r="R771" s="95"/>
    </row>
    <row r="772" ht="14.25" customHeight="1">
      <c r="G772" s="67"/>
      <c r="Q772" s="95"/>
      <c r="R772" s="95"/>
    </row>
    <row r="773" ht="14.25" customHeight="1">
      <c r="G773" s="67"/>
      <c r="Q773" s="95"/>
      <c r="R773" s="95"/>
    </row>
    <row r="774" ht="14.25" customHeight="1">
      <c r="G774" s="67"/>
      <c r="Q774" s="95"/>
      <c r="R774" s="95"/>
    </row>
    <row r="775" ht="14.25" customHeight="1">
      <c r="G775" s="67"/>
      <c r="Q775" s="95"/>
      <c r="R775" s="95"/>
    </row>
    <row r="776" ht="14.25" customHeight="1">
      <c r="G776" s="67"/>
      <c r="Q776" s="95"/>
      <c r="R776" s="95"/>
    </row>
    <row r="777" ht="14.25" customHeight="1">
      <c r="G777" s="67"/>
      <c r="Q777" s="95"/>
      <c r="R777" s="95"/>
    </row>
    <row r="778" ht="14.25" customHeight="1">
      <c r="G778" s="67"/>
      <c r="Q778" s="95"/>
      <c r="R778" s="95"/>
    </row>
    <row r="779" ht="14.25" customHeight="1">
      <c r="G779" s="67"/>
      <c r="Q779" s="95"/>
      <c r="R779" s="95"/>
    </row>
    <row r="780" ht="14.25" customHeight="1">
      <c r="G780" s="67"/>
      <c r="Q780" s="95"/>
      <c r="R780" s="95"/>
    </row>
    <row r="781" ht="14.25" customHeight="1">
      <c r="G781" s="67"/>
      <c r="Q781" s="95"/>
      <c r="R781" s="95"/>
    </row>
    <row r="782" ht="14.25" customHeight="1">
      <c r="G782" s="67"/>
      <c r="Q782" s="95"/>
      <c r="R782" s="95"/>
    </row>
    <row r="783" ht="14.25" customHeight="1">
      <c r="G783" s="67"/>
      <c r="Q783" s="95"/>
      <c r="R783" s="95"/>
    </row>
    <row r="784" ht="14.25" customHeight="1">
      <c r="G784" s="67"/>
      <c r="Q784" s="95"/>
      <c r="R784" s="95"/>
    </row>
    <row r="785" ht="14.25" customHeight="1">
      <c r="G785" s="67"/>
      <c r="Q785" s="95"/>
      <c r="R785" s="95"/>
    </row>
    <row r="786" ht="14.25" customHeight="1">
      <c r="G786" s="67"/>
      <c r="Q786" s="95"/>
      <c r="R786" s="95"/>
    </row>
    <row r="787" ht="14.25" customHeight="1">
      <c r="G787" s="67"/>
      <c r="Q787" s="95"/>
      <c r="R787" s="95"/>
    </row>
    <row r="788" ht="14.25" customHeight="1">
      <c r="G788" s="67"/>
      <c r="Q788" s="95"/>
      <c r="R788" s="95"/>
    </row>
    <row r="789" ht="14.25" customHeight="1">
      <c r="G789" s="67"/>
      <c r="Q789" s="95"/>
      <c r="R789" s="95"/>
    </row>
    <row r="790" ht="14.25" customHeight="1">
      <c r="G790" s="67"/>
      <c r="Q790" s="95"/>
      <c r="R790" s="95"/>
    </row>
    <row r="791" ht="14.25" customHeight="1">
      <c r="G791" s="67"/>
      <c r="Q791" s="95"/>
      <c r="R791" s="95"/>
    </row>
    <row r="792" ht="14.25" customHeight="1">
      <c r="G792" s="67"/>
      <c r="Q792" s="95"/>
      <c r="R792" s="95"/>
    </row>
    <row r="793" ht="14.25" customHeight="1">
      <c r="G793" s="67"/>
      <c r="Q793" s="95"/>
      <c r="R793" s="95"/>
    </row>
    <row r="794" ht="14.25" customHeight="1">
      <c r="G794" s="67"/>
      <c r="Q794" s="95"/>
      <c r="R794" s="95"/>
    </row>
    <row r="795" ht="14.25" customHeight="1">
      <c r="G795" s="67"/>
      <c r="Q795" s="95"/>
      <c r="R795" s="95"/>
    </row>
    <row r="796" ht="14.25" customHeight="1">
      <c r="G796" s="67"/>
      <c r="Q796" s="95"/>
      <c r="R796" s="95"/>
    </row>
    <row r="797" ht="14.25" customHeight="1">
      <c r="G797" s="67"/>
      <c r="Q797" s="95"/>
      <c r="R797" s="95"/>
    </row>
    <row r="798" ht="14.25" customHeight="1">
      <c r="G798" s="67"/>
      <c r="Q798" s="95"/>
      <c r="R798" s="95"/>
    </row>
    <row r="799" ht="14.25" customHeight="1">
      <c r="G799" s="67"/>
      <c r="Q799" s="95"/>
      <c r="R799" s="95"/>
    </row>
    <row r="800" ht="14.25" customHeight="1">
      <c r="G800" s="67"/>
      <c r="Q800" s="95"/>
      <c r="R800" s="95"/>
    </row>
    <row r="801" ht="14.25" customHeight="1">
      <c r="G801" s="67"/>
      <c r="Q801" s="95"/>
      <c r="R801" s="95"/>
    </row>
    <row r="802" ht="14.25" customHeight="1">
      <c r="G802" s="67"/>
      <c r="Q802" s="95"/>
      <c r="R802" s="95"/>
    </row>
    <row r="803" ht="14.25" customHeight="1">
      <c r="G803" s="67"/>
      <c r="Q803" s="95"/>
      <c r="R803" s="95"/>
    </row>
    <row r="804" ht="14.25" customHeight="1">
      <c r="G804" s="67"/>
      <c r="Q804" s="95"/>
      <c r="R804" s="95"/>
    </row>
    <row r="805" ht="14.25" customHeight="1">
      <c r="G805" s="67"/>
      <c r="Q805" s="95"/>
      <c r="R805" s="95"/>
    </row>
    <row r="806" ht="14.25" customHeight="1">
      <c r="G806" s="67"/>
      <c r="Q806" s="95"/>
      <c r="R806" s="95"/>
    </row>
    <row r="807" ht="14.25" customHeight="1">
      <c r="G807" s="67"/>
      <c r="Q807" s="95"/>
      <c r="R807" s="95"/>
    </row>
    <row r="808" ht="14.25" customHeight="1">
      <c r="G808" s="67"/>
      <c r="Q808" s="95"/>
      <c r="R808" s="95"/>
    </row>
    <row r="809" ht="14.25" customHeight="1">
      <c r="G809" s="67"/>
      <c r="Q809" s="95"/>
      <c r="R809" s="95"/>
    </row>
    <row r="810" ht="14.25" customHeight="1">
      <c r="G810" s="67"/>
      <c r="Q810" s="95"/>
      <c r="R810" s="95"/>
    </row>
    <row r="811" ht="14.25" customHeight="1">
      <c r="G811" s="67"/>
      <c r="Q811" s="95"/>
      <c r="R811" s="95"/>
    </row>
    <row r="812" ht="14.25" customHeight="1">
      <c r="G812" s="67"/>
      <c r="Q812" s="95"/>
      <c r="R812" s="95"/>
    </row>
    <row r="813" ht="14.25" customHeight="1">
      <c r="G813" s="67"/>
      <c r="Q813" s="95"/>
      <c r="R813" s="95"/>
    </row>
    <row r="814" ht="14.25" customHeight="1">
      <c r="G814" s="67"/>
      <c r="Q814" s="95"/>
      <c r="R814" s="95"/>
    </row>
    <row r="815" ht="14.25" customHeight="1">
      <c r="G815" s="67"/>
      <c r="Q815" s="95"/>
      <c r="R815" s="95"/>
    </row>
    <row r="816" ht="14.25" customHeight="1">
      <c r="G816" s="67"/>
      <c r="Q816" s="95"/>
      <c r="R816" s="95"/>
    </row>
    <row r="817" ht="14.25" customHeight="1">
      <c r="G817" s="67"/>
      <c r="Q817" s="95"/>
      <c r="R817" s="95"/>
    </row>
    <row r="818" ht="14.25" customHeight="1">
      <c r="G818" s="67"/>
      <c r="Q818" s="95"/>
      <c r="R818" s="95"/>
    </row>
    <row r="819" ht="14.25" customHeight="1">
      <c r="G819" s="67"/>
      <c r="Q819" s="95"/>
      <c r="R819" s="95"/>
    </row>
    <row r="820" ht="14.25" customHeight="1">
      <c r="G820" s="67"/>
      <c r="Q820" s="95"/>
      <c r="R820" s="95"/>
    </row>
    <row r="821" ht="14.25" customHeight="1">
      <c r="G821" s="67"/>
      <c r="Q821" s="95"/>
      <c r="R821" s="95"/>
    </row>
    <row r="822" ht="14.25" customHeight="1">
      <c r="G822" s="67"/>
      <c r="Q822" s="95"/>
      <c r="R822" s="95"/>
    </row>
    <row r="823" ht="14.25" customHeight="1">
      <c r="G823" s="67"/>
      <c r="Q823" s="95"/>
      <c r="R823" s="95"/>
    </row>
    <row r="824" ht="14.25" customHeight="1">
      <c r="G824" s="67"/>
      <c r="Q824" s="95"/>
      <c r="R824" s="95"/>
    </row>
    <row r="825" ht="14.25" customHeight="1">
      <c r="G825" s="67"/>
      <c r="Q825" s="95"/>
      <c r="R825" s="95"/>
    </row>
    <row r="826" ht="14.25" customHeight="1">
      <c r="G826" s="67"/>
      <c r="Q826" s="95"/>
      <c r="R826" s="95"/>
    </row>
    <row r="827" ht="14.25" customHeight="1">
      <c r="G827" s="67"/>
      <c r="Q827" s="95"/>
      <c r="R827" s="95"/>
    </row>
    <row r="828" ht="14.25" customHeight="1">
      <c r="G828" s="67"/>
      <c r="Q828" s="95"/>
      <c r="R828" s="95"/>
    </row>
    <row r="829" ht="14.25" customHeight="1">
      <c r="G829" s="67"/>
      <c r="Q829" s="95"/>
      <c r="R829" s="95"/>
    </row>
    <row r="830" ht="14.25" customHeight="1">
      <c r="G830" s="67"/>
      <c r="Q830" s="95"/>
      <c r="R830" s="95"/>
    </row>
    <row r="831" ht="14.25" customHeight="1">
      <c r="G831" s="67"/>
      <c r="Q831" s="95"/>
      <c r="R831" s="95"/>
    </row>
    <row r="832" ht="14.25" customHeight="1">
      <c r="G832" s="67"/>
      <c r="Q832" s="95"/>
      <c r="R832" s="95"/>
    </row>
    <row r="833" ht="14.25" customHeight="1">
      <c r="G833" s="67"/>
      <c r="Q833" s="95"/>
      <c r="R833" s="95"/>
    </row>
    <row r="834" ht="14.25" customHeight="1">
      <c r="G834" s="67"/>
      <c r="Q834" s="95"/>
      <c r="R834" s="95"/>
    </row>
    <row r="835" ht="14.25" customHeight="1">
      <c r="G835" s="67"/>
      <c r="Q835" s="95"/>
      <c r="R835" s="95"/>
    </row>
    <row r="836" ht="14.25" customHeight="1">
      <c r="G836" s="67"/>
      <c r="Q836" s="95"/>
      <c r="R836" s="95"/>
    </row>
  </sheetData>
  <mergeCells count="18">
    <mergeCell ref="A3:N3"/>
    <mergeCell ref="A4:N4"/>
    <mergeCell ref="O4:Q4"/>
    <mergeCell ref="B15:N15"/>
    <mergeCell ref="B16:N16"/>
    <mergeCell ref="B17:N17"/>
    <mergeCell ref="A22:N22"/>
    <mergeCell ref="A44:N44"/>
    <mergeCell ref="B57:N57"/>
    <mergeCell ref="B58:N58"/>
    <mergeCell ref="B59:N59"/>
    <mergeCell ref="A23:N23"/>
    <mergeCell ref="O23:Q23"/>
    <mergeCell ref="B36:N36"/>
    <mergeCell ref="B37:N37"/>
    <mergeCell ref="B38:N38"/>
    <mergeCell ref="A43:N43"/>
    <mergeCell ref="O44:Q44"/>
  </mergeCells>
  <printOptions/>
  <pageMargins bottom="0.75" footer="0.0" header="0.0" left="0.7" right="0.7" top="0.75"/>
  <pageSetup paperSize="9"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Q1" s="95"/>
      <c r="T1" s="63" t="s">
        <v>20</v>
      </c>
      <c r="AJ1" s="95"/>
    </row>
    <row r="2" ht="14.25" customHeight="1">
      <c r="Q2" s="95"/>
      <c r="AJ2" s="95"/>
    </row>
    <row r="3" ht="14.25" customHeight="1">
      <c r="A3" s="275" t="s">
        <v>871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275" t="s">
        <v>899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J3" s="95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</row>
    <row r="6" ht="14.25" customHeight="1">
      <c r="A6" s="15" t="s">
        <v>292</v>
      </c>
      <c r="B6" s="16">
        <v>33.0</v>
      </c>
      <c r="C6" s="16">
        <v>2.0</v>
      </c>
      <c r="D6" s="16">
        <v>23.0</v>
      </c>
      <c r="E6" s="16">
        <v>7.0</v>
      </c>
      <c r="F6" s="17">
        <v>0.0</v>
      </c>
      <c r="G6" s="17">
        <v>1.0</v>
      </c>
      <c r="H6" s="18">
        <f t="shared" ref="H6:H24" si="1">(C6+D6+E6)/B6</f>
        <v>0.9696969697</v>
      </c>
      <c r="I6" s="18">
        <f t="shared" ref="I6:I24" si="2">(C6+D6)/B6</f>
        <v>0.7575757576</v>
      </c>
      <c r="J6" s="16">
        <v>0.0</v>
      </c>
      <c r="K6" s="16">
        <v>0.0</v>
      </c>
      <c r="L6" s="16">
        <v>8.0</v>
      </c>
      <c r="M6" s="16">
        <v>8.0</v>
      </c>
      <c r="N6" s="18">
        <f t="shared" ref="N6:N24" si="3">M6/L6</f>
        <v>1</v>
      </c>
      <c r="O6" s="16">
        <v>8.0</v>
      </c>
      <c r="P6" s="16">
        <v>8.0</v>
      </c>
      <c r="Q6" s="20">
        <f t="shared" ref="Q6:Q24" si="4">P6/O6</f>
        <v>1</v>
      </c>
      <c r="T6" s="15" t="s">
        <v>292</v>
      </c>
      <c r="U6" s="16">
        <v>33.0</v>
      </c>
      <c r="V6" s="16">
        <v>0.0</v>
      </c>
      <c r="W6" s="16">
        <v>27.0</v>
      </c>
      <c r="X6" s="16">
        <v>6.0</v>
      </c>
      <c r="Y6" s="17">
        <v>0.0</v>
      </c>
      <c r="Z6" s="17">
        <v>0.0</v>
      </c>
      <c r="AA6" s="18">
        <f t="shared" ref="AA6:AA24" si="5">(V6+W6+X6)/U6</f>
        <v>1</v>
      </c>
      <c r="AB6" s="18">
        <f t="shared" ref="AB6:AB24" si="6">(V6+W6)/U6</f>
        <v>0.8181818182</v>
      </c>
      <c r="AC6" s="16">
        <v>0.0</v>
      </c>
      <c r="AD6" s="16">
        <v>0.0</v>
      </c>
      <c r="AE6" s="16">
        <v>7.0</v>
      </c>
      <c r="AF6" s="16">
        <v>7.0</v>
      </c>
      <c r="AG6" s="18">
        <f t="shared" ref="AG6:AG24" si="7">AF6/AE6</f>
        <v>1</v>
      </c>
      <c r="AH6" s="16">
        <v>7.0</v>
      </c>
      <c r="AI6" s="16">
        <v>7.0</v>
      </c>
      <c r="AJ6" s="20">
        <f t="shared" ref="AJ6:AJ24" si="8">AI6/AH6</f>
        <v>1</v>
      </c>
    </row>
    <row r="7" ht="14.25" customHeight="1">
      <c r="A7" s="15" t="s">
        <v>229</v>
      </c>
      <c r="B7" s="16">
        <v>34.0</v>
      </c>
      <c r="C7" s="17">
        <v>5.0</v>
      </c>
      <c r="D7" s="16">
        <v>25.0</v>
      </c>
      <c r="E7" s="16">
        <v>2.0</v>
      </c>
      <c r="F7" s="17">
        <v>0.0</v>
      </c>
      <c r="G7" s="17">
        <v>2.0</v>
      </c>
      <c r="H7" s="18">
        <f t="shared" si="1"/>
        <v>0.9411764706</v>
      </c>
      <c r="I7" s="18">
        <f t="shared" si="2"/>
        <v>0.8823529412</v>
      </c>
      <c r="J7" s="16">
        <v>0.0</v>
      </c>
      <c r="K7" s="16">
        <v>0.0</v>
      </c>
      <c r="L7" s="16">
        <v>8.0</v>
      </c>
      <c r="M7" s="16">
        <v>8.0</v>
      </c>
      <c r="N7" s="18">
        <f t="shared" si="3"/>
        <v>1</v>
      </c>
      <c r="O7" s="16">
        <v>8.0</v>
      </c>
      <c r="P7" s="16">
        <v>8.0</v>
      </c>
      <c r="Q7" s="20">
        <f t="shared" si="4"/>
        <v>1</v>
      </c>
      <c r="T7" s="15" t="s">
        <v>229</v>
      </c>
      <c r="U7" s="16">
        <v>34.0</v>
      </c>
      <c r="V7" s="17">
        <v>9.0</v>
      </c>
      <c r="W7" s="16">
        <v>19.0</v>
      </c>
      <c r="X7" s="16">
        <v>3.0</v>
      </c>
      <c r="Y7" s="17">
        <v>0.0</v>
      </c>
      <c r="Z7" s="17">
        <v>3.0</v>
      </c>
      <c r="AA7" s="18">
        <f t="shared" si="5"/>
        <v>0.9117647059</v>
      </c>
      <c r="AB7" s="18">
        <f t="shared" si="6"/>
        <v>0.8235294118</v>
      </c>
      <c r="AC7" s="16">
        <v>0.0</v>
      </c>
      <c r="AD7" s="16">
        <v>0.0</v>
      </c>
      <c r="AE7" s="16">
        <v>8.0</v>
      </c>
      <c r="AF7" s="16">
        <v>8.0</v>
      </c>
      <c r="AG7" s="18">
        <f t="shared" si="7"/>
        <v>1</v>
      </c>
      <c r="AH7" s="16">
        <v>8.0</v>
      </c>
      <c r="AI7" s="16">
        <v>8.0</v>
      </c>
      <c r="AJ7" s="20">
        <f t="shared" si="8"/>
        <v>1</v>
      </c>
    </row>
    <row r="8" ht="14.25" customHeight="1">
      <c r="A8" s="154" t="s">
        <v>230</v>
      </c>
      <c r="B8" s="16">
        <v>24.0</v>
      </c>
      <c r="C8" s="16">
        <v>13.0</v>
      </c>
      <c r="D8" s="16">
        <v>10.0</v>
      </c>
      <c r="E8" s="16">
        <v>1.0</v>
      </c>
      <c r="F8" s="17">
        <v>0.0</v>
      </c>
      <c r="G8" s="17">
        <v>0.0</v>
      </c>
      <c r="H8" s="18">
        <f t="shared" si="1"/>
        <v>1</v>
      </c>
      <c r="I8" s="18">
        <f t="shared" si="2"/>
        <v>0.9583333333</v>
      </c>
      <c r="J8" s="16">
        <v>0.0</v>
      </c>
      <c r="K8" s="16">
        <v>0.0</v>
      </c>
      <c r="L8" s="16">
        <v>7.0</v>
      </c>
      <c r="M8" s="16">
        <v>7.0</v>
      </c>
      <c r="N8" s="18">
        <f t="shared" si="3"/>
        <v>1</v>
      </c>
      <c r="O8" s="16">
        <v>7.0</v>
      </c>
      <c r="P8" s="16">
        <v>7.0</v>
      </c>
      <c r="Q8" s="20">
        <f t="shared" si="4"/>
        <v>1</v>
      </c>
      <c r="T8" s="154" t="s">
        <v>230</v>
      </c>
      <c r="U8" s="16">
        <v>24.0</v>
      </c>
      <c r="V8" s="16">
        <v>9.0</v>
      </c>
      <c r="W8" s="16">
        <v>14.0</v>
      </c>
      <c r="X8" s="16">
        <v>1.0</v>
      </c>
      <c r="Y8" s="17">
        <v>0.0</v>
      </c>
      <c r="Z8" s="17">
        <v>0.0</v>
      </c>
      <c r="AA8" s="18">
        <f t="shared" si="5"/>
        <v>1</v>
      </c>
      <c r="AB8" s="18">
        <f t="shared" si="6"/>
        <v>0.9583333333</v>
      </c>
      <c r="AC8" s="16">
        <v>0.0</v>
      </c>
      <c r="AD8" s="16">
        <v>0.0</v>
      </c>
      <c r="AE8" s="16">
        <v>6.0</v>
      </c>
      <c r="AF8" s="16">
        <v>6.0</v>
      </c>
      <c r="AG8" s="18">
        <f t="shared" si="7"/>
        <v>1</v>
      </c>
      <c r="AH8" s="16">
        <v>6.0</v>
      </c>
      <c r="AI8" s="16">
        <v>6.0</v>
      </c>
      <c r="AJ8" s="20">
        <f t="shared" si="8"/>
        <v>1</v>
      </c>
    </row>
    <row r="9" ht="14.25" customHeight="1">
      <c r="A9" s="15" t="s">
        <v>293</v>
      </c>
      <c r="B9" s="17">
        <v>26.0</v>
      </c>
      <c r="C9" s="17">
        <v>16.0</v>
      </c>
      <c r="D9" s="17">
        <v>10.0</v>
      </c>
      <c r="E9" s="17">
        <v>0.0</v>
      </c>
      <c r="F9" s="17">
        <v>0.0</v>
      </c>
      <c r="G9" s="17">
        <v>0.0</v>
      </c>
      <c r="H9" s="18">
        <f t="shared" si="1"/>
        <v>1</v>
      </c>
      <c r="I9" s="18">
        <f t="shared" si="2"/>
        <v>1</v>
      </c>
      <c r="J9" s="17">
        <v>0.0</v>
      </c>
      <c r="K9" s="17">
        <v>0.0</v>
      </c>
      <c r="L9" s="17">
        <v>7.0</v>
      </c>
      <c r="M9" s="17">
        <v>7.0</v>
      </c>
      <c r="N9" s="18">
        <f t="shared" si="3"/>
        <v>1</v>
      </c>
      <c r="O9" s="17">
        <v>7.0</v>
      </c>
      <c r="P9" s="17">
        <v>7.0</v>
      </c>
      <c r="Q9" s="20">
        <f t="shared" si="4"/>
        <v>1</v>
      </c>
      <c r="T9" s="15" t="s">
        <v>293</v>
      </c>
      <c r="U9" s="17">
        <v>26.0</v>
      </c>
      <c r="V9" s="17">
        <v>16.0</v>
      </c>
      <c r="W9" s="17">
        <v>10.0</v>
      </c>
      <c r="X9" s="17">
        <v>0.0</v>
      </c>
      <c r="Y9" s="17">
        <v>0.0</v>
      </c>
      <c r="Z9" s="17">
        <v>0.0</v>
      </c>
      <c r="AA9" s="18">
        <f t="shared" si="5"/>
        <v>1</v>
      </c>
      <c r="AB9" s="18">
        <f t="shared" si="6"/>
        <v>1</v>
      </c>
      <c r="AC9" s="17">
        <v>0.0</v>
      </c>
      <c r="AD9" s="17">
        <v>0.0</v>
      </c>
      <c r="AE9" s="17">
        <v>7.0</v>
      </c>
      <c r="AF9" s="17">
        <v>7.0</v>
      </c>
      <c r="AG9" s="18">
        <f t="shared" si="7"/>
        <v>1</v>
      </c>
      <c r="AH9" s="17">
        <v>7.0</v>
      </c>
      <c r="AI9" s="17">
        <v>7.0</v>
      </c>
      <c r="AJ9" s="20">
        <f t="shared" si="8"/>
        <v>1</v>
      </c>
    </row>
    <row r="10" ht="14.25" customHeight="1">
      <c r="A10" s="15" t="s">
        <v>231</v>
      </c>
      <c r="B10" s="17">
        <v>24.0</v>
      </c>
      <c r="C10" s="17">
        <v>3.0</v>
      </c>
      <c r="D10" s="17">
        <v>19.0</v>
      </c>
      <c r="E10" s="17">
        <v>2.0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0.9166666667</v>
      </c>
      <c r="J10" s="17">
        <v>0.0</v>
      </c>
      <c r="K10" s="17">
        <v>0.0</v>
      </c>
      <c r="L10" s="17">
        <v>6.0</v>
      </c>
      <c r="M10" s="17">
        <v>6.0</v>
      </c>
      <c r="N10" s="18">
        <f t="shared" si="3"/>
        <v>1</v>
      </c>
      <c r="O10" s="17">
        <v>6.0</v>
      </c>
      <c r="P10" s="17">
        <v>6.0</v>
      </c>
      <c r="Q10" s="20">
        <f t="shared" si="4"/>
        <v>1</v>
      </c>
      <c r="T10" s="15" t="s">
        <v>231</v>
      </c>
      <c r="U10" s="17">
        <v>24.0</v>
      </c>
      <c r="V10" s="17">
        <v>9.0</v>
      </c>
      <c r="W10" s="17">
        <v>14.0</v>
      </c>
      <c r="X10" s="17">
        <v>1.0</v>
      </c>
      <c r="Y10" s="17">
        <v>0.0</v>
      </c>
      <c r="Z10" s="17">
        <v>0.0</v>
      </c>
      <c r="AA10" s="18">
        <f t="shared" si="5"/>
        <v>1</v>
      </c>
      <c r="AB10" s="18">
        <f t="shared" si="6"/>
        <v>0.9583333333</v>
      </c>
      <c r="AC10" s="17">
        <v>0.0</v>
      </c>
      <c r="AD10" s="17">
        <v>0.0</v>
      </c>
      <c r="AE10" s="17">
        <v>7.0</v>
      </c>
      <c r="AF10" s="17">
        <v>7.0</v>
      </c>
      <c r="AG10" s="18">
        <f t="shared" si="7"/>
        <v>1</v>
      </c>
      <c r="AH10" s="17">
        <v>7.0</v>
      </c>
      <c r="AI10" s="17">
        <v>7.0</v>
      </c>
      <c r="AJ10" s="20">
        <f t="shared" si="8"/>
        <v>1</v>
      </c>
    </row>
    <row r="11" ht="14.25" customHeight="1">
      <c r="A11" s="15" t="s">
        <v>80</v>
      </c>
      <c r="B11" s="17">
        <v>28.0</v>
      </c>
      <c r="C11" s="17">
        <v>19.0</v>
      </c>
      <c r="D11" s="17">
        <v>9.0</v>
      </c>
      <c r="E11" s="17">
        <v>0.0</v>
      </c>
      <c r="F11" s="17">
        <v>0.0</v>
      </c>
      <c r="G11" s="17">
        <v>0.0</v>
      </c>
      <c r="H11" s="18">
        <f t="shared" si="1"/>
        <v>1</v>
      </c>
      <c r="I11" s="18">
        <f t="shared" si="2"/>
        <v>1</v>
      </c>
      <c r="J11" s="17">
        <v>0.0</v>
      </c>
      <c r="K11" s="17">
        <v>0.0</v>
      </c>
      <c r="L11" s="17">
        <v>7.0</v>
      </c>
      <c r="M11" s="17">
        <v>7.0</v>
      </c>
      <c r="N11" s="18">
        <f t="shared" si="3"/>
        <v>1</v>
      </c>
      <c r="O11" s="17">
        <v>7.0</v>
      </c>
      <c r="P11" s="17">
        <v>7.0</v>
      </c>
      <c r="Q11" s="20">
        <f t="shared" si="4"/>
        <v>1</v>
      </c>
      <c r="T11" s="15" t="s">
        <v>80</v>
      </c>
      <c r="U11" s="17">
        <v>28.0</v>
      </c>
      <c r="V11" s="17">
        <v>12.0</v>
      </c>
      <c r="W11" s="17">
        <v>14.0</v>
      </c>
      <c r="X11" s="17">
        <v>2.0</v>
      </c>
      <c r="Y11" s="17">
        <v>0.0</v>
      </c>
      <c r="Z11" s="17">
        <v>0.0</v>
      </c>
      <c r="AA11" s="18">
        <f t="shared" si="5"/>
        <v>1</v>
      </c>
      <c r="AB11" s="18">
        <f t="shared" si="6"/>
        <v>0.9285714286</v>
      </c>
      <c r="AC11" s="17">
        <v>0.0</v>
      </c>
      <c r="AD11" s="17">
        <v>0.0</v>
      </c>
      <c r="AE11" s="17">
        <v>6.0</v>
      </c>
      <c r="AF11" s="17">
        <v>6.0</v>
      </c>
      <c r="AG11" s="18">
        <f t="shared" si="7"/>
        <v>1</v>
      </c>
      <c r="AH11" s="17">
        <v>6.0</v>
      </c>
      <c r="AI11" s="17">
        <v>6.0</v>
      </c>
      <c r="AJ11" s="20">
        <f t="shared" si="8"/>
        <v>1</v>
      </c>
    </row>
    <row r="12" ht="14.25" customHeight="1">
      <c r="A12" s="15" t="s">
        <v>793</v>
      </c>
      <c r="B12" s="17">
        <v>26.0</v>
      </c>
      <c r="C12" s="17">
        <v>6.0</v>
      </c>
      <c r="D12" s="17">
        <v>17.0</v>
      </c>
      <c r="E12" s="17">
        <v>3.0</v>
      </c>
      <c r="F12" s="17">
        <v>0.0</v>
      </c>
      <c r="G12" s="17">
        <v>0.0</v>
      </c>
      <c r="H12" s="18">
        <f t="shared" si="1"/>
        <v>1</v>
      </c>
      <c r="I12" s="18">
        <f t="shared" si="2"/>
        <v>0.8846153846</v>
      </c>
      <c r="J12" s="17">
        <v>0.0</v>
      </c>
      <c r="K12" s="17">
        <v>0.0</v>
      </c>
      <c r="L12" s="17">
        <v>7.0</v>
      </c>
      <c r="M12" s="17">
        <v>7.0</v>
      </c>
      <c r="N12" s="18">
        <f t="shared" si="3"/>
        <v>1</v>
      </c>
      <c r="O12" s="17">
        <v>7.0</v>
      </c>
      <c r="P12" s="17">
        <v>7.0</v>
      </c>
      <c r="Q12" s="20">
        <f t="shared" si="4"/>
        <v>1</v>
      </c>
      <c r="T12" s="15" t="s">
        <v>793</v>
      </c>
      <c r="U12" s="17">
        <v>26.0</v>
      </c>
      <c r="V12" s="17">
        <v>6.0</v>
      </c>
      <c r="W12" s="17">
        <v>13.0</v>
      </c>
      <c r="X12" s="17">
        <v>7.0</v>
      </c>
      <c r="Y12" s="17">
        <v>0.0</v>
      </c>
      <c r="Z12" s="17">
        <v>0.0</v>
      </c>
      <c r="AA12" s="18">
        <f t="shared" si="5"/>
        <v>1</v>
      </c>
      <c r="AB12" s="18">
        <f t="shared" si="6"/>
        <v>0.7307692308</v>
      </c>
      <c r="AC12" s="17">
        <v>0.0</v>
      </c>
      <c r="AD12" s="17">
        <v>0.0</v>
      </c>
      <c r="AE12" s="17">
        <v>7.0</v>
      </c>
      <c r="AF12" s="17">
        <v>7.0</v>
      </c>
      <c r="AG12" s="18">
        <f t="shared" si="7"/>
        <v>1</v>
      </c>
      <c r="AH12" s="17">
        <v>7.0</v>
      </c>
      <c r="AI12" s="17">
        <v>7.0</v>
      </c>
      <c r="AJ12" s="20">
        <f t="shared" si="8"/>
        <v>1</v>
      </c>
    </row>
    <row r="13" ht="14.25" customHeight="1">
      <c r="A13" s="15" t="s">
        <v>837</v>
      </c>
      <c r="B13" s="17">
        <v>26.0</v>
      </c>
      <c r="C13" s="17">
        <v>5.0</v>
      </c>
      <c r="D13" s="17">
        <v>12.0</v>
      </c>
      <c r="E13" s="17">
        <v>9.0</v>
      </c>
      <c r="F13" s="17">
        <v>0.0</v>
      </c>
      <c r="G13" s="17">
        <v>0.0</v>
      </c>
      <c r="H13" s="18">
        <f t="shared" si="1"/>
        <v>1</v>
      </c>
      <c r="I13" s="18">
        <f t="shared" si="2"/>
        <v>0.6538461538</v>
      </c>
      <c r="J13" s="17">
        <v>0.0</v>
      </c>
      <c r="K13" s="17">
        <v>0.0</v>
      </c>
      <c r="L13" s="17">
        <v>7.0</v>
      </c>
      <c r="M13" s="17">
        <v>7.0</v>
      </c>
      <c r="N13" s="18">
        <f t="shared" si="3"/>
        <v>1</v>
      </c>
      <c r="O13" s="17">
        <v>7.0</v>
      </c>
      <c r="P13" s="17">
        <v>7.0</v>
      </c>
      <c r="Q13" s="20">
        <f t="shared" si="4"/>
        <v>1</v>
      </c>
      <c r="T13" s="15" t="s">
        <v>837</v>
      </c>
      <c r="U13" s="17">
        <v>26.0</v>
      </c>
      <c r="V13" s="17">
        <v>6.0</v>
      </c>
      <c r="W13" s="17">
        <v>18.0</v>
      </c>
      <c r="X13" s="17">
        <v>2.0</v>
      </c>
      <c r="Y13" s="17">
        <v>0.0</v>
      </c>
      <c r="Z13" s="17">
        <v>0.0</v>
      </c>
      <c r="AA13" s="18">
        <f t="shared" si="5"/>
        <v>1</v>
      </c>
      <c r="AB13" s="18">
        <f t="shared" si="6"/>
        <v>0.9230769231</v>
      </c>
      <c r="AC13" s="17">
        <v>0.0</v>
      </c>
      <c r="AD13" s="17">
        <v>0.0</v>
      </c>
      <c r="AE13" s="17">
        <v>7.0</v>
      </c>
      <c r="AF13" s="17">
        <v>7.0</v>
      </c>
      <c r="AG13" s="18">
        <f t="shared" si="7"/>
        <v>1</v>
      </c>
      <c r="AH13" s="17">
        <v>7.0</v>
      </c>
      <c r="AI13" s="17">
        <v>7.0</v>
      </c>
      <c r="AJ13" s="20">
        <f t="shared" si="8"/>
        <v>1</v>
      </c>
    </row>
    <row r="14" ht="14.25" customHeight="1">
      <c r="A14" s="15" t="s">
        <v>232</v>
      </c>
      <c r="B14" s="17">
        <v>29.0</v>
      </c>
      <c r="C14" s="17">
        <v>8.0</v>
      </c>
      <c r="D14" s="17">
        <v>18.0</v>
      </c>
      <c r="E14" s="17">
        <v>3.0</v>
      </c>
      <c r="F14" s="17">
        <v>0.0</v>
      </c>
      <c r="G14" s="17">
        <v>0.0</v>
      </c>
      <c r="H14" s="18">
        <f t="shared" si="1"/>
        <v>1</v>
      </c>
      <c r="I14" s="18">
        <f t="shared" si="2"/>
        <v>0.8965517241</v>
      </c>
      <c r="J14" s="17">
        <v>0.0</v>
      </c>
      <c r="K14" s="17">
        <v>0.0</v>
      </c>
      <c r="L14" s="17">
        <v>6.0</v>
      </c>
      <c r="M14" s="17">
        <v>6.0</v>
      </c>
      <c r="N14" s="18">
        <f t="shared" si="3"/>
        <v>1</v>
      </c>
      <c r="O14" s="17">
        <v>6.0</v>
      </c>
      <c r="P14" s="17">
        <v>6.0</v>
      </c>
      <c r="Q14" s="20">
        <f t="shared" si="4"/>
        <v>1</v>
      </c>
      <c r="T14" s="15" t="s">
        <v>232</v>
      </c>
      <c r="U14" s="17">
        <v>29.0</v>
      </c>
      <c r="V14" s="17">
        <v>4.0</v>
      </c>
      <c r="W14" s="17">
        <v>16.0</v>
      </c>
      <c r="X14" s="17">
        <v>9.0</v>
      </c>
      <c r="Y14" s="17">
        <v>0.0</v>
      </c>
      <c r="Z14" s="17">
        <v>0.0</v>
      </c>
      <c r="AA14" s="18">
        <f t="shared" si="5"/>
        <v>1</v>
      </c>
      <c r="AB14" s="18">
        <f t="shared" si="6"/>
        <v>0.6896551724</v>
      </c>
      <c r="AC14" s="17">
        <v>0.0</v>
      </c>
      <c r="AD14" s="17">
        <v>0.0</v>
      </c>
      <c r="AE14" s="17">
        <v>7.0</v>
      </c>
      <c r="AF14" s="17">
        <v>7.0</v>
      </c>
      <c r="AG14" s="18">
        <f t="shared" si="7"/>
        <v>1</v>
      </c>
      <c r="AH14" s="17">
        <v>7.0</v>
      </c>
      <c r="AI14" s="17">
        <v>7.0</v>
      </c>
      <c r="AJ14" s="20">
        <f t="shared" si="8"/>
        <v>1</v>
      </c>
    </row>
    <row r="15" ht="14.25" customHeight="1">
      <c r="A15" s="15" t="s">
        <v>443</v>
      </c>
      <c r="B15" s="17">
        <v>22.0</v>
      </c>
      <c r="C15" s="17">
        <v>8.0</v>
      </c>
      <c r="D15" s="17">
        <v>14.0</v>
      </c>
      <c r="E15" s="17">
        <v>0.0</v>
      </c>
      <c r="F15" s="17">
        <v>0.0</v>
      </c>
      <c r="G15" s="17">
        <v>0.0</v>
      </c>
      <c r="H15" s="18">
        <f t="shared" si="1"/>
        <v>1</v>
      </c>
      <c r="I15" s="18">
        <f t="shared" si="2"/>
        <v>1</v>
      </c>
      <c r="J15" s="17">
        <v>0.0</v>
      </c>
      <c r="K15" s="17">
        <v>0.0</v>
      </c>
      <c r="L15" s="17">
        <v>6.0</v>
      </c>
      <c r="M15" s="17">
        <v>6.0</v>
      </c>
      <c r="N15" s="18">
        <f t="shared" si="3"/>
        <v>1</v>
      </c>
      <c r="O15" s="17">
        <v>6.0</v>
      </c>
      <c r="P15" s="17">
        <v>6.0</v>
      </c>
      <c r="Q15" s="20">
        <f t="shared" si="4"/>
        <v>1</v>
      </c>
      <c r="T15" s="15" t="s">
        <v>443</v>
      </c>
      <c r="U15" s="17">
        <v>22.0</v>
      </c>
      <c r="V15" s="17">
        <v>2.0</v>
      </c>
      <c r="W15" s="17">
        <v>20.0</v>
      </c>
      <c r="X15" s="17">
        <v>0.0</v>
      </c>
      <c r="Y15" s="17">
        <v>0.0</v>
      </c>
      <c r="Z15" s="17">
        <v>0.0</v>
      </c>
      <c r="AA15" s="18">
        <f t="shared" si="5"/>
        <v>1</v>
      </c>
      <c r="AB15" s="18">
        <f t="shared" si="6"/>
        <v>1</v>
      </c>
      <c r="AC15" s="17">
        <v>0.0</v>
      </c>
      <c r="AD15" s="17">
        <v>0.0</v>
      </c>
      <c r="AE15" s="17">
        <v>7.0</v>
      </c>
      <c r="AF15" s="17">
        <v>7.0</v>
      </c>
      <c r="AG15" s="18">
        <f t="shared" si="7"/>
        <v>1</v>
      </c>
      <c r="AH15" s="17">
        <v>7.0</v>
      </c>
      <c r="AI15" s="17">
        <v>7.0</v>
      </c>
      <c r="AJ15" s="20">
        <f t="shared" si="8"/>
        <v>1</v>
      </c>
    </row>
    <row r="16" ht="14.25" customHeight="1">
      <c r="A16" s="15" t="s">
        <v>448</v>
      </c>
      <c r="B16" s="17">
        <v>21.0</v>
      </c>
      <c r="C16" s="17">
        <v>14.0</v>
      </c>
      <c r="D16" s="17">
        <v>7.0</v>
      </c>
      <c r="E16" s="17">
        <v>0.0</v>
      </c>
      <c r="F16" s="17">
        <v>0.0</v>
      </c>
      <c r="G16" s="17">
        <v>0.0</v>
      </c>
      <c r="H16" s="18">
        <f t="shared" si="1"/>
        <v>1</v>
      </c>
      <c r="I16" s="18">
        <f t="shared" si="2"/>
        <v>1</v>
      </c>
      <c r="J16" s="17">
        <v>0.0</v>
      </c>
      <c r="K16" s="17">
        <v>0.0</v>
      </c>
      <c r="L16" s="17">
        <v>7.0</v>
      </c>
      <c r="M16" s="17">
        <v>7.0</v>
      </c>
      <c r="N16" s="18">
        <f t="shared" si="3"/>
        <v>1</v>
      </c>
      <c r="O16" s="17">
        <v>7.0</v>
      </c>
      <c r="P16" s="17">
        <v>7.0</v>
      </c>
      <c r="Q16" s="20">
        <f t="shared" si="4"/>
        <v>1</v>
      </c>
      <c r="T16" s="15" t="s">
        <v>448</v>
      </c>
      <c r="U16" s="17">
        <v>21.0</v>
      </c>
      <c r="V16" s="17">
        <v>5.0</v>
      </c>
      <c r="W16" s="17">
        <v>16.0</v>
      </c>
      <c r="X16" s="17">
        <v>0.0</v>
      </c>
      <c r="Y16" s="17">
        <v>0.0</v>
      </c>
      <c r="Z16" s="17">
        <v>0.0</v>
      </c>
      <c r="AA16" s="18">
        <f t="shared" si="5"/>
        <v>1</v>
      </c>
      <c r="AB16" s="18">
        <f t="shared" si="6"/>
        <v>1</v>
      </c>
      <c r="AC16" s="17">
        <v>0.0</v>
      </c>
      <c r="AD16" s="17">
        <v>0.0</v>
      </c>
      <c r="AE16" s="17">
        <v>6.0</v>
      </c>
      <c r="AF16" s="17">
        <v>6.0</v>
      </c>
      <c r="AG16" s="18">
        <f t="shared" si="7"/>
        <v>1</v>
      </c>
      <c r="AH16" s="17">
        <v>6.0</v>
      </c>
      <c r="AI16" s="17">
        <v>6.0</v>
      </c>
      <c r="AJ16" s="20">
        <f t="shared" si="8"/>
        <v>1</v>
      </c>
    </row>
    <row r="17" ht="14.25" customHeight="1">
      <c r="A17" s="15" t="s">
        <v>445</v>
      </c>
      <c r="B17" s="17">
        <v>29.0</v>
      </c>
      <c r="C17" s="17">
        <v>13.0</v>
      </c>
      <c r="D17" s="17">
        <v>12.0</v>
      </c>
      <c r="E17" s="17">
        <v>4.0</v>
      </c>
      <c r="F17" s="17">
        <v>0.0</v>
      </c>
      <c r="G17" s="17">
        <v>0.0</v>
      </c>
      <c r="H17" s="18">
        <f t="shared" si="1"/>
        <v>1</v>
      </c>
      <c r="I17" s="18">
        <f t="shared" si="2"/>
        <v>0.8620689655</v>
      </c>
      <c r="J17" s="17">
        <v>0.0</v>
      </c>
      <c r="K17" s="17">
        <v>0.0</v>
      </c>
      <c r="L17" s="17">
        <v>5.0</v>
      </c>
      <c r="M17" s="17">
        <v>5.0</v>
      </c>
      <c r="N17" s="18">
        <f t="shared" si="3"/>
        <v>1</v>
      </c>
      <c r="O17" s="17">
        <v>5.0</v>
      </c>
      <c r="P17" s="17">
        <v>5.0</v>
      </c>
      <c r="Q17" s="20">
        <f t="shared" si="4"/>
        <v>1</v>
      </c>
      <c r="T17" s="15" t="s">
        <v>445</v>
      </c>
      <c r="U17" s="17">
        <v>29.0</v>
      </c>
      <c r="V17" s="17">
        <v>9.0</v>
      </c>
      <c r="W17" s="17">
        <v>20.0</v>
      </c>
      <c r="X17" s="17">
        <v>0.0</v>
      </c>
      <c r="Y17" s="17">
        <v>0.0</v>
      </c>
      <c r="Z17" s="17">
        <v>0.0</v>
      </c>
      <c r="AA17" s="18">
        <f t="shared" si="5"/>
        <v>1</v>
      </c>
      <c r="AB17" s="18">
        <f t="shared" si="6"/>
        <v>1</v>
      </c>
      <c r="AC17" s="17">
        <v>0.0</v>
      </c>
      <c r="AD17" s="17">
        <v>0.0</v>
      </c>
      <c r="AE17" s="17">
        <v>5.0</v>
      </c>
      <c r="AF17" s="17">
        <v>5.0</v>
      </c>
      <c r="AG17" s="18">
        <f t="shared" si="7"/>
        <v>1</v>
      </c>
      <c r="AH17" s="17">
        <v>5.0</v>
      </c>
      <c r="AI17" s="17">
        <v>5.0</v>
      </c>
      <c r="AJ17" s="20">
        <f t="shared" si="8"/>
        <v>1</v>
      </c>
    </row>
    <row r="18" ht="14.25" customHeight="1">
      <c r="A18" s="15" t="s">
        <v>843</v>
      </c>
      <c r="B18" s="17">
        <v>27.0</v>
      </c>
      <c r="C18" s="17">
        <v>9.0</v>
      </c>
      <c r="D18" s="17">
        <v>15.0</v>
      </c>
      <c r="E18" s="17">
        <v>3.0</v>
      </c>
      <c r="F18" s="17">
        <v>0.0</v>
      </c>
      <c r="G18" s="17">
        <v>0.0</v>
      </c>
      <c r="H18" s="18">
        <f t="shared" si="1"/>
        <v>1</v>
      </c>
      <c r="I18" s="18">
        <f t="shared" si="2"/>
        <v>0.8888888889</v>
      </c>
      <c r="J18" s="17">
        <v>0.0</v>
      </c>
      <c r="K18" s="17">
        <v>0.0</v>
      </c>
      <c r="L18" s="17">
        <v>8.0</v>
      </c>
      <c r="M18" s="17">
        <v>8.0</v>
      </c>
      <c r="N18" s="18">
        <f t="shared" si="3"/>
        <v>1</v>
      </c>
      <c r="O18" s="17">
        <v>8.0</v>
      </c>
      <c r="P18" s="17">
        <v>8.0</v>
      </c>
      <c r="Q18" s="20">
        <f t="shared" si="4"/>
        <v>1</v>
      </c>
      <c r="T18" s="15" t="s">
        <v>169</v>
      </c>
      <c r="U18" s="17">
        <v>28.0</v>
      </c>
      <c r="V18" s="17">
        <v>5.0</v>
      </c>
      <c r="W18" s="17">
        <v>13.0</v>
      </c>
      <c r="X18" s="17">
        <v>10.0</v>
      </c>
      <c r="Y18" s="17">
        <v>0.0</v>
      </c>
      <c r="Z18" s="17">
        <v>0.0</v>
      </c>
      <c r="AA18" s="18">
        <f t="shared" si="5"/>
        <v>1</v>
      </c>
      <c r="AB18" s="18">
        <f t="shared" si="6"/>
        <v>0.6428571429</v>
      </c>
      <c r="AC18" s="17">
        <v>0.0</v>
      </c>
      <c r="AD18" s="17">
        <v>0.0</v>
      </c>
      <c r="AE18" s="17">
        <v>7.0</v>
      </c>
      <c r="AF18" s="17">
        <v>7.0</v>
      </c>
      <c r="AG18" s="18">
        <f t="shared" si="7"/>
        <v>1</v>
      </c>
      <c r="AH18" s="17">
        <v>7.0</v>
      </c>
      <c r="AI18" s="17">
        <v>7.0</v>
      </c>
      <c r="AJ18" s="20">
        <f t="shared" si="8"/>
        <v>1</v>
      </c>
    </row>
    <row r="19" ht="14.25" customHeight="1">
      <c r="A19" s="15" t="s">
        <v>79</v>
      </c>
      <c r="B19" s="17">
        <v>23.0</v>
      </c>
      <c r="C19" s="17">
        <v>9.0</v>
      </c>
      <c r="D19" s="17">
        <v>12.0</v>
      </c>
      <c r="E19" s="17">
        <v>2.0</v>
      </c>
      <c r="F19" s="17">
        <v>0.0</v>
      </c>
      <c r="G19" s="17">
        <v>0.0</v>
      </c>
      <c r="H19" s="18">
        <f t="shared" si="1"/>
        <v>1</v>
      </c>
      <c r="I19" s="18">
        <f t="shared" si="2"/>
        <v>0.9130434783</v>
      </c>
      <c r="J19" s="17">
        <v>0.0</v>
      </c>
      <c r="K19" s="17">
        <v>0.0</v>
      </c>
      <c r="L19" s="17">
        <v>8.0</v>
      </c>
      <c r="M19" s="17">
        <v>8.0</v>
      </c>
      <c r="N19" s="18">
        <f t="shared" si="3"/>
        <v>1</v>
      </c>
      <c r="O19" s="17">
        <v>8.0</v>
      </c>
      <c r="P19" s="17">
        <v>8.0</v>
      </c>
      <c r="Q19" s="20">
        <f t="shared" si="4"/>
        <v>1</v>
      </c>
      <c r="T19" s="15" t="s">
        <v>170</v>
      </c>
      <c r="U19" s="17">
        <v>27.0</v>
      </c>
      <c r="V19" s="17">
        <v>3.0</v>
      </c>
      <c r="W19" s="17">
        <v>14.0</v>
      </c>
      <c r="X19" s="17">
        <v>10.0</v>
      </c>
      <c r="Y19" s="17">
        <v>0.0</v>
      </c>
      <c r="Z19" s="17">
        <v>0.0</v>
      </c>
      <c r="AA19" s="18">
        <f t="shared" si="5"/>
        <v>1</v>
      </c>
      <c r="AB19" s="18">
        <f t="shared" si="6"/>
        <v>0.6296296296</v>
      </c>
      <c r="AC19" s="17">
        <v>0.0</v>
      </c>
      <c r="AD19" s="17">
        <v>0.0</v>
      </c>
      <c r="AE19" s="17">
        <v>6.0</v>
      </c>
      <c r="AF19" s="17">
        <v>6.0</v>
      </c>
      <c r="AG19" s="18">
        <f t="shared" si="7"/>
        <v>1</v>
      </c>
      <c r="AH19" s="17">
        <v>6.0</v>
      </c>
      <c r="AI19" s="17">
        <v>6.0</v>
      </c>
      <c r="AJ19" s="20">
        <f t="shared" si="8"/>
        <v>1</v>
      </c>
    </row>
    <row r="20" ht="14.25" customHeight="1">
      <c r="A20" s="15" t="s">
        <v>81</v>
      </c>
      <c r="B20" s="17">
        <v>23.0</v>
      </c>
      <c r="C20" s="17">
        <v>8.0</v>
      </c>
      <c r="D20" s="17">
        <v>11.0</v>
      </c>
      <c r="E20" s="17">
        <v>4.0</v>
      </c>
      <c r="F20" s="17">
        <v>0.0</v>
      </c>
      <c r="G20" s="17">
        <v>0.0</v>
      </c>
      <c r="H20" s="18">
        <f t="shared" si="1"/>
        <v>1</v>
      </c>
      <c r="I20" s="18">
        <f t="shared" si="2"/>
        <v>0.8260869565</v>
      </c>
      <c r="J20" s="17">
        <v>0.0</v>
      </c>
      <c r="K20" s="17">
        <v>0.0</v>
      </c>
      <c r="L20" s="17">
        <v>7.0</v>
      </c>
      <c r="M20" s="17">
        <v>7.0</v>
      </c>
      <c r="N20" s="18">
        <f t="shared" si="3"/>
        <v>1</v>
      </c>
      <c r="O20" s="17">
        <v>7.0</v>
      </c>
      <c r="P20" s="17">
        <v>7.0</v>
      </c>
      <c r="Q20" s="20">
        <f t="shared" si="4"/>
        <v>1</v>
      </c>
      <c r="T20" s="15" t="s">
        <v>45</v>
      </c>
      <c r="U20" s="17">
        <v>26.0</v>
      </c>
      <c r="V20" s="17">
        <v>10.0</v>
      </c>
      <c r="W20" s="17">
        <v>14.0</v>
      </c>
      <c r="X20" s="17">
        <v>2.0</v>
      </c>
      <c r="Y20" s="17">
        <v>0.0</v>
      </c>
      <c r="Z20" s="17">
        <v>0.0</v>
      </c>
      <c r="AA20" s="18">
        <f t="shared" si="5"/>
        <v>1</v>
      </c>
      <c r="AB20" s="18">
        <f t="shared" si="6"/>
        <v>0.9230769231</v>
      </c>
      <c r="AC20" s="17">
        <v>0.0</v>
      </c>
      <c r="AD20" s="17">
        <v>0.0</v>
      </c>
      <c r="AE20" s="17">
        <v>6.0</v>
      </c>
      <c r="AF20" s="17">
        <v>6.0</v>
      </c>
      <c r="AG20" s="18">
        <f t="shared" si="7"/>
        <v>1</v>
      </c>
      <c r="AH20" s="17">
        <v>6.0</v>
      </c>
      <c r="AI20" s="17">
        <v>6.0</v>
      </c>
      <c r="AJ20" s="20">
        <f t="shared" si="8"/>
        <v>1</v>
      </c>
    </row>
    <row r="21" ht="14.25" customHeight="1">
      <c r="A21" s="15" t="s">
        <v>82</v>
      </c>
      <c r="B21" s="17">
        <v>13.0</v>
      </c>
      <c r="C21" s="17">
        <v>7.0</v>
      </c>
      <c r="D21" s="17">
        <v>6.0</v>
      </c>
      <c r="E21" s="17">
        <v>0.0</v>
      </c>
      <c r="F21" s="17">
        <v>0.0</v>
      </c>
      <c r="G21" s="17">
        <v>0.0</v>
      </c>
      <c r="H21" s="18">
        <f t="shared" si="1"/>
        <v>1</v>
      </c>
      <c r="I21" s="18">
        <f t="shared" si="2"/>
        <v>1</v>
      </c>
      <c r="J21" s="17">
        <v>0.0</v>
      </c>
      <c r="K21" s="17">
        <v>0.0</v>
      </c>
      <c r="L21" s="17">
        <v>7.0</v>
      </c>
      <c r="M21" s="17">
        <v>7.0</v>
      </c>
      <c r="N21" s="18">
        <f t="shared" si="3"/>
        <v>1</v>
      </c>
      <c r="O21" s="17">
        <v>7.0</v>
      </c>
      <c r="P21" s="17">
        <v>7.0</v>
      </c>
      <c r="Q21" s="20">
        <f t="shared" si="4"/>
        <v>1</v>
      </c>
      <c r="T21" s="15" t="s">
        <v>73</v>
      </c>
      <c r="U21" s="17">
        <v>33.0</v>
      </c>
      <c r="V21" s="17">
        <v>14.0</v>
      </c>
      <c r="W21" s="17">
        <v>17.0</v>
      </c>
      <c r="X21" s="17">
        <v>2.0</v>
      </c>
      <c r="Y21" s="17">
        <v>0.0</v>
      </c>
      <c r="Z21" s="17">
        <v>0.0</v>
      </c>
      <c r="AA21" s="18">
        <f t="shared" si="5"/>
        <v>1</v>
      </c>
      <c r="AB21" s="18">
        <f t="shared" si="6"/>
        <v>0.9393939394</v>
      </c>
      <c r="AC21" s="17">
        <v>0.0</v>
      </c>
      <c r="AD21" s="17">
        <v>0.0</v>
      </c>
      <c r="AE21" s="17">
        <v>7.0</v>
      </c>
      <c r="AF21" s="17">
        <v>7.0</v>
      </c>
      <c r="AG21" s="18">
        <f t="shared" si="7"/>
        <v>1</v>
      </c>
      <c r="AH21" s="17">
        <v>7.0</v>
      </c>
      <c r="AI21" s="17">
        <v>7.0</v>
      </c>
      <c r="AJ21" s="20">
        <f t="shared" si="8"/>
        <v>1</v>
      </c>
    </row>
    <row r="22" ht="14.25" customHeight="1">
      <c r="A22" s="15" t="s">
        <v>83</v>
      </c>
      <c r="B22" s="17">
        <v>29.0</v>
      </c>
      <c r="C22" s="17">
        <v>15.0</v>
      </c>
      <c r="D22" s="17">
        <v>12.0</v>
      </c>
      <c r="E22" s="17">
        <v>0.0</v>
      </c>
      <c r="F22" s="17">
        <v>0.0</v>
      </c>
      <c r="G22" s="17">
        <v>2.0</v>
      </c>
      <c r="H22" s="18">
        <f t="shared" si="1"/>
        <v>0.9310344828</v>
      </c>
      <c r="I22" s="18">
        <f t="shared" si="2"/>
        <v>0.9310344828</v>
      </c>
      <c r="J22" s="17">
        <v>0.0</v>
      </c>
      <c r="K22" s="17">
        <v>0.0</v>
      </c>
      <c r="L22" s="17">
        <v>8.0</v>
      </c>
      <c r="M22" s="17">
        <v>8.0</v>
      </c>
      <c r="N22" s="18">
        <f t="shared" si="3"/>
        <v>1</v>
      </c>
      <c r="O22" s="17">
        <v>8.0</v>
      </c>
      <c r="P22" s="17">
        <v>8.0</v>
      </c>
      <c r="Q22" s="20">
        <f t="shared" si="4"/>
        <v>1</v>
      </c>
      <c r="T22" s="15" t="s">
        <v>23</v>
      </c>
      <c r="U22" s="17">
        <v>31.0</v>
      </c>
      <c r="V22" s="17">
        <v>12.0</v>
      </c>
      <c r="W22" s="17">
        <v>18.0</v>
      </c>
      <c r="X22" s="17">
        <v>1.0</v>
      </c>
      <c r="Y22" s="17">
        <v>0.0</v>
      </c>
      <c r="Z22" s="17">
        <v>0.0</v>
      </c>
      <c r="AA22" s="18">
        <f t="shared" si="5"/>
        <v>1</v>
      </c>
      <c r="AB22" s="18">
        <f t="shared" si="6"/>
        <v>0.9677419355</v>
      </c>
      <c r="AC22" s="17">
        <v>0.0</v>
      </c>
      <c r="AD22" s="17">
        <v>0.0</v>
      </c>
      <c r="AE22" s="17">
        <v>6.0</v>
      </c>
      <c r="AF22" s="17">
        <v>6.0</v>
      </c>
      <c r="AG22" s="18">
        <f t="shared" si="7"/>
        <v>1</v>
      </c>
      <c r="AH22" s="17">
        <v>6.0</v>
      </c>
      <c r="AI22" s="17">
        <v>6.0</v>
      </c>
      <c r="AJ22" s="20">
        <f t="shared" si="8"/>
        <v>1</v>
      </c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4"/>
      <c r="P23" s="24"/>
      <c r="Q23" s="20" t="str">
        <f t="shared" si="4"/>
        <v>#DIV/0!</v>
      </c>
      <c r="T23" s="15" t="s">
        <v>46</v>
      </c>
      <c r="U23" s="17">
        <v>33.0</v>
      </c>
      <c r="V23" s="17">
        <v>10.0</v>
      </c>
      <c r="W23" s="17">
        <v>21.0</v>
      </c>
      <c r="X23" s="17">
        <v>2.0</v>
      </c>
      <c r="Y23" s="17">
        <v>0.0</v>
      </c>
      <c r="Z23" s="17">
        <v>0.0</v>
      </c>
      <c r="AA23" s="18">
        <f t="shared" si="5"/>
        <v>1</v>
      </c>
      <c r="AB23" s="18">
        <f t="shared" si="6"/>
        <v>0.9393939394</v>
      </c>
      <c r="AC23" s="17">
        <v>0.0</v>
      </c>
      <c r="AD23" s="17">
        <v>0.0</v>
      </c>
      <c r="AE23" s="17">
        <v>7.0</v>
      </c>
      <c r="AF23" s="17">
        <v>7.0</v>
      </c>
      <c r="AG23" s="18">
        <f t="shared" si="7"/>
        <v>1</v>
      </c>
      <c r="AH23" s="17">
        <v>7.0</v>
      </c>
      <c r="AI23" s="17">
        <v>7.0</v>
      </c>
      <c r="AJ23" s="20">
        <f t="shared" si="8"/>
        <v>1</v>
      </c>
    </row>
    <row r="24" ht="14.25" customHeight="1">
      <c r="A24" s="9" t="s">
        <v>15</v>
      </c>
      <c r="B24" s="26">
        <f t="shared" ref="B24:G24" si="9">SUM(B6:B23)</f>
        <v>437</v>
      </c>
      <c r="C24" s="26">
        <f t="shared" si="9"/>
        <v>160</v>
      </c>
      <c r="D24" s="26">
        <f t="shared" si="9"/>
        <v>232</v>
      </c>
      <c r="E24" s="26">
        <f t="shared" si="9"/>
        <v>40</v>
      </c>
      <c r="F24" s="26">
        <f t="shared" si="9"/>
        <v>0</v>
      </c>
      <c r="G24" s="26">
        <f t="shared" si="9"/>
        <v>5</v>
      </c>
      <c r="H24" s="18">
        <f t="shared" si="1"/>
        <v>0.9885583524</v>
      </c>
      <c r="I24" s="18">
        <f t="shared" si="2"/>
        <v>0.8970251716</v>
      </c>
      <c r="J24" s="26">
        <f t="shared" ref="J24:M24" si="10">SUM(J6:J23)</f>
        <v>0</v>
      </c>
      <c r="K24" s="26">
        <f t="shared" si="10"/>
        <v>0</v>
      </c>
      <c r="L24" s="26">
        <f t="shared" si="10"/>
        <v>119</v>
      </c>
      <c r="M24" s="26">
        <f t="shared" si="10"/>
        <v>119</v>
      </c>
      <c r="N24" s="18">
        <f t="shared" si="3"/>
        <v>1</v>
      </c>
      <c r="O24" s="27">
        <f t="shared" ref="O24:P24" si="11">SUM(O6:O23)</f>
        <v>119</v>
      </c>
      <c r="P24" s="27">
        <f t="shared" si="11"/>
        <v>119</v>
      </c>
      <c r="Q24" s="20">
        <f t="shared" si="4"/>
        <v>1</v>
      </c>
      <c r="T24" s="9" t="s">
        <v>15</v>
      </c>
      <c r="U24" s="26">
        <f t="shared" ref="U24:Z24" si="12">SUM(U6:U23)</f>
        <v>500</v>
      </c>
      <c r="V24" s="26">
        <f t="shared" si="12"/>
        <v>141</v>
      </c>
      <c r="W24" s="26">
        <f t="shared" si="12"/>
        <v>298</v>
      </c>
      <c r="X24" s="26">
        <f t="shared" si="12"/>
        <v>58</v>
      </c>
      <c r="Y24" s="26">
        <f t="shared" si="12"/>
        <v>0</v>
      </c>
      <c r="Z24" s="26">
        <f t="shared" si="12"/>
        <v>3</v>
      </c>
      <c r="AA24" s="18">
        <f t="shared" si="5"/>
        <v>0.994</v>
      </c>
      <c r="AB24" s="18">
        <f t="shared" si="6"/>
        <v>0.878</v>
      </c>
      <c r="AC24" s="26">
        <f t="shared" ref="AC24:AF24" si="13">SUM(AC6:AC23)</f>
        <v>0</v>
      </c>
      <c r="AD24" s="26">
        <f t="shared" si="13"/>
        <v>0</v>
      </c>
      <c r="AE24" s="26">
        <f t="shared" si="13"/>
        <v>119</v>
      </c>
      <c r="AF24" s="26">
        <f t="shared" si="13"/>
        <v>119</v>
      </c>
      <c r="AG24" s="18">
        <f t="shared" si="7"/>
        <v>1</v>
      </c>
      <c r="AH24" s="27">
        <f t="shared" ref="AH24:AI24" si="14">SUM(AH6:AH23)</f>
        <v>119</v>
      </c>
      <c r="AI24" s="27">
        <f t="shared" si="14"/>
        <v>119</v>
      </c>
      <c r="AJ24" s="20">
        <f t="shared" si="8"/>
        <v>1</v>
      </c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J25" s="95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T26" s="89" t="s">
        <v>27</v>
      </c>
      <c r="U26" s="30"/>
      <c r="V26" s="30"/>
      <c r="W26" s="30"/>
      <c r="X26" s="30"/>
      <c r="Y26" s="30"/>
      <c r="Z26" s="88"/>
      <c r="AA26" s="30"/>
      <c r="AB26" s="30"/>
      <c r="AC26" s="30"/>
      <c r="AD26" s="30"/>
      <c r="AE26" s="30"/>
      <c r="AF26" s="30"/>
      <c r="AG26" s="30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T27" s="90" t="s">
        <v>4</v>
      </c>
      <c r="U27" s="32" t="s">
        <v>16</v>
      </c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4"/>
    </row>
    <row r="28" ht="14.25" customHeight="1">
      <c r="A28" s="91" t="s">
        <v>292</v>
      </c>
      <c r="B28" s="92" t="s">
        <v>900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T28" s="93">
        <v>1.0</v>
      </c>
      <c r="U28" s="32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4"/>
    </row>
    <row r="29" ht="14.25" customHeight="1">
      <c r="A29" s="91" t="s">
        <v>229</v>
      </c>
      <c r="B29" s="92" t="s">
        <v>901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T29" s="93">
        <v>2.0</v>
      </c>
      <c r="U29" s="32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4"/>
    </row>
    <row r="30" ht="14.25" customHeight="1">
      <c r="A30" s="91" t="s">
        <v>83</v>
      </c>
      <c r="B30" s="92" t="s">
        <v>902</v>
      </c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4"/>
      <c r="Q30" s="95"/>
      <c r="R30" s="95"/>
      <c r="AJ30" s="95"/>
      <c r="AK30" s="95"/>
    </row>
    <row r="31" ht="14.25" customHeight="1">
      <c r="G31" s="67"/>
      <c r="Q31" s="95"/>
      <c r="R31" s="95"/>
      <c r="AJ31" s="95"/>
      <c r="AK31" s="95"/>
    </row>
    <row r="32" ht="14.25" customHeight="1">
      <c r="G32" s="67"/>
      <c r="Q32" s="95"/>
      <c r="R32" s="95"/>
      <c r="AJ32" s="95"/>
      <c r="AK32" s="95"/>
    </row>
    <row r="33" ht="14.25" customHeight="1">
      <c r="A33" s="63" t="s">
        <v>20</v>
      </c>
      <c r="Q33" s="95"/>
      <c r="T33" s="63" t="s">
        <v>20</v>
      </c>
      <c r="AJ33" s="95"/>
    </row>
    <row r="34" ht="14.25" customHeight="1">
      <c r="Q34" s="95"/>
      <c r="AJ34" s="95"/>
    </row>
    <row r="35" ht="14.25" customHeight="1">
      <c r="A35" s="275" t="s">
        <v>871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Q35" s="95"/>
      <c r="T35" s="275" t="s">
        <v>899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J35" s="95"/>
    </row>
    <row r="36" ht="14.25" customHeight="1">
      <c r="A36" s="35" t="s">
        <v>30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135" t="s">
        <v>3</v>
      </c>
      <c r="P36" s="33"/>
      <c r="Q36" s="34"/>
      <c r="T36" s="35" t="s">
        <v>30</v>
      </c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35" t="s">
        <v>3</v>
      </c>
      <c r="AI36" s="33"/>
      <c r="AJ36" s="34"/>
    </row>
    <row r="37" ht="14.25" customHeight="1">
      <c r="A37" s="9" t="s">
        <v>4</v>
      </c>
      <c r="B37" s="11" t="s">
        <v>5</v>
      </c>
      <c r="C37" s="11" t="s">
        <v>6</v>
      </c>
      <c r="D37" s="11">
        <v>4.0</v>
      </c>
      <c r="E37" s="11">
        <v>3.0</v>
      </c>
      <c r="F37" s="11">
        <v>2.0</v>
      </c>
      <c r="G37" s="11" t="s">
        <v>7</v>
      </c>
      <c r="H37" s="11" t="s">
        <v>8</v>
      </c>
      <c r="I37" s="11" t="s">
        <v>9</v>
      </c>
      <c r="J37" s="11" t="s">
        <v>10</v>
      </c>
      <c r="K37" s="11" t="s">
        <v>11</v>
      </c>
      <c r="L37" s="11" t="s">
        <v>12</v>
      </c>
      <c r="M37" s="11" t="s">
        <v>11</v>
      </c>
      <c r="N37" s="11" t="s">
        <v>13</v>
      </c>
      <c r="O37" s="140" t="s">
        <v>12</v>
      </c>
      <c r="P37" s="140" t="s">
        <v>11</v>
      </c>
      <c r="Q37" s="141" t="s">
        <v>14</v>
      </c>
      <c r="T37" s="9" t="s">
        <v>4</v>
      </c>
      <c r="U37" s="11" t="s">
        <v>5</v>
      </c>
      <c r="V37" s="11" t="s">
        <v>6</v>
      </c>
      <c r="W37" s="11">
        <v>4.0</v>
      </c>
      <c r="X37" s="11">
        <v>3.0</v>
      </c>
      <c r="Y37" s="11">
        <v>2.0</v>
      </c>
      <c r="Z37" s="11" t="s">
        <v>7</v>
      </c>
      <c r="AA37" s="11" t="s">
        <v>8</v>
      </c>
      <c r="AB37" s="11" t="s">
        <v>9</v>
      </c>
      <c r="AC37" s="11" t="s">
        <v>10</v>
      </c>
      <c r="AD37" s="11" t="s">
        <v>11</v>
      </c>
      <c r="AE37" s="11" t="s">
        <v>12</v>
      </c>
      <c r="AF37" s="11" t="s">
        <v>11</v>
      </c>
      <c r="AG37" s="11" t="s">
        <v>13</v>
      </c>
      <c r="AH37" s="140" t="s">
        <v>12</v>
      </c>
      <c r="AI37" s="140" t="s">
        <v>11</v>
      </c>
      <c r="AJ37" s="141" t="s">
        <v>14</v>
      </c>
    </row>
    <row r="38" ht="14.25" customHeight="1">
      <c r="A38" s="15" t="s">
        <v>292</v>
      </c>
      <c r="B38" s="16">
        <v>34.0</v>
      </c>
      <c r="C38" s="16">
        <v>2.0</v>
      </c>
      <c r="D38" s="16">
        <v>25.0</v>
      </c>
      <c r="E38" s="16">
        <v>6.0</v>
      </c>
      <c r="F38" s="17">
        <v>0.0</v>
      </c>
      <c r="G38" s="17">
        <v>0.0</v>
      </c>
      <c r="H38" s="18">
        <f t="shared" ref="H38:H56" si="15">(C38+D38+E38)/B38</f>
        <v>0.9705882353</v>
      </c>
      <c r="I38" s="18">
        <f t="shared" ref="I38:I56" si="16">(C38+D38)/B38</f>
        <v>0.7941176471</v>
      </c>
      <c r="J38" s="16">
        <v>1.0</v>
      </c>
      <c r="K38" s="16">
        <v>1.0</v>
      </c>
      <c r="L38" s="16">
        <v>7.0</v>
      </c>
      <c r="M38" s="16">
        <v>7.0</v>
      </c>
      <c r="N38" s="18">
        <f t="shared" ref="N38:N56" si="17">M38/L38</f>
        <v>1</v>
      </c>
      <c r="O38" s="16">
        <v>7.0</v>
      </c>
      <c r="P38" s="16">
        <v>7.0</v>
      </c>
      <c r="Q38" s="20">
        <f t="shared" ref="Q38:Q56" si="18">P38/O38</f>
        <v>1</v>
      </c>
      <c r="T38" s="15" t="s">
        <v>289</v>
      </c>
      <c r="U38" s="16">
        <v>34.0</v>
      </c>
      <c r="V38" s="16">
        <v>12.0</v>
      </c>
      <c r="W38" s="16">
        <v>16.0</v>
      </c>
      <c r="X38" s="16">
        <v>4.0</v>
      </c>
      <c r="Y38" s="17"/>
      <c r="Z38" s="17">
        <v>1.0</v>
      </c>
      <c r="AA38" s="18">
        <f t="shared" ref="AA38:AA56" si="19">(V38+W38+X38)/U38</f>
        <v>0.9411764706</v>
      </c>
      <c r="AB38" s="18">
        <f t="shared" ref="AB38:AB56" si="20">(V38+W38)/U38</f>
        <v>0.8235294118</v>
      </c>
      <c r="AC38" s="16">
        <v>0.0</v>
      </c>
      <c r="AD38" s="16">
        <v>0.0</v>
      </c>
      <c r="AE38" s="16">
        <v>8.0</v>
      </c>
      <c r="AF38" s="16">
        <v>8.0</v>
      </c>
      <c r="AG38" s="18">
        <f t="shared" ref="AG38:AG56" si="21">AF38/AE38</f>
        <v>1</v>
      </c>
      <c r="AH38" s="16">
        <v>8.0</v>
      </c>
      <c r="AI38" s="16">
        <v>8.0</v>
      </c>
      <c r="AJ38" s="20">
        <f t="shared" ref="AJ38:AJ56" si="22">AI38/AH38</f>
        <v>1</v>
      </c>
    </row>
    <row r="39" ht="14.25" customHeight="1">
      <c r="A39" s="15" t="s">
        <v>229</v>
      </c>
      <c r="B39" s="16">
        <v>34.0</v>
      </c>
      <c r="C39" s="17">
        <v>4.0</v>
      </c>
      <c r="D39" s="16">
        <v>21.0</v>
      </c>
      <c r="E39" s="16">
        <v>8.0</v>
      </c>
      <c r="F39" s="17">
        <v>1.0</v>
      </c>
      <c r="G39" s="17">
        <v>0.0</v>
      </c>
      <c r="H39" s="18">
        <f t="shared" si="15"/>
        <v>0.9705882353</v>
      </c>
      <c r="I39" s="18">
        <f t="shared" si="16"/>
        <v>0.7352941176</v>
      </c>
      <c r="J39" s="16">
        <v>1.0</v>
      </c>
      <c r="K39" s="16">
        <v>1.0</v>
      </c>
      <c r="L39" s="16">
        <v>7.0</v>
      </c>
      <c r="M39" s="16">
        <v>7.0</v>
      </c>
      <c r="N39" s="18">
        <f t="shared" si="17"/>
        <v>1</v>
      </c>
      <c r="O39" s="16">
        <v>7.0</v>
      </c>
      <c r="P39" s="16">
        <v>7.0</v>
      </c>
      <c r="Q39" s="20">
        <f t="shared" si="18"/>
        <v>1</v>
      </c>
      <c r="T39" s="15" t="s">
        <v>903</v>
      </c>
      <c r="U39" s="16">
        <v>34.0</v>
      </c>
      <c r="V39" s="17">
        <v>22.0</v>
      </c>
      <c r="W39" s="16">
        <v>11.0</v>
      </c>
      <c r="X39" s="16">
        <v>1.0</v>
      </c>
      <c r="Y39" s="17"/>
      <c r="Z39" s="17"/>
      <c r="AA39" s="18">
        <f t="shared" si="19"/>
        <v>1</v>
      </c>
      <c r="AB39" s="18">
        <f t="shared" si="20"/>
        <v>0.9705882353</v>
      </c>
      <c r="AC39" s="16">
        <v>0.0</v>
      </c>
      <c r="AD39" s="16">
        <v>0.0</v>
      </c>
      <c r="AE39" s="16">
        <v>6.0</v>
      </c>
      <c r="AF39" s="16">
        <v>6.0</v>
      </c>
      <c r="AG39" s="18">
        <f t="shared" si="21"/>
        <v>1</v>
      </c>
      <c r="AH39" s="16">
        <v>6.0</v>
      </c>
      <c r="AI39" s="16">
        <v>6.0</v>
      </c>
      <c r="AJ39" s="20">
        <f t="shared" si="22"/>
        <v>1</v>
      </c>
    </row>
    <row r="40" ht="14.25" customHeight="1">
      <c r="A40" s="154" t="s">
        <v>230</v>
      </c>
      <c r="B40" s="16">
        <v>24.0</v>
      </c>
      <c r="C40" s="16">
        <v>11.0</v>
      </c>
      <c r="D40" s="16">
        <v>12.0</v>
      </c>
      <c r="E40" s="16">
        <v>1.0</v>
      </c>
      <c r="F40" s="17">
        <v>0.0</v>
      </c>
      <c r="G40" s="17">
        <v>0.0</v>
      </c>
      <c r="H40" s="18">
        <f t="shared" si="15"/>
        <v>1</v>
      </c>
      <c r="I40" s="18">
        <f t="shared" si="16"/>
        <v>0.9583333333</v>
      </c>
      <c r="J40" s="16">
        <v>1.0</v>
      </c>
      <c r="K40" s="16">
        <v>1.0</v>
      </c>
      <c r="L40" s="16">
        <v>7.0</v>
      </c>
      <c r="M40" s="16">
        <v>7.0</v>
      </c>
      <c r="N40" s="18">
        <f t="shared" si="17"/>
        <v>1</v>
      </c>
      <c r="O40" s="16">
        <v>7.0</v>
      </c>
      <c r="P40" s="16">
        <v>7.0</v>
      </c>
      <c r="Q40" s="20">
        <f t="shared" si="18"/>
        <v>1</v>
      </c>
      <c r="T40" s="154" t="s">
        <v>703</v>
      </c>
      <c r="U40" s="16">
        <v>24.0</v>
      </c>
      <c r="V40" s="16">
        <v>17.0</v>
      </c>
      <c r="W40" s="16">
        <v>7.0</v>
      </c>
      <c r="X40" s="16"/>
      <c r="Y40" s="17"/>
      <c r="Z40" s="17"/>
      <c r="AA40" s="18">
        <f t="shared" si="19"/>
        <v>1</v>
      </c>
      <c r="AB40" s="18">
        <f t="shared" si="20"/>
        <v>1</v>
      </c>
      <c r="AC40" s="16">
        <v>0.0</v>
      </c>
      <c r="AD40" s="16">
        <v>0.0</v>
      </c>
      <c r="AE40" s="16">
        <v>7.0</v>
      </c>
      <c r="AF40" s="16">
        <v>7.0</v>
      </c>
      <c r="AG40" s="18">
        <f t="shared" si="21"/>
        <v>1</v>
      </c>
      <c r="AH40" s="16">
        <v>7.0</v>
      </c>
      <c r="AI40" s="16">
        <v>7.0</v>
      </c>
      <c r="AJ40" s="20">
        <f t="shared" si="22"/>
        <v>1</v>
      </c>
    </row>
    <row r="41" ht="14.25" customHeight="1">
      <c r="A41" s="15" t="s">
        <v>293</v>
      </c>
      <c r="B41" s="17">
        <v>26.0</v>
      </c>
      <c r="C41" s="17">
        <v>5.0</v>
      </c>
      <c r="D41" s="17">
        <v>20.0</v>
      </c>
      <c r="E41" s="17">
        <v>1.0</v>
      </c>
      <c r="F41" s="17">
        <v>0.0</v>
      </c>
      <c r="G41" s="17">
        <v>0.0</v>
      </c>
      <c r="H41" s="18">
        <f t="shared" si="15"/>
        <v>1</v>
      </c>
      <c r="I41" s="18">
        <f t="shared" si="16"/>
        <v>0.9615384615</v>
      </c>
      <c r="J41" s="17">
        <v>1.0</v>
      </c>
      <c r="K41" s="17">
        <v>1.0</v>
      </c>
      <c r="L41" s="17">
        <v>7.0</v>
      </c>
      <c r="M41" s="17">
        <v>7.0</v>
      </c>
      <c r="N41" s="18">
        <f t="shared" si="17"/>
        <v>1</v>
      </c>
      <c r="O41" s="17">
        <v>7.0</v>
      </c>
      <c r="P41" s="17">
        <v>7.0</v>
      </c>
      <c r="Q41" s="20">
        <f t="shared" si="18"/>
        <v>1</v>
      </c>
      <c r="T41" s="15" t="s">
        <v>290</v>
      </c>
      <c r="U41" s="17">
        <v>26.0</v>
      </c>
      <c r="V41" s="17">
        <v>20.0</v>
      </c>
      <c r="W41" s="17">
        <v>6.0</v>
      </c>
      <c r="X41" s="17"/>
      <c r="Y41" s="17"/>
      <c r="Z41" s="17"/>
      <c r="AA41" s="18">
        <f t="shared" si="19"/>
        <v>1</v>
      </c>
      <c r="AB41" s="18">
        <f t="shared" si="20"/>
        <v>1</v>
      </c>
      <c r="AC41" s="17">
        <v>0.0</v>
      </c>
      <c r="AD41" s="17">
        <v>0.0</v>
      </c>
      <c r="AE41" s="17">
        <v>7.0</v>
      </c>
      <c r="AF41" s="17">
        <v>7.0</v>
      </c>
      <c r="AG41" s="18">
        <f t="shared" si="21"/>
        <v>1</v>
      </c>
      <c r="AH41" s="17">
        <v>7.0</v>
      </c>
      <c r="AI41" s="17">
        <v>7.0</v>
      </c>
      <c r="AJ41" s="20">
        <f t="shared" si="22"/>
        <v>1</v>
      </c>
    </row>
    <row r="42" ht="14.25" customHeight="1">
      <c r="A42" s="15" t="s">
        <v>231</v>
      </c>
      <c r="B42" s="17">
        <v>24.0</v>
      </c>
      <c r="C42" s="17">
        <v>3.0</v>
      </c>
      <c r="D42" s="17">
        <v>16.0</v>
      </c>
      <c r="E42" s="17">
        <v>5.0</v>
      </c>
      <c r="F42" s="17">
        <v>0.0</v>
      </c>
      <c r="G42" s="17">
        <v>0.0</v>
      </c>
      <c r="H42" s="18">
        <f t="shared" si="15"/>
        <v>1</v>
      </c>
      <c r="I42" s="18">
        <f t="shared" si="16"/>
        <v>0.7916666667</v>
      </c>
      <c r="J42" s="17">
        <v>1.0</v>
      </c>
      <c r="K42" s="17">
        <v>1.0</v>
      </c>
      <c r="L42" s="17">
        <v>7.0</v>
      </c>
      <c r="M42" s="17">
        <v>7.0</v>
      </c>
      <c r="N42" s="18">
        <f t="shared" si="17"/>
        <v>1</v>
      </c>
      <c r="O42" s="17">
        <v>7.0</v>
      </c>
      <c r="P42" s="17">
        <v>7.0</v>
      </c>
      <c r="Q42" s="20">
        <f t="shared" si="18"/>
        <v>1</v>
      </c>
      <c r="T42" s="15" t="s">
        <v>904</v>
      </c>
      <c r="U42" s="17">
        <v>24.0</v>
      </c>
      <c r="V42" s="17">
        <v>11.0</v>
      </c>
      <c r="W42" s="17">
        <v>11.0</v>
      </c>
      <c r="X42" s="17">
        <v>2.0</v>
      </c>
      <c r="Y42" s="17"/>
      <c r="Z42" s="17"/>
      <c r="AA42" s="18">
        <f t="shared" si="19"/>
        <v>1</v>
      </c>
      <c r="AB42" s="18">
        <f t="shared" si="20"/>
        <v>0.9166666667</v>
      </c>
      <c r="AC42" s="17">
        <v>0.0</v>
      </c>
      <c r="AD42" s="17">
        <v>0.0</v>
      </c>
      <c r="AE42" s="17">
        <v>7.0</v>
      </c>
      <c r="AF42" s="17">
        <v>7.0</v>
      </c>
      <c r="AG42" s="18">
        <f t="shared" si="21"/>
        <v>1</v>
      </c>
      <c r="AH42" s="17">
        <v>7.0</v>
      </c>
      <c r="AI42" s="17">
        <v>7.0</v>
      </c>
      <c r="AJ42" s="20">
        <f t="shared" si="22"/>
        <v>1</v>
      </c>
    </row>
    <row r="43" ht="14.25" customHeight="1">
      <c r="A43" s="15" t="s">
        <v>80</v>
      </c>
      <c r="B43" s="17">
        <v>28.0</v>
      </c>
      <c r="C43" s="17">
        <v>13.0</v>
      </c>
      <c r="D43" s="17">
        <v>15.0</v>
      </c>
      <c r="E43" s="17">
        <v>0.0</v>
      </c>
      <c r="F43" s="17">
        <v>0.0</v>
      </c>
      <c r="G43" s="17">
        <v>0.0</v>
      </c>
      <c r="H43" s="18">
        <f t="shared" si="15"/>
        <v>1</v>
      </c>
      <c r="I43" s="18">
        <f t="shared" si="16"/>
        <v>1</v>
      </c>
      <c r="J43" s="17">
        <v>1.0</v>
      </c>
      <c r="K43" s="17">
        <v>1.0</v>
      </c>
      <c r="L43" s="17">
        <v>7.0</v>
      </c>
      <c r="M43" s="17">
        <v>7.0</v>
      </c>
      <c r="N43" s="18">
        <f t="shared" si="17"/>
        <v>1</v>
      </c>
      <c r="O43" s="17">
        <v>7.0</v>
      </c>
      <c r="P43" s="17">
        <v>7.0</v>
      </c>
      <c r="Q43" s="20">
        <f t="shared" si="18"/>
        <v>1</v>
      </c>
      <c r="T43" s="15" t="s">
        <v>291</v>
      </c>
      <c r="U43" s="17">
        <v>28.0</v>
      </c>
      <c r="V43" s="17">
        <v>21.0</v>
      </c>
      <c r="W43" s="17">
        <v>7.0</v>
      </c>
      <c r="X43" s="17"/>
      <c r="Y43" s="17"/>
      <c r="Z43" s="17"/>
      <c r="AA43" s="18">
        <f t="shared" si="19"/>
        <v>1</v>
      </c>
      <c r="AB43" s="18">
        <f t="shared" si="20"/>
        <v>1</v>
      </c>
      <c r="AC43" s="17">
        <v>0.0</v>
      </c>
      <c r="AD43" s="17">
        <v>0.0</v>
      </c>
      <c r="AE43" s="17">
        <v>6.0</v>
      </c>
      <c r="AF43" s="17">
        <v>6.0</v>
      </c>
      <c r="AG43" s="18">
        <f t="shared" si="21"/>
        <v>1</v>
      </c>
      <c r="AH43" s="17">
        <v>6.0</v>
      </c>
      <c r="AI43" s="17">
        <v>6.0</v>
      </c>
      <c r="AJ43" s="20">
        <f t="shared" si="22"/>
        <v>1</v>
      </c>
    </row>
    <row r="44" ht="14.25" customHeight="1">
      <c r="A44" s="15" t="s">
        <v>793</v>
      </c>
      <c r="B44" s="17">
        <v>27.0</v>
      </c>
      <c r="C44" s="17">
        <v>4.0</v>
      </c>
      <c r="D44" s="17">
        <v>18.0</v>
      </c>
      <c r="E44" s="17">
        <v>5.0</v>
      </c>
      <c r="F44" s="17">
        <v>0.0</v>
      </c>
      <c r="G44" s="17">
        <v>0.0</v>
      </c>
      <c r="H44" s="18">
        <f t="shared" si="15"/>
        <v>1</v>
      </c>
      <c r="I44" s="18">
        <f t="shared" si="16"/>
        <v>0.8148148148</v>
      </c>
      <c r="J44" s="17">
        <v>1.0</v>
      </c>
      <c r="K44" s="17">
        <v>1.0</v>
      </c>
      <c r="L44" s="17">
        <v>7.0</v>
      </c>
      <c r="M44" s="17">
        <v>7.0</v>
      </c>
      <c r="N44" s="18">
        <f t="shared" si="17"/>
        <v>1</v>
      </c>
      <c r="O44" s="17">
        <v>7.0</v>
      </c>
      <c r="P44" s="17">
        <v>7.0</v>
      </c>
      <c r="Q44" s="20">
        <f t="shared" si="18"/>
        <v>1</v>
      </c>
      <c r="T44" s="15" t="s">
        <v>732</v>
      </c>
      <c r="U44" s="17">
        <v>27.0</v>
      </c>
      <c r="V44" s="17">
        <v>8.0</v>
      </c>
      <c r="W44" s="17">
        <v>14.0</v>
      </c>
      <c r="X44" s="17">
        <v>5.0</v>
      </c>
      <c r="Y44" s="17"/>
      <c r="Z44" s="17"/>
      <c r="AA44" s="18">
        <f t="shared" si="19"/>
        <v>1</v>
      </c>
      <c r="AB44" s="18">
        <f t="shared" si="20"/>
        <v>0.8148148148</v>
      </c>
      <c r="AC44" s="17">
        <v>0.0</v>
      </c>
      <c r="AD44" s="17">
        <v>0.0</v>
      </c>
      <c r="AE44" s="17">
        <v>7.0</v>
      </c>
      <c r="AF44" s="17">
        <v>7.0</v>
      </c>
      <c r="AG44" s="18">
        <f t="shared" si="21"/>
        <v>1</v>
      </c>
      <c r="AH44" s="17">
        <v>7.0</v>
      </c>
      <c r="AI44" s="17">
        <v>7.0</v>
      </c>
      <c r="AJ44" s="20">
        <f t="shared" si="22"/>
        <v>1</v>
      </c>
    </row>
    <row r="45" ht="14.25" customHeight="1">
      <c r="A45" s="15" t="s">
        <v>837</v>
      </c>
      <c r="B45" s="17">
        <v>27.0</v>
      </c>
      <c r="C45" s="17">
        <v>0.0</v>
      </c>
      <c r="D45" s="17">
        <v>17.0</v>
      </c>
      <c r="E45" s="17">
        <v>9.0</v>
      </c>
      <c r="F45" s="17">
        <v>0.0</v>
      </c>
      <c r="G45" s="17">
        <v>0.0</v>
      </c>
      <c r="H45" s="18">
        <f t="shared" si="15"/>
        <v>0.962962963</v>
      </c>
      <c r="I45" s="18">
        <f t="shared" si="16"/>
        <v>0.6296296296</v>
      </c>
      <c r="J45" s="17">
        <v>1.0</v>
      </c>
      <c r="K45" s="17">
        <v>1.0</v>
      </c>
      <c r="L45" s="17">
        <v>6.0</v>
      </c>
      <c r="M45" s="17">
        <v>6.0</v>
      </c>
      <c r="N45" s="18">
        <f t="shared" si="17"/>
        <v>1</v>
      </c>
      <c r="O45" s="17">
        <v>6.0</v>
      </c>
      <c r="P45" s="17">
        <v>6.0</v>
      </c>
      <c r="Q45" s="20">
        <f t="shared" si="18"/>
        <v>1</v>
      </c>
      <c r="T45" s="15" t="s">
        <v>704</v>
      </c>
      <c r="U45" s="17">
        <v>26.0</v>
      </c>
      <c r="V45" s="17">
        <v>8.0</v>
      </c>
      <c r="W45" s="17">
        <v>17.0</v>
      </c>
      <c r="X45" s="17">
        <v>1.0</v>
      </c>
      <c r="Y45" s="17"/>
      <c r="Z45" s="17"/>
      <c r="AA45" s="18">
        <f t="shared" si="19"/>
        <v>1</v>
      </c>
      <c r="AB45" s="18">
        <f t="shared" si="20"/>
        <v>0.9615384615</v>
      </c>
      <c r="AC45" s="17">
        <v>0.0</v>
      </c>
      <c r="AD45" s="17">
        <v>0.0</v>
      </c>
      <c r="AE45" s="17">
        <v>7.0</v>
      </c>
      <c r="AF45" s="17">
        <v>7.0</v>
      </c>
      <c r="AG45" s="18">
        <f t="shared" si="21"/>
        <v>1</v>
      </c>
      <c r="AH45" s="17">
        <v>7.0</v>
      </c>
      <c r="AI45" s="17">
        <v>7.0</v>
      </c>
      <c r="AJ45" s="20">
        <f t="shared" si="22"/>
        <v>1</v>
      </c>
    </row>
    <row r="46" ht="14.25" customHeight="1">
      <c r="A46" s="15" t="s">
        <v>232</v>
      </c>
      <c r="B46" s="17">
        <v>29.0</v>
      </c>
      <c r="C46" s="17">
        <v>13.0</v>
      </c>
      <c r="D46" s="17">
        <v>15.0</v>
      </c>
      <c r="E46" s="17">
        <v>1.0</v>
      </c>
      <c r="F46" s="17">
        <v>0.0</v>
      </c>
      <c r="G46" s="17">
        <v>0.0</v>
      </c>
      <c r="H46" s="18">
        <f t="shared" si="15"/>
        <v>1</v>
      </c>
      <c r="I46" s="18">
        <f t="shared" si="16"/>
        <v>0.9655172414</v>
      </c>
      <c r="J46" s="17">
        <v>1.0</v>
      </c>
      <c r="K46" s="17">
        <v>1.0</v>
      </c>
      <c r="L46" s="17">
        <v>6.0</v>
      </c>
      <c r="M46" s="17">
        <v>6.0</v>
      </c>
      <c r="N46" s="18">
        <f t="shared" si="17"/>
        <v>1</v>
      </c>
      <c r="O46" s="17">
        <v>6.0</v>
      </c>
      <c r="P46" s="17">
        <v>6.0</v>
      </c>
      <c r="Q46" s="20">
        <f t="shared" si="18"/>
        <v>1</v>
      </c>
      <c r="T46" s="15" t="s">
        <v>705</v>
      </c>
      <c r="U46" s="17">
        <v>29.0</v>
      </c>
      <c r="V46" s="17">
        <v>12.0</v>
      </c>
      <c r="W46" s="17">
        <v>14.0</v>
      </c>
      <c r="X46" s="17">
        <v>3.0</v>
      </c>
      <c r="Y46" s="17"/>
      <c r="Z46" s="17"/>
      <c r="AA46" s="18">
        <f t="shared" si="19"/>
        <v>1</v>
      </c>
      <c r="AB46" s="18">
        <f t="shared" si="20"/>
        <v>0.8965517241</v>
      </c>
      <c r="AC46" s="17">
        <v>0.0</v>
      </c>
      <c r="AD46" s="17">
        <v>0.0</v>
      </c>
      <c r="AE46" s="17">
        <v>8.0</v>
      </c>
      <c r="AF46" s="17">
        <v>8.0</v>
      </c>
      <c r="AG46" s="18">
        <f t="shared" si="21"/>
        <v>1</v>
      </c>
      <c r="AH46" s="17">
        <v>8.0</v>
      </c>
      <c r="AI46" s="17">
        <v>8.0</v>
      </c>
      <c r="AJ46" s="20">
        <f t="shared" si="22"/>
        <v>1</v>
      </c>
    </row>
    <row r="47" ht="14.25" customHeight="1">
      <c r="A47" s="15" t="s">
        <v>443</v>
      </c>
      <c r="B47" s="17">
        <v>22.0</v>
      </c>
      <c r="C47" s="17">
        <v>2.0</v>
      </c>
      <c r="D47" s="17">
        <v>16.0</v>
      </c>
      <c r="E47" s="17">
        <v>4.0</v>
      </c>
      <c r="F47" s="17">
        <v>0.0</v>
      </c>
      <c r="G47" s="17">
        <v>0.0</v>
      </c>
      <c r="H47" s="18">
        <f t="shared" si="15"/>
        <v>1</v>
      </c>
      <c r="I47" s="18">
        <f t="shared" si="16"/>
        <v>0.8181818182</v>
      </c>
      <c r="J47" s="17">
        <v>1.0</v>
      </c>
      <c r="K47" s="17">
        <v>1.0</v>
      </c>
      <c r="L47" s="17">
        <v>6.0</v>
      </c>
      <c r="M47" s="17">
        <v>6.0</v>
      </c>
      <c r="N47" s="18">
        <f t="shared" si="17"/>
        <v>1</v>
      </c>
      <c r="O47" s="17">
        <v>6.0</v>
      </c>
      <c r="P47" s="17">
        <v>6.0</v>
      </c>
      <c r="Q47" s="20">
        <f t="shared" si="18"/>
        <v>1</v>
      </c>
      <c r="T47" s="15" t="s">
        <v>706</v>
      </c>
      <c r="U47" s="17">
        <v>22.0</v>
      </c>
      <c r="V47" s="17">
        <v>4.0</v>
      </c>
      <c r="W47" s="17">
        <v>17.0</v>
      </c>
      <c r="X47" s="17">
        <v>3.0</v>
      </c>
      <c r="Y47" s="17"/>
      <c r="Z47" s="17"/>
      <c r="AA47" s="18">
        <f t="shared" si="19"/>
        <v>1.090909091</v>
      </c>
      <c r="AB47" s="18">
        <f t="shared" si="20"/>
        <v>0.9545454545</v>
      </c>
      <c r="AC47" s="17">
        <v>0.0</v>
      </c>
      <c r="AD47" s="17">
        <v>0.0</v>
      </c>
      <c r="AE47" s="17">
        <v>7.0</v>
      </c>
      <c r="AF47" s="17">
        <v>7.0</v>
      </c>
      <c r="AG47" s="18">
        <f t="shared" si="21"/>
        <v>1</v>
      </c>
      <c r="AH47" s="17">
        <v>7.0</v>
      </c>
      <c r="AI47" s="17">
        <v>7.0</v>
      </c>
      <c r="AJ47" s="20">
        <f t="shared" si="22"/>
        <v>1</v>
      </c>
    </row>
    <row r="48" ht="14.25" customHeight="1">
      <c r="A48" s="15" t="s">
        <v>448</v>
      </c>
      <c r="B48" s="17">
        <v>21.0</v>
      </c>
      <c r="C48" s="17">
        <v>2.0</v>
      </c>
      <c r="D48" s="17">
        <v>17.0</v>
      </c>
      <c r="E48" s="17">
        <v>2.0</v>
      </c>
      <c r="F48" s="17">
        <v>0.0</v>
      </c>
      <c r="G48" s="17">
        <v>0.0</v>
      </c>
      <c r="H48" s="18">
        <f t="shared" si="15"/>
        <v>1</v>
      </c>
      <c r="I48" s="18">
        <f t="shared" si="16"/>
        <v>0.9047619048</v>
      </c>
      <c r="J48" s="17">
        <v>1.0</v>
      </c>
      <c r="K48" s="17">
        <v>1.0</v>
      </c>
      <c r="L48" s="17">
        <v>6.0</v>
      </c>
      <c r="M48" s="17">
        <v>6.0</v>
      </c>
      <c r="N48" s="18">
        <f t="shared" si="17"/>
        <v>1</v>
      </c>
      <c r="O48" s="17">
        <v>6.0</v>
      </c>
      <c r="P48" s="17">
        <v>6.0</v>
      </c>
      <c r="Q48" s="20">
        <f t="shared" si="18"/>
        <v>1</v>
      </c>
      <c r="T48" s="15" t="s">
        <v>709</v>
      </c>
      <c r="U48" s="17">
        <v>21.0</v>
      </c>
      <c r="V48" s="17">
        <v>15.0</v>
      </c>
      <c r="W48" s="17">
        <v>3.0</v>
      </c>
      <c r="X48" s="17">
        <v>3.0</v>
      </c>
      <c r="Y48" s="17"/>
      <c r="Z48" s="17"/>
      <c r="AA48" s="18">
        <f t="shared" si="19"/>
        <v>1</v>
      </c>
      <c r="AB48" s="18">
        <f t="shared" si="20"/>
        <v>0.8571428571</v>
      </c>
      <c r="AC48" s="17">
        <v>0.0</v>
      </c>
      <c r="AD48" s="17">
        <v>0.0</v>
      </c>
      <c r="AE48" s="17">
        <v>7.0</v>
      </c>
      <c r="AF48" s="17">
        <v>7.0</v>
      </c>
      <c r="AG48" s="18">
        <f t="shared" si="21"/>
        <v>1</v>
      </c>
      <c r="AH48" s="17">
        <v>7.0</v>
      </c>
      <c r="AI48" s="17">
        <v>7.0</v>
      </c>
      <c r="AJ48" s="20">
        <f t="shared" si="22"/>
        <v>1</v>
      </c>
    </row>
    <row r="49" ht="14.25" customHeight="1">
      <c r="A49" s="15" t="s">
        <v>445</v>
      </c>
      <c r="B49" s="17">
        <v>29.0</v>
      </c>
      <c r="C49" s="17">
        <v>4.0</v>
      </c>
      <c r="D49" s="17">
        <v>22.0</v>
      </c>
      <c r="E49" s="17">
        <v>3.0</v>
      </c>
      <c r="F49" s="17">
        <v>0.0</v>
      </c>
      <c r="G49" s="17">
        <v>0.0</v>
      </c>
      <c r="H49" s="18">
        <f t="shared" si="15"/>
        <v>1</v>
      </c>
      <c r="I49" s="18">
        <f t="shared" si="16"/>
        <v>0.8965517241</v>
      </c>
      <c r="J49" s="17">
        <v>1.0</v>
      </c>
      <c r="K49" s="17">
        <v>1.0</v>
      </c>
      <c r="L49" s="17">
        <v>6.0</v>
      </c>
      <c r="M49" s="17">
        <v>6.0</v>
      </c>
      <c r="N49" s="18">
        <f t="shared" si="17"/>
        <v>1</v>
      </c>
      <c r="O49" s="17">
        <v>6.0</v>
      </c>
      <c r="P49" s="17">
        <v>6.0</v>
      </c>
      <c r="Q49" s="20">
        <f t="shared" si="18"/>
        <v>1</v>
      </c>
      <c r="T49" s="15" t="s">
        <v>905</v>
      </c>
      <c r="U49" s="17">
        <v>29.0</v>
      </c>
      <c r="V49" s="17">
        <v>20.0</v>
      </c>
      <c r="W49" s="17">
        <v>8.0</v>
      </c>
      <c r="X49" s="17">
        <v>1.0</v>
      </c>
      <c r="Y49" s="17"/>
      <c r="Z49" s="17"/>
      <c r="AA49" s="18">
        <f t="shared" si="19"/>
        <v>1</v>
      </c>
      <c r="AB49" s="18">
        <f t="shared" si="20"/>
        <v>0.9655172414</v>
      </c>
      <c r="AC49" s="17">
        <v>0.0</v>
      </c>
      <c r="AD49" s="17">
        <v>0.0</v>
      </c>
      <c r="AE49" s="17">
        <v>9.0</v>
      </c>
      <c r="AF49" s="17">
        <v>9.0</v>
      </c>
      <c r="AG49" s="18">
        <f t="shared" si="21"/>
        <v>1</v>
      </c>
      <c r="AH49" s="17">
        <v>9.0</v>
      </c>
      <c r="AI49" s="17">
        <v>9.0</v>
      </c>
      <c r="AJ49" s="20">
        <f t="shared" si="22"/>
        <v>1</v>
      </c>
    </row>
    <row r="50" ht="14.25" customHeight="1">
      <c r="A50" s="15" t="s">
        <v>843</v>
      </c>
      <c r="B50" s="17">
        <v>28.0</v>
      </c>
      <c r="C50" s="17">
        <v>5.0</v>
      </c>
      <c r="D50" s="17">
        <v>18.0</v>
      </c>
      <c r="E50" s="17">
        <v>5.0</v>
      </c>
      <c r="F50" s="17">
        <v>0.0</v>
      </c>
      <c r="G50" s="17">
        <v>0.0</v>
      </c>
      <c r="H50" s="18">
        <f t="shared" si="15"/>
        <v>1</v>
      </c>
      <c r="I50" s="18">
        <f t="shared" si="16"/>
        <v>0.8214285714</v>
      </c>
      <c r="J50" s="17">
        <v>1.0</v>
      </c>
      <c r="K50" s="17">
        <v>1.0</v>
      </c>
      <c r="L50" s="17">
        <v>7.0</v>
      </c>
      <c r="M50" s="17">
        <v>7.0</v>
      </c>
      <c r="N50" s="18">
        <f t="shared" si="17"/>
        <v>1</v>
      </c>
      <c r="O50" s="17">
        <v>7.0</v>
      </c>
      <c r="P50" s="17">
        <v>7.0</v>
      </c>
      <c r="Q50" s="20">
        <f t="shared" si="18"/>
        <v>1</v>
      </c>
      <c r="T50" s="15"/>
      <c r="U50" s="17"/>
      <c r="V50" s="17"/>
      <c r="W50" s="17"/>
      <c r="X50" s="17"/>
      <c r="Y50" s="17"/>
      <c r="Z50" s="17"/>
      <c r="AA50" s="18" t="str">
        <f t="shared" si="19"/>
        <v>#DIV/0!</v>
      </c>
      <c r="AB50" s="18" t="str">
        <f t="shared" si="20"/>
        <v>#DIV/0!</v>
      </c>
      <c r="AC50" s="17"/>
      <c r="AD50" s="17"/>
      <c r="AE50" s="17"/>
      <c r="AF50" s="17"/>
      <c r="AG50" s="18" t="str">
        <f t="shared" si="21"/>
        <v>#DIV/0!</v>
      </c>
      <c r="AH50" s="17"/>
      <c r="AI50" s="17"/>
      <c r="AJ50" s="20" t="str">
        <f t="shared" si="22"/>
        <v>#DIV/0!</v>
      </c>
    </row>
    <row r="51" ht="14.25" customHeight="1">
      <c r="A51" s="15" t="s">
        <v>79</v>
      </c>
      <c r="B51" s="17">
        <v>24.0</v>
      </c>
      <c r="C51" s="17">
        <v>1.0</v>
      </c>
      <c r="D51" s="17">
        <v>17.0</v>
      </c>
      <c r="E51" s="17">
        <v>6.0</v>
      </c>
      <c r="F51" s="17">
        <v>0.0</v>
      </c>
      <c r="G51" s="17">
        <v>0.0</v>
      </c>
      <c r="H51" s="18">
        <f t="shared" si="15"/>
        <v>1</v>
      </c>
      <c r="I51" s="18">
        <f t="shared" si="16"/>
        <v>0.75</v>
      </c>
      <c r="J51" s="17">
        <v>1.0</v>
      </c>
      <c r="K51" s="17">
        <v>1.0</v>
      </c>
      <c r="L51" s="17">
        <v>7.0</v>
      </c>
      <c r="M51" s="17">
        <v>7.0</v>
      </c>
      <c r="N51" s="18">
        <f t="shared" si="17"/>
        <v>1</v>
      </c>
      <c r="O51" s="17">
        <v>7.0</v>
      </c>
      <c r="P51" s="17">
        <v>7.0</v>
      </c>
      <c r="Q51" s="20">
        <f t="shared" si="18"/>
        <v>1</v>
      </c>
      <c r="T51" s="15"/>
      <c r="U51" s="17"/>
      <c r="V51" s="17"/>
      <c r="W51" s="17"/>
      <c r="X51" s="17"/>
      <c r="Y51" s="17"/>
      <c r="Z51" s="17"/>
      <c r="AA51" s="18" t="str">
        <f t="shared" si="19"/>
        <v>#DIV/0!</v>
      </c>
      <c r="AB51" s="18" t="str">
        <f t="shared" si="20"/>
        <v>#DIV/0!</v>
      </c>
      <c r="AC51" s="17"/>
      <c r="AD51" s="17"/>
      <c r="AE51" s="17"/>
      <c r="AF51" s="17"/>
      <c r="AG51" s="18" t="str">
        <f t="shared" si="21"/>
        <v>#DIV/0!</v>
      </c>
      <c r="AH51" s="17"/>
      <c r="AI51" s="17"/>
      <c r="AJ51" s="20" t="str">
        <f t="shared" si="22"/>
        <v>#DIV/0!</v>
      </c>
    </row>
    <row r="52" ht="14.25" customHeight="1">
      <c r="A52" s="15" t="s">
        <v>81</v>
      </c>
      <c r="B52" s="17">
        <v>24.0</v>
      </c>
      <c r="C52" s="17">
        <v>5.0</v>
      </c>
      <c r="D52" s="17">
        <v>8.0</v>
      </c>
      <c r="E52" s="17">
        <v>11.0</v>
      </c>
      <c r="F52" s="17">
        <v>0.0</v>
      </c>
      <c r="G52" s="17">
        <v>0.0</v>
      </c>
      <c r="H52" s="18">
        <f t="shared" si="15"/>
        <v>1</v>
      </c>
      <c r="I52" s="18">
        <f t="shared" si="16"/>
        <v>0.5416666667</v>
      </c>
      <c r="J52" s="17">
        <v>1.0</v>
      </c>
      <c r="K52" s="17">
        <v>1.0</v>
      </c>
      <c r="L52" s="17">
        <v>6.0</v>
      </c>
      <c r="M52" s="17">
        <v>6.0</v>
      </c>
      <c r="N52" s="18">
        <f t="shared" si="17"/>
        <v>1</v>
      </c>
      <c r="O52" s="17">
        <v>6.0</v>
      </c>
      <c r="P52" s="17">
        <v>6.0</v>
      </c>
      <c r="Q52" s="20">
        <f t="shared" si="18"/>
        <v>1</v>
      </c>
      <c r="T52" s="15"/>
      <c r="U52" s="17"/>
      <c r="V52" s="17"/>
      <c r="W52" s="17"/>
      <c r="X52" s="17"/>
      <c r="Y52" s="17"/>
      <c r="Z52" s="17"/>
      <c r="AA52" s="18" t="str">
        <f t="shared" si="19"/>
        <v>#DIV/0!</v>
      </c>
      <c r="AB52" s="18" t="str">
        <f t="shared" si="20"/>
        <v>#DIV/0!</v>
      </c>
      <c r="AC52" s="17"/>
      <c r="AD52" s="17"/>
      <c r="AE52" s="17"/>
      <c r="AF52" s="17"/>
      <c r="AG52" s="18" t="str">
        <f t="shared" si="21"/>
        <v>#DIV/0!</v>
      </c>
      <c r="AH52" s="17"/>
      <c r="AI52" s="17"/>
      <c r="AJ52" s="20" t="str">
        <f t="shared" si="22"/>
        <v>#DIV/0!</v>
      </c>
    </row>
    <row r="53" ht="14.25" customHeight="1">
      <c r="A53" s="15" t="s">
        <v>82</v>
      </c>
      <c r="B53" s="17">
        <v>14.0</v>
      </c>
      <c r="C53" s="17">
        <v>5.0</v>
      </c>
      <c r="D53" s="17">
        <v>7.0</v>
      </c>
      <c r="E53" s="17">
        <v>2.0</v>
      </c>
      <c r="F53" s="17">
        <v>0.0</v>
      </c>
      <c r="G53" s="17">
        <v>0.0</v>
      </c>
      <c r="H53" s="18">
        <f t="shared" si="15"/>
        <v>1</v>
      </c>
      <c r="I53" s="18">
        <f t="shared" si="16"/>
        <v>0.8571428571</v>
      </c>
      <c r="J53" s="17">
        <v>1.0</v>
      </c>
      <c r="K53" s="17">
        <v>1.0</v>
      </c>
      <c r="L53" s="17">
        <v>7.0</v>
      </c>
      <c r="M53" s="17">
        <v>7.0</v>
      </c>
      <c r="N53" s="18">
        <f t="shared" si="17"/>
        <v>1</v>
      </c>
      <c r="O53" s="17">
        <v>7.0</v>
      </c>
      <c r="P53" s="17">
        <v>7.0</v>
      </c>
      <c r="Q53" s="20">
        <f t="shared" si="18"/>
        <v>1</v>
      </c>
      <c r="T53" s="15"/>
      <c r="U53" s="17"/>
      <c r="V53" s="17"/>
      <c r="W53" s="17"/>
      <c r="X53" s="17"/>
      <c r="Y53" s="17"/>
      <c r="Z53" s="17"/>
      <c r="AA53" s="18" t="str">
        <f t="shared" si="19"/>
        <v>#DIV/0!</v>
      </c>
      <c r="AB53" s="18" t="str">
        <f t="shared" si="20"/>
        <v>#DIV/0!</v>
      </c>
      <c r="AC53" s="17"/>
      <c r="AD53" s="17"/>
      <c r="AE53" s="17"/>
      <c r="AF53" s="17"/>
      <c r="AG53" s="18" t="str">
        <f t="shared" si="21"/>
        <v>#DIV/0!</v>
      </c>
      <c r="AH53" s="17"/>
      <c r="AI53" s="17"/>
      <c r="AJ53" s="20" t="str">
        <f t="shared" si="22"/>
        <v>#DIV/0!</v>
      </c>
    </row>
    <row r="54" ht="14.25" customHeight="1">
      <c r="A54" s="15" t="s">
        <v>83</v>
      </c>
      <c r="B54" s="17">
        <v>29.0</v>
      </c>
      <c r="C54" s="17">
        <v>18.0</v>
      </c>
      <c r="D54" s="17">
        <v>11.0</v>
      </c>
      <c r="E54" s="17">
        <v>0.0</v>
      </c>
      <c r="F54" s="17">
        <v>0.0</v>
      </c>
      <c r="G54" s="17">
        <v>0.0</v>
      </c>
      <c r="H54" s="18">
        <f t="shared" si="15"/>
        <v>1</v>
      </c>
      <c r="I54" s="18">
        <f t="shared" si="16"/>
        <v>1</v>
      </c>
      <c r="J54" s="17">
        <v>1.0</v>
      </c>
      <c r="K54" s="17">
        <v>1.0</v>
      </c>
      <c r="L54" s="17">
        <v>7.0</v>
      </c>
      <c r="M54" s="17">
        <v>7.0</v>
      </c>
      <c r="N54" s="18">
        <f t="shared" si="17"/>
        <v>1</v>
      </c>
      <c r="O54" s="17">
        <v>7.0</v>
      </c>
      <c r="P54" s="17">
        <v>7.0</v>
      </c>
      <c r="Q54" s="20">
        <f t="shared" si="18"/>
        <v>1</v>
      </c>
      <c r="T54" s="15"/>
      <c r="U54" s="17"/>
      <c r="V54" s="17"/>
      <c r="W54" s="17"/>
      <c r="X54" s="17"/>
      <c r="Y54" s="17"/>
      <c r="Z54" s="17"/>
      <c r="AA54" s="18" t="str">
        <f t="shared" si="19"/>
        <v>#DIV/0!</v>
      </c>
      <c r="AB54" s="18" t="str">
        <f t="shared" si="20"/>
        <v>#DIV/0!</v>
      </c>
      <c r="AC54" s="17"/>
      <c r="AD54" s="17"/>
      <c r="AE54" s="17"/>
      <c r="AF54" s="17"/>
      <c r="AG54" s="18" t="str">
        <f t="shared" si="21"/>
        <v>#DIV/0!</v>
      </c>
      <c r="AH54" s="17"/>
      <c r="AI54" s="17"/>
      <c r="AJ54" s="20" t="str">
        <f t="shared" si="22"/>
        <v>#DIV/0!</v>
      </c>
    </row>
    <row r="55" ht="14.25" customHeight="1">
      <c r="A55" s="25"/>
      <c r="B55" s="24"/>
      <c r="C55" s="24"/>
      <c r="D55" s="24"/>
      <c r="E55" s="24"/>
      <c r="F55" s="24"/>
      <c r="G55" s="24"/>
      <c r="H55" s="18" t="str">
        <f t="shared" si="15"/>
        <v>#DIV/0!</v>
      </c>
      <c r="I55" s="18" t="str">
        <f t="shared" si="16"/>
        <v>#DIV/0!</v>
      </c>
      <c r="J55" s="24"/>
      <c r="K55" s="24"/>
      <c r="L55" s="24"/>
      <c r="M55" s="24"/>
      <c r="N55" s="18" t="str">
        <f t="shared" si="17"/>
        <v>#DIV/0!</v>
      </c>
      <c r="O55" s="24"/>
      <c r="P55" s="24"/>
      <c r="Q55" s="20" t="str">
        <f t="shared" si="18"/>
        <v>#DIV/0!</v>
      </c>
      <c r="T55" s="15"/>
      <c r="U55" s="17"/>
      <c r="V55" s="17"/>
      <c r="W55" s="17"/>
      <c r="X55" s="17"/>
      <c r="Y55" s="17"/>
      <c r="Z55" s="17"/>
      <c r="AA55" s="18" t="str">
        <f t="shared" si="19"/>
        <v>#DIV/0!</v>
      </c>
      <c r="AB55" s="18" t="str">
        <f t="shared" si="20"/>
        <v>#DIV/0!</v>
      </c>
      <c r="AC55" s="17"/>
      <c r="AD55" s="17"/>
      <c r="AE55" s="17"/>
      <c r="AF55" s="17"/>
      <c r="AG55" s="18" t="str">
        <f t="shared" si="21"/>
        <v>#DIV/0!</v>
      </c>
      <c r="AH55" s="17"/>
      <c r="AI55" s="17"/>
      <c r="AJ55" s="20" t="str">
        <f t="shared" si="22"/>
        <v>#DIV/0!</v>
      </c>
    </row>
    <row r="56" ht="14.25" customHeight="1">
      <c r="A56" s="9" t="s">
        <v>15</v>
      </c>
      <c r="B56" s="26">
        <f t="shared" ref="B56:G56" si="23">SUM(B38:B55)</f>
        <v>444</v>
      </c>
      <c r="C56" s="26">
        <f t="shared" si="23"/>
        <v>97</v>
      </c>
      <c r="D56" s="26">
        <f t="shared" si="23"/>
        <v>275</v>
      </c>
      <c r="E56" s="26">
        <f t="shared" si="23"/>
        <v>69</v>
      </c>
      <c r="F56" s="26">
        <f t="shared" si="23"/>
        <v>1</v>
      </c>
      <c r="G56" s="26">
        <f t="shared" si="23"/>
        <v>0</v>
      </c>
      <c r="H56" s="18">
        <f t="shared" si="15"/>
        <v>0.9932432432</v>
      </c>
      <c r="I56" s="18">
        <f t="shared" si="16"/>
        <v>0.8378378378</v>
      </c>
      <c r="J56" s="26">
        <f t="shared" ref="J56:M56" si="24">SUM(J38:J55)</f>
        <v>17</v>
      </c>
      <c r="K56" s="26">
        <f t="shared" si="24"/>
        <v>17</v>
      </c>
      <c r="L56" s="26">
        <f t="shared" si="24"/>
        <v>113</v>
      </c>
      <c r="M56" s="26">
        <f t="shared" si="24"/>
        <v>113</v>
      </c>
      <c r="N56" s="18">
        <f t="shared" si="17"/>
        <v>1</v>
      </c>
      <c r="O56" s="27">
        <f t="shared" ref="O56:P56" si="25">SUM(O38:O55)</f>
        <v>113</v>
      </c>
      <c r="P56" s="27">
        <f t="shared" si="25"/>
        <v>113</v>
      </c>
      <c r="Q56" s="20">
        <f t="shared" si="18"/>
        <v>1</v>
      </c>
      <c r="T56" s="9" t="s">
        <v>15</v>
      </c>
      <c r="U56" s="26">
        <f t="shared" ref="U56:Z56" si="26">SUM(U38:U55)</f>
        <v>324</v>
      </c>
      <c r="V56" s="26">
        <f t="shared" si="26"/>
        <v>170</v>
      </c>
      <c r="W56" s="26">
        <f t="shared" si="26"/>
        <v>131</v>
      </c>
      <c r="X56" s="26">
        <f t="shared" si="26"/>
        <v>23</v>
      </c>
      <c r="Y56" s="26">
        <f t="shared" si="26"/>
        <v>0</v>
      </c>
      <c r="Z56" s="26">
        <f t="shared" si="26"/>
        <v>1</v>
      </c>
      <c r="AA56" s="18">
        <f t="shared" si="19"/>
        <v>1</v>
      </c>
      <c r="AB56" s="18">
        <f t="shared" si="20"/>
        <v>0.9290123457</v>
      </c>
      <c r="AC56" s="26">
        <f t="shared" ref="AC56:AF56" si="27">SUM(AC38:AC55)</f>
        <v>0</v>
      </c>
      <c r="AD56" s="26">
        <f t="shared" si="27"/>
        <v>0</v>
      </c>
      <c r="AE56" s="26">
        <f t="shared" si="27"/>
        <v>86</v>
      </c>
      <c r="AF56" s="26">
        <f t="shared" si="27"/>
        <v>86</v>
      </c>
      <c r="AG56" s="18">
        <f t="shared" si="21"/>
        <v>1</v>
      </c>
      <c r="AH56" s="27">
        <f t="shared" ref="AH56:AI56" si="28">SUM(AH38:AH55)</f>
        <v>86</v>
      </c>
      <c r="AI56" s="27">
        <f t="shared" si="28"/>
        <v>86</v>
      </c>
      <c r="AJ56" s="20">
        <f t="shared" si="22"/>
        <v>1</v>
      </c>
    </row>
    <row r="57" ht="14.2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Q57" s="95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J57" s="95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T58" s="89" t="s">
        <v>27</v>
      </c>
      <c r="U58" s="30"/>
      <c r="V58" s="30"/>
      <c r="W58" s="30"/>
      <c r="X58" s="30"/>
      <c r="Y58" s="30"/>
      <c r="Z58" s="88"/>
      <c r="AA58" s="30"/>
      <c r="AB58" s="30"/>
      <c r="AC58" s="30"/>
      <c r="AD58" s="30"/>
      <c r="AE58" s="30"/>
      <c r="AF58" s="30"/>
      <c r="AG58" s="30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T59" s="90" t="s">
        <v>4</v>
      </c>
      <c r="U59" s="32" t="s">
        <v>16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4"/>
    </row>
    <row r="60" ht="14.25" customHeight="1">
      <c r="A60" s="91" t="s">
        <v>229</v>
      </c>
      <c r="B60" s="92" t="s">
        <v>906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T60" s="91" t="s">
        <v>289</v>
      </c>
      <c r="U60" s="92" t="s">
        <v>907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4"/>
    </row>
    <row r="61" ht="14.25" customHeight="1">
      <c r="A61" s="91"/>
      <c r="B61" s="9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T61" s="93"/>
      <c r="U61" s="32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4"/>
    </row>
    <row r="62" ht="14.25" customHeight="1">
      <c r="G62" s="67"/>
      <c r="Q62" s="95"/>
      <c r="R62" s="95"/>
      <c r="AJ62" s="95"/>
      <c r="AK62" s="95"/>
    </row>
    <row r="63" ht="14.25" customHeight="1">
      <c r="G63" s="67"/>
      <c r="Q63" s="95"/>
      <c r="R63" s="95"/>
      <c r="AJ63" s="95"/>
      <c r="AK63" s="95"/>
    </row>
    <row r="64" ht="14.25" customHeight="1">
      <c r="A64" s="63" t="s">
        <v>20</v>
      </c>
      <c r="Q64" s="95"/>
      <c r="R64" s="95"/>
      <c r="T64" s="63" t="s">
        <v>20</v>
      </c>
      <c r="AJ64" s="95"/>
      <c r="AK64" s="95"/>
    </row>
    <row r="65" ht="14.25" customHeight="1">
      <c r="Q65" s="95"/>
      <c r="R65" s="95"/>
      <c r="AJ65" s="95"/>
      <c r="AK65" s="95"/>
    </row>
    <row r="66" ht="14.25" customHeight="1">
      <c r="A66" s="275" t="s">
        <v>871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Q66" s="95"/>
      <c r="R66" s="95"/>
      <c r="T66" s="275" t="s">
        <v>899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J66" s="95"/>
      <c r="AK66" s="95"/>
    </row>
    <row r="67" ht="14.25" customHeight="1">
      <c r="A67" s="35" t="s">
        <v>33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135" t="s">
        <v>3</v>
      </c>
      <c r="P67" s="33"/>
      <c r="Q67" s="34"/>
      <c r="R67" s="95"/>
      <c r="T67" s="35" t="s">
        <v>33</v>
      </c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135" t="s">
        <v>3</v>
      </c>
      <c r="AI67" s="33"/>
      <c r="AJ67" s="34"/>
      <c r="AK67" s="95"/>
    </row>
    <row r="68" ht="14.25" customHeight="1">
      <c r="A68" s="9" t="s">
        <v>4</v>
      </c>
      <c r="B68" s="11" t="s">
        <v>5</v>
      </c>
      <c r="C68" s="11" t="s">
        <v>6</v>
      </c>
      <c r="D68" s="11">
        <v>4.0</v>
      </c>
      <c r="E68" s="11">
        <v>3.0</v>
      </c>
      <c r="F68" s="11">
        <v>2.0</v>
      </c>
      <c r="G68" s="11" t="s">
        <v>7</v>
      </c>
      <c r="H68" s="11" t="s">
        <v>8</v>
      </c>
      <c r="I68" s="11" t="s">
        <v>9</v>
      </c>
      <c r="J68" s="11" t="s">
        <v>10</v>
      </c>
      <c r="K68" s="11" t="s">
        <v>11</v>
      </c>
      <c r="L68" s="11" t="s">
        <v>12</v>
      </c>
      <c r="M68" s="11" t="s">
        <v>11</v>
      </c>
      <c r="N68" s="11" t="s">
        <v>13</v>
      </c>
      <c r="O68" s="140" t="s">
        <v>12</v>
      </c>
      <c r="P68" s="140" t="s">
        <v>11</v>
      </c>
      <c r="Q68" s="141" t="s">
        <v>14</v>
      </c>
      <c r="R68" s="95"/>
      <c r="T68" s="9" t="s">
        <v>4</v>
      </c>
      <c r="U68" s="11" t="s">
        <v>5</v>
      </c>
      <c r="V68" s="11" t="s">
        <v>6</v>
      </c>
      <c r="W68" s="11">
        <v>4.0</v>
      </c>
      <c r="X68" s="11">
        <v>3.0</v>
      </c>
      <c r="Y68" s="11">
        <v>2.0</v>
      </c>
      <c r="Z68" s="11" t="s">
        <v>7</v>
      </c>
      <c r="AA68" s="11" t="s">
        <v>8</v>
      </c>
      <c r="AB68" s="11" t="s">
        <v>9</v>
      </c>
      <c r="AC68" s="11" t="s">
        <v>10</v>
      </c>
      <c r="AD68" s="11" t="s">
        <v>11</v>
      </c>
      <c r="AE68" s="11" t="s">
        <v>12</v>
      </c>
      <c r="AF68" s="11" t="s">
        <v>11</v>
      </c>
      <c r="AG68" s="11" t="s">
        <v>13</v>
      </c>
      <c r="AH68" s="140" t="s">
        <v>12</v>
      </c>
      <c r="AI68" s="140" t="s">
        <v>11</v>
      </c>
      <c r="AJ68" s="141" t="s">
        <v>14</v>
      </c>
      <c r="AK68" s="95"/>
    </row>
    <row r="69" ht="14.25" customHeight="1">
      <c r="A69" s="15" t="s">
        <v>292</v>
      </c>
      <c r="B69" s="16">
        <v>33.0</v>
      </c>
      <c r="C69" s="16">
        <v>2.0</v>
      </c>
      <c r="D69" s="16">
        <v>24.0</v>
      </c>
      <c r="E69" s="16">
        <v>3.0</v>
      </c>
      <c r="F69" s="17">
        <v>2.0</v>
      </c>
      <c r="G69" s="17">
        <v>2.0</v>
      </c>
      <c r="H69" s="18">
        <f t="shared" ref="H69:H87" si="29">(C69+D69+E69)/B69</f>
        <v>0.8787878788</v>
      </c>
      <c r="I69" s="18">
        <f t="shared" ref="I69:I87" si="30">(C69+D69)/B69</f>
        <v>0.7878787879</v>
      </c>
      <c r="J69" s="16">
        <v>1.0</v>
      </c>
      <c r="K69" s="16">
        <v>1.0</v>
      </c>
      <c r="L69" s="16">
        <v>8.0</v>
      </c>
      <c r="M69" s="16">
        <v>8.0</v>
      </c>
      <c r="N69" s="18">
        <f t="shared" ref="N69:N87" si="31">M69/L69</f>
        <v>1</v>
      </c>
      <c r="O69" s="16">
        <v>8.0</v>
      </c>
      <c r="P69" s="16">
        <v>8.0</v>
      </c>
      <c r="Q69" s="20">
        <f t="shared" ref="Q69:Q87" si="32">P69/O69</f>
        <v>1</v>
      </c>
      <c r="R69" s="95"/>
      <c r="T69" s="15" t="s">
        <v>292</v>
      </c>
      <c r="U69" s="16">
        <v>33.0</v>
      </c>
      <c r="V69" s="16">
        <v>5.0</v>
      </c>
      <c r="W69" s="16">
        <v>22.0</v>
      </c>
      <c r="X69" s="16">
        <v>5.0</v>
      </c>
      <c r="Y69" s="17">
        <v>0.0</v>
      </c>
      <c r="Z69" s="17">
        <v>1.0</v>
      </c>
      <c r="AA69" s="18">
        <f t="shared" ref="AA69:AA87" si="33">(V69+W69+X69)/U69</f>
        <v>0.9696969697</v>
      </c>
      <c r="AB69" s="18">
        <f t="shared" ref="AB69:AB87" si="34">(V69+W69)/U69</f>
        <v>0.8181818182</v>
      </c>
      <c r="AC69" s="16">
        <v>1.0</v>
      </c>
      <c r="AD69" s="16">
        <v>1.0</v>
      </c>
      <c r="AE69" s="16">
        <v>10.0</v>
      </c>
      <c r="AF69" s="16">
        <v>10.0</v>
      </c>
      <c r="AG69" s="18">
        <f t="shared" ref="AG69:AG87" si="35">AF69/AE69</f>
        <v>1</v>
      </c>
      <c r="AH69" s="16">
        <v>10.0</v>
      </c>
      <c r="AI69" s="16">
        <v>10.0</v>
      </c>
      <c r="AJ69" s="20">
        <f t="shared" ref="AJ69:AJ87" si="36">AI69/AH69</f>
        <v>1</v>
      </c>
      <c r="AK69" s="95"/>
    </row>
    <row r="70" ht="14.25" customHeight="1">
      <c r="A70" s="15" t="s">
        <v>229</v>
      </c>
      <c r="B70" s="16">
        <v>34.0</v>
      </c>
      <c r="C70" s="17">
        <v>3.0</v>
      </c>
      <c r="D70" s="16">
        <v>24.0</v>
      </c>
      <c r="E70" s="16">
        <v>5.0</v>
      </c>
      <c r="F70" s="17">
        <v>1.0</v>
      </c>
      <c r="G70" s="17">
        <v>1.0</v>
      </c>
      <c r="H70" s="18">
        <f t="shared" si="29"/>
        <v>0.9411764706</v>
      </c>
      <c r="I70" s="18">
        <f t="shared" si="30"/>
        <v>0.7941176471</v>
      </c>
      <c r="J70" s="16">
        <v>1.0</v>
      </c>
      <c r="K70" s="16">
        <v>1.0</v>
      </c>
      <c r="L70" s="16">
        <v>7.0</v>
      </c>
      <c r="M70" s="16">
        <v>7.0</v>
      </c>
      <c r="N70" s="18">
        <f t="shared" si="31"/>
        <v>1</v>
      </c>
      <c r="O70" s="16">
        <v>7.0</v>
      </c>
      <c r="P70" s="16">
        <v>7.0</v>
      </c>
      <c r="Q70" s="20">
        <f t="shared" si="32"/>
        <v>1</v>
      </c>
      <c r="R70" s="95"/>
      <c r="T70" s="15" t="s">
        <v>229</v>
      </c>
      <c r="U70" s="16">
        <v>34.0</v>
      </c>
      <c r="V70" s="17">
        <v>4.0</v>
      </c>
      <c r="W70" s="16">
        <v>21.0</v>
      </c>
      <c r="X70" s="16">
        <v>8.0</v>
      </c>
      <c r="Y70" s="17">
        <v>1.0</v>
      </c>
      <c r="Z70" s="17">
        <v>0.0</v>
      </c>
      <c r="AA70" s="18">
        <f t="shared" si="33"/>
        <v>0.9705882353</v>
      </c>
      <c r="AB70" s="18">
        <f t="shared" si="34"/>
        <v>0.7352941176</v>
      </c>
      <c r="AC70" s="16">
        <v>1.0</v>
      </c>
      <c r="AD70" s="16">
        <v>1.0</v>
      </c>
      <c r="AE70" s="16">
        <v>8.0</v>
      </c>
      <c r="AF70" s="16">
        <v>8.0</v>
      </c>
      <c r="AG70" s="18">
        <f t="shared" si="35"/>
        <v>1</v>
      </c>
      <c r="AH70" s="16">
        <v>8.0</v>
      </c>
      <c r="AI70" s="16">
        <v>8.0</v>
      </c>
      <c r="AJ70" s="20">
        <f t="shared" si="36"/>
        <v>1</v>
      </c>
      <c r="AK70" s="95"/>
    </row>
    <row r="71" ht="14.25" customHeight="1">
      <c r="A71" s="154" t="s">
        <v>230</v>
      </c>
      <c r="B71" s="16">
        <v>25.0</v>
      </c>
      <c r="C71" s="16">
        <v>8.0</v>
      </c>
      <c r="D71" s="16">
        <v>16.0</v>
      </c>
      <c r="E71" s="16">
        <v>1.0</v>
      </c>
      <c r="F71" s="17">
        <v>0.0</v>
      </c>
      <c r="G71" s="17">
        <v>0.0</v>
      </c>
      <c r="H71" s="18">
        <f t="shared" si="29"/>
        <v>1</v>
      </c>
      <c r="I71" s="18">
        <f t="shared" si="30"/>
        <v>0.96</v>
      </c>
      <c r="J71" s="16">
        <v>1.0</v>
      </c>
      <c r="K71" s="16">
        <v>1.0</v>
      </c>
      <c r="L71" s="16">
        <v>8.0</v>
      </c>
      <c r="M71" s="16">
        <v>8.0</v>
      </c>
      <c r="N71" s="18">
        <f t="shared" si="31"/>
        <v>1</v>
      </c>
      <c r="O71" s="16">
        <v>8.0</v>
      </c>
      <c r="P71" s="16">
        <v>8.0</v>
      </c>
      <c r="Q71" s="20">
        <f t="shared" si="32"/>
        <v>1</v>
      </c>
      <c r="R71" s="95"/>
      <c r="T71" s="154" t="s">
        <v>230</v>
      </c>
      <c r="U71" s="16">
        <v>25.0</v>
      </c>
      <c r="V71" s="16">
        <v>14.0</v>
      </c>
      <c r="W71" s="16">
        <v>11.0</v>
      </c>
      <c r="X71" s="16">
        <v>0.0</v>
      </c>
      <c r="Y71" s="17">
        <v>0.0</v>
      </c>
      <c r="Z71" s="17">
        <v>0.0</v>
      </c>
      <c r="AA71" s="18">
        <f t="shared" si="33"/>
        <v>1</v>
      </c>
      <c r="AB71" s="18">
        <f t="shared" si="34"/>
        <v>1</v>
      </c>
      <c r="AC71" s="16">
        <v>1.0</v>
      </c>
      <c r="AD71" s="16">
        <v>1.0</v>
      </c>
      <c r="AE71" s="16">
        <v>10.0</v>
      </c>
      <c r="AF71" s="16">
        <v>10.0</v>
      </c>
      <c r="AG71" s="18">
        <f t="shared" si="35"/>
        <v>1</v>
      </c>
      <c r="AH71" s="16">
        <v>10.0</v>
      </c>
      <c r="AI71" s="16">
        <v>10.0</v>
      </c>
      <c r="AJ71" s="20">
        <f t="shared" si="36"/>
        <v>1</v>
      </c>
      <c r="AK71" s="95"/>
    </row>
    <row r="72" ht="14.25" customHeight="1">
      <c r="A72" s="15" t="s">
        <v>293</v>
      </c>
      <c r="B72" s="17">
        <v>26.0</v>
      </c>
      <c r="C72" s="17">
        <v>15.0</v>
      </c>
      <c r="D72" s="17">
        <v>11.0</v>
      </c>
      <c r="E72" s="17">
        <v>0.0</v>
      </c>
      <c r="F72" s="17">
        <v>0.0</v>
      </c>
      <c r="G72" s="17">
        <v>0.0</v>
      </c>
      <c r="H72" s="18">
        <f t="shared" si="29"/>
        <v>1</v>
      </c>
      <c r="I72" s="18">
        <f t="shared" si="30"/>
        <v>1</v>
      </c>
      <c r="J72" s="17">
        <v>1.0</v>
      </c>
      <c r="K72" s="17">
        <v>1.0</v>
      </c>
      <c r="L72" s="17">
        <v>6.0</v>
      </c>
      <c r="M72" s="17">
        <v>6.0</v>
      </c>
      <c r="N72" s="18">
        <f t="shared" si="31"/>
        <v>1</v>
      </c>
      <c r="O72" s="17">
        <v>6.0</v>
      </c>
      <c r="P72" s="17">
        <v>6.0</v>
      </c>
      <c r="Q72" s="20">
        <f t="shared" si="32"/>
        <v>1</v>
      </c>
      <c r="R72" s="95"/>
      <c r="T72" s="15" t="s">
        <v>293</v>
      </c>
      <c r="U72" s="17">
        <v>26.0</v>
      </c>
      <c r="V72" s="17">
        <v>21.0</v>
      </c>
      <c r="W72" s="17">
        <v>5.0</v>
      </c>
      <c r="X72" s="17">
        <v>0.0</v>
      </c>
      <c r="Y72" s="17">
        <v>0.0</v>
      </c>
      <c r="Z72" s="17">
        <v>0.0</v>
      </c>
      <c r="AA72" s="18">
        <f t="shared" si="33"/>
        <v>1</v>
      </c>
      <c r="AB72" s="18">
        <f t="shared" si="34"/>
        <v>1</v>
      </c>
      <c r="AC72" s="17">
        <v>1.0</v>
      </c>
      <c r="AD72" s="17">
        <v>1.0</v>
      </c>
      <c r="AE72" s="17">
        <v>10.0</v>
      </c>
      <c r="AF72" s="17">
        <v>10.0</v>
      </c>
      <c r="AG72" s="18">
        <f t="shared" si="35"/>
        <v>1</v>
      </c>
      <c r="AH72" s="17">
        <v>10.0</v>
      </c>
      <c r="AI72" s="17">
        <v>10.0</v>
      </c>
      <c r="AJ72" s="20">
        <f t="shared" si="36"/>
        <v>1</v>
      </c>
      <c r="AK72" s="95"/>
    </row>
    <row r="73" ht="14.25" customHeight="1">
      <c r="A73" s="15" t="s">
        <v>231</v>
      </c>
      <c r="B73" s="17">
        <v>24.0</v>
      </c>
      <c r="C73" s="17">
        <v>1.0</v>
      </c>
      <c r="D73" s="17">
        <v>18.0</v>
      </c>
      <c r="E73" s="17">
        <v>5.0</v>
      </c>
      <c r="F73" s="17">
        <v>0.0</v>
      </c>
      <c r="G73" s="17">
        <v>0.0</v>
      </c>
      <c r="H73" s="18">
        <f t="shared" si="29"/>
        <v>1</v>
      </c>
      <c r="I73" s="18">
        <f t="shared" si="30"/>
        <v>0.7916666667</v>
      </c>
      <c r="J73" s="17">
        <v>1.0</v>
      </c>
      <c r="K73" s="17">
        <v>1.0</v>
      </c>
      <c r="L73" s="17">
        <v>7.0</v>
      </c>
      <c r="M73" s="17">
        <v>7.0</v>
      </c>
      <c r="N73" s="18">
        <f t="shared" si="31"/>
        <v>1</v>
      </c>
      <c r="O73" s="17">
        <v>7.0</v>
      </c>
      <c r="P73" s="17">
        <v>7.0</v>
      </c>
      <c r="Q73" s="20">
        <f t="shared" si="32"/>
        <v>1</v>
      </c>
      <c r="R73" s="95"/>
      <c r="T73" s="15" t="s">
        <v>231</v>
      </c>
      <c r="U73" s="17">
        <v>24.0</v>
      </c>
      <c r="V73" s="17">
        <v>12.0</v>
      </c>
      <c r="W73" s="17">
        <v>10.0</v>
      </c>
      <c r="X73" s="17">
        <v>2.0</v>
      </c>
      <c r="Y73" s="17">
        <v>0.0</v>
      </c>
      <c r="Z73" s="17">
        <v>0.0</v>
      </c>
      <c r="AA73" s="18">
        <f t="shared" si="33"/>
        <v>1</v>
      </c>
      <c r="AB73" s="18">
        <f t="shared" si="34"/>
        <v>0.9166666667</v>
      </c>
      <c r="AC73" s="17">
        <v>1.0</v>
      </c>
      <c r="AD73" s="17">
        <v>1.0</v>
      </c>
      <c r="AE73" s="17">
        <v>10.0</v>
      </c>
      <c r="AF73" s="17">
        <v>10.0</v>
      </c>
      <c r="AG73" s="18">
        <f t="shared" si="35"/>
        <v>1</v>
      </c>
      <c r="AH73" s="17">
        <v>10.0</v>
      </c>
      <c r="AI73" s="17">
        <v>10.0</v>
      </c>
      <c r="AJ73" s="20">
        <f t="shared" si="36"/>
        <v>1</v>
      </c>
      <c r="AK73" s="95"/>
    </row>
    <row r="74" ht="14.25" customHeight="1">
      <c r="A74" s="15" t="s">
        <v>80</v>
      </c>
      <c r="B74" s="17">
        <v>28.0</v>
      </c>
      <c r="C74" s="17">
        <v>5.0</v>
      </c>
      <c r="D74" s="17">
        <v>22.0</v>
      </c>
      <c r="E74" s="17">
        <v>1.0</v>
      </c>
      <c r="F74" s="17">
        <v>0.0</v>
      </c>
      <c r="G74" s="17">
        <v>0.0</v>
      </c>
      <c r="H74" s="18">
        <f t="shared" si="29"/>
        <v>1</v>
      </c>
      <c r="I74" s="18">
        <f t="shared" si="30"/>
        <v>0.9642857143</v>
      </c>
      <c r="J74" s="17">
        <v>1.0</v>
      </c>
      <c r="K74" s="17">
        <v>1.0</v>
      </c>
      <c r="L74" s="17">
        <v>7.0</v>
      </c>
      <c r="M74" s="17">
        <v>7.0</v>
      </c>
      <c r="N74" s="18">
        <f t="shared" si="31"/>
        <v>1</v>
      </c>
      <c r="O74" s="17">
        <v>7.0</v>
      </c>
      <c r="P74" s="17">
        <v>7.0</v>
      </c>
      <c r="Q74" s="20">
        <f t="shared" si="32"/>
        <v>1</v>
      </c>
      <c r="R74" s="95"/>
      <c r="T74" s="15" t="s">
        <v>80</v>
      </c>
      <c r="U74" s="17">
        <v>28.0</v>
      </c>
      <c r="V74" s="17">
        <v>16.0</v>
      </c>
      <c r="W74" s="17">
        <v>10.0</v>
      </c>
      <c r="X74" s="17">
        <v>2.0</v>
      </c>
      <c r="Y74" s="17">
        <v>0.0</v>
      </c>
      <c r="Z74" s="17">
        <v>0.0</v>
      </c>
      <c r="AA74" s="18">
        <f t="shared" si="33"/>
        <v>1</v>
      </c>
      <c r="AB74" s="18">
        <f t="shared" si="34"/>
        <v>0.9285714286</v>
      </c>
      <c r="AC74" s="17">
        <v>1.0</v>
      </c>
      <c r="AD74" s="17">
        <v>1.0</v>
      </c>
      <c r="AE74" s="17">
        <v>10.0</v>
      </c>
      <c r="AF74" s="17">
        <v>10.0</v>
      </c>
      <c r="AG74" s="18">
        <f t="shared" si="35"/>
        <v>1</v>
      </c>
      <c r="AH74" s="17">
        <v>10.0</v>
      </c>
      <c r="AI74" s="17">
        <v>10.0</v>
      </c>
      <c r="AJ74" s="20">
        <f t="shared" si="36"/>
        <v>1</v>
      </c>
      <c r="AK74" s="95"/>
    </row>
    <row r="75" ht="14.25" customHeight="1">
      <c r="A75" s="15" t="s">
        <v>793</v>
      </c>
      <c r="B75" s="276">
        <v>26.0</v>
      </c>
      <c r="C75" s="17">
        <v>2.0</v>
      </c>
      <c r="D75" s="17">
        <v>17.0</v>
      </c>
      <c r="E75" s="17">
        <v>7.0</v>
      </c>
      <c r="F75" s="17">
        <v>0.0</v>
      </c>
      <c r="G75" s="17">
        <v>0.0</v>
      </c>
      <c r="H75" s="18">
        <f t="shared" si="29"/>
        <v>1</v>
      </c>
      <c r="I75" s="18">
        <f t="shared" si="30"/>
        <v>0.7307692308</v>
      </c>
      <c r="J75" s="17">
        <v>1.0</v>
      </c>
      <c r="K75" s="17">
        <v>1.0</v>
      </c>
      <c r="L75" s="17">
        <v>9.0</v>
      </c>
      <c r="M75" s="17">
        <v>9.0</v>
      </c>
      <c r="N75" s="18">
        <f t="shared" si="31"/>
        <v>1</v>
      </c>
      <c r="O75" s="17">
        <v>9.0</v>
      </c>
      <c r="P75" s="17">
        <v>9.0</v>
      </c>
      <c r="Q75" s="20">
        <f t="shared" si="32"/>
        <v>1</v>
      </c>
      <c r="R75" s="95"/>
      <c r="T75" s="15" t="s">
        <v>793</v>
      </c>
      <c r="U75" s="17">
        <v>26.0</v>
      </c>
      <c r="V75" s="17">
        <v>11.0</v>
      </c>
      <c r="W75" s="17">
        <v>11.0</v>
      </c>
      <c r="X75" s="17">
        <v>4.0</v>
      </c>
      <c r="Y75" s="17">
        <v>0.0</v>
      </c>
      <c r="Z75" s="17">
        <v>0.0</v>
      </c>
      <c r="AA75" s="18">
        <f t="shared" si="33"/>
        <v>1</v>
      </c>
      <c r="AB75" s="18">
        <f t="shared" si="34"/>
        <v>0.8461538462</v>
      </c>
      <c r="AC75" s="17">
        <v>0.0</v>
      </c>
      <c r="AD75" s="17">
        <v>0.0</v>
      </c>
      <c r="AE75" s="17">
        <v>10.0</v>
      </c>
      <c r="AF75" s="17">
        <v>10.0</v>
      </c>
      <c r="AG75" s="18">
        <f t="shared" si="35"/>
        <v>1</v>
      </c>
      <c r="AH75" s="17">
        <v>10.0</v>
      </c>
      <c r="AI75" s="17">
        <v>10.0</v>
      </c>
      <c r="AJ75" s="20">
        <f t="shared" si="36"/>
        <v>1</v>
      </c>
      <c r="AK75" s="95"/>
    </row>
    <row r="76" ht="14.25" customHeight="1">
      <c r="A76" s="15" t="s">
        <v>837</v>
      </c>
      <c r="B76" s="276">
        <v>26.0</v>
      </c>
      <c r="C76" s="17">
        <v>1.0</v>
      </c>
      <c r="D76" s="17">
        <v>20.0</v>
      </c>
      <c r="E76" s="17">
        <v>5.0</v>
      </c>
      <c r="F76" s="17">
        <v>0.0</v>
      </c>
      <c r="G76" s="17">
        <v>0.0</v>
      </c>
      <c r="H76" s="18">
        <f t="shared" si="29"/>
        <v>1</v>
      </c>
      <c r="I76" s="18">
        <f t="shared" si="30"/>
        <v>0.8076923077</v>
      </c>
      <c r="J76" s="17">
        <v>1.0</v>
      </c>
      <c r="K76" s="17">
        <v>1.0</v>
      </c>
      <c r="L76" s="17">
        <v>8.0</v>
      </c>
      <c r="M76" s="17">
        <v>8.0</v>
      </c>
      <c r="N76" s="18">
        <f t="shared" si="31"/>
        <v>1</v>
      </c>
      <c r="O76" s="17">
        <v>8.0</v>
      </c>
      <c r="P76" s="17">
        <v>8.0</v>
      </c>
      <c r="Q76" s="20">
        <f t="shared" si="32"/>
        <v>1</v>
      </c>
      <c r="R76" s="95"/>
      <c r="T76" s="15" t="s">
        <v>837</v>
      </c>
      <c r="U76" s="17">
        <v>26.0</v>
      </c>
      <c r="V76" s="17">
        <v>16.0</v>
      </c>
      <c r="W76" s="17">
        <v>8.0</v>
      </c>
      <c r="X76" s="17">
        <v>2.0</v>
      </c>
      <c r="Y76" s="17">
        <v>0.0</v>
      </c>
      <c r="Z76" s="17">
        <v>0.0</v>
      </c>
      <c r="AA76" s="18">
        <f t="shared" si="33"/>
        <v>1</v>
      </c>
      <c r="AB76" s="18">
        <f t="shared" si="34"/>
        <v>0.9230769231</v>
      </c>
      <c r="AC76" s="17">
        <v>0.0</v>
      </c>
      <c r="AD76" s="17">
        <v>0.0</v>
      </c>
      <c r="AE76" s="17">
        <v>11.0</v>
      </c>
      <c r="AF76" s="17">
        <v>11.0</v>
      </c>
      <c r="AG76" s="18">
        <f t="shared" si="35"/>
        <v>1</v>
      </c>
      <c r="AH76" s="17">
        <v>11.0</v>
      </c>
      <c r="AI76" s="17">
        <v>11.0</v>
      </c>
      <c r="AJ76" s="20">
        <f t="shared" si="36"/>
        <v>1</v>
      </c>
      <c r="AK76" s="95"/>
    </row>
    <row r="77" ht="14.25" customHeight="1">
      <c r="A77" s="15" t="s">
        <v>232</v>
      </c>
      <c r="B77" s="17">
        <v>29.0</v>
      </c>
      <c r="C77" s="17">
        <v>3.0</v>
      </c>
      <c r="D77" s="17">
        <v>19.0</v>
      </c>
      <c r="E77" s="17">
        <v>7.0</v>
      </c>
      <c r="F77" s="17">
        <v>0.0</v>
      </c>
      <c r="G77" s="17">
        <v>0.0</v>
      </c>
      <c r="H77" s="18">
        <f t="shared" si="29"/>
        <v>1</v>
      </c>
      <c r="I77" s="18">
        <f t="shared" si="30"/>
        <v>0.7586206897</v>
      </c>
      <c r="J77" s="17">
        <v>1.0</v>
      </c>
      <c r="K77" s="17">
        <v>1.0</v>
      </c>
      <c r="L77" s="17">
        <v>7.0</v>
      </c>
      <c r="M77" s="17">
        <v>7.0</v>
      </c>
      <c r="N77" s="18">
        <f t="shared" si="31"/>
        <v>1</v>
      </c>
      <c r="O77" s="17">
        <v>7.0</v>
      </c>
      <c r="P77" s="17">
        <v>7.0</v>
      </c>
      <c r="Q77" s="20">
        <f t="shared" si="32"/>
        <v>1</v>
      </c>
      <c r="R77" s="95"/>
      <c r="T77" s="15" t="s">
        <v>232</v>
      </c>
      <c r="U77" s="17">
        <v>29.0</v>
      </c>
      <c r="V77" s="17">
        <v>15.0</v>
      </c>
      <c r="W77" s="17">
        <v>12.0</v>
      </c>
      <c r="X77" s="17">
        <v>2.0</v>
      </c>
      <c r="Y77" s="17">
        <v>0.0</v>
      </c>
      <c r="Z77" s="17">
        <v>0.0</v>
      </c>
      <c r="AA77" s="18">
        <f t="shared" si="33"/>
        <v>1</v>
      </c>
      <c r="AB77" s="18">
        <f t="shared" si="34"/>
        <v>0.9310344828</v>
      </c>
      <c r="AC77" s="17">
        <v>0.0</v>
      </c>
      <c r="AD77" s="17">
        <v>0.0</v>
      </c>
      <c r="AE77" s="17">
        <v>9.0</v>
      </c>
      <c r="AF77" s="17">
        <v>9.0</v>
      </c>
      <c r="AG77" s="18">
        <f t="shared" si="35"/>
        <v>1</v>
      </c>
      <c r="AH77" s="17">
        <v>9.0</v>
      </c>
      <c r="AI77" s="17">
        <v>9.0</v>
      </c>
      <c r="AJ77" s="20">
        <f t="shared" si="36"/>
        <v>1</v>
      </c>
      <c r="AK77" s="95"/>
    </row>
    <row r="78" ht="14.25" customHeight="1">
      <c r="A78" s="15" t="s">
        <v>443</v>
      </c>
      <c r="B78" s="17">
        <v>22.0</v>
      </c>
      <c r="C78" s="17">
        <v>2.0</v>
      </c>
      <c r="D78" s="17">
        <v>18.0</v>
      </c>
      <c r="E78" s="17">
        <v>2.0</v>
      </c>
      <c r="F78" s="17">
        <v>0.0</v>
      </c>
      <c r="G78" s="17">
        <v>0.0</v>
      </c>
      <c r="H78" s="18">
        <f t="shared" si="29"/>
        <v>1</v>
      </c>
      <c r="I78" s="18">
        <f t="shared" si="30"/>
        <v>0.9090909091</v>
      </c>
      <c r="J78" s="17">
        <v>1.0</v>
      </c>
      <c r="K78" s="17">
        <v>1.0</v>
      </c>
      <c r="L78" s="17">
        <v>7.0</v>
      </c>
      <c r="M78" s="17">
        <v>7.0</v>
      </c>
      <c r="N78" s="18">
        <f t="shared" si="31"/>
        <v>1</v>
      </c>
      <c r="O78" s="17">
        <v>7.0</v>
      </c>
      <c r="P78" s="17">
        <v>7.0</v>
      </c>
      <c r="Q78" s="20">
        <f t="shared" si="32"/>
        <v>1</v>
      </c>
      <c r="R78" s="95"/>
      <c r="T78" s="15" t="s">
        <v>443</v>
      </c>
      <c r="U78" s="17">
        <v>22.0</v>
      </c>
      <c r="V78" s="17">
        <v>9.0</v>
      </c>
      <c r="W78" s="17">
        <v>13.0</v>
      </c>
      <c r="X78" s="17">
        <v>0.0</v>
      </c>
      <c r="Y78" s="17">
        <v>0.0</v>
      </c>
      <c r="Z78" s="17">
        <v>0.0</v>
      </c>
      <c r="AA78" s="18">
        <f t="shared" si="33"/>
        <v>1</v>
      </c>
      <c r="AB78" s="18">
        <f t="shared" si="34"/>
        <v>1</v>
      </c>
      <c r="AC78" s="17">
        <v>0.0</v>
      </c>
      <c r="AD78" s="17">
        <v>0.0</v>
      </c>
      <c r="AE78" s="17">
        <v>9.0</v>
      </c>
      <c r="AF78" s="17">
        <v>9.0</v>
      </c>
      <c r="AG78" s="18">
        <f t="shared" si="35"/>
        <v>1</v>
      </c>
      <c r="AH78" s="17">
        <v>9.0</v>
      </c>
      <c r="AI78" s="17">
        <v>9.0</v>
      </c>
      <c r="AJ78" s="20">
        <f t="shared" si="36"/>
        <v>1</v>
      </c>
      <c r="AK78" s="95"/>
    </row>
    <row r="79" ht="14.25" customHeight="1">
      <c r="A79" s="15" t="s">
        <v>448</v>
      </c>
      <c r="B79" s="17">
        <v>21.0</v>
      </c>
      <c r="C79" s="17">
        <v>3.0</v>
      </c>
      <c r="D79" s="17">
        <v>13.0</v>
      </c>
      <c r="E79" s="17">
        <v>5.0</v>
      </c>
      <c r="F79" s="17">
        <v>0.0</v>
      </c>
      <c r="G79" s="17">
        <v>0.0</v>
      </c>
      <c r="H79" s="18">
        <f t="shared" si="29"/>
        <v>1</v>
      </c>
      <c r="I79" s="18">
        <f t="shared" si="30"/>
        <v>0.7619047619</v>
      </c>
      <c r="J79" s="17">
        <v>1.0</v>
      </c>
      <c r="K79" s="17">
        <v>1.0</v>
      </c>
      <c r="L79" s="17">
        <v>8.0</v>
      </c>
      <c r="M79" s="17">
        <v>8.0</v>
      </c>
      <c r="N79" s="18">
        <f t="shared" si="31"/>
        <v>1</v>
      </c>
      <c r="O79" s="17">
        <v>8.0</v>
      </c>
      <c r="P79" s="17">
        <v>8.0</v>
      </c>
      <c r="Q79" s="20">
        <f t="shared" si="32"/>
        <v>1</v>
      </c>
      <c r="R79" s="95"/>
      <c r="T79" s="15" t="s">
        <v>448</v>
      </c>
      <c r="U79" s="17">
        <v>21.0</v>
      </c>
      <c r="V79" s="17">
        <v>12.0</v>
      </c>
      <c r="W79" s="17">
        <v>7.0</v>
      </c>
      <c r="X79" s="17">
        <v>2.0</v>
      </c>
      <c r="Y79" s="17">
        <v>0.0</v>
      </c>
      <c r="Z79" s="17">
        <v>0.0</v>
      </c>
      <c r="AA79" s="18">
        <f t="shared" si="33"/>
        <v>1</v>
      </c>
      <c r="AB79" s="18">
        <f t="shared" si="34"/>
        <v>0.9047619048</v>
      </c>
      <c r="AC79" s="17">
        <v>0.0</v>
      </c>
      <c r="AD79" s="17">
        <v>0.0</v>
      </c>
      <c r="AE79" s="17">
        <v>8.0</v>
      </c>
      <c r="AF79" s="17">
        <v>8.0</v>
      </c>
      <c r="AG79" s="18">
        <f t="shared" si="35"/>
        <v>1</v>
      </c>
      <c r="AH79" s="17">
        <v>8.0</v>
      </c>
      <c r="AI79" s="17">
        <v>8.0</v>
      </c>
      <c r="AJ79" s="20">
        <f t="shared" si="36"/>
        <v>1</v>
      </c>
      <c r="AK79" s="95"/>
    </row>
    <row r="80" ht="14.25" customHeight="1">
      <c r="A80" s="15" t="s">
        <v>445</v>
      </c>
      <c r="B80" s="17">
        <v>29.0</v>
      </c>
      <c r="C80" s="17">
        <v>6.0</v>
      </c>
      <c r="D80" s="17">
        <v>19.0</v>
      </c>
      <c r="E80" s="17">
        <v>4.0</v>
      </c>
      <c r="F80" s="17">
        <v>0.0</v>
      </c>
      <c r="G80" s="17">
        <v>0.0</v>
      </c>
      <c r="H80" s="18">
        <f t="shared" si="29"/>
        <v>1</v>
      </c>
      <c r="I80" s="18">
        <f t="shared" si="30"/>
        <v>0.8620689655</v>
      </c>
      <c r="J80" s="17">
        <v>1.0</v>
      </c>
      <c r="K80" s="17">
        <v>1.0</v>
      </c>
      <c r="L80" s="17">
        <v>7.0</v>
      </c>
      <c r="M80" s="17">
        <v>7.0</v>
      </c>
      <c r="N80" s="18">
        <f t="shared" si="31"/>
        <v>1</v>
      </c>
      <c r="O80" s="17">
        <v>7.0</v>
      </c>
      <c r="P80" s="17">
        <v>7.0</v>
      </c>
      <c r="Q80" s="20">
        <f t="shared" si="32"/>
        <v>1</v>
      </c>
      <c r="R80" s="95"/>
      <c r="T80" s="15" t="s">
        <v>445</v>
      </c>
      <c r="U80" s="17">
        <v>29.0</v>
      </c>
      <c r="V80" s="17">
        <v>18.0</v>
      </c>
      <c r="W80" s="17">
        <v>9.0</v>
      </c>
      <c r="X80" s="17">
        <v>2.0</v>
      </c>
      <c r="Y80" s="17">
        <v>0.0</v>
      </c>
      <c r="Z80" s="17">
        <v>0.0</v>
      </c>
      <c r="AA80" s="18">
        <f t="shared" si="33"/>
        <v>1</v>
      </c>
      <c r="AB80" s="18">
        <f t="shared" si="34"/>
        <v>0.9310344828</v>
      </c>
      <c r="AC80" s="17">
        <v>0.0</v>
      </c>
      <c r="AD80" s="17">
        <v>0.0</v>
      </c>
      <c r="AE80" s="17">
        <v>11.0</v>
      </c>
      <c r="AF80" s="17">
        <v>11.0</v>
      </c>
      <c r="AG80" s="18">
        <f t="shared" si="35"/>
        <v>1</v>
      </c>
      <c r="AH80" s="17">
        <v>11.0</v>
      </c>
      <c r="AI80" s="17">
        <v>11.0</v>
      </c>
      <c r="AJ80" s="20">
        <f t="shared" si="36"/>
        <v>1</v>
      </c>
      <c r="AK80" s="95"/>
    </row>
    <row r="81" ht="14.25" customHeight="1">
      <c r="A81" s="15" t="s">
        <v>843</v>
      </c>
      <c r="B81" s="17">
        <v>29.0</v>
      </c>
      <c r="C81" s="17">
        <v>5.0</v>
      </c>
      <c r="D81" s="17">
        <v>22.0</v>
      </c>
      <c r="E81" s="17">
        <v>2.0</v>
      </c>
      <c r="F81" s="17">
        <v>0.0</v>
      </c>
      <c r="G81" s="17">
        <v>0.0</v>
      </c>
      <c r="H81" s="18">
        <f t="shared" si="29"/>
        <v>1</v>
      </c>
      <c r="I81" s="18">
        <f t="shared" si="30"/>
        <v>0.9310344828</v>
      </c>
      <c r="J81" s="17">
        <v>1.0</v>
      </c>
      <c r="K81" s="17">
        <v>1.0</v>
      </c>
      <c r="L81" s="17">
        <v>8.0</v>
      </c>
      <c r="M81" s="17">
        <v>8.0</v>
      </c>
      <c r="N81" s="18">
        <f t="shared" si="31"/>
        <v>1</v>
      </c>
      <c r="O81" s="17">
        <v>8.0</v>
      </c>
      <c r="P81" s="17">
        <v>8.0</v>
      </c>
      <c r="Q81" s="20">
        <f t="shared" si="32"/>
        <v>1</v>
      </c>
      <c r="R81" s="95"/>
      <c r="T81" s="15"/>
      <c r="U81" s="17"/>
      <c r="V81" s="17"/>
      <c r="W81" s="17"/>
      <c r="X81" s="17"/>
      <c r="Y81" s="17"/>
      <c r="Z81" s="17"/>
      <c r="AA81" s="18" t="str">
        <f t="shared" si="33"/>
        <v>#DIV/0!</v>
      </c>
      <c r="AB81" s="18" t="str">
        <f t="shared" si="34"/>
        <v>#DIV/0!</v>
      </c>
      <c r="AC81" s="17"/>
      <c r="AD81" s="17"/>
      <c r="AE81" s="17"/>
      <c r="AF81" s="17"/>
      <c r="AG81" s="18" t="str">
        <f t="shared" si="35"/>
        <v>#DIV/0!</v>
      </c>
      <c r="AH81" s="17"/>
      <c r="AI81" s="17"/>
      <c r="AJ81" s="20" t="str">
        <f t="shared" si="36"/>
        <v>#DIV/0!</v>
      </c>
      <c r="AK81" s="95"/>
    </row>
    <row r="82" ht="14.25" customHeight="1">
      <c r="A82" s="15" t="s">
        <v>79</v>
      </c>
      <c r="B82" s="17">
        <v>23.0</v>
      </c>
      <c r="C82" s="17">
        <v>5.0</v>
      </c>
      <c r="D82" s="17">
        <v>16.0</v>
      </c>
      <c r="E82" s="17">
        <v>2.0</v>
      </c>
      <c r="F82" s="17">
        <v>0.0</v>
      </c>
      <c r="G82" s="17">
        <v>0.0</v>
      </c>
      <c r="H82" s="18">
        <f t="shared" si="29"/>
        <v>1</v>
      </c>
      <c r="I82" s="18">
        <f t="shared" si="30"/>
        <v>0.9130434783</v>
      </c>
      <c r="J82" s="17">
        <v>1.0</v>
      </c>
      <c r="K82" s="17">
        <v>1.0</v>
      </c>
      <c r="L82" s="17">
        <v>9.0</v>
      </c>
      <c r="M82" s="17">
        <v>9.0</v>
      </c>
      <c r="N82" s="18">
        <f t="shared" si="31"/>
        <v>1</v>
      </c>
      <c r="O82" s="17">
        <v>9.0</v>
      </c>
      <c r="P82" s="17">
        <v>9.0</v>
      </c>
      <c r="Q82" s="20">
        <f t="shared" si="32"/>
        <v>1</v>
      </c>
      <c r="R82" s="95"/>
      <c r="T82" s="15"/>
      <c r="U82" s="17"/>
      <c r="V82" s="17"/>
      <c r="W82" s="17"/>
      <c r="X82" s="17"/>
      <c r="Y82" s="17"/>
      <c r="Z82" s="17"/>
      <c r="AA82" s="18" t="str">
        <f t="shared" si="33"/>
        <v>#DIV/0!</v>
      </c>
      <c r="AB82" s="18" t="str">
        <f t="shared" si="34"/>
        <v>#DIV/0!</v>
      </c>
      <c r="AC82" s="17"/>
      <c r="AD82" s="17"/>
      <c r="AE82" s="17"/>
      <c r="AF82" s="17"/>
      <c r="AG82" s="18" t="str">
        <f t="shared" si="35"/>
        <v>#DIV/0!</v>
      </c>
      <c r="AH82" s="17"/>
      <c r="AI82" s="17"/>
      <c r="AJ82" s="20" t="str">
        <f t="shared" si="36"/>
        <v>#DIV/0!</v>
      </c>
      <c r="AK82" s="95"/>
    </row>
    <row r="83" ht="14.25" customHeight="1">
      <c r="A83" s="15" t="s">
        <v>81</v>
      </c>
      <c r="B83" s="17">
        <v>24.0</v>
      </c>
      <c r="C83" s="17">
        <v>4.0</v>
      </c>
      <c r="D83" s="17">
        <v>17.0</v>
      </c>
      <c r="E83" s="17">
        <v>3.0</v>
      </c>
      <c r="F83" s="17">
        <v>0.0</v>
      </c>
      <c r="G83" s="17">
        <v>0.0</v>
      </c>
      <c r="H83" s="18">
        <f t="shared" si="29"/>
        <v>1</v>
      </c>
      <c r="I83" s="18">
        <f t="shared" si="30"/>
        <v>0.875</v>
      </c>
      <c r="J83" s="17">
        <v>1.0</v>
      </c>
      <c r="K83" s="17">
        <v>1.0</v>
      </c>
      <c r="L83" s="17">
        <v>7.0</v>
      </c>
      <c r="M83" s="17">
        <v>7.0</v>
      </c>
      <c r="N83" s="18">
        <f t="shared" si="31"/>
        <v>1</v>
      </c>
      <c r="O83" s="17">
        <v>7.0</v>
      </c>
      <c r="P83" s="17">
        <v>7.0</v>
      </c>
      <c r="Q83" s="20">
        <f t="shared" si="32"/>
        <v>1</v>
      </c>
      <c r="R83" s="95"/>
      <c r="T83" s="15"/>
      <c r="U83" s="17"/>
      <c r="V83" s="17"/>
      <c r="W83" s="17"/>
      <c r="X83" s="17"/>
      <c r="Y83" s="17"/>
      <c r="Z83" s="17"/>
      <c r="AA83" s="18" t="str">
        <f t="shared" si="33"/>
        <v>#DIV/0!</v>
      </c>
      <c r="AB83" s="18" t="str">
        <f t="shared" si="34"/>
        <v>#DIV/0!</v>
      </c>
      <c r="AC83" s="17"/>
      <c r="AD83" s="17"/>
      <c r="AE83" s="17"/>
      <c r="AF83" s="17"/>
      <c r="AG83" s="18" t="str">
        <f t="shared" si="35"/>
        <v>#DIV/0!</v>
      </c>
      <c r="AH83" s="17"/>
      <c r="AI83" s="17"/>
      <c r="AJ83" s="20" t="str">
        <f t="shared" si="36"/>
        <v>#DIV/0!</v>
      </c>
      <c r="AK83" s="95"/>
    </row>
    <row r="84" ht="14.25" customHeight="1">
      <c r="A84" s="15" t="s">
        <v>82</v>
      </c>
      <c r="B84" s="17">
        <v>12.0</v>
      </c>
      <c r="C84" s="17">
        <v>7.0</v>
      </c>
      <c r="D84" s="17">
        <v>5.0</v>
      </c>
      <c r="E84" s="17">
        <v>0.0</v>
      </c>
      <c r="F84" s="17">
        <v>0.0</v>
      </c>
      <c r="G84" s="17">
        <v>0.0</v>
      </c>
      <c r="H84" s="18">
        <f t="shared" si="29"/>
        <v>1</v>
      </c>
      <c r="I84" s="18">
        <f t="shared" si="30"/>
        <v>1</v>
      </c>
      <c r="J84" s="17">
        <v>1.0</v>
      </c>
      <c r="K84" s="17">
        <v>1.0</v>
      </c>
      <c r="L84" s="17">
        <v>6.0</v>
      </c>
      <c r="M84" s="17">
        <v>6.0</v>
      </c>
      <c r="N84" s="18">
        <f t="shared" si="31"/>
        <v>1</v>
      </c>
      <c r="O84" s="17">
        <v>6.0</v>
      </c>
      <c r="P84" s="17">
        <v>6.0</v>
      </c>
      <c r="Q84" s="20">
        <f t="shared" si="32"/>
        <v>1</v>
      </c>
      <c r="R84" s="95"/>
      <c r="T84" s="15"/>
      <c r="U84" s="17"/>
      <c r="V84" s="17"/>
      <c r="W84" s="17"/>
      <c r="X84" s="17"/>
      <c r="Y84" s="17"/>
      <c r="Z84" s="17"/>
      <c r="AA84" s="18" t="str">
        <f t="shared" si="33"/>
        <v>#DIV/0!</v>
      </c>
      <c r="AB84" s="18" t="str">
        <f t="shared" si="34"/>
        <v>#DIV/0!</v>
      </c>
      <c r="AC84" s="17"/>
      <c r="AD84" s="17"/>
      <c r="AE84" s="17"/>
      <c r="AF84" s="17"/>
      <c r="AG84" s="18" t="str">
        <f t="shared" si="35"/>
        <v>#DIV/0!</v>
      </c>
      <c r="AH84" s="17"/>
      <c r="AI84" s="17"/>
      <c r="AJ84" s="20" t="str">
        <f t="shared" si="36"/>
        <v>#DIV/0!</v>
      </c>
      <c r="AK84" s="95"/>
    </row>
    <row r="85" ht="14.25" customHeight="1">
      <c r="A85" s="15" t="s">
        <v>83</v>
      </c>
      <c r="B85" s="17">
        <v>29.0</v>
      </c>
      <c r="C85" s="17">
        <v>13.0</v>
      </c>
      <c r="D85" s="17">
        <v>15.0</v>
      </c>
      <c r="E85" s="17">
        <v>1.0</v>
      </c>
      <c r="F85" s="17">
        <v>0.0</v>
      </c>
      <c r="G85" s="17">
        <v>0.0</v>
      </c>
      <c r="H85" s="18">
        <f t="shared" si="29"/>
        <v>1</v>
      </c>
      <c r="I85" s="18">
        <f t="shared" si="30"/>
        <v>0.9655172414</v>
      </c>
      <c r="J85" s="17">
        <v>1.0</v>
      </c>
      <c r="K85" s="17">
        <v>1.0</v>
      </c>
      <c r="L85" s="17">
        <v>6.0</v>
      </c>
      <c r="M85" s="17">
        <v>6.0</v>
      </c>
      <c r="N85" s="18">
        <f t="shared" si="31"/>
        <v>1</v>
      </c>
      <c r="O85" s="17">
        <v>6.0</v>
      </c>
      <c r="P85" s="17">
        <v>6.0</v>
      </c>
      <c r="Q85" s="20">
        <f t="shared" si="32"/>
        <v>1</v>
      </c>
      <c r="R85" s="95"/>
      <c r="T85" s="15"/>
      <c r="U85" s="17"/>
      <c r="V85" s="17"/>
      <c r="W85" s="17"/>
      <c r="X85" s="17"/>
      <c r="Y85" s="17"/>
      <c r="Z85" s="17"/>
      <c r="AA85" s="18" t="str">
        <f t="shared" si="33"/>
        <v>#DIV/0!</v>
      </c>
      <c r="AB85" s="18" t="str">
        <f t="shared" si="34"/>
        <v>#DIV/0!</v>
      </c>
      <c r="AC85" s="17"/>
      <c r="AD85" s="17"/>
      <c r="AE85" s="17"/>
      <c r="AF85" s="17"/>
      <c r="AG85" s="18" t="str">
        <f t="shared" si="35"/>
        <v>#DIV/0!</v>
      </c>
      <c r="AH85" s="17"/>
      <c r="AI85" s="17"/>
      <c r="AJ85" s="20" t="str">
        <f t="shared" si="36"/>
        <v>#DIV/0!</v>
      </c>
      <c r="AK85" s="95"/>
    </row>
    <row r="86" ht="14.25" customHeight="1">
      <c r="A86" s="25"/>
      <c r="B86" s="24"/>
      <c r="C86" s="24"/>
      <c r="D86" s="24"/>
      <c r="E86" s="24"/>
      <c r="F86" s="24"/>
      <c r="G86" s="24"/>
      <c r="H86" s="18" t="str">
        <f t="shared" si="29"/>
        <v>#DIV/0!</v>
      </c>
      <c r="I86" s="18" t="str">
        <f t="shared" si="30"/>
        <v>#DIV/0!</v>
      </c>
      <c r="J86" s="24"/>
      <c r="K86" s="24"/>
      <c r="L86" s="24"/>
      <c r="M86" s="24"/>
      <c r="N86" s="18" t="str">
        <f t="shared" si="31"/>
        <v>#DIV/0!</v>
      </c>
      <c r="O86" s="24"/>
      <c r="P86" s="24"/>
      <c r="Q86" s="20" t="str">
        <f t="shared" si="32"/>
        <v>#DIV/0!</v>
      </c>
      <c r="R86" s="95"/>
      <c r="T86" s="25"/>
      <c r="U86" s="24"/>
      <c r="V86" s="24"/>
      <c r="W86" s="24"/>
      <c r="X86" s="24"/>
      <c r="Y86" s="24"/>
      <c r="Z86" s="24"/>
      <c r="AA86" s="18" t="str">
        <f t="shared" si="33"/>
        <v>#DIV/0!</v>
      </c>
      <c r="AB86" s="18" t="str">
        <f t="shared" si="34"/>
        <v>#DIV/0!</v>
      </c>
      <c r="AC86" s="24"/>
      <c r="AD86" s="24"/>
      <c r="AE86" s="24"/>
      <c r="AF86" s="24"/>
      <c r="AG86" s="18" t="str">
        <f t="shared" si="35"/>
        <v>#DIV/0!</v>
      </c>
      <c r="AH86" s="24"/>
      <c r="AI86" s="24"/>
      <c r="AJ86" s="20" t="str">
        <f t="shared" si="36"/>
        <v>#DIV/0!</v>
      </c>
      <c r="AK86" s="95"/>
    </row>
    <row r="87" ht="14.25" customHeight="1">
      <c r="A87" s="9" t="s">
        <v>15</v>
      </c>
      <c r="B87" s="26">
        <f t="shared" ref="B87:G87" si="37">SUM(B69:B86)</f>
        <v>440</v>
      </c>
      <c r="C87" s="26">
        <f t="shared" si="37"/>
        <v>85</v>
      </c>
      <c r="D87" s="26">
        <f t="shared" si="37"/>
        <v>296</v>
      </c>
      <c r="E87" s="26">
        <f t="shared" si="37"/>
        <v>53</v>
      </c>
      <c r="F87" s="26">
        <f t="shared" si="37"/>
        <v>3</v>
      </c>
      <c r="G87" s="26">
        <f t="shared" si="37"/>
        <v>3</v>
      </c>
      <c r="H87" s="18">
        <f t="shared" si="29"/>
        <v>0.9863636364</v>
      </c>
      <c r="I87" s="18">
        <f t="shared" si="30"/>
        <v>0.8659090909</v>
      </c>
      <c r="J87" s="26">
        <f t="shared" ref="J87:M87" si="38">SUM(J69:J86)</f>
        <v>17</v>
      </c>
      <c r="K87" s="26">
        <f t="shared" si="38"/>
        <v>17</v>
      </c>
      <c r="L87" s="26">
        <f t="shared" si="38"/>
        <v>125</v>
      </c>
      <c r="M87" s="26">
        <f t="shared" si="38"/>
        <v>125</v>
      </c>
      <c r="N87" s="18">
        <f t="shared" si="31"/>
        <v>1</v>
      </c>
      <c r="O87" s="27">
        <f t="shared" ref="O87:P87" si="39">SUM(O69:O86)</f>
        <v>125</v>
      </c>
      <c r="P87" s="27">
        <f t="shared" si="39"/>
        <v>125</v>
      </c>
      <c r="Q87" s="20">
        <f t="shared" si="32"/>
        <v>1</v>
      </c>
      <c r="R87" s="95"/>
      <c r="T87" s="9" t="s">
        <v>15</v>
      </c>
      <c r="U87" s="26">
        <f t="shared" ref="U87:Z87" si="40">SUM(U69:U86)</f>
        <v>323</v>
      </c>
      <c r="V87" s="26">
        <f t="shared" si="40"/>
        <v>153</v>
      </c>
      <c r="W87" s="26">
        <f t="shared" si="40"/>
        <v>139</v>
      </c>
      <c r="X87" s="26">
        <f t="shared" si="40"/>
        <v>29</v>
      </c>
      <c r="Y87" s="26">
        <f t="shared" si="40"/>
        <v>1</v>
      </c>
      <c r="Z87" s="26">
        <f t="shared" si="40"/>
        <v>1</v>
      </c>
      <c r="AA87" s="18">
        <f t="shared" si="33"/>
        <v>0.9938080495</v>
      </c>
      <c r="AB87" s="18">
        <f t="shared" si="34"/>
        <v>0.9040247678</v>
      </c>
      <c r="AC87" s="26">
        <f t="shared" ref="AC87:AF87" si="41">SUM(AC69:AC86)</f>
        <v>6</v>
      </c>
      <c r="AD87" s="26">
        <f t="shared" si="41"/>
        <v>6</v>
      </c>
      <c r="AE87" s="26">
        <f t="shared" si="41"/>
        <v>116</v>
      </c>
      <c r="AF87" s="26">
        <f t="shared" si="41"/>
        <v>116</v>
      </c>
      <c r="AG87" s="18">
        <f t="shared" si="35"/>
        <v>1</v>
      </c>
      <c r="AH87" s="27">
        <f t="shared" ref="AH87:AI87" si="42">SUM(AH69:AH86)</f>
        <v>116</v>
      </c>
      <c r="AI87" s="27">
        <f t="shared" si="42"/>
        <v>116</v>
      </c>
      <c r="AJ87" s="20">
        <f t="shared" si="36"/>
        <v>1</v>
      </c>
      <c r="AK87" s="95"/>
    </row>
    <row r="88" ht="14.2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Q88" s="95"/>
      <c r="R88" s="95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J88" s="95"/>
      <c r="AK88" s="95"/>
    </row>
    <row r="89" ht="14.25" customHeight="1">
      <c r="A89" s="89" t="s">
        <v>27</v>
      </c>
      <c r="B89" s="30"/>
      <c r="C89" s="30"/>
      <c r="D89" s="30"/>
      <c r="E89" s="30"/>
      <c r="F89" s="30"/>
      <c r="G89" s="88"/>
      <c r="H89" s="30"/>
      <c r="I89" s="30"/>
      <c r="J89" s="30"/>
      <c r="K89" s="30"/>
      <c r="L89" s="30"/>
      <c r="M89" s="30"/>
      <c r="N89" s="30"/>
      <c r="R89" s="95"/>
      <c r="T89" s="89" t="s">
        <v>27</v>
      </c>
      <c r="U89" s="30"/>
      <c r="V89" s="30"/>
      <c r="W89" s="30"/>
      <c r="X89" s="30"/>
      <c r="Y89" s="30"/>
      <c r="Z89" s="88"/>
      <c r="AA89" s="30"/>
      <c r="AB89" s="30"/>
      <c r="AC89" s="30"/>
      <c r="AD89" s="30"/>
      <c r="AE89" s="30"/>
      <c r="AF89" s="30"/>
      <c r="AG89" s="30"/>
      <c r="AK89" s="95"/>
    </row>
    <row r="90" ht="14.25" customHeight="1">
      <c r="A90" s="90" t="s">
        <v>4</v>
      </c>
      <c r="B90" s="32" t="s">
        <v>16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  <c r="R90" s="95"/>
      <c r="T90" s="90" t="s">
        <v>4</v>
      </c>
      <c r="U90" s="32" t="s">
        <v>16</v>
      </c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4"/>
      <c r="AK90" s="95"/>
    </row>
    <row r="91" ht="14.25" customHeight="1">
      <c r="A91" s="91" t="s">
        <v>292</v>
      </c>
      <c r="B91" s="92" t="s">
        <v>908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  <c r="R91" s="95"/>
      <c r="T91" s="91" t="s">
        <v>289</v>
      </c>
      <c r="U91" s="92" t="s">
        <v>909</v>
      </c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4"/>
      <c r="AK91" s="95"/>
    </row>
    <row r="92" ht="14.25" customHeight="1">
      <c r="A92" s="91" t="s">
        <v>292</v>
      </c>
      <c r="B92" s="92" t="s">
        <v>910</v>
      </c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4"/>
      <c r="R92" s="95"/>
      <c r="T92" s="91" t="s">
        <v>903</v>
      </c>
      <c r="U92" s="92" t="s">
        <v>911</v>
      </c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4"/>
      <c r="AK92" s="95"/>
    </row>
    <row r="93" ht="14.25" customHeight="1">
      <c r="A93" s="277" t="s">
        <v>292</v>
      </c>
      <c r="B93" s="118" t="s">
        <v>912</v>
      </c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4"/>
      <c r="Q93" s="95"/>
      <c r="R93" s="95"/>
      <c r="AJ93" s="95"/>
      <c r="AK93" s="95"/>
    </row>
    <row r="94" ht="14.25" customHeight="1">
      <c r="A94" s="277" t="s">
        <v>292</v>
      </c>
      <c r="B94" s="118" t="s">
        <v>913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4"/>
      <c r="Q94" s="95"/>
      <c r="R94" s="95"/>
      <c r="AJ94" s="95"/>
      <c r="AK94" s="95"/>
    </row>
    <row r="95" ht="14.25" customHeight="1">
      <c r="A95" s="246" t="s">
        <v>229</v>
      </c>
      <c r="B95" s="245" t="s">
        <v>914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4"/>
      <c r="Q95" s="95"/>
      <c r="R95" s="95"/>
      <c r="AJ95" s="95"/>
      <c r="AK95" s="95"/>
    </row>
    <row r="96" ht="14.25" customHeight="1">
      <c r="A96" s="246" t="s">
        <v>229</v>
      </c>
      <c r="B96" s="245" t="s">
        <v>915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4"/>
      <c r="Q96" s="95"/>
      <c r="R96" s="95"/>
      <c r="AJ96" s="95"/>
      <c r="AK96" s="95"/>
    </row>
    <row r="97" ht="14.25" customHeight="1">
      <c r="G97" s="67"/>
      <c r="Q97" s="95"/>
      <c r="R97" s="95"/>
      <c r="AJ97" s="95"/>
      <c r="AK97" s="95"/>
    </row>
    <row r="98" ht="14.25" customHeight="1">
      <c r="G98" s="67"/>
      <c r="Q98" s="95"/>
      <c r="R98" s="95"/>
      <c r="AJ98" s="95"/>
      <c r="AK98" s="95"/>
    </row>
    <row r="99" ht="14.25" customHeight="1">
      <c r="A99" s="63" t="s">
        <v>20</v>
      </c>
      <c r="B99" s="64"/>
      <c r="C99" s="64"/>
      <c r="D99" s="64"/>
      <c r="E99" s="64"/>
      <c r="F99" s="64"/>
      <c r="G99" s="65"/>
      <c r="H99" s="64"/>
      <c r="I99" s="64"/>
      <c r="J99" s="64"/>
      <c r="K99" s="64"/>
      <c r="L99" s="64"/>
      <c r="M99" s="64"/>
      <c r="N99" s="64"/>
      <c r="O99" s="64"/>
      <c r="P99" s="64"/>
      <c r="Q99" s="66"/>
      <c r="R99" s="95"/>
      <c r="T99" s="63" t="s">
        <v>20</v>
      </c>
      <c r="U99" s="64"/>
      <c r="V99" s="64"/>
      <c r="W99" s="64"/>
      <c r="X99" s="64"/>
      <c r="Y99" s="64"/>
      <c r="Z99" s="65"/>
      <c r="AA99" s="64"/>
      <c r="AB99" s="64"/>
      <c r="AC99" s="64"/>
      <c r="AD99" s="64"/>
      <c r="AE99" s="64"/>
      <c r="AF99" s="64"/>
      <c r="AG99" s="64"/>
      <c r="AH99" s="64"/>
      <c r="AI99" s="64"/>
      <c r="AJ99" s="66"/>
      <c r="AK99" s="95"/>
    </row>
    <row r="100" ht="14.25" customHeight="1">
      <c r="G100" s="67"/>
      <c r="Q100" s="68"/>
      <c r="R100" s="95"/>
      <c r="Z100" s="67"/>
      <c r="AJ100" s="68"/>
      <c r="AK100" s="95"/>
    </row>
    <row r="101" ht="14.25" customHeight="1">
      <c r="A101" s="275" t="s">
        <v>871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Q101" s="68"/>
      <c r="R101" s="95"/>
      <c r="T101" s="275" t="s">
        <v>899</v>
      </c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J101" s="68"/>
      <c r="AK101" s="95"/>
    </row>
    <row r="102" ht="14.25" customHeight="1">
      <c r="A102" s="96" t="s">
        <v>38</v>
      </c>
      <c r="O102" s="70" t="s">
        <v>3</v>
      </c>
      <c r="P102" s="33"/>
      <c r="Q102" s="34"/>
      <c r="R102" s="95"/>
      <c r="T102" s="96" t="s">
        <v>38</v>
      </c>
      <c r="AH102" s="70" t="s">
        <v>3</v>
      </c>
      <c r="AI102" s="33"/>
      <c r="AJ102" s="34"/>
      <c r="AK102" s="95"/>
    </row>
    <row r="103" ht="14.25" customHeight="1">
      <c r="A103" s="72" t="s">
        <v>4</v>
      </c>
      <c r="B103" s="10" t="s">
        <v>5</v>
      </c>
      <c r="C103" s="10" t="s">
        <v>6</v>
      </c>
      <c r="D103" s="73">
        <v>4.0</v>
      </c>
      <c r="E103" s="73">
        <v>3.0</v>
      </c>
      <c r="F103" s="73">
        <v>2.0</v>
      </c>
      <c r="G103" s="74" t="s">
        <v>7</v>
      </c>
      <c r="H103" s="10" t="s">
        <v>8</v>
      </c>
      <c r="I103" s="10" t="s">
        <v>9</v>
      </c>
      <c r="J103" s="10" t="s">
        <v>10</v>
      </c>
      <c r="K103" s="10" t="s">
        <v>11</v>
      </c>
      <c r="L103" s="10" t="s">
        <v>12</v>
      </c>
      <c r="M103" s="10" t="s">
        <v>11</v>
      </c>
      <c r="N103" s="10" t="s">
        <v>13</v>
      </c>
      <c r="O103" s="75" t="s">
        <v>12</v>
      </c>
      <c r="P103" s="75" t="s">
        <v>11</v>
      </c>
      <c r="Q103" s="76" t="s">
        <v>14</v>
      </c>
      <c r="R103" s="95"/>
      <c r="T103" s="72" t="s">
        <v>4</v>
      </c>
      <c r="U103" s="10" t="s">
        <v>5</v>
      </c>
      <c r="V103" s="10" t="s">
        <v>6</v>
      </c>
      <c r="W103" s="73">
        <v>4.0</v>
      </c>
      <c r="X103" s="73">
        <v>3.0</v>
      </c>
      <c r="Y103" s="73">
        <v>2.0</v>
      </c>
      <c r="Z103" s="74" t="s">
        <v>7</v>
      </c>
      <c r="AA103" s="10" t="s">
        <v>8</v>
      </c>
      <c r="AB103" s="10" t="s">
        <v>9</v>
      </c>
      <c r="AC103" s="10" t="s">
        <v>10</v>
      </c>
      <c r="AD103" s="10" t="s">
        <v>11</v>
      </c>
      <c r="AE103" s="10" t="s">
        <v>12</v>
      </c>
      <c r="AF103" s="10" t="s">
        <v>11</v>
      </c>
      <c r="AG103" s="10" t="s">
        <v>13</v>
      </c>
      <c r="AH103" s="75" t="s">
        <v>12</v>
      </c>
      <c r="AI103" s="75" t="s">
        <v>11</v>
      </c>
      <c r="AJ103" s="76" t="s">
        <v>14</v>
      </c>
      <c r="AK103" s="95"/>
    </row>
    <row r="104" ht="14.25" customHeight="1">
      <c r="A104" s="15" t="s">
        <v>292</v>
      </c>
      <c r="B104" s="16">
        <v>33.0</v>
      </c>
      <c r="C104" s="78">
        <v>0.0</v>
      </c>
      <c r="D104" s="78">
        <v>21.0</v>
      </c>
      <c r="E104" s="78">
        <v>11.0</v>
      </c>
      <c r="F104" s="78">
        <v>0.0</v>
      </c>
      <c r="G104" s="79">
        <v>1.0</v>
      </c>
      <c r="H104" s="80">
        <f t="shared" ref="H104:H124" si="43">(C104+D104+E104)/B104</f>
        <v>0.9696969697</v>
      </c>
      <c r="I104" s="80">
        <f t="shared" ref="I104:I124" si="44">(C104+D104)/B104</f>
        <v>0.6363636364</v>
      </c>
      <c r="J104" s="78">
        <v>1.0</v>
      </c>
      <c r="K104" s="78">
        <v>1.0</v>
      </c>
      <c r="L104" s="78">
        <v>7.0</v>
      </c>
      <c r="M104" s="78">
        <v>7.0</v>
      </c>
      <c r="N104" s="80">
        <f t="shared" ref="N104:N124" si="45">M104/L104</f>
        <v>1</v>
      </c>
      <c r="O104" s="78">
        <v>7.0</v>
      </c>
      <c r="P104" s="78">
        <v>7.0</v>
      </c>
      <c r="Q104" s="81">
        <f t="shared" ref="Q104:Q124" si="46">P104/O104</f>
        <v>1</v>
      </c>
      <c r="R104" s="95"/>
      <c r="T104" s="15" t="s">
        <v>289</v>
      </c>
      <c r="U104" s="16">
        <v>33.0</v>
      </c>
      <c r="V104" s="78">
        <v>10.0</v>
      </c>
      <c r="W104" s="78">
        <v>22.0</v>
      </c>
      <c r="X104" s="78">
        <v>1.0</v>
      </c>
      <c r="Y104" s="78">
        <v>0.0</v>
      </c>
      <c r="Z104" s="79">
        <v>0.0</v>
      </c>
      <c r="AA104" s="80">
        <f t="shared" ref="AA104:AA124" si="47">(V104+W104+X104)/U104</f>
        <v>1</v>
      </c>
      <c r="AB104" s="80">
        <f t="shared" ref="AB104:AB124" si="48">(V104+W104)/U104</f>
        <v>0.9696969697</v>
      </c>
      <c r="AC104" s="78">
        <v>1.0</v>
      </c>
      <c r="AD104" s="78">
        <v>1.0</v>
      </c>
      <c r="AE104" s="78">
        <v>8.0</v>
      </c>
      <c r="AF104" s="78">
        <v>5.0</v>
      </c>
      <c r="AG104" s="80">
        <f t="shared" ref="AG104:AG124" si="49">AF104/AE104</f>
        <v>0.625</v>
      </c>
      <c r="AH104" s="78">
        <v>8.0</v>
      </c>
      <c r="AI104" s="78">
        <v>5.0</v>
      </c>
      <c r="AJ104" s="81">
        <f t="shared" ref="AJ104:AJ124" si="50">AI104/AH104</f>
        <v>0.625</v>
      </c>
      <c r="AK104" s="95"/>
    </row>
    <row r="105" ht="14.25" customHeight="1">
      <c r="A105" s="15" t="s">
        <v>229</v>
      </c>
      <c r="B105" s="16">
        <v>34.0</v>
      </c>
      <c r="C105" s="78">
        <v>8.0</v>
      </c>
      <c r="D105" s="78">
        <v>24.0</v>
      </c>
      <c r="E105" s="78">
        <v>2.0</v>
      </c>
      <c r="F105" s="78">
        <v>0.0</v>
      </c>
      <c r="G105" s="79">
        <v>0.0</v>
      </c>
      <c r="H105" s="80">
        <f t="shared" si="43"/>
        <v>1</v>
      </c>
      <c r="I105" s="80">
        <f t="shared" si="44"/>
        <v>0.9411764706</v>
      </c>
      <c r="J105" s="78">
        <v>1.0</v>
      </c>
      <c r="K105" s="78">
        <v>1.0</v>
      </c>
      <c r="L105" s="78">
        <v>6.0</v>
      </c>
      <c r="M105" s="78">
        <v>6.0</v>
      </c>
      <c r="N105" s="80">
        <f t="shared" si="45"/>
        <v>1</v>
      </c>
      <c r="O105" s="78">
        <v>6.0</v>
      </c>
      <c r="P105" s="78">
        <v>6.0</v>
      </c>
      <c r="Q105" s="81">
        <f t="shared" si="46"/>
        <v>1</v>
      </c>
      <c r="R105" s="95"/>
      <c r="T105" s="15" t="s">
        <v>903</v>
      </c>
      <c r="U105" s="16">
        <v>34.0</v>
      </c>
      <c r="V105" s="78">
        <v>2.0</v>
      </c>
      <c r="W105" s="78">
        <v>26.0</v>
      </c>
      <c r="X105" s="78">
        <v>6.0</v>
      </c>
      <c r="Y105" s="78">
        <v>0.0</v>
      </c>
      <c r="Z105" s="79">
        <v>0.0</v>
      </c>
      <c r="AA105" s="80">
        <f t="shared" si="47"/>
        <v>1</v>
      </c>
      <c r="AB105" s="80">
        <f t="shared" si="48"/>
        <v>0.8235294118</v>
      </c>
      <c r="AC105" s="78">
        <v>1.0</v>
      </c>
      <c r="AD105" s="78">
        <v>1.0</v>
      </c>
      <c r="AE105" s="78">
        <v>8.0</v>
      </c>
      <c r="AF105" s="78">
        <v>5.0</v>
      </c>
      <c r="AG105" s="80">
        <f t="shared" si="49"/>
        <v>0.625</v>
      </c>
      <c r="AH105" s="78">
        <v>8.0</v>
      </c>
      <c r="AI105" s="78">
        <v>5.0</v>
      </c>
      <c r="AJ105" s="81">
        <f t="shared" si="50"/>
        <v>0.625</v>
      </c>
      <c r="AK105" s="95"/>
    </row>
    <row r="106" ht="14.25" customHeight="1">
      <c r="A106" s="154" t="s">
        <v>230</v>
      </c>
      <c r="B106" s="16">
        <v>25.0</v>
      </c>
      <c r="C106" s="78">
        <v>17.0</v>
      </c>
      <c r="D106" s="78">
        <v>6.0</v>
      </c>
      <c r="E106" s="78">
        <v>2.0</v>
      </c>
      <c r="F106" s="78">
        <v>0.0</v>
      </c>
      <c r="G106" s="79">
        <v>0.0</v>
      </c>
      <c r="H106" s="80">
        <f t="shared" si="43"/>
        <v>1</v>
      </c>
      <c r="I106" s="80">
        <f t="shared" si="44"/>
        <v>0.92</v>
      </c>
      <c r="J106" s="78">
        <v>1.0</v>
      </c>
      <c r="K106" s="78">
        <v>1.0</v>
      </c>
      <c r="L106" s="78">
        <v>7.0</v>
      </c>
      <c r="M106" s="78">
        <v>7.0</v>
      </c>
      <c r="N106" s="80">
        <f t="shared" si="45"/>
        <v>1</v>
      </c>
      <c r="O106" s="78">
        <v>7.0</v>
      </c>
      <c r="P106" s="78">
        <v>7.0</v>
      </c>
      <c r="Q106" s="81">
        <f t="shared" si="46"/>
        <v>1</v>
      </c>
      <c r="R106" s="95"/>
      <c r="T106" s="154" t="s">
        <v>703</v>
      </c>
      <c r="U106" s="16">
        <v>25.0</v>
      </c>
      <c r="V106" s="78">
        <v>13.0</v>
      </c>
      <c r="W106" s="78">
        <v>11.0</v>
      </c>
      <c r="X106" s="78">
        <v>1.0</v>
      </c>
      <c r="Y106" s="78">
        <v>0.0</v>
      </c>
      <c r="Z106" s="79">
        <v>0.0</v>
      </c>
      <c r="AA106" s="80">
        <f t="shared" si="47"/>
        <v>1</v>
      </c>
      <c r="AB106" s="80">
        <f t="shared" si="48"/>
        <v>0.96</v>
      </c>
      <c r="AC106" s="78">
        <v>1.0</v>
      </c>
      <c r="AD106" s="78">
        <v>1.0</v>
      </c>
      <c r="AE106" s="78">
        <v>8.0</v>
      </c>
      <c r="AF106" s="78">
        <v>7.0</v>
      </c>
      <c r="AG106" s="80">
        <f t="shared" si="49"/>
        <v>0.875</v>
      </c>
      <c r="AH106" s="78">
        <v>8.0</v>
      </c>
      <c r="AI106" s="78">
        <v>7.0</v>
      </c>
      <c r="AJ106" s="81">
        <f t="shared" si="50"/>
        <v>0.875</v>
      </c>
      <c r="AK106" s="95"/>
    </row>
    <row r="107" ht="14.25" customHeight="1">
      <c r="A107" s="15" t="s">
        <v>293</v>
      </c>
      <c r="B107" s="17">
        <v>26.0</v>
      </c>
      <c r="C107" s="78">
        <v>14.0</v>
      </c>
      <c r="D107" s="78">
        <v>12.0</v>
      </c>
      <c r="E107" s="78">
        <v>0.0</v>
      </c>
      <c r="F107" s="78">
        <v>0.0</v>
      </c>
      <c r="G107" s="79">
        <v>0.0</v>
      </c>
      <c r="H107" s="80">
        <f t="shared" si="43"/>
        <v>1</v>
      </c>
      <c r="I107" s="80">
        <f t="shared" si="44"/>
        <v>1</v>
      </c>
      <c r="J107" s="78">
        <v>1.0</v>
      </c>
      <c r="K107" s="78">
        <v>1.0</v>
      </c>
      <c r="L107" s="78">
        <v>7.0</v>
      </c>
      <c r="M107" s="78">
        <v>7.0</v>
      </c>
      <c r="N107" s="80">
        <f t="shared" si="45"/>
        <v>1</v>
      </c>
      <c r="O107" s="78">
        <v>7.0</v>
      </c>
      <c r="P107" s="78">
        <v>7.0</v>
      </c>
      <c r="Q107" s="81">
        <f t="shared" si="46"/>
        <v>1</v>
      </c>
      <c r="R107" s="95"/>
      <c r="T107" s="15" t="s">
        <v>290</v>
      </c>
      <c r="U107" s="17">
        <v>26.0</v>
      </c>
      <c r="V107" s="78">
        <v>10.0</v>
      </c>
      <c r="W107" s="78">
        <v>16.0</v>
      </c>
      <c r="X107" s="78">
        <v>0.0</v>
      </c>
      <c r="Y107" s="78">
        <v>0.0</v>
      </c>
      <c r="Z107" s="79">
        <v>0.0</v>
      </c>
      <c r="AA107" s="80">
        <f t="shared" si="47"/>
        <v>1</v>
      </c>
      <c r="AB107" s="80">
        <f t="shared" si="48"/>
        <v>1</v>
      </c>
      <c r="AC107" s="78">
        <v>1.0</v>
      </c>
      <c r="AD107" s="78">
        <v>1.0</v>
      </c>
      <c r="AE107" s="78">
        <v>8.0</v>
      </c>
      <c r="AF107" s="78">
        <v>8.0</v>
      </c>
      <c r="AG107" s="80">
        <f t="shared" si="49"/>
        <v>1</v>
      </c>
      <c r="AH107" s="78">
        <v>8.0</v>
      </c>
      <c r="AI107" s="78">
        <v>8.0</v>
      </c>
      <c r="AJ107" s="81">
        <f t="shared" si="50"/>
        <v>1</v>
      </c>
      <c r="AK107" s="95"/>
    </row>
    <row r="108" ht="14.25" customHeight="1">
      <c r="A108" s="15" t="s">
        <v>231</v>
      </c>
      <c r="B108" s="17">
        <v>25.0</v>
      </c>
      <c r="C108" s="78">
        <v>3.0</v>
      </c>
      <c r="D108" s="78">
        <v>17.0</v>
      </c>
      <c r="E108" s="78">
        <v>5.0</v>
      </c>
      <c r="F108" s="78">
        <v>0.0</v>
      </c>
      <c r="G108" s="79">
        <v>0.0</v>
      </c>
      <c r="H108" s="80">
        <f t="shared" si="43"/>
        <v>1</v>
      </c>
      <c r="I108" s="80">
        <f t="shared" si="44"/>
        <v>0.8</v>
      </c>
      <c r="J108" s="78">
        <v>1.0</v>
      </c>
      <c r="K108" s="78">
        <v>1.0</v>
      </c>
      <c r="L108" s="78">
        <v>6.0</v>
      </c>
      <c r="M108" s="78">
        <v>6.0</v>
      </c>
      <c r="N108" s="80">
        <f t="shared" si="45"/>
        <v>1</v>
      </c>
      <c r="O108" s="78">
        <v>6.0</v>
      </c>
      <c r="P108" s="78">
        <v>6.0</v>
      </c>
      <c r="Q108" s="81">
        <f t="shared" si="46"/>
        <v>1</v>
      </c>
      <c r="R108" s="95"/>
      <c r="T108" s="15" t="s">
        <v>904</v>
      </c>
      <c r="U108" s="17">
        <v>25.0</v>
      </c>
      <c r="V108" s="78">
        <v>6.0</v>
      </c>
      <c r="W108" s="78">
        <v>19.0</v>
      </c>
      <c r="X108" s="78">
        <v>0.0</v>
      </c>
      <c r="Y108" s="78">
        <v>0.0</v>
      </c>
      <c r="Z108" s="79">
        <v>0.0</v>
      </c>
      <c r="AA108" s="80">
        <f t="shared" si="47"/>
        <v>1</v>
      </c>
      <c r="AB108" s="80">
        <f t="shared" si="48"/>
        <v>1</v>
      </c>
      <c r="AC108" s="78">
        <v>1.0</v>
      </c>
      <c r="AD108" s="78">
        <v>1.0</v>
      </c>
      <c r="AE108" s="78">
        <v>8.0</v>
      </c>
      <c r="AF108" s="78">
        <v>6.0</v>
      </c>
      <c r="AG108" s="80">
        <f t="shared" si="49"/>
        <v>0.75</v>
      </c>
      <c r="AH108" s="78">
        <v>8.0</v>
      </c>
      <c r="AI108" s="78">
        <v>6.0</v>
      </c>
      <c r="AJ108" s="81">
        <f t="shared" si="50"/>
        <v>0.75</v>
      </c>
      <c r="AK108" s="95"/>
    </row>
    <row r="109" ht="14.25" customHeight="1">
      <c r="A109" s="15" t="s">
        <v>80</v>
      </c>
      <c r="B109" s="17">
        <v>28.0</v>
      </c>
      <c r="C109" s="78">
        <v>11.0</v>
      </c>
      <c r="D109" s="78">
        <v>17.0</v>
      </c>
      <c r="E109" s="78">
        <v>0.0</v>
      </c>
      <c r="F109" s="78">
        <v>0.0</v>
      </c>
      <c r="G109" s="79">
        <v>0.0</v>
      </c>
      <c r="H109" s="80">
        <f t="shared" si="43"/>
        <v>1</v>
      </c>
      <c r="I109" s="80">
        <f t="shared" si="44"/>
        <v>1</v>
      </c>
      <c r="J109" s="78">
        <v>1.0</v>
      </c>
      <c r="K109" s="78">
        <v>1.0</v>
      </c>
      <c r="L109" s="78">
        <v>7.0</v>
      </c>
      <c r="M109" s="78">
        <v>7.0</v>
      </c>
      <c r="N109" s="80">
        <f t="shared" si="45"/>
        <v>1</v>
      </c>
      <c r="O109" s="78">
        <v>7.0</v>
      </c>
      <c r="P109" s="78">
        <v>7.0</v>
      </c>
      <c r="Q109" s="81">
        <f t="shared" si="46"/>
        <v>1</v>
      </c>
      <c r="R109" s="95"/>
      <c r="T109" s="15" t="s">
        <v>291</v>
      </c>
      <c r="U109" s="17">
        <v>28.0</v>
      </c>
      <c r="V109" s="78">
        <v>13.0</v>
      </c>
      <c r="W109" s="78">
        <v>13.0</v>
      </c>
      <c r="X109" s="78">
        <v>2.0</v>
      </c>
      <c r="Y109" s="78">
        <v>0.0</v>
      </c>
      <c r="Z109" s="79">
        <v>0.0</v>
      </c>
      <c r="AA109" s="80">
        <f t="shared" si="47"/>
        <v>1</v>
      </c>
      <c r="AB109" s="80">
        <f t="shared" si="48"/>
        <v>0.9285714286</v>
      </c>
      <c r="AC109" s="78">
        <v>1.0</v>
      </c>
      <c r="AD109" s="78">
        <v>1.0</v>
      </c>
      <c r="AE109" s="78">
        <v>8.0</v>
      </c>
      <c r="AF109" s="78">
        <v>7.0</v>
      </c>
      <c r="AG109" s="80">
        <f t="shared" si="49"/>
        <v>0.875</v>
      </c>
      <c r="AH109" s="78">
        <v>8.0</v>
      </c>
      <c r="AI109" s="78">
        <v>7.0</v>
      </c>
      <c r="AJ109" s="81">
        <f t="shared" si="50"/>
        <v>0.875</v>
      </c>
      <c r="AK109" s="95"/>
    </row>
    <row r="110" ht="14.25" customHeight="1">
      <c r="A110" s="15" t="s">
        <v>793</v>
      </c>
      <c r="B110" s="17">
        <v>27.0</v>
      </c>
      <c r="C110" s="78">
        <v>14.0</v>
      </c>
      <c r="D110" s="78">
        <v>11.0</v>
      </c>
      <c r="E110" s="78">
        <v>2.0</v>
      </c>
      <c r="F110" s="78">
        <v>0.0</v>
      </c>
      <c r="G110" s="79">
        <v>0.0</v>
      </c>
      <c r="H110" s="80">
        <f t="shared" si="43"/>
        <v>1</v>
      </c>
      <c r="I110" s="80">
        <f t="shared" si="44"/>
        <v>0.9259259259</v>
      </c>
      <c r="J110" s="78">
        <v>1.0</v>
      </c>
      <c r="K110" s="78">
        <v>1.0</v>
      </c>
      <c r="L110" s="78">
        <v>6.0</v>
      </c>
      <c r="M110" s="78">
        <v>6.0</v>
      </c>
      <c r="N110" s="80">
        <f t="shared" si="45"/>
        <v>1</v>
      </c>
      <c r="O110" s="78">
        <v>6.0</v>
      </c>
      <c r="P110" s="78">
        <v>6.0</v>
      </c>
      <c r="Q110" s="81">
        <f t="shared" si="46"/>
        <v>1</v>
      </c>
      <c r="R110" s="95"/>
      <c r="T110" s="15" t="s">
        <v>916</v>
      </c>
      <c r="U110" s="17">
        <v>26.0</v>
      </c>
      <c r="V110" s="78">
        <v>6.0</v>
      </c>
      <c r="W110" s="78">
        <v>14.0</v>
      </c>
      <c r="X110" s="78">
        <v>6.0</v>
      </c>
      <c r="Y110" s="78">
        <v>0.0</v>
      </c>
      <c r="Z110" s="79">
        <v>0.0</v>
      </c>
      <c r="AA110" s="80">
        <f t="shared" si="47"/>
        <v>1</v>
      </c>
      <c r="AB110" s="80">
        <f t="shared" si="48"/>
        <v>0.7692307692</v>
      </c>
      <c r="AC110" s="78">
        <v>2.0</v>
      </c>
      <c r="AD110" s="78">
        <v>2.0</v>
      </c>
      <c r="AE110" s="78">
        <v>8.0</v>
      </c>
      <c r="AF110" s="78">
        <v>8.0</v>
      </c>
      <c r="AG110" s="80">
        <f t="shared" si="49"/>
        <v>1</v>
      </c>
      <c r="AH110" s="78">
        <v>8.0</v>
      </c>
      <c r="AI110" s="78">
        <v>8.0</v>
      </c>
      <c r="AJ110" s="81">
        <f t="shared" si="50"/>
        <v>1</v>
      </c>
      <c r="AK110" s="95"/>
    </row>
    <row r="111" ht="14.25" customHeight="1">
      <c r="A111" s="15" t="s">
        <v>837</v>
      </c>
      <c r="B111" s="17">
        <v>27.0</v>
      </c>
      <c r="C111" s="78">
        <v>13.0</v>
      </c>
      <c r="D111" s="78">
        <v>8.0</v>
      </c>
      <c r="E111" s="78">
        <v>5.0</v>
      </c>
      <c r="F111" s="78">
        <v>0.0</v>
      </c>
      <c r="G111" s="79">
        <v>0.0</v>
      </c>
      <c r="H111" s="80">
        <f t="shared" si="43"/>
        <v>0.962962963</v>
      </c>
      <c r="I111" s="80">
        <f t="shared" si="44"/>
        <v>0.7777777778</v>
      </c>
      <c r="J111" s="78">
        <v>1.0</v>
      </c>
      <c r="K111" s="78">
        <v>1.0</v>
      </c>
      <c r="L111" s="78">
        <v>6.0</v>
      </c>
      <c r="M111" s="78">
        <v>6.0</v>
      </c>
      <c r="N111" s="80">
        <f t="shared" si="45"/>
        <v>1</v>
      </c>
      <c r="O111" s="78">
        <v>6.0</v>
      </c>
      <c r="P111" s="78">
        <v>6.0</v>
      </c>
      <c r="Q111" s="81">
        <f t="shared" si="46"/>
        <v>1</v>
      </c>
      <c r="R111" s="95"/>
      <c r="T111" s="15" t="s">
        <v>704</v>
      </c>
      <c r="U111" s="17">
        <v>26.0</v>
      </c>
      <c r="V111" s="78">
        <v>0.0</v>
      </c>
      <c r="W111" s="78">
        <v>23.0</v>
      </c>
      <c r="X111" s="78">
        <v>3.0</v>
      </c>
      <c r="Y111" s="78">
        <v>0.0</v>
      </c>
      <c r="Z111" s="79">
        <v>0.0</v>
      </c>
      <c r="AA111" s="80">
        <f t="shared" si="47"/>
        <v>1</v>
      </c>
      <c r="AB111" s="80">
        <f t="shared" si="48"/>
        <v>0.8846153846</v>
      </c>
      <c r="AC111" s="78">
        <v>2.0</v>
      </c>
      <c r="AD111" s="78">
        <v>2.0</v>
      </c>
      <c r="AE111" s="78">
        <v>8.0</v>
      </c>
      <c r="AF111" s="78">
        <v>7.0</v>
      </c>
      <c r="AG111" s="80">
        <f t="shared" si="49"/>
        <v>0.875</v>
      </c>
      <c r="AH111" s="78">
        <v>8.0</v>
      </c>
      <c r="AI111" s="78">
        <v>7.0</v>
      </c>
      <c r="AJ111" s="81">
        <f t="shared" si="50"/>
        <v>0.875</v>
      </c>
      <c r="AK111" s="95"/>
    </row>
    <row r="112" ht="14.25" customHeight="1">
      <c r="A112" s="15" t="s">
        <v>232</v>
      </c>
      <c r="B112" s="17">
        <v>29.0</v>
      </c>
      <c r="C112" s="78">
        <v>3.0</v>
      </c>
      <c r="D112" s="78">
        <v>18.0</v>
      </c>
      <c r="E112" s="78">
        <v>8.0</v>
      </c>
      <c r="F112" s="78">
        <v>0.0</v>
      </c>
      <c r="G112" s="79">
        <v>0.0</v>
      </c>
      <c r="H112" s="80">
        <f t="shared" si="43"/>
        <v>1</v>
      </c>
      <c r="I112" s="80">
        <f t="shared" si="44"/>
        <v>0.724137931</v>
      </c>
      <c r="J112" s="78">
        <v>1.0</v>
      </c>
      <c r="K112" s="78">
        <v>1.0</v>
      </c>
      <c r="L112" s="78">
        <v>9.0</v>
      </c>
      <c r="M112" s="78">
        <v>9.0</v>
      </c>
      <c r="N112" s="80">
        <f t="shared" si="45"/>
        <v>1</v>
      </c>
      <c r="O112" s="78">
        <v>9.0</v>
      </c>
      <c r="P112" s="78">
        <v>9.0</v>
      </c>
      <c r="Q112" s="81">
        <f t="shared" si="46"/>
        <v>1</v>
      </c>
      <c r="R112" s="95"/>
      <c r="T112" s="15" t="s">
        <v>705</v>
      </c>
      <c r="U112" s="17">
        <v>29.0</v>
      </c>
      <c r="V112" s="78">
        <v>4.0</v>
      </c>
      <c r="W112" s="78">
        <v>15.0</v>
      </c>
      <c r="X112" s="78">
        <v>10.0</v>
      </c>
      <c r="Y112" s="78">
        <v>0.0</v>
      </c>
      <c r="Z112" s="79">
        <v>0.0</v>
      </c>
      <c r="AA112" s="80">
        <f t="shared" si="47"/>
        <v>1</v>
      </c>
      <c r="AB112" s="80">
        <f t="shared" si="48"/>
        <v>0.6551724138</v>
      </c>
      <c r="AC112" s="78">
        <v>2.0</v>
      </c>
      <c r="AD112" s="78">
        <v>2.0</v>
      </c>
      <c r="AE112" s="78">
        <v>8.0</v>
      </c>
      <c r="AF112" s="78">
        <v>7.0</v>
      </c>
      <c r="AG112" s="80">
        <f t="shared" si="49"/>
        <v>0.875</v>
      </c>
      <c r="AH112" s="78">
        <v>8.0</v>
      </c>
      <c r="AI112" s="78">
        <v>7.0</v>
      </c>
      <c r="AJ112" s="81">
        <f t="shared" si="50"/>
        <v>0.875</v>
      </c>
      <c r="AK112" s="95"/>
    </row>
    <row r="113" ht="14.25" customHeight="1">
      <c r="A113" s="15" t="s">
        <v>443</v>
      </c>
      <c r="B113" s="17">
        <v>22.0</v>
      </c>
      <c r="C113" s="78">
        <v>13.0</v>
      </c>
      <c r="D113" s="78">
        <v>9.0</v>
      </c>
      <c r="E113" s="78">
        <v>0.0</v>
      </c>
      <c r="F113" s="78">
        <v>0.0</v>
      </c>
      <c r="G113" s="79">
        <v>0.0</v>
      </c>
      <c r="H113" s="80">
        <f t="shared" si="43"/>
        <v>1</v>
      </c>
      <c r="I113" s="80">
        <f t="shared" si="44"/>
        <v>1</v>
      </c>
      <c r="J113" s="78">
        <v>1.0</v>
      </c>
      <c r="K113" s="78">
        <v>1.0</v>
      </c>
      <c r="L113" s="78">
        <v>8.0</v>
      </c>
      <c r="M113" s="78">
        <v>8.0</v>
      </c>
      <c r="N113" s="80">
        <f t="shared" si="45"/>
        <v>1</v>
      </c>
      <c r="O113" s="78">
        <v>8.0</v>
      </c>
      <c r="P113" s="78">
        <v>8.0</v>
      </c>
      <c r="Q113" s="81">
        <f t="shared" si="46"/>
        <v>1</v>
      </c>
      <c r="R113" s="95"/>
      <c r="T113" s="15" t="s">
        <v>706</v>
      </c>
      <c r="U113" s="17">
        <v>22.0</v>
      </c>
      <c r="V113" s="78">
        <v>6.0</v>
      </c>
      <c r="W113" s="78">
        <v>16.0</v>
      </c>
      <c r="X113" s="78">
        <v>0.0</v>
      </c>
      <c r="Y113" s="78">
        <v>0.0</v>
      </c>
      <c r="Z113" s="79">
        <v>0.0</v>
      </c>
      <c r="AA113" s="80">
        <f t="shared" si="47"/>
        <v>1</v>
      </c>
      <c r="AB113" s="80">
        <f t="shared" si="48"/>
        <v>1</v>
      </c>
      <c r="AC113" s="78">
        <v>2.0</v>
      </c>
      <c r="AD113" s="78">
        <v>2.0</v>
      </c>
      <c r="AE113" s="78">
        <v>8.0</v>
      </c>
      <c r="AF113" s="78">
        <v>7.0</v>
      </c>
      <c r="AG113" s="80">
        <f t="shared" si="49"/>
        <v>0.875</v>
      </c>
      <c r="AH113" s="78">
        <v>8.0</v>
      </c>
      <c r="AI113" s="78">
        <v>7.0</v>
      </c>
      <c r="AJ113" s="81">
        <f t="shared" si="50"/>
        <v>0.875</v>
      </c>
      <c r="AK113" s="95"/>
    </row>
    <row r="114" ht="14.25" customHeight="1">
      <c r="A114" s="15" t="s">
        <v>448</v>
      </c>
      <c r="B114" s="17">
        <v>21.0</v>
      </c>
      <c r="C114" s="78">
        <v>10.0</v>
      </c>
      <c r="D114" s="78">
        <v>9.0</v>
      </c>
      <c r="E114" s="78">
        <v>2.0</v>
      </c>
      <c r="F114" s="78">
        <v>0.0</v>
      </c>
      <c r="G114" s="79">
        <v>0.0</v>
      </c>
      <c r="H114" s="80">
        <f t="shared" si="43"/>
        <v>1</v>
      </c>
      <c r="I114" s="80">
        <f t="shared" si="44"/>
        <v>0.9047619048</v>
      </c>
      <c r="J114" s="78">
        <v>1.0</v>
      </c>
      <c r="K114" s="78">
        <v>1.0</v>
      </c>
      <c r="L114" s="78">
        <v>6.0</v>
      </c>
      <c r="M114" s="78">
        <v>6.0</v>
      </c>
      <c r="N114" s="80">
        <f t="shared" si="45"/>
        <v>1</v>
      </c>
      <c r="O114" s="78">
        <v>6.0</v>
      </c>
      <c r="P114" s="78">
        <v>6.0</v>
      </c>
      <c r="Q114" s="81">
        <f t="shared" si="46"/>
        <v>1</v>
      </c>
      <c r="R114" s="95"/>
      <c r="T114" s="15" t="s">
        <v>709</v>
      </c>
      <c r="U114" s="17">
        <v>21.0</v>
      </c>
      <c r="V114" s="78">
        <v>14.0</v>
      </c>
      <c r="W114" s="78">
        <v>5.0</v>
      </c>
      <c r="X114" s="78">
        <v>2.0</v>
      </c>
      <c r="Y114" s="78">
        <v>0.0</v>
      </c>
      <c r="Z114" s="79">
        <v>0.0</v>
      </c>
      <c r="AA114" s="80">
        <f t="shared" si="47"/>
        <v>1</v>
      </c>
      <c r="AB114" s="80">
        <f t="shared" si="48"/>
        <v>0.9047619048</v>
      </c>
      <c r="AC114" s="78">
        <v>2.0</v>
      </c>
      <c r="AD114" s="78">
        <v>2.0</v>
      </c>
      <c r="AE114" s="78">
        <v>8.0</v>
      </c>
      <c r="AF114" s="78">
        <v>7.0</v>
      </c>
      <c r="AG114" s="80">
        <f t="shared" si="49"/>
        <v>0.875</v>
      </c>
      <c r="AH114" s="78">
        <v>8.0</v>
      </c>
      <c r="AI114" s="78">
        <v>7.0</v>
      </c>
      <c r="AJ114" s="81">
        <f t="shared" si="50"/>
        <v>0.875</v>
      </c>
      <c r="AK114" s="95"/>
    </row>
    <row r="115" ht="14.25" customHeight="1">
      <c r="A115" s="15" t="s">
        <v>445</v>
      </c>
      <c r="B115" s="17">
        <v>29.0</v>
      </c>
      <c r="C115" s="78">
        <v>13.0</v>
      </c>
      <c r="D115" s="78">
        <v>13.0</v>
      </c>
      <c r="E115" s="78">
        <v>2.0</v>
      </c>
      <c r="F115" s="78">
        <v>1.0</v>
      </c>
      <c r="G115" s="79">
        <v>0.0</v>
      </c>
      <c r="H115" s="80">
        <f t="shared" si="43"/>
        <v>0.9655172414</v>
      </c>
      <c r="I115" s="80">
        <f t="shared" si="44"/>
        <v>0.8965517241</v>
      </c>
      <c r="J115" s="78">
        <v>1.0</v>
      </c>
      <c r="K115" s="78">
        <v>1.0</v>
      </c>
      <c r="L115" s="78">
        <v>7.0</v>
      </c>
      <c r="M115" s="78">
        <v>7.0</v>
      </c>
      <c r="N115" s="80">
        <f t="shared" si="45"/>
        <v>1</v>
      </c>
      <c r="O115" s="78">
        <v>7.0</v>
      </c>
      <c r="P115" s="78">
        <v>7.0</v>
      </c>
      <c r="Q115" s="81">
        <f t="shared" si="46"/>
        <v>1</v>
      </c>
      <c r="R115" s="95"/>
      <c r="T115" s="15" t="s">
        <v>905</v>
      </c>
      <c r="U115" s="17">
        <v>29.0</v>
      </c>
      <c r="V115" s="78">
        <v>17.0</v>
      </c>
      <c r="W115" s="78">
        <v>11.0</v>
      </c>
      <c r="X115" s="78">
        <v>1.0</v>
      </c>
      <c r="Y115" s="78">
        <v>0.0</v>
      </c>
      <c r="Z115" s="79">
        <v>0.0</v>
      </c>
      <c r="AA115" s="80">
        <f t="shared" si="47"/>
        <v>1</v>
      </c>
      <c r="AB115" s="80">
        <f t="shared" si="48"/>
        <v>0.9655172414</v>
      </c>
      <c r="AC115" s="78">
        <v>2.0</v>
      </c>
      <c r="AD115" s="78">
        <v>2.0</v>
      </c>
      <c r="AE115" s="78">
        <v>7.0</v>
      </c>
      <c r="AF115" s="78">
        <v>7.0</v>
      </c>
      <c r="AG115" s="80">
        <f t="shared" si="49"/>
        <v>1</v>
      </c>
      <c r="AH115" s="78">
        <v>7.0</v>
      </c>
      <c r="AI115" s="78">
        <v>7.0</v>
      </c>
      <c r="AJ115" s="81">
        <f t="shared" si="50"/>
        <v>1</v>
      </c>
      <c r="AK115" s="95"/>
    </row>
    <row r="116" ht="14.25" customHeight="1">
      <c r="A116" s="15" t="s">
        <v>843</v>
      </c>
      <c r="B116" s="17">
        <v>29.0</v>
      </c>
      <c r="C116" s="78">
        <v>13.0</v>
      </c>
      <c r="D116" s="78">
        <v>11.0</v>
      </c>
      <c r="E116" s="78">
        <v>5.0</v>
      </c>
      <c r="F116" s="78">
        <v>0.0</v>
      </c>
      <c r="G116" s="79">
        <v>0.0</v>
      </c>
      <c r="H116" s="80">
        <f t="shared" si="43"/>
        <v>1</v>
      </c>
      <c r="I116" s="80">
        <f t="shared" si="44"/>
        <v>0.8275862069</v>
      </c>
      <c r="J116" s="78">
        <v>1.0</v>
      </c>
      <c r="K116" s="78">
        <v>1.0</v>
      </c>
      <c r="L116" s="78">
        <v>7.0</v>
      </c>
      <c r="M116" s="78">
        <v>7.0</v>
      </c>
      <c r="N116" s="80">
        <f t="shared" si="45"/>
        <v>1</v>
      </c>
      <c r="O116" s="78">
        <v>7.0</v>
      </c>
      <c r="P116" s="78">
        <v>7.0</v>
      </c>
      <c r="Q116" s="81">
        <f t="shared" si="46"/>
        <v>1</v>
      </c>
      <c r="R116" s="95"/>
      <c r="T116" s="15"/>
      <c r="U116" s="17"/>
      <c r="V116" s="78"/>
      <c r="W116" s="78"/>
      <c r="X116" s="83"/>
      <c r="Y116" s="83"/>
      <c r="Z116" s="84"/>
      <c r="AA116" s="80" t="str">
        <f t="shared" si="47"/>
        <v>#DIV/0!</v>
      </c>
      <c r="AB116" s="80" t="str">
        <f t="shared" si="48"/>
        <v>#DIV/0!</v>
      </c>
      <c r="AC116" s="78"/>
      <c r="AD116" s="78"/>
      <c r="AE116" s="78"/>
      <c r="AF116" s="78"/>
      <c r="AG116" s="80" t="str">
        <f t="shared" si="49"/>
        <v>#DIV/0!</v>
      </c>
      <c r="AH116" s="78"/>
      <c r="AI116" s="78"/>
      <c r="AJ116" s="81" t="str">
        <f t="shared" si="50"/>
        <v>#DIV/0!</v>
      </c>
      <c r="AK116" s="95"/>
    </row>
    <row r="117" ht="14.25" customHeight="1">
      <c r="A117" s="15" t="s">
        <v>79</v>
      </c>
      <c r="B117" s="17">
        <v>23.0</v>
      </c>
      <c r="C117" s="78">
        <v>2.0</v>
      </c>
      <c r="D117" s="78">
        <v>15.0</v>
      </c>
      <c r="E117" s="78">
        <v>6.0</v>
      </c>
      <c r="F117" s="78">
        <v>0.0</v>
      </c>
      <c r="G117" s="79">
        <v>0.0</v>
      </c>
      <c r="H117" s="80">
        <f t="shared" si="43"/>
        <v>1</v>
      </c>
      <c r="I117" s="80">
        <f t="shared" si="44"/>
        <v>0.7391304348</v>
      </c>
      <c r="J117" s="78">
        <v>1.0</v>
      </c>
      <c r="K117" s="78">
        <v>1.0</v>
      </c>
      <c r="L117" s="78">
        <v>7.0</v>
      </c>
      <c r="M117" s="78">
        <v>7.0</v>
      </c>
      <c r="N117" s="80">
        <f t="shared" si="45"/>
        <v>1</v>
      </c>
      <c r="O117" s="78">
        <v>7.0</v>
      </c>
      <c r="P117" s="78">
        <v>7.0</v>
      </c>
      <c r="Q117" s="81">
        <f t="shared" si="46"/>
        <v>1</v>
      </c>
      <c r="R117" s="95"/>
      <c r="T117" s="15"/>
      <c r="U117" s="17"/>
      <c r="V117" s="78"/>
      <c r="W117" s="78"/>
      <c r="X117" s="78"/>
      <c r="Y117" s="83"/>
      <c r="Z117" s="84"/>
      <c r="AA117" s="80" t="str">
        <f t="shared" si="47"/>
        <v>#DIV/0!</v>
      </c>
      <c r="AB117" s="80" t="str">
        <f t="shared" si="48"/>
        <v>#DIV/0!</v>
      </c>
      <c r="AC117" s="78"/>
      <c r="AD117" s="78"/>
      <c r="AE117" s="78"/>
      <c r="AF117" s="78"/>
      <c r="AG117" s="80" t="str">
        <f t="shared" si="49"/>
        <v>#DIV/0!</v>
      </c>
      <c r="AH117" s="78"/>
      <c r="AI117" s="78"/>
      <c r="AJ117" s="81" t="str">
        <f t="shared" si="50"/>
        <v>#DIV/0!</v>
      </c>
      <c r="AK117" s="95"/>
    </row>
    <row r="118" ht="14.25" customHeight="1">
      <c r="A118" s="15" t="s">
        <v>81</v>
      </c>
      <c r="B118" s="17">
        <v>24.0</v>
      </c>
      <c r="C118" s="78">
        <v>6.0</v>
      </c>
      <c r="D118" s="78">
        <v>14.0</v>
      </c>
      <c r="E118" s="78">
        <v>4.0</v>
      </c>
      <c r="F118" s="78">
        <v>0.0</v>
      </c>
      <c r="G118" s="79">
        <v>0.0</v>
      </c>
      <c r="H118" s="80">
        <f t="shared" si="43"/>
        <v>1</v>
      </c>
      <c r="I118" s="80">
        <f t="shared" si="44"/>
        <v>0.8333333333</v>
      </c>
      <c r="J118" s="78">
        <v>1.0</v>
      </c>
      <c r="K118" s="78">
        <v>1.0</v>
      </c>
      <c r="L118" s="78">
        <v>6.0</v>
      </c>
      <c r="M118" s="78">
        <v>6.0</v>
      </c>
      <c r="N118" s="80">
        <f t="shared" si="45"/>
        <v>1</v>
      </c>
      <c r="O118" s="78">
        <v>6.0</v>
      </c>
      <c r="P118" s="78">
        <v>6.0</v>
      </c>
      <c r="Q118" s="81">
        <f t="shared" si="46"/>
        <v>1</v>
      </c>
      <c r="R118" s="95"/>
      <c r="T118" s="15"/>
      <c r="U118" s="17"/>
      <c r="V118" s="78"/>
      <c r="W118" s="78"/>
      <c r="X118" s="83"/>
      <c r="Y118" s="83"/>
      <c r="Z118" s="84"/>
      <c r="AA118" s="80" t="str">
        <f t="shared" si="47"/>
        <v>#DIV/0!</v>
      </c>
      <c r="AB118" s="80" t="str">
        <f t="shared" si="48"/>
        <v>#DIV/0!</v>
      </c>
      <c r="AC118" s="78"/>
      <c r="AD118" s="78"/>
      <c r="AE118" s="78"/>
      <c r="AF118" s="78"/>
      <c r="AG118" s="80" t="str">
        <f t="shared" si="49"/>
        <v>#DIV/0!</v>
      </c>
      <c r="AH118" s="78"/>
      <c r="AI118" s="78"/>
      <c r="AJ118" s="81" t="str">
        <f t="shared" si="50"/>
        <v>#DIV/0!</v>
      </c>
      <c r="AK118" s="95"/>
    </row>
    <row r="119" ht="14.25" customHeight="1">
      <c r="A119" s="15" t="s">
        <v>82</v>
      </c>
      <c r="B119" s="17">
        <v>12.0</v>
      </c>
      <c r="C119" s="78">
        <v>9.0</v>
      </c>
      <c r="D119" s="78">
        <v>3.0</v>
      </c>
      <c r="E119" s="78">
        <v>0.0</v>
      </c>
      <c r="F119" s="78">
        <v>0.0</v>
      </c>
      <c r="G119" s="79">
        <v>0.0</v>
      </c>
      <c r="H119" s="80">
        <f t="shared" si="43"/>
        <v>1</v>
      </c>
      <c r="I119" s="80">
        <f t="shared" si="44"/>
        <v>1</v>
      </c>
      <c r="J119" s="78">
        <v>1.0</v>
      </c>
      <c r="K119" s="78">
        <v>1.0</v>
      </c>
      <c r="L119" s="78">
        <v>7.0</v>
      </c>
      <c r="M119" s="78">
        <v>7.0</v>
      </c>
      <c r="N119" s="80">
        <f t="shared" si="45"/>
        <v>1</v>
      </c>
      <c r="O119" s="78">
        <v>7.0</v>
      </c>
      <c r="P119" s="78">
        <v>7.0</v>
      </c>
      <c r="Q119" s="81">
        <f t="shared" si="46"/>
        <v>1</v>
      </c>
      <c r="R119" s="95"/>
      <c r="T119" s="278"/>
      <c r="U119" s="279"/>
      <c r="V119" s="78"/>
      <c r="W119" s="78"/>
      <c r="X119" s="83"/>
      <c r="Y119" s="83"/>
      <c r="Z119" s="84"/>
      <c r="AA119" s="80" t="str">
        <f t="shared" si="47"/>
        <v>#DIV/0!</v>
      </c>
      <c r="AB119" s="80" t="str">
        <f t="shared" si="48"/>
        <v>#DIV/0!</v>
      </c>
      <c r="AC119" s="78"/>
      <c r="AD119" s="78"/>
      <c r="AE119" s="78"/>
      <c r="AF119" s="78"/>
      <c r="AG119" s="80" t="str">
        <f t="shared" si="49"/>
        <v>#DIV/0!</v>
      </c>
      <c r="AH119" s="78"/>
      <c r="AI119" s="78"/>
      <c r="AJ119" s="81" t="str">
        <f t="shared" si="50"/>
        <v>#DIV/0!</v>
      </c>
      <c r="AK119" s="95"/>
    </row>
    <row r="120" ht="14.25" customHeight="1">
      <c r="A120" s="15" t="s">
        <v>83</v>
      </c>
      <c r="B120" s="17">
        <v>29.0</v>
      </c>
      <c r="C120" s="78">
        <v>19.0</v>
      </c>
      <c r="D120" s="78">
        <v>10.0</v>
      </c>
      <c r="E120" s="78">
        <v>0.0</v>
      </c>
      <c r="F120" s="78">
        <v>0.0</v>
      </c>
      <c r="G120" s="79">
        <v>0.0</v>
      </c>
      <c r="H120" s="80">
        <f t="shared" si="43"/>
        <v>1</v>
      </c>
      <c r="I120" s="80">
        <f t="shared" si="44"/>
        <v>1</v>
      </c>
      <c r="J120" s="78">
        <v>1.0</v>
      </c>
      <c r="K120" s="78">
        <v>1.0</v>
      </c>
      <c r="L120" s="78">
        <v>7.0</v>
      </c>
      <c r="M120" s="78">
        <v>7.0</v>
      </c>
      <c r="N120" s="80">
        <f t="shared" si="45"/>
        <v>1</v>
      </c>
      <c r="O120" s="78">
        <v>7.0</v>
      </c>
      <c r="P120" s="78">
        <v>7.0</v>
      </c>
      <c r="Q120" s="81">
        <f t="shared" si="46"/>
        <v>1</v>
      </c>
      <c r="R120" s="95"/>
      <c r="T120" s="278"/>
      <c r="U120" s="279"/>
      <c r="V120" s="78"/>
      <c r="W120" s="78"/>
      <c r="X120" s="83"/>
      <c r="Y120" s="83"/>
      <c r="Z120" s="84"/>
      <c r="AA120" s="80" t="str">
        <f t="shared" si="47"/>
        <v>#DIV/0!</v>
      </c>
      <c r="AB120" s="80" t="str">
        <f t="shared" si="48"/>
        <v>#DIV/0!</v>
      </c>
      <c r="AC120" s="78"/>
      <c r="AD120" s="78"/>
      <c r="AE120" s="78"/>
      <c r="AF120" s="78"/>
      <c r="AG120" s="80" t="str">
        <f t="shared" si="49"/>
        <v>#DIV/0!</v>
      </c>
      <c r="AH120" s="78"/>
      <c r="AI120" s="78"/>
      <c r="AJ120" s="81" t="str">
        <f t="shared" si="50"/>
        <v>#DIV/0!</v>
      </c>
      <c r="AK120" s="95"/>
    </row>
    <row r="121" ht="14.25" customHeight="1">
      <c r="A121" s="85"/>
      <c r="B121" s="83"/>
      <c r="C121" s="83"/>
      <c r="D121" s="83"/>
      <c r="E121" s="83"/>
      <c r="F121" s="83"/>
      <c r="G121" s="84"/>
      <c r="H121" s="80" t="str">
        <f t="shared" si="43"/>
        <v>#DIV/0!</v>
      </c>
      <c r="I121" s="80" t="str">
        <f t="shared" si="44"/>
        <v>#DIV/0!</v>
      </c>
      <c r="J121" s="78"/>
      <c r="K121" s="78"/>
      <c r="L121" s="78"/>
      <c r="M121" s="78"/>
      <c r="N121" s="80" t="str">
        <f t="shared" si="45"/>
        <v>#DIV/0!</v>
      </c>
      <c r="O121" s="78"/>
      <c r="P121" s="78"/>
      <c r="Q121" s="81" t="str">
        <f t="shared" si="46"/>
        <v>#DIV/0!</v>
      </c>
      <c r="R121" s="95"/>
      <c r="T121" s="85"/>
      <c r="U121" s="83"/>
      <c r="V121" s="83"/>
      <c r="W121" s="83"/>
      <c r="X121" s="83"/>
      <c r="Y121" s="83"/>
      <c r="Z121" s="84"/>
      <c r="AA121" s="80" t="str">
        <f t="shared" si="47"/>
        <v>#DIV/0!</v>
      </c>
      <c r="AB121" s="80" t="str">
        <f t="shared" si="48"/>
        <v>#DIV/0!</v>
      </c>
      <c r="AC121" s="78"/>
      <c r="AD121" s="78"/>
      <c r="AE121" s="78"/>
      <c r="AF121" s="78"/>
      <c r="AG121" s="80" t="str">
        <f t="shared" si="49"/>
        <v>#DIV/0!</v>
      </c>
      <c r="AH121" s="78"/>
      <c r="AI121" s="78"/>
      <c r="AJ121" s="81" t="str">
        <f t="shared" si="50"/>
        <v>#DIV/0!</v>
      </c>
      <c r="AK121" s="95"/>
    </row>
    <row r="122" ht="14.25" customHeight="1">
      <c r="A122" s="85"/>
      <c r="B122" s="83"/>
      <c r="C122" s="83"/>
      <c r="D122" s="83"/>
      <c r="E122" s="83"/>
      <c r="F122" s="83"/>
      <c r="G122" s="84"/>
      <c r="H122" s="80" t="str">
        <f t="shared" si="43"/>
        <v>#DIV/0!</v>
      </c>
      <c r="I122" s="80" t="str">
        <f t="shared" si="44"/>
        <v>#DIV/0!</v>
      </c>
      <c r="J122" s="83"/>
      <c r="K122" s="83"/>
      <c r="L122" s="83"/>
      <c r="M122" s="83"/>
      <c r="N122" s="80" t="str">
        <f t="shared" si="45"/>
        <v>#DIV/0!</v>
      </c>
      <c r="O122" s="83"/>
      <c r="P122" s="83"/>
      <c r="Q122" s="81" t="str">
        <f t="shared" si="46"/>
        <v>#DIV/0!</v>
      </c>
      <c r="R122" s="95"/>
      <c r="T122" s="85"/>
      <c r="U122" s="83"/>
      <c r="V122" s="83"/>
      <c r="W122" s="83"/>
      <c r="X122" s="83"/>
      <c r="Y122" s="83"/>
      <c r="Z122" s="84"/>
      <c r="AA122" s="80" t="str">
        <f t="shared" si="47"/>
        <v>#DIV/0!</v>
      </c>
      <c r="AB122" s="80" t="str">
        <f t="shared" si="48"/>
        <v>#DIV/0!</v>
      </c>
      <c r="AC122" s="83"/>
      <c r="AD122" s="83"/>
      <c r="AE122" s="83"/>
      <c r="AF122" s="83"/>
      <c r="AG122" s="80" t="str">
        <f t="shared" si="49"/>
        <v>#DIV/0!</v>
      </c>
      <c r="AH122" s="83"/>
      <c r="AI122" s="83"/>
      <c r="AJ122" s="81" t="str">
        <f t="shared" si="50"/>
        <v>#DIV/0!</v>
      </c>
      <c r="AK122" s="95"/>
    </row>
    <row r="123" ht="14.25" customHeight="1">
      <c r="A123" s="85"/>
      <c r="B123" s="83"/>
      <c r="C123" s="83"/>
      <c r="D123" s="83"/>
      <c r="E123" s="83"/>
      <c r="F123" s="83"/>
      <c r="G123" s="84"/>
      <c r="H123" s="80" t="str">
        <f t="shared" si="43"/>
        <v>#DIV/0!</v>
      </c>
      <c r="I123" s="80" t="str">
        <f t="shared" si="44"/>
        <v>#DIV/0!</v>
      </c>
      <c r="J123" s="83"/>
      <c r="K123" s="83"/>
      <c r="L123" s="83"/>
      <c r="M123" s="83"/>
      <c r="N123" s="80" t="str">
        <f t="shared" si="45"/>
        <v>#DIV/0!</v>
      </c>
      <c r="O123" s="83"/>
      <c r="P123" s="83"/>
      <c r="Q123" s="81" t="str">
        <f t="shared" si="46"/>
        <v>#DIV/0!</v>
      </c>
      <c r="R123" s="95"/>
      <c r="T123" s="85"/>
      <c r="U123" s="83"/>
      <c r="V123" s="83"/>
      <c r="W123" s="83"/>
      <c r="X123" s="83"/>
      <c r="Y123" s="83"/>
      <c r="Z123" s="84"/>
      <c r="AA123" s="80" t="str">
        <f t="shared" si="47"/>
        <v>#DIV/0!</v>
      </c>
      <c r="AB123" s="80" t="str">
        <f t="shared" si="48"/>
        <v>#DIV/0!</v>
      </c>
      <c r="AC123" s="83"/>
      <c r="AD123" s="83"/>
      <c r="AE123" s="83"/>
      <c r="AF123" s="83"/>
      <c r="AG123" s="80" t="str">
        <f t="shared" si="49"/>
        <v>#DIV/0!</v>
      </c>
      <c r="AH123" s="83"/>
      <c r="AI123" s="83"/>
      <c r="AJ123" s="81" t="str">
        <f t="shared" si="50"/>
        <v>#DIV/0!</v>
      </c>
      <c r="AK123" s="95"/>
    </row>
    <row r="124" ht="14.25" customHeight="1">
      <c r="A124" s="72" t="s">
        <v>15</v>
      </c>
      <c r="B124" s="73">
        <f t="shared" ref="B124:G124" si="51">SUM(B104:B123)</f>
        <v>443</v>
      </c>
      <c r="C124" s="73">
        <f t="shared" si="51"/>
        <v>168</v>
      </c>
      <c r="D124" s="73">
        <f t="shared" si="51"/>
        <v>218</v>
      </c>
      <c r="E124" s="73">
        <f t="shared" si="51"/>
        <v>54</v>
      </c>
      <c r="F124" s="73">
        <f t="shared" si="51"/>
        <v>1</v>
      </c>
      <c r="G124" s="86">
        <f t="shared" si="51"/>
        <v>1</v>
      </c>
      <c r="H124" s="80">
        <f t="shared" si="43"/>
        <v>0.993227991</v>
      </c>
      <c r="I124" s="80">
        <f t="shared" si="44"/>
        <v>0.8713318284</v>
      </c>
      <c r="J124" s="73">
        <f t="shared" ref="J124:M124" si="52">SUM(J104:J123)</f>
        <v>17</v>
      </c>
      <c r="K124" s="73">
        <f t="shared" si="52"/>
        <v>17</v>
      </c>
      <c r="L124" s="73">
        <f t="shared" si="52"/>
        <v>116</v>
      </c>
      <c r="M124" s="73">
        <f t="shared" si="52"/>
        <v>116</v>
      </c>
      <c r="N124" s="80">
        <f t="shared" si="45"/>
        <v>1</v>
      </c>
      <c r="O124" s="87">
        <f t="shared" ref="O124:P124" si="53">SUM(O104:O123)</f>
        <v>116</v>
      </c>
      <c r="P124" s="87">
        <f t="shared" si="53"/>
        <v>116</v>
      </c>
      <c r="Q124" s="81">
        <f t="shared" si="46"/>
        <v>1</v>
      </c>
      <c r="R124" s="95"/>
      <c r="T124" s="72" t="s">
        <v>15</v>
      </c>
      <c r="U124" s="73">
        <f t="shared" ref="U124:Z124" si="54">SUM(U104:U123)</f>
        <v>324</v>
      </c>
      <c r="V124" s="73">
        <f t="shared" si="54"/>
        <v>101</v>
      </c>
      <c r="W124" s="73">
        <f t="shared" si="54"/>
        <v>191</v>
      </c>
      <c r="X124" s="73">
        <f t="shared" si="54"/>
        <v>32</v>
      </c>
      <c r="Y124" s="73">
        <f t="shared" si="54"/>
        <v>0</v>
      </c>
      <c r="Z124" s="86">
        <f t="shared" si="54"/>
        <v>0</v>
      </c>
      <c r="AA124" s="80">
        <f t="shared" si="47"/>
        <v>1</v>
      </c>
      <c r="AB124" s="80">
        <f t="shared" si="48"/>
        <v>0.9012345679</v>
      </c>
      <c r="AC124" s="73">
        <f t="shared" ref="AC124:AF124" si="55">SUM(AC104:AC123)</f>
        <v>18</v>
      </c>
      <c r="AD124" s="73">
        <f t="shared" si="55"/>
        <v>18</v>
      </c>
      <c r="AE124" s="73">
        <f t="shared" si="55"/>
        <v>95</v>
      </c>
      <c r="AF124" s="73">
        <f t="shared" si="55"/>
        <v>81</v>
      </c>
      <c r="AG124" s="80">
        <f t="shared" si="49"/>
        <v>0.8526315789</v>
      </c>
      <c r="AH124" s="87">
        <f t="shared" ref="AH124:AI124" si="56">SUM(AH104:AH123)</f>
        <v>95</v>
      </c>
      <c r="AI124" s="87">
        <f t="shared" si="56"/>
        <v>81</v>
      </c>
      <c r="AJ124" s="81">
        <f t="shared" si="50"/>
        <v>0.8526315789</v>
      </c>
      <c r="AK124" s="95"/>
    </row>
    <row r="125" ht="14.25" customHeight="1">
      <c r="A125" s="30"/>
      <c r="B125" s="30"/>
      <c r="C125" s="30"/>
      <c r="D125" s="30"/>
      <c r="E125" s="30"/>
      <c r="F125" s="30"/>
      <c r="G125" s="88"/>
      <c r="H125" s="30"/>
      <c r="I125" s="30"/>
      <c r="J125" s="30"/>
      <c r="K125" s="30"/>
      <c r="L125" s="30"/>
      <c r="M125" s="30"/>
      <c r="N125" s="30"/>
      <c r="Q125" s="68"/>
      <c r="R125" s="95"/>
      <c r="T125" s="30"/>
      <c r="U125" s="30"/>
      <c r="V125" s="30"/>
      <c r="W125" s="30"/>
      <c r="X125" s="30"/>
      <c r="Y125" s="30"/>
      <c r="Z125" s="88"/>
      <c r="AA125" s="30"/>
      <c r="AB125" s="30"/>
      <c r="AC125" s="30"/>
      <c r="AD125" s="30"/>
      <c r="AE125" s="30"/>
      <c r="AF125" s="30"/>
      <c r="AG125" s="30"/>
      <c r="AJ125" s="68"/>
      <c r="AK125" s="95"/>
    </row>
    <row r="126" ht="14.25" customHeight="1">
      <c r="A126" s="89" t="s">
        <v>27</v>
      </c>
      <c r="B126" s="30"/>
      <c r="C126" s="30"/>
      <c r="D126" s="30"/>
      <c r="E126" s="30"/>
      <c r="F126" s="30"/>
      <c r="G126" s="88"/>
      <c r="H126" s="30"/>
      <c r="I126" s="30"/>
      <c r="J126" s="30"/>
      <c r="K126" s="30"/>
      <c r="L126" s="30"/>
      <c r="M126" s="30"/>
      <c r="N126" s="30"/>
      <c r="Q126" s="68"/>
      <c r="R126" s="95"/>
      <c r="T126" s="89" t="s">
        <v>27</v>
      </c>
      <c r="U126" s="30"/>
      <c r="V126" s="30"/>
      <c r="W126" s="30"/>
      <c r="X126" s="30"/>
      <c r="Y126" s="30"/>
      <c r="Z126" s="88"/>
      <c r="AA126" s="30"/>
      <c r="AB126" s="30"/>
      <c r="AC126" s="30"/>
      <c r="AD126" s="30"/>
      <c r="AE126" s="30"/>
      <c r="AF126" s="30"/>
      <c r="AG126" s="30"/>
      <c r="AJ126" s="68"/>
      <c r="AK126" s="95"/>
    </row>
    <row r="127" ht="14.25" customHeight="1">
      <c r="A127" s="90" t="s">
        <v>4</v>
      </c>
      <c r="B127" s="32" t="s">
        <v>16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4"/>
      <c r="Q127" s="68"/>
      <c r="R127" s="95"/>
      <c r="T127" s="90" t="s">
        <v>4</v>
      </c>
      <c r="U127" s="32" t="s">
        <v>16</v>
      </c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4"/>
      <c r="AJ127" s="68"/>
      <c r="AK127" s="95"/>
    </row>
    <row r="128" ht="14.25" customHeight="1">
      <c r="A128" s="91" t="s">
        <v>292</v>
      </c>
      <c r="B128" s="92" t="s">
        <v>917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4"/>
      <c r="Q128" s="68"/>
      <c r="R128" s="95"/>
      <c r="T128" s="91"/>
      <c r="U128" s="92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4"/>
      <c r="AJ128" s="68"/>
      <c r="AK128" s="95"/>
    </row>
    <row r="129" ht="14.25" customHeight="1">
      <c r="A129" s="91" t="s">
        <v>445</v>
      </c>
      <c r="B129" s="92" t="s">
        <v>918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4"/>
      <c r="Q129" s="68"/>
      <c r="R129" s="95"/>
      <c r="T129" s="91"/>
      <c r="U129" s="92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4"/>
      <c r="AJ129" s="68"/>
      <c r="AK129" s="95"/>
    </row>
    <row r="130" ht="14.25" customHeight="1">
      <c r="G130" s="67"/>
      <c r="R130" s="95"/>
      <c r="Z130" s="67"/>
      <c r="AK130" s="95"/>
    </row>
    <row r="131" ht="14.25" customHeight="1">
      <c r="G131" s="67"/>
      <c r="R131" s="95"/>
      <c r="Z131" s="67"/>
      <c r="AK131" s="95"/>
    </row>
    <row r="132" ht="14.25" customHeight="1">
      <c r="A132" s="63" t="s">
        <v>20</v>
      </c>
      <c r="B132" s="64"/>
      <c r="C132" s="64"/>
      <c r="D132" s="64"/>
      <c r="E132" s="64"/>
      <c r="F132" s="64"/>
      <c r="G132" s="65"/>
      <c r="H132" s="64"/>
      <c r="I132" s="64"/>
      <c r="J132" s="64"/>
      <c r="K132" s="64"/>
      <c r="L132" s="64"/>
      <c r="M132" s="64"/>
      <c r="N132" s="64"/>
      <c r="O132" s="64"/>
      <c r="P132" s="64"/>
      <c r="Q132" s="66"/>
      <c r="R132" s="95"/>
      <c r="T132" s="63" t="s">
        <v>20</v>
      </c>
      <c r="U132" s="64"/>
      <c r="V132" s="64"/>
      <c r="W132" s="64"/>
      <c r="X132" s="64"/>
      <c r="Y132" s="64"/>
      <c r="Z132" s="65"/>
      <c r="AA132" s="64"/>
      <c r="AB132" s="64"/>
      <c r="AC132" s="64"/>
      <c r="AD132" s="64"/>
      <c r="AE132" s="64"/>
      <c r="AF132" s="64"/>
      <c r="AG132" s="64"/>
      <c r="AH132" s="64"/>
      <c r="AI132" s="64"/>
      <c r="AJ132" s="66"/>
      <c r="AK132" s="95"/>
    </row>
    <row r="133" ht="14.25" customHeight="1">
      <c r="G133" s="67"/>
      <c r="Q133" s="68"/>
      <c r="R133" s="95"/>
      <c r="Z133" s="67"/>
      <c r="AJ133" s="68"/>
      <c r="AK133" s="95"/>
    </row>
    <row r="134" ht="14.25" customHeight="1">
      <c r="A134" s="275" t="s">
        <v>871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Q134" s="68"/>
      <c r="R134" s="95"/>
      <c r="T134" s="275" t="s">
        <v>899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J134" s="68"/>
      <c r="AK134" s="95"/>
    </row>
    <row r="135" ht="14.25" customHeight="1">
      <c r="A135" s="96" t="s">
        <v>18</v>
      </c>
      <c r="O135" s="70" t="s">
        <v>3</v>
      </c>
      <c r="P135" s="33"/>
      <c r="Q135" s="34"/>
      <c r="R135" s="95"/>
      <c r="T135" s="96" t="s">
        <v>18</v>
      </c>
      <c r="AH135" s="70" t="s">
        <v>3</v>
      </c>
      <c r="AI135" s="33"/>
      <c r="AJ135" s="34"/>
      <c r="AK135" s="95"/>
    </row>
    <row r="136" ht="14.25" customHeight="1">
      <c r="A136" s="72" t="s">
        <v>4</v>
      </c>
      <c r="B136" s="10" t="s">
        <v>5</v>
      </c>
      <c r="C136" s="10" t="s">
        <v>6</v>
      </c>
      <c r="D136" s="73">
        <v>4.0</v>
      </c>
      <c r="E136" s="73">
        <v>3.0</v>
      </c>
      <c r="F136" s="73">
        <v>2.0</v>
      </c>
      <c r="G136" s="45" t="s">
        <v>19</v>
      </c>
      <c r="H136" s="10" t="s">
        <v>8</v>
      </c>
      <c r="I136" s="10" t="s">
        <v>9</v>
      </c>
      <c r="J136" s="10" t="s">
        <v>10</v>
      </c>
      <c r="K136" s="10" t="s">
        <v>11</v>
      </c>
      <c r="L136" s="10" t="s">
        <v>12</v>
      </c>
      <c r="M136" s="10" t="s">
        <v>11</v>
      </c>
      <c r="N136" s="10" t="s">
        <v>13</v>
      </c>
      <c r="O136" s="75" t="s">
        <v>12</v>
      </c>
      <c r="P136" s="75" t="s">
        <v>11</v>
      </c>
      <c r="Q136" s="76" t="s">
        <v>14</v>
      </c>
      <c r="R136" s="95"/>
      <c r="T136" s="72" t="s">
        <v>4</v>
      </c>
      <c r="U136" s="10" t="s">
        <v>5</v>
      </c>
      <c r="V136" s="10" t="s">
        <v>6</v>
      </c>
      <c r="W136" s="73">
        <v>4.0</v>
      </c>
      <c r="X136" s="73">
        <v>3.0</v>
      </c>
      <c r="Y136" s="73">
        <v>2.0</v>
      </c>
      <c r="Z136" s="45" t="s">
        <v>19</v>
      </c>
      <c r="AA136" s="10" t="s">
        <v>8</v>
      </c>
      <c r="AB136" s="10" t="s">
        <v>9</v>
      </c>
      <c r="AC136" s="10" t="s">
        <v>10</v>
      </c>
      <c r="AD136" s="10" t="s">
        <v>11</v>
      </c>
      <c r="AE136" s="10" t="s">
        <v>12</v>
      </c>
      <c r="AF136" s="10" t="s">
        <v>11</v>
      </c>
      <c r="AG136" s="10" t="s">
        <v>13</v>
      </c>
      <c r="AH136" s="75" t="s">
        <v>12</v>
      </c>
      <c r="AI136" s="75" t="s">
        <v>11</v>
      </c>
      <c r="AJ136" s="76" t="s">
        <v>14</v>
      </c>
      <c r="AK136" s="95"/>
    </row>
    <row r="137" ht="14.25" customHeight="1">
      <c r="A137" s="15" t="s">
        <v>292</v>
      </c>
      <c r="B137" s="16">
        <v>33.0</v>
      </c>
      <c r="C137" s="78">
        <v>1.0</v>
      </c>
      <c r="D137" s="78">
        <v>27.0</v>
      </c>
      <c r="E137" s="78">
        <v>4.0</v>
      </c>
      <c r="F137" s="78">
        <v>0.0</v>
      </c>
      <c r="G137" s="79">
        <v>0.0</v>
      </c>
      <c r="H137" s="80">
        <f t="shared" ref="H137:H157" si="57">(C137+D137+E137)/B137</f>
        <v>0.9696969697</v>
      </c>
      <c r="I137" s="80">
        <f t="shared" ref="I137:I157" si="58">(C137+D137)/B137</f>
        <v>0.8484848485</v>
      </c>
      <c r="J137" s="78">
        <v>4.0</v>
      </c>
      <c r="K137" s="78">
        <v>4.0</v>
      </c>
      <c r="L137" s="78">
        <v>31.0</v>
      </c>
      <c r="M137" s="78">
        <v>31.0</v>
      </c>
      <c r="N137" s="80">
        <f t="shared" ref="N137:N157" si="59">M137/L137</f>
        <v>1</v>
      </c>
      <c r="O137" s="78">
        <v>31.0</v>
      </c>
      <c r="P137" s="78">
        <v>31.0</v>
      </c>
      <c r="Q137" s="81">
        <f t="shared" ref="Q137:Q157" si="60">P137/O137</f>
        <v>1</v>
      </c>
      <c r="R137" s="95"/>
      <c r="T137" s="15" t="s">
        <v>289</v>
      </c>
      <c r="U137" s="16">
        <v>33.0</v>
      </c>
      <c r="V137" s="78">
        <v>3.0</v>
      </c>
      <c r="W137" s="78">
        <v>29.0</v>
      </c>
      <c r="X137" s="78">
        <v>1.0</v>
      </c>
      <c r="Y137" s="78">
        <v>0.0</v>
      </c>
      <c r="Z137" s="79">
        <v>0.0</v>
      </c>
      <c r="AA137" s="80">
        <f t="shared" ref="AA137:AA157" si="61">(V137+W137+X137)/U137</f>
        <v>1</v>
      </c>
      <c r="AB137" s="80">
        <f t="shared" ref="AB137:AB157" si="62">(V137+W137)/U137</f>
        <v>0.9696969697</v>
      </c>
      <c r="AC137" s="78">
        <v>2.0</v>
      </c>
      <c r="AD137" s="78">
        <v>2.0</v>
      </c>
      <c r="AE137" s="78">
        <v>34.0</v>
      </c>
      <c r="AF137" s="78">
        <v>31.0</v>
      </c>
      <c r="AG137" s="80">
        <f t="shared" ref="AG137:AG157" si="63">AF137/AE137</f>
        <v>0.9117647059</v>
      </c>
      <c r="AH137" s="78">
        <v>34.0</v>
      </c>
      <c r="AI137" s="78">
        <v>31.0</v>
      </c>
      <c r="AJ137" s="81">
        <f t="shared" ref="AJ137:AJ157" si="64">AI137/AH137</f>
        <v>0.9117647059</v>
      </c>
      <c r="AK137" s="95"/>
    </row>
    <row r="138" ht="14.25" customHeight="1">
      <c r="A138" s="15" t="s">
        <v>229</v>
      </c>
      <c r="B138" s="16">
        <v>34.0</v>
      </c>
      <c r="C138" s="78">
        <v>5.0</v>
      </c>
      <c r="D138" s="78">
        <v>25.0</v>
      </c>
      <c r="E138" s="78">
        <v>4.0</v>
      </c>
      <c r="F138" s="78">
        <v>0.0</v>
      </c>
      <c r="G138" s="79">
        <v>0.0</v>
      </c>
      <c r="H138" s="80">
        <f t="shared" si="57"/>
        <v>1</v>
      </c>
      <c r="I138" s="80">
        <f t="shared" si="58"/>
        <v>0.8823529412</v>
      </c>
      <c r="J138" s="78">
        <v>4.0</v>
      </c>
      <c r="K138" s="78">
        <v>4.0</v>
      </c>
      <c r="L138" s="78">
        <v>28.0</v>
      </c>
      <c r="M138" s="78">
        <v>28.0</v>
      </c>
      <c r="N138" s="80">
        <f t="shared" si="59"/>
        <v>1</v>
      </c>
      <c r="O138" s="78">
        <v>28.0</v>
      </c>
      <c r="P138" s="78">
        <v>28.0</v>
      </c>
      <c r="Q138" s="81">
        <f t="shared" si="60"/>
        <v>1</v>
      </c>
      <c r="R138" s="95"/>
      <c r="T138" s="15" t="s">
        <v>903</v>
      </c>
      <c r="U138" s="16">
        <v>34.0</v>
      </c>
      <c r="V138" s="78">
        <v>7.0</v>
      </c>
      <c r="W138" s="78">
        <v>24.0</v>
      </c>
      <c r="X138" s="78">
        <v>3.0</v>
      </c>
      <c r="Y138" s="78">
        <v>0.0</v>
      </c>
      <c r="Z138" s="79">
        <v>0.0</v>
      </c>
      <c r="AA138" s="80">
        <f t="shared" si="61"/>
        <v>1</v>
      </c>
      <c r="AB138" s="80">
        <f t="shared" si="62"/>
        <v>0.9117647059</v>
      </c>
      <c r="AC138" s="78">
        <v>2.0</v>
      </c>
      <c r="AD138" s="78">
        <v>2.0</v>
      </c>
      <c r="AE138" s="78">
        <v>34.0</v>
      </c>
      <c r="AF138" s="78">
        <v>27.0</v>
      </c>
      <c r="AG138" s="80">
        <f t="shared" si="63"/>
        <v>0.7941176471</v>
      </c>
      <c r="AH138" s="78">
        <v>34.0</v>
      </c>
      <c r="AI138" s="78">
        <v>27.0</v>
      </c>
      <c r="AJ138" s="81">
        <f t="shared" si="64"/>
        <v>0.7941176471</v>
      </c>
      <c r="AK138" s="95"/>
    </row>
    <row r="139" ht="14.25" customHeight="1">
      <c r="A139" s="154" t="s">
        <v>230</v>
      </c>
      <c r="B139" s="16">
        <v>25.0</v>
      </c>
      <c r="C139" s="78">
        <v>16.0</v>
      </c>
      <c r="D139" s="78">
        <v>8.0</v>
      </c>
      <c r="E139" s="78">
        <v>1.0</v>
      </c>
      <c r="F139" s="78">
        <v>0.0</v>
      </c>
      <c r="G139" s="79">
        <v>0.0</v>
      </c>
      <c r="H139" s="80">
        <f t="shared" si="57"/>
        <v>1</v>
      </c>
      <c r="I139" s="80">
        <f t="shared" si="58"/>
        <v>0.96</v>
      </c>
      <c r="J139" s="78">
        <v>4.0</v>
      </c>
      <c r="K139" s="78">
        <v>4.0</v>
      </c>
      <c r="L139" s="78">
        <v>29.0</v>
      </c>
      <c r="M139" s="78">
        <v>29.0</v>
      </c>
      <c r="N139" s="80">
        <f t="shared" si="59"/>
        <v>1</v>
      </c>
      <c r="O139" s="78">
        <v>29.0</v>
      </c>
      <c r="P139" s="78">
        <v>29.0</v>
      </c>
      <c r="Q139" s="81">
        <f t="shared" si="60"/>
        <v>1</v>
      </c>
      <c r="R139" s="95"/>
      <c r="T139" s="154" t="s">
        <v>703</v>
      </c>
      <c r="U139" s="16">
        <v>25.0</v>
      </c>
      <c r="V139" s="78">
        <v>16.0</v>
      </c>
      <c r="W139" s="78">
        <v>9.0</v>
      </c>
      <c r="X139" s="78">
        <v>0.0</v>
      </c>
      <c r="Y139" s="78">
        <v>0.0</v>
      </c>
      <c r="Z139" s="79">
        <v>0.0</v>
      </c>
      <c r="AA139" s="80">
        <f t="shared" si="61"/>
        <v>1</v>
      </c>
      <c r="AB139" s="80">
        <f t="shared" si="62"/>
        <v>1</v>
      </c>
      <c r="AC139" s="78">
        <v>2.0</v>
      </c>
      <c r="AD139" s="78">
        <v>2.0</v>
      </c>
      <c r="AE139" s="78">
        <v>34.0</v>
      </c>
      <c r="AF139" s="78">
        <v>33.0</v>
      </c>
      <c r="AG139" s="80">
        <f t="shared" si="63"/>
        <v>0.9705882353</v>
      </c>
      <c r="AH139" s="78">
        <v>34.0</v>
      </c>
      <c r="AI139" s="78">
        <v>33.0</v>
      </c>
      <c r="AJ139" s="81">
        <f t="shared" si="64"/>
        <v>0.9705882353</v>
      </c>
      <c r="AK139" s="95"/>
    </row>
    <row r="140" ht="14.25" customHeight="1">
      <c r="A140" s="15" t="s">
        <v>293</v>
      </c>
      <c r="B140" s="17">
        <v>26.0</v>
      </c>
      <c r="C140" s="78">
        <v>15.0</v>
      </c>
      <c r="D140" s="78">
        <v>11.0</v>
      </c>
      <c r="E140" s="78">
        <v>0.0</v>
      </c>
      <c r="F140" s="78">
        <v>0.0</v>
      </c>
      <c r="G140" s="79">
        <v>0.0</v>
      </c>
      <c r="H140" s="80">
        <f t="shared" si="57"/>
        <v>1</v>
      </c>
      <c r="I140" s="80">
        <f t="shared" si="58"/>
        <v>1</v>
      </c>
      <c r="J140" s="78">
        <v>4.0</v>
      </c>
      <c r="K140" s="78">
        <v>4.0</v>
      </c>
      <c r="L140" s="78">
        <v>27.0</v>
      </c>
      <c r="M140" s="78">
        <v>27.0</v>
      </c>
      <c r="N140" s="80">
        <f t="shared" si="59"/>
        <v>1</v>
      </c>
      <c r="O140" s="78">
        <v>27.0</v>
      </c>
      <c r="P140" s="78">
        <v>27.0</v>
      </c>
      <c r="Q140" s="81">
        <f t="shared" si="60"/>
        <v>1</v>
      </c>
      <c r="R140" s="95"/>
      <c r="T140" s="15" t="s">
        <v>290</v>
      </c>
      <c r="U140" s="17">
        <v>26.0</v>
      </c>
      <c r="V140" s="78">
        <v>18.0</v>
      </c>
      <c r="W140" s="78">
        <v>8.0</v>
      </c>
      <c r="X140" s="78">
        <v>0.0</v>
      </c>
      <c r="Y140" s="78">
        <v>0.0</v>
      </c>
      <c r="Z140" s="79">
        <v>0.0</v>
      </c>
      <c r="AA140" s="80">
        <f t="shared" si="61"/>
        <v>1</v>
      </c>
      <c r="AB140" s="80">
        <f t="shared" si="62"/>
        <v>1</v>
      </c>
      <c r="AC140" s="78">
        <v>2.0</v>
      </c>
      <c r="AD140" s="78">
        <v>2.0</v>
      </c>
      <c r="AE140" s="78">
        <v>34.0</v>
      </c>
      <c r="AF140" s="78">
        <v>32.0</v>
      </c>
      <c r="AG140" s="80">
        <f t="shared" si="63"/>
        <v>0.9411764706</v>
      </c>
      <c r="AH140" s="78">
        <v>34.0</v>
      </c>
      <c r="AI140" s="78">
        <v>32.0</v>
      </c>
      <c r="AJ140" s="81">
        <f t="shared" si="64"/>
        <v>0.9411764706</v>
      </c>
      <c r="AK140" s="95"/>
    </row>
    <row r="141" ht="14.25" customHeight="1">
      <c r="A141" s="15" t="s">
        <v>231</v>
      </c>
      <c r="B141" s="17">
        <v>25.0</v>
      </c>
      <c r="C141" s="78">
        <v>1.0</v>
      </c>
      <c r="D141" s="78">
        <v>21.0</v>
      </c>
      <c r="E141" s="78">
        <v>3.0</v>
      </c>
      <c r="F141" s="78">
        <v>0.0</v>
      </c>
      <c r="G141" s="79">
        <v>0.0</v>
      </c>
      <c r="H141" s="80">
        <f t="shared" si="57"/>
        <v>1</v>
      </c>
      <c r="I141" s="80">
        <f t="shared" si="58"/>
        <v>0.88</v>
      </c>
      <c r="J141" s="78">
        <v>4.0</v>
      </c>
      <c r="K141" s="78">
        <v>4.0</v>
      </c>
      <c r="L141" s="78">
        <v>27.0</v>
      </c>
      <c r="M141" s="78">
        <v>27.0</v>
      </c>
      <c r="N141" s="80">
        <f t="shared" si="59"/>
        <v>1</v>
      </c>
      <c r="O141" s="78">
        <v>27.0</v>
      </c>
      <c r="P141" s="78">
        <v>27.0</v>
      </c>
      <c r="Q141" s="81">
        <f t="shared" si="60"/>
        <v>1</v>
      </c>
      <c r="R141" s="95"/>
      <c r="T141" s="15" t="s">
        <v>904</v>
      </c>
      <c r="U141" s="17">
        <v>25.0</v>
      </c>
      <c r="V141" s="78">
        <v>8.0</v>
      </c>
      <c r="W141" s="78">
        <v>16.0</v>
      </c>
      <c r="X141" s="78">
        <v>1.0</v>
      </c>
      <c r="Y141" s="78">
        <v>0.0</v>
      </c>
      <c r="Z141" s="79">
        <v>0.0</v>
      </c>
      <c r="AA141" s="80">
        <f t="shared" si="61"/>
        <v>1</v>
      </c>
      <c r="AB141" s="80">
        <f t="shared" si="62"/>
        <v>0.96</v>
      </c>
      <c r="AC141" s="78">
        <v>2.0</v>
      </c>
      <c r="AD141" s="78">
        <v>2.0</v>
      </c>
      <c r="AE141" s="78">
        <v>34.0</v>
      </c>
      <c r="AF141" s="78">
        <v>31.0</v>
      </c>
      <c r="AG141" s="80">
        <f t="shared" si="63"/>
        <v>0.9117647059</v>
      </c>
      <c r="AH141" s="78">
        <v>34.0</v>
      </c>
      <c r="AI141" s="78">
        <v>31.0</v>
      </c>
      <c r="AJ141" s="81">
        <f t="shared" si="64"/>
        <v>0.9117647059</v>
      </c>
      <c r="AK141" s="95"/>
    </row>
    <row r="142" ht="14.25" customHeight="1">
      <c r="A142" s="15" t="s">
        <v>80</v>
      </c>
      <c r="B142" s="17">
        <v>28.0</v>
      </c>
      <c r="C142" s="78">
        <v>17.0</v>
      </c>
      <c r="D142" s="78">
        <v>11.0</v>
      </c>
      <c r="E142" s="78">
        <v>0.0</v>
      </c>
      <c r="F142" s="78">
        <v>0.0</v>
      </c>
      <c r="G142" s="79">
        <v>0.0</v>
      </c>
      <c r="H142" s="80">
        <f t="shared" si="57"/>
        <v>1</v>
      </c>
      <c r="I142" s="80">
        <f t="shared" si="58"/>
        <v>1</v>
      </c>
      <c r="J142" s="78">
        <v>4.0</v>
      </c>
      <c r="K142" s="78">
        <v>4.0</v>
      </c>
      <c r="L142" s="78">
        <v>28.0</v>
      </c>
      <c r="M142" s="78">
        <v>28.0</v>
      </c>
      <c r="N142" s="80">
        <f t="shared" si="59"/>
        <v>1</v>
      </c>
      <c r="O142" s="78">
        <v>28.0</v>
      </c>
      <c r="P142" s="78">
        <v>28.0</v>
      </c>
      <c r="Q142" s="81">
        <f t="shared" si="60"/>
        <v>1</v>
      </c>
      <c r="R142" s="95"/>
      <c r="T142" s="15" t="s">
        <v>291</v>
      </c>
      <c r="U142" s="17">
        <v>28.0</v>
      </c>
      <c r="V142" s="78">
        <v>20.0</v>
      </c>
      <c r="W142" s="78">
        <v>8.0</v>
      </c>
      <c r="X142" s="78">
        <v>0.0</v>
      </c>
      <c r="Y142" s="78">
        <v>0.0</v>
      </c>
      <c r="Z142" s="79">
        <v>0.0</v>
      </c>
      <c r="AA142" s="80">
        <f t="shared" si="61"/>
        <v>1</v>
      </c>
      <c r="AB142" s="80">
        <f t="shared" si="62"/>
        <v>1</v>
      </c>
      <c r="AC142" s="78">
        <v>2.0</v>
      </c>
      <c r="AD142" s="78">
        <v>2.0</v>
      </c>
      <c r="AE142" s="78">
        <v>34.0</v>
      </c>
      <c r="AF142" s="78">
        <v>31.0</v>
      </c>
      <c r="AG142" s="80">
        <f t="shared" si="63"/>
        <v>0.9117647059</v>
      </c>
      <c r="AH142" s="78">
        <v>34.0</v>
      </c>
      <c r="AI142" s="78">
        <v>31.0</v>
      </c>
      <c r="AJ142" s="81">
        <f t="shared" si="64"/>
        <v>0.9117647059</v>
      </c>
      <c r="AK142" s="95"/>
    </row>
    <row r="143" ht="14.25" customHeight="1">
      <c r="A143" s="15" t="s">
        <v>793</v>
      </c>
      <c r="B143" s="17">
        <v>27.0</v>
      </c>
      <c r="C143" s="78">
        <v>6.0</v>
      </c>
      <c r="D143" s="78">
        <v>18.0</v>
      </c>
      <c r="E143" s="78">
        <v>3.0</v>
      </c>
      <c r="F143" s="78">
        <v>0.0</v>
      </c>
      <c r="G143" s="79">
        <v>0.0</v>
      </c>
      <c r="H143" s="80">
        <f t="shared" si="57"/>
        <v>1</v>
      </c>
      <c r="I143" s="80">
        <f t="shared" si="58"/>
        <v>0.8888888889</v>
      </c>
      <c r="J143" s="78">
        <v>4.0</v>
      </c>
      <c r="K143" s="78">
        <v>4.0</v>
      </c>
      <c r="L143" s="78">
        <v>30.0</v>
      </c>
      <c r="M143" s="78">
        <v>30.0</v>
      </c>
      <c r="N143" s="80">
        <f t="shared" si="59"/>
        <v>1</v>
      </c>
      <c r="O143" s="78">
        <v>30.0</v>
      </c>
      <c r="P143" s="78">
        <v>30.0</v>
      </c>
      <c r="Q143" s="81">
        <f t="shared" si="60"/>
        <v>1</v>
      </c>
      <c r="R143" s="95"/>
      <c r="T143" s="15" t="s">
        <v>732</v>
      </c>
      <c r="U143" s="17">
        <v>27.0</v>
      </c>
      <c r="V143" s="78">
        <v>9.0</v>
      </c>
      <c r="W143" s="78">
        <v>14.0</v>
      </c>
      <c r="X143" s="78">
        <v>4.0</v>
      </c>
      <c r="Y143" s="78">
        <v>0.0</v>
      </c>
      <c r="Z143" s="79">
        <v>0.0</v>
      </c>
      <c r="AA143" s="80">
        <f t="shared" si="61"/>
        <v>1</v>
      </c>
      <c r="AB143" s="80">
        <f t="shared" si="62"/>
        <v>0.8518518519</v>
      </c>
      <c r="AC143" s="78">
        <v>2.0</v>
      </c>
      <c r="AD143" s="78">
        <v>2.0</v>
      </c>
      <c r="AE143" s="78">
        <v>34.0</v>
      </c>
      <c r="AF143" s="78">
        <v>34.0</v>
      </c>
      <c r="AG143" s="80">
        <f t="shared" si="63"/>
        <v>1</v>
      </c>
      <c r="AH143" s="78">
        <v>34.0</v>
      </c>
      <c r="AI143" s="78">
        <v>34.0</v>
      </c>
      <c r="AJ143" s="81">
        <f t="shared" si="64"/>
        <v>1</v>
      </c>
      <c r="AK143" s="95"/>
    </row>
    <row r="144" ht="14.25" customHeight="1">
      <c r="A144" s="15" t="s">
        <v>837</v>
      </c>
      <c r="B144" s="17">
        <v>27.0</v>
      </c>
      <c r="C144" s="78">
        <v>6.0</v>
      </c>
      <c r="D144" s="78">
        <v>20.0</v>
      </c>
      <c r="E144" s="78">
        <v>1.0</v>
      </c>
      <c r="F144" s="78">
        <v>0.0</v>
      </c>
      <c r="G144" s="79">
        <v>0.0</v>
      </c>
      <c r="H144" s="80">
        <f t="shared" si="57"/>
        <v>1</v>
      </c>
      <c r="I144" s="80">
        <f t="shared" si="58"/>
        <v>0.962962963</v>
      </c>
      <c r="J144" s="78">
        <v>4.0</v>
      </c>
      <c r="K144" s="78">
        <v>4.0</v>
      </c>
      <c r="L144" s="78">
        <v>27.0</v>
      </c>
      <c r="M144" s="78">
        <v>27.0</v>
      </c>
      <c r="N144" s="80">
        <f t="shared" si="59"/>
        <v>1</v>
      </c>
      <c r="O144" s="78">
        <v>27.0</v>
      </c>
      <c r="P144" s="78">
        <v>27.0</v>
      </c>
      <c r="Q144" s="81">
        <f t="shared" si="60"/>
        <v>1</v>
      </c>
      <c r="R144" s="95"/>
      <c r="T144" s="15" t="s">
        <v>704</v>
      </c>
      <c r="U144" s="17">
        <v>27.0</v>
      </c>
      <c r="V144" s="78">
        <v>4.0</v>
      </c>
      <c r="W144" s="78">
        <v>22.0</v>
      </c>
      <c r="X144" s="78">
        <v>1.0</v>
      </c>
      <c r="Y144" s="78">
        <v>0.0</v>
      </c>
      <c r="Z144" s="79">
        <v>0.0</v>
      </c>
      <c r="AA144" s="80">
        <f t="shared" si="61"/>
        <v>1</v>
      </c>
      <c r="AB144" s="80">
        <f t="shared" si="62"/>
        <v>0.962962963</v>
      </c>
      <c r="AC144" s="78">
        <v>2.0</v>
      </c>
      <c r="AD144" s="78">
        <v>2.0</v>
      </c>
      <c r="AE144" s="78">
        <v>34.0</v>
      </c>
      <c r="AF144" s="78">
        <v>33.0</v>
      </c>
      <c r="AG144" s="80">
        <f t="shared" si="63"/>
        <v>0.9705882353</v>
      </c>
      <c r="AH144" s="78">
        <v>34.0</v>
      </c>
      <c r="AI144" s="78">
        <v>33.0</v>
      </c>
      <c r="AJ144" s="81">
        <f t="shared" si="64"/>
        <v>0.9705882353</v>
      </c>
      <c r="AK144" s="95"/>
    </row>
    <row r="145" ht="14.25" customHeight="1">
      <c r="A145" s="15" t="s">
        <v>232</v>
      </c>
      <c r="B145" s="17">
        <v>29.0</v>
      </c>
      <c r="C145" s="78">
        <v>6.0</v>
      </c>
      <c r="D145" s="78">
        <v>22.0</v>
      </c>
      <c r="E145" s="78">
        <v>1.0</v>
      </c>
      <c r="F145" s="78">
        <v>0.0</v>
      </c>
      <c r="G145" s="79">
        <v>0.0</v>
      </c>
      <c r="H145" s="80">
        <f t="shared" si="57"/>
        <v>1</v>
      </c>
      <c r="I145" s="80">
        <f t="shared" si="58"/>
        <v>0.9655172414</v>
      </c>
      <c r="J145" s="78">
        <v>4.0</v>
      </c>
      <c r="K145" s="78">
        <v>4.0</v>
      </c>
      <c r="L145" s="78">
        <v>29.0</v>
      </c>
      <c r="M145" s="78">
        <v>29.0</v>
      </c>
      <c r="N145" s="80">
        <f t="shared" si="59"/>
        <v>1</v>
      </c>
      <c r="O145" s="78">
        <v>29.0</v>
      </c>
      <c r="P145" s="78">
        <v>29.0</v>
      </c>
      <c r="Q145" s="81">
        <f t="shared" si="60"/>
        <v>1</v>
      </c>
      <c r="R145" s="95"/>
      <c r="T145" s="15" t="s">
        <v>919</v>
      </c>
      <c r="U145" s="17">
        <v>29.0</v>
      </c>
      <c r="V145" s="78">
        <v>6.0</v>
      </c>
      <c r="W145" s="78">
        <v>23.0</v>
      </c>
      <c r="X145" s="78">
        <v>0.0</v>
      </c>
      <c r="Y145" s="78">
        <v>0.0</v>
      </c>
      <c r="Z145" s="79">
        <v>0.0</v>
      </c>
      <c r="AA145" s="80">
        <f t="shared" si="61"/>
        <v>1</v>
      </c>
      <c r="AB145" s="80">
        <f t="shared" si="62"/>
        <v>1</v>
      </c>
      <c r="AC145" s="78">
        <v>2.0</v>
      </c>
      <c r="AD145" s="78">
        <v>2.0</v>
      </c>
      <c r="AE145" s="78">
        <v>34.0</v>
      </c>
      <c r="AF145" s="78">
        <v>32.0</v>
      </c>
      <c r="AG145" s="80">
        <f t="shared" si="63"/>
        <v>0.9411764706</v>
      </c>
      <c r="AH145" s="78">
        <v>34.0</v>
      </c>
      <c r="AI145" s="78">
        <v>32.0</v>
      </c>
      <c r="AJ145" s="81">
        <f t="shared" si="64"/>
        <v>0.9411764706</v>
      </c>
      <c r="AK145" s="95"/>
    </row>
    <row r="146" ht="14.25" customHeight="1">
      <c r="A146" s="15" t="s">
        <v>443</v>
      </c>
      <c r="B146" s="17">
        <v>22.0</v>
      </c>
      <c r="C146" s="78">
        <v>6.0</v>
      </c>
      <c r="D146" s="78">
        <v>16.0</v>
      </c>
      <c r="E146" s="78">
        <v>0.0</v>
      </c>
      <c r="F146" s="78">
        <v>0.0</v>
      </c>
      <c r="G146" s="79">
        <v>0.0</v>
      </c>
      <c r="H146" s="80">
        <f t="shared" si="57"/>
        <v>1</v>
      </c>
      <c r="I146" s="80">
        <f t="shared" si="58"/>
        <v>1</v>
      </c>
      <c r="J146" s="78">
        <v>4.0</v>
      </c>
      <c r="K146" s="78">
        <v>4.0</v>
      </c>
      <c r="L146" s="78">
        <v>28.0</v>
      </c>
      <c r="M146" s="78">
        <v>28.0</v>
      </c>
      <c r="N146" s="80">
        <f t="shared" si="59"/>
        <v>1</v>
      </c>
      <c r="O146" s="78">
        <v>28.0</v>
      </c>
      <c r="P146" s="78">
        <v>28.0</v>
      </c>
      <c r="Q146" s="81">
        <f t="shared" si="60"/>
        <v>1</v>
      </c>
      <c r="R146" s="95"/>
      <c r="T146" s="15" t="s">
        <v>706</v>
      </c>
      <c r="U146" s="17">
        <v>22.0</v>
      </c>
      <c r="V146" s="78">
        <v>5.0</v>
      </c>
      <c r="W146" s="78">
        <v>17.0</v>
      </c>
      <c r="X146" s="78">
        <v>0.0</v>
      </c>
      <c r="Y146" s="78">
        <v>0.0</v>
      </c>
      <c r="Z146" s="79">
        <v>0.0</v>
      </c>
      <c r="AA146" s="80">
        <f t="shared" si="61"/>
        <v>1</v>
      </c>
      <c r="AB146" s="80">
        <f t="shared" si="62"/>
        <v>1</v>
      </c>
      <c r="AC146" s="78">
        <v>2.0</v>
      </c>
      <c r="AD146" s="78">
        <v>2.0</v>
      </c>
      <c r="AE146" s="78">
        <v>34.0</v>
      </c>
      <c r="AF146" s="78">
        <v>31.0</v>
      </c>
      <c r="AG146" s="80">
        <f t="shared" si="63"/>
        <v>0.9117647059</v>
      </c>
      <c r="AH146" s="78">
        <v>34.0</v>
      </c>
      <c r="AI146" s="78">
        <v>31.0</v>
      </c>
      <c r="AJ146" s="81">
        <f t="shared" si="64"/>
        <v>0.9117647059</v>
      </c>
      <c r="AK146" s="95"/>
    </row>
    <row r="147" ht="14.25" customHeight="1">
      <c r="A147" s="15" t="s">
        <v>448</v>
      </c>
      <c r="B147" s="17">
        <v>21.0</v>
      </c>
      <c r="C147" s="78">
        <v>10.0</v>
      </c>
      <c r="D147" s="78">
        <v>11.0</v>
      </c>
      <c r="E147" s="78">
        <v>0.0</v>
      </c>
      <c r="F147" s="78">
        <v>0.0</v>
      </c>
      <c r="G147" s="79">
        <v>0.0</v>
      </c>
      <c r="H147" s="80">
        <f t="shared" si="57"/>
        <v>1</v>
      </c>
      <c r="I147" s="80">
        <f t="shared" si="58"/>
        <v>1</v>
      </c>
      <c r="J147" s="78">
        <v>4.0</v>
      </c>
      <c r="K147" s="78">
        <v>4.0</v>
      </c>
      <c r="L147" s="78">
        <v>27.0</v>
      </c>
      <c r="M147" s="78">
        <v>27.0</v>
      </c>
      <c r="N147" s="80">
        <f t="shared" si="59"/>
        <v>1</v>
      </c>
      <c r="O147" s="78">
        <v>27.0</v>
      </c>
      <c r="P147" s="78">
        <v>27.0</v>
      </c>
      <c r="Q147" s="81">
        <f t="shared" si="60"/>
        <v>1</v>
      </c>
      <c r="R147" s="95"/>
      <c r="T147" s="15" t="s">
        <v>709</v>
      </c>
      <c r="U147" s="17">
        <v>21.0</v>
      </c>
      <c r="V147" s="78">
        <v>12.0</v>
      </c>
      <c r="W147" s="78">
        <v>8.0</v>
      </c>
      <c r="X147" s="78">
        <v>1.0</v>
      </c>
      <c r="Y147" s="78">
        <v>0.0</v>
      </c>
      <c r="Z147" s="79">
        <v>0.0</v>
      </c>
      <c r="AA147" s="80">
        <f t="shared" si="61"/>
        <v>1</v>
      </c>
      <c r="AB147" s="80">
        <f t="shared" si="62"/>
        <v>0.9523809524</v>
      </c>
      <c r="AC147" s="78">
        <v>2.0</v>
      </c>
      <c r="AD147" s="78">
        <v>2.0</v>
      </c>
      <c r="AE147" s="78">
        <v>34.0</v>
      </c>
      <c r="AF147" s="78">
        <v>30.0</v>
      </c>
      <c r="AG147" s="80">
        <f t="shared" si="63"/>
        <v>0.8823529412</v>
      </c>
      <c r="AH147" s="78">
        <v>34.0</v>
      </c>
      <c r="AI147" s="78">
        <v>30.0</v>
      </c>
      <c r="AJ147" s="81">
        <f t="shared" si="64"/>
        <v>0.8823529412</v>
      </c>
      <c r="AK147" s="95"/>
    </row>
    <row r="148" ht="14.25" customHeight="1">
      <c r="A148" s="15" t="s">
        <v>445</v>
      </c>
      <c r="B148" s="17">
        <v>29.0</v>
      </c>
      <c r="C148" s="78">
        <v>9.0</v>
      </c>
      <c r="D148" s="78">
        <v>17.0</v>
      </c>
      <c r="E148" s="78">
        <v>3.0</v>
      </c>
      <c r="F148" s="78">
        <v>0.0</v>
      </c>
      <c r="G148" s="79">
        <v>0.0</v>
      </c>
      <c r="H148" s="80">
        <f t="shared" si="57"/>
        <v>1</v>
      </c>
      <c r="I148" s="80">
        <f t="shared" si="58"/>
        <v>0.8965517241</v>
      </c>
      <c r="J148" s="78">
        <v>4.0</v>
      </c>
      <c r="K148" s="78">
        <v>4.0</v>
      </c>
      <c r="L148" s="78">
        <v>26.0</v>
      </c>
      <c r="M148" s="78">
        <v>26.0</v>
      </c>
      <c r="N148" s="80">
        <f t="shared" si="59"/>
        <v>1</v>
      </c>
      <c r="O148" s="78">
        <v>26.0</v>
      </c>
      <c r="P148" s="78">
        <v>26.0</v>
      </c>
      <c r="Q148" s="81">
        <f t="shared" si="60"/>
        <v>1</v>
      </c>
      <c r="R148" s="95"/>
      <c r="T148" s="15" t="s">
        <v>905</v>
      </c>
      <c r="U148" s="17">
        <v>29.0</v>
      </c>
      <c r="V148" s="78">
        <v>18.0</v>
      </c>
      <c r="W148" s="78">
        <v>10.0</v>
      </c>
      <c r="X148" s="78">
        <v>1.0</v>
      </c>
      <c r="Y148" s="78">
        <v>0.0</v>
      </c>
      <c r="Z148" s="79">
        <v>0.0</v>
      </c>
      <c r="AA148" s="80">
        <f t="shared" si="61"/>
        <v>1</v>
      </c>
      <c r="AB148" s="80">
        <f t="shared" si="62"/>
        <v>0.9655172414</v>
      </c>
      <c r="AC148" s="78">
        <v>2.0</v>
      </c>
      <c r="AD148" s="78">
        <v>2.0</v>
      </c>
      <c r="AE148" s="78">
        <v>34.0</v>
      </c>
      <c r="AF148" s="78">
        <v>34.0</v>
      </c>
      <c r="AG148" s="80">
        <f t="shared" si="63"/>
        <v>1</v>
      </c>
      <c r="AH148" s="78">
        <v>34.0</v>
      </c>
      <c r="AI148" s="78">
        <v>34.0</v>
      </c>
      <c r="AJ148" s="81">
        <f t="shared" si="64"/>
        <v>1</v>
      </c>
      <c r="AK148" s="95"/>
    </row>
    <row r="149" ht="14.25" customHeight="1">
      <c r="A149" s="15" t="s">
        <v>843</v>
      </c>
      <c r="B149" s="17">
        <v>29.0</v>
      </c>
      <c r="C149" s="78">
        <v>10.0</v>
      </c>
      <c r="D149" s="78">
        <v>17.0</v>
      </c>
      <c r="E149" s="78">
        <v>2.0</v>
      </c>
      <c r="F149" s="78">
        <v>0.0</v>
      </c>
      <c r="G149" s="79">
        <v>0.0</v>
      </c>
      <c r="H149" s="80">
        <f t="shared" si="57"/>
        <v>1</v>
      </c>
      <c r="I149" s="80">
        <f t="shared" si="58"/>
        <v>0.9310344828</v>
      </c>
      <c r="J149" s="78">
        <v>4.0</v>
      </c>
      <c r="K149" s="78">
        <v>4.0</v>
      </c>
      <c r="L149" s="78">
        <v>30.0</v>
      </c>
      <c r="M149" s="78">
        <v>30.0</v>
      </c>
      <c r="N149" s="80">
        <f t="shared" si="59"/>
        <v>1</v>
      </c>
      <c r="O149" s="78">
        <v>30.0</v>
      </c>
      <c r="P149" s="78">
        <v>30.0</v>
      </c>
      <c r="Q149" s="81">
        <f t="shared" si="60"/>
        <v>1</v>
      </c>
      <c r="R149" s="95"/>
      <c r="T149" s="15"/>
      <c r="U149" s="17"/>
      <c r="V149" s="78"/>
      <c r="W149" s="78"/>
      <c r="X149" s="83"/>
      <c r="Y149" s="83"/>
      <c r="Z149" s="84"/>
      <c r="AA149" s="80" t="str">
        <f t="shared" si="61"/>
        <v>#DIV/0!</v>
      </c>
      <c r="AB149" s="80" t="str">
        <f t="shared" si="62"/>
        <v>#DIV/0!</v>
      </c>
      <c r="AC149" s="78"/>
      <c r="AD149" s="78"/>
      <c r="AE149" s="78"/>
      <c r="AF149" s="78"/>
      <c r="AG149" s="80" t="str">
        <f t="shared" si="63"/>
        <v>#DIV/0!</v>
      </c>
      <c r="AH149" s="78"/>
      <c r="AI149" s="78"/>
      <c r="AJ149" s="81" t="str">
        <f t="shared" si="64"/>
        <v>#DIV/0!</v>
      </c>
      <c r="AK149" s="95"/>
    </row>
    <row r="150" ht="14.25" customHeight="1">
      <c r="A150" s="15" t="s">
        <v>79</v>
      </c>
      <c r="B150" s="17">
        <v>23.0</v>
      </c>
      <c r="C150" s="78">
        <v>4.0</v>
      </c>
      <c r="D150" s="78">
        <v>19.0</v>
      </c>
      <c r="E150" s="78">
        <v>0.0</v>
      </c>
      <c r="F150" s="78">
        <v>0.0</v>
      </c>
      <c r="G150" s="79">
        <v>0.0</v>
      </c>
      <c r="H150" s="80">
        <f t="shared" si="57"/>
        <v>1</v>
      </c>
      <c r="I150" s="80">
        <f t="shared" si="58"/>
        <v>1</v>
      </c>
      <c r="J150" s="78">
        <v>4.0</v>
      </c>
      <c r="K150" s="78">
        <v>4.0</v>
      </c>
      <c r="L150" s="78">
        <v>31.0</v>
      </c>
      <c r="M150" s="78">
        <v>31.0</v>
      </c>
      <c r="N150" s="80">
        <f t="shared" si="59"/>
        <v>1</v>
      </c>
      <c r="O150" s="78">
        <v>31.0</v>
      </c>
      <c r="P150" s="78">
        <v>31.0</v>
      </c>
      <c r="Q150" s="81">
        <f t="shared" si="60"/>
        <v>1</v>
      </c>
      <c r="R150" s="95"/>
      <c r="T150" s="15"/>
      <c r="U150" s="17"/>
      <c r="V150" s="78"/>
      <c r="W150" s="78"/>
      <c r="X150" s="78"/>
      <c r="Y150" s="83"/>
      <c r="Z150" s="84"/>
      <c r="AA150" s="80" t="str">
        <f t="shared" si="61"/>
        <v>#DIV/0!</v>
      </c>
      <c r="AB150" s="80" t="str">
        <f t="shared" si="62"/>
        <v>#DIV/0!</v>
      </c>
      <c r="AC150" s="78"/>
      <c r="AD150" s="78"/>
      <c r="AE150" s="78"/>
      <c r="AF150" s="78"/>
      <c r="AG150" s="80" t="str">
        <f t="shared" si="63"/>
        <v>#DIV/0!</v>
      </c>
      <c r="AH150" s="78"/>
      <c r="AI150" s="78"/>
      <c r="AJ150" s="81" t="str">
        <f t="shared" si="64"/>
        <v>#DIV/0!</v>
      </c>
      <c r="AK150" s="95"/>
    </row>
    <row r="151" ht="14.25" customHeight="1">
      <c r="A151" s="15" t="s">
        <v>81</v>
      </c>
      <c r="B151" s="17">
        <v>24.0</v>
      </c>
      <c r="C151" s="78">
        <v>4.0</v>
      </c>
      <c r="D151" s="78">
        <v>20.0</v>
      </c>
      <c r="E151" s="78">
        <v>1.0</v>
      </c>
      <c r="F151" s="78">
        <v>0.0</v>
      </c>
      <c r="G151" s="79">
        <v>0.0</v>
      </c>
      <c r="H151" s="80">
        <f t="shared" si="57"/>
        <v>1.041666667</v>
      </c>
      <c r="I151" s="80">
        <f t="shared" si="58"/>
        <v>1</v>
      </c>
      <c r="J151" s="78">
        <v>4.0</v>
      </c>
      <c r="K151" s="78">
        <v>4.0</v>
      </c>
      <c r="L151" s="78">
        <v>28.0</v>
      </c>
      <c r="M151" s="78">
        <v>28.0</v>
      </c>
      <c r="N151" s="80">
        <f t="shared" si="59"/>
        <v>1</v>
      </c>
      <c r="O151" s="78">
        <v>28.0</v>
      </c>
      <c r="P151" s="78">
        <v>28.0</v>
      </c>
      <c r="Q151" s="81">
        <f t="shared" si="60"/>
        <v>1</v>
      </c>
      <c r="R151" s="95"/>
      <c r="T151" s="15"/>
      <c r="U151" s="17"/>
      <c r="V151" s="78"/>
      <c r="W151" s="78"/>
      <c r="X151" s="83"/>
      <c r="Y151" s="83"/>
      <c r="Z151" s="84"/>
      <c r="AA151" s="80" t="str">
        <f t="shared" si="61"/>
        <v>#DIV/0!</v>
      </c>
      <c r="AB151" s="80" t="str">
        <f t="shared" si="62"/>
        <v>#DIV/0!</v>
      </c>
      <c r="AC151" s="78"/>
      <c r="AD151" s="78"/>
      <c r="AE151" s="78"/>
      <c r="AF151" s="78"/>
      <c r="AG151" s="80" t="str">
        <f t="shared" si="63"/>
        <v>#DIV/0!</v>
      </c>
      <c r="AH151" s="78"/>
      <c r="AI151" s="78"/>
      <c r="AJ151" s="81" t="str">
        <f t="shared" si="64"/>
        <v>#DIV/0!</v>
      </c>
      <c r="AK151" s="95"/>
    </row>
    <row r="152" ht="14.25" customHeight="1">
      <c r="A152" s="15" t="s">
        <v>82</v>
      </c>
      <c r="B152" s="17">
        <v>12.0</v>
      </c>
      <c r="C152" s="78">
        <v>8.0</v>
      </c>
      <c r="D152" s="78">
        <v>4.0</v>
      </c>
      <c r="E152" s="78">
        <v>0.0</v>
      </c>
      <c r="F152" s="78">
        <v>0.0</v>
      </c>
      <c r="G152" s="79">
        <v>0.0</v>
      </c>
      <c r="H152" s="80">
        <f t="shared" si="57"/>
        <v>1</v>
      </c>
      <c r="I152" s="80">
        <f t="shared" si="58"/>
        <v>1</v>
      </c>
      <c r="J152" s="78">
        <v>4.0</v>
      </c>
      <c r="K152" s="78">
        <v>4.0</v>
      </c>
      <c r="L152" s="78">
        <v>28.0</v>
      </c>
      <c r="M152" s="78">
        <v>28.0</v>
      </c>
      <c r="N152" s="80">
        <f t="shared" si="59"/>
        <v>1</v>
      </c>
      <c r="O152" s="78">
        <v>28.0</v>
      </c>
      <c r="P152" s="78">
        <v>28.0</v>
      </c>
      <c r="Q152" s="81">
        <f t="shared" si="60"/>
        <v>1</v>
      </c>
      <c r="R152" s="95"/>
      <c r="T152" s="278"/>
      <c r="U152" s="279"/>
      <c r="V152" s="78"/>
      <c r="W152" s="78"/>
      <c r="X152" s="83"/>
      <c r="Y152" s="83"/>
      <c r="Z152" s="84"/>
      <c r="AA152" s="80" t="str">
        <f t="shared" si="61"/>
        <v>#DIV/0!</v>
      </c>
      <c r="AB152" s="80" t="str">
        <f t="shared" si="62"/>
        <v>#DIV/0!</v>
      </c>
      <c r="AC152" s="78"/>
      <c r="AD152" s="78"/>
      <c r="AE152" s="78"/>
      <c r="AF152" s="78"/>
      <c r="AG152" s="80" t="str">
        <f t="shared" si="63"/>
        <v>#DIV/0!</v>
      </c>
      <c r="AH152" s="78"/>
      <c r="AI152" s="78"/>
      <c r="AJ152" s="81" t="str">
        <f t="shared" si="64"/>
        <v>#DIV/0!</v>
      </c>
      <c r="AK152" s="95"/>
    </row>
    <row r="153" ht="14.25" customHeight="1">
      <c r="A153" s="15" t="s">
        <v>83</v>
      </c>
      <c r="B153" s="17">
        <v>29.0</v>
      </c>
      <c r="C153" s="78">
        <v>18.0</v>
      </c>
      <c r="D153" s="78">
        <v>9.0</v>
      </c>
      <c r="E153" s="78">
        <v>2.0</v>
      </c>
      <c r="F153" s="78">
        <v>0.0</v>
      </c>
      <c r="G153" s="79">
        <v>0.0</v>
      </c>
      <c r="H153" s="80">
        <f t="shared" si="57"/>
        <v>1</v>
      </c>
      <c r="I153" s="80">
        <f t="shared" si="58"/>
        <v>0.9310344828</v>
      </c>
      <c r="J153" s="78">
        <v>4.0</v>
      </c>
      <c r="K153" s="78">
        <v>4.0</v>
      </c>
      <c r="L153" s="78">
        <v>28.0</v>
      </c>
      <c r="M153" s="78">
        <v>28.0</v>
      </c>
      <c r="N153" s="80">
        <f t="shared" si="59"/>
        <v>1</v>
      </c>
      <c r="O153" s="78">
        <v>28.0</v>
      </c>
      <c r="P153" s="78">
        <v>28.0</v>
      </c>
      <c r="Q153" s="81">
        <f t="shared" si="60"/>
        <v>1</v>
      </c>
      <c r="R153" s="95"/>
      <c r="T153" s="278"/>
      <c r="U153" s="279"/>
      <c r="V153" s="78"/>
      <c r="W153" s="78"/>
      <c r="X153" s="83"/>
      <c r="Y153" s="83"/>
      <c r="Z153" s="84"/>
      <c r="AA153" s="80" t="str">
        <f t="shared" si="61"/>
        <v>#DIV/0!</v>
      </c>
      <c r="AB153" s="80" t="str">
        <f t="shared" si="62"/>
        <v>#DIV/0!</v>
      </c>
      <c r="AC153" s="78"/>
      <c r="AD153" s="78"/>
      <c r="AE153" s="78"/>
      <c r="AF153" s="78"/>
      <c r="AG153" s="80" t="str">
        <f t="shared" si="63"/>
        <v>#DIV/0!</v>
      </c>
      <c r="AH153" s="78"/>
      <c r="AI153" s="78"/>
      <c r="AJ153" s="81" t="str">
        <f t="shared" si="64"/>
        <v>#DIV/0!</v>
      </c>
      <c r="AK153" s="95"/>
    </row>
    <row r="154" ht="14.25" customHeight="1">
      <c r="A154" s="85"/>
      <c r="B154" s="83"/>
      <c r="C154" s="83"/>
      <c r="D154" s="83"/>
      <c r="E154" s="83"/>
      <c r="F154" s="83"/>
      <c r="G154" s="84"/>
      <c r="H154" s="80" t="str">
        <f t="shared" si="57"/>
        <v>#DIV/0!</v>
      </c>
      <c r="I154" s="80" t="str">
        <f t="shared" si="58"/>
        <v>#DIV/0!</v>
      </c>
      <c r="J154" s="78"/>
      <c r="K154" s="78"/>
      <c r="L154" s="78"/>
      <c r="M154" s="78"/>
      <c r="N154" s="80" t="str">
        <f t="shared" si="59"/>
        <v>#DIV/0!</v>
      </c>
      <c r="O154" s="78"/>
      <c r="P154" s="78"/>
      <c r="Q154" s="81" t="str">
        <f t="shared" si="60"/>
        <v>#DIV/0!</v>
      </c>
      <c r="R154" s="95"/>
      <c r="T154" s="85"/>
      <c r="U154" s="83"/>
      <c r="V154" s="83"/>
      <c r="W154" s="83"/>
      <c r="X154" s="83"/>
      <c r="Y154" s="83"/>
      <c r="Z154" s="84"/>
      <c r="AA154" s="80" t="str">
        <f t="shared" si="61"/>
        <v>#DIV/0!</v>
      </c>
      <c r="AB154" s="80" t="str">
        <f t="shared" si="62"/>
        <v>#DIV/0!</v>
      </c>
      <c r="AC154" s="78"/>
      <c r="AD154" s="78"/>
      <c r="AE154" s="78"/>
      <c r="AF154" s="78"/>
      <c r="AG154" s="80" t="str">
        <f t="shared" si="63"/>
        <v>#DIV/0!</v>
      </c>
      <c r="AH154" s="78"/>
      <c r="AI154" s="78"/>
      <c r="AJ154" s="81" t="str">
        <f t="shared" si="64"/>
        <v>#DIV/0!</v>
      </c>
      <c r="AK154" s="95"/>
    </row>
    <row r="155" ht="14.25" customHeight="1">
      <c r="A155" s="85"/>
      <c r="B155" s="83"/>
      <c r="C155" s="83"/>
      <c r="D155" s="83"/>
      <c r="E155" s="83"/>
      <c r="F155" s="83"/>
      <c r="G155" s="84"/>
      <c r="H155" s="80" t="str">
        <f t="shared" si="57"/>
        <v>#DIV/0!</v>
      </c>
      <c r="I155" s="80" t="str">
        <f t="shared" si="58"/>
        <v>#DIV/0!</v>
      </c>
      <c r="J155" s="83"/>
      <c r="K155" s="83"/>
      <c r="L155" s="83"/>
      <c r="M155" s="83"/>
      <c r="N155" s="80" t="str">
        <f t="shared" si="59"/>
        <v>#DIV/0!</v>
      </c>
      <c r="O155" s="83"/>
      <c r="P155" s="83"/>
      <c r="Q155" s="81" t="str">
        <f t="shared" si="60"/>
        <v>#DIV/0!</v>
      </c>
      <c r="R155" s="95"/>
      <c r="T155" s="85"/>
      <c r="U155" s="83"/>
      <c r="V155" s="83"/>
      <c r="W155" s="83"/>
      <c r="X155" s="83"/>
      <c r="Y155" s="83"/>
      <c r="Z155" s="84"/>
      <c r="AA155" s="80" t="str">
        <f t="shared" si="61"/>
        <v>#DIV/0!</v>
      </c>
      <c r="AB155" s="80" t="str">
        <f t="shared" si="62"/>
        <v>#DIV/0!</v>
      </c>
      <c r="AC155" s="83"/>
      <c r="AD155" s="83"/>
      <c r="AE155" s="83"/>
      <c r="AF155" s="83"/>
      <c r="AG155" s="80" t="str">
        <f t="shared" si="63"/>
        <v>#DIV/0!</v>
      </c>
      <c r="AH155" s="83"/>
      <c r="AI155" s="83"/>
      <c r="AJ155" s="81" t="str">
        <f t="shared" si="64"/>
        <v>#DIV/0!</v>
      </c>
      <c r="AK155" s="95"/>
    </row>
    <row r="156" ht="14.25" customHeight="1">
      <c r="A156" s="85"/>
      <c r="B156" s="83"/>
      <c r="C156" s="83"/>
      <c r="D156" s="83"/>
      <c r="E156" s="83"/>
      <c r="F156" s="83"/>
      <c r="G156" s="84"/>
      <c r="H156" s="80" t="str">
        <f t="shared" si="57"/>
        <v>#DIV/0!</v>
      </c>
      <c r="I156" s="80" t="str">
        <f t="shared" si="58"/>
        <v>#DIV/0!</v>
      </c>
      <c r="J156" s="83"/>
      <c r="K156" s="83"/>
      <c r="L156" s="83"/>
      <c r="M156" s="83"/>
      <c r="N156" s="80" t="str">
        <f t="shared" si="59"/>
        <v>#DIV/0!</v>
      </c>
      <c r="O156" s="83"/>
      <c r="P156" s="83"/>
      <c r="Q156" s="81" t="str">
        <f t="shared" si="60"/>
        <v>#DIV/0!</v>
      </c>
      <c r="R156" s="95"/>
      <c r="T156" s="85"/>
      <c r="U156" s="83"/>
      <c r="V156" s="83"/>
      <c r="W156" s="83"/>
      <c r="X156" s="83"/>
      <c r="Y156" s="83"/>
      <c r="Z156" s="84"/>
      <c r="AA156" s="80" t="str">
        <f t="shared" si="61"/>
        <v>#DIV/0!</v>
      </c>
      <c r="AB156" s="80" t="str">
        <f t="shared" si="62"/>
        <v>#DIV/0!</v>
      </c>
      <c r="AC156" s="83"/>
      <c r="AD156" s="83"/>
      <c r="AE156" s="83"/>
      <c r="AF156" s="83"/>
      <c r="AG156" s="80" t="str">
        <f t="shared" si="63"/>
        <v>#DIV/0!</v>
      </c>
      <c r="AH156" s="83"/>
      <c r="AI156" s="83"/>
      <c r="AJ156" s="81" t="str">
        <f t="shared" si="64"/>
        <v>#DIV/0!</v>
      </c>
      <c r="AK156" s="95"/>
    </row>
    <row r="157" ht="14.25" customHeight="1">
      <c r="A157" s="72" t="s">
        <v>15</v>
      </c>
      <c r="B157" s="73">
        <f t="shared" ref="B157:G157" si="65">SUM(B137:B156)</f>
        <v>443</v>
      </c>
      <c r="C157" s="73">
        <f t="shared" si="65"/>
        <v>142</v>
      </c>
      <c r="D157" s="73">
        <f t="shared" si="65"/>
        <v>276</v>
      </c>
      <c r="E157" s="73">
        <f t="shared" si="65"/>
        <v>25</v>
      </c>
      <c r="F157" s="73">
        <f t="shared" si="65"/>
        <v>0</v>
      </c>
      <c r="G157" s="86">
        <f t="shared" si="65"/>
        <v>0</v>
      </c>
      <c r="H157" s="80">
        <f t="shared" si="57"/>
        <v>1</v>
      </c>
      <c r="I157" s="80">
        <f t="shared" si="58"/>
        <v>0.9435665914</v>
      </c>
      <c r="J157" s="73">
        <f t="shared" ref="J157:M157" si="66">SUM(J137:J156)</f>
        <v>68</v>
      </c>
      <c r="K157" s="73">
        <f t="shared" si="66"/>
        <v>68</v>
      </c>
      <c r="L157" s="73">
        <f t="shared" si="66"/>
        <v>482</v>
      </c>
      <c r="M157" s="73">
        <f t="shared" si="66"/>
        <v>482</v>
      </c>
      <c r="N157" s="80">
        <f t="shared" si="59"/>
        <v>1</v>
      </c>
      <c r="O157" s="87">
        <f t="shared" ref="O157:P157" si="67">SUM(O137:O156)</f>
        <v>482</v>
      </c>
      <c r="P157" s="87">
        <f t="shared" si="67"/>
        <v>482</v>
      </c>
      <c r="Q157" s="81">
        <f t="shared" si="60"/>
        <v>1</v>
      </c>
      <c r="R157" s="95"/>
      <c r="T157" s="72" t="s">
        <v>15</v>
      </c>
      <c r="U157" s="73">
        <f t="shared" ref="U157:Z157" si="68">SUM(U137:U156)</f>
        <v>326</v>
      </c>
      <c r="V157" s="73">
        <f t="shared" si="68"/>
        <v>126</v>
      </c>
      <c r="W157" s="73">
        <f t="shared" si="68"/>
        <v>188</v>
      </c>
      <c r="X157" s="73">
        <f t="shared" si="68"/>
        <v>12</v>
      </c>
      <c r="Y157" s="73">
        <f t="shared" si="68"/>
        <v>0</v>
      </c>
      <c r="Z157" s="86">
        <f t="shared" si="68"/>
        <v>0</v>
      </c>
      <c r="AA157" s="80">
        <f t="shared" si="61"/>
        <v>1</v>
      </c>
      <c r="AB157" s="80">
        <f t="shared" si="62"/>
        <v>0.963190184</v>
      </c>
      <c r="AC157" s="73">
        <f t="shared" ref="AC157:AF157" si="69">SUM(AC137:AC156)</f>
        <v>24</v>
      </c>
      <c r="AD157" s="73">
        <f t="shared" si="69"/>
        <v>24</v>
      </c>
      <c r="AE157" s="73">
        <f t="shared" si="69"/>
        <v>408</v>
      </c>
      <c r="AF157" s="73">
        <f t="shared" si="69"/>
        <v>379</v>
      </c>
      <c r="AG157" s="80">
        <f t="shared" si="63"/>
        <v>0.9289215686</v>
      </c>
      <c r="AH157" s="87">
        <f t="shared" ref="AH157:AI157" si="70">SUM(AH137:AH156)</f>
        <v>408</v>
      </c>
      <c r="AI157" s="87">
        <f t="shared" si="70"/>
        <v>379</v>
      </c>
      <c r="AJ157" s="81">
        <f t="shared" si="64"/>
        <v>0.9289215686</v>
      </c>
      <c r="AK157" s="95"/>
    </row>
    <row r="158" ht="14.25" customHeight="1">
      <c r="A158" s="30"/>
      <c r="B158" s="30"/>
      <c r="C158" s="30"/>
      <c r="D158" s="30"/>
      <c r="E158" s="30"/>
      <c r="F158" s="30"/>
      <c r="G158" s="88"/>
      <c r="H158" s="30"/>
      <c r="I158" s="30"/>
      <c r="J158" s="30"/>
      <c r="K158" s="30"/>
      <c r="L158" s="30"/>
      <c r="M158" s="30"/>
      <c r="N158" s="30"/>
      <c r="Q158" s="68"/>
      <c r="R158" s="95"/>
      <c r="T158" s="30"/>
      <c r="U158" s="30"/>
      <c r="V158" s="30"/>
      <c r="W158" s="30"/>
      <c r="X158" s="30"/>
      <c r="Y158" s="30"/>
      <c r="Z158" s="88"/>
      <c r="AA158" s="30"/>
      <c r="AB158" s="30"/>
      <c r="AC158" s="30"/>
      <c r="AD158" s="30"/>
      <c r="AE158" s="30"/>
      <c r="AF158" s="30"/>
      <c r="AG158" s="30"/>
      <c r="AJ158" s="68"/>
      <c r="AK158" s="95"/>
    </row>
    <row r="159" ht="14.25" customHeight="1">
      <c r="A159" s="89" t="s">
        <v>27</v>
      </c>
      <c r="B159" s="30"/>
      <c r="C159" s="30"/>
      <c r="D159" s="30"/>
      <c r="E159" s="30"/>
      <c r="F159" s="30"/>
      <c r="G159" s="88"/>
      <c r="H159" s="30"/>
      <c r="I159" s="30"/>
      <c r="J159" s="30"/>
      <c r="K159" s="30"/>
      <c r="L159" s="30"/>
      <c r="M159" s="30"/>
      <c r="N159" s="30"/>
      <c r="Q159" s="68"/>
      <c r="R159" s="95"/>
      <c r="T159" s="89" t="s">
        <v>27</v>
      </c>
      <c r="U159" s="30"/>
      <c r="V159" s="30"/>
      <c r="W159" s="30"/>
      <c r="X159" s="30"/>
      <c r="Y159" s="30"/>
      <c r="Z159" s="88"/>
      <c r="AA159" s="30"/>
      <c r="AB159" s="30"/>
      <c r="AC159" s="30"/>
      <c r="AD159" s="30"/>
      <c r="AE159" s="30"/>
      <c r="AF159" s="30"/>
      <c r="AG159" s="30"/>
      <c r="AJ159" s="68"/>
      <c r="AK159" s="95"/>
    </row>
    <row r="160" ht="14.25" customHeight="1">
      <c r="A160" s="90" t="s">
        <v>4</v>
      </c>
      <c r="B160" s="32" t="s">
        <v>16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4"/>
      <c r="Q160" s="68"/>
      <c r="R160" s="95"/>
      <c r="T160" s="90" t="s">
        <v>4</v>
      </c>
      <c r="U160" s="32" t="s">
        <v>16</v>
      </c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4"/>
      <c r="AJ160" s="68"/>
      <c r="AK160" s="95"/>
    </row>
    <row r="161" ht="14.25" customHeight="1">
      <c r="A161" s="91"/>
      <c r="B161" s="92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4"/>
      <c r="Q161" s="68"/>
      <c r="R161" s="95"/>
      <c r="T161" s="91"/>
      <c r="U161" s="92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4"/>
      <c r="AJ161" s="68"/>
      <c r="AK161" s="95"/>
    </row>
    <row r="162" ht="14.25" customHeight="1">
      <c r="A162" s="91"/>
      <c r="B162" s="92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4"/>
      <c r="Q162" s="68"/>
      <c r="R162" s="95"/>
      <c r="T162" s="91"/>
      <c r="U162" s="92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4"/>
      <c r="AJ162" s="68"/>
      <c r="AK162" s="95"/>
    </row>
    <row r="163" ht="14.25" customHeight="1">
      <c r="G163" s="67"/>
      <c r="Q163" s="95"/>
      <c r="R163" s="95"/>
      <c r="AJ163" s="95"/>
      <c r="AK163" s="95"/>
    </row>
    <row r="164" ht="14.25" customHeight="1">
      <c r="G164" s="67"/>
      <c r="Q164" s="95"/>
      <c r="R164" s="95"/>
      <c r="AJ164" s="95"/>
      <c r="AK164" s="95"/>
    </row>
    <row r="165" ht="14.25" customHeight="1">
      <c r="G165" s="67"/>
      <c r="Q165" s="95"/>
      <c r="R165" s="95"/>
      <c r="AJ165" s="95"/>
      <c r="AK165" s="95"/>
    </row>
    <row r="166" ht="14.25" customHeight="1">
      <c r="G166" s="67"/>
      <c r="Q166" s="95"/>
      <c r="R166" s="95"/>
      <c r="AJ166" s="95"/>
      <c r="AK166" s="95"/>
    </row>
    <row r="167" ht="14.25" customHeight="1">
      <c r="G167" s="67"/>
      <c r="Q167" s="95"/>
      <c r="R167" s="95"/>
      <c r="AJ167" s="95"/>
      <c r="AK167" s="95"/>
    </row>
    <row r="168" ht="14.25" customHeight="1">
      <c r="G168" s="67"/>
      <c r="Q168" s="95"/>
      <c r="R168" s="95"/>
      <c r="AJ168" s="95"/>
      <c r="AK168" s="95"/>
    </row>
    <row r="169" ht="14.25" customHeight="1">
      <c r="G169" s="67"/>
      <c r="Q169" s="95"/>
      <c r="R169" s="95"/>
      <c r="AJ169" s="95"/>
      <c r="AK169" s="95"/>
    </row>
    <row r="170" ht="14.25" customHeight="1">
      <c r="G170" s="67"/>
      <c r="Q170" s="95"/>
      <c r="R170" s="95"/>
      <c r="AJ170" s="95"/>
      <c r="AK170" s="95"/>
    </row>
    <row r="171" ht="14.25" customHeight="1">
      <c r="G171" s="67"/>
      <c r="Q171" s="95"/>
      <c r="R171" s="95"/>
      <c r="AJ171" s="95"/>
      <c r="AK171" s="95"/>
    </row>
    <row r="172" ht="14.25" customHeight="1">
      <c r="G172" s="67"/>
      <c r="Q172" s="95"/>
      <c r="R172" s="95"/>
      <c r="AJ172" s="95"/>
      <c r="AK172" s="95"/>
    </row>
    <row r="173" ht="14.25" customHeight="1">
      <c r="G173" s="67"/>
      <c r="Q173" s="95"/>
      <c r="R173" s="95"/>
      <c r="AJ173" s="95"/>
      <c r="AK173" s="95"/>
    </row>
    <row r="174" ht="14.25" customHeight="1">
      <c r="G174" s="67"/>
      <c r="Q174" s="95"/>
      <c r="R174" s="95"/>
      <c r="AJ174" s="95"/>
      <c r="AK174" s="95"/>
    </row>
    <row r="175" ht="14.25" customHeight="1">
      <c r="G175" s="67"/>
      <c r="Q175" s="95"/>
      <c r="R175" s="95"/>
      <c r="AJ175" s="95"/>
      <c r="AK175" s="95"/>
    </row>
    <row r="176" ht="14.25" customHeight="1">
      <c r="G176" s="67"/>
      <c r="Q176" s="95"/>
      <c r="R176" s="95"/>
      <c r="AJ176" s="95"/>
      <c r="AK176" s="95"/>
    </row>
    <row r="177" ht="14.25" customHeight="1">
      <c r="G177" s="67"/>
      <c r="Q177" s="95"/>
      <c r="R177" s="95"/>
      <c r="AJ177" s="95"/>
      <c r="AK177" s="95"/>
    </row>
    <row r="178" ht="14.25" customHeight="1">
      <c r="G178" s="67"/>
      <c r="Q178" s="95"/>
      <c r="R178" s="95"/>
      <c r="AJ178" s="95"/>
      <c r="AK178" s="95"/>
    </row>
    <row r="179" ht="14.25" customHeight="1">
      <c r="G179" s="67"/>
      <c r="Q179" s="95"/>
      <c r="R179" s="95"/>
      <c r="AJ179" s="95"/>
      <c r="AK179" s="95"/>
    </row>
    <row r="180" ht="14.25" customHeight="1">
      <c r="G180" s="67"/>
      <c r="Q180" s="95"/>
      <c r="R180" s="95"/>
      <c r="AJ180" s="95"/>
      <c r="AK180" s="95"/>
    </row>
    <row r="181" ht="14.25" customHeight="1">
      <c r="G181" s="67"/>
      <c r="Q181" s="95"/>
      <c r="R181" s="95"/>
      <c r="AJ181" s="95"/>
      <c r="AK181" s="95"/>
    </row>
    <row r="182" ht="14.25" customHeight="1">
      <c r="G182" s="67"/>
      <c r="Q182" s="95"/>
      <c r="R182" s="95"/>
      <c r="AJ182" s="95"/>
      <c r="AK182" s="95"/>
    </row>
    <row r="183" ht="14.25" customHeight="1">
      <c r="G183" s="67"/>
      <c r="Q183" s="95"/>
      <c r="R183" s="95"/>
      <c r="AJ183" s="95"/>
      <c r="AK183" s="95"/>
    </row>
    <row r="184" ht="14.25" customHeight="1">
      <c r="G184" s="67"/>
      <c r="Q184" s="95"/>
      <c r="R184" s="95"/>
      <c r="AJ184" s="95"/>
      <c r="AK184" s="95"/>
    </row>
    <row r="185" ht="14.25" customHeight="1">
      <c r="G185" s="67"/>
      <c r="Q185" s="95"/>
      <c r="R185" s="95"/>
      <c r="AJ185" s="95"/>
      <c r="AK185" s="95"/>
    </row>
    <row r="186" ht="14.25" customHeight="1">
      <c r="G186" s="67"/>
      <c r="Q186" s="95"/>
      <c r="R186" s="95"/>
      <c r="AJ186" s="95"/>
      <c r="AK186" s="95"/>
    </row>
    <row r="187" ht="14.25" customHeight="1">
      <c r="G187" s="67"/>
      <c r="Q187" s="95"/>
      <c r="R187" s="95"/>
      <c r="AJ187" s="95"/>
      <c r="AK187" s="95"/>
    </row>
    <row r="188" ht="14.25" customHeight="1">
      <c r="G188" s="67"/>
      <c r="Q188" s="95"/>
      <c r="R188" s="95"/>
      <c r="AJ188" s="95"/>
      <c r="AK188" s="95"/>
    </row>
    <row r="189" ht="14.25" customHeight="1">
      <c r="G189" s="67"/>
      <c r="Q189" s="95"/>
      <c r="R189" s="95"/>
      <c r="AJ189" s="95"/>
      <c r="AK189" s="95"/>
    </row>
    <row r="190" ht="14.25" customHeight="1">
      <c r="G190" s="67"/>
      <c r="Q190" s="95"/>
      <c r="R190" s="95"/>
      <c r="AJ190" s="95"/>
      <c r="AK190" s="95"/>
    </row>
    <row r="191" ht="14.25" customHeight="1">
      <c r="G191" s="67"/>
      <c r="Q191" s="95"/>
      <c r="R191" s="95"/>
      <c r="AJ191" s="95"/>
      <c r="AK191" s="95"/>
    </row>
    <row r="192" ht="14.25" customHeight="1">
      <c r="G192" s="67"/>
      <c r="Q192" s="95"/>
      <c r="R192" s="95"/>
      <c r="AJ192" s="95"/>
      <c r="AK192" s="95"/>
    </row>
    <row r="193" ht="14.25" customHeight="1">
      <c r="G193" s="67"/>
      <c r="Q193" s="95"/>
      <c r="R193" s="95"/>
      <c r="AJ193" s="95"/>
      <c r="AK193" s="95"/>
    </row>
    <row r="194" ht="14.25" customHeight="1">
      <c r="G194" s="67"/>
      <c r="Q194" s="95"/>
      <c r="R194" s="95"/>
      <c r="AJ194" s="95"/>
      <c r="AK194" s="95"/>
    </row>
    <row r="195" ht="14.25" customHeight="1">
      <c r="G195" s="67"/>
      <c r="Q195" s="95"/>
      <c r="R195" s="95"/>
      <c r="AJ195" s="95"/>
      <c r="AK195" s="95"/>
    </row>
    <row r="196" ht="14.25" customHeight="1">
      <c r="G196" s="67"/>
      <c r="Q196" s="95"/>
      <c r="R196" s="95"/>
      <c r="AJ196" s="95"/>
      <c r="AK196" s="95"/>
    </row>
    <row r="197" ht="14.25" customHeight="1">
      <c r="G197" s="67"/>
      <c r="Q197" s="95"/>
      <c r="R197" s="95"/>
      <c r="AJ197" s="95"/>
      <c r="AK197" s="95"/>
    </row>
    <row r="198" ht="14.25" customHeight="1">
      <c r="G198" s="67"/>
      <c r="Q198" s="95"/>
      <c r="R198" s="95"/>
      <c r="AJ198" s="95"/>
      <c r="AK198" s="95"/>
    </row>
    <row r="199" ht="14.25" customHeight="1">
      <c r="G199" s="67"/>
      <c r="Q199" s="95"/>
      <c r="R199" s="95"/>
      <c r="AJ199" s="95"/>
      <c r="AK199" s="95"/>
    </row>
    <row r="200" ht="14.25" customHeight="1">
      <c r="G200" s="67"/>
      <c r="Q200" s="95"/>
      <c r="R200" s="95"/>
      <c r="AJ200" s="95"/>
      <c r="AK200" s="95"/>
    </row>
    <row r="201" ht="14.25" customHeight="1">
      <c r="G201" s="67"/>
      <c r="Q201" s="95"/>
      <c r="R201" s="95"/>
      <c r="AJ201" s="95"/>
      <c r="AK201" s="95"/>
    </row>
    <row r="202" ht="14.25" customHeight="1">
      <c r="G202" s="67"/>
      <c r="Q202" s="95"/>
      <c r="R202" s="95"/>
      <c r="AJ202" s="95"/>
      <c r="AK202" s="95"/>
    </row>
    <row r="203" ht="14.25" customHeight="1">
      <c r="G203" s="67"/>
      <c r="Q203" s="95"/>
      <c r="R203" s="95"/>
      <c r="AJ203" s="95"/>
      <c r="AK203" s="95"/>
    </row>
    <row r="204" ht="14.25" customHeight="1">
      <c r="G204" s="67"/>
      <c r="Q204" s="95"/>
      <c r="R204" s="95"/>
      <c r="AJ204" s="95"/>
      <c r="AK204" s="95"/>
    </row>
    <row r="205" ht="14.25" customHeight="1">
      <c r="G205" s="67"/>
      <c r="Q205" s="95"/>
      <c r="R205" s="95"/>
      <c r="AJ205" s="95"/>
      <c r="AK205" s="95"/>
    </row>
    <row r="206" ht="14.25" customHeight="1">
      <c r="G206" s="67"/>
      <c r="Q206" s="95"/>
      <c r="R206" s="95"/>
      <c r="AJ206" s="95"/>
      <c r="AK206" s="95"/>
    </row>
    <row r="207" ht="14.25" customHeight="1">
      <c r="G207" s="67"/>
      <c r="Q207" s="95"/>
      <c r="R207" s="95"/>
      <c r="AJ207" s="95"/>
      <c r="AK207" s="95"/>
    </row>
    <row r="208" ht="14.25" customHeight="1">
      <c r="G208" s="67"/>
      <c r="Q208" s="95"/>
      <c r="R208" s="95"/>
      <c r="AJ208" s="95"/>
      <c r="AK208" s="95"/>
    </row>
    <row r="209" ht="14.25" customHeight="1">
      <c r="G209" s="67"/>
      <c r="Q209" s="95"/>
      <c r="R209" s="95"/>
      <c r="AJ209" s="95"/>
      <c r="AK209" s="95"/>
    </row>
    <row r="210" ht="14.25" customHeight="1">
      <c r="G210" s="67"/>
      <c r="Q210" s="95"/>
      <c r="R210" s="95"/>
      <c r="AJ210" s="95"/>
      <c r="AK210" s="95"/>
    </row>
    <row r="211" ht="14.25" customHeight="1">
      <c r="G211" s="67"/>
      <c r="Q211" s="95"/>
      <c r="R211" s="95"/>
      <c r="AJ211" s="95"/>
      <c r="AK211" s="95"/>
    </row>
    <row r="212" ht="14.25" customHeight="1">
      <c r="G212" s="67"/>
      <c r="Q212" s="95"/>
      <c r="R212" s="95"/>
      <c r="AJ212" s="95"/>
      <c r="AK212" s="95"/>
    </row>
    <row r="213" ht="14.25" customHeight="1">
      <c r="G213" s="67"/>
      <c r="Q213" s="95"/>
      <c r="R213" s="95"/>
      <c r="AJ213" s="95"/>
      <c r="AK213" s="95"/>
    </row>
    <row r="214" ht="14.25" customHeight="1">
      <c r="G214" s="67"/>
      <c r="Q214" s="95"/>
      <c r="R214" s="95"/>
      <c r="AJ214" s="95"/>
      <c r="AK214" s="95"/>
    </row>
    <row r="215" ht="14.25" customHeight="1">
      <c r="G215" s="67"/>
      <c r="Q215" s="95"/>
      <c r="R215" s="95"/>
      <c r="AJ215" s="95"/>
      <c r="AK215" s="95"/>
    </row>
    <row r="216" ht="14.25" customHeight="1">
      <c r="G216" s="67"/>
      <c r="Q216" s="95"/>
      <c r="R216" s="95"/>
      <c r="AJ216" s="95"/>
      <c r="AK216" s="95"/>
    </row>
    <row r="217" ht="14.25" customHeight="1">
      <c r="G217" s="67"/>
      <c r="Q217" s="95"/>
      <c r="R217" s="95"/>
      <c r="AJ217" s="95"/>
      <c r="AK217" s="95"/>
    </row>
    <row r="218" ht="14.25" customHeight="1">
      <c r="G218" s="67"/>
      <c r="Q218" s="95"/>
      <c r="R218" s="95"/>
      <c r="AJ218" s="95"/>
      <c r="AK218" s="95"/>
    </row>
    <row r="219" ht="14.25" customHeight="1">
      <c r="G219" s="67"/>
      <c r="Q219" s="95"/>
      <c r="R219" s="95"/>
      <c r="AJ219" s="95"/>
      <c r="AK219" s="95"/>
    </row>
    <row r="220" ht="14.25" customHeight="1">
      <c r="G220" s="67"/>
      <c r="Q220" s="95"/>
      <c r="R220" s="95"/>
      <c r="AJ220" s="95"/>
      <c r="AK220" s="95"/>
    </row>
    <row r="221" ht="14.25" customHeight="1">
      <c r="G221" s="67"/>
      <c r="Q221" s="95"/>
      <c r="R221" s="95"/>
      <c r="AJ221" s="95"/>
      <c r="AK221" s="95"/>
    </row>
    <row r="222" ht="14.25" customHeight="1">
      <c r="G222" s="67"/>
      <c r="Q222" s="95"/>
      <c r="R222" s="95"/>
      <c r="AJ222" s="95"/>
      <c r="AK222" s="95"/>
    </row>
    <row r="223" ht="14.25" customHeight="1">
      <c r="G223" s="67"/>
      <c r="Q223" s="95"/>
      <c r="R223" s="95"/>
      <c r="AJ223" s="95"/>
      <c r="AK223" s="95"/>
    </row>
    <row r="224" ht="14.25" customHeight="1">
      <c r="G224" s="67"/>
      <c r="Q224" s="95"/>
      <c r="R224" s="95"/>
      <c r="AJ224" s="95"/>
      <c r="AK224" s="95"/>
    </row>
    <row r="225" ht="14.25" customHeight="1">
      <c r="G225" s="67"/>
      <c r="Q225" s="95"/>
      <c r="R225" s="95"/>
      <c r="AJ225" s="95"/>
      <c r="AK225" s="95"/>
    </row>
    <row r="226" ht="14.25" customHeight="1">
      <c r="G226" s="67"/>
      <c r="Q226" s="95"/>
      <c r="R226" s="95"/>
      <c r="AJ226" s="95"/>
      <c r="AK226" s="95"/>
    </row>
    <row r="227" ht="14.25" customHeight="1">
      <c r="G227" s="67"/>
      <c r="Q227" s="95"/>
      <c r="R227" s="95"/>
      <c r="AJ227" s="95"/>
      <c r="AK227" s="95"/>
    </row>
    <row r="228" ht="14.25" customHeight="1">
      <c r="G228" s="67"/>
      <c r="Q228" s="95"/>
      <c r="R228" s="95"/>
      <c r="AJ228" s="95"/>
      <c r="AK228" s="95"/>
    </row>
    <row r="229" ht="14.25" customHeight="1">
      <c r="G229" s="67"/>
      <c r="Q229" s="95"/>
      <c r="R229" s="95"/>
      <c r="AJ229" s="95"/>
      <c r="AK229" s="95"/>
    </row>
    <row r="230" ht="14.25" customHeight="1">
      <c r="G230" s="67"/>
      <c r="Q230" s="95"/>
      <c r="R230" s="95"/>
      <c r="AJ230" s="95"/>
      <c r="AK230" s="95"/>
    </row>
    <row r="231" ht="14.25" customHeight="1">
      <c r="G231" s="67"/>
      <c r="Q231" s="95"/>
      <c r="R231" s="95"/>
      <c r="AJ231" s="95"/>
      <c r="AK231" s="95"/>
    </row>
    <row r="232" ht="14.25" customHeight="1">
      <c r="G232" s="67"/>
      <c r="Q232" s="95"/>
      <c r="R232" s="95"/>
      <c r="AJ232" s="95"/>
      <c r="AK232" s="95"/>
    </row>
    <row r="233" ht="14.25" customHeight="1">
      <c r="G233" s="67"/>
      <c r="Q233" s="95"/>
      <c r="R233" s="95"/>
      <c r="AJ233" s="95"/>
      <c r="AK233" s="95"/>
    </row>
    <row r="234" ht="14.25" customHeight="1">
      <c r="G234" s="67"/>
      <c r="Q234" s="95"/>
      <c r="R234" s="95"/>
      <c r="AJ234" s="95"/>
      <c r="AK234" s="95"/>
    </row>
    <row r="235" ht="14.25" customHeight="1">
      <c r="G235" s="67"/>
      <c r="Q235" s="95"/>
      <c r="R235" s="95"/>
      <c r="AJ235" s="95"/>
      <c r="AK235" s="95"/>
    </row>
    <row r="236" ht="14.25" customHeight="1">
      <c r="G236" s="67"/>
      <c r="Q236" s="95"/>
      <c r="R236" s="95"/>
      <c r="AJ236" s="95"/>
      <c r="AK236" s="95"/>
    </row>
    <row r="237" ht="14.25" customHeight="1">
      <c r="G237" s="67"/>
      <c r="Q237" s="95"/>
      <c r="R237" s="95"/>
      <c r="AJ237" s="95"/>
      <c r="AK237" s="95"/>
    </row>
    <row r="238" ht="14.25" customHeight="1">
      <c r="G238" s="67"/>
      <c r="Q238" s="95"/>
      <c r="R238" s="95"/>
      <c r="AJ238" s="95"/>
      <c r="AK238" s="95"/>
    </row>
    <row r="239" ht="14.25" customHeight="1">
      <c r="G239" s="67"/>
      <c r="Q239" s="95"/>
      <c r="R239" s="95"/>
      <c r="AJ239" s="95"/>
      <c r="AK239" s="95"/>
    </row>
    <row r="240" ht="14.25" customHeight="1">
      <c r="G240" s="67"/>
      <c r="Q240" s="95"/>
      <c r="R240" s="95"/>
      <c r="AJ240" s="95"/>
      <c r="AK240" s="95"/>
    </row>
    <row r="241" ht="14.25" customHeight="1">
      <c r="G241" s="67"/>
      <c r="Q241" s="95"/>
      <c r="R241" s="95"/>
      <c r="AJ241" s="95"/>
      <c r="AK241" s="95"/>
    </row>
    <row r="242" ht="14.25" customHeight="1">
      <c r="G242" s="67"/>
      <c r="Q242" s="95"/>
      <c r="R242" s="95"/>
      <c r="AJ242" s="95"/>
      <c r="AK242" s="95"/>
    </row>
    <row r="243" ht="14.25" customHeight="1">
      <c r="G243" s="67"/>
      <c r="Q243" s="95"/>
      <c r="R243" s="95"/>
      <c r="AJ243" s="95"/>
      <c r="AK243" s="95"/>
    </row>
    <row r="244" ht="14.25" customHeight="1">
      <c r="G244" s="67"/>
      <c r="Q244" s="95"/>
      <c r="R244" s="95"/>
      <c r="AJ244" s="95"/>
      <c r="AK244" s="95"/>
    </row>
    <row r="245" ht="14.25" customHeight="1">
      <c r="G245" s="67"/>
      <c r="Q245" s="95"/>
      <c r="R245" s="95"/>
      <c r="AJ245" s="95"/>
      <c r="AK245" s="95"/>
    </row>
    <row r="246" ht="14.25" customHeight="1">
      <c r="G246" s="67"/>
      <c r="Q246" s="95"/>
      <c r="R246" s="95"/>
      <c r="AJ246" s="95"/>
      <c r="AK246" s="95"/>
    </row>
    <row r="247" ht="14.25" customHeight="1">
      <c r="G247" s="67"/>
      <c r="Q247" s="95"/>
      <c r="R247" s="95"/>
      <c r="AJ247" s="95"/>
      <c r="AK247" s="95"/>
    </row>
    <row r="248" ht="14.25" customHeight="1">
      <c r="G248" s="67"/>
      <c r="Q248" s="95"/>
      <c r="R248" s="95"/>
      <c r="AJ248" s="95"/>
      <c r="AK248" s="95"/>
    </row>
    <row r="249" ht="14.25" customHeight="1">
      <c r="G249" s="67"/>
      <c r="Q249" s="95"/>
      <c r="R249" s="95"/>
      <c r="AJ249" s="95"/>
      <c r="AK249" s="95"/>
    </row>
    <row r="250" ht="14.25" customHeight="1">
      <c r="G250" s="67"/>
      <c r="Q250" s="95"/>
      <c r="R250" s="95"/>
      <c r="AJ250" s="95"/>
      <c r="AK250" s="95"/>
    </row>
    <row r="251" ht="14.25" customHeight="1">
      <c r="G251" s="67"/>
      <c r="Q251" s="95"/>
      <c r="R251" s="95"/>
      <c r="AJ251" s="95"/>
      <c r="AK251" s="95"/>
    </row>
    <row r="252" ht="14.25" customHeight="1">
      <c r="G252" s="67"/>
      <c r="Q252" s="95"/>
      <c r="R252" s="95"/>
      <c r="AJ252" s="95"/>
      <c r="AK252" s="95"/>
    </row>
    <row r="253" ht="14.25" customHeight="1">
      <c r="G253" s="67"/>
      <c r="Q253" s="95"/>
      <c r="R253" s="95"/>
      <c r="AJ253" s="95"/>
      <c r="AK253" s="95"/>
    </row>
    <row r="254" ht="14.25" customHeight="1">
      <c r="G254" s="67"/>
      <c r="Q254" s="95"/>
      <c r="R254" s="95"/>
      <c r="AJ254" s="95"/>
      <c r="AK254" s="95"/>
    </row>
    <row r="255" ht="14.25" customHeight="1">
      <c r="G255" s="67"/>
      <c r="Q255" s="95"/>
      <c r="R255" s="95"/>
      <c r="AJ255" s="95"/>
      <c r="AK255" s="95"/>
    </row>
    <row r="256" ht="14.25" customHeight="1">
      <c r="G256" s="67"/>
      <c r="Q256" s="95"/>
      <c r="R256" s="95"/>
      <c r="AJ256" s="95"/>
      <c r="AK256" s="95"/>
    </row>
    <row r="257" ht="14.25" customHeight="1">
      <c r="G257" s="67"/>
      <c r="Q257" s="95"/>
      <c r="R257" s="95"/>
      <c r="AJ257" s="95"/>
      <c r="AK257" s="95"/>
    </row>
    <row r="258" ht="14.25" customHeight="1">
      <c r="G258" s="67"/>
      <c r="Q258" s="95"/>
      <c r="R258" s="95"/>
      <c r="AJ258" s="95"/>
      <c r="AK258" s="95"/>
    </row>
    <row r="259" ht="14.25" customHeight="1">
      <c r="G259" s="67"/>
      <c r="Q259" s="95"/>
      <c r="R259" s="95"/>
      <c r="AJ259" s="95"/>
      <c r="AK259" s="95"/>
    </row>
    <row r="260" ht="14.25" customHeight="1">
      <c r="G260" s="67"/>
      <c r="Q260" s="95"/>
      <c r="R260" s="95"/>
      <c r="AJ260" s="95"/>
      <c r="AK260" s="95"/>
    </row>
    <row r="261" ht="14.25" customHeight="1">
      <c r="G261" s="67"/>
      <c r="Q261" s="95"/>
      <c r="R261" s="95"/>
      <c r="AJ261" s="95"/>
      <c r="AK261" s="95"/>
    </row>
    <row r="262" ht="14.25" customHeight="1">
      <c r="G262" s="67"/>
      <c r="Q262" s="95"/>
      <c r="R262" s="95"/>
      <c r="AJ262" s="95"/>
      <c r="AK262" s="95"/>
    </row>
    <row r="263" ht="14.25" customHeight="1">
      <c r="G263" s="67"/>
      <c r="Q263" s="95"/>
      <c r="R263" s="95"/>
      <c r="AJ263" s="95"/>
      <c r="AK263" s="95"/>
    </row>
    <row r="264" ht="14.25" customHeight="1">
      <c r="G264" s="67"/>
      <c r="Q264" s="95"/>
      <c r="R264" s="95"/>
      <c r="AJ264" s="95"/>
      <c r="AK264" s="95"/>
    </row>
    <row r="265" ht="14.25" customHeight="1">
      <c r="G265" s="67"/>
      <c r="Q265" s="95"/>
      <c r="R265" s="95"/>
      <c r="AJ265" s="95"/>
      <c r="AK265" s="95"/>
    </row>
    <row r="266" ht="14.25" customHeight="1">
      <c r="G266" s="67"/>
      <c r="Q266" s="95"/>
      <c r="R266" s="95"/>
      <c r="AJ266" s="95"/>
      <c r="AK266" s="95"/>
    </row>
    <row r="267" ht="14.25" customHeight="1">
      <c r="G267" s="67"/>
      <c r="Q267" s="95"/>
      <c r="R267" s="95"/>
      <c r="AJ267" s="95"/>
      <c r="AK267" s="95"/>
    </row>
    <row r="268" ht="14.25" customHeight="1">
      <c r="G268" s="67"/>
      <c r="Q268" s="95"/>
      <c r="R268" s="95"/>
      <c r="AJ268" s="95"/>
      <c r="AK268" s="95"/>
    </row>
    <row r="269" ht="14.25" customHeight="1">
      <c r="G269" s="67"/>
      <c r="Q269" s="95"/>
      <c r="R269" s="95"/>
      <c r="AJ269" s="95"/>
      <c r="AK269" s="95"/>
    </row>
    <row r="270" ht="14.25" customHeight="1">
      <c r="G270" s="67"/>
      <c r="Q270" s="95"/>
      <c r="R270" s="95"/>
      <c r="AJ270" s="95"/>
      <c r="AK270" s="95"/>
    </row>
    <row r="271" ht="14.25" customHeight="1">
      <c r="G271" s="67"/>
      <c r="Q271" s="95"/>
      <c r="R271" s="95"/>
      <c r="AJ271" s="95"/>
      <c r="AK271" s="95"/>
    </row>
    <row r="272" ht="14.25" customHeight="1">
      <c r="G272" s="67"/>
      <c r="Q272" s="95"/>
      <c r="R272" s="95"/>
      <c r="AJ272" s="95"/>
      <c r="AK272" s="95"/>
    </row>
    <row r="273" ht="14.25" customHeight="1">
      <c r="G273" s="67"/>
      <c r="Q273" s="95"/>
      <c r="R273" s="95"/>
      <c r="AJ273" s="95"/>
      <c r="AK273" s="95"/>
    </row>
    <row r="274" ht="14.25" customHeight="1">
      <c r="G274" s="67"/>
      <c r="Q274" s="95"/>
      <c r="R274" s="95"/>
      <c r="AJ274" s="95"/>
      <c r="AK274" s="95"/>
    </row>
    <row r="275" ht="14.25" customHeight="1">
      <c r="G275" s="67"/>
      <c r="Q275" s="95"/>
      <c r="R275" s="95"/>
      <c r="AJ275" s="95"/>
      <c r="AK275" s="95"/>
    </row>
    <row r="276" ht="14.25" customHeight="1">
      <c r="G276" s="67"/>
      <c r="Q276" s="95"/>
      <c r="R276" s="95"/>
      <c r="AJ276" s="95"/>
      <c r="AK276" s="95"/>
    </row>
    <row r="277" ht="14.25" customHeight="1">
      <c r="G277" s="67"/>
      <c r="Q277" s="95"/>
      <c r="R277" s="95"/>
      <c r="AJ277" s="95"/>
      <c r="AK277" s="95"/>
    </row>
    <row r="278" ht="14.25" customHeight="1">
      <c r="G278" s="67"/>
      <c r="Q278" s="95"/>
      <c r="R278" s="95"/>
      <c r="AJ278" s="95"/>
      <c r="AK278" s="95"/>
    </row>
    <row r="279" ht="14.25" customHeight="1">
      <c r="G279" s="67"/>
      <c r="Q279" s="95"/>
      <c r="R279" s="95"/>
      <c r="AJ279" s="95"/>
      <c r="AK279" s="95"/>
    </row>
    <row r="280" ht="14.25" customHeight="1">
      <c r="G280" s="67"/>
      <c r="Q280" s="95"/>
      <c r="R280" s="95"/>
      <c r="AJ280" s="95"/>
      <c r="AK280" s="95"/>
    </row>
    <row r="281" ht="14.25" customHeight="1">
      <c r="G281" s="67"/>
      <c r="Q281" s="95"/>
      <c r="R281" s="95"/>
      <c r="AJ281" s="95"/>
      <c r="AK281" s="95"/>
    </row>
    <row r="282" ht="14.25" customHeight="1">
      <c r="G282" s="67"/>
      <c r="Q282" s="95"/>
      <c r="R282" s="95"/>
      <c r="AJ282" s="95"/>
      <c r="AK282" s="95"/>
    </row>
    <row r="283" ht="14.25" customHeight="1">
      <c r="G283" s="67"/>
      <c r="Q283" s="95"/>
      <c r="R283" s="95"/>
      <c r="AJ283" s="95"/>
      <c r="AK283" s="95"/>
    </row>
    <row r="284" ht="14.25" customHeight="1">
      <c r="G284" s="67"/>
      <c r="Q284" s="95"/>
      <c r="R284" s="95"/>
      <c r="AJ284" s="95"/>
      <c r="AK284" s="95"/>
    </row>
    <row r="285" ht="14.25" customHeight="1">
      <c r="G285" s="67"/>
      <c r="Q285" s="95"/>
      <c r="R285" s="95"/>
      <c r="AJ285" s="95"/>
      <c r="AK285" s="95"/>
    </row>
    <row r="286" ht="14.25" customHeight="1">
      <c r="G286" s="67"/>
      <c r="Q286" s="95"/>
      <c r="R286" s="95"/>
      <c r="AJ286" s="95"/>
      <c r="AK286" s="95"/>
    </row>
    <row r="287" ht="14.25" customHeight="1">
      <c r="G287" s="67"/>
      <c r="Q287" s="95"/>
      <c r="R287" s="95"/>
      <c r="AJ287" s="95"/>
      <c r="AK287" s="95"/>
    </row>
    <row r="288" ht="14.25" customHeight="1">
      <c r="G288" s="67"/>
      <c r="Q288" s="95"/>
      <c r="R288" s="95"/>
      <c r="AJ288" s="95"/>
      <c r="AK288" s="95"/>
    </row>
    <row r="289" ht="14.25" customHeight="1">
      <c r="G289" s="67"/>
      <c r="Q289" s="95"/>
      <c r="R289" s="95"/>
      <c r="AJ289" s="95"/>
      <c r="AK289" s="95"/>
    </row>
    <row r="290" ht="14.25" customHeight="1">
      <c r="G290" s="67"/>
      <c r="Q290" s="95"/>
      <c r="R290" s="95"/>
      <c r="AJ290" s="95"/>
      <c r="AK290" s="95"/>
    </row>
    <row r="291" ht="14.25" customHeight="1">
      <c r="G291" s="67"/>
      <c r="Q291" s="95"/>
      <c r="R291" s="95"/>
      <c r="AJ291" s="95"/>
      <c r="AK291" s="95"/>
    </row>
    <row r="292" ht="14.25" customHeight="1">
      <c r="G292" s="67"/>
      <c r="Q292" s="95"/>
      <c r="R292" s="95"/>
      <c r="AJ292" s="95"/>
      <c r="AK292" s="95"/>
    </row>
    <row r="293" ht="14.25" customHeight="1">
      <c r="G293" s="67"/>
      <c r="Q293" s="95"/>
      <c r="R293" s="95"/>
      <c r="AJ293" s="95"/>
      <c r="AK293" s="95"/>
    </row>
    <row r="294" ht="14.25" customHeight="1">
      <c r="G294" s="67"/>
      <c r="Q294" s="95"/>
      <c r="R294" s="95"/>
      <c r="AJ294" s="95"/>
      <c r="AK294" s="95"/>
    </row>
    <row r="295" ht="14.25" customHeight="1">
      <c r="G295" s="67"/>
      <c r="Q295" s="95"/>
      <c r="R295" s="95"/>
      <c r="AJ295" s="95"/>
      <c r="AK295" s="95"/>
    </row>
    <row r="296" ht="14.25" customHeight="1">
      <c r="G296" s="67"/>
      <c r="Q296" s="95"/>
      <c r="R296" s="95"/>
      <c r="AJ296" s="95"/>
      <c r="AK296" s="95"/>
    </row>
    <row r="297" ht="14.25" customHeight="1">
      <c r="G297" s="67"/>
      <c r="Q297" s="95"/>
      <c r="R297" s="95"/>
      <c r="AJ297" s="95"/>
      <c r="AK297" s="95"/>
    </row>
    <row r="298" ht="14.25" customHeight="1">
      <c r="G298" s="67"/>
      <c r="Q298" s="95"/>
      <c r="R298" s="95"/>
      <c r="AJ298" s="95"/>
      <c r="AK298" s="95"/>
    </row>
    <row r="299" ht="14.25" customHeight="1">
      <c r="G299" s="67"/>
      <c r="Q299" s="95"/>
      <c r="R299" s="95"/>
      <c r="AJ299" s="95"/>
      <c r="AK299" s="95"/>
    </row>
    <row r="300" ht="14.25" customHeight="1">
      <c r="G300" s="67"/>
      <c r="Q300" s="95"/>
      <c r="R300" s="95"/>
      <c r="AJ300" s="95"/>
      <c r="AK300" s="95"/>
    </row>
    <row r="301" ht="14.25" customHeight="1">
      <c r="G301" s="67"/>
      <c r="Q301" s="95"/>
      <c r="R301" s="95"/>
      <c r="AJ301" s="95"/>
      <c r="AK301" s="95"/>
    </row>
    <row r="302" ht="14.25" customHeight="1">
      <c r="G302" s="67"/>
      <c r="Q302" s="95"/>
      <c r="R302" s="95"/>
      <c r="AJ302" s="95"/>
      <c r="AK302" s="95"/>
    </row>
    <row r="303" ht="14.25" customHeight="1">
      <c r="G303" s="67"/>
      <c r="Q303" s="95"/>
      <c r="R303" s="95"/>
      <c r="AJ303" s="95"/>
      <c r="AK303" s="95"/>
    </row>
    <row r="304" ht="14.25" customHeight="1">
      <c r="G304" s="67"/>
      <c r="Q304" s="95"/>
      <c r="R304" s="95"/>
      <c r="AJ304" s="95"/>
      <c r="AK304" s="95"/>
    </row>
    <row r="305" ht="14.25" customHeight="1">
      <c r="G305" s="67"/>
      <c r="Q305" s="95"/>
      <c r="R305" s="95"/>
      <c r="AJ305" s="95"/>
      <c r="AK305" s="95"/>
    </row>
    <row r="306" ht="14.25" customHeight="1">
      <c r="G306" s="67"/>
      <c r="Q306" s="95"/>
      <c r="R306" s="95"/>
      <c r="AJ306" s="95"/>
      <c r="AK306" s="95"/>
    </row>
    <row r="307" ht="14.25" customHeight="1">
      <c r="G307" s="67"/>
      <c r="Q307" s="95"/>
      <c r="R307" s="95"/>
      <c r="AJ307" s="95"/>
      <c r="AK307" s="95"/>
    </row>
    <row r="308" ht="14.25" customHeight="1">
      <c r="G308" s="67"/>
      <c r="Q308" s="95"/>
      <c r="R308" s="95"/>
      <c r="AJ308" s="95"/>
      <c r="AK308" s="95"/>
    </row>
    <row r="309" ht="14.25" customHeight="1">
      <c r="G309" s="67"/>
      <c r="Q309" s="95"/>
      <c r="R309" s="95"/>
      <c r="AJ309" s="95"/>
      <c r="AK309" s="95"/>
    </row>
    <row r="310" ht="14.25" customHeight="1">
      <c r="G310" s="67"/>
      <c r="Q310" s="95"/>
      <c r="R310" s="95"/>
      <c r="AJ310" s="95"/>
      <c r="AK310" s="95"/>
    </row>
    <row r="311" ht="14.25" customHeight="1">
      <c r="G311" s="67"/>
      <c r="Q311" s="95"/>
      <c r="R311" s="95"/>
      <c r="AJ311" s="95"/>
      <c r="AK311" s="95"/>
    </row>
    <row r="312" ht="14.25" customHeight="1">
      <c r="G312" s="67"/>
      <c r="Q312" s="95"/>
      <c r="R312" s="95"/>
      <c r="AJ312" s="95"/>
      <c r="AK312" s="95"/>
    </row>
    <row r="313" ht="14.25" customHeight="1">
      <c r="G313" s="67"/>
      <c r="Q313" s="95"/>
      <c r="R313" s="95"/>
      <c r="AJ313" s="95"/>
      <c r="AK313" s="95"/>
    </row>
    <row r="314" ht="14.25" customHeight="1">
      <c r="G314" s="67"/>
      <c r="Q314" s="95"/>
      <c r="R314" s="95"/>
      <c r="AJ314" s="95"/>
      <c r="AK314" s="95"/>
    </row>
    <row r="315" ht="14.25" customHeight="1">
      <c r="G315" s="67"/>
      <c r="Q315" s="95"/>
      <c r="R315" s="95"/>
      <c r="AJ315" s="95"/>
      <c r="AK315" s="95"/>
    </row>
    <row r="316" ht="14.25" customHeight="1">
      <c r="G316" s="67"/>
      <c r="Q316" s="95"/>
      <c r="R316" s="95"/>
      <c r="AJ316" s="95"/>
      <c r="AK316" s="95"/>
    </row>
    <row r="317" ht="14.25" customHeight="1">
      <c r="G317" s="67"/>
      <c r="Q317" s="95"/>
      <c r="R317" s="95"/>
      <c r="AJ317" s="95"/>
      <c r="AK317" s="95"/>
    </row>
    <row r="318" ht="14.25" customHeight="1">
      <c r="G318" s="67"/>
      <c r="Q318" s="95"/>
      <c r="R318" s="95"/>
      <c r="AJ318" s="95"/>
      <c r="AK318" s="95"/>
    </row>
    <row r="319" ht="14.25" customHeight="1">
      <c r="G319" s="67"/>
      <c r="Q319" s="95"/>
      <c r="R319" s="95"/>
      <c r="AJ319" s="95"/>
      <c r="AK319" s="95"/>
    </row>
    <row r="320" ht="14.25" customHeight="1">
      <c r="G320" s="67"/>
      <c r="Q320" s="95"/>
      <c r="R320" s="95"/>
      <c r="AJ320" s="95"/>
      <c r="AK320" s="95"/>
    </row>
    <row r="321" ht="14.25" customHeight="1">
      <c r="G321" s="67"/>
      <c r="Q321" s="95"/>
      <c r="R321" s="95"/>
      <c r="AJ321" s="95"/>
      <c r="AK321" s="95"/>
    </row>
    <row r="322" ht="14.25" customHeight="1">
      <c r="G322" s="67"/>
      <c r="Q322" s="95"/>
      <c r="R322" s="95"/>
      <c r="AJ322" s="95"/>
      <c r="AK322" s="95"/>
    </row>
    <row r="323" ht="14.25" customHeight="1">
      <c r="G323" s="67"/>
      <c r="Q323" s="95"/>
      <c r="R323" s="95"/>
      <c r="AJ323" s="95"/>
      <c r="AK323" s="95"/>
    </row>
    <row r="324" ht="14.25" customHeight="1">
      <c r="G324" s="67"/>
      <c r="Q324" s="95"/>
      <c r="R324" s="95"/>
      <c r="AJ324" s="95"/>
      <c r="AK324" s="95"/>
    </row>
    <row r="325" ht="14.25" customHeight="1">
      <c r="G325" s="67"/>
      <c r="Q325" s="95"/>
      <c r="R325" s="95"/>
      <c r="AJ325" s="95"/>
      <c r="AK325" s="95"/>
    </row>
    <row r="326" ht="14.25" customHeight="1">
      <c r="G326" s="67"/>
      <c r="Q326" s="95"/>
      <c r="R326" s="95"/>
      <c r="AJ326" s="95"/>
      <c r="AK326" s="95"/>
    </row>
    <row r="327" ht="14.25" customHeight="1">
      <c r="G327" s="67"/>
      <c r="Q327" s="95"/>
      <c r="R327" s="95"/>
      <c r="AJ327" s="95"/>
      <c r="AK327" s="95"/>
    </row>
    <row r="328" ht="14.25" customHeight="1">
      <c r="G328" s="67"/>
      <c r="Q328" s="95"/>
      <c r="R328" s="95"/>
      <c r="AJ328" s="95"/>
      <c r="AK328" s="95"/>
    </row>
    <row r="329" ht="14.25" customHeight="1">
      <c r="G329" s="67"/>
      <c r="Q329" s="95"/>
      <c r="R329" s="95"/>
      <c r="AJ329" s="95"/>
      <c r="AK329" s="95"/>
    </row>
    <row r="330" ht="14.25" customHeight="1">
      <c r="G330" s="67"/>
      <c r="Q330" s="95"/>
      <c r="R330" s="95"/>
      <c r="AJ330" s="95"/>
      <c r="AK330" s="95"/>
    </row>
    <row r="331" ht="14.25" customHeight="1">
      <c r="G331" s="67"/>
      <c r="Q331" s="95"/>
      <c r="R331" s="95"/>
      <c r="AJ331" s="95"/>
      <c r="AK331" s="95"/>
    </row>
    <row r="332" ht="14.25" customHeight="1">
      <c r="G332" s="67"/>
      <c r="Q332" s="95"/>
      <c r="R332" s="95"/>
      <c r="AJ332" s="95"/>
      <c r="AK332" s="95"/>
    </row>
    <row r="333" ht="14.25" customHeight="1">
      <c r="G333" s="67"/>
      <c r="Q333" s="95"/>
      <c r="R333" s="95"/>
      <c r="AJ333" s="95"/>
      <c r="AK333" s="95"/>
    </row>
    <row r="334" ht="14.25" customHeight="1">
      <c r="G334" s="67"/>
      <c r="Q334" s="95"/>
      <c r="R334" s="95"/>
      <c r="AJ334" s="95"/>
      <c r="AK334" s="95"/>
    </row>
    <row r="335" ht="14.25" customHeight="1">
      <c r="G335" s="67"/>
      <c r="Q335" s="95"/>
      <c r="R335" s="95"/>
      <c r="AJ335" s="95"/>
      <c r="AK335" s="95"/>
    </row>
    <row r="336" ht="14.25" customHeight="1">
      <c r="G336" s="67"/>
      <c r="Q336" s="95"/>
      <c r="R336" s="95"/>
      <c r="AJ336" s="95"/>
      <c r="AK336" s="95"/>
    </row>
    <row r="337" ht="14.25" customHeight="1">
      <c r="G337" s="67"/>
      <c r="Q337" s="95"/>
      <c r="R337" s="95"/>
      <c r="AJ337" s="95"/>
      <c r="AK337" s="95"/>
    </row>
    <row r="338" ht="14.25" customHeight="1">
      <c r="G338" s="67"/>
      <c r="Q338" s="95"/>
      <c r="R338" s="95"/>
      <c r="AJ338" s="95"/>
      <c r="AK338" s="95"/>
    </row>
    <row r="339" ht="14.25" customHeight="1">
      <c r="G339" s="67"/>
      <c r="Q339" s="95"/>
      <c r="R339" s="95"/>
      <c r="AJ339" s="95"/>
      <c r="AK339" s="95"/>
    </row>
    <row r="340" ht="14.25" customHeight="1">
      <c r="G340" s="67"/>
      <c r="Q340" s="95"/>
      <c r="R340" s="95"/>
      <c r="AJ340" s="95"/>
      <c r="AK340" s="95"/>
    </row>
    <row r="341" ht="14.25" customHeight="1">
      <c r="G341" s="67"/>
      <c r="Q341" s="95"/>
      <c r="R341" s="95"/>
      <c r="AJ341" s="95"/>
      <c r="AK341" s="95"/>
    </row>
    <row r="342" ht="14.25" customHeight="1">
      <c r="G342" s="67"/>
      <c r="Q342" s="95"/>
      <c r="R342" s="95"/>
      <c r="AJ342" s="95"/>
      <c r="AK342" s="95"/>
    </row>
    <row r="343" ht="14.25" customHeight="1">
      <c r="G343" s="67"/>
      <c r="Q343" s="95"/>
      <c r="R343" s="95"/>
      <c r="AJ343" s="95"/>
      <c r="AK343" s="95"/>
    </row>
    <row r="344" ht="14.25" customHeight="1">
      <c r="G344" s="67"/>
      <c r="Q344" s="95"/>
      <c r="R344" s="95"/>
      <c r="AJ344" s="95"/>
      <c r="AK344" s="95"/>
    </row>
    <row r="345" ht="14.25" customHeight="1">
      <c r="G345" s="67"/>
      <c r="Q345" s="95"/>
      <c r="R345" s="95"/>
      <c r="AJ345" s="95"/>
      <c r="AK345" s="95"/>
    </row>
    <row r="346" ht="14.25" customHeight="1">
      <c r="G346" s="67"/>
      <c r="Q346" s="95"/>
      <c r="R346" s="95"/>
      <c r="AJ346" s="95"/>
      <c r="AK346" s="95"/>
    </row>
    <row r="347" ht="14.25" customHeight="1">
      <c r="G347" s="67"/>
      <c r="Q347" s="95"/>
      <c r="R347" s="95"/>
      <c r="AJ347" s="95"/>
      <c r="AK347" s="95"/>
    </row>
    <row r="348" ht="14.25" customHeight="1">
      <c r="G348" s="67"/>
      <c r="Q348" s="95"/>
      <c r="R348" s="95"/>
      <c r="AJ348" s="95"/>
      <c r="AK348" s="95"/>
    </row>
    <row r="349" ht="14.25" customHeight="1">
      <c r="G349" s="67"/>
      <c r="Q349" s="95"/>
      <c r="R349" s="95"/>
      <c r="AJ349" s="95"/>
      <c r="AK349" s="95"/>
    </row>
    <row r="350" ht="14.25" customHeight="1">
      <c r="G350" s="67"/>
      <c r="Q350" s="95"/>
      <c r="R350" s="95"/>
      <c r="AJ350" s="95"/>
      <c r="AK350" s="95"/>
    </row>
    <row r="351" ht="14.25" customHeight="1">
      <c r="G351" s="67"/>
      <c r="Q351" s="95"/>
      <c r="R351" s="95"/>
      <c r="AJ351" s="95"/>
      <c r="AK351" s="95"/>
    </row>
    <row r="352" ht="14.25" customHeight="1">
      <c r="G352" s="67"/>
      <c r="Q352" s="95"/>
      <c r="R352" s="95"/>
      <c r="AJ352" s="95"/>
      <c r="AK352" s="95"/>
    </row>
    <row r="353" ht="14.25" customHeight="1">
      <c r="G353" s="67"/>
      <c r="Q353" s="95"/>
      <c r="R353" s="95"/>
      <c r="AJ353" s="95"/>
      <c r="AK353" s="95"/>
    </row>
    <row r="354" ht="14.25" customHeight="1">
      <c r="G354" s="67"/>
      <c r="Q354" s="95"/>
      <c r="R354" s="95"/>
      <c r="AJ354" s="95"/>
      <c r="AK354" s="95"/>
    </row>
    <row r="355" ht="14.25" customHeight="1">
      <c r="G355" s="67"/>
      <c r="Q355" s="95"/>
      <c r="R355" s="95"/>
      <c r="AJ355" s="95"/>
      <c r="AK355" s="95"/>
    </row>
    <row r="356" ht="14.25" customHeight="1">
      <c r="G356" s="67"/>
      <c r="Q356" s="95"/>
      <c r="R356" s="95"/>
      <c r="AJ356" s="95"/>
      <c r="AK356" s="95"/>
    </row>
    <row r="357" ht="14.25" customHeight="1">
      <c r="G357" s="67"/>
      <c r="Q357" s="95"/>
      <c r="R357" s="95"/>
      <c r="AJ357" s="95"/>
      <c r="AK357" s="95"/>
    </row>
    <row r="358" ht="14.25" customHeight="1">
      <c r="G358" s="67"/>
      <c r="Q358" s="95"/>
      <c r="R358" s="95"/>
      <c r="AJ358" s="95"/>
      <c r="AK358" s="95"/>
    </row>
    <row r="359" ht="14.25" customHeight="1">
      <c r="G359" s="67"/>
      <c r="Q359" s="95"/>
      <c r="R359" s="95"/>
      <c r="AJ359" s="95"/>
      <c r="AK359" s="95"/>
    </row>
    <row r="360" ht="14.25" customHeight="1">
      <c r="G360" s="67"/>
      <c r="Q360" s="95"/>
      <c r="R360" s="95"/>
      <c r="AJ360" s="95"/>
      <c r="AK360" s="95"/>
    </row>
    <row r="361" ht="14.25" customHeight="1">
      <c r="G361" s="67"/>
      <c r="Q361" s="95"/>
      <c r="R361" s="95"/>
      <c r="AJ361" s="95"/>
      <c r="AK361" s="95"/>
    </row>
    <row r="362" ht="14.25" customHeight="1">
      <c r="G362" s="67"/>
      <c r="Q362" s="95"/>
      <c r="R362" s="95"/>
      <c r="AJ362" s="95"/>
      <c r="AK362" s="95"/>
    </row>
    <row r="363" ht="14.25" customHeight="1">
      <c r="G363" s="67"/>
      <c r="Q363" s="95"/>
      <c r="R363" s="95"/>
      <c r="AJ363" s="95"/>
      <c r="AK363" s="95"/>
    </row>
    <row r="364" ht="14.25" customHeight="1">
      <c r="G364" s="67"/>
      <c r="Q364" s="95"/>
      <c r="R364" s="95"/>
      <c r="AJ364" s="95"/>
      <c r="AK364" s="95"/>
    </row>
    <row r="365" ht="14.25" customHeight="1">
      <c r="G365" s="67"/>
      <c r="Q365" s="95"/>
      <c r="R365" s="95"/>
      <c r="AJ365" s="95"/>
      <c r="AK365" s="95"/>
    </row>
    <row r="366" ht="14.25" customHeight="1">
      <c r="G366" s="67"/>
      <c r="Q366" s="95"/>
      <c r="R366" s="95"/>
      <c r="AJ366" s="95"/>
      <c r="AK366" s="95"/>
    </row>
    <row r="367" ht="14.25" customHeight="1">
      <c r="G367" s="67"/>
      <c r="Q367" s="95"/>
      <c r="R367" s="95"/>
      <c r="AJ367" s="95"/>
      <c r="AK367" s="95"/>
    </row>
    <row r="368" ht="14.25" customHeight="1">
      <c r="G368" s="67"/>
      <c r="Q368" s="95"/>
      <c r="R368" s="95"/>
      <c r="AJ368" s="95"/>
      <c r="AK368" s="95"/>
    </row>
    <row r="369" ht="14.25" customHeight="1">
      <c r="G369" s="67"/>
      <c r="Q369" s="95"/>
      <c r="R369" s="95"/>
      <c r="AJ369" s="95"/>
      <c r="AK369" s="95"/>
    </row>
    <row r="370" ht="14.25" customHeight="1">
      <c r="G370" s="67"/>
      <c r="Q370" s="95"/>
      <c r="R370" s="95"/>
      <c r="AJ370" s="95"/>
      <c r="AK370" s="95"/>
    </row>
    <row r="371" ht="14.25" customHeight="1">
      <c r="G371" s="67"/>
      <c r="Q371" s="95"/>
      <c r="R371" s="95"/>
      <c r="AJ371" s="95"/>
      <c r="AK371" s="95"/>
    </row>
    <row r="372" ht="14.25" customHeight="1">
      <c r="G372" s="67"/>
      <c r="Q372" s="95"/>
      <c r="R372" s="95"/>
      <c r="AJ372" s="95"/>
      <c r="AK372" s="95"/>
    </row>
    <row r="373" ht="14.25" customHeight="1">
      <c r="G373" s="67"/>
      <c r="Q373" s="95"/>
      <c r="R373" s="95"/>
      <c r="AJ373" s="95"/>
      <c r="AK373" s="95"/>
    </row>
    <row r="374" ht="14.25" customHeight="1">
      <c r="G374" s="67"/>
      <c r="Q374" s="95"/>
      <c r="R374" s="95"/>
      <c r="AJ374" s="95"/>
      <c r="AK374" s="95"/>
    </row>
    <row r="375" ht="14.25" customHeight="1">
      <c r="G375" s="67"/>
      <c r="Q375" s="95"/>
      <c r="R375" s="95"/>
      <c r="AJ375" s="95"/>
      <c r="AK375" s="95"/>
    </row>
    <row r="376" ht="14.25" customHeight="1">
      <c r="G376" s="67"/>
      <c r="Q376" s="95"/>
      <c r="R376" s="95"/>
      <c r="AJ376" s="95"/>
      <c r="AK376" s="95"/>
    </row>
    <row r="377" ht="14.25" customHeight="1">
      <c r="G377" s="67"/>
      <c r="Q377" s="95"/>
      <c r="R377" s="95"/>
      <c r="AJ377" s="95"/>
      <c r="AK377" s="95"/>
    </row>
    <row r="378" ht="14.25" customHeight="1">
      <c r="G378" s="67"/>
      <c r="Q378" s="95"/>
      <c r="R378" s="95"/>
      <c r="AJ378" s="95"/>
      <c r="AK378" s="95"/>
    </row>
    <row r="379" ht="14.25" customHeight="1">
      <c r="G379" s="67"/>
      <c r="Q379" s="95"/>
      <c r="R379" s="95"/>
      <c r="AJ379" s="95"/>
      <c r="AK379" s="95"/>
    </row>
    <row r="380" ht="14.25" customHeight="1">
      <c r="G380" s="67"/>
      <c r="Q380" s="95"/>
      <c r="R380" s="95"/>
      <c r="AJ380" s="95"/>
      <c r="AK380" s="95"/>
    </row>
    <row r="381" ht="14.25" customHeight="1">
      <c r="G381" s="67"/>
      <c r="Q381" s="95"/>
      <c r="R381" s="95"/>
      <c r="AJ381" s="95"/>
      <c r="AK381" s="95"/>
    </row>
    <row r="382" ht="14.25" customHeight="1">
      <c r="G382" s="67"/>
      <c r="Q382" s="95"/>
      <c r="R382" s="95"/>
      <c r="AJ382" s="95"/>
      <c r="AK382" s="95"/>
    </row>
    <row r="383" ht="14.25" customHeight="1">
      <c r="G383" s="67"/>
      <c r="Q383" s="95"/>
      <c r="R383" s="95"/>
      <c r="AJ383" s="95"/>
      <c r="AK383" s="95"/>
    </row>
    <row r="384" ht="14.25" customHeight="1">
      <c r="G384" s="67"/>
      <c r="Q384" s="95"/>
      <c r="R384" s="95"/>
      <c r="AJ384" s="95"/>
      <c r="AK384" s="95"/>
    </row>
    <row r="385" ht="14.25" customHeight="1">
      <c r="G385" s="67"/>
      <c r="Q385" s="95"/>
      <c r="R385" s="95"/>
      <c r="AJ385" s="95"/>
      <c r="AK385" s="95"/>
    </row>
    <row r="386" ht="14.25" customHeight="1">
      <c r="G386" s="67"/>
      <c r="Q386" s="95"/>
      <c r="R386" s="95"/>
      <c r="AJ386" s="95"/>
      <c r="AK386" s="95"/>
    </row>
    <row r="387" ht="14.25" customHeight="1">
      <c r="G387" s="67"/>
      <c r="Q387" s="95"/>
      <c r="R387" s="95"/>
      <c r="AJ387" s="95"/>
      <c r="AK387" s="95"/>
    </row>
    <row r="388" ht="14.25" customHeight="1">
      <c r="G388" s="67"/>
      <c r="Q388" s="95"/>
      <c r="R388" s="95"/>
      <c r="AJ388" s="95"/>
      <c r="AK388" s="95"/>
    </row>
    <row r="389" ht="14.25" customHeight="1">
      <c r="G389" s="67"/>
      <c r="Q389" s="95"/>
      <c r="R389" s="95"/>
      <c r="AJ389" s="95"/>
      <c r="AK389" s="95"/>
    </row>
    <row r="390" ht="14.25" customHeight="1">
      <c r="G390" s="67"/>
      <c r="Q390" s="95"/>
      <c r="R390" s="95"/>
      <c r="AJ390" s="95"/>
      <c r="AK390" s="95"/>
    </row>
    <row r="391" ht="14.25" customHeight="1">
      <c r="G391" s="67"/>
      <c r="Q391" s="95"/>
      <c r="R391" s="95"/>
      <c r="AJ391" s="95"/>
      <c r="AK391" s="95"/>
    </row>
    <row r="392" ht="14.25" customHeight="1">
      <c r="G392" s="67"/>
      <c r="Q392" s="95"/>
      <c r="R392" s="95"/>
      <c r="AJ392" s="95"/>
      <c r="AK392" s="95"/>
    </row>
    <row r="393" ht="14.25" customHeight="1">
      <c r="G393" s="67"/>
      <c r="Q393" s="95"/>
      <c r="R393" s="95"/>
      <c r="AJ393" s="95"/>
      <c r="AK393" s="95"/>
    </row>
    <row r="394" ht="14.25" customHeight="1">
      <c r="G394" s="67"/>
      <c r="Q394" s="95"/>
      <c r="R394" s="95"/>
      <c r="AJ394" s="95"/>
      <c r="AK394" s="95"/>
    </row>
    <row r="395" ht="14.25" customHeight="1">
      <c r="G395" s="67"/>
      <c r="Q395" s="95"/>
      <c r="R395" s="95"/>
      <c r="AJ395" s="95"/>
      <c r="AK395" s="95"/>
    </row>
    <row r="396" ht="14.25" customHeight="1">
      <c r="G396" s="67"/>
      <c r="Q396" s="95"/>
      <c r="R396" s="95"/>
      <c r="AJ396" s="95"/>
      <c r="AK396" s="95"/>
    </row>
    <row r="397" ht="14.25" customHeight="1">
      <c r="G397" s="67"/>
      <c r="Q397" s="95"/>
      <c r="R397" s="95"/>
      <c r="AJ397" s="95"/>
      <c r="AK397" s="95"/>
    </row>
    <row r="398" ht="14.25" customHeight="1">
      <c r="G398" s="67"/>
      <c r="Q398" s="95"/>
      <c r="R398" s="95"/>
      <c r="AJ398" s="95"/>
      <c r="AK398" s="95"/>
    </row>
    <row r="399" ht="14.25" customHeight="1">
      <c r="G399" s="67"/>
      <c r="Q399" s="95"/>
      <c r="R399" s="95"/>
      <c r="AJ399" s="95"/>
      <c r="AK399" s="95"/>
    </row>
    <row r="400" ht="14.25" customHeight="1">
      <c r="G400" s="67"/>
      <c r="Q400" s="95"/>
      <c r="R400" s="95"/>
      <c r="AJ400" s="95"/>
      <c r="AK400" s="95"/>
    </row>
    <row r="401" ht="14.25" customHeight="1">
      <c r="G401" s="67"/>
      <c r="Q401" s="95"/>
      <c r="R401" s="95"/>
      <c r="AJ401" s="95"/>
      <c r="AK401" s="95"/>
    </row>
    <row r="402" ht="14.25" customHeight="1">
      <c r="G402" s="67"/>
      <c r="Q402" s="95"/>
      <c r="R402" s="95"/>
      <c r="AJ402" s="95"/>
      <c r="AK402" s="95"/>
    </row>
    <row r="403" ht="14.25" customHeight="1">
      <c r="G403" s="67"/>
      <c r="Q403" s="95"/>
      <c r="R403" s="95"/>
      <c r="AJ403" s="95"/>
      <c r="AK403" s="95"/>
    </row>
    <row r="404" ht="14.25" customHeight="1">
      <c r="G404" s="67"/>
      <c r="Q404" s="95"/>
      <c r="R404" s="95"/>
      <c r="AJ404" s="95"/>
      <c r="AK404" s="95"/>
    </row>
    <row r="405" ht="14.25" customHeight="1">
      <c r="G405" s="67"/>
      <c r="Q405" s="95"/>
      <c r="R405" s="95"/>
      <c r="AJ405" s="95"/>
      <c r="AK405" s="95"/>
    </row>
    <row r="406" ht="14.25" customHeight="1">
      <c r="G406" s="67"/>
      <c r="Q406" s="95"/>
      <c r="R406" s="95"/>
      <c r="AJ406" s="95"/>
      <c r="AK406" s="95"/>
    </row>
    <row r="407" ht="14.25" customHeight="1">
      <c r="G407" s="67"/>
      <c r="Q407" s="95"/>
      <c r="R407" s="95"/>
      <c r="AJ407" s="95"/>
      <c r="AK407" s="95"/>
    </row>
    <row r="408" ht="14.25" customHeight="1">
      <c r="G408" s="67"/>
      <c r="Q408" s="95"/>
      <c r="R408" s="95"/>
      <c r="AJ408" s="95"/>
      <c r="AK408" s="95"/>
    </row>
    <row r="409" ht="14.25" customHeight="1">
      <c r="G409" s="67"/>
      <c r="Q409" s="95"/>
      <c r="R409" s="95"/>
      <c r="AJ409" s="95"/>
      <c r="AK409" s="95"/>
    </row>
    <row r="410" ht="14.25" customHeight="1">
      <c r="G410" s="67"/>
      <c r="Q410" s="95"/>
      <c r="R410" s="95"/>
      <c r="AJ410" s="95"/>
      <c r="AK410" s="95"/>
    </row>
    <row r="411" ht="14.25" customHeight="1">
      <c r="G411" s="67"/>
      <c r="Q411" s="95"/>
      <c r="R411" s="95"/>
      <c r="AJ411" s="95"/>
      <c r="AK411" s="95"/>
    </row>
    <row r="412" ht="14.25" customHeight="1">
      <c r="G412" s="67"/>
      <c r="Q412" s="95"/>
      <c r="R412" s="95"/>
      <c r="AJ412" s="95"/>
      <c r="AK412" s="95"/>
    </row>
    <row r="413" ht="14.25" customHeight="1">
      <c r="G413" s="67"/>
      <c r="Q413" s="95"/>
      <c r="R413" s="95"/>
      <c r="AJ413" s="95"/>
      <c r="AK413" s="95"/>
    </row>
    <row r="414" ht="14.25" customHeight="1">
      <c r="G414" s="67"/>
      <c r="Q414" s="95"/>
      <c r="R414" s="95"/>
      <c r="AJ414" s="95"/>
      <c r="AK414" s="95"/>
    </row>
    <row r="415" ht="14.25" customHeight="1">
      <c r="G415" s="67"/>
      <c r="Q415" s="95"/>
      <c r="R415" s="95"/>
      <c r="AJ415" s="95"/>
      <c r="AK415" s="95"/>
    </row>
    <row r="416" ht="14.25" customHeight="1">
      <c r="G416" s="67"/>
      <c r="Q416" s="95"/>
      <c r="R416" s="95"/>
      <c r="AJ416" s="95"/>
      <c r="AK416" s="95"/>
    </row>
    <row r="417" ht="14.25" customHeight="1">
      <c r="G417" s="67"/>
      <c r="Q417" s="95"/>
      <c r="R417" s="95"/>
      <c r="AJ417" s="95"/>
      <c r="AK417" s="95"/>
    </row>
    <row r="418" ht="14.25" customHeight="1">
      <c r="G418" s="67"/>
      <c r="Q418" s="95"/>
      <c r="R418" s="95"/>
      <c r="AJ418" s="95"/>
      <c r="AK418" s="95"/>
    </row>
    <row r="419" ht="14.25" customHeight="1">
      <c r="G419" s="67"/>
      <c r="Q419" s="95"/>
      <c r="R419" s="95"/>
      <c r="AJ419" s="95"/>
      <c r="AK419" s="95"/>
    </row>
    <row r="420" ht="14.25" customHeight="1">
      <c r="G420" s="67"/>
      <c r="Q420" s="95"/>
      <c r="R420" s="95"/>
      <c r="AJ420" s="95"/>
      <c r="AK420" s="95"/>
    </row>
    <row r="421" ht="14.25" customHeight="1">
      <c r="G421" s="67"/>
      <c r="Q421" s="95"/>
      <c r="R421" s="95"/>
      <c r="AJ421" s="95"/>
      <c r="AK421" s="95"/>
    </row>
    <row r="422" ht="14.25" customHeight="1">
      <c r="G422" s="67"/>
      <c r="Q422" s="95"/>
      <c r="R422" s="95"/>
      <c r="AJ422" s="95"/>
      <c r="AK422" s="95"/>
    </row>
    <row r="423" ht="14.25" customHeight="1">
      <c r="G423" s="67"/>
      <c r="Q423" s="95"/>
      <c r="R423" s="95"/>
      <c r="AJ423" s="95"/>
      <c r="AK423" s="95"/>
    </row>
    <row r="424" ht="14.25" customHeight="1">
      <c r="G424" s="67"/>
      <c r="Q424" s="95"/>
      <c r="R424" s="95"/>
      <c r="AJ424" s="95"/>
      <c r="AK424" s="95"/>
    </row>
    <row r="425" ht="14.25" customHeight="1">
      <c r="G425" s="67"/>
      <c r="Q425" s="95"/>
      <c r="R425" s="95"/>
      <c r="AJ425" s="95"/>
      <c r="AK425" s="95"/>
    </row>
    <row r="426" ht="14.25" customHeight="1">
      <c r="G426" s="67"/>
      <c r="Q426" s="95"/>
      <c r="R426" s="95"/>
      <c r="AJ426" s="95"/>
      <c r="AK426" s="95"/>
    </row>
    <row r="427" ht="14.25" customHeight="1">
      <c r="G427" s="67"/>
      <c r="Q427" s="95"/>
      <c r="R427" s="95"/>
      <c r="AJ427" s="95"/>
      <c r="AK427" s="95"/>
    </row>
    <row r="428" ht="14.25" customHeight="1">
      <c r="G428" s="67"/>
      <c r="Q428" s="95"/>
      <c r="R428" s="95"/>
      <c r="AJ428" s="95"/>
      <c r="AK428" s="95"/>
    </row>
    <row r="429" ht="14.25" customHeight="1">
      <c r="G429" s="67"/>
      <c r="Q429" s="95"/>
      <c r="R429" s="95"/>
      <c r="AJ429" s="95"/>
      <c r="AK429" s="95"/>
    </row>
    <row r="430" ht="14.25" customHeight="1">
      <c r="G430" s="67"/>
      <c r="Q430" s="95"/>
      <c r="R430" s="95"/>
      <c r="AJ430" s="95"/>
      <c r="AK430" s="95"/>
    </row>
    <row r="431" ht="14.25" customHeight="1">
      <c r="G431" s="67"/>
      <c r="Q431" s="95"/>
      <c r="R431" s="95"/>
      <c r="AJ431" s="95"/>
      <c r="AK431" s="95"/>
    </row>
    <row r="432" ht="14.25" customHeight="1">
      <c r="G432" s="67"/>
      <c r="Q432" s="95"/>
      <c r="R432" s="95"/>
      <c r="AJ432" s="95"/>
      <c r="AK432" s="95"/>
    </row>
    <row r="433" ht="14.25" customHeight="1">
      <c r="G433" s="67"/>
      <c r="Q433" s="95"/>
      <c r="R433" s="95"/>
      <c r="AJ433" s="95"/>
      <c r="AK433" s="95"/>
    </row>
    <row r="434" ht="14.25" customHeight="1">
      <c r="G434" s="67"/>
      <c r="Q434" s="95"/>
      <c r="R434" s="95"/>
      <c r="AJ434" s="95"/>
      <c r="AK434" s="95"/>
    </row>
    <row r="435" ht="14.25" customHeight="1">
      <c r="G435" s="67"/>
      <c r="Q435" s="95"/>
      <c r="R435" s="95"/>
      <c r="AJ435" s="95"/>
      <c r="AK435" s="95"/>
    </row>
    <row r="436" ht="14.25" customHeight="1">
      <c r="G436" s="67"/>
      <c r="Q436" s="95"/>
      <c r="R436" s="95"/>
      <c r="AJ436" s="95"/>
      <c r="AK436" s="95"/>
    </row>
    <row r="437" ht="14.25" customHeight="1">
      <c r="G437" s="67"/>
      <c r="Q437" s="95"/>
      <c r="R437" s="95"/>
      <c r="AJ437" s="95"/>
      <c r="AK437" s="95"/>
    </row>
    <row r="438" ht="14.25" customHeight="1">
      <c r="G438" s="67"/>
      <c r="Q438" s="95"/>
      <c r="R438" s="95"/>
      <c r="AJ438" s="95"/>
      <c r="AK438" s="95"/>
    </row>
    <row r="439" ht="14.25" customHeight="1">
      <c r="G439" s="67"/>
      <c r="Q439" s="95"/>
      <c r="R439" s="95"/>
      <c r="AJ439" s="95"/>
      <c r="AK439" s="95"/>
    </row>
    <row r="440" ht="14.25" customHeight="1">
      <c r="G440" s="67"/>
      <c r="Q440" s="95"/>
      <c r="R440" s="95"/>
      <c r="AJ440" s="95"/>
      <c r="AK440" s="95"/>
    </row>
    <row r="441" ht="14.25" customHeight="1">
      <c r="G441" s="67"/>
      <c r="Q441" s="95"/>
      <c r="R441" s="95"/>
      <c r="AJ441" s="95"/>
      <c r="AK441" s="95"/>
    </row>
    <row r="442" ht="14.25" customHeight="1">
      <c r="G442" s="67"/>
      <c r="Q442" s="95"/>
      <c r="R442" s="95"/>
      <c r="AJ442" s="95"/>
      <c r="AK442" s="95"/>
    </row>
    <row r="443" ht="14.25" customHeight="1">
      <c r="G443" s="67"/>
      <c r="Q443" s="95"/>
      <c r="R443" s="95"/>
      <c r="AJ443" s="95"/>
      <c r="AK443" s="95"/>
    </row>
    <row r="444" ht="14.25" customHeight="1">
      <c r="G444" s="67"/>
      <c r="Q444" s="95"/>
      <c r="R444" s="95"/>
      <c r="AJ444" s="95"/>
      <c r="AK444" s="95"/>
    </row>
    <row r="445" ht="14.25" customHeight="1">
      <c r="G445" s="67"/>
      <c r="Q445" s="95"/>
      <c r="R445" s="95"/>
      <c r="AJ445" s="95"/>
      <c r="AK445" s="95"/>
    </row>
    <row r="446" ht="14.25" customHeight="1">
      <c r="G446" s="67"/>
      <c r="Q446" s="95"/>
      <c r="R446" s="95"/>
      <c r="AJ446" s="95"/>
      <c r="AK446" s="95"/>
    </row>
    <row r="447" ht="14.25" customHeight="1">
      <c r="G447" s="67"/>
      <c r="Q447" s="95"/>
      <c r="R447" s="95"/>
      <c r="AJ447" s="95"/>
      <c r="AK447" s="95"/>
    </row>
    <row r="448" ht="14.25" customHeight="1">
      <c r="G448" s="67"/>
      <c r="Q448" s="95"/>
      <c r="R448" s="95"/>
      <c r="AJ448" s="95"/>
      <c r="AK448" s="95"/>
    </row>
    <row r="449" ht="14.25" customHeight="1">
      <c r="G449" s="67"/>
      <c r="Q449" s="95"/>
      <c r="R449" s="95"/>
      <c r="AJ449" s="95"/>
      <c r="AK449" s="95"/>
    </row>
    <row r="450" ht="14.25" customHeight="1">
      <c r="G450" s="67"/>
      <c r="Q450" s="95"/>
      <c r="R450" s="95"/>
      <c r="AJ450" s="95"/>
      <c r="AK450" s="95"/>
    </row>
    <row r="451" ht="14.25" customHeight="1">
      <c r="G451" s="67"/>
      <c r="Q451" s="95"/>
      <c r="R451" s="95"/>
      <c r="AJ451" s="95"/>
      <c r="AK451" s="95"/>
    </row>
    <row r="452" ht="14.25" customHeight="1">
      <c r="G452" s="67"/>
      <c r="Q452" s="95"/>
      <c r="R452" s="95"/>
      <c r="AJ452" s="95"/>
      <c r="AK452" s="95"/>
    </row>
    <row r="453" ht="14.25" customHeight="1">
      <c r="G453" s="67"/>
      <c r="Q453" s="95"/>
      <c r="R453" s="95"/>
      <c r="AJ453" s="95"/>
      <c r="AK453" s="95"/>
    </row>
    <row r="454" ht="14.25" customHeight="1">
      <c r="G454" s="67"/>
      <c r="Q454" s="95"/>
      <c r="R454" s="95"/>
      <c r="AJ454" s="95"/>
      <c r="AK454" s="95"/>
    </row>
    <row r="455" ht="14.25" customHeight="1">
      <c r="G455" s="67"/>
      <c r="Q455" s="95"/>
      <c r="R455" s="95"/>
      <c r="AJ455" s="95"/>
      <c r="AK455" s="95"/>
    </row>
    <row r="456" ht="14.25" customHeight="1">
      <c r="G456" s="67"/>
      <c r="Q456" s="95"/>
      <c r="R456" s="95"/>
      <c r="AJ456" s="95"/>
      <c r="AK456" s="95"/>
    </row>
    <row r="457" ht="14.25" customHeight="1">
      <c r="G457" s="67"/>
      <c r="Q457" s="95"/>
      <c r="R457" s="95"/>
      <c r="AJ457" s="95"/>
      <c r="AK457" s="95"/>
    </row>
    <row r="458" ht="14.25" customHeight="1">
      <c r="G458" s="67"/>
      <c r="Q458" s="95"/>
      <c r="R458" s="95"/>
      <c r="AJ458" s="95"/>
      <c r="AK458" s="95"/>
    </row>
    <row r="459" ht="14.25" customHeight="1">
      <c r="G459" s="67"/>
      <c r="Q459" s="95"/>
      <c r="R459" s="95"/>
      <c r="AJ459" s="95"/>
      <c r="AK459" s="95"/>
    </row>
    <row r="460" ht="14.25" customHeight="1">
      <c r="G460" s="67"/>
      <c r="Q460" s="95"/>
      <c r="R460" s="95"/>
      <c r="AJ460" s="95"/>
      <c r="AK460" s="95"/>
    </row>
    <row r="461" ht="14.25" customHeight="1">
      <c r="G461" s="67"/>
      <c r="Q461" s="95"/>
      <c r="R461" s="95"/>
      <c r="AJ461" s="95"/>
      <c r="AK461" s="95"/>
    </row>
    <row r="462" ht="14.25" customHeight="1">
      <c r="G462" s="67"/>
      <c r="Q462" s="95"/>
      <c r="R462" s="95"/>
      <c r="AJ462" s="95"/>
      <c r="AK462" s="95"/>
    </row>
    <row r="463" ht="14.25" customHeight="1">
      <c r="G463" s="67"/>
      <c r="Q463" s="95"/>
      <c r="R463" s="95"/>
      <c r="AJ463" s="95"/>
      <c r="AK463" s="95"/>
    </row>
    <row r="464" ht="14.25" customHeight="1">
      <c r="G464" s="67"/>
      <c r="Q464" s="95"/>
      <c r="R464" s="95"/>
      <c r="AJ464" s="95"/>
      <c r="AK464" s="95"/>
    </row>
    <row r="465" ht="14.25" customHeight="1">
      <c r="G465" s="67"/>
      <c r="Q465" s="95"/>
      <c r="R465" s="95"/>
      <c r="AJ465" s="95"/>
      <c r="AK465" s="95"/>
    </row>
    <row r="466" ht="14.25" customHeight="1">
      <c r="G466" s="67"/>
      <c r="Q466" s="95"/>
      <c r="R466" s="95"/>
      <c r="AJ466" s="95"/>
      <c r="AK466" s="95"/>
    </row>
    <row r="467" ht="14.25" customHeight="1">
      <c r="G467" s="67"/>
      <c r="Q467" s="95"/>
      <c r="R467" s="95"/>
      <c r="AJ467" s="95"/>
      <c r="AK467" s="95"/>
    </row>
    <row r="468" ht="14.25" customHeight="1">
      <c r="G468" s="67"/>
      <c r="Q468" s="95"/>
      <c r="R468" s="95"/>
      <c r="AJ468" s="95"/>
      <c r="AK468" s="95"/>
    </row>
    <row r="469" ht="14.25" customHeight="1">
      <c r="G469" s="67"/>
      <c r="Q469" s="95"/>
      <c r="R469" s="95"/>
      <c r="AJ469" s="95"/>
      <c r="AK469" s="95"/>
    </row>
    <row r="470" ht="14.25" customHeight="1">
      <c r="G470" s="67"/>
      <c r="Q470" s="95"/>
      <c r="R470" s="95"/>
      <c r="AJ470" s="95"/>
      <c r="AK470" s="95"/>
    </row>
    <row r="471" ht="14.25" customHeight="1">
      <c r="G471" s="67"/>
      <c r="Q471" s="95"/>
      <c r="R471" s="95"/>
      <c r="AJ471" s="95"/>
      <c r="AK471" s="95"/>
    </row>
    <row r="472" ht="14.25" customHeight="1">
      <c r="G472" s="67"/>
      <c r="Q472" s="95"/>
      <c r="R472" s="95"/>
      <c r="AJ472" s="95"/>
      <c r="AK472" s="95"/>
    </row>
    <row r="473" ht="14.25" customHeight="1">
      <c r="G473" s="67"/>
      <c r="Q473" s="95"/>
      <c r="R473" s="95"/>
      <c r="AJ473" s="95"/>
      <c r="AK473" s="95"/>
    </row>
    <row r="474" ht="14.25" customHeight="1">
      <c r="G474" s="67"/>
      <c r="Q474" s="95"/>
      <c r="R474" s="95"/>
      <c r="AJ474" s="95"/>
      <c r="AK474" s="95"/>
    </row>
    <row r="475" ht="14.25" customHeight="1">
      <c r="G475" s="67"/>
      <c r="Q475" s="95"/>
      <c r="R475" s="95"/>
      <c r="AJ475" s="95"/>
      <c r="AK475" s="95"/>
    </row>
    <row r="476" ht="14.25" customHeight="1">
      <c r="G476" s="67"/>
      <c r="Q476" s="95"/>
      <c r="R476" s="95"/>
      <c r="AJ476" s="95"/>
      <c r="AK476" s="95"/>
    </row>
    <row r="477" ht="14.25" customHeight="1">
      <c r="G477" s="67"/>
      <c r="Q477" s="95"/>
      <c r="R477" s="95"/>
      <c r="AJ477" s="95"/>
      <c r="AK477" s="95"/>
    </row>
    <row r="478" ht="14.25" customHeight="1">
      <c r="G478" s="67"/>
      <c r="Q478" s="95"/>
      <c r="R478" s="95"/>
      <c r="AJ478" s="95"/>
      <c r="AK478" s="95"/>
    </row>
    <row r="479" ht="14.25" customHeight="1">
      <c r="G479" s="67"/>
      <c r="Q479" s="95"/>
      <c r="R479" s="95"/>
      <c r="AJ479" s="95"/>
      <c r="AK479" s="95"/>
    </row>
    <row r="480" ht="14.25" customHeight="1">
      <c r="G480" s="67"/>
      <c r="Q480" s="95"/>
      <c r="R480" s="95"/>
      <c r="AJ480" s="95"/>
      <c r="AK480" s="95"/>
    </row>
    <row r="481" ht="14.25" customHeight="1">
      <c r="G481" s="67"/>
      <c r="Q481" s="95"/>
      <c r="R481" s="95"/>
      <c r="AJ481" s="95"/>
      <c r="AK481" s="95"/>
    </row>
    <row r="482" ht="14.25" customHeight="1">
      <c r="G482" s="67"/>
      <c r="Q482" s="95"/>
      <c r="R482" s="95"/>
      <c r="AJ482" s="95"/>
      <c r="AK482" s="95"/>
    </row>
    <row r="483" ht="14.25" customHeight="1">
      <c r="G483" s="67"/>
      <c r="Q483" s="95"/>
      <c r="R483" s="95"/>
      <c r="AJ483" s="95"/>
      <c r="AK483" s="95"/>
    </row>
    <row r="484" ht="14.25" customHeight="1">
      <c r="G484" s="67"/>
      <c r="Q484" s="95"/>
      <c r="R484" s="95"/>
      <c r="AJ484" s="95"/>
      <c r="AK484" s="95"/>
    </row>
    <row r="485" ht="14.25" customHeight="1">
      <c r="G485" s="67"/>
      <c r="Q485" s="95"/>
      <c r="R485" s="95"/>
      <c r="AJ485" s="95"/>
      <c r="AK485" s="95"/>
    </row>
    <row r="486" ht="14.25" customHeight="1">
      <c r="G486" s="67"/>
      <c r="Q486" s="95"/>
      <c r="R486" s="95"/>
      <c r="AJ486" s="95"/>
      <c r="AK486" s="95"/>
    </row>
    <row r="487" ht="14.25" customHeight="1">
      <c r="G487" s="67"/>
      <c r="Q487" s="95"/>
      <c r="R487" s="95"/>
      <c r="AJ487" s="95"/>
      <c r="AK487" s="95"/>
    </row>
    <row r="488" ht="14.25" customHeight="1">
      <c r="G488" s="67"/>
      <c r="Q488" s="95"/>
      <c r="R488" s="95"/>
      <c r="AJ488" s="95"/>
      <c r="AK488" s="95"/>
    </row>
    <row r="489" ht="14.25" customHeight="1">
      <c r="G489" s="67"/>
      <c r="Q489" s="95"/>
      <c r="R489" s="95"/>
      <c r="AJ489" s="95"/>
      <c r="AK489" s="95"/>
    </row>
    <row r="490" ht="14.25" customHeight="1">
      <c r="G490" s="67"/>
      <c r="Q490" s="95"/>
      <c r="R490" s="95"/>
      <c r="AJ490" s="95"/>
      <c r="AK490" s="95"/>
    </row>
    <row r="491" ht="14.25" customHeight="1">
      <c r="G491" s="67"/>
      <c r="Q491" s="95"/>
      <c r="R491" s="95"/>
      <c r="AJ491" s="95"/>
      <c r="AK491" s="95"/>
    </row>
    <row r="492" ht="14.25" customHeight="1">
      <c r="G492" s="67"/>
      <c r="Q492" s="95"/>
      <c r="R492" s="95"/>
      <c r="AJ492" s="95"/>
      <c r="AK492" s="95"/>
    </row>
    <row r="493" ht="14.25" customHeight="1">
      <c r="G493" s="67"/>
      <c r="Q493" s="95"/>
      <c r="R493" s="95"/>
      <c r="AJ493" s="95"/>
      <c r="AK493" s="95"/>
    </row>
    <row r="494" ht="14.25" customHeight="1">
      <c r="G494" s="67"/>
      <c r="Q494" s="95"/>
      <c r="R494" s="95"/>
      <c r="AJ494" s="95"/>
      <c r="AK494" s="95"/>
    </row>
    <row r="495" ht="14.25" customHeight="1">
      <c r="G495" s="67"/>
      <c r="Q495" s="95"/>
      <c r="R495" s="95"/>
      <c r="AJ495" s="95"/>
      <c r="AK495" s="95"/>
    </row>
    <row r="496" ht="14.25" customHeight="1">
      <c r="G496" s="67"/>
      <c r="Q496" s="95"/>
      <c r="R496" s="95"/>
      <c r="AJ496" s="95"/>
      <c r="AK496" s="95"/>
    </row>
    <row r="497" ht="14.25" customHeight="1">
      <c r="G497" s="67"/>
      <c r="Q497" s="95"/>
      <c r="R497" s="95"/>
      <c r="AJ497" s="95"/>
      <c r="AK497" s="95"/>
    </row>
    <row r="498" ht="14.25" customHeight="1">
      <c r="G498" s="67"/>
      <c r="Q498" s="95"/>
      <c r="R498" s="95"/>
      <c r="AJ498" s="95"/>
      <c r="AK498" s="95"/>
    </row>
    <row r="499" ht="14.25" customHeight="1">
      <c r="G499" s="67"/>
      <c r="Q499" s="95"/>
      <c r="R499" s="95"/>
      <c r="AJ499" s="95"/>
      <c r="AK499" s="95"/>
    </row>
    <row r="500" ht="14.25" customHeight="1">
      <c r="G500" s="67"/>
      <c r="Q500" s="95"/>
      <c r="R500" s="95"/>
      <c r="AJ500" s="95"/>
      <c r="AK500" s="95"/>
    </row>
    <row r="501" ht="14.25" customHeight="1">
      <c r="G501" s="67"/>
      <c r="Q501" s="95"/>
      <c r="R501" s="95"/>
      <c r="AJ501" s="95"/>
      <c r="AK501" s="95"/>
    </row>
    <row r="502" ht="14.25" customHeight="1">
      <c r="G502" s="67"/>
      <c r="Q502" s="95"/>
      <c r="R502" s="95"/>
      <c r="AJ502" s="95"/>
      <c r="AK502" s="95"/>
    </row>
    <row r="503" ht="14.25" customHeight="1">
      <c r="G503" s="67"/>
      <c r="Q503" s="95"/>
      <c r="R503" s="95"/>
      <c r="AJ503" s="95"/>
      <c r="AK503" s="95"/>
    </row>
    <row r="504" ht="14.25" customHeight="1">
      <c r="G504" s="67"/>
      <c r="Q504" s="95"/>
      <c r="R504" s="95"/>
      <c r="AJ504" s="95"/>
      <c r="AK504" s="95"/>
    </row>
    <row r="505" ht="14.25" customHeight="1">
      <c r="G505" s="67"/>
      <c r="Q505" s="95"/>
      <c r="R505" s="95"/>
      <c r="AJ505" s="95"/>
      <c r="AK505" s="95"/>
    </row>
    <row r="506" ht="14.25" customHeight="1">
      <c r="G506" s="67"/>
      <c r="Q506" s="95"/>
      <c r="R506" s="95"/>
      <c r="AJ506" s="95"/>
      <c r="AK506" s="95"/>
    </row>
    <row r="507" ht="14.25" customHeight="1">
      <c r="G507" s="67"/>
      <c r="Q507" s="95"/>
      <c r="R507" s="95"/>
      <c r="AJ507" s="95"/>
      <c r="AK507" s="95"/>
    </row>
    <row r="508" ht="14.25" customHeight="1">
      <c r="G508" s="67"/>
      <c r="Q508" s="95"/>
      <c r="R508" s="95"/>
      <c r="AJ508" s="95"/>
      <c r="AK508" s="95"/>
    </row>
    <row r="509" ht="14.25" customHeight="1">
      <c r="G509" s="67"/>
      <c r="Q509" s="95"/>
      <c r="R509" s="95"/>
      <c r="AJ509" s="95"/>
      <c r="AK509" s="95"/>
    </row>
    <row r="510" ht="14.25" customHeight="1">
      <c r="G510" s="67"/>
      <c r="Q510" s="95"/>
      <c r="R510" s="95"/>
      <c r="AJ510" s="95"/>
      <c r="AK510" s="95"/>
    </row>
    <row r="511" ht="14.25" customHeight="1">
      <c r="G511" s="67"/>
      <c r="Q511" s="95"/>
      <c r="R511" s="95"/>
      <c r="AJ511" s="95"/>
      <c r="AK511" s="95"/>
    </row>
    <row r="512" ht="14.25" customHeight="1">
      <c r="G512" s="67"/>
      <c r="Q512" s="95"/>
      <c r="R512" s="95"/>
      <c r="AJ512" s="95"/>
      <c r="AK512" s="95"/>
    </row>
    <row r="513" ht="14.25" customHeight="1">
      <c r="G513" s="67"/>
      <c r="Q513" s="95"/>
      <c r="R513" s="95"/>
      <c r="AJ513" s="95"/>
      <c r="AK513" s="95"/>
    </row>
    <row r="514" ht="14.25" customHeight="1">
      <c r="G514" s="67"/>
      <c r="Q514" s="95"/>
      <c r="R514" s="95"/>
      <c r="AJ514" s="95"/>
      <c r="AK514" s="95"/>
    </row>
    <row r="515" ht="14.25" customHeight="1">
      <c r="G515" s="67"/>
      <c r="Q515" s="95"/>
      <c r="R515" s="95"/>
      <c r="AJ515" s="95"/>
      <c r="AK515" s="95"/>
    </row>
    <row r="516" ht="14.25" customHeight="1">
      <c r="G516" s="67"/>
      <c r="Q516" s="95"/>
      <c r="R516" s="95"/>
      <c r="AJ516" s="95"/>
      <c r="AK516" s="95"/>
    </row>
    <row r="517" ht="14.25" customHeight="1">
      <c r="G517" s="67"/>
      <c r="Q517" s="95"/>
      <c r="R517" s="95"/>
      <c r="AJ517" s="95"/>
      <c r="AK517" s="95"/>
    </row>
    <row r="518" ht="14.25" customHeight="1">
      <c r="G518" s="67"/>
      <c r="Q518" s="95"/>
      <c r="R518" s="95"/>
      <c r="AJ518" s="95"/>
      <c r="AK518" s="95"/>
    </row>
    <row r="519" ht="14.25" customHeight="1">
      <c r="G519" s="67"/>
      <c r="Q519" s="95"/>
      <c r="R519" s="95"/>
      <c r="AJ519" s="95"/>
      <c r="AK519" s="95"/>
    </row>
    <row r="520" ht="14.25" customHeight="1">
      <c r="G520" s="67"/>
      <c r="Q520" s="95"/>
      <c r="R520" s="95"/>
      <c r="AJ520" s="95"/>
      <c r="AK520" s="95"/>
    </row>
    <row r="521" ht="14.25" customHeight="1">
      <c r="G521" s="67"/>
      <c r="Q521" s="95"/>
      <c r="R521" s="95"/>
      <c r="AJ521" s="95"/>
      <c r="AK521" s="95"/>
    </row>
    <row r="522" ht="14.25" customHeight="1">
      <c r="G522" s="67"/>
      <c r="Q522" s="95"/>
      <c r="R522" s="95"/>
      <c r="AJ522" s="95"/>
      <c r="AK522" s="95"/>
    </row>
    <row r="523" ht="14.25" customHeight="1">
      <c r="G523" s="67"/>
      <c r="Q523" s="95"/>
      <c r="R523" s="95"/>
      <c r="AJ523" s="95"/>
      <c r="AK523" s="95"/>
    </row>
    <row r="524" ht="14.25" customHeight="1">
      <c r="G524" s="67"/>
      <c r="Q524" s="95"/>
      <c r="R524" s="95"/>
      <c r="AJ524" s="95"/>
      <c r="AK524" s="95"/>
    </row>
    <row r="525" ht="14.25" customHeight="1">
      <c r="G525" s="67"/>
      <c r="Q525" s="95"/>
      <c r="R525" s="95"/>
      <c r="AJ525" s="95"/>
      <c r="AK525" s="95"/>
    </row>
    <row r="526" ht="14.25" customHeight="1">
      <c r="G526" s="67"/>
      <c r="Q526" s="95"/>
      <c r="R526" s="95"/>
      <c r="AJ526" s="95"/>
      <c r="AK526" s="95"/>
    </row>
    <row r="527" ht="14.25" customHeight="1">
      <c r="G527" s="67"/>
      <c r="Q527" s="95"/>
      <c r="R527" s="95"/>
      <c r="AJ527" s="95"/>
      <c r="AK527" s="95"/>
    </row>
    <row r="528" ht="14.25" customHeight="1">
      <c r="G528" s="67"/>
      <c r="Q528" s="95"/>
      <c r="R528" s="95"/>
      <c r="AJ528" s="95"/>
      <c r="AK528" s="95"/>
    </row>
    <row r="529" ht="14.25" customHeight="1">
      <c r="G529" s="67"/>
      <c r="Q529" s="95"/>
      <c r="R529" s="95"/>
      <c r="AJ529" s="95"/>
      <c r="AK529" s="95"/>
    </row>
    <row r="530" ht="14.25" customHeight="1">
      <c r="G530" s="67"/>
      <c r="Q530" s="95"/>
      <c r="R530" s="95"/>
      <c r="AJ530" s="95"/>
      <c r="AK530" s="95"/>
    </row>
    <row r="531" ht="14.25" customHeight="1">
      <c r="G531" s="67"/>
      <c r="Q531" s="95"/>
      <c r="R531" s="95"/>
      <c r="AJ531" s="95"/>
      <c r="AK531" s="95"/>
    </row>
    <row r="532" ht="14.25" customHeight="1">
      <c r="G532" s="67"/>
      <c r="Q532" s="95"/>
      <c r="R532" s="95"/>
      <c r="AJ532" s="95"/>
      <c r="AK532" s="95"/>
    </row>
    <row r="533" ht="14.25" customHeight="1">
      <c r="G533" s="67"/>
      <c r="Q533" s="95"/>
      <c r="R533" s="95"/>
      <c r="AJ533" s="95"/>
      <c r="AK533" s="95"/>
    </row>
    <row r="534" ht="14.25" customHeight="1">
      <c r="G534" s="67"/>
      <c r="Q534" s="95"/>
      <c r="R534" s="95"/>
      <c r="AJ534" s="95"/>
      <c r="AK534" s="95"/>
    </row>
    <row r="535" ht="14.25" customHeight="1">
      <c r="G535" s="67"/>
      <c r="Q535" s="95"/>
      <c r="R535" s="95"/>
      <c r="AJ535" s="95"/>
      <c r="AK535" s="95"/>
    </row>
    <row r="536" ht="14.25" customHeight="1">
      <c r="G536" s="67"/>
      <c r="Q536" s="95"/>
      <c r="R536" s="95"/>
      <c r="AJ536" s="95"/>
      <c r="AK536" s="95"/>
    </row>
    <row r="537" ht="14.25" customHeight="1">
      <c r="G537" s="67"/>
      <c r="Q537" s="95"/>
      <c r="R537" s="95"/>
      <c r="AJ537" s="95"/>
      <c r="AK537" s="95"/>
    </row>
    <row r="538" ht="14.25" customHeight="1">
      <c r="G538" s="67"/>
      <c r="Q538" s="95"/>
      <c r="R538" s="95"/>
      <c r="AJ538" s="95"/>
      <c r="AK538" s="95"/>
    </row>
    <row r="539" ht="14.25" customHeight="1">
      <c r="G539" s="67"/>
      <c r="Q539" s="95"/>
      <c r="R539" s="95"/>
      <c r="AJ539" s="95"/>
      <c r="AK539" s="95"/>
    </row>
    <row r="540" ht="14.25" customHeight="1">
      <c r="G540" s="67"/>
      <c r="Q540" s="95"/>
      <c r="R540" s="95"/>
      <c r="AJ540" s="95"/>
      <c r="AK540" s="95"/>
    </row>
    <row r="541" ht="14.25" customHeight="1">
      <c r="G541" s="67"/>
      <c r="Q541" s="95"/>
      <c r="R541" s="95"/>
      <c r="AJ541" s="95"/>
      <c r="AK541" s="95"/>
    </row>
    <row r="542" ht="14.25" customHeight="1">
      <c r="G542" s="67"/>
      <c r="Q542" s="95"/>
      <c r="R542" s="95"/>
      <c r="AJ542" s="95"/>
      <c r="AK542" s="95"/>
    </row>
    <row r="543" ht="14.25" customHeight="1">
      <c r="G543" s="67"/>
      <c r="Q543" s="95"/>
      <c r="R543" s="95"/>
      <c r="AJ543" s="95"/>
      <c r="AK543" s="95"/>
    </row>
    <row r="544" ht="14.25" customHeight="1">
      <c r="G544" s="67"/>
      <c r="Q544" s="95"/>
      <c r="R544" s="95"/>
      <c r="AJ544" s="95"/>
      <c r="AK544" s="95"/>
    </row>
    <row r="545" ht="14.25" customHeight="1">
      <c r="G545" s="67"/>
      <c r="Q545" s="95"/>
      <c r="R545" s="95"/>
      <c r="AJ545" s="95"/>
      <c r="AK545" s="95"/>
    </row>
    <row r="546" ht="14.25" customHeight="1">
      <c r="G546" s="67"/>
      <c r="Q546" s="95"/>
      <c r="R546" s="95"/>
      <c r="AJ546" s="95"/>
      <c r="AK546" s="95"/>
    </row>
    <row r="547" ht="14.25" customHeight="1">
      <c r="G547" s="67"/>
      <c r="Q547" s="95"/>
      <c r="R547" s="95"/>
      <c r="AJ547" s="95"/>
      <c r="AK547" s="95"/>
    </row>
    <row r="548" ht="14.25" customHeight="1">
      <c r="G548" s="67"/>
      <c r="Q548" s="95"/>
      <c r="R548" s="95"/>
      <c r="AJ548" s="95"/>
      <c r="AK548" s="95"/>
    </row>
    <row r="549" ht="14.25" customHeight="1">
      <c r="G549" s="67"/>
      <c r="Q549" s="95"/>
      <c r="R549" s="95"/>
      <c r="AJ549" s="95"/>
      <c r="AK549" s="95"/>
    </row>
    <row r="550" ht="14.25" customHeight="1">
      <c r="G550" s="67"/>
      <c r="Q550" s="95"/>
      <c r="R550" s="95"/>
      <c r="AJ550" s="95"/>
      <c r="AK550" s="95"/>
    </row>
    <row r="551" ht="14.25" customHeight="1">
      <c r="G551" s="67"/>
      <c r="Q551" s="95"/>
      <c r="R551" s="95"/>
      <c r="AJ551" s="95"/>
      <c r="AK551" s="95"/>
    </row>
    <row r="552" ht="14.25" customHeight="1">
      <c r="G552" s="67"/>
      <c r="Q552" s="95"/>
      <c r="R552" s="95"/>
      <c r="AJ552" s="95"/>
      <c r="AK552" s="95"/>
    </row>
    <row r="553" ht="14.25" customHeight="1">
      <c r="G553" s="67"/>
      <c r="Q553" s="95"/>
      <c r="R553" s="95"/>
      <c r="AJ553" s="95"/>
      <c r="AK553" s="95"/>
    </row>
    <row r="554" ht="14.25" customHeight="1">
      <c r="G554" s="67"/>
      <c r="Q554" s="95"/>
      <c r="R554" s="95"/>
      <c r="AJ554" s="95"/>
      <c r="AK554" s="95"/>
    </row>
    <row r="555" ht="14.25" customHeight="1">
      <c r="G555" s="67"/>
      <c r="Q555" s="95"/>
      <c r="R555" s="95"/>
      <c r="AJ555" s="95"/>
      <c r="AK555" s="95"/>
    </row>
    <row r="556" ht="14.25" customHeight="1">
      <c r="G556" s="67"/>
      <c r="Q556" s="95"/>
      <c r="R556" s="95"/>
      <c r="AJ556" s="95"/>
      <c r="AK556" s="95"/>
    </row>
    <row r="557" ht="14.25" customHeight="1">
      <c r="G557" s="67"/>
      <c r="Q557" s="95"/>
      <c r="R557" s="95"/>
      <c r="AJ557" s="95"/>
      <c r="AK557" s="95"/>
    </row>
    <row r="558" ht="14.25" customHeight="1">
      <c r="G558" s="67"/>
      <c r="Q558" s="95"/>
      <c r="R558" s="95"/>
      <c r="AJ558" s="95"/>
      <c r="AK558" s="95"/>
    </row>
    <row r="559" ht="14.25" customHeight="1">
      <c r="G559" s="67"/>
      <c r="Q559" s="95"/>
      <c r="R559" s="95"/>
      <c r="AJ559" s="95"/>
      <c r="AK559" s="95"/>
    </row>
    <row r="560" ht="14.25" customHeight="1">
      <c r="G560" s="67"/>
      <c r="Q560" s="95"/>
      <c r="R560" s="95"/>
      <c r="AJ560" s="95"/>
      <c r="AK560" s="95"/>
    </row>
    <row r="561" ht="14.25" customHeight="1">
      <c r="G561" s="67"/>
      <c r="Q561" s="95"/>
      <c r="R561" s="95"/>
      <c r="AJ561" s="95"/>
      <c r="AK561" s="95"/>
    </row>
    <row r="562" ht="14.25" customHeight="1">
      <c r="G562" s="67"/>
      <c r="Q562" s="95"/>
      <c r="R562" s="95"/>
      <c r="AJ562" s="95"/>
      <c r="AK562" s="95"/>
    </row>
    <row r="563" ht="14.25" customHeight="1">
      <c r="G563" s="67"/>
      <c r="Q563" s="95"/>
      <c r="R563" s="95"/>
      <c r="AJ563" s="95"/>
      <c r="AK563" s="95"/>
    </row>
    <row r="564" ht="14.25" customHeight="1">
      <c r="G564" s="67"/>
      <c r="Q564" s="95"/>
      <c r="R564" s="95"/>
      <c r="AJ564" s="95"/>
      <c r="AK564" s="95"/>
    </row>
    <row r="565" ht="14.25" customHeight="1">
      <c r="G565" s="67"/>
      <c r="Q565" s="95"/>
      <c r="R565" s="95"/>
      <c r="AJ565" s="95"/>
      <c r="AK565" s="95"/>
    </row>
    <row r="566" ht="14.25" customHeight="1">
      <c r="G566" s="67"/>
      <c r="Q566" s="95"/>
      <c r="R566" s="95"/>
      <c r="AJ566" s="95"/>
      <c r="AK566" s="95"/>
    </row>
    <row r="567" ht="14.25" customHeight="1">
      <c r="G567" s="67"/>
      <c r="Q567" s="95"/>
      <c r="R567" s="95"/>
      <c r="AJ567" s="95"/>
      <c r="AK567" s="95"/>
    </row>
    <row r="568" ht="14.25" customHeight="1">
      <c r="G568" s="67"/>
      <c r="Q568" s="95"/>
      <c r="R568" s="95"/>
      <c r="AJ568" s="95"/>
      <c r="AK568" s="95"/>
    </row>
    <row r="569" ht="14.25" customHeight="1">
      <c r="G569" s="67"/>
      <c r="Q569" s="95"/>
      <c r="R569" s="95"/>
      <c r="AJ569" s="95"/>
      <c r="AK569" s="95"/>
    </row>
    <row r="570" ht="14.25" customHeight="1">
      <c r="G570" s="67"/>
      <c r="Q570" s="95"/>
      <c r="R570" s="95"/>
      <c r="AJ570" s="95"/>
      <c r="AK570" s="95"/>
    </row>
    <row r="571" ht="14.25" customHeight="1">
      <c r="G571" s="67"/>
      <c r="Q571" s="95"/>
      <c r="R571" s="95"/>
      <c r="AJ571" s="95"/>
      <c r="AK571" s="95"/>
    </row>
    <row r="572" ht="14.25" customHeight="1">
      <c r="G572" s="67"/>
      <c r="Q572" s="95"/>
      <c r="R572" s="95"/>
      <c r="AJ572" s="95"/>
      <c r="AK572" s="95"/>
    </row>
    <row r="573" ht="14.25" customHeight="1">
      <c r="G573" s="67"/>
      <c r="Q573" s="95"/>
      <c r="R573" s="95"/>
      <c r="AJ573" s="95"/>
      <c r="AK573" s="95"/>
    </row>
    <row r="574" ht="14.25" customHeight="1">
      <c r="G574" s="67"/>
      <c r="Q574" s="95"/>
      <c r="R574" s="95"/>
      <c r="AJ574" s="95"/>
      <c r="AK574" s="95"/>
    </row>
    <row r="575" ht="14.25" customHeight="1">
      <c r="G575" s="67"/>
      <c r="Q575" s="95"/>
      <c r="R575" s="95"/>
      <c r="AJ575" s="95"/>
      <c r="AK575" s="95"/>
    </row>
    <row r="576" ht="14.25" customHeight="1">
      <c r="G576" s="67"/>
      <c r="Q576" s="95"/>
      <c r="R576" s="95"/>
      <c r="AJ576" s="95"/>
      <c r="AK576" s="95"/>
    </row>
    <row r="577" ht="14.25" customHeight="1">
      <c r="G577" s="67"/>
      <c r="Q577" s="95"/>
      <c r="R577" s="95"/>
      <c r="AJ577" s="95"/>
      <c r="AK577" s="95"/>
    </row>
    <row r="578" ht="14.25" customHeight="1">
      <c r="G578" s="67"/>
      <c r="Q578" s="95"/>
      <c r="R578" s="95"/>
      <c r="AJ578" s="95"/>
      <c r="AK578" s="95"/>
    </row>
    <row r="579" ht="14.25" customHeight="1">
      <c r="G579" s="67"/>
      <c r="Q579" s="95"/>
      <c r="R579" s="95"/>
      <c r="AJ579" s="95"/>
      <c r="AK579" s="95"/>
    </row>
    <row r="580" ht="14.25" customHeight="1">
      <c r="G580" s="67"/>
      <c r="Q580" s="95"/>
      <c r="R580" s="95"/>
      <c r="AJ580" s="95"/>
      <c r="AK580" s="95"/>
    </row>
    <row r="581" ht="14.25" customHeight="1">
      <c r="G581" s="67"/>
      <c r="Q581" s="95"/>
      <c r="R581" s="95"/>
      <c r="AJ581" s="95"/>
      <c r="AK581" s="95"/>
    </row>
    <row r="582" ht="14.25" customHeight="1">
      <c r="G582" s="67"/>
      <c r="Q582" s="95"/>
      <c r="R582" s="95"/>
      <c r="AJ582" s="95"/>
      <c r="AK582" s="95"/>
    </row>
    <row r="583" ht="14.25" customHeight="1">
      <c r="G583" s="67"/>
      <c r="Q583" s="95"/>
      <c r="R583" s="95"/>
      <c r="AJ583" s="95"/>
      <c r="AK583" s="95"/>
    </row>
    <row r="584" ht="14.25" customHeight="1">
      <c r="G584" s="67"/>
      <c r="Q584" s="95"/>
      <c r="R584" s="95"/>
      <c r="AJ584" s="95"/>
      <c r="AK584" s="95"/>
    </row>
    <row r="585" ht="14.25" customHeight="1">
      <c r="G585" s="67"/>
      <c r="Q585" s="95"/>
      <c r="R585" s="95"/>
      <c r="AJ585" s="95"/>
      <c r="AK585" s="95"/>
    </row>
    <row r="586" ht="14.25" customHeight="1">
      <c r="G586" s="67"/>
      <c r="Q586" s="95"/>
      <c r="R586" s="95"/>
      <c r="AJ586" s="95"/>
      <c r="AK586" s="95"/>
    </row>
    <row r="587" ht="14.25" customHeight="1">
      <c r="G587" s="67"/>
      <c r="Q587" s="95"/>
      <c r="R587" s="95"/>
      <c r="AJ587" s="95"/>
      <c r="AK587" s="95"/>
    </row>
    <row r="588" ht="14.25" customHeight="1">
      <c r="G588" s="67"/>
      <c r="Q588" s="95"/>
      <c r="R588" s="95"/>
      <c r="AJ588" s="95"/>
      <c r="AK588" s="95"/>
    </row>
    <row r="589" ht="14.25" customHeight="1">
      <c r="G589" s="67"/>
      <c r="Q589" s="95"/>
      <c r="R589" s="95"/>
      <c r="AJ589" s="95"/>
      <c r="AK589" s="95"/>
    </row>
    <row r="590" ht="14.25" customHeight="1">
      <c r="G590" s="67"/>
      <c r="Q590" s="95"/>
      <c r="R590" s="95"/>
      <c r="AJ590" s="95"/>
      <c r="AK590" s="95"/>
    </row>
    <row r="591" ht="14.25" customHeight="1">
      <c r="G591" s="67"/>
      <c r="Q591" s="95"/>
      <c r="R591" s="95"/>
      <c r="AJ591" s="95"/>
      <c r="AK591" s="95"/>
    </row>
    <row r="592" ht="14.25" customHeight="1">
      <c r="G592" s="67"/>
      <c r="Q592" s="95"/>
      <c r="R592" s="95"/>
      <c r="AJ592" s="95"/>
      <c r="AK592" s="95"/>
    </row>
    <row r="593" ht="14.25" customHeight="1">
      <c r="G593" s="67"/>
      <c r="Q593" s="95"/>
      <c r="R593" s="95"/>
      <c r="AJ593" s="95"/>
      <c r="AK593" s="95"/>
    </row>
    <row r="594" ht="14.25" customHeight="1">
      <c r="G594" s="67"/>
      <c r="Q594" s="95"/>
      <c r="R594" s="95"/>
      <c r="AJ594" s="95"/>
      <c r="AK594" s="95"/>
    </row>
    <row r="595" ht="14.25" customHeight="1">
      <c r="G595" s="67"/>
      <c r="Q595" s="95"/>
      <c r="R595" s="95"/>
      <c r="AJ595" s="95"/>
      <c r="AK595" s="95"/>
    </row>
    <row r="596" ht="14.25" customHeight="1">
      <c r="G596" s="67"/>
      <c r="Q596" s="95"/>
      <c r="R596" s="95"/>
      <c r="AJ596" s="95"/>
      <c r="AK596" s="95"/>
    </row>
    <row r="597" ht="14.25" customHeight="1">
      <c r="G597" s="67"/>
      <c r="Q597" s="95"/>
      <c r="R597" s="95"/>
      <c r="AJ597" s="95"/>
      <c r="AK597" s="95"/>
    </row>
    <row r="598" ht="14.25" customHeight="1">
      <c r="G598" s="67"/>
      <c r="Q598" s="95"/>
      <c r="R598" s="95"/>
      <c r="AJ598" s="95"/>
      <c r="AK598" s="95"/>
    </row>
    <row r="599" ht="14.25" customHeight="1">
      <c r="G599" s="67"/>
      <c r="Q599" s="95"/>
      <c r="R599" s="95"/>
      <c r="AJ599" s="95"/>
      <c r="AK599" s="95"/>
    </row>
    <row r="600" ht="14.25" customHeight="1">
      <c r="G600" s="67"/>
      <c r="Q600" s="95"/>
      <c r="R600" s="95"/>
      <c r="AJ600" s="95"/>
      <c r="AK600" s="95"/>
    </row>
    <row r="601" ht="14.25" customHeight="1">
      <c r="G601" s="67"/>
      <c r="Q601" s="95"/>
      <c r="R601" s="95"/>
      <c r="AJ601" s="95"/>
      <c r="AK601" s="95"/>
    </row>
    <row r="602" ht="14.25" customHeight="1">
      <c r="G602" s="67"/>
      <c r="Q602" s="95"/>
      <c r="R602" s="95"/>
      <c r="AJ602" s="95"/>
      <c r="AK602" s="95"/>
    </row>
    <row r="603" ht="14.25" customHeight="1">
      <c r="G603" s="67"/>
      <c r="Q603" s="95"/>
      <c r="R603" s="95"/>
      <c r="AJ603" s="95"/>
      <c r="AK603" s="95"/>
    </row>
    <row r="604" ht="14.25" customHeight="1">
      <c r="G604" s="67"/>
      <c r="Q604" s="95"/>
      <c r="R604" s="95"/>
      <c r="AJ604" s="95"/>
      <c r="AK604" s="95"/>
    </row>
    <row r="605" ht="14.25" customHeight="1">
      <c r="G605" s="67"/>
      <c r="Q605" s="95"/>
      <c r="R605" s="95"/>
      <c r="AJ605" s="95"/>
      <c r="AK605" s="95"/>
    </row>
    <row r="606" ht="14.25" customHeight="1">
      <c r="G606" s="67"/>
      <c r="Q606" s="95"/>
      <c r="R606" s="95"/>
      <c r="AJ606" s="95"/>
      <c r="AK606" s="95"/>
    </row>
    <row r="607" ht="14.25" customHeight="1">
      <c r="G607" s="67"/>
      <c r="Q607" s="95"/>
      <c r="R607" s="95"/>
      <c r="AJ607" s="95"/>
      <c r="AK607" s="95"/>
    </row>
    <row r="608" ht="14.25" customHeight="1">
      <c r="G608" s="67"/>
      <c r="Q608" s="95"/>
      <c r="R608" s="95"/>
      <c r="AJ608" s="95"/>
      <c r="AK608" s="95"/>
    </row>
    <row r="609" ht="14.25" customHeight="1">
      <c r="G609" s="67"/>
      <c r="Q609" s="95"/>
      <c r="R609" s="95"/>
      <c r="AJ609" s="95"/>
      <c r="AK609" s="95"/>
    </row>
    <row r="610" ht="14.25" customHeight="1">
      <c r="G610" s="67"/>
      <c r="Q610" s="95"/>
      <c r="R610" s="95"/>
      <c r="AJ610" s="95"/>
      <c r="AK610" s="95"/>
    </row>
    <row r="611" ht="14.25" customHeight="1">
      <c r="G611" s="67"/>
      <c r="Q611" s="95"/>
      <c r="R611" s="95"/>
      <c r="AJ611" s="95"/>
      <c r="AK611" s="95"/>
    </row>
    <row r="612" ht="14.25" customHeight="1">
      <c r="G612" s="67"/>
      <c r="Q612" s="95"/>
      <c r="R612" s="95"/>
      <c r="AJ612" s="95"/>
      <c r="AK612" s="95"/>
    </row>
    <row r="613" ht="14.25" customHeight="1">
      <c r="G613" s="67"/>
      <c r="Q613" s="95"/>
      <c r="R613" s="95"/>
      <c r="AJ613" s="95"/>
      <c r="AK613" s="95"/>
    </row>
    <row r="614" ht="14.25" customHeight="1">
      <c r="G614" s="67"/>
      <c r="Q614" s="95"/>
      <c r="R614" s="95"/>
      <c r="AJ614" s="95"/>
      <c r="AK614" s="95"/>
    </row>
    <row r="615" ht="14.25" customHeight="1">
      <c r="G615" s="67"/>
      <c r="Q615" s="95"/>
      <c r="R615" s="95"/>
      <c r="AJ615" s="95"/>
      <c r="AK615" s="95"/>
    </row>
    <row r="616" ht="14.25" customHeight="1">
      <c r="G616" s="67"/>
      <c r="Q616" s="95"/>
      <c r="R616" s="95"/>
      <c r="AJ616" s="95"/>
      <c r="AK616" s="95"/>
    </row>
    <row r="617" ht="14.25" customHeight="1">
      <c r="G617" s="67"/>
      <c r="Q617" s="95"/>
      <c r="R617" s="95"/>
      <c r="AJ617" s="95"/>
      <c r="AK617" s="95"/>
    </row>
    <row r="618" ht="14.25" customHeight="1">
      <c r="G618" s="67"/>
      <c r="Q618" s="95"/>
      <c r="R618" s="95"/>
      <c r="AJ618" s="95"/>
      <c r="AK618" s="95"/>
    </row>
    <row r="619" ht="14.25" customHeight="1">
      <c r="G619" s="67"/>
      <c r="Q619" s="95"/>
      <c r="R619" s="95"/>
      <c r="AJ619" s="95"/>
      <c r="AK619" s="95"/>
    </row>
    <row r="620" ht="14.25" customHeight="1">
      <c r="G620" s="67"/>
      <c r="Q620" s="95"/>
      <c r="R620" s="95"/>
      <c r="AJ620" s="95"/>
      <c r="AK620" s="95"/>
    </row>
    <row r="621" ht="14.25" customHeight="1">
      <c r="G621" s="67"/>
      <c r="Q621" s="95"/>
      <c r="R621" s="95"/>
      <c r="AJ621" s="95"/>
      <c r="AK621" s="95"/>
    </row>
    <row r="622" ht="14.25" customHeight="1">
      <c r="G622" s="67"/>
      <c r="Q622" s="95"/>
      <c r="R622" s="95"/>
      <c r="AJ622" s="95"/>
      <c r="AK622" s="95"/>
    </row>
    <row r="623" ht="14.25" customHeight="1">
      <c r="G623" s="67"/>
      <c r="Q623" s="95"/>
      <c r="R623" s="95"/>
      <c r="AJ623" s="95"/>
      <c r="AK623" s="95"/>
    </row>
    <row r="624" ht="14.25" customHeight="1">
      <c r="G624" s="67"/>
      <c r="Q624" s="95"/>
      <c r="R624" s="95"/>
      <c r="AJ624" s="95"/>
      <c r="AK624" s="95"/>
    </row>
    <row r="625" ht="14.25" customHeight="1">
      <c r="G625" s="67"/>
      <c r="Q625" s="95"/>
      <c r="R625" s="95"/>
      <c r="AJ625" s="95"/>
      <c r="AK625" s="95"/>
    </row>
    <row r="626" ht="14.25" customHeight="1">
      <c r="G626" s="67"/>
      <c r="Q626" s="95"/>
      <c r="R626" s="95"/>
      <c r="AJ626" s="95"/>
      <c r="AK626" s="95"/>
    </row>
    <row r="627" ht="14.25" customHeight="1">
      <c r="G627" s="67"/>
      <c r="Q627" s="95"/>
      <c r="R627" s="95"/>
      <c r="AJ627" s="95"/>
      <c r="AK627" s="95"/>
    </row>
    <row r="628" ht="14.25" customHeight="1">
      <c r="G628" s="67"/>
      <c r="Q628" s="95"/>
      <c r="R628" s="95"/>
      <c r="AJ628" s="95"/>
      <c r="AK628" s="95"/>
    </row>
    <row r="629" ht="14.25" customHeight="1">
      <c r="G629" s="67"/>
      <c r="Q629" s="95"/>
      <c r="R629" s="95"/>
      <c r="AJ629" s="95"/>
      <c r="AK629" s="95"/>
    </row>
    <row r="630" ht="14.25" customHeight="1">
      <c r="G630" s="67"/>
      <c r="Q630" s="95"/>
      <c r="R630" s="95"/>
      <c r="AJ630" s="95"/>
      <c r="AK630" s="95"/>
    </row>
    <row r="631" ht="14.25" customHeight="1">
      <c r="G631" s="67"/>
      <c r="Q631" s="95"/>
      <c r="R631" s="95"/>
      <c r="AJ631" s="95"/>
      <c r="AK631" s="95"/>
    </row>
    <row r="632" ht="14.25" customHeight="1">
      <c r="G632" s="67"/>
      <c r="Q632" s="95"/>
      <c r="R632" s="95"/>
      <c r="AJ632" s="95"/>
      <c r="AK632" s="95"/>
    </row>
    <row r="633" ht="14.25" customHeight="1">
      <c r="G633" s="67"/>
      <c r="Q633" s="95"/>
      <c r="R633" s="95"/>
      <c r="AJ633" s="95"/>
      <c r="AK633" s="95"/>
    </row>
    <row r="634" ht="14.25" customHeight="1">
      <c r="G634" s="67"/>
      <c r="Q634" s="95"/>
      <c r="R634" s="95"/>
      <c r="AJ634" s="95"/>
      <c r="AK634" s="95"/>
    </row>
    <row r="635" ht="14.25" customHeight="1">
      <c r="G635" s="67"/>
      <c r="Q635" s="95"/>
      <c r="R635" s="95"/>
      <c r="AJ635" s="95"/>
      <c r="AK635" s="95"/>
    </row>
    <row r="636" ht="14.25" customHeight="1">
      <c r="G636" s="67"/>
      <c r="Q636" s="95"/>
      <c r="R636" s="95"/>
      <c r="AJ636" s="95"/>
      <c r="AK636" s="95"/>
    </row>
    <row r="637" ht="14.25" customHeight="1">
      <c r="G637" s="67"/>
      <c r="Q637" s="95"/>
      <c r="R637" s="95"/>
      <c r="AJ637" s="95"/>
      <c r="AK637" s="95"/>
    </row>
    <row r="638" ht="14.25" customHeight="1">
      <c r="G638" s="67"/>
      <c r="Q638" s="95"/>
      <c r="R638" s="95"/>
      <c r="AJ638" s="95"/>
      <c r="AK638" s="95"/>
    </row>
    <row r="639" ht="14.25" customHeight="1">
      <c r="G639" s="67"/>
      <c r="Q639" s="95"/>
      <c r="R639" s="95"/>
      <c r="AJ639" s="95"/>
      <c r="AK639" s="95"/>
    </row>
    <row r="640" ht="14.25" customHeight="1">
      <c r="G640" s="67"/>
      <c r="Q640" s="95"/>
      <c r="R640" s="95"/>
      <c r="AJ640" s="95"/>
      <c r="AK640" s="95"/>
    </row>
    <row r="641" ht="14.25" customHeight="1">
      <c r="G641" s="67"/>
      <c r="Q641" s="95"/>
      <c r="R641" s="95"/>
      <c r="AJ641" s="95"/>
      <c r="AK641" s="95"/>
    </row>
    <row r="642" ht="14.25" customHeight="1">
      <c r="G642" s="67"/>
      <c r="Q642" s="95"/>
      <c r="R642" s="95"/>
      <c r="AJ642" s="95"/>
      <c r="AK642" s="95"/>
    </row>
    <row r="643" ht="14.25" customHeight="1">
      <c r="G643" s="67"/>
      <c r="Q643" s="95"/>
      <c r="R643" s="95"/>
      <c r="AJ643" s="95"/>
      <c r="AK643" s="95"/>
    </row>
    <row r="644" ht="14.25" customHeight="1">
      <c r="G644" s="67"/>
      <c r="Q644" s="95"/>
      <c r="R644" s="95"/>
      <c r="AJ644" s="95"/>
      <c r="AK644" s="95"/>
    </row>
    <row r="645" ht="14.25" customHeight="1">
      <c r="G645" s="67"/>
      <c r="Q645" s="95"/>
      <c r="R645" s="95"/>
      <c r="AJ645" s="95"/>
      <c r="AK645" s="95"/>
    </row>
    <row r="646" ht="14.25" customHeight="1">
      <c r="G646" s="67"/>
      <c r="Q646" s="95"/>
      <c r="R646" s="95"/>
      <c r="AJ646" s="95"/>
      <c r="AK646" s="95"/>
    </row>
    <row r="647" ht="14.25" customHeight="1">
      <c r="G647" s="67"/>
      <c r="Q647" s="95"/>
      <c r="R647" s="95"/>
      <c r="AJ647" s="95"/>
      <c r="AK647" s="95"/>
    </row>
    <row r="648" ht="14.25" customHeight="1">
      <c r="G648" s="67"/>
      <c r="Q648" s="95"/>
      <c r="R648" s="95"/>
      <c r="AJ648" s="95"/>
      <c r="AK648" s="95"/>
    </row>
    <row r="649" ht="14.25" customHeight="1">
      <c r="G649" s="67"/>
      <c r="Q649" s="95"/>
      <c r="R649" s="95"/>
      <c r="AJ649" s="95"/>
      <c r="AK649" s="95"/>
    </row>
    <row r="650" ht="14.25" customHeight="1">
      <c r="G650" s="67"/>
      <c r="Q650" s="95"/>
      <c r="R650" s="95"/>
      <c r="AJ650" s="95"/>
      <c r="AK650" s="95"/>
    </row>
    <row r="651" ht="14.25" customHeight="1">
      <c r="G651" s="67"/>
      <c r="Q651" s="95"/>
      <c r="R651" s="95"/>
      <c r="AJ651" s="95"/>
      <c r="AK651" s="95"/>
    </row>
    <row r="652" ht="14.25" customHeight="1">
      <c r="G652" s="67"/>
      <c r="Q652" s="95"/>
      <c r="R652" s="95"/>
      <c r="AJ652" s="95"/>
      <c r="AK652" s="95"/>
    </row>
    <row r="653" ht="14.25" customHeight="1">
      <c r="G653" s="67"/>
      <c r="Q653" s="95"/>
      <c r="R653" s="95"/>
      <c r="AJ653" s="95"/>
      <c r="AK653" s="95"/>
    </row>
    <row r="654" ht="14.25" customHeight="1">
      <c r="G654" s="67"/>
      <c r="Q654" s="95"/>
      <c r="R654" s="95"/>
      <c r="AJ654" s="95"/>
      <c r="AK654" s="95"/>
    </row>
    <row r="655" ht="14.25" customHeight="1">
      <c r="G655" s="67"/>
      <c r="Q655" s="95"/>
      <c r="R655" s="95"/>
      <c r="AJ655" s="95"/>
      <c r="AK655" s="95"/>
    </row>
    <row r="656" ht="14.25" customHeight="1">
      <c r="G656" s="67"/>
      <c r="Q656" s="95"/>
      <c r="R656" s="95"/>
      <c r="AJ656" s="95"/>
      <c r="AK656" s="95"/>
    </row>
    <row r="657" ht="14.25" customHeight="1">
      <c r="G657" s="67"/>
      <c r="Q657" s="95"/>
      <c r="R657" s="95"/>
      <c r="AJ657" s="95"/>
      <c r="AK657" s="95"/>
    </row>
    <row r="658" ht="14.25" customHeight="1">
      <c r="G658" s="67"/>
      <c r="Q658" s="95"/>
      <c r="R658" s="95"/>
      <c r="AJ658" s="95"/>
      <c r="AK658" s="95"/>
    </row>
    <row r="659" ht="14.25" customHeight="1">
      <c r="G659" s="67"/>
      <c r="Q659" s="95"/>
      <c r="R659" s="95"/>
      <c r="AJ659" s="95"/>
      <c r="AK659" s="95"/>
    </row>
    <row r="660" ht="14.25" customHeight="1">
      <c r="G660" s="67"/>
      <c r="Q660" s="95"/>
      <c r="R660" s="95"/>
      <c r="AJ660" s="95"/>
      <c r="AK660" s="95"/>
    </row>
    <row r="661" ht="14.25" customHeight="1">
      <c r="G661" s="67"/>
      <c r="Q661" s="95"/>
      <c r="R661" s="95"/>
      <c r="AJ661" s="95"/>
      <c r="AK661" s="95"/>
    </row>
    <row r="662" ht="14.25" customHeight="1">
      <c r="G662" s="67"/>
      <c r="Q662" s="95"/>
      <c r="R662" s="95"/>
      <c r="AJ662" s="95"/>
      <c r="AK662" s="95"/>
    </row>
    <row r="663" ht="14.25" customHeight="1">
      <c r="G663" s="67"/>
      <c r="Q663" s="95"/>
      <c r="R663" s="95"/>
      <c r="AJ663" s="95"/>
      <c r="AK663" s="95"/>
    </row>
    <row r="664" ht="14.25" customHeight="1">
      <c r="G664" s="67"/>
      <c r="Q664" s="95"/>
      <c r="R664" s="95"/>
      <c r="AJ664" s="95"/>
      <c r="AK664" s="95"/>
    </row>
    <row r="665" ht="14.25" customHeight="1">
      <c r="G665" s="67"/>
      <c r="Q665" s="95"/>
      <c r="R665" s="95"/>
      <c r="AJ665" s="95"/>
      <c r="AK665" s="95"/>
    </row>
    <row r="666" ht="14.25" customHeight="1">
      <c r="G666" s="67"/>
      <c r="Q666" s="95"/>
      <c r="R666" s="95"/>
      <c r="AJ666" s="95"/>
      <c r="AK666" s="95"/>
    </row>
    <row r="667" ht="14.25" customHeight="1">
      <c r="G667" s="67"/>
      <c r="Q667" s="95"/>
      <c r="R667" s="95"/>
      <c r="AJ667" s="95"/>
      <c r="AK667" s="95"/>
    </row>
    <row r="668" ht="14.25" customHeight="1">
      <c r="G668" s="67"/>
      <c r="Q668" s="95"/>
      <c r="R668" s="95"/>
      <c r="AJ668" s="95"/>
      <c r="AK668" s="95"/>
    </row>
    <row r="669" ht="14.25" customHeight="1">
      <c r="G669" s="67"/>
      <c r="Q669" s="95"/>
      <c r="R669" s="95"/>
      <c r="AJ669" s="95"/>
      <c r="AK669" s="95"/>
    </row>
    <row r="670" ht="14.25" customHeight="1">
      <c r="G670" s="67"/>
      <c r="Q670" s="95"/>
      <c r="R670" s="95"/>
      <c r="AJ670" s="95"/>
      <c r="AK670" s="95"/>
    </row>
    <row r="671" ht="14.25" customHeight="1">
      <c r="G671" s="67"/>
      <c r="Q671" s="95"/>
      <c r="R671" s="95"/>
      <c r="AJ671" s="95"/>
      <c r="AK671" s="95"/>
    </row>
    <row r="672" ht="14.25" customHeight="1">
      <c r="G672" s="67"/>
      <c r="Q672" s="95"/>
      <c r="R672" s="95"/>
      <c r="AJ672" s="95"/>
      <c r="AK672" s="95"/>
    </row>
    <row r="673" ht="14.25" customHeight="1">
      <c r="G673" s="67"/>
      <c r="Q673" s="95"/>
      <c r="R673" s="95"/>
      <c r="AJ673" s="95"/>
      <c r="AK673" s="95"/>
    </row>
    <row r="674" ht="14.25" customHeight="1">
      <c r="G674" s="67"/>
      <c r="Q674" s="95"/>
      <c r="R674" s="95"/>
      <c r="AJ674" s="95"/>
      <c r="AK674" s="95"/>
    </row>
    <row r="675" ht="14.25" customHeight="1">
      <c r="G675" s="67"/>
      <c r="Q675" s="95"/>
      <c r="R675" s="95"/>
      <c r="AJ675" s="95"/>
      <c r="AK675" s="95"/>
    </row>
    <row r="676" ht="14.25" customHeight="1">
      <c r="G676" s="67"/>
      <c r="Q676" s="95"/>
      <c r="R676" s="95"/>
      <c r="AJ676" s="95"/>
      <c r="AK676" s="95"/>
    </row>
    <row r="677" ht="14.25" customHeight="1">
      <c r="G677" s="67"/>
      <c r="Q677" s="95"/>
      <c r="R677" s="95"/>
      <c r="AJ677" s="95"/>
      <c r="AK677" s="95"/>
    </row>
    <row r="678" ht="14.25" customHeight="1">
      <c r="G678" s="67"/>
      <c r="Q678" s="95"/>
      <c r="R678" s="95"/>
      <c r="AJ678" s="95"/>
      <c r="AK678" s="95"/>
    </row>
    <row r="679" ht="14.25" customHeight="1">
      <c r="G679" s="67"/>
      <c r="Q679" s="95"/>
      <c r="R679" s="95"/>
      <c r="AJ679" s="95"/>
      <c r="AK679" s="95"/>
    </row>
    <row r="680" ht="14.25" customHeight="1">
      <c r="G680" s="67"/>
      <c r="Q680" s="95"/>
      <c r="R680" s="95"/>
      <c r="AJ680" s="95"/>
      <c r="AK680" s="95"/>
    </row>
    <row r="681" ht="14.25" customHeight="1">
      <c r="G681" s="67"/>
      <c r="Q681" s="95"/>
      <c r="R681" s="95"/>
      <c r="AJ681" s="95"/>
      <c r="AK681" s="95"/>
    </row>
    <row r="682" ht="14.25" customHeight="1">
      <c r="G682" s="67"/>
      <c r="Q682" s="95"/>
      <c r="R682" s="95"/>
      <c r="AJ682" s="95"/>
      <c r="AK682" s="95"/>
    </row>
    <row r="683" ht="14.25" customHeight="1">
      <c r="G683" s="67"/>
      <c r="Q683" s="95"/>
      <c r="R683" s="95"/>
      <c r="AJ683" s="95"/>
      <c r="AK683" s="95"/>
    </row>
    <row r="684" ht="14.25" customHeight="1">
      <c r="G684" s="67"/>
      <c r="Q684" s="95"/>
      <c r="R684" s="95"/>
      <c r="AJ684" s="95"/>
      <c r="AK684" s="95"/>
    </row>
    <row r="685" ht="14.25" customHeight="1">
      <c r="G685" s="67"/>
      <c r="Q685" s="95"/>
      <c r="R685" s="95"/>
      <c r="AJ685" s="95"/>
      <c r="AK685" s="95"/>
    </row>
    <row r="686" ht="14.25" customHeight="1">
      <c r="G686" s="67"/>
      <c r="Q686" s="95"/>
      <c r="R686" s="95"/>
      <c r="AJ686" s="95"/>
      <c r="AK686" s="95"/>
    </row>
    <row r="687" ht="14.25" customHeight="1">
      <c r="G687" s="67"/>
      <c r="Q687" s="95"/>
      <c r="R687" s="95"/>
      <c r="AJ687" s="95"/>
      <c r="AK687" s="95"/>
    </row>
    <row r="688" ht="14.25" customHeight="1">
      <c r="G688" s="67"/>
      <c r="Q688" s="95"/>
      <c r="R688" s="95"/>
      <c r="AJ688" s="95"/>
      <c r="AK688" s="95"/>
    </row>
    <row r="689" ht="14.25" customHeight="1">
      <c r="G689" s="67"/>
      <c r="Q689" s="95"/>
      <c r="R689" s="95"/>
      <c r="AJ689" s="95"/>
      <c r="AK689" s="95"/>
    </row>
    <row r="690" ht="14.25" customHeight="1">
      <c r="G690" s="67"/>
      <c r="Q690" s="95"/>
      <c r="R690" s="95"/>
      <c r="AJ690" s="95"/>
      <c r="AK690" s="95"/>
    </row>
  </sheetData>
  <mergeCells count="65">
    <mergeCell ref="B59:N59"/>
    <mergeCell ref="B60:N60"/>
    <mergeCell ref="B61:N61"/>
    <mergeCell ref="A66:N66"/>
    <mergeCell ref="A67:N67"/>
    <mergeCell ref="O67:Q67"/>
    <mergeCell ref="B90:N90"/>
    <mergeCell ref="B91:N91"/>
    <mergeCell ref="B92:N92"/>
    <mergeCell ref="B93:N93"/>
    <mergeCell ref="B94:N94"/>
    <mergeCell ref="B95:N95"/>
    <mergeCell ref="B96:N96"/>
    <mergeCell ref="A101:N101"/>
    <mergeCell ref="B161:N161"/>
    <mergeCell ref="B162:N162"/>
    <mergeCell ref="B127:N127"/>
    <mergeCell ref="B128:N128"/>
    <mergeCell ref="B129:N129"/>
    <mergeCell ref="A134:N134"/>
    <mergeCell ref="A135:N135"/>
    <mergeCell ref="O135:Q135"/>
    <mergeCell ref="B160:N160"/>
    <mergeCell ref="A3:N3"/>
    <mergeCell ref="T3:AG3"/>
    <mergeCell ref="A4:N4"/>
    <mergeCell ref="O4:Q4"/>
    <mergeCell ref="T4:AG4"/>
    <mergeCell ref="AH4:AJ4"/>
    <mergeCell ref="U27:AG27"/>
    <mergeCell ref="B27:N27"/>
    <mergeCell ref="B28:N28"/>
    <mergeCell ref="B29:N29"/>
    <mergeCell ref="B30:N30"/>
    <mergeCell ref="A35:N35"/>
    <mergeCell ref="A36:N36"/>
    <mergeCell ref="O36:Q36"/>
    <mergeCell ref="U28:AG28"/>
    <mergeCell ref="U29:AG29"/>
    <mergeCell ref="T35:AG35"/>
    <mergeCell ref="T36:AG36"/>
    <mergeCell ref="AH36:AJ36"/>
    <mergeCell ref="U59:AG59"/>
    <mergeCell ref="U60:AG60"/>
    <mergeCell ref="A102:N102"/>
    <mergeCell ref="O102:Q102"/>
    <mergeCell ref="T102:AG102"/>
    <mergeCell ref="AH102:AJ102"/>
    <mergeCell ref="U61:AG61"/>
    <mergeCell ref="T66:AG66"/>
    <mergeCell ref="T67:AG67"/>
    <mergeCell ref="AH67:AJ67"/>
    <mergeCell ref="U90:AG90"/>
    <mergeCell ref="U91:AG91"/>
    <mergeCell ref="U92:AG92"/>
    <mergeCell ref="U160:AG160"/>
    <mergeCell ref="U161:AG161"/>
    <mergeCell ref="U162:AG162"/>
    <mergeCell ref="T101:AG101"/>
    <mergeCell ref="U127:AG127"/>
    <mergeCell ref="U128:AG128"/>
    <mergeCell ref="U129:AG129"/>
    <mergeCell ref="T134:AG134"/>
    <mergeCell ref="T135:AG135"/>
    <mergeCell ref="AH135:AJ135"/>
  </mergeCells>
  <printOptions/>
  <pageMargins bottom="0.75" footer="0.0" header="0.0" left="0.7" right="0.7" top="0.75"/>
  <pageSetup paperSize="9" orientation="portrait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275" t="s">
        <v>871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210" t="s">
        <v>500</v>
      </c>
      <c r="B6" s="211">
        <v>25.0</v>
      </c>
      <c r="C6" s="211">
        <v>1.0</v>
      </c>
      <c r="D6" s="211">
        <v>7.0</v>
      </c>
      <c r="E6" s="211">
        <v>16.0</v>
      </c>
      <c r="F6" s="152">
        <v>1.0</v>
      </c>
      <c r="G6" s="11"/>
      <c r="H6" s="18">
        <f t="shared" ref="H6:H16" si="1">(C6+D6+E6)/B6</f>
        <v>0.96</v>
      </c>
      <c r="I6" s="18">
        <f t="shared" ref="I6:I16" si="2">(C6+D6)/B6</f>
        <v>0.32</v>
      </c>
      <c r="J6" s="211">
        <v>2.0</v>
      </c>
      <c r="K6" s="211">
        <v>2.0</v>
      </c>
      <c r="L6" s="211">
        <v>16.0</v>
      </c>
      <c r="M6" s="211">
        <v>16.0</v>
      </c>
      <c r="N6" s="18">
        <f t="shared" ref="N6:N16" si="3">M6/L6</f>
        <v>1</v>
      </c>
      <c r="O6" s="212">
        <v>16.0</v>
      </c>
      <c r="P6" s="212">
        <v>16.0</v>
      </c>
      <c r="Q6" s="20">
        <f t="shared" ref="Q6:Q16" si="4">P6/O6</f>
        <v>1</v>
      </c>
    </row>
    <row r="7" ht="14.25" customHeight="1">
      <c r="A7" s="210" t="s">
        <v>296</v>
      </c>
      <c r="B7" s="211">
        <v>23.0</v>
      </c>
      <c r="C7" s="152">
        <v>2.0</v>
      </c>
      <c r="D7" s="211">
        <v>8.0</v>
      </c>
      <c r="E7" s="211">
        <v>10.0</v>
      </c>
      <c r="F7" s="152">
        <v>3.0</v>
      </c>
      <c r="G7" s="11"/>
      <c r="H7" s="18">
        <f t="shared" si="1"/>
        <v>0.8695652174</v>
      </c>
      <c r="I7" s="18">
        <f t="shared" si="2"/>
        <v>0.4347826087</v>
      </c>
      <c r="J7" s="211">
        <v>2.0</v>
      </c>
      <c r="K7" s="211">
        <v>2.0</v>
      </c>
      <c r="L7" s="211">
        <v>16.0</v>
      </c>
      <c r="M7" s="211">
        <v>15.0</v>
      </c>
      <c r="N7" s="18">
        <f t="shared" si="3"/>
        <v>0.9375</v>
      </c>
      <c r="O7" s="212">
        <v>16.0</v>
      </c>
      <c r="P7" s="212">
        <v>15.0</v>
      </c>
      <c r="Q7" s="20">
        <f t="shared" si="4"/>
        <v>0.9375</v>
      </c>
    </row>
    <row r="8" ht="14.25" customHeight="1">
      <c r="A8" s="213" t="s">
        <v>297</v>
      </c>
      <c r="B8" s="211">
        <v>24.0</v>
      </c>
      <c r="C8" s="211">
        <v>0.0</v>
      </c>
      <c r="D8" s="211">
        <v>9.0</v>
      </c>
      <c r="E8" s="211">
        <v>14.0</v>
      </c>
      <c r="F8" s="152">
        <v>1.0</v>
      </c>
      <c r="G8" s="11"/>
      <c r="H8" s="18">
        <f t="shared" si="1"/>
        <v>0.9583333333</v>
      </c>
      <c r="I8" s="18">
        <f t="shared" si="2"/>
        <v>0.375</v>
      </c>
      <c r="J8" s="211">
        <v>2.0</v>
      </c>
      <c r="K8" s="211">
        <v>2.0</v>
      </c>
      <c r="L8" s="211">
        <v>16.0</v>
      </c>
      <c r="M8" s="211">
        <v>17.0</v>
      </c>
      <c r="N8" s="18">
        <f t="shared" si="3"/>
        <v>1.0625</v>
      </c>
      <c r="O8" s="212">
        <v>16.0</v>
      </c>
      <c r="P8" s="212">
        <v>17.0</v>
      </c>
      <c r="Q8" s="20">
        <f t="shared" si="4"/>
        <v>1.0625</v>
      </c>
    </row>
    <row r="9" ht="14.25" customHeight="1">
      <c r="A9" s="210" t="s">
        <v>298</v>
      </c>
      <c r="B9" s="152">
        <v>30.0</v>
      </c>
      <c r="C9" s="152">
        <v>3.0</v>
      </c>
      <c r="D9" s="152">
        <v>13.0</v>
      </c>
      <c r="E9" s="152">
        <v>14.0</v>
      </c>
      <c r="F9" s="11"/>
      <c r="G9" s="11"/>
      <c r="H9" s="18">
        <f t="shared" si="1"/>
        <v>1</v>
      </c>
      <c r="I9" s="18">
        <f t="shared" si="2"/>
        <v>0.5333333333</v>
      </c>
      <c r="J9" s="211">
        <v>2.0</v>
      </c>
      <c r="K9" s="211">
        <v>2.0</v>
      </c>
      <c r="L9" s="211">
        <v>16.0</v>
      </c>
      <c r="M9" s="152">
        <v>16.0</v>
      </c>
      <c r="N9" s="18">
        <f t="shared" si="3"/>
        <v>1</v>
      </c>
      <c r="O9" s="212">
        <v>16.0</v>
      </c>
      <c r="P9" s="212">
        <v>16.0</v>
      </c>
      <c r="Q9" s="20">
        <f t="shared" si="4"/>
        <v>1</v>
      </c>
    </row>
    <row r="10" ht="14.25" customHeight="1">
      <c r="A10" s="210" t="s">
        <v>299</v>
      </c>
      <c r="B10" s="152">
        <v>30.0</v>
      </c>
      <c r="C10" s="152">
        <v>13.0</v>
      </c>
      <c r="D10" s="152">
        <v>12.0</v>
      </c>
      <c r="E10" s="152">
        <v>5.0</v>
      </c>
      <c r="F10" s="11"/>
      <c r="G10" s="11"/>
      <c r="H10" s="18">
        <f t="shared" si="1"/>
        <v>1</v>
      </c>
      <c r="I10" s="18">
        <f t="shared" si="2"/>
        <v>0.8333333333</v>
      </c>
      <c r="J10" s="211">
        <v>2.0</v>
      </c>
      <c r="K10" s="211">
        <v>2.0</v>
      </c>
      <c r="L10" s="211">
        <v>16.0</v>
      </c>
      <c r="M10" s="152">
        <v>16.0</v>
      </c>
      <c r="N10" s="18">
        <f t="shared" si="3"/>
        <v>1</v>
      </c>
      <c r="O10" s="212">
        <v>16.0</v>
      </c>
      <c r="P10" s="212">
        <v>16.0</v>
      </c>
      <c r="Q10" s="20">
        <f t="shared" si="4"/>
        <v>1</v>
      </c>
    </row>
    <row r="11" ht="14.25" customHeight="1">
      <c r="A11" s="210" t="s">
        <v>699</v>
      </c>
      <c r="B11" s="152">
        <v>23.0</v>
      </c>
      <c r="C11" s="152">
        <v>0.0</v>
      </c>
      <c r="D11" s="152">
        <v>8.0</v>
      </c>
      <c r="E11" s="152">
        <v>14.0</v>
      </c>
      <c r="F11" s="152">
        <v>1.0</v>
      </c>
      <c r="G11" s="11"/>
      <c r="H11" s="18">
        <f t="shared" si="1"/>
        <v>0.9565217391</v>
      </c>
      <c r="I11" s="18">
        <f t="shared" si="2"/>
        <v>0.347826087</v>
      </c>
      <c r="J11" s="211">
        <v>2.0</v>
      </c>
      <c r="K11" s="211">
        <v>2.0</v>
      </c>
      <c r="L11" s="211">
        <v>16.0</v>
      </c>
      <c r="M11" s="152">
        <v>14.0</v>
      </c>
      <c r="N11" s="18">
        <f t="shared" si="3"/>
        <v>0.875</v>
      </c>
      <c r="O11" s="212">
        <v>16.0</v>
      </c>
      <c r="P11" s="212">
        <v>14.0</v>
      </c>
      <c r="Q11" s="20">
        <f t="shared" si="4"/>
        <v>0.875</v>
      </c>
    </row>
    <row r="12" ht="14.25" customHeight="1">
      <c r="A12" s="210" t="s">
        <v>920</v>
      </c>
      <c r="B12" s="152">
        <v>23.0</v>
      </c>
      <c r="C12" s="152">
        <v>0.0</v>
      </c>
      <c r="D12" s="152">
        <v>11.0</v>
      </c>
      <c r="E12" s="152">
        <v>10.0</v>
      </c>
      <c r="F12" s="152">
        <v>2.0</v>
      </c>
      <c r="G12" s="11"/>
      <c r="H12" s="18">
        <f t="shared" si="1"/>
        <v>0.9130434783</v>
      </c>
      <c r="I12" s="18">
        <f t="shared" si="2"/>
        <v>0.4782608696</v>
      </c>
      <c r="J12" s="211">
        <v>2.0</v>
      </c>
      <c r="K12" s="211">
        <v>2.0</v>
      </c>
      <c r="L12" s="211">
        <v>16.0</v>
      </c>
      <c r="M12" s="152">
        <v>14.0</v>
      </c>
      <c r="N12" s="18">
        <f t="shared" si="3"/>
        <v>0.875</v>
      </c>
      <c r="O12" s="212">
        <v>16.0</v>
      </c>
      <c r="P12" s="212">
        <v>14.0</v>
      </c>
      <c r="Q12" s="20">
        <f t="shared" si="4"/>
        <v>0.875</v>
      </c>
    </row>
    <row r="13" ht="14.25" customHeight="1">
      <c r="A13" s="210" t="s">
        <v>700</v>
      </c>
      <c r="B13" s="152">
        <v>31.0</v>
      </c>
      <c r="C13" s="152">
        <v>13.0</v>
      </c>
      <c r="D13" s="152">
        <v>13.0</v>
      </c>
      <c r="E13" s="152">
        <v>5.0</v>
      </c>
      <c r="F13" s="11"/>
      <c r="G13" s="11"/>
      <c r="H13" s="18">
        <f t="shared" si="1"/>
        <v>1</v>
      </c>
      <c r="I13" s="18">
        <f t="shared" si="2"/>
        <v>0.8387096774</v>
      </c>
      <c r="J13" s="211">
        <v>2.0</v>
      </c>
      <c r="K13" s="211">
        <v>2.0</v>
      </c>
      <c r="L13" s="211">
        <v>16.0</v>
      </c>
      <c r="M13" s="152">
        <v>15.0</v>
      </c>
      <c r="N13" s="18">
        <f t="shared" si="3"/>
        <v>0.9375</v>
      </c>
      <c r="O13" s="212">
        <v>16.0</v>
      </c>
      <c r="P13" s="212">
        <v>15.0</v>
      </c>
      <c r="Q13" s="20">
        <f t="shared" si="4"/>
        <v>0.9375</v>
      </c>
    </row>
    <row r="14" ht="14.25" customHeight="1">
      <c r="A14" s="210" t="s">
        <v>701</v>
      </c>
      <c r="B14" s="152">
        <v>24.0</v>
      </c>
      <c r="C14" s="152">
        <v>11.0</v>
      </c>
      <c r="D14" s="152">
        <v>12.0</v>
      </c>
      <c r="E14" s="152">
        <v>1.0</v>
      </c>
      <c r="F14" s="11"/>
      <c r="G14" s="11"/>
      <c r="H14" s="18">
        <f t="shared" si="1"/>
        <v>1</v>
      </c>
      <c r="I14" s="18">
        <f t="shared" si="2"/>
        <v>0.9583333333</v>
      </c>
      <c r="J14" s="211">
        <v>2.0</v>
      </c>
      <c r="K14" s="211">
        <v>2.0</v>
      </c>
      <c r="L14" s="211">
        <v>16.0</v>
      </c>
      <c r="M14" s="152">
        <v>14.0</v>
      </c>
      <c r="N14" s="18">
        <f t="shared" si="3"/>
        <v>0.875</v>
      </c>
      <c r="O14" s="212">
        <v>16.0</v>
      </c>
      <c r="P14" s="212">
        <v>15.0</v>
      </c>
      <c r="Q14" s="20">
        <f t="shared" si="4"/>
        <v>0.9375</v>
      </c>
    </row>
    <row r="15" ht="14.25" customHeight="1">
      <c r="A15" s="210" t="s">
        <v>702</v>
      </c>
      <c r="B15" s="152">
        <v>28.0</v>
      </c>
      <c r="C15" s="152">
        <v>6.0</v>
      </c>
      <c r="D15" s="152">
        <v>12.0</v>
      </c>
      <c r="E15" s="152">
        <v>10.0</v>
      </c>
      <c r="F15" s="152"/>
      <c r="G15" s="11"/>
      <c r="H15" s="18">
        <f t="shared" si="1"/>
        <v>1</v>
      </c>
      <c r="I15" s="18">
        <f t="shared" si="2"/>
        <v>0.6428571429</v>
      </c>
      <c r="J15" s="211">
        <v>2.0</v>
      </c>
      <c r="K15" s="211">
        <v>2.0</v>
      </c>
      <c r="L15" s="211">
        <v>16.0</v>
      </c>
      <c r="M15" s="152">
        <v>14.0</v>
      </c>
      <c r="N15" s="18">
        <f t="shared" si="3"/>
        <v>0.875</v>
      </c>
      <c r="O15" s="212">
        <v>16.0</v>
      </c>
      <c r="P15" s="212">
        <v>14.0</v>
      </c>
      <c r="Q15" s="20">
        <f t="shared" si="4"/>
        <v>0.875</v>
      </c>
    </row>
    <row r="16" ht="14.25" customHeight="1">
      <c r="A16" s="9" t="s">
        <v>15</v>
      </c>
      <c r="B16" s="26">
        <f t="shared" ref="B16:G16" si="5">SUM(B6:B15)</f>
        <v>261</v>
      </c>
      <c r="C16" s="26">
        <f t="shared" si="5"/>
        <v>49</v>
      </c>
      <c r="D16" s="26">
        <f t="shared" si="5"/>
        <v>105</v>
      </c>
      <c r="E16" s="26">
        <f t="shared" si="5"/>
        <v>99</v>
      </c>
      <c r="F16" s="26">
        <f t="shared" si="5"/>
        <v>8</v>
      </c>
      <c r="G16" s="26">
        <f t="shared" si="5"/>
        <v>0</v>
      </c>
      <c r="H16" s="18">
        <f t="shared" si="1"/>
        <v>0.969348659</v>
      </c>
      <c r="I16" s="18">
        <f t="shared" si="2"/>
        <v>0.5900383142</v>
      </c>
      <c r="J16" s="26">
        <f t="shared" ref="J16:M16" si="6">SUM(J6:J15)</f>
        <v>20</v>
      </c>
      <c r="K16" s="26">
        <f t="shared" si="6"/>
        <v>20</v>
      </c>
      <c r="L16" s="26">
        <f t="shared" si="6"/>
        <v>160</v>
      </c>
      <c r="M16" s="26">
        <f t="shared" si="6"/>
        <v>151</v>
      </c>
      <c r="N16" s="18">
        <f t="shared" si="3"/>
        <v>0.94375</v>
      </c>
      <c r="O16" s="27">
        <f t="shared" ref="O16:P16" si="7">SUM(O6:O15)</f>
        <v>160</v>
      </c>
      <c r="P16" s="27">
        <f t="shared" si="7"/>
        <v>152</v>
      </c>
      <c r="Q16" s="20">
        <f t="shared" si="4"/>
        <v>0.95</v>
      </c>
    </row>
    <row r="17" ht="14.2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Q17" s="95"/>
    </row>
    <row r="18" ht="14.25" customHeight="1">
      <c r="A18" s="89" t="s">
        <v>27</v>
      </c>
      <c r="B18" s="30"/>
      <c r="C18" s="30"/>
      <c r="D18" s="30"/>
      <c r="E18" s="30"/>
      <c r="F18" s="30"/>
      <c r="G18" s="88"/>
      <c r="H18" s="30"/>
      <c r="I18" s="30"/>
      <c r="J18" s="30"/>
      <c r="K18" s="30"/>
      <c r="L18" s="30"/>
      <c r="M18" s="30"/>
      <c r="N18" s="30"/>
    </row>
    <row r="19" ht="14.25" customHeight="1">
      <c r="A19" s="280" t="s">
        <v>4</v>
      </c>
      <c r="B19" s="156" t="s">
        <v>16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>
      <c r="A20" s="281">
        <v>1.0</v>
      </c>
      <c r="B20" s="177" t="s">
        <v>921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4"/>
    </row>
    <row r="21" ht="30.75" customHeight="1">
      <c r="A21" s="282">
        <v>2.0</v>
      </c>
      <c r="B21" s="177" t="s">
        <v>922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4"/>
    </row>
    <row r="22" ht="29.25" customHeight="1">
      <c r="A22" s="282">
        <v>3.0</v>
      </c>
      <c r="B22" s="177" t="s">
        <v>923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</row>
    <row r="23" ht="27.0" customHeight="1">
      <c r="A23" s="282">
        <v>4.0</v>
      </c>
      <c r="B23" s="177" t="s">
        <v>924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</row>
    <row r="24" ht="27.75" customHeight="1">
      <c r="A24" s="282"/>
      <c r="B24" s="177" t="s">
        <v>925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4"/>
    </row>
    <row r="25" ht="14.25" customHeight="1">
      <c r="G25" s="67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</row>
    <row r="26" ht="14.25" customHeight="1">
      <c r="A26" s="63" t="s">
        <v>20</v>
      </c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</row>
    <row r="27" ht="14.25" customHeight="1"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</row>
    <row r="28" ht="14.25" customHeight="1">
      <c r="A28" s="275" t="s">
        <v>871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</row>
    <row r="29" ht="14.25" customHeight="1">
      <c r="A29" s="35" t="s">
        <v>30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135" t="s">
        <v>3</v>
      </c>
      <c r="P29" s="33"/>
      <c r="Q29" s="34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</row>
    <row r="30" ht="14.25" customHeight="1">
      <c r="A30" s="9" t="s">
        <v>4</v>
      </c>
      <c r="B30" s="11" t="s">
        <v>5</v>
      </c>
      <c r="C30" s="11" t="s">
        <v>6</v>
      </c>
      <c r="D30" s="11">
        <v>4.0</v>
      </c>
      <c r="E30" s="11">
        <v>3.0</v>
      </c>
      <c r="F30" s="11">
        <v>2.0</v>
      </c>
      <c r="G30" s="11" t="s">
        <v>7</v>
      </c>
      <c r="H30" s="11" t="s">
        <v>8</v>
      </c>
      <c r="I30" s="11" t="s">
        <v>9</v>
      </c>
      <c r="J30" s="11" t="s">
        <v>10</v>
      </c>
      <c r="K30" s="11" t="s">
        <v>11</v>
      </c>
      <c r="L30" s="11" t="s">
        <v>12</v>
      </c>
      <c r="M30" s="11" t="s">
        <v>11</v>
      </c>
      <c r="N30" s="11" t="s">
        <v>13</v>
      </c>
      <c r="O30" s="140" t="s">
        <v>12</v>
      </c>
      <c r="P30" s="140" t="s">
        <v>11</v>
      </c>
      <c r="Q30" s="141" t="s">
        <v>14</v>
      </c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</row>
    <row r="31" ht="14.25" customHeight="1">
      <c r="A31" s="210" t="s">
        <v>500</v>
      </c>
      <c r="B31" s="211">
        <v>25.0</v>
      </c>
      <c r="C31" s="211">
        <v>1.0</v>
      </c>
      <c r="D31" s="211">
        <v>10.0</v>
      </c>
      <c r="E31" s="211">
        <v>14.0</v>
      </c>
      <c r="F31" s="152"/>
      <c r="G31" s="11"/>
      <c r="H31" s="18">
        <f t="shared" ref="H31:H41" si="8">(C31+D31+E31)/B31</f>
        <v>1</v>
      </c>
      <c r="I31" s="18">
        <f t="shared" ref="I31:I41" si="9">(C31+D31)/B31</f>
        <v>0.44</v>
      </c>
      <c r="J31" s="211">
        <v>1.0</v>
      </c>
      <c r="K31" s="211">
        <v>1.0</v>
      </c>
      <c r="L31" s="211">
        <v>16.0</v>
      </c>
      <c r="M31" s="211"/>
      <c r="N31" s="18">
        <f t="shared" ref="N31:N41" si="10">M31/L31</f>
        <v>0</v>
      </c>
      <c r="O31" s="27"/>
      <c r="P31" s="27"/>
      <c r="Q31" s="20" t="str">
        <f t="shared" ref="Q31:Q41" si="11">P31/O31</f>
        <v>#DIV/0!</v>
      </c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</row>
    <row r="32" ht="14.25" customHeight="1">
      <c r="A32" s="210" t="s">
        <v>296</v>
      </c>
      <c r="B32" s="211">
        <v>23.0</v>
      </c>
      <c r="C32" s="152">
        <v>1.0</v>
      </c>
      <c r="D32" s="211">
        <v>7.0</v>
      </c>
      <c r="E32" s="211">
        <v>15.0</v>
      </c>
      <c r="F32" s="11"/>
      <c r="G32" s="11"/>
      <c r="H32" s="18">
        <f t="shared" si="8"/>
        <v>1</v>
      </c>
      <c r="I32" s="18">
        <f t="shared" si="9"/>
        <v>0.347826087</v>
      </c>
      <c r="J32" s="211">
        <v>1.0</v>
      </c>
      <c r="K32" s="211">
        <v>1.0</v>
      </c>
      <c r="L32" s="211">
        <v>16.0</v>
      </c>
      <c r="M32" s="211"/>
      <c r="N32" s="18">
        <f t="shared" si="10"/>
        <v>0</v>
      </c>
      <c r="O32" s="27"/>
      <c r="P32" s="27"/>
      <c r="Q32" s="20" t="str">
        <f t="shared" si="11"/>
        <v>#DIV/0!</v>
      </c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</row>
    <row r="33" ht="14.25" customHeight="1">
      <c r="A33" s="213" t="s">
        <v>297</v>
      </c>
      <c r="B33" s="211">
        <v>24.0</v>
      </c>
      <c r="C33" s="211">
        <v>4.0</v>
      </c>
      <c r="D33" s="211">
        <v>8.0</v>
      </c>
      <c r="E33" s="211">
        <v>12.0</v>
      </c>
      <c r="F33" s="11"/>
      <c r="G33" s="11"/>
      <c r="H33" s="18">
        <f t="shared" si="8"/>
        <v>1</v>
      </c>
      <c r="I33" s="18">
        <f t="shared" si="9"/>
        <v>0.5</v>
      </c>
      <c r="J33" s="211">
        <v>1.0</v>
      </c>
      <c r="K33" s="211">
        <v>1.0</v>
      </c>
      <c r="L33" s="211">
        <v>16.0</v>
      </c>
      <c r="M33" s="211"/>
      <c r="N33" s="18">
        <f t="shared" si="10"/>
        <v>0</v>
      </c>
      <c r="O33" s="27"/>
      <c r="P33" s="27"/>
      <c r="Q33" s="20" t="str">
        <f t="shared" si="11"/>
        <v>#DIV/0!</v>
      </c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</row>
    <row r="34" ht="14.25" customHeight="1">
      <c r="A34" s="210" t="s">
        <v>298</v>
      </c>
      <c r="B34" s="152">
        <v>28.0</v>
      </c>
      <c r="C34" s="152">
        <v>4.0</v>
      </c>
      <c r="D34" s="152">
        <v>17.0</v>
      </c>
      <c r="E34" s="152">
        <v>7.0</v>
      </c>
      <c r="F34" s="11"/>
      <c r="G34" s="11"/>
      <c r="H34" s="18">
        <f t="shared" si="8"/>
        <v>1</v>
      </c>
      <c r="I34" s="18">
        <f t="shared" si="9"/>
        <v>0.75</v>
      </c>
      <c r="J34" s="152">
        <v>1.0</v>
      </c>
      <c r="K34" s="152">
        <v>1.0</v>
      </c>
      <c r="L34" s="211">
        <v>16.0</v>
      </c>
      <c r="M34" s="211"/>
      <c r="N34" s="18">
        <f t="shared" si="10"/>
        <v>0</v>
      </c>
      <c r="O34" s="27"/>
      <c r="P34" s="27"/>
      <c r="Q34" s="20" t="str">
        <f t="shared" si="11"/>
        <v>#DIV/0!</v>
      </c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</row>
    <row r="35" ht="14.25" customHeight="1">
      <c r="A35" s="210" t="s">
        <v>299</v>
      </c>
      <c r="B35" s="152">
        <v>30.0</v>
      </c>
      <c r="C35" s="152">
        <v>14.0</v>
      </c>
      <c r="D35" s="152">
        <v>12.0</v>
      </c>
      <c r="E35" s="152">
        <v>3.0</v>
      </c>
      <c r="F35" s="11"/>
      <c r="G35" s="152">
        <v>1.0</v>
      </c>
      <c r="H35" s="18">
        <f t="shared" si="8"/>
        <v>0.9666666667</v>
      </c>
      <c r="I35" s="18">
        <f t="shared" si="9"/>
        <v>0.8666666667</v>
      </c>
      <c r="J35" s="152">
        <v>1.0</v>
      </c>
      <c r="K35" s="152">
        <v>1.0</v>
      </c>
      <c r="L35" s="211">
        <v>16.0</v>
      </c>
      <c r="M35" s="211"/>
      <c r="N35" s="18">
        <f t="shared" si="10"/>
        <v>0</v>
      </c>
      <c r="O35" s="27"/>
      <c r="P35" s="27"/>
      <c r="Q35" s="20" t="str">
        <f t="shared" si="11"/>
        <v>#DIV/0!</v>
      </c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</row>
    <row r="36" ht="14.25" customHeight="1">
      <c r="A36" s="210" t="s">
        <v>699</v>
      </c>
      <c r="B36" s="152">
        <v>23.0</v>
      </c>
      <c r="C36" s="152">
        <v>1.0</v>
      </c>
      <c r="D36" s="152">
        <v>6.0</v>
      </c>
      <c r="E36" s="152">
        <v>15.0</v>
      </c>
      <c r="F36" s="152">
        <v>1.0</v>
      </c>
      <c r="G36" s="152"/>
      <c r="H36" s="18">
        <f t="shared" si="8"/>
        <v>0.9565217391</v>
      </c>
      <c r="I36" s="18">
        <f t="shared" si="9"/>
        <v>0.3043478261</v>
      </c>
      <c r="J36" s="152">
        <v>2.0</v>
      </c>
      <c r="K36" s="152">
        <v>2.0</v>
      </c>
      <c r="L36" s="211">
        <v>16.0</v>
      </c>
      <c r="M36" s="211"/>
      <c r="N36" s="18">
        <f t="shared" si="10"/>
        <v>0</v>
      </c>
      <c r="O36" s="27"/>
      <c r="P36" s="27"/>
      <c r="Q36" s="20" t="str">
        <f t="shared" si="11"/>
        <v>#DIV/0!</v>
      </c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</row>
    <row r="37" ht="14.25" customHeight="1">
      <c r="A37" s="210" t="s">
        <v>920</v>
      </c>
      <c r="B37" s="152">
        <v>23.0</v>
      </c>
      <c r="C37" s="11"/>
      <c r="D37" s="152">
        <v>10.0</v>
      </c>
      <c r="E37" s="152">
        <v>12.0</v>
      </c>
      <c r="F37" s="152">
        <v>1.0</v>
      </c>
      <c r="G37" s="11"/>
      <c r="H37" s="18">
        <f t="shared" si="8"/>
        <v>0.9565217391</v>
      </c>
      <c r="I37" s="18">
        <f t="shared" si="9"/>
        <v>0.4347826087</v>
      </c>
      <c r="J37" s="152">
        <v>2.0</v>
      </c>
      <c r="K37" s="152">
        <v>2.0</v>
      </c>
      <c r="L37" s="211">
        <v>16.0</v>
      </c>
      <c r="M37" s="211"/>
      <c r="N37" s="18">
        <f t="shared" si="10"/>
        <v>0</v>
      </c>
      <c r="O37" s="27"/>
      <c r="P37" s="27"/>
      <c r="Q37" s="20" t="str">
        <f t="shared" si="11"/>
        <v>#DIV/0!</v>
      </c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</row>
    <row r="38" ht="14.25" customHeight="1">
      <c r="A38" s="210" t="s">
        <v>700</v>
      </c>
      <c r="B38" s="152">
        <v>31.0</v>
      </c>
      <c r="C38" s="152">
        <v>9.0</v>
      </c>
      <c r="D38" s="152">
        <v>12.0</v>
      </c>
      <c r="E38" s="152">
        <v>10.0</v>
      </c>
      <c r="F38" s="152"/>
      <c r="G38" s="11"/>
      <c r="H38" s="18">
        <f t="shared" si="8"/>
        <v>1</v>
      </c>
      <c r="I38" s="18">
        <f t="shared" si="9"/>
        <v>0.6774193548</v>
      </c>
      <c r="J38" s="152">
        <v>2.0</v>
      </c>
      <c r="K38" s="152">
        <v>2.0</v>
      </c>
      <c r="L38" s="211">
        <v>16.0</v>
      </c>
      <c r="M38" s="211"/>
      <c r="N38" s="18">
        <f t="shared" si="10"/>
        <v>0</v>
      </c>
      <c r="O38" s="27"/>
      <c r="P38" s="27"/>
      <c r="Q38" s="20" t="str">
        <f t="shared" si="11"/>
        <v>#DIV/0!</v>
      </c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</row>
    <row r="39" ht="14.25" customHeight="1">
      <c r="A39" s="210" t="s">
        <v>701</v>
      </c>
      <c r="B39" s="152">
        <v>25.0</v>
      </c>
      <c r="C39" s="152">
        <v>11.0</v>
      </c>
      <c r="D39" s="152">
        <v>13.0</v>
      </c>
      <c r="E39" s="152">
        <v>1.0</v>
      </c>
      <c r="F39" s="11"/>
      <c r="G39" s="11"/>
      <c r="H39" s="18">
        <f t="shared" si="8"/>
        <v>1</v>
      </c>
      <c r="I39" s="18">
        <f t="shared" si="9"/>
        <v>0.96</v>
      </c>
      <c r="J39" s="152">
        <v>2.0</v>
      </c>
      <c r="K39" s="152">
        <v>2.0</v>
      </c>
      <c r="L39" s="211">
        <v>16.0</v>
      </c>
      <c r="M39" s="211"/>
      <c r="N39" s="18">
        <f t="shared" si="10"/>
        <v>0</v>
      </c>
      <c r="O39" s="27"/>
      <c r="P39" s="27"/>
      <c r="Q39" s="20" t="str">
        <f t="shared" si="11"/>
        <v>#DIV/0!</v>
      </c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</row>
    <row r="40" ht="14.25" customHeight="1">
      <c r="A40" s="210" t="s">
        <v>702</v>
      </c>
      <c r="B40" s="152">
        <v>28.0</v>
      </c>
      <c r="C40" s="152">
        <v>7.0</v>
      </c>
      <c r="D40" s="152">
        <v>12.0</v>
      </c>
      <c r="E40" s="152">
        <v>9.0</v>
      </c>
      <c r="F40" s="11"/>
      <c r="G40" s="11"/>
      <c r="H40" s="18">
        <f t="shared" si="8"/>
        <v>1</v>
      </c>
      <c r="I40" s="18">
        <f t="shared" si="9"/>
        <v>0.6785714286</v>
      </c>
      <c r="J40" s="152">
        <v>2.0</v>
      </c>
      <c r="K40" s="152">
        <v>2.0</v>
      </c>
      <c r="L40" s="211">
        <v>16.0</v>
      </c>
      <c r="M40" s="211"/>
      <c r="N40" s="18">
        <f t="shared" si="10"/>
        <v>0</v>
      </c>
      <c r="O40" s="27"/>
      <c r="P40" s="27"/>
      <c r="Q40" s="20" t="str">
        <f t="shared" si="11"/>
        <v>#DIV/0!</v>
      </c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</row>
    <row r="41" ht="14.25" customHeight="1">
      <c r="A41" s="9" t="s">
        <v>15</v>
      </c>
      <c r="B41" s="26">
        <f t="shared" ref="B41:G41" si="12">SUM(B31:B40)</f>
        <v>260</v>
      </c>
      <c r="C41" s="26">
        <f t="shared" si="12"/>
        <v>52</v>
      </c>
      <c r="D41" s="26">
        <f t="shared" si="12"/>
        <v>107</v>
      </c>
      <c r="E41" s="26">
        <f t="shared" si="12"/>
        <v>98</v>
      </c>
      <c r="F41" s="26">
        <f t="shared" si="12"/>
        <v>2</v>
      </c>
      <c r="G41" s="26">
        <f t="shared" si="12"/>
        <v>1</v>
      </c>
      <c r="H41" s="18">
        <f t="shared" si="8"/>
        <v>0.9884615385</v>
      </c>
      <c r="I41" s="18">
        <f t="shared" si="9"/>
        <v>0.6115384615</v>
      </c>
      <c r="J41" s="26">
        <f t="shared" ref="J41:M41" si="13">SUM(J31:J40)</f>
        <v>15</v>
      </c>
      <c r="K41" s="26">
        <f t="shared" si="13"/>
        <v>15</v>
      </c>
      <c r="L41" s="26">
        <f t="shared" si="13"/>
        <v>160</v>
      </c>
      <c r="M41" s="26">
        <f t="shared" si="13"/>
        <v>0</v>
      </c>
      <c r="N41" s="18">
        <f t="shared" si="10"/>
        <v>0</v>
      </c>
      <c r="O41" s="27">
        <f t="shared" ref="O41:P41" si="14">SUM(O31:O40)</f>
        <v>0</v>
      </c>
      <c r="P41" s="27">
        <f t="shared" si="14"/>
        <v>0</v>
      </c>
      <c r="Q41" s="20" t="str">
        <f t="shared" si="11"/>
        <v>#DIV/0!</v>
      </c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</row>
    <row r="42" ht="14.25" customHeight="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</row>
    <row r="43" ht="14.25" customHeight="1">
      <c r="A43" s="89" t="s">
        <v>27</v>
      </c>
      <c r="B43" s="30"/>
      <c r="C43" s="30"/>
      <c r="D43" s="30"/>
      <c r="E43" s="30"/>
      <c r="F43" s="30"/>
      <c r="G43" s="88"/>
      <c r="H43" s="30"/>
      <c r="I43" s="30"/>
      <c r="J43" s="30"/>
      <c r="K43" s="30"/>
      <c r="L43" s="30"/>
      <c r="M43" s="30"/>
      <c r="N43" s="30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</row>
    <row r="44" ht="14.25" customHeight="1">
      <c r="A44" s="90" t="s">
        <v>4</v>
      </c>
      <c r="B44" s="32" t="s">
        <v>16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4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</row>
    <row r="45" ht="14.25" customHeight="1">
      <c r="A45" s="93">
        <v>1.0</v>
      </c>
      <c r="B45" s="92" t="s">
        <v>926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4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</row>
    <row r="46" ht="14.25" customHeight="1">
      <c r="A46" s="93">
        <v>2.0</v>
      </c>
      <c r="B46" s="92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4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</row>
    <row r="47" ht="14.25" customHeight="1">
      <c r="A47" s="91">
        <v>3.0</v>
      </c>
      <c r="B47" s="92" t="s">
        <v>927</v>
      </c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4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</row>
    <row r="48" ht="14.25" customHeight="1">
      <c r="A48" s="93">
        <v>4.0</v>
      </c>
      <c r="B48" s="92" t="s">
        <v>928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4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</row>
    <row r="49" ht="14.25" customHeight="1">
      <c r="A49" s="93">
        <v>5.0</v>
      </c>
      <c r="B49" s="92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4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</row>
    <row r="50" ht="14.25" customHeight="1">
      <c r="G50" s="67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</row>
    <row r="51" ht="14.25" customHeight="1">
      <c r="A51" s="63" t="s">
        <v>20</v>
      </c>
      <c r="B51" s="64"/>
      <c r="C51" s="64"/>
      <c r="D51" s="64"/>
      <c r="E51" s="64"/>
      <c r="F51" s="64"/>
      <c r="G51" s="65"/>
      <c r="H51" s="64"/>
      <c r="I51" s="64"/>
      <c r="J51" s="64"/>
      <c r="K51" s="64"/>
      <c r="L51" s="64"/>
      <c r="M51" s="64"/>
      <c r="N51" s="64"/>
      <c r="O51" s="64"/>
      <c r="P51" s="64"/>
      <c r="Q51" s="66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</row>
    <row r="52" ht="14.25" customHeight="1">
      <c r="G52" s="67"/>
      <c r="Q52" s="68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</row>
    <row r="53" ht="14.25" customHeight="1">
      <c r="A53" s="275" t="s">
        <v>871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Q53" s="68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</row>
    <row r="54" ht="14.25" customHeight="1">
      <c r="A54" s="96" t="s">
        <v>33</v>
      </c>
      <c r="O54" s="70" t="s">
        <v>3</v>
      </c>
      <c r="P54" s="33"/>
      <c r="Q54" s="34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</row>
    <row r="55" ht="14.25" customHeight="1">
      <c r="A55" s="72" t="s">
        <v>4</v>
      </c>
      <c r="B55" s="10" t="s">
        <v>5</v>
      </c>
      <c r="C55" s="10" t="s">
        <v>6</v>
      </c>
      <c r="D55" s="73">
        <v>4.0</v>
      </c>
      <c r="E55" s="73">
        <v>3.0</v>
      </c>
      <c r="F55" s="73">
        <v>2.0</v>
      </c>
      <c r="G55" s="74" t="s">
        <v>7</v>
      </c>
      <c r="H55" s="10" t="s">
        <v>8</v>
      </c>
      <c r="I55" s="10" t="s">
        <v>9</v>
      </c>
      <c r="J55" s="10" t="s">
        <v>10</v>
      </c>
      <c r="K55" s="10" t="s">
        <v>11</v>
      </c>
      <c r="L55" s="10" t="s">
        <v>12</v>
      </c>
      <c r="M55" s="10" t="s">
        <v>11</v>
      </c>
      <c r="N55" s="10" t="s">
        <v>13</v>
      </c>
      <c r="O55" s="75" t="s">
        <v>12</v>
      </c>
      <c r="P55" s="75" t="s">
        <v>11</v>
      </c>
      <c r="Q55" s="76" t="s">
        <v>14</v>
      </c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</row>
    <row r="56" ht="14.25" customHeight="1">
      <c r="A56" s="210" t="s">
        <v>500</v>
      </c>
      <c r="B56" s="111">
        <v>26.0</v>
      </c>
      <c r="C56" s="111">
        <v>1.0</v>
      </c>
      <c r="D56" s="111">
        <v>10.0</v>
      </c>
      <c r="E56" s="111">
        <v>15.0</v>
      </c>
      <c r="F56" s="111"/>
      <c r="G56" s="283"/>
      <c r="H56" s="80">
        <f t="shared" ref="H56:H66" si="15">(C56+D56+E56)/B56</f>
        <v>1</v>
      </c>
      <c r="I56" s="80">
        <f t="shared" ref="I56:I66" si="16">(C56+D56)/B56</f>
        <v>0.4230769231</v>
      </c>
      <c r="J56" s="111">
        <v>3.0</v>
      </c>
      <c r="K56" s="111">
        <v>3.0</v>
      </c>
      <c r="L56" s="111">
        <v>20.0</v>
      </c>
      <c r="M56" s="111">
        <v>18.0</v>
      </c>
      <c r="N56" s="80">
        <f t="shared" ref="N56:N66" si="17">M56/L56</f>
        <v>0.9</v>
      </c>
      <c r="O56" s="111">
        <v>20.0</v>
      </c>
      <c r="P56" s="111">
        <v>18.0</v>
      </c>
      <c r="Q56" s="81">
        <f t="shared" ref="Q56:Q66" si="18">P56/O56</f>
        <v>0.9</v>
      </c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</row>
    <row r="57" ht="14.25" customHeight="1">
      <c r="A57" s="210" t="s">
        <v>296</v>
      </c>
      <c r="B57" s="111">
        <v>25.0</v>
      </c>
      <c r="C57" s="111">
        <v>2.0</v>
      </c>
      <c r="D57" s="111">
        <v>4.0</v>
      </c>
      <c r="E57" s="111">
        <v>18.0</v>
      </c>
      <c r="F57" s="111">
        <v>1.0</v>
      </c>
      <c r="G57" s="283"/>
      <c r="H57" s="80">
        <f t="shared" si="15"/>
        <v>0.96</v>
      </c>
      <c r="I57" s="80">
        <f t="shared" si="16"/>
        <v>0.24</v>
      </c>
      <c r="J57" s="111">
        <v>3.0</v>
      </c>
      <c r="K57" s="111">
        <v>3.0</v>
      </c>
      <c r="L57" s="111">
        <v>20.0</v>
      </c>
      <c r="M57" s="111">
        <v>19.0</v>
      </c>
      <c r="N57" s="80">
        <f t="shared" si="17"/>
        <v>0.95</v>
      </c>
      <c r="O57" s="111">
        <v>20.0</v>
      </c>
      <c r="P57" s="111">
        <v>19.0</v>
      </c>
      <c r="Q57" s="81">
        <f t="shared" si="18"/>
        <v>0.95</v>
      </c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</row>
    <row r="58" ht="14.25" customHeight="1">
      <c r="A58" s="213" t="s">
        <v>297</v>
      </c>
      <c r="B58" s="111">
        <v>24.0</v>
      </c>
      <c r="C58" s="111">
        <v>1.0</v>
      </c>
      <c r="D58" s="111">
        <v>11.0</v>
      </c>
      <c r="E58" s="111">
        <v>11.0</v>
      </c>
      <c r="F58" s="111">
        <v>1.0</v>
      </c>
      <c r="G58" s="283"/>
      <c r="H58" s="80">
        <f t="shared" si="15"/>
        <v>0.9583333333</v>
      </c>
      <c r="I58" s="80">
        <f t="shared" si="16"/>
        <v>0.5</v>
      </c>
      <c r="J58" s="111">
        <v>3.0</v>
      </c>
      <c r="K58" s="111">
        <v>3.0</v>
      </c>
      <c r="L58" s="111">
        <v>20.0</v>
      </c>
      <c r="M58" s="111">
        <v>18.0</v>
      </c>
      <c r="N58" s="80">
        <f t="shared" si="17"/>
        <v>0.9</v>
      </c>
      <c r="O58" s="111">
        <v>20.0</v>
      </c>
      <c r="P58" s="111">
        <v>18.0</v>
      </c>
      <c r="Q58" s="81">
        <f t="shared" si="18"/>
        <v>0.9</v>
      </c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</row>
    <row r="59" ht="14.25" customHeight="1">
      <c r="A59" s="210" t="s">
        <v>298</v>
      </c>
      <c r="B59" s="111">
        <v>26.0</v>
      </c>
      <c r="C59" s="111">
        <v>4.0</v>
      </c>
      <c r="D59" s="111">
        <v>12.0</v>
      </c>
      <c r="E59" s="111">
        <v>10.0</v>
      </c>
      <c r="F59" s="75"/>
      <c r="G59" s="284"/>
      <c r="H59" s="80">
        <f t="shared" si="15"/>
        <v>1</v>
      </c>
      <c r="I59" s="80">
        <f t="shared" si="16"/>
        <v>0.6153846154</v>
      </c>
      <c r="J59" s="111">
        <v>3.0</v>
      </c>
      <c r="K59" s="111">
        <v>3.0</v>
      </c>
      <c r="L59" s="111">
        <v>20.0</v>
      </c>
      <c r="M59" s="111">
        <v>20.0</v>
      </c>
      <c r="N59" s="80">
        <f t="shared" si="17"/>
        <v>1</v>
      </c>
      <c r="O59" s="111">
        <v>20.0</v>
      </c>
      <c r="P59" s="111">
        <v>20.0</v>
      </c>
      <c r="Q59" s="81">
        <f t="shared" si="18"/>
        <v>1</v>
      </c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</row>
    <row r="60" ht="14.25" customHeight="1">
      <c r="A60" s="210" t="s">
        <v>299</v>
      </c>
      <c r="B60" s="111">
        <v>30.0</v>
      </c>
      <c r="C60" s="111">
        <v>8.0</v>
      </c>
      <c r="D60" s="111">
        <v>14.0</v>
      </c>
      <c r="E60" s="111">
        <v>8.0</v>
      </c>
      <c r="F60" s="111"/>
      <c r="G60" s="284"/>
      <c r="H60" s="80">
        <f t="shared" si="15"/>
        <v>1</v>
      </c>
      <c r="I60" s="80">
        <f t="shared" si="16"/>
        <v>0.7333333333</v>
      </c>
      <c r="J60" s="111">
        <v>3.0</v>
      </c>
      <c r="K60" s="111">
        <v>3.0</v>
      </c>
      <c r="L60" s="111">
        <v>20.0</v>
      </c>
      <c r="M60" s="111">
        <v>17.0</v>
      </c>
      <c r="N60" s="80">
        <f t="shared" si="17"/>
        <v>0.85</v>
      </c>
      <c r="O60" s="111">
        <v>20.0</v>
      </c>
      <c r="P60" s="111">
        <v>18.0</v>
      </c>
      <c r="Q60" s="81">
        <f t="shared" si="18"/>
        <v>0.9</v>
      </c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</row>
    <row r="61" ht="14.25" customHeight="1">
      <c r="A61" s="210" t="s">
        <v>699</v>
      </c>
      <c r="B61" s="111">
        <v>23.0</v>
      </c>
      <c r="C61" s="75"/>
      <c r="D61" s="111">
        <v>9.0</v>
      </c>
      <c r="E61" s="111">
        <v>13.0</v>
      </c>
      <c r="F61" s="111">
        <v>1.0</v>
      </c>
      <c r="G61" s="284"/>
      <c r="H61" s="80">
        <f t="shared" si="15"/>
        <v>0.9565217391</v>
      </c>
      <c r="I61" s="80">
        <f t="shared" si="16"/>
        <v>0.3913043478</v>
      </c>
      <c r="J61" s="111">
        <v>3.0</v>
      </c>
      <c r="K61" s="111">
        <v>3.0</v>
      </c>
      <c r="L61" s="111">
        <v>20.0</v>
      </c>
      <c r="M61" s="111">
        <v>18.0</v>
      </c>
      <c r="N61" s="80">
        <f t="shared" si="17"/>
        <v>0.9</v>
      </c>
      <c r="O61" s="111">
        <v>20.0</v>
      </c>
      <c r="P61" s="111">
        <v>18.0</v>
      </c>
      <c r="Q61" s="81">
        <f t="shared" si="18"/>
        <v>0.9</v>
      </c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</row>
    <row r="62" ht="14.25" customHeight="1">
      <c r="A62" s="210" t="s">
        <v>920</v>
      </c>
      <c r="B62" s="111">
        <v>23.0</v>
      </c>
      <c r="C62" s="111">
        <v>2.0</v>
      </c>
      <c r="D62" s="111">
        <v>5.0</v>
      </c>
      <c r="E62" s="111">
        <v>15.0</v>
      </c>
      <c r="F62" s="111">
        <v>1.0</v>
      </c>
      <c r="G62" s="284"/>
      <c r="H62" s="80">
        <f t="shared" si="15"/>
        <v>0.9565217391</v>
      </c>
      <c r="I62" s="80">
        <f t="shared" si="16"/>
        <v>0.3043478261</v>
      </c>
      <c r="J62" s="111">
        <v>3.0</v>
      </c>
      <c r="K62" s="111">
        <v>3.0</v>
      </c>
      <c r="L62" s="111">
        <v>20.0</v>
      </c>
      <c r="M62" s="111">
        <v>16.0</v>
      </c>
      <c r="N62" s="80">
        <f t="shared" si="17"/>
        <v>0.8</v>
      </c>
      <c r="O62" s="111">
        <v>20.0</v>
      </c>
      <c r="P62" s="111">
        <v>16.0</v>
      </c>
      <c r="Q62" s="81">
        <f t="shared" si="18"/>
        <v>0.8</v>
      </c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</row>
    <row r="63" ht="14.25" customHeight="1">
      <c r="A63" s="210" t="s">
        <v>700</v>
      </c>
      <c r="B63" s="111">
        <v>31.0</v>
      </c>
      <c r="C63" s="111">
        <v>8.0</v>
      </c>
      <c r="D63" s="111">
        <v>14.0</v>
      </c>
      <c r="E63" s="111">
        <v>9.0</v>
      </c>
      <c r="F63" s="75"/>
      <c r="G63" s="284"/>
      <c r="H63" s="80">
        <f t="shared" si="15"/>
        <v>1</v>
      </c>
      <c r="I63" s="80">
        <f t="shared" si="16"/>
        <v>0.7096774194</v>
      </c>
      <c r="J63" s="111">
        <v>3.0</v>
      </c>
      <c r="K63" s="111">
        <v>3.0</v>
      </c>
      <c r="L63" s="111">
        <v>20.0</v>
      </c>
      <c r="M63" s="111">
        <v>19.0</v>
      </c>
      <c r="N63" s="80">
        <f t="shared" si="17"/>
        <v>0.95</v>
      </c>
      <c r="O63" s="111">
        <v>20.0</v>
      </c>
      <c r="P63" s="111">
        <v>19.0</v>
      </c>
      <c r="Q63" s="81">
        <f t="shared" si="18"/>
        <v>0.95</v>
      </c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</row>
    <row r="64" ht="14.25" customHeight="1">
      <c r="A64" s="210" t="s">
        <v>701</v>
      </c>
      <c r="B64" s="111">
        <v>24.0</v>
      </c>
      <c r="C64" s="111">
        <v>8.0</v>
      </c>
      <c r="D64" s="111">
        <v>15.0</v>
      </c>
      <c r="E64" s="111">
        <v>1.0</v>
      </c>
      <c r="F64" s="75"/>
      <c r="G64" s="284"/>
      <c r="H64" s="80">
        <f t="shared" si="15"/>
        <v>1</v>
      </c>
      <c r="I64" s="80">
        <f t="shared" si="16"/>
        <v>0.9583333333</v>
      </c>
      <c r="J64" s="111">
        <v>3.0</v>
      </c>
      <c r="K64" s="111">
        <v>3.0</v>
      </c>
      <c r="L64" s="111">
        <v>20.0</v>
      </c>
      <c r="M64" s="111">
        <v>18.0</v>
      </c>
      <c r="N64" s="80">
        <f t="shared" si="17"/>
        <v>0.9</v>
      </c>
      <c r="O64" s="111">
        <v>20.0</v>
      </c>
      <c r="P64" s="111">
        <v>18.0</v>
      </c>
      <c r="Q64" s="81">
        <f t="shared" si="18"/>
        <v>0.9</v>
      </c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</row>
    <row r="65" ht="14.25" customHeight="1">
      <c r="A65" s="210" t="s">
        <v>702</v>
      </c>
      <c r="B65" s="111">
        <v>28.0</v>
      </c>
      <c r="C65" s="111">
        <v>8.0</v>
      </c>
      <c r="D65" s="111">
        <v>14.0</v>
      </c>
      <c r="E65" s="111">
        <v>6.0</v>
      </c>
      <c r="F65" s="75"/>
      <c r="G65" s="284"/>
      <c r="H65" s="80">
        <f t="shared" si="15"/>
        <v>1</v>
      </c>
      <c r="I65" s="80">
        <f t="shared" si="16"/>
        <v>0.7857142857</v>
      </c>
      <c r="J65" s="111">
        <v>3.0</v>
      </c>
      <c r="K65" s="111">
        <v>3.0</v>
      </c>
      <c r="L65" s="111">
        <v>20.0</v>
      </c>
      <c r="M65" s="111">
        <v>16.0</v>
      </c>
      <c r="N65" s="80">
        <f t="shared" si="17"/>
        <v>0.8</v>
      </c>
      <c r="O65" s="111">
        <v>20.0</v>
      </c>
      <c r="P65" s="111">
        <v>17.0</v>
      </c>
      <c r="Q65" s="81">
        <f t="shared" si="18"/>
        <v>0.85</v>
      </c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</row>
    <row r="66" ht="14.25" customHeight="1">
      <c r="A66" s="72" t="s">
        <v>15</v>
      </c>
      <c r="B66" s="73">
        <f t="shared" ref="B66:G66" si="19">SUM(B56:B65)</f>
        <v>260</v>
      </c>
      <c r="C66" s="73">
        <f t="shared" si="19"/>
        <v>42</v>
      </c>
      <c r="D66" s="73">
        <f t="shared" si="19"/>
        <v>108</v>
      </c>
      <c r="E66" s="73">
        <f t="shared" si="19"/>
        <v>106</v>
      </c>
      <c r="F66" s="73">
        <f t="shared" si="19"/>
        <v>4</v>
      </c>
      <c r="G66" s="86">
        <f t="shared" si="19"/>
        <v>0</v>
      </c>
      <c r="H66" s="80">
        <f t="shared" si="15"/>
        <v>0.9846153846</v>
      </c>
      <c r="I66" s="80">
        <f t="shared" si="16"/>
        <v>0.5769230769</v>
      </c>
      <c r="J66" s="73">
        <f t="shared" ref="J66:M66" si="20">SUM(J56:J65)</f>
        <v>30</v>
      </c>
      <c r="K66" s="73">
        <f t="shared" si="20"/>
        <v>30</v>
      </c>
      <c r="L66" s="73">
        <f t="shared" si="20"/>
        <v>200</v>
      </c>
      <c r="M66" s="73">
        <f t="shared" si="20"/>
        <v>179</v>
      </c>
      <c r="N66" s="80">
        <f t="shared" si="17"/>
        <v>0.895</v>
      </c>
      <c r="O66" s="87">
        <f t="shared" ref="O66:P66" si="21">SUM(O56:O65)</f>
        <v>200</v>
      </c>
      <c r="P66" s="87">
        <f t="shared" si="21"/>
        <v>181</v>
      </c>
      <c r="Q66" s="81">
        <f t="shared" si="18"/>
        <v>0.905</v>
      </c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</row>
    <row r="67" ht="14.25" customHeight="1">
      <c r="A67" s="30"/>
      <c r="B67" s="30"/>
      <c r="C67" s="30"/>
      <c r="D67" s="30"/>
      <c r="E67" s="30"/>
      <c r="F67" s="30"/>
      <c r="G67" s="88"/>
      <c r="H67" s="30"/>
      <c r="I67" s="30"/>
      <c r="J67" s="30"/>
      <c r="K67" s="30"/>
      <c r="L67" s="30"/>
      <c r="M67" s="30"/>
      <c r="N67" s="30"/>
      <c r="Q67" s="68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</row>
    <row r="68" ht="14.25" customHeight="1">
      <c r="A68" s="89" t="s">
        <v>27</v>
      </c>
      <c r="B68" s="30"/>
      <c r="C68" s="30"/>
      <c r="D68" s="30"/>
      <c r="E68" s="30"/>
      <c r="F68" s="30"/>
      <c r="G68" s="88"/>
      <c r="H68" s="30"/>
      <c r="I68" s="30"/>
      <c r="J68" s="30"/>
      <c r="K68" s="30"/>
      <c r="L68" s="30"/>
      <c r="M68" s="30"/>
      <c r="N68" s="30"/>
      <c r="Q68" s="68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</row>
    <row r="69" ht="14.25" customHeight="1">
      <c r="A69" s="90" t="s">
        <v>4</v>
      </c>
      <c r="B69" s="32" t="s">
        <v>16</v>
      </c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4"/>
      <c r="Q69" s="68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</row>
    <row r="70" ht="14.25" customHeight="1">
      <c r="A70" s="91"/>
      <c r="B70" s="92" t="s">
        <v>929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4"/>
      <c r="Q70" s="68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</row>
    <row r="71" ht="14.25" customHeight="1">
      <c r="A71" s="93"/>
      <c r="B71" s="92" t="s">
        <v>930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4"/>
      <c r="Q71" s="68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</row>
    <row r="72" ht="14.25" customHeight="1">
      <c r="A72" s="90"/>
      <c r="B72" s="92" t="s">
        <v>931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4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</row>
    <row r="73" ht="14.25" customHeight="1">
      <c r="A73" s="91"/>
      <c r="B73" s="92" t="s">
        <v>932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4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</row>
    <row r="74" ht="14.25" customHeight="1">
      <c r="G74" s="67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</row>
    <row r="75" ht="14.25" customHeight="1">
      <c r="G75" s="67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</row>
    <row r="76" ht="14.25" customHeight="1">
      <c r="A76" s="63" t="s">
        <v>20</v>
      </c>
      <c r="B76" s="64"/>
      <c r="C76" s="64"/>
      <c r="D76" s="64"/>
      <c r="E76" s="64"/>
      <c r="F76" s="64"/>
      <c r="G76" s="65"/>
      <c r="H76" s="64"/>
      <c r="I76" s="64"/>
      <c r="J76" s="64"/>
      <c r="K76" s="64"/>
      <c r="L76" s="64"/>
      <c r="M76" s="64"/>
      <c r="N76" s="64"/>
      <c r="O76" s="64"/>
      <c r="P76" s="64"/>
      <c r="Q76" s="66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</row>
    <row r="77" ht="14.25" customHeight="1">
      <c r="G77" s="67"/>
      <c r="Q77" s="68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</row>
    <row r="78" ht="14.25" customHeight="1">
      <c r="A78" s="275" t="s">
        <v>871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Q78" s="68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</row>
    <row r="79" ht="14.25" customHeight="1">
      <c r="A79" s="96" t="s">
        <v>38</v>
      </c>
      <c r="O79" s="70" t="s">
        <v>3</v>
      </c>
      <c r="P79" s="33"/>
      <c r="Q79" s="34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</row>
    <row r="80" ht="14.25" customHeight="1">
      <c r="A80" s="72" t="s">
        <v>4</v>
      </c>
      <c r="B80" s="10" t="s">
        <v>5</v>
      </c>
      <c r="C80" s="10" t="s">
        <v>6</v>
      </c>
      <c r="D80" s="73">
        <v>4.0</v>
      </c>
      <c r="E80" s="73">
        <v>3.0</v>
      </c>
      <c r="F80" s="73">
        <v>2.0</v>
      </c>
      <c r="G80" s="74" t="s">
        <v>7</v>
      </c>
      <c r="H80" s="10" t="s">
        <v>8</v>
      </c>
      <c r="I80" s="10" t="s">
        <v>9</v>
      </c>
      <c r="J80" s="10" t="s">
        <v>10</v>
      </c>
      <c r="K80" s="10" t="s">
        <v>11</v>
      </c>
      <c r="L80" s="10" t="s">
        <v>12</v>
      </c>
      <c r="M80" s="10" t="s">
        <v>11</v>
      </c>
      <c r="N80" s="10" t="s">
        <v>13</v>
      </c>
      <c r="O80" s="75" t="s">
        <v>12</v>
      </c>
      <c r="P80" s="75" t="s">
        <v>11</v>
      </c>
      <c r="Q80" s="76" t="s">
        <v>14</v>
      </c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</row>
    <row r="81" ht="14.25" customHeight="1">
      <c r="A81" s="210" t="s">
        <v>500</v>
      </c>
      <c r="B81" s="211">
        <v>26.0</v>
      </c>
      <c r="C81" s="111">
        <v>2.0</v>
      </c>
      <c r="D81" s="111">
        <v>10.0</v>
      </c>
      <c r="E81" s="111">
        <v>11.0</v>
      </c>
      <c r="F81" s="111">
        <v>3.0</v>
      </c>
      <c r="G81" s="283"/>
      <c r="H81" s="80">
        <f t="shared" ref="H81:H91" si="22">(C81+D81+E81)/B81</f>
        <v>0.8846153846</v>
      </c>
      <c r="I81" s="80">
        <f t="shared" ref="I81:I91" si="23">(C81+D81)/B81</f>
        <v>0.4615384615</v>
      </c>
      <c r="J81" s="111">
        <v>1.0</v>
      </c>
      <c r="K81" s="111">
        <v>1.0</v>
      </c>
      <c r="L81" s="111"/>
      <c r="M81" s="111">
        <v>13.0</v>
      </c>
      <c r="N81" s="80" t="str">
        <f t="shared" ref="N81:N91" si="24">M81/L81</f>
        <v>#DIV/0!</v>
      </c>
      <c r="O81" s="78"/>
      <c r="P81" s="78">
        <v>13.0</v>
      </c>
      <c r="Q81" s="81" t="str">
        <f t="shared" ref="Q81:Q91" si="25">P81/O81</f>
        <v>#DIV/0!</v>
      </c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</row>
    <row r="82" ht="14.25" customHeight="1">
      <c r="A82" s="210" t="s">
        <v>296</v>
      </c>
      <c r="B82" s="211">
        <v>25.0</v>
      </c>
      <c r="C82" s="111">
        <v>1.0</v>
      </c>
      <c r="D82" s="111">
        <v>9.0</v>
      </c>
      <c r="E82" s="111">
        <v>12.0</v>
      </c>
      <c r="F82" s="111">
        <v>3.0</v>
      </c>
      <c r="G82" s="283"/>
      <c r="H82" s="80">
        <f t="shared" si="22"/>
        <v>0.88</v>
      </c>
      <c r="I82" s="80">
        <f t="shared" si="23"/>
        <v>0.4</v>
      </c>
      <c r="J82" s="111">
        <v>1.0</v>
      </c>
      <c r="K82" s="111">
        <v>1.0</v>
      </c>
      <c r="L82" s="111"/>
      <c r="M82" s="111">
        <v>15.0</v>
      </c>
      <c r="N82" s="80" t="str">
        <f t="shared" si="24"/>
        <v>#DIV/0!</v>
      </c>
      <c r="O82" s="78"/>
      <c r="P82" s="78">
        <v>15.0</v>
      </c>
      <c r="Q82" s="81" t="str">
        <f t="shared" si="25"/>
        <v>#DIV/0!</v>
      </c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</row>
    <row r="83" ht="14.25" customHeight="1">
      <c r="A83" s="213" t="s">
        <v>297</v>
      </c>
      <c r="B83" s="211">
        <v>24.0</v>
      </c>
      <c r="C83" s="111">
        <v>2.0</v>
      </c>
      <c r="D83" s="111">
        <v>14.0</v>
      </c>
      <c r="E83" s="111">
        <v>7.0</v>
      </c>
      <c r="F83" s="111">
        <v>1.0</v>
      </c>
      <c r="G83" s="283"/>
      <c r="H83" s="80">
        <f t="shared" si="22"/>
        <v>0.9583333333</v>
      </c>
      <c r="I83" s="80">
        <f t="shared" si="23"/>
        <v>0.6666666667</v>
      </c>
      <c r="J83" s="111">
        <v>1.0</v>
      </c>
      <c r="K83" s="111">
        <v>1.0</v>
      </c>
      <c r="L83" s="111"/>
      <c r="M83" s="111">
        <v>15.0</v>
      </c>
      <c r="N83" s="80" t="str">
        <f t="shared" si="24"/>
        <v>#DIV/0!</v>
      </c>
      <c r="O83" s="78"/>
      <c r="P83" s="78">
        <v>15.0</v>
      </c>
      <c r="Q83" s="81" t="str">
        <f t="shared" si="25"/>
        <v>#DIV/0!</v>
      </c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</row>
    <row r="84" ht="14.25" customHeight="1">
      <c r="A84" s="210" t="s">
        <v>298</v>
      </c>
      <c r="B84" s="152">
        <v>26.0</v>
      </c>
      <c r="C84" s="111">
        <v>5.0</v>
      </c>
      <c r="D84" s="111">
        <v>15.0</v>
      </c>
      <c r="E84" s="111">
        <v>6.0</v>
      </c>
      <c r="F84" s="75"/>
      <c r="G84" s="283"/>
      <c r="H84" s="80">
        <f t="shared" si="22"/>
        <v>1</v>
      </c>
      <c r="I84" s="80">
        <f t="shared" si="23"/>
        <v>0.7692307692</v>
      </c>
      <c r="J84" s="111">
        <v>1.0</v>
      </c>
      <c r="K84" s="111">
        <v>1.0</v>
      </c>
      <c r="L84" s="111"/>
      <c r="M84" s="111">
        <v>14.0</v>
      </c>
      <c r="N84" s="80" t="str">
        <f t="shared" si="24"/>
        <v>#DIV/0!</v>
      </c>
      <c r="O84" s="78"/>
      <c r="P84" s="78">
        <v>14.0</v>
      </c>
      <c r="Q84" s="81" t="str">
        <f t="shared" si="25"/>
        <v>#DIV/0!</v>
      </c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</row>
    <row r="85" ht="14.25" customHeight="1">
      <c r="A85" s="210" t="s">
        <v>299</v>
      </c>
      <c r="B85" s="152">
        <v>30.0</v>
      </c>
      <c r="C85" s="111">
        <v>13.0</v>
      </c>
      <c r="D85" s="111">
        <v>15.0</v>
      </c>
      <c r="E85" s="111">
        <v>2.0</v>
      </c>
      <c r="F85" s="111"/>
      <c r="G85" s="284"/>
      <c r="H85" s="80">
        <f t="shared" si="22"/>
        <v>1</v>
      </c>
      <c r="I85" s="80">
        <f t="shared" si="23"/>
        <v>0.9333333333</v>
      </c>
      <c r="J85" s="111">
        <v>1.0</v>
      </c>
      <c r="K85" s="111">
        <v>1.0</v>
      </c>
      <c r="L85" s="111"/>
      <c r="M85" s="111">
        <v>12.0</v>
      </c>
      <c r="N85" s="80" t="str">
        <f t="shared" si="24"/>
        <v>#DIV/0!</v>
      </c>
      <c r="O85" s="78"/>
      <c r="P85" s="78">
        <v>12.0</v>
      </c>
      <c r="Q85" s="81" t="str">
        <f t="shared" si="25"/>
        <v>#DIV/0!</v>
      </c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</row>
    <row r="86" ht="14.25" customHeight="1">
      <c r="A86" s="210" t="s">
        <v>699</v>
      </c>
      <c r="B86" s="152">
        <v>23.0</v>
      </c>
      <c r="C86" s="111">
        <v>2.0</v>
      </c>
      <c r="D86" s="111">
        <v>8.0</v>
      </c>
      <c r="E86" s="111">
        <v>12.0</v>
      </c>
      <c r="F86" s="111">
        <v>1.0</v>
      </c>
      <c r="G86" s="283"/>
      <c r="H86" s="80">
        <f t="shared" si="22"/>
        <v>0.9565217391</v>
      </c>
      <c r="I86" s="80">
        <f t="shared" si="23"/>
        <v>0.4347826087</v>
      </c>
      <c r="J86" s="111">
        <v>1.0</v>
      </c>
      <c r="K86" s="111">
        <v>1.0</v>
      </c>
      <c r="L86" s="111"/>
      <c r="M86" s="111">
        <v>9.0</v>
      </c>
      <c r="N86" s="80" t="str">
        <f t="shared" si="24"/>
        <v>#DIV/0!</v>
      </c>
      <c r="O86" s="78"/>
      <c r="P86" s="78">
        <v>9.0</v>
      </c>
      <c r="Q86" s="81" t="str">
        <f t="shared" si="25"/>
        <v>#DIV/0!</v>
      </c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</row>
    <row r="87" ht="14.25" customHeight="1">
      <c r="A87" s="210" t="s">
        <v>920</v>
      </c>
      <c r="B87" s="152">
        <v>23.0</v>
      </c>
      <c r="C87" s="111">
        <v>3.0</v>
      </c>
      <c r="D87" s="111">
        <v>11.0</v>
      </c>
      <c r="E87" s="111">
        <v>9.0</v>
      </c>
      <c r="F87" s="111"/>
      <c r="G87" s="284"/>
      <c r="H87" s="80">
        <f t="shared" si="22"/>
        <v>1</v>
      </c>
      <c r="I87" s="80">
        <f t="shared" si="23"/>
        <v>0.6086956522</v>
      </c>
      <c r="J87" s="111">
        <v>1.0</v>
      </c>
      <c r="K87" s="111">
        <v>1.0</v>
      </c>
      <c r="L87" s="111"/>
      <c r="M87" s="111">
        <v>9.0</v>
      </c>
      <c r="N87" s="80" t="str">
        <f t="shared" si="24"/>
        <v>#DIV/0!</v>
      </c>
      <c r="O87" s="78"/>
      <c r="P87" s="78">
        <v>9.0</v>
      </c>
      <c r="Q87" s="81" t="str">
        <f t="shared" si="25"/>
        <v>#DIV/0!</v>
      </c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</row>
    <row r="88" ht="14.25" customHeight="1">
      <c r="A88" s="210" t="s">
        <v>700</v>
      </c>
      <c r="B88" s="152">
        <v>31.0</v>
      </c>
      <c r="C88" s="111">
        <v>12.0</v>
      </c>
      <c r="D88" s="111">
        <v>15.0</v>
      </c>
      <c r="E88" s="111">
        <v>4.0</v>
      </c>
      <c r="F88" s="75"/>
      <c r="G88" s="284"/>
      <c r="H88" s="80">
        <f t="shared" si="22"/>
        <v>1</v>
      </c>
      <c r="I88" s="80">
        <f t="shared" si="23"/>
        <v>0.8709677419</v>
      </c>
      <c r="J88" s="111">
        <v>1.0</v>
      </c>
      <c r="K88" s="111">
        <v>1.0</v>
      </c>
      <c r="L88" s="111"/>
      <c r="M88" s="111">
        <v>10.0</v>
      </c>
      <c r="N88" s="80" t="str">
        <f t="shared" si="24"/>
        <v>#DIV/0!</v>
      </c>
      <c r="O88" s="78"/>
      <c r="P88" s="78">
        <v>10.0</v>
      </c>
      <c r="Q88" s="81" t="str">
        <f t="shared" si="25"/>
        <v>#DIV/0!</v>
      </c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</row>
    <row r="89" ht="14.25" customHeight="1">
      <c r="A89" s="210" t="s">
        <v>701</v>
      </c>
      <c r="B89" s="152">
        <v>24.0</v>
      </c>
      <c r="C89" s="111">
        <v>13.0</v>
      </c>
      <c r="D89" s="111">
        <v>10.0</v>
      </c>
      <c r="E89" s="111">
        <v>1.0</v>
      </c>
      <c r="F89" s="75"/>
      <c r="G89" s="283"/>
      <c r="H89" s="80">
        <f t="shared" si="22"/>
        <v>1</v>
      </c>
      <c r="I89" s="80">
        <f t="shared" si="23"/>
        <v>0.9583333333</v>
      </c>
      <c r="J89" s="111">
        <v>1.0</v>
      </c>
      <c r="K89" s="111">
        <v>1.0</v>
      </c>
      <c r="L89" s="111"/>
      <c r="M89" s="111">
        <v>14.0</v>
      </c>
      <c r="N89" s="80" t="str">
        <f t="shared" si="24"/>
        <v>#DIV/0!</v>
      </c>
      <c r="O89" s="78"/>
      <c r="P89" s="78">
        <v>14.0</v>
      </c>
      <c r="Q89" s="81" t="str">
        <f t="shared" si="25"/>
        <v>#DIV/0!</v>
      </c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</row>
    <row r="90" ht="14.25" customHeight="1">
      <c r="A90" s="210" t="s">
        <v>702</v>
      </c>
      <c r="B90" s="111">
        <v>28.0</v>
      </c>
      <c r="C90" s="111">
        <v>14.0</v>
      </c>
      <c r="D90" s="111">
        <v>8.0</v>
      </c>
      <c r="E90" s="111">
        <v>6.0</v>
      </c>
      <c r="F90" s="75"/>
      <c r="G90" s="284"/>
      <c r="H90" s="80">
        <f t="shared" si="22"/>
        <v>1</v>
      </c>
      <c r="I90" s="80">
        <f t="shared" si="23"/>
        <v>0.7857142857</v>
      </c>
      <c r="J90" s="111">
        <v>1.0</v>
      </c>
      <c r="K90" s="111">
        <v>1.0</v>
      </c>
      <c r="L90" s="75"/>
      <c r="M90" s="111">
        <v>11.0</v>
      </c>
      <c r="N90" s="80" t="str">
        <f t="shared" si="24"/>
        <v>#DIV/0!</v>
      </c>
      <c r="O90" s="83"/>
      <c r="P90" s="78">
        <v>11.0</v>
      </c>
      <c r="Q90" s="81" t="str">
        <f t="shared" si="25"/>
        <v>#DIV/0!</v>
      </c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</row>
    <row r="91" ht="14.25" customHeight="1">
      <c r="A91" s="72" t="s">
        <v>15</v>
      </c>
      <c r="B91" s="73">
        <f t="shared" ref="B91:G91" si="26">SUM(B81:B90)</f>
        <v>260</v>
      </c>
      <c r="C91" s="73">
        <f t="shared" si="26"/>
        <v>67</v>
      </c>
      <c r="D91" s="73">
        <f t="shared" si="26"/>
        <v>115</v>
      </c>
      <c r="E91" s="73">
        <f t="shared" si="26"/>
        <v>70</v>
      </c>
      <c r="F91" s="73">
        <f t="shared" si="26"/>
        <v>8</v>
      </c>
      <c r="G91" s="86">
        <f t="shared" si="26"/>
        <v>0</v>
      </c>
      <c r="H91" s="80">
        <f t="shared" si="22"/>
        <v>0.9692307692</v>
      </c>
      <c r="I91" s="80">
        <f t="shared" si="23"/>
        <v>0.7</v>
      </c>
      <c r="J91" s="73">
        <f t="shared" ref="J91:M91" si="27">SUM(J81:J90)</f>
        <v>10</v>
      </c>
      <c r="K91" s="73">
        <f t="shared" si="27"/>
        <v>10</v>
      </c>
      <c r="L91" s="73">
        <f t="shared" si="27"/>
        <v>0</v>
      </c>
      <c r="M91" s="73">
        <f t="shared" si="27"/>
        <v>122</v>
      </c>
      <c r="N91" s="80" t="str">
        <f t="shared" si="24"/>
        <v>#DIV/0!</v>
      </c>
      <c r="O91" s="87">
        <f t="shared" ref="O91:P91" si="28">SUM(O81:O90)</f>
        <v>0</v>
      </c>
      <c r="P91" s="87">
        <f t="shared" si="28"/>
        <v>122</v>
      </c>
      <c r="Q91" s="81" t="str">
        <f t="shared" si="25"/>
        <v>#DIV/0!</v>
      </c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</row>
    <row r="92" ht="14.25" customHeight="1">
      <c r="A92" s="30"/>
      <c r="B92" s="30"/>
      <c r="C92" s="30"/>
      <c r="D92" s="30"/>
      <c r="E92" s="30"/>
      <c r="F92" s="30"/>
      <c r="G92" s="88"/>
      <c r="H92" s="30"/>
      <c r="I92" s="30"/>
      <c r="J92" s="30"/>
      <c r="K92" s="30"/>
      <c r="L92" s="30"/>
      <c r="M92" s="30"/>
      <c r="N92" s="30"/>
      <c r="Q92" s="68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</row>
    <row r="93" ht="14.25" customHeight="1">
      <c r="A93" s="89" t="s">
        <v>27</v>
      </c>
      <c r="B93" s="30"/>
      <c r="C93" s="30"/>
      <c r="D93" s="30"/>
      <c r="E93" s="30"/>
      <c r="F93" s="30"/>
      <c r="G93" s="88"/>
      <c r="H93" s="30"/>
      <c r="I93" s="30"/>
      <c r="J93" s="30"/>
      <c r="K93" s="30"/>
      <c r="L93" s="30"/>
      <c r="M93" s="30"/>
      <c r="N93" s="30"/>
      <c r="Q93" s="68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</row>
    <row r="94" ht="14.25" customHeight="1">
      <c r="A94" s="90" t="s">
        <v>4</v>
      </c>
      <c r="B94" s="32" t="s">
        <v>16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4"/>
      <c r="Q94" s="68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</row>
    <row r="95" ht="14.25" customHeight="1">
      <c r="A95" s="91" t="s">
        <v>500</v>
      </c>
      <c r="B95" s="92" t="s">
        <v>933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4"/>
      <c r="Q95" s="68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</row>
    <row r="96" ht="14.25" customHeight="1">
      <c r="A96" s="91" t="s">
        <v>297</v>
      </c>
      <c r="B96" s="92" t="s">
        <v>934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4"/>
      <c r="Q96" s="68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</row>
    <row r="97" ht="14.25" customHeight="1">
      <c r="A97" s="91" t="s">
        <v>296</v>
      </c>
      <c r="B97" s="92" t="s">
        <v>935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4"/>
      <c r="Q97" s="68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</row>
    <row r="98" ht="14.25" customHeight="1">
      <c r="A98" s="91" t="s">
        <v>699</v>
      </c>
      <c r="B98" s="92" t="s">
        <v>936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4"/>
      <c r="Q98" s="68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</row>
    <row r="99" ht="14.25" customHeight="1">
      <c r="A99" s="91"/>
      <c r="B99" s="92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  <c r="Q99" s="68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</row>
    <row r="100" ht="14.25" customHeight="1">
      <c r="A100" s="91"/>
      <c r="B100" s="92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4"/>
      <c r="Q100" s="68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</row>
    <row r="101" ht="14.25" customHeight="1">
      <c r="A101" s="115"/>
      <c r="B101" s="116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Q101" s="68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</row>
    <row r="102" ht="14.25" customHeight="1">
      <c r="G102" s="67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</row>
    <row r="103" ht="14.25" customHeight="1">
      <c r="G103" s="67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</row>
    <row r="104" ht="14.25" customHeight="1">
      <c r="A104" s="63" t="s">
        <v>20</v>
      </c>
      <c r="B104" s="64"/>
      <c r="C104" s="64"/>
      <c r="D104" s="64"/>
      <c r="E104" s="64"/>
      <c r="F104" s="64"/>
      <c r="G104" s="65"/>
      <c r="H104" s="64"/>
      <c r="I104" s="64"/>
      <c r="J104" s="64"/>
      <c r="K104" s="64"/>
      <c r="L104" s="64"/>
      <c r="M104" s="64"/>
      <c r="N104" s="64"/>
      <c r="O104" s="64"/>
      <c r="P104" s="64"/>
      <c r="Q104" s="66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</row>
    <row r="105" ht="14.25" customHeight="1">
      <c r="G105" s="67"/>
      <c r="Q105" s="68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</row>
    <row r="106" ht="14.25" customHeight="1">
      <c r="A106" s="275" t="s">
        <v>871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Q106" s="68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</row>
    <row r="107" ht="14.25" customHeight="1">
      <c r="A107" s="96" t="s">
        <v>18</v>
      </c>
      <c r="O107" s="70" t="s">
        <v>3</v>
      </c>
      <c r="P107" s="33"/>
      <c r="Q107" s="34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</row>
    <row r="108" ht="14.25" customHeight="1">
      <c r="A108" s="72" t="s">
        <v>4</v>
      </c>
      <c r="B108" s="10" t="s">
        <v>5</v>
      </c>
      <c r="C108" s="10" t="s">
        <v>6</v>
      </c>
      <c r="D108" s="73">
        <v>4.0</v>
      </c>
      <c r="E108" s="73">
        <v>3.0</v>
      </c>
      <c r="F108" s="73">
        <v>2.0</v>
      </c>
      <c r="G108" s="45" t="s">
        <v>19</v>
      </c>
      <c r="H108" s="10" t="s">
        <v>8</v>
      </c>
      <c r="I108" s="10" t="s">
        <v>9</v>
      </c>
      <c r="J108" s="10" t="s">
        <v>10</v>
      </c>
      <c r="K108" s="10" t="s">
        <v>11</v>
      </c>
      <c r="L108" s="10" t="s">
        <v>12</v>
      </c>
      <c r="M108" s="10" t="s">
        <v>11</v>
      </c>
      <c r="N108" s="10" t="s">
        <v>13</v>
      </c>
      <c r="O108" s="75" t="s">
        <v>12</v>
      </c>
      <c r="P108" s="75" t="s">
        <v>11</v>
      </c>
      <c r="Q108" s="76" t="s">
        <v>14</v>
      </c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</row>
    <row r="109" ht="14.25" customHeight="1">
      <c r="A109" s="285" t="s">
        <v>500</v>
      </c>
      <c r="B109" s="211">
        <v>26.0</v>
      </c>
      <c r="C109" s="111">
        <v>2.0</v>
      </c>
      <c r="D109" s="111">
        <v>10.0</v>
      </c>
      <c r="E109" s="111">
        <v>14.0</v>
      </c>
      <c r="F109" s="111"/>
      <c r="G109" s="283"/>
      <c r="H109" s="80">
        <f t="shared" ref="H109:H119" si="29">(C109+D109+E109)/B109</f>
        <v>1</v>
      </c>
      <c r="I109" s="80">
        <f t="shared" ref="I109:I119" si="30">(C109+D109)/B109</f>
        <v>0.4615384615</v>
      </c>
      <c r="J109" s="78"/>
      <c r="K109" s="78"/>
      <c r="L109" s="78"/>
      <c r="M109" s="78"/>
      <c r="N109" s="80" t="str">
        <f t="shared" ref="N109:N119" si="31">M109/L109</f>
        <v>#DIV/0!</v>
      </c>
      <c r="O109" s="78"/>
      <c r="P109" s="78"/>
      <c r="Q109" s="81" t="str">
        <f t="shared" ref="Q109:Q119" si="32">P109/O109</f>
        <v>#DIV/0!</v>
      </c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</row>
    <row r="110" ht="14.25" customHeight="1">
      <c r="A110" s="285" t="s">
        <v>296</v>
      </c>
      <c r="B110" s="211">
        <v>25.0</v>
      </c>
      <c r="C110" s="111">
        <v>2.0</v>
      </c>
      <c r="D110" s="111">
        <v>8.0</v>
      </c>
      <c r="E110" s="111">
        <v>15.0</v>
      </c>
      <c r="F110" s="111"/>
      <c r="G110" s="283"/>
      <c r="H110" s="80">
        <f t="shared" si="29"/>
        <v>1</v>
      </c>
      <c r="I110" s="80">
        <f t="shared" si="30"/>
        <v>0.4</v>
      </c>
      <c r="J110" s="78"/>
      <c r="K110" s="78"/>
      <c r="L110" s="78"/>
      <c r="M110" s="78"/>
      <c r="N110" s="80" t="str">
        <f t="shared" si="31"/>
        <v>#DIV/0!</v>
      </c>
      <c r="O110" s="78"/>
      <c r="P110" s="78"/>
      <c r="Q110" s="81" t="str">
        <f t="shared" si="32"/>
        <v>#DIV/0!</v>
      </c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</row>
    <row r="111" ht="14.25" customHeight="1">
      <c r="A111" s="285" t="s">
        <v>297</v>
      </c>
      <c r="B111" s="211">
        <v>24.0</v>
      </c>
      <c r="C111" s="111">
        <v>1.0</v>
      </c>
      <c r="D111" s="111">
        <v>14.0</v>
      </c>
      <c r="E111" s="111">
        <v>8.0</v>
      </c>
      <c r="F111" s="111">
        <v>1.0</v>
      </c>
      <c r="G111" s="283"/>
      <c r="H111" s="80">
        <f t="shared" si="29"/>
        <v>0.9583333333</v>
      </c>
      <c r="I111" s="80">
        <f t="shared" si="30"/>
        <v>0.625</v>
      </c>
      <c r="J111" s="78"/>
      <c r="K111" s="78"/>
      <c r="L111" s="78"/>
      <c r="M111" s="78"/>
      <c r="N111" s="80" t="str">
        <f t="shared" si="31"/>
        <v>#DIV/0!</v>
      </c>
      <c r="O111" s="78"/>
      <c r="P111" s="78"/>
      <c r="Q111" s="81" t="str">
        <f t="shared" si="32"/>
        <v>#DIV/0!</v>
      </c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</row>
    <row r="112" ht="14.25" customHeight="1">
      <c r="A112" s="285" t="s">
        <v>298</v>
      </c>
      <c r="B112" s="152">
        <v>26.0</v>
      </c>
      <c r="C112" s="111">
        <v>4.0</v>
      </c>
      <c r="D112" s="111">
        <v>14.0</v>
      </c>
      <c r="E112" s="111">
        <v>8.0</v>
      </c>
      <c r="F112" s="75"/>
      <c r="G112" s="283"/>
      <c r="H112" s="80">
        <f t="shared" si="29"/>
        <v>1</v>
      </c>
      <c r="I112" s="80">
        <f t="shared" si="30"/>
        <v>0.6923076923</v>
      </c>
      <c r="J112" s="78"/>
      <c r="K112" s="78"/>
      <c r="L112" s="78"/>
      <c r="M112" s="78"/>
      <c r="N112" s="80" t="str">
        <f t="shared" si="31"/>
        <v>#DIV/0!</v>
      </c>
      <c r="O112" s="78"/>
      <c r="P112" s="78"/>
      <c r="Q112" s="81" t="str">
        <f t="shared" si="32"/>
        <v>#DIV/0!</v>
      </c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</row>
    <row r="113" ht="14.25" customHeight="1">
      <c r="A113" s="285" t="s">
        <v>299</v>
      </c>
      <c r="B113" s="152">
        <v>30.0</v>
      </c>
      <c r="C113" s="111">
        <v>14.0</v>
      </c>
      <c r="D113" s="111">
        <v>13.0</v>
      </c>
      <c r="E113" s="111">
        <v>3.0</v>
      </c>
      <c r="F113" s="111"/>
      <c r="G113" s="284"/>
      <c r="H113" s="80">
        <f t="shared" si="29"/>
        <v>1</v>
      </c>
      <c r="I113" s="80">
        <f t="shared" si="30"/>
        <v>0.9</v>
      </c>
      <c r="J113" s="78"/>
      <c r="K113" s="78"/>
      <c r="L113" s="78"/>
      <c r="M113" s="78"/>
      <c r="N113" s="80" t="str">
        <f t="shared" si="31"/>
        <v>#DIV/0!</v>
      </c>
      <c r="O113" s="78"/>
      <c r="P113" s="78"/>
      <c r="Q113" s="81" t="str">
        <f t="shared" si="32"/>
        <v>#DIV/0!</v>
      </c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</row>
    <row r="114" ht="14.25" customHeight="1">
      <c r="A114" s="285" t="s">
        <v>699</v>
      </c>
      <c r="B114" s="152">
        <v>23.0</v>
      </c>
      <c r="C114" s="111">
        <v>1.0</v>
      </c>
      <c r="D114" s="111">
        <v>10.0</v>
      </c>
      <c r="E114" s="111">
        <v>12.0</v>
      </c>
      <c r="F114" s="75"/>
      <c r="G114" s="283"/>
      <c r="H114" s="80">
        <f t="shared" si="29"/>
        <v>1</v>
      </c>
      <c r="I114" s="80">
        <f t="shared" si="30"/>
        <v>0.4782608696</v>
      </c>
      <c r="J114" s="78"/>
      <c r="K114" s="78"/>
      <c r="L114" s="78"/>
      <c r="M114" s="78"/>
      <c r="N114" s="80" t="str">
        <f t="shared" si="31"/>
        <v>#DIV/0!</v>
      </c>
      <c r="O114" s="78"/>
      <c r="P114" s="78"/>
      <c r="Q114" s="81" t="str">
        <f t="shared" si="32"/>
        <v>#DIV/0!</v>
      </c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</row>
    <row r="115" ht="14.25" customHeight="1">
      <c r="A115" s="285" t="s">
        <v>920</v>
      </c>
      <c r="B115" s="152">
        <v>23.0</v>
      </c>
      <c r="C115" s="111">
        <v>2.0</v>
      </c>
      <c r="D115" s="111">
        <v>9.0</v>
      </c>
      <c r="E115" s="111">
        <v>12.0</v>
      </c>
      <c r="F115" s="111"/>
      <c r="G115" s="284"/>
      <c r="H115" s="80">
        <f t="shared" si="29"/>
        <v>1</v>
      </c>
      <c r="I115" s="80">
        <f t="shared" si="30"/>
        <v>0.4782608696</v>
      </c>
      <c r="J115" s="78"/>
      <c r="K115" s="78"/>
      <c r="L115" s="78"/>
      <c r="M115" s="78"/>
      <c r="N115" s="80" t="str">
        <f t="shared" si="31"/>
        <v>#DIV/0!</v>
      </c>
      <c r="O115" s="78"/>
      <c r="P115" s="78"/>
      <c r="Q115" s="81" t="str">
        <f t="shared" si="32"/>
        <v>#DIV/0!</v>
      </c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</row>
    <row r="116" ht="14.25" customHeight="1">
      <c r="A116" s="285" t="s">
        <v>700</v>
      </c>
      <c r="B116" s="152">
        <v>31.0</v>
      </c>
      <c r="C116" s="111">
        <v>12.0</v>
      </c>
      <c r="D116" s="111">
        <v>16.0</v>
      </c>
      <c r="E116" s="111">
        <v>3.0</v>
      </c>
      <c r="F116" s="75"/>
      <c r="G116" s="284"/>
      <c r="H116" s="80">
        <f t="shared" si="29"/>
        <v>1</v>
      </c>
      <c r="I116" s="80">
        <f t="shared" si="30"/>
        <v>0.9032258065</v>
      </c>
      <c r="J116" s="78"/>
      <c r="K116" s="78"/>
      <c r="L116" s="78"/>
      <c r="M116" s="78"/>
      <c r="N116" s="80" t="str">
        <f t="shared" si="31"/>
        <v>#DIV/0!</v>
      </c>
      <c r="O116" s="78"/>
      <c r="P116" s="78"/>
      <c r="Q116" s="81" t="str">
        <f t="shared" si="32"/>
        <v>#DIV/0!</v>
      </c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</row>
    <row r="117" ht="14.25" customHeight="1">
      <c r="A117" s="285" t="s">
        <v>701</v>
      </c>
      <c r="B117" s="152">
        <v>24.0</v>
      </c>
      <c r="C117" s="111">
        <v>12.0</v>
      </c>
      <c r="D117" s="111">
        <v>11.0</v>
      </c>
      <c r="E117" s="111">
        <v>1.0</v>
      </c>
      <c r="F117" s="75"/>
      <c r="G117" s="283"/>
      <c r="H117" s="80">
        <f t="shared" si="29"/>
        <v>1</v>
      </c>
      <c r="I117" s="80">
        <f t="shared" si="30"/>
        <v>0.9583333333</v>
      </c>
      <c r="J117" s="78"/>
      <c r="K117" s="78"/>
      <c r="L117" s="78"/>
      <c r="M117" s="78"/>
      <c r="N117" s="80" t="str">
        <f t="shared" si="31"/>
        <v>#DIV/0!</v>
      </c>
      <c r="O117" s="78"/>
      <c r="P117" s="78"/>
      <c r="Q117" s="81" t="str">
        <f t="shared" si="32"/>
        <v>#DIV/0!</v>
      </c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</row>
    <row r="118" ht="14.25" customHeight="1">
      <c r="A118" s="286" t="s">
        <v>702</v>
      </c>
      <c r="B118" s="111">
        <v>28.0</v>
      </c>
      <c r="C118" s="111">
        <v>8.0</v>
      </c>
      <c r="D118" s="111">
        <v>16.0</v>
      </c>
      <c r="E118" s="111">
        <v>4.0</v>
      </c>
      <c r="F118" s="75"/>
      <c r="G118" s="284"/>
      <c r="H118" s="80">
        <f t="shared" si="29"/>
        <v>1</v>
      </c>
      <c r="I118" s="80">
        <f t="shared" si="30"/>
        <v>0.8571428571</v>
      </c>
      <c r="J118" s="83"/>
      <c r="K118" s="83"/>
      <c r="L118" s="83"/>
      <c r="M118" s="83"/>
      <c r="N118" s="80" t="str">
        <f t="shared" si="31"/>
        <v>#DIV/0!</v>
      </c>
      <c r="O118" s="83"/>
      <c r="P118" s="83"/>
      <c r="Q118" s="81" t="str">
        <f t="shared" si="32"/>
        <v>#DIV/0!</v>
      </c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</row>
    <row r="119" ht="14.25" customHeight="1">
      <c r="A119" s="72" t="s">
        <v>15</v>
      </c>
      <c r="B119" s="73">
        <f t="shared" ref="B119:G119" si="33">SUM(B109:B118)</f>
        <v>260</v>
      </c>
      <c r="C119" s="73">
        <f t="shared" si="33"/>
        <v>58</v>
      </c>
      <c r="D119" s="73">
        <f t="shared" si="33"/>
        <v>121</v>
      </c>
      <c r="E119" s="73">
        <f t="shared" si="33"/>
        <v>80</v>
      </c>
      <c r="F119" s="73">
        <f t="shared" si="33"/>
        <v>1</v>
      </c>
      <c r="G119" s="86">
        <f t="shared" si="33"/>
        <v>0</v>
      </c>
      <c r="H119" s="80">
        <f t="shared" si="29"/>
        <v>0.9961538462</v>
      </c>
      <c r="I119" s="80">
        <f t="shared" si="30"/>
        <v>0.6884615385</v>
      </c>
      <c r="J119" s="73">
        <f t="shared" ref="J119:M119" si="34">SUM(J109:J118)</f>
        <v>0</v>
      </c>
      <c r="K119" s="73">
        <f t="shared" si="34"/>
        <v>0</v>
      </c>
      <c r="L119" s="73">
        <f t="shared" si="34"/>
        <v>0</v>
      </c>
      <c r="M119" s="73">
        <f t="shared" si="34"/>
        <v>0</v>
      </c>
      <c r="N119" s="80" t="str">
        <f t="shared" si="31"/>
        <v>#DIV/0!</v>
      </c>
      <c r="O119" s="87">
        <f t="shared" ref="O119:P119" si="35">SUM(O109:O118)</f>
        <v>0</v>
      </c>
      <c r="P119" s="87">
        <f t="shared" si="35"/>
        <v>0</v>
      </c>
      <c r="Q119" s="81" t="str">
        <f t="shared" si="32"/>
        <v>#DIV/0!</v>
      </c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</row>
    <row r="120" ht="14.25" customHeight="1">
      <c r="A120" s="30"/>
      <c r="B120" s="30"/>
      <c r="C120" s="30"/>
      <c r="D120" s="30"/>
      <c r="E120" s="30"/>
      <c r="F120" s="30"/>
      <c r="G120" s="88"/>
      <c r="H120" s="30"/>
      <c r="I120" s="30"/>
      <c r="J120" s="30"/>
      <c r="K120" s="30"/>
      <c r="L120" s="30"/>
      <c r="M120" s="30"/>
      <c r="N120" s="30"/>
      <c r="Q120" s="68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</row>
    <row r="121" ht="14.25" customHeight="1">
      <c r="A121" s="89" t="s">
        <v>27</v>
      </c>
      <c r="B121" s="30"/>
      <c r="C121" s="30"/>
      <c r="D121" s="30"/>
      <c r="E121" s="30"/>
      <c r="F121" s="30"/>
      <c r="G121" s="88"/>
      <c r="H121" s="30"/>
      <c r="I121" s="30"/>
      <c r="J121" s="30"/>
      <c r="K121" s="30"/>
      <c r="L121" s="30"/>
      <c r="M121" s="30"/>
      <c r="N121" s="30"/>
      <c r="Q121" s="68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</row>
    <row r="122" ht="14.25" customHeight="1">
      <c r="A122" s="90" t="s">
        <v>4</v>
      </c>
      <c r="B122" s="32" t="s">
        <v>16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  <c r="Q122" s="68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</row>
    <row r="123" ht="14.25" customHeight="1">
      <c r="A123" s="91" t="s">
        <v>297</v>
      </c>
      <c r="B123" s="92" t="s">
        <v>934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4"/>
      <c r="Q123" s="68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</row>
    <row r="124" ht="14.25" customHeight="1">
      <c r="A124" s="91"/>
      <c r="B124" s="92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4"/>
      <c r="Q124" s="68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</row>
    <row r="125" ht="14.25" customHeight="1">
      <c r="A125" s="91"/>
      <c r="B125" s="92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4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</row>
    <row r="126" ht="14.25" customHeight="1">
      <c r="G126" s="67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</row>
    <row r="127" ht="14.25" customHeight="1">
      <c r="G127" s="67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</row>
    <row r="128" ht="14.25" customHeight="1">
      <c r="G128" s="67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</row>
    <row r="129" ht="14.25" customHeight="1">
      <c r="G129" s="67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</row>
    <row r="130" ht="14.25" customHeight="1">
      <c r="G130" s="67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</row>
    <row r="131" ht="14.25" customHeight="1">
      <c r="G131" s="67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</row>
    <row r="132" ht="14.25" customHeight="1">
      <c r="G132" s="67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</row>
    <row r="133" ht="14.25" customHeight="1">
      <c r="G133" s="67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</row>
    <row r="134" ht="14.25" customHeight="1">
      <c r="G134" s="67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</row>
    <row r="135" ht="14.25" customHeight="1">
      <c r="G135" s="67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</row>
    <row r="136" ht="14.25" customHeight="1">
      <c r="G136" s="67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</row>
    <row r="137" ht="14.25" customHeight="1">
      <c r="G137" s="67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</row>
    <row r="138" ht="14.25" customHeight="1">
      <c r="G138" s="67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</row>
    <row r="139" ht="14.25" customHeight="1">
      <c r="G139" s="67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</row>
    <row r="140" ht="14.25" customHeight="1">
      <c r="G140" s="67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</row>
    <row r="141" ht="14.25" customHeight="1">
      <c r="G141" s="67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</row>
    <row r="142" ht="14.25" customHeight="1">
      <c r="G142" s="67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</row>
    <row r="143" ht="14.25" customHeight="1">
      <c r="G143" s="67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</row>
    <row r="144" ht="14.25" customHeight="1">
      <c r="G144" s="67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</row>
    <row r="145" ht="14.25" customHeight="1">
      <c r="G145" s="67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</row>
    <row r="146" ht="14.25" customHeight="1">
      <c r="G146" s="67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</row>
    <row r="147" ht="14.25" customHeight="1">
      <c r="G147" s="67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</row>
    <row r="148" ht="14.25" customHeight="1">
      <c r="G148" s="67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</row>
    <row r="149" ht="14.25" customHeight="1">
      <c r="G149" s="67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</row>
    <row r="150" ht="14.25" customHeight="1">
      <c r="G150" s="67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</row>
    <row r="151" ht="14.25" customHeight="1">
      <c r="G151" s="67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</row>
    <row r="152" ht="14.25" customHeight="1">
      <c r="G152" s="67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</row>
    <row r="153" ht="14.25" customHeight="1">
      <c r="G153" s="67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</row>
    <row r="154" ht="14.25" customHeight="1">
      <c r="G154" s="67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</row>
    <row r="155" ht="14.25" customHeight="1">
      <c r="G155" s="67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</row>
    <row r="156" ht="14.25" customHeight="1">
      <c r="G156" s="67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</row>
    <row r="157" ht="14.25" customHeight="1">
      <c r="G157" s="67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</row>
    <row r="158" ht="14.25" customHeight="1">
      <c r="G158" s="67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</row>
    <row r="159" ht="14.25" customHeight="1">
      <c r="G159" s="67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</row>
    <row r="160" ht="14.25" customHeight="1">
      <c r="G160" s="67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</row>
    <row r="161" ht="14.25" customHeight="1">
      <c r="G161" s="67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</row>
    <row r="162" ht="14.25" customHeight="1">
      <c r="G162" s="67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</row>
    <row r="163" ht="14.25" customHeight="1">
      <c r="G163" s="67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</row>
    <row r="164" ht="14.25" customHeight="1">
      <c r="G164" s="67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</row>
    <row r="165" ht="14.25" customHeight="1">
      <c r="G165" s="67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</row>
    <row r="166" ht="14.25" customHeight="1">
      <c r="G166" s="67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</row>
    <row r="167" ht="14.25" customHeight="1">
      <c r="G167" s="67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</row>
    <row r="168" ht="14.25" customHeight="1">
      <c r="G168" s="67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</row>
    <row r="169" ht="14.25" customHeight="1">
      <c r="G169" s="67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</row>
    <row r="170" ht="14.25" customHeight="1">
      <c r="G170" s="67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</row>
    <row r="171" ht="14.25" customHeight="1">
      <c r="G171" s="67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</row>
    <row r="172" ht="14.25" customHeight="1">
      <c r="G172" s="67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</row>
    <row r="173" ht="14.25" customHeight="1">
      <c r="G173" s="67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</row>
    <row r="174" ht="14.25" customHeight="1">
      <c r="G174" s="67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</row>
    <row r="175" ht="14.25" customHeight="1">
      <c r="G175" s="67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</row>
    <row r="176" ht="14.25" customHeight="1">
      <c r="G176" s="67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</row>
    <row r="177" ht="14.25" customHeight="1">
      <c r="G177" s="67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</row>
    <row r="178" ht="14.25" customHeight="1">
      <c r="G178" s="67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</row>
    <row r="179" ht="14.25" customHeight="1">
      <c r="G179" s="67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</row>
    <row r="180" ht="14.25" customHeight="1">
      <c r="G180" s="67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</row>
    <row r="181" ht="14.25" customHeight="1">
      <c r="G181" s="67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</row>
    <row r="182" ht="14.25" customHeight="1">
      <c r="G182" s="67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</row>
    <row r="183" ht="14.25" customHeight="1">
      <c r="G183" s="67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</row>
    <row r="184" ht="14.25" customHeight="1">
      <c r="G184" s="67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</row>
    <row r="185" ht="14.25" customHeight="1">
      <c r="G185" s="67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</row>
    <row r="186" ht="14.25" customHeight="1">
      <c r="G186" s="67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</row>
    <row r="187" ht="14.25" customHeight="1">
      <c r="G187" s="67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</row>
    <row r="188" ht="14.25" customHeight="1">
      <c r="G188" s="67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</row>
    <row r="189" ht="14.25" customHeight="1">
      <c r="G189" s="67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</row>
    <row r="190" ht="14.25" customHeight="1">
      <c r="G190" s="67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</row>
    <row r="191" ht="14.25" customHeight="1">
      <c r="G191" s="67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</row>
    <row r="192" ht="14.25" customHeight="1">
      <c r="G192" s="67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</row>
    <row r="193" ht="14.25" customHeight="1">
      <c r="G193" s="67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</row>
    <row r="194" ht="14.25" customHeight="1">
      <c r="G194" s="67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</row>
    <row r="195" ht="14.25" customHeight="1">
      <c r="G195" s="67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</row>
    <row r="196" ht="14.25" customHeight="1">
      <c r="G196" s="67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</row>
    <row r="197" ht="14.25" customHeight="1">
      <c r="G197" s="67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</row>
    <row r="198" ht="14.25" customHeight="1">
      <c r="G198" s="67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</row>
    <row r="199" ht="14.25" customHeight="1">
      <c r="G199" s="67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</row>
    <row r="200" ht="14.25" customHeight="1">
      <c r="G200" s="67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</row>
    <row r="201" ht="14.25" customHeight="1">
      <c r="G201" s="67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</row>
    <row r="202" ht="14.25" customHeight="1">
      <c r="G202" s="67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</row>
    <row r="203" ht="14.25" customHeight="1">
      <c r="G203" s="67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</row>
    <row r="204" ht="14.25" customHeight="1">
      <c r="G204" s="67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</row>
    <row r="205" ht="14.25" customHeight="1">
      <c r="G205" s="67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</row>
    <row r="206" ht="14.25" customHeight="1">
      <c r="G206" s="67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</row>
    <row r="207" ht="14.25" customHeight="1">
      <c r="G207" s="67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</row>
    <row r="208" ht="14.25" customHeight="1">
      <c r="G208" s="67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</row>
    <row r="209" ht="14.25" customHeight="1">
      <c r="G209" s="67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</row>
    <row r="210" ht="14.25" customHeight="1">
      <c r="G210" s="67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</row>
    <row r="211" ht="14.25" customHeight="1">
      <c r="G211" s="67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</row>
    <row r="212" ht="14.25" customHeight="1">
      <c r="G212" s="67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</row>
    <row r="213" ht="14.25" customHeight="1">
      <c r="G213" s="67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</row>
    <row r="214" ht="14.25" customHeight="1">
      <c r="G214" s="67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</row>
    <row r="215" ht="14.25" customHeight="1">
      <c r="G215" s="67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</row>
    <row r="216" ht="14.25" customHeight="1">
      <c r="G216" s="67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</row>
    <row r="217" ht="14.25" customHeight="1">
      <c r="G217" s="67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</row>
    <row r="218" ht="14.25" customHeight="1">
      <c r="G218" s="67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</row>
    <row r="219" ht="14.25" customHeight="1">
      <c r="G219" s="67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</row>
    <row r="220" ht="14.25" customHeight="1">
      <c r="G220" s="67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</row>
    <row r="221" ht="14.25" customHeight="1">
      <c r="G221" s="67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</row>
    <row r="222" ht="14.25" customHeight="1">
      <c r="G222" s="67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</row>
    <row r="223" ht="14.25" customHeight="1">
      <c r="G223" s="67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</row>
    <row r="224" ht="14.25" customHeight="1">
      <c r="G224" s="67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</row>
    <row r="225" ht="14.25" customHeight="1">
      <c r="G225" s="67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</row>
    <row r="226" ht="14.25" customHeight="1">
      <c r="G226" s="67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</row>
    <row r="227" ht="14.25" customHeight="1">
      <c r="G227" s="67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</row>
    <row r="228" ht="14.25" customHeight="1">
      <c r="G228" s="67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</row>
    <row r="229" ht="14.25" customHeight="1">
      <c r="G229" s="67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</row>
    <row r="230" ht="14.25" customHeight="1">
      <c r="G230" s="67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</row>
    <row r="231" ht="14.25" customHeight="1">
      <c r="G231" s="67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</row>
    <row r="232" ht="14.25" customHeight="1">
      <c r="G232" s="67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</row>
    <row r="233" ht="14.25" customHeight="1">
      <c r="G233" s="67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</row>
    <row r="234" ht="14.25" customHeight="1">
      <c r="G234" s="67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</row>
    <row r="235" ht="14.25" customHeight="1">
      <c r="G235" s="67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</row>
    <row r="236" ht="14.25" customHeight="1">
      <c r="G236" s="67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</row>
    <row r="237" ht="14.25" customHeight="1">
      <c r="G237" s="67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</row>
    <row r="238" ht="14.25" customHeight="1">
      <c r="G238" s="67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</row>
    <row r="239" ht="14.25" customHeight="1">
      <c r="G239" s="67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</row>
    <row r="240" ht="14.25" customHeight="1">
      <c r="G240" s="67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</row>
    <row r="241" ht="14.25" customHeight="1">
      <c r="G241" s="67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</row>
    <row r="242" ht="14.25" customHeight="1">
      <c r="G242" s="67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</row>
    <row r="243" ht="14.25" customHeight="1">
      <c r="G243" s="67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</row>
    <row r="244" ht="14.25" customHeight="1">
      <c r="G244" s="67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</row>
    <row r="245" ht="14.25" customHeight="1">
      <c r="G245" s="67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</row>
    <row r="246" ht="14.25" customHeight="1">
      <c r="G246" s="67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</row>
    <row r="247" ht="14.25" customHeight="1">
      <c r="G247" s="67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</row>
    <row r="248" ht="14.25" customHeight="1">
      <c r="G248" s="67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</row>
    <row r="249" ht="14.25" customHeight="1">
      <c r="G249" s="67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</row>
    <row r="250" ht="14.25" customHeight="1">
      <c r="G250" s="67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</row>
    <row r="251" ht="14.25" customHeight="1">
      <c r="G251" s="67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</row>
    <row r="252" ht="14.25" customHeight="1">
      <c r="G252" s="67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</row>
    <row r="253" ht="14.25" customHeight="1">
      <c r="G253" s="67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</row>
    <row r="254" ht="14.25" customHeight="1">
      <c r="G254" s="67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</row>
    <row r="255" ht="14.25" customHeight="1">
      <c r="G255" s="67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</row>
    <row r="256" ht="14.25" customHeight="1">
      <c r="G256" s="67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</row>
    <row r="257" ht="14.25" customHeight="1">
      <c r="G257" s="67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</row>
    <row r="258" ht="14.25" customHeight="1">
      <c r="G258" s="67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</row>
    <row r="259" ht="14.25" customHeight="1">
      <c r="G259" s="67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</row>
    <row r="260" ht="14.25" customHeight="1">
      <c r="G260" s="67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</row>
    <row r="261" ht="14.25" customHeight="1">
      <c r="G261" s="67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</row>
    <row r="262" ht="14.25" customHeight="1">
      <c r="G262" s="67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</row>
    <row r="263" ht="14.25" customHeight="1">
      <c r="G263" s="67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</row>
    <row r="264" ht="14.25" customHeight="1">
      <c r="G264" s="67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</row>
    <row r="265" ht="14.25" customHeight="1">
      <c r="G265" s="67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</row>
    <row r="266" ht="14.25" customHeight="1">
      <c r="G266" s="67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</row>
    <row r="267" ht="14.25" customHeight="1">
      <c r="G267" s="67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</row>
    <row r="268" ht="14.25" customHeight="1">
      <c r="G268" s="67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</row>
    <row r="269" ht="14.25" customHeight="1">
      <c r="G269" s="67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</row>
    <row r="270" ht="14.25" customHeight="1">
      <c r="G270" s="67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</row>
    <row r="271" ht="14.25" customHeight="1">
      <c r="G271" s="67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</row>
    <row r="272" ht="14.25" customHeight="1">
      <c r="G272" s="67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</row>
    <row r="273" ht="14.25" customHeight="1">
      <c r="G273" s="67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</row>
    <row r="274" ht="14.25" customHeight="1">
      <c r="G274" s="67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</row>
    <row r="275" ht="14.25" customHeight="1">
      <c r="G275" s="67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</row>
    <row r="276" ht="14.25" customHeight="1">
      <c r="G276" s="67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</row>
    <row r="277" ht="14.25" customHeight="1">
      <c r="G277" s="67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</row>
    <row r="278" ht="14.25" customHeight="1">
      <c r="G278" s="67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</row>
    <row r="279" ht="14.25" customHeight="1">
      <c r="G279" s="67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</row>
    <row r="280" ht="14.25" customHeight="1">
      <c r="G280" s="67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</row>
    <row r="281" ht="14.25" customHeight="1">
      <c r="G281" s="67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</row>
    <row r="282" ht="14.25" customHeight="1">
      <c r="G282" s="67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</row>
    <row r="283" ht="14.25" customHeight="1">
      <c r="G283" s="67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</row>
    <row r="284" ht="14.25" customHeight="1">
      <c r="G284" s="67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</row>
    <row r="285" ht="14.25" customHeight="1">
      <c r="G285" s="67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</row>
    <row r="286" ht="14.25" customHeight="1">
      <c r="G286" s="67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</row>
    <row r="287" ht="14.25" customHeight="1">
      <c r="G287" s="67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</row>
    <row r="288" ht="14.25" customHeight="1">
      <c r="G288" s="67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</row>
    <row r="289" ht="14.25" customHeight="1">
      <c r="G289" s="67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</row>
    <row r="290" ht="14.25" customHeight="1">
      <c r="G290" s="67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</row>
    <row r="291" ht="14.25" customHeight="1">
      <c r="G291" s="67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</row>
    <row r="292" ht="14.25" customHeight="1">
      <c r="G292" s="67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</row>
    <row r="293" ht="14.25" customHeight="1">
      <c r="G293" s="67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</row>
    <row r="294" ht="14.25" customHeight="1">
      <c r="G294" s="67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</row>
    <row r="295" ht="14.25" customHeight="1">
      <c r="G295" s="67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</row>
    <row r="296" ht="14.25" customHeight="1">
      <c r="G296" s="67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</row>
    <row r="297" ht="14.25" customHeight="1">
      <c r="G297" s="67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</row>
    <row r="298" ht="14.25" customHeight="1">
      <c r="G298" s="67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</row>
    <row r="299" ht="14.25" customHeight="1">
      <c r="G299" s="67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</row>
    <row r="300" ht="14.25" customHeight="1">
      <c r="G300" s="67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</row>
    <row r="301" ht="14.25" customHeight="1">
      <c r="G301" s="67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</row>
    <row r="302" ht="14.25" customHeight="1">
      <c r="G302" s="67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</row>
    <row r="303" ht="14.25" customHeight="1">
      <c r="G303" s="67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</row>
    <row r="304" ht="14.25" customHeight="1">
      <c r="G304" s="67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</row>
    <row r="305" ht="14.25" customHeight="1">
      <c r="G305" s="67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</row>
    <row r="306" ht="14.25" customHeight="1">
      <c r="G306" s="67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</row>
    <row r="307" ht="14.25" customHeight="1">
      <c r="G307" s="67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</row>
    <row r="308" ht="14.25" customHeight="1">
      <c r="G308" s="67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</row>
    <row r="309" ht="14.25" customHeight="1">
      <c r="G309" s="67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</row>
    <row r="310" ht="14.25" customHeight="1">
      <c r="G310" s="67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</row>
    <row r="311" ht="14.25" customHeight="1">
      <c r="G311" s="67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</row>
    <row r="312" ht="14.25" customHeight="1">
      <c r="G312" s="67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</row>
    <row r="313" ht="14.25" customHeight="1">
      <c r="G313" s="67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</row>
    <row r="314" ht="14.25" customHeight="1">
      <c r="G314" s="67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</row>
    <row r="315" ht="14.25" customHeight="1">
      <c r="G315" s="67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</row>
    <row r="316" ht="14.25" customHeight="1">
      <c r="G316" s="67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</row>
    <row r="317" ht="14.25" customHeight="1">
      <c r="G317" s="67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</row>
    <row r="318" ht="14.25" customHeight="1">
      <c r="G318" s="67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</row>
    <row r="319" ht="14.25" customHeight="1">
      <c r="G319" s="67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</row>
    <row r="320" ht="14.25" customHeight="1">
      <c r="G320" s="67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</row>
    <row r="321" ht="14.25" customHeight="1">
      <c r="G321" s="67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</row>
    <row r="322" ht="14.25" customHeight="1">
      <c r="G322" s="67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</row>
    <row r="323" ht="14.25" customHeight="1">
      <c r="G323" s="67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</row>
    <row r="324" ht="14.25" customHeight="1">
      <c r="G324" s="67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</row>
    <row r="325" ht="14.25" customHeight="1">
      <c r="G325" s="67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</row>
    <row r="326" ht="14.25" customHeight="1">
      <c r="G326" s="67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</row>
    <row r="327" ht="14.25" customHeight="1">
      <c r="G327" s="67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</row>
    <row r="328" ht="14.25" customHeight="1">
      <c r="G328" s="67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</row>
    <row r="329" ht="14.25" customHeight="1">
      <c r="G329" s="67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</row>
    <row r="330" ht="14.25" customHeight="1">
      <c r="G330" s="67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</row>
    <row r="331" ht="14.25" customHeight="1">
      <c r="G331" s="67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</row>
    <row r="332" ht="14.25" customHeight="1">
      <c r="G332" s="67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</row>
    <row r="333" ht="14.25" customHeight="1">
      <c r="G333" s="67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</row>
    <row r="334" ht="14.25" customHeight="1">
      <c r="G334" s="67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</row>
    <row r="335" ht="14.25" customHeight="1">
      <c r="G335" s="67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</row>
    <row r="336" ht="14.25" customHeight="1">
      <c r="G336" s="67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</row>
    <row r="337" ht="14.25" customHeight="1">
      <c r="G337" s="67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</row>
    <row r="338" ht="14.25" customHeight="1">
      <c r="G338" s="67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</row>
    <row r="339" ht="14.25" customHeight="1">
      <c r="G339" s="67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</row>
    <row r="340" ht="14.25" customHeight="1">
      <c r="G340" s="67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</row>
    <row r="341" ht="14.25" customHeight="1">
      <c r="G341" s="67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</row>
    <row r="342" ht="14.25" customHeight="1">
      <c r="G342" s="67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</row>
    <row r="343" ht="14.25" customHeight="1">
      <c r="G343" s="67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</row>
    <row r="344" ht="14.25" customHeight="1">
      <c r="G344" s="67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</row>
    <row r="345" ht="14.25" customHeight="1">
      <c r="G345" s="67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</row>
    <row r="346" ht="14.25" customHeight="1">
      <c r="G346" s="67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</row>
    <row r="347" ht="14.25" customHeight="1">
      <c r="G347" s="67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</row>
    <row r="348" ht="14.25" customHeight="1">
      <c r="G348" s="67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</row>
    <row r="349" ht="14.25" customHeight="1">
      <c r="G349" s="67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</row>
    <row r="350" ht="14.25" customHeight="1">
      <c r="G350" s="67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</row>
    <row r="351" ht="14.25" customHeight="1">
      <c r="G351" s="67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</row>
    <row r="352" ht="14.25" customHeight="1">
      <c r="G352" s="67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</row>
    <row r="353" ht="14.25" customHeight="1">
      <c r="G353" s="67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</row>
    <row r="354" ht="14.25" customHeight="1">
      <c r="G354" s="67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</row>
    <row r="355" ht="14.25" customHeight="1">
      <c r="G355" s="67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</row>
    <row r="356" ht="14.25" customHeight="1">
      <c r="G356" s="67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</row>
    <row r="357" ht="14.25" customHeight="1">
      <c r="G357" s="67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</row>
    <row r="358" ht="14.25" customHeight="1">
      <c r="G358" s="67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</row>
    <row r="359" ht="14.25" customHeight="1">
      <c r="G359" s="67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</row>
    <row r="360" ht="14.25" customHeight="1">
      <c r="G360" s="67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</row>
    <row r="361" ht="14.25" customHeight="1">
      <c r="G361" s="67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</row>
    <row r="362" ht="14.25" customHeight="1">
      <c r="G362" s="67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</row>
    <row r="363" ht="14.25" customHeight="1">
      <c r="G363" s="67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</row>
    <row r="364" ht="14.25" customHeight="1">
      <c r="G364" s="67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</row>
    <row r="365" ht="14.25" customHeight="1">
      <c r="G365" s="67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</row>
    <row r="366" ht="14.25" customHeight="1">
      <c r="G366" s="67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</row>
    <row r="367" ht="14.25" customHeight="1">
      <c r="G367" s="67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</row>
    <row r="368" ht="14.25" customHeight="1">
      <c r="G368" s="67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</row>
    <row r="369" ht="14.25" customHeight="1">
      <c r="G369" s="67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</row>
    <row r="370" ht="14.25" customHeight="1">
      <c r="G370" s="67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</row>
    <row r="371" ht="14.25" customHeight="1">
      <c r="G371" s="67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</row>
    <row r="372" ht="14.25" customHeight="1">
      <c r="G372" s="67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</row>
    <row r="373" ht="14.25" customHeight="1">
      <c r="G373" s="67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</row>
    <row r="374" ht="14.25" customHeight="1">
      <c r="G374" s="67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</row>
    <row r="375" ht="14.25" customHeight="1">
      <c r="G375" s="67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</row>
    <row r="376" ht="14.25" customHeight="1">
      <c r="G376" s="67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</row>
    <row r="377" ht="14.25" customHeight="1">
      <c r="G377" s="67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</row>
    <row r="378" ht="14.25" customHeight="1">
      <c r="G378" s="67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</row>
    <row r="379" ht="14.25" customHeight="1">
      <c r="G379" s="67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</row>
    <row r="380" ht="14.25" customHeight="1">
      <c r="G380" s="67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</row>
    <row r="381" ht="14.25" customHeight="1">
      <c r="G381" s="67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</row>
    <row r="382" ht="14.25" customHeight="1">
      <c r="G382" s="67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</row>
    <row r="383" ht="14.25" customHeight="1">
      <c r="G383" s="67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</row>
    <row r="384" ht="14.25" customHeight="1">
      <c r="G384" s="67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</row>
    <row r="385" ht="14.25" customHeight="1">
      <c r="G385" s="67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</row>
    <row r="386" ht="14.25" customHeight="1">
      <c r="G386" s="67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</row>
    <row r="387" ht="14.25" customHeight="1">
      <c r="G387" s="67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</row>
    <row r="388" ht="14.25" customHeight="1">
      <c r="G388" s="67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</row>
    <row r="389" ht="14.25" customHeight="1">
      <c r="G389" s="67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</row>
    <row r="390" ht="14.25" customHeight="1">
      <c r="G390" s="67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</row>
    <row r="391" ht="14.25" customHeight="1">
      <c r="G391" s="67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</row>
    <row r="392" ht="14.25" customHeight="1">
      <c r="G392" s="67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</row>
    <row r="393" ht="14.25" customHeight="1">
      <c r="G393" s="67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</row>
    <row r="394" ht="14.25" customHeight="1">
      <c r="G394" s="67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</row>
    <row r="395" ht="14.25" customHeight="1">
      <c r="G395" s="67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</row>
    <row r="396" ht="14.25" customHeight="1">
      <c r="G396" s="67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</row>
    <row r="397" ht="14.25" customHeight="1">
      <c r="G397" s="67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</row>
    <row r="398" ht="14.25" customHeight="1">
      <c r="G398" s="67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</row>
    <row r="399" ht="14.25" customHeight="1">
      <c r="G399" s="67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</row>
    <row r="400" ht="14.25" customHeight="1">
      <c r="G400" s="67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</row>
    <row r="401" ht="14.25" customHeight="1">
      <c r="G401" s="67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</row>
    <row r="402" ht="14.25" customHeight="1">
      <c r="G402" s="67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</row>
    <row r="403" ht="14.25" customHeight="1">
      <c r="G403" s="67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</row>
    <row r="404" ht="14.25" customHeight="1">
      <c r="G404" s="67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</row>
    <row r="405" ht="14.25" customHeight="1">
      <c r="G405" s="67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</row>
    <row r="406" ht="14.25" customHeight="1">
      <c r="G406" s="67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</row>
    <row r="407" ht="14.25" customHeight="1">
      <c r="G407" s="67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</row>
    <row r="408" ht="14.25" customHeight="1">
      <c r="G408" s="67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</row>
    <row r="409" ht="14.25" customHeight="1">
      <c r="G409" s="67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</row>
    <row r="410" ht="14.25" customHeight="1">
      <c r="G410" s="67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</row>
    <row r="411" ht="14.25" customHeight="1">
      <c r="G411" s="67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</row>
    <row r="412" ht="14.25" customHeight="1">
      <c r="G412" s="67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</row>
    <row r="413" ht="14.25" customHeight="1">
      <c r="G413" s="67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</row>
    <row r="414" ht="14.25" customHeight="1">
      <c r="G414" s="67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</row>
    <row r="415" ht="14.25" customHeight="1">
      <c r="G415" s="67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</row>
    <row r="416" ht="14.25" customHeight="1">
      <c r="G416" s="67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</row>
    <row r="417" ht="14.25" customHeight="1">
      <c r="G417" s="67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</row>
    <row r="418" ht="14.25" customHeight="1">
      <c r="G418" s="67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</row>
    <row r="419" ht="14.25" customHeight="1">
      <c r="G419" s="67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</row>
    <row r="420" ht="14.25" customHeight="1">
      <c r="G420" s="67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</row>
    <row r="421" ht="14.25" customHeight="1">
      <c r="G421" s="67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</row>
    <row r="422" ht="14.25" customHeight="1">
      <c r="G422" s="67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</row>
    <row r="423" ht="14.25" customHeight="1">
      <c r="G423" s="67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</row>
    <row r="424" ht="14.25" customHeight="1">
      <c r="G424" s="67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</row>
    <row r="425" ht="14.25" customHeight="1">
      <c r="G425" s="67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</row>
    <row r="426" ht="14.25" customHeight="1">
      <c r="G426" s="67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</row>
    <row r="427" ht="14.25" customHeight="1">
      <c r="G427" s="67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</row>
    <row r="428" ht="14.25" customHeight="1">
      <c r="G428" s="67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</row>
    <row r="429" ht="14.25" customHeight="1">
      <c r="G429" s="67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</row>
    <row r="430" ht="14.25" customHeight="1">
      <c r="G430" s="67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</row>
    <row r="431" ht="14.25" customHeight="1">
      <c r="G431" s="67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</row>
    <row r="432" ht="14.25" customHeight="1">
      <c r="G432" s="67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</row>
    <row r="433" ht="14.25" customHeight="1">
      <c r="G433" s="67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</row>
    <row r="434" ht="14.25" customHeight="1">
      <c r="G434" s="67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</row>
    <row r="435" ht="14.25" customHeight="1">
      <c r="G435" s="67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</row>
    <row r="436" ht="14.25" customHeight="1">
      <c r="G436" s="67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</row>
    <row r="437" ht="14.25" customHeight="1">
      <c r="G437" s="67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</row>
    <row r="438" ht="14.25" customHeight="1">
      <c r="G438" s="67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</row>
    <row r="439" ht="14.25" customHeight="1">
      <c r="G439" s="67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</row>
    <row r="440" ht="14.25" customHeight="1">
      <c r="G440" s="67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</row>
    <row r="441" ht="14.25" customHeight="1">
      <c r="G441" s="67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</row>
    <row r="442" ht="14.25" customHeight="1">
      <c r="G442" s="67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</row>
    <row r="443" ht="14.25" customHeight="1">
      <c r="G443" s="67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</row>
    <row r="444" ht="14.25" customHeight="1">
      <c r="G444" s="67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</row>
    <row r="445" ht="14.25" customHeight="1">
      <c r="G445" s="67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</row>
    <row r="446" ht="14.25" customHeight="1">
      <c r="G446" s="67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</row>
    <row r="447" ht="14.25" customHeight="1">
      <c r="G447" s="67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</row>
    <row r="448" ht="14.25" customHeight="1">
      <c r="G448" s="67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</row>
    <row r="449" ht="14.25" customHeight="1">
      <c r="G449" s="67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</row>
    <row r="450" ht="14.25" customHeight="1">
      <c r="G450" s="67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</row>
    <row r="451" ht="14.25" customHeight="1">
      <c r="G451" s="67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</row>
    <row r="452" ht="14.25" customHeight="1">
      <c r="G452" s="67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</row>
    <row r="453" ht="14.25" customHeight="1">
      <c r="G453" s="67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</row>
    <row r="454" ht="14.25" customHeight="1">
      <c r="G454" s="67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</row>
    <row r="455" ht="14.25" customHeight="1">
      <c r="G455" s="67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</row>
    <row r="456" ht="14.25" customHeight="1">
      <c r="G456" s="67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</row>
    <row r="457" ht="14.25" customHeight="1">
      <c r="G457" s="67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</row>
    <row r="458" ht="14.25" customHeight="1">
      <c r="G458" s="67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</row>
    <row r="459" ht="14.25" customHeight="1">
      <c r="G459" s="67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</row>
    <row r="460" ht="14.25" customHeight="1">
      <c r="G460" s="67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</row>
    <row r="461" ht="14.25" customHeight="1">
      <c r="G461" s="67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</row>
    <row r="462" ht="14.25" customHeight="1">
      <c r="G462" s="67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</row>
    <row r="463" ht="14.25" customHeight="1">
      <c r="G463" s="67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</row>
    <row r="464" ht="14.25" customHeight="1">
      <c r="G464" s="67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</row>
    <row r="465" ht="14.25" customHeight="1">
      <c r="G465" s="67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</row>
    <row r="466" ht="14.25" customHeight="1">
      <c r="G466" s="67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</row>
    <row r="467" ht="14.25" customHeight="1">
      <c r="G467" s="67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</row>
    <row r="468" ht="14.25" customHeight="1">
      <c r="G468" s="67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</row>
    <row r="469" ht="14.25" customHeight="1">
      <c r="G469" s="67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</row>
    <row r="470" ht="14.25" customHeight="1">
      <c r="G470" s="67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</row>
    <row r="471" ht="14.25" customHeight="1">
      <c r="G471" s="67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</row>
    <row r="472" ht="14.25" customHeight="1">
      <c r="G472" s="67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</row>
    <row r="473" ht="14.25" customHeight="1">
      <c r="G473" s="67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</row>
    <row r="474" ht="14.25" customHeight="1">
      <c r="G474" s="67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</row>
    <row r="475" ht="14.25" customHeight="1">
      <c r="G475" s="67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</row>
    <row r="476" ht="14.25" customHeight="1">
      <c r="G476" s="67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</row>
    <row r="477" ht="14.25" customHeight="1">
      <c r="G477" s="67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</row>
    <row r="478" ht="14.25" customHeight="1">
      <c r="G478" s="67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</row>
    <row r="479" ht="14.25" customHeight="1">
      <c r="G479" s="67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</row>
    <row r="480" ht="14.25" customHeight="1">
      <c r="G480" s="67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</row>
    <row r="481" ht="14.25" customHeight="1">
      <c r="G481" s="67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</row>
    <row r="482" ht="14.25" customHeight="1">
      <c r="G482" s="67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</row>
    <row r="483" ht="14.25" customHeight="1">
      <c r="G483" s="67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</row>
    <row r="484" ht="14.25" customHeight="1">
      <c r="G484" s="67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</row>
    <row r="485" ht="14.25" customHeight="1">
      <c r="G485" s="67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</row>
    <row r="486" ht="14.25" customHeight="1">
      <c r="G486" s="67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</row>
    <row r="487" ht="14.25" customHeight="1">
      <c r="G487" s="67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</row>
    <row r="488" ht="14.25" customHeight="1">
      <c r="G488" s="67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</row>
    <row r="489" ht="14.25" customHeight="1">
      <c r="G489" s="67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</row>
    <row r="490" ht="14.25" customHeight="1">
      <c r="G490" s="67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</row>
    <row r="491" ht="14.25" customHeight="1">
      <c r="G491" s="67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</row>
    <row r="492" ht="14.25" customHeight="1">
      <c r="G492" s="67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</row>
    <row r="493" ht="14.25" customHeight="1">
      <c r="G493" s="67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</row>
    <row r="494" ht="14.25" customHeight="1">
      <c r="G494" s="67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</row>
    <row r="495" ht="14.25" customHeight="1">
      <c r="G495" s="67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</row>
    <row r="496" ht="14.25" customHeight="1">
      <c r="G496" s="67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</row>
    <row r="497" ht="14.25" customHeight="1">
      <c r="G497" s="67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</row>
    <row r="498" ht="14.25" customHeight="1">
      <c r="G498" s="67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</row>
    <row r="499" ht="14.25" customHeight="1">
      <c r="G499" s="67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</row>
    <row r="500" ht="14.25" customHeight="1">
      <c r="G500" s="67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</row>
    <row r="501" ht="14.25" customHeight="1">
      <c r="G501" s="67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</row>
    <row r="502" ht="14.25" customHeight="1">
      <c r="G502" s="67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</row>
    <row r="503" ht="14.25" customHeight="1">
      <c r="G503" s="67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</row>
    <row r="504" ht="14.25" customHeight="1">
      <c r="G504" s="67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</row>
    <row r="505" ht="14.25" customHeight="1">
      <c r="G505" s="67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</row>
    <row r="506" ht="14.25" customHeight="1">
      <c r="G506" s="67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</row>
    <row r="507" ht="14.25" customHeight="1">
      <c r="G507" s="67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</row>
    <row r="508" ht="14.25" customHeight="1">
      <c r="G508" s="67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</row>
    <row r="509" ht="14.25" customHeight="1">
      <c r="G509" s="67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</row>
    <row r="510" ht="14.25" customHeight="1">
      <c r="G510" s="67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</row>
    <row r="511" ht="14.25" customHeight="1">
      <c r="G511" s="67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</row>
    <row r="512" ht="14.25" customHeight="1">
      <c r="G512" s="67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</row>
    <row r="513" ht="14.25" customHeight="1">
      <c r="G513" s="67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</row>
    <row r="514" ht="14.25" customHeight="1">
      <c r="G514" s="67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</row>
    <row r="515" ht="14.25" customHeight="1">
      <c r="G515" s="67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</row>
    <row r="516" ht="14.25" customHeight="1">
      <c r="G516" s="67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</row>
    <row r="517" ht="14.25" customHeight="1">
      <c r="G517" s="67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</row>
    <row r="518" ht="14.25" customHeight="1">
      <c r="G518" s="67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</row>
    <row r="519" ht="14.25" customHeight="1">
      <c r="G519" s="67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</row>
    <row r="520" ht="14.25" customHeight="1">
      <c r="G520" s="67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</row>
    <row r="521" ht="14.25" customHeight="1">
      <c r="G521" s="67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</row>
    <row r="522" ht="14.25" customHeight="1">
      <c r="G522" s="67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</row>
    <row r="523" ht="14.25" customHeight="1">
      <c r="G523" s="67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</row>
    <row r="524" ht="14.25" customHeight="1">
      <c r="G524" s="67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</row>
    <row r="525" ht="14.25" customHeight="1">
      <c r="G525" s="67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</row>
    <row r="526" ht="14.25" customHeight="1">
      <c r="G526" s="67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</row>
    <row r="527" ht="14.25" customHeight="1">
      <c r="G527" s="67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</row>
    <row r="528" ht="14.25" customHeight="1">
      <c r="G528" s="67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</row>
    <row r="529" ht="14.25" customHeight="1">
      <c r="G529" s="67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</row>
    <row r="530" ht="14.25" customHeight="1">
      <c r="G530" s="67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</row>
    <row r="531" ht="14.25" customHeight="1">
      <c r="G531" s="67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</row>
    <row r="532" ht="14.25" customHeight="1">
      <c r="G532" s="67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</row>
    <row r="533" ht="14.25" customHeight="1">
      <c r="G533" s="67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</row>
    <row r="534" ht="14.25" customHeight="1">
      <c r="G534" s="67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</row>
    <row r="535" ht="14.25" customHeight="1">
      <c r="G535" s="67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</row>
    <row r="536" ht="14.25" customHeight="1">
      <c r="G536" s="67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</row>
    <row r="537" ht="14.25" customHeight="1">
      <c r="G537" s="67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</row>
    <row r="538" ht="14.25" customHeight="1">
      <c r="G538" s="67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</row>
    <row r="539" ht="14.25" customHeight="1">
      <c r="G539" s="67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</row>
    <row r="540" ht="14.25" customHeight="1">
      <c r="G540" s="67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</row>
    <row r="541" ht="14.25" customHeight="1">
      <c r="G541" s="67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</row>
    <row r="542" ht="14.25" customHeight="1">
      <c r="G542" s="67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</row>
    <row r="543" ht="14.25" customHeight="1">
      <c r="G543" s="67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</row>
    <row r="544" ht="14.25" customHeight="1">
      <c r="G544" s="67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</row>
    <row r="545" ht="14.25" customHeight="1">
      <c r="G545" s="67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</row>
    <row r="546" ht="14.25" customHeight="1">
      <c r="G546" s="67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</row>
    <row r="547" ht="14.25" customHeight="1">
      <c r="G547" s="67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</row>
    <row r="548" ht="14.25" customHeight="1">
      <c r="G548" s="67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</row>
    <row r="549" ht="14.25" customHeight="1">
      <c r="G549" s="67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</row>
    <row r="550" ht="14.25" customHeight="1">
      <c r="G550" s="67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</row>
    <row r="551" ht="14.25" customHeight="1">
      <c r="G551" s="67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</row>
    <row r="552" ht="14.25" customHeight="1">
      <c r="G552" s="67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</row>
    <row r="553" ht="14.25" customHeight="1">
      <c r="G553" s="67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</row>
    <row r="554" ht="14.25" customHeight="1">
      <c r="G554" s="67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</row>
    <row r="555" ht="14.25" customHeight="1">
      <c r="G555" s="67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</row>
    <row r="556" ht="14.25" customHeight="1">
      <c r="G556" s="67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</row>
    <row r="557" ht="14.25" customHeight="1">
      <c r="G557" s="67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</row>
    <row r="558" ht="14.25" customHeight="1">
      <c r="G558" s="67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</row>
    <row r="559" ht="14.25" customHeight="1">
      <c r="G559" s="67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</row>
    <row r="560" ht="14.25" customHeight="1">
      <c r="G560" s="67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</row>
    <row r="561" ht="14.25" customHeight="1">
      <c r="G561" s="67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</row>
    <row r="562" ht="14.25" customHeight="1">
      <c r="G562" s="67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</row>
    <row r="563" ht="14.25" customHeight="1">
      <c r="G563" s="67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</row>
    <row r="564" ht="14.25" customHeight="1">
      <c r="G564" s="67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</row>
    <row r="565" ht="14.25" customHeight="1">
      <c r="G565" s="67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</row>
    <row r="566" ht="14.25" customHeight="1">
      <c r="G566" s="67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</row>
    <row r="567" ht="14.25" customHeight="1">
      <c r="G567" s="67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</row>
    <row r="568" ht="14.25" customHeight="1">
      <c r="G568" s="67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</row>
    <row r="569" ht="14.25" customHeight="1">
      <c r="G569" s="67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</row>
    <row r="570" ht="14.25" customHeight="1">
      <c r="G570" s="67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</row>
    <row r="571" ht="14.25" customHeight="1">
      <c r="G571" s="67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</row>
    <row r="572" ht="14.25" customHeight="1">
      <c r="G572" s="67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</row>
    <row r="573" ht="14.25" customHeight="1">
      <c r="G573" s="67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</row>
    <row r="574" ht="14.25" customHeight="1">
      <c r="G574" s="67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</row>
    <row r="575" ht="14.25" customHeight="1">
      <c r="G575" s="67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</row>
    <row r="576" ht="14.25" customHeight="1">
      <c r="G576" s="67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</row>
    <row r="577" ht="14.25" customHeight="1">
      <c r="G577" s="67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</row>
    <row r="578" ht="14.25" customHeight="1">
      <c r="G578" s="67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</row>
    <row r="579" ht="14.25" customHeight="1">
      <c r="G579" s="67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</row>
    <row r="580" ht="14.25" customHeight="1">
      <c r="G580" s="67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</row>
    <row r="581" ht="14.25" customHeight="1">
      <c r="G581" s="67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</row>
    <row r="582" ht="14.25" customHeight="1">
      <c r="G582" s="67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</row>
    <row r="583" ht="14.25" customHeight="1">
      <c r="G583" s="67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</row>
    <row r="584" ht="14.25" customHeight="1">
      <c r="G584" s="67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</row>
    <row r="585" ht="14.25" customHeight="1">
      <c r="G585" s="67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</row>
    <row r="586" ht="14.25" customHeight="1">
      <c r="G586" s="67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</row>
    <row r="587" ht="14.25" customHeight="1">
      <c r="G587" s="67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</row>
    <row r="588" ht="14.25" customHeight="1">
      <c r="G588" s="67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</row>
    <row r="589" ht="14.25" customHeight="1">
      <c r="G589" s="67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</row>
    <row r="590" ht="14.25" customHeight="1">
      <c r="G590" s="67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</row>
    <row r="591" ht="14.25" customHeight="1">
      <c r="G591" s="67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</row>
    <row r="592" ht="14.25" customHeight="1">
      <c r="G592" s="67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</row>
    <row r="593" ht="14.25" customHeight="1">
      <c r="G593" s="67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</row>
    <row r="594" ht="14.25" customHeight="1">
      <c r="G594" s="67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</row>
    <row r="595" ht="14.25" customHeight="1">
      <c r="G595" s="67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</row>
    <row r="596" ht="14.25" customHeight="1">
      <c r="G596" s="67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</row>
    <row r="597" ht="14.25" customHeight="1">
      <c r="G597" s="67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</row>
    <row r="598" ht="14.25" customHeight="1">
      <c r="G598" s="67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</row>
    <row r="599" ht="14.25" customHeight="1">
      <c r="G599" s="67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</row>
    <row r="600" ht="14.25" customHeight="1">
      <c r="G600" s="67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</row>
    <row r="601" ht="14.25" customHeight="1">
      <c r="G601" s="67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</row>
    <row r="602" ht="14.25" customHeight="1">
      <c r="G602" s="67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</row>
    <row r="603" ht="14.25" customHeight="1">
      <c r="G603" s="67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</row>
    <row r="604" ht="14.25" customHeight="1">
      <c r="G604" s="67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</row>
    <row r="605" ht="14.25" customHeight="1">
      <c r="G605" s="67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</row>
    <row r="606" ht="14.25" customHeight="1">
      <c r="G606" s="67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</row>
    <row r="607" ht="14.25" customHeight="1">
      <c r="G607" s="67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</row>
    <row r="608" ht="14.25" customHeight="1">
      <c r="G608" s="67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</row>
    <row r="609" ht="14.25" customHeight="1">
      <c r="G609" s="67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</row>
    <row r="610" ht="14.25" customHeight="1">
      <c r="G610" s="67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</row>
    <row r="611" ht="14.25" customHeight="1">
      <c r="G611" s="67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</row>
    <row r="612" ht="14.25" customHeight="1">
      <c r="G612" s="67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</row>
    <row r="613" ht="14.25" customHeight="1">
      <c r="G613" s="67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</row>
    <row r="614" ht="14.25" customHeight="1">
      <c r="G614" s="67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</row>
  </sheetData>
  <mergeCells count="43">
    <mergeCell ref="A3:N3"/>
    <mergeCell ref="A4:N4"/>
    <mergeCell ref="O4:Q4"/>
    <mergeCell ref="B19:N19"/>
    <mergeCell ref="B20:N20"/>
    <mergeCell ref="B21:N21"/>
    <mergeCell ref="B22:N22"/>
    <mergeCell ref="B23:N23"/>
    <mergeCell ref="B24:N24"/>
    <mergeCell ref="A28:N28"/>
    <mergeCell ref="A29:N29"/>
    <mergeCell ref="O29:Q29"/>
    <mergeCell ref="B44:N44"/>
    <mergeCell ref="B45:N45"/>
    <mergeCell ref="B46:N46"/>
    <mergeCell ref="B47:N47"/>
    <mergeCell ref="B48:N48"/>
    <mergeCell ref="B49:N49"/>
    <mergeCell ref="A53:N53"/>
    <mergeCell ref="A54:N54"/>
    <mergeCell ref="O54:Q54"/>
    <mergeCell ref="B69:N69"/>
    <mergeCell ref="B70:N70"/>
    <mergeCell ref="B71:N71"/>
    <mergeCell ref="B72:N72"/>
    <mergeCell ref="B73:N73"/>
    <mergeCell ref="A78:N78"/>
    <mergeCell ref="O79:Q79"/>
    <mergeCell ref="B100:N100"/>
    <mergeCell ref="A106:N106"/>
    <mergeCell ref="A107:N107"/>
    <mergeCell ref="O107:Q107"/>
    <mergeCell ref="B122:N122"/>
    <mergeCell ref="B123:N123"/>
    <mergeCell ref="B124:N124"/>
    <mergeCell ref="B125:N125"/>
    <mergeCell ref="A79:N79"/>
    <mergeCell ref="B94:N94"/>
    <mergeCell ref="B95:N95"/>
    <mergeCell ref="B96:N96"/>
    <mergeCell ref="B97:N97"/>
    <mergeCell ref="B98:N98"/>
    <mergeCell ref="B99:N99"/>
  </mergeCells>
  <printOptions/>
  <pageMargins bottom="0.75" footer="0.0" header="0.0" left="0.7" right="0.7" top="0.75"/>
  <pageSetup paperSize="9" orientation="portrait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275" t="s">
        <v>871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287" t="s">
        <v>169</v>
      </c>
      <c r="B6" s="288">
        <v>28.0</v>
      </c>
      <c r="C6" s="288">
        <v>3.0</v>
      </c>
      <c r="D6" s="288">
        <v>17.0</v>
      </c>
      <c r="E6" s="288">
        <v>8.0</v>
      </c>
      <c r="F6" s="289">
        <v>0.0</v>
      </c>
      <c r="G6" s="289">
        <v>0.0</v>
      </c>
      <c r="H6" s="18">
        <f t="shared" ref="H6:H24" si="1">(C6+D6+E6)/B6</f>
        <v>1</v>
      </c>
      <c r="I6" s="18">
        <f t="shared" ref="I6:I24" si="2">(C6+D6)/B6</f>
        <v>0.7142857143</v>
      </c>
      <c r="J6" s="16">
        <v>0.0</v>
      </c>
      <c r="K6" s="16">
        <v>0.0</v>
      </c>
      <c r="L6" s="16">
        <v>8.0</v>
      </c>
      <c r="M6" s="16">
        <v>7.0</v>
      </c>
      <c r="N6" s="18">
        <f t="shared" ref="N6:N24" si="3">M6/L6</f>
        <v>0.875</v>
      </c>
      <c r="O6" s="16">
        <v>7.0</v>
      </c>
      <c r="P6" s="19">
        <v>7.0</v>
      </c>
      <c r="Q6" s="20">
        <f t="shared" ref="Q6:Q24" si="4">P6/O6</f>
        <v>1</v>
      </c>
    </row>
    <row r="7" ht="14.25" customHeight="1">
      <c r="A7" s="287" t="s">
        <v>170</v>
      </c>
      <c r="B7" s="288">
        <v>27.0</v>
      </c>
      <c r="C7" s="289">
        <v>1.0</v>
      </c>
      <c r="D7" s="288">
        <v>18.0</v>
      </c>
      <c r="E7" s="288">
        <v>8.0</v>
      </c>
      <c r="F7" s="289">
        <v>0.0</v>
      </c>
      <c r="G7" s="289">
        <v>0.0</v>
      </c>
      <c r="H7" s="18">
        <f t="shared" si="1"/>
        <v>1</v>
      </c>
      <c r="I7" s="18">
        <f t="shared" si="2"/>
        <v>0.7037037037</v>
      </c>
      <c r="J7" s="16">
        <v>0.0</v>
      </c>
      <c r="K7" s="16">
        <v>0.0</v>
      </c>
      <c r="L7" s="16">
        <v>8.0</v>
      </c>
      <c r="M7" s="16">
        <v>7.0</v>
      </c>
      <c r="N7" s="18">
        <f t="shared" si="3"/>
        <v>0.875</v>
      </c>
      <c r="O7" s="16">
        <v>7.0</v>
      </c>
      <c r="P7" s="19">
        <v>7.0</v>
      </c>
      <c r="Q7" s="20">
        <f t="shared" si="4"/>
        <v>1</v>
      </c>
    </row>
    <row r="8" ht="14.25" customHeight="1">
      <c r="A8" s="290" t="s">
        <v>45</v>
      </c>
      <c r="B8" s="288">
        <v>26.0</v>
      </c>
      <c r="C8" s="288">
        <v>13.0</v>
      </c>
      <c r="D8" s="288">
        <v>8.0</v>
      </c>
      <c r="E8" s="288">
        <v>5.0</v>
      </c>
      <c r="F8" s="289">
        <v>0.0</v>
      </c>
      <c r="G8" s="289">
        <v>0.0</v>
      </c>
      <c r="H8" s="18">
        <f t="shared" si="1"/>
        <v>1</v>
      </c>
      <c r="I8" s="18">
        <f t="shared" si="2"/>
        <v>0.8076923077</v>
      </c>
      <c r="J8" s="16">
        <v>0.0</v>
      </c>
      <c r="K8" s="16">
        <v>0.0</v>
      </c>
      <c r="L8" s="16">
        <v>8.0</v>
      </c>
      <c r="M8" s="16">
        <v>8.0</v>
      </c>
      <c r="N8" s="18">
        <f t="shared" si="3"/>
        <v>1</v>
      </c>
      <c r="O8" s="16">
        <v>8.0</v>
      </c>
      <c r="P8" s="19">
        <v>8.0</v>
      </c>
      <c r="Q8" s="20">
        <f t="shared" si="4"/>
        <v>1</v>
      </c>
    </row>
    <row r="9" ht="14.25" customHeight="1">
      <c r="A9" s="287" t="s">
        <v>73</v>
      </c>
      <c r="B9" s="289">
        <v>33.0</v>
      </c>
      <c r="C9" s="289">
        <v>14.0</v>
      </c>
      <c r="D9" s="289">
        <v>15.0</v>
      </c>
      <c r="E9" s="289">
        <v>4.0</v>
      </c>
      <c r="F9" s="289">
        <v>0.0</v>
      </c>
      <c r="G9" s="289">
        <v>0.0</v>
      </c>
      <c r="H9" s="18">
        <f t="shared" si="1"/>
        <v>1</v>
      </c>
      <c r="I9" s="18">
        <f t="shared" si="2"/>
        <v>0.8787878788</v>
      </c>
      <c r="J9" s="16">
        <v>0.0</v>
      </c>
      <c r="K9" s="16">
        <v>0.0</v>
      </c>
      <c r="L9" s="16">
        <v>8.0</v>
      </c>
      <c r="M9" s="17">
        <v>6.0</v>
      </c>
      <c r="N9" s="18">
        <f t="shared" si="3"/>
        <v>0.75</v>
      </c>
      <c r="O9" s="16">
        <v>8.0</v>
      </c>
      <c r="P9" s="19">
        <v>8.0</v>
      </c>
      <c r="Q9" s="20">
        <f t="shared" si="4"/>
        <v>1</v>
      </c>
    </row>
    <row r="10" ht="14.25" customHeight="1">
      <c r="A10" s="287" t="s">
        <v>23</v>
      </c>
      <c r="B10" s="289">
        <v>31.0</v>
      </c>
      <c r="C10" s="289">
        <v>19.0</v>
      </c>
      <c r="D10" s="289">
        <v>9.0</v>
      </c>
      <c r="E10" s="289">
        <v>3.0</v>
      </c>
      <c r="F10" s="289">
        <v>0.0</v>
      </c>
      <c r="G10" s="289">
        <v>0.0</v>
      </c>
      <c r="H10" s="18">
        <f t="shared" si="1"/>
        <v>1</v>
      </c>
      <c r="I10" s="18">
        <f t="shared" si="2"/>
        <v>0.9032258065</v>
      </c>
      <c r="J10" s="16">
        <v>0.0</v>
      </c>
      <c r="K10" s="16">
        <v>0.0</v>
      </c>
      <c r="L10" s="16">
        <v>8.0</v>
      </c>
      <c r="M10" s="17">
        <v>8.0</v>
      </c>
      <c r="N10" s="18">
        <f t="shared" si="3"/>
        <v>1</v>
      </c>
      <c r="O10" s="16">
        <v>8.0</v>
      </c>
      <c r="P10" s="19">
        <v>8.0</v>
      </c>
      <c r="Q10" s="20">
        <f t="shared" si="4"/>
        <v>1</v>
      </c>
    </row>
    <row r="11" ht="14.25" customHeight="1">
      <c r="A11" s="287" t="s">
        <v>46</v>
      </c>
      <c r="B11" s="289">
        <v>33.0</v>
      </c>
      <c r="C11" s="289">
        <v>13.0</v>
      </c>
      <c r="D11" s="289">
        <v>15.0</v>
      </c>
      <c r="E11" s="289">
        <v>5.0</v>
      </c>
      <c r="F11" s="289">
        <v>0.0</v>
      </c>
      <c r="G11" s="289">
        <v>0.0</v>
      </c>
      <c r="H11" s="18">
        <f t="shared" si="1"/>
        <v>1</v>
      </c>
      <c r="I11" s="18">
        <f t="shared" si="2"/>
        <v>0.8484848485</v>
      </c>
      <c r="J11" s="16">
        <v>0.0</v>
      </c>
      <c r="K11" s="16">
        <v>0.0</v>
      </c>
      <c r="L11" s="16">
        <v>8.0</v>
      </c>
      <c r="M11" s="17">
        <v>8.0</v>
      </c>
      <c r="N11" s="18">
        <f t="shared" si="3"/>
        <v>1</v>
      </c>
      <c r="O11" s="16">
        <v>8.0</v>
      </c>
      <c r="P11" s="19">
        <v>8.0</v>
      </c>
      <c r="Q11" s="20">
        <f t="shared" si="4"/>
        <v>1</v>
      </c>
    </row>
    <row r="12" ht="14.25" customHeight="1">
      <c r="A12" s="287" t="s">
        <v>172</v>
      </c>
      <c r="B12" s="289">
        <v>27.0</v>
      </c>
      <c r="C12" s="289">
        <v>0.0</v>
      </c>
      <c r="D12" s="289">
        <v>1.0</v>
      </c>
      <c r="E12" s="289">
        <v>24.0</v>
      </c>
      <c r="F12" s="289">
        <v>0.0</v>
      </c>
      <c r="G12" s="289">
        <v>2.0</v>
      </c>
      <c r="H12" s="18">
        <f t="shared" si="1"/>
        <v>0.9259259259</v>
      </c>
      <c r="I12" s="18">
        <f t="shared" si="2"/>
        <v>0.03703703704</v>
      </c>
      <c r="J12" s="17">
        <v>1.0</v>
      </c>
      <c r="K12" s="17">
        <v>1.0</v>
      </c>
      <c r="L12" s="17">
        <v>16.0</v>
      </c>
      <c r="M12" s="17">
        <v>15.0</v>
      </c>
      <c r="N12" s="18">
        <f t="shared" si="3"/>
        <v>0.9375</v>
      </c>
      <c r="O12" s="17">
        <v>15.0</v>
      </c>
      <c r="P12" s="19">
        <v>15.0</v>
      </c>
      <c r="Q12" s="20">
        <f t="shared" si="4"/>
        <v>1</v>
      </c>
    </row>
    <row r="13" ht="14.25" customHeight="1">
      <c r="A13" s="287" t="s">
        <v>173</v>
      </c>
      <c r="B13" s="289">
        <v>29.0</v>
      </c>
      <c r="C13" s="289">
        <v>2.0</v>
      </c>
      <c r="D13" s="289">
        <v>11.0</v>
      </c>
      <c r="E13" s="289">
        <v>15.0</v>
      </c>
      <c r="F13" s="289">
        <v>0.0</v>
      </c>
      <c r="G13" s="289">
        <v>1.0</v>
      </c>
      <c r="H13" s="18">
        <f t="shared" si="1"/>
        <v>0.9655172414</v>
      </c>
      <c r="I13" s="18">
        <f t="shared" si="2"/>
        <v>0.4482758621</v>
      </c>
      <c r="J13" s="17">
        <v>1.0</v>
      </c>
      <c r="K13" s="17">
        <v>1.0</v>
      </c>
      <c r="L13" s="17">
        <v>16.0</v>
      </c>
      <c r="M13" s="17">
        <v>15.0</v>
      </c>
      <c r="N13" s="18">
        <f t="shared" si="3"/>
        <v>0.9375</v>
      </c>
      <c r="O13" s="17">
        <v>15.0</v>
      </c>
      <c r="P13" s="19">
        <v>15.0</v>
      </c>
      <c r="Q13" s="20">
        <f t="shared" si="4"/>
        <v>1</v>
      </c>
    </row>
    <row r="14" ht="14.25" customHeight="1">
      <c r="A14" s="287" t="s">
        <v>159</v>
      </c>
      <c r="B14" s="289">
        <v>31.0</v>
      </c>
      <c r="C14" s="289">
        <v>3.0</v>
      </c>
      <c r="D14" s="289">
        <v>14.0</v>
      </c>
      <c r="E14" s="289">
        <v>14.0</v>
      </c>
      <c r="F14" s="289">
        <v>0.0</v>
      </c>
      <c r="G14" s="289">
        <v>0.0</v>
      </c>
      <c r="H14" s="18">
        <f t="shared" si="1"/>
        <v>1</v>
      </c>
      <c r="I14" s="18">
        <f t="shared" si="2"/>
        <v>0.5483870968</v>
      </c>
      <c r="J14" s="17">
        <v>1.0</v>
      </c>
      <c r="K14" s="17">
        <v>1.0</v>
      </c>
      <c r="L14" s="17">
        <v>16.0</v>
      </c>
      <c r="M14" s="17">
        <v>14.0</v>
      </c>
      <c r="N14" s="18">
        <f t="shared" si="3"/>
        <v>0.875</v>
      </c>
      <c r="O14" s="17">
        <v>14.0</v>
      </c>
      <c r="P14" s="19">
        <v>14.0</v>
      </c>
      <c r="Q14" s="20">
        <f t="shared" si="4"/>
        <v>1</v>
      </c>
    </row>
    <row r="15" ht="14.25" customHeight="1">
      <c r="A15" s="287" t="s">
        <v>47</v>
      </c>
      <c r="B15" s="289">
        <v>31.0</v>
      </c>
      <c r="C15" s="289">
        <v>3.0</v>
      </c>
      <c r="D15" s="289">
        <v>20.0</v>
      </c>
      <c r="E15" s="289">
        <v>8.0</v>
      </c>
      <c r="F15" s="289">
        <v>0.0</v>
      </c>
      <c r="G15" s="289">
        <v>0.0</v>
      </c>
      <c r="H15" s="18">
        <f t="shared" si="1"/>
        <v>1</v>
      </c>
      <c r="I15" s="18">
        <f t="shared" si="2"/>
        <v>0.7419354839</v>
      </c>
      <c r="J15" s="17">
        <v>1.0</v>
      </c>
      <c r="K15" s="17">
        <v>1.0</v>
      </c>
      <c r="L15" s="17">
        <v>16.0</v>
      </c>
      <c r="M15" s="17">
        <v>14.0</v>
      </c>
      <c r="N15" s="18">
        <f t="shared" si="3"/>
        <v>0.875</v>
      </c>
      <c r="O15" s="17">
        <v>14.0</v>
      </c>
      <c r="P15" s="19">
        <v>14.0</v>
      </c>
      <c r="Q15" s="20">
        <f t="shared" si="4"/>
        <v>1</v>
      </c>
    </row>
    <row r="16" ht="14.25" customHeight="1">
      <c r="A16" s="287" t="s">
        <v>174</v>
      </c>
      <c r="B16" s="289">
        <v>25.0</v>
      </c>
      <c r="C16" s="289">
        <v>0.0</v>
      </c>
      <c r="D16" s="289">
        <v>9.0</v>
      </c>
      <c r="E16" s="289">
        <v>11.0</v>
      </c>
      <c r="F16" s="289">
        <v>5.0</v>
      </c>
      <c r="G16" s="289">
        <v>0.0</v>
      </c>
      <c r="H16" s="18">
        <f t="shared" si="1"/>
        <v>0.8</v>
      </c>
      <c r="I16" s="18">
        <f t="shared" si="2"/>
        <v>0.36</v>
      </c>
      <c r="J16" s="17">
        <v>1.0</v>
      </c>
      <c r="K16" s="17">
        <v>1.0</v>
      </c>
      <c r="L16" s="17">
        <v>16.0</v>
      </c>
      <c r="M16" s="17">
        <v>15.0</v>
      </c>
      <c r="N16" s="18">
        <f t="shared" si="3"/>
        <v>0.9375</v>
      </c>
      <c r="O16" s="17">
        <v>15.0</v>
      </c>
      <c r="P16" s="19">
        <v>15.0</v>
      </c>
      <c r="Q16" s="20">
        <f t="shared" si="4"/>
        <v>1</v>
      </c>
    </row>
    <row r="17" ht="14.25" customHeight="1">
      <c r="A17" s="287" t="s">
        <v>48</v>
      </c>
      <c r="B17" s="289">
        <v>32.0</v>
      </c>
      <c r="C17" s="289">
        <v>5.0</v>
      </c>
      <c r="D17" s="289">
        <v>20.0</v>
      </c>
      <c r="E17" s="289">
        <v>7.0</v>
      </c>
      <c r="F17" s="289">
        <v>0.0</v>
      </c>
      <c r="G17" s="289">
        <v>0.0</v>
      </c>
      <c r="H17" s="18">
        <f t="shared" si="1"/>
        <v>1</v>
      </c>
      <c r="I17" s="18">
        <f t="shared" si="2"/>
        <v>0.78125</v>
      </c>
      <c r="J17" s="17">
        <v>1.0</v>
      </c>
      <c r="K17" s="17">
        <v>1.0</v>
      </c>
      <c r="L17" s="17">
        <v>16.0</v>
      </c>
      <c r="M17" s="17">
        <v>13.0</v>
      </c>
      <c r="N17" s="18">
        <f t="shared" si="3"/>
        <v>0.8125</v>
      </c>
      <c r="O17" s="17">
        <v>13.0</v>
      </c>
      <c r="P17" s="19">
        <v>13.0</v>
      </c>
      <c r="Q17" s="20">
        <f t="shared" si="4"/>
        <v>1</v>
      </c>
    </row>
    <row r="18" ht="14.25" customHeight="1">
      <c r="A18" s="287" t="s">
        <v>24</v>
      </c>
      <c r="B18" s="289">
        <v>32.0</v>
      </c>
      <c r="C18" s="289">
        <v>11.0</v>
      </c>
      <c r="D18" s="289">
        <v>16.0</v>
      </c>
      <c r="E18" s="289">
        <v>3.0</v>
      </c>
      <c r="F18" s="289">
        <v>1.0</v>
      </c>
      <c r="G18" s="289">
        <v>1.0</v>
      </c>
      <c r="H18" s="18">
        <f t="shared" si="1"/>
        <v>0.9375</v>
      </c>
      <c r="I18" s="18">
        <f t="shared" si="2"/>
        <v>0.84375</v>
      </c>
      <c r="J18" s="17">
        <v>1.0</v>
      </c>
      <c r="K18" s="17">
        <v>1.0</v>
      </c>
      <c r="L18" s="17">
        <v>16.0</v>
      </c>
      <c r="M18" s="17">
        <v>14.0</v>
      </c>
      <c r="N18" s="18">
        <f t="shared" si="3"/>
        <v>0.875</v>
      </c>
      <c r="O18" s="17">
        <v>14.0</v>
      </c>
      <c r="P18" s="19">
        <v>14.0</v>
      </c>
      <c r="Q18" s="20">
        <f t="shared" si="4"/>
        <v>1</v>
      </c>
    </row>
    <row r="19" ht="14.25" customHeight="1">
      <c r="A19" s="287" t="s">
        <v>49</v>
      </c>
      <c r="B19" s="289">
        <v>27.0</v>
      </c>
      <c r="C19" s="289">
        <v>11.0</v>
      </c>
      <c r="D19" s="289">
        <v>13.0</v>
      </c>
      <c r="E19" s="289">
        <v>2.0</v>
      </c>
      <c r="F19" s="289">
        <v>0.0</v>
      </c>
      <c r="G19" s="289">
        <v>1.0</v>
      </c>
      <c r="H19" s="18">
        <f t="shared" si="1"/>
        <v>0.962962963</v>
      </c>
      <c r="I19" s="18">
        <f t="shared" si="2"/>
        <v>0.8888888889</v>
      </c>
      <c r="J19" s="17">
        <v>1.0</v>
      </c>
      <c r="K19" s="17">
        <v>1.0</v>
      </c>
      <c r="L19" s="17">
        <v>16.0</v>
      </c>
      <c r="M19" s="17">
        <v>17.0</v>
      </c>
      <c r="N19" s="18">
        <f t="shared" si="3"/>
        <v>1.0625</v>
      </c>
      <c r="O19" s="17">
        <v>17.0</v>
      </c>
      <c r="P19" s="19">
        <v>17.0</v>
      </c>
      <c r="Q19" s="20">
        <f t="shared" si="4"/>
        <v>1</v>
      </c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</row>
    <row r="24" ht="14.25" customHeight="1">
      <c r="A24" s="9" t="s">
        <v>15</v>
      </c>
      <c r="B24" s="211">
        <v>412.0</v>
      </c>
      <c r="C24" s="26">
        <f t="shared" ref="C24:G24" si="5">SUM(C6:C23)</f>
        <v>98</v>
      </c>
      <c r="D24" s="26">
        <f t="shared" si="5"/>
        <v>186</v>
      </c>
      <c r="E24" s="26">
        <f t="shared" si="5"/>
        <v>117</v>
      </c>
      <c r="F24" s="26">
        <f t="shared" si="5"/>
        <v>6</v>
      </c>
      <c r="G24" s="26">
        <f t="shared" si="5"/>
        <v>5</v>
      </c>
      <c r="H24" s="18">
        <f t="shared" si="1"/>
        <v>0.9733009709</v>
      </c>
      <c r="I24" s="18">
        <f t="shared" si="2"/>
        <v>0.6893203883</v>
      </c>
      <c r="J24" s="26">
        <f t="shared" ref="J24:M24" si="6">SUM(J6:J23)</f>
        <v>8</v>
      </c>
      <c r="K24" s="26">
        <f t="shared" si="6"/>
        <v>8</v>
      </c>
      <c r="L24" s="26">
        <f t="shared" si="6"/>
        <v>176</v>
      </c>
      <c r="M24" s="26">
        <f t="shared" si="6"/>
        <v>161</v>
      </c>
      <c r="N24" s="18">
        <f t="shared" si="3"/>
        <v>0.9147727273</v>
      </c>
      <c r="O24" s="27">
        <f t="shared" ref="O24:P24" si="7">SUM(O6:O23)</f>
        <v>163</v>
      </c>
      <c r="P24" s="27">
        <f t="shared" si="7"/>
        <v>163</v>
      </c>
      <c r="Q24" s="20">
        <f t="shared" si="4"/>
        <v>1</v>
      </c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</row>
    <row r="28" ht="14.25" customHeight="1">
      <c r="A28" s="91" t="s">
        <v>172</v>
      </c>
      <c r="B28" s="99" t="s">
        <v>937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</row>
    <row r="29" ht="14.25" customHeight="1">
      <c r="A29" s="91" t="s">
        <v>172</v>
      </c>
      <c r="B29" s="99" t="s">
        <v>938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</row>
    <row r="30" ht="14.25" customHeight="1">
      <c r="A30" s="91" t="s">
        <v>173</v>
      </c>
      <c r="B30" s="99" t="s">
        <v>939</v>
      </c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4"/>
    </row>
    <row r="31" ht="14.25" customHeight="1">
      <c r="A31" s="91" t="s">
        <v>174</v>
      </c>
      <c r="B31" s="99" t="s">
        <v>940</v>
      </c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4"/>
    </row>
    <row r="32" ht="14.25" customHeight="1">
      <c r="A32" s="91" t="s">
        <v>174</v>
      </c>
      <c r="B32" s="99" t="s">
        <v>941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</row>
    <row r="33" ht="14.25" customHeight="1">
      <c r="A33" s="91" t="s">
        <v>174</v>
      </c>
      <c r="B33" s="99" t="s">
        <v>942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4"/>
    </row>
    <row r="34" ht="14.25" customHeight="1">
      <c r="A34" s="91" t="s">
        <v>174</v>
      </c>
      <c r="B34" s="99" t="s">
        <v>943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4"/>
    </row>
    <row r="35" ht="14.25" customHeight="1">
      <c r="A35" s="91" t="s">
        <v>174</v>
      </c>
      <c r="B35" s="99" t="s">
        <v>944</v>
      </c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4"/>
    </row>
    <row r="36" ht="14.25" customHeight="1">
      <c r="A36" s="91" t="s">
        <v>24</v>
      </c>
      <c r="B36" s="99" t="s">
        <v>945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4"/>
    </row>
    <row r="37" ht="14.25" customHeight="1">
      <c r="A37" s="91" t="s">
        <v>24</v>
      </c>
      <c r="B37" s="99" t="s">
        <v>946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4"/>
    </row>
    <row r="38" ht="14.25" customHeight="1">
      <c r="A38" s="91" t="s">
        <v>49</v>
      </c>
      <c r="B38" s="99" t="s">
        <v>947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</row>
    <row r="39" ht="14.25" customHeight="1"/>
    <row r="40" ht="14.25" customHeight="1">
      <c r="G40" s="67"/>
    </row>
    <row r="41" ht="14.25" customHeight="1">
      <c r="A41" s="63" t="s">
        <v>20</v>
      </c>
      <c r="Q41" s="95"/>
    </row>
    <row r="42" ht="14.25" customHeight="1">
      <c r="Q42" s="95"/>
    </row>
    <row r="43" ht="14.25" customHeight="1">
      <c r="A43" s="275" t="s">
        <v>871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Q43" s="95"/>
    </row>
    <row r="44" ht="14.25" customHeight="1">
      <c r="A44" s="35" t="s">
        <v>30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135" t="s">
        <v>3</v>
      </c>
      <c r="P44" s="33"/>
      <c r="Q44" s="34"/>
    </row>
    <row r="45" ht="14.25" customHeight="1">
      <c r="A45" s="9" t="s">
        <v>4</v>
      </c>
      <c r="B45" s="11" t="s">
        <v>5</v>
      </c>
      <c r="C45" s="11" t="s">
        <v>6</v>
      </c>
      <c r="D45" s="11">
        <v>4.0</v>
      </c>
      <c r="E45" s="11">
        <v>3.0</v>
      </c>
      <c r="F45" s="11">
        <v>2.0</v>
      </c>
      <c r="G45" s="11" t="s">
        <v>7</v>
      </c>
      <c r="H45" s="11" t="s">
        <v>8</v>
      </c>
      <c r="I45" s="11" t="s">
        <v>9</v>
      </c>
      <c r="J45" s="11" t="s">
        <v>10</v>
      </c>
      <c r="K45" s="11" t="s">
        <v>11</v>
      </c>
      <c r="L45" s="11" t="s">
        <v>12</v>
      </c>
      <c r="M45" s="11" t="s">
        <v>11</v>
      </c>
      <c r="N45" s="11" t="s">
        <v>13</v>
      </c>
      <c r="O45" s="140" t="s">
        <v>12</v>
      </c>
      <c r="P45" s="140" t="s">
        <v>11</v>
      </c>
      <c r="Q45" s="141" t="s">
        <v>14</v>
      </c>
    </row>
    <row r="46" ht="14.25" customHeight="1">
      <c r="A46" s="287" t="s">
        <v>169</v>
      </c>
      <c r="B46" s="288">
        <v>27.0</v>
      </c>
      <c r="C46" s="288">
        <v>2.0</v>
      </c>
      <c r="D46" s="288">
        <v>19.0</v>
      </c>
      <c r="E46" s="288">
        <v>6.0</v>
      </c>
      <c r="F46" s="289">
        <v>0.0</v>
      </c>
      <c r="G46" s="289">
        <v>0.0</v>
      </c>
      <c r="H46" s="18">
        <f t="shared" ref="H46:H64" si="8">(C46+D46+E46)/B46</f>
        <v>1</v>
      </c>
      <c r="I46" s="18">
        <f t="shared" ref="I46:I64" si="9">(C46+D46)/B46</f>
        <v>0.7777777778</v>
      </c>
      <c r="J46" s="16">
        <v>0.0</v>
      </c>
      <c r="K46" s="16">
        <v>0.0</v>
      </c>
      <c r="L46" s="291">
        <v>8.0</v>
      </c>
      <c r="M46" s="291">
        <v>5.0</v>
      </c>
      <c r="N46" s="18">
        <f t="shared" ref="N46:N64" si="10">M46/L46</f>
        <v>0.625</v>
      </c>
      <c r="O46" s="169">
        <v>5.0</v>
      </c>
      <c r="P46" s="292">
        <v>5.0</v>
      </c>
      <c r="Q46" s="20">
        <f t="shared" ref="Q46:Q64" si="11">P46/O46</f>
        <v>1</v>
      </c>
    </row>
    <row r="47" ht="14.25" customHeight="1">
      <c r="A47" s="287" t="s">
        <v>170</v>
      </c>
      <c r="B47" s="288">
        <v>27.0</v>
      </c>
      <c r="C47" s="289">
        <v>2.0</v>
      </c>
      <c r="D47" s="293">
        <v>14.0</v>
      </c>
      <c r="E47" s="293">
        <v>11.0</v>
      </c>
      <c r="F47" s="293">
        <v>0.0</v>
      </c>
      <c r="G47" s="293">
        <v>0.0</v>
      </c>
      <c r="H47" s="294">
        <f t="shared" si="8"/>
        <v>1</v>
      </c>
      <c r="I47" s="18">
        <f t="shared" si="9"/>
        <v>0.5925925926</v>
      </c>
      <c r="J47" s="16">
        <v>0.0</v>
      </c>
      <c r="K47" s="16">
        <v>0.0</v>
      </c>
      <c r="L47" s="295">
        <v>8.0</v>
      </c>
      <c r="M47" s="295">
        <v>7.0</v>
      </c>
      <c r="N47" s="18">
        <f t="shared" si="10"/>
        <v>0.875</v>
      </c>
      <c r="O47" s="169">
        <v>7.0</v>
      </c>
      <c r="P47" s="292">
        <v>7.0</v>
      </c>
      <c r="Q47" s="20">
        <f t="shared" si="11"/>
        <v>1</v>
      </c>
    </row>
    <row r="48" ht="14.25" customHeight="1">
      <c r="A48" s="290" t="s">
        <v>45</v>
      </c>
      <c r="B48" s="288">
        <v>26.0</v>
      </c>
      <c r="C48" s="288">
        <v>13.0</v>
      </c>
      <c r="D48" s="288">
        <v>12.0</v>
      </c>
      <c r="E48" s="288">
        <v>1.0</v>
      </c>
      <c r="F48" s="289">
        <v>0.0</v>
      </c>
      <c r="G48" s="289">
        <v>0.0</v>
      </c>
      <c r="H48" s="18">
        <f t="shared" si="8"/>
        <v>1</v>
      </c>
      <c r="I48" s="18">
        <f t="shared" si="9"/>
        <v>0.9615384615</v>
      </c>
      <c r="J48" s="16">
        <v>0.0</v>
      </c>
      <c r="K48" s="16">
        <v>0.0</v>
      </c>
      <c r="L48" s="295">
        <v>8.0</v>
      </c>
      <c r="M48" s="295">
        <v>5.0</v>
      </c>
      <c r="N48" s="18">
        <f t="shared" si="10"/>
        <v>0.625</v>
      </c>
      <c r="O48" s="169">
        <v>5.0</v>
      </c>
      <c r="P48" s="292">
        <v>5.0</v>
      </c>
      <c r="Q48" s="20">
        <f t="shared" si="11"/>
        <v>1</v>
      </c>
    </row>
    <row r="49" ht="14.25" customHeight="1">
      <c r="A49" s="287" t="s">
        <v>73</v>
      </c>
      <c r="B49" s="289">
        <v>33.0</v>
      </c>
      <c r="C49" s="289">
        <v>26.0</v>
      </c>
      <c r="D49" s="289">
        <v>6.0</v>
      </c>
      <c r="E49" s="289">
        <v>1.0</v>
      </c>
      <c r="F49" s="289">
        <v>0.0</v>
      </c>
      <c r="G49" s="289">
        <v>0.0</v>
      </c>
      <c r="H49" s="18">
        <f t="shared" si="8"/>
        <v>1</v>
      </c>
      <c r="I49" s="18">
        <f t="shared" si="9"/>
        <v>0.9696969697</v>
      </c>
      <c r="J49" s="16">
        <v>0.0</v>
      </c>
      <c r="K49" s="16">
        <v>0.0</v>
      </c>
      <c r="L49" s="295">
        <v>8.0</v>
      </c>
      <c r="M49" s="295">
        <v>7.0</v>
      </c>
      <c r="N49" s="18">
        <f t="shared" si="10"/>
        <v>0.875</v>
      </c>
      <c r="O49" s="169">
        <v>7.0</v>
      </c>
      <c r="P49" s="292">
        <v>7.0</v>
      </c>
      <c r="Q49" s="20">
        <f t="shared" si="11"/>
        <v>1</v>
      </c>
    </row>
    <row r="50" ht="14.25" customHeight="1">
      <c r="A50" s="287" t="s">
        <v>23</v>
      </c>
      <c r="B50" s="289">
        <v>31.0</v>
      </c>
      <c r="C50" s="289">
        <v>22.0</v>
      </c>
      <c r="D50" s="289">
        <v>8.0</v>
      </c>
      <c r="E50" s="289">
        <v>1.0</v>
      </c>
      <c r="F50" s="289">
        <v>0.0</v>
      </c>
      <c r="G50" s="289">
        <v>0.0</v>
      </c>
      <c r="H50" s="18">
        <f t="shared" si="8"/>
        <v>1</v>
      </c>
      <c r="I50" s="18">
        <f t="shared" si="9"/>
        <v>0.9677419355</v>
      </c>
      <c r="J50" s="16">
        <v>0.0</v>
      </c>
      <c r="K50" s="16">
        <v>0.0</v>
      </c>
      <c r="L50" s="295">
        <v>8.0</v>
      </c>
      <c r="M50" s="295">
        <v>7.0</v>
      </c>
      <c r="N50" s="18">
        <f t="shared" si="10"/>
        <v>0.875</v>
      </c>
      <c r="O50" s="169">
        <v>7.0</v>
      </c>
      <c r="P50" s="292">
        <v>7.0</v>
      </c>
      <c r="Q50" s="20">
        <f t="shared" si="11"/>
        <v>1</v>
      </c>
    </row>
    <row r="51" ht="14.25" customHeight="1">
      <c r="A51" s="287" t="s">
        <v>46</v>
      </c>
      <c r="B51" s="289">
        <v>33.0</v>
      </c>
      <c r="C51" s="289">
        <v>19.0</v>
      </c>
      <c r="D51" s="289">
        <v>14.0</v>
      </c>
      <c r="E51" s="289">
        <v>0.0</v>
      </c>
      <c r="F51" s="289">
        <v>0.0</v>
      </c>
      <c r="G51" s="289">
        <v>0.0</v>
      </c>
      <c r="H51" s="18">
        <f t="shared" si="8"/>
        <v>1</v>
      </c>
      <c r="I51" s="18">
        <f t="shared" si="9"/>
        <v>1</v>
      </c>
      <c r="J51" s="16">
        <v>0.0</v>
      </c>
      <c r="K51" s="16">
        <v>0.0</v>
      </c>
      <c r="L51" s="295">
        <v>8.0</v>
      </c>
      <c r="M51" s="295">
        <v>7.0</v>
      </c>
      <c r="N51" s="18">
        <f t="shared" si="10"/>
        <v>0.875</v>
      </c>
      <c r="O51" s="169">
        <v>7.0</v>
      </c>
      <c r="P51" s="292">
        <v>7.0</v>
      </c>
      <c r="Q51" s="20">
        <f t="shared" si="11"/>
        <v>1</v>
      </c>
    </row>
    <row r="52" ht="14.25" customHeight="1">
      <c r="A52" s="287" t="s">
        <v>172</v>
      </c>
      <c r="B52" s="289">
        <v>27.0</v>
      </c>
      <c r="C52" s="289">
        <v>0.0</v>
      </c>
      <c r="D52" s="289">
        <v>12.0</v>
      </c>
      <c r="E52" s="289">
        <v>14.0</v>
      </c>
      <c r="F52" s="289">
        <v>1.0</v>
      </c>
      <c r="G52" s="289">
        <v>0.0</v>
      </c>
      <c r="H52" s="18">
        <f t="shared" si="8"/>
        <v>0.962962963</v>
      </c>
      <c r="I52" s="18">
        <f t="shared" si="9"/>
        <v>0.4444444444</v>
      </c>
      <c r="J52" s="17">
        <v>1.0</v>
      </c>
      <c r="K52" s="17">
        <v>1.0</v>
      </c>
      <c r="L52" s="295">
        <v>16.0</v>
      </c>
      <c r="M52" s="295">
        <v>13.0</v>
      </c>
      <c r="N52" s="18">
        <f t="shared" si="10"/>
        <v>0.8125</v>
      </c>
      <c r="O52" s="169">
        <v>13.0</v>
      </c>
      <c r="P52" s="292">
        <v>13.0</v>
      </c>
      <c r="Q52" s="20">
        <f t="shared" si="11"/>
        <v>1</v>
      </c>
    </row>
    <row r="53" ht="14.25" customHeight="1">
      <c r="A53" s="287" t="s">
        <v>173</v>
      </c>
      <c r="B53" s="289">
        <v>29.0</v>
      </c>
      <c r="C53" s="289">
        <v>3.0</v>
      </c>
      <c r="D53" s="289">
        <v>12.0</v>
      </c>
      <c r="E53" s="289">
        <v>12.0</v>
      </c>
      <c r="F53" s="289">
        <v>1.0</v>
      </c>
      <c r="G53" s="289">
        <v>1.0</v>
      </c>
      <c r="H53" s="18">
        <f t="shared" si="8"/>
        <v>0.9310344828</v>
      </c>
      <c r="I53" s="18">
        <f t="shared" si="9"/>
        <v>0.5172413793</v>
      </c>
      <c r="J53" s="17">
        <v>1.0</v>
      </c>
      <c r="K53" s="17">
        <v>1.0</v>
      </c>
      <c r="L53" s="295">
        <v>16.0</v>
      </c>
      <c r="M53" s="295">
        <v>13.0</v>
      </c>
      <c r="N53" s="18">
        <f t="shared" si="10"/>
        <v>0.8125</v>
      </c>
      <c r="O53" s="169">
        <v>13.0</v>
      </c>
      <c r="P53" s="292">
        <v>13.0</v>
      </c>
      <c r="Q53" s="20">
        <f t="shared" si="11"/>
        <v>1</v>
      </c>
    </row>
    <row r="54" ht="14.25" customHeight="1">
      <c r="A54" s="287" t="s">
        <v>159</v>
      </c>
      <c r="B54" s="289">
        <v>31.0</v>
      </c>
      <c r="C54" s="289">
        <v>10.0</v>
      </c>
      <c r="D54" s="289">
        <v>15.0</v>
      </c>
      <c r="E54" s="289">
        <v>6.0</v>
      </c>
      <c r="F54" s="289">
        <v>0.0</v>
      </c>
      <c r="G54" s="289">
        <v>0.0</v>
      </c>
      <c r="H54" s="18">
        <f t="shared" si="8"/>
        <v>1</v>
      </c>
      <c r="I54" s="18">
        <f t="shared" si="9"/>
        <v>0.8064516129</v>
      </c>
      <c r="J54" s="17">
        <v>1.0</v>
      </c>
      <c r="K54" s="17">
        <v>1.0</v>
      </c>
      <c r="L54" s="295">
        <v>16.0</v>
      </c>
      <c r="M54" s="295">
        <v>11.0</v>
      </c>
      <c r="N54" s="18">
        <f t="shared" si="10"/>
        <v>0.6875</v>
      </c>
      <c r="O54" s="169">
        <v>11.0</v>
      </c>
      <c r="P54" s="292">
        <v>11.0</v>
      </c>
      <c r="Q54" s="20">
        <f t="shared" si="11"/>
        <v>1</v>
      </c>
    </row>
    <row r="55" ht="14.25" customHeight="1">
      <c r="A55" s="287" t="s">
        <v>47</v>
      </c>
      <c r="B55" s="289">
        <v>31.0</v>
      </c>
      <c r="C55" s="289">
        <v>8.0</v>
      </c>
      <c r="D55" s="289">
        <v>20.0</v>
      </c>
      <c r="E55" s="289">
        <v>3.0</v>
      </c>
      <c r="F55" s="289">
        <v>0.0</v>
      </c>
      <c r="G55" s="289">
        <v>0.0</v>
      </c>
      <c r="H55" s="18">
        <f t="shared" si="8"/>
        <v>1</v>
      </c>
      <c r="I55" s="18">
        <f t="shared" si="9"/>
        <v>0.9032258065</v>
      </c>
      <c r="J55" s="17">
        <v>1.0</v>
      </c>
      <c r="K55" s="17">
        <v>1.0</v>
      </c>
      <c r="L55" s="295">
        <v>16.0</v>
      </c>
      <c r="M55" s="295">
        <v>12.0</v>
      </c>
      <c r="N55" s="18">
        <f t="shared" si="10"/>
        <v>0.75</v>
      </c>
      <c r="O55" s="169">
        <v>12.0</v>
      </c>
      <c r="P55" s="292">
        <v>12.0</v>
      </c>
      <c r="Q55" s="20">
        <f t="shared" si="11"/>
        <v>1</v>
      </c>
    </row>
    <row r="56" ht="14.25" customHeight="1">
      <c r="A56" s="287" t="s">
        <v>174</v>
      </c>
      <c r="B56" s="289">
        <v>25.0</v>
      </c>
      <c r="C56" s="289">
        <v>0.0</v>
      </c>
      <c r="D56" s="289">
        <v>10.0</v>
      </c>
      <c r="E56" s="289">
        <v>14.0</v>
      </c>
      <c r="F56" s="289">
        <v>0.0</v>
      </c>
      <c r="G56" s="289">
        <v>1.0</v>
      </c>
      <c r="H56" s="18">
        <f t="shared" si="8"/>
        <v>0.96</v>
      </c>
      <c r="I56" s="18">
        <f t="shared" si="9"/>
        <v>0.4</v>
      </c>
      <c r="J56" s="17">
        <v>1.0</v>
      </c>
      <c r="K56" s="17">
        <v>1.0</v>
      </c>
      <c r="L56" s="295">
        <v>16.0</v>
      </c>
      <c r="M56" s="295">
        <v>13.0</v>
      </c>
      <c r="N56" s="18">
        <f t="shared" si="10"/>
        <v>0.8125</v>
      </c>
      <c r="O56" s="169">
        <v>13.0</v>
      </c>
      <c r="P56" s="292">
        <v>13.0</v>
      </c>
      <c r="Q56" s="20">
        <f t="shared" si="11"/>
        <v>1</v>
      </c>
    </row>
    <row r="57" ht="14.25" customHeight="1">
      <c r="A57" s="287" t="s">
        <v>48</v>
      </c>
      <c r="B57" s="289">
        <v>32.0</v>
      </c>
      <c r="C57" s="289">
        <v>7.0</v>
      </c>
      <c r="D57" s="289">
        <v>22.0</v>
      </c>
      <c r="E57" s="289">
        <v>3.0</v>
      </c>
      <c r="F57" s="289">
        <v>0.0</v>
      </c>
      <c r="G57" s="289">
        <v>0.0</v>
      </c>
      <c r="H57" s="18">
        <f t="shared" si="8"/>
        <v>1</v>
      </c>
      <c r="I57" s="18">
        <f t="shared" si="9"/>
        <v>0.90625</v>
      </c>
      <c r="J57" s="17">
        <v>1.0</v>
      </c>
      <c r="K57" s="17">
        <v>1.0</v>
      </c>
      <c r="L57" s="295">
        <v>16.0</v>
      </c>
      <c r="M57" s="295">
        <v>16.0</v>
      </c>
      <c r="N57" s="18">
        <f t="shared" si="10"/>
        <v>1</v>
      </c>
      <c r="O57" s="169">
        <v>16.0</v>
      </c>
      <c r="P57" s="292">
        <v>16.0</v>
      </c>
      <c r="Q57" s="20">
        <f t="shared" si="11"/>
        <v>1</v>
      </c>
    </row>
    <row r="58" ht="14.25" customHeight="1">
      <c r="A58" s="287" t="s">
        <v>24</v>
      </c>
      <c r="B58" s="289">
        <v>32.0</v>
      </c>
      <c r="C58" s="289">
        <v>12.0</v>
      </c>
      <c r="D58" s="289">
        <v>15.0</v>
      </c>
      <c r="E58" s="289">
        <v>5.0</v>
      </c>
      <c r="F58" s="289">
        <v>0.0</v>
      </c>
      <c r="G58" s="289">
        <v>0.0</v>
      </c>
      <c r="H58" s="18">
        <f t="shared" si="8"/>
        <v>1</v>
      </c>
      <c r="I58" s="18">
        <f t="shared" si="9"/>
        <v>0.84375</v>
      </c>
      <c r="J58" s="17">
        <v>1.0</v>
      </c>
      <c r="K58" s="17">
        <v>1.0</v>
      </c>
      <c r="L58" s="295">
        <v>16.0</v>
      </c>
      <c r="M58" s="295">
        <v>10.0</v>
      </c>
      <c r="N58" s="18">
        <f t="shared" si="10"/>
        <v>0.625</v>
      </c>
      <c r="O58" s="169">
        <v>10.0</v>
      </c>
      <c r="P58" s="292">
        <v>10.0</v>
      </c>
      <c r="Q58" s="20">
        <f t="shared" si="11"/>
        <v>1</v>
      </c>
    </row>
    <row r="59" ht="14.25" customHeight="1">
      <c r="A59" s="287" t="s">
        <v>49</v>
      </c>
      <c r="B59" s="289">
        <v>27.0</v>
      </c>
      <c r="C59" s="289">
        <v>21.0</v>
      </c>
      <c r="D59" s="289">
        <v>6.0</v>
      </c>
      <c r="E59" s="289">
        <v>0.0</v>
      </c>
      <c r="F59" s="289">
        <v>0.0</v>
      </c>
      <c r="G59" s="289">
        <v>0.0</v>
      </c>
      <c r="H59" s="18">
        <f t="shared" si="8"/>
        <v>1</v>
      </c>
      <c r="I59" s="18">
        <f t="shared" si="9"/>
        <v>1</v>
      </c>
      <c r="J59" s="17">
        <v>1.0</v>
      </c>
      <c r="K59" s="17">
        <v>1.0</v>
      </c>
      <c r="L59" s="295">
        <v>16.0</v>
      </c>
      <c r="M59" s="295">
        <v>11.0</v>
      </c>
      <c r="N59" s="18">
        <f t="shared" si="10"/>
        <v>0.6875</v>
      </c>
      <c r="O59" s="169">
        <v>12.0</v>
      </c>
      <c r="P59" s="292">
        <v>12.0</v>
      </c>
      <c r="Q59" s="20">
        <f t="shared" si="11"/>
        <v>1</v>
      </c>
    </row>
    <row r="60" ht="14.25" customHeight="1">
      <c r="A60" s="15"/>
      <c r="B60" s="17"/>
      <c r="C60" s="17"/>
      <c r="D60" s="17"/>
      <c r="E60" s="17"/>
      <c r="F60" s="17"/>
      <c r="G60" s="17"/>
      <c r="H60" s="18" t="str">
        <f t="shared" si="8"/>
        <v>#DIV/0!</v>
      </c>
      <c r="I60" s="18" t="str">
        <f t="shared" si="9"/>
        <v>#DIV/0!</v>
      </c>
      <c r="J60" s="17"/>
      <c r="K60" s="17"/>
      <c r="L60" s="17"/>
      <c r="M60" s="17"/>
      <c r="N60" s="18" t="str">
        <f t="shared" si="10"/>
        <v>#DIV/0!</v>
      </c>
      <c r="O60" s="17"/>
      <c r="P60" s="17"/>
      <c r="Q60" s="20" t="str">
        <f t="shared" si="11"/>
        <v>#DIV/0!</v>
      </c>
    </row>
    <row r="61" ht="14.25" customHeight="1">
      <c r="A61" s="15"/>
      <c r="B61" s="17"/>
      <c r="C61" s="17"/>
      <c r="D61" s="17"/>
      <c r="E61" s="17"/>
      <c r="F61" s="17"/>
      <c r="G61" s="17"/>
      <c r="H61" s="18" t="str">
        <f t="shared" si="8"/>
        <v>#DIV/0!</v>
      </c>
      <c r="I61" s="18" t="str">
        <f t="shared" si="9"/>
        <v>#DIV/0!</v>
      </c>
      <c r="J61" s="17"/>
      <c r="K61" s="17"/>
      <c r="L61" s="17"/>
      <c r="M61" s="17"/>
      <c r="N61" s="18" t="str">
        <f t="shared" si="10"/>
        <v>#DIV/0!</v>
      </c>
      <c r="O61" s="17"/>
      <c r="P61" s="17"/>
      <c r="Q61" s="20" t="str">
        <f t="shared" si="11"/>
        <v>#DIV/0!</v>
      </c>
    </row>
    <row r="62" ht="14.25" customHeight="1">
      <c r="A62" s="15"/>
      <c r="B62" s="17"/>
      <c r="C62" s="17"/>
      <c r="D62" s="17"/>
      <c r="E62" s="17"/>
      <c r="F62" s="17"/>
      <c r="G62" s="17"/>
      <c r="H62" s="18" t="str">
        <f t="shared" si="8"/>
        <v>#DIV/0!</v>
      </c>
      <c r="I62" s="18" t="str">
        <f t="shared" si="9"/>
        <v>#DIV/0!</v>
      </c>
      <c r="J62" s="17"/>
      <c r="K62" s="17"/>
      <c r="L62" s="17"/>
      <c r="M62" s="17"/>
      <c r="N62" s="18" t="str">
        <f t="shared" si="10"/>
        <v>#DIV/0!</v>
      </c>
      <c r="O62" s="17"/>
      <c r="P62" s="17"/>
      <c r="Q62" s="20" t="str">
        <f t="shared" si="11"/>
        <v>#DIV/0!</v>
      </c>
    </row>
    <row r="63" ht="14.25" customHeight="1">
      <c r="A63" s="25"/>
      <c r="B63" s="24"/>
      <c r="C63" s="24"/>
      <c r="D63" s="24"/>
      <c r="E63" s="24"/>
      <c r="F63" s="24"/>
      <c r="G63" s="24"/>
      <c r="H63" s="18" t="str">
        <f t="shared" si="8"/>
        <v>#DIV/0!</v>
      </c>
      <c r="I63" s="18" t="str">
        <f t="shared" si="9"/>
        <v>#DIV/0!</v>
      </c>
      <c r="J63" s="24"/>
      <c r="K63" s="24"/>
      <c r="L63" s="24"/>
      <c r="M63" s="24"/>
      <c r="N63" s="18" t="str">
        <f t="shared" si="10"/>
        <v>#DIV/0!</v>
      </c>
      <c r="O63" s="24"/>
      <c r="P63" s="24"/>
      <c r="Q63" s="20" t="str">
        <f t="shared" si="11"/>
        <v>#DIV/0!</v>
      </c>
    </row>
    <row r="64" ht="14.25" customHeight="1">
      <c r="A64" s="9" t="s">
        <v>15</v>
      </c>
      <c r="B64" s="26">
        <f t="shared" ref="B64:G64" si="12">SUM(B46:B63)</f>
        <v>411</v>
      </c>
      <c r="C64" s="26">
        <f t="shared" si="12"/>
        <v>145</v>
      </c>
      <c r="D64" s="26">
        <f t="shared" si="12"/>
        <v>185</v>
      </c>
      <c r="E64" s="26">
        <f t="shared" si="12"/>
        <v>77</v>
      </c>
      <c r="F64" s="26">
        <f t="shared" si="12"/>
        <v>2</v>
      </c>
      <c r="G64" s="26">
        <f t="shared" si="12"/>
        <v>2</v>
      </c>
      <c r="H64" s="18">
        <f t="shared" si="8"/>
        <v>0.9902676399</v>
      </c>
      <c r="I64" s="18">
        <f t="shared" si="9"/>
        <v>0.802919708</v>
      </c>
      <c r="J64" s="26">
        <f t="shared" ref="J64:M64" si="13">SUM(J46:J63)</f>
        <v>8</v>
      </c>
      <c r="K64" s="26">
        <f t="shared" si="13"/>
        <v>8</v>
      </c>
      <c r="L64" s="26">
        <f t="shared" si="13"/>
        <v>176</v>
      </c>
      <c r="M64" s="26">
        <f t="shared" si="13"/>
        <v>137</v>
      </c>
      <c r="N64" s="18">
        <f t="shared" si="10"/>
        <v>0.7784090909</v>
      </c>
      <c r="O64" s="27">
        <f t="shared" ref="O64:P64" si="14">SUM(O46:O63)</f>
        <v>138</v>
      </c>
      <c r="P64" s="27">
        <f t="shared" si="14"/>
        <v>138</v>
      </c>
      <c r="Q64" s="20">
        <f t="shared" si="11"/>
        <v>1</v>
      </c>
    </row>
    <row r="65" ht="14.2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Q65" s="95"/>
    </row>
    <row r="66" ht="14.25" customHeight="1">
      <c r="A66" s="89" t="s">
        <v>27</v>
      </c>
      <c r="B66" s="30"/>
      <c r="C66" s="30"/>
      <c r="D66" s="30"/>
      <c r="E66" s="30"/>
      <c r="F66" s="30"/>
      <c r="G66" s="88"/>
      <c r="H66" s="30"/>
      <c r="I66" s="30"/>
      <c r="J66" s="30"/>
      <c r="K66" s="30"/>
      <c r="L66" s="30"/>
      <c r="M66" s="30"/>
      <c r="N66" s="30"/>
    </row>
    <row r="67" ht="14.25" customHeight="1">
      <c r="A67" s="90" t="s">
        <v>4</v>
      </c>
      <c r="B67" s="32" t="s">
        <v>16</v>
      </c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4"/>
    </row>
    <row r="68" ht="14.25" customHeight="1">
      <c r="A68" s="91" t="s">
        <v>172</v>
      </c>
      <c r="B68" s="99" t="s">
        <v>948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4"/>
    </row>
    <row r="69" ht="14.25" customHeight="1">
      <c r="A69" s="91" t="s">
        <v>173</v>
      </c>
      <c r="B69" s="99" t="s">
        <v>949</v>
      </c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4"/>
    </row>
    <row r="70" ht="14.25" customHeight="1">
      <c r="A70" s="91" t="s">
        <v>174</v>
      </c>
      <c r="B70" s="99" t="s">
        <v>950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4"/>
    </row>
    <row r="71" ht="14.25" customHeight="1">
      <c r="G71" s="67"/>
    </row>
    <row r="72" ht="14.25" customHeight="1">
      <c r="G72" s="67"/>
    </row>
    <row r="73" ht="14.25" customHeight="1">
      <c r="A73" s="63" t="s">
        <v>20</v>
      </c>
      <c r="Q73" s="95"/>
    </row>
    <row r="74" ht="14.25" customHeight="1">
      <c r="Q74" s="95"/>
    </row>
    <row r="75" ht="14.25" customHeight="1">
      <c r="A75" s="275" t="s">
        <v>871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Q75" s="95"/>
    </row>
    <row r="76" ht="14.25" customHeight="1">
      <c r="A76" s="35" t="s">
        <v>33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135" t="s">
        <v>3</v>
      </c>
      <c r="P76" s="33"/>
      <c r="Q76" s="34"/>
    </row>
    <row r="77" ht="14.25" customHeight="1">
      <c r="A77" s="9" t="s">
        <v>4</v>
      </c>
      <c r="B77" s="296" t="s">
        <v>5</v>
      </c>
      <c r="C77" s="11" t="s">
        <v>6</v>
      </c>
      <c r="D77" s="11">
        <v>4.0</v>
      </c>
      <c r="E77" s="11">
        <v>3.0</v>
      </c>
      <c r="F77" s="11">
        <v>2.0</v>
      </c>
      <c r="G77" s="11" t="s">
        <v>7</v>
      </c>
      <c r="H77" s="11" t="s">
        <v>8</v>
      </c>
      <c r="I77" s="11" t="s">
        <v>9</v>
      </c>
      <c r="J77" s="11" t="s">
        <v>10</v>
      </c>
      <c r="K77" s="11" t="s">
        <v>11</v>
      </c>
      <c r="L77" s="11" t="s">
        <v>12</v>
      </c>
      <c r="M77" s="11" t="s">
        <v>11</v>
      </c>
      <c r="N77" s="11" t="s">
        <v>13</v>
      </c>
      <c r="O77" s="140" t="s">
        <v>12</v>
      </c>
      <c r="P77" s="140" t="s">
        <v>11</v>
      </c>
      <c r="Q77" s="141" t="s">
        <v>14</v>
      </c>
    </row>
    <row r="78" ht="14.25" customHeight="1">
      <c r="A78" s="287" t="s">
        <v>169</v>
      </c>
      <c r="B78" s="288">
        <v>27.0</v>
      </c>
      <c r="C78" s="16"/>
      <c r="D78" s="190">
        <v>7.0</v>
      </c>
      <c r="E78" s="191">
        <v>19.0</v>
      </c>
      <c r="F78" s="191">
        <v>1.0</v>
      </c>
      <c r="G78" s="17"/>
      <c r="H78" s="18">
        <f t="shared" ref="H78:H96" si="15">(C78+D78+E78)/B78</f>
        <v>0.962962963</v>
      </c>
      <c r="I78" s="18">
        <f t="shared" ref="I78:I96" si="16">(C78+D78)/B78</f>
        <v>0.2592592593</v>
      </c>
      <c r="J78" s="16">
        <v>1.0</v>
      </c>
      <c r="K78" s="16">
        <v>1.0</v>
      </c>
      <c r="L78" s="16">
        <v>10.0</v>
      </c>
      <c r="M78" s="16">
        <v>9.0</v>
      </c>
      <c r="N78" s="18">
        <f t="shared" ref="N78:N96" si="17">M78/L78</f>
        <v>0.9</v>
      </c>
      <c r="O78" s="16">
        <v>10.0</v>
      </c>
      <c r="P78" s="16">
        <v>9.0</v>
      </c>
      <c r="Q78" s="20">
        <f t="shared" ref="Q78:Q96" si="18">P78/O78</f>
        <v>0.9</v>
      </c>
    </row>
    <row r="79" ht="14.25" customHeight="1">
      <c r="A79" s="287" t="s">
        <v>170</v>
      </c>
      <c r="B79" s="288">
        <v>27.0</v>
      </c>
      <c r="C79" s="190"/>
      <c r="D79" s="190">
        <v>10.0</v>
      </c>
      <c r="E79" s="191">
        <v>16.0</v>
      </c>
      <c r="F79" s="191">
        <v>1.0</v>
      </c>
      <c r="G79" s="17"/>
      <c r="H79" s="18">
        <f t="shared" si="15"/>
        <v>0.962962963</v>
      </c>
      <c r="I79" s="18">
        <f t="shared" si="16"/>
        <v>0.3703703704</v>
      </c>
      <c r="J79" s="16">
        <v>1.0</v>
      </c>
      <c r="K79" s="16">
        <v>1.0</v>
      </c>
      <c r="L79" s="16">
        <v>10.0</v>
      </c>
      <c r="M79" s="16">
        <v>8.0</v>
      </c>
      <c r="N79" s="18">
        <f t="shared" si="17"/>
        <v>0.8</v>
      </c>
      <c r="O79" s="16">
        <v>10.0</v>
      </c>
      <c r="P79" s="16">
        <v>8.0</v>
      </c>
      <c r="Q79" s="20">
        <f t="shared" si="18"/>
        <v>0.8</v>
      </c>
    </row>
    <row r="80" ht="14.25" customHeight="1">
      <c r="A80" s="290" t="s">
        <v>45</v>
      </c>
      <c r="B80" s="288">
        <v>26.0</v>
      </c>
      <c r="C80" s="190">
        <v>5.0</v>
      </c>
      <c r="D80" s="191">
        <v>17.0</v>
      </c>
      <c r="E80" s="191">
        <v>4.0</v>
      </c>
      <c r="F80" s="17"/>
      <c r="G80" s="17"/>
      <c r="H80" s="18">
        <f t="shared" si="15"/>
        <v>1</v>
      </c>
      <c r="I80" s="18">
        <f t="shared" si="16"/>
        <v>0.8461538462</v>
      </c>
      <c r="J80" s="16">
        <v>1.0</v>
      </c>
      <c r="K80" s="16">
        <v>1.0</v>
      </c>
      <c r="L80" s="16">
        <v>10.0</v>
      </c>
      <c r="M80" s="16">
        <v>10.0</v>
      </c>
      <c r="N80" s="18">
        <f t="shared" si="17"/>
        <v>1</v>
      </c>
      <c r="O80" s="16">
        <v>10.0</v>
      </c>
      <c r="P80" s="16">
        <v>10.0</v>
      </c>
      <c r="Q80" s="20">
        <f t="shared" si="18"/>
        <v>1</v>
      </c>
    </row>
    <row r="81" ht="14.25" customHeight="1">
      <c r="A81" s="287" t="s">
        <v>73</v>
      </c>
      <c r="B81" s="289">
        <v>33.0</v>
      </c>
      <c r="C81" s="190">
        <v>1.0</v>
      </c>
      <c r="D81" s="191">
        <v>23.0</v>
      </c>
      <c r="E81" s="191">
        <v>9.0</v>
      </c>
      <c r="F81" s="17"/>
      <c r="G81" s="17"/>
      <c r="H81" s="18">
        <f t="shared" si="15"/>
        <v>1</v>
      </c>
      <c r="I81" s="18">
        <f t="shared" si="16"/>
        <v>0.7272727273</v>
      </c>
      <c r="J81" s="16">
        <v>1.0</v>
      </c>
      <c r="K81" s="16">
        <v>1.0</v>
      </c>
      <c r="L81" s="16">
        <v>10.0</v>
      </c>
      <c r="M81" s="17">
        <v>8.0</v>
      </c>
      <c r="N81" s="18">
        <f t="shared" si="17"/>
        <v>0.8</v>
      </c>
      <c r="O81" s="16">
        <v>10.0</v>
      </c>
      <c r="P81" s="17">
        <v>8.0</v>
      </c>
      <c r="Q81" s="20">
        <f t="shared" si="18"/>
        <v>0.8</v>
      </c>
    </row>
    <row r="82" ht="14.25" customHeight="1">
      <c r="A82" s="287" t="s">
        <v>23</v>
      </c>
      <c r="B82" s="289">
        <v>30.0</v>
      </c>
      <c r="C82" s="190">
        <v>5.0</v>
      </c>
      <c r="D82" s="191">
        <v>19.0</v>
      </c>
      <c r="E82" s="191">
        <v>6.0</v>
      </c>
      <c r="F82" s="17"/>
      <c r="G82" s="17"/>
      <c r="H82" s="18">
        <f t="shared" si="15"/>
        <v>1</v>
      </c>
      <c r="I82" s="18">
        <f t="shared" si="16"/>
        <v>0.8</v>
      </c>
      <c r="J82" s="16">
        <v>1.0</v>
      </c>
      <c r="K82" s="16">
        <v>1.0</v>
      </c>
      <c r="L82" s="16">
        <v>10.0</v>
      </c>
      <c r="M82" s="17">
        <v>8.0</v>
      </c>
      <c r="N82" s="18">
        <f t="shared" si="17"/>
        <v>0.8</v>
      </c>
      <c r="O82" s="16">
        <v>10.0</v>
      </c>
      <c r="P82" s="17">
        <v>8.0</v>
      </c>
      <c r="Q82" s="20">
        <f t="shared" si="18"/>
        <v>0.8</v>
      </c>
    </row>
    <row r="83" ht="14.25" customHeight="1">
      <c r="A83" s="287" t="s">
        <v>46</v>
      </c>
      <c r="B83" s="289">
        <v>33.0</v>
      </c>
      <c r="C83" s="190">
        <v>4.0</v>
      </c>
      <c r="D83" s="191">
        <v>14.0</v>
      </c>
      <c r="E83" s="191">
        <v>15.0</v>
      </c>
      <c r="F83" s="17"/>
      <c r="G83" s="17"/>
      <c r="H83" s="18">
        <f t="shared" si="15"/>
        <v>1</v>
      </c>
      <c r="I83" s="18">
        <f t="shared" si="16"/>
        <v>0.5454545455</v>
      </c>
      <c r="J83" s="16">
        <v>1.0</v>
      </c>
      <c r="K83" s="16">
        <v>1.0</v>
      </c>
      <c r="L83" s="16">
        <v>10.0</v>
      </c>
      <c r="M83" s="17">
        <v>8.0</v>
      </c>
      <c r="N83" s="18">
        <f t="shared" si="17"/>
        <v>0.8</v>
      </c>
      <c r="O83" s="16">
        <v>10.0</v>
      </c>
      <c r="P83" s="17">
        <v>8.0</v>
      </c>
      <c r="Q83" s="20">
        <f t="shared" si="18"/>
        <v>0.8</v>
      </c>
    </row>
    <row r="84" ht="14.25" customHeight="1">
      <c r="A84" s="287" t="s">
        <v>172</v>
      </c>
      <c r="B84" s="289">
        <v>24.0</v>
      </c>
      <c r="C84" s="17"/>
      <c r="D84" s="190">
        <v>9.0</v>
      </c>
      <c r="E84" s="191">
        <v>14.0</v>
      </c>
      <c r="F84" s="191">
        <v>1.0</v>
      </c>
      <c r="G84" s="17"/>
      <c r="H84" s="18">
        <f t="shared" si="15"/>
        <v>0.9583333333</v>
      </c>
      <c r="I84" s="18">
        <f t="shared" si="16"/>
        <v>0.375</v>
      </c>
      <c r="J84" s="16">
        <v>1.0</v>
      </c>
      <c r="K84" s="16">
        <v>1.0</v>
      </c>
      <c r="L84" s="17">
        <v>20.0</v>
      </c>
      <c r="M84" s="17">
        <v>17.0</v>
      </c>
      <c r="N84" s="18">
        <f t="shared" si="17"/>
        <v>0.85</v>
      </c>
      <c r="O84" s="17">
        <v>20.0</v>
      </c>
      <c r="P84" s="17">
        <v>17.0</v>
      </c>
      <c r="Q84" s="20">
        <f t="shared" si="18"/>
        <v>0.85</v>
      </c>
    </row>
    <row r="85" ht="14.25" customHeight="1">
      <c r="A85" s="287" t="s">
        <v>173</v>
      </c>
      <c r="B85" s="289">
        <v>29.0</v>
      </c>
      <c r="C85" s="190">
        <v>3.0</v>
      </c>
      <c r="D85" s="191">
        <v>12.0</v>
      </c>
      <c r="E85" s="191">
        <v>12.0</v>
      </c>
      <c r="F85" s="191">
        <v>1.0</v>
      </c>
      <c r="G85" s="191">
        <v>1.0</v>
      </c>
      <c r="H85" s="18">
        <f t="shared" si="15"/>
        <v>0.9310344828</v>
      </c>
      <c r="I85" s="18">
        <f t="shared" si="16"/>
        <v>0.5172413793</v>
      </c>
      <c r="J85" s="16">
        <v>1.0</v>
      </c>
      <c r="K85" s="16">
        <v>1.0</v>
      </c>
      <c r="L85" s="17">
        <v>20.0</v>
      </c>
      <c r="M85" s="17">
        <v>16.0</v>
      </c>
      <c r="N85" s="18">
        <f t="shared" si="17"/>
        <v>0.8</v>
      </c>
      <c r="O85" s="17">
        <v>20.0</v>
      </c>
      <c r="P85" s="17">
        <v>16.0</v>
      </c>
      <c r="Q85" s="20">
        <f t="shared" si="18"/>
        <v>0.8</v>
      </c>
    </row>
    <row r="86" ht="14.25" customHeight="1">
      <c r="A86" s="287" t="s">
        <v>159</v>
      </c>
      <c r="B86" s="289">
        <v>31.0</v>
      </c>
      <c r="C86" s="190">
        <v>11.0</v>
      </c>
      <c r="D86" s="191">
        <v>17.0</v>
      </c>
      <c r="E86" s="191">
        <v>3.0</v>
      </c>
      <c r="F86" s="17"/>
      <c r="G86" s="17"/>
      <c r="H86" s="18">
        <f t="shared" si="15"/>
        <v>1</v>
      </c>
      <c r="I86" s="18">
        <f t="shared" si="16"/>
        <v>0.9032258065</v>
      </c>
      <c r="J86" s="16">
        <v>1.0</v>
      </c>
      <c r="K86" s="16">
        <v>1.0</v>
      </c>
      <c r="L86" s="17">
        <v>20.0</v>
      </c>
      <c r="M86" s="17">
        <v>16.0</v>
      </c>
      <c r="N86" s="18">
        <f t="shared" si="17"/>
        <v>0.8</v>
      </c>
      <c r="O86" s="17">
        <v>20.0</v>
      </c>
      <c r="P86" s="17">
        <v>16.0</v>
      </c>
      <c r="Q86" s="20">
        <f t="shared" si="18"/>
        <v>0.8</v>
      </c>
    </row>
    <row r="87" ht="14.25" customHeight="1">
      <c r="A87" s="287" t="s">
        <v>47</v>
      </c>
      <c r="B87" s="289">
        <v>31.0</v>
      </c>
      <c r="C87" s="190">
        <v>6.0</v>
      </c>
      <c r="D87" s="191">
        <v>21.0</v>
      </c>
      <c r="E87" s="191">
        <v>3.0</v>
      </c>
      <c r="F87" s="191">
        <v>1.0</v>
      </c>
      <c r="G87" s="17"/>
      <c r="H87" s="18">
        <f t="shared" si="15"/>
        <v>0.9677419355</v>
      </c>
      <c r="I87" s="18">
        <f t="shared" si="16"/>
        <v>0.8709677419</v>
      </c>
      <c r="J87" s="16">
        <v>1.0</v>
      </c>
      <c r="K87" s="16">
        <v>1.0</v>
      </c>
      <c r="L87" s="17">
        <v>20.0</v>
      </c>
      <c r="M87" s="17">
        <v>15.0</v>
      </c>
      <c r="N87" s="18">
        <f t="shared" si="17"/>
        <v>0.75</v>
      </c>
      <c r="O87" s="17">
        <v>20.0</v>
      </c>
      <c r="P87" s="17">
        <v>15.0</v>
      </c>
      <c r="Q87" s="20">
        <f t="shared" si="18"/>
        <v>0.75</v>
      </c>
    </row>
    <row r="88" ht="14.25" customHeight="1">
      <c r="A88" s="287" t="s">
        <v>174</v>
      </c>
      <c r="B88" s="289">
        <v>25.0</v>
      </c>
      <c r="C88" s="17"/>
      <c r="D88" s="190">
        <v>7.0</v>
      </c>
      <c r="E88" s="191">
        <v>17.0</v>
      </c>
      <c r="F88" s="194"/>
      <c r="G88" s="191">
        <v>1.0</v>
      </c>
      <c r="H88" s="18">
        <f t="shared" si="15"/>
        <v>0.96</v>
      </c>
      <c r="I88" s="18">
        <f t="shared" si="16"/>
        <v>0.28</v>
      </c>
      <c r="J88" s="16">
        <v>1.0</v>
      </c>
      <c r="K88" s="16">
        <v>1.0</v>
      </c>
      <c r="L88" s="17">
        <v>20.0</v>
      </c>
      <c r="M88" s="17">
        <v>19.0</v>
      </c>
      <c r="N88" s="18">
        <f t="shared" si="17"/>
        <v>0.95</v>
      </c>
      <c r="O88" s="17">
        <v>20.0</v>
      </c>
      <c r="P88" s="17">
        <v>19.0</v>
      </c>
      <c r="Q88" s="20">
        <f t="shared" si="18"/>
        <v>0.95</v>
      </c>
    </row>
    <row r="89" ht="14.25" customHeight="1">
      <c r="A89" s="287" t="s">
        <v>48</v>
      </c>
      <c r="B89" s="289">
        <v>32.0</v>
      </c>
      <c r="C89" s="190">
        <v>6.0</v>
      </c>
      <c r="D89" s="191">
        <v>22.0</v>
      </c>
      <c r="E89" s="191">
        <v>4.0</v>
      </c>
      <c r="F89" s="17"/>
      <c r="G89" s="17"/>
      <c r="H89" s="18">
        <f t="shared" si="15"/>
        <v>1</v>
      </c>
      <c r="I89" s="18">
        <f t="shared" si="16"/>
        <v>0.875</v>
      </c>
      <c r="J89" s="16">
        <v>1.0</v>
      </c>
      <c r="K89" s="16">
        <v>1.0</v>
      </c>
      <c r="L89" s="17">
        <v>20.0</v>
      </c>
      <c r="M89" s="17">
        <v>17.0</v>
      </c>
      <c r="N89" s="18">
        <f t="shared" si="17"/>
        <v>0.85</v>
      </c>
      <c r="O89" s="17">
        <v>20.0</v>
      </c>
      <c r="P89" s="17">
        <v>17.0</v>
      </c>
      <c r="Q89" s="20">
        <f t="shared" si="18"/>
        <v>0.85</v>
      </c>
    </row>
    <row r="90" ht="14.25" customHeight="1">
      <c r="A90" s="287" t="s">
        <v>24</v>
      </c>
      <c r="B90" s="289">
        <v>32.0</v>
      </c>
      <c r="C90" s="190">
        <v>9.0</v>
      </c>
      <c r="D90" s="191">
        <v>21.0</v>
      </c>
      <c r="E90" s="191">
        <v>1.0</v>
      </c>
      <c r="F90" s="194"/>
      <c r="G90" s="191">
        <v>1.0</v>
      </c>
      <c r="H90" s="18">
        <f t="shared" si="15"/>
        <v>0.96875</v>
      </c>
      <c r="I90" s="18">
        <f t="shared" si="16"/>
        <v>0.9375</v>
      </c>
      <c r="J90" s="16">
        <v>1.0</v>
      </c>
      <c r="K90" s="16">
        <v>1.0</v>
      </c>
      <c r="L90" s="17">
        <v>20.0</v>
      </c>
      <c r="M90" s="17">
        <v>18.0</v>
      </c>
      <c r="N90" s="18">
        <f t="shared" si="17"/>
        <v>0.9</v>
      </c>
      <c r="O90" s="17">
        <v>20.0</v>
      </c>
      <c r="P90" s="17">
        <v>18.0</v>
      </c>
      <c r="Q90" s="20">
        <f t="shared" si="18"/>
        <v>0.9</v>
      </c>
    </row>
    <row r="91" ht="14.25" customHeight="1">
      <c r="A91" s="287" t="s">
        <v>49</v>
      </c>
      <c r="B91" s="289">
        <v>28.0</v>
      </c>
      <c r="C91" s="190">
        <v>15.0</v>
      </c>
      <c r="D91" s="191">
        <v>12.0</v>
      </c>
      <c r="E91" s="191">
        <v>1.0</v>
      </c>
      <c r="F91" s="17"/>
      <c r="G91" s="17"/>
      <c r="H91" s="18">
        <f t="shared" si="15"/>
        <v>1</v>
      </c>
      <c r="I91" s="18">
        <f t="shared" si="16"/>
        <v>0.9642857143</v>
      </c>
      <c r="J91" s="16">
        <v>1.0</v>
      </c>
      <c r="K91" s="16">
        <v>1.0</v>
      </c>
      <c r="L91" s="17">
        <v>20.0</v>
      </c>
      <c r="M91" s="17">
        <v>17.0</v>
      </c>
      <c r="N91" s="18">
        <f t="shared" si="17"/>
        <v>0.85</v>
      </c>
      <c r="O91" s="17">
        <v>20.0</v>
      </c>
      <c r="P91" s="17">
        <v>17.0</v>
      </c>
      <c r="Q91" s="20">
        <f t="shared" si="18"/>
        <v>0.85</v>
      </c>
    </row>
    <row r="92" ht="14.25" customHeight="1">
      <c r="A92" s="15"/>
      <c r="B92" s="17"/>
      <c r="C92" s="17"/>
      <c r="D92" s="17"/>
      <c r="E92" s="17"/>
      <c r="F92" s="17"/>
      <c r="G92" s="17"/>
      <c r="H92" s="18" t="str">
        <f t="shared" si="15"/>
        <v>#DIV/0!</v>
      </c>
      <c r="I92" s="18" t="str">
        <f t="shared" si="16"/>
        <v>#DIV/0!</v>
      </c>
      <c r="J92" s="17"/>
      <c r="K92" s="17"/>
      <c r="L92" s="17"/>
      <c r="M92" s="17"/>
      <c r="N92" s="18" t="str">
        <f t="shared" si="17"/>
        <v>#DIV/0!</v>
      </c>
      <c r="O92" s="17"/>
      <c r="P92" s="17"/>
      <c r="Q92" s="20" t="str">
        <f t="shared" si="18"/>
        <v>#DIV/0!</v>
      </c>
    </row>
    <row r="93" ht="14.25" customHeight="1">
      <c r="A93" s="15"/>
      <c r="B93" s="17"/>
      <c r="C93" s="17"/>
      <c r="D93" s="17"/>
      <c r="E93" s="17"/>
      <c r="F93" s="17"/>
      <c r="G93" s="17"/>
      <c r="H93" s="18" t="str">
        <f t="shared" si="15"/>
        <v>#DIV/0!</v>
      </c>
      <c r="I93" s="18" t="str">
        <f t="shared" si="16"/>
        <v>#DIV/0!</v>
      </c>
      <c r="J93" s="17"/>
      <c r="K93" s="17"/>
      <c r="L93" s="17"/>
      <c r="M93" s="17"/>
      <c r="N93" s="18" t="str">
        <f t="shared" si="17"/>
        <v>#DIV/0!</v>
      </c>
      <c r="O93" s="17"/>
      <c r="P93" s="17"/>
      <c r="Q93" s="20" t="str">
        <f t="shared" si="18"/>
        <v>#DIV/0!</v>
      </c>
    </row>
    <row r="94" ht="14.25" customHeight="1">
      <c r="A94" s="15"/>
      <c r="B94" s="17"/>
      <c r="C94" s="17"/>
      <c r="D94" s="17"/>
      <c r="E94" s="17"/>
      <c r="F94" s="17"/>
      <c r="G94" s="17"/>
      <c r="H94" s="18" t="str">
        <f t="shared" si="15"/>
        <v>#DIV/0!</v>
      </c>
      <c r="I94" s="18" t="str">
        <f t="shared" si="16"/>
        <v>#DIV/0!</v>
      </c>
      <c r="J94" s="17"/>
      <c r="K94" s="17"/>
      <c r="L94" s="17"/>
      <c r="M94" s="17"/>
      <c r="N94" s="18" t="str">
        <f t="shared" si="17"/>
        <v>#DIV/0!</v>
      </c>
      <c r="O94" s="17"/>
      <c r="P94" s="17"/>
      <c r="Q94" s="20" t="str">
        <f t="shared" si="18"/>
        <v>#DIV/0!</v>
      </c>
    </row>
    <row r="95" ht="14.25" customHeight="1">
      <c r="A95" s="25"/>
      <c r="B95" s="24"/>
      <c r="C95" s="24"/>
      <c r="D95" s="24"/>
      <c r="E95" s="24"/>
      <c r="F95" s="24"/>
      <c r="G95" s="24"/>
      <c r="H95" s="18" t="str">
        <f t="shared" si="15"/>
        <v>#DIV/0!</v>
      </c>
      <c r="I95" s="18" t="str">
        <f t="shared" si="16"/>
        <v>#DIV/0!</v>
      </c>
      <c r="J95" s="24"/>
      <c r="K95" s="24"/>
      <c r="L95" s="24"/>
      <c r="M95" s="24"/>
      <c r="N95" s="18" t="str">
        <f t="shared" si="17"/>
        <v>#DIV/0!</v>
      </c>
      <c r="O95" s="24"/>
      <c r="P95" s="24"/>
      <c r="Q95" s="20" t="str">
        <f t="shared" si="18"/>
        <v>#DIV/0!</v>
      </c>
    </row>
    <row r="96" ht="14.25" customHeight="1">
      <c r="A96" s="9" t="s">
        <v>15</v>
      </c>
      <c r="B96" s="26">
        <f t="shared" ref="B96:G96" si="19">SUM(B78:B95)</f>
        <v>408</v>
      </c>
      <c r="C96" s="26">
        <f t="shared" si="19"/>
        <v>65</v>
      </c>
      <c r="D96" s="26">
        <f t="shared" si="19"/>
        <v>211</v>
      </c>
      <c r="E96" s="26">
        <f t="shared" si="19"/>
        <v>124</v>
      </c>
      <c r="F96" s="26">
        <f t="shared" si="19"/>
        <v>5</v>
      </c>
      <c r="G96" s="26">
        <f t="shared" si="19"/>
        <v>3</v>
      </c>
      <c r="H96" s="18">
        <f t="shared" si="15"/>
        <v>0.9803921569</v>
      </c>
      <c r="I96" s="18">
        <f t="shared" si="16"/>
        <v>0.6764705882</v>
      </c>
      <c r="J96" s="26">
        <f t="shared" ref="J96:M96" si="20">SUM(J78:J95)</f>
        <v>14</v>
      </c>
      <c r="K96" s="26">
        <f t="shared" si="20"/>
        <v>14</v>
      </c>
      <c r="L96" s="26">
        <f t="shared" si="20"/>
        <v>220</v>
      </c>
      <c r="M96" s="26">
        <f t="shared" si="20"/>
        <v>186</v>
      </c>
      <c r="N96" s="18">
        <f t="shared" si="17"/>
        <v>0.8454545455</v>
      </c>
      <c r="O96" s="27">
        <f t="shared" ref="O96:P96" si="21">SUM(O78:O95)</f>
        <v>220</v>
      </c>
      <c r="P96" s="27">
        <f t="shared" si="21"/>
        <v>186</v>
      </c>
      <c r="Q96" s="20">
        <f t="shared" si="18"/>
        <v>0.8454545455</v>
      </c>
    </row>
    <row r="97" ht="14.2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Q97" s="95"/>
    </row>
    <row r="98" ht="14.25" customHeight="1">
      <c r="A98" s="89" t="s">
        <v>27</v>
      </c>
      <c r="B98" s="30"/>
      <c r="C98" s="30"/>
      <c r="D98" s="30"/>
      <c r="E98" s="30"/>
      <c r="F98" s="30"/>
      <c r="G98" s="88"/>
      <c r="H98" s="30"/>
      <c r="I98" s="30"/>
      <c r="J98" s="30"/>
      <c r="K98" s="30"/>
      <c r="L98" s="30"/>
      <c r="M98" s="30"/>
      <c r="N98" s="30"/>
    </row>
    <row r="99" ht="14.25" customHeight="1">
      <c r="A99" s="90" t="s">
        <v>4</v>
      </c>
      <c r="B99" s="32" t="s">
        <v>16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</row>
    <row r="100" ht="14.25" customHeight="1">
      <c r="A100" s="91" t="s">
        <v>169</v>
      </c>
      <c r="B100" s="92" t="s">
        <v>951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4"/>
    </row>
    <row r="101" ht="14.25" customHeight="1">
      <c r="A101" s="91" t="s">
        <v>170</v>
      </c>
      <c r="B101" s="92" t="s">
        <v>952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</row>
    <row r="102" ht="14.25" customHeight="1">
      <c r="A102" s="106" t="s">
        <v>172</v>
      </c>
      <c r="B102" s="106" t="s">
        <v>953</v>
      </c>
    </row>
    <row r="103" ht="14.25" customHeight="1">
      <c r="A103" s="106" t="s">
        <v>173</v>
      </c>
      <c r="B103" s="106" t="s">
        <v>954</v>
      </c>
    </row>
    <row r="104" ht="14.25" customHeight="1">
      <c r="A104" s="106" t="s">
        <v>173</v>
      </c>
      <c r="B104" s="106" t="s">
        <v>955</v>
      </c>
    </row>
    <row r="105" ht="14.25" customHeight="1">
      <c r="A105" s="106" t="s">
        <v>47</v>
      </c>
      <c r="B105" s="106" t="s">
        <v>956</v>
      </c>
    </row>
    <row r="106" ht="14.25" customHeight="1">
      <c r="A106" s="106" t="s">
        <v>174</v>
      </c>
      <c r="B106" s="106" t="s">
        <v>950</v>
      </c>
    </row>
    <row r="107" ht="14.25" customHeight="1">
      <c r="A107" s="106" t="s">
        <v>24</v>
      </c>
      <c r="B107" s="106" t="s">
        <v>945</v>
      </c>
    </row>
    <row r="108" ht="14.25" customHeight="1">
      <c r="G108" s="67"/>
    </row>
    <row r="109" ht="14.25" customHeight="1">
      <c r="G109" s="67"/>
    </row>
    <row r="110" ht="14.25" customHeight="1">
      <c r="A110" s="63" t="s">
        <v>20</v>
      </c>
      <c r="B110" s="64"/>
      <c r="C110" s="64"/>
      <c r="D110" s="64"/>
      <c r="E110" s="64"/>
      <c r="F110" s="64"/>
      <c r="G110" s="65"/>
      <c r="H110" s="64"/>
      <c r="I110" s="64"/>
      <c r="J110" s="64"/>
      <c r="K110" s="64"/>
      <c r="L110" s="64"/>
      <c r="M110" s="64"/>
      <c r="N110" s="64"/>
      <c r="O110" s="64"/>
      <c r="P110" s="64"/>
      <c r="Q110" s="66"/>
    </row>
    <row r="111" ht="14.25" customHeight="1">
      <c r="G111" s="67"/>
      <c r="Q111" s="68"/>
    </row>
    <row r="112" ht="14.25" customHeight="1">
      <c r="A112" s="275" t="s">
        <v>871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Q112" s="68"/>
    </row>
    <row r="113" ht="14.25" customHeight="1">
      <c r="A113" s="96" t="s">
        <v>38</v>
      </c>
      <c r="O113" s="70" t="s">
        <v>3</v>
      </c>
      <c r="P113" s="33"/>
      <c r="Q113" s="34"/>
    </row>
    <row r="114" ht="14.25" customHeight="1">
      <c r="A114" s="72" t="s">
        <v>4</v>
      </c>
      <c r="B114" s="10" t="s">
        <v>5</v>
      </c>
      <c r="C114" s="10" t="s">
        <v>6</v>
      </c>
      <c r="D114" s="73">
        <v>4.0</v>
      </c>
      <c r="E114" s="73">
        <v>3.0</v>
      </c>
      <c r="F114" s="73">
        <v>2.0</v>
      </c>
      <c r="G114" s="74" t="s">
        <v>7</v>
      </c>
      <c r="H114" s="10" t="s">
        <v>8</v>
      </c>
      <c r="I114" s="10" t="s">
        <v>9</v>
      </c>
      <c r="J114" s="10" t="s">
        <v>10</v>
      </c>
      <c r="K114" s="10" t="s">
        <v>11</v>
      </c>
      <c r="L114" s="10" t="s">
        <v>12</v>
      </c>
      <c r="M114" s="10" t="s">
        <v>11</v>
      </c>
      <c r="N114" s="10" t="s">
        <v>13</v>
      </c>
      <c r="O114" s="75" t="s">
        <v>12</v>
      </c>
      <c r="P114" s="75" t="s">
        <v>11</v>
      </c>
      <c r="Q114" s="76" t="s">
        <v>14</v>
      </c>
    </row>
    <row r="115" ht="14.25" customHeight="1">
      <c r="A115" s="287" t="s">
        <v>169</v>
      </c>
      <c r="B115" s="288">
        <v>27.0</v>
      </c>
      <c r="C115" s="214">
        <v>3.0</v>
      </c>
      <c r="D115" s="214">
        <v>18.0</v>
      </c>
      <c r="E115" s="214">
        <v>6.0</v>
      </c>
      <c r="F115" s="214">
        <v>0.0</v>
      </c>
      <c r="G115" s="215">
        <v>0.0</v>
      </c>
      <c r="H115" s="80">
        <f t="shared" ref="H115:H135" si="22">(C115+D115+E115)/B115</f>
        <v>1</v>
      </c>
      <c r="I115" s="80">
        <f t="shared" ref="I115:I135" si="23">(C115+D115)/B115</f>
        <v>0.7777777778</v>
      </c>
      <c r="J115" s="297">
        <v>1.0</v>
      </c>
      <c r="K115" s="297">
        <v>1.0</v>
      </c>
      <c r="L115" s="297">
        <v>8.0</v>
      </c>
      <c r="M115" s="214">
        <v>5.0</v>
      </c>
      <c r="N115" s="80">
        <f t="shared" ref="N115:N135" si="24">M115/L115</f>
        <v>0.625</v>
      </c>
      <c r="O115" s="214">
        <v>5.0</v>
      </c>
      <c r="P115" s="214">
        <v>5.0</v>
      </c>
      <c r="Q115" s="81">
        <f t="shared" ref="Q115:Q135" si="25">P115/O115</f>
        <v>1</v>
      </c>
    </row>
    <row r="116" ht="14.25" customHeight="1">
      <c r="A116" s="287" t="s">
        <v>170</v>
      </c>
      <c r="B116" s="288">
        <v>27.0</v>
      </c>
      <c r="C116" s="218">
        <v>3.0</v>
      </c>
      <c r="D116" s="218">
        <v>14.0</v>
      </c>
      <c r="E116" s="218">
        <v>8.0</v>
      </c>
      <c r="F116" s="218">
        <v>2.0</v>
      </c>
      <c r="G116" s="215">
        <v>0.0</v>
      </c>
      <c r="H116" s="80">
        <f t="shared" si="22"/>
        <v>0.9259259259</v>
      </c>
      <c r="I116" s="80">
        <f t="shared" si="23"/>
        <v>0.6296296296</v>
      </c>
      <c r="J116" s="297">
        <v>1.0</v>
      </c>
      <c r="K116" s="297">
        <v>1.0</v>
      </c>
      <c r="L116" s="297">
        <v>8.0</v>
      </c>
      <c r="M116" s="214">
        <v>3.0</v>
      </c>
      <c r="N116" s="216">
        <f t="shared" si="24"/>
        <v>0.375</v>
      </c>
      <c r="O116" s="214">
        <v>3.0</v>
      </c>
      <c r="P116" s="214">
        <v>3.0</v>
      </c>
      <c r="Q116" s="81">
        <f t="shared" si="25"/>
        <v>1</v>
      </c>
    </row>
    <row r="117" ht="14.25" customHeight="1">
      <c r="A117" s="290" t="s">
        <v>45</v>
      </c>
      <c r="B117" s="288">
        <v>26.0</v>
      </c>
      <c r="C117" s="218">
        <v>12.0</v>
      </c>
      <c r="D117" s="218">
        <v>11.0</v>
      </c>
      <c r="E117" s="218">
        <v>2.0</v>
      </c>
      <c r="F117" s="298">
        <v>0.0</v>
      </c>
      <c r="G117" s="299">
        <v>1.0</v>
      </c>
      <c r="H117" s="80">
        <f t="shared" si="22"/>
        <v>0.9615384615</v>
      </c>
      <c r="I117" s="80">
        <f t="shared" si="23"/>
        <v>0.8846153846</v>
      </c>
      <c r="J117" s="297">
        <v>1.0</v>
      </c>
      <c r="K117" s="297">
        <v>1.0</v>
      </c>
      <c r="L117" s="297">
        <v>8.0</v>
      </c>
      <c r="M117" s="214">
        <v>6.0</v>
      </c>
      <c r="N117" s="80">
        <f t="shared" si="24"/>
        <v>0.75</v>
      </c>
      <c r="O117" s="214">
        <v>6.0</v>
      </c>
      <c r="P117" s="214">
        <v>6.0</v>
      </c>
      <c r="Q117" s="81">
        <f t="shared" si="25"/>
        <v>1</v>
      </c>
    </row>
    <row r="118" ht="14.25" customHeight="1">
      <c r="A118" s="287" t="s">
        <v>73</v>
      </c>
      <c r="B118" s="289">
        <v>33.0</v>
      </c>
      <c r="C118" s="218">
        <v>12.0</v>
      </c>
      <c r="D118" s="218">
        <v>18.0</v>
      </c>
      <c r="E118" s="218">
        <v>3.0</v>
      </c>
      <c r="F118" s="298">
        <v>0.0</v>
      </c>
      <c r="G118" s="300">
        <v>0.0</v>
      </c>
      <c r="H118" s="80">
        <f t="shared" si="22"/>
        <v>1</v>
      </c>
      <c r="I118" s="80">
        <f t="shared" si="23"/>
        <v>0.9090909091</v>
      </c>
      <c r="J118" s="297">
        <v>1.0</v>
      </c>
      <c r="K118" s="297">
        <v>1.0</v>
      </c>
      <c r="L118" s="297">
        <v>8.0</v>
      </c>
      <c r="M118" s="214">
        <v>4.0</v>
      </c>
      <c r="N118" s="80">
        <f t="shared" si="24"/>
        <v>0.5</v>
      </c>
      <c r="O118" s="214">
        <v>4.0</v>
      </c>
      <c r="P118" s="214">
        <v>4.0</v>
      </c>
      <c r="Q118" s="81">
        <f t="shared" si="25"/>
        <v>1</v>
      </c>
    </row>
    <row r="119" ht="14.25" customHeight="1">
      <c r="A119" s="287" t="s">
        <v>23</v>
      </c>
      <c r="B119" s="289">
        <v>30.0</v>
      </c>
      <c r="C119" s="218">
        <v>16.0</v>
      </c>
      <c r="D119" s="218">
        <v>12.0</v>
      </c>
      <c r="E119" s="218">
        <v>2.0</v>
      </c>
      <c r="F119" s="301">
        <v>0.0</v>
      </c>
      <c r="G119" s="302">
        <v>0.0</v>
      </c>
      <c r="H119" s="80">
        <f t="shared" si="22"/>
        <v>1</v>
      </c>
      <c r="I119" s="80">
        <f t="shared" si="23"/>
        <v>0.9333333333</v>
      </c>
      <c r="J119" s="297">
        <v>1.0</v>
      </c>
      <c r="K119" s="297">
        <v>1.0</v>
      </c>
      <c r="L119" s="297">
        <v>8.0</v>
      </c>
      <c r="M119" s="214">
        <v>7.0</v>
      </c>
      <c r="N119" s="80">
        <f t="shared" si="24"/>
        <v>0.875</v>
      </c>
      <c r="O119" s="214">
        <v>7.0</v>
      </c>
      <c r="P119" s="214">
        <v>7.0</v>
      </c>
      <c r="Q119" s="81">
        <f t="shared" si="25"/>
        <v>1</v>
      </c>
    </row>
    <row r="120" ht="14.25" customHeight="1">
      <c r="A120" s="287" t="s">
        <v>46</v>
      </c>
      <c r="B120" s="289">
        <v>33.0</v>
      </c>
      <c r="C120" s="218">
        <v>15.0</v>
      </c>
      <c r="D120" s="218">
        <v>14.0</v>
      </c>
      <c r="E120" s="218">
        <v>4.0</v>
      </c>
      <c r="F120" s="303"/>
      <c r="G120" s="304"/>
      <c r="H120" s="80">
        <f t="shared" si="22"/>
        <v>1</v>
      </c>
      <c r="I120" s="80">
        <f t="shared" si="23"/>
        <v>0.8787878788</v>
      </c>
      <c r="J120" s="297">
        <v>1.0</v>
      </c>
      <c r="K120" s="297">
        <v>1.0</v>
      </c>
      <c r="L120" s="297">
        <v>8.0</v>
      </c>
      <c r="M120" s="214">
        <v>5.0</v>
      </c>
      <c r="N120" s="80">
        <f t="shared" si="24"/>
        <v>0.625</v>
      </c>
      <c r="O120" s="214">
        <v>5.0</v>
      </c>
      <c r="P120" s="214">
        <v>5.0</v>
      </c>
      <c r="Q120" s="81">
        <f t="shared" si="25"/>
        <v>1</v>
      </c>
    </row>
    <row r="121" ht="14.25" customHeight="1">
      <c r="A121" s="287" t="s">
        <v>172</v>
      </c>
      <c r="B121" s="289">
        <v>24.0</v>
      </c>
      <c r="C121" s="218">
        <v>1.0</v>
      </c>
      <c r="D121" s="218">
        <v>11.0</v>
      </c>
      <c r="E121" s="218">
        <v>12.0</v>
      </c>
      <c r="F121" s="303"/>
      <c r="G121" s="304"/>
      <c r="H121" s="80">
        <f t="shared" si="22"/>
        <v>1</v>
      </c>
      <c r="I121" s="80">
        <f t="shared" si="23"/>
        <v>0.5</v>
      </c>
      <c r="J121" s="297">
        <v>1.0</v>
      </c>
      <c r="K121" s="297">
        <v>1.0</v>
      </c>
      <c r="L121" s="305">
        <v>16.0</v>
      </c>
      <c r="M121" s="214">
        <v>9.0</v>
      </c>
      <c r="N121" s="80">
        <f t="shared" si="24"/>
        <v>0.5625</v>
      </c>
      <c r="O121" s="214">
        <v>9.0</v>
      </c>
      <c r="P121" s="214">
        <v>9.0</v>
      </c>
      <c r="Q121" s="81">
        <f t="shared" si="25"/>
        <v>1</v>
      </c>
    </row>
    <row r="122" ht="14.25" customHeight="1">
      <c r="A122" s="287" t="s">
        <v>173</v>
      </c>
      <c r="B122" s="289">
        <v>29.0</v>
      </c>
      <c r="C122" s="218">
        <v>2.0</v>
      </c>
      <c r="D122" s="218">
        <v>22.0</v>
      </c>
      <c r="E122" s="218">
        <v>4.0</v>
      </c>
      <c r="F122" s="303"/>
      <c r="G122" s="299">
        <v>1.0</v>
      </c>
      <c r="H122" s="80">
        <f t="shared" si="22"/>
        <v>0.9655172414</v>
      </c>
      <c r="I122" s="80">
        <f t="shared" si="23"/>
        <v>0.8275862069</v>
      </c>
      <c r="J122" s="297">
        <v>1.0</v>
      </c>
      <c r="K122" s="297">
        <v>1.0</v>
      </c>
      <c r="L122" s="305">
        <v>16.0</v>
      </c>
      <c r="M122" s="214">
        <v>7.0</v>
      </c>
      <c r="N122" s="80">
        <f t="shared" si="24"/>
        <v>0.4375</v>
      </c>
      <c r="O122" s="214">
        <v>7.0</v>
      </c>
      <c r="P122" s="214">
        <v>7.0</v>
      </c>
      <c r="Q122" s="81">
        <f t="shared" si="25"/>
        <v>1</v>
      </c>
    </row>
    <row r="123" ht="14.25" customHeight="1">
      <c r="A123" s="287" t="s">
        <v>159</v>
      </c>
      <c r="B123" s="289">
        <v>31.0</v>
      </c>
      <c r="C123" s="218">
        <v>21.0</v>
      </c>
      <c r="D123" s="218">
        <v>9.0</v>
      </c>
      <c r="E123" s="218">
        <v>1.0</v>
      </c>
      <c r="F123" s="303"/>
      <c r="G123" s="304"/>
      <c r="H123" s="80">
        <f t="shared" si="22"/>
        <v>1</v>
      </c>
      <c r="I123" s="80">
        <f t="shared" si="23"/>
        <v>0.9677419355</v>
      </c>
      <c r="J123" s="297">
        <v>1.0</v>
      </c>
      <c r="K123" s="297">
        <v>1.0</v>
      </c>
      <c r="L123" s="305">
        <v>16.0</v>
      </c>
      <c r="M123" s="214">
        <v>10.0</v>
      </c>
      <c r="N123" s="80">
        <f t="shared" si="24"/>
        <v>0.625</v>
      </c>
      <c r="O123" s="214">
        <v>10.0</v>
      </c>
      <c r="P123" s="214">
        <v>10.0</v>
      </c>
      <c r="Q123" s="81">
        <f t="shared" si="25"/>
        <v>1</v>
      </c>
    </row>
    <row r="124" ht="14.25" customHeight="1">
      <c r="A124" s="287" t="s">
        <v>47</v>
      </c>
      <c r="B124" s="289">
        <v>31.0</v>
      </c>
      <c r="C124" s="218">
        <v>14.0</v>
      </c>
      <c r="D124" s="218">
        <v>13.0</v>
      </c>
      <c r="E124" s="218">
        <v>3.0</v>
      </c>
      <c r="F124" s="218">
        <v>1.0</v>
      </c>
      <c r="G124" s="304"/>
      <c r="H124" s="80">
        <f t="shared" si="22"/>
        <v>0.9677419355</v>
      </c>
      <c r="I124" s="80">
        <f t="shared" si="23"/>
        <v>0.8709677419</v>
      </c>
      <c r="J124" s="297">
        <v>1.0</v>
      </c>
      <c r="K124" s="297">
        <v>1.0</v>
      </c>
      <c r="L124" s="305">
        <v>16.0</v>
      </c>
      <c r="M124" s="214">
        <v>9.0</v>
      </c>
      <c r="N124" s="80">
        <f t="shared" si="24"/>
        <v>0.5625</v>
      </c>
      <c r="O124" s="214">
        <v>9.0</v>
      </c>
      <c r="P124" s="214">
        <v>9.0</v>
      </c>
      <c r="Q124" s="81">
        <f t="shared" si="25"/>
        <v>1</v>
      </c>
    </row>
    <row r="125" ht="14.25" customHeight="1">
      <c r="A125" s="287" t="s">
        <v>174</v>
      </c>
      <c r="B125" s="289">
        <v>25.0</v>
      </c>
      <c r="C125" s="218">
        <v>1.0</v>
      </c>
      <c r="D125" s="218">
        <v>7.0</v>
      </c>
      <c r="E125" s="218">
        <v>15.0</v>
      </c>
      <c r="F125" s="303"/>
      <c r="G125" s="299">
        <v>2.0</v>
      </c>
      <c r="H125" s="80">
        <f t="shared" si="22"/>
        <v>0.92</v>
      </c>
      <c r="I125" s="80">
        <f t="shared" si="23"/>
        <v>0.32</v>
      </c>
      <c r="J125" s="297">
        <v>1.0</v>
      </c>
      <c r="K125" s="297">
        <v>1.0</v>
      </c>
      <c r="L125" s="305">
        <v>16.0</v>
      </c>
      <c r="M125" s="214">
        <v>9.0</v>
      </c>
      <c r="N125" s="80">
        <f t="shared" si="24"/>
        <v>0.5625</v>
      </c>
      <c r="O125" s="214">
        <v>9.0</v>
      </c>
      <c r="P125" s="214">
        <v>9.0</v>
      </c>
      <c r="Q125" s="81">
        <f t="shared" si="25"/>
        <v>1</v>
      </c>
    </row>
    <row r="126" ht="14.25" customHeight="1">
      <c r="A126" s="287" t="s">
        <v>48</v>
      </c>
      <c r="B126" s="289">
        <v>32.0</v>
      </c>
      <c r="C126" s="218">
        <v>10.0</v>
      </c>
      <c r="D126" s="218">
        <v>17.0</v>
      </c>
      <c r="E126" s="218">
        <v>5.0</v>
      </c>
      <c r="F126" s="303"/>
      <c r="G126" s="304"/>
      <c r="H126" s="80">
        <f t="shared" si="22"/>
        <v>1</v>
      </c>
      <c r="I126" s="80">
        <f t="shared" si="23"/>
        <v>0.84375</v>
      </c>
      <c r="J126" s="297">
        <v>1.0</v>
      </c>
      <c r="K126" s="297">
        <v>1.0</v>
      </c>
      <c r="L126" s="305">
        <v>16.0</v>
      </c>
      <c r="M126" s="214">
        <v>13.0</v>
      </c>
      <c r="N126" s="80">
        <f t="shared" si="24"/>
        <v>0.8125</v>
      </c>
      <c r="O126" s="214">
        <v>13.0</v>
      </c>
      <c r="P126" s="214">
        <v>13.0</v>
      </c>
      <c r="Q126" s="81">
        <f t="shared" si="25"/>
        <v>1</v>
      </c>
    </row>
    <row r="127" ht="14.25" customHeight="1">
      <c r="A127" s="287" t="s">
        <v>24</v>
      </c>
      <c r="B127" s="289">
        <v>32.0</v>
      </c>
      <c r="C127" s="218">
        <v>14.0</v>
      </c>
      <c r="D127" s="218">
        <v>13.0</v>
      </c>
      <c r="E127" s="218">
        <v>4.0</v>
      </c>
      <c r="F127" s="303"/>
      <c r="G127" s="299">
        <v>1.0</v>
      </c>
      <c r="H127" s="80">
        <f t="shared" si="22"/>
        <v>0.96875</v>
      </c>
      <c r="I127" s="80">
        <f t="shared" si="23"/>
        <v>0.84375</v>
      </c>
      <c r="J127" s="297">
        <v>1.0</v>
      </c>
      <c r="K127" s="297">
        <v>1.0</v>
      </c>
      <c r="L127" s="305">
        <v>16.0</v>
      </c>
      <c r="M127" s="214">
        <v>10.0</v>
      </c>
      <c r="N127" s="80">
        <f t="shared" si="24"/>
        <v>0.625</v>
      </c>
      <c r="O127" s="214">
        <v>10.0</v>
      </c>
      <c r="P127" s="214">
        <v>10.0</v>
      </c>
      <c r="Q127" s="81">
        <f t="shared" si="25"/>
        <v>1</v>
      </c>
    </row>
    <row r="128" ht="14.25" customHeight="1">
      <c r="A128" s="287" t="s">
        <v>49</v>
      </c>
      <c r="B128" s="289">
        <v>28.0</v>
      </c>
      <c r="C128" s="218">
        <v>12.0</v>
      </c>
      <c r="D128" s="218">
        <v>15.0</v>
      </c>
      <c r="E128" s="218">
        <v>1.0</v>
      </c>
      <c r="F128" s="303"/>
      <c r="G128" s="304"/>
      <c r="H128" s="80">
        <f t="shared" si="22"/>
        <v>1</v>
      </c>
      <c r="I128" s="80">
        <f t="shared" si="23"/>
        <v>0.9642857143</v>
      </c>
      <c r="J128" s="297">
        <v>1.0</v>
      </c>
      <c r="K128" s="297">
        <v>1.0</v>
      </c>
      <c r="L128" s="305">
        <v>16.0</v>
      </c>
      <c r="M128" s="214">
        <v>13.0</v>
      </c>
      <c r="N128" s="80">
        <f t="shared" si="24"/>
        <v>0.8125</v>
      </c>
      <c r="O128" s="214">
        <v>13.0</v>
      </c>
      <c r="P128" s="214">
        <v>13.0</v>
      </c>
      <c r="Q128" s="81">
        <f t="shared" si="25"/>
        <v>1</v>
      </c>
    </row>
    <row r="129" ht="14.25" customHeight="1">
      <c r="A129" s="15"/>
      <c r="B129" s="17"/>
      <c r="C129" s="78"/>
      <c r="D129" s="78"/>
      <c r="E129" s="83"/>
      <c r="F129" s="83"/>
      <c r="G129" s="84"/>
      <c r="H129" s="80" t="str">
        <f t="shared" si="22"/>
        <v>#DIV/0!</v>
      </c>
      <c r="I129" s="80" t="str">
        <f t="shared" si="23"/>
        <v>#DIV/0!</v>
      </c>
      <c r="J129" s="78"/>
      <c r="K129" s="78"/>
      <c r="L129" s="78"/>
      <c r="M129" s="78"/>
      <c r="N129" s="80" t="str">
        <f t="shared" si="24"/>
        <v>#DIV/0!</v>
      </c>
      <c r="O129" s="78"/>
      <c r="P129" s="78"/>
      <c r="Q129" s="81" t="str">
        <f t="shared" si="25"/>
        <v>#DIV/0!</v>
      </c>
    </row>
    <row r="130" ht="14.25" customHeight="1">
      <c r="A130" s="278"/>
      <c r="B130" s="279"/>
      <c r="C130" s="78"/>
      <c r="D130" s="78"/>
      <c r="E130" s="83"/>
      <c r="F130" s="83"/>
      <c r="G130" s="84"/>
      <c r="H130" s="80" t="str">
        <f t="shared" si="22"/>
        <v>#DIV/0!</v>
      </c>
      <c r="I130" s="80" t="str">
        <f t="shared" si="23"/>
        <v>#DIV/0!</v>
      </c>
      <c r="J130" s="78"/>
      <c r="K130" s="78"/>
      <c r="L130" s="78"/>
      <c r="M130" s="78"/>
      <c r="N130" s="80" t="str">
        <f t="shared" si="24"/>
        <v>#DIV/0!</v>
      </c>
      <c r="O130" s="78"/>
      <c r="P130" s="78"/>
      <c r="Q130" s="81" t="str">
        <f t="shared" si="25"/>
        <v>#DIV/0!</v>
      </c>
    </row>
    <row r="131" ht="14.25" customHeight="1">
      <c r="A131" s="278"/>
      <c r="B131" s="279"/>
      <c r="C131" s="78"/>
      <c r="D131" s="78"/>
      <c r="E131" s="83"/>
      <c r="F131" s="83"/>
      <c r="G131" s="84"/>
      <c r="H131" s="80" t="str">
        <f t="shared" si="22"/>
        <v>#DIV/0!</v>
      </c>
      <c r="I131" s="80" t="str">
        <f t="shared" si="23"/>
        <v>#DIV/0!</v>
      </c>
      <c r="J131" s="78"/>
      <c r="K131" s="78"/>
      <c r="L131" s="78"/>
      <c r="M131" s="78"/>
      <c r="N131" s="80" t="str">
        <f t="shared" si="24"/>
        <v>#DIV/0!</v>
      </c>
      <c r="O131" s="78"/>
      <c r="P131" s="78"/>
      <c r="Q131" s="81" t="str">
        <f t="shared" si="25"/>
        <v>#DIV/0!</v>
      </c>
    </row>
    <row r="132" ht="14.25" customHeight="1">
      <c r="A132" s="85"/>
      <c r="B132" s="83"/>
      <c r="C132" s="83"/>
      <c r="D132" s="83"/>
      <c r="E132" s="83"/>
      <c r="F132" s="83"/>
      <c r="G132" s="84"/>
      <c r="H132" s="80" t="str">
        <f t="shared" si="22"/>
        <v>#DIV/0!</v>
      </c>
      <c r="I132" s="80" t="str">
        <f t="shared" si="23"/>
        <v>#DIV/0!</v>
      </c>
      <c r="J132" s="78"/>
      <c r="K132" s="78"/>
      <c r="L132" s="78"/>
      <c r="M132" s="78"/>
      <c r="N132" s="80" t="str">
        <f t="shared" si="24"/>
        <v>#DIV/0!</v>
      </c>
      <c r="O132" s="78"/>
      <c r="P132" s="78"/>
      <c r="Q132" s="81" t="str">
        <f t="shared" si="25"/>
        <v>#DIV/0!</v>
      </c>
    </row>
    <row r="133" ht="14.25" customHeight="1">
      <c r="A133" s="85"/>
      <c r="B133" s="83"/>
      <c r="C133" s="83"/>
      <c r="D133" s="83"/>
      <c r="E133" s="83"/>
      <c r="F133" s="83"/>
      <c r="G133" s="84"/>
      <c r="H133" s="80" t="str">
        <f t="shared" si="22"/>
        <v>#DIV/0!</v>
      </c>
      <c r="I133" s="80" t="str">
        <f t="shared" si="23"/>
        <v>#DIV/0!</v>
      </c>
      <c r="J133" s="83"/>
      <c r="K133" s="83"/>
      <c r="L133" s="83"/>
      <c r="M133" s="83"/>
      <c r="N133" s="80" t="str">
        <f t="shared" si="24"/>
        <v>#DIV/0!</v>
      </c>
      <c r="O133" s="83"/>
      <c r="P133" s="83"/>
      <c r="Q133" s="81" t="str">
        <f t="shared" si="25"/>
        <v>#DIV/0!</v>
      </c>
    </row>
    <row r="134" ht="14.25" customHeight="1">
      <c r="A134" s="85"/>
      <c r="B134" s="83"/>
      <c r="C134" s="83"/>
      <c r="D134" s="83"/>
      <c r="E134" s="83"/>
      <c r="F134" s="83"/>
      <c r="G134" s="84"/>
      <c r="H134" s="80" t="str">
        <f t="shared" si="22"/>
        <v>#DIV/0!</v>
      </c>
      <c r="I134" s="80" t="str">
        <f t="shared" si="23"/>
        <v>#DIV/0!</v>
      </c>
      <c r="J134" s="83"/>
      <c r="K134" s="83"/>
      <c r="L134" s="83"/>
      <c r="M134" s="83"/>
      <c r="N134" s="80" t="str">
        <f t="shared" si="24"/>
        <v>#DIV/0!</v>
      </c>
      <c r="O134" s="83"/>
      <c r="P134" s="83"/>
      <c r="Q134" s="81" t="str">
        <f t="shared" si="25"/>
        <v>#DIV/0!</v>
      </c>
    </row>
    <row r="135" ht="14.25" customHeight="1">
      <c r="A135" s="72" t="s">
        <v>15</v>
      </c>
      <c r="B135" s="73">
        <f t="shared" ref="B135:G135" si="26">SUM(B115:B134)</f>
        <v>408</v>
      </c>
      <c r="C135" s="73">
        <f t="shared" si="26"/>
        <v>136</v>
      </c>
      <c r="D135" s="73">
        <f t="shared" si="26"/>
        <v>194</v>
      </c>
      <c r="E135" s="73">
        <f t="shared" si="26"/>
        <v>70</v>
      </c>
      <c r="F135" s="73">
        <f t="shared" si="26"/>
        <v>3</v>
      </c>
      <c r="G135" s="86">
        <f t="shared" si="26"/>
        <v>5</v>
      </c>
      <c r="H135" s="80">
        <f t="shared" si="22"/>
        <v>0.9803921569</v>
      </c>
      <c r="I135" s="80">
        <f t="shared" si="23"/>
        <v>0.8088235294</v>
      </c>
      <c r="J135" s="73">
        <f t="shared" ref="J135:M135" si="27">SUM(J115:J134)</f>
        <v>14</v>
      </c>
      <c r="K135" s="73">
        <f t="shared" si="27"/>
        <v>14</v>
      </c>
      <c r="L135" s="73">
        <f t="shared" si="27"/>
        <v>176</v>
      </c>
      <c r="M135" s="73">
        <f t="shared" si="27"/>
        <v>110</v>
      </c>
      <c r="N135" s="80">
        <f t="shared" si="24"/>
        <v>0.625</v>
      </c>
      <c r="O135" s="87">
        <f t="shared" ref="O135:P135" si="28">SUM(O115:O134)</f>
        <v>110</v>
      </c>
      <c r="P135" s="87">
        <f t="shared" si="28"/>
        <v>110</v>
      </c>
      <c r="Q135" s="81">
        <f t="shared" si="25"/>
        <v>1</v>
      </c>
    </row>
    <row r="136" ht="14.25" customHeight="1">
      <c r="A136" s="30"/>
      <c r="B136" s="30"/>
      <c r="C136" s="30"/>
      <c r="D136" s="30"/>
      <c r="E136" s="30"/>
      <c r="F136" s="30"/>
      <c r="G136" s="88"/>
      <c r="H136" s="30"/>
      <c r="I136" s="30"/>
      <c r="J136" s="30"/>
      <c r="K136" s="30"/>
      <c r="L136" s="30"/>
      <c r="M136" s="30"/>
      <c r="N136" s="30"/>
      <c r="Q136" s="68"/>
    </row>
    <row r="137" ht="14.25" customHeight="1">
      <c r="A137" s="89" t="s">
        <v>27</v>
      </c>
      <c r="B137" s="30"/>
      <c r="C137" s="30"/>
      <c r="D137" s="30"/>
      <c r="E137" s="30"/>
      <c r="F137" s="30"/>
      <c r="G137" s="88"/>
      <c r="H137" s="30"/>
      <c r="I137" s="30"/>
      <c r="J137" s="30"/>
      <c r="K137" s="30"/>
      <c r="L137" s="30"/>
      <c r="M137" s="30"/>
      <c r="N137" s="30"/>
      <c r="Q137" s="68"/>
    </row>
    <row r="138" ht="14.25" customHeight="1">
      <c r="A138" s="90" t="s">
        <v>4</v>
      </c>
      <c r="B138" s="32" t="s">
        <v>16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4"/>
      <c r="Q138" s="68"/>
    </row>
    <row r="139" ht="14.25" customHeight="1">
      <c r="A139" s="91" t="s">
        <v>170</v>
      </c>
      <c r="B139" s="99" t="s">
        <v>957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4"/>
      <c r="Q139" s="68"/>
    </row>
    <row r="140" ht="14.25" customHeight="1">
      <c r="A140" s="91" t="s">
        <v>170</v>
      </c>
      <c r="B140" s="99" t="s">
        <v>958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4"/>
      <c r="Q140" s="68"/>
    </row>
    <row r="141" ht="14.25" customHeight="1">
      <c r="A141" s="120" t="s">
        <v>45</v>
      </c>
      <c r="B141" s="99" t="s">
        <v>959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4"/>
      <c r="Q141" s="68"/>
    </row>
    <row r="142" ht="14.25" customHeight="1">
      <c r="A142" s="117" t="s">
        <v>173</v>
      </c>
      <c r="B142" s="102" t="s">
        <v>960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4"/>
    </row>
    <row r="143" ht="14.25" customHeight="1">
      <c r="A143" s="117" t="s">
        <v>47</v>
      </c>
      <c r="B143" s="102" t="s">
        <v>961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4"/>
    </row>
    <row r="144" ht="14.25" customHeight="1">
      <c r="A144" s="117" t="s">
        <v>174</v>
      </c>
      <c r="B144" s="102" t="s">
        <v>962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4"/>
    </row>
    <row r="145" ht="14.25" customHeight="1">
      <c r="A145" s="117" t="s">
        <v>174</v>
      </c>
      <c r="B145" s="102" t="s">
        <v>963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4"/>
    </row>
    <row r="146" ht="14.25" customHeight="1">
      <c r="A146" s="117" t="s">
        <v>24</v>
      </c>
      <c r="B146" s="102" t="s">
        <v>964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4"/>
    </row>
    <row r="147" ht="14.25" customHeight="1">
      <c r="G147" s="67"/>
    </row>
    <row r="148" ht="14.25" customHeight="1">
      <c r="A148" s="63" t="s">
        <v>20</v>
      </c>
      <c r="B148" s="64"/>
      <c r="C148" s="64"/>
      <c r="D148" s="64"/>
      <c r="E148" s="64"/>
      <c r="F148" s="64"/>
      <c r="G148" s="65"/>
      <c r="H148" s="64"/>
      <c r="I148" s="64"/>
      <c r="J148" s="64"/>
      <c r="K148" s="64"/>
      <c r="L148" s="64"/>
      <c r="M148" s="64"/>
      <c r="N148" s="64"/>
      <c r="O148" s="64"/>
      <c r="P148" s="64"/>
      <c r="Q148" s="66"/>
    </row>
    <row r="149" ht="14.25" customHeight="1">
      <c r="G149" s="67"/>
      <c r="Q149" s="68"/>
    </row>
    <row r="150" ht="14.25" customHeight="1">
      <c r="A150" s="275" t="s">
        <v>871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Q150" s="68"/>
    </row>
    <row r="151" ht="14.25" customHeight="1">
      <c r="A151" s="96" t="s">
        <v>18</v>
      </c>
      <c r="O151" s="70" t="s">
        <v>3</v>
      </c>
      <c r="P151" s="33"/>
      <c r="Q151" s="34"/>
    </row>
    <row r="152" ht="14.25" customHeight="1">
      <c r="A152" s="72" t="s">
        <v>4</v>
      </c>
      <c r="B152" s="10" t="s">
        <v>5</v>
      </c>
      <c r="C152" s="10" t="s">
        <v>6</v>
      </c>
      <c r="D152" s="73">
        <v>4.0</v>
      </c>
      <c r="E152" s="73">
        <v>3.0</v>
      </c>
      <c r="F152" s="73">
        <v>2.0</v>
      </c>
      <c r="G152" s="45" t="s">
        <v>19</v>
      </c>
      <c r="H152" s="10" t="s">
        <v>8</v>
      </c>
      <c r="I152" s="10" t="s">
        <v>9</v>
      </c>
      <c r="J152" s="10" t="s">
        <v>10</v>
      </c>
      <c r="K152" s="10" t="s">
        <v>11</v>
      </c>
      <c r="L152" s="10" t="s">
        <v>12</v>
      </c>
      <c r="M152" s="10" t="s">
        <v>11</v>
      </c>
      <c r="N152" s="10" t="s">
        <v>13</v>
      </c>
      <c r="O152" s="75" t="s">
        <v>12</v>
      </c>
      <c r="P152" s="75" t="s">
        <v>11</v>
      </c>
      <c r="Q152" s="76" t="s">
        <v>14</v>
      </c>
    </row>
    <row r="153" ht="14.25" customHeight="1">
      <c r="A153" s="287" t="s">
        <v>169</v>
      </c>
      <c r="B153" s="297">
        <v>27.0</v>
      </c>
      <c r="C153" s="214">
        <v>2.0</v>
      </c>
      <c r="D153" s="214">
        <v>21.0</v>
      </c>
      <c r="E153" s="214">
        <v>4.0</v>
      </c>
      <c r="F153" s="214">
        <v>0.0</v>
      </c>
      <c r="G153" s="215">
        <v>0.0</v>
      </c>
      <c r="H153" s="80">
        <f t="shared" ref="H153:H173" si="29">(C153+D153+E153)/B153</f>
        <v>1</v>
      </c>
      <c r="I153" s="80">
        <f t="shared" ref="I153:I173" si="30">(C153+D153)/B153</f>
        <v>0.8518518519</v>
      </c>
      <c r="J153" s="214">
        <v>2.0</v>
      </c>
      <c r="K153" s="214">
        <v>2.0</v>
      </c>
      <c r="L153" s="214">
        <v>34.0</v>
      </c>
      <c r="M153" s="214">
        <v>26.0</v>
      </c>
      <c r="N153" s="80">
        <f t="shared" ref="N153:N173" si="31">M153/L153</f>
        <v>0.7647058824</v>
      </c>
      <c r="O153" s="214">
        <v>26.0</v>
      </c>
      <c r="P153" s="214">
        <v>26.0</v>
      </c>
      <c r="Q153" s="81">
        <f t="shared" ref="Q153:Q173" si="32">P153/O153</f>
        <v>1</v>
      </c>
    </row>
    <row r="154" ht="14.25" customHeight="1">
      <c r="A154" s="287" t="s">
        <v>170</v>
      </c>
      <c r="B154" s="288">
        <v>27.0</v>
      </c>
      <c r="C154" s="218">
        <v>1.0</v>
      </c>
      <c r="D154" s="218">
        <v>18.0</v>
      </c>
      <c r="E154" s="218">
        <v>8.0</v>
      </c>
      <c r="F154" s="298">
        <v>0.0</v>
      </c>
      <c r="G154" s="215">
        <v>0.0</v>
      </c>
      <c r="H154" s="80">
        <f t="shared" si="29"/>
        <v>1</v>
      </c>
      <c r="I154" s="80">
        <f t="shared" si="30"/>
        <v>0.7037037037</v>
      </c>
      <c r="J154" s="214">
        <v>2.0</v>
      </c>
      <c r="K154" s="214">
        <v>2.0</v>
      </c>
      <c r="L154" s="214">
        <v>34.0</v>
      </c>
      <c r="M154" s="214">
        <v>25.0</v>
      </c>
      <c r="N154" s="80">
        <f t="shared" si="31"/>
        <v>0.7352941176</v>
      </c>
      <c r="O154" s="214">
        <v>25.0</v>
      </c>
      <c r="P154" s="214">
        <v>25.0</v>
      </c>
      <c r="Q154" s="81">
        <f t="shared" si="32"/>
        <v>1</v>
      </c>
    </row>
    <row r="155" ht="14.25" customHeight="1">
      <c r="A155" s="290" t="s">
        <v>45</v>
      </c>
      <c r="B155" s="288">
        <v>26.0</v>
      </c>
      <c r="C155" s="218">
        <v>12.0</v>
      </c>
      <c r="D155" s="218">
        <v>12.0</v>
      </c>
      <c r="E155" s="218">
        <v>2.0</v>
      </c>
      <c r="F155" s="298">
        <v>0.0</v>
      </c>
      <c r="G155" s="300">
        <v>0.0</v>
      </c>
      <c r="H155" s="80">
        <f t="shared" si="29"/>
        <v>1</v>
      </c>
      <c r="I155" s="80">
        <f t="shared" si="30"/>
        <v>0.9230769231</v>
      </c>
      <c r="J155" s="214">
        <v>2.0</v>
      </c>
      <c r="K155" s="214">
        <v>2.0</v>
      </c>
      <c r="L155" s="214">
        <v>34.0</v>
      </c>
      <c r="M155" s="214">
        <v>30.0</v>
      </c>
      <c r="N155" s="80">
        <f t="shared" si="31"/>
        <v>0.8823529412</v>
      </c>
      <c r="O155" s="214">
        <v>30.0</v>
      </c>
      <c r="P155" s="214">
        <v>30.0</v>
      </c>
      <c r="Q155" s="81">
        <f t="shared" si="32"/>
        <v>1</v>
      </c>
    </row>
    <row r="156" ht="14.25" customHeight="1">
      <c r="A156" s="287" t="s">
        <v>73</v>
      </c>
      <c r="B156" s="289">
        <v>33.0</v>
      </c>
      <c r="C156" s="218">
        <v>15.0</v>
      </c>
      <c r="D156" s="218">
        <v>17.0</v>
      </c>
      <c r="E156" s="218">
        <v>1.0</v>
      </c>
      <c r="F156" s="298">
        <v>0.0</v>
      </c>
      <c r="G156" s="300">
        <v>0.0</v>
      </c>
      <c r="H156" s="80">
        <f t="shared" si="29"/>
        <v>1</v>
      </c>
      <c r="I156" s="80">
        <f t="shared" si="30"/>
        <v>0.9696969697</v>
      </c>
      <c r="J156" s="214">
        <v>2.0</v>
      </c>
      <c r="K156" s="214">
        <v>2.0</v>
      </c>
      <c r="L156" s="214">
        <v>34.0</v>
      </c>
      <c r="M156" s="214">
        <v>26.0</v>
      </c>
      <c r="N156" s="80">
        <f t="shared" si="31"/>
        <v>0.7647058824</v>
      </c>
      <c r="O156" s="214">
        <v>26.0</v>
      </c>
      <c r="P156" s="214">
        <v>26.0</v>
      </c>
      <c r="Q156" s="81">
        <f t="shared" si="32"/>
        <v>1</v>
      </c>
    </row>
    <row r="157" ht="14.25" customHeight="1">
      <c r="A157" s="287" t="s">
        <v>23</v>
      </c>
      <c r="B157" s="289">
        <v>30.0</v>
      </c>
      <c r="C157" s="218">
        <v>18.0</v>
      </c>
      <c r="D157" s="218">
        <v>11.0</v>
      </c>
      <c r="E157" s="218">
        <v>1.0</v>
      </c>
      <c r="F157" s="306"/>
      <c r="G157" s="304"/>
      <c r="H157" s="80">
        <f t="shared" si="29"/>
        <v>1</v>
      </c>
      <c r="I157" s="80">
        <f t="shared" si="30"/>
        <v>0.9666666667</v>
      </c>
      <c r="J157" s="214">
        <v>2.0</v>
      </c>
      <c r="K157" s="214">
        <v>2.0</v>
      </c>
      <c r="L157" s="214">
        <v>34.0</v>
      </c>
      <c r="M157" s="214">
        <v>31.0</v>
      </c>
      <c r="N157" s="80">
        <f t="shared" si="31"/>
        <v>0.9117647059</v>
      </c>
      <c r="O157" s="214">
        <v>31.0</v>
      </c>
      <c r="P157" s="214">
        <v>31.0</v>
      </c>
      <c r="Q157" s="81">
        <f t="shared" si="32"/>
        <v>1</v>
      </c>
    </row>
    <row r="158" ht="14.25" customHeight="1">
      <c r="A158" s="287" t="s">
        <v>46</v>
      </c>
      <c r="B158" s="289">
        <v>33.0</v>
      </c>
      <c r="C158" s="218">
        <v>15.0</v>
      </c>
      <c r="D158" s="218">
        <v>16.0</v>
      </c>
      <c r="E158" s="218">
        <v>2.0</v>
      </c>
      <c r="F158" s="303"/>
      <c r="G158" s="304"/>
      <c r="H158" s="80">
        <f t="shared" si="29"/>
        <v>1</v>
      </c>
      <c r="I158" s="80">
        <f t="shared" si="30"/>
        <v>0.9393939394</v>
      </c>
      <c r="J158" s="214">
        <v>2.0</v>
      </c>
      <c r="K158" s="214">
        <v>2.0</v>
      </c>
      <c r="L158" s="214">
        <v>34.0</v>
      </c>
      <c r="M158" s="214">
        <v>28.0</v>
      </c>
      <c r="N158" s="80">
        <f t="shared" si="31"/>
        <v>0.8235294118</v>
      </c>
      <c r="O158" s="214">
        <v>28.0</v>
      </c>
      <c r="P158" s="214">
        <v>28.0</v>
      </c>
      <c r="Q158" s="81">
        <f t="shared" si="32"/>
        <v>1</v>
      </c>
    </row>
    <row r="159" ht="14.25" customHeight="1">
      <c r="A159" s="287" t="s">
        <v>172</v>
      </c>
      <c r="B159" s="289">
        <v>24.0</v>
      </c>
      <c r="C159" s="306"/>
      <c r="D159" s="218">
        <v>11.0</v>
      </c>
      <c r="E159" s="218">
        <v>13.0</v>
      </c>
      <c r="F159" s="303"/>
      <c r="G159" s="304"/>
      <c r="H159" s="80">
        <f t="shared" si="29"/>
        <v>1</v>
      </c>
      <c r="I159" s="80">
        <f t="shared" si="30"/>
        <v>0.4583333333</v>
      </c>
      <c r="J159" s="214">
        <v>4.0</v>
      </c>
      <c r="K159" s="214">
        <v>4.0</v>
      </c>
      <c r="L159" s="214">
        <v>68.0</v>
      </c>
      <c r="M159" s="214">
        <v>54.0</v>
      </c>
      <c r="N159" s="80">
        <f t="shared" si="31"/>
        <v>0.7941176471</v>
      </c>
      <c r="O159" s="214">
        <v>54.0</v>
      </c>
      <c r="P159" s="214">
        <v>54.0</v>
      </c>
      <c r="Q159" s="81">
        <f t="shared" si="32"/>
        <v>1</v>
      </c>
    </row>
    <row r="160" ht="14.25" customHeight="1">
      <c r="A160" s="287" t="s">
        <v>173</v>
      </c>
      <c r="B160" s="289">
        <v>29.0</v>
      </c>
      <c r="C160" s="218">
        <v>4.0</v>
      </c>
      <c r="D160" s="218">
        <v>16.0</v>
      </c>
      <c r="E160" s="218">
        <v>8.0</v>
      </c>
      <c r="F160" s="303"/>
      <c r="G160" s="299">
        <v>1.0</v>
      </c>
      <c r="H160" s="80">
        <f t="shared" si="29"/>
        <v>0.9655172414</v>
      </c>
      <c r="I160" s="80">
        <f t="shared" si="30"/>
        <v>0.6896551724</v>
      </c>
      <c r="J160" s="214">
        <v>4.0</v>
      </c>
      <c r="K160" s="214">
        <v>4.0</v>
      </c>
      <c r="L160" s="214">
        <v>68.0</v>
      </c>
      <c r="M160" s="214">
        <v>52.0</v>
      </c>
      <c r="N160" s="80">
        <f t="shared" si="31"/>
        <v>0.7647058824</v>
      </c>
      <c r="O160" s="214">
        <v>52.0</v>
      </c>
      <c r="P160" s="214">
        <v>52.0</v>
      </c>
      <c r="Q160" s="81">
        <f t="shared" si="32"/>
        <v>1</v>
      </c>
    </row>
    <row r="161" ht="14.25" customHeight="1">
      <c r="A161" s="287" t="s">
        <v>159</v>
      </c>
      <c r="B161" s="289">
        <v>31.0</v>
      </c>
      <c r="C161" s="218">
        <v>12.0</v>
      </c>
      <c r="D161" s="218">
        <v>17.0</v>
      </c>
      <c r="E161" s="218">
        <v>2.0</v>
      </c>
      <c r="F161" s="303"/>
      <c r="G161" s="304"/>
      <c r="H161" s="80">
        <f t="shared" si="29"/>
        <v>1</v>
      </c>
      <c r="I161" s="80">
        <f t="shared" si="30"/>
        <v>0.935483871</v>
      </c>
      <c r="J161" s="214">
        <v>4.0</v>
      </c>
      <c r="K161" s="214">
        <v>4.0</v>
      </c>
      <c r="L161" s="214">
        <v>68.0</v>
      </c>
      <c r="M161" s="214">
        <v>51.0</v>
      </c>
      <c r="N161" s="80">
        <f t="shared" si="31"/>
        <v>0.75</v>
      </c>
      <c r="O161" s="214">
        <v>51.0</v>
      </c>
      <c r="P161" s="214">
        <v>51.0</v>
      </c>
      <c r="Q161" s="81">
        <f t="shared" si="32"/>
        <v>1</v>
      </c>
    </row>
    <row r="162" ht="14.25" customHeight="1">
      <c r="A162" s="287" t="s">
        <v>47</v>
      </c>
      <c r="B162" s="289">
        <v>31.0</v>
      </c>
      <c r="C162" s="218">
        <v>9.0</v>
      </c>
      <c r="D162" s="218">
        <v>18.0</v>
      </c>
      <c r="E162" s="218">
        <v>4.0</v>
      </c>
      <c r="F162" s="303"/>
      <c r="G162" s="304"/>
      <c r="H162" s="80">
        <f t="shared" si="29"/>
        <v>1</v>
      </c>
      <c r="I162" s="80">
        <f t="shared" si="30"/>
        <v>0.8709677419</v>
      </c>
      <c r="J162" s="214">
        <v>4.0</v>
      </c>
      <c r="K162" s="214">
        <v>4.0</v>
      </c>
      <c r="L162" s="214">
        <v>68.0</v>
      </c>
      <c r="M162" s="214">
        <v>51.0</v>
      </c>
      <c r="N162" s="80">
        <f t="shared" si="31"/>
        <v>0.75</v>
      </c>
      <c r="O162" s="214">
        <v>51.0</v>
      </c>
      <c r="P162" s="214">
        <v>51.0</v>
      </c>
      <c r="Q162" s="81">
        <f t="shared" si="32"/>
        <v>1</v>
      </c>
    </row>
    <row r="163" ht="14.25" customHeight="1">
      <c r="A163" s="287" t="s">
        <v>174</v>
      </c>
      <c r="B163" s="289">
        <v>26.0</v>
      </c>
      <c r="C163" s="306"/>
      <c r="D163" s="218">
        <v>9.0</v>
      </c>
      <c r="E163" s="218">
        <v>16.0</v>
      </c>
      <c r="F163" s="303"/>
      <c r="G163" s="299">
        <v>1.0</v>
      </c>
      <c r="H163" s="80">
        <f t="shared" si="29"/>
        <v>0.9615384615</v>
      </c>
      <c r="I163" s="80">
        <f t="shared" si="30"/>
        <v>0.3461538462</v>
      </c>
      <c r="J163" s="214">
        <v>4.0</v>
      </c>
      <c r="K163" s="214">
        <v>4.0</v>
      </c>
      <c r="L163" s="214">
        <v>68.0</v>
      </c>
      <c r="M163" s="214">
        <v>57.0</v>
      </c>
      <c r="N163" s="80">
        <f t="shared" si="31"/>
        <v>0.8382352941</v>
      </c>
      <c r="O163" s="214">
        <v>57.0</v>
      </c>
      <c r="P163" s="214">
        <v>57.0</v>
      </c>
      <c r="Q163" s="81">
        <f t="shared" si="32"/>
        <v>1</v>
      </c>
    </row>
    <row r="164" ht="14.25" customHeight="1">
      <c r="A164" s="287" t="s">
        <v>48</v>
      </c>
      <c r="B164" s="289">
        <v>32.0</v>
      </c>
      <c r="C164" s="218">
        <v>8.0</v>
      </c>
      <c r="D164" s="218">
        <v>22.0</v>
      </c>
      <c r="E164" s="218">
        <v>2.0</v>
      </c>
      <c r="F164" s="303"/>
      <c r="G164" s="304"/>
      <c r="H164" s="80">
        <f t="shared" si="29"/>
        <v>1</v>
      </c>
      <c r="I164" s="80">
        <f t="shared" si="30"/>
        <v>0.9375</v>
      </c>
      <c r="J164" s="214">
        <v>4.0</v>
      </c>
      <c r="K164" s="214">
        <v>4.0</v>
      </c>
      <c r="L164" s="214">
        <v>68.0</v>
      </c>
      <c r="M164" s="214">
        <v>61.0</v>
      </c>
      <c r="N164" s="80">
        <f t="shared" si="31"/>
        <v>0.8970588235</v>
      </c>
      <c r="O164" s="214">
        <v>61.0</v>
      </c>
      <c r="P164" s="214">
        <v>61.0</v>
      </c>
      <c r="Q164" s="81">
        <f t="shared" si="32"/>
        <v>1</v>
      </c>
    </row>
    <row r="165" ht="14.25" customHeight="1">
      <c r="A165" s="287" t="s">
        <v>24</v>
      </c>
      <c r="B165" s="289">
        <v>32.0</v>
      </c>
      <c r="C165" s="218">
        <v>13.0</v>
      </c>
      <c r="D165" s="218">
        <v>17.0</v>
      </c>
      <c r="E165" s="218">
        <v>1.0</v>
      </c>
      <c r="F165" s="303"/>
      <c r="G165" s="299">
        <v>1.0</v>
      </c>
      <c r="H165" s="80">
        <f t="shared" si="29"/>
        <v>0.96875</v>
      </c>
      <c r="I165" s="80">
        <f t="shared" si="30"/>
        <v>0.9375</v>
      </c>
      <c r="J165" s="214">
        <v>4.0</v>
      </c>
      <c r="K165" s="214">
        <v>4.0</v>
      </c>
      <c r="L165" s="214">
        <v>68.0</v>
      </c>
      <c r="M165" s="214">
        <v>54.0</v>
      </c>
      <c r="N165" s="80">
        <f t="shared" si="31"/>
        <v>0.7941176471</v>
      </c>
      <c r="O165" s="214">
        <v>54.0</v>
      </c>
      <c r="P165" s="214">
        <v>54.0</v>
      </c>
      <c r="Q165" s="81">
        <f t="shared" si="32"/>
        <v>1</v>
      </c>
    </row>
    <row r="166" ht="14.25" customHeight="1">
      <c r="A166" s="287" t="s">
        <v>49</v>
      </c>
      <c r="B166" s="289">
        <v>28.0</v>
      </c>
      <c r="C166" s="218">
        <v>17.0</v>
      </c>
      <c r="D166" s="218">
        <v>11.0</v>
      </c>
      <c r="E166" s="306"/>
      <c r="F166" s="303"/>
      <c r="G166" s="304"/>
      <c r="H166" s="80">
        <f t="shared" si="29"/>
        <v>1</v>
      </c>
      <c r="I166" s="80">
        <f t="shared" si="30"/>
        <v>1</v>
      </c>
      <c r="J166" s="214">
        <v>4.0</v>
      </c>
      <c r="K166" s="214">
        <v>4.0</v>
      </c>
      <c r="L166" s="214">
        <v>68.0</v>
      </c>
      <c r="M166" s="214">
        <v>60.0</v>
      </c>
      <c r="N166" s="80">
        <f t="shared" si="31"/>
        <v>0.8823529412</v>
      </c>
      <c r="O166" s="214">
        <v>60.0</v>
      </c>
      <c r="P166" s="214">
        <v>60.0</v>
      </c>
      <c r="Q166" s="81">
        <f t="shared" si="32"/>
        <v>1</v>
      </c>
    </row>
    <row r="167" ht="14.25" customHeight="1">
      <c r="A167" s="15"/>
      <c r="B167" s="17"/>
      <c r="C167" s="78"/>
      <c r="D167" s="78"/>
      <c r="E167" s="83"/>
      <c r="F167" s="83"/>
      <c r="G167" s="84"/>
      <c r="H167" s="80" t="str">
        <f t="shared" si="29"/>
        <v>#DIV/0!</v>
      </c>
      <c r="I167" s="80" t="str">
        <f t="shared" si="30"/>
        <v>#DIV/0!</v>
      </c>
      <c r="J167" s="78"/>
      <c r="K167" s="78"/>
      <c r="L167" s="78"/>
      <c r="M167" s="78"/>
      <c r="N167" s="80" t="str">
        <f t="shared" si="31"/>
        <v>#DIV/0!</v>
      </c>
      <c r="O167" s="78"/>
      <c r="P167" s="78"/>
      <c r="Q167" s="81" t="str">
        <f t="shared" si="32"/>
        <v>#DIV/0!</v>
      </c>
    </row>
    <row r="168" ht="14.25" customHeight="1">
      <c r="A168" s="278"/>
      <c r="B168" s="279"/>
      <c r="C168" s="78"/>
      <c r="D168" s="78"/>
      <c r="E168" s="83"/>
      <c r="F168" s="83"/>
      <c r="G168" s="84"/>
      <c r="H168" s="80" t="str">
        <f t="shared" si="29"/>
        <v>#DIV/0!</v>
      </c>
      <c r="I168" s="80" t="str">
        <f t="shared" si="30"/>
        <v>#DIV/0!</v>
      </c>
      <c r="J168" s="78"/>
      <c r="K168" s="78"/>
      <c r="L168" s="78"/>
      <c r="M168" s="78"/>
      <c r="N168" s="80" t="str">
        <f t="shared" si="31"/>
        <v>#DIV/0!</v>
      </c>
      <c r="O168" s="78"/>
      <c r="P168" s="78"/>
      <c r="Q168" s="81" t="str">
        <f t="shared" si="32"/>
        <v>#DIV/0!</v>
      </c>
    </row>
    <row r="169" ht="14.25" customHeight="1">
      <c r="A169" s="278"/>
      <c r="B169" s="279"/>
      <c r="C169" s="78"/>
      <c r="D169" s="78"/>
      <c r="E169" s="83"/>
      <c r="F169" s="83"/>
      <c r="G169" s="84"/>
      <c r="H169" s="80" t="str">
        <f t="shared" si="29"/>
        <v>#DIV/0!</v>
      </c>
      <c r="I169" s="80" t="str">
        <f t="shared" si="30"/>
        <v>#DIV/0!</v>
      </c>
      <c r="J169" s="78"/>
      <c r="K169" s="78"/>
      <c r="L169" s="78"/>
      <c r="M169" s="78"/>
      <c r="N169" s="80" t="str">
        <f t="shared" si="31"/>
        <v>#DIV/0!</v>
      </c>
      <c r="O169" s="78"/>
      <c r="P169" s="78"/>
      <c r="Q169" s="81" t="str">
        <f t="shared" si="32"/>
        <v>#DIV/0!</v>
      </c>
    </row>
    <row r="170" ht="14.25" customHeight="1">
      <c r="A170" s="85"/>
      <c r="B170" s="83"/>
      <c r="C170" s="83"/>
      <c r="D170" s="83"/>
      <c r="E170" s="83"/>
      <c r="F170" s="83"/>
      <c r="G170" s="84"/>
      <c r="H170" s="80" t="str">
        <f t="shared" si="29"/>
        <v>#DIV/0!</v>
      </c>
      <c r="I170" s="80" t="str">
        <f t="shared" si="30"/>
        <v>#DIV/0!</v>
      </c>
      <c r="J170" s="78"/>
      <c r="K170" s="78"/>
      <c r="L170" s="78"/>
      <c r="M170" s="78"/>
      <c r="N170" s="80" t="str">
        <f t="shared" si="31"/>
        <v>#DIV/0!</v>
      </c>
      <c r="O170" s="78"/>
      <c r="P170" s="78"/>
      <c r="Q170" s="81" t="str">
        <f t="shared" si="32"/>
        <v>#DIV/0!</v>
      </c>
    </row>
    <row r="171" ht="14.25" customHeight="1">
      <c r="A171" s="85"/>
      <c r="B171" s="83"/>
      <c r="C171" s="83"/>
      <c r="D171" s="83"/>
      <c r="E171" s="83"/>
      <c r="F171" s="83"/>
      <c r="G171" s="84"/>
      <c r="H171" s="80" t="str">
        <f t="shared" si="29"/>
        <v>#DIV/0!</v>
      </c>
      <c r="I171" s="80" t="str">
        <f t="shared" si="30"/>
        <v>#DIV/0!</v>
      </c>
      <c r="J171" s="83"/>
      <c r="K171" s="83"/>
      <c r="L171" s="83"/>
      <c r="M171" s="83"/>
      <c r="N171" s="80" t="str">
        <f t="shared" si="31"/>
        <v>#DIV/0!</v>
      </c>
      <c r="O171" s="83"/>
      <c r="P171" s="83"/>
      <c r="Q171" s="81" t="str">
        <f t="shared" si="32"/>
        <v>#DIV/0!</v>
      </c>
    </row>
    <row r="172" ht="14.25" customHeight="1">
      <c r="A172" s="85"/>
      <c r="B172" s="83"/>
      <c r="C172" s="83"/>
      <c r="D172" s="83"/>
      <c r="E172" s="83"/>
      <c r="F172" s="83"/>
      <c r="G172" s="84"/>
      <c r="H172" s="80" t="str">
        <f t="shared" si="29"/>
        <v>#DIV/0!</v>
      </c>
      <c r="I172" s="80" t="str">
        <f t="shared" si="30"/>
        <v>#DIV/0!</v>
      </c>
      <c r="J172" s="83"/>
      <c r="K172" s="83"/>
      <c r="L172" s="83"/>
      <c r="M172" s="83"/>
      <c r="N172" s="80" t="str">
        <f t="shared" si="31"/>
        <v>#DIV/0!</v>
      </c>
      <c r="O172" s="83"/>
      <c r="P172" s="83"/>
      <c r="Q172" s="81" t="str">
        <f t="shared" si="32"/>
        <v>#DIV/0!</v>
      </c>
    </row>
    <row r="173" ht="14.25" customHeight="1">
      <c r="A173" s="72" t="s">
        <v>15</v>
      </c>
      <c r="B173" s="73">
        <f t="shared" ref="B173:G173" si="33">SUM(B153:B172)</f>
        <v>409</v>
      </c>
      <c r="C173" s="73">
        <f t="shared" si="33"/>
        <v>126</v>
      </c>
      <c r="D173" s="73">
        <f t="shared" si="33"/>
        <v>216</v>
      </c>
      <c r="E173" s="73">
        <f t="shared" si="33"/>
        <v>64</v>
      </c>
      <c r="F173" s="73">
        <f t="shared" si="33"/>
        <v>0</v>
      </c>
      <c r="G173" s="86">
        <f t="shared" si="33"/>
        <v>3</v>
      </c>
      <c r="H173" s="80">
        <f t="shared" si="29"/>
        <v>0.9926650367</v>
      </c>
      <c r="I173" s="80">
        <f t="shared" si="30"/>
        <v>0.8361858191</v>
      </c>
      <c r="J173" s="73">
        <f t="shared" ref="J173:M173" si="34">SUM(J153:J172)</f>
        <v>44</v>
      </c>
      <c r="K173" s="73">
        <f t="shared" si="34"/>
        <v>44</v>
      </c>
      <c r="L173" s="73">
        <f t="shared" si="34"/>
        <v>748</v>
      </c>
      <c r="M173" s="73">
        <f t="shared" si="34"/>
        <v>606</v>
      </c>
      <c r="N173" s="80">
        <f t="shared" si="31"/>
        <v>0.8101604278</v>
      </c>
      <c r="O173" s="87">
        <f t="shared" ref="O173:P173" si="35">SUM(O153:O172)</f>
        <v>606</v>
      </c>
      <c r="P173" s="87">
        <f t="shared" si="35"/>
        <v>606</v>
      </c>
      <c r="Q173" s="81">
        <f t="shared" si="32"/>
        <v>1</v>
      </c>
    </row>
    <row r="174" ht="14.25" customHeight="1">
      <c r="A174" s="30"/>
      <c r="B174" s="30"/>
      <c r="C174" s="30"/>
      <c r="D174" s="30"/>
      <c r="E174" s="30"/>
      <c r="F174" s="30"/>
      <c r="G174" s="88"/>
      <c r="H174" s="30"/>
      <c r="I174" s="30"/>
      <c r="J174" s="30"/>
      <c r="K174" s="30"/>
      <c r="L174" s="30"/>
      <c r="M174" s="30"/>
      <c r="N174" s="30"/>
      <c r="Q174" s="68"/>
    </row>
    <row r="175" ht="14.25" customHeight="1">
      <c r="A175" s="89" t="s">
        <v>27</v>
      </c>
      <c r="B175" s="30"/>
      <c r="C175" s="30"/>
      <c r="D175" s="30"/>
      <c r="E175" s="30"/>
      <c r="F175" s="30"/>
      <c r="G175" s="88"/>
      <c r="H175" s="30"/>
      <c r="I175" s="30"/>
      <c r="J175" s="30"/>
      <c r="K175" s="30"/>
      <c r="L175" s="30"/>
      <c r="M175" s="30"/>
      <c r="N175" s="30"/>
      <c r="Q175" s="68"/>
    </row>
    <row r="176" ht="14.25" customHeight="1">
      <c r="A176" s="90" t="s">
        <v>4</v>
      </c>
      <c r="B176" s="32" t="s">
        <v>16</v>
      </c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4"/>
      <c r="Q176" s="68"/>
    </row>
    <row r="177" ht="14.25" customHeight="1">
      <c r="A177" s="91" t="s">
        <v>173</v>
      </c>
      <c r="B177" s="99" t="s">
        <v>960</v>
      </c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4"/>
      <c r="Q177" s="68"/>
    </row>
    <row r="178" ht="14.25" customHeight="1">
      <c r="A178" s="117" t="s">
        <v>174</v>
      </c>
      <c r="B178" s="102" t="s">
        <v>962</v>
      </c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4"/>
      <c r="Q178" s="68"/>
    </row>
    <row r="179" ht="14.25" customHeight="1">
      <c r="A179" s="117" t="s">
        <v>24</v>
      </c>
      <c r="B179" s="102" t="s">
        <v>964</v>
      </c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4"/>
    </row>
    <row r="180" ht="14.25" customHeight="1">
      <c r="G180" s="67"/>
    </row>
    <row r="181" ht="14.25" customHeight="1">
      <c r="G181" s="67"/>
    </row>
    <row r="182" ht="14.25" customHeight="1">
      <c r="G182" s="67"/>
    </row>
    <row r="183" ht="14.25" customHeight="1">
      <c r="G183" s="67"/>
    </row>
    <row r="184" ht="14.25" customHeight="1">
      <c r="G184" s="67"/>
    </row>
    <row r="185" ht="14.25" customHeight="1">
      <c r="G185" s="67"/>
    </row>
    <row r="186" ht="14.25" customHeight="1">
      <c r="G186" s="67"/>
    </row>
    <row r="187" ht="14.25" customHeight="1">
      <c r="G187" s="67"/>
    </row>
    <row r="188" ht="14.25" customHeight="1">
      <c r="G188" s="67"/>
    </row>
    <row r="189" ht="14.25" customHeight="1">
      <c r="G189" s="67"/>
    </row>
    <row r="190" ht="14.25" customHeight="1">
      <c r="G190" s="67"/>
    </row>
    <row r="191" ht="14.25" customHeight="1">
      <c r="G191" s="67"/>
    </row>
    <row r="192" ht="14.25" customHeight="1">
      <c r="G192" s="67"/>
    </row>
    <row r="193" ht="14.25" customHeight="1">
      <c r="G193" s="67"/>
    </row>
    <row r="194" ht="14.25" customHeight="1">
      <c r="G194" s="67"/>
    </row>
    <row r="195" ht="14.25" customHeight="1">
      <c r="G195" s="67"/>
    </row>
    <row r="196" ht="14.25" customHeight="1">
      <c r="G196" s="67"/>
    </row>
    <row r="197" ht="14.25" customHeight="1">
      <c r="G197" s="67"/>
    </row>
    <row r="198" ht="14.25" customHeight="1">
      <c r="G198" s="67"/>
    </row>
    <row r="199" ht="14.25" customHeight="1">
      <c r="G199" s="67"/>
    </row>
    <row r="200" ht="14.25" customHeight="1">
      <c r="G200" s="67"/>
    </row>
    <row r="201" ht="14.25" customHeight="1">
      <c r="G201" s="67"/>
    </row>
    <row r="202" ht="14.25" customHeight="1">
      <c r="G202" s="67"/>
    </row>
    <row r="203" ht="14.25" customHeight="1">
      <c r="G203" s="67"/>
    </row>
    <row r="204" ht="14.25" customHeight="1">
      <c r="G204" s="67"/>
    </row>
    <row r="205" ht="14.25" customHeight="1">
      <c r="G205" s="67"/>
    </row>
    <row r="206" ht="14.25" customHeight="1">
      <c r="G206" s="67"/>
    </row>
    <row r="207" ht="14.25" customHeight="1">
      <c r="G207" s="67"/>
    </row>
    <row r="208" ht="14.25" customHeight="1">
      <c r="G208" s="67"/>
    </row>
    <row r="209" ht="14.25" customHeight="1">
      <c r="G209" s="67"/>
    </row>
    <row r="210" ht="14.25" customHeight="1">
      <c r="G210" s="67"/>
    </row>
    <row r="211" ht="14.25" customHeight="1">
      <c r="G211" s="67"/>
    </row>
    <row r="212" ht="14.25" customHeight="1">
      <c r="G212" s="67"/>
    </row>
    <row r="213" ht="14.25" customHeight="1">
      <c r="G213" s="67"/>
    </row>
    <row r="214" ht="14.25" customHeight="1">
      <c r="G214" s="67"/>
    </row>
    <row r="215" ht="14.25" customHeight="1">
      <c r="G215" s="67"/>
    </row>
    <row r="216" ht="14.25" customHeight="1">
      <c r="G216" s="67"/>
    </row>
    <row r="217" ht="14.25" customHeight="1">
      <c r="G217" s="67"/>
    </row>
    <row r="218" ht="14.25" customHeight="1">
      <c r="G218" s="67"/>
    </row>
    <row r="219" ht="14.25" customHeight="1">
      <c r="G219" s="67"/>
    </row>
    <row r="220" ht="14.25" customHeight="1">
      <c r="G220" s="67"/>
    </row>
    <row r="221" ht="14.25" customHeight="1">
      <c r="G221" s="67"/>
    </row>
    <row r="222" ht="14.25" customHeight="1">
      <c r="G222" s="67"/>
    </row>
    <row r="223" ht="14.25" customHeight="1">
      <c r="G223" s="67"/>
    </row>
    <row r="224" ht="14.25" customHeight="1">
      <c r="G224" s="67"/>
    </row>
    <row r="225" ht="14.25" customHeight="1">
      <c r="G225" s="67"/>
    </row>
    <row r="226" ht="14.25" customHeight="1">
      <c r="G226" s="67"/>
    </row>
    <row r="227" ht="14.25" customHeight="1">
      <c r="G227" s="67"/>
    </row>
    <row r="228" ht="14.25" customHeight="1">
      <c r="G228" s="67"/>
    </row>
    <row r="229" ht="14.25" customHeight="1">
      <c r="G229" s="67"/>
    </row>
    <row r="230" ht="14.25" customHeight="1">
      <c r="G230" s="67"/>
    </row>
    <row r="231" ht="14.25" customHeight="1">
      <c r="G231" s="67"/>
    </row>
    <row r="232" ht="14.25" customHeight="1">
      <c r="G232" s="67"/>
    </row>
    <row r="233" ht="14.25" customHeight="1">
      <c r="G233" s="67"/>
    </row>
    <row r="234" ht="14.25" customHeight="1">
      <c r="G234" s="67"/>
    </row>
    <row r="235" ht="14.25" customHeight="1">
      <c r="G235" s="67"/>
    </row>
    <row r="236" ht="14.25" customHeight="1">
      <c r="G236" s="67"/>
    </row>
    <row r="237" ht="14.25" customHeight="1">
      <c r="G237" s="67"/>
    </row>
    <row r="238" ht="14.25" customHeight="1">
      <c r="G238" s="67"/>
    </row>
    <row r="239" ht="14.25" customHeight="1">
      <c r="G239" s="67"/>
    </row>
    <row r="240" ht="14.25" customHeight="1">
      <c r="G240" s="67"/>
    </row>
    <row r="241" ht="14.25" customHeight="1">
      <c r="G241" s="67"/>
    </row>
    <row r="242" ht="14.25" customHeight="1">
      <c r="G242" s="67"/>
    </row>
    <row r="243" ht="14.25" customHeight="1">
      <c r="G243" s="67"/>
    </row>
    <row r="244" ht="14.25" customHeight="1">
      <c r="G244" s="67"/>
    </row>
    <row r="245" ht="14.25" customHeight="1">
      <c r="G245" s="67"/>
    </row>
    <row r="246" ht="14.25" customHeight="1">
      <c r="G246" s="67"/>
    </row>
    <row r="247" ht="14.25" customHeight="1">
      <c r="G247" s="67"/>
    </row>
    <row r="248" ht="14.25" customHeight="1">
      <c r="G248" s="67"/>
    </row>
    <row r="249" ht="14.25" customHeight="1">
      <c r="G249" s="67"/>
    </row>
    <row r="250" ht="14.25" customHeight="1">
      <c r="G250" s="67"/>
    </row>
    <row r="251" ht="14.25" customHeight="1">
      <c r="G251" s="67"/>
    </row>
    <row r="252" ht="14.25" customHeight="1">
      <c r="G252" s="67"/>
    </row>
    <row r="253" ht="14.25" customHeight="1">
      <c r="G253" s="67"/>
    </row>
    <row r="254" ht="14.25" customHeight="1">
      <c r="G254" s="67"/>
    </row>
    <row r="255" ht="14.25" customHeight="1">
      <c r="G255" s="67"/>
    </row>
    <row r="256" ht="14.25" customHeight="1">
      <c r="G256" s="67"/>
    </row>
    <row r="257" ht="14.25" customHeight="1">
      <c r="G257" s="67"/>
    </row>
    <row r="258" ht="14.25" customHeight="1">
      <c r="G258" s="67"/>
    </row>
    <row r="259" ht="14.25" customHeight="1">
      <c r="G259" s="67"/>
    </row>
    <row r="260" ht="14.25" customHeight="1">
      <c r="G260" s="67"/>
    </row>
    <row r="261" ht="14.25" customHeight="1">
      <c r="G261" s="67"/>
    </row>
    <row r="262" ht="14.25" customHeight="1">
      <c r="G262" s="67"/>
    </row>
    <row r="263" ht="14.25" customHeight="1">
      <c r="G263" s="67"/>
    </row>
    <row r="264" ht="14.25" customHeight="1">
      <c r="G264" s="67"/>
    </row>
    <row r="265" ht="14.25" customHeight="1">
      <c r="G265" s="67"/>
    </row>
    <row r="266" ht="14.25" customHeight="1">
      <c r="G266" s="67"/>
    </row>
    <row r="267" ht="14.25" customHeight="1">
      <c r="G267" s="67"/>
    </row>
    <row r="268" ht="14.25" customHeight="1">
      <c r="G268" s="67"/>
    </row>
    <row r="269" ht="14.25" customHeight="1">
      <c r="G269" s="67"/>
    </row>
    <row r="270" ht="14.25" customHeight="1">
      <c r="G270" s="67"/>
    </row>
    <row r="271" ht="14.25" customHeight="1">
      <c r="G271" s="67"/>
    </row>
    <row r="272" ht="14.25" customHeight="1">
      <c r="G272" s="67"/>
    </row>
    <row r="273" ht="14.25" customHeight="1">
      <c r="G273" s="67"/>
    </row>
    <row r="274" ht="14.25" customHeight="1">
      <c r="G274" s="67"/>
    </row>
    <row r="275" ht="14.25" customHeight="1">
      <c r="G275" s="67"/>
    </row>
    <row r="276" ht="14.25" customHeight="1">
      <c r="G276" s="67"/>
    </row>
    <row r="277" ht="14.25" customHeight="1">
      <c r="G277" s="67"/>
    </row>
    <row r="278" ht="14.25" customHeight="1">
      <c r="G278" s="67"/>
    </row>
    <row r="279" ht="14.25" customHeight="1">
      <c r="G279" s="67"/>
    </row>
    <row r="280" ht="14.25" customHeight="1">
      <c r="G280" s="67"/>
    </row>
    <row r="281" ht="14.25" customHeight="1">
      <c r="G281" s="67"/>
    </row>
    <row r="282" ht="14.25" customHeight="1">
      <c r="G282" s="67"/>
    </row>
    <row r="283" ht="14.25" customHeight="1">
      <c r="G283" s="67"/>
    </row>
    <row r="284" ht="14.25" customHeight="1">
      <c r="G284" s="67"/>
    </row>
    <row r="285" ht="14.25" customHeight="1">
      <c r="G285" s="67"/>
    </row>
    <row r="286" ht="14.25" customHeight="1">
      <c r="G286" s="67"/>
    </row>
    <row r="287" ht="14.25" customHeight="1">
      <c r="G287" s="67"/>
    </row>
    <row r="288" ht="14.25" customHeight="1">
      <c r="G288" s="67"/>
    </row>
    <row r="289" ht="14.25" customHeight="1">
      <c r="G289" s="67"/>
    </row>
    <row r="290" ht="14.25" customHeight="1">
      <c r="G290" s="67"/>
    </row>
    <row r="291" ht="14.25" customHeight="1">
      <c r="G291" s="67"/>
    </row>
    <row r="292" ht="14.25" customHeight="1">
      <c r="G292" s="67"/>
    </row>
    <row r="293" ht="14.25" customHeight="1">
      <c r="G293" s="67"/>
    </row>
    <row r="294" ht="14.25" customHeight="1">
      <c r="G294" s="67"/>
    </row>
    <row r="295" ht="14.25" customHeight="1">
      <c r="G295" s="67"/>
    </row>
    <row r="296" ht="14.25" customHeight="1">
      <c r="G296" s="67"/>
    </row>
    <row r="297" ht="14.25" customHeight="1">
      <c r="G297" s="67"/>
    </row>
    <row r="298" ht="14.25" customHeight="1">
      <c r="G298" s="67"/>
    </row>
    <row r="299" ht="14.25" customHeight="1">
      <c r="G299" s="67"/>
    </row>
    <row r="300" ht="14.25" customHeight="1">
      <c r="G300" s="67"/>
    </row>
    <row r="301" ht="14.25" customHeight="1">
      <c r="G301" s="67"/>
    </row>
    <row r="302" ht="14.25" customHeight="1">
      <c r="G302" s="67"/>
    </row>
    <row r="303" ht="14.25" customHeight="1">
      <c r="G303" s="67"/>
    </row>
    <row r="304" ht="14.25" customHeight="1">
      <c r="G304" s="67"/>
    </row>
    <row r="305" ht="14.25" customHeight="1">
      <c r="G305" s="67"/>
    </row>
    <row r="306" ht="14.25" customHeight="1">
      <c r="G306" s="67"/>
    </row>
    <row r="307" ht="14.25" customHeight="1">
      <c r="G307" s="67"/>
    </row>
    <row r="308" ht="14.25" customHeight="1">
      <c r="G308" s="67"/>
    </row>
    <row r="309" ht="14.25" customHeight="1">
      <c r="G309" s="67"/>
    </row>
    <row r="310" ht="14.25" customHeight="1">
      <c r="G310" s="67"/>
    </row>
    <row r="311" ht="14.25" customHeight="1">
      <c r="G311" s="67"/>
    </row>
    <row r="312" ht="14.25" customHeight="1">
      <c r="G312" s="67"/>
    </row>
    <row r="313" ht="14.25" customHeight="1">
      <c r="G313" s="67"/>
    </row>
    <row r="314" ht="14.25" customHeight="1">
      <c r="G314" s="67"/>
    </row>
    <row r="315" ht="14.25" customHeight="1">
      <c r="G315" s="67"/>
    </row>
    <row r="316" ht="14.25" customHeight="1">
      <c r="G316" s="67"/>
    </row>
    <row r="317" ht="14.25" customHeight="1">
      <c r="G317" s="67"/>
    </row>
    <row r="318" ht="14.25" customHeight="1">
      <c r="G318" s="67"/>
    </row>
    <row r="319" ht="14.25" customHeight="1">
      <c r="G319" s="67"/>
    </row>
    <row r="320" ht="14.25" customHeight="1">
      <c r="G320" s="67"/>
    </row>
    <row r="321" ht="14.25" customHeight="1">
      <c r="G321" s="67"/>
    </row>
    <row r="322" ht="14.25" customHeight="1">
      <c r="G322" s="67"/>
    </row>
    <row r="323" ht="14.25" customHeight="1">
      <c r="G323" s="67"/>
    </row>
    <row r="324" ht="14.25" customHeight="1">
      <c r="G324" s="67"/>
    </row>
    <row r="325" ht="14.25" customHeight="1">
      <c r="G325" s="67"/>
    </row>
    <row r="326" ht="14.25" customHeight="1">
      <c r="G326" s="67"/>
    </row>
    <row r="327" ht="14.25" customHeight="1">
      <c r="G327" s="67"/>
    </row>
    <row r="328" ht="14.25" customHeight="1">
      <c r="G328" s="67"/>
    </row>
    <row r="329" ht="14.25" customHeight="1">
      <c r="G329" s="67"/>
    </row>
    <row r="330" ht="14.25" customHeight="1">
      <c r="G330" s="67"/>
    </row>
    <row r="331" ht="14.25" customHeight="1">
      <c r="G331" s="67"/>
    </row>
    <row r="332" ht="14.25" customHeight="1">
      <c r="G332" s="67"/>
    </row>
    <row r="333" ht="14.25" customHeight="1">
      <c r="G333" s="67"/>
    </row>
    <row r="334" ht="14.25" customHeight="1">
      <c r="G334" s="67"/>
    </row>
    <row r="335" ht="14.25" customHeight="1">
      <c r="G335" s="67"/>
    </row>
    <row r="336" ht="14.25" customHeight="1">
      <c r="G336" s="67"/>
    </row>
    <row r="337" ht="14.25" customHeight="1">
      <c r="G337" s="67"/>
    </row>
    <row r="338" ht="14.25" customHeight="1">
      <c r="G338" s="67"/>
    </row>
    <row r="339" ht="14.25" customHeight="1">
      <c r="G339" s="67"/>
    </row>
    <row r="340" ht="14.25" customHeight="1">
      <c r="G340" s="67"/>
    </row>
    <row r="341" ht="14.25" customHeight="1">
      <c r="G341" s="67"/>
    </row>
    <row r="342" ht="14.25" customHeight="1">
      <c r="G342" s="67"/>
    </row>
    <row r="343" ht="14.25" customHeight="1">
      <c r="G343" s="67"/>
    </row>
    <row r="344" ht="14.25" customHeight="1">
      <c r="G344" s="67"/>
    </row>
    <row r="345" ht="14.25" customHeight="1">
      <c r="G345" s="67"/>
    </row>
    <row r="346" ht="14.25" customHeight="1">
      <c r="G346" s="67"/>
    </row>
    <row r="347" ht="14.25" customHeight="1">
      <c r="G347" s="67"/>
    </row>
    <row r="348" ht="14.25" customHeight="1">
      <c r="G348" s="67"/>
    </row>
    <row r="349" ht="14.25" customHeight="1">
      <c r="G349" s="67"/>
    </row>
    <row r="350" ht="14.25" customHeight="1">
      <c r="G350" s="67"/>
    </row>
    <row r="351" ht="14.25" customHeight="1">
      <c r="G351" s="67"/>
    </row>
    <row r="352" ht="14.25" customHeight="1">
      <c r="G352" s="67"/>
    </row>
    <row r="353" ht="14.25" customHeight="1">
      <c r="G353" s="67"/>
    </row>
    <row r="354" ht="14.25" customHeight="1">
      <c r="G354" s="67"/>
    </row>
    <row r="355" ht="14.25" customHeight="1">
      <c r="G355" s="67"/>
    </row>
    <row r="356" ht="14.25" customHeight="1">
      <c r="G356" s="67"/>
    </row>
    <row r="357" ht="14.25" customHeight="1">
      <c r="G357" s="67"/>
    </row>
    <row r="358" ht="14.25" customHeight="1">
      <c r="G358" s="67"/>
    </row>
    <row r="359" ht="14.25" customHeight="1">
      <c r="G359" s="67"/>
    </row>
    <row r="360" ht="14.25" customHeight="1">
      <c r="G360" s="67"/>
    </row>
    <row r="361" ht="14.25" customHeight="1">
      <c r="G361" s="67"/>
    </row>
    <row r="362" ht="14.25" customHeight="1">
      <c r="G362" s="67"/>
    </row>
    <row r="363" ht="14.25" customHeight="1">
      <c r="G363" s="67"/>
    </row>
    <row r="364" ht="14.25" customHeight="1">
      <c r="G364" s="67"/>
    </row>
    <row r="365" ht="14.25" customHeight="1">
      <c r="G365" s="67"/>
    </row>
    <row r="366" ht="14.25" customHeight="1">
      <c r="G366" s="67"/>
    </row>
    <row r="367" ht="14.25" customHeight="1">
      <c r="G367" s="67"/>
    </row>
    <row r="368" ht="14.25" customHeight="1">
      <c r="G368" s="67"/>
    </row>
    <row r="369" ht="14.25" customHeight="1">
      <c r="G369" s="67"/>
    </row>
    <row r="370" ht="14.25" customHeight="1">
      <c r="G370" s="67"/>
    </row>
    <row r="371" ht="14.25" customHeight="1">
      <c r="G371" s="67"/>
    </row>
    <row r="372" ht="14.25" customHeight="1">
      <c r="G372" s="67"/>
    </row>
    <row r="373" ht="14.25" customHeight="1">
      <c r="G373" s="67"/>
    </row>
    <row r="374" ht="14.25" customHeight="1">
      <c r="G374" s="67"/>
    </row>
    <row r="375" ht="14.25" customHeight="1">
      <c r="G375" s="67"/>
    </row>
    <row r="376" ht="14.25" customHeight="1">
      <c r="G376" s="67"/>
    </row>
    <row r="377" ht="14.25" customHeight="1">
      <c r="G377" s="67"/>
    </row>
    <row r="378" ht="14.25" customHeight="1">
      <c r="G378" s="67"/>
    </row>
    <row r="379" ht="14.25" customHeight="1">
      <c r="G379" s="67"/>
    </row>
    <row r="380" ht="14.25" customHeight="1">
      <c r="G380" s="67"/>
    </row>
    <row r="381" ht="14.25" customHeight="1">
      <c r="G381" s="67"/>
    </row>
    <row r="382" ht="14.25" customHeight="1">
      <c r="G382" s="67"/>
    </row>
    <row r="383" ht="14.25" customHeight="1">
      <c r="G383" s="67"/>
    </row>
    <row r="384" ht="14.25" customHeight="1">
      <c r="G384" s="67"/>
    </row>
    <row r="385" ht="14.25" customHeight="1">
      <c r="G385" s="67"/>
    </row>
    <row r="386" ht="14.25" customHeight="1">
      <c r="G386" s="67"/>
    </row>
    <row r="387" ht="14.25" customHeight="1">
      <c r="G387" s="67"/>
    </row>
    <row r="388" ht="14.25" customHeight="1">
      <c r="G388" s="67"/>
    </row>
    <row r="389" ht="14.25" customHeight="1">
      <c r="G389" s="67"/>
    </row>
    <row r="390" ht="14.25" customHeight="1">
      <c r="G390" s="67"/>
    </row>
    <row r="391" ht="14.25" customHeight="1">
      <c r="G391" s="67"/>
    </row>
    <row r="392" ht="14.25" customHeight="1">
      <c r="G392" s="67"/>
    </row>
    <row r="393" ht="14.25" customHeight="1">
      <c r="G393" s="67"/>
    </row>
    <row r="394" ht="14.25" customHeight="1">
      <c r="G394" s="67"/>
    </row>
    <row r="395" ht="14.25" customHeight="1">
      <c r="G395" s="67"/>
    </row>
    <row r="396" ht="14.25" customHeight="1">
      <c r="G396" s="67"/>
    </row>
    <row r="397" ht="14.25" customHeight="1">
      <c r="G397" s="67"/>
    </row>
    <row r="398" ht="14.25" customHeight="1">
      <c r="G398" s="67"/>
    </row>
    <row r="399" ht="14.25" customHeight="1">
      <c r="G399" s="67"/>
    </row>
    <row r="400" ht="14.25" customHeight="1">
      <c r="G400" s="67"/>
    </row>
    <row r="401" ht="14.25" customHeight="1">
      <c r="G401" s="67"/>
    </row>
    <row r="402" ht="14.25" customHeight="1">
      <c r="G402" s="67"/>
    </row>
    <row r="403" ht="14.25" customHeight="1">
      <c r="G403" s="67"/>
    </row>
    <row r="404" ht="14.25" customHeight="1">
      <c r="G404" s="67"/>
    </row>
    <row r="405" ht="14.25" customHeight="1">
      <c r="G405" s="67"/>
    </row>
    <row r="406" ht="14.25" customHeight="1">
      <c r="G406" s="67"/>
    </row>
    <row r="407" ht="14.25" customHeight="1">
      <c r="G407" s="67"/>
    </row>
    <row r="408" ht="14.25" customHeight="1">
      <c r="G408" s="67"/>
    </row>
    <row r="409" ht="14.25" customHeight="1">
      <c r="G409" s="67"/>
    </row>
    <row r="410" ht="14.25" customHeight="1">
      <c r="G410" s="67"/>
    </row>
    <row r="411" ht="14.25" customHeight="1">
      <c r="G411" s="67"/>
    </row>
    <row r="412" ht="14.25" customHeight="1">
      <c r="G412" s="67"/>
    </row>
    <row r="413" ht="14.25" customHeight="1">
      <c r="G413" s="67"/>
    </row>
    <row r="414" ht="14.25" customHeight="1">
      <c r="G414" s="67"/>
    </row>
    <row r="415" ht="14.25" customHeight="1">
      <c r="G415" s="67"/>
    </row>
    <row r="416" ht="14.25" customHeight="1">
      <c r="G416" s="67"/>
    </row>
    <row r="417" ht="14.25" customHeight="1">
      <c r="G417" s="67"/>
    </row>
    <row r="418" ht="14.25" customHeight="1">
      <c r="G418" s="67"/>
    </row>
    <row r="419" ht="14.25" customHeight="1">
      <c r="G419" s="67"/>
    </row>
    <row r="420" ht="14.25" customHeight="1">
      <c r="G420" s="67"/>
    </row>
    <row r="421" ht="14.25" customHeight="1">
      <c r="G421" s="67"/>
    </row>
    <row r="422" ht="14.25" customHeight="1">
      <c r="G422" s="67"/>
    </row>
    <row r="423" ht="14.25" customHeight="1">
      <c r="G423" s="67"/>
    </row>
    <row r="424" ht="14.25" customHeight="1">
      <c r="G424" s="67"/>
    </row>
    <row r="425" ht="14.25" customHeight="1">
      <c r="G425" s="67"/>
    </row>
    <row r="426" ht="14.25" customHeight="1">
      <c r="G426" s="67"/>
    </row>
    <row r="427" ht="14.25" customHeight="1">
      <c r="G427" s="67"/>
    </row>
    <row r="428" ht="14.25" customHeight="1">
      <c r="G428" s="67"/>
    </row>
    <row r="429" ht="14.25" customHeight="1">
      <c r="G429" s="67"/>
    </row>
    <row r="430" ht="14.25" customHeight="1">
      <c r="G430" s="67"/>
    </row>
    <row r="431" ht="14.25" customHeight="1">
      <c r="G431" s="67"/>
    </row>
    <row r="432" ht="14.25" customHeight="1">
      <c r="G432" s="67"/>
    </row>
    <row r="433" ht="14.25" customHeight="1">
      <c r="G433" s="67"/>
    </row>
    <row r="434" ht="14.25" customHeight="1">
      <c r="G434" s="67"/>
    </row>
    <row r="435" ht="14.25" customHeight="1">
      <c r="G435" s="67"/>
    </row>
    <row r="436" ht="14.25" customHeight="1">
      <c r="G436" s="67"/>
    </row>
    <row r="437" ht="14.25" customHeight="1">
      <c r="G437" s="67"/>
    </row>
    <row r="438" ht="14.25" customHeight="1">
      <c r="G438" s="67"/>
    </row>
    <row r="439" ht="14.25" customHeight="1">
      <c r="G439" s="67"/>
    </row>
    <row r="440" ht="14.25" customHeight="1">
      <c r="G440" s="67"/>
    </row>
    <row r="441" ht="14.25" customHeight="1">
      <c r="G441" s="67"/>
    </row>
    <row r="442" ht="14.25" customHeight="1">
      <c r="G442" s="67"/>
    </row>
    <row r="443" ht="14.25" customHeight="1">
      <c r="G443" s="67"/>
    </row>
    <row r="444" ht="14.25" customHeight="1">
      <c r="G444" s="67"/>
    </row>
    <row r="445" ht="14.25" customHeight="1">
      <c r="G445" s="67"/>
    </row>
    <row r="446" ht="14.25" customHeight="1">
      <c r="G446" s="67"/>
    </row>
    <row r="447" ht="14.25" customHeight="1">
      <c r="G447" s="67"/>
    </row>
    <row r="448" ht="14.25" customHeight="1">
      <c r="G448" s="67"/>
    </row>
    <row r="449" ht="14.25" customHeight="1">
      <c r="G449" s="67"/>
    </row>
    <row r="450" ht="14.25" customHeight="1">
      <c r="G450" s="67"/>
    </row>
    <row r="451" ht="14.25" customHeight="1">
      <c r="G451" s="67"/>
    </row>
    <row r="452" ht="14.25" customHeight="1">
      <c r="G452" s="67"/>
    </row>
    <row r="453" ht="14.25" customHeight="1">
      <c r="G453" s="67"/>
    </row>
    <row r="454" ht="14.25" customHeight="1">
      <c r="G454" s="67"/>
    </row>
    <row r="455" ht="14.25" customHeight="1">
      <c r="G455" s="67"/>
    </row>
    <row r="456" ht="14.25" customHeight="1">
      <c r="G456" s="67"/>
    </row>
    <row r="457" ht="14.25" customHeight="1">
      <c r="G457" s="67"/>
    </row>
    <row r="458" ht="14.25" customHeight="1">
      <c r="G458" s="67"/>
    </row>
    <row r="459" ht="14.25" customHeight="1">
      <c r="G459" s="67"/>
    </row>
    <row r="460" ht="14.25" customHeight="1">
      <c r="G460" s="67"/>
    </row>
    <row r="461" ht="14.25" customHeight="1">
      <c r="G461" s="67"/>
    </row>
    <row r="462" ht="14.25" customHeight="1">
      <c r="G462" s="67"/>
    </row>
    <row r="463" ht="14.25" customHeight="1">
      <c r="G463" s="67"/>
    </row>
    <row r="464" ht="14.25" customHeight="1">
      <c r="G464" s="67"/>
    </row>
    <row r="465" ht="14.25" customHeight="1">
      <c r="G465" s="67"/>
    </row>
    <row r="466" ht="14.25" customHeight="1">
      <c r="G466" s="67"/>
    </row>
    <row r="467" ht="14.25" customHeight="1">
      <c r="G467" s="67"/>
    </row>
    <row r="468" ht="14.25" customHeight="1">
      <c r="G468" s="67"/>
    </row>
    <row r="469" ht="14.25" customHeight="1">
      <c r="G469" s="67"/>
    </row>
    <row r="470" ht="14.25" customHeight="1">
      <c r="G470" s="67"/>
    </row>
    <row r="471" ht="14.25" customHeight="1">
      <c r="G471" s="67"/>
    </row>
    <row r="472" ht="14.25" customHeight="1">
      <c r="G472" s="67"/>
    </row>
    <row r="473" ht="14.25" customHeight="1">
      <c r="G473" s="67"/>
    </row>
    <row r="474" ht="14.25" customHeight="1">
      <c r="G474" s="67"/>
    </row>
    <row r="475" ht="14.25" customHeight="1">
      <c r="G475" s="67"/>
    </row>
    <row r="476" ht="14.25" customHeight="1">
      <c r="G476" s="67"/>
    </row>
    <row r="477" ht="14.25" customHeight="1">
      <c r="G477" s="67"/>
    </row>
    <row r="478" ht="14.25" customHeight="1">
      <c r="G478" s="67"/>
    </row>
    <row r="479" ht="14.25" customHeight="1">
      <c r="G479" s="67"/>
    </row>
    <row r="480" ht="14.25" customHeight="1">
      <c r="G480" s="67"/>
    </row>
    <row r="481" ht="14.25" customHeight="1">
      <c r="G481" s="67"/>
    </row>
    <row r="482" ht="14.25" customHeight="1">
      <c r="G482" s="67"/>
    </row>
    <row r="483" ht="14.25" customHeight="1">
      <c r="G483" s="67"/>
    </row>
    <row r="484" ht="14.25" customHeight="1">
      <c r="G484" s="67"/>
    </row>
    <row r="485" ht="14.25" customHeight="1">
      <c r="G485" s="67"/>
    </row>
    <row r="486" ht="14.25" customHeight="1">
      <c r="G486" s="67"/>
    </row>
    <row r="487" ht="14.25" customHeight="1">
      <c r="G487" s="67"/>
    </row>
    <row r="488" ht="14.25" customHeight="1">
      <c r="G488" s="67"/>
    </row>
    <row r="489" ht="14.25" customHeight="1">
      <c r="G489" s="67"/>
    </row>
    <row r="490" ht="14.25" customHeight="1">
      <c r="G490" s="67"/>
    </row>
    <row r="491" ht="14.25" customHeight="1">
      <c r="G491" s="67"/>
    </row>
    <row r="492" ht="14.25" customHeight="1">
      <c r="G492" s="67"/>
    </row>
    <row r="493" ht="14.25" customHeight="1">
      <c r="G493" s="67"/>
    </row>
    <row r="494" ht="14.25" customHeight="1">
      <c r="G494" s="67"/>
    </row>
    <row r="495" ht="14.25" customHeight="1">
      <c r="G495" s="67"/>
    </row>
    <row r="496" ht="14.25" customHeight="1">
      <c r="G496" s="67"/>
    </row>
    <row r="497" ht="14.25" customHeight="1">
      <c r="G497" s="67"/>
    </row>
    <row r="498" ht="14.25" customHeight="1">
      <c r="G498" s="67"/>
    </row>
    <row r="499" ht="14.25" customHeight="1">
      <c r="G499" s="67"/>
    </row>
    <row r="500" ht="14.25" customHeight="1">
      <c r="G500" s="67"/>
    </row>
    <row r="501" ht="14.25" customHeight="1">
      <c r="G501" s="67"/>
    </row>
    <row r="502" ht="14.25" customHeight="1">
      <c r="G502" s="67"/>
    </row>
    <row r="503" ht="14.25" customHeight="1">
      <c r="G503" s="67"/>
    </row>
    <row r="504" ht="14.25" customHeight="1">
      <c r="G504" s="67"/>
    </row>
    <row r="505" ht="14.25" customHeight="1">
      <c r="G505" s="67"/>
    </row>
    <row r="506" ht="14.25" customHeight="1">
      <c r="G506" s="67"/>
    </row>
    <row r="507" ht="14.25" customHeight="1">
      <c r="G507" s="67"/>
    </row>
    <row r="508" ht="14.25" customHeight="1">
      <c r="G508" s="67"/>
    </row>
    <row r="509" ht="14.25" customHeight="1">
      <c r="G509" s="67"/>
    </row>
    <row r="510" ht="14.25" customHeight="1">
      <c r="G510" s="67"/>
    </row>
    <row r="511" ht="14.25" customHeight="1">
      <c r="G511" s="67"/>
    </row>
    <row r="512" ht="14.25" customHeight="1">
      <c r="G512" s="67"/>
    </row>
    <row r="513" ht="14.25" customHeight="1">
      <c r="G513" s="67"/>
    </row>
    <row r="514" ht="14.25" customHeight="1">
      <c r="G514" s="67"/>
    </row>
    <row r="515" ht="14.25" customHeight="1">
      <c r="G515" s="67"/>
    </row>
    <row r="516" ht="14.25" customHeight="1">
      <c r="G516" s="67"/>
    </row>
    <row r="517" ht="14.25" customHeight="1">
      <c r="G517" s="67"/>
    </row>
    <row r="518" ht="14.25" customHeight="1">
      <c r="G518" s="67"/>
    </row>
    <row r="519" ht="14.25" customHeight="1">
      <c r="G519" s="67"/>
    </row>
    <row r="520" ht="14.25" customHeight="1">
      <c r="G520" s="67"/>
    </row>
    <row r="521" ht="14.25" customHeight="1">
      <c r="G521" s="67"/>
    </row>
    <row r="522" ht="14.25" customHeight="1">
      <c r="G522" s="67"/>
    </row>
    <row r="523" ht="14.25" customHeight="1">
      <c r="G523" s="67"/>
    </row>
    <row r="524" ht="14.25" customHeight="1">
      <c r="G524" s="67"/>
    </row>
    <row r="525" ht="14.25" customHeight="1">
      <c r="G525" s="67"/>
    </row>
    <row r="526" ht="14.25" customHeight="1">
      <c r="G526" s="67"/>
    </row>
    <row r="527" ht="14.25" customHeight="1">
      <c r="G527" s="67"/>
    </row>
    <row r="528" ht="14.25" customHeight="1">
      <c r="G528" s="67"/>
    </row>
    <row r="529" ht="14.25" customHeight="1">
      <c r="G529" s="67"/>
    </row>
    <row r="530" ht="14.25" customHeight="1">
      <c r="G530" s="67"/>
    </row>
    <row r="531" ht="14.25" customHeight="1">
      <c r="G531" s="67"/>
    </row>
    <row r="532" ht="14.25" customHeight="1">
      <c r="G532" s="67"/>
    </row>
    <row r="533" ht="14.25" customHeight="1">
      <c r="G533" s="67"/>
    </row>
    <row r="534" ht="14.25" customHeight="1">
      <c r="G534" s="67"/>
    </row>
    <row r="535" ht="14.25" customHeight="1">
      <c r="G535" s="67"/>
    </row>
    <row r="536" ht="14.25" customHeight="1">
      <c r="G536" s="67"/>
    </row>
    <row r="537" ht="14.25" customHeight="1">
      <c r="G537" s="67"/>
    </row>
    <row r="538" ht="14.25" customHeight="1">
      <c r="G538" s="67"/>
    </row>
    <row r="539" ht="14.25" customHeight="1">
      <c r="G539" s="67"/>
    </row>
    <row r="540" ht="14.25" customHeight="1">
      <c r="G540" s="67"/>
    </row>
    <row r="541" ht="14.25" customHeight="1">
      <c r="G541" s="67"/>
    </row>
    <row r="542" ht="14.25" customHeight="1">
      <c r="G542" s="67"/>
    </row>
    <row r="543" ht="14.25" customHeight="1">
      <c r="G543" s="67"/>
    </row>
    <row r="544" ht="14.25" customHeight="1">
      <c r="G544" s="67"/>
    </row>
    <row r="545" ht="14.25" customHeight="1">
      <c r="G545" s="67"/>
    </row>
    <row r="546" ht="14.25" customHeight="1">
      <c r="G546" s="67"/>
    </row>
    <row r="547" ht="14.25" customHeight="1">
      <c r="G547" s="67"/>
    </row>
    <row r="548" ht="14.25" customHeight="1">
      <c r="G548" s="67"/>
    </row>
    <row r="549" ht="14.25" customHeight="1">
      <c r="G549" s="67"/>
    </row>
    <row r="550" ht="14.25" customHeight="1">
      <c r="G550" s="67"/>
    </row>
    <row r="551" ht="14.25" customHeight="1">
      <c r="G551" s="67"/>
    </row>
    <row r="552" ht="14.25" customHeight="1">
      <c r="G552" s="67"/>
    </row>
    <row r="553" ht="14.25" customHeight="1">
      <c r="G553" s="67"/>
    </row>
    <row r="554" ht="14.25" customHeight="1">
      <c r="G554" s="67"/>
    </row>
    <row r="555" ht="14.25" customHeight="1">
      <c r="G555" s="67"/>
    </row>
    <row r="556" ht="14.25" customHeight="1">
      <c r="G556" s="67"/>
    </row>
    <row r="557" ht="14.25" customHeight="1">
      <c r="G557" s="67"/>
    </row>
    <row r="558" ht="14.25" customHeight="1">
      <c r="G558" s="67"/>
    </row>
    <row r="559" ht="14.25" customHeight="1">
      <c r="G559" s="67"/>
    </row>
    <row r="560" ht="14.25" customHeight="1">
      <c r="G560" s="67"/>
    </row>
    <row r="561" ht="14.25" customHeight="1">
      <c r="G561" s="67"/>
    </row>
    <row r="562" ht="14.25" customHeight="1">
      <c r="G562" s="67"/>
    </row>
    <row r="563" ht="14.25" customHeight="1">
      <c r="G563" s="67"/>
    </row>
    <row r="564" ht="14.25" customHeight="1">
      <c r="G564" s="67"/>
    </row>
    <row r="565" ht="14.25" customHeight="1">
      <c r="G565" s="67"/>
    </row>
    <row r="566" ht="14.25" customHeight="1">
      <c r="G566" s="67"/>
    </row>
    <row r="567" ht="14.25" customHeight="1">
      <c r="G567" s="67"/>
    </row>
    <row r="568" ht="14.25" customHeight="1">
      <c r="G568" s="67"/>
    </row>
    <row r="569" ht="14.25" customHeight="1">
      <c r="G569" s="67"/>
    </row>
    <row r="570" ht="14.25" customHeight="1">
      <c r="G570" s="67"/>
    </row>
    <row r="571" ht="14.25" customHeight="1">
      <c r="G571" s="67"/>
    </row>
    <row r="572" ht="14.25" customHeight="1">
      <c r="G572" s="67"/>
    </row>
    <row r="573" ht="14.25" customHeight="1">
      <c r="G573" s="67"/>
    </row>
    <row r="574" ht="14.25" customHeight="1">
      <c r="G574" s="67"/>
    </row>
    <row r="575" ht="14.25" customHeight="1">
      <c r="G575" s="67"/>
    </row>
    <row r="576" ht="14.25" customHeight="1">
      <c r="G576" s="67"/>
    </row>
    <row r="577" ht="14.25" customHeight="1">
      <c r="G577" s="67"/>
    </row>
    <row r="578" ht="14.25" customHeight="1">
      <c r="G578" s="67"/>
    </row>
    <row r="579" ht="14.25" customHeight="1">
      <c r="G579" s="67"/>
    </row>
    <row r="580" ht="14.25" customHeight="1">
      <c r="G580" s="67"/>
    </row>
    <row r="581" ht="14.25" customHeight="1">
      <c r="G581" s="67"/>
    </row>
    <row r="582" ht="14.25" customHeight="1">
      <c r="G582" s="67"/>
    </row>
    <row r="583" ht="14.25" customHeight="1">
      <c r="G583" s="67"/>
    </row>
    <row r="584" ht="14.25" customHeight="1">
      <c r="G584" s="67"/>
    </row>
    <row r="585" ht="14.25" customHeight="1">
      <c r="G585" s="67"/>
    </row>
    <row r="586" ht="14.25" customHeight="1">
      <c r="G586" s="67"/>
    </row>
    <row r="587" ht="14.25" customHeight="1">
      <c r="G587" s="67"/>
    </row>
    <row r="588" ht="14.25" customHeight="1">
      <c r="G588" s="67"/>
    </row>
    <row r="589" ht="14.25" customHeight="1">
      <c r="G589" s="67"/>
    </row>
    <row r="590" ht="14.25" customHeight="1">
      <c r="G590" s="67"/>
    </row>
    <row r="591" ht="14.25" customHeight="1">
      <c r="G591" s="67"/>
    </row>
    <row r="592" ht="14.25" customHeight="1">
      <c r="G592" s="67"/>
    </row>
    <row r="593" ht="14.25" customHeight="1">
      <c r="G593" s="67"/>
    </row>
    <row r="594" ht="14.25" customHeight="1">
      <c r="G594" s="67"/>
    </row>
    <row r="595" ht="14.25" customHeight="1">
      <c r="G595" s="67"/>
    </row>
    <row r="596" ht="14.25" customHeight="1">
      <c r="G596" s="67"/>
    </row>
    <row r="597" ht="14.25" customHeight="1">
      <c r="G597" s="67"/>
    </row>
    <row r="598" ht="14.25" customHeight="1">
      <c r="G598" s="67"/>
    </row>
    <row r="599" ht="14.25" customHeight="1">
      <c r="G599" s="67"/>
    </row>
    <row r="600" ht="14.25" customHeight="1">
      <c r="G600" s="67"/>
    </row>
    <row r="601" ht="14.25" customHeight="1">
      <c r="G601" s="67"/>
    </row>
    <row r="602" ht="14.25" customHeight="1">
      <c r="G602" s="67"/>
    </row>
    <row r="603" ht="14.25" customHeight="1">
      <c r="G603" s="67"/>
    </row>
    <row r="604" ht="14.25" customHeight="1">
      <c r="G604" s="67"/>
    </row>
    <row r="605" ht="14.25" customHeight="1">
      <c r="G605" s="67"/>
    </row>
    <row r="606" ht="14.25" customHeight="1">
      <c r="G606" s="67"/>
    </row>
    <row r="607" ht="14.25" customHeight="1">
      <c r="G607" s="67"/>
    </row>
    <row r="608" ht="14.25" customHeight="1">
      <c r="G608" s="67"/>
    </row>
    <row r="609" ht="14.25" customHeight="1">
      <c r="G609" s="67"/>
    </row>
    <row r="610" ht="14.25" customHeight="1">
      <c r="G610" s="67"/>
    </row>
    <row r="611" ht="14.25" customHeight="1">
      <c r="G611" s="67"/>
    </row>
    <row r="612" ht="14.25" customHeight="1">
      <c r="G612" s="67"/>
    </row>
    <row r="613" ht="14.25" customHeight="1">
      <c r="G613" s="67"/>
    </row>
    <row r="614" ht="14.25" customHeight="1">
      <c r="G614" s="67"/>
    </row>
    <row r="615" ht="14.25" customHeight="1">
      <c r="G615" s="67"/>
    </row>
    <row r="616" ht="14.25" customHeight="1">
      <c r="G616" s="67"/>
    </row>
    <row r="617" ht="14.25" customHeight="1">
      <c r="G617" s="67"/>
    </row>
    <row r="618" ht="14.25" customHeight="1">
      <c r="G618" s="67"/>
    </row>
    <row r="619" ht="14.25" customHeight="1">
      <c r="G619" s="67"/>
    </row>
    <row r="620" ht="14.25" customHeight="1">
      <c r="G620" s="67"/>
    </row>
    <row r="621" ht="14.25" customHeight="1">
      <c r="G621" s="67"/>
    </row>
    <row r="622" ht="14.25" customHeight="1">
      <c r="G622" s="67"/>
    </row>
    <row r="623" ht="14.25" customHeight="1">
      <c r="G623" s="67"/>
    </row>
    <row r="624" ht="14.25" customHeight="1">
      <c r="G624" s="67"/>
    </row>
    <row r="625" ht="14.25" customHeight="1">
      <c r="G625" s="67"/>
    </row>
    <row r="626" ht="14.25" customHeight="1">
      <c r="G626" s="67"/>
    </row>
    <row r="627" ht="14.25" customHeight="1">
      <c r="G627" s="67"/>
    </row>
    <row r="628" ht="14.25" customHeight="1">
      <c r="G628" s="67"/>
    </row>
    <row r="629" ht="14.25" customHeight="1">
      <c r="G629" s="67"/>
    </row>
    <row r="630" ht="14.25" customHeight="1">
      <c r="G630" s="67"/>
    </row>
    <row r="631" ht="14.25" customHeight="1">
      <c r="G631" s="67"/>
    </row>
    <row r="632" ht="14.25" customHeight="1">
      <c r="G632" s="67"/>
    </row>
    <row r="633" ht="14.25" customHeight="1">
      <c r="G633" s="67"/>
    </row>
    <row r="634" ht="14.25" customHeight="1">
      <c r="G634" s="67"/>
    </row>
    <row r="635" ht="14.25" customHeight="1">
      <c r="G635" s="67"/>
    </row>
    <row r="636" ht="14.25" customHeight="1">
      <c r="G636" s="67"/>
    </row>
    <row r="637" ht="14.25" customHeight="1">
      <c r="G637" s="67"/>
    </row>
    <row r="638" ht="14.25" customHeight="1">
      <c r="G638" s="67"/>
    </row>
    <row r="639" ht="14.25" customHeight="1">
      <c r="G639" s="67"/>
    </row>
    <row r="640" ht="14.25" customHeight="1">
      <c r="G640" s="67"/>
    </row>
    <row r="641" ht="14.25" customHeight="1">
      <c r="G641" s="67"/>
    </row>
    <row r="642" ht="14.25" customHeight="1">
      <c r="G642" s="67"/>
    </row>
    <row r="643" ht="14.25" customHeight="1">
      <c r="G643" s="67"/>
    </row>
    <row r="644" ht="14.25" customHeight="1">
      <c r="G644" s="67"/>
    </row>
    <row r="645" ht="14.25" customHeight="1">
      <c r="G645" s="67"/>
    </row>
    <row r="646" ht="14.25" customHeight="1">
      <c r="G646" s="67"/>
    </row>
    <row r="647" ht="14.25" customHeight="1">
      <c r="G647" s="67"/>
    </row>
    <row r="648" ht="14.25" customHeight="1">
      <c r="G648" s="67"/>
    </row>
    <row r="649" ht="14.25" customHeight="1">
      <c r="G649" s="67"/>
    </row>
    <row r="650" ht="14.25" customHeight="1">
      <c r="G650" s="67"/>
    </row>
    <row r="651" ht="14.25" customHeight="1">
      <c r="G651" s="67"/>
    </row>
    <row r="652" ht="14.25" customHeight="1">
      <c r="G652" s="67"/>
    </row>
    <row r="653" ht="14.25" customHeight="1">
      <c r="G653" s="67"/>
    </row>
    <row r="654" ht="14.25" customHeight="1">
      <c r="G654" s="67"/>
    </row>
    <row r="655" ht="14.25" customHeight="1">
      <c r="G655" s="67"/>
    </row>
    <row r="656" ht="14.25" customHeight="1">
      <c r="G656" s="67"/>
    </row>
    <row r="657" ht="14.25" customHeight="1">
      <c r="G657" s="67"/>
    </row>
    <row r="658" ht="14.25" customHeight="1">
      <c r="G658" s="67"/>
    </row>
    <row r="659" ht="14.25" customHeight="1">
      <c r="G659" s="67"/>
    </row>
    <row r="660" ht="14.25" customHeight="1">
      <c r="G660" s="67"/>
    </row>
    <row r="661" ht="14.25" customHeight="1">
      <c r="G661" s="67"/>
    </row>
    <row r="662" ht="14.25" customHeight="1">
      <c r="G662" s="67"/>
    </row>
    <row r="663" ht="14.25" customHeight="1">
      <c r="G663" s="67"/>
    </row>
    <row r="664" ht="14.25" customHeight="1">
      <c r="G664" s="67"/>
    </row>
    <row r="665" ht="14.25" customHeight="1">
      <c r="G665" s="67"/>
    </row>
    <row r="666" ht="14.25" customHeight="1">
      <c r="G666" s="67"/>
    </row>
    <row r="667" ht="14.25" customHeight="1">
      <c r="G667" s="67"/>
    </row>
    <row r="668" ht="14.25" customHeight="1">
      <c r="G668" s="67"/>
    </row>
    <row r="669" ht="14.25" customHeight="1">
      <c r="G669" s="67"/>
    </row>
    <row r="670" ht="14.25" customHeight="1">
      <c r="G670" s="67"/>
    </row>
    <row r="671" ht="14.25" customHeight="1">
      <c r="G671" s="67"/>
    </row>
    <row r="672" ht="14.25" customHeight="1">
      <c r="G672" s="67"/>
    </row>
    <row r="673" ht="14.25" customHeight="1">
      <c r="G673" s="67"/>
    </row>
    <row r="674" ht="14.25" customHeight="1">
      <c r="G674" s="67"/>
    </row>
    <row r="675" ht="14.25" customHeight="1">
      <c r="G675" s="67"/>
    </row>
    <row r="676" ht="14.25" customHeight="1">
      <c r="G676" s="67"/>
    </row>
    <row r="677" ht="14.25" customHeight="1">
      <c r="G677" s="67"/>
    </row>
    <row r="678" ht="14.25" customHeight="1">
      <c r="G678" s="67"/>
    </row>
    <row r="679" ht="14.25" customHeight="1">
      <c r="G679" s="67"/>
    </row>
    <row r="680" ht="14.25" customHeight="1">
      <c r="G680" s="67"/>
    </row>
    <row r="681" ht="14.25" customHeight="1">
      <c r="G681" s="67"/>
    </row>
    <row r="682" ht="14.25" customHeight="1">
      <c r="G682" s="67"/>
    </row>
    <row r="683" ht="14.25" customHeight="1">
      <c r="G683" s="67"/>
    </row>
    <row r="684" ht="14.25" customHeight="1">
      <c r="G684" s="67"/>
    </row>
    <row r="685" ht="14.25" customHeight="1">
      <c r="G685" s="67"/>
    </row>
    <row r="686" ht="14.25" customHeight="1">
      <c r="G686" s="67"/>
    </row>
    <row r="687" ht="14.25" customHeight="1">
      <c r="G687" s="67"/>
    </row>
    <row r="688" ht="14.25" customHeight="1">
      <c r="G688" s="67"/>
    </row>
    <row r="689" ht="14.25" customHeight="1">
      <c r="G689" s="67"/>
    </row>
    <row r="690" ht="14.25" customHeight="1">
      <c r="G690" s="67"/>
    </row>
    <row r="691" ht="14.25" customHeight="1">
      <c r="G691" s="67"/>
    </row>
    <row r="692" ht="14.25" customHeight="1">
      <c r="G692" s="67"/>
    </row>
    <row r="693" ht="14.25" customHeight="1">
      <c r="G693" s="67"/>
    </row>
    <row r="694" ht="14.25" customHeight="1">
      <c r="G694" s="67"/>
    </row>
    <row r="695" ht="14.25" customHeight="1">
      <c r="G695" s="67"/>
    </row>
  </sheetData>
  <mergeCells count="53">
    <mergeCell ref="B106:N106"/>
    <mergeCell ref="B107:N107"/>
    <mergeCell ref="A112:N112"/>
    <mergeCell ref="A113:N113"/>
    <mergeCell ref="O113:Q113"/>
    <mergeCell ref="B138:N138"/>
    <mergeCell ref="B139:N139"/>
    <mergeCell ref="B140:N140"/>
    <mergeCell ref="B141:N141"/>
    <mergeCell ref="B142:N142"/>
    <mergeCell ref="B143:N143"/>
    <mergeCell ref="B144:N144"/>
    <mergeCell ref="B145:N145"/>
    <mergeCell ref="B146:N146"/>
    <mergeCell ref="A3:N3"/>
    <mergeCell ref="A4:N4"/>
    <mergeCell ref="O4:Q4"/>
    <mergeCell ref="B27:N27"/>
    <mergeCell ref="B28:N28"/>
    <mergeCell ref="B29:N29"/>
    <mergeCell ref="B30:N30"/>
    <mergeCell ref="B38:N38"/>
    <mergeCell ref="A43:N43"/>
    <mergeCell ref="A44:N44"/>
    <mergeCell ref="O44:Q44"/>
    <mergeCell ref="B31:N31"/>
    <mergeCell ref="B32:N32"/>
    <mergeCell ref="B33:N33"/>
    <mergeCell ref="B34:N34"/>
    <mergeCell ref="B35:N35"/>
    <mergeCell ref="B36:N36"/>
    <mergeCell ref="B37:N37"/>
    <mergeCell ref="B67:N67"/>
    <mergeCell ref="B68:N68"/>
    <mergeCell ref="B69:N69"/>
    <mergeCell ref="B70:N70"/>
    <mergeCell ref="A75:N75"/>
    <mergeCell ref="A76:N76"/>
    <mergeCell ref="O76:Q76"/>
    <mergeCell ref="B99:N99"/>
    <mergeCell ref="B100:N100"/>
    <mergeCell ref="B101:N101"/>
    <mergeCell ref="B102:N102"/>
    <mergeCell ref="B103:N103"/>
    <mergeCell ref="B104:N104"/>
    <mergeCell ref="B105:N105"/>
    <mergeCell ref="A150:N150"/>
    <mergeCell ref="A151:N151"/>
    <mergeCell ref="O151:Q151"/>
    <mergeCell ref="B176:N176"/>
    <mergeCell ref="B177:N177"/>
    <mergeCell ref="B178:N178"/>
    <mergeCell ref="B179:N179"/>
  </mergeCells>
  <printOptions/>
  <pageMargins bottom="0.75" footer="0.0" header="0.0" left="0.7" right="0.7" top="0.75"/>
  <pageSetup paperSize="9" orientation="portrait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7" width="8.71"/>
  </cols>
  <sheetData>
    <row r="1" ht="14.25" customHeight="1">
      <c r="A1" s="63" t="s">
        <v>20</v>
      </c>
      <c r="Q1" s="95"/>
    </row>
    <row r="2" ht="14.25" customHeight="1">
      <c r="Q2" s="95"/>
    </row>
    <row r="3" ht="14.25" customHeight="1">
      <c r="A3" s="275" t="s">
        <v>899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</row>
    <row r="6" ht="14.25" customHeight="1">
      <c r="A6" s="15" t="s">
        <v>356</v>
      </c>
      <c r="B6" s="16">
        <v>26.0</v>
      </c>
      <c r="C6" s="16"/>
      <c r="D6" s="16">
        <v>3.0</v>
      </c>
      <c r="E6" s="16">
        <v>21.0</v>
      </c>
      <c r="F6" s="17"/>
      <c r="G6" s="17">
        <v>2.0</v>
      </c>
      <c r="H6" s="18">
        <f t="shared" ref="H6:H13" si="1">(C6+D6+E6)/B6</f>
        <v>0.9230769231</v>
      </c>
      <c r="I6" s="18">
        <f t="shared" ref="I6:I13" si="2">(C6+D6)/B6</f>
        <v>0.1153846154</v>
      </c>
      <c r="J6" s="16">
        <v>2.0</v>
      </c>
      <c r="K6" s="16">
        <v>2.0</v>
      </c>
      <c r="L6" s="16">
        <v>16.0</v>
      </c>
      <c r="M6" s="16">
        <v>14.0</v>
      </c>
      <c r="N6" s="18">
        <f>M6/L6</f>
        <v>0.875</v>
      </c>
      <c r="O6" s="19">
        <v>14.0</v>
      </c>
      <c r="P6" s="19">
        <v>14.0</v>
      </c>
      <c r="Q6" s="20">
        <f t="shared" ref="Q6:Q13" si="3">P6/O6</f>
        <v>1</v>
      </c>
    </row>
    <row r="7" ht="14.25" customHeight="1">
      <c r="A7" s="15" t="s">
        <v>354</v>
      </c>
      <c r="B7" s="16">
        <v>29.0</v>
      </c>
      <c r="C7" s="17">
        <v>1.0</v>
      </c>
      <c r="D7" s="16">
        <v>10.0</v>
      </c>
      <c r="E7" s="16">
        <v>16.0</v>
      </c>
      <c r="F7" s="17">
        <v>2.0</v>
      </c>
      <c r="G7" s="24"/>
      <c r="H7" s="18">
        <f t="shared" si="1"/>
        <v>0.9310344828</v>
      </c>
      <c r="I7" s="18">
        <f t="shared" si="2"/>
        <v>0.3793103448</v>
      </c>
      <c r="J7" s="16">
        <v>2.0</v>
      </c>
      <c r="K7" s="16">
        <v>2.0</v>
      </c>
      <c r="L7" s="16">
        <v>16.0</v>
      </c>
      <c r="M7" s="16">
        <v>14.0</v>
      </c>
      <c r="N7" s="219">
        <v>0.875</v>
      </c>
      <c r="O7" s="19">
        <v>14.0</v>
      </c>
      <c r="P7" s="19">
        <v>14.0</v>
      </c>
      <c r="Q7" s="20">
        <f t="shared" si="3"/>
        <v>1</v>
      </c>
    </row>
    <row r="8" ht="14.25" customHeight="1">
      <c r="A8" s="154" t="s">
        <v>157</v>
      </c>
      <c r="B8" s="16">
        <v>31.0</v>
      </c>
      <c r="C8" s="16">
        <v>1.0</v>
      </c>
      <c r="D8" s="16">
        <v>21.0</v>
      </c>
      <c r="E8" s="16">
        <v>9.0</v>
      </c>
      <c r="F8" s="24"/>
      <c r="G8" s="24"/>
      <c r="H8" s="18">
        <f t="shared" si="1"/>
        <v>1</v>
      </c>
      <c r="I8" s="18">
        <f t="shared" si="2"/>
        <v>0.7096774194</v>
      </c>
      <c r="J8" s="16">
        <v>2.0</v>
      </c>
      <c r="K8" s="16">
        <v>2.0</v>
      </c>
      <c r="L8" s="16">
        <v>16.0</v>
      </c>
      <c r="M8" s="16">
        <v>15.0</v>
      </c>
      <c r="N8" s="18">
        <f t="shared" ref="N8:N13" si="4">M8/L8</f>
        <v>0.9375</v>
      </c>
      <c r="O8" s="19">
        <v>14.0</v>
      </c>
      <c r="P8" s="19">
        <v>14.0</v>
      </c>
      <c r="Q8" s="20">
        <f t="shared" si="3"/>
        <v>1</v>
      </c>
    </row>
    <row r="9" ht="14.25" customHeight="1">
      <c r="A9" s="15" t="s">
        <v>355</v>
      </c>
      <c r="B9" s="17">
        <v>31.0</v>
      </c>
      <c r="C9" s="17">
        <v>3.0</v>
      </c>
      <c r="D9" s="17">
        <v>25.0</v>
      </c>
      <c r="E9" s="17">
        <v>3.0</v>
      </c>
      <c r="F9" s="24"/>
      <c r="G9" s="24"/>
      <c r="H9" s="18">
        <f t="shared" si="1"/>
        <v>1</v>
      </c>
      <c r="I9" s="18">
        <f t="shared" si="2"/>
        <v>0.9032258065</v>
      </c>
      <c r="J9" s="17">
        <v>2.0</v>
      </c>
      <c r="K9" s="17">
        <v>2.0</v>
      </c>
      <c r="L9" s="17">
        <v>16.0</v>
      </c>
      <c r="M9" s="17">
        <v>14.0</v>
      </c>
      <c r="N9" s="18">
        <f t="shared" si="4"/>
        <v>0.875</v>
      </c>
      <c r="O9" s="19">
        <v>14.0</v>
      </c>
      <c r="P9" s="19">
        <v>14.0</v>
      </c>
      <c r="Q9" s="20">
        <f t="shared" si="3"/>
        <v>1</v>
      </c>
    </row>
    <row r="10" ht="14.25" customHeight="1">
      <c r="A10" s="15" t="s">
        <v>678</v>
      </c>
      <c r="B10" s="17">
        <v>28.0</v>
      </c>
      <c r="C10" s="17">
        <v>2.0</v>
      </c>
      <c r="D10" s="17">
        <v>21.0</v>
      </c>
      <c r="E10" s="17">
        <v>5.0</v>
      </c>
      <c r="F10" s="24"/>
      <c r="G10" s="24"/>
      <c r="H10" s="18">
        <f t="shared" si="1"/>
        <v>1</v>
      </c>
      <c r="I10" s="18">
        <f t="shared" si="2"/>
        <v>0.8214285714</v>
      </c>
      <c r="J10" s="17">
        <v>2.0</v>
      </c>
      <c r="K10" s="17">
        <v>2.0</v>
      </c>
      <c r="L10" s="17">
        <v>16.0</v>
      </c>
      <c r="M10" s="17">
        <v>14.0</v>
      </c>
      <c r="N10" s="18">
        <f t="shared" si="4"/>
        <v>0.875</v>
      </c>
      <c r="O10" s="19">
        <v>14.0</v>
      </c>
      <c r="P10" s="19">
        <v>14.0</v>
      </c>
      <c r="Q10" s="20">
        <f t="shared" si="3"/>
        <v>1</v>
      </c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4"/>
        <v>#DIV/0!</v>
      </c>
      <c r="O11" s="21"/>
      <c r="P11" s="21"/>
      <c r="Q11" s="20" t="str">
        <f t="shared" si="3"/>
        <v>#DIV/0!</v>
      </c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4"/>
        <v>#DIV/0!</v>
      </c>
      <c r="O12" s="21"/>
      <c r="P12" s="21"/>
      <c r="Q12" s="20" t="str">
        <f t="shared" si="3"/>
        <v>#DIV/0!</v>
      </c>
    </row>
    <row r="13" ht="14.25" customHeight="1">
      <c r="A13" s="9" t="s">
        <v>15</v>
      </c>
      <c r="B13" s="26">
        <f t="shared" ref="B13:G13" si="5">SUM(B6:B12)</f>
        <v>145</v>
      </c>
      <c r="C13" s="26">
        <f t="shared" si="5"/>
        <v>7</v>
      </c>
      <c r="D13" s="26">
        <f t="shared" si="5"/>
        <v>80</v>
      </c>
      <c r="E13" s="26">
        <f t="shared" si="5"/>
        <v>54</v>
      </c>
      <c r="F13" s="26">
        <f t="shared" si="5"/>
        <v>2</v>
      </c>
      <c r="G13" s="26">
        <f t="shared" si="5"/>
        <v>2</v>
      </c>
      <c r="H13" s="18">
        <f t="shared" si="1"/>
        <v>0.9724137931</v>
      </c>
      <c r="I13" s="18">
        <f t="shared" si="2"/>
        <v>0.6</v>
      </c>
      <c r="J13" s="26">
        <f t="shared" ref="J13:M13" si="6">SUM(J6:J12)</f>
        <v>10</v>
      </c>
      <c r="K13" s="26">
        <f t="shared" si="6"/>
        <v>10</v>
      </c>
      <c r="L13" s="26">
        <f t="shared" si="6"/>
        <v>80</v>
      </c>
      <c r="M13" s="26">
        <f t="shared" si="6"/>
        <v>71</v>
      </c>
      <c r="N13" s="18">
        <f t="shared" si="4"/>
        <v>0.8875</v>
      </c>
      <c r="O13" s="27">
        <f t="shared" ref="O13:P13" si="7">SUM(O6:O12)</f>
        <v>70</v>
      </c>
      <c r="P13" s="27">
        <f t="shared" si="7"/>
        <v>70</v>
      </c>
      <c r="Q13" s="20">
        <f t="shared" si="3"/>
        <v>1</v>
      </c>
    </row>
    <row r="14" ht="14.2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Q14" s="95"/>
    </row>
    <row r="15" ht="14.25" customHeight="1">
      <c r="A15" s="89" t="s">
        <v>27</v>
      </c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</row>
    <row r="16" ht="14.25" customHeight="1">
      <c r="A16" s="90" t="s">
        <v>4</v>
      </c>
      <c r="B16" s="32" t="s">
        <v>16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</row>
    <row r="17" ht="14.25" customHeight="1">
      <c r="A17" s="93">
        <v>1.0</v>
      </c>
      <c r="B17" s="92" t="s">
        <v>965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3">
        <v>2.0</v>
      </c>
      <c r="B18" s="92" t="s">
        <v>966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G19" s="67"/>
      <c r="Q19" s="95"/>
    </row>
    <row r="20" ht="14.25" customHeight="1">
      <c r="G20" s="67"/>
      <c r="Q20" s="95"/>
    </row>
    <row r="21" ht="14.25" customHeight="1">
      <c r="A21" s="63" t="s">
        <v>20</v>
      </c>
      <c r="Q21" s="95"/>
    </row>
    <row r="22" ht="14.25" customHeight="1">
      <c r="Q22" s="95"/>
    </row>
    <row r="23" ht="14.25" customHeight="1">
      <c r="A23" s="275" t="s">
        <v>899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Q23" s="95"/>
    </row>
    <row r="24" ht="14.25" customHeight="1">
      <c r="A24" s="35" t="s">
        <v>30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135" t="s">
        <v>3</v>
      </c>
      <c r="P24" s="33"/>
      <c r="Q24" s="34"/>
    </row>
    <row r="25" ht="14.25" customHeight="1">
      <c r="A25" s="9" t="s">
        <v>4</v>
      </c>
      <c r="B25" s="11" t="s">
        <v>5</v>
      </c>
      <c r="C25" s="11" t="s">
        <v>6</v>
      </c>
      <c r="D25" s="11">
        <v>4.0</v>
      </c>
      <c r="E25" s="11">
        <v>3.0</v>
      </c>
      <c r="F25" s="11">
        <v>2.0</v>
      </c>
      <c r="G25" s="11" t="s">
        <v>7</v>
      </c>
      <c r="H25" s="11" t="s">
        <v>8</v>
      </c>
      <c r="I25" s="11" t="s">
        <v>9</v>
      </c>
      <c r="J25" s="11" t="s">
        <v>10</v>
      </c>
      <c r="K25" s="11" t="s">
        <v>11</v>
      </c>
      <c r="L25" s="11" t="s">
        <v>12</v>
      </c>
      <c r="M25" s="11" t="s">
        <v>11</v>
      </c>
      <c r="N25" s="11" t="s">
        <v>13</v>
      </c>
      <c r="O25" s="140" t="s">
        <v>12</v>
      </c>
      <c r="P25" s="140" t="s">
        <v>11</v>
      </c>
      <c r="Q25" s="141" t="s">
        <v>14</v>
      </c>
    </row>
    <row r="26" ht="14.25" customHeight="1">
      <c r="A26" s="15" t="s">
        <v>356</v>
      </c>
      <c r="B26" s="16">
        <v>27.0</v>
      </c>
      <c r="C26" s="16"/>
      <c r="D26" s="16">
        <v>9.0</v>
      </c>
      <c r="E26" s="16">
        <v>16.0</v>
      </c>
      <c r="F26" s="17"/>
      <c r="G26" s="17">
        <v>2.0</v>
      </c>
      <c r="H26" s="18">
        <f t="shared" ref="H26:H33" si="8">(C26+D26+E26)/B26</f>
        <v>0.9259259259</v>
      </c>
      <c r="I26" s="18">
        <f t="shared" ref="I26:I33" si="9">(C26+D26)/B26</f>
        <v>0.3333333333</v>
      </c>
      <c r="J26" s="16">
        <v>3.0</v>
      </c>
      <c r="K26" s="16">
        <v>3.0</v>
      </c>
      <c r="L26" s="16">
        <v>16.0</v>
      </c>
      <c r="M26" s="16">
        <v>15.0</v>
      </c>
      <c r="N26" s="18">
        <f>M26/L26</f>
        <v>0.9375</v>
      </c>
      <c r="O26" s="19">
        <v>15.0</v>
      </c>
      <c r="P26" s="19">
        <v>15.0</v>
      </c>
      <c r="Q26" s="20">
        <f t="shared" ref="Q26:Q33" si="10">P26/O26</f>
        <v>1</v>
      </c>
    </row>
    <row r="27" ht="14.25" customHeight="1">
      <c r="A27" s="15" t="s">
        <v>354</v>
      </c>
      <c r="B27" s="16">
        <v>30.0</v>
      </c>
      <c r="C27" s="17">
        <v>2.0</v>
      </c>
      <c r="D27" s="16">
        <v>14.0</v>
      </c>
      <c r="E27" s="16">
        <v>12.0</v>
      </c>
      <c r="F27" s="17">
        <v>2.0</v>
      </c>
      <c r="G27" s="24"/>
      <c r="H27" s="18">
        <f t="shared" si="8"/>
        <v>0.9333333333</v>
      </c>
      <c r="I27" s="18">
        <f t="shared" si="9"/>
        <v>0.5333333333</v>
      </c>
      <c r="J27" s="16">
        <v>3.0</v>
      </c>
      <c r="K27" s="16">
        <v>3.0</v>
      </c>
      <c r="L27" s="16">
        <v>16.0</v>
      </c>
      <c r="M27" s="16">
        <v>15.0</v>
      </c>
      <c r="N27" s="219">
        <v>0.875</v>
      </c>
      <c r="O27" s="19">
        <v>15.0</v>
      </c>
      <c r="P27" s="19">
        <v>15.0</v>
      </c>
      <c r="Q27" s="20">
        <f t="shared" si="10"/>
        <v>1</v>
      </c>
    </row>
    <row r="28" ht="14.25" customHeight="1">
      <c r="A28" s="154" t="s">
        <v>157</v>
      </c>
      <c r="B28" s="16">
        <v>31.0</v>
      </c>
      <c r="C28" s="16">
        <v>2.0</v>
      </c>
      <c r="D28" s="16">
        <v>15.0</v>
      </c>
      <c r="E28" s="16">
        <v>13.0</v>
      </c>
      <c r="F28" s="17">
        <v>1.0</v>
      </c>
      <c r="G28" s="24"/>
      <c r="H28" s="18">
        <f t="shared" si="8"/>
        <v>0.9677419355</v>
      </c>
      <c r="I28" s="18">
        <f t="shared" si="9"/>
        <v>0.5483870968</v>
      </c>
      <c r="J28" s="16">
        <v>3.0</v>
      </c>
      <c r="K28" s="16">
        <v>3.0</v>
      </c>
      <c r="L28" s="16">
        <v>16.0</v>
      </c>
      <c r="M28" s="16">
        <v>16.0</v>
      </c>
      <c r="N28" s="18">
        <f t="shared" ref="N28:N33" si="11">M28/L28</f>
        <v>1</v>
      </c>
      <c r="O28" s="19">
        <v>16.0</v>
      </c>
      <c r="P28" s="19">
        <v>16.0</v>
      </c>
      <c r="Q28" s="20">
        <f t="shared" si="10"/>
        <v>1</v>
      </c>
    </row>
    <row r="29" ht="14.25" customHeight="1">
      <c r="A29" s="15" t="s">
        <v>355</v>
      </c>
      <c r="B29" s="17">
        <v>31.0</v>
      </c>
      <c r="C29" s="17"/>
      <c r="D29" s="17">
        <v>25.0</v>
      </c>
      <c r="E29" s="17">
        <v>6.0</v>
      </c>
      <c r="F29" s="24"/>
      <c r="G29" s="24"/>
      <c r="H29" s="18">
        <f t="shared" si="8"/>
        <v>1</v>
      </c>
      <c r="I29" s="18">
        <f t="shared" si="9"/>
        <v>0.8064516129</v>
      </c>
      <c r="J29" s="17">
        <v>3.0</v>
      </c>
      <c r="K29" s="17">
        <v>3.0</v>
      </c>
      <c r="L29" s="17">
        <v>16.0</v>
      </c>
      <c r="M29" s="17">
        <v>15.0</v>
      </c>
      <c r="N29" s="18">
        <f t="shared" si="11"/>
        <v>0.9375</v>
      </c>
      <c r="O29" s="19">
        <v>15.0</v>
      </c>
      <c r="P29" s="19">
        <v>15.0</v>
      </c>
      <c r="Q29" s="20">
        <f t="shared" si="10"/>
        <v>1</v>
      </c>
    </row>
    <row r="30" ht="14.25" customHeight="1">
      <c r="A30" s="15" t="s">
        <v>678</v>
      </c>
      <c r="B30" s="17">
        <v>28.0</v>
      </c>
      <c r="C30" s="17">
        <v>1.0</v>
      </c>
      <c r="D30" s="17">
        <v>26.0</v>
      </c>
      <c r="E30" s="17">
        <v>1.0</v>
      </c>
      <c r="F30" s="24"/>
      <c r="G30" s="24"/>
      <c r="H30" s="18">
        <f t="shared" si="8"/>
        <v>1</v>
      </c>
      <c r="I30" s="18">
        <f t="shared" si="9"/>
        <v>0.9642857143</v>
      </c>
      <c r="J30" s="17">
        <v>3.0</v>
      </c>
      <c r="K30" s="17">
        <v>3.0</v>
      </c>
      <c r="L30" s="17">
        <v>16.0</v>
      </c>
      <c r="M30" s="17">
        <v>15.0</v>
      </c>
      <c r="N30" s="18">
        <f t="shared" si="11"/>
        <v>0.9375</v>
      </c>
      <c r="O30" s="19">
        <v>15.0</v>
      </c>
      <c r="P30" s="19">
        <v>15.0</v>
      </c>
      <c r="Q30" s="20">
        <f t="shared" si="10"/>
        <v>1</v>
      </c>
    </row>
    <row r="31" ht="14.25" customHeight="1">
      <c r="A31" s="25"/>
      <c r="B31" s="24"/>
      <c r="C31" s="24"/>
      <c r="D31" s="24"/>
      <c r="E31" s="24"/>
      <c r="F31" s="24"/>
      <c r="G31" s="24"/>
      <c r="H31" s="18" t="str">
        <f t="shared" si="8"/>
        <v>#DIV/0!</v>
      </c>
      <c r="I31" s="18" t="str">
        <f t="shared" si="9"/>
        <v>#DIV/0!</v>
      </c>
      <c r="J31" s="24"/>
      <c r="K31" s="24"/>
      <c r="L31" s="24"/>
      <c r="M31" s="24"/>
      <c r="N31" s="18" t="str">
        <f t="shared" si="11"/>
        <v>#DIV/0!</v>
      </c>
      <c r="O31" s="21"/>
      <c r="P31" s="21"/>
      <c r="Q31" s="20" t="str">
        <f t="shared" si="10"/>
        <v>#DIV/0!</v>
      </c>
    </row>
    <row r="32" ht="14.25" customHeight="1">
      <c r="A32" s="25"/>
      <c r="B32" s="24"/>
      <c r="C32" s="24"/>
      <c r="D32" s="24"/>
      <c r="E32" s="24"/>
      <c r="F32" s="24"/>
      <c r="G32" s="24"/>
      <c r="H32" s="18" t="str">
        <f t="shared" si="8"/>
        <v>#DIV/0!</v>
      </c>
      <c r="I32" s="18" t="str">
        <f t="shared" si="9"/>
        <v>#DIV/0!</v>
      </c>
      <c r="J32" s="24"/>
      <c r="K32" s="24"/>
      <c r="L32" s="24"/>
      <c r="M32" s="24"/>
      <c r="N32" s="18" t="str">
        <f t="shared" si="11"/>
        <v>#DIV/0!</v>
      </c>
      <c r="O32" s="21"/>
      <c r="P32" s="21"/>
      <c r="Q32" s="20" t="str">
        <f t="shared" si="10"/>
        <v>#DIV/0!</v>
      </c>
    </row>
    <row r="33" ht="14.25" customHeight="1">
      <c r="A33" s="9" t="s">
        <v>15</v>
      </c>
      <c r="B33" s="26">
        <f t="shared" ref="B33:G33" si="12">SUM(B26:B32)</f>
        <v>147</v>
      </c>
      <c r="C33" s="26">
        <f t="shared" si="12"/>
        <v>5</v>
      </c>
      <c r="D33" s="26">
        <f t="shared" si="12"/>
        <v>89</v>
      </c>
      <c r="E33" s="26">
        <f t="shared" si="12"/>
        <v>48</v>
      </c>
      <c r="F33" s="26">
        <f t="shared" si="12"/>
        <v>3</v>
      </c>
      <c r="G33" s="26">
        <f t="shared" si="12"/>
        <v>2</v>
      </c>
      <c r="H33" s="18">
        <f t="shared" si="8"/>
        <v>0.9659863946</v>
      </c>
      <c r="I33" s="18">
        <f t="shared" si="9"/>
        <v>0.6394557823</v>
      </c>
      <c r="J33" s="26">
        <f t="shared" ref="J33:M33" si="13">SUM(J26:J32)</f>
        <v>15</v>
      </c>
      <c r="K33" s="26">
        <f t="shared" si="13"/>
        <v>15</v>
      </c>
      <c r="L33" s="26">
        <f t="shared" si="13"/>
        <v>80</v>
      </c>
      <c r="M33" s="26">
        <f t="shared" si="13"/>
        <v>76</v>
      </c>
      <c r="N33" s="18">
        <f t="shared" si="11"/>
        <v>0.95</v>
      </c>
      <c r="O33" s="27">
        <f t="shared" ref="O33:P33" si="14">SUM(O26:O32)</f>
        <v>76</v>
      </c>
      <c r="P33" s="27">
        <f t="shared" si="14"/>
        <v>76</v>
      </c>
      <c r="Q33" s="20">
        <f t="shared" si="10"/>
        <v>1</v>
      </c>
    </row>
    <row r="34" ht="14.2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Q34" s="95"/>
    </row>
    <row r="35" ht="14.25" customHeight="1">
      <c r="A35" s="89" t="s">
        <v>27</v>
      </c>
      <c r="B35" s="30"/>
      <c r="C35" s="30"/>
      <c r="D35" s="30"/>
      <c r="E35" s="30"/>
      <c r="F35" s="30"/>
      <c r="G35" s="88"/>
      <c r="H35" s="30"/>
      <c r="I35" s="30"/>
      <c r="J35" s="30"/>
      <c r="K35" s="30"/>
      <c r="L35" s="30"/>
      <c r="M35" s="30"/>
      <c r="N35" s="30"/>
    </row>
    <row r="36" ht="14.25" customHeight="1">
      <c r="A36" s="90" t="s">
        <v>4</v>
      </c>
      <c r="B36" s="32" t="s">
        <v>16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4"/>
    </row>
    <row r="37" ht="14.25" customHeight="1">
      <c r="A37" s="93"/>
      <c r="B37" s="92" t="s">
        <v>967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4"/>
    </row>
    <row r="38" ht="14.25" customHeight="1">
      <c r="A38" s="93"/>
      <c r="B38" s="92" t="s">
        <v>968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</row>
    <row r="39" ht="14.25" customHeight="1">
      <c r="B39" s="106" t="s">
        <v>969</v>
      </c>
      <c r="G39" s="67"/>
      <c r="Q39" s="95"/>
    </row>
    <row r="40" ht="14.25" customHeight="1">
      <c r="G40" s="67"/>
      <c r="Q40" s="95"/>
    </row>
    <row r="41" ht="14.25" customHeight="1">
      <c r="G41" s="67"/>
      <c r="Q41" s="95"/>
    </row>
    <row r="42" ht="14.25" customHeight="1">
      <c r="A42" s="63" t="s">
        <v>20</v>
      </c>
      <c r="Q42" s="95"/>
    </row>
    <row r="43" ht="14.25" customHeight="1">
      <c r="Q43" s="95"/>
    </row>
    <row r="44" ht="14.25" customHeight="1">
      <c r="A44" s="275" t="s">
        <v>899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Q44" s="95"/>
    </row>
    <row r="45" ht="14.25" customHeight="1">
      <c r="A45" s="35" t="s">
        <v>33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135" t="s">
        <v>3</v>
      </c>
      <c r="P45" s="33"/>
      <c r="Q45" s="34"/>
    </row>
    <row r="46" ht="14.25" customHeight="1">
      <c r="A46" s="9" t="s">
        <v>4</v>
      </c>
      <c r="B46" s="11" t="s">
        <v>5</v>
      </c>
      <c r="C46" s="11" t="s">
        <v>6</v>
      </c>
      <c r="D46" s="11">
        <v>4.0</v>
      </c>
      <c r="E46" s="11">
        <v>3.0</v>
      </c>
      <c r="F46" s="11">
        <v>2.0</v>
      </c>
      <c r="G46" s="11" t="s">
        <v>7</v>
      </c>
      <c r="H46" s="11" t="s">
        <v>8</v>
      </c>
      <c r="I46" s="11" t="s">
        <v>9</v>
      </c>
      <c r="J46" s="11" t="s">
        <v>10</v>
      </c>
      <c r="K46" s="11" t="s">
        <v>11</v>
      </c>
      <c r="L46" s="11" t="s">
        <v>12</v>
      </c>
      <c r="M46" s="11" t="s">
        <v>11</v>
      </c>
      <c r="N46" s="11" t="s">
        <v>13</v>
      </c>
      <c r="O46" s="140" t="s">
        <v>12</v>
      </c>
      <c r="P46" s="140" t="s">
        <v>11</v>
      </c>
      <c r="Q46" s="141" t="s">
        <v>14</v>
      </c>
    </row>
    <row r="47" ht="14.25" customHeight="1">
      <c r="A47" s="15" t="s">
        <v>356</v>
      </c>
      <c r="B47" s="16">
        <v>24.0</v>
      </c>
      <c r="C47" s="16"/>
      <c r="D47" s="16">
        <v>4.0</v>
      </c>
      <c r="E47" s="16">
        <v>20.0</v>
      </c>
      <c r="F47" s="17"/>
      <c r="G47" s="17"/>
      <c r="H47" s="18">
        <f t="shared" ref="H47:H54" si="15">(C47+D47+E47)/B47</f>
        <v>1</v>
      </c>
      <c r="I47" s="18">
        <f t="shared" ref="I47:I54" si="16">(C47+D47)/B47</f>
        <v>0.1666666667</v>
      </c>
      <c r="J47" s="16">
        <v>2.0</v>
      </c>
      <c r="K47" s="16">
        <v>2.0</v>
      </c>
      <c r="L47" s="16">
        <v>20.0</v>
      </c>
      <c r="M47" s="16">
        <v>19.0</v>
      </c>
      <c r="N47" s="18">
        <f>M47/L47</f>
        <v>0.95</v>
      </c>
      <c r="O47" s="19">
        <v>19.0</v>
      </c>
      <c r="P47" s="19">
        <v>19.0</v>
      </c>
      <c r="Q47" s="20">
        <f t="shared" ref="Q47:Q54" si="17">P47/O47</f>
        <v>1</v>
      </c>
    </row>
    <row r="48" ht="14.25" customHeight="1">
      <c r="A48" s="15" t="s">
        <v>354</v>
      </c>
      <c r="B48" s="16">
        <v>29.0</v>
      </c>
      <c r="C48" s="17">
        <v>1.0</v>
      </c>
      <c r="D48" s="16">
        <v>12.0</v>
      </c>
      <c r="E48" s="16">
        <v>13.0</v>
      </c>
      <c r="F48" s="17"/>
      <c r="G48" s="17">
        <v>3.0</v>
      </c>
      <c r="H48" s="18">
        <f t="shared" si="15"/>
        <v>0.8965517241</v>
      </c>
      <c r="I48" s="18">
        <f t="shared" si="16"/>
        <v>0.4482758621</v>
      </c>
      <c r="J48" s="16">
        <v>2.0</v>
      </c>
      <c r="K48" s="16">
        <v>2.0</v>
      </c>
      <c r="L48" s="16">
        <v>20.0</v>
      </c>
      <c r="M48" s="16">
        <v>18.0</v>
      </c>
      <c r="N48" s="219">
        <v>0.875</v>
      </c>
      <c r="O48" s="19">
        <v>18.0</v>
      </c>
      <c r="P48" s="19">
        <v>18.0</v>
      </c>
      <c r="Q48" s="20">
        <f t="shared" si="17"/>
        <v>1</v>
      </c>
    </row>
    <row r="49" ht="14.25" customHeight="1">
      <c r="A49" s="154" t="s">
        <v>157</v>
      </c>
      <c r="B49" s="16">
        <v>31.0</v>
      </c>
      <c r="C49" s="16">
        <v>1.0</v>
      </c>
      <c r="D49" s="16">
        <v>12.0</v>
      </c>
      <c r="E49" s="16">
        <v>18.0</v>
      </c>
      <c r="F49" s="17"/>
      <c r="G49" s="24"/>
      <c r="H49" s="18">
        <f t="shared" si="15"/>
        <v>1</v>
      </c>
      <c r="I49" s="18">
        <f t="shared" si="16"/>
        <v>0.4193548387</v>
      </c>
      <c r="J49" s="16">
        <v>3.0</v>
      </c>
      <c r="K49" s="16">
        <v>3.0</v>
      </c>
      <c r="L49" s="16">
        <v>20.0</v>
      </c>
      <c r="M49" s="16">
        <v>19.0</v>
      </c>
      <c r="N49" s="18">
        <f t="shared" ref="N49:N54" si="18">M49/L49</f>
        <v>0.95</v>
      </c>
      <c r="O49" s="19">
        <v>19.0</v>
      </c>
      <c r="P49" s="19">
        <v>19.0</v>
      </c>
      <c r="Q49" s="20">
        <f t="shared" si="17"/>
        <v>1</v>
      </c>
    </row>
    <row r="50" ht="14.25" customHeight="1">
      <c r="A50" s="15" t="s">
        <v>355</v>
      </c>
      <c r="B50" s="17">
        <v>31.0</v>
      </c>
      <c r="C50" s="17"/>
      <c r="D50" s="17">
        <v>12.0</v>
      </c>
      <c r="E50" s="17">
        <v>18.0</v>
      </c>
      <c r="F50" s="17">
        <v>1.0</v>
      </c>
      <c r="G50" s="24"/>
      <c r="H50" s="18">
        <f t="shared" si="15"/>
        <v>0.9677419355</v>
      </c>
      <c r="I50" s="18">
        <f t="shared" si="16"/>
        <v>0.3870967742</v>
      </c>
      <c r="J50" s="17">
        <v>3.0</v>
      </c>
      <c r="K50" s="17">
        <v>3.0</v>
      </c>
      <c r="L50" s="17">
        <v>20.0</v>
      </c>
      <c r="M50" s="17">
        <v>18.0</v>
      </c>
      <c r="N50" s="18">
        <f t="shared" si="18"/>
        <v>0.9</v>
      </c>
      <c r="O50" s="19">
        <v>18.0</v>
      </c>
      <c r="P50" s="19">
        <v>18.0</v>
      </c>
      <c r="Q50" s="20">
        <f t="shared" si="17"/>
        <v>1</v>
      </c>
    </row>
    <row r="51" ht="14.25" customHeight="1">
      <c r="A51" s="15" t="s">
        <v>678</v>
      </c>
      <c r="B51" s="17">
        <v>28.0</v>
      </c>
      <c r="C51" s="17">
        <v>1.0</v>
      </c>
      <c r="D51" s="17">
        <v>23.0</v>
      </c>
      <c r="E51" s="17">
        <v>4.0</v>
      </c>
      <c r="F51" s="24"/>
      <c r="G51" s="24"/>
      <c r="H51" s="18">
        <f t="shared" si="15"/>
        <v>1</v>
      </c>
      <c r="I51" s="18">
        <f t="shared" si="16"/>
        <v>0.8571428571</v>
      </c>
      <c r="J51" s="17">
        <v>2.0</v>
      </c>
      <c r="K51" s="17">
        <v>2.0</v>
      </c>
      <c r="L51" s="17">
        <v>20.0</v>
      </c>
      <c r="M51" s="17">
        <v>18.0</v>
      </c>
      <c r="N51" s="18">
        <f t="shared" si="18"/>
        <v>0.9</v>
      </c>
      <c r="O51" s="19">
        <v>18.0</v>
      </c>
      <c r="P51" s="19">
        <v>18.0</v>
      </c>
      <c r="Q51" s="20">
        <f t="shared" si="17"/>
        <v>1</v>
      </c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15"/>
        <v>#DIV/0!</v>
      </c>
      <c r="I52" s="18" t="str">
        <f t="shared" si="16"/>
        <v>#DIV/0!</v>
      </c>
      <c r="J52" s="24"/>
      <c r="K52" s="24"/>
      <c r="L52" s="24"/>
      <c r="M52" s="24"/>
      <c r="N52" s="18" t="str">
        <f t="shared" si="18"/>
        <v>#DIV/0!</v>
      </c>
      <c r="O52" s="21"/>
      <c r="P52" s="21"/>
      <c r="Q52" s="20" t="str">
        <f t="shared" si="17"/>
        <v>#DIV/0!</v>
      </c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15"/>
        <v>#DIV/0!</v>
      </c>
      <c r="I53" s="18" t="str">
        <f t="shared" si="16"/>
        <v>#DIV/0!</v>
      </c>
      <c r="J53" s="24"/>
      <c r="K53" s="24"/>
      <c r="L53" s="24"/>
      <c r="M53" s="24"/>
      <c r="N53" s="18" t="str">
        <f t="shared" si="18"/>
        <v>#DIV/0!</v>
      </c>
      <c r="O53" s="21"/>
      <c r="P53" s="21"/>
      <c r="Q53" s="20" t="str">
        <f t="shared" si="17"/>
        <v>#DIV/0!</v>
      </c>
    </row>
    <row r="54" ht="14.25" customHeight="1">
      <c r="A54" s="9" t="s">
        <v>15</v>
      </c>
      <c r="B54" s="26">
        <f t="shared" ref="B54:G54" si="19">SUM(B47:B53)</f>
        <v>143</v>
      </c>
      <c r="C54" s="26">
        <f t="shared" si="19"/>
        <v>3</v>
      </c>
      <c r="D54" s="26">
        <f t="shared" si="19"/>
        <v>63</v>
      </c>
      <c r="E54" s="26">
        <f t="shared" si="19"/>
        <v>73</v>
      </c>
      <c r="F54" s="26">
        <f t="shared" si="19"/>
        <v>1</v>
      </c>
      <c r="G54" s="26">
        <f t="shared" si="19"/>
        <v>3</v>
      </c>
      <c r="H54" s="18">
        <f t="shared" si="15"/>
        <v>0.972027972</v>
      </c>
      <c r="I54" s="18">
        <f t="shared" si="16"/>
        <v>0.4615384615</v>
      </c>
      <c r="J54" s="26">
        <f t="shared" ref="J54:M54" si="20">SUM(J47:J53)</f>
        <v>12</v>
      </c>
      <c r="K54" s="26">
        <f t="shared" si="20"/>
        <v>12</v>
      </c>
      <c r="L54" s="26">
        <f t="shared" si="20"/>
        <v>100</v>
      </c>
      <c r="M54" s="26">
        <f t="shared" si="20"/>
        <v>92</v>
      </c>
      <c r="N54" s="18">
        <f t="shared" si="18"/>
        <v>0.92</v>
      </c>
      <c r="O54" s="27">
        <f t="shared" ref="O54:P54" si="21">SUM(O47:O53)</f>
        <v>92</v>
      </c>
      <c r="P54" s="27">
        <f t="shared" si="21"/>
        <v>92</v>
      </c>
      <c r="Q54" s="20">
        <f t="shared" si="17"/>
        <v>1</v>
      </c>
    </row>
    <row r="55" ht="14.2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Q55" s="95"/>
    </row>
    <row r="56" ht="14.25" customHeight="1">
      <c r="A56" s="89" t="s">
        <v>27</v>
      </c>
      <c r="B56" s="30"/>
      <c r="C56" s="30"/>
      <c r="D56" s="30"/>
      <c r="E56" s="30"/>
      <c r="F56" s="30"/>
      <c r="G56" s="88"/>
      <c r="H56" s="30"/>
      <c r="I56" s="30"/>
      <c r="J56" s="30"/>
      <c r="K56" s="30"/>
      <c r="L56" s="30"/>
      <c r="M56" s="30"/>
      <c r="N56" s="30"/>
    </row>
    <row r="57" ht="14.25" customHeight="1">
      <c r="A57" s="90" t="s">
        <v>4</v>
      </c>
      <c r="B57" s="32" t="s">
        <v>16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4"/>
    </row>
    <row r="58" ht="14.25" customHeight="1">
      <c r="A58" s="91" t="s">
        <v>354</v>
      </c>
      <c r="B58" s="92" t="s">
        <v>970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</row>
    <row r="59" ht="14.25" customHeight="1">
      <c r="A59" s="91" t="s">
        <v>355</v>
      </c>
      <c r="B59" s="92" t="s">
        <v>971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</row>
    <row r="60" ht="14.25" customHeight="1">
      <c r="G60" s="67"/>
      <c r="Q60" s="95"/>
    </row>
    <row r="61" ht="14.25" customHeight="1">
      <c r="G61" s="67"/>
      <c r="Q61" s="95"/>
    </row>
    <row r="62" ht="14.25" customHeight="1">
      <c r="A62" s="63" t="s">
        <v>20</v>
      </c>
      <c r="Q62" s="95"/>
    </row>
    <row r="63" ht="14.25" customHeight="1">
      <c r="Q63" s="95"/>
    </row>
    <row r="64" ht="14.25" customHeight="1">
      <c r="A64" s="275" t="s">
        <v>899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Q64" s="95"/>
    </row>
    <row r="65" ht="14.25" customHeight="1">
      <c r="A65" s="35" t="s">
        <v>38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135" t="s">
        <v>3</v>
      </c>
      <c r="P65" s="33"/>
      <c r="Q65" s="34"/>
    </row>
    <row r="66" ht="14.25" customHeight="1">
      <c r="A66" s="9" t="s">
        <v>4</v>
      </c>
      <c r="B66" s="11" t="s">
        <v>5</v>
      </c>
      <c r="C66" s="11" t="s">
        <v>6</v>
      </c>
      <c r="D66" s="11">
        <v>4.0</v>
      </c>
      <c r="E66" s="11">
        <v>3.0</v>
      </c>
      <c r="F66" s="11">
        <v>2.0</v>
      </c>
      <c r="G66" s="11" t="s">
        <v>7</v>
      </c>
      <c r="H66" s="11" t="s">
        <v>8</v>
      </c>
      <c r="I66" s="11" t="s">
        <v>9</v>
      </c>
      <c r="J66" s="11" t="s">
        <v>10</v>
      </c>
      <c r="K66" s="11" t="s">
        <v>11</v>
      </c>
      <c r="L66" s="11" t="s">
        <v>12</v>
      </c>
      <c r="M66" s="11" t="s">
        <v>11</v>
      </c>
      <c r="N66" s="11" t="s">
        <v>13</v>
      </c>
      <c r="O66" s="140" t="s">
        <v>12</v>
      </c>
      <c r="P66" s="140" t="s">
        <v>11</v>
      </c>
      <c r="Q66" s="141" t="s">
        <v>14</v>
      </c>
    </row>
    <row r="67" ht="14.25" customHeight="1">
      <c r="A67" s="15" t="s">
        <v>356</v>
      </c>
      <c r="B67" s="16">
        <v>24.0</v>
      </c>
      <c r="C67" s="16"/>
      <c r="D67" s="16">
        <v>12.0</v>
      </c>
      <c r="E67" s="16">
        <v>12.0</v>
      </c>
      <c r="F67" s="17"/>
      <c r="G67" s="17"/>
      <c r="H67" s="18">
        <f t="shared" ref="H67:H74" si="22">(C67+D67+E67)/B67</f>
        <v>1</v>
      </c>
      <c r="I67" s="18">
        <f t="shared" ref="I67:I74" si="23">(C67+D67)/B67</f>
        <v>0.5</v>
      </c>
      <c r="J67" s="16">
        <v>2.0</v>
      </c>
      <c r="K67" s="16">
        <v>2.0</v>
      </c>
      <c r="L67" s="16">
        <v>16.0</v>
      </c>
      <c r="M67" s="16">
        <v>14.0</v>
      </c>
      <c r="N67" s="18">
        <f>M67/L67</f>
        <v>0.875</v>
      </c>
      <c r="O67" s="19">
        <v>14.0</v>
      </c>
      <c r="P67" s="19">
        <v>14.0</v>
      </c>
      <c r="Q67" s="20">
        <f t="shared" ref="Q67:Q74" si="24">P67/O67</f>
        <v>1</v>
      </c>
    </row>
    <row r="68" ht="14.25" customHeight="1">
      <c r="A68" s="15" t="s">
        <v>354</v>
      </c>
      <c r="B68" s="16">
        <v>29.0</v>
      </c>
      <c r="C68" s="17">
        <v>3.0</v>
      </c>
      <c r="D68" s="16">
        <v>10.0</v>
      </c>
      <c r="E68" s="16">
        <v>15.0</v>
      </c>
      <c r="F68" s="17"/>
      <c r="G68" s="17">
        <v>1.0</v>
      </c>
      <c r="H68" s="18">
        <f t="shared" si="22"/>
        <v>0.9655172414</v>
      </c>
      <c r="I68" s="18">
        <f t="shared" si="23"/>
        <v>0.4482758621</v>
      </c>
      <c r="J68" s="16">
        <v>2.0</v>
      </c>
      <c r="K68" s="16">
        <v>2.0</v>
      </c>
      <c r="L68" s="16">
        <v>16.0</v>
      </c>
      <c r="M68" s="16">
        <v>14.0</v>
      </c>
      <c r="N68" s="219">
        <v>0.875</v>
      </c>
      <c r="O68" s="19">
        <v>14.0</v>
      </c>
      <c r="P68" s="19">
        <v>14.0</v>
      </c>
      <c r="Q68" s="20">
        <f t="shared" si="24"/>
        <v>1</v>
      </c>
    </row>
    <row r="69" ht="14.25" customHeight="1">
      <c r="A69" s="154" t="s">
        <v>157</v>
      </c>
      <c r="B69" s="16">
        <v>31.0</v>
      </c>
      <c r="C69" s="16"/>
      <c r="D69" s="16">
        <v>13.0</v>
      </c>
      <c r="E69" s="16">
        <v>17.0</v>
      </c>
      <c r="F69" s="17">
        <v>1.0</v>
      </c>
      <c r="G69" s="24"/>
      <c r="H69" s="18">
        <f t="shared" si="22"/>
        <v>0.9677419355</v>
      </c>
      <c r="I69" s="18">
        <f t="shared" si="23"/>
        <v>0.4193548387</v>
      </c>
      <c r="J69" s="16">
        <v>2.0</v>
      </c>
      <c r="K69" s="16">
        <v>2.0</v>
      </c>
      <c r="L69" s="16">
        <v>16.0</v>
      </c>
      <c r="M69" s="16">
        <v>13.0</v>
      </c>
      <c r="N69" s="18">
        <f t="shared" ref="N69:N74" si="25">M69/L69</f>
        <v>0.8125</v>
      </c>
      <c r="O69" s="19">
        <v>13.0</v>
      </c>
      <c r="P69" s="19">
        <v>13.0</v>
      </c>
      <c r="Q69" s="20">
        <f t="shared" si="24"/>
        <v>1</v>
      </c>
    </row>
    <row r="70" ht="14.25" customHeight="1">
      <c r="A70" s="15" t="s">
        <v>355</v>
      </c>
      <c r="B70" s="17">
        <v>31.0</v>
      </c>
      <c r="C70" s="17">
        <v>1.0</v>
      </c>
      <c r="D70" s="17">
        <v>19.0</v>
      </c>
      <c r="E70" s="17">
        <v>11.0</v>
      </c>
      <c r="F70" s="17"/>
      <c r="G70" s="24"/>
      <c r="H70" s="18">
        <f t="shared" si="22"/>
        <v>1</v>
      </c>
      <c r="I70" s="18">
        <f t="shared" si="23"/>
        <v>0.6451612903</v>
      </c>
      <c r="J70" s="17">
        <v>2.0</v>
      </c>
      <c r="K70" s="17">
        <v>2.0</v>
      </c>
      <c r="L70" s="17">
        <v>16.0</v>
      </c>
      <c r="M70" s="17">
        <v>14.0</v>
      </c>
      <c r="N70" s="18">
        <f t="shared" si="25"/>
        <v>0.875</v>
      </c>
      <c r="O70" s="19">
        <v>14.0</v>
      </c>
      <c r="P70" s="19">
        <v>14.0</v>
      </c>
      <c r="Q70" s="20">
        <f t="shared" si="24"/>
        <v>1</v>
      </c>
    </row>
    <row r="71" ht="14.25" customHeight="1">
      <c r="A71" s="15" t="s">
        <v>678</v>
      </c>
      <c r="B71" s="17">
        <v>28.0</v>
      </c>
      <c r="C71" s="17">
        <v>6.0</v>
      </c>
      <c r="D71" s="17">
        <v>12.0</v>
      </c>
      <c r="E71" s="17">
        <v>10.0</v>
      </c>
      <c r="F71" s="24"/>
      <c r="G71" s="24"/>
      <c r="H71" s="18">
        <f t="shared" si="22"/>
        <v>1</v>
      </c>
      <c r="I71" s="18">
        <f t="shared" si="23"/>
        <v>0.6428571429</v>
      </c>
      <c r="J71" s="17">
        <v>2.0</v>
      </c>
      <c r="K71" s="17">
        <v>2.0</v>
      </c>
      <c r="L71" s="17">
        <v>16.0</v>
      </c>
      <c r="M71" s="17">
        <v>12.0</v>
      </c>
      <c r="N71" s="18">
        <f t="shared" si="25"/>
        <v>0.75</v>
      </c>
      <c r="O71" s="19">
        <v>12.0</v>
      </c>
      <c r="P71" s="19">
        <v>12.0</v>
      </c>
      <c r="Q71" s="20">
        <f t="shared" si="24"/>
        <v>1</v>
      </c>
    </row>
    <row r="72" ht="14.25" customHeight="1">
      <c r="A72" s="25"/>
      <c r="B72" s="24"/>
      <c r="C72" s="24"/>
      <c r="D72" s="24"/>
      <c r="E72" s="24"/>
      <c r="F72" s="24"/>
      <c r="G72" s="24"/>
      <c r="H72" s="18" t="str">
        <f t="shared" si="22"/>
        <v>#DIV/0!</v>
      </c>
      <c r="I72" s="18" t="str">
        <f t="shared" si="23"/>
        <v>#DIV/0!</v>
      </c>
      <c r="J72" s="24"/>
      <c r="K72" s="24"/>
      <c r="L72" s="24"/>
      <c r="M72" s="24"/>
      <c r="N72" s="18" t="str">
        <f t="shared" si="25"/>
        <v>#DIV/0!</v>
      </c>
      <c r="O72" s="21"/>
      <c r="P72" s="21"/>
      <c r="Q72" s="20" t="str">
        <f t="shared" si="24"/>
        <v>#DIV/0!</v>
      </c>
    </row>
    <row r="73" ht="14.25" customHeight="1">
      <c r="A73" s="25"/>
      <c r="B73" s="24"/>
      <c r="C73" s="24"/>
      <c r="D73" s="24"/>
      <c r="E73" s="24"/>
      <c r="F73" s="24"/>
      <c r="G73" s="24"/>
      <c r="H73" s="18" t="str">
        <f t="shared" si="22"/>
        <v>#DIV/0!</v>
      </c>
      <c r="I73" s="18" t="str">
        <f t="shared" si="23"/>
        <v>#DIV/0!</v>
      </c>
      <c r="J73" s="24"/>
      <c r="K73" s="24"/>
      <c r="L73" s="24"/>
      <c r="M73" s="24"/>
      <c r="N73" s="18" t="str">
        <f t="shared" si="25"/>
        <v>#DIV/0!</v>
      </c>
      <c r="O73" s="21"/>
      <c r="P73" s="21"/>
      <c r="Q73" s="20" t="str">
        <f t="shared" si="24"/>
        <v>#DIV/0!</v>
      </c>
    </row>
    <row r="74" ht="14.25" customHeight="1">
      <c r="A74" s="9" t="s">
        <v>15</v>
      </c>
      <c r="B74" s="26">
        <f t="shared" ref="B74:G74" si="26">SUM(B67:B73)</f>
        <v>143</v>
      </c>
      <c r="C74" s="26">
        <f t="shared" si="26"/>
        <v>10</v>
      </c>
      <c r="D74" s="26">
        <f t="shared" si="26"/>
        <v>66</v>
      </c>
      <c r="E74" s="26">
        <f t="shared" si="26"/>
        <v>65</v>
      </c>
      <c r="F74" s="26">
        <f t="shared" si="26"/>
        <v>1</v>
      </c>
      <c r="G74" s="26">
        <f t="shared" si="26"/>
        <v>1</v>
      </c>
      <c r="H74" s="18">
        <f t="shared" si="22"/>
        <v>0.986013986</v>
      </c>
      <c r="I74" s="18">
        <f t="shared" si="23"/>
        <v>0.5314685315</v>
      </c>
      <c r="J74" s="26">
        <f t="shared" ref="J74:M74" si="27">SUM(J67:J73)</f>
        <v>10</v>
      </c>
      <c r="K74" s="26">
        <f t="shared" si="27"/>
        <v>10</v>
      </c>
      <c r="L74" s="26">
        <f t="shared" si="27"/>
        <v>80</v>
      </c>
      <c r="M74" s="26">
        <f t="shared" si="27"/>
        <v>67</v>
      </c>
      <c r="N74" s="18">
        <f t="shared" si="25"/>
        <v>0.8375</v>
      </c>
      <c r="O74" s="27">
        <f t="shared" ref="O74:P74" si="28">SUM(O67:O73)</f>
        <v>67</v>
      </c>
      <c r="P74" s="27">
        <f t="shared" si="28"/>
        <v>67</v>
      </c>
      <c r="Q74" s="20">
        <f t="shared" si="24"/>
        <v>1</v>
      </c>
    </row>
    <row r="75" ht="14.2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Q75" s="95"/>
    </row>
    <row r="76" ht="14.25" customHeight="1">
      <c r="A76" s="89" t="s">
        <v>27</v>
      </c>
      <c r="B76" s="30"/>
      <c r="C76" s="30"/>
      <c r="D76" s="30"/>
      <c r="E76" s="30"/>
      <c r="F76" s="30"/>
      <c r="G76" s="88"/>
      <c r="H76" s="30"/>
      <c r="I76" s="30"/>
      <c r="J76" s="30"/>
      <c r="K76" s="30"/>
      <c r="L76" s="30"/>
      <c r="M76" s="30"/>
      <c r="N76" s="30"/>
    </row>
    <row r="77" ht="14.25" customHeight="1">
      <c r="A77" s="90" t="s">
        <v>4</v>
      </c>
      <c r="B77" s="32" t="s">
        <v>16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4"/>
    </row>
    <row r="78" ht="14.25" customHeight="1">
      <c r="A78" s="91"/>
      <c r="B78" s="92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4"/>
    </row>
    <row r="79" ht="14.25" customHeight="1">
      <c r="A79" s="91"/>
      <c r="B79" s="92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4"/>
    </row>
    <row r="80" ht="14.25" customHeight="1">
      <c r="G80" s="67"/>
      <c r="Q80" s="95"/>
    </row>
    <row r="81" ht="14.25" customHeight="1">
      <c r="G81" s="67"/>
      <c r="Q81" s="95"/>
    </row>
    <row r="82" ht="14.25" customHeight="1">
      <c r="A82" s="63" t="s">
        <v>20</v>
      </c>
      <c r="Q82" s="95"/>
    </row>
    <row r="83" ht="14.25" customHeight="1">
      <c r="Q83" s="95"/>
    </row>
    <row r="84" ht="14.25" customHeight="1">
      <c r="A84" s="275" t="s">
        <v>899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Q84" s="95"/>
    </row>
    <row r="85" ht="14.25" customHeight="1">
      <c r="A85" s="96" t="s">
        <v>18</v>
      </c>
      <c r="O85" s="135" t="s">
        <v>3</v>
      </c>
      <c r="P85" s="33"/>
      <c r="Q85" s="34"/>
    </row>
    <row r="86" ht="14.25" customHeight="1">
      <c r="A86" s="9" t="s">
        <v>4</v>
      </c>
      <c r="B86" s="11" t="s">
        <v>5</v>
      </c>
      <c r="C86" s="11" t="s">
        <v>6</v>
      </c>
      <c r="D86" s="11">
        <v>4.0</v>
      </c>
      <c r="E86" s="11">
        <v>3.0</v>
      </c>
      <c r="F86" s="11">
        <v>2.0</v>
      </c>
      <c r="G86" s="45" t="s">
        <v>19</v>
      </c>
      <c r="H86" s="11" t="s">
        <v>8</v>
      </c>
      <c r="I86" s="11" t="s">
        <v>9</v>
      </c>
      <c r="J86" s="11" t="s">
        <v>10</v>
      </c>
      <c r="K86" s="11" t="s">
        <v>11</v>
      </c>
      <c r="L86" s="11" t="s">
        <v>12</v>
      </c>
      <c r="M86" s="11" t="s">
        <v>11</v>
      </c>
      <c r="N86" s="11" t="s">
        <v>13</v>
      </c>
      <c r="O86" s="140" t="s">
        <v>12</v>
      </c>
      <c r="P86" s="140" t="s">
        <v>11</v>
      </c>
      <c r="Q86" s="141" t="s">
        <v>14</v>
      </c>
    </row>
    <row r="87" ht="14.25" customHeight="1">
      <c r="A87" s="15" t="s">
        <v>356</v>
      </c>
      <c r="B87" s="16">
        <v>24.0</v>
      </c>
      <c r="C87" s="16"/>
      <c r="D87" s="16">
        <v>6.0</v>
      </c>
      <c r="E87" s="16">
        <v>18.0</v>
      </c>
      <c r="F87" s="17"/>
      <c r="G87" s="17"/>
      <c r="H87" s="18">
        <f t="shared" ref="H87:H94" si="29">(C87+D87+E87)/B87</f>
        <v>1</v>
      </c>
      <c r="I87" s="18">
        <f t="shared" ref="I87:I94" si="30">(C87+D87)/B87</f>
        <v>0.25</v>
      </c>
      <c r="J87" s="16">
        <v>8.0</v>
      </c>
      <c r="K87" s="16">
        <v>8.0</v>
      </c>
      <c r="L87" s="16">
        <v>68.0</v>
      </c>
      <c r="M87" s="16">
        <v>62.0</v>
      </c>
      <c r="N87" s="18">
        <f>M87/L87</f>
        <v>0.9117647059</v>
      </c>
      <c r="O87" s="19">
        <v>62.0</v>
      </c>
      <c r="P87" s="19">
        <v>62.0</v>
      </c>
      <c r="Q87" s="20">
        <f t="shared" ref="Q87:Q94" si="31">P87/O87</f>
        <v>1</v>
      </c>
    </row>
    <row r="88" ht="14.25" customHeight="1">
      <c r="A88" s="15" t="s">
        <v>354</v>
      </c>
      <c r="B88" s="16">
        <v>29.0</v>
      </c>
      <c r="C88" s="17">
        <v>2.0</v>
      </c>
      <c r="D88" s="16">
        <v>12.0</v>
      </c>
      <c r="E88" s="16">
        <v>14.0</v>
      </c>
      <c r="F88" s="17">
        <v>1.0</v>
      </c>
      <c r="G88" s="17"/>
      <c r="H88" s="18">
        <f t="shared" si="29"/>
        <v>0.9655172414</v>
      </c>
      <c r="I88" s="18">
        <f t="shared" si="30"/>
        <v>0.4827586207</v>
      </c>
      <c r="J88" s="16">
        <v>8.0</v>
      </c>
      <c r="K88" s="16">
        <v>8.0</v>
      </c>
      <c r="L88" s="16">
        <v>68.0</v>
      </c>
      <c r="M88" s="16">
        <v>61.0</v>
      </c>
      <c r="N88" s="219">
        <v>0.875</v>
      </c>
      <c r="O88" s="19">
        <v>61.0</v>
      </c>
      <c r="P88" s="19">
        <v>61.0</v>
      </c>
      <c r="Q88" s="20">
        <f t="shared" si="31"/>
        <v>1</v>
      </c>
    </row>
    <row r="89" ht="14.25" customHeight="1">
      <c r="A89" s="154" t="s">
        <v>157</v>
      </c>
      <c r="B89" s="16">
        <v>31.0</v>
      </c>
      <c r="C89" s="16">
        <v>1.0</v>
      </c>
      <c r="D89" s="16">
        <v>19.0</v>
      </c>
      <c r="E89" s="16">
        <v>11.0</v>
      </c>
      <c r="F89" s="17"/>
      <c r="G89" s="24"/>
      <c r="H89" s="18">
        <f t="shared" si="29"/>
        <v>1</v>
      </c>
      <c r="I89" s="18">
        <f t="shared" si="30"/>
        <v>0.6451612903</v>
      </c>
      <c r="J89" s="16">
        <v>10.0</v>
      </c>
      <c r="K89" s="16">
        <v>10.0</v>
      </c>
      <c r="L89" s="16">
        <v>68.0</v>
      </c>
      <c r="M89" s="16">
        <v>62.0</v>
      </c>
      <c r="N89" s="18">
        <f t="shared" ref="N89:N94" si="32">M89/L89</f>
        <v>0.9117647059</v>
      </c>
      <c r="O89" s="19">
        <v>62.0</v>
      </c>
      <c r="P89" s="19">
        <v>62.0</v>
      </c>
      <c r="Q89" s="20">
        <f t="shared" si="31"/>
        <v>1</v>
      </c>
    </row>
    <row r="90" ht="14.25" customHeight="1">
      <c r="A90" s="15" t="s">
        <v>355</v>
      </c>
      <c r="B90" s="17">
        <v>31.0</v>
      </c>
      <c r="C90" s="17">
        <v>1.0</v>
      </c>
      <c r="D90" s="17">
        <v>25.0</v>
      </c>
      <c r="E90" s="17">
        <v>5.0</v>
      </c>
      <c r="F90" s="17"/>
      <c r="G90" s="24"/>
      <c r="H90" s="18">
        <f t="shared" si="29"/>
        <v>1</v>
      </c>
      <c r="I90" s="18">
        <f t="shared" si="30"/>
        <v>0.8387096774</v>
      </c>
      <c r="J90" s="17">
        <v>8.0</v>
      </c>
      <c r="K90" s="17">
        <v>8.0</v>
      </c>
      <c r="L90" s="17">
        <v>68.0</v>
      </c>
      <c r="M90" s="17">
        <v>61.0</v>
      </c>
      <c r="N90" s="18">
        <f t="shared" si="32"/>
        <v>0.8970588235</v>
      </c>
      <c r="O90" s="19">
        <v>61.0</v>
      </c>
      <c r="P90" s="19">
        <v>61.0</v>
      </c>
      <c r="Q90" s="20">
        <f t="shared" si="31"/>
        <v>1</v>
      </c>
    </row>
    <row r="91" ht="14.25" customHeight="1">
      <c r="A91" s="15" t="s">
        <v>678</v>
      </c>
      <c r="B91" s="17">
        <v>28.0</v>
      </c>
      <c r="C91" s="17">
        <v>2.0</v>
      </c>
      <c r="D91" s="17">
        <v>24.0</v>
      </c>
      <c r="E91" s="17">
        <v>2.0</v>
      </c>
      <c r="F91" s="24"/>
      <c r="G91" s="24"/>
      <c r="H91" s="18">
        <f t="shared" si="29"/>
        <v>1</v>
      </c>
      <c r="I91" s="18">
        <f t="shared" si="30"/>
        <v>0.9285714286</v>
      </c>
      <c r="J91" s="17">
        <v>10.0</v>
      </c>
      <c r="K91" s="17">
        <v>10.0</v>
      </c>
      <c r="L91" s="17">
        <v>68.0</v>
      </c>
      <c r="M91" s="17">
        <v>64.0</v>
      </c>
      <c r="N91" s="18">
        <f t="shared" si="32"/>
        <v>0.9411764706</v>
      </c>
      <c r="O91" s="19">
        <v>64.0</v>
      </c>
      <c r="P91" s="19">
        <v>64.0</v>
      </c>
      <c r="Q91" s="20">
        <f t="shared" si="31"/>
        <v>1</v>
      </c>
    </row>
    <row r="92" ht="14.25" customHeight="1">
      <c r="A92" s="25"/>
      <c r="B92" s="24"/>
      <c r="C92" s="24"/>
      <c r="D92" s="24"/>
      <c r="E92" s="24"/>
      <c r="F92" s="24"/>
      <c r="G92" s="24"/>
      <c r="H92" s="18" t="str">
        <f t="shared" si="29"/>
        <v>#DIV/0!</v>
      </c>
      <c r="I92" s="18" t="str">
        <f t="shared" si="30"/>
        <v>#DIV/0!</v>
      </c>
      <c r="J92" s="24"/>
      <c r="K92" s="24"/>
      <c r="L92" s="24"/>
      <c r="M92" s="24"/>
      <c r="N92" s="18" t="str">
        <f t="shared" si="32"/>
        <v>#DIV/0!</v>
      </c>
      <c r="O92" s="21"/>
      <c r="P92" s="21"/>
      <c r="Q92" s="20" t="str">
        <f t="shared" si="31"/>
        <v>#DIV/0!</v>
      </c>
    </row>
    <row r="93" ht="14.25" customHeight="1">
      <c r="A93" s="25"/>
      <c r="B93" s="24"/>
      <c r="C93" s="24"/>
      <c r="D93" s="24"/>
      <c r="E93" s="24"/>
      <c r="F93" s="24"/>
      <c r="G93" s="24"/>
      <c r="H93" s="18" t="str">
        <f t="shared" si="29"/>
        <v>#DIV/0!</v>
      </c>
      <c r="I93" s="18" t="str">
        <f t="shared" si="30"/>
        <v>#DIV/0!</v>
      </c>
      <c r="J93" s="24"/>
      <c r="K93" s="24"/>
      <c r="L93" s="24"/>
      <c r="M93" s="24"/>
      <c r="N93" s="18" t="str">
        <f t="shared" si="32"/>
        <v>#DIV/0!</v>
      </c>
      <c r="O93" s="21"/>
      <c r="P93" s="21"/>
      <c r="Q93" s="20" t="str">
        <f t="shared" si="31"/>
        <v>#DIV/0!</v>
      </c>
    </row>
    <row r="94" ht="14.25" customHeight="1">
      <c r="A94" s="9" t="s">
        <v>15</v>
      </c>
      <c r="B94" s="26">
        <f t="shared" ref="B94:G94" si="33">SUM(B87:B93)</f>
        <v>143</v>
      </c>
      <c r="C94" s="26">
        <f t="shared" si="33"/>
        <v>6</v>
      </c>
      <c r="D94" s="26">
        <f t="shared" si="33"/>
        <v>86</v>
      </c>
      <c r="E94" s="26">
        <f t="shared" si="33"/>
        <v>50</v>
      </c>
      <c r="F94" s="26">
        <f t="shared" si="33"/>
        <v>1</v>
      </c>
      <c r="G94" s="26">
        <f t="shared" si="33"/>
        <v>0</v>
      </c>
      <c r="H94" s="18">
        <f t="shared" si="29"/>
        <v>0.993006993</v>
      </c>
      <c r="I94" s="18">
        <f t="shared" si="30"/>
        <v>0.6433566434</v>
      </c>
      <c r="J94" s="26">
        <f t="shared" ref="J94:M94" si="34">SUM(J87:J93)</f>
        <v>44</v>
      </c>
      <c r="K94" s="26">
        <f t="shared" si="34"/>
        <v>44</v>
      </c>
      <c r="L94" s="26">
        <f t="shared" si="34"/>
        <v>340</v>
      </c>
      <c r="M94" s="26">
        <f t="shared" si="34"/>
        <v>310</v>
      </c>
      <c r="N94" s="18">
        <f t="shared" si="32"/>
        <v>0.9117647059</v>
      </c>
      <c r="O94" s="27">
        <f t="shared" ref="O94:P94" si="35">SUM(O87:O93)</f>
        <v>310</v>
      </c>
      <c r="P94" s="27">
        <f t="shared" si="35"/>
        <v>310</v>
      </c>
      <c r="Q94" s="20">
        <f t="shared" si="31"/>
        <v>1</v>
      </c>
    </row>
    <row r="95" ht="14.2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Q95" s="95"/>
    </row>
    <row r="96" ht="14.25" customHeight="1">
      <c r="A96" s="89" t="s">
        <v>27</v>
      </c>
      <c r="B96" s="30"/>
      <c r="C96" s="30"/>
      <c r="D96" s="30"/>
      <c r="E96" s="30"/>
      <c r="F96" s="30"/>
      <c r="G96" s="88"/>
      <c r="H96" s="30"/>
      <c r="I96" s="30"/>
      <c r="J96" s="30"/>
      <c r="K96" s="30"/>
      <c r="L96" s="30"/>
      <c r="M96" s="30"/>
      <c r="N96" s="30"/>
    </row>
    <row r="97" ht="14.25" customHeight="1">
      <c r="A97" s="90" t="s">
        <v>4</v>
      </c>
      <c r="B97" s="32" t="s">
        <v>16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4"/>
    </row>
    <row r="98" ht="14.25" customHeight="1">
      <c r="A98" s="91"/>
      <c r="B98" s="92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4"/>
    </row>
    <row r="99" ht="14.25" customHeight="1">
      <c r="A99" s="91"/>
      <c r="B99" s="92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</row>
    <row r="100" ht="14.25" customHeight="1">
      <c r="G100" s="67"/>
      <c r="Q100" s="95"/>
    </row>
    <row r="101" ht="14.25" customHeight="1">
      <c r="G101" s="67"/>
      <c r="Q101" s="95"/>
    </row>
    <row r="102" ht="14.25" customHeight="1">
      <c r="G102" s="67"/>
      <c r="Q102" s="95"/>
    </row>
    <row r="103" ht="14.25" customHeight="1">
      <c r="G103" s="67"/>
      <c r="Q103" s="95"/>
    </row>
    <row r="104" ht="14.25" customHeight="1">
      <c r="G104" s="67"/>
      <c r="Q104" s="95"/>
    </row>
    <row r="105" ht="14.25" customHeight="1">
      <c r="G105" s="67"/>
      <c r="Q105" s="95"/>
    </row>
    <row r="106" ht="14.25" customHeight="1">
      <c r="G106" s="67"/>
      <c r="Q106" s="95"/>
    </row>
    <row r="107" ht="14.25" customHeight="1">
      <c r="G107" s="67"/>
      <c r="Q107" s="95"/>
    </row>
    <row r="108" ht="14.25" customHeight="1">
      <c r="G108" s="67"/>
      <c r="Q108" s="95"/>
    </row>
    <row r="109" ht="14.25" customHeight="1">
      <c r="G109" s="67"/>
      <c r="Q109" s="95"/>
    </row>
    <row r="110" ht="14.25" customHeight="1">
      <c r="G110" s="67"/>
      <c r="Q110" s="95"/>
    </row>
    <row r="111" ht="14.25" customHeight="1">
      <c r="G111" s="67"/>
      <c r="Q111" s="95"/>
    </row>
    <row r="112" ht="14.25" customHeight="1">
      <c r="G112" s="67"/>
      <c r="Q112" s="95"/>
    </row>
    <row r="113" ht="14.25" customHeight="1">
      <c r="G113" s="67"/>
      <c r="Q113" s="95"/>
    </row>
    <row r="114" ht="14.25" customHeight="1">
      <c r="G114" s="67"/>
      <c r="Q114" s="95"/>
    </row>
    <row r="115" ht="14.25" customHeight="1">
      <c r="G115" s="67"/>
      <c r="Q115" s="95"/>
    </row>
    <row r="116" ht="14.25" customHeight="1">
      <c r="G116" s="67"/>
      <c r="Q116" s="95"/>
    </row>
    <row r="117" ht="14.25" customHeight="1">
      <c r="G117" s="67"/>
      <c r="Q117" s="95"/>
    </row>
    <row r="118" ht="14.25" customHeight="1">
      <c r="G118" s="67"/>
      <c r="Q118" s="95"/>
    </row>
    <row r="119" ht="14.25" customHeight="1">
      <c r="G119" s="67"/>
      <c r="Q119" s="95"/>
    </row>
    <row r="120" ht="14.25" customHeight="1">
      <c r="G120" s="67"/>
      <c r="Q120" s="95"/>
    </row>
    <row r="121" ht="14.25" customHeight="1">
      <c r="G121" s="67"/>
      <c r="Q121" s="95"/>
    </row>
    <row r="122" ht="14.25" customHeight="1">
      <c r="G122" s="67"/>
      <c r="Q122" s="95"/>
    </row>
    <row r="123" ht="14.25" customHeight="1">
      <c r="G123" s="67"/>
      <c r="Q123" s="95"/>
    </row>
    <row r="124" ht="14.25" customHeight="1">
      <c r="G124" s="67"/>
      <c r="Q124" s="95"/>
    </row>
    <row r="125" ht="14.25" customHeight="1">
      <c r="G125" s="67"/>
      <c r="Q125" s="95"/>
    </row>
    <row r="126" ht="14.25" customHeight="1">
      <c r="G126" s="67"/>
      <c r="Q126" s="95"/>
    </row>
    <row r="127" ht="14.25" customHeight="1">
      <c r="G127" s="67"/>
      <c r="Q127" s="95"/>
    </row>
    <row r="128" ht="14.25" customHeight="1">
      <c r="G128" s="67"/>
      <c r="Q128" s="95"/>
    </row>
    <row r="129" ht="14.25" customHeight="1">
      <c r="G129" s="67"/>
      <c r="Q129" s="95"/>
    </row>
    <row r="130" ht="14.25" customHeight="1">
      <c r="G130" s="67"/>
      <c r="Q130" s="95"/>
    </row>
    <row r="131" ht="14.25" customHeight="1">
      <c r="G131" s="67"/>
      <c r="Q131" s="95"/>
    </row>
    <row r="132" ht="14.25" customHeight="1">
      <c r="G132" s="67"/>
      <c r="Q132" s="95"/>
    </row>
    <row r="133" ht="14.25" customHeight="1">
      <c r="G133" s="67"/>
      <c r="Q133" s="95"/>
    </row>
    <row r="134" ht="14.25" customHeight="1">
      <c r="G134" s="67"/>
      <c r="Q134" s="95"/>
    </row>
    <row r="135" ht="14.25" customHeight="1">
      <c r="G135" s="67"/>
      <c r="Q135" s="95"/>
    </row>
    <row r="136" ht="14.25" customHeight="1">
      <c r="G136" s="67"/>
      <c r="Q136" s="95"/>
    </row>
    <row r="137" ht="14.25" customHeight="1">
      <c r="G137" s="67"/>
      <c r="Q137" s="95"/>
    </row>
    <row r="138" ht="14.25" customHeight="1">
      <c r="G138" s="67"/>
      <c r="Q138" s="95"/>
    </row>
    <row r="139" ht="14.25" customHeight="1">
      <c r="G139" s="67"/>
      <c r="Q139" s="95"/>
    </row>
    <row r="140" ht="14.25" customHeight="1">
      <c r="G140" s="67"/>
      <c r="Q140" s="95"/>
    </row>
    <row r="141" ht="14.25" customHeight="1">
      <c r="G141" s="67"/>
      <c r="Q141" s="95"/>
    </row>
    <row r="142" ht="14.25" customHeight="1">
      <c r="G142" s="67"/>
      <c r="Q142" s="95"/>
    </row>
    <row r="143" ht="14.25" customHeight="1">
      <c r="G143" s="67"/>
      <c r="Q143" s="95"/>
    </row>
    <row r="144" ht="14.25" customHeight="1">
      <c r="G144" s="67"/>
      <c r="Q144" s="95"/>
    </row>
    <row r="145" ht="14.25" customHeight="1">
      <c r="G145" s="67"/>
      <c r="Q145" s="95"/>
    </row>
    <row r="146" ht="14.25" customHeight="1">
      <c r="G146" s="67"/>
      <c r="Q146" s="95"/>
    </row>
    <row r="147" ht="14.25" customHeight="1">
      <c r="G147" s="67"/>
      <c r="Q147" s="95"/>
    </row>
    <row r="148" ht="14.25" customHeight="1">
      <c r="G148" s="67"/>
      <c r="Q148" s="95"/>
    </row>
    <row r="149" ht="14.25" customHeight="1">
      <c r="G149" s="67"/>
      <c r="Q149" s="95"/>
    </row>
    <row r="150" ht="14.25" customHeight="1">
      <c r="G150" s="67"/>
      <c r="Q150" s="95"/>
    </row>
    <row r="151" ht="14.25" customHeight="1">
      <c r="G151" s="67"/>
      <c r="Q151" s="95"/>
    </row>
    <row r="152" ht="14.25" customHeight="1">
      <c r="G152" s="67"/>
      <c r="Q152" s="95"/>
    </row>
    <row r="153" ht="14.25" customHeight="1">
      <c r="G153" s="67"/>
      <c r="Q153" s="95"/>
    </row>
    <row r="154" ht="14.25" customHeight="1">
      <c r="G154" s="67"/>
      <c r="Q154" s="95"/>
    </row>
    <row r="155" ht="14.25" customHeight="1">
      <c r="G155" s="67"/>
      <c r="Q155" s="95"/>
    </row>
    <row r="156" ht="14.25" customHeight="1">
      <c r="G156" s="67"/>
      <c r="Q156" s="95"/>
    </row>
    <row r="157" ht="14.25" customHeight="1">
      <c r="G157" s="67"/>
      <c r="Q157" s="95"/>
    </row>
    <row r="158" ht="14.25" customHeight="1">
      <c r="G158" s="67"/>
      <c r="Q158" s="95"/>
    </row>
    <row r="159" ht="14.25" customHeight="1">
      <c r="G159" s="67"/>
      <c r="Q159" s="95"/>
    </row>
    <row r="160" ht="14.25" customHeight="1">
      <c r="G160" s="67"/>
      <c r="Q160" s="95"/>
    </row>
    <row r="161" ht="14.25" customHeight="1">
      <c r="G161" s="67"/>
      <c r="Q161" s="95"/>
    </row>
    <row r="162" ht="14.25" customHeight="1">
      <c r="G162" s="67"/>
      <c r="Q162" s="95"/>
    </row>
    <row r="163" ht="14.25" customHeight="1">
      <c r="G163" s="67"/>
      <c r="Q163" s="95"/>
    </row>
    <row r="164" ht="14.25" customHeight="1">
      <c r="G164" s="67"/>
      <c r="Q164" s="95"/>
    </row>
    <row r="165" ht="14.25" customHeight="1">
      <c r="G165" s="67"/>
      <c r="Q165" s="95"/>
    </row>
    <row r="166" ht="14.25" customHeight="1">
      <c r="G166" s="67"/>
      <c r="Q166" s="95"/>
    </row>
    <row r="167" ht="14.25" customHeight="1">
      <c r="G167" s="67"/>
      <c r="Q167" s="95"/>
    </row>
    <row r="168" ht="14.25" customHeight="1">
      <c r="G168" s="67"/>
      <c r="Q168" s="95"/>
    </row>
    <row r="169" ht="14.25" customHeight="1">
      <c r="G169" s="67"/>
      <c r="Q169" s="95"/>
    </row>
    <row r="170" ht="14.25" customHeight="1">
      <c r="G170" s="67"/>
      <c r="Q170" s="95"/>
    </row>
    <row r="171" ht="14.25" customHeight="1">
      <c r="G171" s="67"/>
      <c r="Q171" s="95"/>
    </row>
    <row r="172" ht="14.25" customHeight="1">
      <c r="G172" s="67"/>
      <c r="Q172" s="95"/>
    </row>
    <row r="173" ht="14.25" customHeight="1">
      <c r="G173" s="67"/>
      <c r="Q173" s="95"/>
    </row>
    <row r="174" ht="14.25" customHeight="1">
      <c r="G174" s="67"/>
      <c r="Q174" s="95"/>
    </row>
    <row r="175" ht="14.25" customHeight="1">
      <c r="G175" s="67"/>
      <c r="Q175" s="95"/>
    </row>
    <row r="176" ht="14.25" customHeight="1">
      <c r="G176" s="67"/>
      <c r="Q176" s="95"/>
    </row>
    <row r="177" ht="14.25" customHeight="1">
      <c r="G177" s="67"/>
      <c r="Q177" s="95"/>
    </row>
    <row r="178" ht="14.25" customHeight="1">
      <c r="G178" s="67"/>
      <c r="Q178" s="95"/>
    </row>
    <row r="179" ht="14.25" customHeight="1">
      <c r="G179" s="67"/>
      <c r="Q179" s="95"/>
    </row>
    <row r="180" ht="14.25" customHeight="1">
      <c r="G180" s="67"/>
      <c r="Q180" s="95"/>
    </row>
    <row r="181" ht="14.25" customHeight="1">
      <c r="G181" s="67"/>
      <c r="Q181" s="95"/>
    </row>
    <row r="182" ht="14.25" customHeight="1">
      <c r="G182" s="67"/>
      <c r="Q182" s="95"/>
    </row>
    <row r="183" ht="14.25" customHeight="1">
      <c r="G183" s="67"/>
      <c r="Q183" s="95"/>
    </row>
    <row r="184" ht="14.25" customHeight="1">
      <c r="G184" s="67"/>
      <c r="Q184" s="95"/>
    </row>
    <row r="185" ht="14.25" customHeight="1">
      <c r="G185" s="67"/>
      <c r="Q185" s="95"/>
    </row>
    <row r="186" ht="14.25" customHeight="1">
      <c r="G186" s="67"/>
      <c r="Q186" s="95"/>
    </row>
    <row r="187" ht="14.25" customHeight="1">
      <c r="G187" s="67"/>
      <c r="Q187" s="95"/>
    </row>
    <row r="188" ht="14.25" customHeight="1">
      <c r="G188" s="67"/>
      <c r="Q188" s="95"/>
    </row>
    <row r="189" ht="14.25" customHeight="1">
      <c r="G189" s="67"/>
      <c r="Q189" s="95"/>
    </row>
    <row r="190" ht="14.25" customHeight="1">
      <c r="G190" s="67"/>
      <c r="Q190" s="95"/>
    </row>
    <row r="191" ht="14.25" customHeight="1">
      <c r="G191" s="67"/>
      <c r="Q191" s="95"/>
    </row>
    <row r="192" ht="14.25" customHeight="1">
      <c r="G192" s="67"/>
      <c r="Q192" s="95"/>
    </row>
    <row r="193" ht="14.25" customHeight="1">
      <c r="G193" s="67"/>
      <c r="Q193" s="95"/>
    </row>
    <row r="194" ht="14.25" customHeight="1">
      <c r="G194" s="67"/>
      <c r="Q194" s="95"/>
    </row>
    <row r="195" ht="14.25" customHeight="1">
      <c r="G195" s="67"/>
      <c r="Q195" s="95"/>
    </row>
    <row r="196" ht="14.25" customHeight="1">
      <c r="G196" s="67"/>
      <c r="Q196" s="95"/>
    </row>
    <row r="197" ht="14.25" customHeight="1">
      <c r="G197" s="67"/>
      <c r="Q197" s="95"/>
    </row>
    <row r="198" ht="14.25" customHeight="1">
      <c r="G198" s="67"/>
      <c r="Q198" s="95"/>
    </row>
    <row r="199" ht="14.25" customHeight="1">
      <c r="G199" s="67"/>
      <c r="Q199" s="95"/>
    </row>
    <row r="200" ht="14.25" customHeight="1">
      <c r="G200" s="67"/>
      <c r="Q200" s="95"/>
    </row>
    <row r="201" ht="14.25" customHeight="1">
      <c r="G201" s="67"/>
      <c r="Q201" s="95"/>
    </row>
    <row r="202" ht="14.25" customHeight="1">
      <c r="G202" s="67"/>
      <c r="Q202" s="95"/>
    </row>
    <row r="203" ht="14.25" customHeight="1">
      <c r="G203" s="67"/>
      <c r="Q203" s="95"/>
    </row>
    <row r="204" ht="14.25" customHeight="1">
      <c r="G204" s="67"/>
      <c r="Q204" s="95"/>
    </row>
    <row r="205" ht="14.25" customHeight="1">
      <c r="G205" s="67"/>
      <c r="Q205" s="95"/>
    </row>
    <row r="206" ht="14.25" customHeight="1">
      <c r="G206" s="67"/>
      <c r="Q206" s="95"/>
    </row>
    <row r="207" ht="14.25" customHeight="1">
      <c r="G207" s="67"/>
      <c r="Q207" s="95"/>
    </row>
    <row r="208" ht="14.25" customHeight="1">
      <c r="G208" s="67"/>
      <c r="Q208" s="95"/>
    </row>
    <row r="209" ht="14.25" customHeight="1">
      <c r="G209" s="67"/>
      <c r="Q209" s="95"/>
    </row>
    <row r="210" ht="14.25" customHeight="1">
      <c r="G210" s="67"/>
      <c r="Q210" s="95"/>
    </row>
    <row r="211" ht="14.25" customHeight="1">
      <c r="G211" s="67"/>
      <c r="Q211" s="95"/>
    </row>
    <row r="212" ht="14.25" customHeight="1">
      <c r="G212" s="67"/>
      <c r="Q212" s="95"/>
    </row>
    <row r="213" ht="14.25" customHeight="1">
      <c r="G213" s="67"/>
      <c r="Q213" s="95"/>
    </row>
    <row r="214" ht="14.25" customHeight="1">
      <c r="G214" s="67"/>
      <c r="Q214" s="95"/>
    </row>
    <row r="215" ht="14.25" customHeight="1">
      <c r="G215" s="67"/>
      <c r="Q215" s="95"/>
    </row>
    <row r="216" ht="14.25" customHeight="1">
      <c r="G216" s="67"/>
      <c r="Q216" s="95"/>
    </row>
    <row r="217" ht="14.25" customHeight="1">
      <c r="G217" s="67"/>
      <c r="Q217" s="95"/>
    </row>
    <row r="218" ht="14.25" customHeight="1">
      <c r="G218" s="67"/>
      <c r="Q218" s="95"/>
    </row>
    <row r="219" ht="14.25" customHeight="1">
      <c r="G219" s="67"/>
      <c r="Q219" s="95"/>
    </row>
    <row r="220" ht="14.25" customHeight="1">
      <c r="G220" s="67"/>
      <c r="Q220" s="95"/>
    </row>
    <row r="221" ht="14.25" customHeight="1">
      <c r="G221" s="67"/>
      <c r="Q221" s="95"/>
    </row>
    <row r="222" ht="14.25" customHeight="1">
      <c r="G222" s="67"/>
      <c r="Q222" s="95"/>
    </row>
    <row r="223" ht="14.25" customHeight="1">
      <c r="G223" s="67"/>
      <c r="Q223" s="95"/>
    </row>
    <row r="224" ht="14.25" customHeight="1">
      <c r="G224" s="67"/>
      <c r="Q224" s="95"/>
    </row>
    <row r="225" ht="14.25" customHeight="1">
      <c r="G225" s="67"/>
      <c r="Q225" s="95"/>
    </row>
    <row r="226" ht="14.25" customHeight="1">
      <c r="G226" s="67"/>
      <c r="Q226" s="95"/>
    </row>
    <row r="227" ht="14.25" customHeight="1">
      <c r="G227" s="67"/>
      <c r="Q227" s="95"/>
    </row>
    <row r="228" ht="14.25" customHeight="1">
      <c r="G228" s="67"/>
      <c r="Q228" s="95"/>
    </row>
    <row r="229" ht="14.25" customHeight="1">
      <c r="G229" s="67"/>
      <c r="Q229" s="95"/>
    </row>
    <row r="230" ht="14.25" customHeight="1">
      <c r="G230" s="67"/>
      <c r="Q230" s="95"/>
    </row>
    <row r="231" ht="14.25" customHeight="1">
      <c r="G231" s="67"/>
      <c r="Q231" s="95"/>
    </row>
    <row r="232" ht="14.25" customHeight="1">
      <c r="G232" s="67"/>
      <c r="Q232" s="95"/>
    </row>
    <row r="233" ht="14.25" customHeight="1">
      <c r="G233" s="67"/>
      <c r="Q233" s="95"/>
    </row>
    <row r="234" ht="14.25" customHeight="1">
      <c r="G234" s="67"/>
      <c r="Q234" s="95"/>
    </row>
    <row r="235" ht="14.25" customHeight="1">
      <c r="G235" s="67"/>
      <c r="Q235" s="95"/>
    </row>
    <row r="236" ht="14.25" customHeight="1">
      <c r="G236" s="67"/>
      <c r="Q236" s="95"/>
    </row>
    <row r="237" ht="14.25" customHeight="1">
      <c r="G237" s="67"/>
      <c r="Q237" s="95"/>
    </row>
    <row r="238" ht="14.25" customHeight="1">
      <c r="G238" s="67"/>
      <c r="Q238" s="95"/>
    </row>
    <row r="239" ht="14.25" customHeight="1">
      <c r="G239" s="67"/>
      <c r="Q239" s="95"/>
    </row>
    <row r="240" ht="14.25" customHeight="1">
      <c r="G240" s="67"/>
      <c r="Q240" s="95"/>
    </row>
    <row r="241" ht="14.25" customHeight="1">
      <c r="G241" s="67"/>
      <c r="Q241" s="95"/>
    </row>
    <row r="242" ht="14.25" customHeight="1">
      <c r="G242" s="67"/>
      <c r="Q242" s="95"/>
    </row>
    <row r="243" ht="14.25" customHeight="1">
      <c r="G243" s="67"/>
      <c r="Q243" s="95"/>
    </row>
    <row r="244" ht="14.25" customHeight="1">
      <c r="G244" s="67"/>
      <c r="Q244" s="95"/>
    </row>
    <row r="245" ht="14.25" customHeight="1">
      <c r="G245" s="67"/>
      <c r="Q245" s="95"/>
    </row>
    <row r="246" ht="14.25" customHeight="1">
      <c r="G246" s="67"/>
      <c r="Q246" s="95"/>
    </row>
    <row r="247" ht="14.25" customHeight="1">
      <c r="G247" s="67"/>
      <c r="Q247" s="95"/>
    </row>
    <row r="248" ht="14.25" customHeight="1">
      <c r="G248" s="67"/>
      <c r="Q248" s="95"/>
    </row>
    <row r="249" ht="14.25" customHeight="1">
      <c r="G249" s="67"/>
      <c r="Q249" s="95"/>
    </row>
    <row r="250" ht="14.25" customHeight="1">
      <c r="G250" s="67"/>
      <c r="Q250" s="95"/>
    </row>
    <row r="251" ht="14.25" customHeight="1">
      <c r="G251" s="67"/>
      <c r="Q251" s="95"/>
    </row>
    <row r="252" ht="14.25" customHeight="1">
      <c r="G252" s="67"/>
      <c r="Q252" s="95"/>
    </row>
    <row r="253" ht="14.25" customHeight="1">
      <c r="G253" s="67"/>
      <c r="Q253" s="95"/>
    </row>
    <row r="254" ht="14.25" customHeight="1">
      <c r="G254" s="67"/>
      <c r="Q254" s="95"/>
    </row>
    <row r="255" ht="14.25" customHeight="1">
      <c r="G255" s="67"/>
      <c r="Q255" s="95"/>
    </row>
    <row r="256" ht="14.25" customHeight="1">
      <c r="G256" s="67"/>
      <c r="Q256" s="95"/>
    </row>
    <row r="257" ht="14.25" customHeight="1">
      <c r="G257" s="67"/>
      <c r="Q257" s="95"/>
    </row>
    <row r="258" ht="14.25" customHeight="1">
      <c r="G258" s="67"/>
      <c r="Q258" s="95"/>
    </row>
    <row r="259" ht="14.25" customHeight="1">
      <c r="G259" s="67"/>
      <c r="Q259" s="95"/>
    </row>
    <row r="260" ht="14.25" customHeight="1">
      <c r="G260" s="67"/>
      <c r="Q260" s="95"/>
    </row>
    <row r="261" ht="14.25" customHeight="1">
      <c r="G261" s="67"/>
      <c r="Q261" s="95"/>
    </row>
    <row r="262" ht="14.25" customHeight="1">
      <c r="G262" s="67"/>
      <c r="Q262" s="95"/>
    </row>
    <row r="263" ht="14.25" customHeight="1">
      <c r="G263" s="67"/>
      <c r="Q263" s="95"/>
    </row>
    <row r="264" ht="14.25" customHeight="1">
      <c r="G264" s="67"/>
      <c r="Q264" s="95"/>
    </row>
    <row r="265" ht="14.25" customHeight="1">
      <c r="G265" s="67"/>
      <c r="Q265" s="95"/>
    </row>
    <row r="266" ht="14.25" customHeight="1">
      <c r="G266" s="67"/>
      <c r="Q266" s="95"/>
    </row>
    <row r="267" ht="14.25" customHeight="1">
      <c r="G267" s="67"/>
      <c r="Q267" s="95"/>
    </row>
    <row r="268" ht="14.25" customHeight="1">
      <c r="G268" s="67"/>
      <c r="Q268" s="95"/>
    </row>
    <row r="269" ht="14.25" customHeight="1">
      <c r="G269" s="67"/>
      <c r="Q269" s="95"/>
    </row>
    <row r="270" ht="14.25" customHeight="1">
      <c r="G270" s="67"/>
      <c r="Q270" s="95"/>
    </row>
    <row r="271" ht="14.25" customHeight="1">
      <c r="G271" s="67"/>
      <c r="Q271" s="95"/>
    </row>
    <row r="272" ht="14.25" customHeight="1">
      <c r="G272" s="67"/>
      <c r="Q272" s="95"/>
    </row>
    <row r="273" ht="14.25" customHeight="1">
      <c r="G273" s="67"/>
      <c r="Q273" s="95"/>
    </row>
    <row r="274" ht="14.25" customHeight="1">
      <c r="G274" s="67"/>
      <c r="Q274" s="95"/>
    </row>
    <row r="275" ht="14.25" customHeight="1">
      <c r="G275" s="67"/>
      <c r="Q275" s="95"/>
    </row>
    <row r="276" ht="14.25" customHeight="1">
      <c r="G276" s="67"/>
      <c r="Q276" s="95"/>
    </row>
    <row r="277" ht="14.25" customHeight="1">
      <c r="G277" s="67"/>
      <c r="Q277" s="95"/>
    </row>
    <row r="278" ht="14.25" customHeight="1">
      <c r="G278" s="67"/>
      <c r="Q278" s="95"/>
    </row>
    <row r="279" ht="14.25" customHeight="1">
      <c r="G279" s="67"/>
      <c r="Q279" s="95"/>
    </row>
    <row r="280" ht="14.25" customHeight="1">
      <c r="G280" s="67"/>
      <c r="Q280" s="95"/>
    </row>
    <row r="281" ht="14.25" customHeight="1">
      <c r="G281" s="67"/>
      <c r="Q281" s="95"/>
    </row>
    <row r="282" ht="14.25" customHeight="1">
      <c r="G282" s="67"/>
      <c r="Q282" s="95"/>
    </row>
    <row r="283" ht="14.25" customHeight="1">
      <c r="G283" s="67"/>
      <c r="Q283" s="95"/>
    </row>
    <row r="284" ht="14.25" customHeight="1">
      <c r="G284" s="67"/>
      <c r="Q284" s="95"/>
    </row>
    <row r="285" ht="14.25" customHeight="1">
      <c r="G285" s="67"/>
      <c r="Q285" s="95"/>
    </row>
    <row r="286" ht="14.25" customHeight="1">
      <c r="G286" s="67"/>
      <c r="Q286" s="95"/>
    </row>
    <row r="287" ht="14.25" customHeight="1">
      <c r="G287" s="67"/>
      <c r="Q287" s="95"/>
    </row>
    <row r="288" ht="14.25" customHeight="1">
      <c r="G288" s="67"/>
      <c r="Q288" s="95"/>
    </row>
    <row r="289" ht="14.25" customHeight="1">
      <c r="G289" s="67"/>
      <c r="Q289" s="95"/>
    </row>
    <row r="290" ht="14.25" customHeight="1">
      <c r="G290" s="67"/>
      <c r="Q290" s="95"/>
    </row>
    <row r="291" ht="14.25" customHeight="1">
      <c r="G291" s="67"/>
      <c r="Q291" s="95"/>
    </row>
    <row r="292" ht="14.25" customHeight="1">
      <c r="G292" s="67"/>
      <c r="Q292" s="95"/>
    </row>
    <row r="293" ht="14.25" customHeight="1">
      <c r="G293" s="67"/>
      <c r="Q293" s="95"/>
    </row>
    <row r="294" ht="14.25" customHeight="1">
      <c r="G294" s="67"/>
      <c r="Q294" s="95"/>
    </row>
    <row r="295" ht="14.25" customHeight="1">
      <c r="G295" s="67"/>
      <c r="Q295" s="95"/>
    </row>
    <row r="296" ht="14.25" customHeight="1">
      <c r="G296" s="67"/>
      <c r="Q296" s="95"/>
    </row>
    <row r="297" ht="14.25" customHeight="1">
      <c r="G297" s="67"/>
      <c r="Q297" s="95"/>
    </row>
    <row r="298" ht="14.25" customHeight="1">
      <c r="G298" s="67"/>
      <c r="Q298" s="95"/>
    </row>
    <row r="299" ht="14.25" customHeight="1">
      <c r="G299" s="67"/>
      <c r="Q299" s="95"/>
    </row>
    <row r="300" ht="14.25" customHeight="1">
      <c r="G300" s="67"/>
      <c r="Q300" s="95"/>
    </row>
    <row r="301" ht="14.25" customHeight="1">
      <c r="G301" s="67"/>
      <c r="Q301" s="95"/>
    </row>
    <row r="302" ht="14.25" customHeight="1">
      <c r="G302" s="67"/>
      <c r="Q302" s="95"/>
    </row>
    <row r="303" ht="14.25" customHeight="1">
      <c r="G303" s="67"/>
      <c r="Q303" s="95"/>
    </row>
    <row r="304" ht="14.25" customHeight="1">
      <c r="G304" s="67"/>
      <c r="Q304" s="95"/>
    </row>
    <row r="305" ht="14.25" customHeight="1">
      <c r="G305" s="67"/>
      <c r="Q305" s="95"/>
    </row>
    <row r="306" ht="14.25" customHeight="1">
      <c r="G306" s="67"/>
      <c r="Q306" s="95"/>
    </row>
    <row r="307" ht="14.25" customHeight="1">
      <c r="G307" s="67"/>
      <c r="Q307" s="95"/>
    </row>
    <row r="308" ht="14.25" customHeight="1">
      <c r="G308" s="67"/>
      <c r="Q308" s="95"/>
    </row>
    <row r="309" ht="14.25" customHeight="1">
      <c r="G309" s="67"/>
      <c r="Q309" s="95"/>
    </row>
    <row r="310" ht="14.25" customHeight="1">
      <c r="G310" s="67"/>
      <c r="Q310" s="95"/>
    </row>
    <row r="311" ht="14.25" customHeight="1">
      <c r="G311" s="67"/>
      <c r="Q311" s="95"/>
    </row>
    <row r="312" ht="14.25" customHeight="1">
      <c r="G312" s="67"/>
      <c r="Q312" s="95"/>
    </row>
    <row r="313" ht="14.25" customHeight="1">
      <c r="G313" s="67"/>
      <c r="Q313" s="95"/>
    </row>
    <row r="314" ht="14.25" customHeight="1">
      <c r="G314" s="67"/>
      <c r="Q314" s="95"/>
    </row>
    <row r="315" ht="14.25" customHeight="1">
      <c r="G315" s="67"/>
      <c r="Q315" s="95"/>
    </row>
    <row r="316" ht="14.25" customHeight="1">
      <c r="G316" s="67"/>
      <c r="Q316" s="95"/>
    </row>
    <row r="317" ht="14.25" customHeight="1">
      <c r="G317" s="67"/>
      <c r="Q317" s="95"/>
    </row>
    <row r="318" ht="14.25" customHeight="1">
      <c r="G318" s="67"/>
      <c r="Q318" s="95"/>
    </row>
    <row r="319" ht="14.25" customHeight="1">
      <c r="G319" s="67"/>
      <c r="Q319" s="95"/>
    </row>
    <row r="320" ht="14.25" customHeight="1">
      <c r="G320" s="67"/>
      <c r="Q320" s="95"/>
    </row>
    <row r="321" ht="14.25" customHeight="1">
      <c r="G321" s="67"/>
      <c r="Q321" s="95"/>
    </row>
    <row r="322" ht="14.25" customHeight="1">
      <c r="G322" s="67"/>
      <c r="Q322" s="95"/>
    </row>
    <row r="323" ht="14.25" customHeight="1">
      <c r="G323" s="67"/>
      <c r="Q323" s="95"/>
    </row>
    <row r="324" ht="14.25" customHeight="1">
      <c r="G324" s="67"/>
      <c r="Q324" s="95"/>
    </row>
    <row r="325" ht="14.25" customHeight="1">
      <c r="G325" s="67"/>
      <c r="Q325" s="95"/>
    </row>
    <row r="326" ht="14.25" customHeight="1">
      <c r="G326" s="67"/>
      <c r="Q326" s="95"/>
    </row>
    <row r="327" ht="14.25" customHeight="1">
      <c r="G327" s="67"/>
      <c r="Q327" s="95"/>
    </row>
    <row r="328" ht="14.25" customHeight="1">
      <c r="G328" s="67"/>
      <c r="Q328" s="95"/>
    </row>
    <row r="329" ht="14.25" customHeight="1">
      <c r="G329" s="67"/>
      <c r="Q329" s="95"/>
    </row>
    <row r="330" ht="14.25" customHeight="1">
      <c r="G330" s="67"/>
      <c r="Q330" s="95"/>
    </row>
    <row r="331" ht="14.25" customHeight="1">
      <c r="G331" s="67"/>
      <c r="Q331" s="95"/>
    </row>
    <row r="332" ht="14.25" customHeight="1">
      <c r="G332" s="67"/>
      <c r="Q332" s="95"/>
    </row>
    <row r="333" ht="14.25" customHeight="1">
      <c r="G333" s="67"/>
      <c r="Q333" s="95"/>
    </row>
    <row r="334" ht="14.25" customHeight="1">
      <c r="G334" s="67"/>
      <c r="Q334" s="95"/>
    </row>
    <row r="335" ht="14.25" customHeight="1">
      <c r="G335" s="67"/>
      <c r="Q335" s="95"/>
    </row>
    <row r="336" ht="14.25" customHeight="1">
      <c r="G336" s="67"/>
      <c r="Q336" s="95"/>
    </row>
    <row r="337" ht="14.25" customHeight="1">
      <c r="G337" s="67"/>
      <c r="Q337" s="95"/>
    </row>
    <row r="338" ht="14.25" customHeight="1">
      <c r="G338" s="67"/>
      <c r="Q338" s="95"/>
    </row>
    <row r="339" ht="14.25" customHeight="1">
      <c r="G339" s="67"/>
      <c r="Q339" s="95"/>
    </row>
    <row r="340" ht="14.25" customHeight="1">
      <c r="G340" s="67"/>
      <c r="Q340" s="95"/>
    </row>
    <row r="341" ht="14.25" customHeight="1">
      <c r="G341" s="67"/>
      <c r="Q341" s="95"/>
    </row>
    <row r="342" ht="14.25" customHeight="1">
      <c r="G342" s="67"/>
      <c r="Q342" s="95"/>
    </row>
    <row r="343" ht="14.25" customHeight="1">
      <c r="G343" s="67"/>
      <c r="Q343" s="95"/>
    </row>
    <row r="344" ht="14.25" customHeight="1">
      <c r="G344" s="67"/>
      <c r="Q344" s="95"/>
    </row>
    <row r="345" ht="14.25" customHeight="1">
      <c r="G345" s="67"/>
      <c r="Q345" s="95"/>
    </row>
    <row r="346" ht="14.25" customHeight="1">
      <c r="G346" s="67"/>
      <c r="Q346" s="95"/>
    </row>
    <row r="347" ht="14.25" customHeight="1">
      <c r="G347" s="67"/>
      <c r="Q347" s="95"/>
    </row>
    <row r="348" ht="14.25" customHeight="1">
      <c r="G348" s="67"/>
      <c r="Q348" s="95"/>
    </row>
    <row r="349" ht="14.25" customHeight="1">
      <c r="G349" s="67"/>
      <c r="Q349" s="95"/>
    </row>
    <row r="350" ht="14.25" customHeight="1">
      <c r="G350" s="67"/>
      <c r="Q350" s="95"/>
    </row>
    <row r="351" ht="14.25" customHeight="1">
      <c r="G351" s="67"/>
      <c r="Q351" s="95"/>
    </row>
    <row r="352" ht="14.25" customHeight="1">
      <c r="G352" s="67"/>
      <c r="Q352" s="95"/>
    </row>
    <row r="353" ht="14.25" customHeight="1">
      <c r="G353" s="67"/>
      <c r="Q353" s="95"/>
    </row>
    <row r="354" ht="14.25" customHeight="1">
      <c r="G354" s="67"/>
      <c r="Q354" s="95"/>
    </row>
    <row r="355" ht="14.25" customHeight="1">
      <c r="G355" s="67"/>
      <c r="Q355" s="95"/>
    </row>
    <row r="356" ht="14.25" customHeight="1">
      <c r="G356" s="67"/>
      <c r="Q356" s="95"/>
    </row>
    <row r="357" ht="14.25" customHeight="1">
      <c r="G357" s="67"/>
      <c r="Q357" s="95"/>
    </row>
    <row r="358" ht="14.25" customHeight="1">
      <c r="G358" s="67"/>
      <c r="Q358" s="95"/>
    </row>
    <row r="359" ht="14.25" customHeight="1">
      <c r="G359" s="67"/>
      <c r="Q359" s="95"/>
    </row>
    <row r="360" ht="14.25" customHeight="1">
      <c r="G360" s="67"/>
      <c r="Q360" s="95"/>
    </row>
    <row r="361" ht="14.25" customHeight="1">
      <c r="G361" s="67"/>
      <c r="Q361" s="95"/>
    </row>
    <row r="362" ht="14.25" customHeight="1">
      <c r="G362" s="67"/>
      <c r="Q362" s="95"/>
    </row>
    <row r="363" ht="14.25" customHeight="1">
      <c r="G363" s="67"/>
      <c r="Q363" s="95"/>
    </row>
    <row r="364" ht="14.25" customHeight="1">
      <c r="G364" s="67"/>
      <c r="Q364" s="95"/>
    </row>
    <row r="365" ht="14.25" customHeight="1">
      <c r="G365" s="67"/>
      <c r="Q365" s="95"/>
    </row>
    <row r="366" ht="14.25" customHeight="1">
      <c r="G366" s="67"/>
      <c r="Q366" s="95"/>
    </row>
    <row r="367" ht="14.25" customHeight="1">
      <c r="G367" s="67"/>
      <c r="Q367" s="95"/>
    </row>
    <row r="368" ht="14.25" customHeight="1">
      <c r="G368" s="67"/>
      <c r="Q368" s="95"/>
    </row>
    <row r="369" ht="14.25" customHeight="1">
      <c r="G369" s="67"/>
      <c r="Q369" s="95"/>
    </row>
    <row r="370" ht="14.25" customHeight="1">
      <c r="G370" s="67"/>
      <c r="Q370" s="95"/>
    </row>
    <row r="371" ht="14.25" customHeight="1">
      <c r="G371" s="67"/>
      <c r="Q371" s="95"/>
    </row>
    <row r="372" ht="14.25" customHeight="1">
      <c r="G372" s="67"/>
      <c r="Q372" s="95"/>
    </row>
    <row r="373" ht="14.25" customHeight="1">
      <c r="G373" s="67"/>
      <c r="Q373" s="95"/>
    </row>
    <row r="374" ht="14.25" customHeight="1">
      <c r="G374" s="67"/>
      <c r="Q374" s="95"/>
    </row>
    <row r="375" ht="14.25" customHeight="1">
      <c r="G375" s="67"/>
      <c r="Q375" s="95"/>
    </row>
    <row r="376" ht="14.25" customHeight="1">
      <c r="G376" s="67"/>
      <c r="Q376" s="95"/>
    </row>
    <row r="377" ht="14.25" customHeight="1">
      <c r="G377" s="67"/>
      <c r="Q377" s="95"/>
    </row>
    <row r="378" ht="14.25" customHeight="1">
      <c r="G378" s="67"/>
      <c r="Q378" s="95"/>
    </row>
    <row r="379" ht="14.25" customHeight="1">
      <c r="G379" s="67"/>
      <c r="Q379" s="95"/>
    </row>
    <row r="380" ht="14.25" customHeight="1">
      <c r="G380" s="67"/>
      <c r="Q380" s="95"/>
    </row>
    <row r="381" ht="14.25" customHeight="1">
      <c r="G381" s="67"/>
      <c r="Q381" s="95"/>
    </row>
    <row r="382" ht="14.25" customHeight="1">
      <c r="G382" s="67"/>
      <c r="Q382" s="95"/>
    </row>
    <row r="383" ht="14.25" customHeight="1">
      <c r="G383" s="67"/>
      <c r="Q383" s="95"/>
    </row>
    <row r="384" ht="14.25" customHeight="1">
      <c r="G384" s="67"/>
      <c r="Q384" s="95"/>
    </row>
    <row r="385" ht="14.25" customHeight="1">
      <c r="G385" s="67"/>
      <c r="Q385" s="95"/>
    </row>
    <row r="386" ht="14.25" customHeight="1">
      <c r="G386" s="67"/>
      <c r="Q386" s="95"/>
    </row>
    <row r="387" ht="14.25" customHeight="1">
      <c r="G387" s="67"/>
      <c r="Q387" s="95"/>
    </row>
    <row r="388" ht="14.25" customHeight="1">
      <c r="G388" s="67"/>
      <c r="Q388" s="95"/>
    </row>
    <row r="389" ht="14.25" customHeight="1">
      <c r="G389" s="67"/>
      <c r="Q389" s="95"/>
    </row>
    <row r="390" ht="14.25" customHeight="1">
      <c r="G390" s="67"/>
      <c r="Q390" s="95"/>
    </row>
    <row r="391" ht="14.25" customHeight="1">
      <c r="G391" s="67"/>
      <c r="Q391" s="95"/>
    </row>
    <row r="392" ht="14.25" customHeight="1">
      <c r="G392" s="67"/>
      <c r="Q392" s="95"/>
    </row>
    <row r="393" ht="14.25" customHeight="1">
      <c r="G393" s="67"/>
      <c r="Q393" s="95"/>
    </row>
    <row r="394" ht="14.25" customHeight="1">
      <c r="G394" s="67"/>
      <c r="Q394" s="95"/>
    </row>
    <row r="395" ht="14.25" customHeight="1">
      <c r="G395" s="67"/>
      <c r="Q395" s="95"/>
    </row>
    <row r="396" ht="14.25" customHeight="1">
      <c r="G396" s="67"/>
      <c r="Q396" s="95"/>
    </row>
    <row r="397" ht="14.25" customHeight="1">
      <c r="G397" s="67"/>
      <c r="Q397" s="95"/>
    </row>
    <row r="398" ht="14.25" customHeight="1">
      <c r="G398" s="67"/>
      <c r="Q398" s="95"/>
    </row>
    <row r="399" ht="14.25" customHeight="1">
      <c r="G399" s="67"/>
      <c r="Q399" s="95"/>
    </row>
    <row r="400" ht="14.25" customHeight="1">
      <c r="G400" s="67"/>
      <c r="Q400" s="95"/>
    </row>
    <row r="401" ht="14.25" customHeight="1">
      <c r="G401" s="67"/>
      <c r="Q401" s="95"/>
    </row>
    <row r="402" ht="14.25" customHeight="1">
      <c r="G402" s="67"/>
      <c r="Q402" s="95"/>
    </row>
    <row r="403" ht="14.25" customHeight="1">
      <c r="G403" s="67"/>
      <c r="Q403" s="95"/>
    </row>
    <row r="404" ht="14.25" customHeight="1">
      <c r="G404" s="67"/>
      <c r="Q404" s="95"/>
    </row>
    <row r="405" ht="14.25" customHeight="1">
      <c r="G405" s="67"/>
      <c r="Q405" s="95"/>
    </row>
    <row r="406" ht="14.25" customHeight="1">
      <c r="G406" s="67"/>
      <c r="Q406" s="95"/>
    </row>
    <row r="407" ht="14.25" customHeight="1">
      <c r="G407" s="67"/>
      <c r="Q407" s="95"/>
    </row>
    <row r="408" ht="14.25" customHeight="1">
      <c r="G408" s="67"/>
      <c r="Q408" s="95"/>
    </row>
    <row r="409" ht="14.25" customHeight="1">
      <c r="G409" s="67"/>
      <c r="Q409" s="95"/>
    </row>
    <row r="410" ht="14.25" customHeight="1">
      <c r="G410" s="67"/>
      <c r="Q410" s="95"/>
    </row>
    <row r="411" ht="14.25" customHeight="1">
      <c r="G411" s="67"/>
      <c r="Q411" s="95"/>
    </row>
    <row r="412" ht="14.25" customHeight="1">
      <c r="G412" s="67"/>
      <c r="Q412" s="95"/>
    </row>
    <row r="413" ht="14.25" customHeight="1">
      <c r="G413" s="67"/>
      <c r="Q413" s="95"/>
    </row>
    <row r="414" ht="14.25" customHeight="1">
      <c r="G414" s="67"/>
      <c r="Q414" s="95"/>
    </row>
    <row r="415" ht="14.25" customHeight="1">
      <c r="G415" s="67"/>
      <c r="Q415" s="95"/>
    </row>
    <row r="416" ht="14.25" customHeight="1">
      <c r="G416" s="67"/>
      <c r="Q416" s="95"/>
    </row>
    <row r="417" ht="14.25" customHeight="1">
      <c r="G417" s="67"/>
      <c r="Q417" s="95"/>
    </row>
    <row r="418" ht="14.25" customHeight="1">
      <c r="G418" s="67"/>
      <c r="Q418" s="95"/>
    </row>
    <row r="419" ht="14.25" customHeight="1">
      <c r="G419" s="67"/>
      <c r="Q419" s="95"/>
    </row>
    <row r="420" ht="14.25" customHeight="1">
      <c r="G420" s="67"/>
      <c r="Q420" s="95"/>
    </row>
    <row r="421" ht="14.25" customHeight="1">
      <c r="G421" s="67"/>
      <c r="Q421" s="95"/>
    </row>
    <row r="422" ht="14.25" customHeight="1">
      <c r="G422" s="67"/>
      <c r="Q422" s="95"/>
    </row>
    <row r="423" ht="14.25" customHeight="1">
      <c r="G423" s="67"/>
      <c r="Q423" s="95"/>
    </row>
    <row r="424" ht="14.25" customHeight="1">
      <c r="G424" s="67"/>
      <c r="Q424" s="95"/>
    </row>
    <row r="425" ht="14.25" customHeight="1">
      <c r="G425" s="67"/>
      <c r="Q425" s="95"/>
    </row>
    <row r="426" ht="14.25" customHeight="1">
      <c r="G426" s="67"/>
      <c r="Q426" s="95"/>
    </row>
    <row r="427" ht="14.25" customHeight="1">
      <c r="G427" s="67"/>
      <c r="Q427" s="95"/>
    </row>
    <row r="428" ht="14.25" customHeight="1">
      <c r="G428" s="67"/>
      <c r="Q428" s="95"/>
    </row>
    <row r="429" ht="14.25" customHeight="1">
      <c r="G429" s="67"/>
      <c r="Q429" s="95"/>
    </row>
    <row r="430" ht="14.25" customHeight="1">
      <c r="G430" s="67"/>
      <c r="Q430" s="95"/>
    </row>
    <row r="431" ht="14.25" customHeight="1">
      <c r="G431" s="67"/>
      <c r="Q431" s="95"/>
    </row>
    <row r="432" ht="14.25" customHeight="1">
      <c r="G432" s="67"/>
      <c r="Q432" s="95"/>
    </row>
    <row r="433" ht="14.25" customHeight="1">
      <c r="G433" s="67"/>
      <c r="Q433" s="95"/>
    </row>
    <row r="434" ht="14.25" customHeight="1">
      <c r="G434" s="67"/>
      <c r="Q434" s="95"/>
    </row>
    <row r="435" ht="14.25" customHeight="1">
      <c r="G435" s="67"/>
      <c r="Q435" s="95"/>
    </row>
    <row r="436" ht="14.25" customHeight="1">
      <c r="G436" s="67"/>
      <c r="Q436" s="95"/>
    </row>
    <row r="437" ht="14.25" customHeight="1">
      <c r="G437" s="67"/>
      <c r="Q437" s="95"/>
    </row>
    <row r="438" ht="14.25" customHeight="1">
      <c r="G438" s="67"/>
      <c r="Q438" s="95"/>
    </row>
    <row r="439" ht="14.25" customHeight="1">
      <c r="G439" s="67"/>
      <c r="Q439" s="95"/>
    </row>
    <row r="440" ht="14.25" customHeight="1">
      <c r="G440" s="67"/>
      <c r="Q440" s="95"/>
    </row>
    <row r="441" ht="14.25" customHeight="1">
      <c r="G441" s="67"/>
      <c r="Q441" s="95"/>
    </row>
    <row r="442" ht="14.25" customHeight="1">
      <c r="G442" s="67"/>
      <c r="Q442" s="95"/>
    </row>
    <row r="443" ht="14.25" customHeight="1">
      <c r="G443" s="67"/>
      <c r="Q443" s="95"/>
    </row>
    <row r="444" ht="14.25" customHeight="1">
      <c r="G444" s="67"/>
      <c r="Q444" s="95"/>
    </row>
    <row r="445" ht="14.25" customHeight="1">
      <c r="G445" s="67"/>
      <c r="Q445" s="95"/>
    </row>
    <row r="446" ht="14.25" customHeight="1">
      <c r="G446" s="67"/>
      <c r="Q446" s="95"/>
    </row>
    <row r="447" ht="14.25" customHeight="1">
      <c r="G447" s="67"/>
      <c r="Q447" s="95"/>
    </row>
    <row r="448" ht="14.25" customHeight="1">
      <c r="G448" s="67"/>
      <c r="Q448" s="95"/>
    </row>
    <row r="449" ht="14.25" customHeight="1">
      <c r="G449" s="67"/>
      <c r="Q449" s="95"/>
    </row>
    <row r="450" ht="14.25" customHeight="1">
      <c r="G450" s="67"/>
      <c r="Q450" s="95"/>
    </row>
    <row r="451" ht="14.25" customHeight="1">
      <c r="G451" s="67"/>
      <c r="Q451" s="95"/>
    </row>
    <row r="452" ht="14.25" customHeight="1">
      <c r="G452" s="67"/>
      <c r="Q452" s="95"/>
    </row>
    <row r="453" ht="14.25" customHeight="1">
      <c r="G453" s="67"/>
      <c r="Q453" s="95"/>
    </row>
    <row r="454" ht="14.25" customHeight="1">
      <c r="G454" s="67"/>
      <c r="Q454" s="95"/>
    </row>
    <row r="455" ht="14.25" customHeight="1">
      <c r="G455" s="67"/>
      <c r="Q455" s="95"/>
    </row>
    <row r="456" ht="14.25" customHeight="1">
      <c r="G456" s="67"/>
      <c r="Q456" s="95"/>
    </row>
    <row r="457" ht="14.25" customHeight="1">
      <c r="G457" s="67"/>
      <c r="Q457" s="95"/>
    </row>
    <row r="458" ht="14.25" customHeight="1">
      <c r="G458" s="67"/>
      <c r="Q458" s="95"/>
    </row>
    <row r="459" ht="14.25" customHeight="1">
      <c r="G459" s="67"/>
      <c r="Q459" s="95"/>
    </row>
    <row r="460" ht="14.25" customHeight="1">
      <c r="G460" s="67"/>
      <c r="Q460" s="95"/>
    </row>
    <row r="461" ht="14.25" customHeight="1">
      <c r="G461" s="67"/>
      <c r="Q461" s="95"/>
    </row>
    <row r="462" ht="14.25" customHeight="1">
      <c r="G462" s="67"/>
      <c r="Q462" s="95"/>
    </row>
    <row r="463" ht="14.25" customHeight="1">
      <c r="G463" s="67"/>
      <c r="Q463" s="95"/>
    </row>
    <row r="464" ht="14.25" customHeight="1">
      <c r="G464" s="67"/>
      <c r="Q464" s="95"/>
    </row>
    <row r="465" ht="14.25" customHeight="1">
      <c r="G465" s="67"/>
      <c r="Q465" s="95"/>
    </row>
    <row r="466" ht="14.25" customHeight="1">
      <c r="G466" s="67"/>
      <c r="Q466" s="95"/>
    </row>
    <row r="467" ht="14.25" customHeight="1">
      <c r="G467" s="67"/>
      <c r="Q467" s="95"/>
    </row>
    <row r="468" ht="14.25" customHeight="1">
      <c r="G468" s="67"/>
      <c r="Q468" s="95"/>
    </row>
    <row r="469" ht="14.25" customHeight="1">
      <c r="G469" s="67"/>
      <c r="Q469" s="95"/>
    </row>
    <row r="470" ht="14.25" customHeight="1">
      <c r="G470" s="67"/>
      <c r="Q470" s="95"/>
    </row>
    <row r="471" ht="14.25" customHeight="1">
      <c r="G471" s="67"/>
      <c r="Q471" s="95"/>
    </row>
    <row r="472" ht="14.25" customHeight="1">
      <c r="G472" s="67"/>
      <c r="Q472" s="95"/>
    </row>
    <row r="473" ht="14.25" customHeight="1">
      <c r="G473" s="67"/>
      <c r="Q473" s="95"/>
    </row>
    <row r="474" ht="14.25" customHeight="1">
      <c r="G474" s="67"/>
      <c r="Q474" s="95"/>
    </row>
    <row r="475" ht="14.25" customHeight="1">
      <c r="G475" s="67"/>
      <c r="Q475" s="95"/>
    </row>
    <row r="476" ht="14.25" customHeight="1">
      <c r="G476" s="67"/>
      <c r="Q476" s="95"/>
    </row>
    <row r="477" ht="14.25" customHeight="1">
      <c r="G477" s="67"/>
      <c r="Q477" s="95"/>
    </row>
    <row r="478" ht="14.25" customHeight="1">
      <c r="G478" s="67"/>
      <c r="Q478" s="95"/>
    </row>
    <row r="479" ht="14.25" customHeight="1">
      <c r="G479" s="67"/>
      <c r="Q479" s="95"/>
    </row>
    <row r="480" ht="14.25" customHeight="1">
      <c r="G480" s="67"/>
      <c r="Q480" s="95"/>
    </row>
    <row r="481" ht="14.25" customHeight="1">
      <c r="G481" s="67"/>
      <c r="Q481" s="95"/>
    </row>
    <row r="482" ht="14.25" customHeight="1">
      <c r="G482" s="67"/>
      <c r="Q482" s="95"/>
    </row>
    <row r="483" ht="14.25" customHeight="1">
      <c r="G483" s="67"/>
      <c r="Q483" s="95"/>
    </row>
    <row r="484" ht="14.25" customHeight="1">
      <c r="G484" s="67"/>
      <c r="Q484" s="95"/>
    </row>
    <row r="485" ht="14.25" customHeight="1">
      <c r="G485" s="67"/>
      <c r="Q485" s="95"/>
    </row>
    <row r="486" ht="14.25" customHeight="1">
      <c r="G486" s="67"/>
      <c r="Q486" s="95"/>
    </row>
    <row r="487" ht="14.25" customHeight="1">
      <c r="G487" s="67"/>
      <c r="Q487" s="95"/>
    </row>
    <row r="488" ht="14.25" customHeight="1">
      <c r="G488" s="67"/>
      <c r="Q488" s="95"/>
    </row>
    <row r="489" ht="14.25" customHeight="1">
      <c r="G489" s="67"/>
      <c r="Q489" s="95"/>
    </row>
    <row r="490" ht="14.25" customHeight="1">
      <c r="G490" s="67"/>
      <c r="Q490" s="95"/>
    </row>
    <row r="491" ht="14.25" customHeight="1">
      <c r="G491" s="67"/>
      <c r="Q491" s="95"/>
    </row>
    <row r="492" ht="14.25" customHeight="1">
      <c r="G492" s="67"/>
      <c r="Q492" s="95"/>
    </row>
    <row r="493" ht="14.25" customHeight="1">
      <c r="G493" s="67"/>
      <c r="Q493" s="95"/>
    </row>
    <row r="494" ht="14.25" customHeight="1">
      <c r="G494" s="67"/>
      <c r="Q494" s="95"/>
    </row>
    <row r="495" ht="14.25" customHeight="1">
      <c r="G495" s="67"/>
      <c r="Q495" s="95"/>
    </row>
    <row r="496" ht="14.25" customHeight="1">
      <c r="G496" s="67"/>
      <c r="Q496" s="95"/>
    </row>
    <row r="497" ht="14.25" customHeight="1">
      <c r="G497" s="67"/>
      <c r="Q497" s="95"/>
    </row>
    <row r="498" ht="14.25" customHeight="1">
      <c r="G498" s="67"/>
      <c r="Q498" s="95"/>
    </row>
    <row r="499" ht="14.25" customHeight="1">
      <c r="G499" s="67"/>
      <c r="Q499" s="95"/>
    </row>
    <row r="500" ht="14.25" customHeight="1">
      <c r="G500" s="67"/>
      <c r="Q500" s="95"/>
    </row>
    <row r="501" ht="14.25" customHeight="1">
      <c r="G501" s="67"/>
      <c r="Q501" s="95"/>
    </row>
    <row r="502" ht="14.25" customHeight="1">
      <c r="G502" s="67"/>
      <c r="Q502" s="95"/>
    </row>
    <row r="503" ht="14.25" customHeight="1">
      <c r="G503" s="67"/>
      <c r="Q503" s="95"/>
    </row>
    <row r="504" ht="14.25" customHeight="1">
      <c r="G504" s="67"/>
      <c r="Q504" s="95"/>
    </row>
    <row r="505" ht="14.25" customHeight="1">
      <c r="G505" s="67"/>
      <c r="Q505" s="95"/>
    </row>
    <row r="506" ht="14.25" customHeight="1">
      <c r="G506" s="67"/>
      <c r="Q506" s="95"/>
    </row>
    <row r="507" ht="14.25" customHeight="1">
      <c r="G507" s="67"/>
      <c r="Q507" s="95"/>
    </row>
    <row r="508" ht="14.25" customHeight="1">
      <c r="G508" s="67"/>
      <c r="Q508" s="95"/>
    </row>
    <row r="509" ht="14.25" customHeight="1">
      <c r="G509" s="67"/>
      <c r="Q509" s="95"/>
    </row>
    <row r="510" ht="14.25" customHeight="1">
      <c r="G510" s="67"/>
      <c r="Q510" s="95"/>
    </row>
    <row r="511" ht="14.25" customHeight="1">
      <c r="G511" s="67"/>
      <c r="Q511" s="95"/>
    </row>
    <row r="512" ht="14.25" customHeight="1">
      <c r="G512" s="67"/>
      <c r="Q512" s="95"/>
    </row>
    <row r="513" ht="14.25" customHeight="1">
      <c r="G513" s="67"/>
      <c r="Q513" s="95"/>
    </row>
    <row r="514" ht="14.25" customHeight="1">
      <c r="G514" s="67"/>
      <c r="Q514" s="95"/>
    </row>
    <row r="515" ht="14.25" customHeight="1">
      <c r="G515" s="67"/>
      <c r="Q515" s="95"/>
    </row>
    <row r="516" ht="14.25" customHeight="1">
      <c r="G516" s="67"/>
      <c r="Q516" s="95"/>
    </row>
    <row r="517" ht="14.25" customHeight="1">
      <c r="G517" s="67"/>
      <c r="Q517" s="95"/>
    </row>
    <row r="518" ht="14.25" customHeight="1">
      <c r="G518" s="67"/>
      <c r="Q518" s="95"/>
    </row>
    <row r="519" ht="14.25" customHeight="1">
      <c r="G519" s="67"/>
      <c r="Q519" s="95"/>
    </row>
    <row r="520" ht="14.25" customHeight="1">
      <c r="G520" s="67"/>
      <c r="Q520" s="95"/>
    </row>
    <row r="521" ht="14.25" customHeight="1">
      <c r="G521" s="67"/>
      <c r="Q521" s="95"/>
    </row>
    <row r="522" ht="14.25" customHeight="1">
      <c r="G522" s="67"/>
      <c r="Q522" s="95"/>
    </row>
    <row r="523" ht="14.25" customHeight="1">
      <c r="G523" s="67"/>
      <c r="Q523" s="95"/>
    </row>
    <row r="524" ht="14.25" customHeight="1">
      <c r="G524" s="67"/>
      <c r="Q524" s="95"/>
    </row>
    <row r="525" ht="14.25" customHeight="1">
      <c r="G525" s="67"/>
      <c r="Q525" s="95"/>
    </row>
    <row r="526" ht="14.25" customHeight="1">
      <c r="G526" s="67"/>
      <c r="Q526" s="95"/>
    </row>
    <row r="527" ht="14.25" customHeight="1">
      <c r="G527" s="67"/>
      <c r="Q527" s="95"/>
    </row>
    <row r="528" ht="14.25" customHeight="1">
      <c r="G528" s="67"/>
      <c r="Q528" s="95"/>
    </row>
    <row r="529" ht="14.25" customHeight="1">
      <c r="G529" s="67"/>
      <c r="Q529" s="95"/>
    </row>
    <row r="530" ht="14.25" customHeight="1">
      <c r="G530" s="67"/>
      <c r="Q530" s="95"/>
    </row>
    <row r="531" ht="14.25" customHeight="1">
      <c r="G531" s="67"/>
      <c r="Q531" s="95"/>
    </row>
    <row r="532" ht="14.25" customHeight="1">
      <c r="G532" s="67"/>
      <c r="Q532" s="95"/>
    </row>
    <row r="533" ht="14.25" customHeight="1">
      <c r="G533" s="67"/>
      <c r="Q533" s="95"/>
    </row>
    <row r="534" ht="14.25" customHeight="1">
      <c r="G534" s="67"/>
      <c r="Q534" s="95"/>
    </row>
    <row r="535" ht="14.25" customHeight="1">
      <c r="G535" s="67"/>
      <c r="Q535" s="95"/>
    </row>
    <row r="536" ht="14.25" customHeight="1">
      <c r="G536" s="67"/>
      <c r="Q536" s="95"/>
    </row>
    <row r="537" ht="14.25" customHeight="1">
      <c r="G537" s="67"/>
      <c r="Q537" s="95"/>
    </row>
    <row r="538" ht="14.25" customHeight="1">
      <c r="G538" s="67"/>
      <c r="Q538" s="95"/>
    </row>
    <row r="539" ht="14.25" customHeight="1">
      <c r="G539" s="67"/>
      <c r="Q539" s="95"/>
    </row>
    <row r="540" ht="14.25" customHeight="1">
      <c r="G540" s="67"/>
      <c r="Q540" s="95"/>
    </row>
    <row r="541" ht="14.25" customHeight="1">
      <c r="G541" s="67"/>
      <c r="Q541" s="95"/>
    </row>
    <row r="542" ht="14.25" customHeight="1">
      <c r="G542" s="67"/>
      <c r="Q542" s="95"/>
    </row>
    <row r="543" ht="14.25" customHeight="1">
      <c r="G543" s="67"/>
      <c r="Q543" s="95"/>
    </row>
    <row r="544" ht="14.25" customHeight="1">
      <c r="G544" s="67"/>
      <c r="Q544" s="95"/>
    </row>
    <row r="545" ht="14.25" customHeight="1">
      <c r="G545" s="67"/>
      <c r="Q545" s="95"/>
    </row>
    <row r="546" ht="14.25" customHeight="1">
      <c r="G546" s="67"/>
      <c r="Q546" s="95"/>
    </row>
    <row r="547" ht="14.25" customHeight="1">
      <c r="G547" s="67"/>
      <c r="Q547" s="95"/>
    </row>
    <row r="548" ht="14.25" customHeight="1">
      <c r="G548" s="67"/>
      <c r="Q548" s="95"/>
    </row>
    <row r="549" ht="14.25" customHeight="1">
      <c r="G549" s="67"/>
      <c r="Q549" s="95"/>
    </row>
    <row r="550" ht="14.25" customHeight="1">
      <c r="G550" s="67"/>
      <c r="Q550" s="95"/>
    </row>
    <row r="551" ht="14.25" customHeight="1">
      <c r="G551" s="67"/>
      <c r="Q551" s="95"/>
    </row>
    <row r="552" ht="14.25" customHeight="1">
      <c r="G552" s="67"/>
      <c r="Q552" s="95"/>
    </row>
    <row r="553" ht="14.25" customHeight="1">
      <c r="G553" s="67"/>
      <c r="Q553" s="95"/>
    </row>
    <row r="554" ht="14.25" customHeight="1">
      <c r="G554" s="67"/>
      <c r="Q554" s="95"/>
    </row>
    <row r="555" ht="14.25" customHeight="1">
      <c r="G555" s="67"/>
      <c r="Q555" s="95"/>
    </row>
    <row r="556" ht="14.25" customHeight="1">
      <c r="G556" s="67"/>
      <c r="Q556" s="95"/>
    </row>
    <row r="557" ht="14.25" customHeight="1">
      <c r="G557" s="67"/>
      <c r="Q557" s="95"/>
    </row>
    <row r="558" ht="14.25" customHeight="1">
      <c r="G558" s="67"/>
      <c r="Q558" s="95"/>
    </row>
    <row r="559" ht="14.25" customHeight="1">
      <c r="G559" s="67"/>
      <c r="Q559" s="95"/>
    </row>
    <row r="560" ht="14.25" customHeight="1">
      <c r="G560" s="67"/>
      <c r="Q560" s="95"/>
    </row>
    <row r="561" ht="14.25" customHeight="1">
      <c r="G561" s="67"/>
      <c r="Q561" s="95"/>
    </row>
    <row r="562" ht="14.25" customHeight="1">
      <c r="G562" s="67"/>
      <c r="Q562" s="95"/>
    </row>
    <row r="563" ht="14.25" customHeight="1">
      <c r="G563" s="67"/>
      <c r="Q563" s="95"/>
    </row>
    <row r="564" ht="14.25" customHeight="1">
      <c r="G564" s="67"/>
      <c r="Q564" s="95"/>
    </row>
    <row r="565" ht="14.25" customHeight="1">
      <c r="G565" s="67"/>
      <c r="Q565" s="95"/>
    </row>
    <row r="566" ht="14.25" customHeight="1">
      <c r="G566" s="67"/>
      <c r="Q566" s="95"/>
    </row>
    <row r="567" ht="14.25" customHeight="1">
      <c r="G567" s="67"/>
      <c r="Q567" s="95"/>
    </row>
    <row r="568" ht="14.25" customHeight="1">
      <c r="G568" s="67"/>
      <c r="Q568" s="95"/>
    </row>
    <row r="569" ht="14.25" customHeight="1">
      <c r="G569" s="67"/>
      <c r="Q569" s="95"/>
    </row>
    <row r="570" ht="14.25" customHeight="1">
      <c r="G570" s="67"/>
      <c r="Q570" s="95"/>
    </row>
    <row r="571" ht="14.25" customHeight="1">
      <c r="G571" s="67"/>
      <c r="Q571" s="95"/>
    </row>
    <row r="572" ht="14.25" customHeight="1">
      <c r="G572" s="67"/>
      <c r="Q572" s="95"/>
    </row>
    <row r="573" ht="14.25" customHeight="1">
      <c r="G573" s="67"/>
      <c r="Q573" s="95"/>
    </row>
    <row r="574" ht="14.25" customHeight="1">
      <c r="G574" s="67"/>
      <c r="Q574" s="95"/>
    </row>
    <row r="575" ht="14.25" customHeight="1">
      <c r="G575" s="67"/>
      <c r="Q575" s="95"/>
    </row>
    <row r="576" ht="14.25" customHeight="1">
      <c r="G576" s="67"/>
      <c r="Q576" s="95"/>
    </row>
    <row r="577" ht="14.25" customHeight="1">
      <c r="G577" s="67"/>
      <c r="Q577" s="95"/>
    </row>
    <row r="578" ht="14.25" customHeight="1">
      <c r="G578" s="67"/>
      <c r="Q578" s="95"/>
    </row>
    <row r="579" ht="14.25" customHeight="1">
      <c r="G579" s="67"/>
      <c r="Q579" s="95"/>
    </row>
    <row r="580" ht="14.25" customHeight="1">
      <c r="G580" s="67"/>
      <c r="Q580" s="95"/>
    </row>
    <row r="581" ht="14.25" customHeight="1">
      <c r="G581" s="67"/>
      <c r="Q581" s="95"/>
    </row>
    <row r="582" ht="14.25" customHeight="1">
      <c r="G582" s="67"/>
      <c r="Q582" s="95"/>
    </row>
    <row r="583" ht="14.25" customHeight="1">
      <c r="G583" s="67"/>
      <c r="Q583" s="95"/>
    </row>
    <row r="584" ht="14.25" customHeight="1">
      <c r="G584" s="67"/>
      <c r="Q584" s="95"/>
    </row>
    <row r="585" ht="14.25" customHeight="1">
      <c r="G585" s="67"/>
      <c r="Q585" s="95"/>
    </row>
    <row r="586" ht="14.25" customHeight="1">
      <c r="G586" s="67"/>
      <c r="Q586" s="95"/>
    </row>
    <row r="587" ht="14.25" customHeight="1">
      <c r="G587" s="67"/>
      <c r="Q587" s="95"/>
    </row>
    <row r="588" ht="14.25" customHeight="1">
      <c r="G588" s="67"/>
      <c r="Q588" s="95"/>
    </row>
    <row r="589" ht="14.25" customHeight="1">
      <c r="G589" s="67"/>
      <c r="Q589" s="95"/>
    </row>
    <row r="590" ht="14.25" customHeight="1">
      <c r="G590" s="67"/>
      <c r="Q590" s="95"/>
    </row>
    <row r="591" ht="14.25" customHeight="1">
      <c r="G591" s="67"/>
      <c r="Q591" s="95"/>
    </row>
    <row r="592" ht="14.25" customHeight="1">
      <c r="G592" s="67"/>
      <c r="Q592" s="95"/>
    </row>
    <row r="593" ht="14.25" customHeight="1">
      <c r="G593" s="67"/>
      <c r="Q593" s="95"/>
    </row>
    <row r="594" ht="14.25" customHeight="1">
      <c r="G594" s="67"/>
      <c r="Q594" s="95"/>
    </row>
    <row r="595" ht="14.25" customHeight="1">
      <c r="G595" s="67"/>
      <c r="Q595" s="95"/>
    </row>
    <row r="596" ht="14.25" customHeight="1">
      <c r="G596" s="67"/>
      <c r="Q596" s="95"/>
    </row>
    <row r="597" ht="14.25" customHeight="1">
      <c r="G597" s="67"/>
      <c r="Q597" s="95"/>
    </row>
    <row r="598" ht="14.25" customHeight="1">
      <c r="G598" s="67"/>
      <c r="Q598" s="95"/>
    </row>
    <row r="599" ht="14.25" customHeight="1">
      <c r="G599" s="67"/>
      <c r="Q599" s="95"/>
    </row>
    <row r="600" ht="14.25" customHeight="1">
      <c r="G600" s="67"/>
      <c r="Q600" s="95"/>
    </row>
    <row r="601" ht="14.25" customHeight="1">
      <c r="G601" s="67"/>
      <c r="Q601" s="95"/>
    </row>
    <row r="602" ht="14.25" customHeight="1">
      <c r="G602" s="67"/>
      <c r="Q602" s="95"/>
    </row>
    <row r="603" ht="14.25" customHeight="1">
      <c r="G603" s="67"/>
      <c r="Q603" s="95"/>
    </row>
    <row r="604" ht="14.25" customHeight="1">
      <c r="G604" s="67"/>
      <c r="Q604" s="95"/>
    </row>
    <row r="605" ht="14.25" customHeight="1">
      <c r="G605" s="67"/>
      <c r="Q605" s="95"/>
    </row>
    <row r="606" ht="14.25" customHeight="1">
      <c r="G606" s="67"/>
      <c r="Q606" s="95"/>
    </row>
    <row r="607" ht="14.25" customHeight="1">
      <c r="G607" s="67"/>
      <c r="Q607" s="95"/>
    </row>
    <row r="608" ht="14.25" customHeight="1">
      <c r="G608" s="67"/>
      <c r="Q608" s="95"/>
    </row>
    <row r="609" ht="14.25" customHeight="1">
      <c r="G609" s="67"/>
      <c r="Q609" s="95"/>
    </row>
    <row r="610" ht="14.25" customHeight="1">
      <c r="G610" s="67"/>
      <c r="Q610" s="95"/>
    </row>
    <row r="611" ht="14.25" customHeight="1">
      <c r="G611" s="67"/>
      <c r="Q611" s="95"/>
    </row>
    <row r="612" ht="14.25" customHeight="1">
      <c r="G612" s="67"/>
      <c r="Q612" s="95"/>
    </row>
    <row r="613" ht="14.25" customHeight="1">
      <c r="G613" s="67"/>
      <c r="Q613" s="95"/>
    </row>
    <row r="614" ht="14.25" customHeight="1">
      <c r="G614" s="67"/>
      <c r="Q614" s="95"/>
    </row>
    <row r="615" ht="14.25" customHeight="1">
      <c r="G615" s="67"/>
      <c r="Q615" s="95"/>
    </row>
    <row r="616" ht="14.25" customHeight="1">
      <c r="G616" s="67"/>
      <c r="Q616" s="95"/>
    </row>
    <row r="617" ht="14.25" customHeight="1">
      <c r="G617" s="67"/>
      <c r="Q617" s="95"/>
    </row>
    <row r="618" ht="14.25" customHeight="1">
      <c r="G618" s="67"/>
      <c r="Q618" s="95"/>
    </row>
    <row r="619" ht="14.25" customHeight="1">
      <c r="G619" s="67"/>
      <c r="Q619" s="95"/>
    </row>
    <row r="620" ht="14.25" customHeight="1">
      <c r="G620" s="67"/>
      <c r="Q620" s="95"/>
    </row>
    <row r="621" ht="14.25" customHeight="1">
      <c r="G621" s="67"/>
      <c r="Q621" s="95"/>
    </row>
    <row r="622" ht="14.25" customHeight="1">
      <c r="G622" s="67"/>
      <c r="Q622" s="95"/>
    </row>
    <row r="623" ht="14.25" customHeight="1">
      <c r="G623" s="67"/>
      <c r="Q623" s="95"/>
    </row>
    <row r="624" ht="14.25" customHeight="1">
      <c r="G624" s="67"/>
      <c r="Q624" s="95"/>
    </row>
    <row r="625" ht="14.25" customHeight="1">
      <c r="G625" s="67"/>
      <c r="Q625" s="95"/>
    </row>
    <row r="626" ht="14.25" customHeight="1">
      <c r="G626" s="67"/>
      <c r="Q626" s="95"/>
    </row>
    <row r="627" ht="14.25" customHeight="1">
      <c r="G627" s="67"/>
      <c r="Q627" s="95"/>
    </row>
    <row r="628" ht="14.25" customHeight="1">
      <c r="G628" s="67"/>
      <c r="Q628" s="95"/>
    </row>
    <row r="629" ht="14.25" customHeight="1">
      <c r="G629" s="67"/>
      <c r="Q629" s="95"/>
    </row>
    <row r="630" ht="14.25" customHeight="1">
      <c r="G630" s="67"/>
      <c r="Q630" s="95"/>
    </row>
    <row r="631" ht="14.25" customHeight="1">
      <c r="G631" s="67"/>
      <c r="Q631" s="95"/>
    </row>
    <row r="632" ht="14.25" customHeight="1">
      <c r="G632" s="67"/>
      <c r="Q632" s="95"/>
    </row>
    <row r="633" ht="14.25" customHeight="1">
      <c r="G633" s="67"/>
      <c r="Q633" s="95"/>
    </row>
    <row r="634" ht="14.25" customHeight="1">
      <c r="G634" s="67"/>
      <c r="Q634" s="95"/>
    </row>
    <row r="635" ht="14.25" customHeight="1">
      <c r="G635" s="67"/>
      <c r="Q635" s="95"/>
    </row>
    <row r="636" ht="14.25" customHeight="1">
      <c r="G636" s="67"/>
      <c r="Q636" s="95"/>
    </row>
    <row r="637" ht="14.25" customHeight="1">
      <c r="G637" s="67"/>
      <c r="Q637" s="95"/>
    </row>
    <row r="638" ht="14.25" customHeight="1">
      <c r="G638" s="67"/>
      <c r="Q638" s="95"/>
    </row>
    <row r="639" ht="14.25" customHeight="1">
      <c r="G639" s="67"/>
      <c r="Q639" s="95"/>
    </row>
    <row r="640" ht="14.25" customHeight="1">
      <c r="G640" s="67"/>
      <c r="Q640" s="95"/>
    </row>
    <row r="641" ht="14.25" customHeight="1">
      <c r="G641" s="67"/>
      <c r="Q641" s="95"/>
    </row>
    <row r="642" ht="14.25" customHeight="1">
      <c r="G642" s="67"/>
      <c r="Q642" s="95"/>
    </row>
    <row r="643" ht="14.25" customHeight="1">
      <c r="G643" s="67"/>
      <c r="Q643" s="95"/>
    </row>
    <row r="644" ht="14.25" customHeight="1">
      <c r="G644" s="67"/>
      <c r="Q644" s="95"/>
    </row>
    <row r="645" ht="14.25" customHeight="1">
      <c r="G645" s="67"/>
      <c r="Q645" s="95"/>
    </row>
    <row r="646" ht="14.25" customHeight="1">
      <c r="G646" s="67"/>
      <c r="Q646" s="95"/>
    </row>
    <row r="647" ht="14.25" customHeight="1">
      <c r="G647" s="67"/>
      <c r="Q647" s="95"/>
    </row>
    <row r="648" ht="14.25" customHeight="1">
      <c r="G648" s="67"/>
      <c r="Q648" s="95"/>
    </row>
    <row r="649" ht="14.25" customHeight="1">
      <c r="G649" s="67"/>
      <c r="Q649" s="95"/>
    </row>
    <row r="650" ht="14.25" customHeight="1">
      <c r="G650" s="67"/>
      <c r="Q650" s="95"/>
    </row>
    <row r="651" ht="14.25" customHeight="1">
      <c r="G651" s="67"/>
      <c r="Q651" s="95"/>
    </row>
    <row r="652" ht="14.25" customHeight="1">
      <c r="G652" s="67"/>
      <c r="Q652" s="95"/>
    </row>
    <row r="653" ht="14.25" customHeight="1">
      <c r="G653" s="67"/>
      <c r="Q653" s="95"/>
    </row>
    <row r="654" ht="14.25" customHeight="1">
      <c r="G654" s="67"/>
      <c r="Q654" s="95"/>
    </row>
    <row r="655" ht="14.25" customHeight="1">
      <c r="G655" s="67"/>
      <c r="Q655" s="95"/>
    </row>
    <row r="656" ht="14.25" customHeight="1">
      <c r="G656" s="67"/>
      <c r="Q656" s="95"/>
    </row>
    <row r="657" ht="14.25" customHeight="1">
      <c r="G657" s="67"/>
      <c r="Q657" s="95"/>
    </row>
    <row r="658" ht="14.25" customHeight="1">
      <c r="G658" s="67"/>
      <c r="Q658" s="95"/>
    </row>
    <row r="659" ht="14.25" customHeight="1">
      <c r="G659" s="67"/>
      <c r="Q659" s="95"/>
    </row>
    <row r="660" ht="14.25" customHeight="1">
      <c r="G660" s="67"/>
      <c r="Q660" s="95"/>
    </row>
    <row r="661" ht="14.25" customHeight="1">
      <c r="G661" s="67"/>
      <c r="Q661" s="95"/>
    </row>
    <row r="662" ht="14.25" customHeight="1">
      <c r="G662" s="67"/>
      <c r="Q662" s="95"/>
    </row>
    <row r="663" ht="14.25" customHeight="1">
      <c r="G663" s="67"/>
      <c r="Q663" s="95"/>
    </row>
    <row r="664" ht="14.25" customHeight="1">
      <c r="G664" s="67"/>
      <c r="Q664" s="95"/>
    </row>
    <row r="665" ht="14.25" customHeight="1">
      <c r="G665" s="67"/>
      <c r="Q665" s="95"/>
    </row>
    <row r="666" ht="14.25" customHeight="1">
      <c r="G666" s="67"/>
      <c r="Q666" s="95"/>
    </row>
    <row r="667" ht="14.25" customHeight="1">
      <c r="G667" s="67"/>
      <c r="Q667" s="95"/>
    </row>
    <row r="668" ht="14.25" customHeight="1">
      <c r="G668" s="67"/>
      <c r="Q668" s="95"/>
    </row>
    <row r="669" ht="14.25" customHeight="1">
      <c r="G669" s="67"/>
      <c r="Q669" s="95"/>
    </row>
    <row r="670" ht="14.25" customHeight="1">
      <c r="G670" s="67"/>
      <c r="Q670" s="95"/>
    </row>
    <row r="671" ht="14.25" customHeight="1">
      <c r="G671" s="67"/>
      <c r="Q671" s="95"/>
    </row>
    <row r="672" ht="14.25" customHeight="1">
      <c r="G672" s="67"/>
      <c r="Q672" s="95"/>
    </row>
    <row r="673" ht="14.25" customHeight="1">
      <c r="G673" s="67"/>
      <c r="Q673" s="95"/>
    </row>
    <row r="674" ht="14.25" customHeight="1">
      <c r="G674" s="67"/>
      <c r="Q674" s="95"/>
    </row>
    <row r="675" ht="14.25" customHeight="1">
      <c r="G675" s="67"/>
      <c r="Q675" s="95"/>
    </row>
    <row r="676" ht="14.25" customHeight="1">
      <c r="G676" s="67"/>
      <c r="Q676" s="95"/>
    </row>
    <row r="677" ht="14.25" customHeight="1">
      <c r="G677" s="67"/>
      <c r="Q677" s="95"/>
    </row>
    <row r="678" ht="14.25" customHeight="1">
      <c r="G678" s="67"/>
      <c r="Q678" s="95"/>
    </row>
    <row r="679" ht="14.25" customHeight="1">
      <c r="G679" s="67"/>
      <c r="Q679" s="95"/>
    </row>
    <row r="680" ht="14.25" customHeight="1">
      <c r="G680" s="67"/>
      <c r="Q680" s="95"/>
    </row>
    <row r="681" ht="14.25" customHeight="1">
      <c r="G681" s="67"/>
      <c r="Q681" s="95"/>
    </row>
    <row r="682" ht="14.25" customHeight="1">
      <c r="G682" s="67"/>
      <c r="Q682" s="95"/>
    </row>
    <row r="683" ht="14.25" customHeight="1">
      <c r="G683" s="67"/>
      <c r="Q683" s="95"/>
    </row>
    <row r="684" ht="14.25" customHeight="1">
      <c r="G684" s="67"/>
      <c r="Q684" s="95"/>
    </row>
    <row r="685" ht="14.25" customHeight="1">
      <c r="G685" s="67"/>
      <c r="Q685" s="95"/>
    </row>
    <row r="686" ht="14.25" customHeight="1">
      <c r="G686" s="67"/>
      <c r="Q686" s="95"/>
    </row>
    <row r="687" ht="14.25" customHeight="1">
      <c r="G687" s="67"/>
      <c r="Q687" s="95"/>
    </row>
    <row r="688" ht="14.25" customHeight="1">
      <c r="G688" s="67"/>
      <c r="Q688" s="95"/>
    </row>
    <row r="689" ht="14.25" customHeight="1">
      <c r="G689" s="67"/>
      <c r="Q689" s="95"/>
    </row>
    <row r="690" ht="14.25" customHeight="1">
      <c r="G690" s="67"/>
      <c r="Q690" s="95"/>
    </row>
    <row r="691" ht="14.25" customHeight="1">
      <c r="G691" s="67"/>
      <c r="Q691" s="95"/>
    </row>
    <row r="692" ht="14.25" customHeight="1">
      <c r="G692" s="67"/>
      <c r="Q692" s="95"/>
    </row>
    <row r="693" ht="14.25" customHeight="1">
      <c r="G693" s="67"/>
      <c r="Q693" s="95"/>
    </row>
    <row r="694" ht="14.25" customHeight="1">
      <c r="G694" s="67"/>
      <c r="Q694" s="95"/>
    </row>
    <row r="695" ht="14.25" customHeight="1">
      <c r="G695" s="67"/>
      <c r="Q695" s="95"/>
    </row>
    <row r="696" ht="14.25" customHeight="1">
      <c r="G696" s="67"/>
      <c r="Q696" s="95"/>
    </row>
    <row r="697" ht="14.25" customHeight="1">
      <c r="G697" s="67"/>
      <c r="Q697" s="95"/>
    </row>
    <row r="698" ht="14.25" customHeight="1">
      <c r="G698" s="67"/>
      <c r="Q698" s="95"/>
    </row>
    <row r="699" ht="14.25" customHeight="1">
      <c r="G699" s="67"/>
      <c r="Q699" s="95"/>
    </row>
    <row r="700" ht="14.25" customHeight="1">
      <c r="G700" s="67"/>
      <c r="Q700" s="95"/>
    </row>
    <row r="701" ht="14.25" customHeight="1">
      <c r="G701" s="67"/>
      <c r="Q701" s="95"/>
    </row>
    <row r="702" ht="14.25" customHeight="1">
      <c r="G702" s="67"/>
      <c r="Q702" s="95"/>
    </row>
    <row r="703" ht="14.25" customHeight="1">
      <c r="G703" s="67"/>
      <c r="Q703" s="95"/>
    </row>
    <row r="704" ht="14.25" customHeight="1">
      <c r="G704" s="67"/>
      <c r="Q704" s="95"/>
    </row>
    <row r="705" ht="14.25" customHeight="1">
      <c r="G705" s="67"/>
      <c r="Q705" s="95"/>
    </row>
    <row r="706" ht="14.25" customHeight="1">
      <c r="G706" s="67"/>
      <c r="Q706" s="95"/>
    </row>
    <row r="707" ht="14.25" customHeight="1">
      <c r="G707" s="67"/>
      <c r="Q707" s="95"/>
    </row>
    <row r="708" ht="14.25" customHeight="1">
      <c r="G708" s="67"/>
      <c r="Q708" s="95"/>
    </row>
    <row r="709" ht="14.25" customHeight="1">
      <c r="G709" s="67"/>
      <c r="Q709" s="95"/>
    </row>
    <row r="710" ht="14.25" customHeight="1">
      <c r="G710" s="67"/>
      <c r="Q710" s="95"/>
    </row>
    <row r="711" ht="14.25" customHeight="1">
      <c r="G711" s="67"/>
      <c r="Q711" s="95"/>
    </row>
    <row r="712" ht="14.25" customHeight="1">
      <c r="G712" s="67"/>
      <c r="Q712" s="95"/>
    </row>
    <row r="713" ht="14.25" customHeight="1">
      <c r="G713" s="67"/>
      <c r="Q713" s="95"/>
    </row>
    <row r="714" ht="14.25" customHeight="1">
      <c r="G714" s="67"/>
      <c r="Q714" s="95"/>
    </row>
    <row r="715" ht="14.25" customHeight="1">
      <c r="G715" s="67"/>
      <c r="Q715" s="95"/>
    </row>
    <row r="716" ht="14.25" customHeight="1">
      <c r="G716" s="67"/>
      <c r="Q716" s="95"/>
    </row>
    <row r="717" ht="14.25" customHeight="1">
      <c r="G717" s="67"/>
      <c r="Q717" s="95"/>
    </row>
    <row r="718" ht="14.25" customHeight="1">
      <c r="G718" s="67"/>
      <c r="Q718" s="95"/>
    </row>
    <row r="719" ht="14.25" customHeight="1">
      <c r="G719" s="67"/>
      <c r="Q719" s="95"/>
    </row>
    <row r="720" ht="14.25" customHeight="1">
      <c r="G720" s="67"/>
      <c r="Q720" s="95"/>
    </row>
    <row r="721" ht="14.25" customHeight="1">
      <c r="G721" s="67"/>
      <c r="Q721" s="95"/>
    </row>
    <row r="722" ht="14.25" customHeight="1">
      <c r="G722" s="67"/>
      <c r="Q722" s="95"/>
    </row>
    <row r="723" ht="14.25" customHeight="1">
      <c r="G723" s="67"/>
      <c r="Q723" s="95"/>
    </row>
    <row r="724" ht="14.25" customHeight="1">
      <c r="G724" s="67"/>
      <c r="Q724" s="95"/>
    </row>
    <row r="725" ht="14.25" customHeight="1">
      <c r="G725" s="67"/>
      <c r="Q725" s="95"/>
    </row>
    <row r="726" ht="14.25" customHeight="1">
      <c r="G726" s="67"/>
      <c r="Q726" s="95"/>
    </row>
    <row r="727" ht="14.25" customHeight="1">
      <c r="G727" s="67"/>
      <c r="Q727" s="95"/>
    </row>
    <row r="728" ht="14.25" customHeight="1">
      <c r="G728" s="67"/>
      <c r="Q728" s="95"/>
    </row>
    <row r="729" ht="14.25" customHeight="1">
      <c r="G729" s="67"/>
      <c r="Q729" s="95"/>
    </row>
    <row r="730" ht="14.25" customHeight="1">
      <c r="G730" s="67"/>
      <c r="Q730" s="95"/>
    </row>
    <row r="731" ht="14.25" customHeight="1">
      <c r="G731" s="67"/>
      <c r="Q731" s="95"/>
    </row>
    <row r="732" ht="14.25" customHeight="1">
      <c r="G732" s="67"/>
      <c r="Q732" s="95"/>
    </row>
    <row r="733" ht="14.25" customHeight="1">
      <c r="G733" s="67"/>
      <c r="Q733" s="95"/>
    </row>
    <row r="734" ht="14.25" customHeight="1">
      <c r="G734" s="67"/>
      <c r="Q734" s="95"/>
    </row>
    <row r="735" ht="14.25" customHeight="1">
      <c r="G735" s="67"/>
      <c r="Q735" s="95"/>
    </row>
    <row r="736" ht="14.25" customHeight="1">
      <c r="G736" s="67"/>
      <c r="Q736" s="95"/>
    </row>
    <row r="737" ht="14.25" customHeight="1">
      <c r="G737" s="67"/>
      <c r="Q737" s="95"/>
    </row>
    <row r="738" ht="14.25" customHeight="1">
      <c r="G738" s="67"/>
      <c r="Q738" s="95"/>
    </row>
    <row r="739" ht="14.25" customHeight="1">
      <c r="G739" s="67"/>
      <c r="Q739" s="95"/>
    </row>
    <row r="740" ht="14.25" customHeight="1">
      <c r="G740" s="67"/>
      <c r="Q740" s="95"/>
    </row>
    <row r="741" ht="14.25" customHeight="1">
      <c r="G741" s="67"/>
      <c r="Q741" s="95"/>
    </row>
    <row r="742" ht="14.25" customHeight="1">
      <c r="G742" s="67"/>
      <c r="Q742" s="95"/>
    </row>
    <row r="743" ht="14.25" customHeight="1">
      <c r="G743" s="67"/>
      <c r="Q743" s="95"/>
    </row>
    <row r="744" ht="14.25" customHeight="1">
      <c r="G744" s="67"/>
      <c r="Q744" s="95"/>
    </row>
    <row r="745" ht="14.25" customHeight="1">
      <c r="G745" s="67"/>
      <c r="Q745" s="95"/>
    </row>
    <row r="746" ht="14.25" customHeight="1">
      <c r="G746" s="67"/>
      <c r="Q746" s="95"/>
    </row>
    <row r="747" ht="14.25" customHeight="1">
      <c r="G747" s="67"/>
      <c r="Q747" s="95"/>
    </row>
    <row r="748" ht="14.25" customHeight="1">
      <c r="G748" s="67"/>
      <c r="Q748" s="95"/>
    </row>
    <row r="749" ht="14.25" customHeight="1">
      <c r="G749" s="67"/>
      <c r="Q749" s="95"/>
    </row>
    <row r="750" ht="14.25" customHeight="1">
      <c r="G750" s="67"/>
      <c r="Q750" s="95"/>
    </row>
    <row r="751" ht="14.25" customHeight="1">
      <c r="G751" s="67"/>
      <c r="Q751" s="95"/>
    </row>
    <row r="752" ht="14.25" customHeight="1">
      <c r="G752" s="67"/>
      <c r="Q752" s="95"/>
    </row>
    <row r="753" ht="14.25" customHeight="1">
      <c r="G753" s="67"/>
      <c r="Q753" s="95"/>
    </row>
    <row r="754" ht="14.25" customHeight="1">
      <c r="G754" s="67"/>
      <c r="Q754" s="95"/>
    </row>
    <row r="755" ht="14.25" customHeight="1">
      <c r="G755" s="67"/>
      <c r="Q755" s="95"/>
    </row>
    <row r="756" ht="14.25" customHeight="1">
      <c r="G756" s="67"/>
      <c r="Q756" s="95"/>
    </row>
    <row r="757" ht="14.25" customHeight="1">
      <c r="G757" s="67"/>
      <c r="Q757" s="95"/>
    </row>
    <row r="758" ht="14.25" customHeight="1">
      <c r="G758" s="67"/>
      <c r="Q758" s="95"/>
    </row>
    <row r="759" ht="14.25" customHeight="1">
      <c r="G759" s="67"/>
      <c r="Q759" s="95"/>
    </row>
    <row r="760" ht="14.25" customHeight="1">
      <c r="G760" s="67"/>
      <c r="Q760" s="95"/>
    </row>
    <row r="761" ht="14.25" customHeight="1">
      <c r="G761" s="67"/>
      <c r="Q761" s="95"/>
    </row>
    <row r="762" ht="14.25" customHeight="1">
      <c r="G762" s="67"/>
      <c r="Q762" s="95"/>
    </row>
    <row r="763" ht="14.25" customHeight="1">
      <c r="G763" s="67"/>
      <c r="Q763" s="95"/>
    </row>
    <row r="764" ht="14.25" customHeight="1">
      <c r="G764" s="67"/>
      <c r="Q764" s="95"/>
    </row>
    <row r="765" ht="14.25" customHeight="1">
      <c r="G765" s="67"/>
      <c r="Q765" s="95"/>
    </row>
    <row r="766" ht="14.25" customHeight="1">
      <c r="G766" s="67"/>
      <c r="Q766" s="95"/>
    </row>
    <row r="767" ht="14.25" customHeight="1">
      <c r="G767" s="67"/>
      <c r="Q767" s="95"/>
    </row>
    <row r="768" ht="14.25" customHeight="1">
      <c r="G768" s="67"/>
      <c r="Q768" s="95"/>
    </row>
    <row r="769" ht="14.25" customHeight="1">
      <c r="G769" s="67"/>
      <c r="Q769" s="95"/>
    </row>
    <row r="770" ht="14.25" customHeight="1">
      <c r="G770" s="67"/>
      <c r="Q770" s="95"/>
    </row>
    <row r="771" ht="14.25" customHeight="1">
      <c r="G771" s="67"/>
      <c r="Q771" s="95"/>
    </row>
    <row r="772" ht="14.25" customHeight="1">
      <c r="G772" s="67"/>
      <c r="Q772" s="95"/>
    </row>
    <row r="773" ht="14.25" customHeight="1">
      <c r="G773" s="67"/>
      <c r="Q773" s="95"/>
    </row>
    <row r="774" ht="14.25" customHeight="1">
      <c r="G774" s="67"/>
      <c r="Q774" s="95"/>
    </row>
    <row r="775" ht="14.25" customHeight="1">
      <c r="G775" s="67"/>
      <c r="Q775" s="95"/>
    </row>
    <row r="776" ht="14.25" customHeight="1">
      <c r="G776" s="67"/>
      <c r="Q776" s="95"/>
    </row>
    <row r="777" ht="14.25" customHeight="1">
      <c r="G777" s="67"/>
      <c r="Q777" s="95"/>
    </row>
    <row r="778" ht="14.25" customHeight="1">
      <c r="G778" s="67"/>
      <c r="Q778" s="95"/>
    </row>
    <row r="779" ht="14.25" customHeight="1">
      <c r="G779" s="67"/>
      <c r="Q779" s="95"/>
    </row>
    <row r="780" ht="14.25" customHeight="1">
      <c r="G780" s="67"/>
      <c r="Q780" s="95"/>
    </row>
    <row r="781" ht="14.25" customHeight="1">
      <c r="G781" s="67"/>
      <c r="Q781" s="95"/>
    </row>
    <row r="782" ht="14.25" customHeight="1">
      <c r="G782" s="67"/>
      <c r="Q782" s="95"/>
    </row>
    <row r="783" ht="14.25" customHeight="1">
      <c r="G783" s="67"/>
      <c r="Q783" s="95"/>
    </row>
    <row r="784" ht="14.25" customHeight="1">
      <c r="G784" s="67"/>
      <c r="Q784" s="95"/>
    </row>
    <row r="785" ht="14.25" customHeight="1">
      <c r="G785" s="67"/>
      <c r="Q785" s="95"/>
    </row>
    <row r="786" ht="14.25" customHeight="1">
      <c r="G786" s="67"/>
      <c r="Q786" s="95"/>
    </row>
    <row r="787" ht="14.25" customHeight="1">
      <c r="G787" s="67"/>
      <c r="Q787" s="95"/>
    </row>
    <row r="788" ht="14.25" customHeight="1">
      <c r="G788" s="67"/>
      <c r="Q788" s="95"/>
    </row>
    <row r="789" ht="14.25" customHeight="1">
      <c r="G789" s="67"/>
      <c r="Q789" s="95"/>
    </row>
    <row r="790" ht="14.25" customHeight="1">
      <c r="G790" s="67"/>
      <c r="Q790" s="95"/>
    </row>
    <row r="791" ht="14.25" customHeight="1">
      <c r="G791" s="67"/>
      <c r="Q791" s="95"/>
    </row>
    <row r="792" ht="14.25" customHeight="1">
      <c r="G792" s="67"/>
      <c r="Q792" s="95"/>
    </row>
    <row r="793" ht="14.25" customHeight="1">
      <c r="G793" s="67"/>
      <c r="Q793" s="95"/>
    </row>
    <row r="794" ht="14.25" customHeight="1">
      <c r="G794" s="67"/>
      <c r="Q794" s="95"/>
    </row>
    <row r="795" ht="14.25" customHeight="1">
      <c r="G795" s="67"/>
      <c r="Q795" s="95"/>
    </row>
    <row r="796" ht="14.25" customHeight="1">
      <c r="G796" s="67"/>
      <c r="Q796" s="95"/>
    </row>
    <row r="797" ht="14.25" customHeight="1">
      <c r="G797" s="67"/>
      <c r="Q797" s="95"/>
    </row>
    <row r="798" ht="14.25" customHeight="1">
      <c r="G798" s="67"/>
      <c r="Q798" s="95"/>
    </row>
    <row r="799" ht="14.25" customHeight="1">
      <c r="G799" s="67"/>
      <c r="Q799" s="95"/>
    </row>
    <row r="800" ht="14.25" customHeight="1">
      <c r="G800" s="67"/>
      <c r="Q800" s="95"/>
    </row>
    <row r="801" ht="14.25" customHeight="1">
      <c r="G801" s="67"/>
      <c r="Q801" s="95"/>
    </row>
    <row r="802" ht="14.25" customHeight="1">
      <c r="G802" s="67"/>
      <c r="Q802" s="95"/>
    </row>
    <row r="803" ht="14.25" customHeight="1">
      <c r="G803" s="67"/>
      <c r="Q803" s="95"/>
    </row>
    <row r="804" ht="14.25" customHeight="1">
      <c r="G804" s="67"/>
      <c r="Q804" s="95"/>
    </row>
    <row r="805" ht="14.25" customHeight="1">
      <c r="G805" s="67"/>
      <c r="Q805" s="95"/>
    </row>
    <row r="806" ht="14.25" customHeight="1">
      <c r="G806" s="67"/>
      <c r="Q806" s="95"/>
    </row>
    <row r="807" ht="14.25" customHeight="1">
      <c r="G807" s="67"/>
      <c r="Q807" s="95"/>
    </row>
    <row r="808" ht="14.25" customHeight="1">
      <c r="G808" s="67"/>
      <c r="Q808" s="95"/>
    </row>
    <row r="809" ht="14.25" customHeight="1">
      <c r="G809" s="67"/>
      <c r="Q809" s="95"/>
    </row>
    <row r="810" ht="14.25" customHeight="1">
      <c r="G810" s="67"/>
      <c r="Q810" s="95"/>
    </row>
    <row r="811" ht="14.25" customHeight="1">
      <c r="G811" s="67"/>
      <c r="Q811" s="95"/>
    </row>
    <row r="812" ht="14.25" customHeight="1">
      <c r="G812" s="67"/>
      <c r="Q812" s="95"/>
    </row>
    <row r="813" ht="14.25" customHeight="1">
      <c r="G813" s="67"/>
      <c r="Q813" s="95"/>
    </row>
    <row r="814" ht="14.25" customHeight="1">
      <c r="G814" s="67"/>
      <c r="Q814" s="95"/>
    </row>
    <row r="815" ht="14.25" customHeight="1">
      <c r="G815" s="67"/>
      <c r="Q815" s="95"/>
    </row>
    <row r="816" ht="14.25" customHeight="1">
      <c r="G816" s="67"/>
      <c r="Q816" s="95"/>
    </row>
    <row r="817" ht="14.25" customHeight="1">
      <c r="G817" s="67"/>
      <c r="Q817" s="95"/>
    </row>
    <row r="818" ht="14.25" customHeight="1">
      <c r="G818" s="67"/>
      <c r="Q818" s="95"/>
    </row>
    <row r="819" ht="14.25" customHeight="1">
      <c r="G819" s="67"/>
      <c r="Q819" s="95"/>
    </row>
    <row r="820" ht="14.25" customHeight="1">
      <c r="G820" s="67"/>
      <c r="Q820" s="95"/>
    </row>
    <row r="821" ht="14.25" customHeight="1">
      <c r="G821" s="67"/>
      <c r="Q821" s="95"/>
    </row>
    <row r="822" ht="14.25" customHeight="1">
      <c r="G822" s="67"/>
      <c r="Q822" s="95"/>
    </row>
    <row r="823" ht="14.25" customHeight="1">
      <c r="G823" s="67"/>
      <c r="Q823" s="95"/>
    </row>
    <row r="824" ht="14.25" customHeight="1">
      <c r="G824" s="67"/>
      <c r="Q824" s="95"/>
    </row>
    <row r="825" ht="14.25" customHeight="1">
      <c r="G825" s="67"/>
      <c r="Q825" s="95"/>
    </row>
    <row r="826" ht="14.25" customHeight="1">
      <c r="G826" s="67"/>
      <c r="Q826" s="95"/>
    </row>
    <row r="827" ht="14.25" customHeight="1">
      <c r="G827" s="67"/>
      <c r="Q827" s="95"/>
    </row>
    <row r="828" ht="14.25" customHeight="1">
      <c r="G828" s="67"/>
      <c r="Q828" s="95"/>
    </row>
    <row r="829" ht="14.25" customHeight="1">
      <c r="G829" s="67"/>
      <c r="Q829" s="95"/>
    </row>
    <row r="830" ht="14.25" customHeight="1">
      <c r="G830" s="67"/>
      <c r="Q830" s="95"/>
    </row>
    <row r="831" ht="14.25" customHeight="1">
      <c r="G831" s="67"/>
      <c r="Q831" s="95"/>
    </row>
    <row r="832" ht="14.25" customHeight="1">
      <c r="G832" s="67"/>
      <c r="Q832" s="95"/>
    </row>
    <row r="833" ht="14.25" customHeight="1">
      <c r="G833" s="67"/>
      <c r="Q833" s="95"/>
    </row>
    <row r="834" ht="14.25" customHeight="1">
      <c r="G834" s="67"/>
      <c r="Q834" s="95"/>
    </row>
  </sheetData>
  <mergeCells count="30">
    <mergeCell ref="A3:N3"/>
    <mergeCell ref="A4:N4"/>
    <mergeCell ref="O4:Q4"/>
    <mergeCell ref="B16:N16"/>
    <mergeCell ref="B17:N17"/>
    <mergeCell ref="B18:N18"/>
    <mergeCell ref="A23:N23"/>
    <mergeCell ref="A24:N24"/>
    <mergeCell ref="O24:Q24"/>
    <mergeCell ref="B36:N36"/>
    <mergeCell ref="B37:N37"/>
    <mergeCell ref="B38:N38"/>
    <mergeCell ref="A44:N44"/>
    <mergeCell ref="O45:Q45"/>
    <mergeCell ref="A45:N45"/>
    <mergeCell ref="B57:N57"/>
    <mergeCell ref="B58:N58"/>
    <mergeCell ref="B59:N59"/>
    <mergeCell ref="A64:N64"/>
    <mergeCell ref="A65:N65"/>
    <mergeCell ref="O65:Q65"/>
    <mergeCell ref="B98:N98"/>
    <mergeCell ref="B99:N99"/>
    <mergeCell ref="B77:N77"/>
    <mergeCell ref="B78:N78"/>
    <mergeCell ref="B79:N79"/>
    <mergeCell ref="A84:N84"/>
    <mergeCell ref="A85:N85"/>
    <mergeCell ref="O85:Q85"/>
    <mergeCell ref="B97:N97"/>
  </mergeCells>
  <printOptions/>
  <pageMargins bottom="0.75" footer="0.0" header="0.0" left="0.7" right="0.7" top="0.75"/>
  <pageSetup paperSize="9" orientation="portrait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899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105</v>
      </c>
      <c r="B6" s="16">
        <v>27.0</v>
      </c>
      <c r="C6" s="16">
        <v>8.0</v>
      </c>
      <c r="D6" s="16">
        <v>16.0</v>
      </c>
      <c r="E6" s="16">
        <v>3.0</v>
      </c>
      <c r="F6" s="17">
        <v>0.0</v>
      </c>
      <c r="G6" s="17">
        <v>0.0</v>
      </c>
      <c r="H6" s="18">
        <f t="shared" ref="H6:H24" si="1">(C6+D6+E6)/B6</f>
        <v>1</v>
      </c>
      <c r="I6" s="18">
        <f t="shared" ref="I6:I24" si="2">(C6+D6)/B6</f>
        <v>0.8888888889</v>
      </c>
      <c r="J6" s="17">
        <v>1.0</v>
      </c>
      <c r="K6" s="17">
        <v>1.0</v>
      </c>
      <c r="L6" s="17">
        <v>16.0</v>
      </c>
      <c r="M6" s="19">
        <v>16.0</v>
      </c>
      <c r="N6" s="18">
        <f t="shared" ref="N6:N24" si="3">M6/L6</f>
        <v>1</v>
      </c>
      <c r="O6" s="19">
        <v>16.0</v>
      </c>
      <c r="P6" s="19">
        <v>16.0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92</v>
      </c>
      <c r="B7" s="16">
        <v>23.0</v>
      </c>
      <c r="C7" s="17">
        <v>5.0</v>
      </c>
      <c r="D7" s="16">
        <v>15.0</v>
      </c>
      <c r="E7" s="16">
        <v>3.0</v>
      </c>
      <c r="F7" s="17">
        <v>0.0</v>
      </c>
      <c r="G7" s="17">
        <v>0.0</v>
      </c>
      <c r="H7" s="18">
        <f t="shared" si="1"/>
        <v>1</v>
      </c>
      <c r="I7" s="18">
        <f t="shared" si="2"/>
        <v>0.8695652174</v>
      </c>
      <c r="J7" s="17">
        <v>1.0</v>
      </c>
      <c r="K7" s="17">
        <v>1.0</v>
      </c>
      <c r="L7" s="17">
        <v>16.0</v>
      </c>
      <c r="M7" s="19">
        <v>16.0</v>
      </c>
      <c r="N7" s="18">
        <f t="shared" si="3"/>
        <v>1</v>
      </c>
      <c r="O7" s="19">
        <v>16.0</v>
      </c>
      <c r="P7" s="19">
        <v>16.0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94</v>
      </c>
      <c r="B8" s="16">
        <v>25.0</v>
      </c>
      <c r="C8" s="16">
        <v>6.0</v>
      </c>
      <c r="D8" s="16">
        <v>15.0</v>
      </c>
      <c r="E8" s="16">
        <v>4.0</v>
      </c>
      <c r="F8" s="17">
        <v>0.0</v>
      </c>
      <c r="G8" s="17">
        <v>0.0</v>
      </c>
      <c r="H8" s="18">
        <f t="shared" si="1"/>
        <v>1</v>
      </c>
      <c r="I8" s="18">
        <f t="shared" si="2"/>
        <v>0.84</v>
      </c>
      <c r="J8" s="17">
        <v>1.0</v>
      </c>
      <c r="K8" s="17">
        <v>1.0</v>
      </c>
      <c r="L8" s="17">
        <v>16.0</v>
      </c>
      <c r="M8" s="19">
        <v>16.0</v>
      </c>
      <c r="N8" s="18">
        <f t="shared" si="3"/>
        <v>1</v>
      </c>
      <c r="O8" s="19">
        <v>16.0</v>
      </c>
      <c r="P8" s="19">
        <v>16.0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577</v>
      </c>
      <c r="B9" s="17">
        <v>14.0</v>
      </c>
      <c r="C9" s="17">
        <v>6.0</v>
      </c>
      <c r="D9" s="17">
        <v>8.0</v>
      </c>
      <c r="E9" s="17">
        <v>0.0</v>
      </c>
      <c r="F9" s="17">
        <v>0.0</v>
      </c>
      <c r="G9" s="17">
        <v>0.0</v>
      </c>
      <c r="H9" s="18">
        <f t="shared" si="1"/>
        <v>1</v>
      </c>
      <c r="I9" s="18">
        <f t="shared" si="2"/>
        <v>1</v>
      </c>
      <c r="J9" s="17">
        <v>1.0</v>
      </c>
      <c r="K9" s="17">
        <v>1.0</v>
      </c>
      <c r="L9" s="17">
        <v>16.0</v>
      </c>
      <c r="M9" s="19">
        <v>15.0</v>
      </c>
      <c r="N9" s="18">
        <f t="shared" si="3"/>
        <v>0.9375</v>
      </c>
      <c r="O9" s="19">
        <v>16.0</v>
      </c>
      <c r="P9" s="19">
        <v>15.0</v>
      </c>
      <c r="Q9" s="20">
        <f t="shared" si="4"/>
        <v>0.9375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96</v>
      </c>
      <c r="B10" s="17">
        <v>29.0</v>
      </c>
      <c r="C10" s="17">
        <v>22.0</v>
      </c>
      <c r="D10" s="17">
        <v>7.0</v>
      </c>
      <c r="E10" s="17">
        <v>0.0</v>
      </c>
      <c r="F10" s="17">
        <v>0.0</v>
      </c>
      <c r="G10" s="17">
        <v>0.0</v>
      </c>
      <c r="H10" s="18">
        <f t="shared" si="1"/>
        <v>1</v>
      </c>
      <c r="I10" s="18">
        <f t="shared" si="2"/>
        <v>1</v>
      </c>
      <c r="J10" s="17">
        <v>1.0</v>
      </c>
      <c r="K10" s="17">
        <v>1.0</v>
      </c>
      <c r="L10" s="17">
        <v>16.0</v>
      </c>
      <c r="M10" s="19">
        <v>16.0</v>
      </c>
      <c r="N10" s="18">
        <f t="shared" si="3"/>
        <v>1</v>
      </c>
      <c r="O10" s="19">
        <v>16.0</v>
      </c>
      <c r="P10" s="19">
        <v>16.0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106</v>
      </c>
      <c r="B11" s="17">
        <v>25.0</v>
      </c>
      <c r="C11" s="17">
        <v>2.0</v>
      </c>
      <c r="D11" s="17">
        <v>5.0</v>
      </c>
      <c r="E11" s="17">
        <v>18.0</v>
      </c>
      <c r="F11" s="17">
        <v>0.0</v>
      </c>
      <c r="G11" s="17">
        <v>0.0</v>
      </c>
      <c r="H11" s="18">
        <f t="shared" si="1"/>
        <v>1</v>
      </c>
      <c r="I11" s="18">
        <f t="shared" si="2"/>
        <v>0.28</v>
      </c>
      <c r="J11" s="17">
        <v>1.0</v>
      </c>
      <c r="K11" s="17">
        <v>1.0</v>
      </c>
      <c r="L11" s="17">
        <v>16.0</v>
      </c>
      <c r="M11" s="19">
        <v>14.0</v>
      </c>
      <c r="N11" s="18">
        <f t="shared" si="3"/>
        <v>0.875</v>
      </c>
      <c r="O11" s="19">
        <v>16.0</v>
      </c>
      <c r="P11" s="19">
        <v>14.0</v>
      </c>
      <c r="Q11" s="20">
        <f t="shared" si="4"/>
        <v>0.875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483</v>
      </c>
      <c r="B12" s="17">
        <v>22.0</v>
      </c>
      <c r="C12" s="17">
        <v>2.0</v>
      </c>
      <c r="D12" s="17">
        <v>4.0</v>
      </c>
      <c r="E12" s="17">
        <v>15.0</v>
      </c>
      <c r="F12" s="17">
        <v>1.0</v>
      </c>
      <c r="G12" s="17">
        <v>0.0</v>
      </c>
      <c r="H12" s="18">
        <f t="shared" si="1"/>
        <v>0.9545454545</v>
      </c>
      <c r="I12" s="18">
        <f t="shared" si="2"/>
        <v>0.2727272727</v>
      </c>
      <c r="J12" s="17">
        <v>1.0</v>
      </c>
      <c r="K12" s="17">
        <v>1.0</v>
      </c>
      <c r="L12" s="17">
        <v>16.0</v>
      </c>
      <c r="M12" s="19">
        <v>14.0</v>
      </c>
      <c r="N12" s="18">
        <f t="shared" si="3"/>
        <v>0.875</v>
      </c>
      <c r="O12" s="19">
        <v>16.0</v>
      </c>
      <c r="P12" s="19">
        <v>14.0</v>
      </c>
      <c r="Q12" s="20">
        <f t="shared" si="4"/>
        <v>0.875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484</v>
      </c>
      <c r="B13" s="17">
        <v>24.0</v>
      </c>
      <c r="C13" s="17">
        <v>0.0</v>
      </c>
      <c r="D13" s="17">
        <v>15.0</v>
      </c>
      <c r="E13" s="17">
        <v>9.0</v>
      </c>
      <c r="F13" s="17">
        <v>0.0</v>
      </c>
      <c r="G13" s="17">
        <v>0.0</v>
      </c>
      <c r="H13" s="18">
        <f t="shared" si="1"/>
        <v>1</v>
      </c>
      <c r="I13" s="18">
        <f t="shared" si="2"/>
        <v>0.625</v>
      </c>
      <c r="J13" s="17">
        <v>1.0</v>
      </c>
      <c r="K13" s="17">
        <v>1.0</v>
      </c>
      <c r="L13" s="17">
        <v>16.0</v>
      </c>
      <c r="M13" s="19">
        <v>14.0</v>
      </c>
      <c r="N13" s="18">
        <f t="shared" si="3"/>
        <v>0.875</v>
      </c>
      <c r="O13" s="19">
        <v>16.0</v>
      </c>
      <c r="P13" s="19">
        <v>14.0</v>
      </c>
      <c r="Q13" s="20">
        <f t="shared" si="4"/>
        <v>0.875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578</v>
      </c>
      <c r="B14" s="17">
        <v>30.0</v>
      </c>
      <c r="C14" s="17">
        <v>6.0</v>
      </c>
      <c r="D14" s="17">
        <v>16.0</v>
      </c>
      <c r="E14" s="17">
        <v>8.0</v>
      </c>
      <c r="F14" s="17">
        <v>0.0</v>
      </c>
      <c r="G14" s="17">
        <v>0.0</v>
      </c>
      <c r="H14" s="18">
        <f t="shared" si="1"/>
        <v>1</v>
      </c>
      <c r="I14" s="18">
        <f t="shared" si="2"/>
        <v>0.7333333333</v>
      </c>
      <c r="J14" s="17">
        <v>1.0</v>
      </c>
      <c r="K14" s="17">
        <v>1.0</v>
      </c>
      <c r="L14" s="17">
        <v>16.0</v>
      </c>
      <c r="M14" s="19">
        <v>13.0</v>
      </c>
      <c r="N14" s="18">
        <f t="shared" si="3"/>
        <v>0.8125</v>
      </c>
      <c r="O14" s="19">
        <v>16.0</v>
      </c>
      <c r="P14" s="19">
        <v>13.0</v>
      </c>
      <c r="Q14" s="20">
        <f t="shared" si="4"/>
        <v>0.8125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455</v>
      </c>
      <c r="B15" s="17">
        <v>30.0</v>
      </c>
      <c r="C15" s="17">
        <v>6.0</v>
      </c>
      <c r="D15" s="17">
        <v>19.0</v>
      </c>
      <c r="E15" s="17">
        <v>5.0</v>
      </c>
      <c r="F15" s="17">
        <v>0.0</v>
      </c>
      <c r="G15" s="17">
        <v>0.0</v>
      </c>
      <c r="H15" s="18">
        <f t="shared" si="1"/>
        <v>1</v>
      </c>
      <c r="I15" s="18">
        <f t="shared" si="2"/>
        <v>0.8333333333</v>
      </c>
      <c r="J15" s="17">
        <v>1.0</v>
      </c>
      <c r="K15" s="17">
        <v>1.0</v>
      </c>
      <c r="L15" s="17">
        <v>16.0</v>
      </c>
      <c r="M15" s="19">
        <v>14.0</v>
      </c>
      <c r="N15" s="18">
        <f t="shared" si="3"/>
        <v>0.875</v>
      </c>
      <c r="O15" s="19">
        <v>16.0</v>
      </c>
      <c r="P15" s="19">
        <v>14.0</v>
      </c>
      <c r="Q15" s="20">
        <f t="shared" si="4"/>
        <v>0.875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107</v>
      </c>
      <c r="B16" s="17">
        <v>24.0</v>
      </c>
      <c r="C16" s="17">
        <v>2.0</v>
      </c>
      <c r="D16" s="17">
        <v>8.0</v>
      </c>
      <c r="E16" s="17">
        <v>14.0</v>
      </c>
      <c r="F16" s="17">
        <v>0.0</v>
      </c>
      <c r="G16" s="17">
        <v>0.0</v>
      </c>
      <c r="H16" s="18">
        <f t="shared" si="1"/>
        <v>1</v>
      </c>
      <c r="I16" s="18">
        <f t="shared" si="2"/>
        <v>0.4166666667</v>
      </c>
      <c r="J16" s="17">
        <v>1.0</v>
      </c>
      <c r="K16" s="17">
        <v>1.0</v>
      </c>
      <c r="L16" s="17">
        <v>16.0</v>
      </c>
      <c r="M16" s="19">
        <v>15.0</v>
      </c>
      <c r="N16" s="18">
        <f t="shared" si="3"/>
        <v>0.9375</v>
      </c>
      <c r="O16" s="19">
        <v>16.0</v>
      </c>
      <c r="P16" s="19">
        <v>15.0</v>
      </c>
      <c r="Q16" s="20">
        <f t="shared" si="4"/>
        <v>0.9375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15" t="s">
        <v>624</v>
      </c>
      <c r="B17" s="17">
        <v>23.0</v>
      </c>
      <c r="C17" s="17">
        <v>2.0</v>
      </c>
      <c r="D17" s="17">
        <v>7.0</v>
      </c>
      <c r="E17" s="17">
        <v>12.0</v>
      </c>
      <c r="F17" s="17">
        <v>2.0</v>
      </c>
      <c r="G17" s="17">
        <v>0.0</v>
      </c>
      <c r="H17" s="18">
        <f t="shared" si="1"/>
        <v>0.9130434783</v>
      </c>
      <c r="I17" s="18">
        <f t="shared" si="2"/>
        <v>0.3913043478</v>
      </c>
      <c r="J17" s="17">
        <v>1.0</v>
      </c>
      <c r="K17" s="17">
        <v>1.0</v>
      </c>
      <c r="L17" s="17">
        <v>16.0</v>
      </c>
      <c r="M17" s="19">
        <v>14.0</v>
      </c>
      <c r="N17" s="18">
        <f t="shared" si="3"/>
        <v>0.875</v>
      </c>
      <c r="O17" s="19">
        <v>16.0</v>
      </c>
      <c r="P17" s="19">
        <v>14.0</v>
      </c>
      <c r="Q17" s="20">
        <f t="shared" si="4"/>
        <v>0.875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15" t="s">
        <v>692</v>
      </c>
      <c r="B18" s="17">
        <v>31.0</v>
      </c>
      <c r="C18" s="17">
        <v>12.0</v>
      </c>
      <c r="D18" s="17">
        <v>12.0</v>
      </c>
      <c r="E18" s="17">
        <v>7.0</v>
      </c>
      <c r="F18" s="17">
        <v>0.0</v>
      </c>
      <c r="G18" s="17">
        <v>0.0</v>
      </c>
      <c r="H18" s="18">
        <f t="shared" si="1"/>
        <v>1</v>
      </c>
      <c r="I18" s="18">
        <f t="shared" si="2"/>
        <v>0.7741935484</v>
      </c>
      <c r="J18" s="17">
        <v>1.0</v>
      </c>
      <c r="K18" s="17">
        <v>1.0</v>
      </c>
      <c r="L18" s="17">
        <v>16.0</v>
      </c>
      <c r="M18" s="19">
        <v>13.0</v>
      </c>
      <c r="N18" s="18">
        <f t="shared" si="3"/>
        <v>0.8125</v>
      </c>
      <c r="O18" s="19">
        <v>16.0</v>
      </c>
      <c r="P18" s="19">
        <v>13.0</v>
      </c>
      <c r="Q18" s="20">
        <f t="shared" si="4"/>
        <v>0.8125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15" t="s">
        <v>338</v>
      </c>
      <c r="B19" s="17">
        <v>24.0</v>
      </c>
      <c r="C19" s="17">
        <v>16.0</v>
      </c>
      <c r="D19" s="17">
        <v>8.0</v>
      </c>
      <c r="E19" s="17">
        <v>0.0</v>
      </c>
      <c r="F19" s="17">
        <v>0.0</v>
      </c>
      <c r="G19" s="17">
        <v>0.0</v>
      </c>
      <c r="H19" s="18">
        <f t="shared" si="1"/>
        <v>1</v>
      </c>
      <c r="I19" s="18">
        <f t="shared" si="2"/>
        <v>1</v>
      </c>
      <c r="J19" s="17">
        <v>1.0</v>
      </c>
      <c r="K19" s="17">
        <v>1.0</v>
      </c>
      <c r="L19" s="17">
        <v>16.0</v>
      </c>
      <c r="M19" s="19">
        <v>13.0</v>
      </c>
      <c r="N19" s="18">
        <f t="shared" si="3"/>
        <v>0.8125</v>
      </c>
      <c r="O19" s="19">
        <v>16.0</v>
      </c>
      <c r="P19" s="19">
        <v>13.0</v>
      </c>
      <c r="Q19" s="20">
        <f t="shared" si="4"/>
        <v>0.8125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15" t="s">
        <v>108</v>
      </c>
      <c r="B20" s="17">
        <v>28.0</v>
      </c>
      <c r="C20" s="17">
        <v>9.0</v>
      </c>
      <c r="D20" s="17">
        <v>17.0</v>
      </c>
      <c r="E20" s="17">
        <v>2.0</v>
      </c>
      <c r="F20" s="17">
        <v>0.0</v>
      </c>
      <c r="G20" s="17">
        <v>0.0</v>
      </c>
      <c r="H20" s="18">
        <f t="shared" si="1"/>
        <v>1</v>
      </c>
      <c r="I20" s="18">
        <f t="shared" si="2"/>
        <v>0.9285714286</v>
      </c>
      <c r="J20" s="17">
        <v>1.0</v>
      </c>
      <c r="K20" s="17">
        <v>1.0</v>
      </c>
      <c r="L20" s="17">
        <v>16.0</v>
      </c>
      <c r="M20" s="19">
        <v>13.0</v>
      </c>
      <c r="N20" s="18">
        <f t="shared" si="3"/>
        <v>0.8125</v>
      </c>
      <c r="O20" s="19">
        <v>16.0</v>
      </c>
      <c r="P20" s="19">
        <v>13.0</v>
      </c>
      <c r="Q20" s="20">
        <f t="shared" si="4"/>
        <v>0.8125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17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17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379</v>
      </c>
      <c r="C24" s="26">
        <f t="shared" si="5"/>
        <v>104</v>
      </c>
      <c r="D24" s="26">
        <f t="shared" si="5"/>
        <v>172</v>
      </c>
      <c r="E24" s="26">
        <f t="shared" si="5"/>
        <v>100</v>
      </c>
      <c r="F24" s="26">
        <f t="shared" si="5"/>
        <v>3</v>
      </c>
      <c r="G24" s="26">
        <f t="shared" si="5"/>
        <v>0</v>
      </c>
      <c r="H24" s="18">
        <f t="shared" si="1"/>
        <v>0.9920844327</v>
      </c>
      <c r="I24" s="18">
        <f t="shared" si="2"/>
        <v>0.72823219</v>
      </c>
      <c r="J24" s="26">
        <f t="shared" ref="J24:M24" si="6">SUM(J6:J23)</f>
        <v>15</v>
      </c>
      <c r="K24" s="26">
        <f t="shared" si="6"/>
        <v>15</v>
      </c>
      <c r="L24" s="26">
        <f t="shared" si="6"/>
        <v>240</v>
      </c>
      <c r="M24" s="26">
        <f t="shared" si="6"/>
        <v>216</v>
      </c>
      <c r="N24" s="18">
        <f t="shared" si="3"/>
        <v>0.9</v>
      </c>
      <c r="O24" s="27">
        <f t="shared" ref="O24:P24" si="7">SUM(O6:O23)</f>
        <v>240</v>
      </c>
      <c r="P24" s="27">
        <f t="shared" si="7"/>
        <v>216</v>
      </c>
      <c r="Q24" s="20">
        <f t="shared" si="4"/>
        <v>0.9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1" t="s">
        <v>483</v>
      </c>
      <c r="B28" s="92" t="s">
        <v>972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1" t="s">
        <v>624</v>
      </c>
      <c r="B29" s="92" t="s">
        <v>973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Q29" s="95"/>
      <c r="R29" s="95"/>
    </row>
    <row r="30" ht="14.25" customHeight="1">
      <c r="A30" s="91">
        <v>3.0</v>
      </c>
      <c r="B30" s="92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4"/>
      <c r="Q30" s="95"/>
      <c r="R30" s="95"/>
    </row>
    <row r="31" ht="14.25" customHeight="1">
      <c r="A31" s="91">
        <v>4.0</v>
      </c>
      <c r="B31" s="92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4"/>
      <c r="Q31" s="95"/>
      <c r="R31" s="95"/>
    </row>
    <row r="32" ht="14.25" customHeight="1">
      <c r="A32" s="91">
        <v>5.0</v>
      </c>
      <c r="B32" s="92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  <c r="Q32" s="95"/>
      <c r="R32" s="95"/>
    </row>
    <row r="33" ht="14.25" customHeight="1">
      <c r="G33" s="67"/>
      <c r="Q33" s="95"/>
      <c r="R33" s="95"/>
    </row>
    <row r="34" ht="14.25" customHeight="1">
      <c r="G34" s="67"/>
      <c r="Q34" s="95"/>
      <c r="R34" s="95"/>
    </row>
    <row r="35" ht="14.25" customHeight="1">
      <c r="A35" s="63" t="s">
        <v>20</v>
      </c>
      <c r="Q35" s="95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Q36" s="95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275" t="s">
        <v>899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Q37" s="95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35" t="s">
        <v>30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135" t="s">
        <v>3</v>
      </c>
      <c r="P38" s="33"/>
      <c r="Q38" s="34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9" t="s">
        <v>4</v>
      </c>
      <c r="B39" s="11" t="s">
        <v>5</v>
      </c>
      <c r="C39" s="11" t="s">
        <v>6</v>
      </c>
      <c r="D39" s="11">
        <v>4.0</v>
      </c>
      <c r="E39" s="11">
        <v>3.0</v>
      </c>
      <c r="F39" s="11">
        <v>2.0</v>
      </c>
      <c r="G39" s="11" t="s">
        <v>7</v>
      </c>
      <c r="H39" s="11" t="s">
        <v>8</v>
      </c>
      <c r="I39" s="11" t="s">
        <v>9</v>
      </c>
      <c r="J39" s="11" t="s">
        <v>10</v>
      </c>
      <c r="K39" s="11" t="s">
        <v>11</v>
      </c>
      <c r="L39" s="11" t="s">
        <v>12</v>
      </c>
      <c r="M39" s="11" t="s">
        <v>11</v>
      </c>
      <c r="N39" s="11" t="s">
        <v>13</v>
      </c>
      <c r="O39" s="140" t="s">
        <v>12</v>
      </c>
      <c r="P39" s="140" t="s">
        <v>11</v>
      </c>
      <c r="Q39" s="141" t="s">
        <v>14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 t="s">
        <v>105</v>
      </c>
      <c r="B40" s="16">
        <v>28.0</v>
      </c>
      <c r="C40" s="16">
        <v>2.0</v>
      </c>
      <c r="D40" s="16">
        <v>17.0</v>
      </c>
      <c r="E40" s="16">
        <v>9.0</v>
      </c>
      <c r="F40" s="17"/>
      <c r="G40" s="17"/>
      <c r="H40" s="18">
        <f t="shared" ref="H40:H58" si="8">(C40+D40+E40)/B40</f>
        <v>1</v>
      </c>
      <c r="I40" s="18">
        <f t="shared" ref="I40:I58" si="9">(C40+D40)/B40</f>
        <v>0.6785714286</v>
      </c>
      <c r="J40" s="17">
        <v>1.0</v>
      </c>
      <c r="K40" s="17">
        <v>1.0</v>
      </c>
      <c r="L40" s="17">
        <v>1.0</v>
      </c>
      <c r="M40" s="19">
        <v>1.0</v>
      </c>
      <c r="N40" s="18">
        <f t="shared" ref="N40:N58" si="10">M40/L40</f>
        <v>1</v>
      </c>
      <c r="O40" s="17">
        <v>16.0</v>
      </c>
      <c r="P40" s="19">
        <v>14.0</v>
      </c>
      <c r="Q40" s="20">
        <f t="shared" ref="Q40:Q58" si="11">P40/O40</f>
        <v>0.875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92</v>
      </c>
      <c r="B41" s="16">
        <v>24.0</v>
      </c>
      <c r="C41" s="17">
        <v>4.0</v>
      </c>
      <c r="D41" s="16">
        <v>12.0</v>
      </c>
      <c r="E41" s="16">
        <v>8.0</v>
      </c>
      <c r="F41" s="17"/>
      <c r="G41" s="17"/>
      <c r="H41" s="18">
        <f t="shared" si="8"/>
        <v>1</v>
      </c>
      <c r="I41" s="18">
        <f t="shared" si="9"/>
        <v>0.6666666667</v>
      </c>
      <c r="J41" s="17">
        <v>1.0</v>
      </c>
      <c r="K41" s="17">
        <v>1.0</v>
      </c>
      <c r="L41" s="17">
        <v>1.0</v>
      </c>
      <c r="M41" s="19">
        <v>1.0</v>
      </c>
      <c r="N41" s="18">
        <f t="shared" si="10"/>
        <v>1</v>
      </c>
      <c r="O41" s="17">
        <v>16.0</v>
      </c>
      <c r="P41" s="19">
        <v>15.0</v>
      </c>
      <c r="Q41" s="20">
        <f t="shared" si="11"/>
        <v>0.9375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4" t="s">
        <v>94</v>
      </c>
      <c r="B42" s="16">
        <v>24.0</v>
      </c>
      <c r="C42" s="16">
        <v>2.0</v>
      </c>
      <c r="D42" s="16">
        <v>15.0</v>
      </c>
      <c r="E42" s="16">
        <v>7.0</v>
      </c>
      <c r="F42" s="17"/>
      <c r="G42" s="17"/>
      <c r="H42" s="18">
        <f t="shared" si="8"/>
        <v>1</v>
      </c>
      <c r="I42" s="18">
        <f t="shared" si="9"/>
        <v>0.7083333333</v>
      </c>
      <c r="J42" s="17">
        <v>1.0</v>
      </c>
      <c r="K42" s="17">
        <v>1.0</v>
      </c>
      <c r="L42" s="17">
        <v>1.0</v>
      </c>
      <c r="M42" s="19">
        <v>1.0</v>
      </c>
      <c r="N42" s="18">
        <f t="shared" si="10"/>
        <v>1</v>
      </c>
      <c r="O42" s="17">
        <v>16.0</v>
      </c>
      <c r="P42" s="19">
        <v>16.0</v>
      </c>
      <c r="Q42" s="20">
        <f t="shared" si="11"/>
        <v>1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577</v>
      </c>
      <c r="B43" s="17">
        <v>14.0</v>
      </c>
      <c r="C43" s="17">
        <v>2.0</v>
      </c>
      <c r="D43" s="17">
        <v>11.0</v>
      </c>
      <c r="E43" s="17">
        <v>1.0</v>
      </c>
      <c r="F43" s="17"/>
      <c r="G43" s="17"/>
      <c r="H43" s="18">
        <f t="shared" si="8"/>
        <v>1</v>
      </c>
      <c r="I43" s="18">
        <f t="shared" si="9"/>
        <v>0.9285714286</v>
      </c>
      <c r="J43" s="17">
        <v>1.0</v>
      </c>
      <c r="K43" s="17">
        <v>1.0</v>
      </c>
      <c r="L43" s="17">
        <v>1.0</v>
      </c>
      <c r="M43" s="19">
        <v>1.0</v>
      </c>
      <c r="N43" s="18">
        <f t="shared" si="10"/>
        <v>1</v>
      </c>
      <c r="O43" s="17">
        <v>16.0</v>
      </c>
      <c r="P43" s="19">
        <v>14.0</v>
      </c>
      <c r="Q43" s="20">
        <f t="shared" si="11"/>
        <v>0.875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96</v>
      </c>
      <c r="B44" s="17">
        <v>29.0</v>
      </c>
      <c r="C44" s="17">
        <v>12.0</v>
      </c>
      <c r="D44" s="17">
        <v>14.0</v>
      </c>
      <c r="E44" s="17">
        <v>3.0</v>
      </c>
      <c r="F44" s="17"/>
      <c r="G44" s="17"/>
      <c r="H44" s="18">
        <f t="shared" si="8"/>
        <v>1</v>
      </c>
      <c r="I44" s="18">
        <f t="shared" si="9"/>
        <v>0.8965517241</v>
      </c>
      <c r="J44" s="17">
        <v>1.0</v>
      </c>
      <c r="K44" s="17">
        <v>1.0</v>
      </c>
      <c r="L44" s="17">
        <v>1.0</v>
      </c>
      <c r="M44" s="19">
        <v>1.0</v>
      </c>
      <c r="N44" s="18">
        <f t="shared" si="10"/>
        <v>1</v>
      </c>
      <c r="O44" s="17">
        <v>16.0</v>
      </c>
      <c r="P44" s="19">
        <v>15.0</v>
      </c>
      <c r="Q44" s="20">
        <f t="shared" si="11"/>
        <v>0.9375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106</v>
      </c>
      <c r="B45" s="17">
        <v>25.0</v>
      </c>
      <c r="C45" s="17">
        <v>2.0</v>
      </c>
      <c r="D45" s="17">
        <v>12.0</v>
      </c>
      <c r="E45" s="17">
        <v>11.0</v>
      </c>
      <c r="F45" s="17"/>
      <c r="G45" s="17"/>
      <c r="H45" s="18">
        <f t="shared" si="8"/>
        <v>1</v>
      </c>
      <c r="I45" s="18">
        <f t="shared" si="9"/>
        <v>0.56</v>
      </c>
      <c r="J45" s="17">
        <v>1.0</v>
      </c>
      <c r="K45" s="17">
        <v>1.0</v>
      </c>
      <c r="L45" s="17">
        <v>1.0</v>
      </c>
      <c r="M45" s="19">
        <v>1.0</v>
      </c>
      <c r="N45" s="18">
        <f t="shared" si="10"/>
        <v>1</v>
      </c>
      <c r="O45" s="17">
        <v>16.0</v>
      </c>
      <c r="P45" s="19">
        <v>14.0</v>
      </c>
      <c r="Q45" s="20">
        <f t="shared" si="11"/>
        <v>0.875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483</v>
      </c>
      <c r="B46" s="17">
        <v>23.0</v>
      </c>
      <c r="C46" s="17">
        <v>2.0</v>
      </c>
      <c r="D46" s="17">
        <v>12.0</v>
      </c>
      <c r="E46" s="17">
        <v>9.0</v>
      </c>
      <c r="F46" s="17"/>
      <c r="G46" s="17"/>
      <c r="H46" s="18">
        <f t="shared" si="8"/>
        <v>1</v>
      </c>
      <c r="I46" s="18">
        <f t="shared" si="9"/>
        <v>0.6086956522</v>
      </c>
      <c r="J46" s="17">
        <v>1.0</v>
      </c>
      <c r="K46" s="17">
        <v>1.0</v>
      </c>
      <c r="L46" s="17">
        <v>1.0</v>
      </c>
      <c r="M46" s="19">
        <v>1.0</v>
      </c>
      <c r="N46" s="18">
        <f t="shared" si="10"/>
        <v>1</v>
      </c>
      <c r="O46" s="17">
        <v>16.0</v>
      </c>
      <c r="P46" s="19">
        <v>13.0</v>
      </c>
      <c r="Q46" s="20">
        <f t="shared" si="11"/>
        <v>0.8125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484</v>
      </c>
      <c r="B47" s="17">
        <v>25.0</v>
      </c>
      <c r="C47" s="17">
        <v>3.0</v>
      </c>
      <c r="D47" s="17">
        <v>16.0</v>
      </c>
      <c r="E47" s="17">
        <v>6.0</v>
      </c>
      <c r="F47" s="17"/>
      <c r="G47" s="17"/>
      <c r="H47" s="18">
        <f t="shared" si="8"/>
        <v>1</v>
      </c>
      <c r="I47" s="18">
        <f t="shared" si="9"/>
        <v>0.76</v>
      </c>
      <c r="J47" s="17">
        <v>1.0</v>
      </c>
      <c r="K47" s="17">
        <v>1.0</v>
      </c>
      <c r="L47" s="17">
        <v>1.0</v>
      </c>
      <c r="M47" s="19">
        <v>1.0</v>
      </c>
      <c r="N47" s="18">
        <f t="shared" si="10"/>
        <v>1</v>
      </c>
      <c r="O47" s="17">
        <v>16.0</v>
      </c>
      <c r="P47" s="19">
        <v>14.0</v>
      </c>
      <c r="Q47" s="20">
        <f t="shared" si="11"/>
        <v>0.875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" t="s">
        <v>578</v>
      </c>
      <c r="B48" s="17">
        <v>28.0</v>
      </c>
      <c r="C48" s="17">
        <v>10.0</v>
      </c>
      <c r="D48" s="17">
        <v>14.0</v>
      </c>
      <c r="E48" s="17">
        <v>4.0</v>
      </c>
      <c r="F48" s="17"/>
      <c r="G48" s="17"/>
      <c r="H48" s="18">
        <f t="shared" si="8"/>
        <v>1</v>
      </c>
      <c r="I48" s="18">
        <f t="shared" si="9"/>
        <v>0.8571428571</v>
      </c>
      <c r="J48" s="17">
        <v>1.0</v>
      </c>
      <c r="K48" s="17">
        <v>1.0</v>
      </c>
      <c r="L48" s="17">
        <v>1.0</v>
      </c>
      <c r="M48" s="19">
        <v>1.0</v>
      </c>
      <c r="N48" s="18">
        <f t="shared" si="10"/>
        <v>1</v>
      </c>
      <c r="O48" s="17">
        <v>16.0</v>
      </c>
      <c r="P48" s="19">
        <v>15.0</v>
      </c>
      <c r="Q48" s="20">
        <f t="shared" si="11"/>
        <v>0.9375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">
        <v>455</v>
      </c>
      <c r="B49" s="17">
        <v>30.0</v>
      </c>
      <c r="C49" s="17">
        <v>18.0</v>
      </c>
      <c r="D49" s="17">
        <v>10.0</v>
      </c>
      <c r="E49" s="17">
        <v>1.0</v>
      </c>
      <c r="F49" s="17"/>
      <c r="G49" s="17">
        <v>1.0</v>
      </c>
      <c r="H49" s="18">
        <f t="shared" si="8"/>
        <v>0.9666666667</v>
      </c>
      <c r="I49" s="18">
        <f t="shared" si="9"/>
        <v>0.9333333333</v>
      </c>
      <c r="J49" s="17">
        <v>1.0</v>
      </c>
      <c r="K49" s="17">
        <v>1.0</v>
      </c>
      <c r="L49" s="17">
        <v>1.0</v>
      </c>
      <c r="M49" s="19">
        <v>1.0</v>
      </c>
      <c r="N49" s="18">
        <f t="shared" si="10"/>
        <v>1</v>
      </c>
      <c r="O49" s="17">
        <v>16.0</v>
      </c>
      <c r="P49" s="19">
        <v>14.0</v>
      </c>
      <c r="Q49" s="20">
        <f t="shared" si="11"/>
        <v>0.875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15" t="s">
        <v>107</v>
      </c>
      <c r="B50" s="17">
        <v>23.0</v>
      </c>
      <c r="C50" s="17">
        <v>0.0</v>
      </c>
      <c r="D50" s="17">
        <v>12.0</v>
      </c>
      <c r="E50" s="17">
        <v>11.0</v>
      </c>
      <c r="F50" s="17"/>
      <c r="G50" s="17"/>
      <c r="H50" s="18">
        <f t="shared" si="8"/>
        <v>1</v>
      </c>
      <c r="I50" s="18">
        <f t="shared" si="9"/>
        <v>0.5217391304</v>
      </c>
      <c r="J50" s="17">
        <v>1.0</v>
      </c>
      <c r="K50" s="17">
        <v>1.0</v>
      </c>
      <c r="L50" s="17">
        <v>1.0</v>
      </c>
      <c r="M50" s="19">
        <v>1.0</v>
      </c>
      <c r="N50" s="18">
        <f t="shared" si="10"/>
        <v>1</v>
      </c>
      <c r="O50" s="17">
        <v>16.0</v>
      </c>
      <c r="P50" s="19">
        <v>13.0</v>
      </c>
      <c r="Q50" s="20">
        <f t="shared" si="11"/>
        <v>0.8125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15" t="s">
        <v>624</v>
      </c>
      <c r="B51" s="17">
        <v>23.0</v>
      </c>
      <c r="C51" s="17">
        <v>2.0</v>
      </c>
      <c r="D51" s="17">
        <v>11.0</v>
      </c>
      <c r="E51" s="17">
        <v>10.0</v>
      </c>
      <c r="F51" s="17"/>
      <c r="G51" s="17"/>
      <c r="H51" s="18">
        <f t="shared" si="8"/>
        <v>1</v>
      </c>
      <c r="I51" s="18">
        <f t="shared" si="9"/>
        <v>0.5652173913</v>
      </c>
      <c r="J51" s="17">
        <v>1.0</v>
      </c>
      <c r="K51" s="17">
        <v>1.0</v>
      </c>
      <c r="L51" s="17">
        <v>1.0</v>
      </c>
      <c r="M51" s="19">
        <v>1.0</v>
      </c>
      <c r="N51" s="18">
        <f t="shared" si="10"/>
        <v>1</v>
      </c>
      <c r="O51" s="17">
        <v>16.0</v>
      </c>
      <c r="P51" s="19">
        <v>13.0</v>
      </c>
      <c r="Q51" s="20">
        <f t="shared" si="11"/>
        <v>0.8125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15" t="s">
        <v>692</v>
      </c>
      <c r="B52" s="17">
        <v>31.0</v>
      </c>
      <c r="C52" s="17">
        <v>10.0</v>
      </c>
      <c r="D52" s="17">
        <v>15.0</v>
      </c>
      <c r="E52" s="17">
        <v>6.0</v>
      </c>
      <c r="F52" s="17"/>
      <c r="G52" s="17"/>
      <c r="H52" s="18">
        <f t="shared" si="8"/>
        <v>1</v>
      </c>
      <c r="I52" s="18">
        <f t="shared" si="9"/>
        <v>0.8064516129</v>
      </c>
      <c r="J52" s="17">
        <v>1.0</v>
      </c>
      <c r="K52" s="17">
        <v>1.0</v>
      </c>
      <c r="L52" s="17">
        <v>1.0</v>
      </c>
      <c r="M52" s="19">
        <v>1.0</v>
      </c>
      <c r="N52" s="18">
        <f t="shared" si="10"/>
        <v>1</v>
      </c>
      <c r="O52" s="17">
        <v>16.0</v>
      </c>
      <c r="P52" s="19">
        <v>14.0</v>
      </c>
      <c r="Q52" s="20">
        <f t="shared" si="11"/>
        <v>0.875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15" t="s">
        <v>338</v>
      </c>
      <c r="B53" s="17">
        <v>25.0</v>
      </c>
      <c r="C53" s="17">
        <v>17.0</v>
      </c>
      <c r="D53" s="17">
        <v>8.0</v>
      </c>
      <c r="E53" s="17"/>
      <c r="F53" s="17"/>
      <c r="G53" s="17"/>
      <c r="H53" s="18">
        <f t="shared" si="8"/>
        <v>1</v>
      </c>
      <c r="I53" s="18">
        <f t="shared" si="9"/>
        <v>1</v>
      </c>
      <c r="J53" s="17">
        <v>1.0</v>
      </c>
      <c r="K53" s="17">
        <v>1.0</v>
      </c>
      <c r="L53" s="17">
        <v>1.0</v>
      </c>
      <c r="M53" s="19">
        <v>1.0</v>
      </c>
      <c r="N53" s="18">
        <f t="shared" si="10"/>
        <v>1</v>
      </c>
      <c r="O53" s="17">
        <v>16.0</v>
      </c>
      <c r="P53" s="19">
        <v>14.0</v>
      </c>
      <c r="Q53" s="20">
        <f t="shared" si="11"/>
        <v>0.875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15" t="s">
        <v>108</v>
      </c>
      <c r="B54" s="17">
        <v>28.0</v>
      </c>
      <c r="C54" s="17">
        <v>7.0</v>
      </c>
      <c r="D54" s="17">
        <v>15.0</v>
      </c>
      <c r="E54" s="17">
        <v>6.0</v>
      </c>
      <c r="F54" s="17"/>
      <c r="G54" s="17"/>
      <c r="H54" s="18">
        <f t="shared" si="8"/>
        <v>1</v>
      </c>
      <c r="I54" s="18">
        <f t="shared" si="9"/>
        <v>0.7857142857</v>
      </c>
      <c r="J54" s="17">
        <v>1.0</v>
      </c>
      <c r="K54" s="17">
        <v>1.0</v>
      </c>
      <c r="L54" s="17">
        <v>1.0</v>
      </c>
      <c r="M54" s="19">
        <v>1.0</v>
      </c>
      <c r="N54" s="18">
        <f t="shared" si="10"/>
        <v>1</v>
      </c>
      <c r="O54" s="17">
        <v>16.0</v>
      </c>
      <c r="P54" s="19">
        <v>14.0</v>
      </c>
      <c r="Q54" s="20">
        <f t="shared" si="11"/>
        <v>0.875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25"/>
      <c r="B55" s="24"/>
      <c r="C55" s="24"/>
      <c r="D55" s="24"/>
      <c r="E55" s="24"/>
      <c r="F55" s="24"/>
      <c r="G55" s="24"/>
      <c r="H55" s="18" t="str">
        <f t="shared" si="8"/>
        <v>#DIV/0!</v>
      </c>
      <c r="I55" s="18" t="str">
        <f t="shared" si="9"/>
        <v>#DIV/0!</v>
      </c>
      <c r="J55" s="17"/>
      <c r="K55" s="24"/>
      <c r="L55" s="17"/>
      <c r="M55" s="24"/>
      <c r="N55" s="18" t="str">
        <f t="shared" si="10"/>
        <v>#DIV/0!</v>
      </c>
      <c r="O55" s="21"/>
      <c r="P55" s="21"/>
      <c r="Q55" s="20" t="str">
        <f t="shared" si="11"/>
        <v>#DIV/0!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5"/>
      <c r="B56" s="24"/>
      <c r="C56" s="24"/>
      <c r="D56" s="24"/>
      <c r="E56" s="24"/>
      <c r="F56" s="24"/>
      <c r="G56" s="24"/>
      <c r="H56" s="18" t="str">
        <f t="shared" si="8"/>
        <v>#DIV/0!</v>
      </c>
      <c r="I56" s="18" t="str">
        <f t="shared" si="9"/>
        <v>#DIV/0!</v>
      </c>
      <c r="J56" s="17"/>
      <c r="K56" s="24"/>
      <c r="L56" s="17"/>
      <c r="M56" s="24"/>
      <c r="N56" s="18" t="str">
        <f t="shared" si="10"/>
        <v>#DIV/0!</v>
      </c>
      <c r="O56" s="21"/>
      <c r="P56" s="21"/>
      <c r="Q56" s="20" t="str">
        <f t="shared" si="11"/>
        <v>#DIV/0!</v>
      </c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25"/>
      <c r="B57" s="24"/>
      <c r="C57" s="24"/>
      <c r="D57" s="24"/>
      <c r="E57" s="24"/>
      <c r="F57" s="24"/>
      <c r="G57" s="24"/>
      <c r="H57" s="18" t="str">
        <f t="shared" si="8"/>
        <v>#DIV/0!</v>
      </c>
      <c r="I57" s="18" t="str">
        <f t="shared" si="9"/>
        <v>#DIV/0!</v>
      </c>
      <c r="J57" s="24"/>
      <c r="K57" s="24"/>
      <c r="L57" s="24"/>
      <c r="M57" s="24"/>
      <c r="N57" s="18" t="str">
        <f t="shared" si="10"/>
        <v>#DIV/0!</v>
      </c>
      <c r="O57" s="21"/>
      <c r="P57" s="21"/>
      <c r="Q57" s="20" t="str">
        <f t="shared" si="11"/>
        <v>#DIV/0!</v>
      </c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" t="s">
        <v>15</v>
      </c>
      <c r="B58" s="26">
        <f t="shared" ref="B58:G58" si="12">SUM(B40:B57)</f>
        <v>380</v>
      </c>
      <c r="C58" s="26">
        <f t="shared" si="12"/>
        <v>93</v>
      </c>
      <c r="D58" s="26">
        <f t="shared" si="12"/>
        <v>194</v>
      </c>
      <c r="E58" s="26">
        <f t="shared" si="12"/>
        <v>92</v>
      </c>
      <c r="F58" s="26">
        <f t="shared" si="12"/>
        <v>0</v>
      </c>
      <c r="G58" s="26">
        <f t="shared" si="12"/>
        <v>1</v>
      </c>
      <c r="H58" s="18">
        <f t="shared" si="8"/>
        <v>0.9973684211</v>
      </c>
      <c r="I58" s="18">
        <f t="shared" si="9"/>
        <v>0.7552631579</v>
      </c>
      <c r="J58" s="26">
        <f t="shared" ref="J58:M58" si="13">SUM(J40:J57)</f>
        <v>15</v>
      </c>
      <c r="K58" s="26">
        <f t="shared" si="13"/>
        <v>15</v>
      </c>
      <c r="L58" s="26">
        <f t="shared" si="13"/>
        <v>15</v>
      </c>
      <c r="M58" s="26">
        <f t="shared" si="13"/>
        <v>15</v>
      </c>
      <c r="N58" s="18">
        <f t="shared" si="10"/>
        <v>1</v>
      </c>
      <c r="O58" s="27">
        <f t="shared" ref="O58:P58" si="14">SUM(O40:O57)</f>
        <v>240</v>
      </c>
      <c r="P58" s="27">
        <f t="shared" si="14"/>
        <v>212</v>
      </c>
      <c r="Q58" s="20">
        <f t="shared" si="11"/>
        <v>0.8833333333</v>
      </c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Q59" s="95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89" t="s">
        <v>27</v>
      </c>
      <c r="B60" s="30"/>
      <c r="C60" s="30"/>
      <c r="D60" s="30"/>
      <c r="E60" s="30"/>
      <c r="F60" s="30"/>
      <c r="G60" s="88"/>
      <c r="H60" s="30"/>
      <c r="I60" s="30"/>
      <c r="J60" s="30"/>
      <c r="K60" s="30"/>
      <c r="L60" s="30"/>
      <c r="M60" s="30"/>
      <c r="N60" s="30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90" t="s">
        <v>4</v>
      </c>
      <c r="B61" s="32" t="s">
        <v>16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91" t="s">
        <v>455</v>
      </c>
      <c r="B62" s="92" t="s">
        <v>974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120"/>
      <c r="B63" s="92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Q63" s="95"/>
      <c r="R63" s="95"/>
    </row>
    <row r="64" ht="14.25" customHeight="1">
      <c r="A64" s="117"/>
      <c r="B64" s="118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4"/>
      <c r="Q64" s="95"/>
      <c r="R64" s="95"/>
    </row>
    <row r="65" ht="14.25" customHeight="1">
      <c r="G65" s="67"/>
      <c r="Q65" s="95"/>
      <c r="R65" s="95"/>
    </row>
    <row r="66" ht="14.25" customHeight="1">
      <c r="G66" s="67"/>
      <c r="Q66" s="95"/>
      <c r="R66" s="95"/>
    </row>
    <row r="67" ht="14.25" customHeight="1">
      <c r="A67" s="63" t="s">
        <v>20</v>
      </c>
      <c r="Q67" s="95"/>
      <c r="R67" s="95"/>
    </row>
    <row r="68" ht="14.25" customHeight="1">
      <c r="Q68" s="95"/>
      <c r="R68" s="95"/>
    </row>
    <row r="69" ht="14.25" customHeight="1">
      <c r="A69" s="275" t="s">
        <v>899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Q69" s="95"/>
      <c r="R69" s="95"/>
    </row>
    <row r="70" ht="14.25" customHeight="1">
      <c r="A70" s="35" t="s">
        <v>33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135" t="s">
        <v>3</v>
      </c>
      <c r="P70" s="33"/>
      <c r="Q70" s="34"/>
      <c r="R70" s="95"/>
    </row>
    <row r="71" ht="14.25" customHeight="1">
      <c r="A71" s="9" t="s">
        <v>4</v>
      </c>
      <c r="B71" s="11" t="s">
        <v>5</v>
      </c>
      <c r="C71" s="11" t="s">
        <v>6</v>
      </c>
      <c r="D71" s="11">
        <v>4.0</v>
      </c>
      <c r="E71" s="11">
        <v>3.0</v>
      </c>
      <c r="F71" s="11">
        <v>2.0</v>
      </c>
      <c r="G71" s="11" t="s">
        <v>7</v>
      </c>
      <c r="H71" s="11" t="s">
        <v>8</v>
      </c>
      <c r="I71" s="11" t="s">
        <v>9</v>
      </c>
      <c r="J71" s="11" t="s">
        <v>10</v>
      </c>
      <c r="K71" s="11" t="s">
        <v>11</v>
      </c>
      <c r="L71" s="11" t="s">
        <v>12</v>
      </c>
      <c r="M71" s="11" t="s">
        <v>11</v>
      </c>
      <c r="N71" s="11" t="s">
        <v>13</v>
      </c>
      <c r="O71" s="140" t="s">
        <v>12</v>
      </c>
      <c r="P71" s="140" t="s">
        <v>11</v>
      </c>
      <c r="Q71" s="141" t="s">
        <v>14</v>
      </c>
      <c r="R71" s="95"/>
    </row>
    <row r="72" ht="14.25" customHeight="1">
      <c r="A72" s="15" t="s">
        <v>105</v>
      </c>
      <c r="B72" s="16">
        <v>29.0</v>
      </c>
      <c r="C72" s="17">
        <v>0.0</v>
      </c>
      <c r="D72" s="16">
        <v>18.0</v>
      </c>
      <c r="E72" s="16">
        <v>11.0</v>
      </c>
      <c r="F72" s="17">
        <v>0.0</v>
      </c>
      <c r="G72" s="17">
        <v>0.0</v>
      </c>
      <c r="H72" s="18">
        <f t="shared" ref="H72:H90" si="15">(C72+D72+E72)/B72</f>
        <v>1</v>
      </c>
      <c r="I72" s="18">
        <f t="shared" ref="I72:I90" si="16">(C72+D72)/B72</f>
        <v>0.6206896552</v>
      </c>
      <c r="J72" s="17">
        <v>1.0</v>
      </c>
      <c r="K72" s="17">
        <v>1.0</v>
      </c>
      <c r="L72" s="17">
        <v>1.0</v>
      </c>
      <c r="M72" s="19">
        <v>1.0</v>
      </c>
      <c r="N72" s="18">
        <f t="shared" ref="N72:N90" si="17">M72/L72</f>
        <v>1</v>
      </c>
      <c r="O72" s="17">
        <v>20.0</v>
      </c>
      <c r="P72" s="16">
        <v>18.0</v>
      </c>
      <c r="Q72" s="20">
        <f t="shared" ref="Q72:Q90" si="18">P72/O72</f>
        <v>0.9</v>
      </c>
      <c r="R72" s="95"/>
    </row>
    <row r="73" ht="14.25" customHeight="1">
      <c r="A73" s="15" t="s">
        <v>92</v>
      </c>
      <c r="B73" s="16">
        <v>23.0</v>
      </c>
      <c r="C73" s="17">
        <v>3.0</v>
      </c>
      <c r="D73" s="16">
        <v>11.0</v>
      </c>
      <c r="E73" s="16">
        <v>9.0</v>
      </c>
      <c r="F73" s="17">
        <v>0.0</v>
      </c>
      <c r="G73" s="17">
        <v>0.0</v>
      </c>
      <c r="H73" s="18">
        <f t="shared" si="15"/>
        <v>1</v>
      </c>
      <c r="I73" s="18">
        <f t="shared" si="16"/>
        <v>0.6086956522</v>
      </c>
      <c r="J73" s="17">
        <v>1.0</v>
      </c>
      <c r="K73" s="17">
        <v>1.0</v>
      </c>
      <c r="L73" s="17">
        <v>1.0</v>
      </c>
      <c r="M73" s="19">
        <v>1.0</v>
      </c>
      <c r="N73" s="18">
        <f t="shared" si="17"/>
        <v>1</v>
      </c>
      <c r="O73" s="17">
        <v>20.0</v>
      </c>
      <c r="P73" s="16">
        <v>20.0</v>
      </c>
      <c r="Q73" s="20">
        <f t="shared" si="18"/>
        <v>1</v>
      </c>
      <c r="R73" s="95"/>
    </row>
    <row r="74" ht="14.25" customHeight="1">
      <c r="A74" s="154" t="s">
        <v>94</v>
      </c>
      <c r="B74" s="16">
        <v>24.0</v>
      </c>
      <c r="C74" s="16">
        <v>2.0</v>
      </c>
      <c r="D74" s="16">
        <v>14.0</v>
      </c>
      <c r="E74" s="16">
        <v>8.0</v>
      </c>
      <c r="F74" s="17">
        <v>0.0</v>
      </c>
      <c r="G74" s="17">
        <v>0.0</v>
      </c>
      <c r="H74" s="18">
        <f t="shared" si="15"/>
        <v>1</v>
      </c>
      <c r="I74" s="18">
        <f t="shared" si="16"/>
        <v>0.6666666667</v>
      </c>
      <c r="J74" s="17">
        <v>1.0</v>
      </c>
      <c r="K74" s="17">
        <v>1.0</v>
      </c>
      <c r="L74" s="17">
        <v>1.0</v>
      </c>
      <c r="M74" s="19">
        <v>1.0</v>
      </c>
      <c r="N74" s="18">
        <f t="shared" si="17"/>
        <v>1</v>
      </c>
      <c r="O74" s="17">
        <v>20.0</v>
      </c>
      <c r="P74" s="16">
        <v>15.0</v>
      </c>
      <c r="Q74" s="20">
        <f t="shared" si="18"/>
        <v>0.75</v>
      </c>
      <c r="R74" s="95"/>
    </row>
    <row r="75" ht="14.25" customHeight="1">
      <c r="A75" s="15" t="s">
        <v>577</v>
      </c>
      <c r="B75" s="17">
        <v>12.0</v>
      </c>
      <c r="C75" s="17">
        <v>4.0</v>
      </c>
      <c r="D75" s="17">
        <v>7.0</v>
      </c>
      <c r="E75" s="17">
        <v>1.0</v>
      </c>
      <c r="F75" s="17">
        <v>0.0</v>
      </c>
      <c r="G75" s="17">
        <v>0.0</v>
      </c>
      <c r="H75" s="18">
        <f t="shared" si="15"/>
        <v>1</v>
      </c>
      <c r="I75" s="18">
        <f t="shared" si="16"/>
        <v>0.9166666667</v>
      </c>
      <c r="J75" s="17">
        <v>1.0</v>
      </c>
      <c r="K75" s="17">
        <v>1.0</v>
      </c>
      <c r="L75" s="17">
        <v>1.0</v>
      </c>
      <c r="M75" s="19">
        <v>1.0</v>
      </c>
      <c r="N75" s="18">
        <f t="shared" si="17"/>
        <v>1</v>
      </c>
      <c r="O75" s="17">
        <v>20.0</v>
      </c>
      <c r="P75" s="17">
        <v>17.0</v>
      </c>
      <c r="Q75" s="20">
        <f t="shared" si="18"/>
        <v>0.85</v>
      </c>
      <c r="R75" s="95"/>
    </row>
    <row r="76" ht="14.25" customHeight="1">
      <c r="A76" s="15" t="s">
        <v>96</v>
      </c>
      <c r="B76" s="17">
        <v>29.0</v>
      </c>
      <c r="C76" s="17">
        <v>11.0</v>
      </c>
      <c r="D76" s="17">
        <v>16.0</v>
      </c>
      <c r="E76" s="17">
        <v>2.0</v>
      </c>
      <c r="F76" s="17">
        <v>0.0</v>
      </c>
      <c r="G76" s="17">
        <v>0.0</v>
      </c>
      <c r="H76" s="18">
        <f t="shared" si="15"/>
        <v>1</v>
      </c>
      <c r="I76" s="18">
        <f t="shared" si="16"/>
        <v>0.9310344828</v>
      </c>
      <c r="J76" s="17">
        <v>1.0</v>
      </c>
      <c r="K76" s="17">
        <v>1.0</v>
      </c>
      <c r="L76" s="17">
        <v>1.0</v>
      </c>
      <c r="M76" s="19">
        <v>1.0</v>
      </c>
      <c r="N76" s="18">
        <f t="shared" si="17"/>
        <v>1</v>
      </c>
      <c r="O76" s="17">
        <v>20.0</v>
      </c>
      <c r="P76" s="17">
        <v>18.0</v>
      </c>
      <c r="Q76" s="20">
        <f t="shared" si="18"/>
        <v>0.9</v>
      </c>
      <c r="R76" s="95"/>
    </row>
    <row r="77" ht="14.25" customHeight="1">
      <c r="A77" s="15" t="s">
        <v>106</v>
      </c>
      <c r="B77" s="17">
        <v>26.0</v>
      </c>
      <c r="C77" s="17">
        <v>4.0</v>
      </c>
      <c r="D77" s="17">
        <v>12.0</v>
      </c>
      <c r="E77" s="17">
        <v>10.0</v>
      </c>
      <c r="F77" s="17">
        <v>0.0</v>
      </c>
      <c r="G77" s="17">
        <v>0.0</v>
      </c>
      <c r="H77" s="18">
        <f t="shared" si="15"/>
        <v>1</v>
      </c>
      <c r="I77" s="18">
        <f t="shared" si="16"/>
        <v>0.6153846154</v>
      </c>
      <c r="J77" s="17">
        <v>1.0</v>
      </c>
      <c r="K77" s="17">
        <v>1.0</v>
      </c>
      <c r="L77" s="17">
        <v>1.0</v>
      </c>
      <c r="M77" s="19">
        <v>1.0</v>
      </c>
      <c r="N77" s="18">
        <f t="shared" si="17"/>
        <v>1</v>
      </c>
      <c r="O77" s="17">
        <v>20.0</v>
      </c>
      <c r="P77" s="17">
        <v>20.0</v>
      </c>
      <c r="Q77" s="20">
        <f t="shared" si="18"/>
        <v>1</v>
      </c>
      <c r="R77" s="95"/>
    </row>
    <row r="78" ht="14.25" customHeight="1">
      <c r="A78" s="15" t="s">
        <v>483</v>
      </c>
      <c r="B78" s="17">
        <v>24.0</v>
      </c>
      <c r="C78" s="17">
        <v>2.0</v>
      </c>
      <c r="D78" s="17">
        <v>16.0</v>
      </c>
      <c r="E78" s="17">
        <v>6.0</v>
      </c>
      <c r="F78" s="17">
        <v>0.0</v>
      </c>
      <c r="G78" s="17">
        <v>0.0</v>
      </c>
      <c r="H78" s="18">
        <f t="shared" si="15"/>
        <v>1</v>
      </c>
      <c r="I78" s="18">
        <f t="shared" si="16"/>
        <v>0.75</v>
      </c>
      <c r="J78" s="17">
        <v>1.0</v>
      </c>
      <c r="K78" s="17">
        <v>1.0</v>
      </c>
      <c r="L78" s="17">
        <v>1.0</v>
      </c>
      <c r="M78" s="19">
        <v>1.0</v>
      </c>
      <c r="N78" s="18">
        <f t="shared" si="17"/>
        <v>1</v>
      </c>
      <c r="O78" s="17">
        <v>20.0</v>
      </c>
      <c r="P78" s="17">
        <v>20.0</v>
      </c>
      <c r="Q78" s="20">
        <f t="shared" si="18"/>
        <v>1</v>
      </c>
      <c r="R78" s="95"/>
    </row>
    <row r="79" ht="14.25" customHeight="1">
      <c r="A79" s="15" t="s">
        <v>484</v>
      </c>
      <c r="B79" s="17">
        <v>24.0</v>
      </c>
      <c r="C79" s="17">
        <v>4.0</v>
      </c>
      <c r="D79" s="17">
        <v>11.0</v>
      </c>
      <c r="E79" s="17">
        <v>9.0</v>
      </c>
      <c r="F79" s="17">
        <v>0.0</v>
      </c>
      <c r="G79" s="17">
        <v>0.0</v>
      </c>
      <c r="H79" s="18">
        <f t="shared" si="15"/>
        <v>1</v>
      </c>
      <c r="I79" s="18">
        <f t="shared" si="16"/>
        <v>0.625</v>
      </c>
      <c r="J79" s="17">
        <v>1.0</v>
      </c>
      <c r="K79" s="17">
        <v>1.0</v>
      </c>
      <c r="L79" s="17">
        <v>1.0</v>
      </c>
      <c r="M79" s="19">
        <v>1.0</v>
      </c>
      <c r="N79" s="18">
        <f t="shared" si="17"/>
        <v>1</v>
      </c>
      <c r="O79" s="17">
        <v>20.0</v>
      </c>
      <c r="P79" s="17">
        <v>20.0</v>
      </c>
      <c r="Q79" s="20">
        <f t="shared" si="18"/>
        <v>1</v>
      </c>
      <c r="R79" s="95"/>
    </row>
    <row r="80" ht="14.25" customHeight="1">
      <c r="A80" s="15" t="s">
        <v>578</v>
      </c>
      <c r="B80" s="17">
        <v>26.0</v>
      </c>
      <c r="C80" s="17">
        <v>6.0</v>
      </c>
      <c r="D80" s="17">
        <v>20.0</v>
      </c>
      <c r="E80" s="17">
        <v>0.0</v>
      </c>
      <c r="F80" s="17">
        <v>0.0</v>
      </c>
      <c r="G80" s="17">
        <v>0.0</v>
      </c>
      <c r="H80" s="18">
        <f t="shared" si="15"/>
        <v>1</v>
      </c>
      <c r="I80" s="18">
        <f t="shared" si="16"/>
        <v>1</v>
      </c>
      <c r="J80" s="17">
        <v>1.0</v>
      </c>
      <c r="K80" s="17">
        <v>1.0</v>
      </c>
      <c r="L80" s="17">
        <v>1.0</v>
      </c>
      <c r="M80" s="19">
        <v>1.0</v>
      </c>
      <c r="N80" s="18">
        <f t="shared" si="17"/>
        <v>1</v>
      </c>
      <c r="O80" s="17">
        <v>20.0</v>
      </c>
      <c r="P80" s="17">
        <v>18.0</v>
      </c>
      <c r="Q80" s="20">
        <f t="shared" si="18"/>
        <v>0.9</v>
      </c>
      <c r="R80" s="95"/>
    </row>
    <row r="81" ht="14.25" customHeight="1">
      <c r="A81" s="15" t="s">
        <v>455</v>
      </c>
      <c r="B81" s="17">
        <v>30.0</v>
      </c>
      <c r="C81" s="17">
        <v>17.0</v>
      </c>
      <c r="D81" s="17">
        <v>12.0</v>
      </c>
      <c r="E81" s="17">
        <v>1.0</v>
      </c>
      <c r="F81" s="17">
        <v>0.0</v>
      </c>
      <c r="G81" s="17">
        <v>0.0</v>
      </c>
      <c r="H81" s="18">
        <f t="shared" si="15"/>
        <v>1</v>
      </c>
      <c r="I81" s="18">
        <f t="shared" si="16"/>
        <v>0.9666666667</v>
      </c>
      <c r="J81" s="17">
        <v>1.0</v>
      </c>
      <c r="K81" s="17">
        <v>1.0</v>
      </c>
      <c r="L81" s="17">
        <v>1.0</v>
      </c>
      <c r="M81" s="19">
        <v>1.0</v>
      </c>
      <c r="N81" s="18">
        <f t="shared" si="17"/>
        <v>1</v>
      </c>
      <c r="O81" s="17">
        <v>20.0</v>
      </c>
      <c r="P81" s="17">
        <v>20.0</v>
      </c>
      <c r="Q81" s="20">
        <f t="shared" si="18"/>
        <v>1</v>
      </c>
      <c r="R81" s="95"/>
    </row>
    <row r="82" ht="14.25" customHeight="1">
      <c r="A82" s="307" t="s">
        <v>107</v>
      </c>
      <c r="B82" s="17">
        <v>23.0</v>
      </c>
      <c r="C82" s="17">
        <v>0.0</v>
      </c>
      <c r="D82" s="17">
        <v>5.0</v>
      </c>
      <c r="E82" s="17">
        <v>15.0</v>
      </c>
      <c r="F82" s="17">
        <v>2.0</v>
      </c>
      <c r="G82" s="17">
        <v>1.0</v>
      </c>
      <c r="H82" s="18">
        <f t="shared" si="15"/>
        <v>0.8695652174</v>
      </c>
      <c r="I82" s="18">
        <f t="shared" si="16"/>
        <v>0.2173913043</v>
      </c>
      <c r="J82" s="17">
        <v>1.0</v>
      </c>
      <c r="K82" s="17">
        <v>1.0</v>
      </c>
      <c r="L82" s="17">
        <v>1.0</v>
      </c>
      <c r="M82" s="19">
        <v>1.0</v>
      </c>
      <c r="N82" s="18">
        <f t="shared" si="17"/>
        <v>1</v>
      </c>
      <c r="O82" s="17">
        <v>20.0</v>
      </c>
      <c r="P82" s="17">
        <v>18.0</v>
      </c>
      <c r="Q82" s="20">
        <f t="shared" si="18"/>
        <v>0.9</v>
      </c>
      <c r="R82" s="95"/>
    </row>
    <row r="83" ht="14.25" customHeight="1">
      <c r="A83" s="307" t="s">
        <v>624</v>
      </c>
      <c r="B83" s="17">
        <v>23.0</v>
      </c>
      <c r="C83" s="17">
        <v>0.0</v>
      </c>
      <c r="D83" s="17">
        <v>7.0</v>
      </c>
      <c r="E83" s="17">
        <v>15.0</v>
      </c>
      <c r="F83" s="17">
        <v>0.0</v>
      </c>
      <c r="G83" s="17">
        <v>1.0</v>
      </c>
      <c r="H83" s="18">
        <f t="shared" si="15"/>
        <v>0.9565217391</v>
      </c>
      <c r="I83" s="18">
        <f t="shared" si="16"/>
        <v>0.3043478261</v>
      </c>
      <c r="J83" s="17">
        <v>1.0</v>
      </c>
      <c r="K83" s="17">
        <v>1.0</v>
      </c>
      <c r="L83" s="17">
        <v>1.0</v>
      </c>
      <c r="M83" s="19">
        <v>1.0</v>
      </c>
      <c r="N83" s="18">
        <f t="shared" si="17"/>
        <v>1</v>
      </c>
      <c r="O83" s="17">
        <v>20.0</v>
      </c>
      <c r="P83" s="17">
        <v>18.0</v>
      </c>
      <c r="Q83" s="20">
        <f t="shared" si="18"/>
        <v>0.9</v>
      </c>
      <c r="R83" s="95"/>
    </row>
    <row r="84" ht="14.25" customHeight="1">
      <c r="A84" s="307" t="s">
        <v>692</v>
      </c>
      <c r="B84" s="17">
        <v>31.0</v>
      </c>
      <c r="C84" s="17">
        <v>7.0</v>
      </c>
      <c r="D84" s="17">
        <v>10.0</v>
      </c>
      <c r="E84" s="17">
        <v>13.0</v>
      </c>
      <c r="F84" s="17">
        <v>1.0</v>
      </c>
      <c r="G84" s="17">
        <v>0.0</v>
      </c>
      <c r="H84" s="18">
        <f t="shared" si="15"/>
        <v>0.9677419355</v>
      </c>
      <c r="I84" s="18">
        <f t="shared" si="16"/>
        <v>0.5483870968</v>
      </c>
      <c r="J84" s="17">
        <v>1.0</v>
      </c>
      <c r="K84" s="17">
        <v>1.0</v>
      </c>
      <c r="L84" s="17">
        <v>1.0</v>
      </c>
      <c r="M84" s="19">
        <v>1.0</v>
      </c>
      <c r="N84" s="18">
        <f t="shared" si="17"/>
        <v>1</v>
      </c>
      <c r="O84" s="17">
        <v>20.0</v>
      </c>
      <c r="P84" s="17">
        <v>18.0</v>
      </c>
      <c r="Q84" s="20">
        <f t="shared" si="18"/>
        <v>0.9</v>
      </c>
      <c r="R84" s="95"/>
    </row>
    <row r="85" ht="14.25" customHeight="1">
      <c r="A85" s="15" t="s">
        <v>338</v>
      </c>
      <c r="B85" s="17">
        <v>24.0</v>
      </c>
      <c r="C85" s="17">
        <v>7.0</v>
      </c>
      <c r="D85" s="17">
        <v>16.0</v>
      </c>
      <c r="E85" s="17">
        <v>1.0</v>
      </c>
      <c r="F85" s="17">
        <v>0.0</v>
      </c>
      <c r="G85" s="17">
        <v>0.0</v>
      </c>
      <c r="H85" s="18">
        <f t="shared" si="15"/>
        <v>1</v>
      </c>
      <c r="I85" s="18">
        <f t="shared" si="16"/>
        <v>0.9583333333</v>
      </c>
      <c r="J85" s="17">
        <v>1.0</v>
      </c>
      <c r="K85" s="17">
        <v>1.0</v>
      </c>
      <c r="L85" s="17">
        <v>1.0</v>
      </c>
      <c r="M85" s="19">
        <v>1.0</v>
      </c>
      <c r="N85" s="18">
        <f t="shared" si="17"/>
        <v>1</v>
      </c>
      <c r="O85" s="17">
        <v>20.0</v>
      </c>
      <c r="P85" s="17">
        <v>20.0</v>
      </c>
      <c r="Q85" s="20">
        <f t="shared" si="18"/>
        <v>1</v>
      </c>
      <c r="R85" s="95"/>
    </row>
    <row r="86" ht="14.25" customHeight="1">
      <c r="A86" s="15" t="s">
        <v>108</v>
      </c>
      <c r="B86" s="17">
        <v>28.0</v>
      </c>
      <c r="C86" s="17">
        <v>6.0</v>
      </c>
      <c r="D86" s="17">
        <v>14.0</v>
      </c>
      <c r="E86" s="17">
        <v>8.0</v>
      </c>
      <c r="F86" s="17">
        <v>0.0</v>
      </c>
      <c r="G86" s="17">
        <v>0.0</v>
      </c>
      <c r="H86" s="18">
        <f t="shared" si="15"/>
        <v>1</v>
      </c>
      <c r="I86" s="18">
        <f t="shared" si="16"/>
        <v>0.7142857143</v>
      </c>
      <c r="J86" s="17">
        <v>1.0</v>
      </c>
      <c r="K86" s="17">
        <v>1.0</v>
      </c>
      <c r="L86" s="17">
        <v>1.0</v>
      </c>
      <c r="M86" s="19">
        <v>1.0</v>
      </c>
      <c r="N86" s="18">
        <f t="shared" si="17"/>
        <v>1</v>
      </c>
      <c r="O86" s="17">
        <v>20.0</v>
      </c>
      <c r="P86" s="17">
        <v>18.0</v>
      </c>
      <c r="Q86" s="20">
        <f t="shared" si="18"/>
        <v>0.9</v>
      </c>
      <c r="R86" s="95"/>
    </row>
    <row r="87" ht="14.25" customHeight="1">
      <c r="A87" s="15"/>
      <c r="B87" s="17"/>
      <c r="C87" s="17"/>
      <c r="D87" s="17"/>
      <c r="E87" s="17"/>
      <c r="F87" s="17"/>
      <c r="G87" s="17"/>
      <c r="H87" s="18" t="str">
        <f t="shared" si="15"/>
        <v>#DIV/0!</v>
      </c>
      <c r="I87" s="18" t="str">
        <f t="shared" si="16"/>
        <v>#DIV/0!</v>
      </c>
      <c r="J87" s="17"/>
      <c r="K87" s="17"/>
      <c r="L87" s="17"/>
      <c r="M87" s="17"/>
      <c r="N87" s="18" t="str">
        <f t="shared" si="17"/>
        <v>#DIV/0!</v>
      </c>
      <c r="O87" s="17"/>
      <c r="P87" s="17"/>
      <c r="Q87" s="20" t="str">
        <f t="shared" si="18"/>
        <v>#DIV/0!</v>
      </c>
      <c r="R87" s="95"/>
    </row>
    <row r="88" ht="14.25" customHeight="1">
      <c r="A88" s="15"/>
      <c r="B88" s="17"/>
      <c r="C88" s="17"/>
      <c r="D88" s="17"/>
      <c r="E88" s="17"/>
      <c r="F88" s="17"/>
      <c r="G88" s="17"/>
      <c r="H88" s="18" t="str">
        <f t="shared" si="15"/>
        <v>#DIV/0!</v>
      </c>
      <c r="I88" s="18" t="str">
        <f t="shared" si="16"/>
        <v>#DIV/0!</v>
      </c>
      <c r="J88" s="17"/>
      <c r="K88" s="17"/>
      <c r="L88" s="17"/>
      <c r="M88" s="17"/>
      <c r="N88" s="18" t="str">
        <f t="shared" si="17"/>
        <v>#DIV/0!</v>
      </c>
      <c r="O88" s="17"/>
      <c r="P88" s="17"/>
      <c r="Q88" s="20" t="str">
        <f t="shared" si="18"/>
        <v>#DIV/0!</v>
      </c>
      <c r="R88" s="95"/>
    </row>
    <row r="89" ht="14.25" customHeight="1">
      <c r="A89" s="25"/>
      <c r="B89" s="24"/>
      <c r="C89" s="24"/>
      <c r="D89" s="24"/>
      <c r="E89" s="24"/>
      <c r="F89" s="24"/>
      <c r="G89" s="24"/>
      <c r="H89" s="18" t="str">
        <f t="shared" si="15"/>
        <v>#DIV/0!</v>
      </c>
      <c r="I89" s="18" t="str">
        <f t="shared" si="16"/>
        <v>#DIV/0!</v>
      </c>
      <c r="J89" s="24"/>
      <c r="K89" s="24"/>
      <c r="L89" s="24"/>
      <c r="M89" s="24"/>
      <c r="N89" s="18" t="str">
        <f t="shared" si="17"/>
        <v>#DIV/0!</v>
      </c>
      <c r="O89" s="24"/>
      <c r="P89" s="24"/>
      <c r="Q89" s="20" t="str">
        <f t="shared" si="18"/>
        <v>#DIV/0!</v>
      </c>
      <c r="R89" s="95"/>
    </row>
    <row r="90" ht="14.25" customHeight="1">
      <c r="A90" s="9" t="s">
        <v>15</v>
      </c>
      <c r="B90" s="26">
        <f t="shared" ref="B90:G90" si="19">SUM(B72:B89)</f>
        <v>376</v>
      </c>
      <c r="C90" s="26">
        <f t="shared" si="19"/>
        <v>73</v>
      </c>
      <c r="D90" s="26">
        <f t="shared" si="19"/>
        <v>189</v>
      </c>
      <c r="E90" s="26">
        <f t="shared" si="19"/>
        <v>109</v>
      </c>
      <c r="F90" s="26">
        <f t="shared" si="19"/>
        <v>3</v>
      </c>
      <c r="G90" s="26">
        <f t="shared" si="19"/>
        <v>2</v>
      </c>
      <c r="H90" s="18">
        <f t="shared" si="15"/>
        <v>0.9867021277</v>
      </c>
      <c r="I90" s="18">
        <f t="shared" si="16"/>
        <v>0.6968085106</v>
      </c>
      <c r="J90" s="26">
        <f t="shared" ref="J90:M90" si="20">SUM(J72:J89)</f>
        <v>15</v>
      </c>
      <c r="K90" s="26">
        <f t="shared" si="20"/>
        <v>15</v>
      </c>
      <c r="L90" s="26">
        <f t="shared" si="20"/>
        <v>15</v>
      </c>
      <c r="M90" s="26">
        <f t="shared" si="20"/>
        <v>15</v>
      </c>
      <c r="N90" s="18">
        <f t="shared" si="17"/>
        <v>1</v>
      </c>
      <c r="O90" s="27">
        <f t="shared" ref="O90:P90" si="21">SUM(O72:O89)</f>
        <v>300</v>
      </c>
      <c r="P90" s="27">
        <f t="shared" si="21"/>
        <v>278</v>
      </c>
      <c r="Q90" s="20">
        <f t="shared" si="18"/>
        <v>0.9266666667</v>
      </c>
      <c r="R90" s="95"/>
    </row>
    <row r="91" ht="14.2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Q91" s="95"/>
      <c r="R91" s="95"/>
    </row>
    <row r="92" ht="14.25" customHeight="1">
      <c r="A92" s="89" t="s">
        <v>27</v>
      </c>
      <c r="B92" s="30"/>
      <c r="C92" s="30"/>
      <c r="D92" s="30"/>
      <c r="E92" s="30"/>
      <c r="F92" s="30"/>
      <c r="G92" s="88"/>
      <c r="H92" s="30"/>
      <c r="I92" s="30"/>
      <c r="J92" s="30"/>
      <c r="K92" s="30"/>
      <c r="L92" s="30"/>
      <c r="M92" s="30"/>
      <c r="N92" s="30"/>
      <c r="R92" s="95"/>
    </row>
    <row r="93" ht="14.25" customHeight="1">
      <c r="A93" s="90" t="s">
        <v>4</v>
      </c>
      <c r="B93" s="32" t="s">
        <v>16</v>
      </c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4"/>
      <c r="R93" s="95"/>
    </row>
    <row r="94" ht="14.25" customHeight="1">
      <c r="A94" s="91" t="s">
        <v>107</v>
      </c>
      <c r="B94" s="92" t="s">
        <v>975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4"/>
      <c r="R94" s="95"/>
    </row>
    <row r="95" ht="14.25" customHeight="1">
      <c r="A95" s="91" t="s">
        <v>624</v>
      </c>
      <c r="B95" s="92" t="s">
        <v>976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4"/>
      <c r="R95" s="95"/>
    </row>
    <row r="96" ht="14.25" customHeight="1">
      <c r="A96" s="91" t="s">
        <v>692</v>
      </c>
      <c r="B96" s="92" t="s">
        <v>977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4"/>
      <c r="Q96" s="95"/>
      <c r="R96" s="95"/>
    </row>
    <row r="97" ht="14.25" customHeight="1">
      <c r="G97" s="67"/>
      <c r="Q97" s="95"/>
      <c r="R97" s="95"/>
    </row>
    <row r="98" ht="14.25" customHeight="1">
      <c r="G98" s="67"/>
      <c r="Q98" s="95"/>
      <c r="R98" s="95"/>
    </row>
    <row r="99" ht="14.25" customHeight="1">
      <c r="A99" s="63" t="s">
        <v>20</v>
      </c>
      <c r="B99" s="64"/>
      <c r="C99" s="64"/>
      <c r="D99" s="64"/>
      <c r="E99" s="64"/>
      <c r="F99" s="64"/>
      <c r="G99" s="65"/>
      <c r="H99" s="64"/>
      <c r="I99" s="64"/>
      <c r="J99" s="64"/>
      <c r="K99" s="64"/>
      <c r="L99" s="64"/>
      <c r="M99" s="64"/>
      <c r="N99" s="64"/>
      <c r="O99" s="64"/>
      <c r="P99" s="64"/>
      <c r="Q99" s="66"/>
      <c r="R99" s="95"/>
    </row>
    <row r="100" ht="14.25" customHeight="1">
      <c r="G100" s="67"/>
      <c r="Q100" s="68"/>
      <c r="R100" s="95"/>
    </row>
    <row r="101" ht="14.25" customHeight="1">
      <c r="A101" s="275" t="s">
        <v>899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Q101" s="68"/>
      <c r="R101" s="95"/>
    </row>
    <row r="102" ht="14.25" customHeight="1">
      <c r="A102" s="96" t="s">
        <v>38</v>
      </c>
      <c r="O102" s="70" t="s">
        <v>3</v>
      </c>
      <c r="P102" s="33"/>
      <c r="Q102" s="34"/>
      <c r="R102" s="95"/>
    </row>
    <row r="103" ht="14.25" customHeight="1">
      <c r="A103" s="72" t="s">
        <v>4</v>
      </c>
      <c r="B103" s="10" t="s">
        <v>5</v>
      </c>
      <c r="C103" s="10" t="s">
        <v>6</v>
      </c>
      <c r="D103" s="73">
        <v>4.0</v>
      </c>
      <c r="E103" s="73">
        <v>3.0</v>
      </c>
      <c r="F103" s="73">
        <v>2.0</v>
      </c>
      <c r="G103" s="74" t="s">
        <v>7</v>
      </c>
      <c r="H103" s="10" t="s">
        <v>8</v>
      </c>
      <c r="I103" s="10" t="s">
        <v>9</v>
      </c>
      <c r="J103" s="10" t="s">
        <v>10</v>
      </c>
      <c r="K103" s="10" t="s">
        <v>11</v>
      </c>
      <c r="L103" s="10" t="s">
        <v>12</v>
      </c>
      <c r="M103" s="10" t="s">
        <v>11</v>
      </c>
      <c r="N103" s="10" t="s">
        <v>13</v>
      </c>
      <c r="O103" s="75" t="s">
        <v>12</v>
      </c>
      <c r="P103" s="75" t="s">
        <v>11</v>
      </c>
      <c r="Q103" s="76" t="s">
        <v>14</v>
      </c>
      <c r="R103" s="95"/>
    </row>
    <row r="104" ht="14.25" customHeight="1">
      <c r="A104" s="308" t="s">
        <v>105</v>
      </c>
      <c r="B104" s="16">
        <v>29.0</v>
      </c>
      <c r="C104" s="78">
        <v>5.0</v>
      </c>
      <c r="D104" s="78">
        <v>16.0</v>
      </c>
      <c r="E104" s="78">
        <v>8.0</v>
      </c>
      <c r="F104" s="78"/>
      <c r="G104" s="79"/>
      <c r="H104" s="80">
        <f t="shared" ref="H104:H124" si="22">(C104+D104+E104)/B104</f>
        <v>1</v>
      </c>
      <c r="I104" s="80">
        <f t="shared" ref="I104:I124" si="23">(C104+D104)/B104</f>
        <v>0.724137931</v>
      </c>
      <c r="J104" s="17">
        <v>1.0</v>
      </c>
      <c r="K104" s="17">
        <v>1.0</v>
      </c>
      <c r="L104" s="17">
        <v>1.0</v>
      </c>
      <c r="M104" s="19">
        <v>1.0</v>
      </c>
      <c r="N104" s="80">
        <f t="shared" ref="N104:N124" si="24">M104/L104</f>
        <v>1</v>
      </c>
      <c r="O104" s="78">
        <v>16.0</v>
      </c>
      <c r="P104" s="78">
        <v>12.0</v>
      </c>
      <c r="Q104" s="81">
        <f t="shared" ref="Q104:Q124" si="25">P104/O104</f>
        <v>0.75</v>
      </c>
      <c r="R104" s="95"/>
    </row>
    <row r="105" ht="14.25" customHeight="1">
      <c r="A105" s="308" t="s">
        <v>92</v>
      </c>
      <c r="B105" s="16">
        <v>23.0</v>
      </c>
      <c r="C105" s="78">
        <v>6.0</v>
      </c>
      <c r="D105" s="78">
        <v>12.0</v>
      </c>
      <c r="E105" s="78">
        <v>5.0</v>
      </c>
      <c r="F105" s="78"/>
      <c r="G105" s="79"/>
      <c r="H105" s="80">
        <f t="shared" si="22"/>
        <v>1</v>
      </c>
      <c r="I105" s="80">
        <f t="shared" si="23"/>
        <v>0.7826086957</v>
      </c>
      <c r="J105" s="17">
        <v>1.0</v>
      </c>
      <c r="K105" s="17">
        <v>1.0</v>
      </c>
      <c r="L105" s="17">
        <v>1.0</v>
      </c>
      <c r="M105" s="19">
        <v>1.0</v>
      </c>
      <c r="N105" s="80">
        <f t="shared" si="24"/>
        <v>1</v>
      </c>
      <c r="O105" s="78">
        <v>16.0</v>
      </c>
      <c r="P105" s="78">
        <v>15.0</v>
      </c>
      <c r="Q105" s="81">
        <f t="shared" si="25"/>
        <v>0.9375</v>
      </c>
      <c r="R105" s="95"/>
    </row>
    <row r="106" ht="14.25" customHeight="1">
      <c r="A106" s="309" t="s">
        <v>94</v>
      </c>
      <c r="B106" s="16">
        <v>24.0</v>
      </c>
      <c r="C106" s="78">
        <v>2.0</v>
      </c>
      <c r="D106" s="78">
        <v>16.0</v>
      </c>
      <c r="E106" s="78">
        <v>6.0</v>
      </c>
      <c r="F106" s="78"/>
      <c r="G106" s="79"/>
      <c r="H106" s="80">
        <f t="shared" si="22"/>
        <v>1</v>
      </c>
      <c r="I106" s="80">
        <f t="shared" si="23"/>
        <v>0.75</v>
      </c>
      <c r="J106" s="17">
        <v>1.0</v>
      </c>
      <c r="K106" s="17">
        <v>1.0</v>
      </c>
      <c r="L106" s="17">
        <v>1.0</v>
      </c>
      <c r="M106" s="19">
        <v>1.0</v>
      </c>
      <c r="N106" s="80">
        <f t="shared" si="24"/>
        <v>1</v>
      </c>
      <c r="O106" s="78">
        <v>16.0</v>
      </c>
      <c r="P106" s="78">
        <v>13.0</v>
      </c>
      <c r="Q106" s="81">
        <f t="shared" si="25"/>
        <v>0.8125</v>
      </c>
      <c r="R106" s="95"/>
    </row>
    <row r="107" ht="14.25" customHeight="1">
      <c r="A107" s="308" t="s">
        <v>577</v>
      </c>
      <c r="B107" s="17">
        <v>12.0</v>
      </c>
      <c r="C107" s="78">
        <v>6.0</v>
      </c>
      <c r="D107" s="78">
        <v>6.0</v>
      </c>
      <c r="E107" s="78"/>
      <c r="F107" s="83"/>
      <c r="G107" s="79"/>
      <c r="H107" s="80">
        <f t="shared" si="22"/>
        <v>1</v>
      </c>
      <c r="I107" s="80">
        <f t="shared" si="23"/>
        <v>1</v>
      </c>
      <c r="J107" s="17">
        <v>1.0</v>
      </c>
      <c r="K107" s="17">
        <v>1.0</v>
      </c>
      <c r="L107" s="17">
        <v>1.0</v>
      </c>
      <c r="M107" s="19">
        <v>1.0</v>
      </c>
      <c r="N107" s="80">
        <f t="shared" si="24"/>
        <v>1</v>
      </c>
      <c r="O107" s="78">
        <v>16.0</v>
      </c>
      <c r="P107" s="78">
        <v>14.0</v>
      </c>
      <c r="Q107" s="81">
        <f t="shared" si="25"/>
        <v>0.875</v>
      </c>
      <c r="R107" s="95"/>
    </row>
    <row r="108" ht="14.25" customHeight="1">
      <c r="A108" s="308" t="s">
        <v>96</v>
      </c>
      <c r="B108" s="17">
        <v>29.0</v>
      </c>
      <c r="C108" s="78">
        <v>16.0</v>
      </c>
      <c r="D108" s="78">
        <v>12.0</v>
      </c>
      <c r="E108" s="78">
        <v>1.0</v>
      </c>
      <c r="F108" s="78"/>
      <c r="G108" s="84"/>
      <c r="H108" s="80">
        <f t="shared" si="22"/>
        <v>1</v>
      </c>
      <c r="I108" s="80">
        <f t="shared" si="23"/>
        <v>0.9655172414</v>
      </c>
      <c r="J108" s="17">
        <v>1.0</v>
      </c>
      <c r="K108" s="17">
        <v>1.0</v>
      </c>
      <c r="L108" s="17">
        <v>1.0</v>
      </c>
      <c r="M108" s="19">
        <v>1.0</v>
      </c>
      <c r="N108" s="80">
        <f t="shared" si="24"/>
        <v>1</v>
      </c>
      <c r="O108" s="78">
        <v>16.0</v>
      </c>
      <c r="P108" s="78">
        <v>15.0</v>
      </c>
      <c r="Q108" s="81">
        <f t="shared" si="25"/>
        <v>0.9375</v>
      </c>
      <c r="R108" s="95"/>
    </row>
    <row r="109" ht="14.25" customHeight="1">
      <c r="A109" s="308" t="s">
        <v>106</v>
      </c>
      <c r="B109" s="17">
        <v>26.0</v>
      </c>
      <c r="C109" s="78">
        <v>2.0</v>
      </c>
      <c r="D109" s="78">
        <v>16.0</v>
      </c>
      <c r="E109" s="78">
        <v>8.0</v>
      </c>
      <c r="F109" s="83"/>
      <c r="G109" s="84"/>
      <c r="H109" s="80">
        <f t="shared" si="22"/>
        <v>1</v>
      </c>
      <c r="I109" s="80">
        <f t="shared" si="23"/>
        <v>0.6923076923</v>
      </c>
      <c r="J109" s="17">
        <v>1.0</v>
      </c>
      <c r="K109" s="17">
        <v>1.0</v>
      </c>
      <c r="L109" s="17">
        <v>1.0</v>
      </c>
      <c r="M109" s="19">
        <v>1.0</v>
      </c>
      <c r="N109" s="80">
        <f t="shared" si="24"/>
        <v>1</v>
      </c>
      <c r="O109" s="78">
        <v>16.0</v>
      </c>
      <c r="P109" s="78">
        <v>14.0</v>
      </c>
      <c r="Q109" s="81">
        <f t="shared" si="25"/>
        <v>0.875</v>
      </c>
      <c r="R109" s="95"/>
    </row>
    <row r="110" ht="14.25" customHeight="1">
      <c r="A110" s="308" t="s">
        <v>483</v>
      </c>
      <c r="B110" s="17">
        <v>24.0</v>
      </c>
      <c r="C110" s="78">
        <v>2.0</v>
      </c>
      <c r="D110" s="78">
        <v>15.0</v>
      </c>
      <c r="E110" s="78">
        <v>6.0</v>
      </c>
      <c r="F110" s="78">
        <v>1.0</v>
      </c>
      <c r="G110" s="84"/>
      <c r="H110" s="80">
        <f t="shared" si="22"/>
        <v>0.9583333333</v>
      </c>
      <c r="I110" s="80">
        <f t="shared" si="23"/>
        <v>0.7083333333</v>
      </c>
      <c r="J110" s="17">
        <v>1.0</v>
      </c>
      <c r="K110" s="17">
        <v>1.0</v>
      </c>
      <c r="L110" s="17">
        <v>1.0</v>
      </c>
      <c r="M110" s="19">
        <v>1.0</v>
      </c>
      <c r="N110" s="80">
        <f t="shared" si="24"/>
        <v>1</v>
      </c>
      <c r="O110" s="78">
        <v>16.0</v>
      </c>
      <c r="P110" s="78">
        <v>12.0</v>
      </c>
      <c r="Q110" s="81">
        <f t="shared" si="25"/>
        <v>0.75</v>
      </c>
      <c r="R110" s="95"/>
    </row>
    <row r="111" ht="14.25" customHeight="1">
      <c r="A111" s="308" t="s">
        <v>484</v>
      </c>
      <c r="B111" s="17">
        <v>24.0</v>
      </c>
      <c r="C111" s="78">
        <v>4.0</v>
      </c>
      <c r="D111" s="78">
        <v>15.0</v>
      </c>
      <c r="E111" s="78">
        <v>4.0</v>
      </c>
      <c r="F111" s="78">
        <v>1.0</v>
      </c>
      <c r="G111" s="84"/>
      <c r="H111" s="80">
        <f t="shared" si="22"/>
        <v>0.9583333333</v>
      </c>
      <c r="I111" s="80">
        <f t="shared" si="23"/>
        <v>0.7916666667</v>
      </c>
      <c r="J111" s="17">
        <v>1.0</v>
      </c>
      <c r="K111" s="17">
        <v>1.0</v>
      </c>
      <c r="L111" s="17">
        <v>1.0</v>
      </c>
      <c r="M111" s="19">
        <v>1.0</v>
      </c>
      <c r="N111" s="80">
        <f t="shared" si="24"/>
        <v>1</v>
      </c>
      <c r="O111" s="78">
        <v>16.0</v>
      </c>
      <c r="P111" s="78">
        <v>12.0</v>
      </c>
      <c r="Q111" s="81">
        <f t="shared" si="25"/>
        <v>0.75</v>
      </c>
      <c r="R111" s="95"/>
    </row>
    <row r="112" ht="14.25" customHeight="1">
      <c r="A112" s="308" t="s">
        <v>578</v>
      </c>
      <c r="B112" s="17">
        <v>26.0</v>
      </c>
      <c r="C112" s="78">
        <v>11.0</v>
      </c>
      <c r="D112" s="78">
        <v>14.0</v>
      </c>
      <c r="E112" s="78">
        <v>1.0</v>
      </c>
      <c r="F112" s="83"/>
      <c r="G112" s="84"/>
      <c r="H112" s="80">
        <f t="shared" si="22"/>
        <v>1</v>
      </c>
      <c r="I112" s="80">
        <f t="shared" si="23"/>
        <v>0.9615384615</v>
      </c>
      <c r="J112" s="17">
        <v>1.0</v>
      </c>
      <c r="K112" s="17">
        <v>1.0</v>
      </c>
      <c r="L112" s="17">
        <v>1.0</v>
      </c>
      <c r="M112" s="19">
        <v>1.0</v>
      </c>
      <c r="N112" s="80">
        <f t="shared" si="24"/>
        <v>1</v>
      </c>
      <c r="O112" s="78">
        <v>16.0</v>
      </c>
      <c r="P112" s="78">
        <v>13.0</v>
      </c>
      <c r="Q112" s="81">
        <f t="shared" si="25"/>
        <v>0.8125</v>
      </c>
      <c r="R112" s="95"/>
    </row>
    <row r="113" ht="14.25" customHeight="1">
      <c r="A113" s="308" t="s">
        <v>455</v>
      </c>
      <c r="B113" s="17">
        <v>30.0</v>
      </c>
      <c r="C113" s="78">
        <v>2.0</v>
      </c>
      <c r="D113" s="78">
        <v>27.0</v>
      </c>
      <c r="E113" s="78">
        <v>1.0</v>
      </c>
      <c r="F113" s="83"/>
      <c r="G113" s="84"/>
      <c r="H113" s="80">
        <f t="shared" si="22"/>
        <v>1</v>
      </c>
      <c r="I113" s="80">
        <f t="shared" si="23"/>
        <v>0.9666666667</v>
      </c>
      <c r="J113" s="17">
        <v>1.0</v>
      </c>
      <c r="K113" s="17">
        <v>1.0</v>
      </c>
      <c r="L113" s="17">
        <v>1.0</v>
      </c>
      <c r="M113" s="19">
        <v>1.0</v>
      </c>
      <c r="N113" s="80">
        <f t="shared" si="24"/>
        <v>1</v>
      </c>
      <c r="O113" s="78">
        <v>16.0</v>
      </c>
      <c r="P113" s="78">
        <v>14.0</v>
      </c>
      <c r="Q113" s="81">
        <f t="shared" si="25"/>
        <v>0.875</v>
      </c>
      <c r="R113" s="95"/>
    </row>
    <row r="114" ht="14.25" customHeight="1">
      <c r="A114" s="308" t="s">
        <v>107</v>
      </c>
      <c r="B114" s="17">
        <v>23.0</v>
      </c>
      <c r="C114" s="78">
        <v>2.0</v>
      </c>
      <c r="D114" s="78">
        <v>12.0</v>
      </c>
      <c r="E114" s="78">
        <v>9.0</v>
      </c>
      <c r="F114" s="83"/>
      <c r="G114" s="84"/>
      <c r="H114" s="80">
        <f t="shared" si="22"/>
        <v>1</v>
      </c>
      <c r="I114" s="80">
        <f t="shared" si="23"/>
        <v>0.6086956522</v>
      </c>
      <c r="J114" s="17">
        <v>1.0</v>
      </c>
      <c r="K114" s="17">
        <v>1.0</v>
      </c>
      <c r="L114" s="17">
        <v>1.0</v>
      </c>
      <c r="M114" s="19">
        <v>1.0</v>
      </c>
      <c r="N114" s="80">
        <f t="shared" si="24"/>
        <v>1</v>
      </c>
      <c r="O114" s="78">
        <v>16.0</v>
      </c>
      <c r="P114" s="78">
        <v>13.0</v>
      </c>
      <c r="Q114" s="81">
        <f t="shared" si="25"/>
        <v>0.8125</v>
      </c>
      <c r="R114" s="95"/>
    </row>
    <row r="115" ht="14.25" customHeight="1">
      <c r="A115" s="308" t="s">
        <v>624</v>
      </c>
      <c r="B115" s="17">
        <v>23.0</v>
      </c>
      <c r="C115" s="78">
        <v>3.0</v>
      </c>
      <c r="D115" s="78">
        <v>7.0</v>
      </c>
      <c r="E115" s="78">
        <v>12.0</v>
      </c>
      <c r="F115" s="78">
        <v>1.0</v>
      </c>
      <c r="G115" s="84"/>
      <c r="H115" s="80">
        <f t="shared" si="22"/>
        <v>0.9565217391</v>
      </c>
      <c r="I115" s="80">
        <f t="shared" si="23"/>
        <v>0.4347826087</v>
      </c>
      <c r="J115" s="17">
        <v>1.0</v>
      </c>
      <c r="K115" s="17">
        <v>1.0</v>
      </c>
      <c r="L115" s="17">
        <v>1.0</v>
      </c>
      <c r="M115" s="19">
        <v>1.0</v>
      </c>
      <c r="N115" s="80">
        <f t="shared" si="24"/>
        <v>1</v>
      </c>
      <c r="O115" s="78">
        <v>16.0</v>
      </c>
      <c r="P115" s="78">
        <v>8.0</v>
      </c>
      <c r="Q115" s="81">
        <f t="shared" si="25"/>
        <v>0.5</v>
      </c>
      <c r="R115" s="95"/>
    </row>
    <row r="116" ht="14.25" customHeight="1">
      <c r="A116" s="308" t="s">
        <v>692</v>
      </c>
      <c r="B116" s="17">
        <v>31.0</v>
      </c>
      <c r="C116" s="78">
        <v>16.0</v>
      </c>
      <c r="D116" s="78">
        <v>10.0</v>
      </c>
      <c r="E116" s="78">
        <v>5.0</v>
      </c>
      <c r="F116" s="83"/>
      <c r="G116" s="84"/>
      <c r="H116" s="80">
        <f t="shared" si="22"/>
        <v>1</v>
      </c>
      <c r="I116" s="80">
        <f t="shared" si="23"/>
        <v>0.8387096774</v>
      </c>
      <c r="J116" s="17">
        <v>1.0</v>
      </c>
      <c r="K116" s="17">
        <v>1.0</v>
      </c>
      <c r="L116" s="17">
        <v>1.0</v>
      </c>
      <c r="M116" s="19">
        <v>1.0</v>
      </c>
      <c r="N116" s="80">
        <f t="shared" si="24"/>
        <v>1</v>
      </c>
      <c r="O116" s="78">
        <v>16.0</v>
      </c>
      <c r="P116" s="78">
        <v>11.0</v>
      </c>
      <c r="Q116" s="81">
        <f t="shared" si="25"/>
        <v>0.6875</v>
      </c>
      <c r="R116" s="95"/>
    </row>
    <row r="117" ht="14.25" customHeight="1">
      <c r="A117" s="308" t="s">
        <v>338</v>
      </c>
      <c r="B117" s="17">
        <v>24.0</v>
      </c>
      <c r="C117" s="78">
        <v>22.0</v>
      </c>
      <c r="D117" s="78">
        <v>2.0</v>
      </c>
      <c r="E117" s="78"/>
      <c r="F117" s="83"/>
      <c r="G117" s="84"/>
      <c r="H117" s="80">
        <f t="shared" si="22"/>
        <v>1</v>
      </c>
      <c r="I117" s="80">
        <f t="shared" si="23"/>
        <v>1</v>
      </c>
      <c r="J117" s="17">
        <v>1.0</v>
      </c>
      <c r="K117" s="17">
        <v>1.0</v>
      </c>
      <c r="L117" s="17">
        <v>1.0</v>
      </c>
      <c r="M117" s="19">
        <v>1.0</v>
      </c>
      <c r="N117" s="80">
        <f t="shared" si="24"/>
        <v>1</v>
      </c>
      <c r="O117" s="78">
        <v>16.0</v>
      </c>
      <c r="P117" s="78">
        <v>13.0</v>
      </c>
      <c r="Q117" s="81">
        <f t="shared" si="25"/>
        <v>0.8125</v>
      </c>
      <c r="R117" s="95"/>
    </row>
    <row r="118" ht="14.25" customHeight="1">
      <c r="A118" s="308" t="s">
        <v>108</v>
      </c>
      <c r="B118" s="17">
        <v>28.0</v>
      </c>
      <c r="C118" s="78">
        <v>15.0</v>
      </c>
      <c r="D118" s="78">
        <v>8.0</v>
      </c>
      <c r="E118" s="78">
        <v>5.0</v>
      </c>
      <c r="F118" s="83"/>
      <c r="G118" s="84"/>
      <c r="H118" s="80">
        <f t="shared" si="22"/>
        <v>1</v>
      </c>
      <c r="I118" s="80">
        <f t="shared" si="23"/>
        <v>0.8214285714</v>
      </c>
      <c r="J118" s="17">
        <v>1.0</v>
      </c>
      <c r="K118" s="17">
        <v>1.0</v>
      </c>
      <c r="L118" s="17">
        <v>1.0</v>
      </c>
      <c r="M118" s="19">
        <v>1.0</v>
      </c>
      <c r="N118" s="80">
        <f t="shared" si="24"/>
        <v>1</v>
      </c>
      <c r="O118" s="78">
        <v>16.0</v>
      </c>
      <c r="P118" s="78">
        <v>12.0</v>
      </c>
      <c r="Q118" s="81">
        <f t="shared" si="25"/>
        <v>0.75</v>
      </c>
      <c r="R118" s="95"/>
    </row>
    <row r="119" ht="14.25" customHeight="1">
      <c r="A119" s="278"/>
      <c r="B119" s="279"/>
      <c r="C119" s="78"/>
      <c r="D119" s="78"/>
      <c r="E119" s="83"/>
      <c r="F119" s="83"/>
      <c r="G119" s="84"/>
      <c r="H119" s="80" t="str">
        <f t="shared" si="22"/>
        <v>#DIV/0!</v>
      </c>
      <c r="I119" s="80" t="str">
        <f t="shared" si="23"/>
        <v>#DIV/0!</v>
      </c>
      <c r="J119" s="78"/>
      <c r="K119" s="78"/>
      <c r="L119" s="78"/>
      <c r="M119" s="78"/>
      <c r="N119" s="80" t="str">
        <f t="shared" si="24"/>
        <v>#DIV/0!</v>
      </c>
      <c r="O119" s="78"/>
      <c r="P119" s="78"/>
      <c r="Q119" s="81" t="str">
        <f t="shared" si="25"/>
        <v>#DIV/0!</v>
      </c>
      <c r="R119" s="95"/>
    </row>
    <row r="120" ht="14.25" customHeight="1">
      <c r="A120" s="278"/>
      <c r="B120" s="279"/>
      <c r="C120" s="78"/>
      <c r="D120" s="78"/>
      <c r="E120" s="83"/>
      <c r="F120" s="83"/>
      <c r="G120" s="84"/>
      <c r="H120" s="80" t="str">
        <f t="shared" si="22"/>
        <v>#DIV/0!</v>
      </c>
      <c r="I120" s="80" t="str">
        <f t="shared" si="23"/>
        <v>#DIV/0!</v>
      </c>
      <c r="J120" s="78"/>
      <c r="K120" s="78"/>
      <c r="L120" s="78"/>
      <c r="M120" s="78"/>
      <c r="N120" s="80" t="str">
        <f t="shared" si="24"/>
        <v>#DIV/0!</v>
      </c>
      <c r="O120" s="78"/>
      <c r="P120" s="78"/>
      <c r="Q120" s="81" t="str">
        <f t="shared" si="25"/>
        <v>#DIV/0!</v>
      </c>
      <c r="R120" s="95"/>
    </row>
    <row r="121" ht="14.25" customHeight="1">
      <c r="A121" s="85"/>
      <c r="B121" s="83"/>
      <c r="C121" s="83"/>
      <c r="D121" s="83"/>
      <c r="E121" s="83"/>
      <c r="F121" s="83"/>
      <c r="G121" s="84"/>
      <c r="H121" s="80" t="str">
        <f t="shared" si="22"/>
        <v>#DIV/0!</v>
      </c>
      <c r="I121" s="80" t="str">
        <f t="shared" si="23"/>
        <v>#DIV/0!</v>
      </c>
      <c r="J121" s="78"/>
      <c r="K121" s="78"/>
      <c r="L121" s="78"/>
      <c r="M121" s="78"/>
      <c r="N121" s="80" t="str">
        <f t="shared" si="24"/>
        <v>#DIV/0!</v>
      </c>
      <c r="O121" s="78"/>
      <c r="P121" s="78"/>
      <c r="Q121" s="81" t="str">
        <f t="shared" si="25"/>
        <v>#DIV/0!</v>
      </c>
      <c r="R121" s="95"/>
    </row>
    <row r="122" ht="14.25" customHeight="1">
      <c r="A122" s="85"/>
      <c r="B122" s="83"/>
      <c r="C122" s="83"/>
      <c r="D122" s="83"/>
      <c r="E122" s="83"/>
      <c r="F122" s="83"/>
      <c r="G122" s="84"/>
      <c r="H122" s="80" t="str">
        <f t="shared" si="22"/>
        <v>#DIV/0!</v>
      </c>
      <c r="I122" s="80" t="str">
        <f t="shared" si="23"/>
        <v>#DIV/0!</v>
      </c>
      <c r="J122" s="83"/>
      <c r="K122" s="83"/>
      <c r="L122" s="83"/>
      <c r="M122" s="83"/>
      <c r="N122" s="80" t="str">
        <f t="shared" si="24"/>
        <v>#DIV/0!</v>
      </c>
      <c r="O122" s="83"/>
      <c r="P122" s="83"/>
      <c r="Q122" s="81" t="str">
        <f t="shared" si="25"/>
        <v>#DIV/0!</v>
      </c>
      <c r="R122" s="95"/>
    </row>
    <row r="123" ht="14.25" customHeight="1">
      <c r="A123" s="85"/>
      <c r="B123" s="83"/>
      <c r="C123" s="83"/>
      <c r="D123" s="83"/>
      <c r="E123" s="83"/>
      <c r="F123" s="83"/>
      <c r="G123" s="84"/>
      <c r="H123" s="80" t="str">
        <f t="shared" si="22"/>
        <v>#DIV/0!</v>
      </c>
      <c r="I123" s="80" t="str">
        <f t="shared" si="23"/>
        <v>#DIV/0!</v>
      </c>
      <c r="J123" s="83"/>
      <c r="K123" s="83"/>
      <c r="L123" s="83"/>
      <c r="M123" s="83"/>
      <c r="N123" s="80" t="str">
        <f t="shared" si="24"/>
        <v>#DIV/0!</v>
      </c>
      <c r="O123" s="83"/>
      <c r="P123" s="83"/>
      <c r="Q123" s="81" t="str">
        <f t="shared" si="25"/>
        <v>#DIV/0!</v>
      </c>
      <c r="R123" s="95"/>
    </row>
    <row r="124" ht="14.25" customHeight="1">
      <c r="A124" s="72" t="s">
        <v>15</v>
      </c>
      <c r="B124" s="73">
        <f t="shared" ref="B124:G124" si="26">SUM(B104:B123)</f>
        <v>376</v>
      </c>
      <c r="C124" s="73">
        <f t="shared" si="26"/>
        <v>114</v>
      </c>
      <c r="D124" s="73">
        <f t="shared" si="26"/>
        <v>188</v>
      </c>
      <c r="E124" s="73">
        <f t="shared" si="26"/>
        <v>71</v>
      </c>
      <c r="F124" s="73">
        <f t="shared" si="26"/>
        <v>3</v>
      </c>
      <c r="G124" s="86">
        <f t="shared" si="26"/>
        <v>0</v>
      </c>
      <c r="H124" s="80">
        <f t="shared" si="22"/>
        <v>0.9920212766</v>
      </c>
      <c r="I124" s="80">
        <f t="shared" si="23"/>
        <v>0.8031914894</v>
      </c>
      <c r="J124" s="73">
        <f t="shared" ref="J124:M124" si="27">SUM(J104:J123)</f>
        <v>15</v>
      </c>
      <c r="K124" s="73">
        <f t="shared" si="27"/>
        <v>15</v>
      </c>
      <c r="L124" s="73">
        <f t="shared" si="27"/>
        <v>15</v>
      </c>
      <c r="M124" s="73">
        <f t="shared" si="27"/>
        <v>15</v>
      </c>
      <c r="N124" s="80">
        <f t="shared" si="24"/>
        <v>1</v>
      </c>
      <c r="O124" s="87">
        <f t="shared" ref="O124:P124" si="28">SUM(O104:O123)</f>
        <v>240</v>
      </c>
      <c r="P124" s="87">
        <f t="shared" si="28"/>
        <v>191</v>
      </c>
      <c r="Q124" s="81">
        <f t="shared" si="25"/>
        <v>0.7958333333</v>
      </c>
      <c r="R124" s="95"/>
    </row>
    <row r="125" ht="14.25" customHeight="1">
      <c r="A125" s="30"/>
      <c r="B125" s="30"/>
      <c r="C125" s="30"/>
      <c r="D125" s="30"/>
      <c r="E125" s="30"/>
      <c r="F125" s="30"/>
      <c r="G125" s="88"/>
      <c r="H125" s="30"/>
      <c r="I125" s="30"/>
      <c r="J125" s="30"/>
      <c r="K125" s="30"/>
      <c r="L125" s="30"/>
      <c r="M125" s="30"/>
      <c r="N125" s="30"/>
      <c r="Q125" s="68"/>
      <c r="R125" s="95"/>
    </row>
    <row r="126" ht="14.25" customHeight="1">
      <c r="A126" s="89" t="s">
        <v>27</v>
      </c>
      <c r="B126" s="30"/>
      <c r="C126" s="30"/>
      <c r="D126" s="30"/>
      <c r="E126" s="30"/>
      <c r="F126" s="30"/>
      <c r="G126" s="88"/>
      <c r="H126" s="30"/>
      <c r="I126" s="30"/>
      <c r="J126" s="30"/>
      <c r="K126" s="30"/>
      <c r="L126" s="30"/>
      <c r="M126" s="30"/>
      <c r="N126" s="30"/>
      <c r="Q126" s="68"/>
      <c r="R126" s="95"/>
    </row>
    <row r="127" ht="14.25" customHeight="1">
      <c r="A127" s="90" t="s">
        <v>4</v>
      </c>
      <c r="B127" s="32" t="s">
        <v>16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4"/>
      <c r="Q127" s="68"/>
      <c r="R127" s="95"/>
    </row>
    <row r="128" ht="14.25" customHeight="1">
      <c r="A128" s="91" t="s">
        <v>483</v>
      </c>
      <c r="B128" s="92" t="s">
        <v>978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4"/>
      <c r="Q128" s="68"/>
      <c r="R128" s="95"/>
    </row>
    <row r="129" ht="14.25" customHeight="1">
      <c r="A129" s="91" t="s">
        <v>484</v>
      </c>
      <c r="B129" s="92" t="s">
        <v>979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4"/>
      <c r="Q129" s="68"/>
      <c r="R129" s="95"/>
    </row>
    <row r="130" ht="14.25" customHeight="1">
      <c r="A130" s="91" t="s">
        <v>624</v>
      </c>
      <c r="B130" s="92" t="s">
        <v>980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4"/>
      <c r="R130" s="95"/>
    </row>
    <row r="131" ht="14.25" customHeight="1">
      <c r="G131" s="67"/>
      <c r="R131" s="95"/>
    </row>
    <row r="132" ht="14.25" customHeight="1">
      <c r="A132" s="63" t="s">
        <v>20</v>
      </c>
      <c r="B132" s="64"/>
      <c r="C132" s="64"/>
      <c r="D132" s="64"/>
      <c r="E132" s="64"/>
      <c r="F132" s="64"/>
      <c r="G132" s="65"/>
      <c r="H132" s="64"/>
      <c r="I132" s="64"/>
      <c r="J132" s="64"/>
      <c r="K132" s="64"/>
      <c r="L132" s="64"/>
      <c r="M132" s="64"/>
      <c r="N132" s="64"/>
      <c r="O132" s="64"/>
      <c r="P132" s="64"/>
      <c r="Q132" s="66"/>
      <c r="R132" s="95"/>
    </row>
    <row r="133" ht="14.25" customHeight="1">
      <c r="G133" s="67"/>
      <c r="Q133" s="68"/>
      <c r="R133" s="95"/>
    </row>
    <row r="134" ht="14.25" customHeight="1">
      <c r="A134" s="275" t="s">
        <v>899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Q134" s="68"/>
      <c r="R134" s="95"/>
    </row>
    <row r="135" ht="14.25" customHeight="1">
      <c r="A135" s="96" t="s">
        <v>18</v>
      </c>
      <c r="O135" s="70" t="s">
        <v>3</v>
      </c>
      <c r="P135" s="33"/>
      <c r="Q135" s="34"/>
      <c r="R135" s="95"/>
    </row>
    <row r="136" ht="14.25" customHeight="1">
      <c r="A136" s="72" t="s">
        <v>4</v>
      </c>
      <c r="B136" s="10" t="s">
        <v>5</v>
      </c>
      <c r="C136" s="10" t="s">
        <v>6</v>
      </c>
      <c r="D136" s="73">
        <v>4.0</v>
      </c>
      <c r="E136" s="73">
        <v>3.0</v>
      </c>
      <c r="F136" s="73">
        <v>2.0</v>
      </c>
      <c r="G136" s="45" t="s">
        <v>19</v>
      </c>
      <c r="H136" s="10" t="s">
        <v>8</v>
      </c>
      <c r="I136" s="10" t="s">
        <v>9</v>
      </c>
      <c r="J136" s="10" t="s">
        <v>10</v>
      </c>
      <c r="K136" s="10" t="s">
        <v>11</v>
      </c>
      <c r="L136" s="10" t="s">
        <v>12</v>
      </c>
      <c r="M136" s="10" t="s">
        <v>11</v>
      </c>
      <c r="N136" s="10" t="s">
        <v>13</v>
      </c>
      <c r="O136" s="75" t="s">
        <v>12</v>
      </c>
      <c r="P136" s="75" t="s">
        <v>11</v>
      </c>
      <c r="Q136" s="76" t="s">
        <v>14</v>
      </c>
      <c r="R136" s="95"/>
    </row>
    <row r="137" ht="14.25" customHeight="1">
      <c r="A137" s="308" t="s">
        <v>105</v>
      </c>
      <c r="B137" s="16">
        <v>29.0</v>
      </c>
      <c r="C137" s="78">
        <v>3.0</v>
      </c>
      <c r="D137" s="78">
        <v>19.0</v>
      </c>
      <c r="E137" s="78">
        <v>7.0</v>
      </c>
      <c r="F137" s="78"/>
      <c r="G137" s="79"/>
      <c r="H137" s="80">
        <f t="shared" ref="H137:H157" si="29">(C137+D137+E137)/B137</f>
        <v>1</v>
      </c>
      <c r="I137" s="80">
        <f t="shared" ref="I137:I157" si="30">(C137+D137)/B137</f>
        <v>0.7586206897</v>
      </c>
      <c r="J137" s="78">
        <v>4.0</v>
      </c>
      <c r="K137" s="78">
        <v>4.0</v>
      </c>
      <c r="L137" s="78">
        <v>4.0</v>
      </c>
      <c r="M137" s="78">
        <v>4.0</v>
      </c>
      <c r="N137" s="80">
        <f t="shared" ref="N137:N157" si="31">M137/L137</f>
        <v>1</v>
      </c>
      <c r="O137" s="78">
        <v>68.0</v>
      </c>
      <c r="P137" s="78">
        <v>61.0</v>
      </c>
      <c r="Q137" s="81">
        <f t="shared" ref="Q137:Q157" si="32">P137/O137</f>
        <v>0.8970588235</v>
      </c>
      <c r="R137" s="95"/>
    </row>
    <row r="138" ht="14.25" customHeight="1">
      <c r="A138" s="308" t="s">
        <v>92</v>
      </c>
      <c r="B138" s="16">
        <v>23.0</v>
      </c>
      <c r="C138" s="78">
        <v>4.0</v>
      </c>
      <c r="D138" s="78">
        <v>16.0</v>
      </c>
      <c r="E138" s="78">
        <v>3.0</v>
      </c>
      <c r="F138" s="78"/>
      <c r="G138" s="79"/>
      <c r="H138" s="80">
        <f t="shared" si="29"/>
        <v>1</v>
      </c>
      <c r="I138" s="80">
        <f t="shared" si="30"/>
        <v>0.8695652174</v>
      </c>
      <c r="J138" s="78">
        <v>4.0</v>
      </c>
      <c r="K138" s="78">
        <v>4.0</v>
      </c>
      <c r="L138" s="78">
        <v>4.0</v>
      </c>
      <c r="M138" s="78">
        <v>4.0</v>
      </c>
      <c r="N138" s="80">
        <f t="shared" si="31"/>
        <v>1</v>
      </c>
      <c r="O138" s="78">
        <v>68.0</v>
      </c>
      <c r="P138" s="78">
        <v>66.0</v>
      </c>
      <c r="Q138" s="81">
        <f t="shared" si="32"/>
        <v>0.9705882353</v>
      </c>
      <c r="R138" s="95"/>
    </row>
    <row r="139" ht="14.25" customHeight="1">
      <c r="A139" s="309" t="s">
        <v>94</v>
      </c>
      <c r="B139" s="16">
        <v>24.0</v>
      </c>
      <c r="C139" s="78">
        <v>2.0</v>
      </c>
      <c r="D139" s="78">
        <v>19.0</v>
      </c>
      <c r="E139" s="78">
        <v>3.0</v>
      </c>
      <c r="F139" s="78"/>
      <c r="G139" s="79"/>
      <c r="H139" s="80">
        <f t="shared" si="29"/>
        <v>1</v>
      </c>
      <c r="I139" s="80">
        <f t="shared" si="30"/>
        <v>0.875</v>
      </c>
      <c r="J139" s="78">
        <v>4.0</v>
      </c>
      <c r="K139" s="78">
        <v>4.0</v>
      </c>
      <c r="L139" s="78">
        <v>4.0</v>
      </c>
      <c r="M139" s="78">
        <v>4.0</v>
      </c>
      <c r="N139" s="80">
        <f t="shared" si="31"/>
        <v>1</v>
      </c>
      <c r="O139" s="78">
        <v>68.0</v>
      </c>
      <c r="P139" s="78">
        <v>60.0</v>
      </c>
      <c r="Q139" s="81">
        <f t="shared" si="32"/>
        <v>0.8823529412</v>
      </c>
      <c r="R139" s="95"/>
    </row>
    <row r="140" ht="14.25" customHeight="1">
      <c r="A140" s="308" t="s">
        <v>577</v>
      </c>
      <c r="B140" s="17">
        <v>12.0</v>
      </c>
      <c r="C140" s="78">
        <v>6.0</v>
      </c>
      <c r="D140" s="78">
        <v>6.0</v>
      </c>
      <c r="E140" s="78"/>
      <c r="F140" s="83"/>
      <c r="G140" s="79"/>
      <c r="H140" s="80">
        <f t="shared" si="29"/>
        <v>1</v>
      </c>
      <c r="I140" s="80">
        <f t="shared" si="30"/>
        <v>1</v>
      </c>
      <c r="J140" s="78">
        <v>4.0</v>
      </c>
      <c r="K140" s="78">
        <v>4.0</v>
      </c>
      <c r="L140" s="78">
        <v>4.0</v>
      </c>
      <c r="M140" s="78">
        <v>4.0</v>
      </c>
      <c r="N140" s="80">
        <f t="shared" si="31"/>
        <v>1</v>
      </c>
      <c r="O140" s="78">
        <v>68.0</v>
      </c>
      <c r="P140" s="78">
        <v>61.0</v>
      </c>
      <c r="Q140" s="81">
        <f t="shared" si="32"/>
        <v>0.8970588235</v>
      </c>
      <c r="R140" s="95"/>
    </row>
    <row r="141" ht="14.25" customHeight="1">
      <c r="A141" s="308" t="s">
        <v>96</v>
      </c>
      <c r="B141" s="17">
        <v>29.0</v>
      </c>
      <c r="C141" s="78">
        <v>18.0</v>
      </c>
      <c r="D141" s="78">
        <v>11.0</v>
      </c>
      <c r="E141" s="78"/>
      <c r="F141" s="78"/>
      <c r="G141" s="84"/>
      <c r="H141" s="80">
        <f t="shared" si="29"/>
        <v>1</v>
      </c>
      <c r="I141" s="80">
        <f t="shared" si="30"/>
        <v>1</v>
      </c>
      <c r="J141" s="78">
        <v>4.0</v>
      </c>
      <c r="K141" s="78">
        <v>4.0</v>
      </c>
      <c r="L141" s="78">
        <v>4.0</v>
      </c>
      <c r="M141" s="78">
        <v>4.0</v>
      </c>
      <c r="N141" s="80">
        <f t="shared" si="31"/>
        <v>1</v>
      </c>
      <c r="O141" s="78">
        <v>68.0</v>
      </c>
      <c r="P141" s="78">
        <v>63.0</v>
      </c>
      <c r="Q141" s="81">
        <f t="shared" si="32"/>
        <v>0.9264705882</v>
      </c>
      <c r="R141" s="95"/>
    </row>
    <row r="142" ht="14.25" customHeight="1">
      <c r="A142" s="308" t="s">
        <v>106</v>
      </c>
      <c r="B142" s="17">
        <v>26.0</v>
      </c>
      <c r="C142" s="78">
        <v>1.0</v>
      </c>
      <c r="D142" s="78">
        <v>17.0</v>
      </c>
      <c r="E142" s="78">
        <v>8.0</v>
      </c>
      <c r="F142" s="83"/>
      <c r="G142" s="84"/>
      <c r="H142" s="80">
        <f t="shared" si="29"/>
        <v>1</v>
      </c>
      <c r="I142" s="80">
        <f t="shared" si="30"/>
        <v>0.6923076923</v>
      </c>
      <c r="J142" s="78">
        <v>4.0</v>
      </c>
      <c r="K142" s="78">
        <v>4.0</v>
      </c>
      <c r="L142" s="78">
        <v>4.0</v>
      </c>
      <c r="M142" s="78">
        <v>4.0</v>
      </c>
      <c r="N142" s="80">
        <f t="shared" si="31"/>
        <v>1</v>
      </c>
      <c r="O142" s="78">
        <v>68.0</v>
      </c>
      <c r="P142" s="78">
        <v>63.0</v>
      </c>
      <c r="Q142" s="81">
        <f t="shared" si="32"/>
        <v>0.9264705882</v>
      </c>
      <c r="R142" s="95"/>
    </row>
    <row r="143" ht="14.25" customHeight="1">
      <c r="A143" s="308" t="s">
        <v>483</v>
      </c>
      <c r="B143" s="17">
        <v>24.0</v>
      </c>
      <c r="C143" s="78">
        <v>2.0</v>
      </c>
      <c r="D143" s="78">
        <v>16.0</v>
      </c>
      <c r="E143" s="78">
        <v>6.0</v>
      </c>
      <c r="F143" s="83"/>
      <c r="G143" s="84"/>
      <c r="H143" s="80">
        <f t="shared" si="29"/>
        <v>1</v>
      </c>
      <c r="I143" s="80">
        <f t="shared" si="30"/>
        <v>0.75</v>
      </c>
      <c r="J143" s="78">
        <v>4.0</v>
      </c>
      <c r="K143" s="78">
        <v>4.0</v>
      </c>
      <c r="L143" s="78">
        <v>4.0</v>
      </c>
      <c r="M143" s="78">
        <v>4.0</v>
      </c>
      <c r="N143" s="80">
        <f t="shared" si="31"/>
        <v>1</v>
      </c>
      <c r="O143" s="78">
        <v>68.0</v>
      </c>
      <c r="P143" s="78">
        <v>61.0</v>
      </c>
      <c r="Q143" s="81">
        <f t="shared" si="32"/>
        <v>0.8970588235</v>
      </c>
      <c r="R143" s="95"/>
    </row>
    <row r="144" ht="14.25" customHeight="1">
      <c r="A144" s="308" t="s">
        <v>484</v>
      </c>
      <c r="B144" s="17">
        <v>24.0</v>
      </c>
      <c r="C144" s="78">
        <v>2.0</v>
      </c>
      <c r="D144" s="78">
        <v>17.0</v>
      </c>
      <c r="E144" s="78">
        <v>5.0</v>
      </c>
      <c r="F144" s="83"/>
      <c r="G144" s="84"/>
      <c r="H144" s="80">
        <f t="shared" si="29"/>
        <v>1</v>
      </c>
      <c r="I144" s="80">
        <f t="shared" si="30"/>
        <v>0.7916666667</v>
      </c>
      <c r="J144" s="78">
        <v>4.0</v>
      </c>
      <c r="K144" s="78">
        <v>4.0</v>
      </c>
      <c r="L144" s="78">
        <v>4.0</v>
      </c>
      <c r="M144" s="78">
        <v>4.0</v>
      </c>
      <c r="N144" s="80">
        <f t="shared" si="31"/>
        <v>1</v>
      </c>
      <c r="O144" s="78">
        <v>68.0</v>
      </c>
      <c r="P144" s="78">
        <v>61.0</v>
      </c>
      <c r="Q144" s="81">
        <f t="shared" si="32"/>
        <v>0.8970588235</v>
      </c>
      <c r="R144" s="95"/>
    </row>
    <row r="145" ht="14.25" customHeight="1">
      <c r="A145" s="308" t="s">
        <v>578</v>
      </c>
      <c r="B145" s="17">
        <v>26.0</v>
      </c>
      <c r="C145" s="78">
        <v>10.0</v>
      </c>
      <c r="D145" s="78">
        <v>15.0</v>
      </c>
      <c r="E145" s="78">
        <v>1.0</v>
      </c>
      <c r="F145" s="83"/>
      <c r="G145" s="84"/>
      <c r="H145" s="80">
        <f t="shared" si="29"/>
        <v>1</v>
      </c>
      <c r="I145" s="80">
        <f t="shared" si="30"/>
        <v>0.9615384615</v>
      </c>
      <c r="J145" s="78">
        <v>4.0</v>
      </c>
      <c r="K145" s="78">
        <v>4.0</v>
      </c>
      <c r="L145" s="78">
        <v>4.0</v>
      </c>
      <c r="M145" s="78">
        <v>4.0</v>
      </c>
      <c r="N145" s="80">
        <f t="shared" si="31"/>
        <v>1</v>
      </c>
      <c r="O145" s="78">
        <v>68.0</v>
      </c>
      <c r="P145" s="78">
        <v>59.0</v>
      </c>
      <c r="Q145" s="81">
        <f t="shared" si="32"/>
        <v>0.8676470588</v>
      </c>
      <c r="R145" s="95"/>
    </row>
    <row r="146" ht="14.25" customHeight="1">
      <c r="A146" s="308" t="s">
        <v>455</v>
      </c>
      <c r="B146" s="17">
        <v>30.0</v>
      </c>
      <c r="C146" s="78">
        <v>17.0</v>
      </c>
      <c r="D146" s="78">
        <v>13.0</v>
      </c>
      <c r="E146" s="83"/>
      <c r="F146" s="83"/>
      <c r="G146" s="84"/>
      <c r="H146" s="80">
        <f t="shared" si="29"/>
        <v>1</v>
      </c>
      <c r="I146" s="80">
        <f t="shared" si="30"/>
        <v>1</v>
      </c>
      <c r="J146" s="78">
        <v>4.0</v>
      </c>
      <c r="K146" s="78">
        <v>4.0</v>
      </c>
      <c r="L146" s="78">
        <v>4.0</v>
      </c>
      <c r="M146" s="78">
        <v>4.0</v>
      </c>
      <c r="N146" s="80">
        <f t="shared" si="31"/>
        <v>1</v>
      </c>
      <c r="O146" s="78">
        <v>68.0</v>
      </c>
      <c r="P146" s="78">
        <v>59.0</v>
      </c>
      <c r="Q146" s="81">
        <f t="shared" si="32"/>
        <v>0.8676470588</v>
      </c>
      <c r="R146" s="95"/>
    </row>
    <row r="147" ht="14.25" customHeight="1">
      <c r="A147" s="308" t="s">
        <v>107</v>
      </c>
      <c r="B147" s="17">
        <v>23.0</v>
      </c>
      <c r="C147" s="78">
        <v>1.0</v>
      </c>
      <c r="D147" s="78">
        <v>11.0</v>
      </c>
      <c r="E147" s="78">
        <v>11.0</v>
      </c>
      <c r="F147" s="83"/>
      <c r="G147" s="79"/>
      <c r="H147" s="80">
        <f t="shared" si="29"/>
        <v>1</v>
      </c>
      <c r="I147" s="80">
        <f t="shared" si="30"/>
        <v>0.5217391304</v>
      </c>
      <c r="J147" s="78">
        <v>4.0</v>
      </c>
      <c r="K147" s="78">
        <v>4.0</v>
      </c>
      <c r="L147" s="78">
        <v>4.0</v>
      </c>
      <c r="M147" s="78">
        <v>4.0</v>
      </c>
      <c r="N147" s="80">
        <f t="shared" si="31"/>
        <v>1</v>
      </c>
      <c r="O147" s="78">
        <v>68.0</v>
      </c>
      <c r="P147" s="78">
        <v>61.0</v>
      </c>
      <c r="Q147" s="81">
        <f t="shared" si="32"/>
        <v>0.8970588235</v>
      </c>
      <c r="R147" s="95"/>
    </row>
    <row r="148" ht="14.25" customHeight="1">
      <c r="A148" s="308" t="s">
        <v>624</v>
      </c>
      <c r="B148" s="17">
        <v>23.0</v>
      </c>
      <c r="C148" s="78">
        <v>2.0</v>
      </c>
      <c r="D148" s="78">
        <v>8.0</v>
      </c>
      <c r="E148" s="78">
        <v>13.0</v>
      </c>
      <c r="F148" s="83"/>
      <c r="G148" s="84"/>
      <c r="H148" s="80">
        <f t="shared" si="29"/>
        <v>1</v>
      </c>
      <c r="I148" s="80">
        <f t="shared" si="30"/>
        <v>0.4347826087</v>
      </c>
      <c r="J148" s="78">
        <v>4.0</v>
      </c>
      <c r="K148" s="78">
        <v>4.0</v>
      </c>
      <c r="L148" s="78">
        <v>4.0</v>
      </c>
      <c r="M148" s="78">
        <v>4.0</v>
      </c>
      <c r="N148" s="80">
        <f t="shared" si="31"/>
        <v>1</v>
      </c>
      <c r="O148" s="78">
        <v>68.0</v>
      </c>
      <c r="P148" s="78">
        <v>59.0</v>
      </c>
      <c r="Q148" s="81">
        <f t="shared" si="32"/>
        <v>0.8676470588</v>
      </c>
      <c r="R148" s="95"/>
    </row>
    <row r="149" ht="14.25" customHeight="1">
      <c r="A149" s="308" t="s">
        <v>692</v>
      </c>
      <c r="B149" s="17">
        <v>31.0</v>
      </c>
      <c r="C149" s="78">
        <v>12.0</v>
      </c>
      <c r="D149" s="78">
        <v>14.0</v>
      </c>
      <c r="E149" s="78">
        <v>5.0</v>
      </c>
      <c r="F149" s="83"/>
      <c r="G149" s="84"/>
      <c r="H149" s="80">
        <f t="shared" si="29"/>
        <v>1</v>
      </c>
      <c r="I149" s="80">
        <f t="shared" si="30"/>
        <v>0.8387096774</v>
      </c>
      <c r="J149" s="78">
        <v>4.0</v>
      </c>
      <c r="K149" s="78">
        <v>4.0</v>
      </c>
      <c r="L149" s="78">
        <v>4.0</v>
      </c>
      <c r="M149" s="78">
        <v>4.0</v>
      </c>
      <c r="N149" s="80">
        <f t="shared" si="31"/>
        <v>1</v>
      </c>
      <c r="O149" s="78">
        <v>68.0</v>
      </c>
      <c r="P149" s="78">
        <v>57.0</v>
      </c>
      <c r="Q149" s="81">
        <f t="shared" si="32"/>
        <v>0.8382352941</v>
      </c>
      <c r="R149" s="95"/>
    </row>
    <row r="150" ht="14.25" customHeight="1">
      <c r="A150" s="308" t="s">
        <v>338</v>
      </c>
      <c r="B150" s="17">
        <v>24.0</v>
      </c>
      <c r="C150" s="78">
        <v>18.0</v>
      </c>
      <c r="D150" s="78">
        <v>6.0</v>
      </c>
      <c r="E150" s="78"/>
      <c r="F150" s="83"/>
      <c r="G150" s="84"/>
      <c r="H150" s="80">
        <f t="shared" si="29"/>
        <v>1</v>
      </c>
      <c r="I150" s="80">
        <f t="shared" si="30"/>
        <v>1</v>
      </c>
      <c r="J150" s="78">
        <v>4.0</v>
      </c>
      <c r="K150" s="78">
        <v>4.0</v>
      </c>
      <c r="L150" s="78">
        <v>4.0</v>
      </c>
      <c r="M150" s="78">
        <v>4.0</v>
      </c>
      <c r="N150" s="80">
        <f t="shared" si="31"/>
        <v>1</v>
      </c>
      <c r="O150" s="78">
        <v>68.0</v>
      </c>
      <c r="P150" s="78">
        <v>61.0</v>
      </c>
      <c r="Q150" s="81">
        <f t="shared" si="32"/>
        <v>0.8970588235</v>
      </c>
      <c r="R150" s="95"/>
    </row>
    <row r="151" ht="14.25" customHeight="1">
      <c r="A151" s="308" t="s">
        <v>108</v>
      </c>
      <c r="B151" s="17">
        <v>28.0</v>
      </c>
      <c r="C151" s="78">
        <v>9.0</v>
      </c>
      <c r="D151" s="78">
        <v>14.0</v>
      </c>
      <c r="E151" s="78">
        <v>5.0</v>
      </c>
      <c r="F151" s="83"/>
      <c r="G151" s="84"/>
      <c r="H151" s="80">
        <f t="shared" si="29"/>
        <v>1</v>
      </c>
      <c r="I151" s="80">
        <f t="shared" si="30"/>
        <v>0.8214285714</v>
      </c>
      <c r="J151" s="78">
        <v>4.0</v>
      </c>
      <c r="K151" s="78">
        <v>4.0</v>
      </c>
      <c r="L151" s="78">
        <v>4.0</v>
      </c>
      <c r="M151" s="78">
        <v>4.0</v>
      </c>
      <c r="N151" s="80">
        <f t="shared" si="31"/>
        <v>1</v>
      </c>
      <c r="O151" s="78">
        <v>68.0</v>
      </c>
      <c r="P151" s="78">
        <v>57.0</v>
      </c>
      <c r="Q151" s="81">
        <f t="shared" si="32"/>
        <v>0.8382352941</v>
      </c>
      <c r="R151" s="95"/>
    </row>
    <row r="152" ht="14.25" customHeight="1">
      <c r="A152" s="278"/>
      <c r="B152" s="279"/>
      <c r="C152" s="78"/>
      <c r="D152" s="78"/>
      <c r="E152" s="83"/>
      <c r="F152" s="83"/>
      <c r="G152" s="84"/>
      <c r="H152" s="80" t="str">
        <f t="shared" si="29"/>
        <v>#DIV/0!</v>
      </c>
      <c r="I152" s="80" t="str">
        <f t="shared" si="30"/>
        <v>#DIV/0!</v>
      </c>
      <c r="J152" s="78"/>
      <c r="K152" s="78"/>
      <c r="L152" s="78"/>
      <c r="M152" s="78"/>
      <c r="N152" s="80" t="str">
        <f t="shared" si="31"/>
        <v>#DIV/0!</v>
      </c>
      <c r="O152" s="78"/>
      <c r="P152" s="78"/>
      <c r="Q152" s="81" t="str">
        <f t="shared" si="32"/>
        <v>#DIV/0!</v>
      </c>
      <c r="R152" s="95"/>
    </row>
    <row r="153" ht="14.25" customHeight="1">
      <c r="A153" s="278"/>
      <c r="B153" s="279"/>
      <c r="C153" s="78"/>
      <c r="D153" s="78"/>
      <c r="E153" s="83"/>
      <c r="F153" s="83"/>
      <c r="G153" s="84"/>
      <c r="H153" s="80" t="str">
        <f t="shared" si="29"/>
        <v>#DIV/0!</v>
      </c>
      <c r="I153" s="80" t="str">
        <f t="shared" si="30"/>
        <v>#DIV/0!</v>
      </c>
      <c r="J153" s="78"/>
      <c r="K153" s="78"/>
      <c r="L153" s="78"/>
      <c r="M153" s="78"/>
      <c r="N153" s="80" t="str">
        <f t="shared" si="31"/>
        <v>#DIV/0!</v>
      </c>
      <c r="O153" s="78"/>
      <c r="P153" s="78"/>
      <c r="Q153" s="81" t="str">
        <f t="shared" si="32"/>
        <v>#DIV/0!</v>
      </c>
      <c r="R153" s="95"/>
    </row>
    <row r="154" ht="14.25" customHeight="1">
      <c r="A154" s="85"/>
      <c r="B154" s="83"/>
      <c r="C154" s="83"/>
      <c r="D154" s="83"/>
      <c r="E154" s="83"/>
      <c r="F154" s="83"/>
      <c r="G154" s="84"/>
      <c r="H154" s="80" t="str">
        <f t="shared" si="29"/>
        <v>#DIV/0!</v>
      </c>
      <c r="I154" s="80" t="str">
        <f t="shared" si="30"/>
        <v>#DIV/0!</v>
      </c>
      <c r="J154" s="78"/>
      <c r="K154" s="78"/>
      <c r="L154" s="78"/>
      <c r="M154" s="78"/>
      <c r="N154" s="80" t="str">
        <f t="shared" si="31"/>
        <v>#DIV/0!</v>
      </c>
      <c r="O154" s="78"/>
      <c r="P154" s="78"/>
      <c r="Q154" s="81" t="str">
        <f t="shared" si="32"/>
        <v>#DIV/0!</v>
      </c>
      <c r="R154" s="95"/>
    </row>
    <row r="155" ht="14.25" customHeight="1">
      <c r="A155" s="85"/>
      <c r="B155" s="83"/>
      <c r="C155" s="83"/>
      <c r="D155" s="83"/>
      <c r="E155" s="83"/>
      <c r="F155" s="83"/>
      <c r="G155" s="84"/>
      <c r="H155" s="80" t="str">
        <f t="shared" si="29"/>
        <v>#DIV/0!</v>
      </c>
      <c r="I155" s="80" t="str">
        <f t="shared" si="30"/>
        <v>#DIV/0!</v>
      </c>
      <c r="J155" s="83"/>
      <c r="K155" s="83"/>
      <c r="L155" s="83"/>
      <c r="M155" s="83"/>
      <c r="N155" s="80" t="str">
        <f t="shared" si="31"/>
        <v>#DIV/0!</v>
      </c>
      <c r="O155" s="83"/>
      <c r="P155" s="83"/>
      <c r="Q155" s="81" t="str">
        <f t="shared" si="32"/>
        <v>#DIV/0!</v>
      </c>
      <c r="R155" s="95"/>
    </row>
    <row r="156" ht="14.25" customHeight="1">
      <c r="A156" s="85"/>
      <c r="B156" s="83"/>
      <c r="C156" s="83"/>
      <c r="D156" s="83"/>
      <c r="E156" s="83"/>
      <c r="F156" s="83"/>
      <c r="G156" s="84"/>
      <c r="H156" s="80" t="str">
        <f t="shared" si="29"/>
        <v>#DIV/0!</v>
      </c>
      <c r="I156" s="80" t="str">
        <f t="shared" si="30"/>
        <v>#DIV/0!</v>
      </c>
      <c r="J156" s="83"/>
      <c r="K156" s="83"/>
      <c r="L156" s="83"/>
      <c r="M156" s="83"/>
      <c r="N156" s="80" t="str">
        <f t="shared" si="31"/>
        <v>#DIV/0!</v>
      </c>
      <c r="O156" s="83"/>
      <c r="P156" s="83"/>
      <c r="Q156" s="81" t="str">
        <f t="shared" si="32"/>
        <v>#DIV/0!</v>
      </c>
      <c r="R156" s="95"/>
    </row>
    <row r="157" ht="14.25" customHeight="1">
      <c r="A157" s="72" t="s">
        <v>15</v>
      </c>
      <c r="B157" s="73">
        <f t="shared" ref="B157:G157" si="33">SUM(B137:B156)</f>
        <v>376</v>
      </c>
      <c r="C157" s="73">
        <f t="shared" si="33"/>
        <v>107</v>
      </c>
      <c r="D157" s="73">
        <f t="shared" si="33"/>
        <v>202</v>
      </c>
      <c r="E157" s="73">
        <f t="shared" si="33"/>
        <v>67</v>
      </c>
      <c r="F157" s="73">
        <f t="shared" si="33"/>
        <v>0</v>
      </c>
      <c r="G157" s="86">
        <f t="shared" si="33"/>
        <v>0</v>
      </c>
      <c r="H157" s="80">
        <f t="shared" si="29"/>
        <v>1</v>
      </c>
      <c r="I157" s="80">
        <f t="shared" si="30"/>
        <v>0.8218085106</v>
      </c>
      <c r="J157" s="73">
        <f t="shared" ref="J157:M157" si="34">SUM(J137:J156)</f>
        <v>60</v>
      </c>
      <c r="K157" s="73">
        <f t="shared" si="34"/>
        <v>60</v>
      </c>
      <c r="L157" s="73">
        <f t="shared" si="34"/>
        <v>60</v>
      </c>
      <c r="M157" s="73">
        <f t="shared" si="34"/>
        <v>60</v>
      </c>
      <c r="N157" s="80">
        <f t="shared" si="31"/>
        <v>1</v>
      </c>
      <c r="O157" s="87">
        <f t="shared" ref="O157:P157" si="35">SUM(O137:O156)</f>
        <v>1020</v>
      </c>
      <c r="P157" s="87">
        <f t="shared" si="35"/>
        <v>909</v>
      </c>
      <c r="Q157" s="81">
        <f t="shared" si="32"/>
        <v>0.8911764706</v>
      </c>
      <c r="R157" s="95"/>
    </row>
    <row r="158" ht="14.25" customHeight="1">
      <c r="A158" s="30"/>
      <c r="B158" s="30"/>
      <c r="C158" s="30"/>
      <c r="D158" s="30"/>
      <c r="E158" s="30"/>
      <c r="F158" s="30"/>
      <c r="G158" s="88"/>
      <c r="H158" s="30"/>
      <c r="I158" s="30"/>
      <c r="J158" s="30"/>
      <c r="K158" s="30"/>
      <c r="L158" s="30"/>
      <c r="M158" s="30"/>
      <c r="N158" s="30"/>
      <c r="Q158" s="68"/>
      <c r="R158" s="95"/>
    </row>
    <row r="159" ht="14.25" customHeight="1">
      <c r="A159" s="89" t="s">
        <v>27</v>
      </c>
      <c r="B159" s="30"/>
      <c r="C159" s="30"/>
      <c r="D159" s="30"/>
      <c r="E159" s="30"/>
      <c r="F159" s="30"/>
      <c r="G159" s="88"/>
      <c r="H159" s="30"/>
      <c r="I159" s="30"/>
      <c r="J159" s="30"/>
      <c r="K159" s="30"/>
      <c r="L159" s="30"/>
      <c r="M159" s="30"/>
      <c r="N159" s="30"/>
      <c r="Q159" s="68"/>
      <c r="R159" s="95"/>
    </row>
    <row r="160" ht="14.25" customHeight="1">
      <c r="A160" s="90" t="s">
        <v>4</v>
      </c>
      <c r="B160" s="32" t="s">
        <v>16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4"/>
      <c r="Q160" s="68"/>
      <c r="R160" s="95"/>
    </row>
    <row r="161" ht="14.25" customHeight="1">
      <c r="A161" s="91"/>
      <c r="B161" s="92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4"/>
      <c r="Q161" s="68"/>
      <c r="R161" s="95"/>
    </row>
    <row r="162" ht="14.25" customHeight="1">
      <c r="A162" s="91"/>
      <c r="B162" s="92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4"/>
      <c r="Q162" s="68"/>
      <c r="R162" s="95"/>
    </row>
    <row r="163" ht="14.25" customHeight="1">
      <c r="G163" s="67"/>
      <c r="Q163" s="95"/>
      <c r="R163" s="95"/>
    </row>
    <row r="164" ht="14.25" customHeight="1">
      <c r="G164" s="67"/>
      <c r="Q164" s="95"/>
      <c r="R164" s="95"/>
    </row>
    <row r="165" ht="14.25" customHeight="1">
      <c r="G165" s="67"/>
      <c r="Q165" s="95"/>
      <c r="R165" s="95"/>
    </row>
    <row r="166" ht="14.25" customHeight="1">
      <c r="G166" s="67"/>
      <c r="Q166" s="95"/>
      <c r="R166" s="95"/>
    </row>
    <row r="167" ht="14.25" customHeight="1">
      <c r="G167" s="67"/>
      <c r="Q167" s="95"/>
      <c r="R167" s="95"/>
    </row>
    <row r="168" ht="14.25" customHeight="1">
      <c r="G168" s="67"/>
      <c r="Q168" s="95"/>
      <c r="R168" s="95"/>
    </row>
    <row r="169" ht="14.25" customHeight="1">
      <c r="G169" s="67"/>
      <c r="Q169" s="95"/>
      <c r="R169" s="95"/>
    </row>
    <row r="170" ht="14.25" customHeight="1">
      <c r="G170" s="67"/>
      <c r="Q170" s="95"/>
      <c r="R170" s="95"/>
    </row>
    <row r="171" ht="14.25" customHeight="1">
      <c r="G171" s="67"/>
      <c r="Q171" s="95"/>
      <c r="R171" s="95"/>
    </row>
    <row r="172" ht="14.25" customHeight="1">
      <c r="G172" s="67"/>
      <c r="Q172" s="95"/>
      <c r="R172" s="95"/>
    </row>
    <row r="173" ht="14.25" customHeight="1">
      <c r="G173" s="67"/>
      <c r="Q173" s="95"/>
      <c r="R173" s="95"/>
    </row>
    <row r="174" ht="14.25" customHeight="1">
      <c r="G174" s="67"/>
      <c r="Q174" s="95"/>
      <c r="R174" s="95"/>
    </row>
    <row r="175" ht="14.25" customHeight="1">
      <c r="G175" s="67"/>
      <c r="Q175" s="95"/>
      <c r="R175" s="95"/>
    </row>
    <row r="176" ht="14.25" customHeight="1">
      <c r="G176" s="67"/>
      <c r="Q176" s="95"/>
      <c r="R176" s="95"/>
    </row>
    <row r="177" ht="14.25" customHeight="1">
      <c r="G177" s="67"/>
      <c r="Q177" s="95"/>
      <c r="R177" s="95"/>
    </row>
    <row r="178" ht="14.25" customHeight="1">
      <c r="G178" s="67"/>
      <c r="Q178" s="95"/>
      <c r="R178" s="95"/>
    </row>
    <row r="179" ht="14.25" customHeight="1">
      <c r="G179" s="67"/>
      <c r="Q179" s="95"/>
      <c r="R179" s="95"/>
    </row>
    <row r="180" ht="14.25" customHeight="1">
      <c r="G180" s="67"/>
      <c r="Q180" s="95"/>
      <c r="R180" s="95"/>
    </row>
    <row r="181" ht="14.25" customHeight="1">
      <c r="G181" s="67"/>
      <c r="Q181" s="95"/>
      <c r="R181" s="95"/>
    </row>
    <row r="182" ht="14.25" customHeight="1">
      <c r="G182" s="67"/>
      <c r="Q182" s="95"/>
      <c r="R182" s="95"/>
    </row>
    <row r="183" ht="14.25" customHeight="1">
      <c r="G183" s="67"/>
      <c r="Q183" s="95"/>
      <c r="R183" s="95"/>
    </row>
    <row r="184" ht="14.25" customHeight="1">
      <c r="G184" s="67"/>
      <c r="Q184" s="95"/>
      <c r="R184" s="95"/>
    </row>
    <row r="185" ht="14.25" customHeight="1">
      <c r="G185" s="67"/>
      <c r="Q185" s="95"/>
      <c r="R185" s="95"/>
    </row>
    <row r="186" ht="14.25" customHeight="1">
      <c r="G186" s="67"/>
      <c r="Q186" s="95"/>
      <c r="R186" s="95"/>
    </row>
    <row r="187" ht="14.25" customHeight="1">
      <c r="G187" s="67"/>
      <c r="Q187" s="95"/>
      <c r="R187" s="95"/>
    </row>
    <row r="188" ht="14.25" customHeight="1">
      <c r="G188" s="67"/>
      <c r="Q188" s="95"/>
      <c r="R188" s="95"/>
    </row>
    <row r="189" ht="14.25" customHeight="1">
      <c r="G189" s="67"/>
      <c r="Q189" s="95"/>
      <c r="R189" s="95"/>
    </row>
    <row r="190" ht="14.25" customHeight="1">
      <c r="G190" s="67"/>
      <c r="Q190" s="95"/>
      <c r="R190" s="95"/>
    </row>
    <row r="191" ht="14.25" customHeight="1">
      <c r="G191" s="67"/>
      <c r="Q191" s="95"/>
      <c r="R191" s="95"/>
    </row>
    <row r="192" ht="14.25" customHeight="1">
      <c r="G192" s="67"/>
      <c r="Q192" s="95"/>
      <c r="R192" s="95"/>
    </row>
    <row r="193" ht="14.25" customHeight="1">
      <c r="G193" s="67"/>
      <c r="Q193" s="95"/>
      <c r="R193" s="95"/>
    </row>
    <row r="194" ht="14.25" customHeight="1">
      <c r="G194" s="67"/>
      <c r="Q194" s="95"/>
      <c r="R194" s="95"/>
    </row>
    <row r="195" ht="14.25" customHeight="1">
      <c r="G195" s="67"/>
      <c r="Q195" s="95"/>
      <c r="R195" s="95"/>
    </row>
    <row r="196" ht="14.25" customHeight="1">
      <c r="G196" s="67"/>
      <c r="Q196" s="95"/>
      <c r="R196" s="95"/>
    </row>
    <row r="197" ht="14.25" customHeight="1">
      <c r="G197" s="67"/>
      <c r="Q197" s="95"/>
      <c r="R197" s="95"/>
    </row>
    <row r="198" ht="14.25" customHeight="1">
      <c r="G198" s="67"/>
      <c r="Q198" s="95"/>
      <c r="R198" s="95"/>
    </row>
    <row r="199" ht="14.25" customHeight="1">
      <c r="G199" s="67"/>
      <c r="Q199" s="95"/>
      <c r="R199" s="95"/>
    </row>
    <row r="200" ht="14.25" customHeight="1">
      <c r="G200" s="67"/>
      <c r="Q200" s="95"/>
      <c r="R200" s="95"/>
    </row>
    <row r="201" ht="14.25" customHeight="1">
      <c r="G201" s="67"/>
      <c r="Q201" s="95"/>
      <c r="R201" s="95"/>
    </row>
    <row r="202" ht="14.25" customHeight="1">
      <c r="G202" s="67"/>
      <c r="Q202" s="95"/>
      <c r="R202" s="95"/>
    </row>
    <row r="203" ht="14.25" customHeight="1">
      <c r="G203" s="67"/>
      <c r="Q203" s="95"/>
      <c r="R203" s="95"/>
    </row>
    <row r="204" ht="14.25" customHeight="1">
      <c r="G204" s="67"/>
      <c r="Q204" s="95"/>
      <c r="R204" s="95"/>
    </row>
    <row r="205" ht="14.25" customHeight="1">
      <c r="G205" s="67"/>
      <c r="Q205" s="95"/>
      <c r="R205" s="95"/>
    </row>
    <row r="206" ht="14.25" customHeight="1">
      <c r="G206" s="67"/>
      <c r="Q206" s="95"/>
      <c r="R206" s="95"/>
    </row>
    <row r="207" ht="14.25" customHeight="1">
      <c r="G207" s="67"/>
      <c r="Q207" s="95"/>
      <c r="R207" s="95"/>
    </row>
    <row r="208" ht="14.25" customHeight="1">
      <c r="G208" s="67"/>
      <c r="Q208" s="95"/>
      <c r="R208" s="95"/>
    </row>
    <row r="209" ht="14.25" customHeight="1">
      <c r="G209" s="67"/>
      <c r="Q209" s="95"/>
      <c r="R209" s="95"/>
    </row>
    <row r="210" ht="14.25" customHeight="1">
      <c r="G210" s="67"/>
      <c r="Q210" s="95"/>
      <c r="R210" s="95"/>
    </row>
    <row r="211" ht="14.25" customHeight="1">
      <c r="G211" s="67"/>
      <c r="Q211" s="95"/>
      <c r="R211" s="95"/>
    </row>
    <row r="212" ht="14.25" customHeight="1">
      <c r="G212" s="67"/>
      <c r="Q212" s="95"/>
      <c r="R212" s="95"/>
    </row>
    <row r="213" ht="14.25" customHeight="1">
      <c r="G213" s="67"/>
      <c r="Q213" s="95"/>
      <c r="R213" s="95"/>
    </row>
    <row r="214" ht="14.25" customHeight="1">
      <c r="G214" s="67"/>
      <c r="Q214" s="95"/>
      <c r="R214" s="95"/>
    </row>
    <row r="215" ht="14.25" customHeight="1">
      <c r="G215" s="67"/>
      <c r="Q215" s="95"/>
      <c r="R215" s="95"/>
    </row>
    <row r="216" ht="14.25" customHeight="1">
      <c r="G216" s="67"/>
      <c r="Q216" s="95"/>
      <c r="R216" s="95"/>
    </row>
    <row r="217" ht="14.25" customHeight="1">
      <c r="G217" s="67"/>
      <c r="Q217" s="95"/>
      <c r="R217" s="95"/>
    </row>
    <row r="218" ht="14.25" customHeight="1">
      <c r="G218" s="67"/>
      <c r="Q218" s="95"/>
      <c r="R218" s="95"/>
    </row>
    <row r="219" ht="14.25" customHeight="1">
      <c r="G219" s="67"/>
      <c r="Q219" s="95"/>
      <c r="R219" s="95"/>
    </row>
    <row r="220" ht="14.25" customHeight="1">
      <c r="G220" s="67"/>
      <c r="Q220" s="95"/>
      <c r="R220" s="95"/>
    </row>
    <row r="221" ht="14.25" customHeight="1">
      <c r="G221" s="67"/>
      <c r="Q221" s="95"/>
      <c r="R221" s="95"/>
    </row>
    <row r="222" ht="14.25" customHeight="1">
      <c r="G222" s="67"/>
      <c r="Q222" s="95"/>
      <c r="R222" s="95"/>
    </row>
    <row r="223" ht="14.25" customHeight="1">
      <c r="G223" s="67"/>
      <c r="Q223" s="95"/>
      <c r="R223" s="95"/>
    </row>
    <row r="224" ht="14.25" customHeight="1">
      <c r="G224" s="67"/>
      <c r="Q224" s="95"/>
      <c r="R224" s="95"/>
    </row>
    <row r="225" ht="14.25" customHeight="1">
      <c r="G225" s="67"/>
      <c r="Q225" s="95"/>
      <c r="R225" s="95"/>
    </row>
    <row r="226" ht="14.25" customHeight="1">
      <c r="G226" s="67"/>
      <c r="Q226" s="95"/>
      <c r="R226" s="95"/>
    </row>
    <row r="227" ht="14.25" customHeight="1">
      <c r="G227" s="67"/>
      <c r="Q227" s="95"/>
      <c r="R227" s="95"/>
    </row>
    <row r="228" ht="14.25" customHeight="1">
      <c r="G228" s="67"/>
      <c r="Q228" s="95"/>
      <c r="R228" s="95"/>
    </row>
    <row r="229" ht="14.25" customHeight="1">
      <c r="G229" s="67"/>
      <c r="Q229" s="95"/>
      <c r="R229" s="95"/>
    </row>
    <row r="230" ht="14.25" customHeight="1">
      <c r="G230" s="67"/>
      <c r="Q230" s="95"/>
      <c r="R230" s="95"/>
    </row>
    <row r="231" ht="14.25" customHeight="1">
      <c r="G231" s="67"/>
      <c r="Q231" s="95"/>
      <c r="R231" s="95"/>
    </row>
    <row r="232" ht="14.25" customHeight="1">
      <c r="G232" s="67"/>
      <c r="Q232" s="95"/>
      <c r="R232" s="95"/>
    </row>
    <row r="233" ht="14.25" customHeight="1">
      <c r="G233" s="67"/>
      <c r="Q233" s="95"/>
      <c r="R233" s="95"/>
    </row>
    <row r="234" ht="14.25" customHeight="1">
      <c r="G234" s="67"/>
      <c r="Q234" s="95"/>
      <c r="R234" s="95"/>
    </row>
    <row r="235" ht="14.25" customHeight="1">
      <c r="G235" s="67"/>
      <c r="Q235" s="95"/>
      <c r="R235" s="95"/>
    </row>
    <row r="236" ht="14.25" customHeight="1">
      <c r="G236" s="67"/>
      <c r="Q236" s="95"/>
      <c r="R236" s="95"/>
    </row>
    <row r="237" ht="14.25" customHeight="1">
      <c r="G237" s="67"/>
      <c r="Q237" s="95"/>
      <c r="R237" s="95"/>
    </row>
    <row r="238" ht="14.25" customHeight="1">
      <c r="G238" s="67"/>
      <c r="Q238" s="95"/>
      <c r="R238" s="95"/>
    </row>
    <row r="239" ht="14.25" customHeight="1">
      <c r="G239" s="67"/>
      <c r="Q239" s="95"/>
      <c r="R239" s="95"/>
    </row>
    <row r="240" ht="14.25" customHeight="1">
      <c r="G240" s="67"/>
      <c r="Q240" s="95"/>
      <c r="R240" s="95"/>
    </row>
    <row r="241" ht="14.25" customHeight="1">
      <c r="G241" s="67"/>
      <c r="Q241" s="95"/>
      <c r="R241" s="95"/>
    </row>
    <row r="242" ht="14.25" customHeight="1">
      <c r="G242" s="67"/>
      <c r="Q242" s="95"/>
      <c r="R242" s="95"/>
    </row>
    <row r="243" ht="14.25" customHeight="1">
      <c r="G243" s="67"/>
      <c r="Q243" s="95"/>
      <c r="R243" s="95"/>
    </row>
    <row r="244" ht="14.25" customHeight="1">
      <c r="G244" s="67"/>
      <c r="Q244" s="95"/>
      <c r="R244" s="95"/>
    </row>
    <row r="245" ht="14.25" customHeight="1">
      <c r="G245" s="67"/>
      <c r="Q245" s="95"/>
      <c r="R245" s="95"/>
    </row>
    <row r="246" ht="14.25" customHeight="1">
      <c r="G246" s="67"/>
      <c r="Q246" s="95"/>
      <c r="R246" s="95"/>
    </row>
    <row r="247" ht="14.25" customHeight="1">
      <c r="G247" s="67"/>
      <c r="Q247" s="95"/>
      <c r="R247" s="95"/>
    </row>
    <row r="248" ht="14.25" customHeight="1">
      <c r="G248" s="67"/>
      <c r="Q248" s="95"/>
      <c r="R248" s="95"/>
    </row>
    <row r="249" ht="14.25" customHeight="1">
      <c r="G249" s="67"/>
      <c r="Q249" s="95"/>
      <c r="R249" s="95"/>
    </row>
    <row r="250" ht="14.25" customHeight="1">
      <c r="G250" s="67"/>
      <c r="Q250" s="95"/>
      <c r="R250" s="95"/>
    </row>
    <row r="251" ht="14.25" customHeight="1">
      <c r="G251" s="67"/>
      <c r="Q251" s="95"/>
      <c r="R251" s="95"/>
    </row>
    <row r="252" ht="14.25" customHeight="1">
      <c r="G252" s="67"/>
      <c r="Q252" s="95"/>
      <c r="R252" s="95"/>
    </row>
    <row r="253" ht="14.25" customHeight="1">
      <c r="G253" s="67"/>
      <c r="Q253" s="95"/>
      <c r="R253" s="95"/>
    </row>
    <row r="254" ht="14.25" customHeight="1">
      <c r="G254" s="67"/>
      <c r="Q254" s="95"/>
      <c r="R254" s="95"/>
    </row>
    <row r="255" ht="14.25" customHeight="1">
      <c r="G255" s="67"/>
      <c r="Q255" s="95"/>
      <c r="R255" s="95"/>
    </row>
    <row r="256" ht="14.25" customHeight="1">
      <c r="G256" s="67"/>
      <c r="Q256" s="95"/>
      <c r="R256" s="95"/>
    </row>
    <row r="257" ht="14.25" customHeight="1">
      <c r="G257" s="67"/>
      <c r="Q257" s="95"/>
      <c r="R257" s="95"/>
    </row>
    <row r="258" ht="14.25" customHeight="1">
      <c r="G258" s="67"/>
      <c r="Q258" s="95"/>
      <c r="R258" s="95"/>
    </row>
    <row r="259" ht="14.25" customHeight="1">
      <c r="G259" s="67"/>
      <c r="Q259" s="95"/>
      <c r="R259" s="95"/>
    </row>
    <row r="260" ht="14.25" customHeight="1">
      <c r="G260" s="67"/>
      <c r="Q260" s="95"/>
      <c r="R260" s="95"/>
    </row>
    <row r="261" ht="14.25" customHeight="1">
      <c r="G261" s="67"/>
      <c r="Q261" s="95"/>
      <c r="R261" s="95"/>
    </row>
    <row r="262" ht="14.25" customHeight="1">
      <c r="G262" s="67"/>
      <c r="Q262" s="95"/>
      <c r="R262" s="95"/>
    </row>
    <row r="263" ht="14.25" customHeight="1">
      <c r="G263" s="67"/>
      <c r="Q263" s="95"/>
      <c r="R263" s="95"/>
    </row>
    <row r="264" ht="14.25" customHeight="1">
      <c r="G264" s="67"/>
      <c r="Q264" s="95"/>
      <c r="R264" s="95"/>
    </row>
    <row r="265" ht="14.25" customHeight="1">
      <c r="G265" s="67"/>
      <c r="Q265" s="95"/>
      <c r="R265" s="95"/>
    </row>
    <row r="266" ht="14.25" customHeight="1">
      <c r="G266" s="67"/>
      <c r="Q266" s="95"/>
      <c r="R266" s="95"/>
    </row>
    <row r="267" ht="14.25" customHeight="1">
      <c r="G267" s="67"/>
      <c r="Q267" s="95"/>
      <c r="R267" s="95"/>
    </row>
    <row r="268" ht="14.25" customHeight="1">
      <c r="G268" s="67"/>
      <c r="Q268" s="95"/>
      <c r="R268" s="95"/>
    </row>
    <row r="269" ht="14.25" customHeight="1">
      <c r="G269" s="67"/>
      <c r="Q269" s="95"/>
      <c r="R269" s="95"/>
    </row>
    <row r="270" ht="14.25" customHeight="1">
      <c r="G270" s="67"/>
      <c r="Q270" s="95"/>
      <c r="R270" s="95"/>
    </row>
    <row r="271" ht="14.25" customHeight="1">
      <c r="G271" s="67"/>
      <c r="Q271" s="95"/>
      <c r="R271" s="95"/>
    </row>
    <row r="272" ht="14.25" customHeight="1">
      <c r="G272" s="67"/>
      <c r="Q272" s="95"/>
      <c r="R272" s="95"/>
    </row>
    <row r="273" ht="14.25" customHeight="1">
      <c r="G273" s="67"/>
      <c r="Q273" s="95"/>
      <c r="R273" s="95"/>
    </row>
    <row r="274" ht="14.25" customHeight="1">
      <c r="G274" s="67"/>
      <c r="Q274" s="95"/>
      <c r="R274" s="95"/>
    </row>
    <row r="275" ht="14.25" customHeight="1">
      <c r="G275" s="67"/>
      <c r="Q275" s="95"/>
      <c r="R275" s="95"/>
    </row>
    <row r="276" ht="14.25" customHeight="1">
      <c r="G276" s="67"/>
      <c r="Q276" s="95"/>
      <c r="R276" s="95"/>
    </row>
    <row r="277" ht="14.25" customHeight="1">
      <c r="G277" s="67"/>
      <c r="Q277" s="95"/>
      <c r="R277" s="95"/>
    </row>
    <row r="278" ht="14.25" customHeight="1">
      <c r="G278" s="67"/>
      <c r="Q278" s="95"/>
      <c r="R278" s="95"/>
    </row>
    <row r="279" ht="14.25" customHeight="1">
      <c r="G279" s="67"/>
      <c r="Q279" s="95"/>
      <c r="R279" s="95"/>
    </row>
    <row r="280" ht="14.25" customHeight="1">
      <c r="G280" s="67"/>
      <c r="Q280" s="95"/>
      <c r="R280" s="95"/>
    </row>
    <row r="281" ht="14.25" customHeight="1">
      <c r="G281" s="67"/>
      <c r="Q281" s="95"/>
      <c r="R281" s="95"/>
    </row>
    <row r="282" ht="14.25" customHeight="1">
      <c r="G282" s="67"/>
      <c r="Q282" s="95"/>
      <c r="R282" s="95"/>
    </row>
    <row r="283" ht="14.25" customHeight="1">
      <c r="G283" s="67"/>
      <c r="Q283" s="95"/>
      <c r="R283" s="95"/>
    </row>
    <row r="284" ht="14.25" customHeight="1">
      <c r="G284" s="67"/>
      <c r="Q284" s="95"/>
      <c r="R284" s="95"/>
    </row>
    <row r="285" ht="14.25" customHeight="1">
      <c r="G285" s="67"/>
      <c r="Q285" s="95"/>
      <c r="R285" s="95"/>
    </row>
    <row r="286" ht="14.25" customHeight="1">
      <c r="G286" s="67"/>
      <c r="Q286" s="95"/>
      <c r="R286" s="95"/>
    </row>
    <row r="287" ht="14.25" customHeight="1">
      <c r="G287" s="67"/>
      <c r="Q287" s="95"/>
      <c r="R287" s="95"/>
    </row>
    <row r="288" ht="14.25" customHeight="1">
      <c r="G288" s="67"/>
      <c r="Q288" s="95"/>
      <c r="R288" s="95"/>
    </row>
    <row r="289" ht="14.25" customHeight="1">
      <c r="G289" s="67"/>
      <c r="Q289" s="95"/>
      <c r="R289" s="95"/>
    </row>
    <row r="290" ht="14.25" customHeight="1">
      <c r="G290" s="67"/>
      <c r="Q290" s="95"/>
      <c r="R290" s="95"/>
    </row>
    <row r="291" ht="14.25" customHeight="1">
      <c r="G291" s="67"/>
      <c r="Q291" s="95"/>
      <c r="R291" s="95"/>
    </row>
    <row r="292" ht="14.25" customHeight="1">
      <c r="G292" s="67"/>
      <c r="Q292" s="95"/>
      <c r="R292" s="95"/>
    </row>
    <row r="293" ht="14.25" customHeight="1">
      <c r="G293" s="67"/>
      <c r="Q293" s="95"/>
      <c r="R293" s="95"/>
    </row>
    <row r="294" ht="14.25" customHeight="1">
      <c r="G294" s="67"/>
      <c r="Q294" s="95"/>
      <c r="R294" s="95"/>
    </row>
    <row r="295" ht="14.25" customHeight="1">
      <c r="G295" s="67"/>
      <c r="Q295" s="95"/>
      <c r="R295" s="95"/>
    </row>
    <row r="296" ht="14.25" customHeight="1">
      <c r="G296" s="67"/>
      <c r="Q296" s="95"/>
      <c r="R296" s="95"/>
    </row>
    <row r="297" ht="14.25" customHeight="1">
      <c r="G297" s="67"/>
      <c r="Q297" s="95"/>
      <c r="R297" s="95"/>
    </row>
    <row r="298" ht="14.25" customHeight="1">
      <c r="G298" s="67"/>
      <c r="Q298" s="95"/>
      <c r="R298" s="95"/>
    </row>
    <row r="299" ht="14.25" customHeight="1">
      <c r="G299" s="67"/>
      <c r="Q299" s="95"/>
      <c r="R299" s="95"/>
    </row>
    <row r="300" ht="14.25" customHeight="1">
      <c r="G300" s="67"/>
      <c r="Q300" s="95"/>
      <c r="R300" s="95"/>
    </row>
    <row r="301" ht="14.25" customHeight="1">
      <c r="G301" s="67"/>
      <c r="Q301" s="95"/>
      <c r="R301" s="95"/>
    </row>
    <row r="302" ht="14.25" customHeight="1">
      <c r="G302" s="67"/>
      <c r="Q302" s="95"/>
      <c r="R302" s="95"/>
    </row>
    <row r="303" ht="14.25" customHeight="1">
      <c r="G303" s="67"/>
      <c r="Q303" s="95"/>
      <c r="R303" s="95"/>
    </row>
    <row r="304" ht="14.25" customHeight="1">
      <c r="G304" s="67"/>
      <c r="Q304" s="95"/>
      <c r="R304" s="95"/>
    </row>
    <row r="305" ht="14.25" customHeight="1">
      <c r="G305" s="67"/>
      <c r="Q305" s="95"/>
      <c r="R305" s="95"/>
    </row>
    <row r="306" ht="14.25" customHeight="1">
      <c r="G306" s="67"/>
      <c r="Q306" s="95"/>
      <c r="R306" s="95"/>
    </row>
    <row r="307" ht="14.25" customHeight="1">
      <c r="G307" s="67"/>
      <c r="Q307" s="95"/>
      <c r="R307" s="95"/>
    </row>
    <row r="308" ht="14.25" customHeight="1">
      <c r="G308" s="67"/>
      <c r="Q308" s="95"/>
      <c r="R308" s="95"/>
    </row>
    <row r="309" ht="14.25" customHeight="1">
      <c r="G309" s="67"/>
      <c r="Q309" s="95"/>
      <c r="R309" s="95"/>
    </row>
    <row r="310" ht="14.25" customHeight="1">
      <c r="G310" s="67"/>
      <c r="Q310" s="95"/>
      <c r="R310" s="95"/>
    </row>
    <row r="311" ht="14.25" customHeight="1">
      <c r="G311" s="67"/>
      <c r="Q311" s="95"/>
      <c r="R311" s="95"/>
    </row>
    <row r="312" ht="14.25" customHeight="1">
      <c r="G312" s="67"/>
      <c r="Q312" s="95"/>
      <c r="R312" s="95"/>
    </row>
    <row r="313" ht="14.25" customHeight="1">
      <c r="G313" s="67"/>
      <c r="Q313" s="95"/>
      <c r="R313" s="95"/>
    </row>
    <row r="314" ht="14.25" customHeight="1">
      <c r="G314" s="67"/>
      <c r="Q314" s="95"/>
      <c r="R314" s="95"/>
    </row>
    <row r="315" ht="14.25" customHeight="1">
      <c r="G315" s="67"/>
      <c r="Q315" s="95"/>
      <c r="R315" s="95"/>
    </row>
    <row r="316" ht="14.25" customHeight="1">
      <c r="G316" s="67"/>
      <c r="Q316" s="95"/>
      <c r="R316" s="95"/>
    </row>
    <row r="317" ht="14.25" customHeight="1">
      <c r="G317" s="67"/>
      <c r="Q317" s="95"/>
      <c r="R317" s="95"/>
    </row>
    <row r="318" ht="14.25" customHeight="1">
      <c r="G318" s="67"/>
      <c r="Q318" s="95"/>
      <c r="R318" s="95"/>
    </row>
    <row r="319" ht="14.25" customHeight="1">
      <c r="G319" s="67"/>
      <c r="Q319" s="95"/>
      <c r="R319" s="95"/>
    </row>
    <row r="320" ht="14.25" customHeight="1">
      <c r="G320" s="67"/>
      <c r="Q320" s="95"/>
      <c r="R320" s="95"/>
    </row>
    <row r="321" ht="14.25" customHeight="1">
      <c r="G321" s="67"/>
      <c r="Q321" s="95"/>
      <c r="R321" s="95"/>
    </row>
    <row r="322" ht="14.25" customHeight="1">
      <c r="G322" s="67"/>
      <c r="Q322" s="95"/>
      <c r="R322" s="95"/>
    </row>
    <row r="323" ht="14.25" customHeight="1">
      <c r="G323" s="67"/>
      <c r="Q323" s="95"/>
      <c r="R323" s="95"/>
    </row>
    <row r="324" ht="14.25" customHeight="1">
      <c r="G324" s="67"/>
      <c r="Q324" s="95"/>
      <c r="R324" s="95"/>
    </row>
    <row r="325" ht="14.25" customHeight="1">
      <c r="G325" s="67"/>
      <c r="Q325" s="95"/>
      <c r="R325" s="95"/>
    </row>
    <row r="326" ht="14.25" customHeight="1">
      <c r="G326" s="67"/>
      <c r="Q326" s="95"/>
      <c r="R326" s="95"/>
    </row>
    <row r="327" ht="14.25" customHeight="1">
      <c r="G327" s="67"/>
      <c r="Q327" s="95"/>
      <c r="R327" s="95"/>
    </row>
    <row r="328" ht="14.25" customHeight="1">
      <c r="G328" s="67"/>
      <c r="Q328" s="95"/>
      <c r="R328" s="95"/>
    </row>
    <row r="329" ht="14.25" customHeight="1">
      <c r="G329" s="67"/>
      <c r="Q329" s="95"/>
      <c r="R329" s="95"/>
    </row>
    <row r="330" ht="14.25" customHeight="1">
      <c r="G330" s="67"/>
      <c r="Q330" s="95"/>
      <c r="R330" s="95"/>
    </row>
    <row r="331" ht="14.25" customHeight="1">
      <c r="G331" s="67"/>
      <c r="Q331" s="95"/>
      <c r="R331" s="95"/>
    </row>
    <row r="332" ht="14.25" customHeight="1">
      <c r="G332" s="67"/>
      <c r="Q332" s="95"/>
      <c r="R332" s="95"/>
    </row>
    <row r="333" ht="14.25" customHeight="1">
      <c r="G333" s="67"/>
      <c r="Q333" s="95"/>
      <c r="R333" s="95"/>
    </row>
    <row r="334" ht="14.25" customHeight="1">
      <c r="G334" s="67"/>
      <c r="Q334" s="95"/>
      <c r="R334" s="95"/>
    </row>
    <row r="335" ht="14.25" customHeight="1">
      <c r="G335" s="67"/>
      <c r="Q335" s="95"/>
      <c r="R335" s="95"/>
    </row>
    <row r="336" ht="14.25" customHeight="1">
      <c r="G336" s="67"/>
      <c r="Q336" s="95"/>
      <c r="R336" s="95"/>
    </row>
    <row r="337" ht="14.25" customHeight="1">
      <c r="G337" s="67"/>
      <c r="Q337" s="95"/>
      <c r="R337" s="95"/>
    </row>
    <row r="338" ht="14.25" customHeight="1">
      <c r="G338" s="67"/>
      <c r="Q338" s="95"/>
      <c r="R338" s="95"/>
    </row>
    <row r="339" ht="14.25" customHeight="1">
      <c r="G339" s="67"/>
      <c r="Q339" s="95"/>
      <c r="R339" s="95"/>
    </row>
    <row r="340" ht="14.25" customHeight="1">
      <c r="G340" s="67"/>
      <c r="Q340" s="95"/>
      <c r="R340" s="95"/>
    </row>
    <row r="341" ht="14.25" customHeight="1">
      <c r="G341" s="67"/>
      <c r="Q341" s="95"/>
      <c r="R341" s="95"/>
    </row>
    <row r="342" ht="14.25" customHeight="1">
      <c r="G342" s="67"/>
      <c r="Q342" s="95"/>
      <c r="R342" s="95"/>
    </row>
    <row r="343" ht="14.25" customHeight="1">
      <c r="G343" s="67"/>
      <c r="Q343" s="95"/>
      <c r="R343" s="95"/>
    </row>
    <row r="344" ht="14.25" customHeight="1">
      <c r="G344" s="67"/>
      <c r="Q344" s="95"/>
      <c r="R344" s="95"/>
    </row>
    <row r="345" ht="14.25" customHeight="1">
      <c r="G345" s="67"/>
      <c r="Q345" s="95"/>
      <c r="R345" s="95"/>
    </row>
    <row r="346" ht="14.25" customHeight="1">
      <c r="G346" s="67"/>
      <c r="Q346" s="95"/>
      <c r="R346" s="95"/>
    </row>
    <row r="347" ht="14.25" customHeight="1">
      <c r="G347" s="67"/>
      <c r="Q347" s="95"/>
      <c r="R347" s="95"/>
    </row>
    <row r="348" ht="14.25" customHeight="1">
      <c r="G348" s="67"/>
      <c r="Q348" s="95"/>
      <c r="R348" s="95"/>
    </row>
    <row r="349" ht="14.25" customHeight="1">
      <c r="G349" s="67"/>
      <c r="Q349" s="95"/>
      <c r="R349" s="95"/>
    </row>
    <row r="350" ht="14.25" customHeight="1">
      <c r="G350" s="67"/>
      <c r="Q350" s="95"/>
      <c r="R350" s="95"/>
    </row>
    <row r="351" ht="14.25" customHeight="1">
      <c r="G351" s="67"/>
      <c r="Q351" s="95"/>
      <c r="R351" s="95"/>
    </row>
    <row r="352" ht="14.25" customHeight="1">
      <c r="G352" s="67"/>
      <c r="Q352" s="95"/>
      <c r="R352" s="95"/>
    </row>
    <row r="353" ht="14.25" customHeight="1">
      <c r="G353" s="67"/>
      <c r="Q353" s="95"/>
      <c r="R353" s="95"/>
    </row>
    <row r="354" ht="14.25" customHeight="1">
      <c r="G354" s="67"/>
      <c r="Q354" s="95"/>
      <c r="R354" s="95"/>
    </row>
    <row r="355" ht="14.25" customHeight="1">
      <c r="G355" s="67"/>
      <c r="Q355" s="95"/>
      <c r="R355" s="95"/>
    </row>
    <row r="356" ht="14.25" customHeight="1">
      <c r="G356" s="67"/>
      <c r="Q356" s="95"/>
      <c r="R356" s="95"/>
    </row>
    <row r="357" ht="14.25" customHeight="1">
      <c r="G357" s="67"/>
      <c r="Q357" s="95"/>
      <c r="R357" s="95"/>
    </row>
    <row r="358" ht="14.25" customHeight="1">
      <c r="G358" s="67"/>
      <c r="Q358" s="95"/>
      <c r="R358" s="95"/>
    </row>
    <row r="359" ht="14.25" customHeight="1">
      <c r="G359" s="67"/>
      <c r="Q359" s="95"/>
      <c r="R359" s="95"/>
    </row>
    <row r="360" ht="14.25" customHeight="1">
      <c r="G360" s="67"/>
      <c r="Q360" s="95"/>
      <c r="R360" s="95"/>
    </row>
    <row r="361" ht="14.25" customHeight="1">
      <c r="G361" s="67"/>
      <c r="Q361" s="95"/>
      <c r="R361" s="95"/>
    </row>
    <row r="362" ht="14.25" customHeight="1">
      <c r="G362" s="67"/>
      <c r="Q362" s="95"/>
      <c r="R362" s="95"/>
    </row>
    <row r="363" ht="14.25" customHeight="1">
      <c r="G363" s="67"/>
      <c r="Q363" s="95"/>
      <c r="R363" s="95"/>
    </row>
    <row r="364" ht="14.25" customHeight="1">
      <c r="G364" s="67"/>
      <c r="Q364" s="95"/>
      <c r="R364" s="95"/>
    </row>
    <row r="365" ht="14.25" customHeight="1">
      <c r="G365" s="67"/>
      <c r="Q365" s="95"/>
      <c r="R365" s="95"/>
    </row>
    <row r="366" ht="14.25" customHeight="1">
      <c r="G366" s="67"/>
      <c r="Q366" s="95"/>
      <c r="R366" s="95"/>
    </row>
    <row r="367" ht="14.25" customHeight="1">
      <c r="G367" s="67"/>
      <c r="Q367" s="95"/>
      <c r="R367" s="95"/>
    </row>
    <row r="368" ht="14.25" customHeight="1">
      <c r="G368" s="67"/>
      <c r="Q368" s="95"/>
      <c r="R368" s="95"/>
    </row>
    <row r="369" ht="14.25" customHeight="1">
      <c r="G369" s="67"/>
      <c r="Q369" s="95"/>
      <c r="R369" s="95"/>
    </row>
    <row r="370" ht="14.25" customHeight="1">
      <c r="G370" s="67"/>
      <c r="Q370" s="95"/>
      <c r="R370" s="95"/>
    </row>
    <row r="371" ht="14.25" customHeight="1">
      <c r="G371" s="67"/>
      <c r="Q371" s="95"/>
      <c r="R371" s="95"/>
    </row>
    <row r="372" ht="14.25" customHeight="1">
      <c r="G372" s="67"/>
      <c r="Q372" s="95"/>
      <c r="R372" s="95"/>
    </row>
    <row r="373" ht="14.25" customHeight="1">
      <c r="G373" s="67"/>
      <c r="Q373" s="95"/>
      <c r="R373" s="95"/>
    </row>
    <row r="374" ht="14.25" customHeight="1">
      <c r="G374" s="67"/>
      <c r="Q374" s="95"/>
      <c r="R374" s="95"/>
    </row>
    <row r="375" ht="14.25" customHeight="1">
      <c r="G375" s="67"/>
      <c r="Q375" s="95"/>
      <c r="R375" s="95"/>
    </row>
    <row r="376" ht="14.25" customHeight="1">
      <c r="G376" s="67"/>
      <c r="Q376" s="95"/>
      <c r="R376" s="95"/>
    </row>
    <row r="377" ht="14.25" customHeight="1">
      <c r="G377" s="67"/>
      <c r="Q377" s="95"/>
      <c r="R377" s="95"/>
    </row>
    <row r="378" ht="14.25" customHeight="1">
      <c r="G378" s="67"/>
      <c r="Q378" s="95"/>
      <c r="R378" s="95"/>
    </row>
    <row r="379" ht="14.25" customHeight="1">
      <c r="G379" s="67"/>
      <c r="Q379" s="95"/>
      <c r="R379" s="95"/>
    </row>
    <row r="380" ht="14.25" customHeight="1">
      <c r="G380" s="67"/>
      <c r="Q380" s="95"/>
      <c r="R380" s="95"/>
    </row>
    <row r="381" ht="14.25" customHeight="1">
      <c r="G381" s="67"/>
      <c r="Q381" s="95"/>
      <c r="R381" s="95"/>
    </row>
    <row r="382" ht="14.25" customHeight="1">
      <c r="G382" s="67"/>
      <c r="Q382" s="95"/>
      <c r="R382" s="95"/>
    </row>
    <row r="383" ht="14.25" customHeight="1">
      <c r="G383" s="67"/>
      <c r="Q383" s="95"/>
      <c r="R383" s="95"/>
    </row>
    <row r="384" ht="14.25" customHeight="1">
      <c r="G384" s="67"/>
      <c r="Q384" s="95"/>
      <c r="R384" s="95"/>
    </row>
    <row r="385" ht="14.25" customHeight="1">
      <c r="G385" s="67"/>
      <c r="Q385" s="95"/>
      <c r="R385" s="95"/>
    </row>
    <row r="386" ht="14.25" customHeight="1">
      <c r="G386" s="67"/>
      <c r="Q386" s="95"/>
      <c r="R386" s="95"/>
    </row>
    <row r="387" ht="14.25" customHeight="1">
      <c r="G387" s="67"/>
      <c r="Q387" s="95"/>
      <c r="R387" s="95"/>
    </row>
    <row r="388" ht="14.25" customHeight="1">
      <c r="G388" s="67"/>
      <c r="Q388" s="95"/>
      <c r="R388" s="95"/>
    </row>
    <row r="389" ht="14.25" customHeight="1">
      <c r="G389" s="67"/>
      <c r="Q389" s="95"/>
      <c r="R389" s="95"/>
    </row>
    <row r="390" ht="14.25" customHeight="1">
      <c r="G390" s="67"/>
      <c r="Q390" s="95"/>
      <c r="R390" s="95"/>
    </row>
    <row r="391" ht="14.25" customHeight="1">
      <c r="G391" s="67"/>
      <c r="Q391" s="95"/>
      <c r="R391" s="95"/>
    </row>
    <row r="392" ht="14.25" customHeight="1">
      <c r="G392" s="67"/>
      <c r="Q392" s="95"/>
      <c r="R392" s="95"/>
    </row>
    <row r="393" ht="14.25" customHeight="1">
      <c r="G393" s="67"/>
      <c r="Q393" s="95"/>
      <c r="R393" s="95"/>
    </row>
    <row r="394" ht="14.25" customHeight="1">
      <c r="G394" s="67"/>
      <c r="Q394" s="95"/>
      <c r="R394" s="95"/>
    </row>
    <row r="395" ht="14.25" customHeight="1">
      <c r="G395" s="67"/>
      <c r="Q395" s="95"/>
      <c r="R395" s="95"/>
    </row>
    <row r="396" ht="14.25" customHeight="1">
      <c r="G396" s="67"/>
      <c r="Q396" s="95"/>
      <c r="R396" s="95"/>
    </row>
    <row r="397" ht="14.25" customHeight="1">
      <c r="G397" s="67"/>
      <c r="Q397" s="95"/>
      <c r="R397" s="95"/>
    </row>
    <row r="398" ht="14.25" customHeight="1">
      <c r="G398" s="67"/>
      <c r="Q398" s="95"/>
      <c r="R398" s="95"/>
    </row>
    <row r="399" ht="14.25" customHeight="1">
      <c r="G399" s="67"/>
      <c r="Q399" s="95"/>
      <c r="R399" s="95"/>
    </row>
    <row r="400" ht="14.25" customHeight="1">
      <c r="G400" s="67"/>
      <c r="Q400" s="95"/>
      <c r="R400" s="95"/>
    </row>
    <row r="401" ht="14.25" customHeight="1">
      <c r="G401" s="67"/>
      <c r="Q401" s="95"/>
      <c r="R401" s="95"/>
    </row>
    <row r="402" ht="14.25" customHeight="1">
      <c r="G402" s="67"/>
      <c r="Q402" s="95"/>
      <c r="R402" s="95"/>
    </row>
    <row r="403" ht="14.25" customHeight="1">
      <c r="G403" s="67"/>
      <c r="Q403" s="95"/>
      <c r="R403" s="95"/>
    </row>
    <row r="404" ht="14.25" customHeight="1">
      <c r="G404" s="67"/>
      <c r="Q404" s="95"/>
      <c r="R404" s="95"/>
    </row>
    <row r="405" ht="14.25" customHeight="1">
      <c r="G405" s="67"/>
      <c r="Q405" s="95"/>
      <c r="R405" s="95"/>
    </row>
    <row r="406" ht="14.25" customHeight="1">
      <c r="G406" s="67"/>
      <c r="Q406" s="95"/>
      <c r="R406" s="95"/>
    </row>
    <row r="407" ht="14.25" customHeight="1">
      <c r="G407" s="67"/>
      <c r="Q407" s="95"/>
      <c r="R407" s="95"/>
    </row>
    <row r="408" ht="14.25" customHeight="1">
      <c r="G408" s="67"/>
      <c r="Q408" s="95"/>
      <c r="R408" s="95"/>
    </row>
    <row r="409" ht="14.25" customHeight="1">
      <c r="G409" s="67"/>
      <c r="Q409" s="95"/>
      <c r="R409" s="95"/>
    </row>
    <row r="410" ht="14.25" customHeight="1">
      <c r="G410" s="67"/>
      <c r="Q410" s="95"/>
      <c r="R410" s="95"/>
    </row>
    <row r="411" ht="14.25" customHeight="1">
      <c r="G411" s="67"/>
      <c r="Q411" s="95"/>
      <c r="R411" s="95"/>
    </row>
    <row r="412" ht="14.25" customHeight="1">
      <c r="G412" s="67"/>
      <c r="Q412" s="95"/>
      <c r="R412" s="95"/>
    </row>
    <row r="413" ht="14.25" customHeight="1">
      <c r="G413" s="67"/>
      <c r="Q413" s="95"/>
      <c r="R413" s="95"/>
    </row>
    <row r="414" ht="14.25" customHeight="1">
      <c r="G414" s="67"/>
      <c r="Q414" s="95"/>
      <c r="R414" s="95"/>
    </row>
    <row r="415" ht="14.25" customHeight="1">
      <c r="G415" s="67"/>
      <c r="Q415" s="95"/>
      <c r="R415" s="95"/>
    </row>
    <row r="416" ht="14.25" customHeight="1">
      <c r="G416" s="67"/>
      <c r="Q416" s="95"/>
      <c r="R416" s="95"/>
    </row>
    <row r="417" ht="14.25" customHeight="1">
      <c r="G417" s="67"/>
      <c r="Q417" s="95"/>
      <c r="R417" s="95"/>
    </row>
    <row r="418" ht="14.25" customHeight="1">
      <c r="G418" s="67"/>
      <c r="Q418" s="95"/>
      <c r="R418" s="95"/>
    </row>
    <row r="419" ht="14.25" customHeight="1">
      <c r="G419" s="67"/>
      <c r="Q419" s="95"/>
      <c r="R419" s="95"/>
    </row>
    <row r="420" ht="14.25" customHeight="1">
      <c r="G420" s="67"/>
      <c r="Q420" s="95"/>
      <c r="R420" s="95"/>
    </row>
    <row r="421" ht="14.25" customHeight="1">
      <c r="G421" s="67"/>
      <c r="Q421" s="95"/>
      <c r="R421" s="95"/>
    </row>
    <row r="422" ht="14.25" customHeight="1">
      <c r="G422" s="67"/>
      <c r="Q422" s="95"/>
      <c r="R422" s="95"/>
    </row>
    <row r="423" ht="14.25" customHeight="1">
      <c r="G423" s="67"/>
      <c r="Q423" s="95"/>
      <c r="R423" s="95"/>
    </row>
    <row r="424" ht="14.25" customHeight="1">
      <c r="G424" s="67"/>
      <c r="Q424" s="95"/>
      <c r="R424" s="95"/>
    </row>
    <row r="425" ht="14.25" customHeight="1">
      <c r="G425" s="67"/>
      <c r="Q425" s="95"/>
      <c r="R425" s="95"/>
    </row>
    <row r="426" ht="14.25" customHeight="1">
      <c r="G426" s="67"/>
      <c r="Q426" s="95"/>
      <c r="R426" s="95"/>
    </row>
    <row r="427" ht="14.25" customHeight="1">
      <c r="G427" s="67"/>
      <c r="Q427" s="95"/>
      <c r="R427" s="95"/>
    </row>
    <row r="428" ht="14.25" customHeight="1">
      <c r="G428" s="67"/>
      <c r="Q428" s="95"/>
      <c r="R428" s="95"/>
    </row>
    <row r="429" ht="14.25" customHeight="1">
      <c r="G429" s="67"/>
      <c r="Q429" s="95"/>
      <c r="R429" s="95"/>
    </row>
    <row r="430" ht="14.25" customHeight="1">
      <c r="G430" s="67"/>
      <c r="Q430" s="95"/>
      <c r="R430" s="95"/>
    </row>
    <row r="431" ht="14.25" customHeight="1">
      <c r="G431" s="67"/>
      <c r="Q431" s="95"/>
      <c r="R431" s="95"/>
    </row>
    <row r="432" ht="14.25" customHeight="1">
      <c r="G432" s="67"/>
      <c r="Q432" s="95"/>
      <c r="R432" s="95"/>
    </row>
    <row r="433" ht="14.25" customHeight="1">
      <c r="G433" s="67"/>
      <c r="Q433" s="95"/>
      <c r="R433" s="95"/>
    </row>
    <row r="434" ht="14.25" customHeight="1">
      <c r="G434" s="67"/>
      <c r="Q434" s="95"/>
      <c r="R434" s="95"/>
    </row>
    <row r="435" ht="14.25" customHeight="1">
      <c r="G435" s="67"/>
      <c r="Q435" s="95"/>
      <c r="R435" s="95"/>
    </row>
    <row r="436" ht="14.25" customHeight="1">
      <c r="G436" s="67"/>
      <c r="Q436" s="95"/>
      <c r="R436" s="95"/>
    </row>
    <row r="437" ht="14.25" customHeight="1">
      <c r="G437" s="67"/>
      <c r="Q437" s="95"/>
      <c r="R437" s="95"/>
    </row>
    <row r="438" ht="14.25" customHeight="1">
      <c r="G438" s="67"/>
      <c r="Q438" s="95"/>
      <c r="R438" s="95"/>
    </row>
    <row r="439" ht="14.25" customHeight="1">
      <c r="G439" s="67"/>
      <c r="Q439" s="95"/>
      <c r="R439" s="95"/>
    </row>
    <row r="440" ht="14.25" customHeight="1">
      <c r="G440" s="67"/>
      <c r="Q440" s="95"/>
      <c r="R440" s="95"/>
    </row>
    <row r="441" ht="14.25" customHeight="1">
      <c r="G441" s="67"/>
      <c r="Q441" s="95"/>
      <c r="R441" s="95"/>
    </row>
    <row r="442" ht="14.25" customHeight="1">
      <c r="G442" s="67"/>
      <c r="Q442" s="95"/>
      <c r="R442" s="95"/>
    </row>
    <row r="443" ht="14.25" customHeight="1">
      <c r="G443" s="67"/>
      <c r="Q443" s="95"/>
      <c r="R443" s="95"/>
    </row>
    <row r="444" ht="14.25" customHeight="1">
      <c r="G444" s="67"/>
      <c r="Q444" s="95"/>
      <c r="R444" s="95"/>
    </row>
    <row r="445" ht="14.25" customHeight="1">
      <c r="G445" s="67"/>
      <c r="Q445" s="95"/>
      <c r="R445" s="95"/>
    </row>
    <row r="446" ht="14.25" customHeight="1">
      <c r="G446" s="67"/>
      <c r="Q446" s="95"/>
      <c r="R446" s="95"/>
    </row>
    <row r="447" ht="14.25" customHeight="1">
      <c r="G447" s="67"/>
      <c r="Q447" s="95"/>
      <c r="R447" s="95"/>
    </row>
    <row r="448" ht="14.25" customHeight="1">
      <c r="G448" s="67"/>
      <c r="Q448" s="95"/>
      <c r="R448" s="95"/>
    </row>
    <row r="449" ht="14.25" customHeight="1">
      <c r="G449" s="67"/>
      <c r="Q449" s="95"/>
      <c r="R449" s="95"/>
    </row>
    <row r="450" ht="14.25" customHeight="1">
      <c r="G450" s="67"/>
      <c r="Q450" s="95"/>
      <c r="R450" s="95"/>
    </row>
    <row r="451" ht="14.25" customHeight="1">
      <c r="G451" s="67"/>
      <c r="Q451" s="95"/>
      <c r="R451" s="95"/>
    </row>
    <row r="452" ht="14.25" customHeight="1">
      <c r="G452" s="67"/>
      <c r="Q452" s="95"/>
      <c r="R452" s="95"/>
    </row>
    <row r="453" ht="14.25" customHeight="1">
      <c r="G453" s="67"/>
      <c r="Q453" s="95"/>
      <c r="R453" s="95"/>
    </row>
    <row r="454" ht="14.25" customHeight="1">
      <c r="G454" s="67"/>
      <c r="Q454" s="95"/>
      <c r="R454" s="95"/>
    </row>
    <row r="455" ht="14.25" customHeight="1">
      <c r="G455" s="67"/>
      <c r="Q455" s="95"/>
      <c r="R455" s="95"/>
    </row>
    <row r="456" ht="14.25" customHeight="1">
      <c r="G456" s="67"/>
      <c r="Q456" s="95"/>
      <c r="R456" s="95"/>
    </row>
    <row r="457" ht="14.25" customHeight="1">
      <c r="G457" s="67"/>
      <c r="Q457" s="95"/>
      <c r="R457" s="95"/>
    </row>
    <row r="458" ht="14.25" customHeight="1">
      <c r="G458" s="67"/>
      <c r="Q458" s="95"/>
      <c r="R458" s="95"/>
    </row>
    <row r="459" ht="14.25" customHeight="1">
      <c r="G459" s="67"/>
      <c r="Q459" s="95"/>
      <c r="R459" s="95"/>
    </row>
    <row r="460" ht="14.25" customHeight="1">
      <c r="G460" s="67"/>
      <c r="Q460" s="95"/>
      <c r="R460" s="95"/>
    </row>
    <row r="461" ht="14.25" customHeight="1">
      <c r="G461" s="67"/>
      <c r="Q461" s="95"/>
      <c r="R461" s="95"/>
    </row>
    <row r="462" ht="14.25" customHeight="1">
      <c r="G462" s="67"/>
      <c r="Q462" s="95"/>
      <c r="R462" s="95"/>
    </row>
    <row r="463" ht="14.25" customHeight="1">
      <c r="G463" s="67"/>
      <c r="Q463" s="95"/>
      <c r="R463" s="95"/>
    </row>
    <row r="464" ht="14.25" customHeight="1">
      <c r="G464" s="67"/>
      <c r="Q464" s="95"/>
      <c r="R464" s="95"/>
    </row>
    <row r="465" ht="14.25" customHeight="1">
      <c r="G465" s="67"/>
      <c r="Q465" s="95"/>
      <c r="R465" s="95"/>
    </row>
    <row r="466" ht="14.25" customHeight="1">
      <c r="G466" s="67"/>
      <c r="Q466" s="95"/>
      <c r="R466" s="95"/>
    </row>
    <row r="467" ht="14.25" customHeight="1">
      <c r="G467" s="67"/>
      <c r="Q467" s="95"/>
      <c r="R467" s="95"/>
    </row>
    <row r="468" ht="14.25" customHeight="1">
      <c r="G468" s="67"/>
      <c r="Q468" s="95"/>
      <c r="R468" s="95"/>
    </row>
    <row r="469" ht="14.25" customHeight="1">
      <c r="G469" s="67"/>
      <c r="Q469" s="95"/>
      <c r="R469" s="95"/>
    </row>
    <row r="470" ht="14.25" customHeight="1">
      <c r="G470" s="67"/>
      <c r="Q470" s="95"/>
      <c r="R470" s="95"/>
    </row>
    <row r="471" ht="14.25" customHeight="1">
      <c r="G471" s="67"/>
      <c r="Q471" s="95"/>
      <c r="R471" s="95"/>
    </row>
    <row r="472" ht="14.25" customHeight="1">
      <c r="G472" s="67"/>
      <c r="Q472" s="95"/>
      <c r="R472" s="95"/>
    </row>
    <row r="473" ht="14.25" customHeight="1">
      <c r="G473" s="67"/>
      <c r="Q473" s="95"/>
      <c r="R473" s="95"/>
    </row>
    <row r="474" ht="14.25" customHeight="1">
      <c r="G474" s="67"/>
      <c r="Q474" s="95"/>
      <c r="R474" s="95"/>
    </row>
    <row r="475" ht="14.25" customHeight="1">
      <c r="G475" s="67"/>
      <c r="Q475" s="95"/>
      <c r="R475" s="95"/>
    </row>
    <row r="476" ht="14.25" customHeight="1">
      <c r="G476" s="67"/>
      <c r="Q476" s="95"/>
      <c r="R476" s="95"/>
    </row>
    <row r="477" ht="14.25" customHeight="1">
      <c r="G477" s="67"/>
      <c r="Q477" s="95"/>
      <c r="R477" s="95"/>
    </row>
    <row r="478" ht="14.25" customHeight="1">
      <c r="G478" s="67"/>
      <c r="Q478" s="95"/>
      <c r="R478" s="95"/>
    </row>
    <row r="479" ht="14.25" customHeight="1">
      <c r="G479" s="67"/>
      <c r="Q479" s="95"/>
      <c r="R479" s="95"/>
    </row>
    <row r="480" ht="14.25" customHeight="1">
      <c r="G480" s="67"/>
      <c r="Q480" s="95"/>
      <c r="R480" s="95"/>
    </row>
    <row r="481" ht="14.25" customHeight="1">
      <c r="G481" s="67"/>
      <c r="Q481" s="95"/>
      <c r="R481" s="95"/>
    </row>
    <row r="482" ht="14.25" customHeight="1">
      <c r="G482" s="67"/>
      <c r="Q482" s="95"/>
      <c r="R482" s="95"/>
    </row>
    <row r="483" ht="14.25" customHeight="1">
      <c r="G483" s="67"/>
      <c r="Q483" s="95"/>
      <c r="R483" s="95"/>
    </row>
    <row r="484" ht="14.25" customHeight="1">
      <c r="G484" s="67"/>
      <c r="Q484" s="95"/>
      <c r="R484" s="95"/>
    </row>
    <row r="485" ht="14.25" customHeight="1">
      <c r="G485" s="67"/>
      <c r="Q485" s="95"/>
      <c r="R485" s="95"/>
    </row>
    <row r="486" ht="14.25" customHeight="1">
      <c r="G486" s="67"/>
      <c r="Q486" s="95"/>
      <c r="R486" s="95"/>
    </row>
    <row r="487" ht="14.25" customHeight="1">
      <c r="G487" s="67"/>
      <c r="Q487" s="95"/>
      <c r="R487" s="95"/>
    </row>
    <row r="488" ht="14.25" customHeight="1">
      <c r="G488" s="67"/>
      <c r="Q488" s="95"/>
      <c r="R488" s="95"/>
    </row>
    <row r="489" ht="14.25" customHeight="1">
      <c r="G489" s="67"/>
      <c r="Q489" s="95"/>
      <c r="R489" s="95"/>
    </row>
    <row r="490" ht="14.25" customHeight="1">
      <c r="G490" s="67"/>
      <c r="Q490" s="95"/>
      <c r="R490" s="95"/>
    </row>
    <row r="491" ht="14.25" customHeight="1">
      <c r="G491" s="67"/>
      <c r="Q491" s="95"/>
      <c r="R491" s="95"/>
    </row>
    <row r="492" ht="14.25" customHeight="1">
      <c r="G492" s="67"/>
      <c r="Q492" s="95"/>
      <c r="R492" s="95"/>
    </row>
    <row r="493" ht="14.25" customHeight="1">
      <c r="G493" s="67"/>
      <c r="Q493" s="95"/>
      <c r="R493" s="95"/>
    </row>
    <row r="494" ht="14.25" customHeight="1">
      <c r="G494" s="67"/>
      <c r="Q494" s="95"/>
      <c r="R494" s="95"/>
    </row>
    <row r="495" ht="14.25" customHeight="1">
      <c r="G495" s="67"/>
      <c r="Q495" s="95"/>
      <c r="R495" s="95"/>
    </row>
    <row r="496" ht="14.25" customHeight="1">
      <c r="G496" s="67"/>
      <c r="Q496" s="95"/>
      <c r="R496" s="95"/>
    </row>
    <row r="497" ht="14.25" customHeight="1">
      <c r="G497" s="67"/>
      <c r="Q497" s="95"/>
      <c r="R497" s="95"/>
    </row>
    <row r="498" ht="14.25" customHeight="1">
      <c r="G498" s="67"/>
      <c r="Q498" s="95"/>
      <c r="R498" s="95"/>
    </row>
    <row r="499" ht="14.25" customHeight="1">
      <c r="G499" s="67"/>
      <c r="Q499" s="95"/>
      <c r="R499" s="95"/>
    </row>
    <row r="500" ht="14.25" customHeight="1">
      <c r="G500" s="67"/>
      <c r="Q500" s="95"/>
      <c r="R500" s="95"/>
    </row>
    <row r="501" ht="14.25" customHeight="1">
      <c r="G501" s="67"/>
      <c r="Q501" s="95"/>
      <c r="R501" s="95"/>
    </row>
    <row r="502" ht="14.25" customHeight="1">
      <c r="G502" s="67"/>
      <c r="Q502" s="95"/>
      <c r="R502" s="95"/>
    </row>
    <row r="503" ht="14.25" customHeight="1">
      <c r="G503" s="67"/>
      <c r="Q503" s="95"/>
      <c r="R503" s="95"/>
    </row>
    <row r="504" ht="14.25" customHeight="1">
      <c r="G504" s="67"/>
      <c r="Q504" s="95"/>
      <c r="R504" s="95"/>
    </row>
    <row r="505" ht="14.25" customHeight="1">
      <c r="G505" s="67"/>
      <c r="Q505" s="95"/>
      <c r="R505" s="95"/>
    </row>
    <row r="506" ht="14.25" customHeight="1">
      <c r="G506" s="67"/>
      <c r="Q506" s="95"/>
      <c r="R506" s="95"/>
    </row>
    <row r="507" ht="14.25" customHeight="1">
      <c r="G507" s="67"/>
      <c r="Q507" s="95"/>
      <c r="R507" s="95"/>
    </row>
    <row r="508" ht="14.25" customHeight="1">
      <c r="G508" s="67"/>
      <c r="Q508" s="95"/>
      <c r="R508" s="95"/>
    </row>
    <row r="509" ht="14.25" customHeight="1">
      <c r="G509" s="67"/>
      <c r="Q509" s="95"/>
      <c r="R509" s="95"/>
    </row>
    <row r="510" ht="14.25" customHeight="1">
      <c r="G510" s="67"/>
      <c r="Q510" s="95"/>
      <c r="R510" s="95"/>
    </row>
    <row r="511" ht="14.25" customHeight="1">
      <c r="G511" s="67"/>
      <c r="Q511" s="95"/>
      <c r="R511" s="95"/>
    </row>
    <row r="512" ht="14.25" customHeight="1">
      <c r="G512" s="67"/>
      <c r="Q512" s="95"/>
      <c r="R512" s="95"/>
    </row>
    <row r="513" ht="14.25" customHeight="1">
      <c r="G513" s="67"/>
      <c r="Q513" s="95"/>
      <c r="R513" s="95"/>
    </row>
    <row r="514" ht="14.25" customHeight="1">
      <c r="G514" s="67"/>
      <c r="Q514" s="95"/>
      <c r="R514" s="95"/>
    </row>
    <row r="515" ht="14.25" customHeight="1">
      <c r="G515" s="67"/>
      <c r="Q515" s="95"/>
      <c r="R515" s="95"/>
    </row>
    <row r="516" ht="14.25" customHeight="1">
      <c r="G516" s="67"/>
      <c r="Q516" s="95"/>
      <c r="R516" s="95"/>
    </row>
    <row r="517" ht="14.25" customHeight="1">
      <c r="G517" s="67"/>
      <c r="Q517" s="95"/>
      <c r="R517" s="95"/>
    </row>
    <row r="518" ht="14.25" customHeight="1">
      <c r="G518" s="67"/>
      <c r="Q518" s="95"/>
      <c r="R518" s="95"/>
    </row>
    <row r="519" ht="14.25" customHeight="1">
      <c r="G519" s="67"/>
      <c r="Q519" s="95"/>
      <c r="R519" s="95"/>
    </row>
    <row r="520" ht="14.25" customHeight="1">
      <c r="G520" s="67"/>
      <c r="Q520" s="95"/>
      <c r="R520" s="95"/>
    </row>
    <row r="521" ht="14.25" customHeight="1">
      <c r="G521" s="67"/>
      <c r="Q521" s="95"/>
      <c r="R521" s="95"/>
    </row>
    <row r="522" ht="14.25" customHeight="1">
      <c r="G522" s="67"/>
      <c r="Q522" s="95"/>
      <c r="R522" s="95"/>
    </row>
    <row r="523" ht="14.25" customHeight="1">
      <c r="G523" s="67"/>
      <c r="Q523" s="95"/>
      <c r="R523" s="95"/>
    </row>
    <row r="524" ht="14.25" customHeight="1">
      <c r="G524" s="67"/>
      <c r="Q524" s="95"/>
      <c r="R524" s="95"/>
    </row>
    <row r="525" ht="14.25" customHeight="1">
      <c r="G525" s="67"/>
      <c r="Q525" s="95"/>
      <c r="R525" s="95"/>
    </row>
    <row r="526" ht="14.25" customHeight="1">
      <c r="G526" s="67"/>
      <c r="Q526" s="95"/>
      <c r="R526" s="95"/>
    </row>
    <row r="527" ht="14.25" customHeight="1">
      <c r="G527" s="67"/>
      <c r="Q527" s="95"/>
      <c r="R527" s="95"/>
    </row>
    <row r="528" ht="14.25" customHeight="1">
      <c r="G528" s="67"/>
      <c r="Q528" s="95"/>
      <c r="R528" s="95"/>
    </row>
    <row r="529" ht="14.25" customHeight="1">
      <c r="G529" s="67"/>
      <c r="Q529" s="95"/>
      <c r="R529" s="95"/>
    </row>
    <row r="530" ht="14.25" customHeight="1">
      <c r="G530" s="67"/>
      <c r="Q530" s="95"/>
      <c r="R530" s="95"/>
    </row>
    <row r="531" ht="14.25" customHeight="1">
      <c r="G531" s="67"/>
      <c r="Q531" s="95"/>
      <c r="R531" s="95"/>
    </row>
    <row r="532" ht="14.25" customHeight="1">
      <c r="G532" s="67"/>
      <c r="Q532" s="95"/>
      <c r="R532" s="95"/>
    </row>
    <row r="533" ht="14.25" customHeight="1">
      <c r="G533" s="67"/>
      <c r="Q533" s="95"/>
      <c r="R533" s="95"/>
    </row>
    <row r="534" ht="14.25" customHeight="1">
      <c r="G534" s="67"/>
      <c r="Q534" s="95"/>
      <c r="R534" s="95"/>
    </row>
    <row r="535" ht="14.25" customHeight="1">
      <c r="G535" s="67"/>
      <c r="Q535" s="95"/>
      <c r="R535" s="95"/>
    </row>
    <row r="536" ht="14.25" customHeight="1">
      <c r="G536" s="67"/>
      <c r="Q536" s="95"/>
      <c r="R536" s="95"/>
    </row>
    <row r="537" ht="14.25" customHeight="1">
      <c r="G537" s="67"/>
      <c r="Q537" s="95"/>
      <c r="R537" s="95"/>
    </row>
    <row r="538" ht="14.25" customHeight="1">
      <c r="G538" s="67"/>
      <c r="Q538" s="95"/>
      <c r="R538" s="95"/>
    </row>
    <row r="539" ht="14.25" customHeight="1">
      <c r="G539" s="67"/>
      <c r="Q539" s="95"/>
      <c r="R539" s="95"/>
    </row>
    <row r="540" ht="14.25" customHeight="1">
      <c r="G540" s="67"/>
      <c r="Q540" s="95"/>
      <c r="R540" s="95"/>
    </row>
    <row r="541" ht="14.25" customHeight="1">
      <c r="G541" s="67"/>
      <c r="Q541" s="95"/>
      <c r="R541" s="95"/>
    </row>
    <row r="542" ht="14.25" customHeight="1">
      <c r="G542" s="67"/>
      <c r="Q542" s="95"/>
      <c r="R542" s="95"/>
    </row>
    <row r="543" ht="14.25" customHeight="1">
      <c r="G543" s="67"/>
      <c r="Q543" s="95"/>
      <c r="R543" s="95"/>
    </row>
    <row r="544" ht="14.25" customHeight="1">
      <c r="G544" s="67"/>
      <c r="Q544" s="95"/>
      <c r="R544" s="95"/>
    </row>
    <row r="545" ht="14.25" customHeight="1">
      <c r="G545" s="67"/>
      <c r="Q545" s="95"/>
      <c r="R545" s="95"/>
    </row>
    <row r="546" ht="14.25" customHeight="1">
      <c r="G546" s="67"/>
      <c r="Q546" s="95"/>
      <c r="R546" s="95"/>
    </row>
    <row r="547" ht="14.25" customHeight="1">
      <c r="G547" s="67"/>
      <c r="Q547" s="95"/>
      <c r="R547" s="95"/>
    </row>
    <row r="548" ht="14.25" customHeight="1">
      <c r="G548" s="67"/>
      <c r="Q548" s="95"/>
      <c r="R548" s="95"/>
    </row>
    <row r="549" ht="14.25" customHeight="1">
      <c r="G549" s="67"/>
      <c r="Q549" s="95"/>
      <c r="R549" s="95"/>
    </row>
    <row r="550" ht="14.25" customHeight="1">
      <c r="G550" s="67"/>
      <c r="Q550" s="95"/>
      <c r="R550" s="95"/>
    </row>
    <row r="551" ht="14.25" customHeight="1">
      <c r="G551" s="67"/>
      <c r="Q551" s="95"/>
      <c r="R551" s="95"/>
    </row>
    <row r="552" ht="14.25" customHeight="1">
      <c r="G552" s="67"/>
      <c r="Q552" s="95"/>
      <c r="R552" s="95"/>
    </row>
    <row r="553" ht="14.25" customHeight="1">
      <c r="G553" s="67"/>
      <c r="Q553" s="95"/>
      <c r="R553" s="95"/>
    </row>
    <row r="554" ht="14.25" customHeight="1">
      <c r="G554" s="67"/>
      <c r="Q554" s="95"/>
      <c r="R554" s="95"/>
    </row>
    <row r="555" ht="14.25" customHeight="1">
      <c r="G555" s="67"/>
      <c r="Q555" s="95"/>
      <c r="R555" s="95"/>
    </row>
    <row r="556" ht="14.25" customHeight="1">
      <c r="G556" s="67"/>
      <c r="Q556" s="95"/>
      <c r="R556" s="95"/>
    </row>
    <row r="557" ht="14.25" customHeight="1">
      <c r="G557" s="67"/>
      <c r="Q557" s="95"/>
      <c r="R557" s="95"/>
    </row>
    <row r="558" ht="14.25" customHeight="1">
      <c r="G558" s="67"/>
      <c r="Q558" s="95"/>
      <c r="R558" s="95"/>
    </row>
    <row r="559" ht="14.25" customHeight="1">
      <c r="G559" s="67"/>
      <c r="Q559" s="95"/>
      <c r="R559" s="95"/>
    </row>
    <row r="560" ht="14.25" customHeight="1">
      <c r="G560" s="67"/>
      <c r="Q560" s="95"/>
      <c r="R560" s="95"/>
    </row>
    <row r="561" ht="14.25" customHeight="1">
      <c r="G561" s="67"/>
      <c r="Q561" s="95"/>
      <c r="R561" s="95"/>
    </row>
    <row r="562" ht="14.25" customHeight="1">
      <c r="G562" s="67"/>
      <c r="Q562" s="95"/>
      <c r="R562" s="95"/>
    </row>
    <row r="563" ht="14.25" customHeight="1">
      <c r="G563" s="67"/>
      <c r="Q563" s="95"/>
      <c r="R563" s="95"/>
    </row>
    <row r="564" ht="14.25" customHeight="1">
      <c r="G564" s="67"/>
      <c r="Q564" s="95"/>
      <c r="R564" s="95"/>
    </row>
    <row r="565" ht="14.25" customHeight="1">
      <c r="G565" s="67"/>
      <c r="Q565" s="95"/>
      <c r="R565" s="95"/>
    </row>
    <row r="566" ht="14.25" customHeight="1">
      <c r="G566" s="67"/>
      <c r="Q566" s="95"/>
      <c r="R566" s="95"/>
    </row>
    <row r="567" ht="14.25" customHeight="1">
      <c r="G567" s="67"/>
      <c r="Q567" s="95"/>
      <c r="R567" s="95"/>
    </row>
    <row r="568" ht="14.25" customHeight="1">
      <c r="G568" s="67"/>
      <c r="Q568" s="95"/>
      <c r="R568" s="95"/>
    </row>
    <row r="569" ht="14.25" customHeight="1">
      <c r="G569" s="67"/>
      <c r="Q569" s="95"/>
      <c r="R569" s="95"/>
    </row>
    <row r="570" ht="14.25" customHeight="1">
      <c r="G570" s="67"/>
      <c r="Q570" s="95"/>
      <c r="R570" s="95"/>
    </row>
    <row r="571" ht="14.25" customHeight="1">
      <c r="G571" s="67"/>
      <c r="Q571" s="95"/>
      <c r="R571" s="95"/>
    </row>
    <row r="572" ht="14.25" customHeight="1">
      <c r="G572" s="67"/>
      <c r="Q572" s="95"/>
      <c r="R572" s="95"/>
    </row>
    <row r="573" ht="14.25" customHeight="1">
      <c r="G573" s="67"/>
      <c r="Q573" s="95"/>
      <c r="R573" s="95"/>
    </row>
    <row r="574" ht="14.25" customHeight="1">
      <c r="G574" s="67"/>
      <c r="Q574" s="95"/>
      <c r="R574" s="95"/>
    </row>
    <row r="575" ht="14.25" customHeight="1">
      <c r="G575" s="67"/>
      <c r="Q575" s="95"/>
      <c r="R575" s="95"/>
    </row>
    <row r="576" ht="14.25" customHeight="1">
      <c r="G576" s="67"/>
      <c r="Q576" s="95"/>
      <c r="R576" s="95"/>
    </row>
    <row r="577" ht="14.25" customHeight="1">
      <c r="G577" s="67"/>
      <c r="Q577" s="95"/>
      <c r="R577" s="95"/>
    </row>
    <row r="578" ht="14.25" customHeight="1">
      <c r="G578" s="67"/>
      <c r="Q578" s="95"/>
      <c r="R578" s="95"/>
    </row>
    <row r="579" ht="14.25" customHeight="1">
      <c r="G579" s="67"/>
      <c r="Q579" s="95"/>
      <c r="R579" s="95"/>
    </row>
    <row r="580" ht="14.25" customHeight="1">
      <c r="G580" s="67"/>
      <c r="Q580" s="95"/>
      <c r="R580" s="95"/>
    </row>
    <row r="581" ht="14.25" customHeight="1">
      <c r="G581" s="67"/>
      <c r="Q581" s="95"/>
      <c r="R581" s="95"/>
    </row>
    <row r="582" ht="14.25" customHeight="1">
      <c r="G582" s="67"/>
      <c r="Q582" s="95"/>
      <c r="R582" s="95"/>
    </row>
    <row r="583" ht="14.25" customHeight="1">
      <c r="G583" s="67"/>
      <c r="Q583" s="95"/>
      <c r="R583" s="95"/>
    </row>
    <row r="584" ht="14.25" customHeight="1">
      <c r="G584" s="67"/>
      <c r="Q584" s="95"/>
      <c r="R584" s="95"/>
    </row>
    <row r="585" ht="14.25" customHeight="1">
      <c r="G585" s="67"/>
      <c r="Q585" s="95"/>
      <c r="R585" s="95"/>
    </row>
    <row r="586" ht="14.25" customHeight="1">
      <c r="G586" s="67"/>
      <c r="Q586" s="95"/>
      <c r="R586" s="95"/>
    </row>
    <row r="587" ht="14.25" customHeight="1">
      <c r="G587" s="67"/>
      <c r="Q587" s="95"/>
      <c r="R587" s="95"/>
    </row>
    <row r="588" ht="14.25" customHeight="1">
      <c r="G588" s="67"/>
      <c r="Q588" s="95"/>
      <c r="R588" s="95"/>
    </row>
    <row r="589" ht="14.25" customHeight="1">
      <c r="G589" s="67"/>
      <c r="Q589" s="95"/>
      <c r="R589" s="95"/>
    </row>
    <row r="590" ht="14.25" customHeight="1">
      <c r="G590" s="67"/>
      <c r="Q590" s="95"/>
      <c r="R590" s="95"/>
    </row>
    <row r="591" ht="14.25" customHeight="1">
      <c r="G591" s="67"/>
      <c r="Q591" s="95"/>
      <c r="R591" s="95"/>
    </row>
    <row r="592" ht="14.25" customHeight="1">
      <c r="G592" s="67"/>
      <c r="Q592" s="95"/>
      <c r="R592" s="95"/>
    </row>
    <row r="593" ht="14.25" customHeight="1">
      <c r="G593" s="67"/>
      <c r="Q593" s="95"/>
      <c r="R593" s="95"/>
    </row>
    <row r="594" ht="14.25" customHeight="1">
      <c r="G594" s="67"/>
      <c r="Q594" s="95"/>
      <c r="R594" s="95"/>
    </row>
    <row r="595" ht="14.25" customHeight="1">
      <c r="G595" s="67"/>
      <c r="Q595" s="95"/>
      <c r="R595" s="95"/>
    </row>
    <row r="596" ht="14.25" customHeight="1">
      <c r="G596" s="67"/>
      <c r="Q596" s="95"/>
      <c r="R596" s="95"/>
    </row>
    <row r="597" ht="14.25" customHeight="1">
      <c r="G597" s="67"/>
      <c r="Q597" s="95"/>
      <c r="R597" s="95"/>
    </row>
    <row r="598" ht="14.25" customHeight="1">
      <c r="G598" s="67"/>
      <c r="Q598" s="95"/>
      <c r="R598" s="95"/>
    </row>
    <row r="599" ht="14.25" customHeight="1">
      <c r="G599" s="67"/>
      <c r="Q599" s="95"/>
      <c r="R599" s="95"/>
    </row>
    <row r="600" ht="14.25" customHeight="1">
      <c r="G600" s="67"/>
      <c r="Q600" s="95"/>
      <c r="R600" s="95"/>
    </row>
    <row r="601" ht="14.25" customHeight="1">
      <c r="G601" s="67"/>
      <c r="Q601" s="95"/>
      <c r="R601" s="95"/>
    </row>
    <row r="602" ht="14.25" customHeight="1">
      <c r="G602" s="67"/>
      <c r="Q602" s="95"/>
      <c r="R602" s="95"/>
    </row>
    <row r="603" ht="14.25" customHeight="1">
      <c r="G603" s="67"/>
      <c r="Q603" s="95"/>
      <c r="R603" s="95"/>
    </row>
    <row r="604" ht="14.25" customHeight="1">
      <c r="G604" s="67"/>
      <c r="Q604" s="95"/>
      <c r="R604" s="95"/>
    </row>
    <row r="605" ht="14.25" customHeight="1">
      <c r="G605" s="67"/>
      <c r="Q605" s="95"/>
      <c r="R605" s="95"/>
    </row>
    <row r="606" ht="14.25" customHeight="1">
      <c r="G606" s="67"/>
      <c r="Q606" s="95"/>
      <c r="R606" s="95"/>
    </row>
    <row r="607" ht="14.25" customHeight="1">
      <c r="G607" s="67"/>
      <c r="Q607" s="95"/>
      <c r="R607" s="95"/>
    </row>
    <row r="608" ht="14.25" customHeight="1">
      <c r="G608" s="67"/>
      <c r="Q608" s="95"/>
      <c r="R608" s="95"/>
    </row>
    <row r="609" ht="14.25" customHeight="1">
      <c r="G609" s="67"/>
      <c r="Q609" s="95"/>
      <c r="R609" s="95"/>
    </row>
    <row r="610" ht="14.25" customHeight="1">
      <c r="G610" s="67"/>
      <c r="Q610" s="95"/>
      <c r="R610" s="95"/>
    </row>
    <row r="611" ht="14.25" customHeight="1">
      <c r="G611" s="67"/>
      <c r="Q611" s="95"/>
      <c r="R611" s="95"/>
    </row>
    <row r="612" ht="14.25" customHeight="1">
      <c r="G612" s="67"/>
      <c r="Q612" s="95"/>
      <c r="R612" s="95"/>
    </row>
    <row r="613" ht="14.25" customHeight="1">
      <c r="G613" s="67"/>
      <c r="Q613" s="95"/>
      <c r="R613" s="95"/>
    </row>
    <row r="614" ht="14.25" customHeight="1">
      <c r="G614" s="67"/>
      <c r="Q614" s="95"/>
      <c r="R614" s="95"/>
    </row>
    <row r="615" ht="14.25" customHeight="1">
      <c r="G615" s="67"/>
      <c r="Q615" s="95"/>
      <c r="R615" s="95"/>
    </row>
    <row r="616" ht="14.25" customHeight="1">
      <c r="G616" s="67"/>
      <c r="Q616" s="95"/>
      <c r="R616" s="95"/>
    </row>
    <row r="617" ht="14.25" customHeight="1">
      <c r="G617" s="67"/>
      <c r="Q617" s="95"/>
      <c r="R617" s="95"/>
    </row>
    <row r="618" ht="14.25" customHeight="1">
      <c r="G618" s="67"/>
      <c r="Q618" s="95"/>
      <c r="R618" s="95"/>
    </row>
    <row r="619" ht="14.25" customHeight="1">
      <c r="G619" s="67"/>
      <c r="Q619" s="95"/>
      <c r="R619" s="95"/>
    </row>
    <row r="620" ht="14.25" customHeight="1">
      <c r="G620" s="67"/>
      <c r="Q620" s="95"/>
      <c r="R620" s="95"/>
    </row>
    <row r="621" ht="14.25" customHeight="1">
      <c r="G621" s="67"/>
      <c r="Q621" s="95"/>
      <c r="R621" s="95"/>
    </row>
    <row r="622" ht="14.25" customHeight="1">
      <c r="G622" s="67"/>
      <c r="Q622" s="95"/>
      <c r="R622" s="95"/>
    </row>
    <row r="623" ht="14.25" customHeight="1">
      <c r="G623" s="67"/>
      <c r="Q623" s="95"/>
      <c r="R623" s="95"/>
    </row>
    <row r="624" ht="14.25" customHeight="1">
      <c r="G624" s="67"/>
      <c r="Q624" s="95"/>
      <c r="R624" s="95"/>
    </row>
    <row r="625" ht="14.25" customHeight="1">
      <c r="G625" s="67"/>
      <c r="Q625" s="95"/>
      <c r="R625" s="95"/>
    </row>
    <row r="626" ht="14.25" customHeight="1">
      <c r="G626" s="67"/>
      <c r="Q626" s="95"/>
      <c r="R626" s="95"/>
    </row>
    <row r="627" ht="14.25" customHeight="1">
      <c r="G627" s="67"/>
      <c r="Q627" s="95"/>
      <c r="R627" s="95"/>
    </row>
    <row r="628" ht="14.25" customHeight="1">
      <c r="G628" s="67"/>
      <c r="Q628" s="95"/>
      <c r="R628" s="95"/>
    </row>
    <row r="629" ht="14.25" customHeight="1">
      <c r="G629" s="67"/>
      <c r="Q629" s="95"/>
      <c r="R629" s="95"/>
    </row>
    <row r="630" ht="14.25" customHeight="1">
      <c r="G630" s="67"/>
      <c r="Q630" s="95"/>
      <c r="R630" s="95"/>
    </row>
    <row r="631" ht="14.25" customHeight="1">
      <c r="G631" s="67"/>
      <c r="Q631" s="95"/>
      <c r="R631" s="95"/>
    </row>
    <row r="632" ht="14.25" customHeight="1">
      <c r="G632" s="67"/>
      <c r="Q632" s="95"/>
      <c r="R632" s="95"/>
    </row>
    <row r="633" ht="14.25" customHeight="1">
      <c r="G633" s="67"/>
      <c r="Q633" s="95"/>
      <c r="R633" s="95"/>
    </row>
    <row r="634" ht="14.25" customHeight="1">
      <c r="G634" s="67"/>
      <c r="Q634" s="95"/>
      <c r="R634" s="95"/>
    </row>
    <row r="635" ht="14.25" customHeight="1">
      <c r="G635" s="67"/>
      <c r="Q635" s="95"/>
      <c r="R635" s="95"/>
    </row>
    <row r="636" ht="14.25" customHeight="1">
      <c r="G636" s="67"/>
      <c r="Q636" s="95"/>
      <c r="R636" s="95"/>
    </row>
    <row r="637" ht="14.25" customHeight="1">
      <c r="G637" s="67"/>
      <c r="Q637" s="95"/>
      <c r="R637" s="95"/>
    </row>
    <row r="638" ht="14.25" customHeight="1">
      <c r="G638" s="67"/>
      <c r="Q638" s="95"/>
      <c r="R638" s="95"/>
    </row>
    <row r="639" ht="14.25" customHeight="1">
      <c r="G639" s="67"/>
      <c r="Q639" s="95"/>
      <c r="R639" s="95"/>
    </row>
    <row r="640" ht="14.25" customHeight="1">
      <c r="G640" s="67"/>
      <c r="Q640" s="95"/>
      <c r="R640" s="95"/>
    </row>
    <row r="641" ht="14.25" customHeight="1">
      <c r="G641" s="67"/>
      <c r="Q641" s="95"/>
      <c r="R641" s="95"/>
    </row>
    <row r="642" ht="14.25" customHeight="1">
      <c r="G642" s="67"/>
      <c r="Q642" s="95"/>
      <c r="R642" s="95"/>
    </row>
    <row r="643" ht="14.25" customHeight="1">
      <c r="G643" s="67"/>
      <c r="Q643" s="95"/>
      <c r="R643" s="95"/>
    </row>
    <row r="644" ht="14.25" customHeight="1">
      <c r="G644" s="67"/>
      <c r="Q644" s="95"/>
      <c r="R644" s="95"/>
    </row>
    <row r="645" ht="14.25" customHeight="1">
      <c r="G645" s="67"/>
      <c r="Q645" s="95"/>
      <c r="R645" s="95"/>
    </row>
    <row r="646" ht="14.25" customHeight="1">
      <c r="G646" s="67"/>
      <c r="Q646" s="95"/>
      <c r="R646" s="95"/>
    </row>
    <row r="647" ht="14.25" customHeight="1">
      <c r="G647" s="67"/>
      <c r="Q647" s="95"/>
      <c r="R647" s="95"/>
    </row>
    <row r="648" ht="14.25" customHeight="1">
      <c r="G648" s="67"/>
      <c r="Q648" s="95"/>
      <c r="R648" s="95"/>
    </row>
    <row r="649" ht="14.25" customHeight="1">
      <c r="G649" s="67"/>
      <c r="Q649" s="95"/>
      <c r="R649" s="95"/>
    </row>
    <row r="650" ht="14.25" customHeight="1">
      <c r="G650" s="67"/>
      <c r="Q650" s="95"/>
      <c r="R650" s="95"/>
    </row>
    <row r="651" ht="14.25" customHeight="1">
      <c r="G651" s="67"/>
      <c r="Q651" s="95"/>
      <c r="R651" s="95"/>
    </row>
    <row r="652" ht="14.25" customHeight="1">
      <c r="G652" s="67"/>
      <c r="Q652" s="95"/>
      <c r="R652" s="95"/>
    </row>
    <row r="653" ht="14.25" customHeight="1">
      <c r="G653" s="67"/>
      <c r="Q653" s="95"/>
      <c r="R653" s="95"/>
    </row>
    <row r="654" ht="14.25" customHeight="1">
      <c r="G654" s="67"/>
      <c r="Q654" s="95"/>
      <c r="R654" s="95"/>
    </row>
    <row r="655" ht="14.25" customHeight="1">
      <c r="G655" s="67"/>
      <c r="Q655" s="95"/>
      <c r="R655" s="95"/>
    </row>
    <row r="656" ht="14.25" customHeight="1">
      <c r="G656" s="67"/>
      <c r="Q656" s="95"/>
      <c r="R656" s="95"/>
    </row>
    <row r="657" ht="14.25" customHeight="1">
      <c r="G657" s="67"/>
      <c r="Q657" s="95"/>
      <c r="R657" s="95"/>
    </row>
    <row r="658" ht="14.25" customHeight="1">
      <c r="G658" s="67"/>
      <c r="Q658" s="95"/>
      <c r="R658" s="95"/>
    </row>
    <row r="659" ht="14.25" customHeight="1">
      <c r="G659" s="67"/>
      <c r="Q659" s="95"/>
      <c r="R659" s="95"/>
    </row>
    <row r="660" ht="14.25" customHeight="1">
      <c r="G660" s="67"/>
      <c r="Q660" s="95"/>
      <c r="R660" s="95"/>
    </row>
    <row r="661" ht="14.25" customHeight="1">
      <c r="G661" s="67"/>
      <c r="Q661" s="95"/>
      <c r="R661" s="95"/>
    </row>
    <row r="662" ht="14.25" customHeight="1">
      <c r="G662" s="67"/>
      <c r="Q662" s="95"/>
      <c r="R662" s="95"/>
    </row>
    <row r="663" ht="14.25" customHeight="1">
      <c r="G663" s="67"/>
      <c r="Q663" s="95"/>
      <c r="R663" s="95"/>
    </row>
    <row r="664" ht="14.25" customHeight="1">
      <c r="G664" s="67"/>
      <c r="Q664" s="95"/>
      <c r="R664" s="95"/>
    </row>
    <row r="665" ht="14.25" customHeight="1">
      <c r="G665" s="67"/>
      <c r="Q665" s="95"/>
      <c r="R665" s="95"/>
    </row>
    <row r="666" ht="14.25" customHeight="1">
      <c r="G666" s="67"/>
      <c r="Q666" s="95"/>
      <c r="R666" s="95"/>
    </row>
    <row r="667" ht="14.25" customHeight="1">
      <c r="G667" s="67"/>
      <c r="Q667" s="95"/>
      <c r="R667" s="95"/>
    </row>
    <row r="668" ht="14.25" customHeight="1">
      <c r="G668" s="67"/>
      <c r="Q668" s="95"/>
      <c r="R668" s="95"/>
    </row>
    <row r="669" ht="14.25" customHeight="1">
      <c r="G669" s="67"/>
      <c r="Q669" s="95"/>
      <c r="R669" s="95"/>
    </row>
    <row r="670" ht="14.25" customHeight="1">
      <c r="G670" s="67"/>
      <c r="Q670" s="95"/>
      <c r="R670" s="95"/>
    </row>
    <row r="671" ht="14.25" customHeight="1">
      <c r="G671" s="67"/>
      <c r="Q671" s="95"/>
      <c r="R671" s="95"/>
    </row>
    <row r="672" ht="14.25" customHeight="1">
      <c r="G672" s="67"/>
      <c r="Q672" s="95"/>
      <c r="R672" s="95"/>
    </row>
    <row r="673" ht="14.25" customHeight="1">
      <c r="G673" s="67"/>
      <c r="Q673" s="95"/>
      <c r="R673" s="95"/>
    </row>
    <row r="674" ht="14.25" customHeight="1">
      <c r="G674" s="67"/>
      <c r="Q674" s="95"/>
      <c r="R674" s="95"/>
    </row>
    <row r="675" ht="14.25" customHeight="1">
      <c r="G675" s="67"/>
      <c r="Q675" s="95"/>
      <c r="R675" s="95"/>
    </row>
    <row r="676" ht="14.25" customHeight="1">
      <c r="G676" s="67"/>
      <c r="Q676" s="95"/>
      <c r="R676" s="95"/>
    </row>
    <row r="677" ht="14.25" customHeight="1">
      <c r="G677" s="67"/>
      <c r="Q677" s="95"/>
      <c r="R677" s="95"/>
    </row>
    <row r="678" ht="14.25" customHeight="1">
      <c r="G678" s="67"/>
      <c r="Q678" s="95"/>
      <c r="R678" s="95"/>
    </row>
    <row r="679" ht="14.25" customHeight="1">
      <c r="G679" s="67"/>
      <c r="Q679" s="95"/>
      <c r="R679" s="95"/>
    </row>
    <row r="680" ht="14.25" customHeight="1">
      <c r="G680" s="67"/>
      <c r="Q680" s="95"/>
      <c r="R680" s="95"/>
    </row>
    <row r="681" ht="14.25" customHeight="1">
      <c r="G681" s="67"/>
      <c r="Q681" s="95"/>
      <c r="R681" s="95"/>
    </row>
    <row r="682" ht="14.25" customHeight="1">
      <c r="G682" s="67"/>
      <c r="Q682" s="95"/>
      <c r="R682" s="95"/>
    </row>
    <row r="683" ht="14.25" customHeight="1">
      <c r="G683" s="67"/>
      <c r="Q683" s="95"/>
      <c r="R683" s="95"/>
    </row>
    <row r="684" ht="14.25" customHeight="1">
      <c r="G684" s="67"/>
      <c r="Q684" s="95"/>
      <c r="R684" s="95"/>
    </row>
    <row r="685" ht="14.25" customHeight="1">
      <c r="G685" s="67"/>
      <c r="Q685" s="95"/>
      <c r="R685" s="95"/>
    </row>
    <row r="686" ht="14.25" customHeight="1">
      <c r="G686" s="67"/>
      <c r="Q686" s="95"/>
      <c r="R686" s="95"/>
    </row>
    <row r="687" ht="14.25" customHeight="1">
      <c r="G687" s="67"/>
      <c r="Q687" s="95"/>
      <c r="R687" s="95"/>
    </row>
    <row r="688" ht="14.25" customHeight="1">
      <c r="G688" s="67"/>
      <c r="Q688" s="95"/>
      <c r="R688" s="95"/>
    </row>
    <row r="689" ht="14.25" customHeight="1">
      <c r="G689" s="67"/>
      <c r="Q689" s="95"/>
      <c r="R689" s="95"/>
    </row>
    <row r="690" ht="14.25" customHeight="1">
      <c r="G690" s="67"/>
      <c r="Q690" s="95"/>
      <c r="R690" s="95"/>
    </row>
    <row r="691" ht="14.25" customHeight="1">
      <c r="G691" s="67"/>
      <c r="Q691" s="95"/>
      <c r="R691" s="95"/>
    </row>
    <row r="692" ht="14.25" customHeight="1">
      <c r="G692" s="67"/>
      <c r="Q692" s="95"/>
      <c r="R692" s="95"/>
    </row>
    <row r="693" ht="14.25" customHeight="1">
      <c r="G693" s="67"/>
      <c r="Q693" s="95"/>
      <c r="R693" s="95"/>
    </row>
    <row r="694" ht="14.25" customHeight="1">
      <c r="G694" s="67"/>
      <c r="Q694" s="95"/>
      <c r="R694" s="95"/>
    </row>
    <row r="695" ht="14.25" customHeight="1">
      <c r="G695" s="67"/>
      <c r="Q695" s="95"/>
      <c r="R695" s="95"/>
    </row>
    <row r="696" ht="14.25" customHeight="1">
      <c r="G696" s="67"/>
      <c r="Q696" s="95"/>
      <c r="R696" s="95"/>
    </row>
    <row r="697" ht="14.25" customHeight="1">
      <c r="G697" s="67"/>
      <c r="Q697" s="95"/>
      <c r="R697" s="95"/>
    </row>
    <row r="698" ht="14.25" customHeight="1">
      <c r="G698" s="67"/>
      <c r="Q698" s="95"/>
      <c r="R698" s="95"/>
    </row>
    <row r="699" ht="14.25" customHeight="1">
      <c r="G699" s="67"/>
      <c r="Q699" s="95"/>
      <c r="R699" s="95"/>
    </row>
    <row r="700" ht="14.25" customHeight="1">
      <c r="G700" s="67"/>
      <c r="Q700" s="95"/>
      <c r="R700" s="95"/>
    </row>
    <row r="701" ht="14.25" customHeight="1">
      <c r="G701" s="67"/>
      <c r="Q701" s="95"/>
      <c r="R701" s="95"/>
    </row>
    <row r="702" ht="14.25" customHeight="1">
      <c r="G702" s="67"/>
      <c r="Q702" s="95"/>
      <c r="R702" s="95"/>
    </row>
    <row r="703" ht="14.25" customHeight="1">
      <c r="G703" s="67"/>
      <c r="Q703" s="95"/>
      <c r="R703" s="95"/>
    </row>
    <row r="704" ht="14.25" customHeight="1">
      <c r="G704" s="67"/>
      <c r="Q704" s="95"/>
      <c r="R704" s="95"/>
    </row>
    <row r="705" ht="14.25" customHeight="1">
      <c r="G705" s="67"/>
      <c r="Q705" s="95"/>
      <c r="R705" s="95"/>
    </row>
    <row r="706" ht="14.25" customHeight="1">
      <c r="G706" s="67"/>
      <c r="Q706" s="95"/>
      <c r="R706" s="95"/>
    </row>
    <row r="707" ht="14.25" customHeight="1">
      <c r="G707" s="67"/>
      <c r="Q707" s="95"/>
      <c r="R707" s="95"/>
    </row>
    <row r="708" ht="14.25" customHeight="1">
      <c r="G708" s="67"/>
      <c r="Q708" s="95"/>
      <c r="R708" s="95"/>
    </row>
    <row r="709" ht="14.25" customHeight="1">
      <c r="G709" s="67"/>
      <c r="Q709" s="95"/>
      <c r="R709" s="95"/>
    </row>
    <row r="710" ht="14.25" customHeight="1">
      <c r="G710" s="67"/>
      <c r="Q710" s="95"/>
      <c r="R710" s="95"/>
    </row>
    <row r="711" ht="14.25" customHeight="1">
      <c r="G711" s="67"/>
      <c r="Q711" s="95"/>
      <c r="R711" s="95"/>
    </row>
    <row r="712" ht="14.25" customHeight="1">
      <c r="G712" s="67"/>
      <c r="Q712" s="95"/>
      <c r="R712" s="95"/>
    </row>
    <row r="713" ht="14.25" customHeight="1">
      <c r="G713" s="67"/>
      <c r="Q713" s="95"/>
      <c r="R713" s="95"/>
    </row>
    <row r="714" ht="14.25" customHeight="1">
      <c r="G714" s="67"/>
      <c r="Q714" s="95"/>
      <c r="R714" s="95"/>
    </row>
    <row r="715" ht="14.25" customHeight="1">
      <c r="G715" s="67"/>
      <c r="Q715" s="95"/>
      <c r="R715" s="95"/>
    </row>
    <row r="716" ht="14.25" customHeight="1">
      <c r="G716" s="67"/>
      <c r="Q716" s="95"/>
      <c r="R716" s="95"/>
    </row>
    <row r="717" ht="14.25" customHeight="1">
      <c r="G717" s="67"/>
      <c r="Q717" s="95"/>
      <c r="R717" s="95"/>
    </row>
    <row r="718" ht="14.25" customHeight="1">
      <c r="G718" s="67"/>
      <c r="Q718" s="95"/>
      <c r="R718" s="95"/>
    </row>
    <row r="719" ht="14.25" customHeight="1">
      <c r="G719" s="67"/>
      <c r="Q719" s="95"/>
      <c r="R719" s="95"/>
    </row>
    <row r="720" ht="14.25" customHeight="1">
      <c r="G720" s="67"/>
      <c r="Q720" s="95"/>
      <c r="R720" s="95"/>
    </row>
    <row r="721" ht="14.25" customHeight="1">
      <c r="G721" s="67"/>
      <c r="Q721" s="95"/>
      <c r="R721" s="95"/>
    </row>
    <row r="722" ht="14.25" customHeight="1">
      <c r="G722" s="67"/>
      <c r="Q722" s="95"/>
      <c r="R722" s="95"/>
    </row>
    <row r="723" ht="14.25" customHeight="1">
      <c r="G723" s="67"/>
      <c r="Q723" s="95"/>
      <c r="R723" s="95"/>
    </row>
    <row r="724" ht="14.25" customHeight="1">
      <c r="G724" s="67"/>
      <c r="Q724" s="95"/>
      <c r="R724" s="95"/>
    </row>
    <row r="725" ht="14.25" customHeight="1">
      <c r="G725" s="67"/>
      <c r="Q725" s="95"/>
      <c r="R725" s="95"/>
    </row>
    <row r="726" ht="14.25" customHeight="1">
      <c r="G726" s="67"/>
      <c r="Q726" s="95"/>
      <c r="R726" s="95"/>
    </row>
    <row r="727" ht="14.25" customHeight="1">
      <c r="G727" s="67"/>
      <c r="Q727" s="95"/>
      <c r="R727" s="95"/>
    </row>
    <row r="728" ht="14.25" customHeight="1">
      <c r="G728" s="67"/>
      <c r="Q728" s="95"/>
      <c r="R728" s="95"/>
    </row>
    <row r="729" ht="14.25" customHeight="1">
      <c r="G729" s="67"/>
      <c r="Q729" s="95"/>
      <c r="R729" s="95"/>
    </row>
    <row r="730" ht="14.25" customHeight="1">
      <c r="G730" s="67"/>
      <c r="Q730" s="95"/>
      <c r="R730" s="95"/>
    </row>
    <row r="731" ht="14.25" customHeight="1">
      <c r="G731" s="67"/>
      <c r="Q731" s="95"/>
      <c r="R731" s="95"/>
    </row>
    <row r="732" ht="14.25" customHeight="1">
      <c r="G732" s="67"/>
      <c r="Q732" s="95"/>
      <c r="R732" s="95"/>
    </row>
    <row r="733" ht="14.25" customHeight="1">
      <c r="G733" s="67"/>
      <c r="Q733" s="95"/>
      <c r="R733" s="95"/>
    </row>
    <row r="734" ht="14.25" customHeight="1">
      <c r="G734" s="67"/>
      <c r="Q734" s="95"/>
      <c r="R734" s="95"/>
    </row>
    <row r="735" ht="14.25" customHeight="1">
      <c r="G735" s="67"/>
      <c r="Q735" s="95"/>
      <c r="R735" s="95"/>
    </row>
    <row r="736" ht="14.25" customHeight="1">
      <c r="G736" s="67"/>
      <c r="Q736" s="95"/>
      <c r="R736" s="95"/>
    </row>
    <row r="737" ht="14.25" customHeight="1">
      <c r="G737" s="67"/>
      <c r="Q737" s="95"/>
      <c r="R737" s="95"/>
    </row>
    <row r="738" ht="14.25" customHeight="1">
      <c r="G738" s="67"/>
      <c r="Q738" s="95"/>
      <c r="R738" s="95"/>
    </row>
    <row r="739" ht="14.25" customHeight="1">
      <c r="G739" s="67"/>
      <c r="Q739" s="95"/>
      <c r="R739" s="95"/>
    </row>
    <row r="740" ht="14.25" customHeight="1">
      <c r="G740" s="67"/>
      <c r="Q740" s="95"/>
      <c r="R740" s="95"/>
    </row>
    <row r="741" ht="14.25" customHeight="1">
      <c r="G741" s="67"/>
      <c r="Q741" s="95"/>
      <c r="R741" s="95"/>
    </row>
    <row r="742" ht="14.25" customHeight="1">
      <c r="G742" s="67"/>
      <c r="Q742" s="95"/>
      <c r="R742" s="95"/>
    </row>
    <row r="743" ht="14.25" customHeight="1">
      <c r="G743" s="67"/>
      <c r="Q743" s="95"/>
      <c r="R743" s="95"/>
    </row>
    <row r="744" ht="14.25" customHeight="1">
      <c r="G744" s="67"/>
      <c r="Q744" s="95"/>
      <c r="R744" s="95"/>
    </row>
    <row r="745" ht="14.25" customHeight="1">
      <c r="G745" s="67"/>
      <c r="Q745" s="95"/>
      <c r="R745" s="95"/>
    </row>
    <row r="746" ht="14.25" customHeight="1">
      <c r="G746" s="67"/>
      <c r="Q746" s="95"/>
      <c r="R746" s="95"/>
    </row>
    <row r="747" ht="14.25" customHeight="1">
      <c r="G747" s="67"/>
      <c r="Q747" s="95"/>
      <c r="R747" s="95"/>
    </row>
    <row r="748" ht="14.25" customHeight="1">
      <c r="G748" s="67"/>
      <c r="Q748" s="95"/>
      <c r="R748" s="95"/>
    </row>
    <row r="749" ht="14.25" customHeight="1">
      <c r="G749" s="67"/>
      <c r="Q749" s="95"/>
      <c r="R749" s="95"/>
    </row>
    <row r="750" ht="14.25" customHeight="1">
      <c r="G750" s="67"/>
      <c r="Q750" s="95"/>
      <c r="R750" s="95"/>
    </row>
    <row r="751" ht="14.25" customHeight="1">
      <c r="G751" s="67"/>
      <c r="Q751" s="95"/>
      <c r="R751" s="95"/>
    </row>
    <row r="752" ht="14.25" customHeight="1">
      <c r="G752" s="67"/>
      <c r="Q752" s="95"/>
      <c r="R752" s="95"/>
    </row>
  </sheetData>
  <mergeCells count="36">
    <mergeCell ref="A3:N3"/>
    <mergeCell ref="A4:N4"/>
    <mergeCell ref="O4:Q4"/>
    <mergeCell ref="B27:N27"/>
    <mergeCell ref="B28:N28"/>
    <mergeCell ref="B29:N29"/>
    <mergeCell ref="B30:N30"/>
    <mergeCell ref="B31:N31"/>
    <mergeCell ref="B32:N32"/>
    <mergeCell ref="A37:N37"/>
    <mergeCell ref="A38:N38"/>
    <mergeCell ref="O38:Q38"/>
    <mergeCell ref="B61:N61"/>
    <mergeCell ref="B62:N62"/>
    <mergeCell ref="B63:N63"/>
    <mergeCell ref="B64:N64"/>
    <mergeCell ref="A69:N69"/>
    <mergeCell ref="A70:N70"/>
    <mergeCell ref="O70:Q70"/>
    <mergeCell ref="B93:N93"/>
    <mergeCell ref="B94:N94"/>
    <mergeCell ref="B129:N129"/>
    <mergeCell ref="B130:N130"/>
    <mergeCell ref="A134:N134"/>
    <mergeCell ref="A135:N135"/>
    <mergeCell ref="O135:Q135"/>
    <mergeCell ref="B160:N160"/>
    <mergeCell ref="B161:N161"/>
    <mergeCell ref="B162:N162"/>
    <mergeCell ref="B95:N95"/>
    <mergeCell ref="B96:N96"/>
    <mergeCell ref="A101:N101"/>
    <mergeCell ref="A102:N102"/>
    <mergeCell ref="O102:Q102"/>
    <mergeCell ref="B127:N127"/>
    <mergeCell ref="B128:N128"/>
  </mergeCells>
  <printOptions/>
  <pageMargins bottom="0.75" footer="0.0" header="0.0" left="0.7" right="0.7" top="0.75"/>
  <pageSetup paperSize="9" orientation="portrait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5.0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899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285</v>
      </c>
      <c r="B6" s="16">
        <v>28.0</v>
      </c>
      <c r="C6" s="16">
        <v>10.0</v>
      </c>
      <c r="D6" s="16">
        <v>17.0</v>
      </c>
      <c r="E6" s="16">
        <v>1.0</v>
      </c>
      <c r="F6" s="24"/>
      <c r="G6" s="24"/>
      <c r="H6" s="18">
        <f t="shared" ref="H6:H24" si="1">(C6+D6+E6)/B6</f>
        <v>1</v>
      </c>
      <c r="I6" s="18">
        <f t="shared" ref="I6:I24" si="2">(C6+D6)/B6</f>
        <v>0.9642857143</v>
      </c>
      <c r="J6" s="16">
        <v>1.0</v>
      </c>
      <c r="K6" s="16">
        <v>1.0</v>
      </c>
      <c r="L6" s="16">
        <v>7.0</v>
      </c>
      <c r="M6" s="16">
        <v>7.0</v>
      </c>
      <c r="N6" s="18">
        <f t="shared" ref="N6:N24" si="3">M6/L6</f>
        <v>1</v>
      </c>
      <c r="O6" s="21"/>
      <c r="P6" s="21"/>
      <c r="Q6" s="20" t="str">
        <f t="shared" ref="Q6:Q24" si="4">P6/O6</f>
        <v>#DIV/0!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587</v>
      </c>
      <c r="B7" s="16">
        <v>24.0</v>
      </c>
      <c r="C7" s="17">
        <v>2.0</v>
      </c>
      <c r="D7" s="16">
        <v>16.0</v>
      </c>
      <c r="E7" s="16">
        <v>6.0</v>
      </c>
      <c r="F7" s="24"/>
      <c r="G7" s="24"/>
      <c r="H7" s="18">
        <f t="shared" si="1"/>
        <v>1</v>
      </c>
      <c r="I7" s="18">
        <f t="shared" si="2"/>
        <v>0.75</v>
      </c>
      <c r="J7" s="16">
        <v>1.0</v>
      </c>
      <c r="K7" s="16">
        <v>1.0</v>
      </c>
      <c r="L7" s="16">
        <v>7.0</v>
      </c>
      <c r="M7" s="16">
        <v>7.0</v>
      </c>
      <c r="N7" s="18">
        <f t="shared" si="3"/>
        <v>1</v>
      </c>
      <c r="O7" s="21"/>
      <c r="P7" s="21"/>
      <c r="Q7" s="20" t="str">
        <f t="shared" si="4"/>
        <v>#DIV/0!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588</v>
      </c>
      <c r="B8" s="16">
        <v>34.0</v>
      </c>
      <c r="C8" s="16">
        <v>11.0</v>
      </c>
      <c r="D8" s="16">
        <v>17.0</v>
      </c>
      <c r="E8" s="16">
        <v>6.0</v>
      </c>
      <c r="F8" s="24"/>
      <c r="G8" s="24"/>
      <c r="H8" s="18">
        <f t="shared" si="1"/>
        <v>1</v>
      </c>
      <c r="I8" s="18">
        <f t="shared" si="2"/>
        <v>0.8235294118</v>
      </c>
      <c r="J8" s="16">
        <v>1.0</v>
      </c>
      <c r="K8" s="16">
        <v>1.0</v>
      </c>
      <c r="L8" s="16">
        <v>7.0</v>
      </c>
      <c r="M8" s="16">
        <v>7.0</v>
      </c>
      <c r="N8" s="18">
        <f t="shared" si="3"/>
        <v>1</v>
      </c>
      <c r="O8" s="21"/>
      <c r="P8" s="21"/>
      <c r="Q8" s="20" t="str">
        <f t="shared" si="4"/>
        <v>#DIV/0!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598</v>
      </c>
      <c r="B9" s="17">
        <v>31.0</v>
      </c>
      <c r="C9" s="17">
        <v>9.0</v>
      </c>
      <c r="D9" s="17">
        <v>21.0</v>
      </c>
      <c r="E9" s="17">
        <v>1.0</v>
      </c>
      <c r="F9" s="24"/>
      <c r="G9" s="24"/>
      <c r="H9" s="18">
        <f t="shared" si="1"/>
        <v>1</v>
      </c>
      <c r="I9" s="18">
        <f t="shared" si="2"/>
        <v>0.9677419355</v>
      </c>
      <c r="J9" s="17">
        <v>1.0</v>
      </c>
      <c r="K9" s="17">
        <v>1.0</v>
      </c>
      <c r="L9" s="17">
        <v>7.0</v>
      </c>
      <c r="M9" s="17">
        <v>7.0</v>
      </c>
      <c r="N9" s="18">
        <f t="shared" si="3"/>
        <v>1</v>
      </c>
      <c r="O9" s="21"/>
      <c r="P9" s="21"/>
      <c r="Q9" s="20" t="str">
        <f t="shared" si="4"/>
        <v>#DIV/0!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74</v>
      </c>
      <c r="B10" s="17">
        <v>32.0</v>
      </c>
      <c r="C10" s="17">
        <v>14.0</v>
      </c>
      <c r="D10" s="17">
        <v>14.0</v>
      </c>
      <c r="E10" s="17">
        <v>4.0</v>
      </c>
      <c r="F10" s="24"/>
      <c r="G10" s="24"/>
      <c r="H10" s="18">
        <f t="shared" si="1"/>
        <v>1</v>
      </c>
      <c r="I10" s="18">
        <f t="shared" si="2"/>
        <v>0.875</v>
      </c>
      <c r="J10" s="17">
        <v>1.0</v>
      </c>
      <c r="K10" s="17">
        <v>1.0</v>
      </c>
      <c r="L10" s="17">
        <v>7.0</v>
      </c>
      <c r="M10" s="17">
        <v>7.0</v>
      </c>
      <c r="N10" s="18">
        <f t="shared" si="3"/>
        <v>1</v>
      </c>
      <c r="O10" s="21"/>
      <c r="P10" s="21"/>
      <c r="Q10" s="20" t="str">
        <f t="shared" si="4"/>
        <v>#DIV/0!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76</v>
      </c>
      <c r="B11" s="17">
        <v>33.0</v>
      </c>
      <c r="C11" s="17">
        <v>26.0</v>
      </c>
      <c r="D11" s="17">
        <v>7.0</v>
      </c>
      <c r="E11" s="24"/>
      <c r="F11" s="24"/>
      <c r="G11" s="24"/>
      <c r="H11" s="18">
        <f t="shared" si="1"/>
        <v>1</v>
      </c>
      <c r="I11" s="18">
        <f t="shared" si="2"/>
        <v>1</v>
      </c>
      <c r="J11" s="17">
        <v>1.0</v>
      </c>
      <c r="K11" s="17">
        <v>1.0</v>
      </c>
      <c r="L11" s="17">
        <v>7.0</v>
      </c>
      <c r="M11" s="17">
        <v>7.0</v>
      </c>
      <c r="N11" s="18">
        <f t="shared" si="3"/>
        <v>1</v>
      </c>
      <c r="O11" s="21"/>
      <c r="P11" s="21"/>
      <c r="Q11" s="20" t="str">
        <f t="shared" si="4"/>
        <v>#DIV/0!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635</v>
      </c>
      <c r="B12" s="17">
        <v>29.0</v>
      </c>
      <c r="C12" s="17">
        <v>1.0</v>
      </c>
      <c r="D12" s="17">
        <v>13.0</v>
      </c>
      <c r="E12" s="17">
        <v>13.0</v>
      </c>
      <c r="F12" s="17">
        <v>1.0</v>
      </c>
      <c r="G12" s="17">
        <v>1.0</v>
      </c>
      <c r="H12" s="18">
        <f t="shared" si="1"/>
        <v>0.9310344828</v>
      </c>
      <c r="I12" s="18">
        <f t="shared" si="2"/>
        <v>0.4827586207</v>
      </c>
      <c r="J12" s="17">
        <v>2.0</v>
      </c>
      <c r="K12" s="17">
        <v>2.0</v>
      </c>
      <c r="L12" s="17">
        <v>14.0</v>
      </c>
      <c r="M12" s="17">
        <v>14.0</v>
      </c>
      <c r="N12" s="18">
        <f t="shared" si="3"/>
        <v>1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797</v>
      </c>
      <c r="B13" s="17">
        <v>27.0</v>
      </c>
      <c r="C13" s="17">
        <v>8.0</v>
      </c>
      <c r="D13" s="17">
        <v>12.0</v>
      </c>
      <c r="E13" s="17">
        <v>7.0</v>
      </c>
      <c r="F13" s="24"/>
      <c r="G13" s="24"/>
      <c r="H13" s="18">
        <f t="shared" si="1"/>
        <v>1</v>
      </c>
      <c r="I13" s="18">
        <f t="shared" si="2"/>
        <v>0.7407407407</v>
      </c>
      <c r="J13" s="17">
        <v>2.0</v>
      </c>
      <c r="K13" s="17">
        <v>2.0</v>
      </c>
      <c r="L13" s="17">
        <v>14.0</v>
      </c>
      <c r="M13" s="17">
        <v>14.0</v>
      </c>
      <c r="N13" s="18">
        <f t="shared" si="3"/>
        <v>1</v>
      </c>
      <c r="O13" s="21"/>
      <c r="P13" s="21"/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171</v>
      </c>
      <c r="B14" s="17">
        <v>32.0</v>
      </c>
      <c r="C14" s="17">
        <v>9.0</v>
      </c>
      <c r="D14" s="17">
        <v>18.0</v>
      </c>
      <c r="E14" s="17">
        <v>5.0</v>
      </c>
      <c r="F14" s="24"/>
      <c r="G14" s="24"/>
      <c r="H14" s="18">
        <f t="shared" si="1"/>
        <v>1</v>
      </c>
      <c r="I14" s="18">
        <f t="shared" si="2"/>
        <v>0.84375</v>
      </c>
      <c r="J14" s="17">
        <v>2.0</v>
      </c>
      <c r="K14" s="17">
        <v>2.0</v>
      </c>
      <c r="L14" s="17">
        <v>14.0</v>
      </c>
      <c r="M14" s="17">
        <v>14.0</v>
      </c>
      <c r="N14" s="18">
        <f t="shared" si="3"/>
        <v>1</v>
      </c>
      <c r="O14" s="21"/>
      <c r="P14" s="21"/>
      <c r="Q14" s="20" t="str">
        <f t="shared" si="4"/>
        <v>#DIV/0!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636</v>
      </c>
      <c r="B15" s="17">
        <v>29.0</v>
      </c>
      <c r="C15" s="17">
        <v>10.0</v>
      </c>
      <c r="D15" s="17">
        <v>16.0</v>
      </c>
      <c r="E15" s="17">
        <v>3.0</v>
      </c>
      <c r="F15" s="24"/>
      <c r="G15" s="24"/>
      <c r="H15" s="18">
        <f t="shared" si="1"/>
        <v>1</v>
      </c>
      <c r="I15" s="18">
        <f t="shared" si="2"/>
        <v>0.8965517241</v>
      </c>
      <c r="J15" s="17">
        <v>2.0</v>
      </c>
      <c r="K15" s="17">
        <v>2.0</v>
      </c>
      <c r="L15" s="17">
        <v>14.0</v>
      </c>
      <c r="M15" s="17">
        <v>14.0</v>
      </c>
      <c r="N15" s="18">
        <f t="shared" si="3"/>
        <v>1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75</v>
      </c>
      <c r="B16" s="17">
        <v>34.0</v>
      </c>
      <c r="C16" s="17">
        <v>20.0</v>
      </c>
      <c r="D16" s="17">
        <v>13.0</v>
      </c>
      <c r="E16" s="17">
        <v>1.0</v>
      </c>
      <c r="F16" s="24"/>
      <c r="G16" s="24"/>
      <c r="H16" s="18">
        <f t="shared" si="1"/>
        <v>1</v>
      </c>
      <c r="I16" s="18">
        <f t="shared" si="2"/>
        <v>0.9705882353</v>
      </c>
      <c r="J16" s="17">
        <v>2.0</v>
      </c>
      <c r="K16" s="17">
        <v>2.0</v>
      </c>
      <c r="L16" s="17">
        <v>14.0</v>
      </c>
      <c r="M16" s="17">
        <v>14.0</v>
      </c>
      <c r="N16" s="18">
        <f t="shared" si="3"/>
        <v>1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15" t="s">
        <v>174</v>
      </c>
      <c r="B17" s="17">
        <v>25.0</v>
      </c>
      <c r="C17" s="17">
        <v>2.0</v>
      </c>
      <c r="D17" s="17">
        <v>14.0</v>
      </c>
      <c r="E17" s="17">
        <v>7.0</v>
      </c>
      <c r="F17" s="24"/>
      <c r="G17" s="17">
        <v>2.0</v>
      </c>
      <c r="H17" s="18">
        <f t="shared" si="1"/>
        <v>0.92</v>
      </c>
      <c r="I17" s="18">
        <f t="shared" si="2"/>
        <v>0.64</v>
      </c>
      <c r="J17" s="17">
        <v>2.0</v>
      </c>
      <c r="K17" s="17">
        <v>2.0</v>
      </c>
      <c r="L17" s="17">
        <v>14.0</v>
      </c>
      <c r="M17" s="17">
        <v>14.0</v>
      </c>
      <c r="N17" s="18">
        <f t="shared" si="3"/>
        <v>1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15" t="s">
        <v>48</v>
      </c>
      <c r="B18" s="17">
        <v>32.0</v>
      </c>
      <c r="C18" s="17">
        <v>11.0</v>
      </c>
      <c r="D18" s="17">
        <v>20.0</v>
      </c>
      <c r="E18" s="17">
        <v>1.0</v>
      </c>
      <c r="F18" s="24"/>
      <c r="G18" s="24"/>
      <c r="H18" s="18">
        <f t="shared" si="1"/>
        <v>1</v>
      </c>
      <c r="I18" s="18">
        <f t="shared" si="2"/>
        <v>0.96875</v>
      </c>
      <c r="J18" s="17">
        <v>2.0</v>
      </c>
      <c r="K18" s="17">
        <v>2.0</v>
      </c>
      <c r="L18" s="17">
        <v>14.0</v>
      </c>
      <c r="M18" s="17">
        <v>14.0</v>
      </c>
      <c r="N18" s="18">
        <f t="shared" si="3"/>
        <v>1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15" t="s">
        <v>24</v>
      </c>
      <c r="B19" s="17">
        <v>32.0</v>
      </c>
      <c r="C19" s="17">
        <v>16.0</v>
      </c>
      <c r="D19" s="17">
        <v>13.0</v>
      </c>
      <c r="E19" s="17">
        <v>2.0</v>
      </c>
      <c r="F19" s="24"/>
      <c r="G19" s="17">
        <v>1.0</v>
      </c>
      <c r="H19" s="18">
        <f t="shared" si="1"/>
        <v>0.96875</v>
      </c>
      <c r="I19" s="18">
        <f t="shared" si="2"/>
        <v>0.90625</v>
      </c>
      <c r="J19" s="17">
        <v>2.0</v>
      </c>
      <c r="K19" s="17">
        <v>2.0</v>
      </c>
      <c r="L19" s="17">
        <v>14.0</v>
      </c>
      <c r="M19" s="17">
        <v>14.0</v>
      </c>
      <c r="N19" s="18">
        <f t="shared" si="3"/>
        <v>1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15" t="s">
        <v>49</v>
      </c>
      <c r="B20" s="17">
        <v>27.0</v>
      </c>
      <c r="C20" s="17">
        <v>14.0</v>
      </c>
      <c r="D20" s="17">
        <v>12.0</v>
      </c>
      <c r="E20" s="24"/>
      <c r="F20" s="24"/>
      <c r="G20" s="17">
        <v>1.0</v>
      </c>
      <c r="H20" s="18">
        <f t="shared" si="1"/>
        <v>0.962962963</v>
      </c>
      <c r="I20" s="18">
        <f t="shared" si="2"/>
        <v>0.962962963</v>
      </c>
      <c r="J20" s="17">
        <v>2.0</v>
      </c>
      <c r="K20" s="17">
        <v>2.0</v>
      </c>
      <c r="L20" s="17">
        <v>14.0</v>
      </c>
      <c r="M20" s="17">
        <v>14.0</v>
      </c>
      <c r="N20" s="18">
        <f t="shared" si="3"/>
        <v>1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449</v>
      </c>
      <c r="C24" s="26">
        <f t="shared" si="5"/>
        <v>163</v>
      </c>
      <c r="D24" s="26">
        <f t="shared" si="5"/>
        <v>223</v>
      </c>
      <c r="E24" s="26">
        <f t="shared" si="5"/>
        <v>57</v>
      </c>
      <c r="F24" s="26">
        <f t="shared" si="5"/>
        <v>1</v>
      </c>
      <c r="G24" s="26">
        <f t="shared" si="5"/>
        <v>5</v>
      </c>
      <c r="H24" s="18">
        <f t="shared" si="1"/>
        <v>0.986636971</v>
      </c>
      <c r="I24" s="18">
        <f t="shared" si="2"/>
        <v>0.859688196</v>
      </c>
      <c r="J24" s="26">
        <f t="shared" ref="J24:M24" si="6">SUM(J6:J23)</f>
        <v>24</v>
      </c>
      <c r="K24" s="26">
        <f t="shared" si="6"/>
        <v>24</v>
      </c>
      <c r="L24" s="26">
        <f t="shared" si="6"/>
        <v>168</v>
      </c>
      <c r="M24" s="26">
        <f t="shared" si="6"/>
        <v>168</v>
      </c>
      <c r="N24" s="18">
        <f t="shared" si="3"/>
        <v>1</v>
      </c>
      <c r="O24" s="27">
        <f t="shared" ref="O24:P24" si="7">SUM(O6:O23)</f>
        <v>0</v>
      </c>
      <c r="P24" s="27">
        <f t="shared" si="7"/>
        <v>0</v>
      </c>
      <c r="Q24" s="20" t="str">
        <f t="shared" si="4"/>
        <v>#DIV/0!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1" t="s">
        <v>635</v>
      </c>
      <c r="B28" s="92" t="s">
        <v>981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1" t="s">
        <v>174</v>
      </c>
      <c r="B29" s="92" t="s">
        <v>982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106" t="s">
        <v>24</v>
      </c>
      <c r="B30" s="106" t="s">
        <v>983</v>
      </c>
      <c r="G30" s="67"/>
      <c r="Q30" s="95"/>
      <c r="R30" s="95"/>
      <c r="Z30" s="67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A31" s="106" t="s">
        <v>49</v>
      </c>
      <c r="B31" s="106" t="s">
        <v>984</v>
      </c>
      <c r="G31" s="67"/>
      <c r="Q31" s="95"/>
      <c r="R31" s="95"/>
      <c r="Z31" s="67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G32" s="67"/>
      <c r="Q32" s="95"/>
      <c r="R32" s="95"/>
      <c r="Z32" s="67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G33" s="67"/>
      <c r="Q33" s="95"/>
      <c r="R33" s="95"/>
      <c r="Z33" s="67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5.0" customHeight="1">
      <c r="A34" s="63" t="s">
        <v>20</v>
      </c>
      <c r="Q34" s="95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Q35" s="95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275" t="s">
        <v>899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Q36" s="95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35" t="s">
        <v>30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135" t="s">
        <v>3</v>
      </c>
      <c r="P37" s="33"/>
      <c r="Q37" s="34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9" t="s">
        <v>4</v>
      </c>
      <c r="B38" s="11" t="s">
        <v>5</v>
      </c>
      <c r="C38" s="11" t="s">
        <v>6</v>
      </c>
      <c r="D38" s="11">
        <v>4.0</v>
      </c>
      <c r="E38" s="11">
        <v>3.0</v>
      </c>
      <c r="F38" s="11">
        <v>2.0</v>
      </c>
      <c r="G38" s="11" t="s">
        <v>7</v>
      </c>
      <c r="H38" s="11" t="s">
        <v>8</v>
      </c>
      <c r="I38" s="11" t="s">
        <v>9</v>
      </c>
      <c r="J38" s="11" t="s">
        <v>10</v>
      </c>
      <c r="K38" s="11" t="s">
        <v>11</v>
      </c>
      <c r="L38" s="11" t="s">
        <v>12</v>
      </c>
      <c r="M38" s="11" t="s">
        <v>11</v>
      </c>
      <c r="N38" s="11" t="s">
        <v>13</v>
      </c>
      <c r="O38" s="140" t="s">
        <v>12</v>
      </c>
      <c r="P38" s="140" t="s">
        <v>11</v>
      </c>
      <c r="Q38" s="141" t="s">
        <v>14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" t="s">
        <v>635</v>
      </c>
      <c r="B39" s="16">
        <v>27.0</v>
      </c>
      <c r="C39" s="16">
        <v>1.0</v>
      </c>
      <c r="D39" s="16">
        <v>10.0</v>
      </c>
      <c r="E39" s="16">
        <v>14.0</v>
      </c>
      <c r="F39" s="17">
        <v>2.0</v>
      </c>
      <c r="G39" s="24"/>
      <c r="H39" s="18">
        <f t="shared" ref="H39:H57" si="8">(C39+D39+E39)/B39</f>
        <v>0.9259259259</v>
      </c>
      <c r="I39" s="18">
        <f t="shared" ref="I39:I57" si="9">(C39+D39)/B39</f>
        <v>0.4074074074</v>
      </c>
      <c r="J39" s="16">
        <v>2.0</v>
      </c>
      <c r="K39" s="16">
        <v>2.0</v>
      </c>
      <c r="L39" s="16">
        <v>15.0</v>
      </c>
      <c r="M39" s="16">
        <v>15.0</v>
      </c>
      <c r="N39" s="18">
        <f t="shared" ref="N39:N57" si="10">M39/L39</f>
        <v>1</v>
      </c>
      <c r="O39" s="21"/>
      <c r="P39" s="21"/>
      <c r="Q39" s="20" t="str">
        <f t="shared" ref="Q39:Q57" si="11">P39/O39</f>
        <v>#DIV/0!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 t="s">
        <v>797</v>
      </c>
      <c r="B40" s="16">
        <v>30.0</v>
      </c>
      <c r="C40" s="17">
        <v>5.0</v>
      </c>
      <c r="D40" s="16">
        <v>16.0</v>
      </c>
      <c r="E40" s="16">
        <v>8.0</v>
      </c>
      <c r="F40" s="17">
        <v>1.0</v>
      </c>
      <c r="G40" s="24"/>
      <c r="H40" s="18">
        <f t="shared" si="8"/>
        <v>0.9666666667</v>
      </c>
      <c r="I40" s="18">
        <f t="shared" si="9"/>
        <v>0.7</v>
      </c>
      <c r="J40" s="16">
        <v>2.0</v>
      </c>
      <c r="K40" s="16">
        <v>2.0</v>
      </c>
      <c r="L40" s="16">
        <v>15.0</v>
      </c>
      <c r="M40" s="16">
        <v>15.0</v>
      </c>
      <c r="N40" s="18">
        <f t="shared" si="10"/>
        <v>1</v>
      </c>
      <c r="O40" s="21"/>
      <c r="P40" s="21"/>
      <c r="Q40" s="20" t="str">
        <f t="shared" si="11"/>
        <v>#DIV/0!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4" t="s">
        <v>171</v>
      </c>
      <c r="B41" s="16">
        <v>33.0</v>
      </c>
      <c r="C41" s="16">
        <v>9.0</v>
      </c>
      <c r="D41" s="16">
        <v>17.0</v>
      </c>
      <c r="E41" s="16">
        <v>7.0</v>
      </c>
      <c r="F41" s="24"/>
      <c r="G41" s="24"/>
      <c r="H41" s="18">
        <f t="shared" si="8"/>
        <v>1</v>
      </c>
      <c r="I41" s="18">
        <f t="shared" si="9"/>
        <v>0.7878787879</v>
      </c>
      <c r="J41" s="16">
        <v>2.0</v>
      </c>
      <c r="K41" s="16">
        <v>2.0</v>
      </c>
      <c r="L41" s="16">
        <v>15.0</v>
      </c>
      <c r="M41" s="16">
        <v>15.0</v>
      </c>
      <c r="N41" s="18">
        <f t="shared" si="10"/>
        <v>1</v>
      </c>
      <c r="O41" s="21"/>
      <c r="P41" s="21"/>
      <c r="Q41" s="20" t="str">
        <f t="shared" si="11"/>
        <v>#DIV/0!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636</v>
      </c>
      <c r="B42" s="17">
        <v>29.0</v>
      </c>
      <c r="C42" s="17">
        <v>10.0</v>
      </c>
      <c r="D42" s="17">
        <v>14.0</v>
      </c>
      <c r="E42" s="17">
        <v>5.0</v>
      </c>
      <c r="F42" s="24"/>
      <c r="G42" s="24"/>
      <c r="H42" s="18">
        <f t="shared" si="8"/>
        <v>1</v>
      </c>
      <c r="I42" s="18">
        <f t="shared" si="9"/>
        <v>0.8275862069</v>
      </c>
      <c r="J42" s="17">
        <v>2.0</v>
      </c>
      <c r="K42" s="17">
        <v>2.0</v>
      </c>
      <c r="L42" s="17">
        <v>15.0</v>
      </c>
      <c r="M42" s="17">
        <v>15.0</v>
      </c>
      <c r="N42" s="18">
        <f t="shared" si="10"/>
        <v>1</v>
      </c>
      <c r="O42" s="21"/>
      <c r="P42" s="21"/>
      <c r="Q42" s="20" t="str">
        <f t="shared" si="11"/>
        <v>#DIV/0!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75</v>
      </c>
      <c r="B43" s="17">
        <v>34.0</v>
      </c>
      <c r="C43" s="17">
        <v>22.0</v>
      </c>
      <c r="D43" s="17">
        <v>12.0</v>
      </c>
      <c r="E43" s="17"/>
      <c r="F43" s="24"/>
      <c r="G43" s="24"/>
      <c r="H43" s="18">
        <f t="shared" si="8"/>
        <v>1</v>
      </c>
      <c r="I43" s="18">
        <f t="shared" si="9"/>
        <v>1</v>
      </c>
      <c r="J43" s="17">
        <v>2.0</v>
      </c>
      <c r="K43" s="17">
        <v>2.0</v>
      </c>
      <c r="L43" s="17">
        <v>15.0</v>
      </c>
      <c r="M43" s="17">
        <v>15.0</v>
      </c>
      <c r="N43" s="18">
        <f t="shared" si="10"/>
        <v>1</v>
      </c>
      <c r="O43" s="21"/>
      <c r="P43" s="21"/>
      <c r="Q43" s="20" t="str">
        <f t="shared" si="11"/>
        <v>#DIV/0!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174</v>
      </c>
      <c r="B44" s="17">
        <v>25.0</v>
      </c>
      <c r="C44" s="17">
        <v>6.0</v>
      </c>
      <c r="D44" s="17">
        <v>5.0</v>
      </c>
      <c r="E44" s="17">
        <v>13.0</v>
      </c>
      <c r="F44" s="24"/>
      <c r="G44" s="17">
        <v>1.0</v>
      </c>
      <c r="H44" s="18">
        <f t="shared" si="8"/>
        <v>0.96</v>
      </c>
      <c r="I44" s="18">
        <f t="shared" si="9"/>
        <v>0.44</v>
      </c>
      <c r="J44" s="17">
        <v>2.0</v>
      </c>
      <c r="K44" s="17">
        <v>2.0</v>
      </c>
      <c r="L44" s="17">
        <v>15.0</v>
      </c>
      <c r="M44" s="17">
        <v>15.0</v>
      </c>
      <c r="N44" s="18">
        <f t="shared" si="10"/>
        <v>1</v>
      </c>
      <c r="O44" s="21"/>
      <c r="P44" s="21"/>
      <c r="Q44" s="20" t="str">
        <f t="shared" si="11"/>
        <v>#DIV/0!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48</v>
      </c>
      <c r="B45" s="17">
        <v>32.0</v>
      </c>
      <c r="C45" s="17">
        <v>10.0</v>
      </c>
      <c r="D45" s="17">
        <v>19.0</v>
      </c>
      <c r="E45" s="17">
        <v>3.0</v>
      </c>
      <c r="F45" s="17"/>
      <c r="G45" s="17"/>
      <c r="H45" s="18">
        <f t="shared" si="8"/>
        <v>1</v>
      </c>
      <c r="I45" s="18">
        <f t="shared" si="9"/>
        <v>0.90625</v>
      </c>
      <c r="J45" s="17">
        <v>2.0</v>
      </c>
      <c r="K45" s="17">
        <v>2.0</v>
      </c>
      <c r="L45" s="17">
        <v>15.0</v>
      </c>
      <c r="M45" s="17">
        <v>15.0</v>
      </c>
      <c r="N45" s="18">
        <f t="shared" si="10"/>
        <v>1</v>
      </c>
      <c r="O45" s="21"/>
      <c r="P45" s="21"/>
      <c r="Q45" s="20" t="str">
        <f t="shared" si="11"/>
        <v>#DIV/0!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24</v>
      </c>
      <c r="B46" s="17">
        <v>32.0</v>
      </c>
      <c r="C46" s="17">
        <v>17.0</v>
      </c>
      <c r="D46" s="17">
        <v>11.0</v>
      </c>
      <c r="E46" s="17">
        <v>4.0</v>
      </c>
      <c r="F46" s="24"/>
      <c r="G46" s="24"/>
      <c r="H46" s="18">
        <f t="shared" si="8"/>
        <v>1</v>
      </c>
      <c r="I46" s="18">
        <f t="shared" si="9"/>
        <v>0.875</v>
      </c>
      <c r="J46" s="17">
        <v>2.0</v>
      </c>
      <c r="K46" s="17">
        <v>2.0</v>
      </c>
      <c r="L46" s="17">
        <v>15.0</v>
      </c>
      <c r="M46" s="17">
        <v>15.0</v>
      </c>
      <c r="N46" s="18">
        <f t="shared" si="10"/>
        <v>1</v>
      </c>
      <c r="O46" s="21"/>
      <c r="P46" s="21"/>
      <c r="Q46" s="20" t="str">
        <f t="shared" si="11"/>
        <v>#DIV/0!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49</v>
      </c>
      <c r="B47" s="17">
        <v>27.0</v>
      </c>
      <c r="C47" s="17">
        <v>14.0</v>
      </c>
      <c r="D47" s="17">
        <v>13.0</v>
      </c>
      <c r="E47" s="17"/>
      <c r="F47" s="24"/>
      <c r="G47" s="24"/>
      <c r="H47" s="18">
        <f t="shared" si="8"/>
        <v>1</v>
      </c>
      <c r="I47" s="18">
        <f t="shared" si="9"/>
        <v>1</v>
      </c>
      <c r="J47" s="17">
        <v>2.0</v>
      </c>
      <c r="K47" s="17">
        <v>2.0</v>
      </c>
      <c r="L47" s="17">
        <v>15.0</v>
      </c>
      <c r="M47" s="17">
        <v>15.0</v>
      </c>
      <c r="N47" s="18">
        <f t="shared" si="10"/>
        <v>1</v>
      </c>
      <c r="O47" s="21"/>
      <c r="P47" s="21"/>
      <c r="Q47" s="20" t="str">
        <f t="shared" si="11"/>
        <v>#DIV/0!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" t="s">
        <v>50</v>
      </c>
      <c r="B48" s="17">
        <v>34.0</v>
      </c>
      <c r="C48" s="17">
        <v>27.0</v>
      </c>
      <c r="D48" s="17">
        <v>7.0</v>
      </c>
      <c r="E48" s="17"/>
      <c r="F48" s="24"/>
      <c r="G48" s="24"/>
      <c r="H48" s="18">
        <f t="shared" si="8"/>
        <v>1</v>
      </c>
      <c r="I48" s="18">
        <f t="shared" si="9"/>
        <v>1</v>
      </c>
      <c r="J48" s="17">
        <v>2.0</v>
      </c>
      <c r="K48" s="17">
        <v>2.0</v>
      </c>
      <c r="L48" s="17">
        <v>15.0</v>
      </c>
      <c r="M48" s="17">
        <v>15.0</v>
      </c>
      <c r="N48" s="18">
        <f t="shared" si="10"/>
        <v>1</v>
      </c>
      <c r="O48" s="21"/>
      <c r="P48" s="21"/>
      <c r="Q48" s="20" t="str">
        <f t="shared" si="11"/>
        <v>#DIV/0!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">
        <v>51</v>
      </c>
      <c r="B49" s="17">
        <v>35.0</v>
      </c>
      <c r="C49" s="17">
        <v>17.0</v>
      </c>
      <c r="D49" s="17">
        <v>15.0</v>
      </c>
      <c r="E49" s="17">
        <v>2.0</v>
      </c>
      <c r="F49" s="17">
        <v>1.0</v>
      </c>
      <c r="G49" s="24"/>
      <c r="H49" s="18">
        <f t="shared" si="8"/>
        <v>0.9714285714</v>
      </c>
      <c r="I49" s="18">
        <f t="shared" si="9"/>
        <v>0.9142857143</v>
      </c>
      <c r="J49" s="17">
        <v>2.0</v>
      </c>
      <c r="K49" s="17">
        <v>2.0</v>
      </c>
      <c r="L49" s="17">
        <v>15.0</v>
      </c>
      <c r="M49" s="17">
        <v>15.0</v>
      </c>
      <c r="N49" s="18">
        <f t="shared" si="10"/>
        <v>1</v>
      </c>
      <c r="O49" s="21"/>
      <c r="P49" s="21"/>
      <c r="Q49" s="20" t="str">
        <f t="shared" si="11"/>
        <v>#DIV/0!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15"/>
      <c r="B50" s="17"/>
      <c r="C50" s="17"/>
      <c r="D50" s="17"/>
      <c r="E50" s="17"/>
      <c r="F50" s="24"/>
      <c r="G50" s="17"/>
      <c r="H50" s="18" t="str">
        <f t="shared" si="8"/>
        <v>#DIV/0!</v>
      </c>
      <c r="I50" s="18" t="str">
        <f t="shared" si="9"/>
        <v>#DIV/0!</v>
      </c>
      <c r="J50" s="17"/>
      <c r="K50" s="17"/>
      <c r="L50" s="17"/>
      <c r="M50" s="17"/>
      <c r="N50" s="18" t="str">
        <f t="shared" si="10"/>
        <v>#DIV/0!</v>
      </c>
      <c r="O50" s="21"/>
      <c r="P50" s="21"/>
      <c r="Q50" s="20" t="str">
        <f t="shared" si="11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15"/>
      <c r="B51" s="17"/>
      <c r="C51" s="17"/>
      <c r="D51" s="17"/>
      <c r="E51" s="17"/>
      <c r="F51" s="24"/>
      <c r="G51" s="24"/>
      <c r="H51" s="18" t="str">
        <f t="shared" si="8"/>
        <v>#DIV/0!</v>
      </c>
      <c r="I51" s="18" t="str">
        <f t="shared" si="9"/>
        <v>#DIV/0!</v>
      </c>
      <c r="J51" s="17"/>
      <c r="K51" s="17"/>
      <c r="L51" s="17"/>
      <c r="M51" s="17"/>
      <c r="N51" s="18" t="str">
        <f t="shared" si="10"/>
        <v>#DIV/0!</v>
      </c>
      <c r="O51" s="21"/>
      <c r="P51" s="21"/>
      <c r="Q51" s="20" t="str">
        <f t="shared" si="11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15"/>
      <c r="B52" s="17"/>
      <c r="C52" s="17"/>
      <c r="D52" s="17"/>
      <c r="E52" s="17"/>
      <c r="F52" s="24"/>
      <c r="G52" s="17"/>
      <c r="H52" s="18" t="str">
        <f t="shared" si="8"/>
        <v>#DIV/0!</v>
      </c>
      <c r="I52" s="18" t="str">
        <f t="shared" si="9"/>
        <v>#DIV/0!</v>
      </c>
      <c r="J52" s="17"/>
      <c r="K52" s="17"/>
      <c r="L52" s="17"/>
      <c r="M52" s="17"/>
      <c r="N52" s="18" t="str">
        <f t="shared" si="10"/>
        <v>#DIV/0!</v>
      </c>
      <c r="O52" s="21"/>
      <c r="P52" s="21"/>
      <c r="Q52" s="20" t="str">
        <f t="shared" si="11"/>
        <v>#DIV/0!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15"/>
      <c r="B53" s="17"/>
      <c r="C53" s="17"/>
      <c r="D53" s="17"/>
      <c r="E53" s="24"/>
      <c r="F53" s="24"/>
      <c r="G53" s="17"/>
      <c r="H53" s="18" t="str">
        <f t="shared" si="8"/>
        <v>#DIV/0!</v>
      </c>
      <c r="I53" s="18" t="str">
        <f t="shared" si="9"/>
        <v>#DIV/0!</v>
      </c>
      <c r="J53" s="17"/>
      <c r="K53" s="17"/>
      <c r="L53" s="17"/>
      <c r="M53" s="17"/>
      <c r="N53" s="18" t="str">
        <f t="shared" si="10"/>
        <v>#DIV/0!</v>
      </c>
      <c r="O53" s="21"/>
      <c r="P53" s="21"/>
      <c r="Q53" s="20" t="str">
        <f t="shared" si="11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25"/>
      <c r="B55" s="24"/>
      <c r="C55" s="24"/>
      <c r="D55" s="24"/>
      <c r="E55" s="24"/>
      <c r="F55" s="24"/>
      <c r="G55" s="24"/>
      <c r="H55" s="18" t="str">
        <f t="shared" si="8"/>
        <v>#DIV/0!</v>
      </c>
      <c r="I55" s="18" t="str">
        <f t="shared" si="9"/>
        <v>#DIV/0!</v>
      </c>
      <c r="J55" s="24"/>
      <c r="K55" s="24"/>
      <c r="L55" s="24"/>
      <c r="M55" s="24"/>
      <c r="N55" s="18" t="str">
        <f t="shared" si="10"/>
        <v>#DIV/0!</v>
      </c>
      <c r="O55" s="21"/>
      <c r="P55" s="21"/>
      <c r="Q55" s="20" t="str">
        <f t="shared" si="11"/>
        <v>#DIV/0!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5"/>
      <c r="B56" s="24"/>
      <c r="C56" s="24"/>
      <c r="D56" s="24"/>
      <c r="E56" s="24"/>
      <c r="F56" s="24"/>
      <c r="G56" s="24"/>
      <c r="H56" s="18" t="str">
        <f t="shared" si="8"/>
        <v>#DIV/0!</v>
      </c>
      <c r="I56" s="18" t="str">
        <f t="shared" si="9"/>
        <v>#DIV/0!</v>
      </c>
      <c r="J56" s="24"/>
      <c r="K56" s="24"/>
      <c r="L56" s="24"/>
      <c r="M56" s="24"/>
      <c r="N56" s="18" t="str">
        <f t="shared" si="10"/>
        <v>#DIV/0!</v>
      </c>
      <c r="O56" s="21"/>
      <c r="P56" s="21"/>
      <c r="Q56" s="20" t="str">
        <f t="shared" si="11"/>
        <v>#DIV/0!</v>
      </c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9" t="s">
        <v>15</v>
      </c>
      <c r="B57" s="26">
        <f t="shared" ref="B57:G57" si="12">SUM(B39:B56)</f>
        <v>338</v>
      </c>
      <c r="C57" s="26">
        <f t="shared" si="12"/>
        <v>138</v>
      </c>
      <c r="D57" s="26">
        <f t="shared" si="12"/>
        <v>139</v>
      </c>
      <c r="E57" s="26">
        <f t="shared" si="12"/>
        <v>56</v>
      </c>
      <c r="F57" s="26">
        <f t="shared" si="12"/>
        <v>4</v>
      </c>
      <c r="G57" s="26">
        <f t="shared" si="12"/>
        <v>1</v>
      </c>
      <c r="H57" s="18">
        <f t="shared" si="8"/>
        <v>0.9852071006</v>
      </c>
      <c r="I57" s="18">
        <f t="shared" si="9"/>
        <v>0.8195266272</v>
      </c>
      <c r="J57" s="26">
        <f t="shared" ref="J57:M57" si="13">SUM(J39:J56)</f>
        <v>22</v>
      </c>
      <c r="K57" s="26">
        <f t="shared" si="13"/>
        <v>22</v>
      </c>
      <c r="L57" s="26">
        <f t="shared" si="13"/>
        <v>165</v>
      </c>
      <c r="M57" s="26">
        <f t="shared" si="13"/>
        <v>165</v>
      </c>
      <c r="N57" s="18">
        <f t="shared" si="10"/>
        <v>1</v>
      </c>
      <c r="O57" s="27">
        <f t="shared" ref="O57:P57" si="14">SUM(O39:O56)</f>
        <v>0</v>
      </c>
      <c r="P57" s="27">
        <f t="shared" si="14"/>
        <v>0</v>
      </c>
      <c r="Q57" s="20" t="str">
        <f t="shared" si="11"/>
        <v>#DIV/0!</v>
      </c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Q58" s="95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89" t="s">
        <v>27</v>
      </c>
      <c r="B59" s="30"/>
      <c r="C59" s="30"/>
      <c r="D59" s="30"/>
      <c r="E59" s="30"/>
      <c r="F59" s="30"/>
      <c r="G59" s="88"/>
      <c r="H59" s="30"/>
      <c r="I59" s="30"/>
      <c r="J59" s="30"/>
      <c r="K59" s="30"/>
      <c r="L59" s="30"/>
      <c r="M59" s="30"/>
      <c r="N59" s="30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90" t="s">
        <v>4</v>
      </c>
      <c r="B60" s="32" t="s">
        <v>16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91"/>
      <c r="B61" s="92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91"/>
      <c r="B62" s="92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G63" s="67"/>
      <c r="Q63" s="95"/>
      <c r="R63" s="95"/>
      <c r="Z63" s="67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G64" s="67"/>
      <c r="Q64" s="95"/>
      <c r="R64" s="95"/>
      <c r="Z64" s="67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63" t="s">
        <v>20</v>
      </c>
      <c r="Q65" s="95"/>
      <c r="R65" s="95"/>
      <c r="Z65" s="67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</row>
    <row r="66" ht="14.25" customHeight="1">
      <c r="Q66" s="95"/>
      <c r="R66" s="95"/>
      <c r="Z66" s="67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</row>
    <row r="67" ht="14.25" customHeight="1">
      <c r="A67" s="275" t="s">
        <v>899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Q67" s="95"/>
      <c r="R67" s="95"/>
      <c r="Z67" s="67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</row>
    <row r="68" ht="14.25" customHeight="1">
      <c r="A68" s="35" t="s">
        <v>33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135" t="s">
        <v>3</v>
      </c>
      <c r="P68" s="33"/>
      <c r="Q68" s="34"/>
      <c r="R68" s="95"/>
      <c r="Z68" s="67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</row>
    <row r="69" ht="14.25" customHeight="1">
      <c r="A69" s="9" t="s">
        <v>4</v>
      </c>
      <c r="B69" s="11" t="s">
        <v>5</v>
      </c>
      <c r="C69" s="11" t="s">
        <v>6</v>
      </c>
      <c r="D69" s="11">
        <v>4.0</v>
      </c>
      <c r="E69" s="11">
        <v>3.0</v>
      </c>
      <c r="F69" s="11">
        <v>2.0</v>
      </c>
      <c r="G69" s="11" t="s">
        <v>7</v>
      </c>
      <c r="H69" s="11" t="s">
        <v>8</v>
      </c>
      <c r="I69" s="11" t="s">
        <v>9</v>
      </c>
      <c r="J69" s="11" t="s">
        <v>10</v>
      </c>
      <c r="K69" s="11" t="s">
        <v>11</v>
      </c>
      <c r="L69" s="11" t="s">
        <v>12</v>
      </c>
      <c r="M69" s="11" t="s">
        <v>11</v>
      </c>
      <c r="N69" s="11" t="s">
        <v>13</v>
      </c>
      <c r="O69" s="140" t="s">
        <v>12</v>
      </c>
      <c r="P69" s="140" t="s">
        <v>11</v>
      </c>
      <c r="Q69" s="141" t="s">
        <v>14</v>
      </c>
      <c r="R69" s="95"/>
      <c r="Z69" s="67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</row>
    <row r="70" ht="14.25" customHeight="1">
      <c r="A70" s="15" t="s">
        <v>635</v>
      </c>
      <c r="B70" s="16">
        <v>27.0</v>
      </c>
      <c r="C70" s="16">
        <v>3.0</v>
      </c>
      <c r="D70" s="16">
        <v>17.0</v>
      </c>
      <c r="E70" s="16">
        <v>7.0</v>
      </c>
      <c r="F70" s="17"/>
      <c r="G70" s="17"/>
      <c r="H70" s="18">
        <f t="shared" ref="H70:H88" si="15">(C70+D70+E70)/B70</f>
        <v>1</v>
      </c>
      <c r="I70" s="18">
        <f t="shared" ref="I70:I88" si="16">(C70+D70)/B70</f>
        <v>0.7407407407</v>
      </c>
      <c r="J70" s="16">
        <v>2.0</v>
      </c>
      <c r="K70" s="16">
        <v>2.0</v>
      </c>
      <c r="L70" s="16">
        <v>18.0</v>
      </c>
      <c r="M70" s="16">
        <v>18.0</v>
      </c>
      <c r="N70" s="18">
        <f t="shared" ref="N70:N88" si="17">M70/L70</f>
        <v>1</v>
      </c>
      <c r="O70" s="16">
        <v>18.0</v>
      </c>
      <c r="P70" s="16">
        <v>18.0</v>
      </c>
      <c r="Q70" s="20">
        <f t="shared" ref="Q70:Q88" si="18">P70/O70</f>
        <v>1</v>
      </c>
      <c r="R70" s="95"/>
      <c r="Z70" s="67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</row>
    <row r="71" ht="14.25" customHeight="1">
      <c r="A71" s="15" t="s">
        <v>797</v>
      </c>
      <c r="B71" s="16">
        <v>30.0</v>
      </c>
      <c r="C71" s="17">
        <v>8.0</v>
      </c>
      <c r="D71" s="16">
        <v>15.0</v>
      </c>
      <c r="E71" s="16">
        <v>7.0</v>
      </c>
      <c r="F71" s="17"/>
      <c r="G71" s="17"/>
      <c r="H71" s="18">
        <f t="shared" si="15"/>
        <v>1</v>
      </c>
      <c r="I71" s="18">
        <f t="shared" si="16"/>
        <v>0.7666666667</v>
      </c>
      <c r="J71" s="16">
        <v>2.0</v>
      </c>
      <c r="K71" s="16">
        <v>2.0</v>
      </c>
      <c r="L71" s="16">
        <v>18.0</v>
      </c>
      <c r="M71" s="16">
        <v>18.0</v>
      </c>
      <c r="N71" s="18">
        <f t="shared" si="17"/>
        <v>1</v>
      </c>
      <c r="O71" s="16">
        <v>18.0</v>
      </c>
      <c r="P71" s="16">
        <v>18.0</v>
      </c>
      <c r="Q71" s="20">
        <f t="shared" si="18"/>
        <v>1</v>
      </c>
      <c r="R71" s="95"/>
      <c r="Z71" s="67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</row>
    <row r="72" ht="14.25" customHeight="1">
      <c r="A72" s="154" t="s">
        <v>171</v>
      </c>
      <c r="B72" s="16">
        <v>33.0</v>
      </c>
      <c r="C72" s="16">
        <v>4.0</v>
      </c>
      <c r="D72" s="16">
        <v>19.0</v>
      </c>
      <c r="E72" s="16">
        <v>10.0</v>
      </c>
      <c r="F72" s="17"/>
      <c r="G72" s="17"/>
      <c r="H72" s="18">
        <f t="shared" si="15"/>
        <v>1</v>
      </c>
      <c r="I72" s="18">
        <f t="shared" si="16"/>
        <v>0.696969697</v>
      </c>
      <c r="J72" s="16">
        <v>2.0</v>
      </c>
      <c r="K72" s="16">
        <v>2.0</v>
      </c>
      <c r="L72" s="16">
        <v>18.0</v>
      </c>
      <c r="M72" s="16">
        <v>18.0</v>
      </c>
      <c r="N72" s="18">
        <f t="shared" si="17"/>
        <v>1</v>
      </c>
      <c r="O72" s="16">
        <v>18.0</v>
      </c>
      <c r="P72" s="16">
        <v>18.0</v>
      </c>
      <c r="Q72" s="20">
        <f t="shared" si="18"/>
        <v>1</v>
      </c>
      <c r="R72" s="95"/>
      <c r="Z72" s="67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</row>
    <row r="73" ht="14.25" customHeight="1">
      <c r="A73" s="15" t="s">
        <v>636</v>
      </c>
      <c r="B73" s="17">
        <v>29.0</v>
      </c>
      <c r="C73" s="17">
        <v>11.0</v>
      </c>
      <c r="D73" s="17">
        <v>13.0</v>
      </c>
      <c r="E73" s="17">
        <v>5.0</v>
      </c>
      <c r="F73" s="17"/>
      <c r="G73" s="17"/>
      <c r="H73" s="18">
        <f t="shared" si="15"/>
        <v>1</v>
      </c>
      <c r="I73" s="18">
        <f t="shared" si="16"/>
        <v>0.8275862069</v>
      </c>
      <c r="J73" s="17">
        <v>2.0</v>
      </c>
      <c r="K73" s="17">
        <v>2.0</v>
      </c>
      <c r="L73" s="17">
        <v>18.0</v>
      </c>
      <c r="M73" s="17">
        <v>18.0</v>
      </c>
      <c r="N73" s="18">
        <f t="shared" si="17"/>
        <v>1</v>
      </c>
      <c r="O73" s="17">
        <v>18.0</v>
      </c>
      <c r="P73" s="17">
        <v>18.0</v>
      </c>
      <c r="Q73" s="20">
        <f t="shared" si="18"/>
        <v>1</v>
      </c>
      <c r="R73" s="95"/>
      <c r="Z73" s="67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</row>
    <row r="74" ht="14.25" customHeight="1">
      <c r="A74" s="15" t="s">
        <v>75</v>
      </c>
      <c r="B74" s="17">
        <v>34.0</v>
      </c>
      <c r="C74" s="17">
        <v>21.0</v>
      </c>
      <c r="D74" s="17">
        <v>13.0</v>
      </c>
      <c r="E74" s="17"/>
      <c r="F74" s="17"/>
      <c r="G74" s="17"/>
      <c r="H74" s="18">
        <f t="shared" si="15"/>
        <v>1</v>
      </c>
      <c r="I74" s="18">
        <f t="shared" si="16"/>
        <v>1</v>
      </c>
      <c r="J74" s="17">
        <v>2.0</v>
      </c>
      <c r="K74" s="17">
        <v>2.0</v>
      </c>
      <c r="L74" s="17">
        <v>18.0</v>
      </c>
      <c r="M74" s="17">
        <v>18.0</v>
      </c>
      <c r="N74" s="18">
        <f t="shared" si="17"/>
        <v>1</v>
      </c>
      <c r="O74" s="17">
        <v>18.0</v>
      </c>
      <c r="P74" s="17">
        <v>18.0</v>
      </c>
      <c r="Q74" s="20">
        <f t="shared" si="18"/>
        <v>1</v>
      </c>
      <c r="R74" s="95"/>
      <c r="Z74" s="67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</row>
    <row r="75" ht="14.25" customHeight="1">
      <c r="A75" s="15" t="s">
        <v>174</v>
      </c>
      <c r="B75" s="17">
        <v>25.0</v>
      </c>
      <c r="C75" s="17">
        <v>2.0</v>
      </c>
      <c r="D75" s="17">
        <v>9.0</v>
      </c>
      <c r="E75" s="17">
        <v>13.0</v>
      </c>
      <c r="F75" s="17"/>
      <c r="G75" s="17">
        <v>1.0</v>
      </c>
      <c r="H75" s="18">
        <f t="shared" si="15"/>
        <v>0.96</v>
      </c>
      <c r="I75" s="18">
        <f t="shared" si="16"/>
        <v>0.44</v>
      </c>
      <c r="J75" s="17">
        <v>2.0</v>
      </c>
      <c r="K75" s="17">
        <v>2.0</v>
      </c>
      <c r="L75" s="17">
        <v>18.0</v>
      </c>
      <c r="M75" s="17">
        <v>18.0</v>
      </c>
      <c r="N75" s="18">
        <f t="shared" si="17"/>
        <v>1</v>
      </c>
      <c r="O75" s="17">
        <v>18.0</v>
      </c>
      <c r="P75" s="17">
        <v>18.0</v>
      </c>
      <c r="Q75" s="20">
        <f t="shared" si="18"/>
        <v>1</v>
      </c>
      <c r="R75" s="95"/>
      <c r="Z75" s="67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</row>
    <row r="76" ht="14.25" customHeight="1">
      <c r="A76" s="15" t="s">
        <v>48</v>
      </c>
      <c r="B76" s="17">
        <v>32.0</v>
      </c>
      <c r="C76" s="17">
        <v>15.0</v>
      </c>
      <c r="D76" s="17">
        <v>16.0</v>
      </c>
      <c r="E76" s="17">
        <v>1.0</v>
      </c>
      <c r="F76" s="17"/>
      <c r="G76" s="17"/>
      <c r="H76" s="18">
        <f t="shared" si="15"/>
        <v>1</v>
      </c>
      <c r="I76" s="18">
        <f t="shared" si="16"/>
        <v>0.96875</v>
      </c>
      <c r="J76" s="17">
        <v>2.0</v>
      </c>
      <c r="K76" s="17">
        <v>2.0</v>
      </c>
      <c r="L76" s="17">
        <v>18.0</v>
      </c>
      <c r="M76" s="17">
        <v>18.0</v>
      </c>
      <c r="N76" s="18">
        <f t="shared" si="17"/>
        <v>1</v>
      </c>
      <c r="O76" s="17">
        <v>18.0</v>
      </c>
      <c r="P76" s="17">
        <v>18.0</v>
      </c>
      <c r="Q76" s="20">
        <f t="shared" si="18"/>
        <v>1</v>
      </c>
      <c r="R76" s="95"/>
      <c r="Z76" s="67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</row>
    <row r="77" ht="14.25" customHeight="1">
      <c r="A77" s="15" t="s">
        <v>24</v>
      </c>
      <c r="B77" s="17">
        <v>32.0</v>
      </c>
      <c r="C77" s="17">
        <v>18.0</v>
      </c>
      <c r="D77" s="17">
        <v>9.0</v>
      </c>
      <c r="E77" s="17">
        <v>5.0</v>
      </c>
      <c r="F77" s="17"/>
      <c r="G77" s="17"/>
      <c r="H77" s="18">
        <f t="shared" si="15"/>
        <v>1</v>
      </c>
      <c r="I77" s="18">
        <f t="shared" si="16"/>
        <v>0.84375</v>
      </c>
      <c r="J77" s="17">
        <v>2.0</v>
      </c>
      <c r="K77" s="17">
        <v>2.0</v>
      </c>
      <c r="L77" s="17">
        <v>18.0</v>
      </c>
      <c r="M77" s="17">
        <v>18.0</v>
      </c>
      <c r="N77" s="18">
        <f t="shared" si="17"/>
        <v>1</v>
      </c>
      <c r="O77" s="17">
        <v>18.0</v>
      </c>
      <c r="P77" s="17">
        <v>18.0</v>
      </c>
      <c r="Q77" s="20">
        <f t="shared" si="18"/>
        <v>1</v>
      </c>
      <c r="R77" s="95"/>
      <c r="Z77" s="67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</row>
    <row r="78" ht="14.25" customHeight="1">
      <c r="A78" s="15" t="s">
        <v>49</v>
      </c>
      <c r="B78" s="17">
        <v>28.0</v>
      </c>
      <c r="C78" s="17">
        <v>20.0</v>
      </c>
      <c r="D78" s="17">
        <v>8.0</v>
      </c>
      <c r="E78" s="17"/>
      <c r="F78" s="17"/>
      <c r="G78" s="17"/>
      <c r="H78" s="18">
        <f t="shared" si="15"/>
        <v>1</v>
      </c>
      <c r="I78" s="18">
        <f t="shared" si="16"/>
        <v>1</v>
      </c>
      <c r="J78" s="17">
        <v>2.0</v>
      </c>
      <c r="K78" s="17">
        <v>2.0</v>
      </c>
      <c r="L78" s="17">
        <v>18.0</v>
      </c>
      <c r="M78" s="17">
        <v>18.0</v>
      </c>
      <c r="N78" s="18">
        <f t="shared" si="17"/>
        <v>1</v>
      </c>
      <c r="O78" s="17">
        <v>18.0</v>
      </c>
      <c r="P78" s="17">
        <v>18.0</v>
      </c>
      <c r="Q78" s="20">
        <f t="shared" si="18"/>
        <v>1</v>
      </c>
      <c r="R78" s="95"/>
      <c r="Z78" s="67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</row>
    <row r="79" ht="14.25" customHeight="1">
      <c r="A79" s="15"/>
      <c r="B79" s="17"/>
      <c r="C79" s="17"/>
      <c r="D79" s="17"/>
      <c r="E79" s="17"/>
      <c r="F79" s="17"/>
      <c r="G79" s="17"/>
      <c r="H79" s="18" t="str">
        <f t="shared" si="15"/>
        <v>#DIV/0!</v>
      </c>
      <c r="I79" s="18" t="str">
        <f t="shared" si="16"/>
        <v>#DIV/0!</v>
      </c>
      <c r="J79" s="17"/>
      <c r="K79" s="17"/>
      <c r="L79" s="17"/>
      <c r="M79" s="17"/>
      <c r="N79" s="18" t="str">
        <f t="shared" si="17"/>
        <v>#DIV/0!</v>
      </c>
      <c r="O79" s="17"/>
      <c r="P79" s="17"/>
      <c r="Q79" s="20" t="str">
        <f t="shared" si="18"/>
        <v>#DIV/0!</v>
      </c>
      <c r="R79" s="95"/>
      <c r="Z79" s="67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</row>
    <row r="80" ht="14.25" customHeight="1">
      <c r="A80" s="15"/>
      <c r="B80" s="17"/>
      <c r="C80" s="17"/>
      <c r="D80" s="17"/>
      <c r="E80" s="17"/>
      <c r="F80" s="17"/>
      <c r="G80" s="17"/>
      <c r="H80" s="18" t="str">
        <f t="shared" si="15"/>
        <v>#DIV/0!</v>
      </c>
      <c r="I80" s="18" t="str">
        <f t="shared" si="16"/>
        <v>#DIV/0!</v>
      </c>
      <c r="J80" s="17"/>
      <c r="K80" s="17"/>
      <c r="L80" s="17"/>
      <c r="M80" s="17"/>
      <c r="N80" s="18" t="str">
        <f t="shared" si="17"/>
        <v>#DIV/0!</v>
      </c>
      <c r="O80" s="17"/>
      <c r="P80" s="17"/>
      <c r="Q80" s="20" t="str">
        <f t="shared" si="18"/>
        <v>#DIV/0!</v>
      </c>
      <c r="R80" s="95"/>
      <c r="Z80" s="67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</row>
    <row r="81" ht="14.25" customHeight="1">
      <c r="A81" s="15"/>
      <c r="B81" s="17"/>
      <c r="C81" s="17"/>
      <c r="D81" s="17"/>
      <c r="E81" s="17"/>
      <c r="F81" s="17"/>
      <c r="G81" s="17"/>
      <c r="H81" s="18" t="str">
        <f t="shared" si="15"/>
        <v>#DIV/0!</v>
      </c>
      <c r="I81" s="18" t="str">
        <f t="shared" si="16"/>
        <v>#DIV/0!</v>
      </c>
      <c r="J81" s="17"/>
      <c r="K81" s="17"/>
      <c r="L81" s="17"/>
      <c r="M81" s="17"/>
      <c r="N81" s="18" t="str">
        <f t="shared" si="17"/>
        <v>#DIV/0!</v>
      </c>
      <c r="O81" s="17"/>
      <c r="P81" s="17"/>
      <c r="Q81" s="20" t="str">
        <f t="shared" si="18"/>
        <v>#DIV/0!</v>
      </c>
      <c r="R81" s="95"/>
      <c r="Z81" s="67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2"/>
    </row>
    <row r="82" ht="14.25" customHeight="1">
      <c r="A82" s="15"/>
      <c r="B82" s="17"/>
      <c r="C82" s="17"/>
      <c r="D82" s="17"/>
      <c r="E82" s="17"/>
      <c r="F82" s="17"/>
      <c r="G82" s="17"/>
      <c r="H82" s="18" t="str">
        <f t="shared" si="15"/>
        <v>#DIV/0!</v>
      </c>
      <c r="I82" s="18" t="str">
        <f t="shared" si="16"/>
        <v>#DIV/0!</v>
      </c>
      <c r="J82" s="17"/>
      <c r="K82" s="17"/>
      <c r="L82" s="17"/>
      <c r="M82" s="17"/>
      <c r="N82" s="18" t="str">
        <f t="shared" si="17"/>
        <v>#DIV/0!</v>
      </c>
      <c r="O82" s="17"/>
      <c r="P82" s="17"/>
      <c r="Q82" s="20" t="str">
        <f t="shared" si="18"/>
        <v>#DIV/0!</v>
      </c>
      <c r="R82" s="95"/>
      <c r="Z82" s="67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</row>
    <row r="83" ht="14.25" customHeight="1">
      <c r="A83" s="15"/>
      <c r="B83" s="17"/>
      <c r="C83" s="17"/>
      <c r="D83" s="17"/>
      <c r="E83" s="17"/>
      <c r="F83" s="17"/>
      <c r="G83" s="17"/>
      <c r="H83" s="18" t="str">
        <f t="shared" si="15"/>
        <v>#DIV/0!</v>
      </c>
      <c r="I83" s="18" t="str">
        <f t="shared" si="16"/>
        <v>#DIV/0!</v>
      </c>
      <c r="J83" s="17"/>
      <c r="K83" s="17"/>
      <c r="L83" s="17"/>
      <c r="M83" s="17"/>
      <c r="N83" s="18" t="str">
        <f t="shared" si="17"/>
        <v>#DIV/0!</v>
      </c>
      <c r="O83" s="17"/>
      <c r="P83" s="17"/>
      <c r="Q83" s="20" t="str">
        <f t="shared" si="18"/>
        <v>#DIV/0!</v>
      </c>
      <c r="R83" s="95"/>
      <c r="Z83" s="67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  <c r="BD83" s="112"/>
    </row>
    <row r="84" ht="14.25" customHeight="1">
      <c r="A84" s="15"/>
      <c r="B84" s="17"/>
      <c r="C84" s="17"/>
      <c r="D84" s="17"/>
      <c r="E84" s="17"/>
      <c r="F84" s="17"/>
      <c r="G84" s="17"/>
      <c r="H84" s="18" t="str">
        <f t="shared" si="15"/>
        <v>#DIV/0!</v>
      </c>
      <c r="I84" s="18" t="str">
        <f t="shared" si="16"/>
        <v>#DIV/0!</v>
      </c>
      <c r="J84" s="17"/>
      <c r="K84" s="17"/>
      <c r="L84" s="17"/>
      <c r="M84" s="17"/>
      <c r="N84" s="18" t="str">
        <f t="shared" si="17"/>
        <v>#DIV/0!</v>
      </c>
      <c r="O84" s="17"/>
      <c r="P84" s="17"/>
      <c r="Q84" s="20" t="str">
        <f t="shared" si="18"/>
        <v>#DIV/0!</v>
      </c>
      <c r="R84" s="95"/>
      <c r="Z84" s="67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</row>
    <row r="85" ht="14.25" customHeight="1">
      <c r="A85" s="15"/>
      <c r="B85" s="17"/>
      <c r="C85" s="17"/>
      <c r="D85" s="17"/>
      <c r="E85" s="17"/>
      <c r="F85" s="17"/>
      <c r="G85" s="17"/>
      <c r="H85" s="18" t="str">
        <f t="shared" si="15"/>
        <v>#DIV/0!</v>
      </c>
      <c r="I85" s="18" t="str">
        <f t="shared" si="16"/>
        <v>#DIV/0!</v>
      </c>
      <c r="J85" s="17"/>
      <c r="K85" s="17"/>
      <c r="L85" s="17"/>
      <c r="M85" s="17"/>
      <c r="N85" s="18" t="str">
        <f t="shared" si="17"/>
        <v>#DIV/0!</v>
      </c>
      <c r="O85" s="17"/>
      <c r="P85" s="17"/>
      <c r="Q85" s="20" t="str">
        <f t="shared" si="18"/>
        <v>#DIV/0!</v>
      </c>
      <c r="R85" s="95"/>
      <c r="Z85" s="67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</row>
    <row r="86" ht="14.25" customHeight="1">
      <c r="A86" s="15"/>
      <c r="B86" s="17"/>
      <c r="C86" s="17"/>
      <c r="D86" s="17"/>
      <c r="E86" s="17"/>
      <c r="F86" s="17"/>
      <c r="G86" s="17"/>
      <c r="H86" s="18" t="str">
        <f t="shared" si="15"/>
        <v>#DIV/0!</v>
      </c>
      <c r="I86" s="18" t="str">
        <f t="shared" si="16"/>
        <v>#DIV/0!</v>
      </c>
      <c r="J86" s="17"/>
      <c r="K86" s="17"/>
      <c r="L86" s="17"/>
      <c r="M86" s="17"/>
      <c r="N86" s="18" t="str">
        <f t="shared" si="17"/>
        <v>#DIV/0!</v>
      </c>
      <c r="O86" s="17"/>
      <c r="P86" s="17"/>
      <c r="Q86" s="20" t="str">
        <f t="shared" si="18"/>
        <v>#DIV/0!</v>
      </c>
      <c r="R86" s="95"/>
      <c r="Z86" s="67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</row>
    <row r="87" ht="14.25" customHeight="1">
      <c r="A87" s="25"/>
      <c r="B87" s="24"/>
      <c r="C87" s="24"/>
      <c r="D87" s="24"/>
      <c r="E87" s="24"/>
      <c r="F87" s="24"/>
      <c r="G87" s="24"/>
      <c r="H87" s="18" t="str">
        <f t="shared" si="15"/>
        <v>#DIV/0!</v>
      </c>
      <c r="I87" s="18" t="str">
        <f t="shared" si="16"/>
        <v>#DIV/0!</v>
      </c>
      <c r="J87" s="24"/>
      <c r="K87" s="24"/>
      <c r="L87" s="24"/>
      <c r="M87" s="24"/>
      <c r="N87" s="18" t="str">
        <f t="shared" si="17"/>
        <v>#DIV/0!</v>
      </c>
      <c r="O87" s="24"/>
      <c r="P87" s="24"/>
      <c r="Q87" s="20" t="str">
        <f t="shared" si="18"/>
        <v>#DIV/0!</v>
      </c>
      <c r="R87" s="95"/>
      <c r="Z87" s="67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</row>
    <row r="88" ht="14.25" customHeight="1">
      <c r="A88" s="9" t="s">
        <v>15</v>
      </c>
      <c r="B88" s="26">
        <f t="shared" ref="B88:G88" si="19">SUM(B70:B87)</f>
        <v>270</v>
      </c>
      <c r="C88" s="26">
        <f t="shared" si="19"/>
        <v>102</v>
      </c>
      <c r="D88" s="26">
        <f t="shared" si="19"/>
        <v>119</v>
      </c>
      <c r="E88" s="26">
        <f t="shared" si="19"/>
        <v>48</v>
      </c>
      <c r="F88" s="26">
        <f t="shared" si="19"/>
        <v>0</v>
      </c>
      <c r="G88" s="26">
        <f t="shared" si="19"/>
        <v>1</v>
      </c>
      <c r="H88" s="18">
        <f t="shared" si="15"/>
        <v>0.9962962963</v>
      </c>
      <c r="I88" s="18">
        <f t="shared" si="16"/>
        <v>0.8185185185</v>
      </c>
      <c r="J88" s="26">
        <f t="shared" ref="J88:M88" si="20">SUM(J70:J87)</f>
        <v>18</v>
      </c>
      <c r="K88" s="26">
        <f t="shared" si="20"/>
        <v>18</v>
      </c>
      <c r="L88" s="26">
        <f t="shared" si="20"/>
        <v>162</v>
      </c>
      <c r="M88" s="26">
        <f t="shared" si="20"/>
        <v>162</v>
      </c>
      <c r="N88" s="18">
        <f t="shared" si="17"/>
        <v>1</v>
      </c>
      <c r="O88" s="27">
        <f t="shared" ref="O88:P88" si="21">SUM(O70:O87)</f>
        <v>162</v>
      </c>
      <c r="P88" s="27">
        <f t="shared" si="21"/>
        <v>162</v>
      </c>
      <c r="Q88" s="20">
        <f t="shared" si="18"/>
        <v>1</v>
      </c>
      <c r="R88" s="95"/>
      <c r="Z88" s="67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</row>
    <row r="89" ht="14.2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Q89" s="95"/>
      <c r="R89" s="95"/>
      <c r="Z89" s="67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</row>
    <row r="90" ht="14.25" customHeight="1">
      <c r="A90" s="89" t="s">
        <v>27</v>
      </c>
      <c r="B90" s="30"/>
      <c r="C90" s="30"/>
      <c r="D90" s="30"/>
      <c r="E90" s="30"/>
      <c r="F90" s="30"/>
      <c r="G90" s="88"/>
      <c r="H90" s="30"/>
      <c r="I90" s="30"/>
      <c r="J90" s="30"/>
      <c r="K90" s="30"/>
      <c r="L90" s="30"/>
      <c r="M90" s="30"/>
      <c r="N90" s="30"/>
      <c r="R90" s="95"/>
      <c r="Z90" s="67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</row>
    <row r="91" ht="14.25" customHeight="1">
      <c r="A91" s="90" t="s">
        <v>4</v>
      </c>
      <c r="B91" s="32" t="s">
        <v>16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  <c r="R91" s="95"/>
      <c r="Z91" s="67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  <c r="BC91" s="112"/>
      <c r="BD91" s="112"/>
    </row>
    <row r="92" ht="14.25" customHeight="1">
      <c r="A92" s="91" t="s">
        <v>174</v>
      </c>
      <c r="B92" s="92" t="s">
        <v>985</v>
      </c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4"/>
      <c r="R92" s="95"/>
      <c r="Z92" s="67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  <c r="BD92" s="112"/>
    </row>
    <row r="93" ht="14.25" customHeight="1">
      <c r="A93" s="91"/>
      <c r="B93" s="92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4"/>
      <c r="R93" s="95"/>
      <c r="Z93" s="67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  <c r="BD93" s="112"/>
    </row>
    <row r="94" ht="14.25" customHeight="1">
      <c r="G94" s="67"/>
      <c r="Q94" s="95"/>
      <c r="R94" s="95"/>
      <c r="Z94" s="67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  <c r="BD94" s="112"/>
    </row>
    <row r="95" ht="14.25" customHeight="1">
      <c r="G95" s="67"/>
      <c r="Q95" s="95"/>
      <c r="R95" s="95"/>
      <c r="Z95" s="67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  <c r="BD95" s="112"/>
    </row>
    <row r="96" ht="14.25" customHeight="1">
      <c r="A96" s="63" t="s">
        <v>20</v>
      </c>
      <c r="B96" s="64"/>
      <c r="C96" s="64"/>
      <c r="D96" s="64"/>
      <c r="E96" s="64"/>
      <c r="F96" s="64"/>
      <c r="G96" s="65"/>
      <c r="H96" s="64"/>
      <c r="I96" s="64"/>
      <c r="J96" s="64"/>
      <c r="K96" s="64"/>
      <c r="L96" s="64"/>
      <c r="M96" s="64"/>
      <c r="N96" s="64"/>
      <c r="O96" s="64"/>
      <c r="P96" s="64"/>
      <c r="Q96" s="66"/>
      <c r="R96" s="95"/>
      <c r="Z96" s="67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2"/>
    </row>
    <row r="97" ht="14.25" customHeight="1">
      <c r="G97" s="67"/>
      <c r="Q97" s="68"/>
      <c r="R97" s="95"/>
      <c r="Z97" s="67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  <c r="BD97" s="112"/>
    </row>
    <row r="98" ht="14.25" customHeight="1">
      <c r="A98" s="275" t="s">
        <v>899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Q98" s="68"/>
      <c r="R98" s="95"/>
      <c r="Z98" s="67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  <c r="BD98" s="112"/>
    </row>
    <row r="99" ht="14.25" customHeight="1">
      <c r="A99" s="96" t="s">
        <v>38</v>
      </c>
      <c r="O99" s="70" t="s">
        <v>3</v>
      </c>
      <c r="P99" s="33"/>
      <c r="Q99" s="34"/>
      <c r="R99" s="95"/>
      <c r="Z99" s="67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  <c r="BD99" s="112"/>
    </row>
    <row r="100" ht="14.25" customHeight="1">
      <c r="A100" s="72" t="s">
        <v>4</v>
      </c>
      <c r="B100" s="10" t="s">
        <v>5</v>
      </c>
      <c r="C100" s="10" t="s">
        <v>6</v>
      </c>
      <c r="D100" s="73">
        <v>4.0</v>
      </c>
      <c r="E100" s="73">
        <v>3.0</v>
      </c>
      <c r="F100" s="73">
        <v>2.0</v>
      </c>
      <c r="G100" s="74" t="s">
        <v>7</v>
      </c>
      <c r="H100" s="10" t="s">
        <v>8</v>
      </c>
      <c r="I100" s="10" t="s">
        <v>9</v>
      </c>
      <c r="J100" s="10" t="s">
        <v>10</v>
      </c>
      <c r="K100" s="10" t="s">
        <v>11</v>
      </c>
      <c r="L100" s="10" t="s">
        <v>12</v>
      </c>
      <c r="M100" s="10" t="s">
        <v>11</v>
      </c>
      <c r="N100" s="10" t="s">
        <v>13</v>
      </c>
      <c r="O100" s="75" t="s">
        <v>12</v>
      </c>
      <c r="P100" s="75" t="s">
        <v>11</v>
      </c>
      <c r="Q100" s="76" t="s">
        <v>14</v>
      </c>
      <c r="R100" s="95"/>
      <c r="Z100" s="67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2"/>
      <c r="BC100" s="112"/>
      <c r="BD100" s="112"/>
    </row>
    <row r="101" ht="14.25" customHeight="1">
      <c r="A101" s="15" t="s">
        <v>635</v>
      </c>
      <c r="B101" s="16">
        <v>27.0</v>
      </c>
      <c r="C101" s="16">
        <v>3.0</v>
      </c>
      <c r="D101" s="16">
        <v>17.0</v>
      </c>
      <c r="E101" s="16">
        <v>7.0</v>
      </c>
      <c r="F101" s="78"/>
      <c r="G101" s="79"/>
      <c r="H101" s="80">
        <f t="shared" ref="H101:H121" si="22">(C101+D101+E101)/B101</f>
        <v>1</v>
      </c>
      <c r="I101" s="80">
        <f t="shared" ref="I101:I121" si="23">(C101+D101)/B101</f>
        <v>0.7407407407</v>
      </c>
      <c r="J101" s="16">
        <v>2.0</v>
      </c>
      <c r="K101" s="16">
        <v>2.0</v>
      </c>
      <c r="L101" s="16">
        <v>15.0</v>
      </c>
      <c r="M101" s="16">
        <v>15.0</v>
      </c>
      <c r="N101" s="80">
        <f t="shared" ref="N101:N121" si="24">M101/L101</f>
        <v>1</v>
      </c>
      <c r="O101" s="78"/>
      <c r="P101" s="78"/>
      <c r="Q101" s="81" t="str">
        <f t="shared" ref="Q101:Q121" si="25">P101/O101</f>
        <v>#DIV/0!</v>
      </c>
      <c r="R101" s="95"/>
      <c r="Z101" s="67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2"/>
    </row>
    <row r="102" ht="14.25" customHeight="1">
      <c r="A102" s="15" t="s">
        <v>797</v>
      </c>
      <c r="B102" s="16">
        <v>30.0</v>
      </c>
      <c r="C102" s="17">
        <v>8.0</v>
      </c>
      <c r="D102" s="16">
        <v>15.0</v>
      </c>
      <c r="E102" s="16">
        <v>7.0</v>
      </c>
      <c r="F102" s="78"/>
      <c r="G102" s="79"/>
      <c r="H102" s="80">
        <f t="shared" si="22"/>
        <v>1</v>
      </c>
      <c r="I102" s="80">
        <f t="shared" si="23"/>
        <v>0.7666666667</v>
      </c>
      <c r="J102" s="16">
        <v>2.0</v>
      </c>
      <c r="K102" s="16">
        <v>2.0</v>
      </c>
      <c r="L102" s="16">
        <v>15.0</v>
      </c>
      <c r="M102" s="16">
        <v>15.0</v>
      </c>
      <c r="N102" s="80">
        <f t="shared" si="24"/>
        <v>1</v>
      </c>
      <c r="O102" s="78"/>
      <c r="P102" s="78"/>
      <c r="Q102" s="81" t="str">
        <f t="shared" si="25"/>
        <v>#DIV/0!</v>
      </c>
      <c r="R102" s="95"/>
      <c r="Z102" s="67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2"/>
      <c r="BC102" s="112"/>
      <c r="BD102" s="112"/>
    </row>
    <row r="103" ht="14.25" customHeight="1">
      <c r="A103" s="154" t="s">
        <v>171</v>
      </c>
      <c r="B103" s="16">
        <v>33.0</v>
      </c>
      <c r="C103" s="16">
        <v>4.0</v>
      </c>
      <c r="D103" s="16">
        <v>19.0</v>
      </c>
      <c r="E103" s="16">
        <v>10.0</v>
      </c>
      <c r="F103" s="78"/>
      <c r="G103" s="79"/>
      <c r="H103" s="80">
        <f t="shared" si="22"/>
        <v>1</v>
      </c>
      <c r="I103" s="80">
        <f t="shared" si="23"/>
        <v>0.696969697</v>
      </c>
      <c r="J103" s="16">
        <v>2.0</v>
      </c>
      <c r="K103" s="16">
        <v>2.0</v>
      </c>
      <c r="L103" s="16">
        <v>15.0</v>
      </c>
      <c r="M103" s="16">
        <v>15.0</v>
      </c>
      <c r="N103" s="80">
        <f t="shared" si="24"/>
        <v>1</v>
      </c>
      <c r="O103" s="78"/>
      <c r="P103" s="78"/>
      <c r="Q103" s="81" t="str">
        <f t="shared" si="25"/>
        <v>#DIV/0!</v>
      </c>
      <c r="R103" s="95"/>
      <c r="Z103" s="67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2"/>
      <c r="BC103" s="112"/>
      <c r="BD103" s="112"/>
    </row>
    <row r="104" ht="14.25" customHeight="1">
      <c r="A104" s="15" t="s">
        <v>636</v>
      </c>
      <c r="B104" s="17">
        <v>29.0</v>
      </c>
      <c r="C104" s="17">
        <v>11.0</v>
      </c>
      <c r="D104" s="17">
        <v>13.0</v>
      </c>
      <c r="E104" s="17">
        <v>5.0</v>
      </c>
      <c r="F104" s="83"/>
      <c r="G104" s="79"/>
      <c r="H104" s="80">
        <f t="shared" si="22"/>
        <v>1</v>
      </c>
      <c r="I104" s="80">
        <f t="shared" si="23"/>
        <v>0.8275862069</v>
      </c>
      <c r="J104" s="17">
        <v>2.0</v>
      </c>
      <c r="K104" s="17">
        <v>2.0</v>
      </c>
      <c r="L104" s="17">
        <v>15.0</v>
      </c>
      <c r="M104" s="17">
        <v>15.0</v>
      </c>
      <c r="N104" s="80">
        <f t="shared" si="24"/>
        <v>1</v>
      </c>
      <c r="O104" s="78"/>
      <c r="P104" s="78"/>
      <c r="Q104" s="81" t="str">
        <f t="shared" si="25"/>
        <v>#DIV/0!</v>
      </c>
      <c r="R104" s="95"/>
      <c r="Z104" s="67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2"/>
      <c r="BC104" s="112"/>
      <c r="BD104" s="112"/>
    </row>
    <row r="105" ht="14.25" customHeight="1">
      <c r="A105" s="15" t="s">
        <v>75</v>
      </c>
      <c r="B105" s="17">
        <v>34.0</v>
      </c>
      <c r="C105" s="17">
        <v>21.0</v>
      </c>
      <c r="D105" s="17">
        <v>13.0</v>
      </c>
      <c r="E105" s="17"/>
      <c r="F105" s="78"/>
      <c r="G105" s="84"/>
      <c r="H105" s="80">
        <f t="shared" si="22"/>
        <v>1</v>
      </c>
      <c r="I105" s="80">
        <f t="shared" si="23"/>
        <v>1</v>
      </c>
      <c r="J105" s="17">
        <v>2.0</v>
      </c>
      <c r="K105" s="17">
        <v>2.0</v>
      </c>
      <c r="L105" s="17">
        <v>15.0</v>
      </c>
      <c r="M105" s="17">
        <v>15.0</v>
      </c>
      <c r="N105" s="80">
        <f t="shared" si="24"/>
        <v>1</v>
      </c>
      <c r="O105" s="78"/>
      <c r="P105" s="78"/>
      <c r="Q105" s="81" t="str">
        <f t="shared" si="25"/>
        <v>#DIV/0!</v>
      </c>
      <c r="R105" s="95"/>
      <c r="Z105" s="67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</row>
    <row r="106" ht="14.25" customHeight="1">
      <c r="A106" s="15" t="s">
        <v>174</v>
      </c>
      <c r="B106" s="17">
        <v>25.0</v>
      </c>
      <c r="C106" s="17">
        <v>2.0</v>
      </c>
      <c r="D106" s="17">
        <v>9.0</v>
      </c>
      <c r="E106" s="17">
        <v>13.0</v>
      </c>
      <c r="F106" s="83"/>
      <c r="G106" s="79">
        <v>1.0</v>
      </c>
      <c r="H106" s="80">
        <f t="shared" si="22"/>
        <v>0.96</v>
      </c>
      <c r="I106" s="80">
        <f t="shared" si="23"/>
        <v>0.44</v>
      </c>
      <c r="J106" s="17">
        <v>2.0</v>
      </c>
      <c r="K106" s="17">
        <v>2.0</v>
      </c>
      <c r="L106" s="17">
        <v>15.0</v>
      </c>
      <c r="M106" s="17">
        <v>15.0</v>
      </c>
      <c r="N106" s="80">
        <f t="shared" si="24"/>
        <v>1</v>
      </c>
      <c r="O106" s="78"/>
      <c r="P106" s="78"/>
      <c r="Q106" s="81" t="str">
        <f t="shared" si="25"/>
        <v>#DIV/0!</v>
      </c>
      <c r="R106" s="95"/>
      <c r="Z106" s="67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2"/>
      <c r="BC106" s="112"/>
      <c r="BD106" s="112"/>
    </row>
    <row r="107" ht="14.25" customHeight="1">
      <c r="A107" s="15" t="s">
        <v>48</v>
      </c>
      <c r="B107" s="17">
        <v>32.0</v>
      </c>
      <c r="C107" s="17">
        <v>15.0</v>
      </c>
      <c r="D107" s="17">
        <v>16.0</v>
      </c>
      <c r="E107" s="17">
        <v>1.0</v>
      </c>
      <c r="F107" s="83"/>
      <c r="G107" s="84"/>
      <c r="H107" s="80">
        <f t="shared" si="22"/>
        <v>1</v>
      </c>
      <c r="I107" s="80">
        <f t="shared" si="23"/>
        <v>0.96875</v>
      </c>
      <c r="J107" s="17">
        <v>2.0</v>
      </c>
      <c r="K107" s="17">
        <v>2.0</v>
      </c>
      <c r="L107" s="17">
        <v>15.0</v>
      </c>
      <c r="M107" s="17">
        <v>15.0</v>
      </c>
      <c r="N107" s="80">
        <f t="shared" si="24"/>
        <v>1</v>
      </c>
      <c r="O107" s="78"/>
      <c r="P107" s="78"/>
      <c r="Q107" s="81" t="str">
        <f t="shared" si="25"/>
        <v>#DIV/0!</v>
      </c>
      <c r="R107" s="95"/>
      <c r="Z107" s="67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</row>
    <row r="108" ht="14.25" customHeight="1">
      <c r="A108" s="15" t="s">
        <v>24</v>
      </c>
      <c r="B108" s="17">
        <v>32.0</v>
      </c>
      <c r="C108" s="17">
        <v>18.0</v>
      </c>
      <c r="D108" s="17">
        <v>9.0</v>
      </c>
      <c r="E108" s="17">
        <v>5.0</v>
      </c>
      <c r="F108" s="83"/>
      <c r="G108" s="84"/>
      <c r="H108" s="80">
        <f t="shared" si="22"/>
        <v>1</v>
      </c>
      <c r="I108" s="80">
        <f t="shared" si="23"/>
        <v>0.84375</v>
      </c>
      <c r="J108" s="17">
        <v>2.0</v>
      </c>
      <c r="K108" s="17">
        <v>2.0</v>
      </c>
      <c r="L108" s="17">
        <v>15.0</v>
      </c>
      <c r="M108" s="17">
        <v>15.0</v>
      </c>
      <c r="N108" s="80">
        <f t="shared" si="24"/>
        <v>1</v>
      </c>
      <c r="O108" s="78"/>
      <c r="P108" s="78"/>
      <c r="Q108" s="81" t="str">
        <f t="shared" si="25"/>
        <v>#DIV/0!</v>
      </c>
      <c r="R108" s="95"/>
      <c r="Z108" s="67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  <c r="BC108" s="112"/>
      <c r="BD108" s="112"/>
    </row>
    <row r="109" ht="14.25" customHeight="1">
      <c r="A109" s="15" t="s">
        <v>49</v>
      </c>
      <c r="B109" s="17">
        <v>28.0</v>
      </c>
      <c r="C109" s="17">
        <v>20.0</v>
      </c>
      <c r="D109" s="17">
        <v>8.0</v>
      </c>
      <c r="E109" s="17"/>
      <c r="F109" s="83"/>
      <c r="G109" s="84"/>
      <c r="H109" s="80">
        <f t="shared" si="22"/>
        <v>1</v>
      </c>
      <c r="I109" s="80">
        <f t="shared" si="23"/>
        <v>1</v>
      </c>
      <c r="J109" s="17">
        <v>2.0</v>
      </c>
      <c r="K109" s="17">
        <v>2.0</v>
      </c>
      <c r="L109" s="17">
        <v>15.0</v>
      </c>
      <c r="M109" s="17">
        <v>15.0</v>
      </c>
      <c r="N109" s="80">
        <f t="shared" si="24"/>
        <v>1</v>
      </c>
      <c r="O109" s="78"/>
      <c r="P109" s="78"/>
      <c r="Q109" s="81" t="str">
        <f t="shared" si="25"/>
        <v>#DIV/0!</v>
      </c>
      <c r="R109" s="95"/>
      <c r="Z109" s="67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/>
      <c r="BA109" s="112"/>
      <c r="BB109" s="112"/>
      <c r="BC109" s="112"/>
      <c r="BD109" s="112"/>
    </row>
    <row r="110" ht="14.25" customHeight="1">
      <c r="A110" s="15" t="s">
        <v>50</v>
      </c>
      <c r="B110" s="17">
        <v>34.0</v>
      </c>
      <c r="C110" s="17">
        <v>27.0</v>
      </c>
      <c r="D110" s="17">
        <v>7.0</v>
      </c>
      <c r="E110" s="17"/>
      <c r="F110" s="83"/>
      <c r="G110" s="84"/>
      <c r="H110" s="80">
        <f t="shared" si="22"/>
        <v>1</v>
      </c>
      <c r="I110" s="80">
        <f t="shared" si="23"/>
        <v>1</v>
      </c>
      <c r="J110" s="78">
        <v>2.0</v>
      </c>
      <c r="K110" s="78">
        <v>2.0</v>
      </c>
      <c r="L110" s="78">
        <v>15.0</v>
      </c>
      <c r="M110" s="78">
        <v>15.0</v>
      </c>
      <c r="N110" s="80">
        <f t="shared" si="24"/>
        <v>1</v>
      </c>
      <c r="O110" s="78"/>
      <c r="P110" s="78"/>
      <c r="Q110" s="81" t="str">
        <f t="shared" si="25"/>
        <v>#DIV/0!</v>
      </c>
      <c r="R110" s="95"/>
      <c r="Z110" s="67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12"/>
      <c r="BA110" s="112"/>
      <c r="BB110" s="112"/>
      <c r="BC110" s="112"/>
      <c r="BD110" s="112"/>
    </row>
    <row r="111" ht="14.25" customHeight="1">
      <c r="A111" s="15" t="s">
        <v>51</v>
      </c>
      <c r="B111" s="17">
        <v>35.0</v>
      </c>
      <c r="C111" s="17">
        <v>17.0</v>
      </c>
      <c r="D111" s="17">
        <v>15.0</v>
      </c>
      <c r="E111" s="17">
        <v>2.0</v>
      </c>
      <c r="F111" s="83"/>
      <c r="G111" s="84"/>
      <c r="H111" s="80">
        <f t="shared" si="22"/>
        <v>0.9714285714</v>
      </c>
      <c r="I111" s="80">
        <f t="shared" si="23"/>
        <v>0.9142857143</v>
      </c>
      <c r="J111" s="78">
        <v>2.0</v>
      </c>
      <c r="K111" s="78">
        <v>2.0</v>
      </c>
      <c r="L111" s="78">
        <v>15.0</v>
      </c>
      <c r="M111" s="78">
        <v>15.0</v>
      </c>
      <c r="N111" s="80">
        <f t="shared" si="24"/>
        <v>1</v>
      </c>
      <c r="O111" s="78"/>
      <c r="P111" s="78"/>
      <c r="Q111" s="81" t="str">
        <f t="shared" si="25"/>
        <v>#DIV/0!</v>
      </c>
      <c r="R111" s="95"/>
      <c r="Z111" s="67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12"/>
      <c r="BA111" s="112"/>
      <c r="BB111" s="112"/>
      <c r="BC111" s="112"/>
      <c r="BD111" s="112"/>
    </row>
    <row r="112" ht="14.25" customHeight="1">
      <c r="A112" s="15"/>
      <c r="B112" s="17"/>
      <c r="C112" s="78"/>
      <c r="D112" s="78"/>
      <c r="E112" s="83"/>
      <c r="F112" s="83"/>
      <c r="G112" s="84"/>
      <c r="H112" s="80" t="str">
        <f t="shared" si="22"/>
        <v>#DIV/0!</v>
      </c>
      <c r="I112" s="80" t="str">
        <f t="shared" si="23"/>
        <v>#DIV/0!</v>
      </c>
      <c r="J112" s="78"/>
      <c r="K112" s="78"/>
      <c r="L112" s="78"/>
      <c r="M112" s="78"/>
      <c r="N112" s="80" t="str">
        <f t="shared" si="24"/>
        <v>#DIV/0!</v>
      </c>
      <c r="O112" s="78"/>
      <c r="P112" s="78"/>
      <c r="Q112" s="81" t="str">
        <f t="shared" si="25"/>
        <v>#DIV/0!</v>
      </c>
      <c r="R112" s="95"/>
      <c r="Z112" s="67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2"/>
      <c r="AX112" s="112"/>
      <c r="AY112" s="112"/>
      <c r="AZ112" s="112"/>
      <c r="BA112" s="112"/>
      <c r="BB112" s="112"/>
      <c r="BC112" s="112"/>
      <c r="BD112" s="112"/>
    </row>
    <row r="113" ht="14.25" customHeight="1">
      <c r="A113" s="15"/>
      <c r="B113" s="17"/>
      <c r="C113" s="78"/>
      <c r="D113" s="78"/>
      <c r="E113" s="83"/>
      <c r="F113" s="83"/>
      <c r="G113" s="84"/>
      <c r="H113" s="80" t="str">
        <f t="shared" si="22"/>
        <v>#DIV/0!</v>
      </c>
      <c r="I113" s="80" t="str">
        <f t="shared" si="23"/>
        <v>#DIV/0!</v>
      </c>
      <c r="J113" s="78"/>
      <c r="K113" s="78"/>
      <c r="L113" s="78"/>
      <c r="M113" s="78"/>
      <c r="N113" s="80" t="str">
        <f t="shared" si="24"/>
        <v>#DIV/0!</v>
      </c>
      <c r="O113" s="78"/>
      <c r="P113" s="78"/>
      <c r="Q113" s="81" t="str">
        <f t="shared" si="25"/>
        <v>#DIV/0!</v>
      </c>
      <c r="R113" s="95"/>
      <c r="Z113" s="67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  <c r="BD113" s="112"/>
    </row>
    <row r="114" ht="14.25" customHeight="1">
      <c r="A114" s="15"/>
      <c r="B114" s="17"/>
      <c r="C114" s="78"/>
      <c r="D114" s="78"/>
      <c r="E114" s="78"/>
      <c r="F114" s="83"/>
      <c r="G114" s="84"/>
      <c r="H114" s="80" t="str">
        <f t="shared" si="22"/>
        <v>#DIV/0!</v>
      </c>
      <c r="I114" s="80" t="str">
        <f t="shared" si="23"/>
        <v>#DIV/0!</v>
      </c>
      <c r="J114" s="78"/>
      <c r="K114" s="78"/>
      <c r="L114" s="78"/>
      <c r="M114" s="78"/>
      <c r="N114" s="80" t="str">
        <f t="shared" si="24"/>
        <v>#DIV/0!</v>
      </c>
      <c r="O114" s="78"/>
      <c r="P114" s="78"/>
      <c r="Q114" s="81" t="str">
        <f t="shared" si="25"/>
        <v>#DIV/0!</v>
      </c>
      <c r="R114" s="95"/>
      <c r="Z114" s="67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</row>
    <row r="115" ht="14.25" customHeight="1">
      <c r="A115" s="15"/>
      <c r="B115" s="17"/>
      <c r="C115" s="78"/>
      <c r="D115" s="78"/>
      <c r="E115" s="83"/>
      <c r="F115" s="83"/>
      <c r="G115" s="84"/>
      <c r="H115" s="80" t="str">
        <f t="shared" si="22"/>
        <v>#DIV/0!</v>
      </c>
      <c r="I115" s="80" t="str">
        <f t="shared" si="23"/>
        <v>#DIV/0!</v>
      </c>
      <c r="J115" s="78"/>
      <c r="K115" s="78"/>
      <c r="L115" s="78"/>
      <c r="M115" s="78"/>
      <c r="N115" s="80" t="str">
        <f t="shared" si="24"/>
        <v>#DIV/0!</v>
      </c>
      <c r="O115" s="78"/>
      <c r="P115" s="78"/>
      <c r="Q115" s="81" t="str">
        <f t="shared" si="25"/>
        <v>#DIV/0!</v>
      </c>
      <c r="R115" s="95"/>
      <c r="Z115" s="67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</row>
    <row r="116" ht="14.25" customHeight="1">
      <c r="A116" s="278"/>
      <c r="B116" s="279"/>
      <c r="C116" s="78"/>
      <c r="D116" s="78"/>
      <c r="E116" s="83"/>
      <c r="F116" s="83"/>
      <c r="G116" s="84"/>
      <c r="H116" s="80" t="str">
        <f t="shared" si="22"/>
        <v>#DIV/0!</v>
      </c>
      <c r="I116" s="80" t="str">
        <f t="shared" si="23"/>
        <v>#DIV/0!</v>
      </c>
      <c r="J116" s="78"/>
      <c r="K116" s="78"/>
      <c r="L116" s="78"/>
      <c r="M116" s="78"/>
      <c r="N116" s="80" t="str">
        <f t="shared" si="24"/>
        <v>#DIV/0!</v>
      </c>
      <c r="O116" s="78"/>
      <c r="P116" s="78"/>
      <c r="Q116" s="81" t="str">
        <f t="shared" si="25"/>
        <v>#DIV/0!</v>
      </c>
      <c r="R116" s="95"/>
      <c r="Z116" s="67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</row>
    <row r="117" ht="14.25" customHeight="1">
      <c r="A117" s="278"/>
      <c r="B117" s="279"/>
      <c r="C117" s="78"/>
      <c r="D117" s="78"/>
      <c r="E117" s="83"/>
      <c r="F117" s="83"/>
      <c r="G117" s="84"/>
      <c r="H117" s="80" t="str">
        <f t="shared" si="22"/>
        <v>#DIV/0!</v>
      </c>
      <c r="I117" s="80" t="str">
        <f t="shared" si="23"/>
        <v>#DIV/0!</v>
      </c>
      <c r="J117" s="78"/>
      <c r="K117" s="78"/>
      <c r="L117" s="78"/>
      <c r="M117" s="78"/>
      <c r="N117" s="80" t="str">
        <f t="shared" si="24"/>
        <v>#DIV/0!</v>
      </c>
      <c r="O117" s="78"/>
      <c r="P117" s="78"/>
      <c r="Q117" s="81" t="str">
        <f t="shared" si="25"/>
        <v>#DIV/0!</v>
      </c>
      <c r="R117" s="95"/>
      <c r="Z117" s="67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</row>
    <row r="118" ht="14.25" customHeight="1">
      <c r="A118" s="85"/>
      <c r="B118" s="83"/>
      <c r="C118" s="83"/>
      <c r="D118" s="83"/>
      <c r="E118" s="83"/>
      <c r="F118" s="83"/>
      <c r="G118" s="84"/>
      <c r="H118" s="80" t="str">
        <f t="shared" si="22"/>
        <v>#DIV/0!</v>
      </c>
      <c r="I118" s="80" t="str">
        <f t="shared" si="23"/>
        <v>#DIV/0!</v>
      </c>
      <c r="J118" s="78"/>
      <c r="K118" s="78"/>
      <c r="L118" s="78"/>
      <c r="M118" s="78"/>
      <c r="N118" s="80" t="str">
        <f t="shared" si="24"/>
        <v>#DIV/0!</v>
      </c>
      <c r="O118" s="78"/>
      <c r="P118" s="78"/>
      <c r="Q118" s="81" t="str">
        <f t="shared" si="25"/>
        <v>#DIV/0!</v>
      </c>
      <c r="R118" s="95"/>
      <c r="Z118" s="67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</row>
    <row r="119" ht="14.25" customHeight="1">
      <c r="A119" s="85"/>
      <c r="B119" s="83"/>
      <c r="C119" s="83"/>
      <c r="D119" s="83"/>
      <c r="E119" s="83"/>
      <c r="F119" s="83"/>
      <c r="G119" s="84"/>
      <c r="H119" s="80" t="str">
        <f t="shared" si="22"/>
        <v>#DIV/0!</v>
      </c>
      <c r="I119" s="80" t="str">
        <f t="shared" si="23"/>
        <v>#DIV/0!</v>
      </c>
      <c r="J119" s="83"/>
      <c r="K119" s="83"/>
      <c r="L119" s="83"/>
      <c r="M119" s="83"/>
      <c r="N119" s="80" t="str">
        <f t="shared" si="24"/>
        <v>#DIV/0!</v>
      </c>
      <c r="O119" s="83"/>
      <c r="P119" s="83"/>
      <c r="Q119" s="81" t="str">
        <f t="shared" si="25"/>
        <v>#DIV/0!</v>
      </c>
      <c r="R119" s="95"/>
      <c r="Z119" s="67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</row>
    <row r="120" ht="14.25" customHeight="1">
      <c r="A120" s="85"/>
      <c r="B120" s="83"/>
      <c r="C120" s="83"/>
      <c r="D120" s="83"/>
      <c r="E120" s="83"/>
      <c r="F120" s="83"/>
      <c r="G120" s="84"/>
      <c r="H120" s="80" t="str">
        <f t="shared" si="22"/>
        <v>#DIV/0!</v>
      </c>
      <c r="I120" s="80" t="str">
        <f t="shared" si="23"/>
        <v>#DIV/0!</v>
      </c>
      <c r="J120" s="83"/>
      <c r="K120" s="83"/>
      <c r="L120" s="83"/>
      <c r="M120" s="83"/>
      <c r="N120" s="80" t="str">
        <f t="shared" si="24"/>
        <v>#DIV/0!</v>
      </c>
      <c r="O120" s="83"/>
      <c r="P120" s="83"/>
      <c r="Q120" s="81" t="str">
        <f t="shared" si="25"/>
        <v>#DIV/0!</v>
      </c>
      <c r="R120" s="95"/>
      <c r="Z120" s="67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</row>
    <row r="121" ht="14.25" customHeight="1">
      <c r="A121" s="72" t="s">
        <v>15</v>
      </c>
      <c r="B121" s="73">
        <f t="shared" ref="B121:G121" si="26">SUM(B101:B120)</f>
        <v>339</v>
      </c>
      <c r="C121" s="73">
        <f t="shared" si="26"/>
        <v>146</v>
      </c>
      <c r="D121" s="73">
        <f t="shared" si="26"/>
        <v>141</v>
      </c>
      <c r="E121" s="73">
        <f t="shared" si="26"/>
        <v>50</v>
      </c>
      <c r="F121" s="73">
        <f t="shared" si="26"/>
        <v>0</v>
      </c>
      <c r="G121" s="86">
        <f t="shared" si="26"/>
        <v>1</v>
      </c>
      <c r="H121" s="80">
        <f t="shared" si="22"/>
        <v>0.994100295</v>
      </c>
      <c r="I121" s="80">
        <f t="shared" si="23"/>
        <v>0.8466076696</v>
      </c>
      <c r="J121" s="73">
        <f t="shared" ref="J121:M121" si="27">SUM(J101:J120)</f>
        <v>22</v>
      </c>
      <c r="K121" s="73">
        <f t="shared" si="27"/>
        <v>22</v>
      </c>
      <c r="L121" s="73">
        <f t="shared" si="27"/>
        <v>165</v>
      </c>
      <c r="M121" s="73">
        <f t="shared" si="27"/>
        <v>165</v>
      </c>
      <c r="N121" s="80">
        <f t="shared" si="24"/>
        <v>1</v>
      </c>
      <c r="O121" s="87">
        <f t="shared" ref="O121:P121" si="28">SUM(O101:O120)</f>
        <v>0</v>
      </c>
      <c r="P121" s="87">
        <f t="shared" si="28"/>
        <v>0</v>
      </c>
      <c r="Q121" s="81" t="str">
        <f t="shared" si="25"/>
        <v>#DIV/0!</v>
      </c>
      <c r="R121" s="95"/>
      <c r="Z121" s="67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</row>
    <row r="122" ht="14.25" customHeight="1">
      <c r="A122" s="30"/>
      <c r="B122" s="30"/>
      <c r="C122" s="30"/>
      <c r="D122" s="30"/>
      <c r="E122" s="30"/>
      <c r="F122" s="30"/>
      <c r="G122" s="88"/>
      <c r="H122" s="30"/>
      <c r="I122" s="30"/>
      <c r="J122" s="30"/>
      <c r="K122" s="30"/>
      <c r="L122" s="30"/>
      <c r="M122" s="30"/>
      <c r="N122" s="30"/>
      <c r="Q122" s="68"/>
      <c r="R122" s="95"/>
      <c r="Z122" s="67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</row>
    <row r="123" ht="14.25" customHeight="1">
      <c r="A123" s="89" t="s">
        <v>27</v>
      </c>
      <c r="B123" s="30"/>
      <c r="C123" s="30"/>
      <c r="D123" s="30"/>
      <c r="E123" s="30"/>
      <c r="F123" s="30"/>
      <c r="G123" s="88"/>
      <c r="H123" s="30"/>
      <c r="I123" s="30"/>
      <c r="J123" s="30"/>
      <c r="K123" s="30"/>
      <c r="L123" s="30"/>
      <c r="M123" s="30"/>
      <c r="N123" s="30"/>
      <c r="Q123" s="68"/>
      <c r="R123" s="95"/>
      <c r="Z123" s="67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</row>
    <row r="124" ht="14.25" customHeight="1">
      <c r="A124" s="90" t="s">
        <v>4</v>
      </c>
      <c r="B124" s="32" t="s">
        <v>16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4"/>
      <c r="Q124" s="68"/>
      <c r="R124" s="95"/>
      <c r="Z124" s="67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</row>
    <row r="125" ht="14.25" customHeight="1">
      <c r="A125" s="91"/>
      <c r="B125" s="92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4"/>
      <c r="Q125" s="68"/>
      <c r="R125" s="95"/>
      <c r="Z125" s="67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</row>
    <row r="126" ht="14.25" customHeight="1">
      <c r="A126" s="91"/>
      <c r="B126" s="92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4"/>
      <c r="Q126" s="68"/>
      <c r="R126" s="95"/>
      <c r="Z126" s="67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</row>
    <row r="127" ht="14.25" customHeight="1">
      <c r="G127" s="67"/>
      <c r="R127" s="95"/>
      <c r="Z127" s="67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</row>
    <row r="128" ht="14.25" customHeight="1">
      <c r="G128" s="67"/>
      <c r="R128" s="95"/>
      <c r="Z128" s="67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</row>
    <row r="129" ht="14.25" customHeight="1">
      <c r="A129" s="63" t="s">
        <v>20</v>
      </c>
      <c r="B129" s="64"/>
      <c r="C129" s="64"/>
      <c r="D129" s="64"/>
      <c r="E129" s="64"/>
      <c r="F129" s="64"/>
      <c r="G129" s="65"/>
      <c r="H129" s="64"/>
      <c r="I129" s="64"/>
      <c r="J129" s="64"/>
      <c r="K129" s="64"/>
      <c r="L129" s="64"/>
      <c r="M129" s="64"/>
      <c r="N129" s="64"/>
      <c r="O129" s="64"/>
      <c r="P129" s="64"/>
      <c r="Q129" s="66"/>
      <c r="R129" s="95"/>
      <c r="Z129" s="67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</row>
    <row r="130" ht="14.25" customHeight="1">
      <c r="G130" s="67"/>
      <c r="Q130" s="68"/>
      <c r="R130" s="95"/>
      <c r="Z130" s="67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</row>
    <row r="131" ht="14.25" customHeight="1">
      <c r="A131" s="275" t="s">
        <v>899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Q131" s="68"/>
      <c r="R131" s="95"/>
      <c r="Z131" s="67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</row>
    <row r="132" ht="14.25" customHeight="1">
      <c r="A132" s="96" t="s">
        <v>18</v>
      </c>
      <c r="O132" s="70" t="s">
        <v>3</v>
      </c>
      <c r="P132" s="33"/>
      <c r="Q132" s="34"/>
      <c r="R132" s="95"/>
      <c r="Z132" s="67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</row>
    <row r="133" ht="14.25" customHeight="1">
      <c r="A133" s="72" t="s">
        <v>4</v>
      </c>
      <c r="B133" s="10" t="s">
        <v>5</v>
      </c>
      <c r="C133" s="10" t="s">
        <v>6</v>
      </c>
      <c r="D133" s="73">
        <v>4.0</v>
      </c>
      <c r="E133" s="73">
        <v>3.0</v>
      </c>
      <c r="F133" s="73">
        <v>2.0</v>
      </c>
      <c r="G133" s="45" t="s">
        <v>19</v>
      </c>
      <c r="H133" s="10" t="s">
        <v>8</v>
      </c>
      <c r="I133" s="10" t="s">
        <v>9</v>
      </c>
      <c r="J133" s="10" t="s">
        <v>10</v>
      </c>
      <c r="K133" s="10" t="s">
        <v>11</v>
      </c>
      <c r="L133" s="10" t="s">
        <v>12</v>
      </c>
      <c r="M133" s="10" t="s">
        <v>11</v>
      </c>
      <c r="N133" s="10" t="s">
        <v>13</v>
      </c>
      <c r="O133" s="75" t="s">
        <v>12</v>
      </c>
      <c r="P133" s="75" t="s">
        <v>11</v>
      </c>
      <c r="Q133" s="76" t="s">
        <v>14</v>
      </c>
      <c r="R133" s="95"/>
      <c r="Z133" s="67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</row>
    <row r="134" ht="14.25" customHeight="1">
      <c r="A134" s="15" t="s">
        <v>635</v>
      </c>
      <c r="B134" s="16">
        <v>27.0</v>
      </c>
      <c r="C134" s="16">
        <v>3.0</v>
      </c>
      <c r="D134" s="16">
        <v>17.0</v>
      </c>
      <c r="E134" s="16">
        <v>7.0</v>
      </c>
      <c r="F134" s="78"/>
      <c r="G134" s="79"/>
      <c r="H134" s="80">
        <f t="shared" ref="H134:H154" si="29">(C134+D134+E134)/B134</f>
        <v>1</v>
      </c>
      <c r="I134" s="80">
        <f t="shared" ref="I134:I154" si="30">(C134+D134)/B134</f>
        <v>0.7407407407</v>
      </c>
      <c r="J134" s="78">
        <v>8.0</v>
      </c>
      <c r="K134" s="78">
        <v>8.0</v>
      </c>
      <c r="L134" s="78"/>
      <c r="M134" s="78"/>
      <c r="N134" s="80" t="str">
        <f t="shared" ref="N134:N154" si="31">M134/L134</f>
        <v>#DIV/0!</v>
      </c>
      <c r="O134" s="78"/>
      <c r="P134" s="78"/>
      <c r="Q134" s="81" t="str">
        <f t="shared" ref="Q134:Q154" si="32">P134/O134</f>
        <v>#DIV/0!</v>
      </c>
      <c r="R134" s="95"/>
      <c r="Z134" s="67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</row>
    <row r="135" ht="14.25" customHeight="1">
      <c r="A135" s="15" t="s">
        <v>797</v>
      </c>
      <c r="B135" s="16">
        <v>30.0</v>
      </c>
      <c r="C135" s="17">
        <v>8.0</v>
      </c>
      <c r="D135" s="16">
        <v>15.0</v>
      </c>
      <c r="E135" s="16">
        <v>7.0</v>
      </c>
      <c r="F135" s="78"/>
      <c r="G135" s="79"/>
      <c r="H135" s="80">
        <f t="shared" si="29"/>
        <v>1</v>
      </c>
      <c r="I135" s="80">
        <f t="shared" si="30"/>
        <v>0.7666666667</v>
      </c>
      <c r="J135" s="78">
        <v>8.0</v>
      </c>
      <c r="K135" s="78">
        <v>8.0</v>
      </c>
      <c r="L135" s="78"/>
      <c r="M135" s="78"/>
      <c r="N135" s="80" t="str">
        <f t="shared" si="31"/>
        <v>#DIV/0!</v>
      </c>
      <c r="O135" s="78"/>
      <c r="P135" s="78"/>
      <c r="Q135" s="81" t="str">
        <f t="shared" si="32"/>
        <v>#DIV/0!</v>
      </c>
      <c r="R135" s="95"/>
      <c r="Z135" s="67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</row>
    <row r="136" ht="14.25" customHeight="1">
      <c r="A136" s="154" t="s">
        <v>171</v>
      </c>
      <c r="B136" s="16">
        <v>33.0</v>
      </c>
      <c r="C136" s="16">
        <v>4.0</v>
      </c>
      <c r="D136" s="16">
        <v>19.0</v>
      </c>
      <c r="E136" s="16">
        <v>10.0</v>
      </c>
      <c r="F136" s="78"/>
      <c r="G136" s="79"/>
      <c r="H136" s="80">
        <f t="shared" si="29"/>
        <v>1</v>
      </c>
      <c r="I136" s="80">
        <f t="shared" si="30"/>
        <v>0.696969697</v>
      </c>
      <c r="J136" s="78">
        <v>8.0</v>
      </c>
      <c r="K136" s="78">
        <v>8.0</v>
      </c>
      <c r="L136" s="78"/>
      <c r="M136" s="78"/>
      <c r="N136" s="80" t="str">
        <f t="shared" si="31"/>
        <v>#DIV/0!</v>
      </c>
      <c r="O136" s="78"/>
      <c r="P136" s="78"/>
      <c r="Q136" s="81" t="str">
        <f t="shared" si="32"/>
        <v>#DIV/0!</v>
      </c>
      <c r="R136" s="95"/>
      <c r="Z136" s="67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</row>
    <row r="137" ht="14.25" customHeight="1">
      <c r="A137" s="15" t="s">
        <v>636</v>
      </c>
      <c r="B137" s="17">
        <v>29.0</v>
      </c>
      <c r="C137" s="17">
        <v>11.0</v>
      </c>
      <c r="D137" s="17">
        <v>13.0</v>
      </c>
      <c r="E137" s="17">
        <v>5.0</v>
      </c>
      <c r="F137" s="83"/>
      <c r="G137" s="79"/>
      <c r="H137" s="80">
        <f t="shared" si="29"/>
        <v>1</v>
      </c>
      <c r="I137" s="80">
        <f t="shared" si="30"/>
        <v>0.8275862069</v>
      </c>
      <c r="J137" s="78">
        <v>8.0</v>
      </c>
      <c r="K137" s="78">
        <v>8.0</v>
      </c>
      <c r="L137" s="78"/>
      <c r="M137" s="78"/>
      <c r="N137" s="80" t="str">
        <f t="shared" si="31"/>
        <v>#DIV/0!</v>
      </c>
      <c r="O137" s="78"/>
      <c r="P137" s="78"/>
      <c r="Q137" s="81" t="str">
        <f t="shared" si="32"/>
        <v>#DIV/0!</v>
      </c>
      <c r="R137" s="95"/>
      <c r="Z137" s="67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</row>
    <row r="138" ht="14.25" customHeight="1">
      <c r="A138" s="15" t="s">
        <v>75</v>
      </c>
      <c r="B138" s="17">
        <v>34.0</v>
      </c>
      <c r="C138" s="17">
        <v>21.0</v>
      </c>
      <c r="D138" s="17">
        <v>13.0</v>
      </c>
      <c r="E138" s="17"/>
      <c r="F138" s="78"/>
      <c r="G138" s="84"/>
      <c r="H138" s="80">
        <f t="shared" si="29"/>
        <v>1</v>
      </c>
      <c r="I138" s="80">
        <f t="shared" si="30"/>
        <v>1</v>
      </c>
      <c r="J138" s="78">
        <v>8.0</v>
      </c>
      <c r="K138" s="78">
        <v>8.0</v>
      </c>
      <c r="L138" s="78"/>
      <c r="M138" s="78"/>
      <c r="N138" s="80" t="str">
        <f t="shared" si="31"/>
        <v>#DIV/0!</v>
      </c>
      <c r="O138" s="78"/>
      <c r="P138" s="78"/>
      <c r="Q138" s="81" t="str">
        <f t="shared" si="32"/>
        <v>#DIV/0!</v>
      </c>
      <c r="R138" s="95"/>
      <c r="Z138" s="67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</row>
    <row r="139" ht="14.25" customHeight="1">
      <c r="A139" s="15" t="s">
        <v>174</v>
      </c>
      <c r="B139" s="17">
        <v>25.0</v>
      </c>
      <c r="C139" s="17">
        <v>2.0</v>
      </c>
      <c r="D139" s="17">
        <v>9.0</v>
      </c>
      <c r="E139" s="17">
        <v>13.0</v>
      </c>
      <c r="F139" s="83"/>
      <c r="G139" s="79">
        <v>1.0</v>
      </c>
      <c r="H139" s="80">
        <f t="shared" si="29"/>
        <v>0.96</v>
      </c>
      <c r="I139" s="80">
        <f t="shared" si="30"/>
        <v>0.44</v>
      </c>
      <c r="J139" s="78">
        <v>8.0</v>
      </c>
      <c r="K139" s="78">
        <v>8.0</v>
      </c>
      <c r="L139" s="78"/>
      <c r="M139" s="78"/>
      <c r="N139" s="80" t="str">
        <f t="shared" si="31"/>
        <v>#DIV/0!</v>
      </c>
      <c r="O139" s="78"/>
      <c r="P139" s="78"/>
      <c r="Q139" s="81" t="str">
        <f t="shared" si="32"/>
        <v>#DIV/0!</v>
      </c>
      <c r="R139" s="95"/>
      <c r="Z139" s="67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</row>
    <row r="140" ht="14.25" customHeight="1">
      <c r="A140" s="15" t="s">
        <v>48</v>
      </c>
      <c r="B140" s="17">
        <v>32.0</v>
      </c>
      <c r="C140" s="17">
        <v>15.0</v>
      </c>
      <c r="D140" s="17">
        <v>16.0</v>
      </c>
      <c r="E140" s="17">
        <v>1.0</v>
      </c>
      <c r="F140" s="83"/>
      <c r="G140" s="84"/>
      <c r="H140" s="80">
        <f t="shared" si="29"/>
        <v>1</v>
      </c>
      <c r="I140" s="80">
        <f t="shared" si="30"/>
        <v>0.96875</v>
      </c>
      <c r="J140" s="78">
        <v>8.0</v>
      </c>
      <c r="K140" s="78">
        <v>8.0</v>
      </c>
      <c r="L140" s="78"/>
      <c r="M140" s="78"/>
      <c r="N140" s="80" t="str">
        <f t="shared" si="31"/>
        <v>#DIV/0!</v>
      </c>
      <c r="O140" s="78"/>
      <c r="P140" s="78"/>
      <c r="Q140" s="81" t="str">
        <f t="shared" si="32"/>
        <v>#DIV/0!</v>
      </c>
      <c r="R140" s="95"/>
      <c r="Z140" s="67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</row>
    <row r="141" ht="14.25" customHeight="1">
      <c r="A141" s="15" t="s">
        <v>49</v>
      </c>
      <c r="B141" s="17">
        <v>32.0</v>
      </c>
      <c r="C141" s="17">
        <v>18.0</v>
      </c>
      <c r="D141" s="17">
        <v>9.0</v>
      </c>
      <c r="E141" s="17">
        <v>5.0</v>
      </c>
      <c r="F141" s="83"/>
      <c r="G141" s="84"/>
      <c r="H141" s="80">
        <f t="shared" si="29"/>
        <v>1</v>
      </c>
      <c r="I141" s="80">
        <f t="shared" si="30"/>
        <v>0.84375</v>
      </c>
      <c r="J141" s="78">
        <v>8.0</v>
      </c>
      <c r="K141" s="78">
        <v>8.0</v>
      </c>
      <c r="L141" s="78"/>
      <c r="M141" s="78"/>
      <c r="N141" s="80" t="str">
        <f t="shared" si="31"/>
        <v>#DIV/0!</v>
      </c>
      <c r="O141" s="78"/>
      <c r="P141" s="78"/>
      <c r="Q141" s="81" t="str">
        <f t="shared" si="32"/>
        <v>#DIV/0!</v>
      </c>
      <c r="R141" s="95"/>
      <c r="Z141" s="67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</row>
    <row r="142" ht="14.25" customHeight="1">
      <c r="A142" s="15" t="s">
        <v>986</v>
      </c>
      <c r="B142" s="17">
        <v>28.0</v>
      </c>
      <c r="C142" s="17">
        <v>20.0</v>
      </c>
      <c r="D142" s="17">
        <v>8.0</v>
      </c>
      <c r="E142" s="17"/>
      <c r="F142" s="83"/>
      <c r="G142" s="84"/>
      <c r="H142" s="80">
        <f t="shared" si="29"/>
        <v>1</v>
      </c>
      <c r="I142" s="80">
        <f t="shared" si="30"/>
        <v>1</v>
      </c>
      <c r="J142" s="78">
        <v>8.0</v>
      </c>
      <c r="K142" s="78">
        <v>8.0</v>
      </c>
      <c r="L142" s="78"/>
      <c r="M142" s="78"/>
      <c r="N142" s="80" t="str">
        <f t="shared" si="31"/>
        <v>#DIV/0!</v>
      </c>
      <c r="O142" s="78"/>
      <c r="P142" s="78"/>
      <c r="Q142" s="81" t="str">
        <f t="shared" si="32"/>
        <v>#DIV/0!</v>
      </c>
      <c r="R142" s="95"/>
      <c r="Z142" s="67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</row>
    <row r="143" ht="14.25" customHeight="1">
      <c r="A143" s="15" t="s">
        <v>50</v>
      </c>
      <c r="B143" s="17">
        <v>34.0</v>
      </c>
      <c r="C143" s="17">
        <v>27.0</v>
      </c>
      <c r="D143" s="17">
        <v>7.0</v>
      </c>
      <c r="E143" s="17"/>
      <c r="F143" s="83"/>
      <c r="G143" s="84"/>
      <c r="H143" s="80">
        <f t="shared" si="29"/>
        <v>1</v>
      </c>
      <c r="I143" s="80">
        <f t="shared" si="30"/>
        <v>1</v>
      </c>
      <c r="J143" s="78">
        <v>8.0</v>
      </c>
      <c r="K143" s="78">
        <v>8.0</v>
      </c>
      <c r="L143" s="78"/>
      <c r="M143" s="78"/>
      <c r="N143" s="80" t="str">
        <f t="shared" si="31"/>
        <v>#DIV/0!</v>
      </c>
      <c r="O143" s="78"/>
      <c r="P143" s="78"/>
      <c r="Q143" s="81" t="str">
        <f t="shared" si="32"/>
        <v>#DIV/0!</v>
      </c>
      <c r="R143" s="95"/>
      <c r="Z143" s="67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  <c r="BC143" s="112"/>
      <c r="BD143" s="112"/>
    </row>
    <row r="144" ht="14.25" customHeight="1">
      <c r="A144" s="15" t="s">
        <v>51</v>
      </c>
      <c r="B144" s="17">
        <v>35.0</v>
      </c>
      <c r="C144" s="17">
        <v>17.0</v>
      </c>
      <c r="D144" s="17">
        <v>15.0</v>
      </c>
      <c r="E144" s="17">
        <v>2.0</v>
      </c>
      <c r="F144" s="83"/>
      <c r="G144" s="84"/>
      <c r="H144" s="80">
        <f t="shared" si="29"/>
        <v>0.9714285714</v>
      </c>
      <c r="I144" s="80">
        <f t="shared" si="30"/>
        <v>0.9142857143</v>
      </c>
      <c r="J144" s="78">
        <v>8.0</v>
      </c>
      <c r="K144" s="78">
        <v>8.0</v>
      </c>
      <c r="L144" s="78"/>
      <c r="M144" s="78"/>
      <c r="N144" s="80" t="str">
        <f t="shared" si="31"/>
        <v>#DIV/0!</v>
      </c>
      <c r="O144" s="78"/>
      <c r="P144" s="78"/>
      <c r="Q144" s="81" t="str">
        <f t="shared" si="32"/>
        <v>#DIV/0!</v>
      </c>
      <c r="R144" s="95"/>
      <c r="Z144" s="67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  <c r="BC144" s="112"/>
      <c r="BD144" s="112"/>
    </row>
    <row r="145" ht="14.25" customHeight="1">
      <c r="A145" s="15"/>
      <c r="B145" s="17"/>
      <c r="C145" s="78"/>
      <c r="D145" s="78"/>
      <c r="E145" s="83"/>
      <c r="F145" s="83"/>
      <c r="G145" s="84"/>
      <c r="H145" s="80" t="str">
        <f t="shared" si="29"/>
        <v>#DIV/0!</v>
      </c>
      <c r="I145" s="80" t="str">
        <f t="shared" si="30"/>
        <v>#DIV/0!</v>
      </c>
      <c r="J145" s="78"/>
      <c r="K145" s="78"/>
      <c r="L145" s="78"/>
      <c r="M145" s="78"/>
      <c r="N145" s="80" t="str">
        <f t="shared" si="31"/>
        <v>#DIV/0!</v>
      </c>
      <c r="O145" s="78"/>
      <c r="P145" s="78"/>
      <c r="Q145" s="81" t="str">
        <f t="shared" si="32"/>
        <v>#DIV/0!</v>
      </c>
      <c r="R145" s="95"/>
      <c r="Z145" s="67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A145" s="112"/>
      <c r="BB145" s="112"/>
      <c r="BC145" s="112"/>
      <c r="BD145" s="112"/>
    </row>
    <row r="146" ht="14.25" customHeight="1">
      <c r="A146" s="15"/>
      <c r="B146" s="17"/>
      <c r="C146" s="78"/>
      <c r="D146" s="78"/>
      <c r="E146" s="83"/>
      <c r="F146" s="83"/>
      <c r="G146" s="84"/>
      <c r="H146" s="80" t="str">
        <f t="shared" si="29"/>
        <v>#DIV/0!</v>
      </c>
      <c r="I146" s="80" t="str">
        <f t="shared" si="30"/>
        <v>#DIV/0!</v>
      </c>
      <c r="J146" s="78"/>
      <c r="K146" s="78"/>
      <c r="L146" s="78"/>
      <c r="M146" s="78"/>
      <c r="N146" s="80" t="str">
        <f t="shared" si="31"/>
        <v>#DIV/0!</v>
      </c>
      <c r="O146" s="78"/>
      <c r="P146" s="78"/>
      <c r="Q146" s="81" t="str">
        <f t="shared" si="32"/>
        <v>#DIV/0!</v>
      </c>
      <c r="R146" s="95"/>
      <c r="Z146" s="67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2"/>
      <c r="AX146" s="112"/>
      <c r="AY146" s="112"/>
      <c r="AZ146" s="112"/>
      <c r="BA146" s="112"/>
      <c r="BB146" s="112"/>
      <c r="BC146" s="112"/>
      <c r="BD146" s="112"/>
    </row>
    <row r="147" ht="14.25" customHeight="1">
      <c r="A147" s="15"/>
      <c r="B147" s="17"/>
      <c r="C147" s="78"/>
      <c r="D147" s="78"/>
      <c r="E147" s="78"/>
      <c r="F147" s="83"/>
      <c r="G147" s="84"/>
      <c r="H147" s="80" t="str">
        <f t="shared" si="29"/>
        <v>#DIV/0!</v>
      </c>
      <c r="I147" s="80" t="str">
        <f t="shared" si="30"/>
        <v>#DIV/0!</v>
      </c>
      <c r="J147" s="78"/>
      <c r="K147" s="78"/>
      <c r="L147" s="78"/>
      <c r="M147" s="78"/>
      <c r="N147" s="80" t="str">
        <f t="shared" si="31"/>
        <v>#DIV/0!</v>
      </c>
      <c r="O147" s="78"/>
      <c r="P147" s="78"/>
      <c r="Q147" s="81" t="str">
        <f t="shared" si="32"/>
        <v>#DIV/0!</v>
      </c>
      <c r="R147" s="95"/>
      <c r="Z147" s="67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2"/>
      <c r="AX147" s="112"/>
      <c r="AY147" s="112"/>
      <c r="AZ147" s="112"/>
      <c r="BA147" s="112"/>
      <c r="BB147" s="112"/>
      <c r="BC147" s="112"/>
      <c r="BD147" s="112"/>
    </row>
    <row r="148" ht="14.25" customHeight="1">
      <c r="A148" s="15"/>
      <c r="B148" s="17"/>
      <c r="C148" s="78"/>
      <c r="D148" s="78"/>
      <c r="E148" s="83"/>
      <c r="F148" s="83"/>
      <c r="G148" s="84"/>
      <c r="H148" s="80" t="str">
        <f t="shared" si="29"/>
        <v>#DIV/0!</v>
      </c>
      <c r="I148" s="80" t="str">
        <f t="shared" si="30"/>
        <v>#DIV/0!</v>
      </c>
      <c r="J148" s="78"/>
      <c r="K148" s="78"/>
      <c r="L148" s="78"/>
      <c r="M148" s="78"/>
      <c r="N148" s="80" t="str">
        <f t="shared" si="31"/>
        <v>#DIV/0!</v>
      </c>
      <c r="O148" s="78"/>
      <c r="P148" s="78"/>
      <c r="Q148" s="81" t="str">
        <f t="shared" si="32"/>
        <v>#DIV/0!</v>
      </c>
      <c r="R148" s="95"/>
      <c r="Z148" s="67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  <c r="BC148" s="112"/>
      <c r="BD148" s="112"/>
    </row>
    <row r="149" ht="14.25" customHeight="1">
      <c r="A149" s="278"/>
      <c r="B149" s="279"/>
      <c r="C149" s="78"/>
      <c r="D149" s="78"/>
      <c r="E149" s="83"/>
      <c r="F149" s="83"/>
      <c r="G149" s="84"/>
      <c r="H149" s="80" t="str">
        <f t="shared" si="29"/>
        <v>#DIV/0!</v>
      </c>
      <c r="I149" s="80" t="str">
        <f t="shared" si="30"/>
        <v>#DIV/0!</v>
      </c>
      <c r="J149" s="78"/>
      <c r="K149" s="78"/>
      <c r="L149" s="78"/>
      <c r="M149" s="78"/>
      <c r="N149" s="80" t="str">
        <f t="shared" si="31"/>
        <v>#DIV/0!</v>
      </c>
      <c r="O149" s="78"/>
      <c r="P149" s="78"/>
      <c r="Q149" s="81" t="str">
        <f t="shared" si="32"/>
        <v>#DIV/0!</v>
      </c>
      <c r="R149" s="95"/>
      <c r="Z149" s="67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2"/>
      <c r="AX149" s="112"/>
      <c r="AY149" s="112"/>
      <c r="AZ149" s="112"/>
      <c r="BA149" s="112"/>
      <c r="BB149" s="112"/>
      <c r="BC149" s="112"/>
      <c r="BD149" s="112"/>
    </row>
    <row r="150" ht="14.25" customHeight="1">
      <c r="A150" s="278"/>
      <c r="B150" s="279"/>
      <c r="C150" s="78"/>
      <c r="D150" s="78"/>
      <c r="E150" s="83"/>
      <c r="F150" s="83"/>
      <c r="G150" s="84"/>
      <c r="H150" s="80" t="str">
        <f t="shared" si="29"/>
        <v>#DIV/0!</v>
      </c>
      <c r="I150" s="80" t="str">
        <f t="shared" si="30"/>
        <v>#DIV/0!</v>
      </c>
      <c r="J150" s="78"/>
      <c r="K150" s="78"/>
      <c r="L150" s="78"/>
      <c r="M150" s="78"/>
      <c r="N150" s="80" t="str">
        <f t="shared" si="31"/>
        <v>#DIV/0!</v>
      </c>
      <c r="O150" s="78"/>
      <c r="P150" s="78"/>
      <c r="Q150" s="81" t="str">
        <f t="shared" si="32"/>
        <v>#DIV/0!</v>
      </c>
      <c r="R150" s="95"/>
      <c r="Z150" s="67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A150" s="112"/>
      <c r="BB150" s="112"/>
      <c r="BC150" s="112"/>
      <c r="BD150" s="112"/>
    </row>
    <row r="151" ht="14.25" customHeight="1">
      <c r="A151" s="85"/>
      <c r="B151" s="83"/>
      <c r="C151" s="83"/>
      <c r="D151" s="83"/>
      <c r="E151" s="83"/>
      <c r="F151" s="83"/>
      <c r="G151" s="84"/>
      <c r="H151" s="80" t="str">
        <f t="shared" si="29"/>
        <v>#DIV/0!</v>
      </c>
      <c r="I151" s="80" t="str">
        <f t="shared" si="30"/>
        <v>#DIV/0!</v>
      </c>
      <c r="J151" s="78"/>
      <c r="K151" s="78"/>
      <c r="L151" s="78"/>
      <c r="M151" s="78"/>
      <c r="N151" s="80" t="str">
        <f t="shared" si="31"/>
        <v>#DIV/0!</v>
      </c>
      <c r="O151" s="78"/>
      <c r="P151" s="78"/>
      <c r="Q151" s="81" t="str">
        <f t="shared" si="32"/>
        <v>#DIV/0!</v>
      </c>
      <c r="R151" s="95"/>
      <c r="Z151" s="67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2"/>
      <c r="AX151" s="112"/>
      <c r="AY151" s="112"/>
      <c r="AZ151" s="112"/>
      <c r="BA151" s="112"/>
      <c r="BB151" s="112"/>
      <c r="BC151" s="112"/>
      <c r="BD151" s="112"/>
    </row>
    <row r="152" ht="14.25" customHeight="1">
      <c r="A152" s="85"/>
      <c r="B152" s="83"/>
      <c r="C152" s="83"/>
      <c r="D152" s="83"/>
      <c r="E152" s="83"/>
      <c r="F152" s="83"/>
      <c r="G152" s="84"/>
      <c r="H152" s="80" t="str">
        <f t="shared" si="29"/>
        <v>#DIV/0!</v>
      </c>
      <c r="I152" s="80" t="str">
        <f t="shared" si="30"/>
        <v>#DIV/0!</v>
      </c>
      <c r="J152" s="83"/>
      <c r="K152" s="83"/>
      <c r="L152" s="83"/>
      <c r="M152" s="83"/>
      <c r="N152" s="80" t="str">
        <f t="shared" si="31"/>
        <v>#DIV/0!</v>
      </c>
      <c r="O152" s="83"/>
      <c r="P152" s="83"/>
      <c r="Q152" s="81" t="str">
        <f t="shared" si="32"/>
        <v>#DIV/0!</v>
      </c>
      <c r="R152" s="95"/>
      <c r="Z152" s="67"/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  <c r="AW152" s="112"/>
      <c r="AX152" s="112"/>
      <c r="AY152" s="112"/>
      <c r="AZ152" s="112"/>
      <c r="BA152" s="112"/>
      <c r="BB152" s="112"/>
      <c r="BC152" s="112"/>
      <c r="BD152" s="112"/>
    </row>
    <row r="153" ht="14.25" customHeight="1">
      <c r="A153" s="85"/>
      <c r="B153" s="83"/>
      <c r="C153" s="83"/>
      <c r="D153" s="83"/>
      <c r="E153" s="83"/>
      <c r="F153" s="83"/>
      <c r="G153" s="84"/>
      <c r="H153" s="80" t="str">
        <f t="shared" si="29"/>
        <v>#DIV/0!</v>
      </c>
      <c r="I153" s="80" t="str">
        <f t="shared" si="30"/>
        <v>#DIV/0!</v>
      </c>
      <c r="J153" s="83"/>
      <c r="K153" s="83"/>
      <c r="L153" s="83"/>
      <c r="M153" s="83"/>
      <c r="N153" s="80" t="str">
        <f t="shared" si="31"/>
        <v>#DIV/0!</v>
      </c>
      <c r="O153" s="83"/>
      <c r="P153" s="83"/>
      <c r="Q153" s="81" t="str">
        <f t="shared" si="32"/>
        <v>#DIV/0!</v>
      </c>
      <c r="R153" s="95"/>
      <c r="Z153" s="67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A153" s="112"/>
      <c r="BB153" s="112"/>
      <c r="BC153" s="112"/>
      <c r="BD153" s="112"/>
    </row>
    <row r="154" ht="14.25" customHeight="1">
      <c r="A154" s="72" t="s">
        <v>15</v>
      </c>
      <c r="B154" s="73">
        <f t="shared" ref="B154:G154" si="33">SUM(B134:B153)</f>
        <v>339</v>
      </c>
      <c r="C154" s="73">
        <f t="shared" si="33"/>
        <v>146</v>
      </c>
      <c r="D154" s="73">
        <f t="shared" si="33"/>
        <v>141</v>
      </c>
      <c r="E154" s="73">
        <f t="shared" si="33"/>
        <v>50</v>
      </c>
      <c r="F154" s="73">
        <f t="shared" si="33"/>
        <v>0</v>
      </c>
      <c r="G154" s="86">
        <f t="shared" si="33"/>
        <v>1</v>
      </c>
      <c r="H154" s="80">
        <f t="shared" si="29"/>
        <v>0.994100295</v>
      </c>
      <c r="I154" s="80">
        <f t="shared" si="30"/>
        <v>0.8466076696</v>
      </c>
      <c r="J154" s="73">
        <f t="shared" ref="J154:M154" si="34">SUM(J134:J153)</f>
        <v>88</v>
      </c>
      <c r="K154" s="73">
        <f t="shared" si="34"/>
        <v>88</v>
      </c>
      <c r="L154" s="73">
        <f t="shared" si="34"/>
        <v>0</v>
      </c>
      <c r="M154" s="73">
        <f t="shared" si="34"/>
        <v>0</v>
      </c>
      <c r="N154" s="80" t="str">
        <f t="shared" si="31"/>
        <v>#DIV/0!</v>
      </c>
      <c r="O154" s="87">
        <f t="shared" ref="O154:P154" si="35">SUM(O134:O153)</f>
        <v>0</v>
      </c>
      <c r="P154" s="87">
        <f t="shared" si="35"/>
        <v>0</v>
      </c>
      <c r="Q154" s="81" t="str">
        <f t="shared" si="32"/>
        <v>#DIV/0!</v>
      </c>
      <c r="R154" s="95"/>
      <c r="Z154" s="67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2"/>
      <c r="AX154" s="112"/>
      <c r="AY154" s="112"/>
      <c r="AZ154" s="112"/>
      <c r="BA154" s="112"/>
      <c r="BB154" s="112"/>
      <c r="BC154" s="112"/>
      <c r="BD154" s="112"/>
    </row>
    <row r="155" ht="14.25" customHeight="1">
      <c r="A155" s="30"/>
      <c r="B155" s="30"/>
      <c r="C155" s="30"/>
      <c r="D155" s="30"/>
      <c r="E155" s="30"/>
      <c r="F155" s="30"/>
      <c r="G155" s="88"/>
      <c r="H155" s="30"/>
      <c r="I155" s="30"/>
      <c r="J155" s="30"/>
      <c r="K155" s="30"/>
      <c r="L155" s="30"/>
      <c r="M155" s="30"/>
      <c r="N155" s="30"/>
      <c r="Q155" s="68"/>
      <c r="R155" s="95"/>
      <c r="Z155" s="67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2"/>
      <c r="AX155" s="112"/>
      <c r="AY155" s="112"/>
      <c r="AZ155" s="112"/>
      <c r="BA155" s="112"/>
      <c r="BB155" s="112"/>
      <c r="BC155" s="112"/>
      <c r="BD155" s="112"/>
    </row>
    <row r="156" ht="14.25" customHeight="1">
      <c r="A156" s="89" t="s">
        <v>27</v>
      </c>
      <c r="B156" s="30"/>
      <c r="C156" s="30"/>
      <c r="D156" s="30"/>
      <c r="E156" s="30"/>
      <c r="F156" s="30"/>
      <c r="G156" s="88"/>
      <c r="H156" s="30"/>
      <c r="I156" s="30"/>
      <c r="J156" s="30"/>
      <c r="K156" s="30"/>
      <c r="L156" s="30"/>
      <c r="M156" s="30"/>
      <c r="N156" s="30"/>
      <c r="Q156" s="68"/>
      <c r="R156" s="95"/>
      <c r="Z156" s="67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</row>
    <row r="157" ht="14.25" customHeight="1">
      <c r="A157" s="90" t="s">
        <v>4</v>
      </c>
      <c r="B157" s="32" t="s">
        <v>16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4"/>
      <c r="Q157" s="68"/>
      <c r="R157" s="95"/>
      <c r="Z157" s="67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A157" s="112"/>
      <c r="BB157" s="112"/>
      <c r="BC157" s="112"/>
      <c r="BD157" s="112"/>
    </row>
    <row r="158" ht="14.25" customHeight="1">
      <c r="A158" s="91"/>
      <c r="B158" s="92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4"/>
      <c r="Q158" s="68"/>
      <c r="R158" s="95"/>
      <c r="Z158" s="67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  <c r="BC158" s="112"/>
      <c r="BD158" s="112"/>
    </row>
    <row r="159" ht="14.25" customHeight="1">
      <c r="A159" s="91"/>
      <c r="B159" s="92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4"/>
      <c r="Q159" s="68"/>
      <c r="R159" s="95"/>
      <c r="Z159" s="67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A159" s="112"/>
      <c r="BB159" s="112"/>
      <c r="BC159" s="112"/>
      <c r="BD159" s="112"/>
    </row>
    <row r="160" ht="14.25" customHeight="1">
      <c r="G160" s="67"/>
      <c r="Q160" s="95"/>
      <c r="R160" s="95"/>
      <c r="Z160" s="67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2"/>
      <c r="BA160" s="112"/>
      <c r="BB160" s="112"/>
      <c r="BC160" s="112"/>
      <c r="BD160" s="112"/>
    </row>
    <row r="161" ht="14.25" customHeight="1">
      <c r="G161" s="67"/>
      <c r="Q161" s="95"/>
      <c r="R161" s="95"/>
      <c r="Z161" s="67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A161" s="112"/>
      <c r="BB161" s="112"/>
      <c r="BC161" s="112"/>
      <c r="BD161" s="112"/>
    </row>
    <row r="162" ht="14.25" customHeight="1">
      <c r="G162" s="67"/>
      <c r="Q162" s="95"/>
      <c r="R162" s="95"/>
      <c r="Z162" s="67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  <c r="BD162" s="112"/>
    </row>
    <row r="163" ht="14.25" customHeight="1">
      <c r="G163" s="67"/>
      <c r="Q163" s="95"/>
      <c r="R163" s="95"/>
      <c r="Z163" s="67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12"/>
      <c r="AV163" s="112"/>
      <c r="AW163" s="112"/>
      <c r="AX163" s="112"/>
      <c r="AY163" s="112"/>
      <c r="AZ163" s="112"/>
      <c r="BA163" s="112"/>
      <c r="BB163" s="112"/>
      <c r="BC163" s="112"/>
      <c r="BD163" s="112"/>
    </row>
    <row r="164" ht="14.25" customHeight="1">
      <c r="G164" s="67"/>
      <c r="Q164" s="95"/>
      <c r="R164" s="95"/>
      <c r="Z164" s="67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12"/>
      <c r="AV164" s="112"/>
      <c r="AW164" s="112"/>
      <c r="AX164" s="112"/>
      <c r="AY164" s="112"/>
      <c r="AZ164" s="112"/>
      <c r="BA164" s="112"/>
      <c r="BB164" s="112"/>
      <c r="BC164" s="112"/>
      <c r="BD164" s="112"/>
    </row>
    <row r="165" ht="14.25" customHeight="1">
      <c r="G165" s="67"/>
      <c r="Q165" s="95"/>
      <c r="R165" s="95"/>
      <c r="Z165" s="67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2"/>
      <c r="AV165" s="112"/>
      <c r="AW165" s="112"/>
      <c r="AX165" s="112"/>
      <c r="AY165" s="112"/>
      <c r="AZ165" s="112"/>
      <c r="BA165" s="112"/>
      <c r="BB165" s="112"/>
      <c r="BC165" s="112"/>
      <c r="BD165" s="112"/>
    </row>
    <row r="166" ht="14.25" customHeight="1">
      <c r="G166" s="67"/>
      <c r="Q166" s="95"/>
      <c r="R166" s="95"/>
      <c r="Z166" s="67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A166" s="112"/>
      <c r="BB166" s="112"/>
      <c r="BC166" s="112"/>
      <c r="BD166" s="112"/>
    </row>
    <row r="167" ht="14.25" customHeight="1">
      <c r="G167" s="67"/>
      <c r="Q167" s="95"/>
      <c r="R167" s="95"/>
      <c r="Z167" s="67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  <c r="BD167" s="112"/>
    </row>
    <row r="168" ht="14.25" customHeight="1">
      <c r="G168" s="67"/>
      <c r="Q168" s="95"/>
      <c r="R168" s="95"/>
      <c r="Z168" s="67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  <c r="AW168" s="112"/>
      <c r="AX168" s="112"/>
      <c r="AY168" s="112"/>
      <c r="AZ168" s="112"/>
      <c r="BA168" s="112"/>
      <c r="BB168" s="112"/>
      <c r="BC168" s="112"/>
      <c r="BD168" s="112"/>
    </row>
    <row r="169" ht="14.25" customHeight="1">
      <c r="G169" s="67"/>
      <c r="Q169" s="95"/>
      <c r="R169" s="95"/>
      <c r="Z169" s="67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  <c r="AW169" s="112"/>
      <c r="AX169" s="112"/>
      <c r="AY169" s="112"/>
      <c r="AZ169" s="112"/>
      <c r="BA169" s="112"/>
      <c r="BB169" s="112"/>
      <c r="BC169" s="112"/>
      <c r="BD169" s="112"/>
    </row>
    <row r="170" ht="14.25" customHeight="1">
      <c r="G170" s="67"/>
      <c r="Q170" s="95"/>
      <c r="R170" s="95"/>
      <c r="Z170" s="67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  <c r="AW170" s="112"/>
      <c r="AX170" s="112"/>
      <c r="AY170" s="112"/>
      <c r="AZ170" s="112"/>
      <c r="BA170" s="112"/>
      <c r="BB170" s="112"/>
      <c r="BC170" s="112"/>
      <c r="BD170" s="112"/>
    </row>
    <row r="171" ht="14.25" customHeight="1">
      <c r="G171" s="67"/>
      <c r="Q171" s="95"/>
      <c r="R171" s="95"/>
      <c r="Z171" s="67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2"/>
      <c r="AX171" s="112"/>
      <c r="AY171" s="112"/>
      <c r="AZ171" s="112"/>
      <c r="BA171" s="112"/>
      <c r="BB171" s="112"/>
      <c r="BC171" s="112"/>
      <c r="BD171" s="112"/>
    </row>
    <row r="172" ht="14.25" customHeight="1">
      <c r="G172" s="67"/>
      <c r="Q172" s="95"/>
      <c r="R172" s="95"/>
      <c r="Z172" s="67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  <c r="BC172" s="112"/>
      <c r="BD172" s="112"/>
    </row>
    <row r="173" ht="14.25" customHeight="1">
      <c r="G173" s="67"/>
      <c r="Q173" s="95"/>
      <c r="R173" s="95"/>
      <c r="Z173" s="67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</row>
    <row r="174" ht="14.25" customHeight="1">
      <c r="G174" s="67"/>
      <c r="Q174" s="95"/>
      <c r="R174" s="95"/>
      <c r="Z174" s="67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12"/>
      <c r="BD174" s="112"/>
    </row>
    <row r="175" ht="14.25" customHeight="1">
      <c r="G175" s="67"/>
      <c r="Q175" s="95"/>
      <c r="R175" s="95"/>
      <c r="Z175" s="67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  <c r="BC175" s="112"/>
      <c r="BD175" s="112"/>
    </row>
    <row r="176" ht="14.25" customHeight="1">
      <c r="G176" s="67"/>
      <c r="Q176" s="95"/>
      <c r="R176" s="95"/>
      <c r="Z176" s="67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  <c r="BC176" s="112"/>
      <c r="BD176" s="112"/>
    </row>
    <row r="177" ht="14.25" customHeight="1">
      <c r="G177" s="67"/>
      <c r="Q177" s="95"/>
      <c r="R177" s="95"/>
      <c r="Z177" s="67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  <c r="BC177" s="112"/>
      <c r="BD177" s="112"/>
    </row>
    <row r="178" ht="14.25" customHeight="1">
      <c r="G178" s="67"/>
      <c r="Q178" s="95"/>
      <c r="R178" s="95"/>
      <c r="Z178" s="67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A178" s="112"/>
      <c r="BB178" s="112"/>
      <c r="BC178" s="112"/>
      <c r="BD178" s="112"/>
    </row>
    <row r="179" ht="14.25" customHeight="1">
      <c r="G179" s="67"/>
      <c r="Q179" s="95"/>
      <c r="R179" s="95"/>
      <c r="Z179" s="67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A179" s="112"/>
      <c r="BB179" s="112"/>
      <c r="BC179" s="112"/>
      <c r="BD179" s="112"/>
    </row>
    <row r="180" ht="14.25" customHeight="1">
      <c r="G180" s="67"/>
      <c r="Q180" s="95"/>
      <c r="R180" s="95"/>
      <c r="Z180" s="67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12"/>
      <c r="BD180" s="112"/>
    </row>
    <row r="181" ht="14.25" customHeight="1">
      <c r="G181" s="67"/>
      <c r="Q181" s="95"/>
      <c r="R181" s="95"/>
      <c r="Z181" s="67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12"/>
      <c r="BD181" s="112"/>
    </row>
    <row r="182" ht="14.25" customHeight="1">
      <c r="G182" s="67"/>
      <c r="Q182" s="95"/>
      <c r="R182" s="95"/>
      <c r="Z182" s="67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12"/>
      <c r="BD182" s="112"/>
    </row>
    <row r="183" ht="14.25" customHeight="1">
      <c r="G183" s="67"/>
      <c r="Q183" s="95"/>
      <c r="R183" s="95"/>
      <c r="Z183" s="67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  <c r="BC183" s="112"/>
      <c r="BD183" s="112"/>
    </row>
    <row r="184" ht="14.25" customHeight="1">
      <c r="G184" s="67"/>
      <c r="Q184" s="95"/>
      <c r="R184" s="95"/>
      <c r="Z184" s="67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  <c r="BC184" s="112"/>
      <c r="BD184" s="112"/>
    </row>
    <row r="185" ht="14.25" customHeight="1">
      <c r="G185" s="67"/>
      <c r="Q185" s="95"/>
      <c r="R185" s="95"/>
      <c r="Z185" s="67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  <c r="BC185" s="112"/>
      <c r="BD185" s="112"/>
    </row>
    <row r="186" ht="14.25" customHeight="1">
      <c r="G186" s="67"/>
      <c r="Q186" s="95"/>
      <c r="R186" s="95"/>
      <c r="Z186" s="67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  <c r="BC186" s="112"/>
      <c r="BD186" s="112"/>
    </row>
    <row r="187" ht="14.25" customHeight="1">
      <c r="G187" s="67"/>
      <c r="Q187" s="95"/>
      <c r="R187" s="95"/>
      <c r="Z187" s="67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2"/>
      <c r="AX187" s="112"/>
      <c r="AY187" s="112"/>
      <c r="AZ187" s="112"/>
      <c r="BA187" s="112"/>
      <c r="BB187" s="112"/>
      <c r="BC187" s="112"/>
      <c r="BD187" s="112"/>
    </row>
    <row r="188" ht="14.25" customHeight="1">
      <c r="G188" s="67"/>
      <c r="Q188" s="95"/>
      <c r="R188" s="95"/>
      <c r="Z188" s="67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2"/>
      <c r="AX188" s="112"/>
      <c r="AY188" s="112"/>
      <c r="AZ188" s="112"/>
      <c r="BA188" s="112"/>
      <c r="BB188" s="112"/>
      <c r="BC188" s="112"/>
      <c r="BD188" s="112"/>
    </row>
    <row r="189" ht="14.25" customHeight="1">
      <c r="G189" s="67"/>
      <c r="Q189" s="95"/>
      <c r="R189" s="95"/>
      <c r="Z189" s="67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  <c r="AW189" s="112"/>
      <c r="AX189" s="112"/>
      <c r="AY189" s="112"/>
      <c r="AZ189" s="112"/>
      <c r="BA189" s="112"/>
      <c r="BB189" s="112"/>
      <c r="BC189" s="112"/>
      <c r="BD189" s="112"/>
    </row>
    <row r="190" ht="14.25" customHeight="1">
      <c r="G190" s="67"/>
      <c r="Q190" s="95"/>
      <c r="R190" s="95"/>
      <c r="Z190" s="67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</row>
    <row r="191" ht="14.25" customHeight="1">
      <c r="G191" s="67"/>
      <c r="Q191" s="95"/>
      <c r="R191" s="95"/>
      <c r="Z191" s="67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  <c r="AW191" s="112"/>
      <c r="AX191" s="112"/>
      <c r="AY191" s="112"/>
      <c r="AZ191" s="112"/>
      <c r="BA191" s="112"/>
      <c r="BB191" s="112"/>
      <c r="BC191" s="112"/>
      <c r="BD191" s="112"/>
    </row>
    <row r="192" ht="14.25" customHeight="1">
      <c r="G192" s="67"/>
      <c r="Q192" s="95"/>
      <c r="R192" s="95"/>
      <c r="Z192" s="67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2"/>
      <c r="AX192" s="112"/>
      <c r="AY192" s="112"/>
      <c r="AZ192" s="112"/>
      <c r="BA192" s="112"/>
      <c r="BB192" s="112"/>
      <c r="BC192" s="112"/>
      <c r="BD192" s="112"/>
    </row>
    <row r="193" ht="14.25" customHeight="1">
      <c r="G193" s="67"/>
      <c r="Q193" s="95"/>
      <c r="R193" s="95"/>
      <c r="Z193" s="67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A193" s="112"/>
      <c r="BB193" s="112"/>
      <c r="BC193" s="112"/>
      <c r="BD193" s="112"/>
    </row>
    <row r="194" ht="14.25" customHeight="1">
      <c r="G194" s="67"/>
      <c r="Q194" s="95"/>
      <c r="R194" s="95"/>
      <c r="Z194" s="67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2"/>
    </row>
    <row r="195" ht="14.25" customHeight="1">
      <c r="G195" s="67"/>
      <c r="Q195" s="95"/>
      <c r="R195" s="95"/>
      <c r="Z195" s="67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A195" s="112"/>
      <c r="BB195" s="112"/>
      <c r="BC195" s="112"/>
      <c r="BD195" s="112"/>
    </row>
    <row r="196" ht="14.25" customHeight="1">
      <c r="G196" s="67"/>
      <c r="Q196" s="95"/>
      <c r="R196" s="95"/>
      <c r="Z196" s="67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  <c r="AW196" s="112"/>
      <c r="AX196" s="112"/>
      <c r="AY196" s="112"/>
      <c r="AZ196" s="112"/>
      <c r="BA196" s="112"/>
      <c r="BB196" s="112"/>
      <c r="BC196" s="112"/>
      <c r="BD196" s="112"/>
    </row>
    <row r="197" ht="14.25" customHeight="1">
      <c r="G197" s="67"/>
      <c r="Q197" s="95"/>
      <c r="R197" s="95"/>
      <c r="Z197" s="67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2"/>
      <c r="AX197" s="112"/>
      <c r="AY197" s="112"/>
      <c r="AZ197" s="112"/>
      <c r="BA197" s="112"/>
      <c r="BB197" s="112"/>
      <c r="BC197" s="112"/>
      <c r="BD197" s="112"/>
    </row>
    <row r="198" ht="14.25" customHeight="1">
      <c r="G198" s="67"/>
      <c r="Q198" s="95"/>
      <c r="R198" s="95"/>
      <c r="Z198" s="67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  <c r="BC198" s="112"/>
      <c r="BD198" s="112"/>
    </row>
    <row r="199" ht="14.25" customHeight="1">
      <c r="G199" s="67"/>
      <c r="Q199" s="95"/>
      <c r="R199" s="95"/>
      <c r="Z199" s="67"/>
      <c r="AL199" s="112"/>
      <c r="AM199" s="112"/>
      <c r="AN199" s="112"/>
      <c r="AO199" s="112"/>
      <c r="AP199" s="112"/>
      <c r="AQ199" s="112"/>
      <c r="AR199" s="112"/>
      <c r="AS199" s="112"/>
      <c r="AT199" s="112"/>
      <c r="AU199" s="112"/>
      <c r="AV199" s="112"/>
      <c r="AW199" s="112"/>
      <c r="AX199" s="112"/>
      <c r="AY199" s="112"/>
      <c r="AZ199" s="112"/>
      <c r="BA199" s="112"/>
      <c r="BB199" s="112"/>
      <c r="BC199" s="112"/>
      <c r="BD199" s="112"/>
    </row>
    <row r="200" ht="14.25" customHeight="1">
      <c r="G200" s="67"/>
      <c r="Q200" s="95"/>
      <c r="R200" s="95"/>
      <c r="Z200" s="67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  <c r="AW200" s="112"/>
      <c r="AX200" s="112"/>
      <c r="AY200" s="112"/>
      <c r="AZ200" s="112"/>
      <c r="BA200" s="112"/>
      <c r="BB200" s="112"/>
      <c r="BC200" s="112"/>
      <c r="BD200" s="112"/>
    </row>
    <row r="201" ht="14.25" customHeight="1">
      <c r="G201" s="67"/>
      <c r="Q201" s="95"/>
      <c r="R201" s="95"/>
      <c r="Z201" s="67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12"/>
      <c r="AV201" s="112"/>
      <c r="AW201" s="112"/>
      <c r="AX201" s="112"/>
      <c r="AY201" s="112"/>
      <c r="AZ201" s="112"/>
      <c r="BA201" s="112"/>
      <c r="BB201" s="112"/>
      <c r="BC201" s="112"/>
      <c r="BD201" s="112"/>
    </row>
    <row r="202" ht="14.25" customHeight="1">
      <c r="G202" s="67"/>
      <c r="Q202" s="95"/>
      <c r="R202" s="95"/>
      <c r="Z202" s="67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A202" s="112"/>
      <c r="BB202" s="112"/>
      <c r="BC202" s="112"/>
      <c r="BD202" s="112"/>
    </row>
    <row r="203" ht="14.25" customHeight="1">
      <c r="G203" s="67"/>
      <c r="Q203" s="95"/>
      <c r="R203" s="95"/>
      <c r="Z203" s="67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  <c r="AW203" s="112"/>
      <c r="AX203" s="112"/>
      <c r="AY203" s="112"/>
      <c r="AZ203" s="112"/>
      <c r="BA203" s="112"/>
      <c r="BB203" s="112"/>
      <c r="BC203" s="112"/>
      <c r="BD203" s="112"/>
    </row>
    <row r="204" ht="14.25" customHeight="1">
      <c r="G204" s="67"/>
      <c r="Q204" s="95"/>
      <c r="R204" s="95"/>
      <c r="Z204" s="67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  <c r="BC204" s="112"/>
      <c r="BD204" s="112"/>
    </row>
    <row r="205" ht="14.25" customHeight="1">
      <c r="G205" s="67"/>
      <c r="Q205" s="95"/>
      <c r="R205" s="95"/>
      <c r="Z205" s="67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A205" s="112"/>
      <c r="BB205" s="112"/>
      <c r="BC205" s="112"/>
      <c r="BD205" s="112"/>
    </row>
    <row r="206" ht="14.25" customHeight="1">
      <c r="G206" s="67"/>
      <c r="Q206" s="95"/>
      <c r="R206" s="95"/>
      <c r="Z206" s="67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  <c r="AW206" s="112"/>
      <c r="AX206" s="112"/>
      <c r="AY206" s="112"/>
      <c r="AZ206" s="112"/>
      <c r="BA206" s="112"/>
      <c r="BB206" s="112"/>
      <c r="BC206" s="112"/>
      <c r="BD206" s="112"/>
    </row>
    <row r="207" ht="14.25" customHeight="1">
      <c r="G207" s="67"/>
      <c r="Q207" s="95"/>
      <c r="R207" s="95"/>
      <c r="Z207" s="67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</row>
    <row r="208" ht="14.25" customHeight="1">
      <c r="G208" s="67"/>
      <c r="Q208" s="95"/>
      <c r="R208" s="95"/>
      <c r="Z208" s="67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12"/>
      <c r="AV208" s="112"/>
      <c r="AW208" s="112"/>
      <c r="AX208" s="112"/>
      <c r="AY208" s="112"/>
      <c r="AZ208" s="112"/>
      <c r="BA208" s="112"/>
      <c r="BB208" s="112"/>
      <c r="BC208" s="112"/>
      <c r="BD208" s="112"/>
    </row>
    <row r="209" ht="14.25" customHeight="1">
      <c r="G209" s="67"/>
      <c r="Q209" s="95"/>
      <c r="R209" s="95"/>
      <c r="Z209" s="67"/>
      <c r="AL209" s="112"/>
      <c r="AM209" s="112"/>
      <c r="AN209" s="112"/>
      <c r="AO209" s="112"/>
      <c r="AP209" s="112"/>
      <c r="AQ209" s="112"/>
      <c r="AR209" s="112"/>
      <c r="AS209" s="112"/>
      <c r="AT209" s="112"/>
      <c r="AU209" s="112"/>
      <c r="AV209" s="112"/>
      <c r="AW209" s="112"/>
      <c r="AX209" s="112"/>
      <c r="AY209" s="112"/>
      <c r="AZ209" s="112"/>
      <c r="BA209" s="112"/>
      <c r="BB209" s="112"/>
      <c r="BC209" s="112"/>
      <c r="BD209" s="112"/>
    </row>
    <row r="210" ht="14.25" customHeight="1">
      <c r="G210" s="67"/>
      <c r="Q210" s="95"/>
      <c r="R210" s="95"/>
      <c r="Z210" s="67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  <c r="AW210" s="112"/>
      <c r="AX210" s="112"/>
      <c r="AY210" s="112"/>
      <c r="AZ210" s="112"/>
      <c r="BA210" s="112"/>
      <c r="BB210" s="112"/>
      <c r="BC210" s="112"/>
      <c r="BD210" s="112"/>
    </row>
    <row r="211" ht="14.25" customHeight="1">
      <c r="G211" s="67"/>
      <c r="Q211" s="95"/>
      <c r="R211" s="95"/>
      <c r="Z211" s="67"/>
      <c r="AL211" s="112"/>
      <c r="AM211" s="112"/>
      <c r="AN211" s="112"/>
      <c r="AO211" s="112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</row>
    <row r="212" ht="14.25" customHeight="1">
      <c r="G212" s="67"/>
      <c r="Q212" s="95"/>
      <c r="R212" s="95"/>
      <c r="Z212" s="67"/>
      <c r="AL212" s="112"/>
      <c r="AM212" s="112"/>
      <c r="AN212" s="112"/>
      <c r="AO212" s="112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</row>
    <row r="213" ht="14.25" customHeight="1">
      <c r="G213" s="67"/>
      <c r="Q213" s="95"/>
      <c r="R213" s="95"/>
      <c r="Z213" s="67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12"/>
      <c r="AV213" s="112"/>
      <c r="AW213" s="112"/>
      <c r="AX213" s="112"/>
      <c r="AY213" s="112"/>
      <c r="AZ213" s="112"/>
      <c r="BA213" s="112"/>
      <c r="BB213" s="112"/>
      <c r="BC213" s="112"/>
      <c r="BD213" s="112"/>
    </row>
    <row r="214" ht="14.25" customHeight="1">
      <c r="G214" s="67"/>
      <c r="Q214" s="95"/>
      <c r="R214" s="95"/>
      <c r="Z214" s="67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12"/>
      <c r="AV214" s="112"/>
      <c r="AW214" s="112"/>
      <c r="AX214" s="112"/>
      <c r="AY214" s="112"/>
      <c r="AZ214" s="112"/>
      <c r="BA214" s="112"/>
      <c r="BB214" s="112"/>
      <c r="BC214" s="112"/>
      <c r="BD214" s="112"/>
    </row>
    <row r="215" ht="14.25" customHeight="1">
      <c r="G215" s="67"/>
      <c r="Q215" s="95"/>
      <c r="R215" s="95"/>
      <c r="Z215" s="67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112"/>
      <c r="AW215" s="112"/>
      <c r="AX215" s="112"/>
      <c r="AY215" s="112"/>
      <c r="AZ215" s="112"/>
      <c r="BA215" s="112"/>
      <c r="BB215" s="112"/>
      <c r="BC215" s="112"/>
      <c r="BD215" s="112"/>
    </row>
    <row r="216" ht="14.25" customHeight="1">
      <c r="G216" s="67"/>
      <c r="Q216" s="95"/>
      <c r="R216" s="95"/>
      <c r="Z216" s="67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12"/>
      <c r="AV216" s="112"/>
      <c r="AW216" s="112"/>
      <c r="AX216" s="112"/>
      <c r="AY216" s="112"/>
      <c r="AZ216" s="112"/>
      <c r="BA216" s="112"/>
      <c r="BB216" s="112"/>
      <c r="BC216" s="112"/>
      <c r="BD216" s="112"/>
    </row>
    <row r="217" ht="14.25" customHeight="1">
      <c r="G217" s="67"/>
      <c r="Q217" s="95"/>
      <c r="R217" s="95"/>
      <c r="Z217" s="67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12"/>
      <c r="AV217" s="112"/>
      <c r="AW217" s="112"/>
      <c r="AX217" s="112"/>
      <c r="AY217" s="112"/>
      <c r="AZ217" s="112"/>
      <c r="BA217" s="112"/>
      <c r="BB217" s="112"/>
      <c r="BC217" s="112"/>
      <c r="BD217" s="112"/>
    </row>
    <row r="218" ht="14.25" customHeight="1">
      <c r="G218" s="67"/>
      <c r="Q218" s="95"/>
      <c r="R218" s="95"/>
      <c r="Z218" s="67"/>
      <c r="AL218" s="112"/>
      <c r="AM218" s="112"/>
      <c r="AN218" s="112"/>
      <c r="AO218" s="112"/>
      <c r="AP218" s="112"/>
      <c r="AQ218" s="112"/>
      <c r="AR218" s="112"/>
      <c r="AS218" s="112"/>
      <c r="AT218" s="112"/>
      <c r="AU218" s="112"/>
      <c r="AV218" s="112"/>
      <c r="AW218" s="112"/>
      <c r="AX218" s="112"/>
      <c r="AY218" s="112"/>
      <c r="AZ218" s="112"/>
      <c r="BA218" s="112"/>
      <c r="BB218" s="112"/>
      <c r="BC218" s="112"/>
      <c r="BD218" s="112"/>
    </row>
    <row r="219" ht="14.25" customHeight="1">
      <c r="G219" s="67"/>
      <c r="Q219" s="95"/>
      <c r="R219" s="95"/>
      <c r="Z219" s="67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12"/>
      <c r="AV219" s="112"/>
      <c r="AW219" s="112"/>
      <c r="AX219" s="112"/>
      <c r="AY219" s="112"/>
      <c r="AZ219" s="112"/>
      <c r="BA219" s="112"/>
      <c r="BB219" s="112"/>
      <c r="BC219" s="112"/>
      <c r="BD219" s="112"/>
    </row>
    <row r="220" ht="14.25" customHeight="1">
      <c r="G220" s="67"/>
      <c r="Q220" s="95"/>
      <c r="R220" s="95"/>
      <c r="Z220" s="67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A220" s="112"/>
      <c r="BB220" s="112"/>
      <c r="BC220" s="112"/>
      <c r="BD220" s="112"/>
    </row>
    <row r="221" ht="14.25" customHeight="1">
      <c r="G221" s="67"/>
      <c r="Q221" s="95"/>
      <c r="R221" s="95"/>
      <c r="Z221" s="67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  <c r="BD221" s="112"/>
    </row>
    <row r="222" ht="14.25" customHeight="1">
      <c r="G222" s="67"/>
      <c r="Q222" s="95"/>
      <c r="R222" s="95"/>
      <c r="Z222" s="67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12"/>
      <c r="AV222" s="112"/>
      <c r="AW222" s="112"/>
      <c r="AX222" s="112"/>
      <c r="AY222" s="112"/>
      <c r="AZ222" s="112"/>
      <c r="BA222" s="112"/>
      <c r="BB222" s="112"/>
      <c r="BC222" s="112"/>
      <c r="BD222" s="112"/>
    </row>
    <row r="223" ht="14.25" customHeight="1">
      <c r="G223" s="67"/>
      <c r="Q223" s="95"/>
      <c r="R223" s="95"/>
      <c r="Z223" s="67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12"/>
      <c r="AV223" s="112"/>
      <c r="AW223" s="112"/>
      <c r="AX223" s="112"/>
      <c r="AY223" s="112"/>
      <c r="AZ223" s="112"/>
      <c r="BA223" s="112"/>
      <c r="BB223" s="112"/>
      <c r="BC223" s="112"/>
      <c r="BD223" s="112"/>
    </row>
    <row r="224" ht="14.25" customHeight="1">
      <c r="G224" s="67"/>
      <c r="Q224" s="95"/>
      <c r="R224" s="95"/>
      <c r="Z224" s="67"/>
      <c r="AL224" s="112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</row>
    <row r="225" ht="14.25" customHeight="1">
      <c r="G225" s="67"/>
      <c r="Q225" s="95"/>
      <c r="R225" s="95"/>
      <c r="Z225" s="67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12"/>
      <c r="AV225" s="112"/>
      <c r="AW225" s="112"/>
      <c r="AX225" s="112"/>
      <c r="AY225" s="112"/>
      <c r="AZ225" s="112"/>
      <c r="BA225" s="112"/>
      <c r="BB225" s="112"/>
      <c r="BC225" s="112"/>
      <c r="BD225" s="112"/>
    </row>
    <row r="226" ht="14.25" customHeight="1">
      <c r="G226" s="67"/>
      <c r="Q226" s="95"/>
      <c r="R226" s="95"/>
      <c r="Z226" s="67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12"/>
      <c r="AV226" s="112"/>
      <c r="AW226" s="112"/>
      <c r="AX226" s="112"/>
      <c r="AY226" s="112"/>
      <c r="AZ226" s="112"/>
      <c r="BA226" s="112"/>
      <c r="BB226" s="112"/>
      <c r="BC226" s="112"/>
      <c r="BD226" s="112"/>
    </row>
    <row r="227" ht="14.25" customHeight="1">
      <c r="G227" s="67"/>
      <c r="Q227" s="95"/>
      <c r="R227" s="95"/>
      <c r="Z227" s="67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/>
    </row>
    <row r="228" ht="14.25" customHeight="1">
      <c r="G228" s="67"/>
      <c r="Q228" s="95"/>
      <c r="R228" s="95"/>
      <c r="Z228" s="67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112"/>
      <c r="AW228" s="112"/>
      <c r="AX228" s="112"/>
      <c r="AY228" s="112"/>
      <c r="AZ228" s="112"/>
      <c r="BA228" s="112"/>
      <c r="BB228" s="112"/>
      <c r="BC228" s="112"/>
      <c r="BD228" s="112"/>
    </row>
    <row r="229" ht="14.25" customHeight="1">
      <c r="G229" s="67"/>
      <c r="Q229" s="95"/>
      <c r="R229" s="95"/>
      <c r="Z229" s="67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112"/>
      <c r="AW229" s="112"/>
      <c r="AX229" s="112"/>
      <c r="AY229" s="112"/>
      <c r="AZ229" s="112"/>
      <c r="BA229" s="112"/>
      <c r="BB229" s="112"/>
      <c r="BC229" s="112"/>
      <c r="BD229" s="112"/>
    </row>
    <row r="230" ht="14.25" customHeight="1">
      <c r="G230" s="67"/>
      <c r="Q230" s="95"/>
      <c r="R230" s="95"/>
      <c r="Z230" s="67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  <c r="BC230" s="112"/>
      <c r="BD230" s="112"/>
    </row>
    <row r="231" ht="14.25" customHeight="1">
      <c r="G231" s="67"/>
      <c r="Q231" s="95"/>
      <c r="R231" s="95"/>
      <c r="Z231" s="67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  <c r="AW231" s="112"/>
      <c r="AX231" s="112"/>
      <c r="AY231" s="112"/>
      <c r="AZ231" s="112"/>
      <c r="BA231" s="112"/>
      <c r="BB231" s="112"/>
      <c r="BC231" s="112"/>
      <c r="BD231" s="112"/>
    </row>
    <row r="232" ht="14.25" customHeight="1">
      <c r="G232" s="67"/>
      <c r="Q232" s="95"/>
      <c r="R232" s="95"/>
      <c r="Z232" s="67"/>
      <c r="AL232" s="112"/>
      <c r="AM232" s="112"/>
      <c r="AN232" s="112"/>
      <c r="AO232" s="112"/>
      <c r="AP232" s="112"/>
      <c r="AQ232" s="112"/>
      <c r="AR232" s="112"/>
      <c r="AS232" s="112"/>
      <c r="AT232" s="112"/>
      <c r="AU232" s="112"/>
      <c r="AV232" s="112"/>
      <c r="AW232" s="112"/>
      <c r="AX232" s="112"/>
      <c r="AY232" s="112"/>
      <c r="AZ232" s="112"/>
      <c r="BA232" s="112"/>
      <c r="BB232" s="112"/>
      <c r="BC232" s="112"/>
      <c r="BD232" s="112"/>
    </row>
    <row r="233" ht="14.25" customHeight="1">
      <c r="G233" s="67"/>
      <c r="Q233" s="95"/>
      <c r="R233" s="95"/>
      <c r="Z233" s="67"/>
      <c r="AL233" s="112"/>
      <c r="AM233" s="112"/>
      <c r="AN233" s="112"/>
      <c r="AO233" s="112"/>
      <c r="AP233" s="112"/>
      <c r="AQ233" s="112"/>
      <c r="AR233" s="112"/>
      <c r="AS233" s="112"/>
      <c r="AT233" s="112"/>
      <c r="AU233" s="112"/>
      <c r="AV233" s="112"/>
      <c r="AW233" s="112"/>
      <c r="AX233" s="112"/>
      <c r="AY233" s="112"/>
      <c r="AZ233" s="112"/>
      <c r="BA233" s="112"/>
      <c r="BB233" s="112"/>
      <c r="BC233" s="112"/>
      <c r="BD233" s="112"/>
    </row>
    <row r="234" ht="14.25" customHeight="1">
      <c r="G234" s="67"/>
      <c r="Q234" s="95"/>
      <c r="R234" s="95"/>
      <c r="Z234" s="67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112"/>
      <c r="AV234" s="112"/>
      <c r="AW234" s="112"/>
      <c r="AX234" s="112"/>
      <c r="AY234" s="112"/>
      <c r="AZ234" s="112"/>
      <c r="BA234" s="112"/>
      <c r="BB234" s="112"/>
      <c r="BC234" s="112"/>
      <c r="BD234" s="112"/>
    </row>
    <row r="235" ht="14.25" customHeight="1">
      <c r="G235" s="67"/>
      <c r="Q235" s="95"/>
      <c r="R235" s="95"/>
      <c r="Z235" s="67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12"/>
      <c r="AV235" s="112"/>
      <c r="AW235" s="112"/>
      <c r="AX235" s="112"/>
      <c r="AY235" s="112"/>
      <c r="AZ235" s="112"/>
      <c r="BA235" s="112"/>
      <c r="BB235" s="112"/>
      <c r="BC235" s="112"/>
      <c r="BD235" s="112"/>
    </row>
    <row r="236" ht="14.25" customHeight="1">
      <c r="G236" s="67"/>
      <c r="Q236" s="95"/>
      <c r="R236" s="95"/>
      <c r="Z236" s="67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12"/>
      <c r="AV236" s="112"/>
      <c r="AW236" s="112"/>
      <c r="AX236" s="112"/>
      <c r="AY236" s="112"/>
      <c r="AZ236" s="112"/>
      <c r="BA236" s="112"/>
      <c r="BB236" s="112"/>
      <c r="BC236" s="112"/>
      <c r="BD236" s="112"/>
    </row>
    <row r="237" ht="14.25" customHeight="1">
      <c r="G237" s="67"/>
      <c r="Q237" s="95"/>
      <c r="R237" s="95"/>
      <c r="Z237" s="67"/>
      <c r="AL237" s="112"/>
      <c r="AM237" s="112"/>
      <c r="AN237" s="112"/>
      <c r="AO237" s="112"/>
      <c r="AP237" s="112"/>
      <c r="AQ237" s="112"/>
      <c r="AR237" s="112"/>
      <c r="AS237" s="112"/>
      <c r="AT237" s="112"/>
      <c r="AU237" s="112"/>
      <c r="AV237" s="112"/>
      <c r="AW237" s="112"/>
      <c r="AX237" s="112"/>
      <c r="AY237" s="112"/>
      <c r="AZ237" s="112"/>
      <c r="BA237" s="112"/>
      <c r="BB237" s="112"/>
      <c r="BC237" s="112"/>
      <c r="BD237" s="112"/>
    </row>
    <row r="238" ht="14.25" customHeight="1">
      <c r="G238" s="67"/>
      <c r="Q238" s="95"/>
      <c r="R238" s="95"/>
      <c r="Z238" s="67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A238" s="112"/>
      <c r="BB238" s="112"/>
      <c r="BC238" s="112"/>
      <c r="BD238" s="112"/>
    </row>
    <row r="239" ht="14.25" customHeight="1">
      <c r="G239" s="67"/>
      <c r="Q239" s="95"/>
      <c r="R239" s="95"/>
      <c r="Z239" s="67"/>
      <c r="AL239" s="112"/>
      <c r="AM239" s="112"/>
      <c r="AN239" s="112"/>
      <c r="AO239" s="112"/>
      <c r="AP239" s="112"/>
      <c r="AQ239" s="112"/>
      <c r="AR239" s="112"/>
      <c r="AS239" s="112"/>
      <c r="AT239" s="112"/>
      <c r="AU239" s="112"/>
      <c r="AV239" s="112"/>
      <c r="AW239" s="112"/>
      <c r="AX239" s="112"/>
      <c r="AY239" s="112"/>
      <c r="AZ239" s="112"/>
      <c r="BA239" s="112"/>
      <c r="BB239" s="112"/>
      <c r="BC239" s="112"/>
      <c r="BD239" s="112"/>
    </row>
    <row r="240" ht="14.25" customHeight="1">
      <c r="G240" s="67"/>
      <c r="Q240" s="95"/>
      <c r="R240" s="95"/>
      <c r="Z240" s="67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12"/>
      <c r="AV240" s="112"/>
      <c r="AW240" s="112"/>
      <c r="AX240" s="112"/>
      <c r="AY240" s="112"/>
      <c r="AZ240" s="112"/>
      <c r="BA240" s="112"/>
      <c r="BB240" s="112"/>
      <c r="BC240" s="112"/>
      <c r="BD240" s="112"/>
    </row>
    <row r="241" ht="14.25" customHeight="1">
      <c r="G241" s="67"/>
      <c r="Q241" s="95"/>
      <c r="R241" s="95"/>
      <c r="Z241" s="67"/>
      <c r="AL241" s="112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</row>
    <row r="242" ht="14.25" customHeight="1">
      <c r="G242" s="67"/>
      <c r="Q242" s="95"/>
      <c r="R242" s="95"/>
      <c r="Z242" s="67"/>
      <c r="AL242" s="112"/>
      <c r="AM242" s="112"/>
      <c r="AN242" s="112"/>
      <c r="AO242" s="112"/>
      <c r="AP242" s="112"/>
      <c r="AQ242" s="112"/>
      <c r="AR242" s="112"/>
      <c r="AS242" s="112"/>
      <c r="AT242" s="112"/>
      <c r="AU242" s="112"/>
      <c r="AV242" s="112"/>
      <c r="AW242" s="112"/>
      <c r="AX242" s="112"/>
      <c r="AY242" s="112"/>
      <c r="AZ242" s="112"/>
      <c r="BA242" s="112"/>
      <c r="BB242" s="112"/>
      <c r="BC242" s="112"/>
      <c r="BD242" s="112"/>
    </row>
    <row r="243" ht="14.25" customHeight="1">
      <c r="G243" s="67"/>
      <c r="Q243" s="95"/>
      <c r="R243" s="95"/>
      <c r="Z243" s="67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</row>
    <row r="244" ht="14.25" customHeight="1">
      <c r="G244" s="67"/>
      <c r="Q244" s="95"/>
      <c r="R244" s="95"/>
      <c r="Z244" s="67"/>
      <c r="AL244" s="112"/>
      <c r="AM244" s="112"/>
      <c r="AN244" s="112"/>
      <c r="AO244" s="112"/>
      <c r="AP244" s="112"/>
      <c r="AQ244" s="112"/>
      <c r="AR244" s="112"/>
      <c r="AS244" s="112"/>
      <c r="AT244" s="112"/>
      <c r="AU244" s="112"/>
      <c r="AV244" s="112"/>
      <c r="AW244" s="112"/>
      <c r="AX244" s="112"/>
      <c r="AY244" s="112"/>
      <c r="AZ244" s="112"/>
      <c r="BA244" s="112"/>
      <c r="BB244" s="112"/>
      <c r="BC244" s="112"/>
      <c r="BD244" s="112"/>
    </row>
    <row r="245" ht="14.25" customHeight="1">
      <c r="G245" s="67"/>
      <c r="Q245" s="95"/>
      <c r="R245" s="95"/>
      <c r="Z245" s="67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12"/>
      <c r="AV245" s="112"/>
      <c r="AW245" s="112"/>
      <c r="AX245" s="112"/>
      <c r="AY245" s="112"/>
      <c r="AZ245" s="112"/>
      <c r="BA245" s="112"/>
      <c r="BB245" s="112"/>
      <c r="BC245" s="112"/>
      <c r="BD245" s="112"/>
    </row>
    <row r="246" ht="14.25" customHeight="1">
      <c r="G246" s="67"/>
      <c r="Q246" s="95"/>
      <c r="R246" s="95"/>
      <c r="Z246" s="67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12"/>
      <c r="AV246" s="112"/>
      <c r="AW246" s="112"/>
      <c r="AX246" s="112"/>
      <c r="AY246" s="112"/>
      <c r="AZ246" s="112"/>
      <c r="BA246" s="112"/>
      <c r="BB246" s="112"/>
      <c r="BC246" s="112"/>
      <c r="BD246" s="112"/>
    </row>
    <row r="247" ht="14.25" customHeight="1">
      <c r="G247" s="67"/>
      <c r="Q247" s="95"/>
      <c r="R247" s="95"/>
      <c r="Z247" s="67"/>
      <c r="AL247" s="112"/>
      <c r="AM247" s="112"/>
      <c r="AN247" s="112"/>
      <c r="AO247" s="112"/>
      <c r="AP247" s="112"/>
      <c r="AQ247" s="112"/>
      <c r="AR247" s="112"/>
      <c r="AS247" s="112"/>
      <c r="AT247" s="112"/>
      <c r="AU247" s="112"/>
      <c r="AV247" s="112"/>
      <c r="AW247" s="112"/>
      <c r="AX247" s="112"/>
      <c r="AY247" s="112"/>
      <c r="AZ247" s="112"/>
      <c r="BA247" s="112"/>
      <c r="BB247" s="112"/>
      <c r="BC247" s="112"/>
      <c r="BD247" s="112"/>
    </row>
    <row r="248" ht="14.25" customHeight="1">
      <c r="G248" s="67"/>
      <c r="Q248" s="95"/>
      <c r="R248" s="95"/>
      <c r="Z248" s="67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  <c r="BD248" s="112"/>
    </row>
    <row r="249" ht="14.25" customHeight="1">
      <c r="G249" s="67"/>
      <c r="Q249" s="95"/>
      <c r="R249" s="95"/>
      <c r="Z249" s="67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2"/>
      <c r="BC249" s="112"/>
      <c r="BD249" s="112"/>
    </row>
    <row r="250" ht="14.25" customHeight="1">
      <c r="G250" s="67"/>
      <c r="Q250" s="95"/>
      <c r="R250" s="95"/>
      <c r="Z250" s="67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2"/>
      <c r="BC250" s="112"/>
      <c r="BD250" s="112"/>
    </row>
    <row r="251" ht="14.25" customHeight="1">
      <c r="G251" s="67"/>
      <c r="Q251" s="95"/>
      <c r="R251" s="95"/>
      <c r="Z251" s="67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2"/>
      <c r="BC251" s="112"/>
      <c r="BD251" s="112"/>
    </row>
    <row r="252" ht="14.25" customHeight="1">
      <c r="G252" s="67"/>
      <c r="Q252" s="95"/>
      <c r="R252" s="95"/>
      <c r="Z252" s="67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2"/>
      <c r="BC252" s="112"/>
      <c r="BD252" s="112"/>
    </row>
    <row r="253" ht="14.25" customHeight="1">
      <c r="G253" s="67"/>
      <c r="Q253" s="95"/>
      <c r="R253" s="95"/>
      <c r="Z253" s="67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12"/>
      <c r="BD253" s="112"/>
    </row>
    <row r="254" ht="14.25" customHeight="1">
      <c r="G254" s="67"/>
      <c r="Q254" s="95"/>
      <c r="R254" s="95"/>
      <c r="Z254" s="67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12"/>
      <c r="BD254" s="112"/>
    </row>
    <row r="255" ht="14.25" customHeight="1">
      <c r="G255" s="67"/>
      <c r="Q255" s="95"/>
      <c r="R255" s="95"/>
      <c r="Z255" s="67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2"/>
      <c r="BC255" s="112"/>
      <c r="BD255" s="112"/>
    </row>
    <row r="256" ht="14.25" customHeight="1">
      <c r="G256" s="67"/>
      <c r="Q256" s="95"/>
      <c r="R256" s="95"/>
      <c r="Z256" s="67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2"/>
      <c r="BC256" s="112"/>
      <c r="BD256" s="112"/>
    </row>
    <row r="257" ht="14.25" customHeight="1">
      <c r="G257" s="67"/>
      <c r="Q257" s="95"/>
      <c r="R257" s="95"/>
      <c r="Z257" s="67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2"/>
      <c r="BC257" s="112"/>
      <c r="BD257" s="112"/>
    </row>
    <row r="258" ht="14.25" customHeight="1">
      <c r="G258" s="67"/>
      <c r="Q258" s="95"/>
      <c r="R258" s="95"/>
      <c r="Z258" s="67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</row>
    <row r="259" ht="14.25" customHeight="1">
      <c r="G259" s="67"/>
      <c r="Q259" s="95"/>
      <c r="R259" s="95"/>
      <c r="Z259" s="67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2"/>
      <c r="BC259" s="112"/>
      <c r="BD259" s="112"/>
    </row>
    <row r="260" ht="14.25" customHeight="1">
      <c r="G260" s="67"/>
      <c r="Q260" s="95"/>
      <c r="R260" s="95"/>
      <c r="Z260" s="67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2"/>
      <c r="BC260" s="112"/>
      <c r="BD260" s="112"/>
    </row>
    <row r="261" ht="14.25" customHeight="1">
      <c r="G261" s="67"/>
      <c r="Q261" s="95"/>
      <c r="R261" s="95"/>
      <c r="Z261" s="67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2"/>
      <c r="BC261" s="112"/>
      <c r="BD261" s="112"/>
    </row>
    <row r="262" ht="14.25" customHeight="1">
      <c r="G262" s="67"/>
      <c r="Q262" s="95"/>
      <c r="R262" s="95"/>
      <c r="Z262" s="67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2"/>
      <c r="BC262" s="112"/>
      <c r="BD262" s="112"/>
    </row>
    <row r="263" ht="14.25" customHeight="1">
      <c r="G263" s="67"/>
      <c r="Q263" s="95"/>
      <c r="R263" s="95"/>
      <c r="Z263" s="67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</row>
    <row r="264" ht="14.25" customHeight="1">
      <c r="G264" s="67"/>
      <c r="Q264" s="95"/>
      <c r="R264" s="95"/>
      <c r="Z264" s="67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2"/>
      <c r="BC264" s="112"/>
      <c r="BD264" s="112"/>
    </row>
    <row r="265" ht="14.25" customHeight="1">
      <c r="G265" s="67"/>
      <c r="Q265" s="95"/>
      <c r="R265" s="95"/>
      <c r="Z265" s="67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2"/>
      <c r="BC265" s="112"/>
      <c r="BD265" s="112"/>
    </row>
    <row r="266" ht="14.25" customHeight="1">
      <c r="G266" s="67"/>
      <c r="Q266" s="95"/>
      <c r="R266" s="95"/>
      <c r="Z266" s="67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  <c r="BC266" s="112"/>
      <c r="BD266" s="112"/>
    </row>
    <row r="267" ht="14.25" customHeight="1">
      <c r="G267" s="67"/>
      <c r="Q267" s="95"/>
      <c r="R267" s="95"/>
      <c r="Z267" s="67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2"/>
      <c r="BC267" s="112"/>
      <c r="BD267" s="112"/>
    </row>
    <row r="268" ht="14.25" customHeight="1">
      <c r="G268" s="67"/>
      <c r="Q268" s="95"/>
      <c r="R268" s="95"/>
      <c r="Z268" s="67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2"/>
      <c r="BC268" s="112"/>
      <c r="BD268" s="112"/>
    </row>
    <row r="269" ht="14.25" customHeight="1">
      <c r="G269" s="67"/>
      <c r="Q269" s="95"/>
      <c r="R269" s="95"/>
      <c r="Z269" s="67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2"/>
      <c r="BC269" s="112"/>
      <c r="BD269" s="112"/>
    </row>
    <row r="270" ht="14.25" customHeight="1">
      <c r="G270" s="67"/>
      <c r="Q270" s="95"/>
      <c r="R270" s="95"/>
      <c r="Z270" s="67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2"/>
      <c r="BC270" s="112"/>
      <c r="BD270" s="112"/>
    </row>
    <row r="271" ht="14.25" customHeight="1">
      <c r="G271" s="67"/>
      <c r="Q271" s="95"/>
      <c r="R271" s="95"/>
      <c r="Z271" s="67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2"/>
      <c r="BC271" s="112"/>
      <c r="BD271" s="112"/>
    </row>
    <row r="272" ht="14.25" customHeight="1">
      <c r="G272" s="67"/>
      <c r="Q272" s="95"/>
      <c r="R272" s="95"/>
      <c r="Z272" s="67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</row>
    <row r="273" ht="14.25" customHeight="1">
      <c r="G273" s="67"/>
      <c r="Q273" s="95"/>
      <c r="R273" s="95"/>
      <c r="Z273" s="67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2"/>
      <c r="BC273" s="112"/>
      <c r="BD273" s="112"/>
    </row>
    <row r="274" ht="14.25" customHeight="1">
      <c r="G274" s="67"/>
      <c r="Q274" s="95"/>
      <c r="R274" s="95"/>
      <c r="Z274" s="67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/>
    </row>
    <row r="275" ht="14.25" customHeight="1">
      <c r="G275" s="67"/>
      <c r="Q275" s="95"/>
      <c r="R275" s="95"/>
      <c r="Z275" s="67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</row>
    <row r="276" ht="14.25" customHeight="1">
      <c r="G276" s="67"/>
      <c r="Q276" s="95"/>
      <c r="R276" s="95"/>
      <c r="Z276" s="67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</row>
    <row r="277" ht="14.25" customHeight="1">
      <c r="G277" s="67"/>
      <c r="Q277" s="95"/>
      <c r="R277" s="95"/>
      <c r="Z277" s="67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2"/>
      <c r="BC277" s="112"/>
      <c r="BD277" s="112"/>
    </row>
    <row r="278" ht="14.25" customHeight="1">
      <c r="G278" s="67"/>
      <c r="Q278" s="95"/>
      <c r="R278" s="95"/>
      <c r="Z278" s="67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  <c r="BC278" s="112"/>
      <c r="BD278" s="112"/>
    </row>
    <row r="279" ht="14.25" customHeight="1">
      <c r="G279" s="67"/>
      <c r="Q279" s="95"/>
      <c r="R279" s="95"/>
      <c r="Z279" s="67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2"/>
      <c r="BC279" s="112"/>
      <c r="BD279" s="112"/>
    </row>
    <row r="280" ht="14.25" customHeight="1">
      <c r="G280" s="67"/>
      <c r="Q280" s="95"/>
      <c r="R280" s="95"/>
      <c r="Z280" s="67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</row>
    <row r="281" ht="14.25" customHeight="1">
      <c r="G281" s="67"/>
      <c r="Q281" s="95"/>
      <c r="R281" s="95"/>
      <c r="Z281" s="67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</row>
    <row r="282" ht="14.25" customHeight="1">
      <c r="G282" s="67"/>
      <c r="Q282" s="95"/>
      <c r="R282" s="95"/>
      <c r="Z282" s="67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2"/>
      <c r="BC282" s="112"/>
      <c r="BD282" s="112"/>
    </row>
    <row r="283" ht="14.25" customHeight="1">
      <c r="G283" s="67"/>
      <c r="Q283" s="95"/>
      <c r="R283" s="95"/>
      <c r="Z283" s="67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2"/>
      <c r="BC283" s="112"/>
      <c r="BD283" s="112"/>
    </row>
    <row r="284" ht="14.25" customHeight="1">
      <c r="G284" s="67"/>
      <c r="Q284" s="95"/>
      <c r="R284" s="95"/>
      <c r="Z284" s="67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2"/>
      <c r="BC284" s="112"/>
      <c r="BD284" s="112"/>
    </row>
    <row r="285" ht="14.25" customHeight="1">
      <c r="G285" s="67"/>
      <c r="Q285" s="95"/>
      <c r="R285" s="95"/>
      <c r="Z285" s="67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2"/>
      <c r="BC285" s="112"/>
      <c r="BD285" s="112"/>
    </row>
    <row r="286" ht="14.25" customHeight="1">
      <c r="G286" s="67"/>
      <c r="Q286" s="95"/>
      <c r="R286" s="95"/>
      <c r="Z286" s="67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2"/>
      <c r="BC286" s="112"/>
      <c r="BD286" s="112"/>
    </row>
    <row r="287" ht="14.25" customHeight="1">
      <c r="G287" s="67"/>
      <c r="Q287" s="95"/>
      <c r="R287" s="95"/>
      <c r="Z287" s="67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2"/>
      <c r="BC287" s="112"/>
      <c r="BD287" s="112"/>
    </row>
    <row r="288" ht="14.25" customHeight="1">
      <c r="G288" s="67"/>
      <c r="Q288" s="95"/>
      <c r="R288" s="95"/>
      <c r="Z288" s="67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2"/>
      <c r="BC288" s="112"/>
      <c r="BD288" s="112"/>
    </row>
    <row r="289" ht="14.25" customHeight="1">
      <c r="G289" s="67"/>
      <c r="Q289" s="95"/>
      <c r="R289" s="95"/>
      <c r="Z289" s="67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2"/>
      <c r="BC289" s="112"/>
      <c r="BD289" s="112"/>
    </row>
    <row r="290" ht="14.25" customHeight="1">
      <c r="G290" s="67"/>
      <c r="Q290" s="95"/>
      <c r="R290" s="95"/>
      <c r="Z290" s="67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</row>
    <row r="291" ht="14.25" customHeight="1">
      <c r="G291" s="67"/>
      <c r="Q291" s="95"/>
      <c r="R291" s="95"/>
      <c r="Z291" s="67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2"/>
      <c r="BC291" s="112"/>
      <c r="BD291" s="112"/>
    </row>
    <row r="292" ht="14.25" customHeight="1">
      <c r="G292" s="67"/>
      <c r="Q292" s="95"/>
      <c r="R292" s="95"/>
      <c r="Z292" s="67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</row>
    <row r="293" ht="14.25" customHeight="1">
      <c r="G293" s="67"/>
      <c r="Q293" s="95"/>
      <c r="R293" s="95"/>
      <c r="Z293" s="67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2"/>
      <c r="BC293" s="112"/>
      <c r="BD293" s="112"/>
    </row>
    <row r="294" ht="14.25" customHeight="1">
      <c r="G294" s="67"/>
      <c r="Q294" s="95"/>
      <c r="R294" s="95"/>
      <c r="Z294" s="67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2"/>
      <c r="BC294" s="112"/>
      <c r="BD294" s="112"/>
    </row>
    <row r="295" ht="14.25" customHeight="1">
      <c r="G295" s="67"/>
      <c r="Q295" s="95"/>
      <c r="R295" s="95"/>
      <c r="Z295" s="67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2"/>
      <c r="BC295" s="112"/>
      <c r="BD295" s="112"/>
    </row>
    <row r="296" ht="14.25" customHeight="1">
      <c r="G296" s="67"/>
      <c r="Q296" s="95"/>
      <c r="R296" s="95"/>
      <c r="Z296" s="67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2"/>
      <c r="BC296" s="112"/>
      <c r="BD296" s="112"/>
    </row>
    <row r="297" ht="14.25" customHeight="1">
      <c r="G297" s="67"/>
      <c r="Q297" s="95"/>
      <c r="R297" s="95"/>
      <c r="Z297" s="67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2"/>
      <c r="BC297" s="112"/>
      <c r="BD297" s="112"/>
    </row>
    <row r="298" ht="14.25" customHeight="1">
      <c r="G298" s="67"/>
      <c r="Q298" s="95"/>
      <c r="R298" s="95"/>
      <c r="Z298" s="67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2"/>
      <c r="BC298" s="112"/>
      <c r="BD298" s="112"/>
    </row>
    <row r="299" ht="14.25" customHeight="1">
      <c r="G299" s="67"/>
      <c r="Q299" s="95"/>
      <c r="R299" s="95"/>
      <c r="Z299" s="67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2"/>
      <c r="BC299" s="112"/>
      <c r="BD299" s="112"/>
    </row>
    <row r="300" ht="14.25" customHeight="1">
      <c r="G300" s="67"/>
      <c r="Q300" s="95"/>
      <c r="R300" s="95"/>
      <c r="Z300" s="67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2"/>
      <c r="BC300" s="112"/>
      <c r="BD300" s="112"/>
    </row>
    <row r="301" ht="14.25" customHeight="1">
      <c r="G301" s="67"/>
      <c r="Q301" s="95"/>
      <c r="R301" s="95"/>
      <c r="Z301" s="67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2"/>
      <c r="BC301" s="112"/>
      <c r="BD301" s="112"/>
    </row>
    <row r="302" ht="14.25" customHeight="1">
      <c r="G302" s="67"/>
      <c r="Q302" s="95"/>
      <c r="R302" s="95"/>
      <c r="Z302" s="67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</row>
    <row r="303" ht="14.25" customHeight="1">
      <c r="G303" s="67"/>
      <c r="Q303" s="95"/>
      <c r="R303" s="95"/>
      <c r="Z303" s="67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2"/>
      <c r="BC303" s="112"/>
      <c r="BD303" s="112"/>
    </row>
    <row r="304" ht="14.25" customHeight="1">
      <c r="G304" s="67"/>
      <c r="Q304" s="95"/>
      <c r="R304" s="95"/>
      <c r="Z304" s="67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2"/>
      <c r="BC304" s="112"/>
      <c r="BD304" s="112"/>
    </row>
    <row r="305" ht="14.25" customHeight="1">
      <c r="G305" s="67"/>
      <c r="Q305" s="95"/>
      <c r="R305" s="95"/>
      <c r="Z305" s="67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2"/>
      <c r="BC305" s="112"/>
      <c r="BD305" s="112"/>
    </row>
    <row r="306" ht="14.25" customHeight="1">
      <c r="G306" s="67"/>
      <c r="Q306" s="95"/>
      <c r="R306" s="95"/>
      <c r="Z306" s="67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2"/>
      <c r="BC306" s="112"/>
      <c r="BD306" s="112"/>
    </row>
    <row r="307" ht="14.25" customHeight="1">
      <c r="G307" s="67"/>
      <c r="Q307" s="95"/>
      <c r="R307" s="95"/>
      <c r="Z307" s="67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/>
    </row>
    <row r="308" ht="14.25" customHeight="1">
      <c r="G308" s="67"/>
      <c r="Q308" s="95"/>
      <c r="R308" s="95"/>
      <c r="Z308" s="67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2"/>
      <c r="BC308" s="112"/>
      <c r="BD308" s="112"/>
    </row>
    <row r="309" ht="14.25" customHeight="1">
      <c r="G309" s="67"/>
      <c r="Q309" s="95"/>
      <c r="R309" s="95"/>
      <c r="Z309" s="67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2"/>
    </row>
    <row r="310" ht="14.25" customHeight="1">
      <c r="G310" s="67"/>
      <c r="Q310" s="95"/>
      <c r="R310" s="95"/>
      <c r="Z310" s="67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2"/>
      <c r="BC310" s="112"/>
      <c r="BD310" s="112"/>
    </row>
    <row r="311" ht="14.25" customHeight="1">
      <c r="G311" s="67"/>
      <c r="Q311" s="95"/>
      <c r="R311" s="95"/>
      <c r="Z311" s="67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2"/>
      <c r="BC311" s="112"/>
      <c r="BD311" s="112"/>
    </row>
    <row r="312" ht="14.25" customHeight="1">
      <c r="G312" s="67"/>
      <c r="Q312" s="95"/>
      <c r="R312" s="95"/>
      <c r="Z312" s="67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2"/>
      <c r="BC312" s="112"/>
      <c r="BD312" s="112"/>
    </row>
    <row r="313" ht="14.25" customHeight="1">
      <c r="G313" s="67"/>
      <c r="Q313" s="95"/>
      <c r="R313" s="95"/>
      <c r="Z313" s="67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2"/>
      <c r="BC313" s="112"/>
      <c r="BD313" s="112"/>
    </row>
    <row r="314" ht="14.25" customHeight="1">
      <c r="G314" s="67"/>
      <c r="Q314" s="95"/>
      <c r="R314" s="95"/>
      <c r="Z314" s="67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</row>
    <row r="315" ht="14.25" customHeight="1">
      <c r="G315" s="67"/>
      <c r="Q315" s="95"/>
      <c r="R315" s="95"/>
      <c r="Z315" s="67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</row>
    <row r="316" ht="14.25" customHeight="1">
      <c r="G316" s="67"/>
      <c r="Q316" s="95"/>
      <c r="R316" s="95"/>
      <c r="Z316" s="67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2"/>
      <c r="BC316" s="112"/>
      <c r="BD316" s="112"/>
    </row>
    <row r="317" ht="14.25" customHeight="1">
      <c r="G317" s="67"/>
      <c r="Q317" s="95"/>
      <c r="R317" s="95"/>
      <c r="Z317" s="67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2"/>
      <c r="BC317" s="112"/>
      <c r="BD317" s="112"/>
    </row>
    <row r="318" ht="14.25" customHeight="1">
      <c r="G318" s="67"/>
      <c r="Q318" s="95"/>
      <c r="R318" s="95"/>
      <c r="Z318" s="67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2"/>
      <c r="BC318" s="112"/>
      <c r="BD318" s="112"/>
    </row>
    <row r="319" ht="14.25" customHeight="1">
      <c r="G319" s="67"/>
      <c r="Q319" s="95"/>
      <c r="R319" s="95"/>
      <c r="Z319" s="67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2"/>
      <c r="BC319" s="112"/>
      <c r="BD319" s="112"/>
    </row>
    <row r="320" ht="14.25" customHeight="1">
      <c r="G320" s="67"/>
      <c r="Q320" s="95"/>
      <c r="R320" s="95"/>
      <c r="Z320" s="67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2"/>
      <c r="BC320" s="112"/>
      <c r="BD320" s="112"/>
    </row>
    <row r="321" ht="14.25" customHeight="1">
      <c r="G321" s="67"/>
      <c r="Q321" s="95"/>
      <c r="R321" s="95"/>
      <c r="Z321" s="67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2"/>
      <c r="BC321" s="112"/>
      <c r="BD321" s="112"/>
    </row>
    <row r="322" ht="14.25" customHeight="1">
      <c r="G322" s="67"/>
      <c r="Q322" s="95"/>
      <c r="R322" s="95"/>
      <c r="Z322" s="67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2"/>
      <c r="BC322" s="112"/>
      <c r="BD322" s="112"/>
    </row>
    <row r="323" ht="14.25" customHeight="1">
      <c r="G323" s="67"/>
      <c r="Q323" s="95"/>
      <c r="R323" s="95"/>
      <c r="Z323" s="67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2"/>
      <c r="BC323" s="112"/>
      <c r="BD323" s="112"/>
    </row>
    <row r="324" ht="14.25" customHeight="1">
      <c r="G324" s="67"/>
      <c r="Q324" s="95"/>
      <c r="R324" s="95"/>
      <c r="Z324" s="67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2"/>
      <c r="BC324" s="112"/>
      <c r="BD324" s="112"/>
    </row>
    <row r="325" ht="14.25" customHeight="1">
      <c r="G325" s="67"/>
      <c r="Q325" s="95"/>
      <c r="R325" s="95"/>
      <c r="Z325" s="67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2"/>
      <c r="BC325" s="112"/>
      <c r="BD325" s="112"/>
    </row>
    <row r="326" ht="14.25" customHeight="1">
      <c r="G326" s="67"/>
      <c r="Q326" s="95"/>
      <c r="R326" s="95"/>
      <c r="Z326" s="67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</row>
    <row r="327" ht="14.25" customHeight="1">
      <c r="G327" s="67"/>
      <c r="Q327" s="95"/>
      <c r="R327" s="95"/>
      <c r="Z327" s="67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2"/>
      <c r="BC327" s="112"/>
      <c r="BD327" s="112"/>
    </row>
    <row r="328" ht="14.25" customHeight="1">
      <c r="G328" s="67"/>
      <c r="Q328" s="95"/>
      <c r="R328" s="95"/>
      <c r="Z328" s="67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2"/>
      <c r="BC328" s="112"/>
      <c r="BD328" s="112"/>
    </row>
    <row r="329" ht="14.25" customHeight="1">
      <c r="G329" s="67"/>
      <c r="Q329" s="95"/>
      <c r="R329" s="95"/>
      <c r="Z329" s="67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2"/>
      <c r="BC329" s="112"/>
      <c r="BD329" s="112"/>
    </row>
    <row r="330" ht="14.25" customHeight="1">
      <c r="G330" s="67"/>
      <c r="Q330" s="95"/>
      <c r="R330" s="95"/>
      <c r="Z330" s="67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2"/>
      <c r="BC330" s="112"/>
      <c r="BD330" s="112"/>
    </row>
    <row r="331" ht="14.25" customHeight="1">
      <c r="G331" s="67"/>
      <c r="Q331" s="95"/>
      <c r="R331" s="95"/>
      <c r="Z331" s="67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2"/>
      <c r="BC331" s="112"/>
      <c r="BD331" s="112"/>
    </row>
    <row r="332" ht="14.25" customHeight="1">
      <c r="G332" s="67"/>
      <c r="Q332" s="95"/>
      <c r="R332" s="95"/>
      <c r="Z332" s="67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2"/>
      <c r="BC332" s="112"/>
      <c r="BD332" s="112"/>
    </row>
    <row r="333" ht="14.25" customHeight="1">
      <c r="G333" s="67"/>
      <c r="Q333" s="95"/>
      <c r="R333" s="95"/>
      <c r="Z333" s="67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2"/>
      <c r="BC333" s="112"/>
      <c r="BD333" s="112"/>
    </row>
    <row r="334" ht="14.25" customHeight="1">
      <c r="G334" s="67"/>
      <c r="Q334" s="95"/>
      <c r="R334" s="95"/>
      <c r="Z334" s="67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2"/>
      <c r="BC334" s="112"/>
      <c r="BD334" s="112"/>
    </row>
    <row r="335" ht="14.25" customHeight="1">
      <c r="G335" s="67"/>
      <c r="Q335" s="95"/>
      <c r="R335" s="95"/>
      <c r="Z335" s="67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2"/>
      <c r="BC335" s="112"/>
      <c r="BD335" s="112"/>
    </row>
    <row r="336" ht="14.25" customHeight="1">
      <c r="G336" s="67"/>
      <c r="Q336" s="95"/>
      <c r="R336" s="95"/>
      <c r="Z336" s="67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2"/>
      <c r="BC336" s="112"/>
      <c r="BD336" s="112"/>
    </row>
    <row r="337" ht="14.25" customHeight="1">
      <c r="G337" s="67"/>
      <c r="Q337" s="95"/>
      <c r="R337" s="95"/>
      <c r="Z337" s="67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2"/>
      <c r="BC337" s="112"/>
      <c r="BD337" s="112"/>
    </row>
    <row r="338" ht="14.25" customHeight="1">
      <c r="G338" s="67"/>
      <c r="Q338" s="95"/>
      <c r="R338" s="95"/>
      <c r="Z338" s="67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2"/>
      <c r="BC338" s="112"/>
      <c r="BD338" s="112"/>
    </row>
    <row r="339" ht="14.25" customHeight="1">
      <c r="G339" s="67"/>
      <c r="Q339" s="95"/>
      <c r="R339" s="95"/>
      <c r="Z339" s="67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2"/>
      <c r="BC339" s="112"/>
      <c r="BD339" s="112"/>
    </row>
    <row r="340" ht="14.25" customHeight="1">
      <c r="G340" s="67"/>
      <c r="Q340" s="95"/>
      <c r="R340" s="95"/>
      <c r="Z340" s="67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2"/>
      <c r="BC340" s="112"/>
      <c r="BD340" s="112"/>
    </row>
    <row r="341" ht="14.25" customHeight="1">
      <c r="G341" s="67"/>
      <c r="Q341" s="95"/>
      <c r="R341" s="95"/>
      <c r="Z341" s="67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2"/>
      <c r="BC341" s="112"/>
      <c r="BD341" s="112"/>
    </row>
    <row r="342" ht="14.25" customHeight="1">
      <c r="G342" s="67"/>
      <c r="Q342" s="95"/>
      <c r="R342" s="95"/>
      <c r="Z342" s="67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2"/>
      <c r="BC342" s="112"/>
      <c r="BD342" s="112"/>
    </row>
    <row r="343" ht="14.25" customHeight="1">
      <c r="G343" s="67"/>
      <c r="Q343" s="95"/>
      <c r="R343" s="95"/>
      <c r="Z343" s="67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2"/>
    </row>
    <row r="344" ht="14.25" customHeight="1">
      <c r="G344" s="67"/>
      <c r="Q344" s="95"/>
      <c r="R344" s="95"/>
      <c r="Z344" s="67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2"/>
      <c r="BC344" s="112"/>
      <c r="BD344" s="112"/>
    </row>
    <row r="345" ht="14.25" customHeight="1">
      <c r="G345" s="67"/>
      <c r="Q345" s="95"/>
      <c r="R345" s="95"/>
      <c r="Z345" s="67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2"/>
      <c r="BC345" s="112"/>
      <c r="BD345" s="112"/>
    </row>
    <row r="346" ht="14.25" customHeight="1">
      <c r="G346" s="67"/>
      <c r="Q346" s="95"/>
      <c r="R346" s="95"/>
      <c r="Z346" s="67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2"/>
      <c r="BC346" s="112"/>
      <c r="BD346" s="112"/>
    </row>
    <row r="347" ht="14.25" customHeight="1">
      <c r="G347" s="67"/>
      <c r="Q347" s="95"/>
      <c r="R347" s="95"/>
      <c r="Z347" s="67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2"/>
      <c r="BC347" s="112"/>
      <c r="BD347" s="112"/>
    </row>
    <row r="348" ht="14.25" customHeight="1">
      <c r="G348" s="67"/>
      <c r="Q348" s="95"/>
      <c r="R348" s="95"/>
      <c r="Z348" s="67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2"/>
      <c r="BC348" s="112"/>
      <c r="BD348" s="112"/>
    </row>
    <row r="349" ht="14.25" customHeight="1">
      <c r="G349" s="67"/>
      <c r="Q349" s="95"/>
      <c r="R349" s="95"/>
      <c r="Z349" s="67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2"/>
      <c r="BC349" s="112"/>
      <c r="BD349" s="112"/>
    </row>
    <row r="350" ht="14.25" customHeight="1">
      <c r="G350" s="67"/>
      <c r="Q350" s="95"/>
      <c r="R350" s="95"/>
      <c r="Z350" s="67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2"/>
      <c r="BC350" s="112"/>
      <c r="BD350" s="112"/>
    </row>
    <row r="351" ht="14.25" customHeight="1">
      <c r="G351" s="67"/>
      <c r="Q351" s="95"/>
      <c r="R351" s="95"/>
      <c r="Z351" s="67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  <c r="BD351" s="112"/>
    </row>
    <row r="352" ht="14.25" customHeight="1">
      <c r="G352" s="67"/>
      <c r="Q352" s="95"/>
      <c r="R352" s="95"/>
      <c r="Z352" s="67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2"/>
      <c r="BC352" s="112"/>
      <c r="BD352" s="112"/>
    </row>
    <row r="353" ht="14.25" customHeight="1">
      <c r="G353" s="67"/>
      <c r="Q353" s="95"/>
      <c r="R353" s="95"/>
      <c r="Z353" s="67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2"/>
      <c r="BC353" s="112"/>
      <c r="BD353" s="112"/>
    </row>
    <row r="354" ht="14.25" customHeight="1">
      <c r="G354" s="67"/>
      <c r="Q354" s="95"/>
      <c r="R354" s="95"/>
      <c r="Z354" s="67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2"/>
      <c r="BC354" s="112"/>
      <c r="BD354" s="112"/>
    </row>
    <row r="355" ht="14.25" customHeight="1">
      <c r="G355" s="67"/>
      <c r="Q355" s="95"/>
      <c r="R355" s="95"/>
      <c r="Z355" s="67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2"/>
      <c r="BC355" s="112"/>
      <c r="BD355" s="112"/>
    </row>
    <row r="356" ht="14.25" customHeight="1">
      <c r="G356" s="67"/>
      <c r="Q356" s="95"/>
      <c r="R356" s="95"/>
      <c r="Z356" s="67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2"/>
      <c r="BC356" s="112"/>
      <c r="BD356" s="112"/>
    </row>
    <row r="357" ht="14.25" customHeight="1">
      <c r="G357" s="67"/>
      <c r="Q357" s="95"/>
      <c r="R357" s="95"/>
      <c r="Z357" s="67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2"/>
      <c r="BC357" s="112"/>
      <c r="BD357" s="112"/>
    </row>
    <row r="358" ht="14.25" customHeight="1">
      <c r="G358" s="67"/>
      <c r="Q358" s="95"/>
      <c r="R358" s="95"/>
      <c r="Z358" s="67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2"/>
      <c r="BC358" s="112"/>
      <c r="BD358" s="112"/>
    </row>
    <row r="359" ht="14.25" customHeight="1">
      <c r="G359" s="67"/>
      <c r="Q359" s="95"/>
      <c r="R359" s="95"/>
      <c r="Z359" s="67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2"/>
      <c r="BC359" s="112"/>
      <c r="BD359" s="112"/>
    </row>
    <row r="360" ht="14.25" customHeight="1">
      <c r="G360" s="67"/>
      <c r="Q360" s="95"/>
      <c r="R360" s="95"/>
      <c r="Z360" s="67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2"/>
      <c r="BC360" s="112"/>
      <c r="BD360" s="112"/>
    </row>
    <row r="361" ht="14.25" customHeight="1">
      <c r="G361" s="67"/>
      <c r="Q361" s="95"/>
      <c r="R361" s="95"/>
      <c r="Z361" s="67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2"/>
      <c r="BC361" s="112"/>
      <c r="BD361" s="112"/>
    </row>
    <row r="362" ht="14.25" customHeight="1">
      <c r="G362" s="67"/>
      <c r="Q362" s="95"/>
      <c r="R362" s="95"/>
      <c r="Z362" s="67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2"/>
      <c r="BC362" s="112"/>
      <c r="BD362" s="112"/>
    </row>
    <row r="363" ht="14.25" customHeight="1">
      <c r="G363" s="67"/>
      <c r="Q363" s="95"/>
      <c r="R363" s="95"/>
      <c r="Z363" s="67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</row>
    <row r="364" ht="14.25" customHeight="1">
      <c r="G364" s="67"/>
      <c r="Q364" s="95"/>
      <c r="R364" s="95"/>
      <c r="Z364" s="67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2"/>
      <c r="BC364" s="112"/>
      <c r="BD364" s="112"/>
    </row>
    <row r="365" ht="14.25" customHeight="1">
      <c r="G365" s="67"/>
      <c r="Q365" s="95"/>
      <c r="R365" s="95"/>
      <c r="Z365" s="67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2"/>
      <c r="BC365" s="112"/>
      <c r="BD365" s="112"/>
    </row>
    <row r="366" ht="14.25" customHeight="1">
      <c r="G366" s="67"/>
      <c r="Q366" s="95"/>
      <c r="R366" s="95"/>
      <c r="Z366" s="67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2"/>
      <c r="BC366" s="112"/>
      <c r="BD366" s="112"/>
    </row>
    <row r="367" ht="14.25" customHeight="1">
      <c r="G367" s="67"/>
      <c r="Q367" s="95"/>
      <c r="R367" s="95"/>
      <c r="Z367" s="67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2"/>
      <c r="BC367" s="112"/>
      <c r="BD367" s="112"/>
    </row>
    <row r="368" ht="14.25" customHeight="1">
      <c r="G368" s="67"/>
      <c r="Q368" s="95"/>
      <c r="R368" s="95"/>
      <c r="Z368" s="67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2"/>
      <c r="BC368" s="112"/>
      <c r="BD368" s="112"/>
    </row>
    <row r="369" ht="14.25" customHeight="1">
      <c r="G369" s="67"/>
      <c r="Q369" s="95"/>
      <c r="R369" s="95"/>
      <c r="Z369" s="67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2"/>
      <c r="BC369" s="112"/>
      <c r="BD369" s="112"/>
    </row>
    <row r="370" ht="14.25" customHeight="1">
      <c r="G370" s="67"/>
      <c r="Q370" s="95"/>
      <c r="R370" s="95"/>
      <c r="Z370" s="67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2"/>
      <c r="BC370" s="112"/>
      <c r="BD370" s="112"/>
    </row>
    <row r="371" ht="14.25" customHeight="1">
      <c r="G371" s="67"/>
      <c r="Q371" s="95"/>
      <c r="R371" s="95"/>
      <c r="Z371" s="67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2"/>
      <c r="BC371" s="112"/>
      <c r="BD371" s="112"/>
    </row>
    <row r="372" ht="14.25" customHeight="1">
      <c r="G372" s="67"/>
      <c r="Q372" s="95"/>
      <c r="R372" s="95"/>
      <c r="Z372" s="67"/>
      <c r="AL372" s="112"/>
      <c r="AM372" s="112"/>
      <c r="AN372" s="112"/>
      <c r="AO372" s="112"/>
      <c r="AP372" s="112"/>
      <c r="AQ372" s="112"/>
      <c r="AR372" s="112"/>
      <c r="AS372" s="112"/>
      <c r="AT372" s="112"/>
      <c r="AU372" s="112"/>
      <c r="AV372" s="112"/>
      <c r="AW372" s="112"/>
      <c r="AX372" s="112"/>
      <c r="AY372" s="112"/>
      <c r="AZ372" s="112"/>
      <c r="BA372" s="112"/>
      <c r="BB372" s="112"/>
      <c r="BC372" s="112"/>
      <c r="BD372" s="112"/>
    </row>
    <row r="373" ht="14.25" customHeight="1">
      <c r="G373" s="67"/>
      <c r="Q373" s="95"/>
      <c r="R373" s="95"/>
      <c r="Z373" s="67"/>
      <c r="AL373" s="112"/>
      <c r="AM373" s="112"/>
      <c r="AN373" s="112"/>
      <c r="AO373" s="112"/>
      <c r="AP373" s="112"/>
      <c r="AQ373" s="112"/>
      <c r="AR373" s="112"/>
      <c r="AS373" s="112"/>
      <c r="AT373" s="112"/>
      <c r="AU373" s="112"/>
      <c r="AV373" s="112"/>
      <c r="AW373" s="112"/>
      <c r="AX373" s="112"/>
      <c r="AY373" s="112"/>
      <c r="AZ373" s="112"/>
      <c r="BA373" s="112"/>
      <c r="BB373" s="112"/>
      <c r="BC373" s="112"/>
      <c r="BD373" s="112"/>
    </row>
    <row r="374" ht="14.25" customHeight="1">
      <c r="G374" s="67"/>
      <c r="Q374" s="95"/>
      <c r="R374" s="95"/>
      <c r="Z374" s="67"/>
      <c r="AL374" s="112"/>
      <c r="AM374" s="112"/>
      <c r="AN374" s="112"/>
      <c r="AO374" s="112"/>
      <c r="AP374" s="112"/>
      <c r="AQ374" s="112"/>
      <c r="AR374" s="112"/>
      <c r="AS374" s="112"/>
      <c r="AT374" s="112"/>
      <c r="AU374" s="112"/>
      <c r="AV374" s="112"/>
      <c r="AW374" s="112"/>
      <c r="AX374" s="112"/>
      <c r="AY374" s="112"/>
      <c r="AZ374" s="112"/>
      <c r="BA374" s="112"/>
      <c r="BB374" s="112"/>
      <c r="BC374" s="112"/>
      <c r="BD374" s="112"/>
    </row>
    <row r="375" ht="14.25" customHeight="1">
      <c r="G375" s="67"/>
      <c r="Q375" s="95"/>
      <c r="R375" s="95"/>
      <c r="Z375" s="67"/>
      <c r="AL375" s="112"/>
      <c r="AM375" s="112"/>
      <c r="AN375" s="112"/>
      <c r="AO375" s="112"/>
      <c r="AP375" s="112"/>
      <c r="AQ375" s="112"/>
      <c r="AR375" s="112"/>
      <c r="AS375" s="112"/>
      <c r="AT375" s="112"/>
      <c r="AU375" s="112"/>
      <c r="AV375" s="112"/>
      <c r="AW375" s="112"/>
      <c r="AX375" s="112"/>
      <c r="AY375" s="112"/>
      <c r="AZ375" s="112"/>
      <c r="BA375" s="112"/>
      <c r="BB375" s="112"/>
      <c r="BC375" s="112"/>
      <c r="BD375" s="112"/>
    </row>
    <row r="376" ht="14.25" customHeight="1">
      <c r="G376" s="67"/>
      <c r="Q376" s="95"/>
      <c r="R376" s="95"/>
      <c r="Z376" s="67"/>
      <c r="AL376" s="112"/>
      <c r="AM376" s="112"/>
      <c r="AN376" s="112"/>
      <c r="AO376" s="112"/>
      <c r="AP376" s="112"/>
      <c r="AQ376" s="112"/>
      <c r="AR376" s="112"/>
      <c r="AS376" s="112"/>
      <c r="AT376" s="112"/>
      <c r="AU376" s="112"/>
      <c r="AV376" s="112"/>
      <c r="AW376" s="112"/>
      <c r="AX376" s="112"/>
      <c r="AY376" s="112"/>
      <c r="AZ376" s="112"/>
      <c r="BA376" s="112"/>
      <c r="BB376" s="112"/>
      <c r="BC376" s="112"/>
      <c r="BD376" s="112"/>
    </row>
    <row r="377" ht="14.25" customHeight="1">
      <c r="G377" s="67"/>
      <c r="Q377" s="95"/>
      <c r="R377" s="95"/>
      <c r="Z377" s="67"/>
      <c r="AL377" s="112"/>
      <c r="AM377" s="112"/>
      <c r="AN377" s="112"/>
      <c r="AO377" s="112"/>
      <c r="AP377" s="112"/>
      <c r="AQ377" s="112"/>
      <c r="AR377" s="112"/>
      <c r="AS377" s="112"/>
      <c r="AT377" s="112"/>
      <c r="AU377" s="112"/>
      <c r="AV377" s="112"/>
      <c r="AW377" s="112"/>
      <c r="AX377" s="112"/>
      <c r="AY377" s="112"/>
      <c r="AZ377" s="112"/>
      <c r="BA377" s="112"/>
      <c r="BB377" s="112"/>
      <c r="BC377" s="112"/>
      <c r="BD377" s="112"/>
    </row>
    <row r="378" ht="14.25" customHeight="1">
      <c r="G378" s="67"/>
      <c r="Q378" s="95"/>
      <c r="R378" s="95"/>
      <c r="Z378" s="67"/>
      <c r="AL378" s="112"/>
      <c r="AM378" s="112"/>
      <c r="AN378" s="112"/>
      <c r="AO378" s="112"/>
      <c r="AP378" s="112"/>
      <c r="AQ378" s="112"/>
      <c r="AR378" s="112"/>
      <c r="AS378" s="112"/>
      <c r="AT378" s="112"/>
      <c r="AU378" s="112"/>
      <c r="AV378" s="112"/>
      <c r="AW378" s="112"/>
      <c r="AX378" s="112"/>
      <c r="AY378" s="112"/>
      <c r="AZ378" s="112"/>
      <c r="BA378" s="112"/>
      <c r="BB378" s="112"/>
      <c r="BC378" s="112"/>
      <c r="BD378" s="112"/>
    </row>
    <row r="379" ht="14.25" customHeight="1">
      <c r="G379" s="67"/>
      <c r="Q379" s="95"/>
      <c r="R379" s="95"/>
      <c r="Z379" s="67"/>
      <c r="AL379" s="112"/>
      <c r="AM379" s="112"/>
      <c r="AN379" s="112"/>
      <c r="AO379" s="112"/>
      <c r="AP379" s="112"/>
      <c r="AQ379" s="112"/>
      <c r="AR379" s="112"/>
      <c r="AS379" s="112"/>
      <c r="AT379" s="112"/>
      <c r="AU379" s="112"/>
      <c r="AV379" s="112"/>
      <c r="AW379" s="112"/>
      <c r="AX379" s="112"/>
      <c r="AY379" s="112"/>
      <c r="AZ379" s="112"/>
      <c r="BA379" s="112"/>
      <c r="BB379" s="112"/>
      <c r="BC379" s="112"/>
      <c r="BD379" s="112"/>
    </row>
    <row r="380" ht="14.25" customHeight="1">
      <c r="G380" s="67"/>
      <c r="Q380" s="95"/>
      <c r="R380" s="95"/>
      <c r="Z380" s="67"/>
      <c r="AL380" s="112"/>
      <c r="AM380" s="112"/>
      <c r="AN380" s="112"/>
      <c r="AO380" s="112"/>
      <c r="AP380" s="112"/>
      <c r="AQ380" s="112"/>
      <c r="AR380" s="112"/>
      <c r="AS380" s="112"/>
      <c r="AT380" s="112"/>
      <c r="AU380" s="112"/>
      <c r="AV380" s="112"/>
      <c r="AW380" s="112"/>
      <c r="AX380" s="112"/>
      <c r="AY380" s="112"/>
      <c r="AZ380" s="112"/>
      <c r="BA380" s="112"/>
      <c r="BB380" s="112"/>
      <c r="BC380" s="112"/>
      <c r="BD380" s="112"/>
    </row>
    <row r="381" ht="14.25" customHeight="1">
      <c r="G381" s="67"/>
      <c r="Q381" s="95"/>
      <c r="R381" s="95"/>
      <c r="Z381" s="67"/>
      <c r="AL381" s="112"/>
      <c r="AM381" s="112"/>
      <c r="AN381" s="112"/>
      <c r="AO381" s="112"/>
      <c r="AP381" s="112"/>
      <c r="AQ381" s="112"/>
      <c r="AR381" s="112"/>
      <c r="AS381" s="112"/>
      <c r="AT381" s="112"/>
      <c r="AU381" s="112"/>
      <c r="AV381" s="112"/>
      <c r="AW381" s="112"/>
      <c r="AX381" s="112"/>
      <c r="AY381" s="112"/>
      <c r="AZ381" s="112"/>
      <c r="BA381" s="112"/>
      <c r="BB381" s="112"/>
      <c r="BC381" s="112"/>
      <c r="BD381" s="112"/>
    </row>
    <row r="382" ht="14.25" customHeight="1">
      <c r="G382" s="67"/>
      <c r="Q382" s="95"/>
      <c r="R382" s="95"/>
      <c r="Z382" s="67"/>
      <c r="AL382" s="112"/>
      <c r="AM382" s="112"/>
      <c r="AN382" s="112"/>
      <c r="AO382" s="112"/>
      <c r="AP382" s="112"/>
      <c r="AQ382" s="112"/>
      <c r="AR382" s="112"/>
      <c r="AS382" s="112"/>
      <c r="AT382" s="112"/>
      <c r="AU382" s="112"/>
      <c r="AV382" s="112"/>
      <c r="AW382" s="112"/>
      <c r="AX382" s="112"/>
      <c r="AY382" s="112"/>
      <c r="AZ382" s="112"/>
      <c r="BA382" s="112"/>
      <c r="BB382" s="112"/>
      <c r="BC382" s="112"/>
      <c r="BD382" s="112"/>
    </row>
    <row r="383" ht="14.25" customHeight="1">
      <c r="G383" s="67"/>
      <c r="Q383" s="95"/>
      <c r="R383" s="95"/>
      <c r="Z383" s="67"/>
      <c r="AL383" s="112"/>
      <c r="AM383" s="112"/>
      <c r="AN383" s="112"/>
      <c r="AO383" s="112"/>
      <c r="AP383" s="112"/>
      <c r="AQ383" s="112"/>
      <c r="AR383" s="112"/>
      <c r="AS383" s="112"/>
      <c r="AT383" s="112"/>
      <c r="AU383" s="112"/>
      <c r="AV383" s="112"/>
      <c r="AW383" s="112"/>
      <c r="AX383" s="112"/>
      <c r="AY383" s="112"/>
      <c r="AZ383" s="112"/>
      <c r="BA383" s="112"/>
      <c r="BB383" s="112"/>
      <c r="BC383" s="112"/>
      <c r="BD383" s="112"/>
    </row>
    <row r="384" ht="14.25" customHeight="1">
      <c r="G384" s="67"/>
      <c r="Q384" s="95"/>
      <c r="R384" s="95"/>
      <c r="Z384" s="67"/>
      <c r="AL384" s="112"/>
      <c r="AM384" s="112"/>
      <c r="AN384" s="112"/>
      <c r="AO384" s="112"/>
      <c r="AP384" s="112"/>
      <c r="AQ384" s="112"/>
      <c r="AR384" s="112"/>
      <c r="AS384" s="112"/>
      <c r="AT384" s="112"/>
      <c r="AU384" s="112"/>
      <c r="AV384" s="112"/>
      <c r="AW384" s="112"/>
      <c r="AX384" s="112"/>
      <c r="AY384" s="112"/>
      <c r="AZ384" s="112"/>
      <c r="BA384" s="112"/>
      <c r="BB384" s="112"/>
      <c r="BC384" s="112"/>
      <c r="BD384" s="112"/>
    </row>
    <row r="385" ht="14.25" customHeight="1">
      <c r="G385" s="67"/>
      <c r="Q385" s="95"/>
      <c r="R385" s="95"/>
      <c r="Z385" s="67"/>
      <c r="AL385" s="112"/>
      <c r="AM385" s="112"/>
      <c r="AN385" s="112"/>
      <c r="AO385" s="112"/>
      <c r="AP385" s="112"/>
      <c r="AQ385" s="112"/>
      <c r="AR385" s="112"/>
      <c r="AS385" s="112"/>
      <c r="AT385" s="112"/>
      <c r="AU385" s="112"/>
      <c r="AV385" s="112"/>
      <c r="AW385" s="112"/>
      <c r="AX385" s="112"/>
      <c r="AY385" s="112"/>
      <c r="AZ385" s="112"/>
      <c r="BA385" s="112"/>
      <c r="BB385" s="112"/>
      <c r="BC385" s="112"/>
      <c r="BD385" s="112"/>
    </row>
    <row r="386" ht="14.25" customHeight="1">
      <c r="G386" s="67"/>
      <c r="Q386" s="95"/>
      <c r="R386" s="95"/>
      <c r="Z386" s="67"/>
      <c r="AL386" s="112"/>
      <c r="AM386" s="112"/>
      <c r="AN386" s="112"/>
      <c r="AO386" s="112"/>
      <c r="AP386" s="112"/>
      <c r="AQ386" s="112"/>
      <c r="AR386" s="112"/>
      <c r="AS386" s="112"/>
      <c r="AT386" s="112"/>
      <c r="AU386" s="112"/>
      <c r="AV386" s="112"/>
      <c r="AW386" s="112"/>
      <c r="AX386" s="112"/>
      <c r="AY386" s="112"/>
      <c r="AZ386" s="112"/>
      <c r="BA386" s="112"/>
      <c r="BB386" s="112"/>
      <c r="BC386" s="112"/>
      <c r="BD386" s="112"/>
    </row>
    <row r="387" ht="14.25" customHeight="1">
      <c r="G387" s="67"/>
      <c r="Q387" s="95"/>
      <c r="R387" s="95"/>
      <c r="Z387" s="67"/>
      <c r="AL387" s="112"/>
      <c r="AM387" s="112"/>
      <c r="AN387" s="112"/>
      <c r="AO387" s="112"/>
      <c r="AP387" s="112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/>
      <c r="BB387" s="112"/>
      <c r="BC387" s="112"/>
      <c r="BD387" s="112"/>
    </row>
    <row r="388" ht="14.25" customHeight="1">
      <c r="G388" s="67"/>
      <c r="Q388" s="95"/>
      <c r="R388" s="95"/>
      <c r="Z388" s="67"/>
      <c r="AL388" s="112"/>
      <c r="AM388" s="112"/>
      <c r="AN388" s="112"/>
      <c r="AO388" s="112"/>
      <c r="AP388" s="112"/>
      <c r="AQ388" s="112"/>
      <c r="AR388" s="112"/>
      <c r="AS388" s="112"/>
      <c r="AT388" s="112"/>
      <c r="AU388" s="112"/>
      <c r="AV388" s="112"/>
      <c r="AW388" s="112"/>
      <c r="AX388" s="112"/>
      <c r="AY388" s="112"/>
      <c r="AZ388" s="112"/>
      <c r="BA388" s="112"/>
      <c r="BB388" s="112"/>
      <c r="BC388" s="112"/>
      <c r="BD388" s="112"/>
    </row>
    <row r="389" ht="14.25" customHeight="1">
      <c r="G389" s="67"/>
      <c r="Q389" s="95"/>
      <c r="R389" s="95"/>
      <c r="Z389" s="67"/>
      <c r="AL389" s="112"/>
      <c r="AM389" s="112"/>
      <c r="AN389" s="112"/>
      <c r="AO389" s="112"/>
      <c r="AP389" s="112"/>
      <c r="AQ389" s="112"/>
      <c r="AR389" s="112"/>
      <c r="AS389" s="112"/>
      <c r="AT389" s="112"/>
      <c r="AU389" s="112"/>
      <c r="AV389" s="112"/>
      <c r="AW389" s="112"/>
      <c r="AX389" s="112"/>
      <c r="AY389" s="112"/>
      <c r="AZ389" s="112"/>
      <c r="BA389" s="112"/>
      <c r="BB389" s="112"/>
      <c r="BC389" s="112"/>
      <c r="BD389" s="112"/>
    </row>
    <row r="390" ht="14.25" customHeight="1">
      <c r="G390" s="67"/>
      <c r="Q390" s="95"/>
      <c r="R390" s="95"/>
      <c r="Z390" s="67"/>
      <c r="AL390" s="112"/>
      <c r="AM390" s="112"/>
      <c r="AN390" s="112"/>
      <c r="AO390" s="112"/>
      <c r="AP390" s="112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/>
      <c r="BD390" s="112"/>
    </row>
    <row r="391" ht="14.25" customHeight="1">
      <c r="G391" s="67"/>
      <c r="Q391" s="95"/>
      <c r="R391" s="95"/>
      <c r="Z391" s="67"/>
      <c r="AL391" s="112"/>
      <c r="AM391" s="112"/>
      <c r="AN391" s="112"/>
      <c r="AO391" s="112"/>
      <c r="AP391" s="112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/>
      <c r="BB391" s="112"/>
      <c r="BC391" s="112"/>
      <c r="BD391" s="112"/>
    </row>
    <row r="392" ht="14.25" customHeight="1">
      <c r="G392" s="67"/>
      <c r="Q392" s="95"/>
      <c r="R392" s="95"/>
      <c r="Z392" s="67"/>
      <c r="AL392" s="112"/>
      <c r="AM392" s="112"/>
      <c r="AN392" s="112"/>
      <c r="AO392" s="112"/>
      <c r="AP392" s="112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</row>
    <row r="393" ht="14.25" customHeight="1">
      <c r="G393" s="67"/>
      <c r="Q393" s="95"/>
      <c r="R393" s="95"/>
      <c r="Z393" s="67"/>
      <c r="AL393" s="112"/>
      <c r="AM393" s="112"/>
      <c r="AN393" s="112"/>
      <c r="AO393" s="112"/>
      <c r="AP393" s="112"/>
      <c r="AQ393" s="112"/>
      <c r="AR393" s="112"/>
      <c r="AS393" s="112"/>
      <c r="AT393" s="112"/>
      <c r="AU393" s="112"/>
      <c r="AV393" s="112"/>
      <c r="AW393" s="112"/>
      <c r="AX393" s="112"/>
      <c r="AY393" s="112"/>
      <c r="AZ393" s="112"/>
      <c r="BA393" s="112"/>
      <c r="BB393" s="112"/>
      <c r="BC393" s="112"/>
      <c r="BD393" s="112"/>
    </row>
    <row r="394" ht="14.25" customHeight="1">
      <c r="G394" s="67"/>
      <c r="Q394" s="95"/>
      <c r="R394" s="95"/>
      <c r="Z394" s="67"/>
      <c r="AL394" s="112"/>
      <c r="AM394" s="112"/>
      <c r="AN394" s="112"/>
      <c r="AO394" s="112"/>
      <c r="AP394" s="112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</row>
    <row r="395" ht="14.25" customHeight="1">
      <c r="G395" s="67"/>
      <c r="Q395" s="95"/>
      <c r="R395" s="95"/>
      <c r="Z395" s="67"/>
      <c r="AL395" s="112"/>
      <c r="AM395" s="112"/>
      <c r="AN395" s="112"/>
      <c r="AO395" s="112"/>
      <c r="AP395" s="112"/>
      <c r="AQ395" s="112"/>
      <c r="AR395" s="112"/>
      <c r="AS395" s="112"/>
      <c r="AT395" s="112"/>
      <c r="AU395" s="112"/>
      <c r="AV395" s="112"/>
      <c r="AW395" s="112"/>
      <c r="AX395" s="112"/>
      <c r="AY395" s="112"/>
      <c r="AZ395" s="112"/>
      <c r="BA395" s="112"/>
      <c r="BB395" s="112"/>
      <c r="BC395" s="112"/>
      <c r="BD395" s="112"/>
    </row>
    <row r="396" ht="14.25" customHeight="1">
      <c r="G396" s="67"/>
      <c r="Q396" s="95"/>
      <c r="R396" s="95"/>
      <c r="Z396" s="67"/>
      <c r="AL396" s="112"/>
      <c r="AM396" s="112"/>
      <c r="AN396" s="112"/>
      <c r="AO396" s="112"/>
      <c r="AP396" s="112"/>
      <c r="AQ396" s="112"/>
      <c r="AR396" s="112"/>
      <c r="AS396" s="112"/>
      <c r="AT396" s="112"/>
      <c r="AU396" s="112"/>
      <c r="AV396" s="112"/>
      <c r="AW396" s="112"/>
      <c r="AX396" s="112"/>
      <c r="AY396" s="112"/>
      <c r="AZ396" s="112"/>
      <c r="BA396" s="112"/>
      <c r="BB396" s="112"/>
      <c r="BC396" s="112"/>
      <c r="BD396" s="112"/>
    </row>
    <row r="397" ht="14.25" customHeight="1">
      <c r="G397" s="67"/>
      <c r="Q397" s="95"/>
      <c r="R397" s="95"/>
      <c r="Z397" s="67"/>
      <c r="AL397" s="112"/>
      <c r="AM397" s="112"/>
      <c r="AN397" s="112"/>
      <c r="AO397" s="112"/>
      <c r="AP397" s="112"/>
      <c r="AQ397" s="112"/>
      <c r="AR397" s="112"/>
      <c r="AS397" s="112"/>
      <c r="AT397" s="112"/>
      <c r="AU397" s="112"/>
      <c r="AV397" s="112"/>
      <c r="AW397" s="112"/>
      <c r="AX397" s="112"/>
      <c r="AY397" s="112"/>
      <c r="AZ397" s="112"/>
      <c r="BA397" s="112"/>
      <c r="BB397" s="112"/>
      <c r="BC397" s="112"/>
      <c r="BD397" s="112"/>
    </row>
    <row r="398" ht="14.25" customHeight="1">
      <c r="G398" s="67"/>
      <c r="Q398" s="95"/>
      <c r="R398" s="95"/>
      <c r="Z398" s="67"/>
      <c r="AL398" s="112"/>
      <c r="AM398" s="112"/>
      <c r="AN398" s="112"/>
      <c r="AO398" s="112"/>
      <c r="AP398" s="112"/>
      <c r="AQ398" s="112"/>
      <c r="AR398" s="112"/>
      <c r="AS398" s="112"/>
      <c r="AT398" s="112"/>
      <c r="AU398" s="112"/>
      <c r="AV398" s="112"/>
      <c r="AW398" s="112"/>
      <c r="AX398" s="112"/>
      <c r="AY398" s="112"/>
      <c r="AZ398" s="112"/>
      <c r="BA398" s="112"/>
      <c r="BB398" s="112"/>
      <c r="BC398" s="112"/>
      <c r="BD398" s="112"/>
    </row>
    <row r="399" ht="14.25" customHeight="1">
      <c r="G399" s="67"/>
      <c r="Q399" s="95"/>
      <c r="R399" s="95"/>
      <c r="Z399" s="67"/>
      <c r="AL399" s="112"/>
      <c r="AM399" s="112"/>
      <c r="AN399" s="112"/>
      <c r="AO399" s="112"/>
      <c r="AP399" s="112"/>
      <c r="AQ399" s="112"/>
      <c r="AR399" s="112"/>
      <c r="AS399" s="112"/>
      <c r="AT399" s="112"/>
      <c r="AU399" s="112"/>
      <c r="AV399" s="112"/>
      <c r="AW399" s="112"/>
      <c r="AX399" s="112"/>
      <c r="AY399" s="112"/>
      <c r="AZ399" s="112"/>
      <c r="BA399" s="112"/>
      <c r="BB399" s="112"/>
      <c r="BC399" s="112"/>
      <c r="BD399" s="112"/>
    </row>
    <row r="400" ht="14.25" customHeight="1">
      <c r="G400" s="67"/>
      <c r="Q400" s="95"/>
      <c r="R400" s="95"/>
      <c r="Z400" s="67"/>
      <c r="AL400" s="112"/>
      <c r="AM400" s="112"/>
      <c r="AN400" s="112"/>
      <c r="AO400" s="112"/>
      <c r="AP400" s="112"/>
      <c r="AQ400" s="112"/>
      <c r="AR400" s="112"/>
      <c r="AS400" s="112"/>
      <c r="AT400" s="112"/>
      <c r="AU400" s="112"/>
      <c r="AV400" s="112"/>
      <c r="AW400" s="112"/>
      <c r="AX400" s="112"/>
      <c r="AY400" s="112"/>
      <c r="AZ400" s="112"/>
      <c r="BA400" s="112"/>
      <c r="BB400" s="112"/>
      <c r="BC400" s="112"/>
      <c r="BD400" s="112"/>
    </row>
    <row r="401" ht="14.25" customHeight="1">
      <c r="G401" s="67"/>
      <c r="Q401" s="95"/>
      <c r="R401" s="95"/>
      <c r="Z401" s="67"/>
      <c r="AL401" s="112"/>
      <c r="AM401" s="112"/>
      <c r="AN401" s="112"/>
      <c r="AO401" s="112"/>
      <c r="AP401" s="112"/>
      <c r="AQ401" s="112"/>
      <c r="AR401" s="112"/>
      <c r="AS401" s="112"/>
      <c r="AT401" s="112"/>
      <c r="AU401" s="112"/>
      <c r="AV401" s="112"/>
      <c r="AW401" s="112"/>
      <c r="AX401" s="112"/>
      <c r="AY401" s="112"/>
      <c r="AZ401" s="112"/>
      <c r="BA401" s="112"/>
      <c r="BB401" s="112"/>
      <c r="BC401" s="112"/>
      <c r="BD401" s="112"/>
    </row>
    <row r="402" ht="14.25" customHeight="1">
      <c r="G402" s="67"/>
      <c r="Q402" s="95"/>
      <c r="R402" s="95"/>
      <c r="Z402" s="67"/>
      <c r="AL402" s="112"/>
      <c r="AM402" s="112"/>
      <c r="AN402" s="112"/>
      <c r="AO402" s="112"/>
      <c r="AP402" s="112"/>
      <c r="AQ402" s="112"/>
      <c r="AR402" s="112"/>
      <c r="AS402" s="112"/>
      <c r="AT402" s="112"/>
      <c r="AU402" s="112"/>
      <c r="AV402" s="112"/>
      <c r="AW402" s="112"/>
      <c r="AX402" s="112"/>
      <c r="AY402" s="112"/>
      <c r="AZ402" s="112"/>
      <c r="BA402" s="112"/>
      <c r="BB402" s="112"/>
      <c r="BC402" s="112"/>
      <c r="BD402" s="112"/>
    </row>
    <row r="403" ht="14.25" customHeight="1">
      <c r="G403" s="67"/>
      <c r="Q403" s="95"/>
      <c r="R403" s="95"/>
      <c r="Z403" s="67"/>
      <c r="AL403" s="112"/>
      <c r="AM403" s="112"/>
      <c r="AN403" s="112"/>
      <c r="AO403" s="112"/>
      <c r="AP403" s="112"/>
      <c r="AQ403" s="112"/>
      <c r="AR403" s="112"/>
      <c r="AS403" s="112"/>
      <c r="AT403" s="112"/>
      <c r="AU403" s="112"/>
      <c r="AV403" s="112"/>
      <c r="AW403" s="112"/>
      <c r="AX403" s="112"/>
      <c r="AY403" s="112"/>
      <c r="AZ403" s="112"/>
      <c r="BA403" s="112"/>
      <c r="BB403" s="112"/>
      <c r="BC403" s="112"/>
      <c r="BD403" s="112"/>
    </row>
    <row r="404" ht="14.25" customHeight="1">
      <c r="G404" s="67"/>
      <c r="Q404" s="95"/>
      <c r="R404" s="95"/>
      <c r="Z404" s="67"/>
      <c r="AL404" s="112"/>
      <c r="AM404" s="112"/>
      <c r="AN404" s="112"/>
      <c r="AO404" s="112"/>
      <c r="AP404" s="112"/>
      <c r="AQ404" s="112"/>
      <c r="AR404" s="112"/>
      <c r="AS404" s="112"/>
      <c r="AT404" s="112"/>
      <c r="AU404" s="112"/>
      <c r="AV404" s="112"/>
      <c r="AW404" s="112"/>
      <c r="AX404" s="112"/>
      <c r="AY404" s="112"/>
      <c r="AZ404" s="112"/>
      <c r="BA404" s="112"/>
      <c r="BB404" s="112"/>
      <c r="BC404" s="112"/>
      <c r="BD404" s="112"/>
    </row>
    <row r="405" ht="14.25" customHeight="1">
      <c r="G405" s="67"/>
      <c r="Q405" s="95"/>
      <c r="R405" s="95"/>
      <c r="Z405" s="67"/>
      <c r="AL405" s="112"/>
      <c r="AM405" s="112"/>
      <c r="AN405" s="112"/>
      <c r="AO405" s="112"/>
      <c r="AP405" s="112"/>
      <c r="AQ405" s="112"/>
      <c r="AR405" s="112"/>
      <c r="AS405" s="112"/>
      <c r="AT405" s="112"/>
      <c r="AU405" s="112"/>
      <c r="AV405" s="112"/>
      <c r="AW405" s="112"/>
      <c r="AX405" s="112"/>
      <c r="AY405" s="112"/>
      <c r="AZ405" s="112"/>
      <c r="BA405" s="112"/>
      <c r="BB405" s="112"/>
      <c r="BC405" s="112"/>
      <c r="BD405" s="112"/>
    </row>
    <row r="406" ht="14.25" customHeight="1">
      <c r="G406" s="67"/>
      <c r="Q406" s="95"/>
      <c r="R406" s="95"/>
      <c r="Z406" s="67"/>
      <c r="AL406" s="112"/>
      <c r="AM406" s="112"/>
      <c r="AN406" s="112"/>
      <c r="AO406" s="112"/>
      <c r="AP406" s="112"/>
      <c r="AQ406" s="112"/>
      <c r="AR406" s="112"/>
      <c r="AS406" s="112"/>
      <c r="AT406" s="112"/>
      <c r="AU406" s="112"/>
      <c r="AV406" s="112"/>
      <c r="AW406" s="112"/>
      <c r="AX406" s="112"/>
      <c r="AY406" s="112"/>
      <c r="AZ406" s="112"/>
      <c r="BA406" s="112"/>
      <c r="BB406" s="112"/>
      <c r="BC406" s="112"/>
      <c r="BD406" s="112"/>
    </row>
    <row r="407" ht="14.25" customHeight="1">
      <c r="G407" s="67"/>
      <c r="Q407" s="95"/>
      <c r="R407" s="95"/>
      <c r="Z407" s="67"/>
      <c r="AL407" s="112"/>
      <c r="AM407" s="112"/>
      <c r="AN407" s="112"/>
      <c r="AO407" s="112"/>
      <c r="AP407" s="112"/>
      <c r="AQ407" s="112"/>
      <c r="AR407" s="112"/>
      <c r="AS407" s="112"/>
      <c r="AT407" s="112"/>
      <c r="AU407" s="112"/>
      <c r="AV407" s="112"/>
      <c r="AW407" s="112"/>
      <c r="AX407" s="112"/>
      <c r="AY407" s="112"/>
      <c r="AZ407" s="112"/>
      <c r="BA407" s="112"/>
      <c r="BB407" s="112"/>
      <c r="BC407" s="112"/>
      <c r="BD407" s="112"/>
    </row>
    <row r="408" ht="14.25" customHeight="1">
      <c r="G408" s="67"/>
      <c r="Q408" s="95"/>
      <c r="R408" s="95"/>
      <c r="Z408" s="67"/>
      <c r="AL408" s="112"/>
      <c r="AM408" s="112"/>
      <c r="AN408" s="112"/>
      <c r="AO408" s="112"/>
      <c r="AP408" s="112"/>
      <c r="AQ408" s="112"/>
      <c r="AR408" s="112"/>
      <c r="AS408" s="112"/>
      <c r="AT408" s="112"/>
      <c r="AU408" s="112"/>
      <c r="AV408" s="112"/>
      <c r="AW408" s="112"/>
      <c r="AX408" s="112"/>
      <c r="AY408" s="112"/>
      <c r="AZ408" s="112"/>
      <c r="BA408" s="112"/>
      <c r="BB408" s="112"/>
      <c r="BC408" s="112"/>
      <c r="BD408" s="112"/>
    </row>
    <row r="409" ht="14.25" customHeight="1">
      <c r="G409" s="67"/>
      <c r="Q409" s="95"/>
      <c r="R409" s="95"/>
      <c r="Z409" s="67"/>
      <c r="AL409" s="112"/>
      <c r="AM409" s="112"/>
      <c r="AN409" s="112"/>
      <c r="AO409" s="112"/>
      <c r="AP409" s="112"/>
      <c r="AQ409" s="112"/>
      <c r="AR409" s="112"/>
      <c r="AS409" s="112"/>
      <c r="AT409" s="112"/>
      <c r="AU409" s="112"/>
      <c r="AV409" s="112"/>
      <c r="AW409" s="112"/>
      <c r="AX409" s="112"/>
      <c r="AY409" s="112"/>
      <c r="AZ409" s="112"/>
      <c r="BA409" s="112"/>
      <c r="BB409" s="112"/>
      <c r="BC409" s="112"/>
      <c r="BD409" s="112"/>
    </row>
    <row r="410" ht="14.25" customHeight="1">
      <c r="G410" s="67"/>
      <c r="Q410" s="95"/>
      <c r="R410" s="95"/>
      <c r="Z410" s="67"/>
      <c r="AL410" s="112"/>
      <c r="AM410" s="112"/>
      <c r="AN410" s="112"/>
      <c r="AO410" s="112"/>
      <c r="AP410" s="112"/>
      <c r="AQ410" s="112"/>
      <c r="AR410" s="112"/>
      <c r="AS410" s="112"/>
      <c r="AT410" s="112"/>
      <c r="AU410" s="112"/>
      <c r="AV410" s="112"/>
      <c r="AW410" s="112"/>
      <c r="AX410" s="112"/>
      <c r="AY410" s="112"/>
      <c r="AZ410" s="112"/>
      <c r="BA410" s="112"/>
      <c r="BB410" s="112"/>
      <c r="BC410" s="112"/>
      <c r="BD410" s="112"/>
    </row>
    <row r="411" ht="14.25" customHeight="1">
      <c r="G411" s="67"/>
      <c r="Q411" s="95"/>
      <c r="R411" s="95"/>
      <c r="Z411" s="67"/>
      <c r="AL411" s="112"/>
      <c r="AM411" s="112"/>
      <c r="AN411" s="112"/>
      <c r="AO411" s="112"/>
      <c r="AP411" s="112"/>
      <c r="AQ411" s="112"/>
      <c r="AR411" s="112"/>
      <c r="AS411" s="112"/>
      <c r="AT411" s="112"/>
      <c r="AU411" s="112"/>
      <c r="AV411" s="112"/>
      <c r="AW411" s="112"/>
      <c r="AX411" s="112"/>
      <c r="AY411" s="112"/>
      <c r="AZ411" s="112"/>
      <c r="BA411" s="112"/>
      <c r="BB411" s="112"/>
      <c r="BC411" s="112"/>
      <c r="BD411" s="112"/>
    </row>
    <row r="412" ht="14.25" customHeight="1">
      <c r="G412" s="67"/>
      <c r="Q412" s="95"/>
      <c r="R412" s="95"/>
      <c r="Z412" s="67"/>
      <c r="AL412" s="112"/>
      <c r="AM412" s="112"/>
      <c r="AN412" s="112"/>
      <c r="AO412" s="112"/>
      <c r="AP412" s="112"/>
      <c r="AQ412" s="112"/>
      <c r="AR412" s="112"/>
      <c r="AS412" s="112"/>
      <c r="AT412" s="112"/>
      <c r="AU412" s="112"/>
      <c r="AV412" s="112"/>
      <c r="AW412" s="112"/>
      <c r="AX412" s="112"/>
      <c r="AY412" s="112"/>
      <c r="AZ412" s="112"/>
      <c r="BA412" s="112"/>
      <c r="BB412" s="112"/>
      <c r="BC412" s="112"/>
      <c r="BD412" s="112"/>
    </row>
    <row r="413" ht="14.25" customHeight="1">
      <c r="G413" s="67"/>
      <c r="Q413" s="95"/>
      <c r="R413" s="95"/>
      <c r="Z413" s="67"/>
      <c r="AL413" s="112"/>
      <c r="AM413" s="112"/>
      <c r="AN413" s="112"/>
      <c r="AO413" s="112"/>
      <c r="AP413" s="112"/>
      <c r="AQ413" s="112"/>
      <c r="AR413" s="112"/>
      <c r="AS413" s="112"/>
      <c r="AT413" s="112"/>
      <c r="AU413" s="112"/>
      <c r="AV413" s="112"/>
      <c r="AW413" s="112"/>
      <c r="AX413" s="112"/>
      <c r="AY413" s="112"/>
      <c r="AZ413" s="112"/>
      <c r="BA413" s="112"/>
      <c r="BB413" s="112"/>
      <c r="BC413" s="112"/>
      <c r="BD413" s="112"/>
    </row>
    <row r="414" ht="14.25" customHeight="1">
      <c r="G414" s="67"/>
      <c r="Q414" s="95"/>
      <c r="R414" s="95"/>
      <c r="Z414" s="67"/>
      <c r="AL414" s="112"/>
      <c r="AM414" s="112"/>
      <c r="AN414" s="112"/>
      <c r="AO414" s="112"/>
      <c r="AP414" s="112"/>
      <c r="AQ414" s="112"/>
      <c r="AR414" s="112"/>
      <c r="AS414" s="112"/>
      <c r="AT414" s="112"/>
      <c r="AU414" s="112"/>
      <c r="AV414" s="112"/>
      <c r="AW414" s="112"/>
      <c r="AX414" s="112"/>
      <c r="AY414" s="112"/>
      <c r="AZ414" s="112"/>
      <c r="BA414" s="112"/>
      <c r="BB414" s="112"/>
      <c r="BC414" s="112"/>
      <c r="BD414" s="112"/>
    </row>
    <row r="415" ht="14.25" customHeight="1">
      <c r="G415" s="67"/>
      <c r="Q415" s="95"/>
      <c r="R415" s="95"/>
      <c r="Z415" s="67"/>
      <c r="AL415" s="112"/>
      <c r="AM415" s="112"/>
      <c r="AN415" s="112"/>
      <c r="AO415" s="112"/>
      <c r="AP415" s="112"/>
      <c r="AQ415" s="112"/>
      <c r="AR415" s="112"/>
      <c r="AS415" s="112"/>
      <c r="AT415" s="112"/>
      <c r="AU415" s="112"/>
      <c r="AV415" s="112"/>
      <c r="AW415" s="112"/>
      <c r="AX415" s="112"/>
      <c r="AY415" s="112"/>
      <c r="AZ415" s="112"/>
      <c r="BA415" s="112"/>
      <c r="BB415" s="112"/>
      <c r="BC415" s="112"/>
      <c r="BD415" s="112"/>
    </row>
    <row r="416" ht="14.25" customHeight="1">
      <c r="G416" s="67"/>
      <c r="Q416" s="95"/>
      <c r="R416" s="95"/>
      <c r="Z416" s="67"/>
      <c r="AL416" s="112"/>
      <c r="AM416" s="112"/>
      <c r="AN416" s="112"/>
      <c r="AO416" s="112"/>
      <c r="AP416" s="112"/>
      <c r="AQ416" s="112"/>
      <c r="AR416" s="112"/>
      <c r="AS416" s="112"/>
      <c r="AT416" s="112"/>
      <c r="AU416" s="112"/>
      <c r="AV416" s="112"/>
      <c r="AW416" s="112"/>
      <c r="AX416" s="112"/>
      <c r="AY416" s="112"/>
      <c r="AZ416" s="112"/>
      <c r="BA416" s="112"/>
      <c r="BB416" s="112"/>
      <c r="BC416" s="112"/>
      <c r="BD416" s="112"/>
    </row>
    <row r="417" ht="14.25" customHeight="1">
      <c r="G417" s="67"/>
      <c r="Q417" s="95"/>
      <c r="R417" s="95"/>
      <c r="Z417" s="67"/>
      <c r="AL417" s="112"/>
      <c r="AM417" s="112"/>
      <c r="AN417" s="112"/>
      <c r="AO417" s="112"/>
      <c r="AP417" s="112"/>
      <c r="AQ417" s="112"/>
      <c r="AR417" s="112"/>
      <c r="AS417" s="112"/>
      <c r="AT417" s="112"/>
      <c r="AU417" s="112"/>
      <c r="AV417" s="112"/>
      <c r="AW417" s="112"/>
      <c r="AX417" s="112"/>
      <c r="AY417" s="112"/>
      <c r="AZ417" s="112"/>
      <c r="BA417" s="112"/>
      <c r="BB417" s="112"/>
      <c r="BC417" s="112"/>
      <c r="BD417" s="112"/>
    </row>
    <row r="418" ht="14.25" customHeight="1">
      <c r="G418" s="67"/>
      <c r="Q418" s="95"/>
      <c r="R418" s="95"/>
      <c r="Z418" s="67"/>
      <c r="AL418" s="112"/>
      <c r="AM418" s="112"/>
      <c r="AN418" s="112"/>
      <c r="AO418" s="112"/>
      <c r="AP418" s="112"/>
      <c r="AQ418" s="112"/>
      <c r="AR418" s="112"/>
      <c r="AS418" s="112"/>
      <c r="AT418" s="112"/>
      <c r="AU418" s="112"/>
      <c r="AV418" s="112"/>
      <c r="AW418" s="112"/>
      <c r="AX418" s="112"/>
      <c r="AY418" s="112"/>
      <c r="AZ418" s="112"/>
      <c r="BA418" s="112"/>
      <c r="BB418" s="112"/>
      <c r="BC418" s="112"/>
      <c r="BD418" s="112"/>
    </row>
    <row r="419" ht="14.25" customHeight="1">
      <c r="G419" s="67"/>
      <c r="Q419" s="95"/>
      <c r="R419" s="95"/>
      <c r="Z419" s="67"/>
      <c r="AL419" s="112"/>
      <c r="AM419" s="112"/>
      <c r="AN419" s="112"/>
      <c r="AO419" s="112"/>
      <c r="AP419" s="112"/>
      <c r="AQ419" s="112"/>
      <c r="AR419" s="112"/>
      <c r="AS419" s="112"/>
      <c r="AT419" s="112"/>
      <c r="AU419" s="112"/>
      <c r="AV419" s="112"/>
      <c r="AW419" s="112"/>
      <c r="AX419" s="112"/>
      <c r="AY419" s="112"/>
      <c r="AZ419" s="112"/>
      <c r="BA419" s="112"/>
      <c r="BB419" s="112"/>
      <c r="BC419" s="112"/>
      <c r="BD419" s="112"/>
    </row>
    <row r="420" ht="14.25" customHeight="1">
      <c r="G420" s="67"/>
      <c r="Q420" s="95"/>
      <c r="R420" s="95"/>
      <c r="Z420" s="67"/>
      <c r="AL420" s="112"/>
      <c r="AM420" s="112"/>
      <c r="AN420" s="112"/>
      <c r="AO420" s="112"/>
      <c r="AP420" s="112"/>
      <c r="AQ420" s="112"/>
      <c r="AR420" s="112"/>
      <c r="AS420" s="112"/>
      <c r="AT420" s="112"/>
      <c r="AU420" s="112"/>
      <c r="AV420" s="112"/>
      <c r="AW420" s="112"/>
      <c r="AX420" s="112"/>
      <c r="AY420" s="112"/>
      <c r="AZ420" s="112"/>
      <c r="BA420" s="112"/>
      <c r="BB420" s="112"/>
      <c r="BC420" s="112"/>
      <c r="BD420" s="112"/>
    </row>
    <row r="421" ht="14.25" customHeight="1">
      <c r="G421" s="67"/>
      <c r="Q421" s="95"/>
      <c r="R421" s="95"/>
      <c r="Z421" s="67"/>
      <c r="AL421" s="112"/>
      <c r="AM421" s="112"/>
      <c r="AN421" s="112"/>
      <c r="AO421" s="112"/>
      <c r="AP421" s="112"/>
      <c r="AQ421" s="112"/>
      <c r="AR421" s="112"/>
      <c r="AS421" s="112"/>
      <c r="AT421" s="112"/>
      <c r="AU421" s="112"/>
      <c r="AV421" s="112"/>
      <c r="AW421" s="112"/>
      <c r="AX421" s="112"/>
      <c r="AY421" s="112"/>
      <c r="AZ421" s="112"/>
      <c r="BA421" s="112"/>
      <c r="BB421" s="112"/>
      <c r="BC421" s="112"/>
      <c r="BD421" s="112"/>
    </row>
    <row r="422" ht="14.25" customHeight="1">
      <c r="G422" s="67"/>
      <c r="Q422" s="95"/>
      <c r="R422" s="95"/>
      <c r="Z422" s="67"/>
      <c r="AL422" s="112"/>
      <c r="AM422" s="112"/>
      <c r="AN422" s="112"/>
      <c r="AO422" s="112"/>
      <c r="AP422" s="112"/>
      <c r="AQ422" s="112"/>
      <c r="AR422" s="112"/>
      <c r="AS422" s="112"/>
      <c r="AT422" s="112"/>
      <c r="AU422" s="112"/>
      <c r="AV422" s="112"/>
      <c r="AW422" s="112"/>
      <c r="AX422" s="112"/>
      <c r="AY422" s="112"/>
      <c r="AZ422" s="112"/>
      <c r="BA422" s="112"/>
      <c r="BB422" s="112"/>
      <c r="BC422" s="112"/>
      <c r="BD422" s="112"/>
    </row>
    <row r="423" ht="14.25" customHeight="1">
      <c r="G423" s="67"/>
      <c r="Q423" s="95"/>
      <c r="R423" s="95"/>
      <c r="Z423" s="67"/>
      <c r="AL423" s="112"/>
      <c r="AM423" s="112"/>
      <c r="AN423" s="112"/>
      <c r="AO423" s="112"/>
      <c r="AP423" s="112"/>
      <c r="AQ423" s="112"/>
      <c r="AR423" s="112"/>
      <c r="AS423" s="112"/>
      <c r="AT423" s="112"/>
      <c r="AU423" s="112"/>
      <c r="AV423" s="112"/>
      <c r="AW423" s="112"/>
      <c r="AX423" s="112"/>
      <c r="AY423" s="112"/>
      <c r="AZ423" s="112"/>
      <c r="BA423" s="112"/>
      <c r="BB423" s="112"/>
      <c r="BC423" s="112"/>
      <c r="BD423" s="112"/>
    </row>
    <row r="424" ht="14.25" customHeight="1">
      <c r="G424" s="67"/>
      <c r="Q424" s="95"/>
      <c r="R424" s="95"/>
      <c r="Z424" s="67"/>
      <c r="AL424" s="112"/>
      <c r="AM424" s="112"/>
      <c r="AN424" s="112"/>
      <c r="AO424" s="112"/>
      <c r="AP424" s="112"/>
      <c r="AQ424" s="112"/>
      <c r="AR424" s="112"/>
      <c r="AS424" s="112"/>
      <c r="AT424" s="112"/>
      <c r="AU424" s="112"/>
      <c r="AV424" s="112"/>
      <c r="AW424" s="112"/>
      <c r="AX424" s="112"/>
      <c r="AY424" s="112"/>
      <c r="AZ424" s="112"/>
      <c r="BA424" s="112"/>
      <c r="BB424" s="112"/>
      <c r="BC424" s="112"/>
      <c r="BD424" s="112"/>
    </row>
    <row r="425" ht="14.25" customHeight="1">
      <c r="G425" s="67"/>
      <c r="Q425" s="95"/>
      <c r="R425" s="95"/>
      <c r="Z425" s="67"/>
      <c r="AL425" s="112"/>
      <c r="AM425" s="112"/>
      <c r="AN425" s="112"/>
      <c r="AO425" s="112"/>
      <c r="AP425" s="112"/>
      <c r="AQ425" s="112"/>
      <c r="AR425" s="112"/>
      <c r="AS425" s="112"/>
      <c r="AT425" s="112"/>
      <c r="AU425" s="112"/>
      <c r="AV425" s="112"/>
      <c r="AW425" s="112"/>
      <c r="AX425" s="112"/>
      <c r="AY425" s="112"/>
      <c r="AZ425" s="112"/>
      <c r="BA425" s="112"/>
      <c r="BB425" s="112"/>
      <c r="BC425" s="112"/>
      <c r="BD425" s="112"/>
    </row>
    <row r="426" ht="14.25" customHeight="1">
      <c r="G426" s="67"/>
      <c r="Q426" s="95"/>
      <c r="R426" s="95"/>
      <c r="Z426" s="67"/>
      <c r="AL426" s="112"/>
      <c r="AM426" s="112"/>
      <c r="AN426" s="112"/>
      <c r="AO426" s="112"/>
      <c r="AP426" s="112"/>
      <c r="AQ426" s="112"/>
      <c r="AR426" s="112"/>
      <c r="AS426" s="112"/>
      <c r="AT426" s="112"/>
      <c r="AU426" s="112"/>
      <c r="AV426" s="112"/>
      <c r="AW426" s="112"/>
      <c r="AX426" s="112"/>
      <c r="AY426" s="112"/>
      <c r="AZ426" s="112"/>
      <c r="BA426" s="112"/>
      <c r="BB426" s="112"/>
      <c r="BC426" s="112"/>
      <c r="BD426" s="112"/>
    </row>
    <row r="427" ht="14.25" customHeight="1">
      <c r="G427" s="67"/>
      <c r="Q427" s="95"/>
      <c r="R427" s="95"/>
      <c r="Z427" s="67"/>
      <c r="AL427" s="112"/>
      <c r="AM427" s="112"/>
      <c r="AN427" s="112"/>
      <c r="AO427" s="112"/>
      <c r="AP427" s="112"/>
      <c r="AQ427" s="112"/>
      <c r="AR427" s="112"/>
      <c r="AS427" s="112"/>
      <c r="AT427" s="112"/>
      <c r="AU427" s="112"/>
      <c r="AV427" s="112"/>
      <c r="AW427" s="112"/>
      <c r="AX427" s="112"/>
      <c r="AY427" s="112"/>
      <c r="AZ427" s="112"/>
      <c r="BA427" s="112"/>
      <c r="BB427" s="112"/>
      <c r="BC427" s="112"/>
      <c r="BD427" s="112"/>
    </row>
    <row r="428" ht="14.25" customHeight="1">
      <c r="G428" s="67"/>
      <c r="Q428" s="95"/>
      <c r="R428" s="95"/>
      <c r="Z428" s="67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  <c r="AW428" s="112"/>
      <c r="AX428" s="112"/>
      <c r="AY428" s="112"/>
      <c r="AZ428" s="112"/>
      <c r="BA428" s="112"/>
      <c r="BB428" s="112"/>
      <c r="BC428" s="112"/>
      <c r="BD428" s="112"/>
    </row>
    <row r="429" ht="14.25" customHeight="1">
      <c r="G429" s="67"/>
      <c r="Q429" s="95"/>
      <c r="R429" s="95"/>
      <c r="Z429" s="67"/>
      <c r="AL429" s="112"/>
      <c r="AM429" s="112"/>
      <c r="AN429" s="112"/>
      <c r="AO429" s="112"/>
      <c r="AP429" s="112"/>
      <c r="AQ429" s="112"/>
      <c r="AR429" s="112"/>
      <c r="AS429" s="112"/>
      <c r="AT429" s="112"/>
      <c r="AU429" s="112"/>
      <c r="AV429" s="112"/>
      <c r="AW429" s="112"/>
      <c r="AX429" s="112"/>
      <c r="AY429" s="112"/>
      <c r="AZ429" s="112"/>
      <c r="BA429" s="112"/>
      <c r="BB429" s="112"/>
      <c r="BC429" s="112"/>
      <c r="BD429" s="112"/>
    </row>
    <row r="430" ht="14.25" customHeight="1">
      <c r="G430" s="67"/>
      <c r="Q430" s="95"/>
      <c r="R430" s="95"/>
      <c r="Z430" s="67"/>
      <c r="AL430" s="112"/>
      <c r="AM430" s="112"/>
      <c r="AN430" s="112"/>
      <c r="AO430" s="112"/>
      <c r="AP430" s="112"/>
      <c r="AQ430" s="112"/>
      <c r="AR430" s="112"/>
      <c r="AS430" s="112"/>
      <c r="AT430" s="112"/>
      <c r="AU430" s="112"/>
      <c r="AV430" s="112"/>
      <c r="AW430" s="112"/>
      <c r="AX430" s="112"/>
      <c r="AY430" s="112"/>
      <c r="AZ430" s="112"/>
      <c r="BA430" s="112"/>
      <c r="BB430" s="112"/>
      <c r="BC430" s="112"/>
      <c r="BD430" s="112"/>
    </row>
    <row r="431" ht="14.25" customHeight="1">
      <c r="G431" s="67"/>
      <c r="Q431" s="95"/>
      <c r="R431" s="95"/>
      <c r="Z431" s="67"/>
      <c r="AL431" s="112"/>
      <c r="AM431" s="112"/>
      <c r="AN431" s="112"/>
      <c r="AO431" s="112"/>
      <c r="AP431" s="112"/>
      <c r="AQ431" s="112"/>
      <c r="AR431" s="112"/>
      <c r="AS431" s="112"/>
      <c r="AT431" s="112"/>
      <c r="AU431" s="112"/>
      <c r="AV431" s="112"/>
      <c r="AW431" s="112"/>
      <c r="AX431" s="112"/>
      <c r="AY431" s="112"/>
      <c r="AZ431" s="112"/>
      <c r="BA431" s="112"/>
      <c r="BB431" s="112"/>
      <c r="BC431" s="112"/>
      <c r="BD431" s="112"/>
    </row>
    <row r="432" ht="14.25" customHeight="1">
      <c r="G432" s="67"/>
      <c r="Q432" s="95"/>
      <c r="R432" s="95"/>
      <c r="Z432" s="67"/>
      <c r="AL432" s="112"/>
      <c r="AM432" s="112"/>
      <c r="AN432" s="112"/>
      <c r="AO432" s="112"/>
      <c r="AP432" s="112"/>
      <c r="AQ432" s="112"/>
      <c r="AR432" s="112"/>
      <c r="AS432" s="112"/>
      <c r="AT432" s="112"/>
      <c r="AU432" s="112"/>
      <c r="AV432" s="112"/>
      <c r="AW432" s="112"/>
      <c r="AX432" s="112"/>
      <c r="AY432" s="112"/>
      <c r="AZ432" s="112"/>
      <c r="BA432" s="112"/>
      <c r="BB432" s="112"/>
      <c r="BC432" s="112"/>
      <c r="BD432" s="112"/>
    </row>
    <row r="433" ht="14.25" customHeight="1">
      <c r="G433" s="67"/>
      <c r="Q433" s="95"/>
      <c r="R433" s="95"/>
      <c r="Z433" s="67"/>
      <c r="AL433" s="112"/>
      <c r="AM433" s="112"/>
      <c r="AN433" s="112"/>
      <c r="AO433" s="112"/>
      <c r="AP433" s="112"/>
      <c r="AQ433" s="112"/>
      <c r="AR433" s="112"/>
      <c r="AS433" s="112"/>
      <c r="AT433" s="112"/>
      <c r="AU433" s="112"/>
      <c r="AV433" s="112"/>
      <c r="AW433" s="112"/>
      <c r="AX433" s="112"/>
      <c r="AY433" s="112"/>
      <c r="AZ433" s="112"/>
      <c r="BA433" s="112"/>
      <c r="BB433" s="112"/>
      <c r="BC433" s="112"/>
      <c r="BD433" s="112"/>
    </row>
    <row r="434" ht="14.25" customHeight="1">
      <c r="G434" s="67"/>
      <c r="Q434" s="95"/>
      <c r="R434" s="95"/>
      <c r="Z434" s="67"/>
      <c r="AL434" s="112"/>
      <c r="AM434" s="112"/>
      <c r="AN434" s="112"/>
      <c r="AO434" s="112"/>
      <c r="AP434" s="112"/>
      <c r="AQ434" s="112"/>
      <c r="AR434" s="112"/>
      <c r="AS434" s="112"/>
      <c r="AT434" s="112"/>
      <c r="AU434" s="112"/>
      <c r="AV434" s="112"/>
      <c r="AW434" s="112"/>
      <c r="AX434" s="112"/>
      <c r="AY434" s="112"/>
      <c r="AZ434" s="112"/>
      <c r="BA434" s="112"/>
      <c r="BB434" s="112"/>
      <c r="BC434" s="112"/>
      <c r="BD434" s="112"/>
    </row>
    <row r="435" ht="14.25" customHeight="1">
      <c r="G435" s="67"/>
      <c r="Q435" s="95"/>
      <c r="R435" s="95"/>
      <c r="Z435" s="67"/>
      <c r="AL435" s="112"/>
      <c r="AM435" s="112"/>
      <c r="AN435" s="112"/>
      <c r="AO435" s="112"/>
      <c r="AP435" s="112"/>
      <c r="AQ435" s="112"/>
      <c r="AR435" s="112"/>
      <c r="AS435" s="112"/>
      <c r="AT435" s="112"/>
      <c r="AU435" s="112"/>
      <c r="AV435" s="112"/>
      <c r="AW435" s="112"/>
      <c r="AX435" s="112"/>
      <c r="AY435" s="112"/>
      <c r="AZ435" s="112"/>
      <c r="BA435" s="112"/>
      <c r="BB435" s="112"/>
      <c r="BC435" s="112"/>
      <c r="BD435" s="112"/>
    </row>
    <row r="436" ht="14.25" customHeight="1">
      <c r="G436" s="67"/>
      <c r="Q436" s="95"/>
      <c r="R436" s="95"/>
      <c r="Z436" s="67"/>
      <c r="AL436" s="112"/>
      <c r="AM436" s="112"/>
      <c r="AN436" s="112"/>
      <c r="AO436" s="112"/>
      <c r="AP436" s="112"/>
      <c r="AQ436" s="112"/>
      <c r="AR436" s="112"/>
      <c r="AS436" s="112"/>
      <c r="AT436" s="112"/>
      <c r="AU436" s="112"/>
      <c r="AV436" s="112"/>
      <c r="AW436" s="112"/>
      <c r="AX436" s="112"/>
      <c r="AY436" s="112"/>
      <c r="AZ436" s="112"/>
      <c r="BA436" s="112"/>
      <c r="BB436" s="112"/>
      <c r="BC436" s="112"/>
      <c r="BD436" s="112"/>
    </row>
    <row r="437" ht="14.25" customHeight="1">
      <c r="G437" s="67"/>
      <c r="Q437" s="95"/>
      <c r="R437" s="95"/>
      <c r="Z437" s="67"/>
      <c r="AL437" s="112"/>
      <c r="AM437" s="112"/>
      <c r="AN437" s="112"/>
      <c r="AO437" s="112"/>
      <c r="AP437" s="112"/>
      <c r="AQ437" s="112"/>
      <c r="AR437" s="112"/>
      <c r="AS437" s="112"/>
      <c r="AT437" s="112"/>
      <c r="AU437" s="112"/>
      <c r="AV437" s="112"/>
      <c r="AW437" s="112"/>
      <c r="AX437" s="112"/>
      <c r="AY437" s="112"/>
      <c r="AZ437" s="112"/>
      <c r="BA437" s="112"/>
      <c r="BB437" s="112"/>
      <c r="BC437" s="112"/>
      <c r="BD437" s="112"/>
    </row>
    <row r="438" ht="14.25" customHeight="1">
      <c r="G438" s="67"/>
      <c r="Q438" s="95"/>
      <c r="R438" s="95"/>
      <c r="Z438" s="67"/>
      <c r="AL438" s="112"/>
      <c r="AM438" s="112"/>
      <c r="AN438" s="112"/>
      <c r="AO438" s="112"/>
      <c r="AP438" s="112"/>
      <c r="AQ438" s="112"/>
      <c r="AR438" s="112"/>
      <c r="AS438" s="112"/>
      <c r="AT438" s="112"/>
      <c r="AU438" s="112"/>
      <c r="AV438" s="112"/>
      <c r="AW438" s="112"/>
      <c r="AX438" s="112"/>
      <c r="AY438" s="112"/>
      <c r="AZ438" s="112"/>
      <c r="BA438" s="112"/>
      <c r="BB438" s="112"/>
      <c r="BC438" s="112"/>
      <c r="BD438" s="112"/>
    </row>
    <row r="439" ht="14.25" customHeight="1">
      <c r="G439" s="67"/>
      <c r="Q439" s="95"/>
      <c r="R439" s="95"/>
      <c r="Z439" s="67"/>
      <c r="AL439" s="112"/>
      <c r="AM439" s="112"/>
      <c r="AN439" s="112"/>
      <c r="AO439" s="112"/>
      <c r="AP439" s="112"/>
      <c r="AQ439" s="112"/>
      <c r="AR439" s="112"/>
      <c r="AS439" s="112"/>
      <c r="AT439" s="112"/>
      <c r="AU439" s="112"/>
      <c r="AV439" s="112"/>
      <c r="AW439" s="112"/>
      <c r="AX439" s="112"/>
      <c r="AY439" s="112"/>
      <c r="AZ439" s="112"/>
      <c r="BA439" s="112"/>
      <c r="BB439" s="112"/>
      <c r="BC439" s="112"/>
      <c r="BD439" s="112"/>
    </row>
    <row r="440" ht="14.25" customHeight="1">
      <c r="G440" s="67"/>
      <c r="Q440" s="95"/>
      <c r="R440" s="95"/>
      <c r="Z440" s="67"/>
      <c r="AL440" s="112"/>
      <c r="AM440" s="112"/>
      <c r="AN440" s="112"/>
      <c r="AO440" s="112"/>
      <c r="AP440" s="112"/>
      <c r="AQ440" s="112"/>
      <c r="AR440" s="112"/>
      <c r="AS440" s="112"/>
      <c r="AT440" s="112"/>
      <c r="AU440" s="112"/>
      <c r="AV440" s="112"/>
      <c r="AW440" s="112"/>
      <c r="AX440" s="112"/>
      <c r="AY440" s="112"/>
      <c r="AZ440" s="112"/>
      <c r="BA440" s="112"/>
      <c r="BB440" s="112"/>
      <c r="BC440" s="112"/>
      <c r="BD440" s="112"/>
    </row>
    <row r="441" ht="14.25" customHeight="1">
      <c r="G441" s="67"/>
      <c r="Q441" s="95"/>
      <c r="R441" s="95"/>
      <c r="Z441" s="67"/>
      <c r="AL441" s="112"/>
      <c r="AM441" s="112"/>
      <c r="AN441" s="112"/>
      <c r="AO441" s="112"/>
      <c r="AP441" s="112"/>
      <c r="AQ441" s="112"/>
      <c r="AR441" s="112"/>
      <c r="AS441" s="112"/>
      <c r="AT441" s="112"/>
      <c r="AU441" s="112"/>
      <c r="AV441" s="112"/>
      <c r="AW441" s="112"/>
      <c r="AX441" s="112"/>
      <c r="AY441" s="112"/>
      <c r="AZ441" s="112"/>
      <c r="BA441" s="112"/>
      <c r="BB441" s="112"/>
      <c r="BC441" s="112"/>
      <c r="BD441" s="112"/>
    </row>
    <row r="442" ht="14.25" customHeight="1">
      <c r="G442" s="67"/>
      <c r="Q442" s="95"/>
      <c r="R442" s="95"/>
      <c r="Z442" s="67"/>
      <c r="AL442" s="112"/>
      <c r="AM442" s="112"/>
      <c r="AN442" s="112"/>
      <c r="AO442" s="112"/>
      <c r="AP442" s="112"/>
      <c r="AQ442" s="112"/>
      <c r="AR442" s="112"/>
      <c r="AS442" s="112"/>
      <c r="AT442" s="112"/>
      <c r="AU442" s="112"/>
      <c r="AV442" s="112"/>
      <c r="AW442" s="112"/>
      <c r="AX442" s="112"/>
      <c r="AY442" s="112"/>
      <c r="AZ442" s="112"/>
      <c r="BA442" s="112"/>
      <c r="BB442" s="112"/>
      <c r="BC442" s="112"/>
      <c r="BD442" s="112"/>
    </row>
    <row r="443" ht="14.25" customHeight="1">
      <c r="G443" s="67"/>
      <c r="Q443" s="95"/>
      <c r="R443" s="95"/>
      <c r="Z443" s="67"/>
      <c r="AL443" s="112"/>
      <c r="AM443" s="112"/>
      <c r="AN443" s="112"/>
      <c r="AO443" s="112"/>
      <c r="AP443" s="112"/>
      <c r="AQ443" s="112"/>
      <c r="AR443" s="112"/>
      <c r="AS443" s="112"/>
      <c r="AT443" s="112"/>
      <c r="AU443" s="112"/>
      <c r="AV443" s="112"/>
      <c r="AW443" s="112"/>
      <c r="AX443" s="112"/>
      <c r="AY443" s="112"/>
      <c r="AZ443" s="112"/>
      <c r="BA443" s="112"/>
      <c r="BB443" s="112"/>
      <c r="BC443" s="112"/>
      <c r="BD443" s="112"/>
    </row>
    <row r="444" ht="14.25" customHeight="1">
      <c r="G444" s="67"/>
      <c r="Q444" s="95"/>
      <c r="R444" s="95"/>
      <c r="Z444" s="67"/>
      <c r="AL444" s="112"/>
      <c r="AM444" s="112"/>
      <c r="AN444" s="112"/>
      <c r="AO444" s="112"/>
      <c r="AP444" s="112"/>
      <c r="AQ444" s="112"/>
      <c r="AR444" s="112"/>
      <c r="AS444" s="112"/>
      <c r="AT444" s="112"/>
      <c r="AU444" s="112"/>
      <c r="AV444" s="112"/>
      <c r="AW444" s="112"/>
      <c r="AX444" s="112"/>
      <c r="AY444" s="112"/>
      <c r="AZ444" s="112"/>
      <c r="BA444" s="112"/>
      <c r="BB444" s="112"/>
      <c r="BC444" s="112"/>
      <c r="BD444" s="112"/>
    </row>
    <row r="445" ht="14.25" customHeight="1">
      <c r="G445" s="67"/>
      <c r="Q445" s="95"/>
      <c r="R445" s="95"/>
      <c r="Z445" s="67"/>
      <c r="AL445" s="112"/>
      <c r="AM445" s="112"/>
      <c r="AN445" s="112"/>
      <c r="AO445" s="112"/>
      <c r="AP445" s="112"/>
      <c r="AQ445" s="112"/>
      <c r="AR445" s="112"/>
      <c r="AS445" s="112"/>
      <c r="AT445" s="112"/>
      <c r="AU445" s="112"/>
      <c r="AV445" s="112"/>
      <c r="AW445" s="112"/>
      <c r="AX445" s="112"/>
      <c r="AY445" s="112"/>
      <c r="AZ445" s="112"/>
      <c r="BA445" s="112"/>
      <c r="BB445" s="112"/>
      <c r="BC445" s="112"/>
      <c r="BD445" s="112"/>
    </row>
    <row r="446" ht="14.25" customHeight="1">
      <c r="G446" s="67"/>
      <c r="Q446" s="95"/>
      <c r="R446" s="95"/>
      <c r="Z446" s="67"/>
      <c r="AL446" s="112"/>
      <c r="AM446" s="112"/>
      <c r="AN446" s="112"/>
      <c r="AO446" s="112"/>
      <c r="AP446" s="112"/>
      <c r="AQ446" s="112"/>
      <c r="AR446" s="112"/>
      <c r="AS446" s="112"/>
      <c r="AT446" s="112"/>
      <c r="AU446" s="112"/>
      <c r="AV446" s="112"/>
      <c r="AW446" s="112"/>
      <c r="AX446" s="112"/>
      <c r="AY446" s="112"/>
      <c r="AZ446" s="112"/>
      <c r="BA446" s="112"/>
      <c r="BB446" s="112"/>
      <c r="BC446" s="112"/>
      <c r="BD446" s="112"/>
    </row>
    <row r="447" ht="14.25" customHeight="1">
      <c r="G447" s="67"/>
      <c r="Q447" s="95"/>
      <c r="R447" s="95"/>
      <c r="Z447" s="67"/>
      <c r="AL447" s="112"/>
      <c r="AM447" s="112"/>
      <c r="AN447" s="112"/>
      <c r="AO447" s="112"/>
      <c r="AP447" s="112"/>
      <c r="AQ447" s="112"/>
      <c r="AR447" s="112"/>
      <c r="AS447" s="112"/>
      <c r="AT447" s="112"/>
      <c r="AU447" s="112"/>
      <c r="AV447" s="112"/>
      <c r="AW447" s="112"/>
      <c r="AX447" s="112"/>
      <c r="AY447" s="112"/>
      <c r="AZ447" s="112"/>
      <c r="BA447" s="112"/>
      <c r="BB447" s="112"/>
      <c r="BC447" s="112"/>
      <c r="BD447" s="112"/>
    </row>
    <row r="448" ht="14.25" customHeight="1">
      <c r="G448" s="67"/>
      <c r="Q448" s="95"/>
      <c r="R448" s="95"/>
      <c r="Z448" s="67"/>
      <c r="AL448" s="112"/>
      <c r="AM448" s="112"/>
      <c r="AN448" s="112"/>
      <c r="AO448" s="112"/>
      <c r="AP448" s="112"/>
      <c r="AQ448" s="112"/>
      <c r="AR448" s="112"/>
      <c r="AS448" s="112"/>
      <c r="AT448" s="112"/>
      <c r="AU448" s="112"/>
      <c r="AV448" s="112"/>
      <c r="AW448" s="112"/>
      <c r="AX448" s="112"/>
      <c r="AY448" s="112"/>
      <c r="AZ448" s="112"/>
      <c r="BA448" s="112"/>
      <c r="BB448" s="112"/>
      <c r="BC448" s="112"/>
      <c r="BD448" s="112"/>
    </row>
    <row r="449" ht="14.25" customHeight="1">
      <c r="G449" s="67"/>
      <c r="Q449" s="95"/>
      <c r="R449" s="95"/>
      <c r="Z449" s="67"/>
      <c r="AL449" s="112"/>
      <c r="AM449" s="112"/>
      <c r="AN449" s="112"/>
      <c r="AO449" s="112"/>
      <c r="AP449" s="112"/>
      <c r="AQ449" s="112"/>
      <c r="AR449" s="112"/>
      <c r="AS449" s="112"/>
      <c r="AT449" s="112"/>
      <c r="AU449" s="112"/>
      <c r="AV449" s="112"/>
      <c r="AW449" s="112"/>
      <c r="AX449" s="112"/>
      <c r="AY449" s="112"/>
      <c r="AZ449" s="112"/>
      <c r="BA449" s="112"/>
      <c r="BB449" s="112"/>
      <c r="BC449" s="112"/>
      <c r="BD449" s="112"/>
    </row>
    <row r="450" ht="14.25" customHeight="1">
      <c r="G450" s="67"/>
      <c r="Q450" s="95"/>
      <c r="R450" s="95"/>
      <c r="Z450" s="67"/>
      <c r="AL450" s="112"/>
      <c r="AM450" s="112"/>
      <c r="AN450" s="112"/>
      <c r="AO450" s="112"/>
      <c r="AP450" s="112"/>
      <c r="AQ450" s="112"/>
      <c r="AR450" s="112"/>
      <c r="AS450" s="112"/>
      <c r="AT450" s="112"/>
      <c r="AU450" s="112"/>
      <c r="AV450" s="112"/>
      <c r="AW450" s="112"/>
      <c r="AX450" s="112"/>
      <c r="AY450" s="112"/>
      <c r="AZ450" s="112"/>
      <c r="BA450" s="112"/>
      <c r="BB450" s="112"/>
      <c r="BC450" s="112"/>
      <c r="BD450" s="112"/>
    </row>
    <row r="451" ht="14.25" customHeight="1">
      <c r="G451" s="67"/>
      <c r="Q451" s="95"/>
      <c r="R451" s="95"/>
      <c r="Z451" s="67"/>
      <c r="AL451" s="112"/>
      <c r="AM451" s="112"/>
      <c r="AN451" s="112"/>
      <c r="AO451" s="112"/>
      <c r="AP451" s="112"/>
      <c r="AQ451" s="112"/>
      <c r="AR451" s="112"/>
      <c r="AS451" s="112"/>
      <c r="AT451" s="112"/>
      <c r="AU451" s="112"/>
      <c r="AV451" s="112"/>
      <c r="AW451" s="112"/>
      <c r="AX451" s="112"/>
      <c r="AY451" s="112"/>
      <c r="AZ451" s="112"/>
      <c r="BA451" s="112"/>
      <c r="BB451" s="112"/>
      <c r="BC451" s="112"/>
      <c r="BD451" s="112"/>
    </row>
    <row r="452" ht="14.25" customHeight="1">
      <c r="G452" s="67"/>
      <c r="Q452" s="95"/>
      <c r="R452" s="95"/>
      <c r="Z452" s="67"/>
      <c r="AL452" s="112"/>
      <c r="AM452" s="112"/>
      <c r="AN452" s="112"/>
      <c r="AO452" s="112"/>
      <c r="AP452" s="112"/>
      <c r="AQ452" s="112"/>
      <c r="AR452" s="112"/>
      <c r="AS452" s="112"/>
      <c r="AT452" s="112"/>
      <c r="AU452" s="112"/>
      <c r="AV452" s="112"/>
      <c r="AW452" s="112"/>
      <c r="AX452" s="112"/>
      <c r="AY452" s="112"/>
      <c r="AZ452" s="112"/>
      <c r="BA452" s="112"/>
      <c r="BB452" s="112"/>
      <c r="BC452" s="112"/>
      <c r="BD452" s="112"/>
    </row>
    <row r="453" ht="14.25" customHeight="1">
      <c r="G453" s="67"/>
      <c r="Q453" s="95"/>
      <c r="R453" s="95"/>
      <c r="Z453" s="67"/>
      <c r="AL453" s="112"/>
      <c r="AM453" s="112"/>
      <c r="AN453" s="112"/>
      <c r="AO453" s="112"/>
      <c r="AP453" s="112"/>
      <c r="AQ453" s="112"/>
      <c r="AR453" s="112"/>
      <c r="AS453" s="112"/>
      <c r="AT453" s="112"/>
      <c r="AU453" s="112"/>
      <c r="AV453" s="112"/>
      <c r="AW453" s="112"/>
      <c r="AX453" s="112"/>
      <c r="AY453" s="112"/>
      <c r="AZ453" s="112"/>
      <c r="BA453" s="112"/>
      <c r="BB453" s="112"/>
      <c r="BC453" s="112"/>
      <c r="BD453" s="112"/>
    </row>
    <row r="454" ht="14.25" customHeight="1">
      <c r="G454" s="67"/>
      <c r="Q454" s="95"/>
      <c r="R454" s="95"/>
      <c r="Z454" s="67"/>
      <c r="AL454" s="112"/>
      <c r="AM454" s="112"/>
      <c r="AN454" s="112"/>
      <c r="AO454" s="112"/>
      <c r="AP454" s="112"/>
      <c r="AQ454" s="112"/>
      <c r="AR454" s="112"/>
      <c r="AS454" s="112"/>
      <c r="AT454" s="112"/>
      <c r="AU454" s="112"/>
      <c r="AV454" s="112"/>
      <c r="AW454" s="112"/>
      <c r="AX454" s="112"/>
      <c r="AY454" s="112"/>
      <c r="AZ454" s="112"/>
      <c r="BA454" s="112"/>
      <c r="BB454" s="112"/>
      <c r="BC454" s="112"/>
      <c r="BD454" s="112"/>
    </row>
    <row r="455" ht="14.25" customHeight="1">
      <c r="G455" s="67"/>
      <c r="Q455" s="95"/>
      <c r="R455" s="95"/>
      <c r="Z455" s="67"/>
      <c r="AL455" s="112"/>
      <c r="AM455" s="112"/>
      <c r="AN455" s="112"/>
      <c r="AO455" s="112"/>
      <c r="AP455" s="112"/>
      <c r="AQ455" s="112"/>
      <c r="AR455" s="112"/>
      <c r="AS455" s="112"/>
      <c r="AT455" s="112"/>
      <c r="AU455" s="112"/>
      <c r="AV455" s="112"/>
      <c r="AW455" s="112"/>
      <c r="AX455" s="112"/>
      <c r="AY455" s="112"/>
      <c r="AZ455" s="112"/>
      <c r="BA455" s="112"/>
      <c r="BB455" s="112"/>
      <c r="BC455" s="112"/>
      <c r="BD455" s="112"/>
    </row>
    <row r="456" ht="14.25" customHeight="1">
      <c r="G456" s="67"/>
      <c r="Q456" s="95"/>
      <c r="R456" s="95"/>
      <c r="Z456" s="67"/>
      <c r="AL456" s="112"/>
      <c r="AM456" s="112"/>
      <c r="AN456" s="112"/>
      <c r="AO456" s="112"/>
      <c r="AP456" s="112"/>
      <c r="AQ456" s="112"/>
      <c r="AR456" s="112"/>
      <c r="AS456" s="112"/>
      <c r="AT456" s="112"/>
      <c r="AU456" s="112"/>
      <c r="AV456" s="112"/>
      <c r="AW456" s="112"/>
      <c r="AX456" s="112"/>
      <c r="AY456" s="112"/>
      <c r="AZ456" s="112"/>
      <c r="BA456" s="112"/>
      <c r="BB456" s="112"/>
      <c r="BC456" s="112"/>
      <c r="BD456" s="112"/>
    </row>
    <row r="457" ht="14.25" customHeight="1">
      <c r="G457" s="67"/>
      <c r="Q457" s="95"/>
      <c r="R457" s="95"/>
      <c r="Z457" s="67"/>
      <c r="AL457" s="112"/>
      <c r="AM457" s="112"/>
      <c r="AN457" s="112"/>
      <c r="AO457" s="112"/>
      <c r="AP457" s="112"/>
      <c r="AQ457" s="112"/>
      <c r="AR457" s="112"/>
      <c r="AS457" s="112"/>
      <c r="AT457" s="112"/>
      <c r="AU457" s="112"/>
      <c r="AV457" s="112"/>
      <c r="AW457" s="112"/>
      <c r="AX457" s="112"/>
      <c r="AY457" s="112"/>
      <c r="AZ457" s="112"/>
      <c r="BA457" s="112"/>
      <c r="BB457" s="112"/>
      <c r="BC457" s="112"/>
      <c r="BD457" s="112"/>
    </row>
    <row r="458" ht="14.25" customHeight="1">
      <c r="G458" s="67"/>
      <c r="Q458" s="95"/>
      <c r="R458" s="95"/>
      <c r="Z458" s="67"/>
      <c r="AL458" s="112"/>
      <c r="AM458" s="112"/>
      <c r="AN458" s="112"/>
      <c r="AO458" s="112"/>
      <c r="AP458" s="112"/>
      <c r="AQ458" s="112"/>
      <c r="AR458" s="112"/>
      <c r="AS458" s="112"/>
      <c r="AT458" s="112"/>
      <c r="AU458" s="112"/>
      <c r="AV458" s="112"/>
      <c r="AW458" s="112"/>
      <c r="AX458" s="112"/>
      <c r="AY458" s="112"/>
      <c r="AZ458" s="112"/>
      <c r="BA458" s="112"/>
      <c r="BB458" s="112"/>
      <c r="BC458" s="112"/>
      <c r="BD458" s="112"/>
    </row>
    <row r="459" ht="14.25" customHeight="1">
      <c r="G459" s="67"/>
      <c r="Q459" s="95"/>
      <c r="R459" s="95"/>
      <c r="Z459" s="67"/>
      <c r="AL459" s="112"/>
      <c r="AM459" s="112"/>
      <c r="AN459" s="112"/>
      <c r="AO459" s="112"/>
      <c r="AP459" s="112"/>
      <c r="AQ459" s="112"/>
      <c r="AR459" s="112"/>
      <c r="AS459" s="112"/>
      <c r="AT459" s="112"/>
      <c r="AU459" s="112"/>
      <c r="AV459" s="112"/>
      <c r="AW459" s="112"/>
      <c r="AX459" s="112"/>
      <c r="AY459" s="112"/>
      <c r="AZ459" s="112"/>
      <c r="BA459" s="112"/>
      <c r="BB459" s="112"/>
      <c r="BC459" s="112"/>
      <c r="BD459" s="112"/>
    </row>
    <row r="460" ht="14.25" customHeight="1">
      <c r="G460" s="67"/>
      <c r="Q460" s="95"/>
      <c r="R460" s="95"/>
      <c r="Z460" s="67"/>
      <c r="AL460" s="112"/>
      <c r="AM460" s="112"/>
      <c r="AN460" s="112"/>
      <c r="AO460" s="112"/>
      <c r="AP460" s="112"/>
      <c r="AQ460" s="112"/>
      <c r="AR460" s="112"/>
      <c r="AS460" s="112"/>
      <c r="AT460" s="112"/>
      <c r="AU460" s="112"/>
      <c r="AV460" s="112"/>
      <c r="AW460" s="112"/>
      <c r="AX460" s="112"/>
      <c r="AY460" s="112"/>
      <c r="AZ460" s="112"/>
      <c r="BA460" s="112"/>
      <c r="BB460" s="112"/>
      <c r="BC460" s="112"/>
      <c r="BD460" s="112"/>
    </row>
    <row r="461" ht="14.25" customHeight="1">
      <c r="G461" s="67"/>
      <c r="Q461" s="95"/>
      <c r="R461" s="95"/>
      <c r="Z461" s="67"/>
      <c r="AL461" s="112"/>
      <c r="AM461" s="112"/>
      <c r="AN461" s="112"/>
      <c r="AO461" s="112"/>
      <c r="AP461" s="112"/>
      <c r="AQ461" s="112"/>
      <c r="AR461" s="112"/>
      <c r="AS461" s="112"/>
      <c r="AT461" s="112"/>
      <c r="AU461" s="112"/>
      <c r="AV461" s="112"/>
      <c r="AW461" s="112"/>
      <c r="AX461" s="112"/>
      <c r="AY461" s="112"/>
      <c r="AZ461" s="112"/>
      <c r="BA461" s="112"/>
      <c r="BB461" s="112"/>
      <c r="BC461" s="112"/>
      <c r="BD461" s="112"/>
    </row>
    <row r="462" ht="14.25" customHeight="1">
      <c r="G462" s="67"/>
      <c r="Q462" s="95"/>
      <c r="R462" s="95"/>
      <c r="Z462" s="67"/>
      <c r="AL462" s="112"/>
      <c r="AM462" s="112"/>
      <c r="AN462" s="112"/>
      <c r="AO462" s="112"/>
      <c r="AP462" s="112"/>
      <c r="AQ462" s="112"/>
      <c r="AR462" s="112"/>
      <c r="AS462" s="112"/>
      <c r="AT462" s="112"/>
      <c r="AU462" s="112"/>
      <c r="AV462" s="112"/>
      <c r="AW462" s="112"/>
      <c r="AX462" s="112"/>
      <c r="AY462" s="112"/>
      <c r="AZ462" s="112"/>
      <c r="BA462" s="112"/>
      <c r="BB462" s="112"/>
      <c r="BC462" s="112"/>
      <c r="BD462" s="112"/>
    </row>
    <row r="463" ht="14.25" customHeight="1">
      <c r="G463" s="67"/>
      <c r="Q463" s="95"/>
      <c r="R463" s="95"/>
      <c r="Z463" s="67"/>
      <c r="AL463" s="112"/>
      <c r="AM463" s="112"/>
      <c r="AN463" s="112"/>
      <c r="AO463" s="112"/>
      <c r="AP463" s="112"/>
      <c r="AQ463" s="112"/>
      <c r="AR463" s="112"/>
      <c r="AS463" s="112"/>
      <c r="AT463" s="112"/>
      <c r="AU463" s="112"/>
      <c r="AV463" s="112"/>
      <c r="AW463" s="112"/>
      <c r="AX463" s="112"/>
      <c r="AY463" s="112"/>
      <c r="AZ463" s="112"/>
      <c r="BA463" s="112"/>
      <c r="BB463" s="112"/>
      <c r="BC463" s="112"/>
      <c r="BD463" s="112"/>
    </row>
    <row r="464" ht="14.25" customHeight="1">
      <c r="G464" s="67"/>
      <c r="Q464" s="95"/>
      <c r="R464" s="95"/>
      <c r="Z464" s="67"/>
      <c r="AL464" s="112"/>
      <c r="AM464" s="112"/>
      <c r="AN464" s="112"/>
      <c r="AO464" s="112"/>
      <c r="AP464" s="112"/>
      <c r="AQ464" s="112"/>
      <c r="AR464" s="112"/>
      <c r="AS464" s="112"/>
      <c r="AT464" s="112"/>
      <c r="AU464" s="112"/>
      <c r="AV464" s="112"/>
      <c r="AW464" s="112"/>
      <c r="AX464" s="112"/>
      <c r="AY464" s="112"/>
      <c r="AZ464" s="112"/>
      <c r="BA464" s="112"/>
      <c r="BB464" s="112"/>
      <c r="BC464" s="112"/>
      <c r="BD464" s="112"/>
    </row>
    <row r="465" ht="14.25" customHeight="1">
      <c r="G465" s="67"/>
      <c r="Q465" s="95"/>
      <c r="R465" s="95"/>
      <c r="Z465" s="67"/>
      <c r="AL465" s="112"/>
      <c r="AM465" s="112"/>
      <c r="AN465" s="112"/>
      <c r="AO465" s="112"/>
      <c r="AP465" s="112"/>
      <c r="AQ465" s="112"/>
      <c r="AR465" s="112"/>
      <c r="AS465" s="112"/>
      <c r="AT465" s="112"/>
      <c r="AU465" s="112"/>
      <c r="AV465" s="112"/>
      <c r="AW465" s="112"/>
      <c r="AX465" s="112"/>
      <c r="AY465" s="112"/>
      <c r="AZ465" s="112"/>
      <c r="BA465" s="112"/>
      <c r="BB465" s="112"/>
      <c r="BC465" s="112"/>
      <c r="BD465" s="112"/>
    </row>
    <row r="466" ht="14.25" customHeight="1">
      <c r="G466" s="67"/>
      <c r="Q466" s="95"/>
      <c r="R466" s="95"/>
      <c r="Z466" s="67"/>
      <c r="AL466" s="112"/>
      <c r="AM466" s="112"/>
      <c r="AN466" s="112"/>
      <c r="AO466" s="112"/>
      <c r="AP466" s="112"/>
      <c r="AQ466" s="112"/>
      <c r="AR466" s="112"/>
      <c r="AS466" s="112"/>
      <c r="AT466" s="112"/>
      <c r="AU466" s="112"/>
      <c r="AV466" s="112"/>
      <c r="AW466" s="112"/>
      <c r="AX466" s="112"/>
      <c r="AY466" s="112"/>
      <c r="AZ466" s="112"/>
      <c r="BA466" s="112"/>
      <c r="BB466" s="112"/>
      <c r="BC466" s="112"/>
      <c r="BD466" s="112"/>
    </row>
    <row r="467" ht="14.25" customHeight="1">
      <c r="G467" s="67"/>
      <c r="Q467" s="95"/>
      <c r="R467" s="95"/>
      <c r="Z467" s="67"/>
      <c r="AL467" s="112"/>
      <c r="AM467" s="112"/>
      <c r="AN467" s="112"/>
      <c r="AO467" s="112"/>
      <c r="AP467" s="112"/>
      <c r="AQ467" s="112"/>
      <c r="AR467" s="112"/>
      <c r="AS467" s="112"/>
      <c r="AT467" s="112"/>
      <c r="AU467" s="112"/>
      <c r="AV467" s="112"/>
      <c r="AW467" s="112"/>
      <c r="AX467" s="112"/>
      <c r="AY467" s="112"/>
      <c r="AZ467" s="112"/>
      <c r="BA467" s="112"/>
      <c r="BB467" s="112"/>
      <c r="BC467" s="112"/>
      <c r="BD467" s="112"/>
    </row>
    <row r="468" ht="14.25" customHeight="1">
      <c r="G468" s="67"/>
      <c r="Q468" s="95"/>
      <c r="R468" s="95"/>
      <c r="Z468" s="67"/>
      <c r="AL468" s="112"/>
      <c r="AM468" s="112"/>
      <c r="AN468" s="112"/>
      <c r="AO468" s="112"/>
      <c r="AP468" s="112"/>
      <c r="AQ468" s="112"/>
      <c r="AR468" s="112"/>
      <c r="AS468" s="112"/>
      <c r="AT468" s="112"/>
      <c r="AU468" s="112"/>
      <c r="AV468" s="112"/>
      <c r="AW468" s="112"/>
      <c r="AX468" s="112"/>
      <c r="AY468" s="112"/>
      <c r="AZ468" s="112"/>
      <c r="BA468" s="112"/>
      <c r="BB468" s="112"/>
      <c r="BC468" s="112"/>
      <c r="BD468" s="112"/>
    </row>
    <row r="469" ht="14.25" customHeight="1">
      <c r="G469" s="67"/>
      <c r="Q469" s="95"/>
      <c r="R469" s="95"/>
      <c r="Z469" s="67"/>
      <c r="AL469" s="112"/>
      <c r="AM469" s="112"/>
      <c r="AN469" s="112"/>
      <c r="AO469" s="112"/>
      <c r="AP469" s="112"/>
      <c r="AQ469" s="112"/>
      <c r="AR469" s="112"/>
      <c r="AS469" s="112"/>
      <c r="AT469" s="112"/>
      <c r="AU469" s="112"/>
      <c r="AV469" s="112"/>
      <c r="AW469" s="112"/>
      <c r="AX469" s="112"/>
      <c r="AY469" s="112"/>
      <c r="AZ469" s="112"/>
      <c r="BA469" s="112"/>
      <c r="BB469" s="112"/>
      <c r="BC469" s="112"/>
      <c r="BD469" s="112"/>
    </row>
    <row r="470" ht="14.25" customHeight="1">
      <c r="G470" s="67"/>
      <c r="Q470" s="95"/>
      <c r="R470" s="95"/>
      <c r="Z470" s="67"/>
      <c r="AL470" s="112"/>
      <c r="AM470" s="112"/>
      <c r="AN470" s="112"/>
      <c r="AO470" s="112"/>
      <c r="AP470" s="112"/>
      <c r="AQ470" s="112"/>
      <c r="AR470" s="112"/>
      <c r="AS470" s="112"/>
      <c r="AT470" s="112"/>
      <c r="AU470" s="112"/>
      <c r="AV470" s="112"/>
      <c r="AW470" s="112"/>
      <c r="AX470" s="112"/>
      <c r="AY470" s="112"/>
      <c r="AZ470" s="112"/>
      <c r="BA470" s="112"/>
      <c r="BB470" s="112"/>
      <c r="BC470" s="112"/>
      <c r="BD470" s="112"/>
    </row>
    <row r="471" ht="14.25" customHeight="1">
      <c r="G471" s="67"/>
      <c r="Q471" s="95"/>
      <c r="R471" s="95"/>
      <c r="Z471" s="67"/>
      <c r="AL471" s="112"/>
      <c r="AM471" s="112"/>
      <c r="AN471" s="112"/>
      <c r="AO471" s="112"/>
      <c r="AP471" s="112"/>
      <c r="AQ471" s="112"/>
      <c r="AR471" s="112"/>
      <c r="AS471" s="112"/>
      <c r="AT471" s="112"/>
      <c r="AU471" s="112"/>
      <c r="AV471" s="112"/>
      <c r="AW471" s="112"/>
      <c r="AX471" s="112"/>
      <c r="AY471" s="112"/>
      <c r="AZ471" s="112"/>
      <c r="BA471" s="112"/>
      <c r="BB471" s="112"/>
      <c r="BC471" s="112"/>
      <c r="BD471" s="112"/>
    </row>
    <row r="472" ht="14.25" customHeight="1">
      <c r="G472" s="67"/>
      <c r="Q472" s="95"/>
      <c r="R472" s="95"/>
      <c r="Z472" s="67"/>
      <c r="AL472" s="112"/>
      <c r="AM472" s="112"/>
      <c r="AN472" s="112"/>
      <c r="AO472" s="112"/>
      <c r="AP472" s="112"/>
      <c r="AQ472" s="112"/>
      <c r="AR472" s="112"/>
      <c r="AS472" s="112"/>
      <c r="AT472" s="112"/>
      <c r="AU472" s="112"/>
      <c r="AV472" s="112"/>
      <c r="AW472" s="112"/>
      <c r="AX472" s="112"/>
      <c r="AY472" s="112"/>
      <c r="AZ472" s="112"/>
      <c r="BA472" s="112"/>
      <c r="BB472" s="112"/>
      <c r="BC472" s="112"/>
      <c r="BD472" s="112"/>
    </row>
    <row r="473" ht="14.25" customHeight="1">
      <c r="G473" s="67"/>
      <c r="Q473" s="95"/>
      <c r="R473" s="95"/>
      <c r="Z473" s="67"/>
      <c r="AL473" s="112"/>
      <c r="AM473" s="112"/>
      <c r="AN473" s="112"/>
      <c r="AO473" s="112"/>
      <c r="AP473" s="112"/>
      <c r="AQ473" s="112"/>
      <c r="AR473" s="112"/>
      <c r="AS473" s="112"/>
      <c r="AT473" s="112"/>
      <c r="AU473" s="112"/>
      <c r="AV473" s="112"/>
      <c r="AW473" s="112"/>
      <c r="AX473" s="112"/>
      <c r="AY473" s="112"/>
      <c r="AZ473" s="112"/>
      <c r="BA473" s="112"/>
      <c r="BB473" s="112"/>
      <c r="BC473" s="112"/>
      <c r="BD473" s="112"/>
    </row>
    <row r="474" ht="14.25" customHeight="1">
      <c r="G474" s="67"/>
      <c r="Q474" s="95"/>
      <c r="R474" s="95"/>
      <c r="Z474" s="67"/>
      <c r="AL474" s="112"/>
      <c r="AM474" s="112"/>
      <c r="AN474" s="112"/>
      <c r="AO474" s="112"/>
      <c r="AP474" s="112"/>
      <c r="AQ474" s="112"/>
      <c r="AR474" s="112"/>
      <c r="AS474" s="112"/>
      <c r="AT474" s="112"/>
      <c r="AU474" s="112"/>
      <c r="AV474" s="112"/>
      <c r="AW474" s="112"/>
      <c r="AX474" s="112"/>
      <c r="AY474" s="112"/>
      <c r="AZ474" s="112"/>
      <c r="BA474" s="112"/>
      <c r="BB474" s="112"/>
      <c r="BC474" s="112"/>
      <c r="BD474" s="112"/>
    </row>
    <row r="475" ht="14.25" customHeight="1">
      <c r="G475" s="67"/>
      <c r="Q475" s="95"/>
      <c r="R475" s="95"/>
      <c r="Z475" s="67"/>
      <c r="AL475" s="112"/>
      <c r="AM475" s="112"/>
      <c r="AN475" s="112"/>
      <c r="AO475" s="112"/>
      <c r="AP475" s="112"/>
      <c r="AQ475" s="112"/>
      <c r="AR475" s="112"/>
      <c r="AS475" s="112"/>
      <c r="AT475" s="112"/>
      <c r="AU475" s="112"/>
      <c r="AV475" s="112"/>
      <c r="AW475" s="112"/>
      <c r="AX475" s="112"/>
      <c r="AY475" s="112"/>
      <c r="AZ475" s="112"/>
      <c r="BA475" s="112"/>
      <c r="BB475" s="112"/>
      <c r="BC475" s="112"/>
      <c r="BD475" s="112"/>
    </row>
    <row r="476" ht="14.25" customHeight="1">
      <c r="G476" s="67"/>
      <c r="Q476" s="95"/>
      <c r="R476" s="95"/>
      <c r="Z476" s="67"/>
      <c r="AL476" s="112"/>
      <c r="AM476" s="112"/>
      <c r="AN476" s="112"/>
      <c r="AO476" s="112"/>
      <c r="AP476" s="112"/>
      <c r="AQ476" s="112"/>
      <c r="AR476" s="112"/>
      <c r="AS476" s="112"/>
      <c r="AT476" s="112"/>
      <c r="AU476" s="112"/>
      <c r="AV476" s="112"/>
      <c r="AW476" s="112"/>
      <c r="AX476" s="112"/>
      <c r="AY476" s="112"/>
      <c r="AZ476" s="112"/>
      <c r="BA476" s="112"/>
      <c r="BB476" s="112"/>
      <c r="BC476" s="112"/>
      <c r="BD476" s="112"/>
    </row>
    <row r="477" ht="14.25" customHeight="1">
      <c r="G477" s="67"/>
      <c r="Q477" s="95"/>
      <c r="R477" s="95"/>
      <c r="Z477" s="67"/>
      <c r="AL477" s="112"/>
      <c r="AM477" s="112"/>
      <c r="AN477" s="112"/>
      <c r="AO477" s="112"/>
      <c r="AP477" s="112"/>
      <c r="AQ477" s="112"/>
      <c r="AR477" s="112"/>
      <c r="AS477" s="112"/>
      <c r="AT477" s="112"/>
      <c r="AU477" s="112"/>
      <c r="AV477" s="112"/>
      <c r="AW477" s="112"/>
      <c r="AX477" s="112"/>
      <c r="AY477" s="112"/>
      <c r="AZ477" s="112"/>
      <c r="BA477" s="112"/>
      <c r="BB477" s="112"/>
      <c r="BC477" s="112"/>
      <c r="BD477" s="112"/>
    </row>
    <row r="478" ht="14.25" customHeight="1">
      <c r="G478" s="67"/>
      <c r="Q478" s="95"/>
      <c r="R478" s="95"/>
      <c r="Z478" s="67"/>
      <c r="AL478" s="112"/>
      <c r="AM478" s="112"/>
      <c r="AN478" s="112"/>
      <c r="AO478" s="112"/>
      <c r="AP478" s="112"/>
      <c r="AQ478" s="112"/>
      <c r="AR478" s="112"/>
      <c r="AS478" s="112"/>
      <c r="AT478" s="112"/>
      <c r="AU478" s="112"/>
      <c r="AV478" s="112"/>
      <c r="AW478" s="112"/>
      <c r="AX478" s="112"/>
      <c r="AY478" s="112"/>
      <c r="AZ478" s="112"/>
      <c r="BA478" s="112"/>
      <c r="BB478" s="112"/>
      <c r="BC478" s="112"/>
      <c r="BD478" s="112"/>
    </row>
    <row r="479" ht="14.25" customHeight="1">
      <c r="G479" s="67"/>
      <c r="Q479" s="95"/>
      <c r="R479" s="95"/>
      <c r="Z479" s="67"/>
      <c r="AL479" s="112"/>
      <c r="AM479" s="112"/>
      <c r="AN479" s="112"/>
      <c r="AO479" s="112"/>
      <c r="AP479" s="112"/>
      <c r="AQ479" s="112"/>
      <c r="AR479" s="112"/>
      <c r="AS479" s="112"/>
      <c r="AT479" s="112"/>
      <c r="AU479" s="112"/>
      <c r="AV479" s="112"/>
      <c r="AW479" s="112"/>
      <c r="AX479" s="112"/>
      <c r="AY479" s="112"/>
      <c r="AZ479" s="112"/>
      <c r="BA479" s="112"/>
      <c r="BB479" s="112"/>
      <c r="BC479" s="112"/>
      <c r="BD479" s="112"/>
    </row>
    <row r="480" ht="14.25" customHeight="1">
      <c r="G480" s="67"/>
      <c r="Q480" s="95"/>
      <c r="R480" s="95"/>
      <c r="Z480" s="67"/>
      <c r="AL480" s="112"/>
      <c r="AM480" s="112"/>
      <c r="AN480" s="112"/>
      <c r="AO480" s="112"/>
      <c r="AP480" s="112"/>
      <c r="AQ480" s="112"/>
      <c r="AR480" s="112"/>
      <c r="AS480" s="112"/>
      <c r="AT480" s="112"/>
      <c r="AU480" s="112"/>
      <c r="AV480" s="112"/>
      <c r="AW480" s="112"/>
      <c r="AX480" s="112"/>
      <c r="AY480" s="112"/>
      <c r="AZ480" s="112"/>
      <c r="BA480" s="112"/>
      <c r="BB480" s="112"/>
      <c r="BC480" s="112"/>
      <c r="BD480" s="112"/>
    </row>
    <row r="481" ht="14.25" customHeight="1">
      <c r="G481" s="67"/>
      <c r="Q481" s="95"/>
      <c r="R481" s="95"/>
      <c r="Z481" s="67"/>
      <c r="AL481" s="112"/>
      <c r="AM481" s="112"/>
      <c r="AN481" s="112"/>
      <c r="AO481" s="112"/>
      <c r="AP481" s="112"/>
      <c r="AQ481" s="112"/>
      <c r="AR481" s="112"/>
      <c r="AS481" s="112"/>
      <c r="AT481" s="112"/>
      <c r="AU481" s="112"/>
      <c r="AV481" s="112"/>
      <c r="AW481" s="112"/>
      <c r="AX481" s="112"/>
      <c r="AY481" s="112"/>
      <c r="AZ481" s="112"/>
      <c r="BA481" s="112"/>
      <c r="BB481" s="112"/>
      <c r="BC481" s="112"/>
      <c r="BD481" s="112"/>
    </row>
    <row r="482" ht="14.25" customHeight="1">
      <c r="G482" s="67"/>
      <c r="Q482" s="95"/>
      <c r="R482" s="95"/>
      <c r="Z482" s="67"/>
      <c r="AL482" s="112"/>
      <c r="AM482" s="112"/>
      <c r="AN482" s="112"/>
      <c r="AO482" s="112"/>
      <c r="AP482" s="112"/>
      <c r="AQ482" s="112"/>
      <c r="AR482" s="112"/>
      <c r="AS482" s="112"/>
      <c r="AT482" s="112"/>
      <c r="AU482" s="112"/>
      <c r="AV482" s="112"/>
      <c r="AW482" s="112"/>
      <c r="AX482" s="112"/>
      <c r="AY482" s="112"/>
      <c r="AZ482" s="112"/>
      <c r="BA482" s="112"/>
      <c r="BB482" s="112"/>
      <c r="BC482" s="112"/>
      <c r="BD482" s="112"/>
    </row>
    <row r="483" ht="14.25" customHeight="1">
      <c r="G483" s="67"/>
      <c r="Q483" s="95"/>
      <c r="R483" s="95"/>
      <c r="Z483" s="67"/>
      <c r="AL483" s="112"/>
      <c r="AM483" s="112"/>
      <c r="AN483" s="112"/>
      <c r="AO483" s="112"/>
      <c r="AP483" s="112"/>
      <c r="AQ483" s="112"/>
      <c r="AR483" s="112"/>
      <c r="AS483" s="112"/>
      <c r="AT483" s="112"/>
      <c r="AU483" s="112"/>
      <c r="AV483" s="112"/>
      <c r="AW483" s="112"/>
      <c r="AX483" s="112"/>
      <c r="AY483" s="112"/>
      <c r="AZ483" s="112"/>
      <c r="BA483" s="112"/>
      <c r="BB483" s="112"/>
      <c r="BC483" s="112"/>
      <c r="BD483" s="112"/>
    </row>
    <row r="484" ht="14.25" customHeight="1">
      <c r="G484" s="67"/>
      <c r="Q484" s="95"/>
      <c r="R484" s="95"/>
      <c r="Z484" s="67"/>
      <c r="AL484" s="112"/>
      <c r="AM484" s="112"/>
      <c r="AN484" s="112"/>
      <c r="AO484" s="112"/>
      <c r="AP484" s="112"/>
      <c r="AQ484" s="112"/>
      <c r="AR484" s="112"/>
      <c r="AS484" s="112"/>
      <c r="AT484" s="112"/>
      <c r="AU484" s="112"/>
      <c r="AV484" s="112"/>
      <c r="AW484" s="112"/>
      <c r="AX484" s="112"/>
      <c r="AY484" s="112"/>
      <c r="AZ484" s="112"/>
      <c r="BA484" s="112"/>
      <c r="BB484" s="112"/>
      <c r="BC484" s="112"/>
      <c r="BD484" s="112"/>
    </row>
    <row r="485" ht="14.25" customHeight="1">
      <c r="G485" s="67"/>
      <c r="Q485" s="95"/>
      <c r="R485" s="95"/>
      <c r="Z485" s="67"/>
      <c r="AL485" s="112"/>
      <c r="AM485" s="112"/>
      <c r="AN485" s="112"/>
      <c r="AO485" s="112"/>
      <c r="AP485" s="112"/>
      <c r="AQ485" s="112"/>
      <c r="AR485" s="112"/>
      <c r="AS485" s="112"/>
      <c r="AT485" s="112"/>
      <c r="AU485" s="112"/>
      <c r="AV485" s="112"/>
      <c r="AW485" s="112"/>
      <c r="AX485" s="112"/>
      <c r="AY485" s="112"/>
      <c r="AZ485" s="112"/>
      <c r="BA485" s="112"/>
      <c r="BB485" s="112"/>
      <c r="BC485" s="112"/>
      <c r="BD485" s="112"/>
    </row>
    <row r="486" ht="14.25" customHeight="1">
      <c r="G486" s="67"/>
      <c r="Q486" s="95"/>
      <c r="R486" s="95"/>
      <c r="Z486" s="67"/>
      <c r="AL486" s="112"/>
      <c r="AM486" s="112"/>
      <c r="AN486" s="112"/>
      <c r="AO486" s="112"/>
      <c r="AP486" s="112"/>
      <c r="AQ486" s="112"/>
      <c r="AR486" s="112"/>
      <c r="AS486" s="112"/>
      <c r="AT486" s="112"/>
      <c r="AU486" s="112"/>
      <c r="AV486" s="112"/>
      <c r="AW486" s="112"/>
      <c r="AX486" s="112"/>
      <c r="AY486" s="112"/>
      <c r="AZ486" s="112"/>
      <c r="BA486" s="112"/>
      <c r="BB486" s="112"/>
      <c r="BC486" s="112"/>
      <c r="BD486" s="112"/>
    </row>
    <row r="487" ht="14.25" customHeight="1">
      <c r="G487" s="67"/>
      <c r="Q487" s="95"/>
      <c r="R487" s="95"/>
      <c r="Z487" s="67"/>
      <c r="AL487" s="112"/>
      <c r="AM487" s="112"/>
      <c r="AN487" s="112"/>
      <c r="AO487" s="112"/>
      <c r="AP487" s="112"/>
      <c r="AQ487" s="112"/>
      <c r="AR487" s="112"/>
      <c r="AS487" s="112"/>
      <c r="AT487" s="112"/>
      <c r="AU487" s="112"/>
      <c r="AV487" s="112"/>
      <c r="AW487" s="112"/>
      <c r="AX487" s="112"/>
      <c r="AY487" s="112"/>
      <c r="AZ487" s="112"/>
      <c r="BA487" s="112"/>
      <c r="BB487" s="112"/>
      <c r="BC487" s="112"/>
      <c r="BD487" s="112"/>
    </row>
    <row r="488" ht="14.25" customHeight="1">
      <c r="G488" s="67"/>
      <c r="Q488" s="95"/>
      <c r="R488" s="95"/>
      <c r="Z488" s="67"/>
      <c r="AL488" s="112"/>
      <c r="AM488" s="112"/>
      <c r="AN488" s="112"/>
      <c r="AO488" s="112"/>
      <c r="AP488" s="112"/>
      <c r="AQ488" s="112"/>
      <c r="AR488" s="112"/>
      <c r="AS488" s="112"/>
      <c r="AT488" s="112"/>
      <c r="AU488" s="112"/>
      <c r="AV488" s="112"/>
      <c r="AW488" s="112"/>
      <c r="AX488" s="112"/>
      <c r="AY488" s="112"/>
      <c r="AZ488" s="112"/>
      <c r="BA488" s="112"/>
      <c r="BB488" s="112"/>
      <c r="BC488" s="112"/>
      <c r="BD488" s="112"/>
    </row>
    <row r="489" ht="14.25" customHeight="1">
      <c r="G489" s="67"/>
      <c r="Q489" s="95"/>
      <c r="R489" s="95"/>
      <c r="Z489" s="67"/>
      <c r="AL489" s="112"/>
      <c r="AM489" s="112"/>
      <c r="AN489" s="112"/>
      <c r="AO489" s="112"/>
      <c r="AP489" s="112"/>
      <c r="AQ489" s="112"/>
      <c r="AR489" s="112"/>
      <c r="AS489" s="112"/>
      <c r="AT489" s="112"/>
      <c r="AU489" s="112"/>
      <c r="AV489" s="112"/>
      <c r="AW489" s="112"/>
      <c r="AX489" s="112"/>
      <c r="AY489" s="112"/>
      <c r="AZ489" s="112"/>
      <c r="BA489" s="112"/>
      <c r="BB489" s="112"/>
      <c r="BC489" s="112"/>
      <c r="BD489" s="112"/>
    </row>
    <row r="490" ht="14.25" customHeight="1">
      <c r="G490" s="67"/>
      <c r="Q490" s="95"/>
      <c r="R490" s="95"/>
      <c r="Z490" s="67"/>
      <c r="AL490" s="112"/>
      <c r="AM490" s="112"/>
      <c r="AN490" s="112"/>
      <c r="AO490" s="112"/>
      <c r="AP490" s="112"/>
      <c r="AQ490" s="112"/>
      <c r="AR490" s="112"/>
      <c r="AS490" s="112"/>
      <c r="AT490" s="112"/>
      <c r="AU490" s="112"/>
      <c r="AV490" s="112"/>
      <c r="AW490" s="112"/>
      <c r="AX490" s="112"/>
      <c r="AY490" s="112"/>
      <c r="AZ490" s="112"/>
      <c r="BA490" s="112"/>
      <c r="BB490" s="112"/>
      <c r="BC490" s="112"/>
      <c r="BD490" s="112"/>
    </row>
    <row r="491" ht="14.25" customHeight="1">
      <c r="G491" s="67"/>
      <c r="Q491" s="95"/>
      <c r="R491" s="95"/>
      <c r="Z491" s="67"/>
      <c r="AL491" s="112"/>
      <c r="AM491" s="112"/>
      <c r="AN491" s="112"/>
      <c r="AO491" s="112"/>
      <c r="AP491" s="112"/>
      <c r="AQ491" s="112"/>
      <c r="AR491" s="112"/>
      <c r="AS491" s="112"/>
      <c r="AT491" s="112"/>
      <c r="AU491" s="112"/>
      <c r="AV491" s="112"/>
      <c r="AW491" s="112"/>
      <c r="AX491" s="112"/>
      <c r="AY491" s="112"/>
      <c r="AZ491" s="112"/>
      <c r="BA491" s="112"/>
      <c r="BB491" s="112"/>
      <c r="BC491" s="112"/>
      <c r="BD491" s="112"/>
    </row>
    <row r="492" ht="14.25" customHeight="1">
      <c r="G492" s="67"/>
      <c r="Q492" s="95"/>
      <c r="R492" s="95"/>
      <c r="Z492" s="67"/>
      <c r="AL492" s="112"/>
      <c r="AM492" s="112"/>
      <c r="AN492" s="112"/>
      <c r="AO492" s="112"/>
      <c r="AP492" s="112"/>
      <c r="AQ492" s="112"/>
      <c r="AR492" s="112"/>
      <c r="AS492" s="112"/>
      <c r="AT492" s="112"/>
      <c r="AU492" s="112"/>
      <c r="AV492" s="112"/>
      <c r="AW492" s="112"/>
      <c r="AX492" s="112"/>
      <c r="AY492" s="112"/>
      <c r="AZ492" s="112"/>
      <c r="BA492" s="112"/>
      <c r="BB492" s="112"/>
      <c r="BC492" s="112"/>
      <c r="BD492" s="112"/>
    </row>
    <row r="493" ht="14.25" customHeight="1">
      <c r="G493" s="67"/>
      <c r="Q493" s="95"/>
      <c r="R493" s="95"/>
      <c r="Z493" s="67"/>
      <c r="AL493" s="112"/>
      <c r="AM493" s="112"/>
      <c r="AN493" s="112"/>
      <c r="AO493" s="112"/>
      <c r="AP493" s="112"/>
      <c r="AQ493" s="112"/>
      <c r="AR493" s="112"/>
      <c r="AS493" s="112"/>
      <c r="AT493" s="112"/>
      <c r="AU493" s="112"/>
      <c r="AV493" s="112"/>
      <c r="AW493" s="112"/>
      <c r="AX493" s="112"/>
      <c r="AY493" s="112"/>
      <c r="AZ493" s="112"/>
      <c r="BA493" s="112"/>
      <c r="BB493" s="112"/>
      <c r="BC493" s="112"/>
      <c r="BD493" s="112"/>
    </row>
    <row r="494" ht="14.25" customHeight="1">
      <c r="G494" s="67"/>
      <c r="Q494" s="95"/>
      <c r="R494" s="95"/>
      <c r="Z494" s="67"/>
      <c r="AL494" s="112"/>
      <c r="AM494" s="112"/>
      <c r="AN494" s="112"/>
      <c r="AO494" s="112"/>
      <c r="AP494" s="112"/>
      <c r="AQ494" s="112"/>
      <c r="AR494" s="112"/>
      <c r="AS494" s="112"/>
      <c r="AT494" s="112"/>
      <c r="AU494" s="112"/>
      <c r="AV494" s="112"/>
      <c r="AW494" s="112"/>
      <c r="AX494" s="112"/>
      <c r="AY494" s="112"/>
      <c r="AZ494" s="112"/>
      <c r="BA494" s="112"/>
      <c r="BB494" s="112"/>
      <c r="BC494" s="112"/>
      <c r="BD494" s="112"/>
    </row>
    <row r="495" ht="14.25" customHeight="1">
      <c r="G495" s="67"/>
      <c r="Q495" s="95"/>
      <c r="R495" s="95"/>
      <c r="Z495" s="67"/>
      <c r="AL495" s="112"/>
      <c r="AM495" s="112"/>
      <c r="AN495" s="112"/>
      <c r="AO495" s="112"/>
      <c r="AP495" s="112"/>
      <c r="AQ495" s="112"/>
      <c r="AR495" s="112"/>
      <c r="AS495" s="112"/>
      <c r="AT495" s="112"/>
      <c r="AU495" s="112"/>
      <c r="AV495" s="112"/>
      <c r="AW495" s="112"/>
      <c r="AX495" s="112"/>
      <c r="AY495" s="112"/>
      <c r="AZ495" s="112"/>
      <c r="BA495" s="112"/>
      <c r="BB495" s="112"/>
      <c r="BC495" s="112"/>
      <c r="BD495" s="112"/>
    </row>
    <row r="496" ht="14.25" customHeight="1">
      <c r="G496" s="67"/>
      <c r="Q496" s="95"/>
      <c r="R496" s="95"/>
      <c r="Z496" s="67"/>
      <c r="AL496" s="112"/>
      <c r="AM496" s="112"/>
      <c r="AN496" s="112"/>
      <c r="AO496" s="112"/>
      <c r="AP496" s="112"/>
      <c r="AQ496" s="112"/>
      <c r="AR496" s="112"/>
      <c r="AS496" s="112"/>
      <c r="AT496" s="112"/>
      <c r="AU496" s="112"/>
      <c r="AV496" s="112"/>
      <c r="AW496" s="112"/>
      <c r="AX496" s="112"/>
      <c r="AY496" s="112"/>
      <c r="AZ496" s="112"/>
      <c r="BA496" s="112"/>
      <c r="BB496" s="112"/>
      <c r="BC496" s="112"/>
      <c r="BD496" s="112"/>
    </row>
    <row r="497" ht="14.25" customHeight="1">
      <c r="G497" s="67"/>
      <c r="Q497" s="95"/>
      <c r="R497" s="95"/>
      <c r="Z497" s="67"/>
      <c r="AL497" s="112"/>
      <c r="AM497" s="112"/>
      <c r="AN497" s="112"/>
      <c r="AO497" s="112"/>
      <c r="AP497" s="112"/>
      <c r="AQ497" s="112"/>
      <c r="AR497" s="112"/>
      <c r="AS497" s="112"/>
      <c r="AT497" s="112"/>
      <c r="AU497" s="112"/>
      <c r="AV497" s="112"/>
      <c r="AW497" s="112"/>
      <c r="AX497" s="112"/>
      <c r="AY497" s="112"/>
      <c r="AZ497" s="112"/>
      <c r="BA497" s="112"/>
      <c r="BB497" s="112"/>
      <c r="BC497" s="112"/>
      <c r="BD497" s="112"/>
    </row>
    <row r="498" ht="14.25" customHeight="1">
      <c r="G498" s="67"/>
      <c r="Q498" s="95"/>
      <c r="R498" s="95"/>
      <c r="Z498" s="67"/>
      <c r="AL498" s="112"/>
      <c r="AM498" s="112"/>
      <c r="AN498" s="112"/>
      <c r="AO498" s="112"/>
      <c r="AP498" s="112"/>
      <c r="AQ498" s="112"/>
      <c r="AR498" s="112"/>
      <c r="AS498" s="112"/>
      <c r="AT498" s="112"/>
      <c r="AU498" s="112"/>
      <c r="AV498" s="112"/>
      <c r="AW498" s="112"/>
      <c r="AX498" s="112"/>
      <c r="AY498" s="112"/>
      <c r="AZ498" s="112"/>
      <c r="BA498" s="112"/>
      <c r="BB498" s="112"/>
      <c r="BC498" s="112"/>
      <c r="BD498" s="112"/>
    </row>
    <row r="499" ht="14.25" customHeight="1">
      <c r="G499" s="67"/>
      <c r="Q499" s="95"/>
      <c r="R499" s="95"/>
      <c r="Z499" s="67"/>
      <c r="AL499" s="112"/>
      <c r="AM499" s="112"/>
      <c r="AN499" s="112"/>
      <c r="AO499" s="112"/>
      <c r="AP499" s="112"/>
      <c r="AQ499" s="112"/>
      <c r="AR499" s="112"/>
      <c r="AS499" s="112"/>
      <c r="AT499" s="112"/>
      <c r="AU499" s="112"/>
      <c r="AV499" s="112"/>
      <c r="AW499" s="112"/>
      <c r="AX499" s="112"/>
      <c r="AY499" s="112"/>
      <c r="AZ499" s="112"/>
      <c r="BA499" s="112"/>
      <c r="BB499" s="112"/>
      <c r="BC499" s="112"/>
      <c r="BD499" s="112"/>
    </row>
    <row r="500" ht="14.25" customHeight="1">
      <c r="G500" s="67"/>
      <c r="Q500" s="95"/>
      <c r="R500" s="95"/>
      <c r="Z500" s="67"/>
      <c r="AL500" s="112"/>
      <c r="AM500" s="112"/>
      <c r="AN500" s="112"/>
      <c r="AO500" s="112"/>
      <c r="AP500" s="112"/>
      <c r="AQ500" s="112"/>
      <c r="AR500" s="112"/>
      <c r="AS500" s="112"/>
      <c r="AT500" s="112"/>
      <c r="AU500" s="112"/>
      <c r="AV500" s="112"/>
      <c r="AW500" s="112"/>
      <c r="AX500" s="112"/>
      <c r="AY500" s="112"/>
      <c r="AZ500" s="112"/>
      <c r="BA500" s="112"/>
      <c r="BB500" s="112"/>
      <c r="BC500" s="112"/>
      <c r="BD500" s="112"/>
    </row>
    <row r="501" ht="14.25" customHeight="1">
      <c r="G501" s="67"/>
      <c r="Q501" s="95"/>
      <c r="R501" s="95"/>
      <c r="Z501" s="67"/>
      <c r="AL501" s="112"/>
      <c r="AM501" s="112"/>
      <c r="AN501" s="112"/>
      <c r="AO501" s="112"/>
      <c r="AP501" s="112"/>
      <c r="AQ501" s="112"/>
      <c r="AR501" s="112"/>
      <c r="AS501" s="112"/>
      <c r="AT501" s="112"/>
      <c r="AU501" s="112"/>
      <c r="AV501" s="112"/>
      <c r="AW501" s="112"/>
      <c r="AX501" s="112"/>
      <c r="AY501" s="112"/>
      <c r="AZ501" s="112"/>
      <c r="BA501" s="112"/>
      <c r="BB501" s="112"/>
      <c r="BC501" s="112"/>
      <c r="BD501" s="112"/>
    </row>
    <row r="502" ht="14.25" customHeight="1">
      <c r="G502" s="67"/>
      <c r="Q502" s="95"/>
      <c r="R502" s="95"/>
      <c r="Z502" s="67"/>
      <c r="AL502" s="112"/>
      <c r="AM502" s="112"/>
      <c r="AN502" s="112"/>
      <c r="AO502" s="112"/>
      <c r="AP502" s="112"/>
      <c r="AQ502" s="112"/>
      <c r="AR502" s="112"/>
      <c r="AS502" s="112"/>
      <c r="AT502" s="112"/>
      <c r="AU502" s="112"/>
      <c r="AV502" s="112"/>
      <c r="AW502" s="112"/>
      <c r="AX502" s="112"/>
      <c r="AY502" s="112"/>
      <c r="AZ502" s="112"/>
      <c r="BA502" s="112"/>
      <c r="BB502" s="112"/>
      <c r="BC502" s="112"/>
      <c r="BD502" s="112"/>
    </row>
    <row r="503" ht="14.25" customHeight="1">
      <c r="G503" s="67"/>
      <c r="Q503" s="95"/>
      <c r="R503" s="95"/>
      <c r="Z503" s="67"/>
      <c r="AL503" s="112"/>
      <c r="AM503" s="112"/>
      <c r="AN503" s="112"/>
      <c r="AO503" s="112"/>
      <c r="AP503" s="112"/>
      <c r="AQ503" s="112"/>
      <c r="AR503" s="112"/>
      <c r="AS503" s="112"/>
      <c r="AT503" s="112"/>
      <c r="AU503" s="112"/>
      <c r="AV503" s="112"/>
      <c r="AW503" s="112"/>
      <c r="AX503" s="112"/>
      <c r="AY503" s="112"/>
      <c r="AZ503" s="112"/>
      <c r="BA503" s="112"/>
      <c r="BB503" s="112"/>
      <c r="BC503" s="112"/>
      <c r="BD503" s="112"/>
    </row>
    <row r="504" ht="14.25" customHeight="1">
      <c r="G504" s="67"/>
      <c r="Q504" s="95"/>
      <c r="R504" s="95"/>
      <c r="Z504" s="67"/>
      <c r="AL504" s="112"/>
      <c r="AM504" s="112"/>
      <c r="AN504" s="112"/>
      <c r="AO504" s="112"/>
      <c r="AP504" s="112"/>
      <c r="AQ504" s="112"/>
      <c r="AR504" s="112"/>
      <c r="AS504" s="112"/>
      <c r="AT504" s="112"/>
      <c r="AU504" s="112"/>
      <c r="AV504" s="112"/>
      <c r="AW504" s="112"/>
      <c r="AX504" s="112"/>
      <c r="AY504" s="112"/>
      <c r="AZ504" s="112"/>
      <c r="BA504" s="112"/>
      <c r="BB504" s="112"/>
      <c r="BC504" s="112"/>
      <c r="BD504" s="112"/>
    </row>
    <row r="505" ht="14.25" customHeight="1">
      <c r="G505" s="67"/>
      <c r="Q505" s="95"/>
      <c r="R505" s="95"/>
      <c r="Z505" s="67"/>
      <c r="AL505" s="112"/>
      <c r="AM505" s="112"/>
      <c r="AN505" s="112"/>
      <c r="AO505" s="112"/>
      <c r="AP505" s="112"/>
      <c r="AQ505" s="112"/>
      <c r="AR505" s="112"/>
      <c r="AS505" s="112"/>
      <c r="AT505" s="112"/>
      <c r="AU505" s="112"/>
      <c r="AV505" s="112"/>
      <c r="AW505" s="112"/>
      <c r="AX505" s="112"/>
      <c r="AY505" s="112"/>
      <c r="AZ505" s="112"/>
      <c r="BA505" s="112"/>
      <c r="BB505" s="112"/>
      <c r="BC505" s="112"/>
      <c r="BD505" s="112"/>
    </row>
    <row r="506" ht="14.25" customHeight="1">
      <c r="G506" s="67"/>
      <c r="Q506" s="95"/>
      <c r="R506" s="95"/>
      <c r="Z506" s="67"/>
      <c r="AL506" s="112"/>
      <c r="AM506" s="112"/>
      <c r="AN506" s="112"/>
      <c r="AO506" s="112"/>
      <c r="AP506" s="112"/>
      <c r="AQ506" s="112"/>
      <c r="AR506" s="112"/>
      <c r="AS506" s="112"/>
      <c r="AT506" s="112"/>
      <c r="AU506" s="112"/>
      <c r="AV506" s="112"/>
      <c r="AW506" s="112"/>
      <c r="AX506" s="112"/>
      <c r="AY506" s="112"/>
      <c r="AZ506" s="112"/>
      <c r="BA506" s="112"/>
      <c r="BB506" s="112"/>
      <c r="BC506" s="112"/>
      <c r="BD506" s="112"/>
    </row>
    <row r="507" ht="14.25" customHeight="1">
      <c r="G507" s="67"/>
      <c r="Q507" s="95"/>
      <c r="R507" s="95"/>
      <c r="Z507" s="67"/>
      <c r="AL507" s="112"/>
      <c r="AM507" s="112"/>
      <c r="AN507" s="112"/>
      <c r="AO507" s="112"/>
      <c r="AP507" s="112"/>
      <c r="AQ507" s="112"/>
      <c r="AR507" s="112"/>
      <c r="AS507" s="112"/>
      <c r="AT507" s="112"/>
      <c r="AU507" s="112"/>
      <c r="AV507" s="112"/>
      <c r="AW507" s="112"/>
      <c r="AX507" s="112"/>
      <c r="AY507" s="112"/>
      <c r="AZ507" s="112"/>
      <c r="BA507" s="112"/>
      <c r="BB507" s="112"/>
      <c r="BC507" s="112"/>
      <c r="BD507" s="112"/>
    </row>
    <row r="508" ht="14.25" customHeight="1">
      <c r="G508" s="67"/>
      <c r="Q508" s="95"/>
      <c r="R508" s="95"/>
      <c r="Z508" s="67"/>
      <c r="AL508" s="112"/>
      <c r="AM508" s="112"/>
      <c r="AN508" s="112"/>
      <c r="AO508" s="112"/>
      <c r="AP508" s="112"/>
      <c r="AQ508" s="112"/>
      <c r="AR508" s="112"/>
      <c r="AS508" s="112"/>
      <c r="AT508" s="112"/>
      <c r="AU508" s="112"/>
      <c r="AV508" s="112"/>
      <c r="AW508" s="112"/>
      <c r="AX508" s="112"/>
      <c r="AY508" s="112"/>
      <c r="AZ508" s="112"/>
      <c r="BA508" s="112"/>
      <c r="BB508" s="112"/>
      <c r="BC508" s="112"/>
      <c r="BD508" s="112"/>
    </row>
    <row r="509" ht="14.25" customHeight="1">
      <c r="G509" s="67"/>
      <c r="Q509" s="95"/>
      <c r="R509" s="95"/>
      <c r="Z509" s="67"/>
      <c r="AL509" s="112"/>
      <c r="AM509" s="112"/>
      <c r="AN509" s="112"/>
      <c r="AO509" s="112"/>
      <c r="AP509" s="112"/>
      <c r="AQ509" s="112"/>
      <c r="AR509" s="112"/>
      <c r="AS509" s="112"/>
      <c r="AT509" s="112"/>
      <c r="AU509" s="112"/>
      <c r="AV509" s="112"/>
      <c r="AW509" s="112"/>
      <c r="AX509" s="112"/>
      <c r="AY509" s="112"/>
      <c r="AZ509" s="112"/>
      <c r="BA509" s="112"/>
      <c r="BB509" s="112"/>
      <c r="BC509" s="112"/>
      <c r="BD509" s="112"/>
    </row>
    <row r="510" ht="14.25" customHeight="1">
      <c r="G510" s="67"/>
      <c r="Q510" s="95"/>
      <c r="R510" s="95"/>
      <c r="Z510" s="67"/>
      <c r="AL510" s="112"/>
      <c r="AM510" s="112"/>
      <c r="AN510" s="112"/>
      <c r="AO510" s="112"/>
      <c r="AP510" s="112"/>
      <c r="AQ510" s="112"/>
      <c r="AR510" s="112"/>
      <c r="AS510" s="112"/>
      <c r="AT510" s="112"/>
      <c r="AU510" s="112"/>
      <c r="AV510" s="112"/>
      <c r="AW510" s="112"/>
      <c r="AX510" s="112"/>
      <c r="AY510" s="112"/>
      <c r="AZ510" s="112"/>
      <c r="BA510" s="112"/>
      <c r="BB510" s="112"/>
      <c r="BC510" s="112"/>
      <c r="BD510" s="112"/>
    </row>
    <row r="511" ht="14.25" customHeight="1">
      <c r="G511" s="67"/>
      <c r="Q511" s="95"/>
      <c r="R511" s="95"/>
      <c r="Z511" s="67"/>
      <c r="AL511" s="112"/>
      <c r="AM511" s="112"/>
      <c r="AN511" s="112"/>
      <c r="AO511" s="112"/>
      <c r="AP511" s="112"/>
      <c r="AQ511" s="112"/>
      <c r="AR511" s="112"/>
      <c r="AS511" s="112"/>
      <c r="AT511" s="112"/>
      <c r="AU511" s="112"/>
      <c r="AV511" s="112"/>
      <c r="AW511" s="112"/>
      <c r="AX511" s="112"/>
      <c r="AY511" s="112"/>
      <c r="AZ511" s="112"/>
      <c r="BA511" s="112"/>
      <c r="BB511" s="112"/>
      <c r="BC511" s="112"/>
      <c r="BD511" s="112"/>
    </row>
    <row r="512" ht="14.25" customHeight="1">
      <c r="G512" s="67"/>
      <c r="Q512" s="95"/>
      <c r="R512" s="95"/>
      <c r="Z512" s="67"/>
      <c r="AL512" s="112"/>
      <c r="AM512" s="112"/>
      <c r="AN512" s="112"/>
      <c r="AO512" s="112"/>
      <c r="AP512" s="112"/>
      <c r="AQ512" s="112"/>
      <c r="AR512" s="112"/>
      <c r="AS512" s="112"/>
      <c r="AT512" s="112"/>
      <c r="AU512" s="112"/>
      <c r="AV512" s="112"/>
      <c r="AW512" s="112"/>
      <c r="AX512" s="112"/>
      <c r="AY512" s="112"/>
      <c r="AZ512" s="112"/>
      <c r="BA512" s="112"/>
      <c r="BB512" s="112"/>
      <c r="BC512" s="112"/>
      <c r="BD512" s="112"/>
    </row>
    <row r="513" ht="14.25" customHeight="1">
      <c r="G513" s="67"/>
      <c r="Q513" s="95"/>
      <c r="R513" s="95"/>
      <c r="Z513" s="67"/>
      <c r="AL513" s="112"/>
      <c r="AM513" s="112"/>
      <c r="AN513" s="112"/>
      <c r="AO513" s="112"/>
      <c r="AP513" s="112"/>
      <c r="AQ513" s="112"/>
      <c r="AR513" s="112"/>
      <c r="AS513" s="112"/>
      <c r="AT513" s="112"/>
      <c r="AU513" s="112"/>
      <c r="AV513" s="112"/>
      <c r="AW513" s="112"/>
      <c r="AX513" s="112"/>
      <c r="AY513" s="112"/>
      <c r="AZ513" s="112"/>
      <c r="BA513" s="112"/>
      <c r="BB513" s="112"/>
      <c r="BC513" s="112"/>
      <c r="BD513" s="112"/>
    </row>
    <row r="514" ht="14.25" customHeight="1">
      <c r="G514" s="67"/>
      <c r="Q514" s="95"/>
      <c r="R514" s="95"/>
      <c r="Z514" s="67"/>
      <c r="AL514" s="112"/>
      <c r="AM514" s="112"/>
      <c r="AN514" s="112"/>
      <c r="AO514" s="112"/>
      <c r="AP514" s="112"/>
      <c r="AQ514" s="112"/>
      <c r="AR514" s="112"/>
      <c r="AS514" s="112"/>
      <c r="AT514" s="112"/>
      <c r="AU514" s="112"/>
      <c r="AV514" s="112"/>
      <c r="AW514" s="112"/>
      <c r="AX514" s="112"/>
      <c r="AY514" s="112"/>
      <c r="AZ514" s="112"/>
      <c r="BA514" s="112"/>
      <c r="BB514" s="112"/>
      <c r="BC514" s="112"/>
      <c r="BD514" s="112"/>
    </row>
    <row r="515" ht="14.25" customHeight="1">
      <c r="G515" s="67"/>
      <c r="Q515" s="95"/>
      <c r="R515" s="95"/>
      <c r="Z515" s="67"/>
      <c r="AL515" s="112"/>
      <c r="AM515" s="112"/>
      <c r="AN515" s="112"/>
      <c r="AO515" s="112"/>
      <c r="AP515" s="112"/>
      <c r="AQ515" s="112"/>
      <c r="AR515" s="112"/>
      <c r="AS515" s="112"/>
      <c r="AT515" s="112"/>
      <c r="AU515" s="112"/>
      <c r="AV515" s="112"/>
      <c r="AW515" s="112"/>
      <c r="AX515" s="112"/>
      <c r="AY515" s="112"/>
      <c r="AZ515" s="112"/>
      <c r="BA515" s="112"/>
      <c r="BB515" s="112"/>
      <c r="BC515" s="112"/>
      <c r="BD515" s="112"/>
    </row>
    <row r="516" ht="14.25" customHeight="1">
      <c r="G516" s="67"/>
      <c r="Q516" s="95"/>
      <c r="R516" s="95"/>
      <c r="Z516" s="67"/>
      <c r="AL516" s="112"/>
      <c r="AM516" s="112"/>
      <c r="AN516" s="112"/>
      <c r="AO516" s="112"/>
      <c r="AP516" s="112"/>
      <c r="AQ516" s="112"/>
      <c r="AR516" s="112"/>
      <c r="AS516" s="112"/>
      <c r="AT516" s="112"/>
      <c r="AU516" s="112"/>
      <c r="AV516" s="112"/>
      <c r="AW516" s="112"/>
      <c r="AX516" s="112"/>
      <c r="AY516" s="112"/>
      <c r="AZ516" s="112"/>
      <c r="BA516" s="112"/>
      <c r="BB516" s="112"/>
      <c r="BC516" s="112"/>
      <c r="BD516" s="112"/>
    </row>
    <row r="517" ht="14.25" customHeight="1">
      <c r="G517" s="67"/>
      <c r="Q517" s="95"/>
      <c r="R517" s="95"/>
      <c r="Z517" s="67"/>
      <c r="AL517" s="112"/>
      <c r="AM517" s="112"/>
      <c r="AN517" s="112"/>
      <c r="AO517" s="112"/>
      <c r="AP517" s="112"/>
      <c r="AQ517" s="112"/>
      <c r="AR517" s="112"/>
      <c r="AS517" s="112"/>
      <c r="AT517" s="112"/>
      <c r="AU517" s="112"/>
      <c r="AV517" s="112"/>
      <c r="AW517" s="112"/>
      <c r="AX517" s="112"/>
      <c r="AY517" s="112"/>
      <c r="AZ517" s="112"/>
      <c r="BA517" s="112"/>
      <c r="BB517" s="112"/>
      <c r="BC517" s="112"/>
      <c r="BD517" s="112"/>
    </row>
    <row r="518" ht="14.25" customHeight="1">
      <c r="G518" s="67"/>
      <c r="Q518" s="95"/>
      <c r="R518" s="95"/>
      <c r="Z518" s="67"/>
      <c r="AL518" s="112"/>
      <c r="AM518" s="112"/>
      <c r="AN518" s="112"/>
      <c r="AO518" s="112"/>
      <c r="AP518" s="112"/>
      <c r="AQ518" s="112"/>
      <c r="AR518" s="112"/>
      <c r="AS518" s="112"/>
      <c r="AT518" s="112"/>
      <c r="AU518" s="112"/>
      <c r="AV518" s="112"/>
      <c r="AW518" s="112"/>
      <c r="AX518" s="112"/>
      <c r="AY518" s="112"/>
      <c r="AZ518" s="112"/>
      <c r="BA518" s="112"/>
      <c r="BB518" s="112"/>
      <c r="BC518" s="112"/>
      <c r="BD518" s="112"/>
    </row>
    <row r="519" ht="14.25" customHeight="1">
      <c r="G519" s="67"/>
      <c r="Q519" s="95"/>
      <c r="R519" s="95"/>
      <c r="Z519" s="67"/>
      <c r="AL519" s="112"/>
      <c r="AM519" s="112"/>
      <c r="AN519" s="112"/>
      <c r="AO519" s="112"/>
      <c r="AP519" s="112"/>
      <c r="AQ519" s="112"/>
      <c r="AR519" s="112"/>
      <c r="AS519" s="112"/>
      <c r="AT519" s="112"/>
      <c r="AU519" s="112"/>
      <c r="AV519" s="112"/>
      <c r="AW519" s="112"/>
      <c r="AX519" s="112"/>
      <c r="AY519" s="112"/>
      <c r="AZ519" s="112"/>
      <c r="BA519" s="112"/>
      <c r="BB519" s="112"/>
      <c r="BC519" s="112"/>
      <c r="BD519" s="112"/>
    </row>
    <row r="520" ht="14.25" customHeight="1">
      <c r="G520" s="67"/>
      <c r="Q520" s="95"/>
      <c r="R520" s="95"/>
      <c r="Z520" s="67"/>
      <c r="AL520" s="112"/>
      <c r="AM520" s="112"/>
      <c r="AN520" s="112"/>
      <c r="AO520" s="112"/>
      <c r="AP520" s="112"/>
      <c r="AQ520" s="112"/>
      <c r="AR520" s="112"/>
      <c r="AS520" s="112"/>
      <c r="AT520" s="112"/>
      <c r="AU520" s="112"/>
      <c r="AV520" s="112"/>
      <c r="AW520" s="112"/>
      <c r="AX520" s="112"/>
      <c r="AY520" s="112"/>
      <c r="AZ520" s="112"/>
      <c r="BA520" s="112"/>
      <c r="BB520" s="112"/>
      <c r="BC520" s="112"/>
      <c r="BD520" s="112"/>
    </row>
    <row r="521" ht="14.25" customHeight="1">
      <c r="G521" s="67"/>
      <c r="Q521" s="95"/>
      <c r="R521" s="95"/>
      <c r="Z521" s="67"/>
      <c r="AL521" s="112"/>
      <c r="AM521" s="112"/>
      <c r="AN521" s="112"/>
      <c r="AO521" s="112"/>
      <c r="AP521" s="112"/>
      <c r="AQ521" s="112"/>
      <c r="AR521" s="112"/>
      <c r="AS521" s="112"/>
      <c r="AT521" s="112"/>
      <c r="AU521" s="112"/>
      <c r="AV521" s="112"/>
      <c r="AW521" s="112"/>
      <c r="AX521" s="112"/>
      <c r="AY521" s="112"/>
      <c r="AZ521" s="112"/>
      <c r="BA521" s="112"/>
      <c r="BB521" s="112"/>
      <c r="BC521" s="112"/>
      <c r="BD521" s="112"/>
    </row>
    <row r="522" ht="14.25" customHeight="1">
      <c r="G522" s="67"/>
      <c r="Q522" s="95"/>
      <c r="R522" s="95"/>
      <c r="Z522" s="67"/>
      <c r="AL522" s="112"/>
      <c r="AM522" s="112"/>
      <c r="AN522" s="112"/>
      <c r="AO522" s="112"/>
      <c r="AP522" s="112"/>
      <c r="AQ522" s="112"/>
      <c r="AR522" s="112"/>
      <c r="AS522" s="112"/>
      <c r="AT522" s="112"/>
      <c r="AU522" s="112"/>
      <c r="AV522" s="112"/>
      <c r="AW522" s="112"/>
      <c r="AX522" s="112"/>
      <c r="AY522" s="112"/>
      <c r="AZ522" s="112"/>
      <c r="BA522" s="112"/>
      <c r="BB522" s="112"/>
      <c r="BC522" s="112"/>
      <c r="BD522" s="112"/>
    </row>
    <row r="523" ht="14.25" customHeight="1">
      <c r="G523" s="67"/>
      <c r="Q523" s="95"/>
      <c r="R523" s="95"/>
      <c r="Z523" s="67"/>
      <c r="AL523" s="112"/>
      <c r="AM523" s="112"/>
      <c r="AN523" s="112"/>
      <c r="AO523" s="112"/>
      <c r="AP523" s="112"/>
      <c r="AQ523" s="112"/>
      <c r="AR523" s="112"/>
      <c r="AS523" s="112"/>
      <c r="AT523" s="112"/>
      <c r="AU523" s="112"/>
      <c r="AV523" s="112"/>
      <c r="AW523" s="112"/>
      <c r="AX523" s="112"/>
      <c r="AY523" s="112"/>
      <c r="AZ523" s="112"/>
      <c r="BA523" s="112"/>
      <c r="BB523" s="112"/>
      <c r="BC523" s="112"/>
      <c r="BD523" s="112"/>
    </row>
    <row r="524" ht="14.25" customHeight="1">
      <c r="G524" s="67"/>
      <c r="Q524" s="95"/>
      <c r="R524" s="95"/>
      <c r="Z524" s="67"/>
      <c r="AL524" s="112"/>
      <c r="AM524" s="112"/>
      <c r="AN524" s="112"/>
      <c r="AO524" s="112"/>
      <c r="AP524" s="112"/>
      <c r="AQ524" s="112"/>
      <c r="AR524" s="112"/>
      <c r="AS524" s="112"/>
      <c r="AT524" s="112"/>
      <c r="AU524" s="112"/>
      <c r="AV524" s="112"/>
      <c r="AW524" s="112"/>
      <c r="AX524" s="112"/>
      <c r="AY524" s="112"/>
      <c r="AZ524" s="112"/>
      <c r="BA524" s="112"/>
      <c r="BB524" s="112"/>
      <c r="BC524" s="112"/>
      <c r="BD524" s="112"/>
    </row>
    <row r="525" ht="14.25" customHeight="1">
      <c r="G525" s="67"/>
      <c r="Q525" s="95"/>
      <c r="R525" s="95"/>
      <c r="Z525" s="67"/>
      <c r="AL525" s="112"/>
      <c r="AM525" s="112"/>
      <c r="AN525" s="112"/>
      <c r="AO525" s="112"/>
      <c r="AP525" s="112"/>
      <c r="AQ525" s="112"/>
      <c r="AR525" s="112"/>
      <c r="AS525" s="112"/>
      <c r="AT525" s="112"/>
      <c r="AU525" s="112"/>
      <c r="AV525" s="112"/>
      <c r="AW525" s="112"/>
      <c r="AX525" s="112"/>
      <c r="AY525" s="112"/>
      <c r="AZ525" s="112"/>
      <c r="BA525" s="112"/>
      <c r="BB525" s="112"/>
      <c r="BC525" s="112"/>
      <c r="BD525" s="112"/>
    </row>
    <row r="526" ht="14.25" customHeight="1">
      <c r="G526" s="67"/>
      <c r="Q526" s="95"/>
      <c r="R526" s="95"/>
      <c r="Z526" s="67"/>
      <c r="AL526" s="112"/>
      <c r="AM526" s="112"/>
      <c r="AN526" s="112"/>
      <c r="AO526" s="112"/>
      <c r="AP526" s="112"/>
      <c r="AQ526" s="112"/>
      <c r="AR526" s="112"/>
      <c r="AS526" s="112"/>
      <c r="AT526" s="112"/>
      <c r="AU526" s="112"/>
      <c r="AV526" s="112"/>
      <c r="AW526" s="112"/>
      <c r="AX526" s="112"/>
      <c r="AY526" s="112"/>
      <c r="AZ526" s="112"/>
      <c r="BA526" s="112"/>
      <c r="BB526" s="112"/>
      <c r="BC526" s="112"/>
      <c r="BD526" s="112"/>
    </row>
    <row r="527" ht="14.25" customHeight="1">
      <c r="G527" s="67"/>
      <c r="Q527" s="95"/>
      <c r="R527" s="95"/>
      <c r="Z527" s="67"/>
      <c r="AL527" s="112"/>
      <c r="AM527" s="112"/>
      <c r="AN527" s="112"/>
      <c r="AO527" s="112"/>
      <c r="AP527" s="112"/>
      <c r="AQ527" s="112"/>
      <c r="AR527" s="112"/>
      <c r="AS527" s="112"/>
      <c r="AT527" s="112"/>
      <c r="AU527" s="112"/>
      <c r="AV527" s="112"/>
      <c r="AW527" s="112"/>
      <c r="AX527" s="112"/>
      <c r="AY527" s="112"/>
      <c r="AZ527" s="112"/>
      <c r="BA527" s="112"/>
      <c r="BB527" s="112"/>
      <c r="BC527" s="112"/>
      <c r="BD527" s="112"/>
    </row>
    <row r="528" ht="14.25" customHeight="1">
      <c r="G528" s="67"/>
      <c r="Q528" s="95"/>
      <c r="R528" s="95"/>
      <c r="Z528" s="67"/>
      <c r="AL528" s="112"/>
      <c r="AM528" s="112"/>
      <c r="AN528" s="112"/>
      <c r="AO528" s="112"/>
      <c r="AP528" s="112"/>
      <c r="AQ528" s="112"/>
      <c r="AR528" s="112"/>
      <c r="AS528" s="112"/>
      <c r="AT528" s="112"/>
      <c r="AU528" s="112"/>
      <c r="AV528" s="112"/>
      <c r="AW528" s="112"/>
      <c r="AX528" s="112"/>
      <c r="AY528" s="112"/>
      <c r="AZ528" s="112"/>
      <c r="BA528" s="112"/>
      <c r="BB528" s="112"/>
      <c r="BC528" s="112"/>
      <c r="BD528" s="112"/>
    </row>
    <row r="529" ht="14.25" customHeight="1">
      <c r="G529" s="67"/>
      <c r="Q529" s="95"/>
      <c r="R529" s="95"/>
      <c r="Z529" s="67"/>
      <c r="AL529" s="112"/>
      <c r="AM529" s="112"/>
      <c r="AN529" s="112"/>
      <c r="AO529" s="112"/>
      <c r="AP529" s="112"/>
      <c r="AQ529" s="112"/>
      <c r="AR529" s="112"/>
      <c r="AS529" s="112"/>
      <c r="AT529" s="112"/>
      <c r="AU529" s="112"/>
      <c r="AV529" s="112"/>
      <c r="AW529" s="112"/>
      <c r="AX529" s="112"/>
      <c r="AY529" s="112"/>
      <c r="AZ529" s="112"/>
      <c r="BA529" s="112"/>
      <c r="BB529" s="112"/>
      <c r="BC529" s="112"/>
      <c r="BD529" s="112"/>
    </row>
    <row r="530" ht="14.25" customHeight="1">
      <c r="G530" s="67"/>
      <c r="Q530" s="95"/>
      <c r="R530" s="95"/>
      <c r="Z530" s="67"/>
      <c r="AL530" s="112"/>
      <c r="AM530" s="112"/>
      <c r="AN530" s="112"/>
      <c r="AO530" s="112"/>
      <c r="AP530" s="112"/>
      <c r="AQ530" s="112"/>
      <c r="AR530" s="112"/>
      <c r="AS530" s="112"/>
      <c r="AT530" s="112"/>
      <c r="AU530" s="112"/>
      <c r="AV530" s="112"/>
      <c r="AW530" s="112"/>
      <c r="AX530" s="112"/>
      <c r="AY530" s="112"/>
      <c r="AZ530" s="112"/>
      <c r="BA530" s="112"/>
      <c r="BB530" s="112"/>
      <c r="BC530" s="112"/>
      <c r="BD530" s="112"/>
    </row>
    <row r="531" ht="14.25" customHeight="1">
      <c r="G531" s="67"/>
      <c r="Q531" s="95"/>
      <c r="R531" s="95"/>
      <c r="Z531" s="67"/>
      <c r="AL531" s="112"/>
      <c r="AM531" s="112"/>
      <c r="AN531" s="112"/>
      <c r="AO531" s="112"/>
      <c r="AP531" s="112"/>
      <c r="AQ531" s="112"/>
      <c r="AR531" s="112"/>
      <c r="AS531" s="112"/>
      <c r="AT531" s="112"/>
      <c r="AU531" s="112"/>
      <c r="AV531" s="112"/>
      <c r="AW531" s="112"/>
      <c r="AX531" s="112"/>
      <c r="AY531" s="112"/>
      <c r="AZ531" s="112"/>
      <c r="BA531" s="112"/>
      <c r="BB531" s="112"/>
      <c r="BC531" s="112"/>
      <c r="BD531" s="112"/>
    </row>
    <row r="532" ht="14.25" customHeight="1">
      <c r="G532" s="67"/>
      <c r="Q532" s="95"/>
      <c r="R532" s="95"/>
      <c r="Z532" s="67"/>
      <c r="AL532" s="112"/>
      <c r="AM532" s="112"/>
      <c r="AN532" s="112"/>
      <c r="AO532" s="112"/>
      <c r="AP532" s="112"/>
      <c r="AQ532" s="112"/>
      <c r="AR532" s="112"/>
      <c r="AS532" s="112"/>
      <c r="AT532" s="112"/>
      <c r="AU532" s="112"/>
      <c r="AV532" s="112"/>
      <c r="AW532" s="112"/>
      <c r="AX532" s="112"/>
      <c r="AY532" s="112"/>
      <c r="AZ532" s="112"/>
      <c r="BA532" s="112"/>
      <c r="BB532" s="112"/>
      <c r="BC532" s="112"/>
      <c r="BD532" s="112"/>
    </row>
    <row r="533" ht="14.25" customHeight="1">
      <c r="G533" s="67"/>
      <c r="Q533" s="95"/>
      <c r="R533" s="95"/>
      <c r="Z533" s="67"/>
      <c r="AL533" s="112"/>
      <c r="AM533" s="112"/>
      <c r="AN533" s="112"/>
      <c r="AO533" s="112"/>
      <c r="AP533" s="112"/>
      <c r="AQ533" s="112"/>
      <c r="AR533" s="112"/>
      <c r="AS533" s="112"/>
      <c r="AT533" s="112"/>
      <c r="AU533" s="112"/>
      <c r="AV533" s="112"/>
      <c r="AW533" s="112"/>
      <c r="AX533" s="112"/>
      <c r="AY533" s="112"/>
      <c r="AZ533" s="112"/>
      <c r="BA533" s="112"/>
      <c r="BB533" s="112"/>
      <c r="BC533" s="112"/>
      <c r="BD533" s="112"/>
    </row>
    <row r="534" ht="14.25" customHeight="1">
      <c r="G534" s="67"/>
      <c r="Q534" s="95"/>
      <c r="R534" s="95"/>
      <c r="Z534" s="67"/>
      <c r="AL534" s="112"/>
      <c r="AM534" s="112"/>
      <c r="AN534" s="112"/>
      <c r="AO534" s="112"/>
      <c r="AP534" s="112"/>
      <c r="AQ534" s="112"/>
      <c r="AR534" s="112"/>
      <c r="AS534" s="112"/>
      <c r="AT534" s="112"/>
      <c r="AU534" s="112"/>
      <c r="AV534" s="112"/>
      <c r="AW534" s="112"/>
      <c r="AX534" s="112"/>
      <c r="AY534" s="112"/>
      <c r="AZ534" s="112"/>
      <c r="BA534" s="112"/>
      <c r="BB534" s="112"/>
      <c r="BC534" s="112"/>
      <c r="BD534" s="112"/>
    </row>
    <row r="535" ht="14.25" customHeight="1">
      <c r="G535" s="67"/>
      <c r="Q535" s="95"/>
      <c r="R535" s="95"/>
      <c r="Z535" s="67"/>
      <c r="AL535" s="112"/>
      <c r="AM535" s="112"/>
      <c r="AN535" s="112"/>
      <c r="AO535" s="112"/>
      <c r="AP535" s="112"/>
      <c r="AQ535" s="112"/>
      <c r="AR535" s="112"/>
      <c r="AS535" s="112"/>
      <c r="AT535" s="112"/>
      <c r="AU535" s="112"/>
      <c r="AV535" s="112"/>
      <c r="AW535" s="112"/>
      <c r="AX535" s="112"/>
      <c r="AY535" s="112"/>
      <c r="AZ535" s="112"/>
      <c r="BA535" s="112"/>
      <c r="BB535" s="112"/>
      <c r="BC535" s="112"/>
      <c r="BD535" s="112"/>
    </row>
    <row r="536" ht="14.25" customHeight="1">
      <c r="G536" s="67"/>
      <c r="Q536" s="95"/>
      <c r="R536" s="95"/>
      <c r="Z536" s="67"/>
      <c r="AL536" s="112"/>
      <c r="AM536" s="112"/>
      <c r="AN536" s="112"/>
      <c r="AO536" s="112"/>
      <c r="AP536" s="112"/>
      <c r="AQ536" s="112"/>
      <c r="AR536" s="112"/>
      <c r="AS536" s="112"/>
      <c r="AT536" s="112"/>
      <c r="AU536" s="112"/>
      <c r="AV536" s="112"/>
      <c r="AW536" s="112"/>
      <c r="AX536" s="112"/>
      <c r="AY536" s="112"/>
      <c r="AZ536" s="112"/>
      <c r="BA536" s="112"/>
      <c r="BB536" s="112"/>
      <c r="BC536" s="112"/>
      <c r="BD536" s="112"/>
    </row>
    <row r="537" ht="14.25" customHeight="1">
      <c r="G537" s="67"/>
      <c r="Q537" s="95"/>
      <c r="R537" s="95"/>
      <c r="Z537" s="67"/>
      <c r="AL537" s="112"/>
      <c r="AM537" s="112"/>
      <c r="AN537" s="112"/>
      <c r="AO537" s="112"/>
      <c r="AP537" s="112"/>
      <c r="AQ537" s="112"/>
      <c r="AR537" s="112"/>
      <c r="AS537" s="112"/>
      <c r="AT537" s="112"/>
      <c r="AU537" s="112"/>
      <c r="AV537" s="112"/>
      <c r="AW537" s="112"/>
      <c r="AX537" s="112"/>
      <c r="AY537" s="112"/>
      <c r="AZ537" s="112"/>
      <c r="BA537" s="112"/>
      <c r="BB537" s="112"/>
      <c r="BC537" s="112"/>
      <c r="BD537" s="112"/>
    </row>
    <row r="538" ht="14.25" customHeight="1">
      <c r="G538" s="67"/>
      <c r="Q538" s="95"/>
      <c r="R538" s="95"/>
      <c r="Z538" s="67"/>
      <c r="AL538" s="112"/>
      <c r="AM538" s="112"/>
      <c r="AN538" s="112"/>
      <c r="AO538" s="112"/>
      <c r="AP538" s="112"/>
      <c r="AQ538" s="112"/>
      <c r="AR538" s="112"/>
      <c r="AS538" s="112"/>
      <c r="AT538" s="112"/>
      <c r="AU538" s="112"/>
      <c r="AV538" s="112"/>
      <c r="AW538" s="112"/>
      <c r="AX538" s="112"/>
      <c r="AY538" s="112"/>
      <c r="AZ538" s="112"/>
      <c r="BA538" s="112"/>
      <c r="BB538" s="112"/>
      <c r="BC538" s="112"/>
      <c r="BD538" s="112"/>
    </row>
    <row r="539" ht="14.25" customHeight="1">
      <c r="G539" s="67"/>
      <c r="Q539" s="95"/>
      <c r="R539" s="95"/>
      <c r="Z539" s="67"/>
      <c r="AL539" s="112"/>
      <c r="AM539" s="112"/>
      <c r="AN539" s="112"/>
      <c r="AO539" s="112"/>
      <c r="AP539" s="112"/>
      <c r="AQ539" s="112"/>
      <c r="AR539" s="112"/>
      <c r="AS539" s="112"/>
      <c r="AT539" s="112"/>
      <c r="AU539" s="112"/>
      <c r="AV539" s="112"/>
      <c r="AW539" s="112"/>
      <c r="AX539" s="112"/>
      <c r="AY539" s="112"/>
      <c r="AZ539" s="112"/>
      <c r="BA539" s="112"/>
      <c r="BB539" s="112"/>
      <c r="BC539" s="112"/>
      <c r="BD539" s="112"/>
    </row>
    <row r="540" ht="14.25" customHeight="1">
      <c r="G540" s="67"/>
      <c r="Q540" s="95"/>
      <c r="R540" s="95"/>
      <c r="Z540" s="67"/>
      <c r="AL540" s="112"/>
      <c r="AM540" s="112"/>
      <c r="AN540" s="112"/>
      <c r="AO540" s="112"/>
      <c r="AP540" s="112"/>
      <c r="AQ540" s="112"/>
      <c r="AR540" s="112"/>
      <c r="AS540" s="112"/>
      <c r="AT540" s="112"/>
      <c r="AU540" s="112"/>
      <c r="AV540" s="112"/>
      <c r="AW540" s="112"/>
      <c r="AX540" s="112"/>
      <c r="AY540" s="112"/>
      <c r="AZ540" s="112"/>
      <c r="BA540" s="112"/>
      <c r="BB540" s="112"/>
      <c r="BC540" s="112"/>
      <c r="BD540" s="112"/>
    </row>
    <row r="541" ht="14.25" customHeight="1">
      <c r="G541" s="67"/>
      <c r="Q541" s="95"/>
      <c r="R541" s="95"/>
      <c r="Z541" s="67"/>
      <c r="AL541" s="112"/>
      <c r="AM541" s="112"/>
      <c r="AN541" s="112"/>
      <c r="AO541" s="112"/>
      <c r="AP541" s="112"/>
      <c r="AQ541" s="112"/>
      <c r="AR541" s="112"/>
      <c r="AS541" s="112"/>
      <c r="AT541" s="112"/>
      <c r="AU541" s="112"/>
      <c r="AV541" s="112"/>
      <c r="AW541" s="112"/>
      <c r="AX541" s="112"/>
      <c r="AY541" s="112"/>
      <c r="AZ541" s="112"/>
      <c r="BA541" s="112"/>
      <c r="BB541" s="112"/>
      <c r="BC541" s="112"/>
      <c r="BD541" s="112"/>
    </row>
    <row r="542" ht="14.25" customHeight="1">
      <c r="G542" s="67"/>
      <c r="Q542" s="95"/>
      <c r="R542" s="95"/>
      <c r="Z542" s="67"/>
      <c r="AL542" s="112"/>
      <c r="AM542" s="112"/>
      <c r="AN542" s="112"/>
      <c r="AO542" s="112"/>
      <c r="AP542" s="112"/>
      <c r="AQ542" s="112"/>
      <c r="AR542" s="112"/>
      <c r="AS542" s="112"/>
      <c r="AT542" s="112"/>
      <c r="AU542" s="112"/>
      <c r="AV542" s="112"/>
      <c r="AW542" s="112"/>
      <c r="AX542" s="112"/>
      <c r="AY542" s="112"/>
      <c r="AZ542" s="112"/>
      <c r="BA542" s="112"/>
      <c r="BB542" s="112"/>
      <c r="BC542" s="112"/>
      <c r="BD542" s="112"/>
    </row>
    <row r="543" ht="14.25" customHeight="1">
      <c r="G543" s="67"/>
      <c r="Q543" s="95"/>
      <c r="R543" s="95"/>
      <c r="Z543" s="67"/>
      <c r="AL543" s="112"/>
      <c r="AM543" s="112"/>
      <c r="AN543" s="112"/>
      <c r="AO543" s="112"/>
      <c r="AP543" s="112"/>
      <c r="AQ543" s="112"/>
      <c r="AR543" s="112"/>
      <c r="AS543" s="112"/>
      <c r="AT543" s="112"/>
      <c r="AU543" s="112"/>
      <c r="AV543" s="112"/>
      <c r="AW543" s="112"/>
      <c r="AX543" s="112"/>
      <c r="AY543" s="112"/>
      <c r="AZ543" s="112"/>
      <c r="BA543" s="112"/>
      <c r="BB543" s="112"/>
      <c r="BC543" s="112"/>
      <c r="BD543" s="112"/>
    </row>
    <row r="544" ht="14.25" customHeight="1">
      <c r="G544" s="67"/>
      <c r="Q544" s="95"/>
      <c r="R544" s="95"/>
      <c r="Z544" s="67"/>
      <c r="AL544" s="112"/>
      <c r="AM544" s="112"/>
      <c r="AN544" s="112"/>
      <c r="AO544" s="112"/>
      <c r="AP544" s="112"/>
      <c r="AQ544" s="112"/>
      <c r="AR544" s="112"/>
      <c r="AS544" s="112"/>
      <c r="AT544" s="112"/>
      <c r="AU544" s="112"/>
      <c r="AV544" s="112"/>
      <c r="AW544" s="112"/>
      <c r="AX544" s="112"/>
      <c r="AY544" s="112"/>
      <c r="AZ544" s="112"/>
      <c r="BA544" s="112"/>
      <c r="BB544" s="112"/>
      <c r="BC544" s="112"/>
      <c r="BD544" s="112"/>
    </row>
    <row r="545" ht="14.25" customHeight="1">
      <c r="G545" s="67"/>
      <c r="Q545" s="95"/>
      <c r="R545" s="95"/>
      <c r="Z545" s="67"/>
      <c r="AL545" s="112"/>
      <c r="AM545" s="112"/>
      <c r="AN545" s="112"/>
      <c r="AO545" s="112"/>
      <c r="AP545" s="112"/>
      <c r="AQ545" s="112"/>
      <c r="AR545" s="112"/>
      <c r="AS545" s="112"/>
      <c r="AT545" s="112"/>
      <c r="AU545" s="112"/>
      <c r="AV545" s="112"/>
      <c r="AW545" s="112"/>
      <c r="AX545" s="112"/>
      <c r="AY545" s="112"/>
      <c r="AZ545" s="112"/>
      <c r="BA545" s="112"/>
      <c r="BB545" s="112"/>
      <c r="BC545" s="112"/>
      <c r="BD545" s="112"/>
    </row>
    <row r="546" ht="14.25" customHeight="1">
      <c r="G546" s="67"/>
      <c r="Q546" s="95"/>
      <c r="R546" s="95"/>
      <c r="Z546" s="67"/>
      <c r="AL546" s="112"/>
      <c r="AM546" s="112"/>
      <c r="AN546" s="112"/>
      <c r="AO546" s="112"/>
      <c r="AP546" s="112"/>
      <c r="AQ546" s="112"/>
      <c r="AR546" s="112"/>
      <c r="AS546" s="112"/>
      <c r="AT546" s="112"/>
      <c r="AU546" s="112"/>
      <c r="AV546" s="112"/>
      <c r="AW546" s="112"/>
      <c r="AX546" s="112"/>
      <c r="AY546" s="112"/>
      <c r="AZ546" s="112"/>
      <c r="BA546" s="112"/>
      <c r="BB546" s="112"/>
      <c r="BC546" s="112"/>
      <c r="BD546" s="112"/>
    </row>
    <row r="547" ht="14.25" customHeight="1">
      <c r="G547" s="67"/>
      <c r="Q547" s="95"/>
      <c r="R547" s="95"/>
      <c r="Z547" s="67"/>
      <c r="AL547" s="112"/>
      <c r="AM547" s="112"/>
      <c r="AN547" s="112"/>
      <c r="AO547" s="112"/>
      <c r="AP547" s="112"/>
      <c r="AQ547" s="112"/>
      <c r="AR547" s="112"/>
      <c r="AS547" s="112"/>
      <c r="AT547" s="112"/>
      <c r="AU547" s="112"/>
      <c r="AV547" s="112"/>
      <c r="AW547" s="112"/>
      <c r="AX547" s="112"/>
      <c r="AY547" s="112"/>
      <c r="AZ547" s="112"/>
      <c r="BA547" s="112"/>
      <c r="BB547" s="112"/>
      <c r="BC547" s="112"/>
      <c r="BD547" s="112"/>
    </row>
    <row r="548" ht="14.25" customHeight="1">
      <c r="G548" s="67"/>
      <c r="Q548" s="95"/>
      <c r="R548" s="95"/>
      <c r="Z548" s="67"/>
      <c r="AL548" s="112"/>
      <c r="AM548" s="112"/>
      <c r="AN548" s="112"/>
      <c r="AO548" s="112"/>
      <c r="AP548" s="112"/>
      <c r="AQ548" s="112"/>
      <c r="AR548" s="112"/>
      <c r="AS548" s="112"/>
      <c r="AT548" s="112"/>
      <c r="AU548" s="112"/>
      <c r="AV548" s="112"/>
      <c r="AW548" s="112"/>
      <c r="AX548" s="112"/>
      <c r="AY548" s="112"/>
      <c r="AZ548" s="112"/>
      <c r="BA548" s="112"/>
      <c r="BB548" s="112"/>
      <c r="BC548" s="112"/>
      <c r="BD548" s="112"/>
    </row>
    <row r="549" ht="14.25" customHeight="1">
      <c r="G549" s="67"/>
      <c r="Q549" s="95"/>
      <c r="R549" s="95"/>
      <c r="Z549" s="67"/>
      <c r="AL549" s="112"/>
      <c r="AM549" s="112"/>
      <c r="AN549" s="112"/>
      <c r="AO549" s="112"/>
      <c r="AP549" s="112"/>
      <c r="AQ549" s="112"/>
      <c r="AR549" s="112"/>
      <c r="AS549" s="112"/>
      <c r="AT549" s="112"/>
      <c r="AU549" s="112"/>
      <c r="AV549" s="112"/>
      <c r="AW549" s="112"/>
      <c r="AX549" s="112"/>
      <c r="AY549" s="112"/>
      <c r="AZ549" s="112"/>
      <c r="BA549" s="112"/>
      <c r="BB549" s="112"/>
      <c r="BC549" s="112"/>
      <c r="BD549" s="112"/>
    </row>
    <row r="550" ht="14.25" customHeight="1">
      <c r="G550" s="67"/>
      <c r="Q550" s="95"/>
      <c r="R550" s="95"/>
      <c r="Z550" s="67"/>
      <c r="AL550" s="112"/>
      <c r="AM550" s="112"/>
      <c r="AN550" s="112"/>
      <c r="AO550" s="112"/>
      <c r="AP550" s="112"/>
      <c r="AQ550" s="112"/>
      <c r="AR550" s="112"/>
      <c r="AS550" s="112"/>
      <c r="AT550" s="112"/>
      <c r="AU550" s="112"/>
      <c r="AV550" s="112"/>
      <c r="AW550" s="112"/>
      <c r="AX550" s="112"/>
      <c r="AY550" s="112"/>
      <c r="AZ550" s="112"/>
      <c r="BA550" s="112"/>
      <c r="BB550" s="112"/>
      <c r="BC550" s="112"/>
      <c r="BD550" s="112"/>
    </row>
    <row r="551" ht="14.25" customHeight="1">
      <c r="G551" s="67"/>
      <c r="Q551" s="95"/>
      <c r="R551" s="95"/>
      <c r="Z551" s="67"/>
      <c r="AL551" s="112"/>
      <c r="AM551" s="112"/>
      <c r="AN551" s="112"/>
      <c r="AO551" s="112"/>
      <c r="AP551" s="112"/>
      <c r="AQ551" s="112"/>
      <c r="AR551" s="112"/>
      <c r="AS551" s="112"/>
      <c r="AT551" s="112"/>
      <c r="AU551" s="112"/>
      <c r="AV551" s="112"/>
      <c r="AW551" s="112"/>
      <c r="AX551" s="112"/>
      <c r="AY551" s="112"/>
      <c r="AZ551" s="112"/>
      <c r="BA551" s="112"/>
      <c r="BB551" s="112"/>
      <c r="BC551" s="112"/>
      <c r="BD551" s="112"/>
    </row>
    <row r="552" ht="14.25" customHeight="1">
      <c r="G552" s="67"/>
      <c r="Q552" s="95"/>
      <c r="R552" s="95"/>
      <c r="Z552" s="67"/>
      <c r="AL552" s="112"/>
      <c r="AM552" s="112"/>
      <c r="AN552" s="112"/>
      <c r="AO552" s="112"/>
      <c r="AP552" s="112"/>
      <c r="AQ552" s="112"/>
      <c r="AR552" s="112"/>
      <c r="AS552" s="112"/>
      <c r="AT552" s="112"/>
      <c r="AU552" s="112"/>
      <c r="AV552" s="112"/>
      <c r="AW552" s="112"/>
      <c r="AX552" s="112"/>
      <c r="AY552" s="112"/>
      <c r="AZ552" s="112"/>
      <c r="BA552" s="112"/>
      <c r="BB552" s="112"/>
      <c r="BC552" s="112"/>
      <c r="BD552" s="112"/>
    </row>
    <row r="553" ht="14.25" customHeight="1">
      <c r="G553" s="67"/>
      <c r="Q553" s="95"/>
      <c r="R553" s="95"/>
      <c r="Z553" s="67"/>
      <c r="AL553" s="112"/>
      <c r="AM553" s="112"/>
      <c r="AN553" s="112"/>
      <c r="AO553" s="112"/>
      <c r="AP553" s="112"/>
      <c r="AQ553" s="112"/>
      <c r="AR553" s="112"/>
      <c r="AS553" s="112"/>
      <c r="AT553" s="112"/>
      <c r="AU553" s="112"/>
      <c r="AV553" s="112"/>
      <c r="AW553" s="112"/>
      <c r="AX553" s="112"/>
      <c r="AY553" s="112"/>
      <c r="AZ553" s="112"/>
      <c r="BA553" s="112"/>
      <c r="BB553" s="112"/>
      <c r="BC553" s="112"/>
      <c r="BD553" s="112"/>
    </row>
    <row r="554" ht="14.25" customHeight="1">
      <c r="G554" s="67"/>
      <c r="Q554" s="95"/>
      <c r="R554" s="95"/>
      <c r="Z554" s="67"/>
      <c r="AL554" s="112"/>
      <c r="AM554" s="112"/>
      <c r="AN554" s="112"/>
      <c r="AO554" s="112"/>
      <c r="AP554" s="112"/>
      <c r="AQ554" s="112"/>
      <c r="AR554" s="112"/>
      <c r="AS554" s="112"/>
      <c r="AT554" s="112"/>
      <c r="AU554" s="112"/>
      <c r="AV554" s="112"/>
      <c r="AW554" s="112"/>
      <c r="AX554" s="112"/>
      <c r="AY554" s="112"/>
      <c r="AZ554" s="112"/>
      <c r="BA554" s="112"/>
      <c r="BB554" s="112"/>
      <c r="BC554" s="112"/>
      <c r="BD554" s="112"/>
    </row>
    <row r="555" ht="14.25" customHeight="1">
      <c r="G555" s="67"/>
      <c r="Q555" s="95"/>
      <c r="R555" s="95"/>
      <c r="Z555" s="67"/>
      <c r="AL555" s="112"/>
      <c r="AM555" s="112"/>
      <c r="AN555" s="112"/>
      <c r="AO555" s="112"/>
      <c r="AP555" s="112"/>
      <c r="AQ555" s="112"/>
      <c r="AR555" s="112"/>
      <c r="AS555" s="112"/>
      <c r="AT555" s="112"/>
      <c r="AU555" s="112"/>
      <c r="AV555" s="112"/>
      <c r="AW555" s="112"/>
      <c r="AX555" s="112"/>
      <c r="AY555" s="112"/>
      <c r="AZ555" s="112"/>
      <c r="BA555" s="112"/>
      <c r="BB555" s="112"/>
      <c r="BC555" s="112"/>
      <c r="BD555" s="112"/>
    </row>
    <row r="556" ht="14.25" customHeight="1">
      <c r="G556" s="67"/>
      <c r="Q556" s="95"/>
      <c r="R556" s="95"/>
      <c r="Z556" s="67"/>
      <c r="AL556" s="112"/>
      <c r="AM556" s="112"/>
      <c r="AN556" s="112"/>
      <c r="AO556" s="112"/>
      <c r="AP556" s="112"/>
      <c r="AQ556" s="112"/>
      <c r="AR556" s="112"/>
      <c r="AS556" s="112"/>
      <c r="AT556" s="112"/>
      <c r="AU556" s="112"/>
      <c r="AV556" s="112"/>
      <c r="AW556" s="112"/>
      <c r="AX556" s="112"/>
      <c r="AY556" s="112"/>
      <c r="AZ556" s="112"/>
      <c r="BA556" s="112"/>
      <c r="BB556" s="112"/>
      <c r="BC556" s="112"/>
      <c r="BD556" s="112"/>
    </row>
    <row r="557" ht="14.25" customHeight="1">
      <c r="G557" s="67"/>
      <c r="Q557" s="95"/>
      <c r="R557" s="95"/>
      <c r="Z557" s="67"/>
      <c r="AL557" s="112"/>
      <c r="AM557" s="112"/>
      <c r="AN557" s="112"/>
      <c r="AO557" s="112"/>
      <c r="AP557" s="112"/>
      <c r="AQ557" s="112"/>
      <c r="AR557" s="112"/>
      <c r="AS557" s="112"/>
      <c r="AT557" s="112"/>
      <c r="AU557" s="112"/>
      <c r="AV557" s="112"/>
      <c r="AW557" s="112"/>
      <c r="AX557" s="112"/>
      <c r="AY557" s="112"/>
      <c r="AZ557" s="112"/>
      <c r="BA557" s="112"/>
      <c r="BB557" s="112"/>
      <c r="BC557" s="112"/>
      <c r="BD557" s="112"/>
    </row>
    <row r="558" ht="14.25" customHeight="1">
      <c r="G558" s="67"/>
      <c r="Q558" s="95"/>
      <c r="R558" s="95"/>
      <c r="Z558" s="67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  <c r="AW558" s="112"/>
      <c r="AX558" s="112"/>
      <c r="AY558" s="112"/>
      <c r="AZ558" s="112"/>
      <c r="BA558" s="112"/>
      <c r="BB558" s="112"/>
      <c r="BC558" s="112"/>
      <c r="BD558" s="112"/>
    </row>
    <row r="559" ht="14.25" customHeight="1">
      <c r="G559" s="67"/>
      <c r="Q559" s="95"/>
      <c r="R559" s="95"/>
      <c r="Z559" s="67"/>
      <c r="AL559" s="112"/>
      <c r="AM559" s="112"/>
      <c r="AN559" s="112"/>
      <c r="AO559" s="112"/>
      <c r="AP559" s="112"/>
      <c r="AQ559" s="112"/>
      <c r="AR559" s="112"/>
      <c r="AS559" s="112"/>
      <c r="AT559" s="112"/>
      <c r="AU559" s="112"/>
      <c r="AV559" s="112"/>
      <c r="AW559" s="112"/>
      <c r="AX559" s="112"/>
      <c r="AY559" s="112"/>
      <c r="AZ559" s="112"/>
      <c r="BA559" s="112"/>
      <c r="BB559" s="112"/>
      <c r="BC559" s="112"/>
      <c r="BD559" s="112"/>
    </row>
    <row r="560" ht="14.25" customHeight="1">
      <c r="G560" s="67"/>
      <c r="Q560" s="95"/>
      <c r="R560" s="95"/>
      <c r="Z560" s="67"/>
      <c r="AL560" s="112"/>
      <c r="AM560" s="112"/>
      <c r="AN560" s="112"/>
      <c r="AO560" s="112"/>
      <c r="AP560" s="112"/>
      <c r="AQ560" s="112"/>
      <c r="AR560" s="112"/>
      <c r="AS560" s="112"/>
      <c r="AT560" s="112"/>
      <c r="AU560" s="112"/>
      <c r="AV560" s="112"/>
      <c r="AW560" s="112"/>
      <c r="AX560" s="112"/>
      <c r="AY560" s="112"/>
      <c r="AZ560" s="112"/>
      <c r="BA560" s="112"/>
      <c r="BB560" s="112"/>
      <c r="BC560" s="112"/>
      <c r="BD560" s="112"/>
    </row>
    <row r="561" ht="14.25" customHeight="1">
      <c r="G561" s="67"/>
      <c r="Q561" s="95"/>
      <c r="R561" s="95"/>
      <c r="Z561" s="67"/>
      <c r="AL561" s="112"/>
      <c r="AM561" s="112"/>
      <c r="AN561" s="112"/>
      <c r="AO561" s="112"/>
      <c r="AP561" s="112"/>
      <c r="AQ561" s="112"/>
      <c r="AR561" s="112"/>
      <c r="AS561" s="112"/>
      <c r="AT561" s="112"/>
      <c r="AU561" s="112"/>
      <c r="AV561" s="112"/>
      <c r="AW561" s="112"/>
      <c r="AX561" s="112"/>
      <c r="AY561" s="112"/>
      <c r="AZ561" s="112"/>
      <c r="BA561" s="112"/>
      <c r="BB561" s="112"/>
      <c r="BC561" s="112"/>
      <c r="BD561" s="112"/>
    </row>
    <row r="562" ht="14.25" customHeight="1">
      <c r="G562" s="67"/>
      <c r="Q562" s="95"/>
      <c r="R562" s="95"/>
      <c r="Z562" s="67"/>
      <c r="AL562" s="112"/>
      <c r="AM562" s="112"/>
      <c r="AN562" s="112"/>
      <c r="AO562" s="112"/>
      <c r="AP562" s="112"/>
      <c r="AQ562" s="112"/>
      <c r="AR562" s="112"/>
      <c r="AS562" s="112"/>
      <c r="AT562" s="112"/>
      <c r="AU562" s="112"/>
      <c r="AV562" s="112"/>
      <c r="AW562" s="112"/>
      <c r="AX562" s="112"/>
      <c r="AY562" s="112"/>
      <c r="AZ562" s="112"/>
      <c r="BA562" s="112"/>
      <c r="BB562" s="112"/>
      <c r="BC562" s="112"/>
      <c r="BD562" s="112"/>
    </row>
    <row r="563" ht="14.25" customHeight="1">
      <c r="G563" s="67"/>
      <c r="Q563" s="95"/>
      <c r="R563" s="95"/>
      <c r="Z563" s="67"/>
      <c r="AL563" s="112"/>
      <c r="AM563" s="112"/>
      <c r="AN563" s="112"/>
      <c r="AO563" s="112"/>
      <c r="AP563" s="112"/>
      <c r="AQ563" s="112"/>
      <c r="AR563" s="112"/>
      <c r="AS563" s="112"/>
      <c r="AT563" s="112"/>
      <c r="AU563" s="112"/>
      <c r="AV563" s="112"/>
      <c r="AW563" s="112"/>
      <c r="AX563" s="112"/>
      <c r="AY563" s="112"/>
      <c r="AZ563" s="112"/>
      <c r="BA563" s="112"/>
      <c r="BB563" s="112"/>
      <c r="BC563" s="112"/>
      <c r="BD563" s="112"/>
    </row>
    <row r="564" ht="14.25" customHeight="1">
      <c r="G564" s="67"/>
      <c r="Q564" s="95"/>
      <c r="R564" s="95"/>
      <c r="Z564" s="67"/>
      <c r="AL564" s="112"/>
      <c r="AM564" s="112"/>
      <c r="AN564" s="112"/>
      <c r="AO564" s="112"/>
      <c r="AP564" s="112"/>
      <c r="AQ564" s="112"/>
      <c r="AR564" s="112"/>
      <c r="AS564" s="112"/>
      <c r="AT564" s="112"/>
      <c r="AU564" s="112"/>
      <c r="AV564" s="112"/>
      <c r="AW564" s="112"/>
      <c r="AX564" s="112"/>
      <c r="AY564" s="112"/>
      <c r="AZ564" s="112"/>
      <c r="BA564" s="112"/>
      <c r="BB564" s="112"/>
      <c r="BC564" s="112"/>
      <c r="BD564" s="112"/>
    </row>
    <row r="565" ht="14.25" customHeight="1">
      <c r="G565" s="67"/>
      <c r="Q565" s="95"/>
      <c r="R565" s="95"/>
      <c r="Z565" s="67"/>
      <c r="AL565" s="112"/>
      <c r="AM565" s="112"/>
      <c r="AN565" s="112"/>
      <c r="AO565" s="112"/>
      <c r="AP565" s="112"/>
      <c r="AQ565" s="112"/>
      <c r="AR565" s="112"/>
      <c r="AS565" s="112"/>
      <c r="AT565" s="112"/>
      <c r="AU565" s="112"/>
      <c r="AV565" s="112"/>
      <c r="AW565" s="112"/>
      <c r="AX565" s="112"/>
      <c r="AY565" s="112"/>
      <c r="AZ565" s="112"/>
      <c r="BA565" s="112"/>
      <c r="BB565" s="112"/>
      <c r="BC565" s="112"/>
      <c r="BD565" s="112"/>
    </row>
    <row r="566" ht="14.25" customHeight="1">
      <c r="G566" s="67"/>
      <c r="Q566" s="95"/>
      <c r="R566" s="95"/>
      <c r="Z566" s="67"/>
      <c r="AL566" s="112"/>
      <c r="AM566" s="112"/>
      <c r="AN566" s="112"/>
      <c r="AO566" s="112"/>
      <c r="AP566" s="112"/>
      <c r="AQ566" s="112"/>
      <c r="AR566" s="112"/>
      <c r="AS566" s="112"/>
      <c r="AT566" s="112"/>
      <c r="AU566" s="112"/>
      <c r="AV566" s="112"/>
      <c r="AW566" s="112"/>
      <c r="AX566" s="112"/>
      <c r="AY566" s="112"/>
      <c r="AZ566" s="112"/>
      <c r="BA566" s="112"/>
      <c r="BB566" s="112"/>
      <c r="BC566" s="112"/>
      <c r="BD566" s="112"/>
    </row>
    <row r="567" ht="14.25" customHeight="1">
      <c r="G567" s="67"/>
      <c r="Q567" s="95"/>
      <c r="R567" s="95"/>
      <c r="Z567" s="67"/>
      <c r="AL567" s="112"/>
      <c r="AM567" s="112"/>
      <c r="AN567" s="112"/>
      <c r="AO567" s="112"/>
      <c r="AP567" s="112"/>
      <c r="AQ567" s="112"/>
      <c r="AR567" s="112"/>
      <c r="AS567" s="112"/>
      <c r="AT567" s="112"/>
      <c r="AU567" s="112"/>
      <c r="AV567" s="112"/>
      <c r="AW567" s="112"/>
      <c r="AX567" s="112"/>
      <c r="AY567" s="112"/>
      <c r="AZ567" s="112"/>
      <c r="BA567" s="112"/>
      <c r="BB567" s="112"/>
      <c r="BC567" s="112"/>
      <c r="BD567" s="112"/>
    </row>
    <row r="568" ht="14.25" customHeight="1">
      <c r="G568" s="67"/>
      <c r="Q568" s="95"/>
      <c r="R568" s="95"/>
      <c r="Z568" s="67"/>
      <c r="AL568" s="112"/>
      <c r="AM568" s="112"/>
      <c r="AN568" s="112"/>
      <c r="AO568" s="112"/>
      <c r="AP568" s="112"/>
      <c r="AQ568" s="112"/>
      <c r="AR568" s="112"/>
      <c r="AS568" s="112"/>
      <c r="AT568" s="112"/>
      <c r="AU568" s="112"/>
      <c r="AV568" s="112"/>
      <c r="AW568" s="112"/>
      <c r="AX568" s="112"/>
      <c r="AY568" s="112"/>
      <c r="AZ568" s="112"/>
      <c r="BA568" s="112"/>
      <c r="BB568" s="112"/>
      <c r="BC568" s="112"/>
      <c r="BD568" s="112"/>
    </row>
    <row r="569" ht="14.25" customHeight="1">
      <c r="G569" s="67"/>
      <c r="Q569" s="95"/>
      <c r="R569" s="95"/>
      <c r="Z569" s="67"/>
      <c r="AL569" s="112"/>
      <c r="AM569" s="112"/>
      <c r="AN569" s="112"/>
      <c r="AO569" s="112"/>
      <c r="AP569" s="112"/>
      <c r="AQ569" s="112"/>
      <c r="AR569" s="112"/>
      <c r="AS569" s="112"/>
      <c r="AT569" s="112"/>
      <c r="AU569" s="112"/>
      <c r="AV569" s="112"/>
      <c r="AW569" s="112"/>
      <c r="AX569" s="112"/>
      <c r="AY569" s="112"/>
      <c r="AZ569" s="112"/>
      <c r="BA569" s="112"/>
      <c r="BB569" s="112"/>
      <c r="BC569" s="112"/>
      <c r="BD569" s="112"/>
    </row>
    <row r="570" ht="14.25" customHeight="1">
      <c r="G570" s="67"/>
      <c r="Q570" s="95"/>
      <c r="R570" s="95"/>
      <c r="Z570" s="67"/>
      <c r="AL570" s="112"/>
      <c r="AM570" s="112"/>
      <c r="AN570" s="112"/>
      <c r="AO570" s="112"/>
      <c r="AP570" s="112"/>
      <c r="AQ570" s="112"/>
      <c r="AR570" s="112"/>
      <c r="AS570" s="112"/>
      <c r="AT570" s="112"/>
      <c r="AU570" s="112"/>
      <c r="AV570" s="112"/>
      <c r="AW570" s="112"/>
      <c r="AX570" s="112"/>
      <c r="AY570" s="112"/>
      <c r="AZ570" s="112"/>
      <c r="BA570" s="112"/>
      <c r="BB570" s="112"/>
      <c r="BC570" s="112"/>
      <c r="BD570" s="112"/>
    </row>
    <row r="571" ht="14.25" customHeight="1">
      <c r="G571" s="67"/>
      <c r="Q571" s="95"/>
      <c r="R571" s="95"/>
      <c r="Z571" s="67"/>
      <c r="AL571" s="112"/>
      <c r="AM571" s="112"/>
      <c r="AN571" s="112"/>
      <c r="AO571" s="112"/>
      <c r="AP571" s="112"/>
      <c r="AQ571" s="112"/>
      <c r="AR571" s="112"/>
      <c r="AS571" s="112"/>
      <c r="AT571" s="112"/>
      <c r="AU571" s="112"/>
      <c r="AV571" s="112"/>
      <c r="AW571" s="112"/>
      <c r="AX571" s="112"/>
      <c r="AY571" s="112"/>
      <c r="AZ571" s="112"/>
      <c r="BA571" s="112"/>
      <c r="BB571" s="112"/>
      <c r="BC571" s="112"/>
      <c r="BD571" s="112"/>
    </row>
    <row r="572" ht="14.25" customHeight="1">
      <c r="G572" s="67"/>
      <c r="Q572" s="95"/>
      <c r="R572" s="95"/>
      <c r="Z572" s="67"/>
      <c r="AL572" s="112"/>
      <c r="AM572" s="112"/>
      <c r="AN572" s="112"/>
      <c r="AO572" s="112"/>
      <c r="AP572" s="112"/>
      <c r="AQ572" s="112"/>
      <c r="AR572" s="112"/>
      <c r="AS572" s="112"/>
      <c r="AT572" s="112"/>
      <c r="AU572" s="112"/>
      <c r="AV572" s="112"/>
      <c r="AW572" s="112"/>
      <c r="AX572" s="112"/>
      <c r="AY572" s="112"/>
      <c r="AZ572" s="112"/>
      <c r="BA572" s="112"/>
      <c r="BB572" s="112"/>
      <c r="BC572" s="112"/>
      <c r="BD572" s="112"/>
    </row>
    <row r="573" ht="14.25" customHeight="1">
      <c r="G573" s="67"/>
      <c r="Q573" s="95"/>
      <c r="R573" s="95"/>
      <c r="Z573" s="67"/>
      <c r="AL573" s="112"/>
      <c r="AM573" s="112"/>
      <c r="AN573" s="112"/>
      <c r="AO573" s="112"/>
      <c r="AP573" s="112"/>
      <c r="AQ573" s="112"/>
      <c r="AR573" s="112"/>
      <c r="AS573" s="112"/>
      <c r="AT573" s="112"/>
      <c r="AU573" s="112"/>
      <c r="AV573" s="112"/>
      <c r="AW573" s="112"/>
      <c r="AX573" s="112"/>
      <c r="AY573" s="112"/>
      <c r="AZ573" s="112"/>
      <c r="BA573" s="112"/>
      <c r="BB573" s="112"/>
      <c r="BC573" s="112"/>
      <c r="BD573" s="112"/>
    </row>
    <row r="574" ht="14.25" customHeight="1">
      <c r="G574" s="67"/>
      <c r="Q574" s="95"/>
      <c r="R574" s="95"/>
      <c r="Z574" s="67"/>
      <c r="AL574" s="112"/>
      <c r="AM574" s="112"/>
      <c r="AN574" s="112"/>
      <c r="AO574" s="112"/>
      <c r="AP574" s="112"/>
      <c r="AQ574" s="112"/>
      <c r="AR574" s="112"/>
      <c r="AS574" s="112"/>
      <c r="AT574" s="112"/>
      <c r="AU574" s="112"/>
      <c r="AV574" s="112"/>
      <c r="AW574" s="112"/>
      <c r="AX574" s="112"/>
      <c r="AY574" s="112"/>
      <c r="AZ574" s="112"/>
      <c r="BA574" s="112"/>
      <c r="BB574" s="112"/>
      <c r="BC574" s="112"/>
      <c r="BD574" s="112"/>
    </row>
    <row r="575" ht="14.25" customHeight="1">
      <c r="G575" s="67"/>
      <c r="Q575" s="95"/>
      <c r="R575" s="95"/>
      <c r="Z575" s="67"/>
      <c r="AL575" s="112"/>
      <c r="AM575" s="112"/>
      <c r="AN575" s="112"/>
      <c r="AO575" s="112"/>
      <c r="AP575" s="112"/>
      <c r="AQ575" s="112"/>
      <c r="AR575" s="112"/>
      <c r="AS575" s="112"/>
      <c r="AT575" s="112"/>
      <c r="AU575" s="112"/>
      <c r="AV575" s="112"/>
      <c r="AW575" s="112"/>
      <c r="AX575" s="112"/>
      <c r="AY575" s="112"/>
      <c r="AZ575" s="112"/>
      <c r="BA575" s="112"/>
      <c r="BB575" s="112"/>
      <c r="BC575" s="112"/>
      <c r="BD575" s="112"/>
    </row>
    <row r="576" ht="14.25" customHeight="1">
      <c r="G576" s="67"/>
      <c r="Q576" s="95"/>
      <c r="R576" s="95"/>
      <c r="Z576" s="67"/>
      <c r="AL576" s="112"/>
      <c r="AM576" s="112"/>
      <c r="AN576" s="112"/>
      <c r="AO576" s="112"/>
      <c r="AP576" s="112"/>
      <c r="AQ576" s="112"/>
      <c r="AR576" s="112"/>
      <c r="AS576" s="112"/>
      <c r="AT576" s="112"/>
      <c r="AU576" s="112"/>
      <c r="AV576" s="112"/>
      <c r="AW576" s="112"/>
      <c r="AX576" s="112"/>
      <c r="AY576" s="112"/>
      <c r="AZ576" s="112"/>
      <c r="BA576" s="112"/>
      <c r="BB576" s="112"/>
      <c r="BC576" s="112"/>
      <c r="BD576" s="112"/>
    </row>
    <row r="577" ht="14.25" customHeight="1">
      <c r="G577" s="67"/>
      <c r="Q577" s="95"/>
      <c r="R577" s="95"/>
      <c r="Z577" s="67"/>
      <c r="AL577" s="112"/>
      <c r="AM577" s="112"/>
      <c r="AN577" s="112"/>
      <c r="AO577" s="112"/>
      <c r="AP577" s="112"/>
      <c r="AQ577" s="112"/>
      <c r="AR577" s="112"/>
      <c r="AS577" s="112"/>
      <c r="AT577" s="112"/>
      <c r="AU577" s="112"/>
      <c r="AV577" s="112"/>
      <c r="AW577" s="112"/>
      <c r="AX577" s="112"/>
      <c r="AY577" s="112"/>
      <c r="AZ577" s="112"/>
      <c r="BA577" s="112"/>
      <c r="BB577" s="112"/>
      <c r="BC577" s="112"/>
      <c r="BD577" s="112"/>
    </row>
    <row r="578" ht="14.25" customHeight="1">
      <c r="G578" s="67"/>
      <c r="Q578" s="95"/>
      <c r="R578" s="95"/>
      <c r="Z578" s="67"/>
      <c r="AL578" s="112"/>
      <c r="AM578" s="112"/>
      <c r="AN578" s="112"/>
      <c r="AO578" s="112"/>
      <c r="AP578" s="112"/>
      <c r="AQ578" s="112"/>
      <c r="AR578" s="112"/>
      <c r="AS578" s="112"/>
      <c r="AT578" s="112"/>
      <c r="AU578" s="112"/>
      <c r="AV578" s="112"/>
      <c r="AW578" s="112"/>
      <c r="AX578" s="112"/>
      <c r="AY578" s="112"/>
      <c r="AZ578" s="112"/>
      <c r="BA578" s="112"/>
      <c r="BB578" s="112"/>
      <c r="BC578" s="112"/>
      <c r="BD578" s="112"/>
    </row>
    <row r="579" ht="14.25" customHeight="1">
      <c r="G579" s="67"/>
      <c r="Q579" s="95"/>
      <c r="R579" s="95"/>
      <c r="Z579" s="67"/>
      <c r="AL579" s="112"/>
      <c r="AM579" s="112"/>
      <c r="AN579" s="112"/>
      <c r="AO579" s="112"/>
      <c r="AP579" s="112"/>
      <c r="AQ579" s="112"/>
      <c r="AR579" s="112"/>
      <c r="AS579" s="112"/>
      <c r="AT579" s="112"/>
      <c r="AU579" s="112"/>
      <c r="AV579" s="112"/>
      <c r="AW579" s="112"/>
      <c r="AX579" s="112"/>
      <c r="AY579" s="112"/>
      <c r="AZ579" s="112"/>
      <c r="BA579" s="112"/>
      <c r="BB579" s="112"/>
      <c r="BC579" s="112"/>
      <c r="BD579" s="112"/>
    </row>
    <row r="580" ht="14.25" customHeight="1">
      <c r="G580" s="67"/>
      <c r="Q580" s="95"/>
      <c r="R580" s="95"/>
      <c r="Z580" s="67"/>
      <c r="AL580" s="112"/>
      <c r="AM580" s="112"/>
      <c r="AN580" s="112"/>
      <c r="AO580" s="112"/>
      <c r="AP580" s="112"/>
      <c r="AQ580" s="112"/>
      <c r="AR580" s="112"/>
      <c r="AS580" s="112"/>
      <c r="AT580" s="112"/>
      <c r="AU580" s="112"/>
      <c r="AV580" s="112"/>
      <c r="AW580" s="112"/>
      <c r="AX580" s="112"/>
      <c r="AY580" s="112"/>
      <c r="AZ580" s="112"/>
      <c r="BA580" s="112"/>
      <c r="BB580" s="112"/>
      <c r="BC580" s="112"/>
      <c r="BD580" s="112"/>
    </row>
    <row r="581" ht="14.25" customHeight="1">
      <c r="G581" s="67"/>
      <c r="Q581" s="95"/>
      <c r="R581" s="95"/>
      <c r="Z581" s="67"/>
      <c r="AL581" s="112"/>
      <c r="AM581" s="112"/>
      <c r="AN581" s="112"/>
      <c r="AO581" s="112"/>
      <c r="AP581" s="112"/>
      <c r="AQ581" s="112"/>
      <c r="AR581" s="112"/>
      <c r="AS581" s="112"/>
      <c r="AT581" s="112"/>
      <c r="AU581" s="112"/>
      <c r="AV581" s="112"/>
      <c r="AW581" s="112"/>
      <c r="AX581" s="112"/>
      <c r="AY581" s="112"/>
      <c r="AZ581" s="112"/>
      <c r="BA581" s="112"/>
      <c r="BB581" s="112"/>
      <c r="BC581" s="112"/>
      <c r="BD581" s="112"/>
    </row>
    <row r="582" ht="14.25" customHeight="1">
      <c r="G582" s="67"/>
      <c r="Q582" s="95"/>
      <c r="R582" s="95"/>
      <c r="Z582" s="67"/>
      <c r="AL582" s="112"/>
      <c r="AM582" s="112"/>
      <c r="AN582" s="112"/>
      <c r="AO582" s="112"/>
      <c r="AP582" s="112"/>
      <c r="AQ582" s="112"/>
      <c r="AR582" s="112"/>
      <c r="AS582" s="112"/>
      <c r="AT582" s="112"/>
      <c r="AU582" s="112"/>
      <c r="AV582" s="112"/>
      <c r="AW582" s="112"/>
      <c r="AX582" s="112"/>
      <c r="AY582" s="112"/>
      <c r="AZ582" s="112"/>
      <c r="BA582" s="112"/>
      <c r="BB582" s="112"/>
      <c r="BC582" s="112"/>
      <c r="BD582" s="112"/>
    </row>
    <row r="583" ht="14.25" customHeight="1">
      <c r="G583" s="67"/>
      <c r="Q583" s="95"/>
      <c r="R583" s="95"/>
      <c r="Z583" s="67"/>
      <c r="AL583" s="112"/>
      <c r="AM583" s="112"/>
      <c r="AN583" s="112"/>
      <c r="AO583" s="112"/>
      <c r="AP583" s="112"/>
      <c r="AQ583" s="112"/>
      <c r="AR583" s="112"/>
      <c r="AS583" s="112"/>
      <c r="AT583" s="112"/>
      <c r="AU583" s="112"/>
      <c r="AV583" s="112"/>
      <c r="AW583" s="112"/>
      <c r="AX583" s="112"/>
      <c r="AY583" s="112"/>
      <c r="AZ583" s="112"/>
      <c r="BA583" s="112"/>
      <c r="BB583" s="112"/>
      <c r="BC583" s="112"/>
      <c r="BD583" s="112"/>
    </row>
    <row r="584" ht="14.25" customHeight="1">
      <c r="G584" s="67"/>
      <c r="Q584" s="95"/>
      <c r="R584" s="95"/>
      <c r="Z584" s="67"/>
      <c r="AL584" s="112"/>
      <c r="AM584" s="112"/>
      <c r="AN584" s="112"/>
      <c r="AO584" s="112"/>
      <c r="AP584" s="112"/>
      <c r="AQ584" s="112"/>
      <c r="AR584" s="112"/>
      <c r="AS584" s="112"/>
      <c r="AT584" s="112"/>
      <c r="AU584" s="112"/>
      <c r="AV584" s="112"/>
      <c r="AW584" s="112"/>
      <c r="AX584" s="112"/>
      <c r="AY584" s="112"/>
      <c r="AZ584" s="112"/>
      <c r="BA584" s="112"/>
      <c r="BB584" s="112"/>
      <c r="BC584" s="112"/>
      <c r="BD584" s="112"/>
    </row>
    <row r="585" ht="14.25" customHeight="1">
      <c r="G585" s="67"/>
      <c r="Q585" s="95"/>
      <c r="R585" s="95"/>
      <c r="Z585" s="67"/>
      <c r="AL585" s="112"/>
      <c r="AM585" s="112"/>
      <c r="AN585" s="112"/>
      <c r="AO585" s="112"/>
      <c r="AP585" s="112"/>
      <c r="AQ585" s="112"/>
      <c r="AR585" s="112"/>
      <c r="AS585" s="112"/>
      <c r="AT585" s="112"/>
      <c r="AU585" s="112"/>
      <c r="AV585" s="112"/>
      <c r="AW585" s="112"/>
      <c r="AX585" s="112"/>
      <c r="AY585" s="112"/>
      <c r="AZ585" s="112"/>
      <c r="BA585" s="112"/>
      <c r="BB585" s="112"/>
      <c r="BC585" s="112"/>
      <c r="BD585" s="112"/>
    </row>
    <row r="586" ht="14.25" customHeight="1">
      <c r="G586" s="67"/>
      <c r="Q586" s="95"/>
      <c r="R586" s="95"/>
      <c r="Z586" s="67"/>
      <c r="AL586" s="112"/>
      <c r="AM586" s="112"/>
      <c r="AN586" s="112"/>
      <c r="AO586" s="112"/>
      <c r="AP586" s="112"/>
      <c r="AQ586" s="112"/>
      <c r="AR586" s="112"/>
      <c r="AS586" s="112"/>
      <c r="AT586" s="112"/>
      <c r="AU586" s="112"/>
      <c r="AV586" s="112"/>
      <c r="AW586" s="112"/>
      <c r="AX586" s="112"/>
      <c r="AY586" s="112"/>
      <c r="AZ586" s="112"/>
      <c r="BA586" s="112"/>
      <c r="BB586" s="112"/>
      <c r="BC586" s="112"/>
      <c r="BD586" s="112"/>
    </row>
    <row r="587" ht="14.25" customHeight="1">
      <c r="G587" s="67"/>
      <c r="Q587" s="95"/>
      <c r="R587" s="95"/>
      <c r="Z587" s="67"/>
      <c r="AL587" s="112"/>
      <c r="AM587" s="112"/>
      <c r="AN587" s="112"/>
      <c r="AO587" s="112"/>
      <c r="AP587" s="112"/>
      <c r="AQ587" s="112"/>
      <c r="AR587" s="112"/>
      <c r="AS587" s="112"/>
      <c r="AT587" s="112"/>
      <c r="AU587" s="112"/>
      <c r="AV587" s="112"/>
      <c r="AW587" s="112"/>
      <c r="AX587" s="112"/>
      <c r="AY587" s="112"/>
      <c r="AZ587" s="112"/>
      <c r="BA587" s="112"/>
      <c r="BB587" s="112"/>
      <c r="BC587" s="112"/>
      <c r="BD587" s="112"/>
    </row>
    <row r="588" ht="14.25" customHeight="1">
      <c r="G588" s="67"/>
      <c r="Q588" s="95"/>
      <c r="R588" s="95"/>
      <c r="Z588" s="67"/>
      <c r="AL588" s="112"/>
      <c r="AM588" s="112"/>
      <c r="AN588" s="112"/>
      <c r="AO588" s="112"/>
      <c r="AP588" s="112"/>
      <c r="AQ588" s="112"/>
      <c r="AR588" s="112"/>
      <c r="AS588" s="112"/>
      <c r="AT588" s="112"/>
      <c r="AU588" s="112"/>
      <c r="AV588" s="112"/>
      <c r="AW588" s="112"/>
      <c r="AX588" s="112"/>
      <c r="AY588" s="112"/>
      <c r="AZ588" s="112"/>
      <c r="BA588" s="112"/>
      <c r="BB588" s="112"/>
      <c r="BC588" s="112"/>
      <c r="BD588" s="112"/>
    </row>
    <row r="589" ht="14.25" customHeight="1">
      <c r="G589" s="67"/>
      <c r="Q589" s="95"/>
      <c r="R589" s="95"/>
      <c r="Z589" s="67"/>
      <c r="AL589" s="112"/>
      <c r="AM589" s="112"/>
      <c r="AN589" s="112"/>
      <c r="AO589" s="112"/>
      <c r="AP589" s="112"/>
      <c r="AQ589" s="112"/>
      <c r="AR589" s="112"/>
      <c r="AS589" s="112"/>
      <c r="AT589" s="112"/>
      <c r="AU589" s="112"/>
      <c r="AV589" s="112"/>
      <c r="AW589" s="112"/>
      <c r="AX589" s="112"/>
      <c r="AY589" s="112"/>
      <c r="AZ589" s="112"/>
      <c r="BA589" s="112"/>
      <c r="BB589" s="112"/>
      <c r="BC589" s="112"/>
      <c r="BD589" s="112"/>
    </row>
    <row r="590" ht="14.25" customHeight="1">
      <c r="G590" s="67"/>
      <c r="Q590" s="95"/>
      <c r="R590" s="95"/>
      <c r="Z590" s="67"/>
      <c r="AL590" s="112"/>
      <c r="AM590" s="112"/>
      <c r="AN590" s="112"/>
      <c r="AO590" s="112"/>
      <c r="AP590" s="112"/>
      <c r="AQ590" s="112"/>
      <c r="AR590" s="112"/>
      <c r="AS590" s="112"/>
      <c r="AT590" s="112"/>
      <c r="AU590" s="112"/>
      <c r="AV590" s="112"/>
      <c r="AW590" s="112"/>
      <c r="AX590" s="112"/>
      <c r="AY590" s="112"/>
      <c r="AZ590" s="112"/>
      <c r="BA590" s="112"/>
      <c r="BB590" s="112"/>
      <c r="BC590" s="112"/>
      <c r="BD590" s="112"/>
    </row>
    <row r="591" ht="14.25" customHeight="1">
      <c r="G591" s="67"/>
      <c r="Q591" s="95"/>
      <c r="R591" s="95"/>
      <c r="Z591" s="67"/>
      <c r="AL591" s="112"/>
      <c r="AM591" s="112"/>
      <c r="AN591" s="112"/>
      <c r="AO591" s="112"/>
      <c r="AP591" s="112"/>
      <c r="AQ591" s="112"/>
      <c r="AR591" s="112"/>
      <c r="AS591" s="112"/>
      <c r="AT591" s="112"/>
      <c r="AU591" s="112"/>
      <c r="AV591" s="112"/>
      <c r="AW591" s="112"/>
      <c r="AX591" s="112"/>
      <c r="AY591" s="112"/>
      <c r="AZ591" s="112"/>
      <c r="BA591" s="112"/>
      <c r="BB591" s="112"/>
      <c r="BC591" s="112"/>
      <c r="BD591" s="112"/>
    </row>
    <row r="592" ht="14.25" customHeight="1">
      <c r="G592" s="67"/>
      <c r="Q592" s="95"/>
      <c r="R592" s="95"/>
      <c r="Z592" s="67"/>
      <c r="AL592" s="112"/>
      <c r="AM592" s="112"/>
      <c r="AN592" s="112"/>
      <c r="AO592" s="112"/>
      <c r="AP592" s="112"/>
      <c r="AQ592" s="112"/>
      <c r="AR592" s="112"/>
      <c r="AS592" s="112"/>
      <c r="AT592" s="112"/>
      <c r="AU592" s="112"/>
      <c r="AV592" s="112"/>
      <c r="AW592" s="112"/>
      <c r="AX592" s="112"/>
      <c r="AY592" s="112"/>
      <c r="AZ592" s="112"/>
      <c r="BA592" s="112"/>
      <c r="BB592" s="112"/>
      <c r="BC592" s="112"/>
      <c r="BD592" s="112"/>
    </row>
    <row r="593" ht="14.25" customHeight="1">
      <c r="G593" s="67"/>
      <c r="Q593" s="95"/>
      <c r="R593" s="95"/>
      <c r="Z593" s="67"/>
      <c r="AL593" s="112"/>
      <c r="AM593" s="112"/>
      <c r="AN593" s="112"/>
      <c r="AO593" s="112"/>
      <c r="AP593" s="112"/>
      <c r="AQ593" s="112"/>
      <c r="AR593" s="112"/>
      <c r="AS593" s="112"/>
      <c r="AT593" s="112"/>
      <c r="AU593" s="112"/>
      <c r="AV593" s="112"/>
      <c r="AW593" s="112"/>
      <c r="AX593" s="112"/>
      <c r="AY593" s="112"/>
      <c r="AZ593" s="112"/>
      <c r="BA593" s="112"/>
      <c r="BB593" s="112"/>
      <c r="BC593" s="112"/>
      <c r="BD593" s="112"/>
    </row>
    <row r="594" ht="14.25" customHeight="1">
      <c r="G594" s="67"/>
      <c r="Q594" s="95"/>
      <c r="R594" s="95"/>
      <c r="Z594" s="67"/>
      <c r="AL594" s="112"/>
      <c r="AM594" s="112"/>
      <c r="AN594" s="112"/>
      <c r="AO594" s="112"/>
      <c r="AP594" s="112"/>
      <c r="AQ594" s="112"/>
      <c r="AR594" s="112"/>
      <c r="AS594" s="112"/>
      <c r="AT594" s="112"/>
      <c r="AU594" s="112"/>
      <c r="AV594" s="112"/>
      <c r="AW594" s="112"/>
      <c r="AX594" s="112"/>
      <c r="AY594" s="112"/>
      <c r="AZ594" s="112"/>
      <c r="BA594" s="112"/>
      <c r="BB594" s="112"/>
      <c r="BC594" s="112"/>
      <c r="BD594" s="112"/>
    </row>
    <row r="595" ht="14.25" customHeight="1">
      <c r="G595" s="67"/>
      <c r="Q595" s="95"/>
      <c r="R595" s="95"/>
      <c r="Z595" s="67"/>
      <c r="AL595" s="112"/>
      <c r="AM595" s="112"/>
      <c r="AN595" s="112"/>
      <c r="AO595" s="112"/>
      <c r="AP595" s="112"/>
      <c r="AQ595" s="112"/>
      <c r="AR595" s="112"/>
      <c r="AS595" s="112"/>
      <c r="AT595" s="112"/>
      <c r="AU595" s="112"/>
      <c r="AV595" s="112"/>
      <c r="AW595" s="112"/>
      <c r="AX595" s="112"/>
      <c r="AY595" s="112"/>
      <c r="AZ595" s="112"/>
      <c r="BA595" s="112"/>
      <c r="BB595" s="112"/>
      <c r="BC595" s="112"/>
      <c r="BD595" s="112"/>
    </row>
    <row r="596" ht="14.25" customHeight="1">
      <c r="G596" s="67"/>
      <c r="Q596" s="95"/>
      <c r="R596" s="95"/>
      <c r="Z596" s="67"/>
      <c r="AL596" s="112"/>
      <c r="AM596" s="112"/>
      <c r="AN596" s="112"/>
      <c r="AO596" s="112"/>
      <c r="AP596" s="112"/>
      <c r="AQ596" s="112"/>
      <c r="AR596" s="112"/>
      <c r="AS596" s="112"/>
      <c r="AT596" s="112"/>
      <c r="AU596" s="112"/>
      <c r="AV596" s="112"/>
      <c r="AW596" s="112"/>
      <c r="AX596" s="112"/>
      <c r="AY596" s="112"/>
      <c r="AZ596" s="112"/>
      <c r="BA596" s="112"/>
      <c r="BB596" s="112"/>
      <c r="BC596" s="112"/>
      <c r="BD596" s="112"/>
    </row>
    <row r="597" ht="14.25" customHeight="1">
      <c r="G597" s="67"/>
      <c r="Q597" s="95"/>
      <c r="R597" s="95"/>
      <c r="Z597" s="67"/>
      <c r="AL597" s="112"/>
      <c r="AM597" s="112"/>
      <c r="AN597" s="112"/>
      <c r="AO597" s="112"/>
      <c r="AP597" s="112"/>
      <c r="AQ597" s="112"/>
      <c r="AR597" s="112"/>
      <c r="AS597" s="112"/>
      <c r="AT597" s="112"/>
      <c r="AU597" s="112"/>
      <c r="AV597" s="112"/>
      <c r="AW597" s="112"/>
      <c r="AX597" s="112"/>
      <c r="AY597" s="112"/>
      <c r="AZ597" s="112"/>
      <c r="BA597" s="112"/>
      <c r="BB597" s="112"/>
      <c r="BC597" s="112"/>
      <c r="BD597" s="112"/>
    </row>
    <row r="598" ht="14.25" customHeight="1">
      <c r="G598" s="67"/>
      <c r="Q598" s="95"/>
      <c r="R598" s="95"/>
      <c r="Z598" s="67"/>
      <c r="AL598" s="112"/>
      <c r="AM598" s="112"/>
      <c r="AN598" s="112"/>
      <c r="AO598" s="112"/>
      <c r="AP598" s="112"/>
      <c r="AQ598" s="112"/>
      <c r="AR598" s="112"/>
      <c r="AS598" s="112"/>
      <c r="AT598" s="112"/>
      <c r="AU598" s="112"/>
      <c r="AV598" s="112"/>
      <c r="AW598" s="112"/>
      <c r="AX598" s="112"/>
      <c r="AY598" s="112"/>
      <c r="AZ598" s="112"/>
      <c r="BA598" s="112"/>
      <c r="BB598" s="112"/>
      <c r="BC598" s="112"/>
      <c r="BD598" s="112"/>
    </row>
    <row r="599" ht="14.25" customHeight="1">
      <c r="G599" s="67"/>
      <c r="Q599" s="95"/>
      <c r="R599" s="95"/>
      <c r="Z599" s="67"/>
      <c r="AL599" s="112"/>
      <c r="AM599" s="112"/>
      <c r="AN599" s="112"/>
      <c r="AO599" s="112"/>
      <c r="AP599" s="112"/>
      <c r="AQ599" s="112"/>
      <c r="AR599" s="112"/>
      <c r="AS599" s="112"/>
      <c r="AT599" s="112"/>
      <c r="AU599" s="112"/>
      <c r="AV599" s="112"/>
      <c r="AW599" s="112"/>
      <c r="AX599" s="112"/>
      <c r="AY599" s="112"/>
      <c r="AZ599" s="112"/>
      <c r="BA599" s="112"/>
      <c r="BB599" s="112"/>
      <c r="BC599" s="112"/>
      <c r="BD599" s="112"/>
    </row>
    <row r="600" ht="14.25" customHeight="1">
      <c r="G600" s="67"/>
      <c r="Q600" s="95"/>
      <c r="R600" s="95"/>
      <c r="Z600" s="67"/>
      <c r="AL600" s="112"/>
      <c r="AM600" s="112"/>
      <c r="AN600" s="112"/>
      <c r="AO600" s="112"/>
      <c r="AP600" s="112"/>
      <c r="AQ600" s="112"/>
      <c r="AR600" s="112"/>
      <c r="AS600" s="112"/>
      <c r="AT600" s="112"/>
      <c r="AU600" s="112"/>
      <c r="AV600" s="112"/>
      <c r="AW600" s="112"/>
      <c r="AX600" s="112"/>
      <c r="AY600" s="112"/>
      <c r="AZ600" s="112"/>
      <c r="BA600" s="112"/>
      <c r="BB600" s="112"/>
      <c r="BC600" s="112"/>
      <c r="BD600" s="112"/>
    </row>
    <row r="601" ht="14.25" customHeight="1">
      <c r="G601" s="67"/>
      <c r="Q601" s="95"/>
      <c r="R601" s="95"/>
      <c r="Z601" s="67"/>
      <c r="AL601" s="112"/>
      <c r="AM601" s="112"/>
      <c r="AN601" s="112"/>
      <c r="AO601" s="112"/>
      <c r="AP601" s="112"/>
      <c r="AQ601" s="112"/>
      <c r="AR601" s="112"/>
      <c r="AS601" s="112"/>
      <c r="AT601" s="112"/>
      <c r="AU601" s="112"/>
      <c r="AV601" s="112"/>
      <c r="AW601" s="112"/>
      <c r="AX601" s="112"/>
      <c r="AY601" s="112"/>
      <c r="AZ601" s="112"/>
      <c r="BA601" s="112"/>
      <c r="BB601" s="112"/>
      <c r="BC601" s="112"/>
      <c r="BD601" s="112"/>
    </row>
    <row r="602" ht="14.25" customHeight="1">
      <c r="G602" s="67"/>
      <c r="Q602" s="95"/>
      <c r="R602" s="95"/>
      <c r="Z602" s="67"/>
      <c r="AL602" s="112"/>
      <c r="AM602" s="112"/>
      <c r="AN602" s="112"/>
      <c r="AO602" s="112"/>
      <c r="AP602" s="112"/>
      <c r="AQ602" s="112"/>
      <c r="AR602" s="112"/>
      <c r="AS602" s="112"/>
      <c r="AT602" s="112"/>
      <c r="AU602" s="112"/>
      <c r="AV602" s="112"/>
      <c r="AW602" s="112"/>
      <c r="AX602" s="112"/>
      <c r="AY602" s="112"/>
      <c r="AZ602" s="112"/>
      <c r="BA602" s="112"/>
      <c r="BB602" s="112"/>
      <c r="BC602" s="112"/>
      <c r="BD602" s="112"/>
    </row>
    <row r="603" ht="14.25" customHeight="1">
      <c r="G603" s="67"/>
      <c r="Q603" s="95"/>
      <c r="R603" s="95"/>
      <c r="Z603" s="67"/>
      <c r="AL603" s="112"/>
      <c r="AM603" s="112"/>
      <c r="AN603" s="112"/>
      <c r="AO603" s="112"/>
      <c r="AP603" s="112"/>
      <c r="AQ603" s="112"/>
      <c r="AR603" s="112"/>
      <c r="AS603" s="112"/>
      <c r="AT603" s="112"/>
      <c r="AU603" s="112"/>
      <c r="AV603" s="112"/>
      <c r="AW603" s="112"/>
      <c r="AX603" s="112"/>
      <c r="AY603" s="112"/>
      <c r="AZ603" s="112"/>
      <c r="BA603" s="112"/>
      <c r="BB603" s="112"/>
      <c r="BC603" s="112"/>
      <c r="BD603" s="112"/>
    </row>
    <row r="604" ht="14.25" customHeight="1">
      <c r="G604" s="67"/>
      <c r="Q604" s="95"/>
      <c r="R604" s="95"/>
      <c r="Z604" s="67"/>
      <c r="AL604" s="112"/>
      <c r="AM604" s="112"/>
      <c r="AN604" s="112"/>
      <c r="AO604" s="112"/>
      <c r="AP604" s="112"/>
      <c r="AQ604" s="112"/>
      <c r="AR604" s="112"/>
      <c r="AS604" s="112"/>
      <c r="AT604" s="112"/>
      <c r="AU604" s="112"/>
      <c r="AV604" s="112"/>
      <c r="AW604" s="112"/>
      <c r="AX604" s="112"/>
      <c r="AY604" s="112"/>
      <c r="AZ604" s="112"/>
      <c r="BA604" s="112"/>
      <c r="BB604" s="112"/>
      <c r="BC604" s="112"/>
      <c r="BD604" s="112"/>
    </row>
    <row r="605" ht="14.25" customHeight="1">
      <c r="G605" s="67"/>
      <c r="Q605" s="95"/>
      <c r="R605" s="95"/>
      <c r="Z605" s="67"/>
      <c r="AL605" s="112"/>
      <c r="AM605" s="112"/>
      <c r="AN605" s="112"/>
      <c r="AO605" s="112"/>
      <c r="AP605" s="112"/>
      <c r="AQ605" s="112"/>
      <c r="AR605" s="112"/>
      <c r="AS605" s="112"/>
      <c r="AT605" s="112"/>
      <c r="AU605" s="112"/>
      <c r="AV605" s="112"/>
      <c r="AW605" s="112"/>
      <c r="AX605" s="112"/>
      <c r="AY605" s="112"/>
      <c r="AZ605" s="112"/>
      <c r="BA605" s="112"/>
      <c r="BB605" s="112"/>
      <c r="BC605" s="112"/>
      <c r="BD605" s="112"/>
    </row>
    <row r="606" ht="14.25" customHeight="1">
      <c r="G606" s="67"/>
      <c r="Q606" s="95"/>
      <c r="R606" s="95"/>
      <c r="Z606" s="67"/>
      <c r="AL606" s="112"/>
      <c r="AM606" s="112"/>
      <c r="AN606" s="112"/>
      <c r="AO606" s="112"/>
      <c r="AP606" s="112"/>
      <c r="AQ606" s="112"/>
      <c r="AR606" s="112"/>
      <c r="AS606" s="112"/>
      <c r="AT606" s="112"/>
      <c r="AU606" s="112"/>
      <c r="AV606" s="112"/>
      <c r="AW606" s="112"/>
      <c r="AX606" s="112"/>
      <c r="AY606" s="112"/>
      <c r="AZ606" s="112"/>
      <c r="BA606" s="112"/>
      <c r="BB606" s="112"/>
      <c r="BC606" s="112"/>
      <c r="BD606" s="112"/>
    </row>
    <row r="607" ht="14.25" customHeight="1">
      <c r="G607" s="67"/>
      <c r="Q607" s="95"/>
      <c r="R607" s="95"/>
      <c r="Z607" s="67"/>
      <c r="AL607" s="112"/>
      <c r="AM607" s="112"/>
      <c r="AN607" s="112"/>
      <c r="AO607" s="112"/>
      <c r="AP607" s="112"/>
      <c r="AQ607" s="112"/>
      <c r="AR607" s="112"/>
      <c r="AS607" s="112"/>
      <c r="AT607" s="112"/>
      <c r="AU607" s="112"/>
      <c r="AV607" s="112"/>
      <c r="AW607" s="112"/>
      <c r="AX607" s="112"/>
      <c r="AY607" s="112"/>
      <c r="AZ607" s="112"/>
      <c r="BA607" s="112"/>
      <c r="BB607" s="112"/>
      <c r="BC607" s="112"/>
      <c r="BD607" s="112"/>
    </row>
    <row r="608" ht="14.25" customHeight="1">
      <c r="G608" s="67"/>
      <c r="Q608" s="95"/>
      <c r="R608" s="95"/>
      <c r="Z608" s="67"/>
      <c r="AL608" s="112"/>
      <c r="AM608" s="112"/>
      <c r="AN608" s="112"/>
      <c r="AO608" s="112"/>
      <c r="AP608" s="112"/>
      <c r="AQ608" s="112"/>
      <c r="AR608" s="112"/>
      <c r="AS608" s="112"/>
      <c r="AT608" s="112"/>
      <c r="AU608" s="112"/>
      <c r="AV608" s="112"/>
      <c r="AW608" s="112"/>
      <c r="AX608" s="112"/>
      <c r="AY608" s="112"/>
      <c r="AZ608" s="112"/>
      <c r="BA608" s="112"/>
      <c r="BB608" s="112"/>
      <c r="BC608" s="112"/>
      <c r="BD608" s="112"/>
    </row>
    <row r="609" ht="14.25" customHeight="1">
      <c r="G609" s="67"/>
      <c r="Q609" s="95"/>
      <c r="R609" s="95"/>
      <c r="Z609" s="67"/>
      <c r="AL609" s="112"/>
      <c r="AM609" s="112"/>
      <c r="AN609" s="112"/>
      <c r="AO609" s="112"/>
      <c r="AP609" s="112"/>
      <c r="AQ609" s="112"/>
      <c r="AR609" s="112"/>
      <c r="AS609" s="112"/>
      <c r="AT609" s="112"/>
      <c r="AU609" s="112"/>
      <c r="AV609" s="112"/>
      <c r="AW609" s="112"/>
      <c r="AX609" s="112"/>
      <c r="AY609" s="112"/>
      <c r="AZ609" s="112"/>
      <c r="BA609" s="112"/>
      <c r="BB609" s="112"/>
      <c r="BC609" s="112"/>
      <c r="BD609" s="112"/>
    </row>
    <row r="610" ht="14.25" customHeight="1">
      <c r="G610" s="67"/>
      <c r="Q610" s="95"/>
      <c r="R610" s="95"/>
      <c r="Z610" s="67"/>
      <c r="AL610" s="112"/>
      <c r="AM610" s="112"/>
      <c r="AN610" s="112"/>
      <c r="AO610" s="112"/>
      <c r="AP610" s="112"/>
      <c r="AQ610" s="112"/>
      <c r="AR610" s="112"/>
      <c r="AS610" s="112"/>
      <c r="AT610" s="112"/>
      <c r="AU610" s="112"/>
      <c r="AV610" s="112"/>
      <c r="AW610" s="112"/>
      <c r="AX610" s="112"/>
      <c r="AY610" s="112"/>
      <c r="AZ610" s="112"/>
      <c r="BA610" s="112"/>
      <c r="BB610" s="112"/>
      <c r="BC610" s="112"/>
      <c r="BD610" s="112"/>
    </row>
    <row r="611" ht="14.25" customHeight="1">
      <c r="G611" s="67"/>
      <c r="Q611" s="95"/>
      <c r="R611" s="95"/>
      <c r="Z611" s="67"/>
      <c r="AL611" s="112"/>
      <c r="AM611" s="112"/>
      <c r="AN611" s="112"/>
      <c r="AO611" s="112"/>
      <c r="AP611" s="112"/>
      <c r="AQ611" s="112"/>
      <c r="AR611" s="112"/>
      <c r="AS611" s="112"/>
      <c r="AT611" s="112"/>
      <c r="AU611" s="112"/>
      <c r="AV611" s="112"/>
      <c r="AW611" s="112"/>
      <c r="AX611" s="112"/>
      <c r="AY611" s="112"/>
      <c r="AZ611" s="112"/>
      <c r="BA611" s="112"/>
      <c r="BB611" s="112"/>
      <c r="BC611" s="112"/>
      <c r="BD611" s="112"/>
    </row>
    <row r="612" ht="14.25" customHeight="1">
      <c r="G612" s="67"/>
      <c r="Q612" s="95"/>
      <c r="R612" s="95"/>
      <c r="Z612" s="67"/>
      <c r="AL612" s="112"/>
      <c r="AM612" s="112"/>
      <c r="AN612" s="112"/>
      <c r="AO612" s="112"/>
      <c r="AP612" s="112"/>
      <c r="AQ612" s="112"/>
      <c r="AR612" s="112"/>
      <c r="AS612" s="112"/>
      <c r="AT612" s="112"/>
      <c r="AU612" s="112"/>
      <c r="AV612" s="112"/>
      <c r="AW612" s="112"/>
      <c r="AX612" s="112"/>
      <c r="AY612" s="112"/>
      <c r="AZ612" s="112"/>
      <c r="BA612" s="112"/>
      <c r="BB612" s="112"/>
      <c r="BC612" s="112"/>
      <c r="BD612" s="112"/>
    </row>
    <row r="613" ht="14.25" customHeight="1">
      <c r="G613" s="67"/>
      <c r="Q613" s="95"/>
      <c r="R613" s="95"/>
      <c r="Z613" s="67"/>
      <c r="AL613" s="112"/>
      <c r="AM613" s="112"/>
      <c r="AN613" s="112"/>
      <c r="AO613" s="112"/>
      <c r="AP613" s="112"/>
      <c r="AQ613" s="112"/>
      <c r="AR613" s="112"/>
      <c r="AS613" s="112"/>
      <c r="AT613" s="112"/>
      <c r="AU613" s="112"/>
      <c r="AV613" s="112"/>
      <c r="AW613" s="112"/>
      <c r="AX613" s="112"/>
      <c r="AY613" s="112"/>
      <c r="AZ613" s="112"/>
      <c r="BA613" s="112"/>
      <c r="BB613" s="112"/>
      <c r="BC613" s="112"/>
      <c r="BD613" s="112"/>
    </row>
    <row r="614" ht="14.25" customHeight="1">
      <c r="G614" s="67"/>
      <c r="Q614" s="95"/>
      <c r="R614" s="95"/>
      <c r="Z614" s="67"/>
      <c r="AL614" s="112"/>
      <c r="AM614" s="112"/>
      <c r="AN614" s="112"/>
      <c r="AO614" s="112"/>
      <c r="AP614" s="112"/>
      <c r="AQ614" s="112"/>
      <c r="AR614" s="112"/>
      <c r="AS614" s="112"/>
      <c r="AT614" s="112"/>
      <c r="AU614" s="112"/>
      <c r="AV614" s="112"/>
      <c r="AW614" s="112"/>
      <c r="AX614" s="112"/>
      <c r="AY614" s="112"/>
      <c r="AZ614" s="112"/>
      <c r="BA614" s="112"/>
      <c r="BB614" s="112"/>
      <c r="BC614" s="112"/>
      <c r="BD614" s="112"/>
    </row>
    <row r="615" ht="14.25" customHeight="1">
      <c r="G615" s="67"/>
      <c r="Q615" s="95"/>
      <c r="R615" s="95"/>
      <c r="Z615" s="67"/>
      <c r="AL615" s="112"/>
      <c r="AM615" s="112"/>
      <c r="AN615" s="112"/>
      <c r="AO615" s="112"/>
      <c r="AP615" s="112"/>
      <c r="AQ615" s="112"/>
      <c r="AR615" s="112"/>
      <c r="AS615" s="112"/>
      <c r="AT615" s="112"/>
      <c r="AU615" s="112"/>
      <c r="AV615" s="112"/>
      <c r="AW615" s="112"/>
      <c r="AX615" s="112"/>
      <c r="AY615" s="112"/>
      <c r="AZ615" s="112"/>
      <c r="BA615" s="112"/>
      <c r="BB615" s="112"/>
      <c r="BC615" s="112"/>
      <c r="BD615" s="112"/>
    </row>
    <row r="616" ht="14.25" customHeight="1">
      <c r="G616" s="67"/>
      <c r="Q616" s="95"/>
      <c r="R616" s="95"/>
      <c r="Z616" s="67"/>
      <c r="AL616" s="112"/>
      <c r="AM616" s="112"/>
      <c r="AN616" s="112"/>
      <c r="AO616" s="112"/>
      <c r="AP616" s="112"/>
      <c r="AQ616" s="112"/>
      <c r="AR616" s="112"/>
      <c r="AS616" s="112"/>
      <c r="AT616" s="112"/>
      <c r="AU616" s="112"/>
      <c r="AV616" s="112"/>
      <c r="AW616" s="112"/>
      <c r="AX616" s="112"/>
      <c r="AY616" s="112"/>
      <c r="AZ616" s="112"/>
      <c r="BA616" s="112"/>
      <c r="BB616" s="112"/>
      <c r="BC616" s="112"/>
      <c r="BD616" s="112"/>
    </row>
    <row r="617" ht="14.25" customHeight="1">
      <c r="G617" s="67"/>
      <c r="Q617" s="95"/>
      <c r="R617" s="95"/>
      <c r="Z617" s="67"/>
      <c r="AL617" s="112"/>
      <c r="AM617" s="112"/>
      <c r="AN617" s="112"/>
      <c r="AO617" s="112"/>
      <c r="AP617" s="112"/>
      <c r="AQ617" s="112"/>
      <c r="AR617" s="112"/>
      <c r="AS617" s="112"/>
      <c r="AT617" s="112"/>
      <c r="AU617" s="112"/>
      <c r="AV617" s="112"/>
      <c r="AW617" s="112"/>
      <c r="AX617" s="112"/>
      <c r="AY617" s="112"/>
      <c r="AZ617" s="112"/>
      <c r="BA617" s="112"/>
      <c r="BB617" s="112"/>
      <c r="BC617" s="112"/>
      <c r="BD617" s="112"/>
    </row>
    <row r="618" ht="14.25" customHeight="1">
      <c r="G618" s="67"/>
      <c r="Q618" s="95"/>
      <c r="R618" s="95"/>
      <c r="Z618" s="67"/>
      <c r="AL618" s="112"/>
      <c r="AM618" s="112"/>
      <c r="AN618" s="112"/>
      <c r="AO618" s="112"/>
      <c r="AP618" s="112"/>
      <c r="AQ618" s="112"/>
      <c r="AR618" s="112"/>
      <c r="AS618" s="112"/>
      <c r="AT618" s="112"/>
      <c r="AU618" s="112"/>
      <c r="AV618" s="112"/>
      <c r="AW618" s="112"/>
      <c r="AX618" s="112"/>
      <c r="AY618" s="112"/>
      <c r="AZ618" s="112"/>
      <c r="BA618" s="112"/>
      <c r="BB618" s="112"/>
      <c r="BC618" s="112"/>
      <c r="BD618" s="112"/>
    </row>
    <row r="619" ht="14.25" customHeight="1">
      <c r="G619" s="67"/>
      <c r="Q619" s="95"/>
      <c r="R619" s="95"/>
      <c r="Z619" s="67"/>
      <c r="AL619" s="112"/>
      <c r="AM619" s="112"/>
      <c r="AN619" s="112"/>
      <c r="AO619" s="112"/>
      <c r="AP619" s="112"/>
      <c r="AQ619" s="112"/>
      <c r="AR619" s="112"/>
      <c r="AS619" s="112"/>
      <c r="AT619" s="112"/>
      <c r="AU619" s="112"/>
      <c r="AV619" s="112"/>
      <c r="AW619" s="112"/>
      <c r="AX619" s="112"/>
      <c r="AY619" s="112"/>
      <c r="AZ619" s="112"/>
      <c r="BA619" s="112"/>
      <c r="BB619" s="112"/>
      <c r="BC619" s="112"/>
      <c r="BD619" s="112"/>
    </row>
    <row r="620" ht="14.25" customHeight="1">
      <c r="G620" s="67"/>
      <c r="Q620" s="95"/>
      <c r="R620" s="95"/>
      <c r="Z620" s="67"/>
      <c r="AL620" s="112"/>
      <c r="AM620" s="112"/>
      <c r="AN620" s="112"/>
      <c r="AO620" s="112"/>
      <c r="AP620" s="112"/>
      <c r="AQ620" s="112"/>
      <c r="AR620" s="112"/>
      <c r="AS620" s="112"/>
      <c r="AT620" s="112"/>
      <c r="AU620" s="112"/>
      <c r="AV620" s="112"/>
      <c r="AW620" s="112"/>
      <c r="AX620" s="112"/>
      <c r="AY620" s="112"/>
      <c r="AZ620" s="112"/>
      <c r="BA620" s="112"/>
      <c r="BB620" s="112"/>
      <c r="BC620" s="112"/>
      <c r="BD620" s="112"/>
    </row>
    <row r="621" ht="14.25" customHeight="1">
      <c r="G621" s="67"/>
      <c r="Q621" s="95"/>
      <c r="R621" s="95"/>
      <c r="Z621" s="67"/>
      <c r="AL621" s="112"/>
      <c r="AM621" s="112"/>
      <c r="AN621" s="112"/>
      <c r="AO621" s="112"/>
      <c r="AP621" s="112"/>
      <c r="AQ621" s="112"/>
      <c r="AR621" s="112"/>
      <c r="AS621" s="112"/>
      <c r="AT621" s="112"/>
      <c r="AU621" s="112"/>
      <c r="AV621" s="112"/>
      <c r="AW621" s="112"/>
      <c r="AX621" s="112"/>
      <c r="AY621" s="112"/>
      <c r="AZ621" s="112"/>
      <c r="BA621" s="112"/>
      <c r="BB621" s="112"/>
      <c r="BC621" s="112"/>
      <c r="BD621" s="112"/>
    </row>
    <row r="622" ht="14.25" customHeight="1">
      <c r="G622" s="67"/>
      <c r="Q622" s="95"/>
      <c r="R622" s="95"/>
      <c r="Z622" s="67"/>
      <c r="AL622" s="112"/>
      <c r="AM622" s="112"/>
      <c r="AN622" s="112"/>
      <c r="AO622" s="112"/>
      <c r="AP622" s="112"/>
      <c r="AQ622" s="112"/>
      <c r="AR622" s="112"/>
      <c r="AS622" s="112"/>
      <c r="AT622" s="112"/>
      <c r="AU622" s="112"/>
      <c r="AV622" s="112"/>
      <c r="AW622" s="112"/>
      <c r="AX622" s="112"/>
      <c r="AY622" s="112"/>
      <c r="AZ622" s="112"/>
      <c r="BA622" s="112"/>
      <c r="BB622" s="112"/>
      <c r="BC622" s="112"/>
      <c r="BD622" s="112"/>
    </row>
    <row r="623" ht="14.25" customHeight="1">
      <c r="G623" s="67"/>
      <c r="Q623" s="95"/>
      <c r="R623" s="95"/>
      <c r="Z623" s="67"/>
      <c r="AL623" s="112"/>
      <c r="AM623" s="112"/>
      <c r="AN623" s="112"/>
      <c r="AO623" s="112"/>
      <c r="AP623" s="112"/>
      <c r="AQ623" s="112"/>
      <c r="AR623" s="112"/>
      <c r="AS623" s="112"/>
      <c r="AT623" s="112"/>
      <c r="AU623" s="112"/>
      <c r="AV623" s="112"/>
      <c r="AW623" s="112"/>
      <c r="AX623" s="112"/>
      <c r="AY623" s="112"/>
      <c r="AZ623" s="112"/>
      <c r="BA623" s="112"/>
      <c r="BB623" s="112"/>
      <c r="BC623" s="112"/>
      <c r="BD623" s="112"/>
    </row>
    <row r="624" ht="14.25" customHeight="1">
      <c r="G624" s="67"/>
      <c r="Q624" s="95"/>
      <c r="R624" s="95"/>
      <c r="Z624" s="67"/>
      <c r="AL624" s="112"/>
      <c r="AM624" s="112"/>
      <c r="AN624" s="112"/>
      <c r="AO624" s="112"/>
      <c r="AP624" s="112"/>
      <c r="AQ624" s="112"/>
      <c r="AR624" s="112"/>
      <c r="AS624" s="112"/>
      <c r="AT624" s="112"/>
      <c r="AU624" s="112"/>
      <c r="AV624" s="112"/>
      <c r="AW624" s="112"/>
      <c r="AX624" s="112"/>
      <c r="AY624" s="112"/>
      <c r="AZ624" s="112"/>
      <c r="BA624" s="112"/>
      <c r="BB624" s="112"/>
      <c r="BC624" s="112"/>
      <c r="BD624" s="112"/>
    </row>
    <row r="625" ht="14.25" customHeight="1">
      <c r="G625" s="67"/>
      <c r="Q625" s="95"/>
      <c r="R625" s="95"/>
      <c r="Z625" s="67"/>
      <c r="AL625" s="112"/>
      <c r="AM625" s="112"/>
      <c r="AN625" s="112"/>
      <c r="AO625" s="112"/>
      <c r="AP625" s="112"/>
      <c r="AQ625" s="112"/>
      <c r="AR625" s="112"/>
      <c r="AS625" s="112"/>
      <c r="AT625" s="112"/>
      <c r="AU625" s="112"/>
      <c r="AV625" s="112"/>
      <c r="AW625" s="112"/>
      <c r="AX625" s="112"/>
      <c r="AY625" s="112"/>
      <c r="AZ625" s="112"/>
      <c r="BA625" s="112"/>
      <c r="BB625" s="112"/>
      <c r="BC625" s="112"/>
      <c r="BD625" s="112"/>
    </row>
    <row r="626" ht="14.25" customHeight="1">
      <c r="G626" s="67"/>
      <c r="Q626" s="95"/>
      <c r="R626" s="95"/>
      <c r="Z626" s="67"/>
      <c r="AL626" s="112"/>
      <c r="AM626" s="112"/>
      <c r="AN626" s="112"/>
      <c r="AO626" s="112"/>
      <c r="AP626" s="112"/>
      <c r="AQ626" s="112"/>
      <c r="AR626" s="112"/>
      <c r="AS626" s="112"/>
      <c r="AT626" s="112"/>
      <c r="AU626" s="112"/>
      <c r="AV626" s="112"/>
      <c r="AW626" s="112"/>
      <c r="AX626" s="112"/>
      <c r="AY626" s="112"/>
      <c r="AZ626" s="112"/>
      <c r="BA626" s="112"/>
      <c r="BB626" s="112"/>
      <c r="BC626" s="112"/>
      <c r="BD626" s="112"/>
    </row>
    <row r="627" ht="14.25" customHeight="1">
      <c r="G627" s="67"/>
      <c r="Q627" s="95"/>
      <c r="R627" s="95"/>
      <c r="Z627" s="67"/>
      <c r="AL627" s="112"/>
      <c r="AM627" s="112"/>
      <c r="AN627" s="112"/>
      <c r="AO627" s="112"/>
      <c r="AP627" s="112"/>
      <c r="AQ627" s="112"/>
      <c r="AR627" s="112"/>
      <c r="AS627" s="112"/>
      <c r="AT627" s="112"/>
      <c r="AU627" s="112"/>
      <c r="AV627" s="112"/>
      <c r="AW627" s="112"/>
      <c r="AX627" s="112"/>
      <c r="AY627" s="112"/>
      <c r="AZ627" s="112"/>
      <c r="BA627" s="112"/>
      <c r="BB627" s="112"/>
      <c r="BC627" s="112"/>
      <c r="BD627" s="112"/>
    </row>
    <row r="628" ht="14.25" customHeight="1">
      <c r="G628" s="67"/>
      <c r="Q628" s="95"/>
      <c r="R628" s="95"/>
      <c r="Z628" s="67"/>
      <c r="AL628" s="112"/>
      <c r="AM628" s="112"/>
      <c r="AN628" s="112"/>
      <c r="AO628" s="112"/>
      <c r="AP628" s="112"/>
      <c r="AQ628" s="112"/>
      <c r="AR628" s="112"/>
      <c r="AS628" s="112"/>
      <c r="AT628" s="112"/>
      <c r="AU628" s="112"/>
      <c r="AV628" s="112"/>
      <c r="AW628" s="112"/>
      <c r="AX628" s="112"/>
      <c r="AY628" s="112"/>
      <c r="AZ628" s="112"/>
      <c r="BA628" s="112"/>
      <c r="BB628" s="112"/>
      <c r="BC628" s="112"/>
      <c r="BD628" s="112"/>
    </row>
    <row r="629" ht="14.25" customHeight="1">
      <c r="G629" s="67"/>
      <c r="Q629" s="95"/>
      <c r="R629" s="95"/>
      <c r="Z629" s="67"/>
      <c r="AL629" s="112"/>
      <c r="AM629" s="112"/>
      <c r="AN629" s="112"/>
      <c r="AO629" s="112"/>
      <c r="AP629" s="112"/>
      <c r="AQ629" s="112"/>
      <c r="AR629" s="112"/>
      <c r="AS629" s="112"/>
      <c r="AT629" s="112"/>
      <c r="AU629" s="112"/>
      <c r="AV629" s="112"/>
      <c r="AW629" s="112"/>
      <c r="AX629" s="112"/>
      <c r="AY629" s="112"/>
      <c r="AZ629" s="112"/>
      <c r="BA629" s="112"/>
      <c r="BB629" s="112"/>
      <c r="BC629" s="112"/>
      <c r="BD629" s="112"/>
    </row>
    <row r="630" ht="14.25" customHeight="1">
      <c r="G630" s="67"/>
      <c r="Q630" s="95"/>
      <c r="R630" s="95"/>
      <c r="Z630" s="67"/>
      <c r="AL630" s="112"/>
      <c r="AM630" s="112"/>
      <c r="AN630" s="112"/>
      <c r="AO630" s="112"/>
      <c r="AP630" s="112"/>
      <c r="AQ630" s="112"/>
      <c r="AR630" s="112"/>
      <c r="AS630" s="112"/>
      <c r="AT630" s="112"/>
      <c r="AU630" s="112"/>
      <c r="AV630" s="112"/>
      <c r="AW630" s="112"/>
      <c r="AX630" s="112"/>
      <c r="AY630" s="112"/>
      <c r="AZ630" s="112"/>
      <c r="BA630" s="112"/>
      <c r="BB630" s="112"/>
      <c r="BC630" s="112"/>
      <c r="BD630" s="112"/>
    </row>
    <row r="631" ht="14.25" customHeight="1">
      <c r="G631" s="67"/>
      <c r="Q631" s="95"/>
      <c r="R631" s="95"/>
      <c r="Z631" s="67"/>
      <c r="AL631" s="112"/>
      <c r="AM631" s="112"/>
      <c r="AN631" s="112"/>
      <c r="AO631" s="112"/>
      <c r="AP631" s="112"/>
      <c r="AQ631" s="112"/>
      <c r="AR631" s="112"/>
      <c r="AS631" s="112"/>
      <c r="AT631" s="112"/>
      <c r="AU631" s="112"/>
      <c r="AV631" s="112"/>
      <c r="AW631" s="112"/>
      <c r="AX631" s="112"/>
      <c r="AY631" s="112"/>
      <c r="AZ631" s="112"/>
      <c r="BA631" s="112"/>
      <c r="BB631" s="112"/>
      <c r="BC631" s="112"/>
      <c r="BD631" s="112"/>
    </row>
    <row r="632" ht="14.25" customHeight="1">
      <c r="G632" s="67"/>
      <c r="Q632" s="95"/>
      <c r="R632" s="95"/>
      <c r="Z632" s="67"/>
      <c r="AL632" s="112"/>
      <c r="AM632" s="112"/>
      <c r="AN632" s="112"/>
      <c r="AO632" s="112"/>
      <c r="AP632" s="112"/>
      <c r="AQ632" s="112"/>
      <c r="AR632" s="112"/>
      <c r="AS632" s="112"/>
      <c r="AT632" s="112"/>
      <c r="AU632" s="112"/>
      <c r="AV632" s="112"/>
      <c r="AW632" s="112"/>
      <c r="AX632" s="112"/>
      <c r="AY632" s="112"/>
      <c r="AZ632" s="112"/>
      <c r="BA632" s="112"/>
      <c r="BB632" s="112"/>
      <c r="BC632" s="112"/>
      <c r="BD632" s="112"/>
    </row>
    <row r="633" ht="14.25" customHeight="1">
      <c r="G633" s="67"/>
      <c r="Q633" s="95"/>
      <c r="R633" s="95"/>
      <c r="Z633" s="67"/>
      <c r="AL633" s="112"/>
      <c r="AM633" s="112"/>
      <c r="AN633" s="112"/>
      <c r="AO633" s="112"/>
      <c r="AP633" s="112"/>
      <c r="AQ633" s="112"/>
      <c r="AR633" s="112"/>
      <c r="AS633" s="112"/>
      <c r="AT633" s="112"/>
      <c r="AU633" s="112"/>
      <c r="AV633" s="112"/>
      <c r="AW633" s="112"/>
      <c r="AX633" s="112"/>
      <c r="AY633" s="112"/>
      <c r="AZ633" s="112"/>
      <c r="BA633" s="112"/>
      <c r="BB633" s="112"/>
      <c r="BC633" s="112"/>
      <c r="BD633" s="112"/>
    </row>
    <row r="634" ht="14.25" customHeight="1">
      <c r="G634" s="67"/>
      <c r="Q634" s="95"/>
      <c r="R634" s="95"/>
      <c r="Z634" s="67"/>
      <c r="AL634" s="112"/>
      <c r="AM634" s="112"/>
      <c r="AN634" s="112"/>
      <c r="AO634" s="112"/>
      <c r="AP634" s="112"/>
      <c r="AQ634" s="112"/>
      <c r="AR634" s="112"/>
      <c r="AS634" s="112"/>
      <c r="AT634" s="112"/>
      <c r="AU634" s="112"/>
      <c r="AV634" s="112"/>
      <c r="AW634" s="112"/>
      <c r="AX634" s="112"/>
      <c r="AY634" s="112"/>
      <c r="AZ634" s="112"/>
      <c r="BA634" s="112"/>
      <c r="BB634" s="112"/>
      <c r="BC634" s="112"/>
      <c r="BD634" s="112"/>
    </row>
    <row r="635" ht="14.25" customHeight="1">
      <c r="G635" s="67"/>
      <c r="Q635" s="95"/>
      <c r="R635" s="95"/>
      <c r="Z635" s="67"/>
      <c r="AL635" s="112"/>
      <c r="AM635" s="112"/>
      <c r="AN635" s="112"/>
      <c r="AO635" s="112"/>
      <c r="AP635" s="112"/>
      <c r="AQ635" s="112"/>
      <c r="AR635" s="112"/>
      <c r="AS635" s="112"/>
      <c r="AT635" s="112"/>
      <c r="AU635" s="112"/>
      <c r="AV635" s="112"/>
      <c r="AW635" s="112"/>
      <c r="AX635" s="112"/>
      <c r="AY635" s="112"/>
      <c r="AZ635" s="112"/>
      <c r="BA635" s="112"/>
      <c r="BB635" s="112"/>
      <c r="BC635" s="112"/>
      <c r="BD635" s="112"/>
    </row>
    <row r="636" ht="14.25" customHeight="1">
      <c r="G636" s="67"/>
      <c r="Q636" s="95"/>
      <c r="R636" s="95"/>
      <c r="Z636" s="67"/>
      <c r="AL636" s="112"/>
      <c r="AM636" s="112"/>
      <c r="AN636" s="112"/>
      <c r="AO636" s="112"/>
      <c r="AP636" s="112"/>
      <c r="AQ636" s="112"/>
      <c r="AR636" s="112"/>
      <c r="AS636" s="112"/>
      <c r="AT636" s="112"/>
      <c r="AU636" s="112"/>
      <c r="AV636" s="112"/>
      <c r="AW636" s="112"/>
      <c r="AX636" s="112"/>
      <c r="AY636" s="112"/>
      <c r="AZ636" s="112"/>
      <c r="BA636" s="112"/>
      <c r="BB636" s="112"/>
      <c r="BC636" s="112"/>
      <c r="BD636" s="112"/>
    </row>
    <row r="637" ht="14.25" customHeight="1">
      <c r="G637" s="67"/>
      <c r="Q637" s="95"/>
      <c r="R637" s="95"/>
      <c r="Z637" s="67"/>
      <c r="AL637" s="112"/>
      <c r="AM637" s="112"/>
      <c r="AN637" s="112"/>
      <c r="AO637" s="112"/>
      <c r="AP637" s="112"/>
      <c r="AQ637" s="112"/>
      <c r="AR637" s="112"/>
      <c r="AS637" s="112"/>
      <c r="AT637" s="112"/>
      <c r="AU637" s="112"/>
      <c r="AV637" s="112"/>
      <c r="AW637" s="112"/>
      <c r="AX637" s="112"/>
      <c r="AY637" s="112"/>
      <c r="AZ637" s="112"/>
      <c r="BA637" s="112"/>
      <c r="BB637" s="112"/>
      <c r="BC637" s="112"/>
      <c r="BD637" s="112"/>
    </row>
    <row r="638" ht="14.25" customHeight="1">
      <c r="G638" s="67"/>
      <c r="Q638" s="95"/>
      <c r="R638" s="95"/>
      <c r="Z638" s="67"/>
      <c r="AL638" s="112"/>
      <c r="AM638" s="112"/>
      <c r="AN638" s="112"/>
      <c r="AO638" s="112"/>
      <c r="AP638" s="112"/>
      <c r="AQ638" s="112"/>
      <c r="AR638" s="112"/>
      <c r="AS638" s="112"/>
      <c r="AT638" s="112"/>
      <c r="AU638" s="112"/>
      <c r="AV638" s="112"/>
      <c r="AW638" s="112"/>
      <c r="AX638" s="112"/>
      <c r="AY638" s="112"/>
      <c r="AZ638" s="112"/>
      <c r="BA638" s="112"/>
      <c r="BB638" s="112"/>
      <c r="BC638" s="112"/>
      <c r="BD638" s="112"/>
    </row>
    <row r="639" ht="14.25" customHeight="1">
      <c r="G639" s="67"/>
      <c r="Q639" s="95"/>
      <c r="R639" s="95"/>
      <c r="Z639" s="67"/>
      <c r="AL639" s="112"/>
      <c r="AM639" s="112"/>
      <c r="AN639" s="112"/>
      <c r="AO639" s="112"/>
      <c r="AP639" s="112"/>
      <c r="AQ639" s="112"/>
      <c r="AR639" s="112"/>
      <c r="AS639" s="112"/>
      <c r="AT639" s="112"/>
      <c r="AU639" s="112"/>
      <c r="AV639" s="112"/>
      <c r="AW639" s="112"/>
      <c r="AX639" s="112"/>
      <c r="AY639" s="112"/>
      <c r="AZ639" s="112"/>
      <c r="BA639" s="112"/>
      <c r="BB639" s="112"/>
      <c r="BC639" s="112"/>
      <c r="BD639" s="112"/>
    </row>
    <row r="640" ht="14.25" customHeight="1">
      <c r="G640" s="67"/>
      <c r="Q640" s="95"/>
      <c r="R640" s="95"/>
      <c r="Z640" s="67"/>
      <c r="AL640" s="112"/>
      <c r="AM640" s="112"/>
      <c r="AN640" s="112"/>
      <c r="AO640" s="112"/>
      <c r="AP640" s="112"/>
      <c r="AQ640" s="112"/>
      <c r="AR640" s="112"/>
      <c r="AS640" s="112"/>
      <c r="AT640" s="112"/>
      <c r="AU640" s="112"/>
      <c r="AV640" s="112"/>
      <c r="AW640" s="112"/>
      <c r="AX640" s="112"/>
      <c r="AY640" s="112"/>
      <c r="AZ640" s="112"/>
      <c r="BA640" s="112"/>
      <c r="BB640" s="112"/>
      <c r="BC640" s="112"/>
      <c r="BD640" s="112"/>
    </row>
    <row r="641" ht="14.25" customHeight="1">
      <c r="G641" s="67"/>
      <c r="Q641" s="95"/>
      <c r="R641" s="95"/>
      <c r="Z641" s="67"/>
      <c r="AL641" s="112"/>
      <c r="AM641" s="112"/>
      <c r="AN641" s="112"/>
      <c r="AO641" s="112"/>
      <c r="AP641" s="112"/>
      <c r="AQ641" s="112"/>
      <c r="AR641" s="112"/>
      <c r="AS641" s="112"/>
      <c r="AT641" s="112"/>
      <c r="AU641" s="112"/>
      <c r="AV641" s="112"/>
      <c r="AW641" s="112"/>
      <c r="AX641" s="112"/>
      <c r="AY641" s="112"/>
      <c r="AZ641" s="112"/>
      <c r="BA641" s="112"/>
      <c r="BB641" s="112"/>
      <c r="BC641" s="112"/>
      <c r="BD641" s="112"/>
    </row>
    <row r="642" ht="14.25" customHeight="1">
      <c r="G642" s="67"/>
      <c r="Q642" s="95"/>
      <c r="R642" s="95"/>
      <c r="Z642" s="67"/>
      <c r="AL642" s="112"/>
      <c r="AM642" s="112"/>
      <c r="AN642" s="112"/>
      <c r="AO642" s="112"/>
      <c r="AP642" s="112"/>
      <c r="AQ642" s="112"/>
      <c r="AR642" s="112"/>
      <c r="AS642" s="112"/>
      <c r="AT642" s="112"/>
      <c r="AU642" s="112"/>
      <c r="AV642" s="112"/>
      <c r="AW642" s="112"/>
      <c r="AX642" s="112"/>
      <c r="AY642" s="112"/>
      <c r="AZ642" s="112"/>
      <c r="BA642" s="112"/>
      <c r="BB642" s="112"/>
      <c r="BC642" s="112"/>
      <c r="BD642" s="112"/>
    </row>
    <row r="643" ht="14.25" customHeight="1">
      <c r="G643" s="67"/>
      <c r="Q643" s="95"/>
      <c r="R643" s="95"/>
      <c r="Z643" s="67"/>
      <c r="AL643" s="112"/>
      <c r="AM643" s="112"/>
      <c r="AN643" s="112"/>
      <c r="AO643" s="112"/>
      <c r="AP643" s="112"/>
      <c r="AQ643" s="112"/>
      <c r="AR643" s="112"/>
      <c r="AS643" s="112"/>
      <c r="AT643" s="112"/>
      <c r="AU643" s="112"/>
      <c r="AV643" s="112"/>
      <c r="AW643" s="112"/>
      <c r="AX643" s="112"/>
      <c r="AY643" s="112"/>
      <c r="AZ643" s="112"/>
      <c r="BA643" s="112"/>
      <c r="BB643" s="112"/>
      <c r="BC643" s="112"/>
      <c r="BD643" s="112"/>
    </row>
    <row r="644" ht="14.25" customHeight="1">
      <c r="G644" s="67"/>
      <c r="Q644" s="95"/>
      <c r="R644" s="95"/>
      <c r="Z644" s="67"/>
      <c r="AL644" s="112"/>
      <c r="AM644" s="112"/>
      <c r="AN644" s="112"/>
      <c r="AO644" s="112"/>
      <c r="AP644" s="112"/>
      <c r="AQ644" s="112"/>
      <c r="AR644" s="112"/>
      <c r="AS644" s="112"/>
      <c r="AT644" s="112"/>
      <c r="AU644" s="112"/>
      <c r="AV644" s="112"/>
      <c r="AW644" s="112"/>
      <c r="AX644" s="112"/>
      <c r="AY644" s="112"/>
      <c r="AZ644" s="112"/>
      <c r="BA644" s="112"/>
      <c r="BB644" s="112"/>
      <c r="BC644" s="112"/>
      <c r="BD644" s="112"/>
    </row>
    <row r="645" ht="14.25" customHeight="1">
      <c r="G645" s="67"/>
      <c r="Q645" s="95"/>
      <c r="R645" s="95"/>
      <c r="Z645" s="67"/>
      <c r="AL645" s="112"/>
      <c r="AM645" s="112"/>
      <c r="AN645" s="112"/>
      <c r="AO645" s="112"/>
      <c r="AP645" s="112"/>
      <c r="AQ645" s="112"/>
      <c r="AR645" s="112"/>
      <c r="AS645" s="112"/>
      <c r="AT645" s="112"/>
      <c r="AU645" s="112"/>
      <c r="AV645" s="112"/>
      <c r="AW645" s="112"/>
      <c r="AX645" s="112"/>
      <c r="AY645" s="112"/>
      <c r="AZ645" s="112"/>
      <c r="BA645" s="112"/>
      <c r="BB645" s="112"/>
      <c r="BC645" s="112"/>
      <c r="BD645" s="112"/>
    </row>
    <row r="646" ht="14.25" customHeight="1">
      <c r="G646" s="67"/>
      <c r="Q646" s="95"/>
      <c r="R646" s="95"/>
      <c r="Z646" s="67"/>
      <c r="AL646" s="112"/>
      <c r="AM646" s="112"/>
      <c r="AN646" s="112"/>
      <c r="AO646" s="112"/>
      <c r="AP646" s="112"/>
      <c r="AQ646" s="112"/>
      <c r="AR646" s="112"/>
      <c r="AS646" s="112"/>
      <c r="AT646" s="112"/>
      <c r="AU646" s="112"/>
      <c r="AV646" s="112"/>
      <c r="AW646" s="112"/>
      <c r="AX646" s="112"/>
      <c r="AY646" s="112"/>
      <c r="AZ646" s="112"/>
      <c r="BA646" s="112"/>
      <c r="BB646" s="112"/>
      <c r="BC646" s="112"/>
      <c r="BD646" s="112"/>
    </row>
    <row r="647" ht="14.25" customHeight="1">
      <c r="G647" s="67"/>
      <c r="Q647" s="95"/>
      <c r="R647" s="95"/>
      <c r="Z647" s="67"/>
      <c r="AL647" s="112"/>
      <c r="AM647" s="112"/>
      <c r="AN647" s="112"/>
      <c r="AO647" s="112"/>
      <c r="AP647" s="112"/>
      <c r="AQ647" s="112"/>
      <c r="AR647" s="112"/>
      <c r="AS647" s="112"/>
      <c r="AT647" s="112"/>
      <c r="AU647" s="112"/>
      <c r="AV647" s="112"/>
      <c r="AW647" s="112"/>
      <c r="AX647" s="112"/>
      <c r="AY647" s="112"/>
      <c r="AZ647" s="112"/>
      <c r="BA647" s="112"/>
      <c r="BB647" s="112"/>
      <c r="BC647" s="112"/>
      <c r="BD647" s="112"/>
    </row>
    <row r="648" ht="14.25" customHeight="1">
      <c r="G648" s="67"/>
      <c r="Q648" s="95"/>
      <c r="R648" s="95"/>
      <c r="Z648" s="67"/>
      <c r="AL648" s="112"/>
      <c r="AM648" s="112"/>
      <c r="AN648" s="112"/>
      <c r="AO648" s="112"/>
      <c r="AP648" s="112"/>
      <c r="AQ648" s="112"/>
      <c r="AR648" s="112"/>
      <c r="AS648" s="112"/>
      <c r="AT648" s="112"/>
      <c r="AU648" s="112"/>
      <c r="AV648" s="112"/>
      <c r="AW648" s="112"/>
      <c r="AX648" s="112"/>
      <c r="AY648" s="112"/>
      <c r="AZ648" s="112"/>
      <c r="BA648" s="112"/>
      <c r="BB648" s="112"/>
      <c r="BC648" s="112"/>
      <c r="BD648" s="112"/>
    </row>
    <row r="649" ht="14.25" customHeight="1">
      <c r="G649" s="67"/>
      <c r="Q649" s="95"/>
      <c r="R649" s="95"/>
      <c r="Z649" s="67"/>
      <c r="AL649" s="112"/>
      <c r="AM649" s="112"/>
      <c r="AN649" s="112"/>
      <c r="AO649" s="112"/>
      <c r="AP649" s="112"/>
      <c r="AQ649" s="112"/>
      <c r="AR649" s="112"/>
      <c r="AS649" s="112"/>
      <c r="AT649" s="112"/>
      <c r="AU649" s="112"/>
      <c r="AV649" s="112"/>
      <c r="AW649" s="112"/>
      <c r="AX649" s="112"/>
      <c r="AY649" s="112"/>
      <c r="AZ649" s="112"/>
      <c r="BA649" s="112"/>
      <c r="BB649" s="112"/>
      <c r="BC649" s="112"/>
      <c r="BD649" s="112"/>
    </row>
    <row r="650" ht="14.25" customHeight="1">
      <c r="G650" s="67"/>
      <c r="Q650" s="95"/>
      <c r="R650" s="95"/>
      <c r="Z650" s="67"/>
      <c r="AL650" s="112"/>
      <c r="AM650" s="112"/>
      <c r="AN650" s="112"/>
      <c r="AO650" s="112"/>
      <c r="AP650" s="112"/>
      <c r="AQ650" s="112"/>
      <c r="AR650" s="112"/>
      <c r="AS650" s="112"/>
      <c r="AT650" s="112"/>
      <c r="AU650" s="112"/>
      <c r="AV650" s="112"/>
      <c r="AW650" s="112"/>
      <c r="AX650" s="112"/>
      <c r="AY650" s="112"/>
      <c r="AZ650" s="112"/>
      <c r="BA650" s="112"/>
      <c r="BB650" s="112"/>
      <c r="BC650" s="112"/>
      <c r="BD650" s="112"/>
    </row>
    <row r="651" ht="14.25" customHeight="1">
      <c r="G651" s="67"/>
      <c r="Q651" s="95"/>
      <c r="R651" s="95"/>
      <c r="Z651" s="67"/>
      <c r="AL651" s="112"/>
      <c r="AM651" s="112"/>
      <c r="AN651" s="112"/>
      <c r="AO651" s="112"/>
      <c r="AP651" s="112"/>
      <c r="AQ651" s="112"/>
      <c r="AR651" s="112"/>
      <c r="AS651" s="112"/>
      <c r="AT651" s="112"/>
      <c r="AU651" s="112"/>
      <c r="AV651" s="112"/>
      <c r="AW651" s="112"/>
      <c r="AX651" s="112"/>
      <c r="AY651" s="112"/>
      <c r="AZ651" s="112"/>
      <c r="BA651" s="112"/>
      <c r="BB651" s="112"/>
      <c r="BC651" s="112"/>
      <c r="BD651" s="112"/>
    </row>
    <row r="652" ht="14.25" customHeight="1">
      <c r="G652" s="67"/>
      <c r="Q652" s="95"/>
      <c r="R652" s="95"/>
      <c r="Z652" s="67"/>
      <c r="AL652" s="112"/>
      <c r="AM652" s="112"/>
      <c r="AN652" s="112"/>
      <c r="AO652" s="112"/>
      <c r="AP652" s="112"/>
      <c r="AQ652" s="112"/>
      <c r="AR652" s="112"/>
      <c r="AS652" s="112"/>
      <c r="AT652" s="112"/>
      <c r="AU652" s="112"/>
      <c r="AV652" s="112"/>
      <c r="AW652" s="112"/>
      <c r="AX652" s="112"/>
      <c r="AY652" s="112"/>
      <c r="AZ652" s="112"/>
      <c r="BA652" s="112"/>
      <c r="BB652" s="112"/>
      <c r="BC652" s="112"/>
      <c r="BD652" s="112"/>
    </row>
    <row r="653" ht="14.25" customHeight="1">
      <c r="G653" s="67"/>
      <c r="Q653" s="95"/>
      <c r="R653" s="95"/>
      <c r="Z653" s="67"/>
      <c r="AL653" s="112"/>
      <c r="AM653" s="112"/>
      <c r="AN653" s="112"/>
      <c r="AO653" s="112"/>
      <c r="AP653" s="112"/>
      <c r="AQ653" s="112"/>
      <c r="AR653" s="112"/>
      <c r="AS653" s="112"/>
      <c r="AT653" s="112"/>
      <c r="AU653" s="112"/>
      <c r="AV653" s="112"/>
      <c r="AW653" s="112"/>
      <c r="AX653" s="112"/>
      <c r="AY653" s="112"/>
      <c r="AZ653" s="112"/>
      <c r="BA653" s="112"/>
      <c r="BB653" s="112"/>
      <c r="BC653" s="112"/>
      <c r="BD653" s="112"/>
    </row>
    <row r="654" ht="14.25" customHeight="1">
      <c r="G654" s="67"/>
      <c r="Q654" s="95"/>
      <c r="R654" s="95"/>
      <c r="Z654" s="67"/>
      <c r="AL654" s="112"/>
      <c r="AM654" s="112"/>
      <c r="AN654" s="112"/>
      <c r="AO654" s="112"/>
      <c r="AP654" s="112"/>
      <c r="AQ654" s="112"/>
      <c r="AR654" s="112"/>
      <c r="AS654" s="112"/>
      <c r="AT654" s="112"/>
      <c r="AU654" s="112"/>
      <c r="AV654" s="112"/>
      <c r="AW654" s="112"/>
      <c r="AX654" s="112"/>
      <c r="AY654" s="112"/>
      <c r="AZ654" s="112"/>
      <c r="BA654" s="112"/>
      <c r="BB654" s="112"/>
      <c r="BC654" s="112"/>
      <c r="BD654" s="112"/>
    </row>
    <row r="655" ht="14.25" customHeight="1">
      <c r="G655" s="67"/>
      <c r="Q655" s="95"/>
      <c r="R655" s="95"/>
      <c r="Z655" s="67"/>
      <c r="AL655" s="112"/>
      <c r="AM655" s="112"/>
      <c r="AN655" s="112"/>
      <c r="AO655" s="112"/>
      <c r="AP655" s="112"/>
      <c r="AQ655" s="112"/>
      <c r="AR655" s="112"/>
      <c r="AS655" s="112"/>
      <c r="AT655" s="112"/>
      <c r="AU655" s="112"/>
      <c r="AV655" s="112"/>
      <c r="AW655" s="112"/>
      <c r="AX655" s="112"/>
      <c r="AY655" s="112"/>
      <c r="AZ655" s="112"/>
      <c r="BA655" s="112"/>
      <c r="BB655" s="112"/>
      <c r="BC655" s="112"/>
      <c r="BD655" s="112"/>
    </row>
    <row r="656" ht="14.25" customHeight="1">
      <c r="G656" s="67"/>
      <c r="Q656" s="95"/>
      <c r="R656" s="95"/>
      <c r="Z656" s="67"/>
      <c r="AL656" s="112"/>
      <c r="AM656" s="112"/>
      <c r="AN656" s="112"/>
      <c r="AO656" s="112"/>
      <c r="AP656" s="112"/>
      <c r="AQ656" s="112"/>
      <c r="AR656" s="112"/>
      <c r="AS656" s="112"/>
      <c r="AT656" s="112"/>
      <c r="AU656" s="112"/>
      <c r="AV656" s="112"/>
      <c r="AW656" s="112"/>
      <c r="AX656" s="112"/>
      <c r="AY656" s="112"/>
      <c r="AZ656" s="112"/>
      <c r="BA656" s="112"/>
      <c r="BB656" s="112"/>
      <c r="BC656" s="112"/>
      <c r="BD656" s="112"/>
    </row>
    <row r="657" ht="14.25" customHeight="1">
      <c r="G657" s="67"/>
      <c r="Q657" s="95"/>
      <c r="R657" s="95"/>
      <c r="Z657" s="67"/>
      <c r="AL657" s="112"/>
      <c r="AM657" s="112"/>
      <c r="AN657" s="112"/>
      <c r="AO657" s="112"/>
      <c r="AP657" s="112"/>
      <c r="AQ657" s="112"/>
      <c r="AR657" s="112"/>
      <c r="AS657" s="112"/>
      <c r="AT657" s="112"/>
      <c r="AU657" s="112"/>
      <c r="AV657" s="112"/>
      <c r="AW657" s="112"/>
      <c r="AX657" s="112"/>
      <c r="AY657" s="112"/>
      <c r="AZ657" s="112"/>
      <c r="BA657" s="112"/>
      <c r="BB657" s="112"/>
      <c r="BC657" s="112"/>
      <c r="BD657" s="112"/>
    </row>
    <row r="658" ht="14.25" customHeight="1">
      <c r="G658" s="67"/>
      <c r="Q658" s="95"/>
      <c r="R658" s="95"/>
      <c r="Z658" s="67"/>
      <c r="AL658" s="112"/>
      <c r="AM658" s="112"/>
      <c r="AN658" s="112"/>
      <c r="AO658" s="112"/>
      <c r="AP658" s="112"/>
      <c r="AQ658" s="112"/>
      <c r="AR658" s="112"/>
      <c r="AS658" s="112"/>
      <c r="AT658" s="112"/>
      <c r="AU658" s="112"/>
      <c r="AV658" s="112"/>
      <c r="AW658" s="112"/>
      <c r="AX658" s="112"/>
      <c r="AY658" s="112"/>
      <c r="AZ658" s="112"/>
      <c r="BA658" s="112"/>
      <c r="BB658" s="112"/>
      <c r="BC658" s="112"/>
      <c r="BD658" s="112"/>
    </row>
    <row r="659" ht="14.25" customHeight="1">
      <c r="G659" s="67"/>
      <c r="Q659" s="95"/>
      <c r="R659" s="95"/>
      <c r="Z659" s="67"/>
      <c r="AL659" s="112"/>
      <c r="AM659" s="112"/>
      <c r="AN659" s="112"/>
      <c r="AO659" s="112"/>
      <c r="AP659" s="112"/>
      <c r="AQ659" s="112"/>
      <c r="AR659" s="112"/>
      <c r="AS659" s="112"/>
      <c r="AT659" s="112"/>
      <c r="AU659" s="112"/>
      <c r="AV659" s="112"/>
      <c r="AW659" s="112"/>
      <c r="AX659" s="112"/>
      <c r="AY659" s="112"/>
      <c r="AZ659" s="112"/>
      <c r="BA659" s="112"/>
      <c r="BB659" s="112"/>
      <c r="BC659" s="112"/>
      <c r="BD659" s="112"/>
    </row>
    <row r="660" ht="14.25" customHeight="1">
      <c r="G660" s="67"/>
      <c r="Q660" s="95"/>
      <c r="R660" s="95"/>
      <c r="Z660" s="67"/>
      <c r="AL660" s="112"/>
      <c r="AM660" s="112"/>
      <c r="AN660" s="112"/>
      <c r="AO660" s="112"/>
      <c r="AP660" s="112"/>
      <c r="AQ660" s="112"/>
      <c r="AR660" s="112"/>
      <c r="AS660" s="112"/>
      <c r="AT660" s="112"/>
      <c r="AU660" s="112"/>
      <c r="AV660" s="112"/>
      <c r="AW660" s="112"/>
      <c r="AX660" s="112"/>
      <c r="AY660" s="112"/>
      <c r="AZ660" s="112"/>
      <c r="BA660" s="112"/>
      <c r="BB660" s="112"/>
      <c r="BC660" s="112"/>
      <c r="BD660" s="112"/>
    </row>
    <row r="661" ht="14.25" customHeight="1">
      <c r="G661" s="67"/>
      <c r="Q661" s="95"/>
      <c r="R661" s="95"/>
      <c r="Z661" s="67"/>
      <c r="AL661" s="112"/>
      <c r="AM661" s="112"/>
      <c r="AN661" s="112"/>
      <c r="AO661" s="112"/>
      <c r="AP661" s="112"/>
      <c r="AQ661" s="112"/>
      <c r="AR661" s="112"/>
      <c r="AS661" s="112"/>
      <c r="AT661" s="112"/>
      <c r="AU661" s="112"/>
      <c r="AV661" s="112"/>
      <c r="AW661" s="112"/>
      <c r="AX661" s="112"/>
      <c r="AY661" s="112"/>
      <c r="AZ661" s="112"/>
      <c r="BA661" s="112"/>
      <c r="BB661" s="112"/>
      <c r="BC661" s="112"/>
      <c r="BD661" s="112"/>
    </row>
    <row r="662" ht="14.25" customHeight="1">
      <c r="G662" s="67"/>
      <c r="Q662" s="95"/>
      <c r="R662" s="95"/>
      <c r="Z662" s="67"/>
      <c r="AL662" s="112"/>
      <c r="AM662" s="112"/>
      <c r="AN662" s="112"/>
      <c r="AO662" s="112"/>
      <c r="AP662" s="112"/>
      <c r="AQ662" s="112"/>
      <c r="AR662" s="112"/>
      <c r="AS662" s="112"/>
      <c r="AT662" s="112"/>
      <c r="AU662" s="112"/>
      <c r="AV662" s="112"/>
      <c r="AW662" s="112"/>
      <c r="AX662" s="112"/>
      <c r="AY662" s="112"/>
      <c r="AZ662" s="112"/>
      <c r="BA662" s="112"/>
      <c r="BB662" s="112"/>
      <c r="BC662" s="112"/>
      <c r="BD662" s="112"/>
    </row>
    <row r="663" ht="14.25" customHeight="1">
      <c r="G663" s="67"/>
      <c r="Q663" s="95"/>
      <c r="R663" s="95"/>
      <c r="Z663" s="67"/>
      <c r="AL663" s="112"/>
      <c r="AM663" s="112"/>
      <c r="AN663" s="112"/>
      <c r="AO663" s="112"/>
      <c r="AP663" s="112"/>
      <c r="AQ663" s="112"/>
      <c r="AR663" s="112"/>
      <c r="AS663" s="112"/>
      <c r="AT663" s="112"/>
      <c r="AU663" s="112"/>
      <c r="AV663" s="112"/>
      <c r="AW663" s="112"/>
      <c r="AX663" s="112"/>
      <c r="AY663" s="112"/>
      <c r="AZ663" s="112"/>
      <c r="BA663" s="112"/>
      <c r="BB663" s="112"/>
      <c r="BC663" s="112"/>
      <c r="BD663" s="112"/>
    </row>
    <row r="664" ht="14.25" customHeight="1">
      <c r="G664" s="67"/>
      <c r="Q664" s="95"/>
      <c r="R664" s="95"/>
      <c r="Z664" s="67"/>
      <c r="AL664" s="112"/>
      <c r="AM664" s="112"/>
      <c r="AN664" s="112"/>
      <c r="AO664" s="112"/>
      <c r="AP664" s="112"/>
      <c r="AQ664" s="112"/>
      <c r="AR664" s="112"/>
      <c r="AS664" s="112"/>
      <c r="AT664" s="112"/>
      <c r="AU664" s="112"/>
      <c r="AV664" s="112"/>
      <c r="AW664" s="112"/>
      <c r="AX664" s="112"/>
      <c r="AY664" s="112"/>
      <c r="AZ664" s="112"/>
      <c r="BA664" s="112"/>
      <c r="BB664" s="112"/>
      <c r="BC664" s="112"/>
      <c r="BD664" s="112"/>
    </row>
    <row r="665" ht="14.25" customHeight="1">
      <c r="G665" s="67"/>
      <c r="Q665" s="95"/>
      <c r="R665" s="95"/>
      <c r="Z665" s="67"/>
      <c r="AL665" s="112"/>
      <c r="AM665" s="112"/>
      <c r="AN665" s="112"/>
      <c r="AO665" s="112"/>
      <c r="AP665" s="112"/>
      <c r="AQ665" s="112"/>
      <c r="AR665" s="112"/>
      <c r="AS665" s="112"/>
      <c r="AT665" s="112"/>
      <c r="AU665" s="112"/>
      <c r="AV665" s="112"/>
      <c r="AW665" s="112"/>
      <c r="AX665" s="112"/>
      <c r="AY665" s="112"/>
      <c r="AZ665" s="112"/>
      <c r="BA665" s="112"/>
      <c r="BB665" s="112"/>
      <c r="BC665" s="112"/>
      <c r="BD665" s="112"/>
    </row>
    <row r="666" ht="14.25" customHeight="1">
      <c r="G666" s="67"/>
      <c r="Q666" s="95"/>
      <c r="R666" s="95"/>
      <c r="Z666" s="67"/>
      <c r="AL666" s="112"/>
      <c r="AM666" s="112"/>
      <c r="AN666" s="112"/>
      <c r="AO666" s="112"/>
      <c r="AP666" s="112"/>
      <c r="AQ666" s="112"/>
      <c r="AR666" s="112"/>
      <c r="AS666" s="112"/>
      <c r="AT666" s="112"/>
      <c r="AU666" s="112"/>
      <c r="AV666" s="112"/>
      <c r="AW666" s="112"/>
      <c r="AX666" s="112"/>
      <c r="AY666" s="112"/>
      <c r="AZ666" s="112"/>
      <c r="BA666" s="112"/>
      <c r="BB666" s="112"/>
      <c r="BC666" s="112"/>
      <c r="BD666" s="112"/>
    </row>
    <row r="667" ht="14.25" customHeight="1">
      <c r="G667" s="67"/>
      <c r="Q667" s="95"/>
      <c r="R667" s="95"/>
      <c r="Z667" s="67"/>
      <c r="AL667" s="112"/>
      <c r="AM667" s="112"/>
      <c r="AN667" s="112"/>
      <c r="AO667" s="112"/>
      <c r="AP667" s="112"/>
      <c r="AQ667" s="112"/>
      <c r="AR667" s="112"/>
      <c r="AS667" s="112"/>
      <c r="AT667" s="112"/>
      <c r="AU667" s="112"/>
      <c r="AV667" s="112"/>
      <c r="AW667" s="112"/>
      <c r="AX667" s="112"/>
      <c r="AY667" s="112"/>
      <c r="AZ667" s="112"/>
      <c r="BA667" s="112"/>
      <c r="BB667" s="112"/>
      <c r="BC667" s="112"/>
      <c r="BD667" s="112"/>
    </row>
    <row r="668" ht="14.25" customHeight="1">
      <c r="G668" s="67"/>
      <c r="Q668" s="95"/>
      <c r="R668" s="95"/>
      <c r="Z668" s="67"/>
      <c r="AL668" s="112"/>
      <c r="AM668" s="112"/>
      <c r="AN668" s="112"/>
      <c r="AO668" s="112"/>
      <c r="AP668" s="112"/>
      <c r="AQ668" s="112"/>
      <c r="AR668" s="112"/>
      <c r="AS668" s="112"/>
      <c r="AT668" s="112"/>
      <c r="AU668" s="112"/>
      <c r="AV668" s="112"/>
      <c r="AW668" s="112"/>
      <c r="AX668" s="112"/>
      <c r="AY668" s="112"/>
      <c r="AZ668" s="112"/>
      <c r="BA668" s="112"/>
      <c r="BB668" s="112"/>
      <c r="BC668" s="112"/>
      <c r="BD668" s="112"/>
    </row>
    <row r="669" ht="14.25" customHeight="1">
      <c r="G669" s="67"/>
      <c r="Q669" s="95"/>
      <c r="R669" s="95"/>
      <c r="Z669" s="67"/>
      <c r="AL669" s="112"/>
      <c r="AM669" s="112"/>
      <c r="AN669" s="112"/>
      <c r="AO669" s="112"/>
      <c r="AP669" s="112"/>
      <c r="AQ669" s="112"/>
      <c r="AR669" s="112"/>
      <c r="AS669" s="112"/>
      <c r="AT669" s="112"/>
      <c r="AU669" s="112"/>
      <c r="AV669" s="112"/>
      <c r="AW669" s="112"/>
      <c r="AX669" s="112"/>
      <c r="AY669" s="112"/>
      <c r="AZ669" s="112"/>
      <c r="BA669" s="112"/>
      <c r="BB669" s="112"/>
      <c r="BC669" s="112"/>
      <c r="BD669" s="112"/>
    </row>
    <row r="670" ht="14.25" customHeight="1">
      <c r="G670" s="67"/>
      <c r="Q670" s="95"/>
      <c r="R670" s="95"/>
      <c r="Z670" s="67"/>
      <c r="AL670" s="112"/>
      <c r="AM670" s="112"/>
      <c r="AN670" s="112"/>
      <c r="AO670" s="112"/>
      <c r="AP670" s="112"/>
      <c r="AQ670" s="112"/>
      <c r="AR670" s="112"/>
      <c r="AS670" s="112"/>
      <c r="AT670" s="112"/>
      <c r="AU670" s="112"/>
      <c r="AV670" s="112"/>
      <c r="AW670" s="112"/>
      <c r="AX670" s="112"/>
      <c r="AY670" s="112"/>
      <c r="AZ670" s="112"/>
      <c r="BA670" s="112"/>
      <c r="BB670" s="112"/>
      <c r="BC670" s="112"/>
      <c r="BD670" s="112"/>
    </row>
    <row r="671" ht="14.25" customHeight="1">
      <c r="G671" s="67"/>
      <c r="Q671" s="95"/>
      <c r="R671" s="95"/>
      <c r="Z671" s="67"/>
      <c r="AL671" s="112"/>
      <c r="AM671" s="112"/>
      <c r="AN671" s="112"/>
      <c r="AO671" s="112"/>
      <c r="AP671" s="112"/>
      <c r="AQ671" s="112"/>
      <c r="AR671" s="112"/>
      <c r="AS671" s="112"/>
      <c r="AT671" s="112"/>
      <c r="AU671" s="112"/>
      <c r="AV671" s="112"/>
      <c r="AW671" s="112"/>
      <c r="AX671" s="112"/>
      <c r="AY671" s="112"/>
      <c r="AZ671" s="112"/>
      <c r="BA671" s="112"/>
      <c r="BB671" s="112"/>
      <c r="BC671" s="112"/>
      <c r="BD671" s="112"/>
    </row>
    <row r="672" ht="14.25" customHeight="1">
      <c r="G672" s="67"/>
      <c r="Q672" s="95"/>
      <c r="R672" s="95"/>
      <c r="Z672" s="67"/>
      <c r="AL672" s="112"/>
      <c r="AM672" s="112"/>
      <c r="AN672" s="112"/>
      <c r="AO672" s="112"/>
      <c r="AP672" s="112"/>
      <c r="AQ672" s="112"/>
      <c r="AR672" s="112"/>
      <c r="AS672" s="112"/>
      <c r="AT672" s="112"/>
      <c r="AU672" s="112"/>
      <c r="AV672" s="112"/>
      <c r="AW672" s="112"/>
      <c r="AX672" s="112"/>
      <c r="AY672" s="112"/>
      <c r="AZ672" s="112"/>
      <c r="BA672" s="112"/>
      <c r="BB672" s="112"/>
      <c r="BC672" s="112"/>
      <c r="BD672" s="112"/>
    </row>
    <row r="673" ht="14.25" customHeight="1">
      <c r="G673" s="67"/>
      <c r="Q673" s="95"/>
      <c r="R673" s="95"/>
      <c r="Z673" s="67"/>
      <c r="AL673" s="112"/>
      <c r="AM673" s="112"/>
      <c r="AN673" s="112"/>
      <c r="AO673" s="112"/>
      <c r="AP673" s="112"/>
      <c r="AQ673" s="112"/>
      <c r="AR673" s="112"/>
      <c r="AS673" s="112"/>
      <c r="AT673" s="112"/>
      <c r="AU673" s="112"/>
      <c r="AV673" s="112"/>
      <c r="AW673" s="112"/>
      <c r="AX673" s="112"/>
      <c r="AY673" s="112"/>
      <c r="AZ673" s="112"/>
      <c r="BA673" s="112"/>
      <c r="BB673" s="112"/>
      <c r="BC673" s="112"/>
      <c r="BD673" s="112"/>
    </row>
    <row r="674" ht="14.25" customHeight="1">
      <c r="G674" s="67"/>
      <c r="Q674" s="95"/>
      <c r="R674" s="95"/>
      <c r="Z674" s="67"/>
      <c r="AL674" s="112"/>
      <c r="AM674" s="112"/>
      <c r="AN674" s="112"/>
      <c r="AO674" s="112"/>
      <c r="AP674" s="112"/>
      <c r="AQ674" s="112"/>
      <c r="AR674" s="112"/>
      <c r="AS674" s="112"/>
      <c r="AT674" s="112"/>
      <c r="AU674" s="112"/>
      <c r="AV674" s="112"/>
      <c r="AW674" s="112"/>
      <c r="AX674" s="112"/>
      <c r="AY674" s="112"/>
      <c r="AZ674" s="112"/>
      <c r="BA674" s="112"/>
      <c r="BB674" s="112"/>
      <c r="BC674" s="112"/>
      <c r="BD674" s="112"/>
    </row>
    <row r="675" ht="14.25" customHeight="1">
      <c r="G675" s="67"/>
      <c r="Q675" s="95"/>
      <c r="R675" s="95"/>
      <c r="Z675" s="67"/>
      <c r="AL675" s="112"/>
      <c r="AM675" s="112"/>
      <c r="AN675" s="112"/>
      <c r="AO675" s="112"/>
      <c r="AP675" s="112"/>
      <c r="AQ675" s="112"/>
      <c r="AR675" s="112"/>
      <c r="AS675" s="112"/>
      <c r="AT675" s="112"/>
      <c r="AU675" s="112"/>
      <c r="AV675" s="112"/>
      <c r="AW675" s="112"/>
      <c r="AX675" s="112"/>
      <c r="AY675" s="112"/>
      <c r="AZ675" s="112"/>
      <c r="BA675" s="112"/>
      <c r="BB675" s="112"/>
      <c r="BC675" s="112"/>
      <c r="BD675" s="112"/>
    </row>
    <row r="676" ht="14.25" customHeight="1">
      <c r="G676" s="67"/>
      <c r="Q676" s="95"/>
      <c r="R676" s="95"/>
      <c r="Z676" s="67"/>
      <c r="AL676" s="112"/>
      <c r="AM676" s="112"/>
      <c r="AN676" s="112"/>
      <c r="AO676" s="112"/>
      <c r="AP676" s="112"/>
      <c r="AQ676" s="112"/>
      <c r="AR676" s="112"/>
      <c r="AS676" s="112"/>
      <c r="AT676" s="112"/>
      <c r="AU676" s="112"/>
      <c r="AV676" s="112"/>
      <c r="AW676" s="112"/>
      <c r="AX676" s="112"/>
      <c r="AY676" s="112"/>
      <c r="AZ676" s="112"/>
      <c r="BA676" s="112"/>
      <c r="BB676" s="112"/>
      <c r="BC676" s="112"/>
      <c r="BD676" s="112"/>
    </row>
    <row r="677" ht="14.25" customHeight="1">
      <c r="G677" s="67"/>
      <c r="Q677" s="95"/>
      <c r="R677" s="95"/>
      <c r="Z677" s="67"/>
      <c r="AL677" s="112"/>
      <c r="AM677" s="112"/>
      <c r="AN677" s="112"/>
      <c r="AO677" s="112"/>
      <c r="AP677" s="112"/>
      <c r="AQ677" s="112"/>
      <c r="AR677" s="112"/>
      <c r="AS677" s="112"/>
      <c r="AT677" s="112"/>
      <c r="AU677" s="112"/>
      <c r="AV677" s="112"/>
      <c r="AW677" s="112"/>
      <c r="AX677" s="112"/>
      <c r="AY677" s="112"/>
      <c r="AZ677" s="112"/>
      <c r="BA677" s="112"/>
      <c r="BB677" s="112"/>
      <c r="BC677" s="112"/>
      <c r="BD677" s="112"/>
    </row>
    <row r="678" ht="14.25" customHeight="1">
      <c r="G678" s="67"/>
      <c r="Q678" s="95"/>
      <c r="R678" s="95"/>
      <c r="Z678" s="67"/>
      <c r="AL678" s="112"/>
      <c r="AM678" s="112"/>
      <c r="AN678" s="112"/>
      <c r="AO678" s="112"/>
      <c r="AP678" s="112"/>
      <c r="AQ678" s="112"/>
      <c r="AR678" s="112"/>
      <c r="AS678" s="112"/>
      <c r="AT678" s="112"/>
      <c r="AU678" s="112"/>
      <c r="AV678" s="112"/>
      <c r="AW678" s="112"/>
      <c r="AX678" s="112"/>
      <c r="AY678" s="112"/>
      <c r="AZ678" s="112"/>
      <c r="BA678" s="112"/>
      <c r="BB678" s="112"/>
      <c r="BC678" s="112"/>
      <c r="BD678" s="112"/>
    </row>
    <row r="679" ht="14.25" customHeight="1">
      <c r="G679" s="67"/>
      <c r="Q679" s="95"/>
      <c r="R679" s="95"/>
      <c r="Z679" s="67"/>
      <c r="AL679" s="112"/>
      <c r="AM679" s="112"/>
      <c r="AN679" s="112"/>
      <c r="AO679" s="112"/>
      <c r="AP679" s="112"/>
      <c r="AQ679" s="112"/>
      <c r="AR679" s="112"/>
      <c r="AS679" s="112"/>
      <c r="AT679" s="112"/>
      <c r="AU679" s="112"/>
      <c r="AV679" s="112"/>
      <c r="AW679" s="112"/>
      <c r="AX679" s="112"/>
      <c r="AY679" s="112"/>
      <c r="AZ679" s="112"/>
      <c r="BA679" s="112"/>
      <c r="BB679" s="112"/>
      <c r="BC679" s="112"/>
      <c r="BD679" s="112"/>
    </row>
    <row r="680" ht="14.25" customHeight="1">
      <c r="G680" s="67"/>
      <c r="Q680" s="95"/>
      <c r="R680" s="95"/>
      <c r="Z680" s="67"/>
      <c r="AL680" s="112"/>
      <c r="AM680" s="112"/>
      <c r="AN680" s="112"/>
      <c r="AO680" s="112"/>
      <c r="AP680" s="112"/>
      <c r="AQ680" s="112"/>
      <c r="AR680" s="112"/>
      <c r="AS680" s="112"/>
      <c r="AT680" s="112"/>
      <c r="AU680" s="112"/>
      <c r="AV680" s="112"/>
      <c r="AW680" s="112"/>
      <c r="AX680" s="112"/>
      <c r="AY680" s="112"/>
      <c r="AZ680" s="112"/>
      <c r="BA680" s="112"/>
      <c r="BB680" s="112"/>
      <c r="BC680" s="112"/>
      <c r="BD680" s="112"/>
    </row>
    <row r="681" ht="14.25" customHeight="1">
      <c r="G681" s="67"/>
      <c r="Q681" s="95"/>
      <c r="R681" s="95"/>
      <c r="Z681" s="67"/>
      <c r="AL681" s="112"/>
      <c r="AM681" s="112"/>
      <c r="AN681" s="112"/>
      <c r="AO681" s="112"/>
      <c r="AP681" s="112"/>
      <c r="AQ681" s="112"/>
      <c r="AR681" s="112"/>
      <c r="AS681" s="112"/>
      <c r="AT681" s="112"/>
      <c r="AU681" s="112"/>
      <c r="AV681" s="112"/>
      <c r="AW681" s="112"/>
      <c r="AX681" s="112"/>
      <c r="AY681" s="112"/>
      <c r="AZ681" s="112"/>
      <c r="BA681" s="112"/>
      <c r="BB681" s="112"/>
      <c r="BC681" s="112"/>
      <c r="BD681" s="112"/>
    </row>
    <row r="682" ht="14.25" customHeight="1">
      <c r="G682" s="67"/>
      <c r="Q682" s="95"/>
      <c r="R682" s="95"/>
      <c r="Z682" s="67"/>
      <c r="AL682" s="112"/>
      <c r="AM682" s="112"/>
      <c r="AN682" s="112"/>
      <c r="AO682" s="112"/>
      <c r="AP682" s="112"/>
      <c r="AQ682" s="112"/>
      <c r="AR682" s="112"/>
      <c r="AS682" s="112"/>
      <c r="AT682" s="112"/>
      <c r="AU682" s="112"/>
      <c r="AV682" s="112"/>
      <c r="AW682" s="112"/>
      <c r="AX682" s="112"/>
      <c r="AY682" s="112"/>
      <c r="AZ682" s="112"/>
      <c r="BA682" s="112"/>
      <c r="BB682" s="112"/>
      <c r="BC682" s="112"/>
      <c r="BD682" s="112"/>
    </row>
    <row r="683" ht="14.25" customHeight="1">
      <c r="G683" s="67"/>
      <c r="Q683" s="95"/>
      <c r="R683" s="95"/>
      <c r="Z683" s="67"/>
      <c r="AL683" s="112"/>
      <c r="AM683" s="112"/>
      <c r="AN683" s="112"/>
      <c r="AO683" s="112"/>
      <c r="AP683" s="112"/>
      <c r="AQ683" s="112"/>
      <c r="AR683" s="112"/>
      <c r="AS683" s="112"/>
      <c r="AT683" s="112"/>
      <c r="AU683" s="112"/>
      <c r="AV683" s="112"/>
      <c r="AW683" s="112"/>
      <c r="AX683" s="112"/>
      <c r="AY683" s="112"/>
      <c r="AZ683" s="112"/>
      <c r="BA683" s="112"/>
      <c r="BB683" s="112"/>
      <c r="BC683" s="112"/>
      <c r="BD683" s="112"/>
    </row>
    <row r="684" ht="14.25" customHeight="1">
      <c r="G684" s="67"/>
      <c r="Q684" s="95"/>
      <c r="R684" s="95"/>
      <c r="Z684" s="67"/>
      <c r="AL684" s="112"/>
      <c r="AM684" s="112"/>
      <c r="AN684" s="112"/>
      <c r="AO684" s="112"/>
      <c r="AP684" s="112"/>
      <c r="AQ684" s="112"/>
      <c r="AR684" s="112"/>
      <c r="AS684" s="112"/>
      <c r="AT684" s="112"/>
      <c r="AU684" s="112"/>
      <c r="AV684" s="112"/>
      <c r="AW684" s="112"/>
      <c r="AX684" s="112"/>
      <c r="AY684" s="112"/>
      <c r="AZ684" s="112"/>
      <c r="BA684" s="112"/>
      <c r="BB684" s="112"/>
      <c r="BC684" s="112"/>
      <c r="BD684" s="112"/>
    </row>
    <row r="685" ht="14.25" customHeight="1">
      <c r="G685" s="67"/>
      <c r="Q685" s="95"/>
      <c r="R685" s="95"/>
      <c r="Z685" s="67"/>
      <c r="AL685" s="112"/>
      <c r="AM685" s="112"/>
      <c r="AN685" s="112"/>
      <c r="AO685" s="112"/>
      <c r="AP685" s="112"/>
      <c r="AQ685" s="112"/>
      <c r="AR685" s="112"/>
      <c r="AS685" s="112"/>
      <c r="AT685" s="112"/>
      <c r="AU685" s="112"/>
      <c r="AV685" s="112"/>
      <c r="AW685" s="112"/>
      <c r="AX685" s="112"/>
      <c r="AY685" s="112"/>
      <c r="AZ685" s="112"/>
      <c r="BA685" s="112"/>
      <c r="BB685" s="112"/>
      <c r="BC685" s="112"/>
      <c r="BD685" s="112"/>
    </row>
    <row r="686" ht="14.25" customHeight="1">
      <c r="G686" s="67"/>
      <c r="Q686" s="95"/>
      <c r="R686" s="95"/>
      <c r="Z686" s="67"/>
      <c r="AL686" s="112"/>
      <c r="AM686" s="112"/>
      <c r="AN686" s="112"/>
      <c r="AO686" s="112"/>
      <c r="AP686" s="112"/>
      <c r="AQ686" s="112"/>
      <c r="AR686" s="112"/>
      <c r="AS686" s="112"/>
      <c r="AT686" s="112"/>
      <c r="AU686" s="112"/>
      <c r="AV686" s="112"/>
      <c r="AW686" s="112"/>
      <c r="AX686" s="112"/>
      <c r="AY686" s="112"/>
      <c r="AZ686" s="112"/>
      <c r="BA686" s="112"/>
      <c r="BB686" s="112"/>
      <c r="BC686" s="112"/>
      <c r="BD686" s="112"/>
    </row>
    <row r="687" ht="14.25" customHeight="1">
      <c r="G687" s="67"/>
      <c r="Q687" s="95"/>
      <c r="R687" s="95"/>
      <c r="Z687" s="67"/>
      <c r="AL687" s="112"/>
      <c r="AM687" s="112"/>
      <c r="AN687" s="112"/>
      <c r="AO687" s="112"/>
      <c r="AP687" s="112"/>
      <c r="AQ687" s="112"/>
      <c r="AR687" s="112"/>
      <c r="AS687" s="112"/>
      <c r="AT687" s="112"/>
      <c r="AU687" s="112"/>
      <c r="AV687" s="112"/>
      <c r="AW687" s="112"/>
      <c r="AX687" s="112"/>
      <c r="AY687" s="112"/>
      <c r="AZ687" s="112"/>
      <c r="BA687" s="112"/>
      <c r="BB687" s="112"/>
      <c r="BC687" s="112"/>
      <c r="BD687" s="112"/>
    </row>
    <row r="688" ht="14.25" customHeight="1">
      <c r="G688" s="67"/>
      <c r="Q688" s="95"/>
      <c r="R688" s="95"/>
      <c r="Z688" s="67"/>
      <c r="AL688" s="112"/>
      <c r="AM688" s="112"/>
      <c r="AN688" s="112"/>
      <c r="AO688" s="112"/>
      <c r="AP688" s="112"/>
      <c r="AQ688" s="112"/>
      <c r="AR688" s="112"/>
      <c r="AS688" s="112"/>
      <c r="AT688" s="112"/>
      <c r="AU688" s="112"/>
      <c r="AV688" s="112"/>
      <c r="AW688" s="112"/>
      <c r="AX688" s="112"/>
      <c r="AY688" s="112"/>
      <c r="AZ688" s="112"/>
      <c r="BA688" s="112"/>
      <c r="BB688" s="112"/>
      <c r="BC688" s="112"/>
      <c r="BD688" s="112"/>
    </row>
    <row r="689" ht="14.25" customHeight="1">
      <c r="G689" s="67"/>
      <c r="Q689" s="95"/>
      <c r="R689" s="95"/>
      <c r="Z689" s="67"/>
      <c r="AL689" s="112"/>
      <c r="AM689" s="112"/>
      <c r="AN689" s="112"/>
      <c r="AO689" s="112"/>
      <c r="AP689" s="112"/>
      <c r="AQ689" s="112"/>
      <c r="AR689" s="112"/>
      <c r="AS689" s="112"/>
      <c r="AT689" s="112"/>
      <c r="AU689" s="112"/>
      <c r="AV689" s="112"/>
      <c r="AW689" s="112"/>
      <c r="AX689" s="112"/>
      <c r="AY689" s="112"/>
      <c r="AZ689" s="112"/>
      <c r="BA689" s="112"/>
      <c r="BB689" s="112"/>
      <c r="BC689" s="112"/>
      <c r="BD689" s="112"/>
    </row>
    <row r="690" ht="14.25" customHeight="1">
      <c r="G690" s="67"/>
      <c r="Q690" s="95"/>
      <c r="R690" s="95"/>
      <c r="Z690" s="67"/>
      <c r="AL690" s="112"/>
      <c r="AM690" s="112"/>
      <c r="AN690" s="112"/>
      <c r="AO690" s="112"/>
      <c r="AP690" s="112"/>
      <c r="AQ690" s="112"/>
      <c r="AR690" s="112"/>
      <c r="AS690" s="112"/>
      <c r="AT690" s="112"/>
      <c r="AU690" s="112"/>
      <c r="AV690" s="112"/>
      <c r="AW690" s="112"/>
      <c r="AX690" s="112"/>
      <c r="AY690" s="112"/>
      <c r="AZ690" s="112"/>
      <c r="BA690" s="112"/>
      <c r="BB690" s="112"/>
      <c r="BC690" s="112"/>
      <c r="BD690" s="112"/>
    </row>
    <row r="691" ht="14.25" customHeight="1">
      <c r="G691" s="67"/>
      <c r="Q691" s="95"/>
      <c r="R691" s="95"/>
      <c r="Z691" s="67"/>
      <c r="AL691" s="112"/>
      <c r="AM691" s="112"/>
      <c r="AN691" s="112"/>
      <c r="AO691" s="112"/>
      <c r="AP691" s="112"/>
      <c r="AQ691" s="112"/>
      <c r="AR691" s="112"/>
      <c r="AS691" s="112"/>
      <c r="AT691" s="112"/>
      <c r="AU691" s="112"/>
      <c r="AV691" s="112"/>
      <c r="AW691" s="112"/>
      <c r="AX691" s="112"/>
      <c r="AY691" s="112"/>
      <c r="AZ691" s="112"/>
      <c r="BA691" s="112"/>
      <c r="BB691" s="112"/>
      <c r="BC691" s="112"/>
      <c r="BD691" s="112"/>
    </row>
    <row r="692" ht="14.25" customHeight="1">
      <c r="G692" s="67"/>
      <c r="Q692" s="95"/>
      <c r="R692" s="95"/>
      <c r="Z692" s="67"/>
      <c r="AL692" s="112"/>
      <c r="AM692" s="112"/>
      <c r="AN692" s="112"/>
      <c r="AO692" s="112"/>
      <c r="AP692" s="112"/>
      <c r="AQ692" s="112"/>
      <c r="AR692" s="112"/>
      <c r="AS692" s="112"/>
      <c r="AT692" s="112"/>
      <c r="AU692" s="112"/>
      <c r="AV692" s="112"/>
      <c r="AW692" s="112"/>
      <c r="AX692" s="112"/>
      <c r="AY692" s="112"/>
      <c r="AZ692" s="112"/>
      <c r="BA692" s="112"/>
      <c r="BB692" s="112"/>
      <c r="BC692" s="112"/>
      <c r="BD692" s="112"/>
    </row>
    <row r="693" ht="14.25" customHeight="1">
      <c r="G693" s="67"/>
      <c r="Q693" s="95"/>
      <c r="R693" s="95"/>
      <c r="Z693" s="67"/>
      <c r="AL693" s="112"/>
      <c r="AM693" s="112"/>
      <c r="AN693" s="112"/>
      <c r="AO693" s="112"/>
      <c r="AP693" s="112"/>
      <c r="AQ693" s="112"/>
      <c r="AR693" s="112"/>
      <c r="AS693" s="112"/>
      <c r="AT693" s="112"/>
      <c r="AU693" s="112"/>
      <c r="AV693" s="112"/>
      <c r="AW693" s="112"/>
      <c r="AX693" s="112"/>
      <c r="AY693" s="112"/>
      <c r="AZ693" s="112"/>
      <c r="BA693" s="112"/>
      <c r="BB693" s="112"/>
      <c r="BC693" s="112"/>
      <c r="BD693" s="112"/>
    </row>
    <row r="694" ht="14.25" customHeight="1">
      <c r="G694" s="67"/>
      <c r="Q694" s="95"/>
      <c r="R694" s="95"/>
      <c r="Z694" s="67"/>
      <c r="AL694" s="112"/>
      <c r="AM694" s="112"/>
      <c r="AN694" s="112"/>
      <c r="AO694" s="112"/>
      <c r="AP694" s="112"/>
      <c r="AQ694" s="112"/>
      <c r="AR694" s="112"/>
      <c r="AS694" s="112"/>
      <c r="AT694" s="112"/>
      <c r="AU694" s="112"/>
      <c r="AV694" s="112"/>
      <c r="AW694" s="112"/>
      <c r="AX694" s="112"/>
      <c r="AY694" s="112"/>
      <c r="AZ694" s="112"/>
      <c r="BA694" s="112"/>
      <c r="BB694" s="112"/>
      <c r="BC694" s="112"/>
      <c r="BD694" s="112"/>
    </row>
    <row r="695" ht="14.25" customHeight="1">
      <c r="G695" s="67"/>
      <c r="Q695" s="95"/>
      <c r="R695" s="95"/>
      <c r="Z695" s="67"/>
      <c r="AL695" s="112"/>
      <c r="AM695" s="112"/>
      <c r="AN695" s="112"/>
      <c r="AO695" s="112"/>
      <c r="AP695" s="112"/>
      <c r="AQ695" s="112"/>
      <c r="AR695" s="112"/>
      <c r="AS695" s="112"/>
      <c r="AT695" s="112"/>
      <c r="AU695" s="112"/>
      <c r="AV695" s="112"/>
      <c r="AW695" s="112"/>
      <c r="AX695" s="112"/>
      <c r="AY695" s="112"/>
      <c r="AZ695" s="112"/>
      <c r="BA695" s="112"/>
      <c r="BB695" s="112"/>
      <c r="BC695" s="112"/>
      <c r="BD695" s="112"/>
    </row>
    <row r="696" ht="14.25" customHeight="1">
      <c r="G696" s="67"/>
      <c r="Q696" s="95"/>
      <c r="R696" s="95"/>
      <c r="Z696" s="67"/>
      <c r="AL696" s="112"/>
      <c r="AM696" s="112"/>
      <c r="AN696" s="112"/>
      <c r="AO696" s="112"/>
      <c r="AP696" s="112"/>
      <c r="AQ696" s="112"/>
      <c r="AR696" s="112"/>
      <c r="AS696" s="112"/>
      <c r="AT696" s="112"/>
      <c r="AU696" s="112"/>
      <c r="AV696" s="112"/>
      <c r="AW696" s="112"/>
      <c r="AX696" s="112"/>
      <c r="AY696" s="112"/>
      <c r="AZ696" s="112"/>
      <c r="BA696" s="112"/>
      <c r="BB696" s="112"/>
      <c r="BC696" s="112"/>
      <c r="BD696" s="112"/>
    </row>
    <row r="697" ht="14.25" customHeight="1">
      <c r="G697" s="67"/>
      <c r="Q697" s="95"/>
      <c r="R697" s="95"/>
      <c r="Z697" s="67"/>
      <c r="AL697" s="112"/>
      <c r="AM697" s="112"/>
      <c r="AN697" s="112"/>
      <c r="AO697" s="112"/>
      <c r="AP697" s="112"/>
      <c r="AQ697" s="112"/>
      <c r="AR697" s="112"/>
      <c r="AS697" s="112"/>
      <c r="AT697" s="112"/>
      <c r="AU697" s="112"/>
      <c r="AV697" s="112"/>
      <c r="AW697" s="112"/>
      <c r="AX697" s="112"/>
      <c r="AY697" s="112"/>
      <c r="AZ697" s="112"/>
      <c r="BA697" s="112"/>
      <c r="BB697" s="112"/>
      <c r="BC697" s="112"/>
      <c r="BD697" s="112"/>
    </row>
    <row r="698" ht="14.25" customHeight="1">
      <c r="G698" s="67"/>
      <c r="Q698" s="95"/>
      <c r="R698" s="95"/>
      <c r="Z698" s="67"/>
      <c r="AL698" s="112"/>
      <c r="AM698" s="112"/>
      <c r="AN698" s="112"/>
      <c r="AO698" s="112"/>
      <c r="AP698" s="112"/>
      <c r="AQ698" s="112"/>
      <c r="AR698" s="112"/>
      <c r="AS698" s="112"/>
      <c r="AT698" s="112"/>
      <c r="AU698" s="112"/>
      <c r="AV698" s="112"/>
      <c r="AW698" s="112"/>
      <c r="AX698" s="112"/>
      <c r="AY698" s="112"/>
      <c r="AZ698" s="112"/>
      <c r="BA698" s="112"/>
      <c r="BB698" s="112"/>
      <c r="BC698" s="112"/>
      <c r="BD698" s="112"/>
    </row>
    <row r="699" ht="14.25" customHeight="1">
      <c r="G699" s="67"/>
      <c r="Q699" s="95"/>
      <c r="R699" s="95"/>
      <c r="Z699" s="67"/>
      <c r="AL699" s="112"/>
      <c r="AM699" s="112"/>
      <c r="AN699" s="112"/>
      <c r="AO699" s="112"/>
      <c r="AP699" s="112"/>
      <c r="AQ699" s="112"/>
      <c r="AR699" s="112"/>
      <c r="AS699" s="112"/>
      <c r="AT699" s="112"/>
      <c r="AU699" s="112"/>
      <c r="AV699" s="112"/>
      <c r="AW699" s="112"/>
      <c r="AX699" s="112"/>
      <c r="AY699" s="112"/>
      <c r="AZ699" s="112"/>
      <c r="BA699" s="112"/>
      <c r="BB699" s="112"/>
      <c r="BC699" s="112"/>
      <c r="BD699" s="112"/>
    </row>
    <row r="700" ht="14.25" customHeight="1">
      <c r="G700" s="67"/>
      <c r="Q700" s="95"/>
      <c r="R700" s="95"/>
      <c r="Z700" s="67"/>
      <c r="AL700" s="112"/>
      <c r="AM700" s="112"/>
      <c r="AN700" s="112"/>
      <c r="AO700" s="112"/>
      <c r="AP700" s="112"/>
      <c r="AQ700" s="112"/>
      <c r="AR700" s="112"/>
      <c r="AS700" s="112"/>
      <c r="AT700" s="112"/>
      <c r="AU700" s="112"/>
      <c r="AV700" s="112"/>
      <c r="AW700" s="112"/>
      <c r="AX700" s="112"/>
      <c r="AY700" s="112"/>
      <c r="AZ700" s="112"/>
      <c r="BA700" s="112"/>
      <c r="BB700" s="112"/>
      <c r="BC700" s="112"/>
      <c r="BD700" s="112"/>
    </row>
    <row r="701" ht="14.25" customHeight="1">
      <c r="G701" s="67"/>
      <c r="Q701" s="95"/>
      <c r="R701" s="95"/>
      <c r="Z701" s="67"/>
      <c r="AL701" s="112"/>
      <c r="AM701" s="112"/>
      <c r="AN701" s="112"/>
      <c r="AO701" s="112"/>
      <c r="AP701" s="112"/>
      <c r="AQ701" s="112"/>
      <c r="AR701" s="112"/>
      <c r="AS701" s="112"/>
      <c r="AT701" s="112"/>
      <c r="AU701" s="112"/>
      <c r="AV701" s="112"/>
      <c r="AW701" s="112"/>
      <c r="AX701" s="112"/>
      <c r="AY701" s="112"/>
      <c r="AZ701" s="112"/>
      <c r="BA701" s="112"/>
      <c r="BB701" s="112"/>
      <c r="BC701" s="112"/>
      <c r="BD701" s="112"/>
    </row>
    <row r="702" ht="14.25" customHeight="1">
      <c r="G702" s="67"/>
      <c r="Q702" s="95"/>
      <c r="R702" s="95"/>
      <c r="Z702" s="67"/>
      <c r="AL702" s="112"/>
      <c r="AM702" s="112"/>
      <c r="AN702" s="112"/>
      <c r="AO702" s="112"/>
      <c r="AP702" s="112"/>
      <c r="AQ702" s="112"/>
      <c r="AR702" s="112"/>
      <c r="AS702" s="112"/>
      <c r="AT702" s="112"/>
      <c r="AU702" s="112"/>
      <c r="AV702" s="112"/>
      <c r="AW702" s="112"/>
      <c r="AX702" s="112"/>
      <c r="AY702" s="112"/>
      <c r="AZ702" s="112"/>
      <c r="BA702" s="112"/>
      <c r="BB702" s="112"/>
      <c r="BC702" s="112"/>
      <c r="BD702" s="112"/>
    </row>
    <row r="703" ht="14.25" customHeight="1">
      <c r="G703" s="67"/>
      <c r="Q703" s="95"/>
      <c r="R703" s="95"/>
      <c r="Z703" s="67"/>
      <c r="AL703" s="112"/>
      <c r="AM703" s="112"/>
      <c r="AN703" s="112"/>
      <c r="AO703" s="112"/>
      <c r="AP703" s="112"/>
      <c r="AQ703" s="112"/>
      <c r="AR703" s="112"/>
      <c r="AS703" s="112"/>
      <c r="AT703" s="112"/>
      <c r="AU703" s="112"/>
      <c r="AV703" s="112"/>
      <c r="AW703" s="112"/>
      <c r="AX703" s="112"/>
      <c r="AY703" s="112"/>
      <c r="AZ703" s="112"/>
      <c r="BA703" s="112"/>
      <c r="BB703" s="112"/>
      <c r="BC703" s="112"/>
      <c r="BD703" s="112"/>
    </row>
    <row r="704" ht="14.25" customHeight="1">
      <c r="G704" s="67"/>
      <c r="Q704" s="95"/>
      <c r="R704" s="95"/>
      <c r="Z704" s="67"/>
      <c r="AL704" s="112"/>
      <c r="AM704" s="112"/>
      <c r="AN704" s="112"/>
      <c r="AO704" s="112"/>
      <c r="AP704" s="112"/>
      <c r="AQ704" s="112"/>
      <c r="AR704" s="112"/>
      <c r="AS704" s="112"/>
      <c r="AT704" s="112"/>
      <c r="AU704" s="112"/>
      <c r="AV704" s="112"/>
      <c r="AW704" s="112"/>
      <c r="AX704" s="112"/>
      <c r="AY704" s="112"/>
      <c r="AZ704" s="112"/>
      <c r="BA704" s="112"/>
      <c r="BB704" s="112"/>
      <c r="BC704" s="112"/>
      <c r="BD704" s="112"/>
    </row>
    <row r="705" ht="14.25" customHeight="1">
      <c r="G705" s="67"/>
      <c r="Q705" s="95"/>
      <c r="R705" s="95"/>
      <c r="Z705" s="67"/>
      <c r="AL705" s="112"/>
      <c r="AM705" s="112"/>
      <c r="AN705" s="112"/>
      <c r="AO705" s="112"/>
      <c r="AP705" s="112"/>
      <c r="AQ705" s="112"/>
      <c r="AR705" s="112"/>
      <c r="AS705" s="112"/>
      <c r="AT705" s="112"/>
      <c r="AU705" s="112"/>
      <c r="AV705" s="112"/>
      <c r="AW705" s="112"/>
      <c r="AX705" s="112"/>
      <c r="AY705" s="112"/>
      <c r="AZ705" s="112"/>
      <c r="BA705" s="112"/>
      <c r="BB705" s="112"/>
      <c r="BC705" s="112"/>
      <c r="BD705" s="112"/>
    </row>
    <row r="706" ht="14.25" customHeight="1">
      <c r="G706" s="67"/>
      <c r="Q706" s="95"/>
      <c r="R706" s="95"/>
      <c r="Z706" s="67"/>
      <c r="AL706" s="112"/>
      <c r="AM706" s="112"/>
      <c r="AN706" s="112"/>
      <c r="AO706" s="112"/>
      <c r="AP706" s="112"/>
      <c r="AQ706" s="112"/>
      <c r="AR706" s="112"/>
      <c r="AS706" s="112"/>
      <c r="AT706" s="112"/>
      <c r="AU706" s="112"/>
      <c r="AV706" s="112"/>
      <c r="AW706" s="112"/>
      <c r="AX706" s="112"/>
      <c r="AY706" s="112"/>
      <c r="AZ706" s="112"/>
      <c r="BA706" s="112"/>
      <c r="BB706" s="112"/>
      <c r="BC706" s="112"/>
      <c r="BD706" s="112"/>
    </row>
    <row r="707" ht="14.25" customHeight="1">
      <c r="G707" s="67"/>
      <c r="Q707" s="95"/>
      <c r="R707" s="95"/>
      <c r="Z707" s="67"/>
      <c r="AL707" s="112"/>
      <c r="AM707" s="112"/>
      <c r="AN707" s="112"/>
      <c r="AO707" s="112"/>
      <c r="AP707" s="112"/>
      <c r="AQ707" s="112"/>
      <c r="AR707" s="112"/>
      <c r="AS707" s="112"/>
      <c r="AT707" s="112"/>
      <c r="AU707" s="112"/>
      <c r="AV707" s="112"/>
      <c r="AW707" s="112"/>
      <c r="AX707" s="112"/>
      <c r="AY707" s="112"/>
      <c r="AZ707" s="112"/>
      <c r="BA707" s="112"/>
      <c r="BB707" s="112"/>
      <c r="BC707" s="112"/>
      <c r="BD707" s="112"/>
    </row>
    <row r="708" ht="14.25" customHeight="1">
      <c r="G708" s="67"/>
      <c r="Q708" s="95"/>
      <c r="R708" s="95"/>
      <c r="Z708" s="67"/>
      <c r="AL708" s="112"/>
      <c r="AM708" s="112"/>
      <c r="AN708" s="112"/>
      <c r="AO708" s="112"/>
      <c r="AP708" s="112"/>
      <c r="AQ708" s="112"/>
      <c r="AR708" s="112"/>
      <c r="AS708" s="112"/>
      <c r="AT708" s="112"/>
      <c r="AU708" s="112"/>
      <c r="AV708" s="112"/>
      <c r="AW708" s="112"/>
      <c r="AX708" s="112"/>
      <c r="AY708" s="112"/>
      <c r="AZ708" s="112"/>
      <c r="BA708" s="112"/>
      <c r="BB708" s="112"/>
      <c r="BC708" s="112"/>
      <c r="BD708" s="112"/>
    </row>
    <row r="709" ht="14.25" customHeight="1">
      <c r="G709" s="67"/>
      <c r="Q709" s="95"/>
      <c r="R709" s="95"/>
      <c r="Z709" s="67"/>
      <c r="AL709" s="112"/>
      <c r="AM709" s="112"/>
      <c r="AN709" s="112"/>
      <c r="AO709" s="112"/>
      <c r="AP709" s="112"/>
      <c r="AQ709" s="112"/>
      <c r="AR709" s="112"/>
      <c r="AS709" s="112"/>
      <c r="AT709" s="112"/>
      <c r="AU709" s="112"/>
      <c r="AV709" s="112"/>
      <c r="AW709" s="112"/>
      <c r="AX709" s="112"/>
      <c r="AY709" s="112"/>
      <c r="AZ709" s="112"/>
      <c r="BA709" s="112"/>
      <c r="BB709" s="112"/>
      <c r="BC709" s="112"/>
      <c r="BD709" s="112"/>
    </row>
    <row r="710" ht="14.25" customHeight="1">
      <c r="G710" s="67"/>
      <c r="Q710" s="95"/>
      <c r="R710" s="95"/>
      <c r="Z710" s="67"/>
      <c r="AL710" s="112"/>
      <c r="AM710" s="112"/>
      <c r="AN710" s="112"/>
      <c r="AO710" s="112"/>
      <c r="AP710" s="112"/>
      <c r="AQ710" s="112"/>
      <c r="AR710" s="112"/>
      <c r="AS710" s="112"/>
      <c r="AT710" s="112"/>
      <c r="AU710" s="112"/>
      <c r="AV710" s="112"/>
      <c r="AW710" s="112"/>
      <c r="AX710" s="112"/>
      <c r="AY710" s="112"/>
      <c r="AZ710" s="112"/>
      <c r="BA710" s="112"/>
      <c r="BB710" s="112"/>
      <c r="BC710" s="112"/>
      <c r="BD710" s="112"/>
    </row>
    <row r="711" ht="14.25" customHeight="1">
      <c r="G711" s="67"/>
      <c r="Q711" s="95"/>
      <c r="R711" s="95"/>
      <c r="Z711" s="67"/>
      <c r="AL711" s="112"/>
      <c r="AM711" s="112"/>
      <c r="AN711" s="112"/>
      <c r="AO711" s="112"/>
      <c r="AP711" s="112"/>
      <c r="AQ711" s="112"/>
      <c r="AR711" s="112"/>
      <c r="AS711" s="112"/>
      <c r="AT711" s="112"/>
      <c r="AU711" s="112"/>
      <c r="AV711" s="112"/>
      <c r="AW711" s="112"/>
      <c r="AX711" s="112"/>
      <c r="AY711" s="112"/>
      <c r="AZ711" s="112"/>
      <c r="BA711" s="112"/>
      <c r="BB711" s="112"/>
      <c r="BC711" s="112"/>
      <c r="BD711" s="112"/>
    </row>
    <row r="712" ht="14.25" customHeight="1">
      <c r="G712" s="67"/>
      <c r="Q712" s="95"/>
      <c r="R712" s="95"/>
      <c r="Z712" s="67"/>
      <c r="AL712" s="112"/>
      <c r="AM712" s="112"/>
      <c r="AN712" s="112"/>
      <c r="AO712" s="112"/>
      <c r="AP712" s="112"/>
      <c r="AQ712" s="112"/>
      <c r="AR712" s="112"/>
      <c r="AS712" s="112"/>
      <c r="AT712" s="112"/>
      <c r="AU712" s="112"/>
      <c r="AV712" s="112"/>
      <c r="AW712" s="112"/>
      <c r="AX712" s="112"/>
      <c r="AY712" s="112"/>
      <c r="AZ712" s="112"/>
      <c r="BA712" s="112"/>
      <c r="BB712" s="112"/>
      <c r="BC712" s="112"/>
      <c r="BD712" s="112"/>
    </row>
    <row r="713" ht="14.25" customHeight="1">
      <c r="G713" s="67"/>
      <c r="Q713" s="95"/>
      <c r="R713" s="95"/>
      <c r="Z713" s="67"/>
      <c r="AL713" s="112"/>
      <c r="AM713" s="112"/>
      <c r="AN713" s="112"/>
      <c r="AO713" s="112"/>
      <c r="AP713" s="112"/>
      <c r="AQ713" s="112"/>
      <c r="AR713" s="112"/>
      <c r="AS713" s="112"/>
      <c r="AT713" s="112"/>
      <c r="AU713" s="112"/>
      <c r="AV713" s="112"/>
      <c r="AW713" s="112"/>
      <c r="AX713" s="112"/>
      <c r="AY713" s="112"/>
      <c r="AZ713" s="112"/>
      <c r="BA713" s="112"/>
      <c r="BB713" s="112"/>
      <c r="BC713" s="112"/>
      <c r="BD713" s="112"/>
    </row>
    <row r="714" ht="14.25" customHeight="1">
      <c r="G714" s="67"/>
      <c r="Q714" s="95"/>
      <c r="R714" s="95"/>
      <c r="Z714" s="67"/>
      <c r="AL714" s="112"/>
      <c r="AM714" s="112"/>
      <c r="AN714" s="112"/>
      <c r="AO714" s="112"/>
      <c r="AP714" s="112"/>
      <c r="AQ714" s="112"/>
      <c r="AR714" s="112"/>
      <c r="AS714" s="112"/>
      <c r="AT714" s="112"/>
      <c r="AU714" s="112"/>
      <c r="AV714" s="112"/>
      <c r="AW714" s="112"/>
      <c r="AX714" s="112"/>
      <c r="AY714" s="112"/>
      <c r="AZ714" s="112"/>
      <c r="BA714" s="112"/>
      <c r="BB714" s="112"/>
      <c r="BC714" s="112"/>
      <c r="BD714" s="112"/>
    </row>
    <row r="715" ht="14.25" customHeight="1">
      <c r="G715" s="67"/>
      <c r="Q715" s="95"/>
      <c r="R715" s="95"/>
      <c r="Z715" s="67"/>
      <c r="AL715" s="112"/>
      <c r="AM715" s="112"/>
      <c r="AN715" s="112"/>
      <c r="AO715" s="112"/>
      <c r="AP715" s="112"/>
      <c r="AQ715" s="112"/>
      <c r="AR715" s="112"/>
      <c r="AS715" s="112"/>
      <c r="AT715" s="112"/>
      <c r="AU715" s="112"/>
      <c r="AV715" s="112"/>
      <c r="AW715" s="112"/>
      <c r="AX715" s="112"/>
      <c r="AY715" s="112"/>
      <c r="AZ715" s="112"/>
      <c r="BA715" s="112"/>
      <c r="BB715" s="112"/>
      <c r="BC715" s="112"/>
      <c r="BD715" s="112"/>
    </row>
    <row r="716" ht="14.25" customHeight="1">
      <c r="G716" s="67"/>
      <c r="Q716" s="95"/>
      <c r="R716" s="95"/>
      <c r="Z716" s="67"/>
      <c r="AL716" s="112"/>
      <c r="AM716" s="112"/>
      <c r="AN716" s="112"/>
      <c r="AO716" s="112"/>
      <c r="AP716" s="112"/>
      <c r="AQ716" s="112"/>
      <c r="AR716" s="112"/>
      <c r="AS716" s="112"/>
      <c r="AT716" s="112"/>
      <c r="AU716" s="112"/>
      <c r="AV716" s="112"/>
      <c r="AW716" s="112"/>
      <c r="AX716" s="112"/>
      <c r="AY716" s="112"/>
      <c r="AZ716" s="112"/>
      <c r="BA716" s="112"/>
      <c r="BB716" s="112"/>
      <c r="BC716" s="112"/>
      <c r="BD716" s="112"/>
    </row>
    <row r="717" ht="14.25" customHeight="1">
      <c r="G717" s="67"/>
      <c r="Q717" s="95"/>
      <c r="R717" s="95"/>
      <c r="Z717" s="67"/>
      <c r="AL717" s="112"/>
      <c r="AM717" s="112"/>
      <c r="AN717" s="112"/>
      <c r="AO717" s="112"/>
      <c r="AP717" s="112"/>
      <c r="AQ717" s="112"/>
      <c r="AR717" s="112"/>
      <c r="AS717" s="112"/>
      <c r="AT717" s="112"/>
      <c r="AU717" s="112"/>
      <c r="AV717" s="112"/>
      <c r="AW717" s="112"/>
      <c r="AX717" s="112"/>
      <c r="AY717" s="112"/>
      <c r="AZ717" s="112"/>
      <c r="BA717" s="112"/>
      <c r="BB717" s="112"/>
      <c r="BC717" s="112"/>
      <c r="BD717" s="112"/>
    </row>
    <row r="718" ht="14.25" customHeight="1">
      <c r="G718" s="67"/>
      <c r="Q718" s="95"/>
      <c r="R718" s="95"/>
      <c r="Z718" s="67"/>
      <c r="AL718" s="112"/>
      <c r="AM718" s="112"/>
      <c r="AN718" s="112"/>
      <c r="AO718" s="112"/>
      <c r="AP718" s="112"/>
      <c r="AQ718" s="112"/>
      <c r="AR718" s="112"/>
      <c r="AS718" s="112"/>
      <c r="AT718" s="112"/>
      <c r="AU718" s="112"/>
      <c r="AV718" s="112"/>
      <c r="AW718" s="112"/>
      <c r="AX718" s="112"/>
      <c r="AY718" s="112"/>
      <c r="AZ718" s="112"/>
      <c r="BA718" s="112"/>
      <c r="BB718" s="112"/>
      <c r="BC718" s="112"/>
      <c r="BD718" s="112"/>
    </row>
    <row r="719" ht="14.25" customHeight="1">
      <c r="G719" s="67"/>
      <c r="Q719" s="95"/>
      <c r="R719" s="95"/>
      <c r="Z719" s="67"/>
      <c r="AL719" s="112"/>
      <c r="AM719" s="112"/>
      <c r="AN719" s="112"/>
      <c r="AO719" s="112"/>
      <c r="AP719" s="112"/>
      <c r="AQ719" s="112"/>
      <c r="AR719" s="112"/>
      <c r="AS719" s="112"/>
      <c r="AT719" s="112"/>
      <c r="AU719" s="112"/>
      <c r="AV719" s="112"/>
      <c r="AW719" s="112"/>
      <c r="AX719" s="112"/>
      <c r="AY719" s="112"/>
      <c r="AZ719" s="112"/>
      <c r="BA719" s="112"/>
      <c r="BB719" s="112"/>
      <c r="BC719" s="112"/>
      <c r="BD719" s="112"/>
    </row>
    <row r="720" ht="14.25" customHeight="1">
      <c r="G720" s="67"/>
      <c r="Q720" s="95"/>
      <c r="R720" s="95"/>
      <c r="Z720" s="67"/>
      <c r="AL720" s="112"/>
      <c r="AM720" s="112"/>
      <c r="AN720" s="112"/>
      <c r="AO720" s="112"/>
      <c r="AP720" s="112"/>
      <c r="AQ720" s="112"/>
      <c r="AR720" s="112"/>
      <c r="AS720" s="112"/>
      <c r="AT720" s="112"/>
      <c r="AU720" s="112"/>
      <c r="AV720" s="112"/>
      <c r="AW720" s="112"/>
      <c r="AX720" s="112"/>
      <c r="AY720" s="112"/>
      <c r="AZ720" s="112"/>
      <c r="BA720" s="112"/>
      <c r="BB720" s="112"/>
      <c r="BC720" s="112"/>
      <c r="BD720" s="112"/>
    </row>
    <row r="721" ht="14.25" customHeight="1">
      <c r="G721" s="67"/>
      <c r="Q721" s="95"/>
      <c r="R721" s="95"/>
      <c r="Z721" s="67"/>
      <c r="AL721" s="112"/>
      <c r="AM721" s="112"/>
      <c r="AN721" s="112"/>
      <c r="AO721" s="112"/>
      <c r="AP721" s="112"/>
      <c r="AQ721" s="112"/>
      <c r="AR721" s="112"/>
      <c r="AS721" s="112"/>
      <c r="AT721" s="112"/>
      <c r="AU721" s="112"/>
      <c r="AV721" s="112"/>
      <c r="AW721" s="112"/>
      <c r="AX721" s="112"/>
      <c r="AY721" s="112"/>
      <c r="AZ721" s="112"/>
      <c r="BA721" s="112"/>
      <c r="BB721" s="112"/>
      <c r="BC721" s="112"/>
      <c r="BD721" s="112"/>
    </row>
    <row r="722" ht="14.25" customHeight="1">
      <c r="G722" s="67"/>
      <c r="Q722" s="95"/>
      <c r="R722" s="95"/>
      <c r="Z722" s="67"/>
      <c r="AL722" s="112"/>
      <c r="AM722" s="112"/>
      <c r="AN722" s="112"/>
      <c r="AO722" s="112"/>
      <c r="AP722" s="112"/>
      <c r="AQ722" s="112"/>
      <c r="AR722" s="112"/>
      <c r="AS722" s="112"/>
      <c r="AT722" s="112"/>
      <c r="AU722" s="112"/>
      <c r="AV722" s="112"/>
      <c r="AW722" s="112"/>
      <c r="AX722" s="112"/>
      <c r="AY722" s="112"/>
      <c r="AZ722" s="112"/>
      <c r="BA722" s="112"/>
      <c r="BB722" s="112"/>
      <c r="BC722" s="112"/>
      <c r="BD722" s="112"/>
    </row>
    <row r="723" ht="14.25" customHeight="1">
      <c r="G723" s="67"/>
      <c r="Q723" s="95"/>
      <c r="R723" s="95"/>
      <c r="Z723" s="67"/>
      <c r="AL723" s="112"/>
      <c r="AM723" s="112"/>
      <c r="AN723" s="112"/>
      <c r="AO723" s="112"/>
      <c r="AP723" s="112"/>
      <c r="AQ723" s="112"/>
      <c r="AR723" s="112"/>
      <c r="AS723" s="112"/>
      <c r="AT723" s="112"/>
      <c r="AU723" s="112"/>
      <c r="AV723" s="112"/>
      <c r="AW723" s="112"/>
      <c r="AX723" s="112"/>
      <c r="AY723" s="112"/>
      <c r="AZ723" s="112"/>
      <c r="BA723" s="112"/>
      <c r="BB723" s="112"/>
      <c r="BC723" s="112"/>
      <c r="BD723" s="112"/>
    </row>
    <row r="724" ht="14.25" customHeight="1">
      <c r="G724" s="67"/>
      <c r="Q724" s="95"/>
      <c r="R724" s="95"/>
      <c r="Z724" s="67"/>
      <c r="AL724" s="112"/>
      <c r="AM724" s="112"/>
      <c r="AN724" s="112"/>
      <c r="AO724" s="112"/>
      <c r="AP724" s="112"/>
      <c r="AQ724" s="112"/>
      <c r="AR724" s="112"/>
      <c r="AS724" s="112"/>
      <c r="AT724" s="112"/>
      <c r="AU724" s="112"/>
      <c r="AV724" s="112"/>
      <c r="AW724" s="112"/>
      <c r="AX724" s="112"/>
      <c r="AY724" s="112"/>
      <c r="AZ724" s="112"/>
      <c r="BA724" s="112"/>
      <c r="BB724" s="112"/>
      <c r="BC724" s="112"/>
      <c r="BD724" s="112"/>
    </row>
    <row r="725" ht="14.25" customHeight="1">
      <c r="G725" s="67"/>
      <c r="Q725" s="95"/>
      <c r="R725" s="95"/>
      <c r="Z725" s="67"/>
      <c r="AL725" s="112"/>
      <c r="AM725" s="112"/>
      <c r="AN725" s="112"/>
      <c r="AO725" s="112"/>
      <c r="AP725" s="112"/>
      <c r="AQ725" s="112"/>
      <c r="AR725" s="112"/>
      <c r="AS725" s="112"/>
      <c r="AT725" s="112"/>
      <c r="AU725" s="112"/>
      <c r="AV725" s="112"/>
      <c r="AW725" s="112"/>
      <c r="AX725" s="112"/>
      <c r="AY725" s="112"/>
      <c r="AZ725" s="112"/>
      <c r="BA725" s="112"/>
      <c r="BB725" s="112"/>
      <c r="BC725" s="112"/>
      <c r="BD725" s="112"/>
    </row>
    <row r="726" ht="14.25" customHeight="1">
      <c r="G726" s="67"/>
      <c r="Q726" s="95"/>
      <c r="R726" s="95"/>
      <c r="Z726" s="67"/>
      <c r="AL726" s="112"/>
      <c r="AM726" s="112"/>
      <c r="AN726" s="112"/>
      <c r="AO726" s="112"/>
      <c r="AP726" s="112"/>
      <c r="AQ726" s="112"/>
      <c r="AR726" s="112"/>
      <c r="AS726" s="112"/>
      <c r="AT726" s="112"/>
      <c r="AU726" s="112"/>
      <c r="AV726" s="112"/>
      <c r="AW726" s="112"/>
      <c r="AX726" s="112"/>
      <c r="AY726" s="112"/>
      <c r="AZ726" s="112"/>
      <c r="BA726" s="112"/>
      <c r="BB726" s="112"/>
      <c r="BC726" s="112"/>
      <c r="BD726" s="112"/>
    </row>
    <row r="727" ht="14.25" customHeight="1">
      <c r="G727" s="67"/>
      <c r="Q727" s="95"/>
      <c r="R727" s="95"/>
      <c r="Z727" s="67"/>
      <c r="AL727" s="112"/>
      <c r="AM727" s="112"/>
      <c r="AN727" s="112"/>
      <c r="AO727" s="112"/>
      <c r="AP727" s="112"/>
      <c r="AQ727" s="112"/>
      <c r="AR727" s="112"/>
      <c r="AS727" s="112"/>
      <c r="AT727" s="112"/>
      <c r="AU727" s="112"/>
      <c r="AV727" s="112"/>
      <c r="AW727" s="112"/>
      <c r="AX727" s="112"/>
      <c r="AY727" s="112"/>
      <c r="AZ727" s="112"/>
      <c r="BA727" s="112"/>
      <c r="BB727" s="112"/>
      <c r="BC727" s="112"/>
      <c r="BD727" s="112"/>
    </row>
    <row r="728" ht="14.25" customHeight="1">
      <c r="G728" s="67"/>
      <c r="Q728" s="95"/>
      <c r="R728" s="95"/>
      <c r="Z728" s="67"/>
      <c r="AL728" s="112"/>
      <c r="AM728" s="112"/>
      <c r="AN728" s="112"/>
      <c r="AO728" s="112"/>
      <c r="AP728" s="112"/>
      <c r="AQ728" s="112"/>
      <c r="AR728" s="112"/>
      <c r="AS728" s="112"/>
      <c r="AT728" s="112"/>
      <c r="AU728" s="112"/>
      <c r="AV728" s="112"/>
      <c r="AW728" s="112"/>
      <c r="AX728" s="112"/>
      <c r="AY728" s="112"/>
      <c r="AZ728" s="112"/>
      <c r="BA728" s="112"/>
      <c r="BB728" s="112"/>
      <c r="BC728" s="112"/>
      <c r="BD728" s="112"/>
    </row>
    <row r="729" ht="14.25" customHeight="1">
      <c r="G729" s="67"/>
      <c r="Q729" s="95"/>
      <c r="R729" s="95"/>
      <c r="Z729" s="67"/>
      <c r="AL729" s="112"/>
      <c r="AM729" s="112"/>
      <c r="AN729" s="112"/>
      <c r="AO729" s="112"/>
      <c r="AP729" s="112"/>
      <c r="AQ729" s="112"/>
      <c r="AR729" s="112"/>
      <c r="AS729" s="112"/>
      <c r="AT729" s="112"/>
      <c r="AU729" s="112"/>
      <c r="AV729" s="112"/>
      <c r="AW729" s="112"/>
      <c r="AX729" s="112"/>
      <c r="AY729" s="112"/>
      <c r="AZ729" s="112"/>
      <c r="BA729" s="112"/>
      <c r="BB729" s="112"/>
      <c r="BC729" s="112"/>
      <c r="BD729" s="112"/>
    </row>
    <row r="730" ht="14.25" customHeight="1">
      <c r="G730" s="67"/>
      <c r="Q730" s="95"/>
      <c r="R730" s="95"/>
      <c r="Z730" s="67"/>
      <c r="AL730" s="112"/>
      <c r="AM730" s="112"/>
      <c r="AN730" s="112"/>
      <c r="AO730" s="112"/>
      <c r="AP730" s="112"/>
      <c r="AQ730" s="112"/>
      <c r="AR730" s="112"/>
      <c r="AS730" s="112"/>
      <c r="AT730" s="112"/>
      <c r="AU730" s="112"/>
      <c r="AV730" s="112"/>
      <c r="AW730" s="112"/>
      <c r="AX730" s="112"/>
      <c r="AY730" s="112"/>
      <c r="AZ730" s="112"/>
      <c r="BA730" s="112"/>
      <c r="BB730" s="112"/>
      <c r="BC730" s="112"/>
      <c r="BD730" s="112"/>
    </row>
    <row r="731" ht="14.25" customHeight="1">
      <c r="G731" s="67"/>
      <c r="Q731" s="95"/>
      <c r="R731" s="95"/>
      <c r="Z731" s="67"/>
      <c r="AL731" s="112"/>
      <c r="AM731" s="112"/>
      <c r="AN731" s="112"/>
      <c r="AO731" s="112"/>
      <c r="AP731" s="112"/>
      <c r="AQ731" s="112"/>
      <c r="AR731" s="112"/>
      <c r="AS731" s="112"/>
      <c r="AT731" s="112"/>
      <c r="AU731" s="112"/>
      <c r="AV731" s="112"/>
      <c r="AW731" s="112"/>
      <c r="AX731" s="112"/>
      <c r="AY731" s="112"/>
      <c r="AZ731" s="112"/>
      <c r="BA731" s="112"/>
      <c r="BB731" s="112"/>
      <c r="BC731" s="112"/>
      <c r="BD731" s="112"/>
    </row>
    <row r="732" ht="14.25" customHeight="1">
      <c r="G732" s="67"/>
      <c r="Q732" s="95"/>
      <c r="R732" s="95"/>
      <c r="Z732" s="67"/>
      <c r="AL732" s="112"/>
      <c r="AM732" s="112"/>
      <c r="AN732" s="112"/>
      <c r="AO732" s="112"/>
      <c r="AP732" s="112"/>
      <c r="AQ732" s="112"/>
      <c r="AR732" s="112"/>
      <c r="AS732" s="112"/>
      <c r="AT732" s="112"/>
      <c r="AU732" s="112"/>
      <c r="AV732" s="112"/>
      <c r="AW732" s="112"/>
      <c r="AX732" s="112"/>
      <c r="AY732" s="112"/>
      <c r="AZ732" s="112"/>
      <c r="BA732" s="112"/>
      <c r="BB732" s="112"/>
      <c r="BC732" s="112"/>
      <c r="BD732" s="112"/>
    </row>
    <row r="733" ht="14.25" customHeight="1">
      <c r="G733" s="67"/>
      <c r="Q733" s="95"/>
      <c r="R733" s="95"/>
      <c r="Z733" s="67"/>
      <c r="AL733" s="112"/>
      <c r="AM733" s="112"/>
      <c r="AN733" s="112"/>
      <c r="AO733" s="112"/>
      <c r="AP733" s="112"/>
      <c r="AQ733" s="112"/>
      <c r="AR733" s="112"/>
      <c r="AS733" s="112"/>
      <c r="AT733" s="112"/>
      <c r="AU733" s="112"/>
      <c r="AV733" s="112"/>
      <c r="AW733" s="112"/>
      <c r="AX733" s="112"/>
      <c r="AY733" s="112"/>
      <c r="AZ733" s="112"/>
      <c r="BA733" s="112"/>
      <c r="BB733" s="112"/>
      <c r="BC733" s="112"/>
      <c r="BD733" s="112"/>
    </row>
    <row r="734" ht="14.25" customHeight="1">
      <c r="G734" s="67"/>
      <c r="Q734" s="95"/>
      <c r="R734" s="95"/>
      <c r="Z734" s="67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  <c r="BD734" s="112"/>
    </row>
    <row r="735" ht="14.25" customHeight="1">
      <c r="G735" s="67"/>
      <c r="Q735" s="95"/>
      <c r="R735" s="95"/>
      <c r="Z735" s="67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  <c r="BD735" s="112"/>
    </row>
    <row r="736" ht="14.25" customHeight="1">
      <c r="G736" s="67"/>
      <c r="Q736" s="95"/>
      <c r="R736" s="95"/>
      <c r="Z736" s="67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  <c r="BD736" s="112"/>
    </row>
    <row r="737" ht="14.25" customHeight="1">
      <c r="G737" s="67"/>
      <c r="Q737" s="95"/>
      <c r="R737" s="95"/>
      <c r="Z737" s="67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  <c r="BD737" s="112"/>
    </row>
    <row r="738" ht="14.25" customHeight="1">
      <c r="G738" s="67"/>
      <c r="Q738" s="95"/>
      <c r="R738" s="95"/>
      <c r="Z738" s="67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  <c r="BD738" s="112"/>
    </row>
    <row r="739" ht="14.25" customHeight="1">
      <c r="G739" s="67"/>
      <c r="Q739" s="95"/>
      <c r="R739" s="95"/>
      <c r="Z739" s="67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  <c r="BD739" s="112"/>
    </row>
    <row r="740" ht="14.25" customHeight="1">
      <c r="G740" s="67"/>
      <c r="Q740" s="95"/>
      <c r="R740" s="95"/>
      <c r="Z740" s="67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  <c r="BD740" s="112"/>
    </row>
    <row r="741" ht="14.25" customHeight="1">
      <c r="G741" s="67"/>
      <c r="Q741" s="95"/>
      <c r="R741" s="95"/>
      <c r="Z741" s="67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  <c r="BD741" s="112"/>
    </row>
    <row r="742" ht="14.25" customHeight="1">
      <c r="G742" s="67"/>
      <c r="Q742" s="95"/>
      <c r="R742" s="95"/>
      <c r="Z742" s="67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  <c r="BD742" s="112"/>
    </row>
    <row r="743" ht="14.25" customHeight="1">
      <c r="G743" s="67"/>
      <c r="Q743" s="95"/>
      <c r="R743" s="95"/>
      <c r="Z743" s="67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  <c r="BD743" s="112"/>
    </row>
    <row r="744" ht="14.25" customHeight="1">
      <c r="G744" s="67"/>
      <c r="Q744" s="95"/>
      <c r="R744" s="95"/>
      <c r="Z744" s="67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  <c r="BD744" s="112"/>
    </row>
    <row r="745" ht="14.25" customHeight="1">
      <c r="G745" s="67"/>
      <c r="Q745" s="95"/>
      <c r="R745" s="95"/>
      <c r="Z745" s="67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  <c r="BD745" s="112"/>
    </row>
    <row r="746" ht="14.25" customHeight="1">
      <c r="G746" s="67"/>
      <c r="Q746" s="95"/>
      <c r="R746" s="95"/>
      <c r="Z746" s="67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  <c r="BD746" s="112"/>
    </row>
    <row r="747" ht="14.25" customHeight="1">
      <c r="G747" s="67"/>
      <c r="Q747" s="95"/>
      <c r="R747" s="95"/>
      <c r="Z747" s="67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  <c r="BD747" s="112"/>
    </row>
    <row r="748" ht="14.25" customHeight="1">
      <c r="G748" s="67"/>
      <c r="Q748" s="95"/>
      <c r="R748" s="95"/>
      <c r="Z748" s="67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  <c r="BD748" s="112"/>
    </row>
    <row r="749" ht="14.25" customHeight="1">
      <c r="G749" s="67"/>
      <c r="Q749" s="95"/>
      <c r="R749" s="95"/>
      <c r="Z749" s="67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  <c r="BD749" s="112"/>
    </row>
    <row r="750" ht="14.25" customHeight="1">
      <c r="G750" s="67"/>
      <c r="Q750" s="95"/>
      <c r="R750" s="95"/>
      <c r="Z750" s="67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  <c r="BD750" s="112"/>
    </row>
    <row r="751" ht="14.25" customHeight="1">
      <c r="G751" s="67"/>
      <c r="Q751" s="95"/>
      <c r="R751" s="95"/>
      <c r="Z751" s="67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  <c r="BD751" s="112"/>
    </row>
    <row r="752" ht="14.25" customHeight="1">
      <c r="G752" s="67"/>
      <c r="Q752" s="95"/>
      <c r="R752" s="95"/>
      <c r="Z752" s="67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  <c r="BD752" s="112"/>
    </row>
    <row r="753" ht="14.25" customHeight="1">
      <c r="G753" s="67"/>
      <c r="Q753" s="95"/>
      <c r="R753" s="95"/>
      <c r="Z753" s="67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  <c r="BD753" s="112"/>
    </row>
    <row r="754" ht="14.25" customHeight="1">
      <c r="G754" s="67"/>
      <c r="Q754" s="95"/>
      <c r="R754" s="95"/>
      <c r="Z754" s="67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  <c r="BD754" s="112"/>
    </row>
    <row r="755" ht="14.25" customHeight="1">
      <c r="G755" s="67"/>
      <c r="Q755" s="95"/>
      <c r="R755" s="95"/>
      <c r="Z755" s="67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12"/>
      <c r="BD755" s="112"/>
    </row>
    <row r="756" ht="14.25" customHeight="1">
      <c r="G756" s="67"/>
      <c r="Q756" s="95"/>
      <c r="R756" s="95"/>
      <c r="Z756" s="67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12"/>
      <c r="BD756" s="112"/>
    </row>
    <row r="757" ht="14.25" customHeight="1">
      <c r="G757" s="67"/>
      <c r="Q757" s="95"/>
      <c r="R757" s="95"/>
      <c r="Z757" s="67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12"/>
      <c r="BD757" s="112"/>
    </row>
    <row r="758" ht="14.25" customHeight="1">
      <c r="G758" s="67"/>
      <c r="Q758" s="95"/>
      <c r="R758" s="95"/>
      <c r="Z758" s="67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12"/>
      <c r="BD758" s="112"/>
    </row>
    <row r="759" ht="14.25" customHeight="1">
      <c r="G759" s="67"/>
      <c r="Q759" s="95"/>
      <c r="R759" s="95"/>
      <c r="Z759" s="67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12"/>
      <c r="BD759" s="112"/>
    </row>
    <row r="760" ht="14.25" customHeight="1">
      <c r="G760" s="67"/>
      <c r="Q760" s="95"/>
      <c r="R760" s="95"/>
      <c r="Z760" s="67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12"/>
      <c r="BD760" s="112"/>
    </row>
    <row r="761" ht="14.25" customHeight="1">
      <c r="G761" s="67"/>
      <c r="Q761" s="95"/>
      <c r="R761" s="95"/>
      <c r="Z761" s="67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12"/>
      <c r="BD761" s="112"/>
    </row>
    <row r="762" ht="14.25" customHeight="1">
      <c r="G762" s="67"/>
      <c r="Q762" s="95"/>
      <c r="R762" s="95"/>
      <c r="Z762" s="67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  <c r="BD762" s="112"/>
    </row>
    <row r="763" ht="14.25" customHeight="1">
      <c r="G763" s="67"/>
      <c r="Q763" s="95"/>
      <c r="R763" s="95"/>
      <c r="Z763" s="67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12"/>
      <c r="BD763" s="112"/>
    </row>
    <row r="764" ht="14.25" customHeight="1">
      <c r="G764" s="67"/>
      <c r="Q764" s="95"/>
      <c r="R764" s="95"/>
      <c r="Z764" s="67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12"/>
      <c r="BD764" s="112"/>
    </row>
    <row r="765" ht="14.25" customHeight="1">
      <c r="G765" s="67"/>
      <c r="Q765" s="95"/>
      <c r="R765" s="95"/>
      <c r="Z765" s="67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12"/>
      <c r="BD765" s="112"/>
    </row>
    <row r="766" ht="14.25" customHeight="1">
      <c r="G766" s="67"/>
      <c r="Q766" s="95"/>
      <c r="R766" s="95"/>
      <c r="Z766" s="67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12"/>
      <c r="BD766" s="112"/>
    </row>
    <row r="767" ht="14.25" customHeight="1">
      <c r="G767" s="67"/>
      <c r="Q767" s="95"/>
      <c r="R767" s="95"/>
      <c r="Z767" s="67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12"/>
      <c r="BD767" s="112"/>
    </row>
    <row r="768" ht="14.25" customHeight="1">
      <c r="G768" s="67"/>
      <c r="Q768" s="95"/>
      <c r="R768" s="95"/>
      <c r="Z768" s="67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  <c r="BD768" s="112"/>
    </row>
    <row r="769" ht="14.25" customHeight="1">
      <c r="G769" s="67"/>
      <c r="Q769" s="95"/>
      <c r="R769" s="95"/>
      <c r="Z769" s="67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12"/>
      <c r="BD769" s="112"/>
    </row>
    <row r="770" ht="14.25" customHeight="1">
      <c r="G770" s="67"/>
      <c r="Q770" s="95"/>
      <c r="R770" s="95"/>
      <c r="Z770" s="67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12"/>
      <c r="BD770" s="112"/>
    </row>
    <row r="771" ht="14.25" customHeight="1">
      <c r="G771" s="67"/>
      <c r="Q771" s="95"/>
      <c r="R771" s="95"/>
      <c r="Z771" s="67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12"/>
      <c r="BD771" s="112"/>
    </row>
    <row r="772" ht="14.25" customHeight="1">
      <c r="G772" s="67"/>
      <c r="Q772" s="95"/>
      <c r="R772" s="95"/>
      <c r="Z772" s="67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  <c r="BD772" s="112"/>
    </row>
    <row r="773" ht="14.25" customHeight="1">
      <c r="G773" s="67"/>
      <c r="Q773" s="95"/>
      <c r="R773" s="95"/>
      <c r="Z773" s="67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12"/>
      <c r="BD773" s="112"/>
    </row>
    <row r="774" ht="14.25" customHeight="1">
      <c r="G774" s="67"/>
      <c r="Q774" s="95"/>
      <c r="R774" s="95"/>
      <c r="Z774" s="67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12"/>
      <c r="BD774" s="112"/>
    </row>
    <row r="775" ht="14.25" customHeight="1">
      <c r="G775" s="67"/>
      <c r="Q775" s="95"/>
      <c r="R775" s="95"/>
      <c r="Z775" s="67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12"/>
      <c r="BD775" s="112"/>
    </row>
    <row r="776" ht="14.25" customHeight="1">
      <c r="G776" s="67"/>
      <c r="Q776" s="95"/>
      <c r="R776" s="95"/>
      <c r="Z776" s="67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  <c r="BD776" s="112"/>
    </row>
    <row r="777" ht="14.25" customHeight="1">
      <c r="G777" s="67"/>
      <c r="Q777" s="95"/>
      <c r="R777" s="95"/>
      <c r="Z777" s="67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  <c r="BD777" s="112"/>
    </row>
    <row r="778" ht="14.25" customHeight="1">
      <c r="G778" s="67"/>
      <c r="Q778" s="95"/>
      <c r="R778" s="95"/>
      <c r="Z778" s="67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12"/>
      <c r="BD778" s="112"/>
    </row>
    <row r="779" ht="14.25" customHeight="1">
      <c r="G779" s="67"/>
      <c r="Q779" s="95"/>
      <c r="R779" s="95"/>
      <c r="Z779" s="67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12"/>
      <c r="BD779" s="112"/>
    </row>
    <row r="780" ht="14.25" customHeight="1">
      <c r="G780" s="67"/>
      <c r="Q780" s="95"/>
      <c r="R780" s="95"/>
      <c r="Z780" s="67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12"/>
      <c r="BD780" s="112"/>
    </row>
    <row r="781" ht="14.25" customHeight="1">
      <c r="G781" s="67"/>
      <c r="Q781" s="95"/>
      <c r="R781" s="95"/>
      <c r="Z781" s="67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12"/>
      <c r="BD781" s="112"/>
    </row>
    <row r="782" ht="14.25" customHeight="1">
      <c r="G782" s="67"/>
      <c r="Q782" s="95"/>
      <c r="R782" s="95"/>
      <c r="Z782" s="67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  <c r="BD782" s="112"/>
    </row>
    <row r="783" ht="14.25" customHeight="1">
      <c r="G783" s="67"/>
      <c r="Q783" s="95"/>
      <c r="R783" s="95"/>
      <c r="Z783" s="67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12"/>
      <c r="BD783" s="112"/>
    </row>
    <row r="784" ht="14.25" customHeight="1">
      <c r="G784" s="67"/>
      <c r="Q784" s="95"/>
      <c r="R784" s="95"/>
      <c r="Z784" s="67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12"/>
      <c r="BD784" s="112"/>
    </row>
    <row r="785" ht="14.25" customHeight="1">
      <c r="G785" s="67"/>
      <c r="Q785" s="95"/>
      <c r="R785" s="95"/>
      <c r="Z785" s="67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12"/>
      <c r="BD785" s="112"/>
    </row>
    <row r="786" ht="14.25" customHeight="1">
      <c r="G786" s="67"/>
      <c r="Q786" s="95"/>
      <c r="R786" s="95"/>
      <c r="Z786" s="67"/>
      <c r="AL786" s="112"/>
      <c r="AM786" s="112"/>
      <c r="AN786" s="112"/>
      <c r="AO786" s="112"/>
      <c r="AP786" s="112"/>
      <c r="AQ786" s="112"/>
      <c r="AR786" s="112"/>
      <c r="AS786" s="112"/>
      <c r="AT786" s="112"/>
      <c r="AU786" s="112"/>
      <c r="AV786" s="112"/>
      <c r="AW786" s="112"/>
      <c r="AX786" s="112"/>
      <c r="AY786" s="112"/>
      <c r="AZ786" s="112"/>
      <c r="BA786" s="112"/>
      <c r="BB786" s="112"/>
      <c r="BC786" s="112"/>
      <c r="BD786" s="112"/>
    </row>
    <row r="787" ht="14.25" customHeight="1">
      <c r="G787" s="67"/>
      <c r="Q787" s="95"/>
      <c r="R787" s="95"/>
      <c r="Z787" s="67"/>
      <c r="AL787" s="112"/>
      <c r="AM787" s="112"/>
      <c r="AN787" s="112"/>
      <c r="AO787" s="112"/>
      <c r="AP787" s="112"/>
      <c r="AQ787" s="112"/>
      <c r="AR787" s="112"/>
      <c r="AS787" s="112"/>
      <c r="AT787" s="112"/>
      <c r="AU787" s="112"/>
      <c r="AV787" s="112"/>
      <c r="AW787" s="112"/>
      <c r="AX787" s="112"/>
      <c r="AY787" s="112"/>
      <c r="AZ787" s="112"/>
      <c r="BA787" s="112"/>
      <c r="BB787" s="112"/>
      <c r="BC787" s="112"/>
      <c r="BD787" s="112"/>
    </row>
  </sheetData>
  <mergeCells count="30">
    <mergeCell ref="A3:N3"/>
    <mergeCell ref="A4:N4"/>
    <mergeCell ref="O4:Q4"/>
    <mergeCell ref="B27:N27"/>
    <mergeCell ref="B28:N28"/>
    <mergeCell ref="B29:N29"/>
    <mergeCell ref="A36:N36"/>
    <mergeCell ref="A37:N37"/>
    <mergeCell ref="O37:Q37"/>
    <mergeCell ref="B60:N60"/>
    <mergeCell ref="B61:N61"/>
    <mergeCell ref="B62:N62"/>
    <mergeCell ref="A67:N67"/>
    <mergeCell ref="O68:Q68"/>
    <mergeCell ref="A68:N68"/>
    <mergeCell ref="B91:N91"/>
    <mergeCell ref="B92:N92"/>
    <mergeCell ref="B93:N93"/>
    <mergeCell ref="A98:N98"/>
    <mergeCell ref="A99:N99"/>
    <mergeCell ref="O99:Q99"/>
    <mergeCell ref="B158:N158"/>
    <mergeCell ref="B159:N159"/>
    <mergeCell ref="B124:N124"/>
    <mergeCell ref="B125:N125"/>
    <mergeCell ref="B126:N126"/>
    <mergeCell ref="A131:N131"/>
    <mergeCell ref="A132:N132"/>
    <mergeCell ref="O132:Q132"/>
    <mergeCell ref="B157:N157"/>
  </mergeCells>
  <printOptions/>
  <pageMargins bottom="0.75" footer="0.0" header="0.0" left="0.7" right="0.7" top="0.75"/>
  <pageSetup paperSize="9" orientation="portrait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5.0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899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35" t="s">
        <v>30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310">
        <v>3.0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285</v>
      </c>
      <c r="B6" s="16">
        <v>28.0</v>
      </c>
      <c r="C6" s="16">
        <v>11.0</v>
      </c>
      <c r="D6" s="16">
        <v>16.0</v>
      </c>
      <c r="E6" s="16">
        <v>1.0</v>
      </c>
      <c r="F6" s="17">
        <v>0.0</v>
      </c>
      <c r="G6" s="17">
        <v>0.0</v>
      </c>
      <c r="H6" s="18">
        <f t="shared" ref="H6:H24" si="1">(C6+D6+E6)/B6</f>
        <v>1</v>
      </c>
      <c r="I6" s="18">
        <f t="shared" ref="I6:I24" si="2">(C6+D6)/B6</f>
        <v>0.9642857143</v>
      </c>
      <c r="J6" s="16">
        <v>0.0</v>
      </c>
      <c r="K6" s="16">
        <v>0.0</v>
      </c>
      <c r="L6" s="16">
        <v>8.0</v>
      </c>
      <c r="M6" s="16">
        <v>3.0</v>
      </c>
      <c r="N6" s="18">
        <f t="shared" ref="N6:N24" si="3">M6/L6</f>
        <v>0.375</v>
      </c>
      <c r="O6" s="19">
        <v>3.0</v>
      </c>
      <c r="P6" s="19">
        <v>3.0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587</v>
      </c>
      <c r="B7" s="16">
        <v>25.0</v>
      </c>
      <c r="C7" s="17">
        <v>7.0</v>
      </c>
      <c r="D7" s="16">
        <v>15.0</v>
      </c>
      <c r="E7" s="16">
        <v>2.0</v>
      </c>
      <c r="F7" s="17">
        <v>0.0</v>
      </c>
      <c r="G7" s="17">
        <v>1.0</v>
      </c>
      <c r="H7" s="18">
        <f t="shared" si="1"/>
        <v>0.96</v>
      </c>
      <c r="I7" s="18">
        <f t="shared" si="2"/>
        <v>0.88</v>
      </c>
      <c r="J7" s="16">
        <v>0.0</v>
      </c>
      <c r="K7" s="16">
        <v>0.0</v>
      </c>
      <c r="L7" s="16">
        <v>8.0</v>
      </c>
      <c r="M7" s="16">
        <v>4.0</v>
      </c>
      <c r="N7" s="18">
        <f t="shared" si="3"/>
        <v>0.5</v>
      </c>
      <c r="O7" s="19">
        <v>4.0</v>
      </c>
      <c r="P7" s="19">
        <v>4.0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588</v>
      </c>
      <c r="B8" s="16">
        <v>34.0</v>
      </c>
      <c r="C8" s="16">
        <v>6.0</v>
      </c>
      <c r="D8" s="16">
        <v>15.0</v>
      </c>
      <c r="E8" s="16">
        <v>13.0</v>
      </c>
      <c r="F8" s="17">
        <v>0.0</v>
      </c>
      <c r="G8" s="17">
        <v>0.0</v>
      </c>
      <c r="H8" s="18">
        <f t="shared" si="1"/>
        <v>1</v>
      </c>
      <c r="I8" s="18">
        <f t="shared" si="2"/>
        <v>0.6176470588</v>
      </c>
      <c r="J8" s="16">
        <v>0.0</v>
      </c>
      <c r="K8" s="16">
        <v>0.0</v>
      </c>
      <c r="L8" s="16">
        <v>8.0</v>
      </c>
      <c r="M8" s="16">
        <v>3.0</v>
      </c>
      <c r="N8" s="18">
        <f t="shared" si="3"/>
        <v>0.375</v>
      </c>
      <c r="O8" s="19">
        <v>3.0</v>
      </c>
      <c r="P8" s="19">
        <v>3.0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598</v>
      </c>
      <c r="B9" s="17">
        <v>31.0</v>
      </c>
      <c r="C9" s="17">
        <v>21.0</v>
      </c>
      <c r="D9" s="17">
        <v>9.0</v>
      </c>
      <c r="E9" s="17">
        <v>1.0</v>
      </c>
      <c r="F9" s="17">
        <v>0.0</v>
      </c>
      <c r="G9" s="17">
        <v>0.0</v>
      </c>
      <c r="H9" s="18">
        <f t="shared" si="1"/>
        <v>1</v>
      </c>
      <c r="I9" s="18">
        <f t="shared" si="2"/>
        <v>0.9677419355</v>
      </c>
      <c r="J9" s="17">
        <v>0.0</v>
      </c>
      <c r="K9" s="17">
        <v>0.0</v>
      </c>
      <c r="L9" s="17">
        <v>8.0</v>
      </c>
      <c r="M9" s="17">
        <v>3.0</v>
      </c>
      <c r="N9" s="18">
        <f t="shared" si="3"/>
        <v>0.375</v>
      </c>
      <c r="O9" s="19">
        <v>3.0</v>
      </c>
      <c r="P9" s="19">
        <v>3.0</v>
      </c>
      <c r="Q9" s="20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74</v>
      </c>
      <c r="B10" s="17">
        <v>32.0</v>
      </c>
      <c r="C10" s="17">
        <v>7.0</v>
      </c>
      <c r="D10" s="17">
        <v>21.0</v>
      </c>
      <c r="E10" s="17">
        <v>4.0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0.875</v>
      </c>
      <c r="J10" s="17">
        <v>0.0</v>
      </c>
      <c r="K10" s="17">
        <v>0.0</v>
      </c>
      <c r="L10" s="17">
        <v>8.0</v>
      </c>
      <c r="M10" s="17">
        <v>3.0</v>
      </c>
      <c r="N10" s="18">
        <f t="shared" si="3"/>
        <v>0.375</v>
      </c>
      <c r="O10" s="19">
        <v>3.0</v>
      </c>
      <c r="P10" s="19">
        <v>3.0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76</v>
      </c>
      <c r="B11" s="17">
        <v>33.0</v>
      </c>
      <c r="C11" s="17">
        <v>11.0</v>
      </c>
      <c r="D11" s="17">
        <v>20.0</v>
      </c>
      <c r="E11" s="17">
        <v>2.0</v>
      </c>
      <c r="F11" s="17">
        <v>0.0</v>
      </c>
      <c r="G11" s="17">
        <v>0.0</v>
      </c>
      <c r="H11" s="18">
        <f t="shared" si="1"/>
        <v>1</v>
      </c>
      <c r="I11" s="18">
        <f t="shared" si="2"/>
        <v>0.9393939394</v>
      </c>
      <c r="J11" s="17">
        <v>0.0</v>
      </c>
      <c r="K11" s="17">
        <v>0.0</v>
      </c>
      <c r="L11" s="17">
        <v>8.0</v>
      </c>
      <c r="M11" s="17">
        <v>3.0</v>
      </c>
      <c r="N11" s="18">
        <f t="shared" si="3"/>
        <v>0.375</v>
      </c>
      <c r="O11" s="19">
        <v>3.0</v>
      </c>
      <c r="P11" s="19">
        <v>3.0</v>
      </c>
      <c r="Q11" s="20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169</v>
      </c>
      <c r="B12" s="17">
        <v>27.0</v>
      </c>
      <c r="C12" s="17">
        <v>6.0</v>
      </c>
      <c r="D12" s="17">
        <v>20.0</v>
      </c>
      <c r="E12" s="17">
        <v>1.0</v>
      </c>
      <c r="F12" s="17">
        <v>0.0</v>
      </c>
      <c r="G12" s="17">
        <v>0.0</v>
      </c>
      <c r="H12" s="18">
        <f t="shared" si="1"/>
        <v>1</v>
      </c>
      <c r="I12" s="18">
        <f t="shared" si="2"/>
        <v>0.962962963</v>
      </c>
      <c r="J12" s="17">
        <v>0.0</v>
      </c>
      <c r="K12" s="17">
        <v>0.0</v>
      </c>
      <c r="L12" s="17">
        <v>8.0</v>
      </c>
      <c r="M12" s="17">
        <v>4.0</v>
      </c>
      <c r="N12" s="18">
        <f t="shared" si="3"/>
        <v>0.5</v>
      </c>
      <c r="O12" s="19">
        <v>4.0</v>
      </c>
      <c r="P12" s="19">
        <v>4.0</v>
      </c>
      <c r="Q12" s="20">
        <f t="shared" si="4"/>
        <v>1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170</v>
      </c>
      <c r="B13" s="17">
        <v>27.0</v>
      </c>
      <c r="C13" s="17">
        <v>11.0</v>
      </c>
      <c r="D13" s="17">
        <v>12.0</v>
      </c>
      <c r="E13" s="17">
        <v>3.0</v>
      </c>
      <c r="F13" s="17">
        <v>0.0</v>
      </c>
      <c r="G13" s="17">
        <v>1.0</v>
      </c>
      <c r="H13" s="18">
        <f t="shared" si="1"/>
        <v>0.962962963</v>
      </c>
      <c r="I13" s="18">
        <f t="shared" si="2"/>
        <v>0.8518518519</v>
      </c>
      <c r="J13" s="17">
        <v>0.0</v>
      </c>
      <c r="K13" s="17">
        <v>0.0</v>
      </c>
      <c r="L13" s="17">
        <v>8.0</v>
      </c>
      <c r="M13" s="17">
        <v>4.0</v>
      </c>
      <c r="N13" s="18">
        <f t="shared" si="3"/>
        <v>0.5</v>
      </c>
      <c r="O13" s="19">
        <v>4.0</v>
      </c>
      <c r="P13" s="19">
        <v>4.0</v>
      </c>
      <c r="Q13" s="20">
        <f t="shared" si="4"/>
        <v>1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45</v>
      </c>
      <c r="B14" s="17">
        <v>26.0</v>
      </c>
      <c r="C14" s="17">
        <v>16.0</v>
      </c>
      <c r="D14" s="17">
        <v>8.0</v>
      </c>
      <c r="E14" s="17">
        <v>1.0</v>
      </c>
      <c r="F14" s="17">
        <v>0.0</v>
      </c>
      <c r="G14" s="17">
        <v>1.0</v>
      </c>
      <c r="H14" s="18">
        <f t="shared" si="1"/>
        <v>0.9615384615</v>
      </c>
      <c r="I14" s="18">
        <f t="shared" si="2"/>
        <v>0.9230769231</v>
      </c>
      <c r="J14" s="17">
        <v>0.0</v>
      </c>
      <c r="K14" s="17">
        <v>0.0</v>
      </c>
      <c r="L14" s="17">
        <v>8.0</v>
      </c>
      <c r="M14" s="17">
        <v>3.0</v>
      </c>
      <c r="N14" s="18">
        <f t="shared" si="3"/>
        <v>0.375</v>
      </c>
      <c r="O14" s="19">
        <v>3.0</v>
      </c>
      <c r="P14" s="19">
        <v>3.0</v>
      </c>
      <c r="Q14" s="20">
        <f t="shared" si="4"/>
        <v>1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73</v>
      </c>
      <c r="B15" s="17">
        <v>33.0</v>
      </c>
      <c r="C15" s="17">
        <v>18.0</v>
      </c>
      <c r="D15" s="17">
        <v>14.0</v>
      </c>
      <c r="E15" s="17">
        <v>0.0</v>
      </c>
      <c r="F15" s="17">
        <v>0.0</v>
      </c>
      <c r="G15" s="17">
        <v>1.0</v>
      </c>
      <c r="H15" s="18">
        <f t="shared" si="1"/>
        <v>0.9696969697</v>
      </c>
      <c r="I15" s="18">
        <f t="shared" si="2"/>
        <v>0.9696969697</v>
      </c>
      <c r="J15" s="17">
        <v>0.0</v>
      </c>
      <c r="K15" s="17">
        <v>0.0</v>
      </c>
      <c r="L15" s="17">
        <v>8.0</v>
      </c>
      <c r="M15" s="17">
        <v>4.0</v>
      </c>
      <c r="N15" s="18">
        <f t="shared" si="3"/>
        <v>0.5</v>
      </c>
      <c r="O15" s="19">
        <v>3.0</v>
      </c>
      <c r="P15" s="19">
        <v>3.0</v>
      </c>
      <c r="Q15" s="20">
        <f t="shared" si="4"/>
        <v>1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23</v>
      </c>
      <c r="B16" s="17">
        <v>31.0</v>
      </c>
      <c r="C16" s="17">
        <v>16.0</v>
      </c>
      <c r="D16" s="17">
        <v>13.0</v>
      </c>
      <c r="E16" s="17">
        <v>2.0</v>
      </c>
      <c r="F16" s="17">
        <v>0.0</v>
      </c>
      <c r="G16" s="17">
        <v>0.0</v>
      </c>
      <c r="H16" s="18">
        <f t="shared" si="1"/>
        <v>1</v>
      </c>
      <c r="I16" s="18">
        <f t="shared" si="2"/>
        <v>0.935483871</v>
      </c>
      <c r="J16" s="17">
        <v>0.0</v>
      </c>
      <c r="K16" s="17">
        <v>0.0</v>
      </c>
      <c r="L16" s="17">
        <v>8.0</v>
      </c>
      <c r="M16" s="17">
        <v>4.0</v>
      </c>
      <c r="N16" s="18">
        <f t="shared" si="3"/>
        <v>0.5</v>
      </c>
      <c r="O16" s="19">
        <v>4.0</v>
      </c>
      <c r="P16" s="19">
        <v>4.0</v>
      </c>
      <c r="Q16" s="20">
        <f t="shared" si="4"/>
        <v>1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15" t="s">
        <v>46</v>
      </c>
      <c r="B17" s="17">
        <v>33.0</v>
      </c>
      <c r="C17" s="17">
        <v>14.0</v>
      </c>
      <c r="D17" s="17">
        <v>18.0</v>
      </c>
      <c r="E17" s="17">
        <v>0.0</v>
      </c>
      <c r="F17" s="17">
        <v>0.0</v>
      </c>
      <c r="G17" s="17">
        <v>1.0</v>
      </c>
      <c r="H17" s="18">
        <f t="shared" si="1"/>
        <v>0.9696969697</v>
      </c>
      <c r="I17" s="18">
        <f t="shared" si="2"/>
        <v>0.9696969697</v>
      </c>
      <c r="J17" s="17">
        <v>0.0</v>
      </c>
      <c r="K17" s="17">
        <v>0.0</v>
      </c>
      <c r="L17" s="17">
        <v>8.0</v>
      </c>
      <c r="M17" s="17">
        <v>4.0</v>
      </c>
      <c r="N17" s="18">
        <f t="shared" si="3"/>
        <v>0.5</v>
      </c>
      <c r="O17" s="19">
        <v>4.0</v>
      </c>
      <c r="P17" s="19">
        <v>4.0</v>
      </c>
      <c r="Q17" s="20">
        <f t="shared" si="4"/>
        <v>1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15"/>
      <c r="B18" s="17"/>
      <c r="C18" s="17"/>
      <c r="D18" s="17"/>
      <c r="E18" s="17"/>
      <c r="F18" s="24"/>
      <c r="G18" s="24"/>
      <c r="H18" s="18" t="str">
        <f t="shared" si="1"/>
        <v>#DIV/0!</v>
      </c>
      <c r="I18" s="18" t="str">
        <f t="shared" si="2"/>
        <v>#DIV/0!</v>
      </c>
      <c r="J18" s="17"/>
      <c r="K18" s="17"/>
      <c r="L18" s="17"/>
      <c r="M18" s="17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15"/>
      <c r="B19" s="17"/>
      <c r="C19" s="17"/>
      <c r="D19" s="17"/>
      <c r="E19" s="17"/>
      <c r="F19" s="24"/>
      <c r="G19" s="17"/>
      <c r="H19" s="18" t="str">
        <f t="shared" si="1"/>
        <v>#DIV/0!</v>
      </c>
      <c r="I19" s="18" t="str">
        <f t="shared" si="2"/>
        <v>#DIV/0!</v>
      </c>
      <c r="J19" s="17"/>
      <c r="K19" s="17"/>
      <c r="L19" s="17"/>
      <c r="M19" s="17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15"/>
      <c r="B20" s="17"/>
      <c r="C20" s="17"/>
      <c r="D20" s="17"/>
      <c r="E20" s="24"/>
      <c r="F20" s="24"/>
      <c r="G20" s="17"/>
      <c r="H20" s="18" t="str">
        <f t="shared" si="1"/>
        <v>#DIV/0!</v>
      </c>
      <c r="I20" s="18" t="str">
        <f t="shared" si="2"/>
        <v>#DIV/0!</v>
      </c>
      <c r="J20" s="17"/>
      <c r="K20" s="17"/>
      <c r="L20" s="17"/>
      <c r="M20" s="17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360</v>
      </c>
      <c r="C24" s="26">
        <f t="shared" si="5"/>
        <v>144</v>
      </c>
      <c r="D24" s="26">
        <f t="shared" si="5"/>
        <v>181</v>
      </c>
      <c r="E24" s="26">
        <f t="shared" si="5"/>
        <v>30</v>
      </c>
      <c r="F24" s="26">
        <f t="shared" si="5"/>
        <v>0</v>
      </c>
      <c r="G24" s="26">
        <f t="shared" si="5"/>
        <v>5</v>
      </c>
      <c r="H24" s="18">
        <f t="shared" si="1"/>
        <v>0.9861111111</v>
      </c>
      <c r="I24" s="18">
        <f t="shared" si="2"/>
        <v>0.9027777778</v>
      </c>
      <c r="J24" s="26">
        <f t="shared" ref="J24:M24" si="6">SUM(J6:J23)</f>
        <v>0</v>
      </c>
      <c r="K24" s="26">
        <f t="shared" si="6"/>
        <v>0</v>
      </c>
      <c r="L24" s="26">
        <f t="shared" si="6"/>
        <v>96</v>
      </c>
      <c r="M24" s="26">
        <f t="shared" si="6"/>
        <v>42</v>
      </c>
      <c r="N24" s="18">
        <f t="shared" si="3"/>
        <v>0.4375</v>
      </c>
      <c r="O24" s="27">
        <f t="shared" ref="O24:P24" si="7">SUM(O6:O23)</f>
        <v>41</v>
      </c>
      <c r="P24" s="27">
        <f t="shared" si="7"/>
        <v>41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120" t="s">
        <v>987</v>
      </c>
      <c r="B28" s="99" t="s">
        <v>988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114" t="s">
        <v>170</v>
      </c>
      <c r="B29" s="99" t="s">
        <v>989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117" t="s">
        <v>45</v>
      </c>
      <c r="B30" s="102" t="s">
        <v>990</v>
      </c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4"/>
      <c r="Q30" s="95"/>
      <c r="R30" s="95"/>
      <c r="Z30" s="67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A31" s="117" t="s">
        <v>73</v>
      </c>
      <c r="B31" s="102" t="s">
        <v>991</v>
      </c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4"/>
      <c r="Q31" s="95"/>
      <c r="R31" s="95"/>
      <c r="Z31" s="67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A32" s="117" t="s">
        <v>46</v>
      </c>
      <c r="B32" s="102" t="s">
        <v>992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  <c r="Q32" s="95"/>
      <c r="R32" s="95"/>
      <c r="Z32" s="67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G33" s="67"/>
      <c r="Q33" s="95"/>
      <c r="R33" s="95"/>
      <c r="Z33" s="67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G34" s="67"/>
      <c r="Q34" s="95"/>
      <c r="R34" s="95"/>
      <c r="Z34" s="67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63" t="s">
        <v>20</v>
      </c>
      <c r="Q35" s="95"/>
      <c r="R35" s="95"/>
      <c r="Z35" s="67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Q36" s="95"/>
      <c r="R36" s="95"/>
      <c r="Z36" s="67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275" t="s">
        <v>899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Q37" s="95"/>
      <c r="R37" s="95"/>
      <c r="Z37" s="67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35" t="s">
        <v>33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135" t="s">
        <v>3</v>
      </c>
      <c r="P38" s="33"/>
      <c r="Q38" s="34"/>
      <c r="R38" s="95"/>
      <c r="Z38" s="67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9" t="s">
        <v>4</v>
      </c>
      <c r="B39" s="11" t="s">
        <v>5</v>
      </c>
      <c r="C39" s="11" t="s">
        <v>6</v>
      </c>
      <c r="D39" s="11">
        <v>4.0</v>
      </c>
      <c r="E39" s="11">
        <v>3.0</v>
      </c>
      <c r="F39" s="11">
        <v>2.0</v>
      </c>
      <c r="G39" s="11" t="s">
        <v>7</v>
      </c>
      <c r="H39" s="11" t="s">
        <v>8</v>
      </c>
      <c r="I39" s="11" t="s">
        <v>9</v>
      </c>
      <c r="J39" s="11" t="s">
        <v>10</v>
      </c>
      <c r="K39" s="11" t="s">
        <v>11</v>
      </c>
      <c r="L39" s="11" t="s">
        <v>12</v>
      </c>
      <c r="M39" s="11" t="s">
        <v>11</v>
      </c>
      <c r="N39" s="11" t="s">
        <v>13</v>
      </c>
      <c r="O39" s="140" t="s">
        <v>12</v>
      </c>
      <c r="P39" s="140" t="s">
        <v>11</v>
      </c>
      <c r="Q39" s="141" t="s">
        <v>14</v>
      </c>
      <c r="R39" s="95"/>
      <c r="Z39" s="67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 t="s">
        <v>285</v>
      </c>
      <c r="B40" s="16">
        <v>29.0</v>
      </c>
      <c r="C40" s="16">
        <v>10.0</v>
      </c>
      <c r="D40" s="16">
        <v>18.0</v>
      </c>
      <c r="E40" s="16">
        <v>1.0</v>
      </c>
      <c r="F40" s="17">
        <v>0.0</v>
      </c>
      <c r="G40" s="17">
        <v>0.0</v>
      </c>
      <c r="H40" s="18">
        <f t="shared" ref="H40:H58" si="8">(C40+D40+E40)/B40</f>
        <v>1</v>
      </c>
      <c r="I40" s="18">
        <f t="shared" ref="I40:I58" si="9">(C40+D40)/B40</f>
        <v>0.9655172414</v>
      </c>
      <c r="J40" s="16"/>
      <c r="K40" s="16"/>
      <c r="L40" s="16"/>
      <c r="M40" s="16"/>
      <c r="N40" s="18" t="str">
        <f t="shared" ref="N40:N58" si="10">M40/L40</f>
        <v>#DIV/0!</v>
      </c>
      <c r="O40" s="16">
        <v>7.0</v>
      </c>
      <c r="P40" s="16">
        <v>7.0</v>
      </c>
      <c r="Q40" s="20">
        <f t="shared" ref="Q40:Q58" si="11">P40/O40</f>
        <v>1</v>
      </c>
      <c r="R40" s="95"/>
      <c r="Z40" s="67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587</v>
      </c>
      <c r="B41" s="16">
        <v>24.0</v>
      </c>
      <c r="C41" s="17">
        <v>2.0</v>
      </c>
      <c r="D41" s="16">
        <v>17.0</v>
      </c>
      <c r="E41" s="16">
        <v>5.0</v>
      </c>
      <c r="F41" s="17">
        <v>0.0</v>
      </c>
      <c r="G41" s="17">
        <v>0.0</v>
      </c>
      <c r="H41" s="18">
        <f t="shared" si="8"/>
        <v>1</v>
      </c>
      <c r="I41" s="18">
        <f t="shared" si="9"/>
        <v>0.7916666667</v>
      </c>
      <c r="J41" s="16"/>
      <c r="K41" s="16"/>
      <c r="L41" s="16"/>
      <c r="M41" s="16"/>
      <c r="N41" s="18" t="str">
        <f t="shared" si="10"/>
        <v>#DIV/0!</v>
      </c>
      <c r="O41" s="16">
        <v>7.0</v>
      </c>
      <c r="P41" s="16">
        <v>7.0</v>
      </c>
      <c r="Q41" s="20">
        <f t="shared" si="11"/>
        <v>1</v>
      </c>
      <c r="R41" s="95"/>
      <c r="Z41" s="67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4" t="s">
        <v>588</v>
      </c>
      <c r="B42" s="16">
        <v>33.0</v>
      </c>
      <c r="C42" s="16">
        <v>12.0</v>
      </c>
      <c r="D42" s="16">
        <v>20.0</v>
      </c>
      <c r="E42" s="16">
        <v>1.0</v>
      </c>
      <c r="F42" s="17">
        <v>0.0</v>
      </c>
      <c r="G42" s="17">
        <v>0.0</v>
      </c>
      <c r="H42" s="18">
        <f t="shared" si="8"/>
        <v>1</v>
      </c>
      <c r="I42" s="18">
        <f t="shared" si="9"/>
        <v>0.9696969697</v>
      </c>
      <c r="J42" s="16"/>
      <c r="K42" s="16"/>
      <c r="L42" s="16"/>
      <c r="M42" s="16"/>
      <c r="N42" s="18" t="str">
        <f t="shared" si="10"/>
        <v>#DIV/0!</v>
      </c>
      <c r="O42" s="16">
        <v>7.0</v>
      </c>
      <c r="P42" s="16">
        <v>7.0</v>
      </c>
      <c r="Q42" s="20">
        <f t="shared" si="11"/>
        <v>1</v>
      </c>
      <c r="R42" s="95"/>
      <c r="Z42" s="67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598</v>
      </c>
      <c r="B43" s="17">
        <v>31.0</v>
      </c>
      <c r="C43" s="17">
        <v>20.0</v>
      </c>
      <c r="D43" s="17">
        <v>11.0</v>
      </c>
      <c r="E43" s="17">
        <v>0.0</v>
      </c>
      <c r="F43" s="17">
        <v>0.0</v>
      </c>
      <c r="G43" s="17">
        <v>0.0</v>
      </c>
      <c r="H43" s="18">
        <f t="shared" si="8"/>
        <v>1</v>
      </c>
      <c r="I43" s="18">
        <f t="shared" si="9"/>
        <v>1</v>
      </c>
      <c r="J43" s="17"/>
      <c r="K43" s="17"/>
      <c r="L43" s="17"/>
      <c r="M43" s="17"/>
      <c r="N43" s="18" t="str">
        <f t="shared" si="10"/>
        <v>#DIV/0!</v>
      </c>
      <c r="O43" s="17">
        <v>7.0</v>
      </c>
      <c r="P43" s="17">
        <v>7.0</v>
      </c>
      <c r="Q43" s="20">
        <f t="shared" si="11"/>
        <v>1</v>
      </c>
      <c r="R43" s="95"/>
      <c r="Z43" s="67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74</v>
      </c>
      <c r="B44" s="17">
        <v>32.0</v>
      </c>
      <c r="C44" s="17">
        <v>11.0</v>
      </c>
      <c r="D44" s="17">
        <v>21.0</v>
      </c>
      <c r="E44" s="17">
        <v>0.0</v>
      </c>
      <c r="F44" s="17">
        <v>0.0</v>
      </c>
      <c r="G44" s="17">
        <v>0.0</v>
      </c>
      <c r="H44" s="18">
        <f t="shared" si="8"/>
        <v>1</v>
      </c>
      <c r="I44" s="18">
        <f t="shared" si="9"/>
        <v>1</v>
      </c>
      <c r="J44" s="17"/>
      <c r="K44" s="17"/>
      <c r="L44" s="17"/>
      <c r="M44" s="17"/>
      <c r="N44" s="18" t="str">
        <f t="shared" si="10"/>
        <v>#DIV/0!</v>
      </c>
      <c r="O44" s="17">
        <v>7.0</v>
      </c>
      <c r="P44" s="17">
        <v>7.0</v>
      </c>
      <c r="Q44" s="20">
        <f t="shared" si="11"/>
        <v>1</v>
      </c>
      <c r="R44" s="95"/>
      <c r="Z44" s="67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76</v>
      </c>
      <c r="B45" s="17">
        <v>33.0</v>
      </c>
      <c r="C45" s="17">
        <v>20.0</v>
      </c>
      <c r="D45" s="17">
        <v>13.0</v>
      </c>
      <c r="E45" s="17">
        <v>0.0</v>
      </c>
      <c r="F45" s="17">
        <v>0.0</v>
      </c>
      <c r="G45" s="17">
        <v>0.0</v>
      </c>
      <c r="H45" s="18">
        <f t="shared" si="8"/>
        <v>1</v>
      </c>
      <c r="I45" s="18">
        <f t="shared" si="9"/>
        <v>1</v>
      </c>
      <c r="J45" s="17"/>
      <c r="K45" s="17"/>
      <c r="L45" s="17"/>
      <c r="M45" s="17"/>
      <c r="N45" s="18" t="str">
        <f t="shared" si="10"/>
        <v>#DIV/0!</v>
      </c>
      <c r="O45" s="17">
        <v>7.0</v>
      </c>
      <c r="P45" s="17">
        <v>7.0</v>
      </c>
      <c r="Q45" s="20">
        <f t="shared" si="11"/>
        <v>1</v>
      </c>
      <c r="R45" s="95"/>
      <c r="Z45" s="67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169</v>
      </c>
      <c r="B46" s="17">
        <v>27.0</v>
      </c>
      <c r="C46" s="17">
        <v>8.0</v>
      </c>
      <c r="D46" s="17">
        <v>18.0</v>
      </c>
      <c r="E46" s="17">
        <v>1.0</v>
      </c>
      <c r="F46" s="17">
        <v>0.0</v>
      </c>
      <c r="G46" s="17">
        <v>0.0</v>
      </c>
      <c r="H46" s="18">
        <f t="shared" si="8"/>
        <v>1</v>
      </c>
      <c r="I46" s="18">
        <f t="shared" si="9"/>
        <v>0.962962963</v>
      </c>
      <c r="J46" s="17"/>
      <c r="K46" s="17"/>
      <c r="L46" s="17"/>
      <c r="M46" s="17"/>
      <c r="N46" s="18" t="str">
        <f t="shared" si="10"/>
        <v>#DIV/0!</v>
      </c>
      <c r="O46" s="17">
        <v>7.0</v>
      </c>
      <c r="P46" s="17">
        <v>7.0</v>
      </c>
      <c r="Q46" s="20">
        <f t="shared" si="11"/>
        <v>1</v>
      </c>
      <c r="R46" s="95"/>
      <c r="Z46" s="67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170</v>
      </c>
      <c r="B47" s="17">
        <v>27.0</v>
      </c>
      <c r="C47" s="17">
        <v>12.0</v>
      </c>
      <c r="D47" s="17">
        <v>12.0</v>
      </c>
      <c r="E47" s="17">
        <v>3.0</v>
      </c>
      <c r="F47" s="17">
        <v>0.0</v>
      </c>
      <c r="G47" s="17">
        <v>0.0</v>
      </c>
      <c r="H47" s="18">
        <f t="shared" si="8"/>
        <v>1</v>
      </c>
      <c r="I47" s="18">
        <f t="shared" si="9"/>
        <v>0.8888888889</v>
      </c>
      <c r="J47" s="17"/>
      <c r="K47" s="17"/>
      <c r="L47" s="17"/>
      <c r="M47" s="17"/>
      <c r="N47" s="18" t="str">
        <f t="shared" si="10"/>
        <v>#DIV/0!</v>
      </c>
      <c r="O47" s="17">
        <v>7.0</v>
      </c>
      <c r="P47" s="17">
        <v>7.0</v>
      </c>
      <c r="Q47" s="20">
        <f t="shared" si="11"/>
        <v>1</v>
      </c>
      <c r="R47" s="95"/>
      <c r="Z47" s="67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" t="s">
        <v>45</v>
      </c>
      <c r="B48" s="17">
        <v>26.0</v>
      </c>
      <c r="C48" s="17">
        <v>12.0</v>
      </c>
      <c r="D48" s="17">
        <v>12.0</v>
      </c>
      <c r="E48" s="17">
        <v>2.0</v>
      </c>
      <c r="F48" s="17">
        <v>0.0</v>
      </c>
      <c r="G48" s="17">
        <v>0.0</v>
      </c>
      <c r="H48" s="18">
        <f t="shared" si="8"/>
        <v>1</v>
      </c>
      <c r="I48" s="18">
        <f t="shared" si="9"/>
        <v>0.9230769231</v>
      </c>
      <c r="J48" s="17"/>
      <c r="K48" s="17"/>
      <c r="L48" s="17"/>
      <c r="M48" s="17"/>
      <c r="N48" s="18" t="str">
        <f t="shared" si="10"/>
        <v>#DIV/0!</v>
      </c>
      <c r="O48" s="17">
        <v>7.0</v>
      </c>
      <c r="P48" s="17">
        <v>7.0</v>
      </c>
      <c r="Q48" s="20">
        <f t="shared" si="11"/>
        <v>1</v>
      </c>
      <c r="R48" s="95"/>
      <c r="Z48" s="67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">
        <v>73</v>
      </c>
      <c r="B49" s="17">
        <v>33.0</v>
      </c>
      <c r="C49" s="17">
        <v>25.0</v>
      </c>
      <c r="D49" s="17">
        <v>8.0</v>
      </c>
      <c r="E49" s="17">
        <v>0.0</v>
      </c>
      <c r="F49" s="17">
        <v>0.0</v>
      </c>
      <c r="G49" s="17">
        <v>0.0</v>
      </c>
      <c r="H49" s="18">
        <f t="shared" si="8"/>
        <v>1</v>
      </c>
      <c r="I49" s="18">
        <f t="shared" si="9"/>
        <v>1</v>
      </c>
      <c r="J49" s="17"/>
      <c r="K49" s="17"/>
      <c r="L49" s="17"/>
      <c r="M49" s="17"/>
      <c r="N49" s="18" t="str">
        <f t="shared" si="10"/>
        <v>#DIV/0!</v>
      </c>
      <c r="O49" s="17">
        <v>7.0</v>
      </c>
      <c r="P49" s="17">
        <v>7.0</v>
      </c>
      <c r="Q49" s="20">
        <f t="shared" si="11"/>
        <v>1</v>
      </c>
      <c r="R49" s="95"/>
      <c r="Z49" s="67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15" t="s">
        <v>23</v>
      </c>
      <c r="B50" s="17">
        <v>30.0</v>
      </c>
      <c r="C50" s="17">
        <v>13.0</v>
      </c>
      <c r="D50" s="17">
        <v>14.0</v>
      </c>
      <c r="E50" s="17">
        <v>2.0</v>
      </c>
      <c r="F50" s="17">
        <v>0.0</v>
      </c>
      <c r="G50" s="17">
        <v>1.0</v>
      </c>
      <c r="H50" s="18">
        <f t="shared" si="8"/>
        <v>0.9666666667</v>
      </c>
      <c r="I50" s="18">
        <f t="shared" si="9"/>
        <v>0.9</v>
      </c>
      <c r="J50" s="17"/>
      <c r="K50" s="17"/>
      <c r="L50" s="17"/>
      <c r="M50" s="17"/>
      <c r="N50" s="18" t="str">
        <f t="shared" si="10"/>
        <v>#DIV/0!</v>
      </c>
      <c r="O50" s="17">
        <v>7.0</v>
      </c>
      <c r="P50" s="17">
        <v>7.0</v>
      </c>
      <c r="Q50" s="20">
        <f t="shared" si="11"/>
        <v>1</v>
      </c>
      <c r="R50" s="95"/>
      <c r="Z50" s="67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15" t="s">
        <v>46</v>
      </c>
      <c r="B51" s="17">
        <v>33.0</v>
      </c>
      <c r="C51" s="17">
        <v>19.0</v>
      </c>
      <c r="D51" s="17">
        <v>14.0</v>
      </c>
      <c r="E51" s="17">
        <v>0.0</v>
      </c>
      <c r="F51" s="17">
        <v>0.0</v>
      </c>
      <c r="G51" s="17">
        <v>0.0</v>
      </c>
      <c r="H51" s="18">
        <f t="shared" si="8"/>
        <v>1</v>
      </c>
      <c r="I51" s="18">
        <f t="shared" si="9"/>
        <v>1</v>
      </c>
      <c r="J51" s="17"/>
      <c r="K51" s="17"/>
      <c r="L51" s="17"/>
      <c r="M51" s="17"/>
      <c r="N51" s="18" t="str">
        <f t="shared" si="10"/>
        <v>#DIV/0!</v>
      </c>
      <c r="O51" s="17">
        <v>7.0</v>
      </c>
      <c r="P51" s="17">
        <v>7.0</v>
      </c>
      <c r="Q51" s="20">
        <f t="shared" si="11"/>
        <v>1</v>
      </c>
      <c r="R51" s="95"/>
      <c r="Z51" s="67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15"/>
      <c r="B52" s="17"/>
      <c r="C52" s="17"/>
      <c r="D52" s="17"/>
      <c r="E52" s="17"/>
      <c r="F52" s="17"/>
      <c r="G52" s="17"/>
      <c r="H52" s="18" t="str">
        <f t="shared" si="8"/>
        <v>#DIV/0!</v>
      </c>
      <c r="I52" s="18" t="str">
        <f t="shared" si="9"/>
        <v>#DIV/0!</v>
      </c>
      <c r="J52" s="17"/>
      <c r="K52" s="17"/>
      <c r="L52" s="17"/>
      <c r="M52" s="17"/>
      <c r="N52" s="18" t="str">
        <f t="shared" si="10"/>
        <v>#DIV/0!</v>
      </c>
      <c r="O52" s="17"/>
      <c r="P52" s="17"/>
      <c r="Q52" s="20" t="str">
        <f t="shared" si="11"/>
        <v>#DIV/0!</v>
      </c>
      <c r="R52" s="95"/>
      <c r="Z52" s="67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15"/>
      <c r="B53" s="17"/>
      <c r="C53" s="17"/>
      <c r="D53" s="17"/>
      <c r="E53" s="17"/>
      <c r="F53" s="17"/>
      <c r="G53" s="17"/>
      <c r="H53" s="18" t="str">
        <f t="shared" si="8"/>
        <v>#DIV/0!</v>
      </c>
      <c r="I53" s="18" t="str">
        <f t="shared" si="9"/>
        <v>#DIV/0!</v>
      </c>
      <c r="J53" s="17"/>
      <c r="K53" s="17"/>
      <c r="L53" s="17"/>
      <c r="M53" s="17"/>
      <c r="N53" s="18" t="str">
        <f t="shared" si="10"/>
        <v>#DIV/0!</v>
      </c>
      <c r="O53" s="17"/>
      <c r="P53" s="17"/>
      <c r="Q53" s="20" t="str">
        <f t="shared" si="11"/>
        <v>#DIV/0!</v>
      </c>
      <c r="R53" s="95"/>
      <c r="Z53" s="67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15"/>
      <c r="B54" s="17"/>
      <c r="C54" s="17"/>
      <c r="D54" s="17"/>
      <c r="E54" s="17"/>
      <c r="F54" s="17"/>
      <c r="G54" s="17"/>
      <c r="H54" s="18" t="str">
        <f t="shared" si="8"/>
        <v>#DIV/0!</v>
      </c>
      <c r="I54" s="18" t="str">
        <f t="shared" si="9"/>
        <v>#DIV/0!</v>
      </c>
      <c r="J54" s="17"/>
      <c r="K54" s="17"/>
      <c r="L54" s="17"/>
      <c r="M54" s="17"/>
      <c r="N54" s="18" t="str">
        <f t="shared" si="10"/>
        <v>#DIV/0!</v>
      </c>
      <c r="O54" s="17"/>
      <c r="P54" s="17"/>
      <c r="Q54" s="20" t="str">
        <f t="shared" si="11"/>
        <v>#DIV/0!</v>
      </c>
      <c r="R54" s="95"/>
      <c r="Z54" s="67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15"/>
      <c r="B55" s="17"/>
      <c r="C55" s="17"/>
      <c r="D55" s="17"/>
      <c r="E55" s="17"/>
      <c r="F55" s="17"/>
      <c r="G55" s="17"/>
      <c r="H55" s="18" t="str">
        <f t="shared" si="8"/>
        <v>#DIV/0!</v>
      </c>
      <c r="I55" s="18" t="str">
        <f t="shared" si="9"/>
        <v>#DIV/0!</v>
      </c>
      <c r="J55" s="17"/>
      <c r="K55" s="17"/>
      <c r="L55" s="17"/>
      <c r="M55" s="17"/>
      <c r="N55" s="18" t="str">
        <f t="shared" si="10"/>
        <v>#DIV/0!</v>
      </c>
      <c r="O55" s="17"/>
      <c r="P55" s="17"/>
      <c r="Q55" s="20" t="str">
        <f t="shared" si="11"/>
        <v>#DIV/0!</v>
      </c>
      <c r="R55" s="95"/>
      <c r="Z55" s="67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15"/>
      <c r="B56" s="17"/>
      <c r="C56" s="17"/>
      <c r="D56" s="17"/>
      <c r="E56" s="17"/>
      <c r="F56" s="17"/>
      <c r="G56" s="17"/>
      <c r="H56" s="18" t="str">
        <f t="shared" si="8"/>
        <v>#DIV/0!</v>
      </c>
      <c r="I56" s="18" t="str">
        <f t="shared" si="9"/>
        <v>#DIV/0!</v>
      </c>
      <c r="J56" s="17"/>
      <c r="K56" s="17"/>
      <c r="L56" s="17"/>
      <c r="M56" s="17"/>
      <c r="N56" s="18" t="str">
        <f t="shared" si="10"/>
        <v>#DIV/0!</v>
      </c>
      <c r="O56" s="17"/>
      <c r="P56" s="17"/>
      <c r="Q56" s="20" t="str">
        <f t="shared" si="11"/>
        <v>#DIV/0!</v>
      </c>
      <c r="R56" s="95"/>
      <c r="Z56" s="67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25"/>
      <c r="B57" s="24"/>
      <c r="C57" s="24"/>
      <c r="D57" s="24"/>
      <c r="E57" s="24"/>
      <c r="F57" s="24"/>
      <c r="G57" s="24"/>
      <c r="H57" s="18" t="str">
        <f t="shared" si="8"/>
        <v>#DIV/0!</v>
      </c>
      <c r="I57" s="18" t="str">
        <f t="shared" si="9"/>
        <v>#DIV/0!</v>
      </c>
      <c r="J57" s="24"/>
      <c r="K57" s="24"/>
      <c r="L57" s="24"/>
      <c r="M57" s="24"/>
      <c r="N57" s="18" t="str">
        <f t="shared" si="10"/>
        <v>#DIV/0!</v>
      </c>
      <c r="O57" s="24"/>
      <c r="P57" s="24"/>
      <c r="Q57" s="20" t="str">
        <f t="shared" si="11"/>
        <v>#DIV/0!</v>
      </c>
      <c r="R57" s="95"/>
      <c r="Z57" s="67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" t="s">
        <v>15</v>
      </c>
      <c r="B58" s="26">
        <f t="shared" ref="B58:G58" si="12">SUM(B40:B57)</f>
        <v>358</v>
      </c>
      <c r="C58" s="26">
        <f t="shared" si="12"/>
        <v>164</v>
      </c>
      <c r="D58" s="26">
        <f t="shared" si="12"/>
        <v>178</v>
      </c>
      <c r="E58" s="26">
        <f t="shared" si="12"/>
        <v>15</v>
      </c>
      <c r="F58" s="26">
        <f t="shared" si="12"/>
        <v>0</v>
      </c>
      <c r="G58" s="26">
        <f t="shared" si="12"/>
        <v>1</v>
      </c>
      <c r="H58" s="18">
        <f t="shared" si="8"/>
        <v>0.9972067039</v>
      </c>
      <c r="I58" s="18">
        <f t="shared" si="9"/>
        <v>0.9553072626</v>
      </c>
      <c r="J58" s="26">
        <f t="shared" ref="J58:M58" si="13">SUM(J40:J57)</f>
        <v>0</v>
      </c>
      <c r="K58" s="26">
        <f t="shared" si="13"/>
        <v>0</v>
      </c>
      <c r="L58" s="26">
        <f t="shared" si="13"/>
        <v>0</v>
      </c>
      <c r="M58" s="26">
        <f t="shared" si="13"/>
        <v>0</v>
      </c>
      <c r="N58" s="18" t="str">
        <f t="shared" si="10"/>
        <v>#DIV/0!</v>
      </c>
      <c r="O58" s="27">
        <f t="shared" ref="O58:P58" si="14">SUM(O40:O57)</f>
        <v>84</v>
      </c>
      <c r="P58" s="27">
        <f t="shared" si="14"/>
        <v>84</v>
      </c>
      <c r="Q58" s="20">
        <f t="shared" si="11"/>
        <v>1</v>
      </c>
      <c r="R58" s="95"/>
      <c r="Z58" s="67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Q59" s="95"/>
      <c r="R59" s="95"/>
      <c r="Z59" s="67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89" t="s">
        <v>27</v>
      </c>
      <c r="B60" s="30"/>
      <c r="C60" s="30"/>
      <c r="D60" s="30"/>
      <c r="E60" s="30"/>
      <c r="F60" s="30"/>
      <c r="G60" s="88"/>
      <c r="H60" s="30"/>
      <c r="I60" s="30"/>
      <c r="J60" s="30"/>
      <c r="K60" s="30"/>
      <c r="L60" s="30"/>
      <c r="M60" s="30"/>
      <c r="N60" s="30"/>
      <c r="R60" s="95"/>
      <c r="Z60" s="67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90" t="s">
        <v>4</v>
      </c>
      <c r="B61" s="32" t="s">
        <v>16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R61" s="95"/>
      <c r="Z61" s="67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91" t="s">
        <v>993</v>
      </c>
      <c r="B62" s="92" t="s">
        <v>994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R62" s="95"/>
      <c r="Z62" s="67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91"/>
      <c r="B63" s="92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R63" s="95"/>
      <c r="Z63" s="67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G64" s="67"/>
      <c r="Q64" s="95"/>
      <c r="R64" s="95"/>
      <c r="Z64" s="67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G65" s="67"/>
      <c r="Q65" s="95"/>
      <c r="R65" s="95"/>
      <c r="Z65" s="67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</row>
    <row r="66" ht="14.25" customHeight="1">
      <c r="A66" s="63" t="s">
        <v>20</v>
      </c>
      <c r="B66" s="64"/>
      <c r="C66" s="64"/>
      <c r="D66" s="64"/>
      <c r="E66" s="64"/>
      <c r="F66" s="64"/>
      <c r="G66" s="65"/>
      <c r="H66" s="64"/>
      <c r="I66" s="64"/>
      <c r="J66" s="64"/>
      <c r="K66" s="64"/>
      <c r="L66" s="64"/>
      <c r="M66" s="64"/>
      <c r="N66" s="64"/>
      <c r="O66" s="64"/>
      <c r="P66" s="64"/>
      <c r="Q66" s="66"/>
      <c r="R66" s="95"/>
      <c r="Z66" s="67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</row>
    <row r="67" ht="14.25" customHeight="1">
      <c r="G67" s="67"/>
      <c r="Q67" s="68"/>
      <c r="R67" s="95"/>
      <c r="Z67" s="67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</row>
    <row r="68" ht="14.25" customHeight="1">
      <c r="A68" s="275" t="s">
        <v>899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Q68" s="68"/>
      <c r="R68" s="95"/>
      <c r="Z68" s="67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</row>
    <row r="69" ht="14.25" customHeight="1">
      <c r="A69" s="96" t="s">
        <v>38</v>
      </c>
      <c r="O69" s="70" t="s">
        <v>3</v>
      </c>
      <c r="P69" s="33"/>
      <c r="Q69" s="34"/>
      <c r="R69" s="95"/>
      <c r="Z69" s="67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</row>
    <row r="70" ht="14.25" customHeight="1">
      <c r="A70" s="72" t="s">
        <v>4</v>
      </c>
      <c r="B70" s="10" t="s">
        <v>5</v>
      </c>
      <c r="C70" s="10" t="s">
        <v>6</v>
      </c>
      <c r="D70" s="73">
        <v>4.0</v>
      </c>
      <c r="E70" s="73">
        <v>3.0</v>
      </c>
      <c r="F70" s="73">
        <v>2.0</v>
      </c>
      <c r="G70" s="74" t="s">
        <v>7</v>
      </c>
      <c r="H70" s="10" t="s">
        <v>8</v>
      </c>
      <c r="I70" s="10" t="s">
        <v>9</v>
      </c>
      <c r="J70" s="10" t="s">
        <v>10</v>
      </c>
      <c r="K70" s="10" t="s">
        <v>11</v>
      </c>
      <c r="L70" s="10" t="s">
        <v>12</v>
      </c>
      <c r="M70" s="10" t="s">
        <v>11</v>
      </c>
      <c r="N70" s="10" t="s">
        <v>13</v>
      </c>
      <c r="O70" s="75" t="s">
        <v>12</v>
      </c>
      <c r="P70" s="75" t="s">
        <v>11</v>
      </c>
      <c r="Q70" s="76" t="s">
        <v>14</v>
      </c>
      <c r="R70" s="95"/>
      <c r="Z70" s="67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</row>
    <row r="71" ht="14.25" customHeight="1">
      <c r="A71" s="15" t="s">
        <v>285</v>
      </c>
      <c r="B71" s="16">
        <v>29.0</v>
      </c>
      <c r="C71" s="78">
        <v>4.0</v>
      </c>
      <c r="D71" s="78">
        <v>23.0</v>
      </c>
      <c r="E71" s="78">
        <v>2.0</v>
      </c>
      <c r="F71" s="78">
        <v>0.0</v>
      </c>
      <c r="G71" s="79">
        <v>0.0</v>
      </c>
      <c r="H71" s="80">
        <f t="shared" ref="H71:H91" si="15">(C71+D71+E71)/B71</f>
        <v>1</v>
      </c>
      <c r="I71" s="80">
        <f t="shared" ref="I71:I91" si="16">(C71+D71)/B71</f>
        <v>0.9310344828</v>
      </c>
      <c r="J71" s="78"/>
      <c r="K71" s="78"/>
      <c r="L71" s="78"/>
      <c r="M71" s="78"/>
      <c r="N71" s="80" t="str">
        <f t="shared" ref="N71:N91" si="17">M71/L71</f>
        <v>#DIV/0!</v>
      </c>
      <c r="O71" s="78">
        <v>8.0</v>
      </c>
      <c r="P71" s="78">
        <v>7.0</v>
      </c>
      <c r="Q71" s="81">
        <f t="shared" ref="Q71:Q91" si="18">P71/O71</f>
        <v>0.875</v>
      </c>
      <c r="R71" s="95"/>
      <c r="Z71" s="67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</row>
    <row r="72" ht="14.25" customHeight="1">
      <c r="A72" s="15" t="s">
        <v>587</v>
      </c>
      <c r="B72" s="16">
        <v>24.0</v>
      </c>
      <c r="C72" s="78">
        <v>2.0</v>
      </c>
      <c r="D72" s="78">
        <v>13.0</v>
      </c>
      <c r="E72" s="78">
        <v>9.0</v>
      </c>
      <c r="F72" s="78">
        <v>0.0</v>
      </c>
      <c r="G72" s="79">
        <v>0.0</v>
      </c>
      <c r="H72" s="80">
        <f t="shared" si="15"/>
        <v>1</v>
      </c>
      <c r="I72" s="80">
        <f t="shared" si="16"/>
        <v>0.625</v>
      </c>
      <c r="J72" s="78"/>
      <c r="K72" s="78"/>
      <c r="L72" s="78"/>
      <c r="M72" s="78"/>
      <c r="N72" s="80" t="str">
        <f t="shared" si="17"/>
        <v>#DIV/0!</v>
      </c>
      <c r="O72" s="78">
        <v>8.0</v>
      </c>
      <c r="P72" s="78">
        <v>7.0</v>
      </c>
      <c r="Q72" s="81">
        <f t="shared" si="18"/>
        <v>0.875</v>
      </c>
      <c r="R72" s="95"/>
      <c r="Z72" s="67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</row>
    <row r="73" ht="14.25" customHeight="1">
      <c r="A73" s="154" t="s">
        <v>588</v>
      </c>
      <c r="B73" s="16">
        <v>33.0</v>
      </c>
      <c r="C73" s="78">
        <v>7.0</v>
      </c>
      <c r="D73" s="78">
        <v>22.0</v>
      </c>
      <c r="E73" s="78">
        <v>4.0</v>
      </c>
      <c r="F73" s="78">
        <v>0.0</v>
      </c>
      <c r="G73" s="79">
        <v>0.0</v>
      </c>
      <c r="H73" s="80">
        <f t="shared" si="15"/>
        <v>1</v>
      </c>
      <c r="I73" s="80">
        <f t="shared" si="16"/>
        <v>0.8787878788</v>
      </c>
      <c r="J73" s="78"/>
      <c r="K73" s="78"/>
      <c r="L73" s="78"/>
      <c r="M73" s="78"/>
      <c r="N73" s="80" t="str">
        <f t="shared" si="17"/>
        <v>#DIV/0!</v>
      </c>
      <c r="O73" s="78">
        <v>8.0</v>
      </c>
      <c r="P73" s="78">
        <v>8.0</v>
      </c>
      <c r="Q73" s="81">
        <f t="shared" si="18"/>
        <v>1</v>
      </c>
      <c r="R73" s="95"/>
      <c r="Z73" s="67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</row>
    <row r="74" ht="14.25" customHeight="1">
      <c r="A74" s="15" t="s">
        <v>598</v>
      </c>
      <c r="B74" s="17">
        <v>31.0</v>
      </c>
      <c r="C74" s="78">
        <v>26.0</v>
      </c>
      <c r="D74" s="78">
        <v>4.0</v>
      </c>
      <c r="E74" s="78">
        <v>1.0</v>
      </c>
      <c r="F74" s="78">
        <v>0.0</v>
      </c>
      <c r="G74" s="79">
        <v>0.0</v>
      </c>
      <c r="H74" s="80">
        <f t="shared" si="15"/>
        <v>1</v>
      </c>
      <c r="I74" s="80">
        <f t="shared" si="16"/>
        <v>0.9677419355</v>
      </c>
      <c r="J74" s="78"/>
      <c r="K74" s="78"/>
      <c r="L74" s="78"/>
      <c r="M74" s="78"/>
      <c r="N74" s="80" t="str">
        <f t="shared" si="17"/>
        <v>#DIV/0!</v>
      </c>
      <c r="O74" s="78">
        <v>8.0</v>
      </c>
      <c r="P74" s="78">
        <v>8.0</v>
      </c>
      <c r="Q74" s="81">
        <f t="shared" si="18"/>
        <v>1</v>
      </c>
      <c r="R74" s="95"/>
      <c r="Z74" s="67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</row>
    <row r="75" ht="14.25" customHeight="1">
      <c r="A75" s="15" t="s">
        <v>74</v>
      </c>
      <c r="B75" s="17">
        <v>32.0</v>
      </c>
      <c r="C75" s="78">
        <v>14.0</v>
      </c>
      <c r="D75" s="78">
        <v>14.0</v>
      </c>
      <c r="E75" s="78">
        <v>4.0</v>
      </c>
      <c r="F75" s="78">
        <v>0.0</v>
      </c>
      <c r="G75" s="79">
        <v>0.0</v>
      </c>
      <c r="H75" s="80">
        <f t="shared" si="15"/>
        <v>1</v>
      </c>
      <c r="I75" s="80">
        <f t="shared" si="16"/>
        <v>0.875</v>
      </c>
      <c r="J75" s="78"/>
      <c r="K75" s="78"/>
      <c r="L75" s="78"/>
      <c r="M75" s="78"/>
      <c r="N75" s="80" t="str">
        <f t="shared" si="17"/>
        <v>#DIV/0!</v>
      </c>
      <c r="O75" s="78">
        <v>8.0</v>
      </c>
      <c r="P75" s="78">
        <v>6.0</v>
      </c>
      <c r="Q75" s="81">
        <f t="shared" si="18"/>
        <v>0.75</v>
      </c>
      <c r="R75" s="95"/>
      <c r="Z75" s="67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</row>
    <row r="76" ht="14.25" customHeight="1">
      <c r="A76" s="15" t="s">
        <v>76</v>
      </c>
      <c r="B76" s="17">
        <v>33.0</v>
      </c>
      <c r="C76" s="78">
        <v>24.0</v>
      </c>
      <c r="D76" s="78">
        <v>8.0</v>
      </c>
      <c r="E76" s="78">
        <v>1.0</v>
      </c>
      <c r="F76" s="78">
        <v>0.0</v>
      </c>
      <c r="G76" s="79">
        <v>0.0</v>
      </c>
      <c r="H76" s="80">
        <f t="shared" si="15"/>
        <v>1</v>
      </c>
      <c r="I76" s="80">
        <f t="shared" si="16"/>
        <v>0.9696969697</v>
      </c>
      <c r="J76" s="78"/>
      <c r="K76" s="78"/>
      <c r="L76" s="78"/>
      <c r="M76" s="78"/>
      <c r="N76" s="80" t="str">
        <f t="shared" si="17"/>
        <v>#DIV/0!</v>
      </c>
      <c r="O76" s="78">
        <v>8.0</v>
      </c>
      <c r="P76" s="78">
        <v>8.0</v>
      </c>
      <c r="Q76" s="81">
        <f t="shared" si="18"/>
        <v>1</v>
      </c>
      <c r="R76" s="95"/>
      <c r="Z76" s="67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</row>
    <row r="77" ht="14.25" customHeight="1">
      <c r="A77" s="15" t="s">
        <v>169</v>
      </c>
      <c r="B77" s="17">
        <v>27.0</v>
      </c>
      <c r="C77" s="78">
        <v>3.0</v>
      </c>
      <c r="D77" s="78">
        <v>19.0</v>
      </c>
      <c r="E77" s="78">
        <v>5.0</v>
      </c>
      <c r="F77" s="78">
        <v>0.0</v>
      </c>
      <c r="G77" s="79">
        <v>0.0</v>
      </c>
      <c r="H77" s="80">
        <f t="shared" si="15"/>
        <v>1</v>
      </c>
      <c r="I77" s="80">
        <f t="shared" si="16"/>
        <v>0.8148148148</v>
      </c>
      <c r="J77" s="78"/>
      <c r="K77" s="78"/>
      <c r="L77" s="78"/>
      <c r="M77" s="78"/>
      <c r="N77" s="80" t="str">
        <f t="shared" si="17"/>
        <v>#DIV/0!</v>
      </c>
      <c r="O77" s="78">
        <v>8.0</v>
      </c>
      <c r="P77" s="78">
        <v>8.0</v>
      </c>
      <c r="Q77" s="81">
        <f t="shared" si="18"/>
        <v>1</v>
      </c>
      <c r="R77" s="95"/>
      <c r="Z77" s="67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</row>
    <row r="78" ht="14.25" customHeight="1">
      <c r="A78" s="15" t="s">
        <v>170</v>
      </c>
      <c r="B78" s="17">
        <v>27.0</v>
      </c>
      <c r="C78" s="78">
        <v>10.0</v>
      </c>
      <c r="D78" s="78">
        <v>14.0</v>
      </c>
      <c r="E78" s="78">
        <v>2.0</v>
      </c>
      <c r="F78" s="78">
        <v>1.0</v>
      </c>
      <c r="G78" s="79">
        <v>0.0</v>
      </c>
      <c r="H78" s="80">
        <f t="shared" si="15"/>
        <v>0.962962963</v>
      </c>
      <c r="I78" s="80">
        <f t="shared" si="16"/>
        <v>0.8888888889</v>
      </c>
      <c r="J78" s="78"/>
      <c r="K78" s="78"/>
      <c r="L78" s="78"/>
      <c r="M78" s="78"/>
      <c r="N78" s="80" t="str">
        <f t="shared" si="17"/>
        <v>#DIV/0!</v>
      </c>
      <c r="O78" s="78">
        <v>8.0</v>
      </c>
      <c r="P78" s="78">
        <v>7.0</v>
      </c>
      <c r="Q78" s="81">
        <f t="shared" si="18"/>
        <v>0.875</v>
      </c>
      <c r="R78" s="95"/>
      <c r="Z78" s="67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</row>
    <row r="79" ht="14.25" customHeight="1">
      <c r="A79" s="15" t="s">
        <v>45</v>
      </c>
      <c r="B79" s="17">
        <v>26.0</v>
      </c>
      <c r="C79" s="78">
        <v>15.0</v>
      </c>
      <c r="D79" s="78">
        <v>8.0</v>
      </c>
      <c r="E79" s="78">
        <v>2.0</v>
      </c>
      <c r="F79" s="78">
        <v>0.0</v>
      </c>
      <c r="G79" s="79">
        <v>1.0</v>
      </c>
      <c r="H79" s="80">
        <f t="shared" si="15"/>
        <v>0.9615384615</v>
      </c>
      <c r="I79" s="80">
        <f t="shared" si="16"/>
        <v>0.8846153846</v>
      </c>
      <c r="J79" s="78"/>
      <c r="K79" s="78"/>
      <c r="L79" s="78"/>
      <c r="M79" s="78"/>
      <c r="N79" s="80" t="str">
        <f t="shared" si="17"/>
        <v>#DIV/0!</v>
      </c>
      <c r="O79" s="78">
        <v>8.0</v>
      </c>
      <c r="P79" s="78">
        <v>7.0</v>
      </c>
      <c r="Q79" s="81">
        <f t="shared" si="18"/>
        <v>0.875</v>
      </c>
      <c r="R79" s="95"/>
      <c r="Z79" s="67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</row>
    <row r="80" ht="14.25" customHeight="1">
      <c r="A80" s="15" t="s">
        <v>73</v>
      </c>
      <c r="B80" s="17">
        <v>33.0</v>
      </c>
      <c r="C80" s="78">
        <v>26.0</v>
      </c>
      <c r="D80" s="78">
        <v>7.0</v>
      </c>
      <c r="E80" s="78">
        <v>0.0</v>
      </c>
      <c r="F80" s="78">
        <v>0.0</v>
      </c>
      <c r="G80" s="79">
        <v>0.0</v>
      </c>
      <c r="H80" s="80">
        <f t="shared" si="15"/>
        <v>1</v>
      </c>
      <c r="I80" s="80">
        <f t="shared" si="16"/>
        <v>1</v>
      </c>
      <c r="J80" s="78"/>
      <c r="K80" s="78"/>
      <c r="L80" s="78"/>
      <c r="M80" s="78"/>
      <c r="N80" s="80" t="str">
        <f t="shared" si="17"/>
        <v>#DIV/0!</v>
      </c>
      <c r="O80" s="78">
        <v>8.0</v>
      </c>
      <c r="P80" s="78">
        <v>8.0</v>
      </c>
      <c r="Q80" s="81">
        <f t="shared" si="18"/>
        <v>1</v>
      </c>
      <c r="R80" s="95"/>
      <c r="Z80" s="67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</row>
    <row r="81" ht="14.25" customHeight="1">
      <c r="A81" s="15" t="s">
        <v>23</v>
      </c>
      <c r="B81" s="17">
        <v>30.0</v>
      </c>
      <c r="C81" s="78">
        <v>18.0</v>
      </c>
      <c r="D81" s="78">
        <v>11.0</v>
      </c>
      <c r="E81" s="78">
        <v>1.0</v>
      </c>
      <c r="F81" s="78">
        <v>0.0</v>
      </c>
      <c r="G81" s="79">
        <v>0.0</v>
      </c>
      <c r="H81" s="80">
        <f t="shared" si="15"/>
        <v>1</v>
      </c>
      <c r="I81" s="80">
        <f t="shared" si="16"/>
        <v>0.9666666667</v>
      </c>
      <c r="J81" s="78"/>
      <c r="K81" s="78"/>
      <c r="L81" s="78"/>
      <c r="M81" s="78"/>
      <c r="N81" s="80" t="str">
        <f t="shared" si="17"/>
        <v>#DIV/0!</v>
      </c>
      <c r="O81" s="78">
        <v>8.0</v>
      </c>
      <c r="P81" s="78">
        <v>8.0</v>
      </c>
      <c r="Q81" s="81">
        <f t="shared" si="18"/>
        <v>1</v>
      </c>
      <c r="R81" s="95"/>
      <c r="Z81" s="67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2"/>
    </row>
    <row r="82" ht="14.25" customHeight="1">
      <c r="A82" s="15" t="s">
        <v>46</v>
      </c>
      <c r="B82" s="17">
        <v>33.0</v>
      </c>
      <c r="C82" s="78">
        <v>19.0</v>
      </c>
      <c r="D82" s="78">
        <v>14.0</v>
      </c>
      <c r="E82" s="78">
        <v>0.0</v>
      </c>
      <c r="F82" s="78">
        <v>0.0</v>
      </c>
      <c r="G82" s="79">
        <v>0.0</v>
      </c>
      <c r="H82" s="80">
        <f t="shared" si="15"/>
        <v>1</v>
      </c>
      <c r="I82" s="80">
        <f t="shared" si="16"/>
        <v>1</v>
      </c>
      <c r="J82" s="78"/>
      <c r="K82" s="78"/>
      <c r="L82" s="78"/>
      <c r="M82" s="78"/>
      <c r="N82" s="80" t="str">
        <f t="shared" si="17"/>
        <v>#DIV/0!</v>
      </c>
      <c r="O82" s="78">
        <v>8.0</v>
      </c>
      <c r="P82" s="78">
        <v>8.0</v>
      </c>
      <c r="Q82" s="81">
        <f t="shared" si="18"/>
        <v>1</v>
      </c>
      <c r="R82" s="95"/>
      <c r="Z82" s="67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</row>
    <row r="83" ht="14.25" customHeight="1">
      <c r="A83" s="15"/>
      <c r="B83" s="17"/>
      <c r="C83" s="78"/>
      <c r="D83" s="78"/>
      <c r="E83" s="83"/>
      <c r="F83" s="83"/>
      <c r="G83" s="84"/>
      <c r="H83" s="80" t="str">
        <f t="shared" si="15"/>
        <v>#DIV/0!</v>
      </c>
      <c r="I83" s="80" t="str">
        <f t="shared" si="16"/>
        <v>#DIV/0!</v>
      </c>
      <c r="J83" s="78"/>
      <c r="K83" s="78"/>
      <c r="L83" s="78"/>
      <c r="M83" s="78"/>
      <c r="N83" s="80" t="str">
        <f t="shared" si="17"/>
        <v>#DIV/0!</v>
      </c>
      <c r="O83" s="78"/>
      <c r="P83" s="78"/>
      <c r="Q83" s="81" t="str">
        <f t="shared" si="18"/>
        <v>#DIV/0!</v>
      </c>
      <c r="R83" s="95"/>
      <c r="Z83" s="67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  <c r="BD83" s="112"/>
    </row>
    <row r="84" ht="14.25" customHeight="1">
      <c r="A84" s="15"/>
      <c r="B84" s="17"/>
      <c r="C84" s="78"/>
      <c r="D84" s="78"/>
      <c r="E84" s="78"/>
      <c r="F84" s="83"/>
      <c r="G84" s="84"/>
      <c r="H84" s="80" t="str">
        <f t="shared" si="15"/>
        <v>#DIV/0!</v>
      </c>
      <c r="I84" s="80" t="str">
        <f t="shared" si="16"/>
        <v>#DIV/0!</v>
      </c>
      <c r="J84" s="78"/>
      <c r="K84" s="78"/>
      <c r="L84" s="78"/>
      <c r="M84" s="78"/>
      <c r="N84" s="80" t="str">
        <f t="shared" si="17"/>
        <v>#DIV/0!</v>
      </c>
      <c r="O84" s="78"/>
      <c r="P84" s="78"/>
      <c r="Q84" s="81" t="str">
        <f t="shared" si="18"/>
        <v>#DIV/0!</v>
      </c>
      <c r="R84" s="95"/>
      <c r="Z84" s="67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</row>
    <row r="85" ht="14.25" customHeight="1">
      <c r="A85" s="15"/>
      <c r="B85" s="17"/>
      <c r="C85" s="78"/>
      <c r="D85" s="78"/>
      <c r="E85" s="83"/>
      <c r="F85" s="83"/>
      <c r="G85" s="84"/>
      <c r="H85" s="80" t="str">
        <f t="shared" si="15"/>
        <v>#DIV/0!</v>
      </c>
      <c r="I85" s="80" t="str">
        <f t="shared" si="16"/>
        <v>#DIV/0!</v>
      </c>
      <c r="J85" s="78"/>
      <c r="K85" s="78"/>
      <c r="L85" s="78"/>
      <c r="M85" s="78"/>
      <c r="N85" s="80" t="str">
        <f t="shared" si="17"/>
        <v>#DIV/0!</v>
      </c>
      <c r="O85" s="78"/>
      <c r="P85" s="78"/>
      <c r="Q85" s="81" t="str">
        <f t="shared" si="18"/>
        <v>#DIV/0!</v>
      </c>
      <c r="R85" s="95"/>
      <c r="Z85" s="67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</row>
    <row r="86" ht="14.25" customHeight="1">
      <c r="A86" s="278"/>
      <c r="B86" s="279"/>
      <c r="C86" s="78"/>
      <c r="D86" s="78"/>
      <c r="E86" s="83"/>
      <c r="F86" s="83"/>
      <c r="G86" s="84"/>
      <c r="H86" s="80" t="str">
        <f t="shared" si="15"/>
        <v>#DIV/0!</v>
      </c>
      <c r="I86" s="80" t="str">
        <f t="shared" si="16"/>
        <v>#DIV/0!</v>
      </c>
      <c r="J86" s="78"/>
      <c r="K86" s="78"/>
      <c r="L86" s="78"/>
      <c r="M86" s="78"/>
      <c r="N86" s="80" t="str">
        <f t="shared" si="17"/>
        <v>#DIV/0!</v>
      </c>
      <c r="O86" s="78"/>
      <c r="P86" s="78"/>
      <c r="Q86" s="81" t="str">
        <f t="shared" si="18"/>
        <v>#DIV/0!</v>
      </c>
      <c r="R86" s="95"/>
      <c r="Z86" s="67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</row>
    <row r="87" ht="14.25" customHeight="1">
      <c r="A87" s="278"/>
      <c r="B87" s="279"/>
      <c r="C87" s="78"/>
      <c r="D87" s="78"/>
      <c r="E87" s="83"/>
      <c r="F87" s="83"/>
      <c r="G87" s="84"/>
      <c r="H87" s="80" t="str">
        <f t="shared" si="15"/>
        <v>#DIV/0!</v>
      </c>
      <c r="I87" s="80" t="str">
        <f t="shared" si="16"/>
        <v>#DIV/0!</v>
      </c>
      <c r="J87" s="78"/>
      <c r="K87" s="78"/>
      <c r="L87" s="78"/>
      <c r="M87" s="78"/>
      <c r="N87" s="80" t="str">
        <f t="shared" si="17"/>
        <v>#DIV/0!</v>
      </c>
      <c r="O87" s="78"/>
      <c r="P87" s="78"/>
      <c r="Q87" s="81" t="str">
        <f t="shared" si="18"/>
        <v>#DIV/0!</v>
      </c>
      <c r="R87" s="95"/>
      <c r="Z87" s="67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</row>
    <row r="88" ht="14.25" customHeight="1">
      <c r="A88" s="85"/>
      <c r="B88" s="83"/>
      <c r="C88" s="83"/>
      <c r="D88" s="83"/>
      <c r="E88" s="83"/>
      <c r="F88" s="83"/>
      <c r="G88" s="84"/>
      <c r="H88" s="80" t="str">
        <f t="shared" si="15"/>
        <v>#DIV/0!</v>
      </c>
      <c r="I88" s="80" t="str">
        <f t="shared" si="16"/>
        <v>#DIV/0!</v>
      </c>
      <c r="J88" s="78"/>
      <c r="K88" s="78"/>
      <c r="L88" s="78"/>
      <c r="M88" s="78"/>
      <c r="N88" s="80" t="str">
        <f t="shared" si="17"/>
        <v>#DIV/0!</v>
      </c>
      <c r="O88" s="78"/>
      <c r="P88" s="78"/>
      <c r="Q88" s="81" t="str">
        <f t="shared" si="18"/>
        <v>#DIV/0!</v>
      </c>
      <c r="R88" s="95"/>
      <c r="Z88" s="67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</row>
    <row r="89" ht="14.25" customHeight="1">
      <c r="A89" s="85"/>
      <c r="B89" s="83"/>
      <c r="C89" s="83"/>
      <c r="D89" s="83"/>
      <c r="E89" s="83"/>
      <c r="F89" s="83"/>
      <c r="G89" s="84"/>
      <c r="H89" s="80" t="str">
        <f t="shared" si="15"/>
        <v>#DIV/0!</v>
      </c>
      <c r="I89" s="80" t="str">
        <f t="shared" si="16"/>
        <v>#DIV/0!</v>
      </c>
      <c r="J89" s="83"/>
      <c r="K89" s="83"/>
      <c r="L89" s="83"/>
      <c r="M89" s="83"/>
      <c r="N89" s="80" t="str">
        <f t="shared" si="17"/>
        <v>#DIV/0!</v>
      </c>
      <c r="O89" s="83"/>
      <c r="P89" s="83"/>
      <c r="Q89" s="81" t="str">
        <f t="shared" si="18"/>
        <v>#DIV/0!</v>
      </c>
      <c r="R89" s="95"/>
      <c r="Z89" s="67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</row>
    <row r="90" ht="14.25" customHeight="1">
      <c r="A90" s="85"/>
      <c r="B90" s="83"/>
      <c r="C90" s="83"/>
      <c r="D90" s="83"/>
      <c r="E90" s="83"/>
      <c r="F90" s="83"/>
      <c r="G90" s="84"/>
      <c r="H90" s="80" t="str">
        <f t="shared" si="15"/>
        <v>#DIV/0!</v>
      </c>
      <c r="I90" s="80" t="str">
        <f t="shared" si="16"/>
        <v>#DIV/0!</v>
      </c>
      <c r="J90" s="83"/>
      <c r="K90" s="83"/>
      <c r="L90" s="83"/>
      <c r="M90" s="83"/>
      <c r="N90" s="80" t="str">
        <f t="shared" si="17"/>
        <v>#DIV/0!</v>
      </c>
      <c r="O90" s="83"/>
      <c r="P90" s="83"/>
      <c r="Q90" s="81" t="str">
        <f t="shared" si="18"/>
        <v>#DIV/0!</v>
      </c>
      <c r="R90" s="95"/>
      <c r="Z90" s="67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</row>
    <row r="91" ht="14.25" customHeight="1">
      <c r="A91" s="72" t="s">
        <v>15</v>
      </c>
      <c r="B91" s="73">
        <f t="shared" ref="B91:G91" si="19">SUM(B71:B90)</f>
        <v>358</v>
      </c>
      <c r="C91" s="73">
        <f t="shared" si="19"/>
        <v>168</v>
      </c>
      <c r="D91" s="73">
        <f t="shared" si="19"/>
        <v>157</v>
      </c>
      <c r="E91" s="73">
        <f t="shared" si="19"/>
        <v>31</v>
      </c>
      <c r="F91" s="73">
        <f t="shared" si="19"/>
        <v>1</v>
      </c>
      <c r="G91" s="86">
        <f t="shared" si="19"/>
        <v>1</v>
      </c>
      <c r="H91" s="80">
        <f t="shared" si="15"/>
        <v>0.9944134078</v>
      </c>
      <c r="I91" s="80">
        <f t="shared" si="16"/>
        <v>0.9078212291</v>
      </c>
      <c r="J91" s="73">
        <f t="shared" ref="J91:M91" si="20">SUM(J71:J90)</f>
        <v>0</v>
      </c>
      <c r="K91" s="73">
        <f t="shared" si="20"/>
        <v>0</v>
      </c>
      <c r="L91" s="73">
        <f t="shared" si="20"/>
        <v>0</v>
      </c>
      <c r="M91" s="73">
        <f t="shared" si="20"/>
        <v>0</v>
      </c>
      <c r="N91" s="80" t="str">
        <f t="shared" si="17"/>
        <v>#DIV/0!</v>
      </c>
      <c r="O91" s="87">
        <f t="shared" ref="O91:P91" si="21">SUM(O71:O90)</f>
        <v>96</v>
      </c>
      <c r="P91" s="87">
        <f t="shared" si="21"/>
        <v>90</v>
      </c>
      <c r="Q91" s="81">
        <f t="shared" si="18"/>
        <v>0.9375</v>
      </c>
      <c r="R91" s="95"/>
      <c r="Z91" s="67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  <c r="BC91" s="112"/>
      <c r="BD91" s="112"/>
    </row>
    <row r="92" ht="14.25" customHeight="1">
      <c r="A92" s="30"/>
      <c r="B92" s="30"/>
      <c r="C92" s="30"/>
      <c r="D92" s="30"/>
      <c r="E92" s="30"/>
      <c r="F92" s="30"/>
      <c r="G92" s="88"/>
      <c r="H92" s="30"/>
      <c r="I92" s="30"/>
      <c r="J92" s="30"/>
      <c r="K92" s="30"/>
      <c r="L92" s="30"/>
      <c r="M92" s="30"/>
      <c r="N92" s="30"/>
      <c r="Q92" s="68"/>
      <c r="R92" s="95"/>
      <c r="Z92" s="67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  <c r="BD92" s="112"/>
    </row>
    <row r="93" ht="14.25" customHeight="1">
      <c r="A93" s="89" t="s">
        <v>27</v>
      </c>
      <c r="B93" s="30"/>
      <c r="C93" s="30"/>
      <c r="D93" s="30"/>
      <c r="E93" s="30"/>
      <c r="F93" s="30"/>
      <c r="G93" s="88"/>
      <c r="H93" s="30"/>
      <c r="I93" s="30"/>
      <c r="J93" s="30"/>
      <c r="K93" s="30"/>
      <c r="L93" s="30"/>
      <c r="M93" s="30"/>
      <c r="N93" s="30"/>
      <c r="Q93" s="68"/>
      <c r="R93" s="95"/>
      <c r="Z93" s="67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  <c r="BD93" s="112"/>
    </row>
    <row r="94" ht="14.25" customHeight="1">
      <c r="A94" s="90" t="s">
        <v>4</v>
      </c>
      <c r="B94" s="32" t="s">
        <v>16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4"/>
      <c r="Q94" s="68"/>
      <c r="R94" s="95"/>
      <c r="Z94" s="67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  <c r="BD94" s="112"/>
    </row>
    <row r="95" ht="14.25" customHeight="1">
      <c r="A95" s="91"/>
      <c r="B95" s="92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4"/>
      <c r="Q95" s="68"/>
      <c r="R95" s="95"/>
      <c r="Z95" s="67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  <c r="BD95" s="112"/>
    </row>
    <row r="96" ht="14.25" customHeight="1">
      <c r="A96" s="91"/>
      <c r="B96" s="92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4"/>
      <c r="Q96" s="68"/>
      <c r="R96" s="95"/>
      <c r="Z96" s="67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2"/>
    </row>
    <row r="97" ht="14.25" customHeight="1">
      <c r="G97" s="67"/>
      <c r="R97" s="95"/>
      <c r="Z97" s="67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  <c r="BD97" s="112"/>
    </row>
    <row r="98" ht="14.25" customHeight="1">
      <c r="G98" s="67"/>
      <c r="R98" s="95"/>
      <c r="Z98" s="67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  <c r="BD98" s="112"/>
    </row>
    <row r="99" ht="14.25" customHeight="1">
      <c r="A99" s="63" t="s">
        <v>20</v>
      </c>
      <c r="B99" s="64"/>
      <c r="C99" s="64"/>
      <c r="D99" s="64"/>
      <c r="E99" s="64"/>
      <c r="F99" s="64"/>
      <c r="G99" s="65"/>
      <c r="H99" s="64"/>
      <c r="I99" s="64"/>
      <c r="J99" s="64"/>
      <c r="K99" s="64"/>
      <c r="L99" s="64"/>
      <c r="M99" s="64"/>
      <c r="N99" s="64"/>
      <c r="O99" s="64"/>
      <c r="P99" s="64"/>
      <c r="Q99" s="66"/>
      <c r="R99" s="95"/>
      <c r="Z99" s="67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  <c r="BD99" s="112"/>
    </row>
    <row r="100" ht="14.25" customHeight="1">
      <c r="G100" s="67"/>
      <c r="Q100" s="68"/>
      <c r="R100" s="95"/>
      <c r="Z100" s="67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2"/>
      <c r="BC100" s="112"/>
      <c r="BD100" s="112"/>
    </row>
    <row r="101" ht="14.25" customHeight="1">
      <c r="A101" s="275" t="s">
        <v>899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Q101" s="68"/>
      <c r="R101" s="95"/>
      <c r="Z101" s="67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2"/>
    </row>
    <row r="102" ht="14.25" customHeight="1">
      <c r="A102" s="96" t="s">
        <v>18</v>
      </c>
      <c r="O102" s="70" t="s">
        <v>3</v>
      </c>
      <c r="P102" s="33"/>
      <c r="Q102" s="34"/>
      <c r="R102" s="95"/>
      <c r="Z102" s="67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2"/>
      <c r="BC102" s="112"/>
      <c r="BD102" s="112"/>
    </row>
    <row r="103" ht="14.25" customHeight="1">
      <c r="A103" s="72" t="s">
        <v>4</v>
      </c>
      <c r="B103" s="10" t="s">
        <v>5</v>
      </c>
      <c r="C103" s="10" t="s">
        <v>6</v>
      </c>
      <c r="D103" s="73">
        <v>4.0</v>
      </c>
      <c r="E103" s="73">
        <v>3.0</v>
      </c>
      <c r="F103" s="73">
        <v>2.0</v>
      </c>
      <c r="G103" s="45" t="s">
        <v>19</v>
      </c>
      <c r="H103" s="10" t="s">
        <v>8</v>
      </c>
      <c r="I103" s="10" t="s">
        <v>9</v>
      </c>
      <c r="J103" s="10" t="s">
        <v>10</v>
      </c>
      <c r="K103" s="10" t="s">
        <v>11</v>
      </c>
      <c r="L103" s="10" t="s">
        <v>12</v>
      </c>
      <c r="M103" s="10" t="s">
        <v>11</v>
      </c>
      <c r="N103" s="10" t="s">
        <v>13</v>
      </c>
      <c r="O103" s="75" t="s">
        <v>12</v>
      </c>
      <c r="P103" s="75" t="s">
        <v>11</v>
      </c>
      <c r="Q103" s="76" t="s">
        <v>14</v>
      </c>
      <c r="R103" s="95"/>
      <c r="Z103" s="67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2"/>
      <c r="BC103" s="112"/>
      <c r="BD103" s="112"/>
    </row>
    <row r="104" ht="14.25" customHeight="1">
      <c r="A104" s="160" t="s">
        <v>285</v>
      </c>
      <c r="B104" s="16">
        <v>29.0</v>
      </c>
      <c r="C104" s="78">
        <v>7.0</v>
      </c>
      <c r="D104" s="78">
        <v>20.0</v>
      </c>
      <c r="E104" s="78">
        <v>1.0</v>
      </c>
      <c r="F104" s="78">
        <v>0.0</v>
      </c>
      <c r="G104" s="79">
        <v>0.0</v>
      </c>
      <c r="H104" s="80">
        <f t="shared" ref="H104:H124" si="22">(C104+D104+E104)/B104</f>
        <v>0.9655172414</v>
      </c>
      <c r="I104" s="80">
        <f t="shared" ref="I104:I124" si="23">(C104+D104)/B104</f>
        <v>0.9310344828</v>
      </c>
      <c r="J104" s="78"/>
      <c r="K104" s="78"/>
      <c r="L104" s="78"/>
      <c r="M104" s="78"/>
      <c r="N104" s="80" t="str">
        <f t="shared" ref="N104:N124" si="24">M104/L104</f>
        <v>#DIV/0!</v>
      </c>
      <c r="O104" s="78">
        <v>34.0</v>
      </c>
      <c r="P104" s="78">
        <v>32.0</v>
      </c>
      <c r="Q104" s="81">
        <f t="shared" ref="Q104:Q124" si="25">P104/O104</f>
        <v>0.9411764706</v>
      </c>
      <c r="R104" s="95"/>
      <c r="Z104" s="67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2"/>
      <c r="BC104" s="112"/>
      <c r="BD104" s="112"/>
    </row>
    <row r="105" ht="14.25" customHeight="1">
      <c r="A105" s="160" t="s">
        <v>587</v>
      </c>
      <c r="B105" s="16">
        <v>24.0</v>
      </c>
      <c r="C105" s="78">
        <v>1.0</v>
      </c>
      <c r="D105" s="78">
        <v>20.0</v>
      </c>
      <c r="E105" s="78">
        <v>3.0</v>
      </c>
      <c r="F105" s="78">
        <v>0.0</v>
      </c>
      <c r="G105" s="79">
        <v>0.0</v>
      </c>
      <c r="H105" s="80">
        <f t="shared" si="22"/>
        <v>1</v>
      </c>
      <c r="I105" s="80">
        <f t="shared" si="23"/>
        <v>0.875</v>
      </c>
      <c r="J105" s="78"/>
      <c r="K105" s="78"/>
      <c r="L105" s="78"/>
      <c r="M105" s="78"/>
      <c r="N105" s="80" t="str">
        <f t="shared" si="24"/>
        <v>#DIV/0!</v>
      </c>
      <c r="O105" s="78">
        <v>34.0</v>
      </c>
      <c r="P105" s="78">
        <v>32.0</v>
      </c>
      <c r="Q105" s="81">
        <f t="shared" si="25"/>
        <v>0.9411764706</v>
      </c>
      <c r="R105" s="95"/>
      <c r="Z105" s="67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</row>
    <row r="106" ht="14.25" customHeight="1">
      <c r="A106" s="160" t="s">
        <v>588</v>
      </c>
      <c r="B106" s="16">
        <v>33.0</v>
      </c>
      <c r="C106" s="78">
        <v>8.0</v>
      </c>
      <c r="D106" s="78">
        <v>23.0</v>
      </c>
      <c r="E106" s="78">
        <v>2.0</v>
      </c>
      <c r="F106" s="78">
        <v>0.0</v>
      </c>
      <c r="G106" s="79">
        <v>0.0</v>
      </c>
      <c r="H106" s="80">
        <f t="shared" si="22"/>
        <v>1</v>
      </c>
      <c r="I106" s="80">
        <f t="shared" si="23"/>
        <v>0.9393939394</v>
      </c>
      <c r="J106" s="78"/>
      <c r="K106" s="78"/>
      <c r="L106" s="78"/>
      <c r="M106" s="78"/>
      <c r="N106" s="80" t="str">
        <f t="shared" si="24"/>
        <v>#DIV/0!</v>
      </c>
      <c r="O106" s="78">
        <v>34.0</v>
      </c>
      <c r="P106" s="78">
        <v>33.0</v>
      </c>
      <c r="Q106" s="81">
        <f t="shared" si="25"/>
        <v>0.9705882353</v>
      </c>
      <c r="R106" s="95"/>
      <c r="Z106" s="67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2"/>
      <c r="BC106" s="112"/>
      <c r="BD106" s="112"/>
    </row>
    <row r="107" ht="14.25" customHeight="1">
      <c r="A107" s="160" t="s">
        <v>598</v>
      </c>
      <c r="B107" s="17">
        <v>31.0</v>
      </c>
      <c r="C107" s="78">
        <v>23.0</v>
      </c>
      <c r="D107" s="78">
        <v>7.0</v>
      </c>
      <c r="E107" s="78">
        <v>1.0</v>
      </c>
      <c r="F107" s="78">
        <v>0.0</v>
      </c>
      <c r="G107" s="79">
        <v>0.0</v>
      </c>
      <c r="H107" s="80">
        <f t="shared" si="22"/>
        <v>1</v>
      </c>
      <c r="I107" s="80">
        <f t="shared" si="23"/>
        <v>0.9677419355</v>
      </c>
      <c r="J107" s="78"/>
      <c r="K107" s="78"/>
      <c r="L107" s="78"/>
      <c r="M107" s="78"/>
      <c r="N107" s="80" t="str">
        <f t="shared" si="24"/>
        <v>#DIV/0!</v>
      </c>
      <c r="O107" s="78">
        <v>34.0</v>
      </c>
      <c r="P107" s="78">
        <v>33.0</v>
      </c>
      <c r="Q107" s="81">
        <f t="shared" si="25"/>
        <v>0.9705882353</v>
      </c>
      <c r="R107" s="95"/>
      <c r="Z107" s="67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</row>
    <row r="108" ht="14.25" customHeight="1">
      <c r="A108" s="160" t="s">
        <v>74</v>
      </c>
      <c r="B108" s="17">
        <v>32.0</v>
      </c>
      <c r="C108" s="78">
        <v>14.0</v>
      </c>
      <c r="D108" s="78">
        <v>16.0</v>
      </c>
      <c r="E108" s="78">
        <v>2.0</v>
      </c>
      <c r="F108" s="78">
        <v>0.0</v>
      </c>
      <c r="G108" s="79">
        <v>0.0</v>
      </c>
      <c r="H108" s="80">
        <f t="shared" si="22"/>
        <v>1</v>
      </c>
      <c r="I108" s="80">
        <f t="shared" si="23"/>
        <v>0.9375</v>
      </c>
      <c r="J108" s="78"/>
      <c r="K108" s="78"/>
      <c r="L108" s="78"/>
      <c r="M108" s="78"/>
      <c r="N108" s="80" t="str">
        <f t="shared" si="24"/>
        <v>#DIV/0!</v>
      </c>
      <c r="O108" s="78">
        <v>34.0</v>
      </c>
      <c r="P108" s="78">
        <v>31.0</v>
      </c>
      <c r="Q108" s="81">
        <f t="shared" si="25"/>
        <v>0.9117647059</v>
      </c>
      <c r="R108" s="95"/>
      <c r="Z108" s="67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  <c r="BC108" s="112"/>
      <c r="BD108" s="112"/>
    </row>
    <row r="109" ht="14.25" customHeight="1">
      <c r="A109" s="160" t="s">
        <v>76</v>
      </c>
      <c r="B109" s="17">
        <v>33.0</v>
      </c>
      <c r="C109" s="78">
        <v>23.0</v>
      </c>
      <c r="D109" s="78">
        <v>10.0</v>
      </c>
      <c r="E109" s="78">
        <v>0.0</v>
      </c>
      <c r="F109" s="78">
        <v>0.0</v>
      </c>
      <c r="G109" s="79">
        <v>0.0</v>
      </c>
      <c r="H109" s="80">
        <f t="shared" si="22"/>
        <v>1</v>
      </c>
      <c r="I109" s="80">
        <f t="shared" si="23"/>
        <v>1</v>
      </c>
      <c r="J109" s="78"/>
      <c r="K109" s="78"/>
      <c r="L109" s="78"/>
      <c r="M109" s="78"/>
      <c r="N109" s="80" t="str">
        <f t="shared" si="24"/>
        <v>#DIV/0!</v>
      </c>
      <c r="O109" s="78">
        <v>34.0</v>
      </c>
      <c r="P109" s="78">
        <v>33.0</v>
      </c>
      <c r="Q109" s="81">
        <f t="shared" si="25"/>
        <v>0.9705882353</v>
      </c>
      <c r="R109" s="95"/>
      <c r="Z109" s="67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/>
      <c r="BA109" s="112"/>
      <c r="BB109" s="112"/>
      <c r="BC109" s="112"/>
      <c r="BD109" s="112"/>
    </row>
    <row r="110" ht="14.25" customHeight="1">
      <c r="A110" s="160" t="s">
        <v>169</v>
      </c>
      <c r="B110" s="17">
        <v>27.0</v>
      </c>
      <c r="C110" s="78">
        <v>8.0</v>
      </c>
      <c r="D110" s="78">
        <v>18.0</v>
      </c>
      <c r="E110" s="78">
        <v>1.0</v>
      </c>
      <c r="F110" s="78">
        <v>0.0</v>
      </c>
      <c r="G110" s="79">
        <v>0.0</v>
      </c>
      <c r="H110" s="80">
        <f t="shared" si="22"/>
        <v>1</v>
      </c>
      <c r="I110" s="80">
        <f t="shared" si="23"/>
        <v>0.962962963</v>
      </c>
      <c r="J110" s="78"/>
      <c r="K110" s="78"/>
      <c r="L110" s="78"/>
      <c r="M110" s="78"/>
      <c r="N110" s="80" t="str">
        <f t="shared" si="24"/>
        <v>#DIV/0!</v>
      </c>
      <c r="O110" s="78">
        <v>34.0</v>
      </c>
      <c r="P110" s="78">
        <v>27.0</v>
      </c>
      <c r="Q110" s="81">
        <f t="shared" si="25"/>
        <v>0.7941176471</v>
      </c>
      <c r="R110" s="95"/>
      <c r="Z110" s="67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12"/>
      <c r="BA110" s="112"/>
      <c r="BB110" s="112"/>
      <c r="BC110" s="112"/>
      <c r="BD110" s="112"/>
    </row>
    <row r="111" ht="14.25" customHeight="1">
      <c r="A111" s="160" t="s">
        <v>170</v>
      </c>
      <c r="B111" s="17">
        <v>27.0</v>
      </c>
      <c r="C111" s="78">
        <v>10.0</v>
      </c>
      <c r="D111" s="78">
        <v>15.0</v>
      </c>
      <c r="E111" s="78">
        <v>2.0</v>
      </c>
      <c r="F111" s="78">
        <v>0.0</v>
      </c>
      <c r="G111" s="79">
        <v>0.0</v>
      </c>
      <c r="H111" s="80">
        <f t="shared" si="22"/>
        <v>1</v>
      </c>
      <c r="I111" s="80">
        <f t="shared" si="23"/>
        <v>0.9259259259</v>
      </c>
      <c r="J111" s="78"/>
      <c r="K111" s="78"/>
      <c r="L111" s="78"/>
      <c r="M111" s="78"/>
      <c r="N111" s="80" t="str">
        <f t="shared" si="24"/>
        <v>#DIV/0!</v>
      </c>
      <c r="O111" s="78">
        <v>34.0</v>
      </c>
      <c r="P111" s="78">
        <v>29.0</v>
      </c>
      <c r="Q111" s="81">
        <f t="shared" si="25"/>
        <v>0.8529411765</v>
      </c>
      <c r="R111" s="95"/>
      <c r="Z111" s="67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12"/>
      <c r="BA111" s="112"/>
      <c r="BB111" s="112"/>
      <c r="BC111" s="112"/>
      <c r="BD111" s="112"/>
    </row>
    <row r="112" ht="14.25" customHeight="1">
      <c r="A112" s="160" t="s">
        <v>45</v>
      </c>
      <c r="B112" s="17">
        <v>26.0</v>
      </c>
      <c r="C112" s="78">
        <v>16.0</v>
      </c>
      <c r="D112" s="78">
        <v>8.0</v>
      </c>
      <c r="E112" s="78">
        <v>2.0</v>
      </c>
      <c r="F112" s="78">
        <v>0.0</v>
      </c>
      <c r="G112" s="79">
        <v>0.0</v>
      </c>
      <c r="H112" s="80">
        <f t="shared" si="22"/>
        <v>1</v>
      </c>
      <c r="I112" s="80">
        <f t="shared" si="23"/>
        <v>0.9230769231</v>
      </c>
      <c r="J112" s="78"/>
      <c r="K112" s="78"/>
      <c r="L112" s="78"/>
      <c r="M112" s="78"/>
      <c r="N112" s="80" t="str">
        <f t="shared" si="24"/>
        <v>#DIV/0!</v>
      </c>
      <c r="O112" s="78">
        <v>34.0</v>
      </c>
      <c r="P112" s="78">
        <v>25.0</v>
      </c>
      <c r="Q112" s="81">
        <f t="shared" si="25"/>
        <v>0.7352941176</v>
      </c>
      <c r="R112" s="95"/>
      <c r="Z112" s="67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2"/>
      <c r="AX112" s="112"/>
      <c r="AY112" s="112"/>
      <c r="AZ112" s="112"/>
      <c r="BA112" s="112"/>
      <c r="BB112" s="112"/>
      <c r="BC112" s="112"/>
      <c r="BD112" s="112"/>
    </row>
    <row r="113" ht="14.25" customHeight="1">
      <c r="A113" s="160" t="s">
        <v>73</v>
      </c>
      <c r="B113" s="17">
        <v>33.0</v>
      </c>
      <c r="C113" s="78">
        <v>24.0</v>
      </c>
      <c r="D113" s="78">
        <v>9.0</v>
      </c>
      <c r="E113" s="78">
        <v>0.0</v>
      </c>
      <c r="F113" s="78">
        <v>0.0</v>
      </c>
      <c r="G113" s="79">
        <v>0.0</v>
      </c>
      <c r="H113" s="80">
        <f t="shared" si="22"/>
        <v>1</v>
      </c>
      <c r="I113" s="80">
        <f t="shared" si="23"/>
        <v>1</v>
      </c>
      <c r="J113" s="78"/>
      <c r="K113" s="78"/>
      <c r="L113" s="78"/>
      <c r="M113" s="78"/>
      <c r="N113" s="80" t="str">
        <f t="shared" si="24"/>
        <v>#DIV/0!</v>
      </c>
      <c r="O113" s="78">
        <v>34.0</v>
      </c>
      <c r="P113" s="78">
        <v>27.0</v>
      </c>
      <c r="Q113" s="81">
        <f t="shared" si="25"/>
        <v>0.7941176471</v>
      </c>
      <c r="R113" s="95"/>
      <c r="Z113" s="67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  <c r="BD113" s="112"/>
    </row>
    <row r="114" ht="14.25" customHeight="1">
      <c r="A114" s="160" t="s">
        <v>23</v>
      </c>
      <c r="B114" s="17">
        <v>30.0</v>
      </c>
      <c r="C114" s="78">
        <v>21.0</v>
      </c>
      <c r="D114" s="78">
        <v>9.0</v>
      </c>
      <c r="E114" s="78">
        <v>0.0</v>
      </c>
      <c r="F114" s="78">
        <v>0.0</v>
      </c>
      <c r="G114" s="79">
        <v>0.0</v>
      </c>
      <c r="H114" s="80">
        <f t="shared" si="22"/>
        <v>1</v>
      </c>
      <c r="I114" s="80">
        <f t="shared" si="23"/>
        <v>1</v>
      </c>
      <c r="J114" s="78"/>
      <c r="K114" s="78"/>
      <c r="L114" s="78"/>
      <c r="M114" s="78"/>
      <c r="N114" s="80" t="str">
        <f t="shared" si="24"/>
        <v>#DIV/0!</v>
      </c>
      <c r="O114" s="78">
        <v>34.0</v>
      </c>
      <c r="P114" s="78">
        <v>26.0</v>
      </c>
      <c r="Q114" s="81">
        <f t="shared" si="25"/>
        <v>0.7647058824</v>
      </c>
      <c r="R114" s="95"/>
      <c r="Z114" s="67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</row>
    <row r="115" ht="14.25" customHeight="1">
      <c r="A115" s="160" t="s">
        <v>46</v>
      </c>
      <c r="B115" s="17">
        <v>33.0</v>
      </c>
      <c r="C115" s="78">
        <v>20.0</v>
      </c>
      <c r="D115" s="78">
        <v>13.0</v>
      </c>
      <c r="E115" s="78">
        <v>0.0</v>
      </c>
      <c r="F115" s="78">
        <v>0.0</v>
      </c>
      <c r="G115" s="79">
        <v>0.0</v>
      </c>
      <c r="H115" s="80">
        <f t="shared" si="22"/>
        <v>1</v>
      </c>
      <c r="I115" s="80">
        <f t="shared" si="23"/>
        <v>1</v>
      </c>
      <c r="J115" s="78"/>
      <c r="K115" s="78"/>
      <c r="L115" s="78"/>
      <c r="M115" s="78"/>
      <c r="N115" s="80" t="str">
        <f t="shared" si="24"/>
        <v>#DIV/0!</v>
      </c>
      <c r="O115" s="78">
        <v>34.0</v>
      </c>
      <c r="P115" s="78">
        <v>27.0</v>
      </c>
      <c r="Q115" s="81">
        <f t="shared" si="25"/>
        <v>0.7941176471</v>
      </c>
      <c r="R115" s="95"/>
      <c r="Z115" s="67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</row>
    <row r="116" ht="14.25" customHeight="1">
      <c r="A116" s="15"/>
      <c r="B116" s="17"/>
      <c r="C116" s="78"/>
      <c r="D116" s="78"/>
      <c r="E116" s="83"/>
      <c r="F116" s="83"/>
      <c r="G116" s="84"/>
      <c r="H116" s="80" t="str">
        <f t="shared" si="22"/>
        <v>#DIV/0!</v>
      </c>
      <c r="I116" s="80" t="str">
        <f t="shared" si="23"/>
        <v>#DIV/0!</v>
      </c>
      <c r="J116" s="78"/>
      <c r="K116" s="78"/>
      <c r="L116" s="78"/>
      <c r="M116" s="78"/>
      <c r="N116" s="80" t="str">
        <f t="shared" si="24"/>
        <v>#DIV/0!</v>
      </c>
      <c r="O116" s="78"/>
      <c r="P116" s="78"/>
      <c r="Q116" s="81" t="str">
        <f t="shared" si="25"/>
        <v>#DIV/0!</v>
      </c>
      <c r="R116" s="95"/>
      <c r="Z116" s="67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</row>
    <row r="117" ht="14.25" customHeight="1">
      <c r="A117" s="15"/>
      <c r="B117" s="17"/>
      <c r="C117" s="78"/>
      <c r="D117" s="78"/>
      <c r="E117" s="78"/>
      <c r="F117" s="83"/>
      <c r="G117" s="84"/>
      <c r="H117" s="80" t="str">
        <f t="shared" si="22"/>
        <v>#DIV/0!</v>
      </c>
      <c r="I117" s="80" t="str">
        <f t="shared" si="23"/>
        <v>#DIV/0!</v>
      </c>
      <c r="J117" s="78"/>
      <c r="K117" s="78"/>
      <c r="L117" s="78"/>
      <c r="M117" s="78"/>
      <c r="N117" s="80" t="str">
        <f t="shared" si="24"/>
        <v>#DIV/0!</v>
      </c>
      <c r="O117" s="78"/>
      <c r="P117" s="78"/>
      <c r="Q117" s="81" t="str">
        <f t="shared" si="25"/>
        <v>#DIV/0!</v>
      </c>
      <c r="R117" s="95"/>
      <c r="Z117" s="67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</row>
    <row r="118" ht="14.25" customHeight="1">
      <c r="A118" s="15"/>
      <c r="B118" s="17"/>
      <c r="C118" s="78"/>
      <c r="D118" s="78"/>
      <c r="E118" s="83"/>
      <c r="F118" s="83"/>
      <c r="G118" s="84"/>
      <c r="H118" s="80" t="str">
        <f t="shared" si="22"/>
        <v>#DIV/0!</v>
      </c>
      <c r="I118" s="80" t="str">
        <f t="shared" si="23"/>
        <v>#DIV/0!</v>
      </c>
      <c r="J118" s="78"/>
      <c r="K118" s="78"/>
      <c r="L118" s="78"/>
      <c r="M118" s="78"/>
      <c r="N118" s="80" t="str">
        <f t="shared" si="24"/>
        <v>#DIV/0!</v>
      </c>
      <c r="O118" s="78"/>
      <c r="P118" s="78"/>
      <c r="Q118" s="81" t="str">
        <f t="shared" si="25"/>
        <v>#DIV/0!</v>
      </c>
      <c r="R118" s="95"/>
      <c r="Z118" s="67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</row>
    <row r="119" ht="14.25" customHeight="1">
      <c r="A119" s="278"/>
      <c r="B119" s="279"/>
      <c r="C119" s="78"/>
      <c r="D119" s="78"/>
      <c r="E119" s="83"/>
      <c r="F119" s="83"/>
      <c r="G119" s="84"/>
      <c r="H119" s="80" t="str">
        <f t="shared" si="22"/>
        <v>#DIV/0!</v>
      </c>
      <c r="I119" s="80" t="str">
        <f t="shared" si="23"/>
        <v>#DIV/0!</v>
      </c>
      <c r="J119" s="78"/>
      <c r="K119" s="78"/>
      <c r="L119" s="78"/>
      <c r="M119" s="78"/>
      <c r="N119" s="80" t="str">
        <f t="shared" si="24"/>
        <v>#DIV/0!</v>
      </c>
      <c r="O119" s="78"/>
      <c r="P119" s="78"/>
      <c r="Q119" s="81" t="str">
        <f t="shared" si="25"/>
        <v>#DIV/0!</v>
      </c>
      <c r="R119" s="95"/>
      <c r="Z119" s="67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</row>
    <row r="120" ht="14.25" customHeight="1">
      <c r="A120" s="278"/>
      <c r="B120" s="279"/>
      <c r="C120" s="78"/>
      <c r="D120" s="78"/>
      <c r="E120" s="83"/>
      <c r="F120" s="83"/>
      <c r="G120" s="84"/>
      <c r="H120" s="80" t="str">
        <f t="shared" si="22"/>
        <v>#DIV/0!</v>
      </c>
      <c r="I120" s="80" t="str">
        <f t="shared" si="23"/>
        <v>#DIV/0!</v>
      </c>
      <c r="J120" s="78"/>
      <c r="K120" s="78"/>
      <c r="L120" s="78"/>
      <c r="M120" s="78"/>
      <c r="N120" s="80" t="str">
        <f t="shared" si="24"/>
        <v>#DIV/0!</v>
      </c>
      <c r="O120" s="78"/>
      <c r="P120" s="78"/>
      <c r="Q120" s="81" t="str">
        <f t="shared" si="25"/>
        <v>#DIV/0!</v>
      </c>
      <c r="R120" s="95"/>
      <c r="Z120" s="67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</row>
    <row r="121" ht="14.25" customHeight="1">
      <c r="A121" s="85"/>
      <c r="B121" s="83"/>
      <c r="C121" s="83"/>
      <c r="D121" s="83"/>
      <c r="E121" s="83"/>
      <c r="F121" s="83"/>
      <c r="G121" s="84"/>
      <c r="H121" s="80" t="str">
        <f t="shared" si="22"/>
        <v>#DIV/0!</v>
      </c>
      <c r="I121" s="80" t="str">
        <f t="shared" si="23"/>
        <v>#DIV/0!</v>
      </c>
      <c r="J121" s="78"/>
      <c r="K121" s="78"/>
      <c r="L121" s="78"/>
      <c r="M121" s="78"/>
      <c r="N121" s="80" t="str">
        <f t="shared" si="24"/>
        <v>#DIV/0!</v>
      </c>
      <c r="O121" s="78"/>
      <c r="P121" s="78"/>
      <c r="Q121" s="81" t="str">
        <f t="shared" si="25"/>
        <v>#DIV/0!</v>
      </c>
      <c r="R121" s="95"/>
      <c r="Z121" s="67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</row>
    <row r="122" ht="14.25" customHeight="1">
      <c r="A122" s="85"/>
      <c r="B122" s="83"/>
      <c r="C122" s="83"/>
      <c r="D122" s="83"/>
      <c r="E122" s="83"/>
      <c r="F122" s="83"/>
      <c r="G122" s="84"/>
      <c r="H122" s="80" t="str">
        <f t="shared" si="22"/>
        <v>#DIV/0!</v>
      </c>
      <c r="I122" s="80" t="str">
        <f t="shared" si="23"/>
        <v>#DIV/0!</v>
      </c>
      <c r="J122" s="83"/>
      <c r="K122" s="83"/>
      <c r="L122" s="83"/>
      <c r="M122" s="83"/>
      <c r="N122" s="80" t="str">
        <f t="shared" si="24"/>
        <v>#DIV/0!</v>
      </c>
      <c r="O122" s="83"/>
      <c r="P122" s="83"/>
      <c r="Q122" s="81" t="str">
        <f t="shared" si="25"/>
        <v>#DIV/0!</v>
      </c>
      <c r="R122" s="95"/>
      <c r="Z122" s="67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</row>
    <row r="123" ht="14.25" customHeight="1">
      <c r="A123" s="85"/>
      <c r="B123" s="83"/>
      <c r="C123" s="83"/>
      <c r="D123" s="83"/>
      <c r="E123" s="83"/>
      <c r="F123" s="83"/>
      <c r="G123" s="84"/>
      <c r="H123" s="80" t="str">
        <f t="shared" si="22"/>
        <v>#DIV/0!</v>
      </c>
      <c r="I123" s="80" t="str">
        <f t="shared" si="23"/>
        <v>#DIV/0!</v>
      </c>
      <c r="J123" s="83"/>
      <c r="K123" s="83"/>
      <c r="L123" s="83"/>
      <c r="M123" s="83"/>
      <c r="N123" s="80" t="str">
        <f t="shared" si="24"/>
        <v>#DIV/0!</v>
      </c>
      <c r="O123" s="83"/>
      <c r="P123" s="83"/>
      <c r="Q123" s="81" t="str">
        <f t="shared" si="25"/>
        <v>#DIV/0!</v>
      </c>
      <c r="R123" s="95"/>
      <c r="Z123" s="67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</row>
    <row r="124" ht="14.25" customHeight="1">
      <c r="A124" s="72" t="s">
        <v>15</v>
      </c>
      <c r="B124" s="73">
        <f t="shared" ref="B124:G124" si="26">SUM(B104:B123)</f>
        <v>358</v>
      </c>
      <c r="C124" s="73">
        <f t="shared" si="26"/>
        <v>175</v>
      </c>
      <c r="D124" s="73">
        <f t="shared" si="26"/>
        <v>168</v>
      </c>
      <c r="E124" s="73">
        <f t="shared" si="26"/>
        <v>14</v>
      </c>
      <c r="F124" s="73">
        <f t="shared" si="26"/>
        <v>0</v>
      </c>
      <c r="G124" s="86">
        <f t="shared" si="26"/>
        <v>0</v>
      </c>
      <c r="H124" s="80">
        <f t="shared" si="22"/>
        <v>0.9972067039</v>
      </c>
      <c r="I124" s="80">
        <f t="shared" si="23"/>
        <v>0.9581005587</v>
      </c>
      <c r="J124" s="73">
        <f t="shared" ref="J124:M124" si="27">SUM(J104:J123)</f>
        <v>0</v>
      </c>
      <c r="K124" s="73">
        <f t="shared" si="27"/>
        <v>0</v>
      </c>
      <c r="L124" s="73">
        <f t="shared" si="27"/>
        <v>0</v>
      </c>
      <c r="M124" s="73">
        <f t="shared" si="27"/>
        <v>0</v>
      </c>
      <c r="N124" s="80" t="str">
        <f t="shared" si="24"/>
        <v>#DIV/0!</v>
      </c>
      <c r="O124" s="87">
        <f t="shared" ref="O124:P124" si="28">SUM(O104:O123)</f>
        <v>408</v>
      </c>
      <c r="P124" s="87">
        <f t="shared" si="28"/>
        <v>355</v>
      </c>
      <c r="Q124" s="81">
        <f t="shared" si="25"/>
        <v>0.8700980392</v>
      </c>
      <c r="R124" s="95"/>
      <c r="Z124" s="67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</row>
    <row r="125" ht="14.25" customHeight="1">
      <c r="A125" s="30"/>
      <c r="B125" s="30"/>
      <c r="C125" s="30"/>
      <c r="D125" s="30"/>
      <c r="E125" s="30"/>
      <c r="F125" s="30"/>
      <c r="G125" s="88"/>
      <c r="H125" s="30"/>
      <c r="I125" s="30"/>
      <c r="J125" s="30"/>
      <c r="K125" s="30"/>
      <c r="L125" s="30"/>
      <c r="M125" s="30"/>
      <c r="N125" s="30"/>
      <c r="Q125" s="68"/>
      <c r="R125" s="95"/>
      <c r="Z125" s="67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</row>
    <row r="126" ht="14.25" customHeight="1">
      <c r="A126" s="89" t="s">
        <v>27</v>
      </c>
      <c r="B126" s="30"/>
      <c r="C126" s="30"/>
      <c r="D126" s="30"/>
      <c r="E126" s="30"/>
      <c r="F126" s="30"/>
      <c r="G126" s="88"/>
      <c r="H126" s="30"/>
      <c r="I126" s="30"/>
      <c r="J126" s="30"/>
      <c r="K126" s="30"/>
      <c r="L126" s="30"/>
      <c r="M126" s="30"/>
      <c r="N126" s="30"/>
      <c r="Q126" s="68"/>
      <c r="R126" s="95"/>
      <c r="Z126" s="67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</row>
    <row r="127" ht="14.25" customHeight="1">
      <c r="A127" s="90" t="s">
        <v>4</v>
      </c>
      <c r="B127" s="32" t="s">
        <v>16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4"/>
      <c r="Q127" s="68"/>
      <c r="R127" s="95"/>
      <c r="Z127" s="67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</row>
    <row r="128" ht="14.25" customHeight="1">
      <c r="A128" s="91"/>
      <c r="B128" s="92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4"/>
      <c r="Q128" s="68"/>
      <c r="R128" s="95"/>
      <c r="Z128" s="67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</row>
    <row r="129" ht="14.25" customHeight="1">
      <c r="A129" s="91"/>
      <c r="B129" s="92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4"/>
      <c r="Q129" s="68"/>
      <c r="R129" s="95"/>
      <c r="Z129" s="67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</row>
    <row r="130" ht="14.25" customHeight="1">
      <c r="G130" s="67"/>
      <c r="Q130" s="95"/>
      <c r="R130" s="95"/>
      <c r="Z130" s="67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</row>
    <row r="131" ht="14.25" customHeight="1">
      <c r="G131" s="67"/>
      <c r="Q131" s="95"/>
      <c r="R131" s="95"/>
      <c r="Z131" s="67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</row>
    <row r="132" ht="14.25" customHeight="1">
      <c r="G132" s="67"/>
      <c r="Q132" s="95"/>
      <c r="R132" s="95"/>
      <c r="Z132" s="67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</row>
    <row r="133" ht="14.25" customHeight="1">
      <c r="G133" s="67"/>
      <c r="Q133" s="95"/>
      <c r="R133" s="95"/>
      <c r="Z133" s="67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</row>
    <row r="134" ht="14.25" customHeight="1">
      <c r="G134" s="67"/>
      <c r="Q134" s="95"/>
      <c r="R134" s="95"/>
      <c r="Z134" s="67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</row>
    <row r="135" ht="14.25" customHeight="1">
      <c r="G135" s="67"/>
      <c r="Q135" s="95"/>
      <c r="R135" s="95"/>
      <c r="Z135" s="67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</row>
    <row r="136" ht="14.25" customHeight="1">
      <c r="G136" s="67"/>
      <c r="Q136" s="95"/>
      <c r="R136" s="95"/>
      <c r="Z136" s="67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</row>
    <row r="137" ht="14.25" customHeight="1">
      <c r="G137" s="67"/>
      <c r="Q137" s="95"/>
      <c r="R137" s="95"/>
      <c r="Z137" s="67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</row>
    <row r="138" ht="14.25" customHeight="1">
      <c r="G138" s="67"/>
      <c r="Q138" s="95"/>
      <c r="R138" s="95"/>
      <c r="Z138" s="67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</row>
    <row r="139" ht="14.25" customHeight="1">
      <c r="G139" s="67"/>
      <c r="Q139" s="95"/>
      <c r="R139" s="95"/>
      <c r="Z139" s="67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</row>
    <row r="140" ht="14.25" customHeight="1">
      <c r="G140" s="67"/>
      <c r="Q140" s="95"/>
      <c r="R140" s="95"/>
      <c r="Z140" s="67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</row>
    <row r="141" ht="14.25" customHeight="1">
      <c r="G141" s="67"/>
      <c r="Q141" s="95"/>
      <c r="R141" s="95"/>
      <c r="Z141" s="67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</row>
    <row r="142" ht="14.25" customHeight="1">
      <c r="G142" s="67"/>
      <c r="Q142" s="95"/>
      <c r="R142" s="95"/>
      <c r="Z142" s="67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</row>
    <row r="143" ht="14.25" customHeight="1">
      <c r="G143" s="67"/>
      <c r="Q143" s="95"/>
      <c r="R143" s="95"/>
      <c r="Z143" s="67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  <c r="BC143" s="112"/>
      <c r="BD143" s="112"/>
    </row>
    <row r="144" ht="14.25" customHeight="1">
      <c r="G144" s="67"/>
      <c r="Q144" s="95"/>
      <c r="R144" s="95"/>
      <c r="Z144" s="67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  <c r="BC144" s="112"/>
      <c r="BD144" s="112"/>
    </row>
    <row r="145" ht="14.25" customHeight="1">
      <c r="G145" s="67"/>
      <c r="Q145" s="95"/>
      <c r="R145" s="95"/>
      <c r="Z145" s="67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A145" s="112"/>
      <c r="BB145" s="112"/>
      <c r="BC145" s="112"/>
      <c r="BD145" s="112"/>
    </row>
    <row r="146" ht="14.25" customHeight="1">
      <c r="G146" s="67"/>
      <c r="Q146" s="95"/>
      <c r="R146" s="95"/>
      <c r="Z146" s="67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2"/>
      <c r="AX146" s="112"/>
      <c r="AY146" s="112"/>
      <c r="AZ146" s="112"/>
      <c r="BA146" s="112"/>
      <c r="BB146" s="112"/>
      <c r="BC146" s="112"/>
      <c r="BD146" s="112"/>
    </row>
    <row r="147" ht="14.25" customHeight="1">
      <c r="G147" s="67"/>
      <c r="Q147" s="95"/>
      <c r="R147" s="95"/>
      <c r="Z147" s="67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2"/>
      <c r="AX147" s="112"/>
      <c r="AY147" s="112"/>
      <c r="AZ147" s="112"/>
      <c r="BA147" s="112"/>
      <c r="BB147" s="112"/>
      <c r="BC147" s="112"/>
      <c r="BD147" s="112"/>
    </row>
    <row r="148" ht="14.25" customHeight="1">
      <c r="G148" s="67"/>
      <c r="Q148" s="95"/>
      <c r="R148" s="95"/>
      <c r="Z148" s="67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  <c r="BC148" s="112"/>
      <c r="BD148" s="112"/>
    </row>
    <row r="149" ht="14.25" customHeight="1">
      <c r="G149" s="67"/>
      <c r="Q149" s="95"/>
      <c r="R149" s="95"/>
      <c r="Z149" s="67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2"/>
      <c r="AX149" s="112"/>
      <c r="AY149" s="112"/>
      <c r="AZ149" s="112"/>
      <c r="BA149" s="112"/>
      <c r="BB149" s="112"/>
      <c r="BC149" s="112"/>
      <c r="BD149" s="112"/>
    </row>
    <row r="150" ht="14.25" customHeight="1">
      <c r="G150" s="67"/>
      <c r="Q150" s="95"/>
      <c r="R150" s="95"/>
      <c r="Z150" s="67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A150" s="112"/>
      <c r="BB150" s="112"/>
      <c r="BC150" s="112"/>
      <c r="BD150" s="112"/>
    </row>
    <row r="151" ht="14.25" customHeight="1">
      <c r="G151" s="67"/>
      <c r="Q151" s="95"/>
      <c r="R151" s="95"/>
      <c r="Z151" s="67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2"/>
      <c r="AX151" s="112"/>
      <c r="AY151" s="112"/>
      <c r="AZ151" s="112"/>
      <c r="BA151" s="112"/>
      <c r="BB151" s="112"/>
      <c r="BC151" s="112"/>
      <c r="BD151" s="112"/>
    </row>
    <row r="152" ht="14.25" customHeight="1">
      <c r="G152" s="67"/>
      <c r="Q152" s="95"/>
      <c r="R152" s="95"/>
      <c r="Z152" s="67"/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  <c r="AW152" s="112"/>
      <c r="AX152" s="112"/>
      <c r="AY152" s="112"/>
      <c r="AZ152" s="112"/>
      <c r="BA152" s="112"/>
      <c r="BB152" s="112"/>
      <c r="BC152" s="112"/>
      <c r="BD152" s="112"/>
    </row>
    <row r="153" ht="14.25" customHeight="1">
      <c r="G153" s="67"/>
      <c r="Q153" s="95"/>
      <c r="R153" s="95"/>
      <c r="Z153" s="67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A153" s="112"/>
      <c r="BB153" s="112"/>
      <c r="BC153" s="112"/>
      <c r="BD153" s="112"/>
    </row>
    <row r="154" ht="14.25" customHeight="1">
      <c r="G154" s="67"/>
      <c r="Q154" s="95"/>
      <c r="R154" s="95"/>
      <c r="Z154" s="67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2"/>
      <c r="AX154" s="112"/>
      <c r="AY154" s="112"/>
      <c r="AZ154" s="112"/>
      <c r="BA154" s="112"/>
      <c r="BB154" s="112"/>
      <c r="BC154" s="112"/>
      <c r="BD154" s="112"/>
    </row>
    <row r="155" ht="14.25" customHeight="1">
      <c r="G155" s="67"/>
      <c r="Q155" s="95"/>
      <c r="R155" s="95"/>
      <c r="Z155" s="67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2"/>
      <c r="AX155" s="112"/>
      <c r="AY155" s="112"/>
      <c r="AZ155" s="112"/>
      <c r="BA155" s="112"/>
      <c r="BB155" s="112"/>
      <c r="BC155" s="112"/>
      <c r="BD155" s="112"/>
    </row>
    <row r="156" ht="14.25" customHeight="1">
      <c r="G156" s="67"/>
      <c r="Q156" s="95"/>
      <c r="R156" s="95"/>
      <c r="Z156" s="67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</row>
    <row r="157" ht="14.25" customHeight="1">
      <c r="G157" s="67"/>
      <c r="Q157" s="95"/>
      <c r="R157" s="95"/>
      <c r="Z157" s="67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A157" s="112"/>
      <c r="BB157" s="112"/>
      <c r="BC157" s="112"/>
      <c r="BD157" s="112"/>
    </row>
    <row r="158" ht="14.25" customHeight="1">
      <c r="G158" s="67"/>
      <c r="Q158" s="95"/>
      <c r="R158" s="95"/>
      <c r="Z158" s="67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  <c r="BC158" s="112"/>
      <c r="BD158" s="112"/>
    </row>
    <row r="159" ht="14.25" customHeight="1">
      <c r="G159" s="67"/>
      <c r="Q159" s="95"/>
      <c r="R159" s="95"/>
      <c r="Z159" s="67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A159" s="112"/>
      <c r="BB159" s="112"/>
      <c r="BC159" s="112"/>
      <c r="BD159" s="112"/>
    </row>
    <row r="160" ht="14.25" customHeight="1">
      <c r="G160" s="67"/>
      <c r="Q160" s="95"/>
      <c r="R160" s="95"/>
      <c r="Z160" s="67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2"/>
      <c r="BA160" s="112"/>
      <c r="BB160" s="112"/>
      <c r="BC160" s="112"/>
      <c r="BD160" s="112"/>
    </row>
    <row r="161" ht="14.25" customHeight="1">
      <c r="G161" s="67"/>
      <c r="Q161" s="95"/>
      <c r="R161" s="95"/>
      <c r="Z161" s="67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A161" s="112"/>
      <c r="BB161" s="112"/>
      <c r="BC161" s="112"/>
      <c r="BD161" s="112"/>
    </row>
    <row r="162" ht="14.25" customHeight="1">
      <c r="G162" s="67"/>
      <c r="Q162" s="95"/>
      <c r="R162" s="95"/>
      <c r="Z162" s="67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  <c r="BD162" s="112"/>
    </row>
    <row r="163" ht="14.25" customHeight="1">
      <c r="G163" s="67"/>
      <c r="Q163" s="95"/>
      <c r="R163" s="95"/>
      <c r="Z163" s="67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12"/>
      <c r="AV163" s="112"/>
      <c r="AW163" s="112"/>
      <c r="AX163" s="112"/>
      <c r="AY163" s="112"/>
      <c r="AZ163" s="112"/>
      <c r="BA163" s="112"/>
      <c r="BB163" s="112"/>
      <c r="BC163" s="112"/>
      <c r="BD163" s="112"/>
    </row>
    <row r="164" ht="14.25" customHeight="1">
      <c r="G164" s="67"/>
      <c r="Q164" s="95"/>
      <c r="R164" s="95"/>
      <c r="Z164" s="67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12"/>
      <c r="AV164" s="112"/>
      <c r="AW164" s="112"/>
      <c r="AX164" s="112"/>
      <c r="AY164" s="112"/>
      <c r="AZ164" s="112"/>
      <c r="BA164" s="112"/>
      <c r="BB164" s="112"/>
      <c r="BC164" s="112"/>
      <c r="BD164" s="112"/>
    </row>
    <row r="165" ht="14.25" customHeight="1">
      <c r="G165" s="67"/>
      <c r="Q165" s="95"/>
      <c r="R165" s="95"/>
      <c r="Z165" s="67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2"/>
      <c r="AV165" s="112"/>
      <c r="AW165" s="112"/>
      <c r="AX165" s="112"/>
      <c r="AY165" s="112"/>
      <c r="AZ165" s="112"/>
      <c r="BA165" s="112"/>
      <c r="BB165" s="112"/>
      <c r="BC165" s="112"/>
      <c r="BD165" s="112"/>
    </row>
    <row r="166" ht="14.25" customHeight="1">
      <c r="G166" s="67"/>
      <c r="Q166" s="95"/>
      <c r="R166" s="95"/>
      <c r="Z166" s="67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A166" s="112"/>
      <c r="BB166" s="112"/>
      <c r="BC166" s="112"/>
      <c r="BD166" s="112"/>
    </row>
    <row r="167" ht="14.25" customHeight="1">
      <c r="G167" s="67"/>
      <c r="Q167" s="95"/>
      <c r="R167" s="95"/>
      <c r="Z167" s="67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  <c r="BD167" s="112"/>
    </row>
    <row r="168" ht="14.25" customHeight="1">
      <c r="G168" s="67"/>
      <c r="Q168" s="95"/>
      <c r="R168" s="95"/>
      <c r="Z168" s="67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  <c r="AW168" s="112"/>
      <c r="AX168" s="112"/>
      <c r="AY168" s="112"/>
      <c r="AZ168" s="112"/>
      <c r="BA168" s="112"/>
      <c r="BB168" s="112"/>
      <c r="BC168" s="112"/>
      <c r="BD168" s="112"/>
    </row>
    <row r="169" ht="14.25" customHeight="1">
      <c r="G169" s="67"/>
      <c r="Q169" s="95"/>
      <c r="R169" s="95"/>
      <c r="Z169" s="67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  <c r="AW169" s="112"/>
      <c r="AX169" s="112"/>
      <c r="AY169" s="112"/>
      <c r="AZ169" s="112"/>
      <c r="BA169" s="112"/>
      <c r="BB169" s="112"/>
      <c r="BC169" s="112"/>
      <c r="BD169" s="112"/>
    </row>
    <row r="170" ht="14.25" customHeight="1">
      <c r="G170" s="67"/>
      <c r="Q170" s="95"/>
      <c r="R170" s="95"/>
      <c r="Z170" s="67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  <c r="AW170" s="112"/>
      <c r="AX170" s="112"/>
      <c r="AY170" s="112"/>
      <c r="AZ170" s="112"/>
      <c r="BA170" s="112"/>
      <c r="BB170" s="112"/>
      <c r="BC170" s="112"/>
      <c r="BD170" s="112"/>
    </row>
    <row r="171" ht="14.25" customHeight="1">
      <c r="G171" s="67"/>
      <c r="Q171" s="95"/>
      <c r="R171" s="95"/>
      <c r="Z171" s="67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2"/>
      <c r="AX171" s="112"/>
      <c r="AY171" s="112"/>
      <c r="AZ171" s="112"/>
      <c r="BA171" s="112"/>
      <c r="BB171" s="112"/>
      <c r="BC171" s="112"/>
      <c r="BD171" s="112"/>
    </row>
    <row r="172" ht="14.25" customHeight="1">
      <c r="G172" s="67"/>
      <c r="Q172" s="95"/>
      <c r="R172" s="95"/>
      <c r="Z172" s="67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  <c r="BC172" s="112"/>
      <c r="BD172" s="112"/>
    </row>
    <row r="173" ht="14.25" customHeight="1">
      <c r="G173" s="67"/>
      <c r="Q173" s="95"/>
      <c r="R173" s="95"/>
      <c r="Z173" s="67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</row>
    <row r="174" ht="14.25" customHeight="1">
      <c r="G174" s="67"/>
      <c r="Q174" s="95"/>
      <c r="R174" s="95"/>
      <c r="Z174" s="67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12"/>
      <c r="BD174" s="112"/>
    </row>
    <row r="175" ht="14.25" customHeight="1">
      <c r="G175" s="67"/>
      <c r="Q175" s="95"/>
      <c r="R175" s="95"/>
      <c r="Z175" s="67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  <c r="BC175" s="112"/>
      <c r="BD175" s="112"/>
    </row>
    <row r="176" ht="14.25" customHeight="1">
      <c r="G176" s="67"/>
      <c r="Q176" s="95"/>
      <c r="R176" s="95"/>
      <c r="Z176" s="67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  <c r="BC176" s="112"/>
      <c r="BD176" s="112"/>
    </row>
    <row r="177" ht="14.25" customHeight="1">
      <c r="G177" s="67"/>
      <c r="Q177" s="95"/>
      <c r="R177" s="95"/>
      <c r="Z177" s="67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  <c r="BC177" s="112"/>
      <c r="BD177" s="112"/>
    </row>
    <row r="178" ht="14.25" customHeight="1">
      <c r="G178" s="67"/>
      <c r="Q178" s="95"/>
      <c r="R178" s="95"/>
      <c r="Z178" s="67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A178" s="112"/>
      <c r="BB178" s="112"/>
      <c r="BC178" s="112"/>
      <c r="BD178" s="112"/>
    </row>
    <row r="179" ht="14.25" customHeight="1">
      <c r="G179" s="67"/>
      <c r="Q179" s="95"/>
      <c r="R179" s="95"/>
      <c r="Z179" s="67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A179" s="112"/>
      <c r="BB179" s="112"/>
      <c r="BC179" s="112"/>
      <c r="BD179" s="112"/>
    </row>
    <row r="180" ht="14.25" customHeight="1">
      <c r="G180" s="67"/>
      <c r="Q180" s="95"/>
      <c r="R180" s="95"/>
      <c r="Z180" s="67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12"/>
      <c r="BD180" s="112"/>
    </row>
    <row r="181" ht="14.25" customHeight="1">
      <c r="G181" s="67"/>
      <c r="Q181" s="95"/>
      <c r="R181" s="95"/>
      <c r="Z181" s="67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12"/>
      <c r="BD181" s="112"/>
    </row>
    <row r="182" ht="14.25" customHeight="1">
      <c r="G182" s="67"/>
      <c r="Q182" s="95"/>
      <c r="R182" s="95"/>
      <c r="Z182" s="67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12"/>
      <c r="BD182" s="112"/>
    </row>
    <row r="183" ht="14.25" customHeight="1">
      <c r="G183" s="67"/>
      <c r="Q183" s="95"/>
      <c r="R183" s="95"/>
      <c r="Z183" s="67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  <c r="BC183" s="112"/>
      <c r="BD183" s="112"/>
    </row>
    <row r="184" ht="14.25" customHeight="1">
      <c r="G184" s="67"/>
      <c r="Q184" s="95"/>
      <c r="R184" s="95"/>
      <c r="Z184" s="67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  <c r="BC184" s="112"/>
      <c r="BD184" s="112"/>
    </row>
    <row r="185" ht="14.25" customHeight="1">
      <c r="G185" s="67"/>
      <c r="Q185" s="95"/>
      <c r="R185" s="95"/>
      <c r="Z185" s="67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  <c r="BC185" s="112"/>
      <c r="BD185" s="112"/>
    </row>
    <row r="186" ht="14.25" customHeight="1">
      <c r="G186" s="67"/>
      <c r="Q186" s="95"/>
      <c r="R186" s="95"/>
      <c r="Z186" s="67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  <c r="BC186" s="112"/>
      <c r="BD186" s="112"/>
    </row>
    <row r="187" ht="14.25" customHeight="1">
      <c r="G187" s="67"/>
      <c r="Q187" s="95"/>
      <c r="R187" s="95"/>
      <c r="Z187" s="67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2"/>
      <c r="AX187" s="112"/>
      <c r="AY187" s="112"/>
      <c r="AZ187" s="112"/>
      <c r="BA187" s="112"/>
      <c r="BB187" s="112"/>
      <c r="BC187" s="112"/>
      <c r="BD187" s="112"/>
    </row>
    <row r="188" ht="14.25" customHeight="1">
      <c r="G188" s="67"/>
      <c r="Q188" s="95"/>
      <c r="R188" s="95"/>
      <c r="Z188" s="67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2"/>
      <c r="AX188" s="112"/>
      <c r="AY188" s="112"/>
      <c r="AZ188" s="112"/>
      <c r="BA188" s="112"/>
      <c r="BB188" s="112"/>
      <c r="BC188" s="112"/>
      <c r="BD188" s="112"/>
    </row>
    <row r="189" ht="14.25" customHeight="1">
      <c r="G189" s="67"/>
      <c r="Q189" s="95"/>
      <c r="R189" s="95"/>
      <c r="Z189" s="67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  <c r="AW189" s="112"/>
      <c r="AX189" s="112"/>
      <c r="AY189" s="112"/>
      <c r="AZ189" s="112"/>
      <c r="BA189" s="112"/>
      <c r="BB189" s="112"/>
      <c r="BC189" s="112"/>
      <c r="BD189" s="112"/>
    </row>
    <row r="190" ht="14.25" customHeight="1">
      <c r="G190" s="67"/>
      <c r="Q190" s="95"/>
      <c r="R190" s="95"/>
      <c r="Z190" s="67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</row>
    <row r="191" ht="14.25" customHeight="1">
      <c r="G191" s="67"/>
      <c r="Q191" s="95"/>
      <c r="R191" s="95"/>
      <c r="Z191" s="67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  <c r="AW191" s="112"/>
      <c r="AX191" s="112"/>
      <c r="AY191" s="112"/>
      <c r="AZ191" s="112"/>
      <c r="BA191" s="112"/>
      <c r="BB191" s="112"/>
      <c r="BC191" s="112"/>
      <c r="BD191" s="112"/>
    </row>
    <row r="192" ht="14.25" customHeight="1">
      <c r="G192" s="67"/>
      <c r="Q192" s="95"/>
      <c r="R192" s="95"/>
      <c r="Z192" s="67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2"/>
      <c r="AX192" s="112"/>
      <c r="AY192" s="112"/>
      <c r="AZ192" s="112"/>
      <c r="BA192" s="112"/>
      <c r="BB192" s="112"/>
      <c r="BC192" s="112"/>
      <c r="BD192" s="112"/>
    </row>
    <row r="193" ht="14.25" customHeight="1">
      <c r="G193" s="67"/>
      <c r="Q193" s="95"/>
      <c r="R193" s="95"/>
      <c r="Z193" s="67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A193" s="112"/>
      <c r="BB193" s="112"/>
      <c r="BC193" s="112"/>
      <c r="BD193" s="112"/>
    </row>
    <row r="194" ht="14.25" customHeight="1">
      <c r="G194" s="67"/>
      <c r="Q194" s="95"/>
      <c r="R194" s="95"/>
      <c r="Z194" s="67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2"/>
    </row>
    <row r="195" ht="14.25" customHeight="1">
      <c r="G195" s="67"/>
      <c r="Q195" s="95"/>
      <c r="R195" s="95"/>
      <c r="Z195" s="67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A195" s="112"/>
      <c r="BB195" s="112"/>
      <c r="BC195" s="112"/>
      <c r="BD195" s="112"/>
    </row>
    <row r="196" ht="14.25" customHeight="1">
      <c r="G196" s="67"/>
      <c r="Q196" s="95"/>
      <c r="R196" s="95"/>
      <c r="Z196" s="67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  <c r="AW196" s="112"/>
      <c r="AX196" s="112"/>
      <c r="AY196" s="112"/>
      <c r="AZ196" s="112"/>
      <c r="BA196" s="112"/>
      <c r="BB196" s="112"/>
      <c r="BC196" s="112"/>
      <c r="BD196" s="112"/>
    </row>
    <row r="197" ht="14.25" customHeight="1">
      <c r="G197" s="67"/>
      <c r="Q197" s="95"/>
      <c r="R197" s="95"/>
      <c r="Z197" s="67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2"/>
      <c r="AX197" s="112"/>
      <c r="AY197" s="112"/>
      <c r="AZ197" s="112"/>
      <c r="BA197" s="112"/>
      <c r="BB197" s="112"/>
      <c r="BC197" s="112"/>
      <c r="BD197" s="112"/>
    </row>
    <row r="198" ht="14.25" customHeight="1">
      <c r="G198" s="67"/>
      <c r="Q198" s="95"/>
      <c r="R198" s="95"/>
      <c r="Z198" s="67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  <c r="BC198" s="112"/>
      <c r="BD198" s="112"/>
    </row>
    <row r="199" ht="14.25" customHeight="1">
      <c r="G199" s="67"/>
      <c r="Q199" s="95"/>
      <c r="R199" s="95"/>
      <c r="Z199" s="67"/>
      <c r="AL199" s="112"/>
      <c r="AM199" s="112"/>
      <c r="AN199" s="112"/>
      <c r="AO199" s="112"/>
      <c r="AP199" s="112"/>
      <c r="AQ199" s="112"/>
      <c r="AR199" s="112"/>
      <c r="AS199" s="112"/>
      <c r="AT199" s="112"/>
      <c r="AU199" s="112"/>
      <c r="AV199" s="112"/>
      <c r="AW199" s="112"/>
      <c r="AX199" s="112"/>
      <c r="AY199" s="112"/>
      <c r="AZ199" s="112"/>
      <c r="BA199" s="112"/>
      <c r="BB199" s="112"/>
      <c r="BC199" s="112"/>
      <c r="BD199" s="112"/>
    </row>
    <row r="200" ht="14.25" customHeight="1">
      <c r="G200" s="67"/>
      <c r="Q200" s="95"/>
      <c r="R200" s="95"/>
      <c r="Z200" s="67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  <c r="AW200" s="112"/>
      <c r="AX200" s="112"/>
      <c r="AY200" s="112"/>
      <c r="AZ200" s="112"/>
      <c r="BA200" s="112"/>
      <c r="BB200" s="112"/>
      <c r="BC200" s="112"/>
      <c r="BD200" s="112"/>
    </row>
    <row r="201" ht="14.25" customHeight="1">
      <c r="G201" s="67"/>
      <c r="Q201" s="95"/>
      <c r="R201" s="95"/>
      <c r="Z201" s="67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12"/>
      <c r="AV201" s="112"/>
      <c r="AW201" s="112"/>
      <c r="AX201" s="112"/>
      <c r="AY201" s="112"/>
      <c r="AZ201" s="112"/>
      <c r="BA201" s="112"/>
      <c r="BB201" s="112"/>
      <c r="BC201" s="112"/>
      <c r="BD201" s="112"/>
    </row>
    <row r="202" ht="14.25" customHeight="1">
      <c r="G202" s="67"/>
      <c r="Q202" s="95"/>
      <c r="R202" s="95"/>
      <c r="Z202" s="67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A202" s="112"/>
      <c r="BB202" s="112"/>
      <c r="BC202" s="112"/>
      <c r="BD202" s="112"/>
    </row>
    <row r="203" ht="14.25" customHeight="1">
      <c r="G203" s="67"/>
      <c r="Q203" s="95"/>
      <c r="R203" s="95"/>
      <c r="Z203" s="67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  <c r="AW203" s="112"/>
      <c r="AX203" s="112"/>
      <c r="AY203" s="112"/>
      <c r="AZ203" s="112"/>
      <c r="BA203" s="112"/>
      <c r="BB203" s="112"/>
      <c r="BC203" s="112"/>
      <c r="BD203" s="112"/>
    </row>
    <row r="204" ht="14.25" customHeight="1">
      <c r="G204" s="67"/>
      <c r="Q204" s="95"/>
      <c r="R204" s="95"/>
      <c r="Z204" s="67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  <c r="BC204" s="112"/>
      <c r="BD204" s="112"/>
    </row>
    <row r="205" ht="14.25" customHeight="1">
      <c r="G205" s="67"/>
      <c r="Q205" s="95"/>
      <c r="R205" s="95"/>
      <c r="Z205" s="67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A205" s="112"/>
      <c r="BB205" s="112"/>
      <c r="BC205" s="112"/>
      <c r="BD205" s="112"/>
    </row>
    <row r="206" ht="14.25" customHeight="1">
      <c r="G206" s="67"/>
      <c r="Q206" s="95"/>
      <c r="R206" s="95"/>
      <c r="Z206" s="67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  <c r="AW206" s="112"/>
      <c r="AX206" s="112"/>
      <c r="AY206" s="112"/>
      <c r="AZ206" s="112"/>
      <c r="BA206" s="112"/>
      <c r="BB206" s="112"/>
      <c r="BC206" s="112"/>
      <c r="BD206" s="112"/>
    </row>
    <row r="207" ht="14.25" customHeight="1">
      <c r="G207" s="67"/>
      <c r="Q207" s="95"/>
      <c r="R207" s="95"/>
      <c r="Z207" s="67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</row>
    <row r="208" ht="14.25" customHeight="1">
      <c r="G208" s="67"/>
      <c r="Q208" s="95"/>
      <c r="R208" s="95"/>
      <c r="Z208" s="67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12"/>
      <c r="AV208" s="112"/>
      <c r="AW208" s="112"/>
      <c r="AX208" s="112"/>
      <c r="AY208" s="112"/>
      <c r="AZ208" s="112"/>
      <c r="BA208" s="112"/>
      <c r="BB208" s="112"/>
      <c r="BC208" s="112"/>
      <c r="BD208" s="112"/>
    </row>
    <row r="209" ht="14.25" customHeight="1">
      <c r="G209" s="67"/>
      <c r="Q209" s="95"/>
      <c r="R209" s="95"/>
      <c r="Z209" s="67"/>
      <c r="AL209" s="112"/>
      <c r="AM209" s="112"/>
      <c r="AN209" s="112"/>
      <c r="AO209" s="112"/>
      <c r="AP209" s="112"/>
      <c r="AQ209" s="112"/>
      <c r="AR209" s="112"/>
      <c r="AS209" s="112"/>
      <c r="AT209" s="112"/>
      <c r="AU209" s="112"/>
      <c r="AV209" s="112"/>
      <c r="AW209" s="112"/>
      <c r="AX209" s="112"/>
      <c r="AY209" s="112"/>
      <c r="AZ209" s="112"/>
      <c r="BA209" s="112"/>
      <c r="BB209" s="112"/>
      <c r="BC209" s="112"/>
      <c r="BD209" s="112"/>
    </row>
    <row r="210" ht="14.25" customHeight="1">
      <c r="G210" s="67"/>
      <c r="Q210" s="95"/>
      <c r="R210" s="95"/>
      <c r="Z210" s="67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  <c r="AW210" s="112"/>
      <c r="AX210" s="112"/>
      <c r="AY210" s="112"/>
      <c r="AZ210" s="112"/>
      <c r="BA210" s="112"/>
      <c r="BB210" s="112"/>
      <c r="BC210" s="112"/>
      <c r="BD210" s="112"/>
    </row>
    <row r="211" ht="14.25" customHeight="1">
      <c r="G211" s="67"/>
      <c r="Q211" s="95"/>
      <c r="R211" s="95"/>
      <c r="Z211" s="67"/>
      <c r="AL211" s="112"/>
      <c r="AM211" s="112"/>
      <c r="AN211" s="112"/>
      <c r="AO211" s="112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</row>
    <row r="212" ht="14.25" customHeight="1">
      <c r="G212" s="67"/>
      <c r="Q212" s="95"/>
      <c r="R212" s="95"/>
      <c r="Z212" s="67"/>
      <c r="AL212" s="112"/>
      <c r="AM212" s="112"/>
      <c r="AN212" s="112"/>
      <c r="AO212" s="112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</row>
    <row r="213" ht="14.25" customHeight="1">
      <c r="G213" s="67"/>
      <c r="Q213" s="95"/>
      <c r="R213" s="95"/>
      <c r="Z213" s="67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12"/>
      <c r="AV213" s="112"/>
      <c r="AW213" s="112"/>
      <c r="AX213" s="112"/>
      <c r="AY213" s="112"/>
      <c r="AZ213" s="112"/>
      <c r="BA213" s="112"/>
      <c r="BB213" s="112"/>
      <c r="BC213" s="112"/>
      <c r="BD213" s="112"/>
    </row>
    <row r="214" ht="14.25" customHeight="1">
      <c r="G214" s="67"/>
      <c r="Q214" s="95"/>
      <c r="R214" s="95"/>
      <c r="Z214" s="67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12"/>
      <c r="AV214" s="112"/>
      <c r="AW214" s="112"/>
      <c r="AX214" s="112"/>
      <c r="AY214" s="112"/>
      <c r="AZ214" s="112"/>
      <c r="BA214" s="112"/>
      <c r="BB214" s="112"/>
      <c r="BC214" s="112"/>
      <c r="BD214" s="112"/>
    </row>
    <row r="215" ht="14.25" customHeight="1">
      <c r="G215" s="67"/>
      <c r="Q215" s="95"/>
      <c r="R215" s="95"/>
      <c r="Z215" s="67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112"/>
      <c r="AW215" s="112"/>
      <c r="AX215" s="112"/>
      <c r="AY215" s="112"/>
      <c r="AZ215" s="112"/>
      <c r="BA215" s="112"/>
      <c r="BB215" s="112"/>
      <c r="BC215" s="112"/>
      <c r="BD215" s="112"/>
    </row>
    <row r="216" ht="14.25" customHeight="1">
      <c r="G216" s="67"/>
      <c r="Q216" s="95"/>
      <c r="R216" s="95"/>
      <c r="Z216" s="67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12"/>
      <c r="AV216" s="112"/>
      <c r="AW216" s="112"/>
      <c r="AX216" s="112"/>
      <c r="AY216" s="112"/>
      <c r="AZ216" s="112"/>
      <c r="BA216" s="112"/>
      <c r="BB216" s="112"/>
      <c r="BC216" s="112"/>
      <c r="BD216" s="112"/>
    </row>
    <row r="217" ht="14.25" customHeight="1">
      <c r="G217" s="67"/>
      <c r="Q217" s="95"/>
      <c r="R217" s="95"/>
      <c r="Z217" s="67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12"/>
      <c r="AV217" s="112"/>
      <c r="AW217" s="112"/>
      <c r="AX217" s="112"/>
      <c r="AY217" s="112"/>
      <c r="AZ217" s="112"/>
      <c r="BA217" s="112"/>
      <c r="BB217" s="112"/>
      <c r="BC217" s="112"/>
      <c r="BD217" s="112"/>
    </row>
    <row r="218" ht="14.25" customHeight="1">
      <c r="G218" s="67"/>
      <c r="Q218" s="95"/>
      <c r="R218" s="95"/>
      <c r="Z218" s="67"/>
      <c r="AL218" s="112"/>
      <c r="AM218" s="112"/>
      <c r="AN218" s="112"/>
      <c r="AO218" s="112"/>
      <c r="AP218" s="112"/>
      <c r="AQ218" s="112"/>
      <c r="AR218" s="112"/>
      <c r="AS218" s="112"/>
      <c r="AT218" s="112"/>
      <c r="AU218" s="112"/>
      <c r="AV218" s="112"/>
      <c r="AW218" s="112"/>
      <c r="AX218" s="112"/>
      <c r="AY218" s="112"/>
      <c r="AZ218" s="112"/>
      <c r="BA218" s="112"/>
      <c r="BB218" s="112"/>
      <c r="BC218" s="112"/>
      <c r="BD218" s="112"/>
    </row>
    <row r="219" ht="14.25" customHeight="1">
      <c r="G219" s="67"/>
      <c r="Q219" s="95"/>
      <c r="R219" s="95"/>
      <c r="Z219" s="67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12"/>
      <c r="AV219" s="112"/>
      <c r="AW219" s="112"/>
      <c r="AX219" s="112"/>
      <c r="AY219" s="112"/>
      <c r="AZ219" s="112"/>
      <c r="BA219" s="112"/>
      <c r="BB219" s="112"/>
      <c r="BC219" s="112"/>
      <c r="BD219" s="112"/>
    </row>
    <row r="220" ht="14.25" customHeight="1">
      <c r="G220" s="67"/>
      <c r="Q220" s="95"/>
      <c r="R220" s="95"/>
      <c r="Z220" s="67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A220" s="112"/>
      <c r="BB220" s="112"/>
      <c r="BC220" s="112"/>
      <c r="BD220" s="112"/>
    </row>
    <row r="221" ht="14.25" customHeight="1">
      <c r="G221" s="67"/>
      <c r="Q221" s="95"/>
      <c r="R221" s="95"/>
      <c r="Z221" s="67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  <c r="BD221" s="112"/>
    </row>
    <row r="222" ht="14.25" customHeight="1">
      <c r="G222" s="67"/>
      <c r="Q222" s="95"/>
      <c r="R222" s="95"/>
      <c r="Z222" s="67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12"/>
      <c r="AV222" s="112"/>
      <c r="AW222" s="112"/>
      <c r="AX222" s="112"/>
      <c r="AY222" s="112"/>
      <c r="AZ222" s="112"/>
      <c r="BA222" s="112"/>
      <c r="BB222" s="112"/>
      <c r="BC222" s="112"/>
      <c r="BD222" s="112"/>
    </row>
    <row r="223" ht="14.25" customHeight="1">
      <c r="G223" s="67"/>
      <c r="Q223" s="95"/>
      <c r="R223" s="95"/>
      <c r="Z223" s="67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12"/>
      <c r="AV223" s="112"/>
      <c r="AW223" s="112"/>
      <c r="AX223" s="112"/>
      <c r="AY223" s="112"/>
      <c r="AZ223" s="112"/>
      <c r="BA223" s="112"/>
      <c r="BB223" s="112"/>
      <c r="BC223" s="112"/>
      <c r="BD223" s="112"/>
    </row>
    <row r="224" ht="14.25" customHeight="1">
      <c r="G224" s="67"/>
      <c r="Q224" s="95"/>
      <c r="R224" s="95"/>
      <c r="Z224" s="67"/>
      <c r="AL224" s="112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</row>
    <row r="225" ht="14.25" customHeight="1">
      <c r="G225" s="67"/>
      <c r="Q225" s="95"/>
      <c r="R225" s="95"/>
      <c r="Z225" s="67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12"/>
      <c r="AV225" s="112"/>
      <c r="AW225" s="112"/>
      <c r="AX225" s="112"/>
      <c r="AY225" s="112"/>
      <c r="AZ225" s="112"/>
      <c r="BA225" s="112"/>
      <c r="BB225" s="112"/>
      <c r="BC225" s="112"/>
      <c r="BD225" s="112"/>
    </row>
    <row r="226" ht="14.25" customHeight="1">
      <c r="G226" s="67"/>
      <c r="Q226" s="95"/>
      <c r="R226" s="95"/>
      <c r="Z226" s="67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12"/>
      <c r="AV226" s="112"/>
      <c r="AW226" s="112"/>
      <c r="AX226" s="112"/>
      <c r="AY226" s="112"/>
      <c r="AZ226" s="112"/>
      <c r="BA226" s="112"/>
      <c r="BB226" s="112"/>
      <c r="BC226" s="112"/>
      <c r="BD226" s="112"/>
    </row>
    <row r="227" ht="14.25" customHeight="1">
      <c r="G227" s="67"/>
      <c r="Q227" s="95"/>
      <c r="R227" s="95"/>
      <c r="Z227" s="67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/>
    </row>
    <row r="228" ht="14.25" customHeight="1">
      <c r="G228" s="67"/>
      <c r="Q228" s="95"/>
      <c r="R228" s="95"/>
      <c r="Z228" s="67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112"/>
      <c r="AW228" s="112"/>
      <c r="AX228" s="112"/>
      <c r="AY228" s="112"/>
      <c r="AZ228" s="112"/>
      <c r="BA228" s="112"/>
      <c r="BB228" s="112"/>
      <c r="BC228" s="112"/>
      <c r="BD228" s="112"/>
    </row>
    <row r="229" ht="14.25" customHeight="1">
      <c r="G229" s="67"/>
      <c r="Q229" s="95"/>
      <c r="R229" s="95"/>
      <c r="Z229" s="67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112"/>
      <c r="AW229" s="112"/>
      <c r="AX229" s="112"/>
      <c r="AY229" s="112"/>
      <c r="AZ229" s="112"/>
      <c r="BA229" s="112"/>
      <c r="BB229" s="112"/>
      <c r="BC229" s="112"/>
      <c r="BD229" s="112"/>
    </row>
    <row r="230" ht="14.25" customHeight="1">
      <c r="G230" s="67"/>
      <c r="Q230" s="95"/>
      <c r="R230" s="95"/>
      <c r="Z230" s="67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  <c r="BC230" s="112"/>
      <c r="BD230" s="112"/>
    </row>
    <row r="231" ht="14.25" customHeight="1">
      <c r="G231" s="67"/>
      <c r="Q231" s="95"/>
      <c r="R231" s="95"/>
      <c r="Z231" s="67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  <c r="AW231" s="112"/>
      <c r="AX231" s="112"/>
      <c r="AY231" s="112"/>
      <c r="AZ231" s="112"/>
      <c r="BA231" s="112"/>
      <c r="BB231" s="112"/>
      <c r="BC231" s="112"/>
      <c r="BD231" s="112"/>
    </row>
    <row r="232" ht="14.25" customHeight="1">
      <c r="G232" s="67"/>
      <c r="Q232" s="95"/>
      <c r="R232" s="95"/>
      <c r="Z232" s="67"/>
      <c r="AL232" s="112"/>
      <c r="AM232" s="112"/>
      <c r="AN232" s="112"/>
      <c r="AO232" s="112"/>
      <c r="AP232" s="112"/>
      <c r="AQ232" s="112"/>
      <c r="AR232" s="112"/>
      <c r="AS232" s="112"/>
      <c r="AT232" s="112"/>
      <c r="AU232" s="112"/>
      <c r="AV232" s="112"/>
      <c r="AW232" s="112"/>
      <c r="AX232" s="112"/>
      <c r="AY232" s="112"/>
      <c r="AZ232" s="112"/>
      <c r="BA232" s="112"/>
      <c r="BB232" s="112"/>
      <c r="BC232" s="112"/>
      <c r="BD232" s="112"/>
    </row>
    <row r="233" ht="14.25" customHeight="1">
      <c r="G233" s="67"/>
      <c r="Q233" s="95"/>
      <c r="R233" s="95"/>
      <c r="Z233" s="67"/>
      <c r="AL233" s="112"/>
      <c r="AM233" s="112"/>
      <c r="AN233" s="112"/>
      <c r="AO233" s="112"/>
      <c r="AP233" s="112"/>
      <c r="AQ233" s="112"/>
      <c r="AR233" s="112"/>
      <c r="AS233" s="112"/>
      <c r="AT233" s="112"/>
      <c r="AU233" s="112"/>
      <c r="AV233" s="112"/>
      <c r="AW233" s="112"/>
      <c r="AX233" s="112"/>
      <c r="AY233" s="112"/>
      <c r="AZ233" s="112"/>
      <c r="BA233" s="112"/>
      <c r="BB233" s="112"/>
      <c r="BC233" s="112"/>
      <c r="BD233" s="112"/>
    </row>
    <row r="234" ht="14.25" customHeight="1">
      <c r="G234" s="67"/>
      <c r="Q234" s="95"/>
      <c r="R234" s="95"/>
      <c r="Z234" s="67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112"/>
      <c r="AV234" s="112"/>
      <c r="AW234" s="112"/>
      <c r="AX234" s="112"/>
      <c r="AY234" s="112"/>
      <c r="AZ234" s="112"/>
      <c r="BA234" s="112"/>
      <c r="BB234" s="112"/>
      <c r="BC234" s="112"/>
      <c r="BD234" s="112"/>
    </row>
    <row r="235" ht="14.25" customHeight="1">
      <c r="G235" s="67"/>
      <c r="Q235" s="95"/>
      <c r="R235" s="95"/>
      <c r="Z235" s="67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12"/>
      <c r="AV235" s="112"/>
      <c r="AW235" s="112"/>
      <c r="AX235" s="112"/>
      <c r="AY235" s="112"/>
      <c r="AZ235" s="112"/>
      <c r="BA235" s="112"/>
      <c r="BB235" s="112"/>
      <c r="BC235" s="112"/>
      <c r="BD235" s="112"/>
    </row>
    <row r="236" ht="14.25" customHeight="1">
      <c r="G236" s="67"/>
      <c r="Q236" s="95"/>
      <c r="R236" s="95"/>
      <c r="Z236" s="67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12"/>
      <c r="AV236" s="112"/>
      <c r="AW236" s="112"/>
      <c r="AX236" s="112"/>
      <c r="AY236" s="112"/>
      <c r="AZ236" s="112"/>
      <c r="BA236" s="112"/>
      <c r="BB236" s="112"/>
      <c r="BC236" s="112"/>
      <c r="BD236" s="112"/>
    </row>
    <row r="237" ht="14.25" customHeight="1">
      <c r="G237" s="67"/>
      <c r="Q237" s="95"/>
      <c r="R237" s="95"/>
      <c r="Z237" s="67"/>
      <c r="AL237" s="112"/>
      <c r="AM237" s="112"/>
      <c r="AN237" s="112"/>
      <c r="AO237" s="112"/>
      <c r="AP237" s="112"/>
      <c r="AQ237" s="112"/>
      <c r="AR237" s="112"/>
      <c r="AS237" s="112"/>
      <c r="AT237" s="112"/>
      <c r="AU237" s="112"/>
      <c r="AV237" s="112"/>
      <c r="AW237" s="112"/>
      <c r="AX237" s="112"/>
      <c r="AY237" s="112"/>
      <c r="AZ237" s="112"/>
      <c r="BA237" s="112"/>
      <c r="BB237" s="112"/>
      <c r="BC237" s="112"/>
      <c r="BD237" s="112"/>
    </row>
    <row r="238" ht="14.25" customHeight="1">
      <c r="G238" s="67"/>
      <c r="Q238" s="95"/>
      <c r="R238" s="95"/>
      <c r="Z238" s="67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A238" s="112"/>
      <c r="BB238" s="112"/>
      <c r="BC238" s="112"/>
      <c r="BD238" s="112"/>
    </row>
    <row r="239" ht="14.25" customHeight="1">
      <c r="G239" s="67"/>
      <c r="Q239" s="95"/>
      <c r="R239" s="95"/>
      <c r="Z239" s="67"/>
      <c r="AL239" s="112"/>
      <c r="AM239" s="112"/>
      <c r="AN239" s="112"/>
      <c r="AO239" s="112"/>
      <c r="AP239" s="112"/>
      <c r="AQ239" s="112"/>
      <c r="AR239" s="112"/>
      <c r="AS239" s="112"/>
      <c r="AT239" s="112"/>
      <c r="AU239" s="112"/>
      <c r="AV239" s="112"/>
      <c r="AW239" s="112"/>
      <c r="AX239" s="112"/>
      <c r="AY239" s="112"/>
      <c r="AZ239" s="112"/>
      <c r="BA239" s="112"/>
      <c r="BB239" s="112"/>
      <c r="BC239" s="112"/>
      <c r="BD239" s="112"/>
    </row>
    <row r="240" ht="14.25" customHeight="1">
      <c r="G240" s="67"/>
      <c r="Q240" s="95"/>
      <c r="R240" s="95"/>
      <c r="Z240" s="67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12"/>
      <c r="AV240" s="112"/>
      <c r="AW240" s="112"/>
      <c r="AX240" s="112"/>
      <c r="AY240" s="112"/>
      <c r="AZ240" s="112"/>
      <c r="BA240" s="112"/>
      <c r="BB240" s="112"/>
      <c r="BC240" s="112"/>
      <c r="BD240" s="112"/>
    </row>
    <row r="241" ht="14.25" customHeight="1">
      <c r="G241" s="67"/>
      <c r="Q241" s="95"/>
      <c r="R241" s="95"/>
      <c r="Z241" s="67"/>
      <c r="AL241" s="112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</row>
    <row r="242" ht="14.25" customHeight="1">
      <c r="G242" s="67"/>
      <c r="Q242" s="95"/>
      <c r="R242" s="95"/>
      <c r="Z242" s="67"/>
      <c r="AL242" s="112"/>
      <c r="AM242" s="112"/>
      <c r="AN242" s="112"/>
      <c r="AO242" s="112"/>
      <c r="AP242" s="112"/>
      <c r="AQ242" s="112"/>
      <c r="AR242" s="112"/>
      <c r="AS242" s="112"/>
      <c r="AT242" s="112"/>
      <c r="AU242" s="112"/>
      <c r="AV242" s="112"/>
      <c r="AW242" s="112"/>
      <c r="AX242" s="112"/>
      <c r="AY242" s="112"/>
      <c r="AZ242" s="112"/>
      <c r="BA242" s="112"/>
      <c r="BB242" s="112"/>
      <c r="BC242" s="112"/>
      <c r="BD242" s="112"/>
    </row>
    <row r="243" ht="14.25" customHeight="1">
      <c r="G243" s="67"/>
      <c r="Q243" s="95"/>
      <c r="R243" s="95"/>
      <c r="Z243" s="67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</row>
    <row r="244" ht="14.25" customHeight="1">
      <c r="G244" s="67"/>
      <c r="Q244" s="95"/>
      <c r="R244" s="95"/>
      <c r="Z244" s="67"/>
      <c r="AL244" s="112"/>
      <c r="AM244" s="112"/>
      <c r="AN244" s="112"/>
      <c r="AO244" s="112"/>
      <c r="AP244" s="112"/>
      <c r="AQ244" s="112"/>
      <c r="AR244" s="112"/>
      <c r="AS244" s="112"/>
      <c r="AT244" s="112"/>
      <c r="AU244" s="112"/>
      <c r="AV244" s="112"/>
      <c r="AW244" s="112"/>
      <c r="AX244" s="112"/>
      <c r="AY244" s="112"/>
      <c r="AZ244" s="112"/>
      <c r="BA244" s="112"/>
      <c r="BB244" s="112"/>
      <c r="BC244" s="112"/>
      <c r="BD244" s="112"/>
    </row>
    <row r="245" ht="14.25" customHeight="1">
      <c r="G245" s="67"/>
      <c r="Q245" s="95"/>
      <c r="R245" s="95"/>
      <c r="Z245" s="67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12"/>
      <c r="AV245" s="112"/>
      <c r="AW245" s="112"/>
      <c r="AX245" s="112"/>
      <c r="AY245" s="112"/>
      <c r="AZ245" s="112"/>
      <c r="BA245" s="112"/>
      <c r="BB245" s="112"/>
      <c r="BC245" s="112"/>
      <c r="BD245" s="112"/>
    </row>
    <row r="246" ht="14.25" customHeight="1">
      <c r="G246" s="67"/>
      <c r="Q246" s="95"/>
      <c r="R246" s="95"/>
      <c r="Z246" s="67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12"/>
      <c r="AV246" s="112"/>
      <c r="AW246" s="112"/>
      <c r="AX246" s="112"/>
      <c r="AY246" s="112"/>
      <c r="AZ246" s="112"/>
      <c r="BA246" s="112"/>
      <c r="BB246" s="112"/>
      <c r="BC246" s="112"/>
      <c r="BD246" s="112"/>
    </row>
    <row r="247" ht="14.25" customHeight="1">
      <c r="G247" s="67"/>
      <c r="Q247" s="95"/>
      <c r="R247" s="95"/>
      <c r="Z247" s="67"/>
      <c r="AL247" s="112"/>
      <c r="AM247" s="112"/>
      <c r="AN247" s="112"/>
      <c r="AO247" s="112"/>
      <c r="AP247" s="112"/>
      <c r="AQ247" s="112"/>
      <c r="AR247" s="112"/>
      <c r="AS247" s="112"/>
      <c r="AT247" s="112"/>
      <c r="AU247" s="112"/>
      <c r="AV247" s="112"/>
      <c r="AW247" s="112"/>
      <c r="AX247" s="112"/>
      <c r="AY247" s="112"/>
      <c r="AZ247" s="112"/>
      <c r="BA247" s="112"/>
      <c r="BB247" s="112"/>
      <c r="BC247" s="112"/>
      <c r="BD247" s="112"/>
    </row>
    <row r="248" ht="14.25" customHeight="1">
      <c r="G248" s="67"/>
      <c r="Q248" s="95"/>
      <c r="R248" s="95"/>
      <c r="Z248" s="67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  <c r="BD248" s="112"/>
    </row>
    <row r="249" ht="14.25" customHeight="1">
      <c r="G249" s="67"/>
      <c r="Q249" s="95"/>
      <c r="R249" s="95"/>
      <c r="Z249" s="67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2"/>
      <c r="BC249" s="112"/>
      <c r="BD249" s="112"/>
    </row>
    <row r="250" ht="14.25" customHeight="1">
      <c r="G250" s="67"/>
      <c r="Q250" s="95"/>
      <c r="R250" s="95"/>
      <c r="Z250" s="67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2"/>
      <c r="BC250" s="112"/>
      <c r="BD250" s="112"/>
    </row>
    <row r="251" ht="14.25" customHeight="1">
      <c r="G251" s="67"/>
      <c r="Q251" s="95"/>
      <c r="R251" s="95"/>
      <c r="Z251" s="67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2"/>
      <c r="BC251" s="112"/>
      <c r="BD251" s="112"/>
    </row>
    <row r="252" ht="14.25" customHeight="1">
      <c r="G252" s="67"/>
      <c r="Q252" s="95"/>
      <c r="R252" s="95"/>
      <c r="Z252" s="67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2"/>
      <c r="BC252" s="112"/>
      <c r="BD252" s="112"/>
    </row>
    <row r="253" ht="14.25" customHeight="1">
      <c r="G253" s="67"/>
      <c r="Q253" s="95"/>
      <c r="R253" s="95"/>
      <c r="Z253" s="67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12"/>
      <c r="BD253" s="112"/>
    </row>
    <row r="254" ht="14.25" customHeight="1">
      <c r="G254" s="67"/>
      <c r="Q254" s="95"/>
      <c r="R254" s="95"/>
      <c r="Z254" s="67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12"/>
      <c r="BD254" s="112"/>
    </row>
    <row r="255" ht="14.25" customHeight="1">
      <c r="G255" s="67"/>
      <c r="Q255" s="95"/>
      <c r="R255" s="95"/>
      <c r="Z255" s="67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2"/>
      <c r="BC255" s="112"/>
      <c r="BD255" s="112"/>
    </row>
    <row r="256" ht="14.25" customHeight="1">
      <c r="G256" s="67"/>
      <c r="Q256" s="95"/>
      <c r="R256" s="95"/>
      <c r="Z256" s="67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2"/>
      <c r="BC256" s="112"/>
      <c r="BD256" s="112"/>
    </row>
    <row r="257" ht="14.25" customHeight="1">
      <c r="G257" s="67"/>
      <c r="Q257" s="95"/>
      <c r="R257" s="95"/>
      <c r="Z257" s="67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2"/>
      <c r="BC257" s="112"/>
      <c r="BD257" s="112"/>
    </row>
    <row r="258" ht="14.25" customHeight="1">
      <c r="G258" s="67"/>
      <c r="Q258" s="95"/>
      <c r="R258" s="95"/>
      <c r="Z258" s="67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</row>
    <row r="259" ht="14.25" customHeight="1">
      <c r="G259" s="67"/>
      <c r="Q259" s="95"/>
      <c r="R259" s="95"/>
      <c r="Z259" s="67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2"/>
      <c r="BC259" s="112"/>
      <c r="BD259" s="112"/>
    </row>
    <row r="260" ht="14.25" customHeight="1">
      <c r="G260" s="67"/>
      <c r="Q260" s="95"/>
      <c r="R260" s="95"/>
      <c r="Z260" s="67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2"/>
      <c r="BC260" s="112"/>
      <c r="BD260" s="112"/>
    </row>
    <row r="261" ht="14.25" customHeight="1">
      <c r="G261" s="67"/>
      <c r="Q261" s="95"/>
      <c r="R261" s="95"/>
      <c r="Z261" s="67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2"/>
      <c r="BC261" s="112"/>
      <c r="BD261" s="112"/>
    </row>
    <row r="262" ht="14.25" customHeight="1">
      <c r="G262" s="67"/>
      <c r="Q262" s="95"/>
      <c r="R262" s="95"/>
      <c r="Z262" s="67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2"/>
      <c r="BC262" s="112"/>
      <c r="BD262" s="112"/>
    </row>
    <row r="263" ht="14.25" customHeight="1">
      <c r="G263" s="67"/>
      <c r="Q263" s="95"/>
      <c r="R263" s="95"/>
      <c r="Z263" s="67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</row>
    <row r="264" ht="14.25" customHeight="1">
      <c r="G264" s="67"/>
      <c r="Q264" s="95"/>
      <c r="R264" s="95"/>
      <c r="Z264" s="67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2"/>
      <c r="BC264" s="112"/>
      <c r="BD264" s="112"/>
    </row>
    <row r="265" ht="14.25" customHeight="1">
      <c r="G265" s="67"/>
      <c r="Q265" s="95"/>
      <c r="R265" s="95"/>
      <c r="Z265" s="67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2"/>
      <c r="BC265" s="112"/>
      <c r="BD265" s="112"/>
    </row>
    <row r="266" ht="14.25" customHeight="1">
      <c r="G266" s="67"/>
      <c r="Q266" s="95"/>
      <c r="R266" s="95"/>
      <c r="Z266" s="67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  <c r="BC266" s="112"/>
      <c r="BD266" s="112"/>
    </row>
    <row r="267" ht="14.25" customHeight="1">
      <c r="G267" s="67"/>
      <c r="Q267" s="95"/>
      <c r="R267" s="95"/>
      <c r="Z267" s="67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2"/>
      <c r="BC267" s="112"/>
      <c r="BD267" s="112"/>
    </row>
    <row r="268" ht="14.25" customHeight="1">
      <c r="G268" s="67"/>
      <c r="Q268" s="95"/>
      <c r="R268" s="95"/>
      <c r="Z268" s="67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2"/>
      <c r="BC268" s="112"/>
      <c r="BD268" s="112"/>
    </row>
    <row r="269" ht="14.25" customHeight="1">
      <c r="G269" s="67"/>
      <c r="Q269" s="95"/>
      <c r="R269" s="95"/>
      <c r="Z269" s="67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2"/>
      <c r="BC269" s="112"/>
      <c r="BD269" s="112"/>
    </row>
    <row r="270" ht="14.25" customHeight="1">
      <c r="G270" s="67"/>
      <c r="Q270" s="95"/>
      <c r="R270" s="95"/>
      <c r="Z270" s="67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2"/>
      <c r="BC270" s="112"/>
      <c r="BD270" s="112"/>
    </row>
    <row r="271" ht="14.25" customHeight="1">
      <c r="G271" s="67"/>
      <c r="Q271" s="95"/>
      <c r="R271" s="95"/>
      <c r="Z271" s="67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2"/>
      <c r="BC271" s="112"/>
      <c r="BD271" s="112"/>
    </row>
    <row r="272" ht="14.25" customHeight="1">
      <c r="G272" s="67"/>
      <c r="Q272" s="95"/>
      <c r="R272" s="95"/>
      <c r="Z272" s="67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</row>
    <row r="273" ht="14.25" customHeight="1">
      <c r="G273" s="67"/>
      <c r="Q273" s="95"/>
      <c r="R273" s="95"/>
      <c r="Z273" s="67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2"/>
      <c r="BC273" s="112"/>
      <c r="BD273" s="112"/>
    </row>
    <row r="274" ht="14.25" customHeight="1">
      <c r="G274" s="67"/>
      <c r="Q274" s="95"/>
      <c r="R274" s="95"/>
      <c r="Z274" s="67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/>
    </row>
    <row r="275" ht="14.25" customHeight="1">
      <c r="G275" s="67"/>
      <c r="Q275" s="95"/>
      <c r="R275" s="95"/>
      <c r="Z275" s="67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</row>
    <row r="276" ht="14.25" customHeight="1">
      <c r="G276" s="67"/>
      <c r="Q276" s="95"/>
      <c r="R276" s="95"/>
      <c r="Z276" s="67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</row>
    <row r="277" ht="14.25" customHeight="1">
      <c r="G277" s="67"/>
      <c r="Q277" s="95"/>
      <c r="R277" s="95"/>
      <c r="Z277" s="67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2"/>
      <c r="BC277" s="112"/>
      <c r="BD277" s="112"/>
    </row>
    <row r="278" ht="14.25" customHeight="1">
      <c r="G278" s="67"/>
      <c r="Q278" s="95"/>
      <c r="R278" s="95"/>
      <c r="Z278" s="67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  <c r="BC278" s="112"/>
      <c r="BD278" s="112"/>
    </row>
    <row r="279" ht="14.25" customHeight="1">
      <c r="G279" s="67"/>
      <c r="Q279" s="95"/>
      <c r="R279" s="95"/>
      <c r="Z279" s="67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2"/>
      <c r="BC279" s="112"/>
      <c r="BD279" s="112"/>
    </row>
    <row r="280" ht="14.25" customHeight="1">
      <c r="G280" s="67"/>
      <c r="Q280" s="95"/>
      <c r="R280" s="95"/>
      <c r="Z280" s="67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</row>
    <row r="281" ht="14.25" customHeight="1">
      <c r="G281" s="67"/>
      <c r="Q281" s="95"/>
      <c r="R281" s="95"/>
      <c r="Z281" s="67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</row>
    <row r="282" ht="14.25" customHeight="1">
      <c r="G282" s="67"/>
      <c r="Q282" s="95"/>
      <c r="R282" s="95"/>
      <c r="Z282" s="67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2"/>
      <c r="BC282" s="112"/>
      <c r="BD282" s="112"/>
    </row>
    <row r="283" ht="14.25" customHeight="1">
      <c r="G283" s="67"/>
      <c r="Q283" s="95"/>
      <c r="R283" s="95"/>
      <c r="Z283" s="67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2"/>
      <c r="BC283" s="112"/>
      <c r="BD283" s="112"/>
    </row>
    <row r="284" ht="14.25" customHeight="1">
      <c r="G284" s="67"/>
      <c r="Q284" s="95"/>
      <c r="R284" s="95"/>
      <c r="Z284" s="67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2"/>
      <c r="BC284" s="112"/>
      <c r="BD284" s="112"/>
    </row>
    <row r="285" ht="14.25" customHeight="1">
      <c r="G285" s="67"/>
      <c r="Q285" s="95"/>
      <c r="R285" s="95"/>
      <c r="Z285" s="67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2"/>
      <c r="BC285" s="112"/>
      <c r="BD285" s="112"/>
    </row>
    <row r="286" ht="14.25" customHeight="1">
      <c r="G286" s="67"/>
      <c r="Q286" s="95"/>
      <c r="R286" s="95"/>
      <c r="Z286" s="67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2"/>
      <c r="BC286" s="112"/>
      <c r="BD286" s="112"/>
    </row>
    <row r="287" ht="14.25" customHeight="1">
      <c r="G287" s="67"/>
      <c r="Q287" s="95"/>
      <c r="R287" s="95"/>
      <c r="Z287" s="67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2"/>
      <c r="BC287" s="112"/>
      <c r="BD287" s="112"/>
    </row>
    <row r="288" ht="14.25" customHeight="1">
      <c r="G288" s="67"/>
      <c r="Q288" s="95"/>
      <c r="R288" s="95"/>
      <c r="Z288" s="67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2"/>
      <c r="BC288" s="112"/>
      <c r="BD288" s="112"/>
    </row>
    <row r="289" ht="14.25" customHeight="1">
      <c r="G289" s="67"/>
      <c r="Q289" s="95"/>
      <c r="R289" s="95"/>
      <c r="Z289" s="67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2"/>
      <c r="BC289" s="112"/>
      <c r="BD289" s="112"/>
    </row>
    <row r="290" ht="14.25" customHeight="1">
      <c r="G290" s="67"/>
      <c r="Q290" s="95"/>
      <c r="R290" s="95"/>
      <c r="Z290" s="67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</row>
    <row r="291" ht="14.25" customHeight="1">
      <c r="G291" s="67"/>
      <c r="Q291" s="95"/>
      <c r="R291" s="95"/>
      <c r="Z291" s="67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2"/>
      <c r="BC291" s="112"/>
      <c r="BD291" s="112"/>
    </row>
    <row r="292" ht="14.25" customHeight="1">
      <c r="G292" s="67"/>
      <c r="Q292" s="95"/>
      <c r="R292" s="95"/>
      <c r="Z292" s="67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</row>
    <row r="293" ht="14.25" customHeight="1">
      <c r="G293" s="67"/>
      <c r="Q293" s="95"/>
      <c r="R293" s="95"/>
      <c r="Z293" s="67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2"/>
      <c r="BC293" s="112"/>
      <c r="BD293" s="112"/>
    </row>
    <row r="294" ht="14.25" customHeight="1">
      <c r="G294" s="67"/>
      <c r="Q294" s="95"/>
      <c r="R294" s="95"/>
      <c r="Z294" s="67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2"/>
      <c r="BC294" s="112"/>
      <c r="BD294" s="112"/>
    </row>
    <row r="295" ht="14.25" customHeight="1">
      <c r="G295" s="67"/>
      <c r="Q295" s="95"/>
      <c r="R295" s="95"/>
      <c r="Z295" s="67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2"/>
      <c r="BC295" s="112"/>
      <c r="BD295" s="112"/>
    </row>
    <row r="296" ht="14.25" customHeight="1">
      <c r="G296" s="67"/>
      <c r="Q296" s="95"/>
      <c r="R296" s="95"/>
      <c r="Z296" s="67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2"/>
      <c r="BC296" s="112"/>
      <c r="BD296" s="112"/>
    </row>
    <row r="297" ht="14.25" customHeight="1">
      <c r="G297" s="67"/>
      <c r="Q297" s="95"/>
      <c r="R297" s="95"/>
      <c r="Z297" s="67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2"/>
      <c r="BC297" s="112"/>
      <c r="BD297" s="112"/>
    </row>
    <row r="298" ht="14.25" customHeight="1">
      <c r="G298" s="67"/>
      <c r="Q298" s="95"/>
      <c r="R298" s="95"/>
      <c r="Z298" s="67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2"/>
      <c r="BC298" s="112"/>
      <c r="BD298" s="112"/>
    </row>
    <row r="299" ht="14.25" customHeight="1">
      <c r="G299" s="67"/>
      <c r="Q299" s="95"/>
      <c r="R299" s="95"/>
      <c r="Z299" s="67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2"/>
      <c r="BC299" s="112"/>
      <c r="BD299" s="112"/>
    </row>
    <row r="300" ht="14.25" customHeight="1">
      <c r="G300" s="67"/>
      <c r="Q300" s="95"/>
      <c r="R300" s="95"/>
      <c r="Z300" s="67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2"/>
      <c r="BC300" s="112"/>
      <c r="BD300" s="112"/>
    </row>
    <row r="301" ht="14.25" customHeight="1">
      <c r="G301" s="67"/>
      <c r="Q301" s="95"/>
      <c r="R301" s="95"/>
      <c r="Z301" s="67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2"/>
      <c r="BC301" s="112"/>
      <c r="BD301" s="112"/>
    </row>
    <row r="302" ht="14.25" customHeight="1">
      <c r="G302" s="67"/>
      <c r="Q302" s="95"/>
      <c r="R302" s="95"/>
      <c r="Z302" s="67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</row>
    <row r="303" ht="14.25" customHeight="1">
      <c r="G303" s="67"/>
      <c r="Q303" s="95"/>
      <c r="R303" s="95"/>
      <c r="Z303" s="67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2"/>
      <c r="BC303" s="112"/>
      <c r="BD303" s="112"/>
    </row>
    <row r="304" ht="14.25" customHeight="1">
      <c r="G304" s="67"/>
      <c r="Q304" s="95"/>
      <c r="R304" s="95"/>
      <c r="Z304" s="67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2"/>
      <c r="BC304" s="112"/>
      <c r="BD304" s="112"/>
    </row>
    <row r="305" ht="14.25" customHeight="1">
      <c r="G305" s="67"/>
      <c r="Q305" s="95"/>
      <c r="R305" s="95"/>
      <c r="Z305" s="67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2"/>
      <c r="BC305" s="112"/>
      <c r="BD305" s="112"/>
    </row>
    <row r="306" ht="14.25" customHeight="1">
      <c r="G306" s="67"/>
      <c r="Q306" s="95"/>
      <c r="R306" s="95"/>
      <c r="Z306" s="67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2"/>
      <c r="BC306" s="112"/>
      <c r="BD306" s="112"/>
    </row>
    <row r="307" ht="14.25" customHeight="1">
      <c r="G307" s="67"/>
      <c r="Q307" s="95"/>
      <c r="R307" s="95"/>
      <c r="Z307" s="67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/>
    </row>
    <row r="308" ht="14.25" customHeight="1">
      <c r="G308" s="67"/>
      <c r="Q308" s="95"/>
      <c r="R308" s="95"/>
      <c r="Z308" s="67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2"/>
      <c r="BC308" s="112"/>
      <c r="BD308" s="112"/>
    </row>
    <row r="309" ht="14.25" customHeight="1">
      <c r="G309" s="67"/>
      <c r="Q309" s="95"/>
      <c r="R309" s="95"/>
      <c r="Z309" s="67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2"/>
    </row>
    <row r="310" ht="14.25" customHeight="1">
      <c r="G310" s="67"/>
      <c r="Q310" s="95"/>
      <c r="R310" s="95"/>
      <c r="Z310" s="67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2"/>
      <c r="BC310" s="112"/>
      <c r="BD310" s="112"/>
    </row>
    <row r="311" ht="14.25" customHeight="1">
      <c r="G311" s="67"/>
      <c r="Q311" s="95"/>
      <c r="R311" s="95"/>
      <c r="Z311" s="67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2"/>
      <c r="BC311" s="112"/>
      <c r="BD311" s="112"/>
    </row>
    <row r="312" ht="14.25" customHeight="1">
      <c r="G312" s="67"/>
      <c r="Q312" s="95"/>
      <c r="R312" s="95"/>
      <c r="Z312" s="67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2"/>
      <c r="BC312" s="112"/>
      <c r="BD312" s="112"/>
    </row>
    <row r="313" ht="14.25" customHeight="1">
      <c r="G313" s="67"/>
      <c r="Q313" s="95"/>
      <c r="R313" s="95"/>
      <c r="Z313" s="67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2"/>
      <c r="BC313" s="112"/>
      <c r="BD313" s="112"/>
    </row>
    <row r="314" ht="14.25" customHeight="1">
      <c r="G314" s="67"/>
      <c r="Q314" s="95"/>
      <c r="R314" s="95"/>
      <c r="Z314" s="67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</row>
    <row r="315" ht="14.25" customHeight="1">
      <c r="G315" s="67"/>
      <c r="Q315" s="95"/>
      <c r="R315" s="95"/>
      <c r="Z315" s="67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</row>
    <row r="316" ht="14.25" customHeight="1">
      <c r="G316" s="67"/>
      <c r="Q316" s="95"/>
      <c r="R316" s="95"/>
      <c r="Z316" s="67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2"/>
      <c r="BC316" s="112"/>
      <c r="BD316" s="112"/>
    </row>
    <row r="317" ht="14.25" customHeight="1">
      <c r="G317" s="67"/>
      <c r="Q317" s="95"/>
      <c r="R317" s="95"/>
      <c r="Z317" s="67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2"/>
      <c r="BC317" s="112"/>
      <c r="BD317" s="112"/>
    </row>
    <row r="318" ht="14.25" customHeight="1">
      <c r="G318" s="67"/>
      <c r="Q318" s="95"/>
      <c r="R318" s="95"/>
      <c r="Z318" s="67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2"/>
      <c r="BC318" s="112"/>
      <c r="BD318" s="112"/>
    </row>
    <row r="319" ht="14.25" customHeight="1">
      <c r="G319" s="67"/>
      <c r="Q319" s="95"/>
      <c r="R319" s="95"/>
      <c r="Z319" s="67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2"/>
      <c r="BC319" s="112"/>
      <c r="BD319" s="112"/>
    </row>
    <row r="320" ht="14.25" customHeight="1">
      <c r="G320" s="67"/>
      <c r="Q320" s="95"/>
      <c r="R320" s="95"/>
      <c r="Z320" s="67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2"/>
      <c r="BC320" s="112"/>
      <c r="BD320" s="112"/>
    </row>
    <row r="321" ht="14.25" customHeight="1">
      <c r="G321" s="67"/>
      <c r="Q321" s="95"/>
      <c r="R321" s="95"/>
      <c r="Z321" s="67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2"/>
      <c r="BC321" s="112"/>
      <c r="BD321" s="112"/>
    </row>
    <row r="322" ht="14.25" customHeight="1">
      <c r="G322" s="67"/>
      <c r="Q322" s="95"/>
      <c r="R322" s="95"/>
      <c r="Z322" s="67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2"/>
      <c r="BC322" s="112"/>
      <c r="BD322" s="112"/>
    </row>
    <row r="323" ht="14.25" customHeight="1">
      <c r="G323" s="67"/>
      <c r="Q323" s="95"/>
      <c r="R323" s="95"/>
      <c r="Z323" s="67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2"/>
      <c r="BC323" s="112"/>
      <c r="BD323" s="112"/>
    </row>
    <row r="324" ht="14.25" customHeight="1">
      <c r="G324" s="67"/>
      <c r="Q324" s="95"/>
      <c r="R324" s="95"/>
      <c r="Z324" s="67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2"/>
      <c r="BC324" s="112"/>
      <c r="BD324" s="112"/>
    </row>
    <row r="325" ht="14.25" customHeight="1">
      <c r="G325" s="67"/>
      <c r="Q325" s="95"/>
      <c r="R325" s="95"/>
      <c r="Z325" s="67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2"/>
      <c r="BC325" s="112"/>
      <c r="BD325" s="112"/>
    </row>
    <row r="326" ht="14.25" customHeight="1">
      <c r="G326" s="67"/>
      <c r="Q326" s="95"/>
      <c r="R326" s="95"/>
      <c r="Z326" s="67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</row>
    <row r="327" ht="14.25" customHeight="1">
      <c r="G327" s="67"/>
      <c r="Q327" s="95"/>
      <c r="R327" s="95"/>
      <c r="Z327" s="67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2"/>
      <c r="BC327" s="112"/>
      <c r="BD327" s="112"/>
    </row>
    <row r="328" ht="14.25" customHeight="1">
      <c r="G328" s="67"/>
      <c r="Q328" s="95"/>
      <c r="R328" s="95"/>
      <c r="Z328" s="67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2"/>
      <c r="BC328" s="112"/>
      <c r="BD328" s="112"/>
    </row>
    <row r="329" ht="14.25" customHeight="1">
      <c r="G329" s="67"/>
      <c r="Q329" s="95"/>
      <c r="R329" s="95"/>
      <c r="Z329" s="67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2"/>
      <c r="BC329" s="112"/>
      <c r="BD329" s="112"/>
    </row>
    <row r="330" ht="14.25" customHeight="1">
      <c r="G330" s="67"/>
      <c r="Q330" s="95"/>
      <c r="R330" s="95"/>
      <c r="Z330" s="67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2"/>
      <c r="BC330" s="112"/>
      <c r="BD330" s="112"/>
    </row>
    <row r="331" ht="14.25" customHeight="1">
      <c r="G331" s="67"/>
      <c r="Q331" s="95"/>
      <c r="R331" s="95"/>
      <c r="Z331" s="67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2"/>
      <c r="BC331" s="112"/>
      <c r="BD331" s="112"/>
    </row>
    <row r="332" ht="14.25" customHeight="1">
      <c r="G332" s="67"/>
      <c r="Q332" s="95"/>
      <c r="R332" s="95"/>
      <c r="Z332" s="67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2"/>
      <c r="BC332" s="112"/>
      <c r="BD332" s="112"/>
    </row>
    <row r="333" ht="14.25" customHeight="1">
      <c r="G333" s="67"/>
      <c r="Q333" s="95"/>
      <c r="R333" s="95"/>
      <c r="Z333" s="67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2"/>
      <c r="BC333" s="112"/>
      <c r="BD333" s="112"/>
    </row>
    <row r="334" ht="14.25" customHeight="1">
      <c r="G334" s="67"/>
      <c r="Q334" s="95"/>
      <c r="R334" s="95"/>
      <c r="Z334" s="67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2"/>
      <c r="BC334" s="112"/>
      <c r="BD334" s="112"/>
    </row>
    <row r="335" ht="14.25" customHeight="1">
      <c r="G335" s="67"/>
      <c r="Q335" s="95"/>
      <c r="R335" s="95"/>
      <c r="Z335" s="67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2"/>
      <c r="BC335" s="112"/>
      <c r="BD335" s="112"/>
    </row>
    <row r="336" ht="14.25" customHeight="1">
      <c r="G336" s="67"/>
      <c r="Q336" s="95"/>
      <c r="R336" s="95"/>
      <c r="Z336" s="67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2"/>
      <c r="BC336" s="112"/>
      <c r="BD336" s="112"/>
    </row>
    <row r="337" ht="14.25" customHeight="1">
      <c r="G337" s="67"/>
      <c r="Q337" s="95"/>
      <c r="R337" s="95"/>
      <c r="Z337" s="67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2"/>
      <c r="BC337" s="112"/>
      <c r="BD337" s="112"/>
    </row>
    <row r="338" ht="14.25" customHeight="1">
      <c r="G338" s="67"/>
      <c r="Q338" s="95"/>
      <c r="R338" s="95"/>
      <c r="Z338" s="67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2"/>
      <c r="BC338" s="112"/>
      <c r="BD338" s="112"/>
    </row>
    <row r="339" ht="14.25" customHeight="1">
      <c r="G339" s="67"/>
      <c r="Q339" s="95"/>
      <c r="R339" s="95"/>
      <c r="Z339" s="67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2"/>
      <c r="BC339" s="112"/>
      <c r="BD339" s="112"/>
    </row>
    <row r="340" ht="14.25" customHeight="1">
      <c r="G340" s="67"/>
      <c r="Q340" s="95"/>
      <c r="R340" s="95"/>
      <c r="Z340" s="67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2"/>
      <c r="BC340" s="112"/>
      <c r="BD340" s="112"/>
    </row>
    <row r="341" ht="14.25" customHeight="1">
      <c r="G341" s="67"/>
      <c r="Q341" s="95"/>
      <c r="R341" s="95"/>
      <c r="Z341" s="67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2"/>
      <c r="BC341" s="112"/>
      <c r="BD341" s="112"/>
    </row>
    <row r="342" ht="14.25" customHeight="1">
      <c r="G342" s="67"/>
      <c r="Q342" s="95"/>
      <c r="R342" s="95"/>
      <c r="Z342" s="67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2"/>
      <c r="BC342" s="112"/>
      <c r="BD342" s="112"/>
    </row>
    <row r="343" ht="14.25" customHeight="1">
      <c r="G343" s="67"/>
      <c r="Q343" s="95"/>
      <c r="R343" s="95"/>
      <c r="Z343" s="67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2"/>
    </row>
    <row r="344" ht="14.25" customHeight="1">
      <c r="G344" s="67"/>
      <c r="Q344" s="95"/>
      <c r="R344" s="95"/>
      <c r="Z344" s="67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2"/>
      <c r="BC344" s="112"/>
      <c r="BD344" s="112"/>
    </row>
    <row r="345" ht="14.25" customHeight="1">
      <c r="G345" s="67"/>
      <c r="Q345" s="95"/>
      <c r="R345" s="95"/>
      <c r="Z345" s="67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2"/>
      <c r="BC345" s="112"/>
      <c r="BD345" s="112"/>
    </row>
    <row r="346" ht="14.25" customHeight="1">
      <c r="G346" s="67"/>
      <c r="Q346" s="95"/>
      <c r="R346" s="95"/>
      <c r="Z346" s="67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2"/>
      <c r="BC346" s="112"/>
      <c r="BD346" s="112"/>
    </row>
    <row r="347" ht="14.25" customHeight="1">
      <c r="G347" s="67"/>
      <c r="Q347" s="95"/>
      <c r="R347" s="95"/>
      <c r="Z347" s="67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2"/>
      <c r="BC347" s="112"/>
      <c r="BD347" s="112"/>
    </row>
    <row r="348" ht="14.25" customHeight="1">
      <c r="G348" s="67"/>
      <c r="Q348" s="95"/>
      <c r="R348" s="95"/>
      <c r="Z348" s="67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2"/>
      <c r="BC348" s="112"/>
      <c r="BD348" s="112"/>
    </row>
    <row r="349" ht="14.25" customHeight="1">
      <c r="G349" s="67"/>
      <c r="Q349" s="95"/>
      <c r="R349" s="95"/>
      <c r="Z349" s="67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2"/>
      <c r="BC349" s="112"/>
      <c r="BD349" s="112"/>
    </row>
    <row r="350" ht="14.25" customHeight="1">
      <c r="G350" s="67"/>
      <c r="Q350" s="95"/>
      <c r="R350" s="95"/>
      <c r="Z350" s="67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2"/>
      <c r="BC350" s="112"/>
      <c r="BD350" s="112"/>
    </row>
    <row r="351" ht="14.25" customHeight="1">
      <c r="G351" s="67"/>
      <c r="Q351" s="95"/>
      <c r="R351" s="95"/>
      <c r="Z351" s="67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  <c r="BD351" s="112"/>
    </row>
    <row r="352" ht="14.25" customHeight="1">
      <c r="G352" s="67"/>
      <c r="Q352" s="95"/>
      <c r="R352" s="95"/>
      <c r="Z352" s="67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2"/>
      <c r="BC352" s="112"/>
      <c r="BD352" s="112"/>
    </row>
    <row r="353" ht="14.25" customHeight="1">
      <c r="G353" s="67"/>
      <c r="Q353" s="95"/>
      <c r="R353" s="95"/>
      <c r="Z353" s="67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2"/>
      <c r="BC353" s="112"/>
      <c r="BD353" s="112"/>
    </row>
    <row r="354" ht="14.25" customHeight="1">
      <c r="G354" s="67"/>
      <c r="Q354" s="95"/>
      <c r="R354" s="95"/>
      <c r="Z354" s="67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2"/>
      <c r="BC354" s="112"/>
      <c r="BD354" s="112"/>
    </row>
    <row r="355" ht="14.25" customHeight="1">
      <c r="G355" s="67"/>
      <c r="Q355" s="95"/>
      <c r="R355" s="95"/>
      <c r="Z355" s="67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2"/>
      <c r="BC355" s="112"/>
      <c r="BD355" s="112"/>
    </row>
    <row r="356" ht="14.25" customHeight="1">
      <c r="G356" s="67"/>
      <c r="Q356" s="95"/>
      <c r="R356" s="95"/>
      <c r="Z356" s="67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2"/>
      <c r="BC356" s="112"/>
      <c r="BD356" s="112"/>
    </row>
    <row r="357" ht="14.25" customHeight="1">
      <c r="G357" s="67"/>
      <c r="Q357" s="95"/>
      <c r="R357" s="95"/>
      <c r="Z357" s="67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2"/>
      <c r="BC357" s="112"/>
      <c r="BD357" s="112"/>
    </row>
    <row r="358" ht="14.25" customHeight="1">
      <c r="G358" s="67"/>
      <c r="Q358" s="95"/>
      <c r="R358" s="95"/>
      <c r="Z358" s="67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2"/>
      <c r="BC358" s="112"/>
      <c r="BD358" s="112"/>
    </row>
    <row r="359" ht="14.25" customHeight="1">
      <c r="G359" s="67"/>
      <c r="Q359" s="95"/>
      <c r="R359" s="95"/>
      <c r="Z359" s="67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2"/>
      <c r="BC359" s="112"/>
      <c r="BD359" s="112"/>
    </row>
    <row r="360" ht="14.25" customHeight="1">
      <c r="G360" s="67"/>
      <c r="Q360" s="95"/>
      <c r="R360" s="95"/>
      <c r="Z360" s="67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2"/>
      <c r="BC360" s="112"/>
      <c r="BD360" s="112"/>
    </row>
    <row r="361" ht="14.25" customHeight="1">
      <c r="G361" s="67"/>
      <c r="Q361" s="95"/>
      <c r="R361" s="95"/>
      <c r="Z361" s="67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2"/>
      <c r="BC361" s="112"/>
      <c r="BD361" s="112"/>
    </row>
    <row r="362" ht="14.25" customHeight="1">
      <c r="G362" s="67"/>
      <c r="Q362" s="95"/>
      <c r="R362" s="95"/>
      <c r="Z362" s="67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2"/>
      <c r="BC362" s="112"/>
      <c r="BD362" s="112"/>
    </row>
    <row r="363" ht="14.25" customHeight="1">
      <c r="G363" s="67"/>
      <c r="Q363" s="95"/>
      <c r="R363" s="95"/>
      <c r="Z363" s="67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</row>
    <row r="364" ht="14.25" customHeight="1">
      <c r="G364" s="67"/>
      <c r="Q364" s="95"/>
      <c r="R364" s="95"/>
      <c r="Z364" s="67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2"/>
      <c r="BC364" s="112"/>
      <c r="BD364" s="112"/>
    </row>
    <row r="365" ht="14.25" customHeight="1">
      <c r="G365" s="67"/>
      <c r="Q365" s="95"/>
      <c r="R365" s="95"/>
      <c r="Z365" s="67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2"/>
      <c r="BC365" s="112"/>
      <c r="BD365" s="112"/>
    </row>
    <row r="366" ht="14.25" customHeight="1">
      <c r="G366" s="67"/>
      <c r="Q366" s="95"/>
      <c r="R366" s="95"/>
      <c r="Z366" s="67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2"/>
      <c r="BC366" s="112"/>
      <c r="BD366" s="112"/>
    </row>
    <row r="367" ht="14.25" customHeight="1">
      <c r="G367" s="67"/>
      <c r="Q367" s="95"/>
      <c r="R367" s="95"/>
      <c r="Z367" s="67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2"/>
      <c r="BC367" s="112"/>
      <c r="BD367" s="112"/>
    </row>
    <row r="368" ht="14.25" customHeight="1">
      <c r="G368" s="67"/>
      <c r="Q368" s="95"/>
      <c r="R368" s="95"/>
      <c r="Z368" s="67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2"/>
      <c r="BC368" s="112"/>
      <c r="BD368" s="112"/>
    </row>
    <row r="369" ht="14.25" customHeight="1">
      <c r="G369" s="67"/>
      <c r="Q369" s="95"/>
      <c r="R369" s="95"/>
      <c r="Z369" s="67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2"/>
      <c r="BC369" s="112"/>
      <c r="BD369" s="112"/>
    </row>
    <row r="370" ht="14.25" customHeight="1">
      <c r="G370" s="67"/>
      <c r="Q370" s="95"/>
      <c r="R370" s="95"/>
      <c r="Z370" s="67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2"/>
      <c r="BC370" s="112"/>
      <c r="BD370" s="112"/>
    </row>
    <row r="371" ht="14.25" customHeight="1">
      <c r="G371" s="67"/>
      <c r="Q371" s="95"/>
      <c r="R371" s="95"/>
      <c r="Z371" s="67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2"/>
      <c r="BC371" s="112"/>
      <c r="BD371" s="112"/>
    </row>
    <row r="372" ht="14.25" customHeight="1">
      <c r="G372" s="67"/>
      <c r="Q372" s="95"/>
      <c r="R372" s="95"/>
      <c r="Z372" s="67"/>
      <c r="AL372" s="112"/>
      <c r="AM372" s="112"/>
      <c r="AN372" s="112"/>
      <c r="AO372" s="112"/>
      <c r="AP372" s="112"/>
      <c r="AQ372" s="112"/>
      <c r="AR372" s="112"/>
      <c r="AS372" s="112"/>
      <c r="AT372" s="112"/>
      <c r="AU372" s="112"/>
      <c r="AV372" s="112"/>
      <c r="AW372" s="112"/>
      <c r="AX372" s="112"/>
      <c r="AY372" s="112"/>
      <c r="AZ372" s="112"/>
      <c r="BA372" s="112"/>
      <c r="BB372" s="112"/>
      <c r="BC372" s="112"/>
      <c r="BD372" s="112"/>
    </row>
    <row r="373" ht="14.25" customHeight="1">
      <c r="G373" s="67"/>
      <c r="Q373" s="95"/>
      <c r="R373" s="95"/>
      <c r="Z373" s="67"/>
      <c r="AL373" s="112"/>
      <c r="AM373" s="112"/>
      <c r="AN373" s="112"/>
      <c r="AO373" s="112"/>
      <c r="AP373" s="112"/>
      <c r="AQ373" s="112"/>
      <c r="AR373" s="112"/>
      <c r="AS373" s="112"/>
      <c r="AT373" s="112"/>
      <c r="AU373" s="112"/>
      <c r="AV373" s="112"/>
      <c r="AW373" s="112"/>
      <c r="AX373" s="112"/>
      <c r="AY373" s="112"/>
      <c r="AZ373" s="112"/>
      <c r="BA373" s="112"/>
      <c r="BB373" s="112"/>
      <c r="BC373" s="112"/>
      <c r="BD373" s="112"/>
    </row>
    <row r="374" ht="14.25" customHeight="1">
      <c r="G374" s="67"/>
      <c r="Q374" s="95"/>
      <c r="R374" s="95"/>
      <c r="Z374" s="67"/>
      <c r="AL374" s="112"/>
      <c r="AM374" s="112"/>
      <c r="AN374" s="112"/>
      <c r="AO374" s="112"/>
      <c r="AP374" s="112"/>
      <c r="AQ374" s="112"/>
      <c r="AR374" s="112"/>
      <c r="AS374" s="112"/>
      <c r="AT374" s="112"/>
      <c r="AU374" s="112"/>
      <c r="AV374" s="112"/>
      <c r="AW374" s="112"/>
      <c r="AX374" s="112"/>
      <c r="AY374" s="112"/>
      <c r="AZ374" s="112"/>
      <c r="BA374" s="112"/>
      <c r="BB374" s="112"/>
      <c r="BC374" s="112"/>
      <c r="BD374" s="112"/>
    </row>
    <row r="375" ht="14.25" customHeight="1">
      <c r="G375" s="67"/>
      <c r="Q375" s="95"/>
      <c r="R375" s="95"/>
      <c r="Z375" s="67"/>
      <c r="AL375" s="112"/>
      <c r="AM375" s="112"/>
      <c r="AN375" s="112"/>
      <c r="AO375" s="112"/>
      <c r="AP375" s="112"/>
      <c r="AQ375" s="112"/>
      <c r="AR375" s="112"/>
      <c r="AS375" s="112"/>
      <c r="AT375" s="112"/>
      <c r="AU375" s="112"/>
      <c r="AV375" s="112"/>
      <c r="AW375" s="112"/>
      <c r="AX375" s="112"/>
      <c r="AY375" s="112"/>
      <c r="AZ375" s="112"/>
      <c r="BA375" s="112"/>
      <c r="BB375" s="112"/>
      <c r="BC375" s="112"/>
      <c r="BD375" s="112"/>
    </row>
    <row r="376" ht="14.25" customHeight="1">
      <c r="G376" s="67"/>
      <c r="Q376" s="95"/>
      <c r="R376" s="95"/>
      <c r="Z376" s="67"/>
      <c r="AL376" s="112"/>
      <c r="AM376" s="112"/>
      <c r="AN376" s="112"/>
      <c r="AO376" s="112"/>
      <c r="AP376" s="112"/>
      <c r="AQ376" s="112"/>
      <c r="AR376" s="112"/>
      <c r="AS376" s="112"/>
      <c r="AT376" s="112"/>
      <c r="AU376" s="112"/>
      <c r="AV376" s="112"/>
      <c r="AW376" s="112"/>
      <c r="AX376" s="112"/>
      <c r="AY376" s="112"/>
      <c r="AZ376" s="112"/>
      <c r="BA376" s="112"/>
      <c r="BB376" s="112"/>
      <c r="BC376" s="112"/>
      <c r="BD376" s="112"/>
    </row>
    <row r="377" ht="14.25" customHeight="1">
      <c r="G377" s="67"/>
      <c r="Q377" s="95"/>
      <c r="R377" s="95"/>
      <c r="Z377" s="67"/>
      <c r="AL377" s="112"/>
      <c r="AM377" s="112"/>
      <c r="AN377" s="112"/>
      <c r="AO377" s="112"/>
      <c r="AP377" s="112"/>
      <c r="AQ377" s="112"/>
      <c r="AR377" s="112"/>
      <c r="AS377" s="112"/>
      <c r="AT377" s="112"/>
      <c r="AU377" s="112"/>
      <c r="AV377" s="112"/>
      <c r="AW377" s="112"/>
      <c r="AX377" s="112"/>
      <c r="AY377" s="112"/>
      <c r="AZ377" s="112"/>
      <c r="BA377" s="112"/>
      <c r="BB377" s="112"/>
      <c r="BC377" s="112"/>
      <c r="BD377" s="112"/>
    </row>
    <row r="378" ht="14.25" customHeight="1">
      <c r="G378" s="67"/>
      <c r="Q378" s="95"/>
      <c r="R378" s="95"/>
      <c r="Z378" s="67"/>
      <c r="AL378" s="112"/>
      <c r="AM378" s="112"/>
      <c r="AN378" s="112"/>
      <c r="AO378" s="112"/>
      <c r="AP378" s="112"/>
      <c r="AQ378" s="112"/>
      <c r="AR378" s="112"/>
      <c r="AS378" s="112"/>
      <c r="AT378" s="112"/>
      <c r="AU378" s="112"/>
      <c r="AV378" s="112"/>
      <c r="AW378" s="112"/>
      <c r="AX378" s="112"/>
      <c r="AY378" s="112"/>
      <c r="AZ378" s="112"/>
      <c r="BA378" s="112"/>
      <c r="BB378" s="112"/>
      <c r="BC378" s="112"/>
      <c r="BD378" s="112"/>
    </row>
    <row r="379" ht="14.25" customHeight="1">
      <c r="G379" s="67"/>
      <c r="Q379" s="95"/>
      <c r="R379" s="95"/>
      <c r="Z379" s="67"/>
      <c r="AL379" s="112"/>
      <c r="AM379" s="112"/>
      <c r="AN379" s="112"/>
      <c r="AO379" s="112"/>
      <c r="AP379" s="112"/>
      <c r="AQ379" s="112"/>
      <c r="AR379" s="112"/>
      <c r="AS379" s="112"/>
      <c r="AT379" s="112"/>
      <c r="AU379" s="112"/>
      <c r="AV379" s="112"/>
      <c r="AW379" s="112"/>
      <c r="AX379" s="112"/>
      <c r="AY379" s="112"/>
      <c r="AZ379" s="112"/>
      <c r="BA379" s="112"/>
      <c r="BB379" s="112"/>
      <c r="BC379" s="112"/>
      <c r="BD379" s="112"/>
    </row>
    <row r="380" ht="14.25" customHeight="1">
      <c r="G380" s="67"/>
      <c r="Q380" s="95"/>
      <c r="R380" s="95"/>
      <c r="Z380" s="67"/>
      <c r="AL380" s="112"/>
      <c r="AM380" s="112"/>
      <c r="AN380" s="112"/>
      <c r="AO380" s="112"/>
      <c r="AP380" s="112"/>
      <c r="AQ380" s="112"/>
      <c r="AR380" s="112"/>
      <c r="AS380" s="112"/>
      <c r="AT380" s="112"/>
      <c r="AU380" s="112"/>
      <c r="AV380" s="112"/>
      <c r="AW380" s="112"/>
      <c r="AX380" s="112"/>
      <c r="AY380" s="112"/>
      <c r="AZ380" s="112"/>
      <c r="BA380" s="112"/>
      <c r="BB380" s="112"/>
      <c r="BC380" s="112"/>
      <c r="BD380" s="112"/>
    </row>
    <row r="381" ht="14.25" customHeight="1">
      <c r="G381" s="67"/>
      <c r="Q381" s="95"/>
      <c r="R381" s="95"/>
      <c r="Z381" s="67"/>
      <c r="AL381" s="112"/>
      <c r="AM381" s="112"/>
      <c r="AN381" s="112"/>
      <c r="AO381" s="112"/>
      <c r="AP381" s="112"/>
      <c r="AQ381" s="112"/>
      <c r="AR381" s="112"/>
      <c r="AS381" s="112"/>
      <c r="AT381" s="112"/>
      <c r="AU381" s="112"/>
      <c r="AV381" s="112"/>
      <c r="AW381" s="112"/>
      <c r="AX381" s="112"/>
      <c r="AY381" s="112"/>
      <c r="AZ381" s="112"/>
      <c r="BA381" s="112"/>
      <c r="BB381" s="112"/>
      <c r="BC381" s="112"/>
      <c r="BD381" s="112"/>
    </row>
    <row r="382" ht="14.25" customHeight="1">
      <c r="G382" s="67"/>
      <c r="Q382" s="95"/>
      <c r="R382" s="95"/>
      <c r="Z382" s="67"/>
      <c r="AL382" s="112"/>
      <c r="AM382" s="112"/>
      <c r="AN382" s="112"/>
      <c r="AO382" s="112"/>
      <c r="AP382" s="112"/>
      <c r="AQ382" s="112"/>
      <c r="AR382" s="112"/>
      <c r="AS382" s="112"/>
      <c r="AT382" s="112"/>
      <c r="AU382" s="112"/>
      <c r="AV382" s="112"/>
      <c r="AW382" s="112"/>
      <c r="AX382" s="112"/>
      <c r="AY382" s="112"/>
      <c r="AZ382" s="112"/>
      <c r="BA382" s="112"/>
      <c r="BB382" s="112"/>
      <c r="BC382" s="112"/>
      <c r="BD382" s="112"/>
    </row>
    <row r="383" ht="14.25" customHeight="1">
      <c r="G383" s="67"/>
      <c r="Q383" s="95"/>
      <c r="R383" s="95"/>
      <c r="Z383" s="67"/>
      <c r="AL383" s="112"/>
      <c r="AM383" s="112"/>
      <c r="AN383" s="112"/>
      <c r="AO383" s="112"/>
      <c r="AP383" s="112"/>
      <c r="AQ383" s="112"/>
      <c r="AR383" s="112"/>
      <c r="AS383" s="112"/>
      <c r="AT383" s="112"/>
      <c r="AU383" s="112"/>
      <c r="AV383" s="112"/>
      <c r="AW383" s="112"/>
      <c r="AX383" s="112"/>
      <c r="AY383" s="112"/>
      <c r="AZ383" s="112"/>
      <c r="BA383" s="112"/>
      <c r="BB383" s="112"/>
      <c r="BC383" s="112"/>
      <c r="BD383" s="112"/>
    </row>
    <row r="384" ht="14.25" customHeight="1">
      <c r="G384" s="67"/>
      <c r="Q384" s="95"/>
      <c r="R384" s="95"/>
      <c r="Z384" s="67"/>
      <c r="AL384" s="112"/>
      <c r="AM384" s="112"/>
      <c r="AN384" s="112"/>
      <c r="AO384" s="112"/>
      <c r="AP384" s="112"/>
      <c r="AQ384" s="112"/>
      <c r="AR384" s="112"/>
      <c r="AS384" s="112"/>
      <c r="AT384" s="112"/>
      <c r="AU384" s="112"/>
      <c r="AV384" s="112"/>
      <c r="AW384" s="112"/>
      <c r="AX384" s="112"/>
      <c r="AY384" s="112"/>
      <c r="AZ384" s="112"/>
      <c r="BA384" s="112"/>
      <c r="BB384" s="112"/>
      <c r="BC384" s="112"/>
      <c r="BD384" s="112"/>
    </row>
    <row r="385" ht="14.25" customHeight="1">
      <c r="G385" s="67"/>
      <c r="Q385" s="95"/>
      <c r="R385" s="95"/>
      <c r="Z385" s="67"/>
      <c r="AL385" s="112"/>
      <c r="AM385" s="112"/>
      <c r="AN385" s="112"/>
      <c r="AO385" s="112"/>
      <c r="AP385" s="112"/>
      <c r="AQ385" s="112"/>
      <c r="AR385" s="112"/>
      <c r="AS385" s="112"/>
      <c r="AT385" s="112"/>
      <c r="AU385" s="112"/>
      <c r="AV385" s="112"/>
      <c r="AW385" s="112"/>
      <c r="AX385" s="112"/>
      <c r="AY385" s="112"/>
      <c r="AZ385" s="112"/>
      <c r="BA385" s="112"/>
      <c r="BB385" s="112"/>
      <c r="BC385" s="112"/>
      <c r="BD385" s="112"/>
    </row>
    <row r="386" ht="14.25" customHeight="1">
      <c r="G386" s="67"/>
      <c r="Q386" s="95"/>
      <c r="R386" s="95"/>
      <c r="Z386" s="67"/>
      <c r="AL386" s="112"/>
      <c r="AM386" s="112"/>
      <c r="AN386" s="112"/>
      <c r="AO386" s="112"/>
      <c r="AP386" s="112"/>
      <c r="AQ386" s="112"/>
      <c r="AR386" s="112"/>
      <c r="AS386" s="112"/>
      <c r="AT386" s="112"/>
      <c r="AU386" s="112"/>
      <c r="AV386" s="112"/>
      <c r="AW386" s="112"/>
      <c r="AX386" s="112"/>
      <c r="AY386" s="112"/>
      <c r="AZ386" s="112"/>
      <c r="BA386" s="112"/>
      <c r="BB386" s="112"/>
      <c r="BC386" s="112"/>
      <c r="BD386" s="112"/>
    </row>
    <row r="387" ht="14.25" customHeight="1">
      <c r="G387" s="67"/>
      <c r="Q387" s="95"/>
      <c r="R387" s="95"/>
      <c r="Z387" s="67"/>
      <c r="AL387" s="112"/>
      <c r="AM387" s="112"/>
      <c r="AN387" s="112"/>
      <c r="AO387" s="112"/>
      <c r="AP387" s="112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/>
      <c r="BB387" s="112"/>
      <c r="BC387" s="112"/>
      <c r="BD387" s="112"/>
    </row>
    <row r="388" ht="14.25" customHeight="1">
      <c r="G388" s="67"/>
      <c r="Q388" s="95"/>
      <c r="R388" s="95"/>
      <c r="Z388" s="67"/>
      <c r="AL388" s="112"/>
      <c r="AM388" s="112"/>
      <c r="AN388" s="112"/>
      <c r="AO388" s="112"/>
      <c r="AP388" s="112"/>
      <c r="AQ388" s="112"/>
      <c r="AR388" s="112"/>
      <c r="AS388" s="112"/>
      <c r="AT388" s="112"/>
      <c r="AU388" s="112"/>
      <c r="AV388" s="112"/>
      <c r="AW388" s="112"/>
      <c r="AX388" s="112"/>
      <c r="AY388" s="112"/>
      <c r="AZ388" s="112"/>
      <c r="BA388" s="112"/>
      <c r="BB388" s="112"/>
      <c r="BC388" s="112"/>
      <c r="BD388" s="112"/>
    </row>
    <row r="389" ht="14.25" customHeight="1">
      <c r="G389" s="67"/>
      <c r="Q389" s="95"/>
      <c r="R389" s="95"/>
      <c r="Z389" s="67"/>
      <c r="AL389" s="112"/>
      <c r="AM389" s="112"/>
      <c r="AN389" s="112"/>
      <c r="AO389" s="112"/>
      <c r="AP389" s="112"/>
      <c r="AQ389" s="112"/>
      <c r="AR389" s="112"/>
      <c r="AS389" s="112"/>
      <c r="AT389" s="112"/>
      <c r="AU389" s="112"/>
      <c r="AV389" s="112"/>
      <c r="AW389" s="112"/>
      <c r="AX389" s="112"/>
      <c r="AY389" s="112"/>
      <c r="AZ389" s="112"/>
      <c r="BA389" s="112"/>
      <c r="BB389" s="112"/>
      <c r="BC389" s="112"/>
      <c r="BD389" s="112"/>
    </row>
    <row r="390" ht="14.25" customHeight="1">
      <c r="G390" s="67"/>
      <c r="Q390" s="95"/>
      <c r="R390" s="95"/>
      <c r="Z390" s="67"/>
      <c r="AL390" s="112"/>
      <c r="AM390" s="112"/>
      <c r="AN390" s="112"/>
      <c r="AO390" s="112"/>
      <c r="AP390" s="112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/>
      <c r="BD390" s="112"/>
    </row>
    <row r="391" ht="14.25" customHeight="1">
      <c r="G391" s="67"/>
      <c r="Q391" s="95"/>
      <c r="R391" s="95"/>
      <c r="Z391" s="67"/>
      <c r="AL391" s="112"/>
      <c r="AM391" s="112"/>
      <c r="AN391" s="112"/>
      <c r="AO391" s="112"/>
      <c r="AP391" s="112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/>
      <c r="BB391" s="112"/>
      <c r="BC391" s="112"/>
      <c r="BD391" s="112"/>
    </row>
    <row r="392" ht="14.25" customHeight="1">
      <c r="G392" s="67"/>
      <c r="Q392" s="95"/>
      <c r="R392" s="95"/>
      <c r="Z392" s="67"/>
      <c r="AL392" s="112"/>
      <c r="AM392" s="112"/>
      <c r="AN392" s="112"/>
      <c r="AO392" s="112"/>
      <c r="AP392" s="112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</row>
    <row r="393" ht="14.25" customHeight="1">
      <c r="G393" s="67"/>
      <c r="Q393" s="95"/>
      <c r="R393" s="95"/>
      <c r="Z393" s="67"/>
      <c r="AL393" s="112"/>
      <c r="AM393" s="112"/>
      <c r="AN393" s="112"/>
      <c r="AO393" s="112"/>
      <c r="AP393" s="112"/>
      <c r="AQ393" s="112"/>
      <c r="AR393" s="112"/>
      <c r="AS393" s="112"/>
      <c r="AT393" s="112"/>
      <c r="AU393" s="112"/>
      <c r="AV393" s="112"/>
      <c r="AW393" s="112"/>
      <c r="AX393" s="112"/>
      <c r="AY393" s="112"/>
      <c r="AZ393" s="112"/>
      <c r="BA393" s="112"/>
      <c r="BB393" s="112"/>
      <c r="BC393" s="112"/>
      <c r="BD393" s="112"/>
    </row>
    <row r="394" ht="14.25" customHeight="1">
      <c r="G394" s="67"/>
      <c r="Q394" s="95"/>
      <c r="R394" s="95"/>
      <c r="Z394" s="67"/>
      <c r="AL394" s="112"/>
      <c r="AM394" s="112"/>
      <c r="AN394" s="112"/>
      <c r="AO394" s="112"/>
      <c r="AP394" s="112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</row>
    <row r="395" ht="14.25" customHeight="1">
      <c r="G395" s="67"/>
      <c r="Q395" s="95"/>
      <c r="R395" s="95"/>
      <c r="Z395" s="67"/>
      <c r="AL395" s="112"/>
      <c r="AM395" s="112"/>
      <c r="AN395" s="112"/>
      <c r="AO395" s="112"/>
      <c r="AP395" s="112"/>
      <c r="AQ395" s="112"/>
      <c r="AR395" s="112"/>
      <c r="AS395" s="112"/>
      <c r="AT395" s="112"/>
      <c r="AU395" s="112"/>
      <c r="AV395" s="112"/>
      <c r="AW395" s="112"/>
      <c r="AX395" s="112"/>
      <c r="AY395" s="112"/>
      <c r="AZ395" s="112"/>
      <c r="BA395" s="112"/>
      <c r="BB395" s="112"/>
      <c r="BC395" s="112"/>
      <c r="BD395" s="112"/>
    </row>
    <row r="396" ht="14.25" customHeight="1">
      <c r="G396" s="67"/>
      <c r="Q396" s="95"/>
      <c r="R396" s="95"/>
      <c r="Z396" s="67"/>
      <c r="AL396" s="112"/>
      <c r="AM396" s="112"/>
      <c r="AN396" s="112"/>
      <c r="AO396" s="112"/>
      <c r="AP396" s="112"/>
      <c r="AQ396" s="112"/>
      <c r="AR396" s="112"/>
      <c r="AS396" s="112"/>
      <c r="AT396" s="112"/>
      <c r="AU396" s="112"/>
      <c r="AV396" s="112"/>
      <c r="AW396" s="112"/>
      <c r="AX396" s="112"/>
      <c r="AY396" s="112"/>
      <c r="AZ396" s="112"/>
      <c r="BA396" s="112"/>
      <c r="BB396" s="112"/>
      <c r="BC396" s="112"/>
      <c r="BD396" s="112"/>
    </row>
    <row r="397" ht="14.25" customHeight="1">
      <c r="G397" s="67"/>
      <c r="Q397" s="95"/>
      <c r="R397" s="95"/>
      <c r="Z397" s="67"/>
      <c r="AL397" s="112"/>
      <c r="AM397" s="112"/>
      <c r="AN397" s="112"/>
      <c r="AO397" s="112"/>
      <c r="AP397" s="112"/>
      <c r="AQ397" s="112"/>
      <c r="AR397" s="112"/>
      <c r="AS397" s="112"/>
      <c r="AT397" s="112"/>
      <c r="AU397" s="112"/>
      <c r="AV397" s="112"/>
      <c r="AW397" s="112"/>
      <c r="AX397" s="112"/>
      <c r="AY397" s="112"/>
      <c r="AZ397" s="112"/>
      <c r="BA397" s="112"/>
      <c r="BB397" s="112"/>
      <c r="BC397" s="112"/>
      <c r="BD397" s="112"/>
    </row>
    <row r="398" ht="14.25" customHeight="1">
      <c r="G398" s="67"/>
      <c r="Q398" s="95"/>
      <c r="R398" s="95"/>
      <c r="Z398" s="67"/>
      <c r="AL398" s="112"/>
      <c r="AM398" s="112"/>
      <c r="AN398" s="112"/>
      <c r="AO398" s="112"/>
      <c r="AP398" s="112"/>
      <c r="AQ398" s="112"/>
      <c r="AR398" s="112"/>
      <c r="AS398" s="112"/>
      <c r="AT398" s="112"/>
      <c r="AU398" s="112"/>
      <c r="AV398" s="112"/>
      <c r="AW398" s="112"/>
      <c r="AX398" s="112"/>
      <c r="AY398" s="112"/>
      <c r="AZ398" s="112"/>
      <c r="BA398" s="112"/>
      <c r="BB398" s="112"/>
      <c r="BC398" s="112"/>
      <c r="BD398" s="112"/>
    </row>
    <row r="399" ht="14.25" customHeight="1">
      <c r="G399" s="67"/>
      <c r="Q399" s="95"/>
      <c r="R399" s="95"/>
      <c r="Z399" s="67"/>
      <c r="AL399" s="112"/>
      <c r="AM399" s="112"/>
      <c r="AN399" s="112"/>
      <c r="AO399" s="112"/>
      <c r="AP399" s="112"/>
      <c r="AQ399" s="112"/>
      <c r="AR399" s="112"/>
      <c r="AS399" s="112"/>
      <c r="AT399" s="112"/>
      <c r="AU399" s="112"/>
      <c r="AV399" s="112"/>
      <c r="AW399" s="112"/>
      <c r="AX399" s="112"/>
      <c r="AY399" s="112"/>
      <c r="AZ399" s="112"/>
      <c r="BA399" s="112"/>
      <c r="BB399" s="112"/>
      <c r="BC399" s="112"/>
      <c r="BD399" s="112"/>
    </row>
    <row r="400" ht="14.25" customHeight="1">
      <c r="G400" s="67"/>
      <c r="Q400" s="95"/>
      <c r="R400" s="95"/>
      <c r="Z400" s="67"/>
      <c r="AL400" s="112"/>
      <c r="AM400" s="112"/>
      <c r="AN400" s="112"/>
      <c r="AO400" s="112"/>
      <c r="AP400" s="112"/>
      <c r="AQ400" s="112"/>
      <c r="AR400" s="112"/>
      <c r="AS400" s="112"/>
      <c r="AT400" s="112"/>
      <c r="AU400" s="112"/>
      <c r="AV400" s="112"/>
      <c r="AW400" s="112"/>
      <c r="AX400" s="112"/>
      <c r="AY400" s="112"/>
      <c r="AZ400" s="112"/>
      <c r="BA400" s="112"/>
      <c r="BB400" s="112"/>
      <c r="BC400" s="112"/>
      <c r="BD400" s="112"/>
    </row>
    <row r="401" ht="14.25" customHeight="1">
      <c r="G401" s="67"/>
      <c r="Q401" s="95"/>
      <c r="R401" s="95"/>
      <c r="Z401" s="67"/>
      <c r="AL401" s="112"/>
      <c r="AM401" s="112"/>
      <c r="AN401" s="112"/>
      <c r="AO401" s="112"/>
      <c r="AP401" s="112"/>
      <c r="AQ401" s="112"/>
      <c r="AR401" s="112"/>
      <c r="AS401" s="112"/>
      <c r="AT401" s="112"/>
      <c r="AU401" s="112"/>
      <c r="AV401" s="112"/>
      <c r="AW401" s="112"/>
      <c r="AX401" s="112"/>
      <c r="AY401" s="112"/>
      <c r="AZ401" s="112"/>
      <c r="BA401" s="112"/>
      <c r="BB401" s="112"/>
      <c r="BC401" s="112"/>
      <c r="BD401" s="112"/>
    </row>
    <row r="402" ht="14.25" customHeight="1">
      <c r="G402" s="67"/>
      <c r="Q402" s="95"/>
      <c r="R402" s="95"/>
      <c r="Z402" s="67"/>
      <c r="AL402" s="112"/>
      <c r="AM402" s="112"/>
      <c r="AN402" s="112"/>
      <c r="AO402" s="112"/>
      <c r="AP402" s="112"/>
      <c r="AQ402" s="112"/>
      <c r="AR402" s="112"/>
      <c r="AS402" s="112"/>
      <c r="AT402" s="112"/>
      <c r="AU402" s="112"/>
      <c r="AV402" s="112"/>
      <c r="AW402" s="112"/>
      <c r="AX402" s="112"/>
      <c r="AY402" s="112"/>
      <c r="AZ402" s="112"/>
      <c r="BA402" s="112"/>
      <c r="BB402" s="112"/>
      <c r="BC402" s="112"/>
      <c r="BD402" s="112"/>
    </row>
    <row r="403" ht="14.25" customHeight="1">
      <c r="G403" s="67"/>
      <c r="Q403" s="95"/>
      <c r="R403" s="95"/>
      <c r="Z403" s="67"/>
      <c r="AL403" s="112"/>
      <c r="AM403" s="112"/>
      <c r="AN403" s="112"/>
      <c r="AO403" s="112"/>
      <c r="AP403" s="112"/>
      <c r="AQ403" s="112"/>
      <c r="AR403" s="112"/>
      <c r="AS403" s="112"/>
      <c r="AT403" s="112"/>
      <c r="AU403" s="112"/>
      <c r="AV403" s="112"/>
      <c r="AW403" s="112"/>
      <c r="AX403" s="112"/>
      <c r="AY403" s="112"/>
      <c r="AZ403" s="112"/>
      <c r="BA403" s="112"/>
      <c r="BB403" s="112"/>
      <c r="BC403" s="112"/>
      <c r="BD403" s="112"/>
    </row>
    <row r="404" ht="14.25" customHeight="1">
      <c r="G404" s="67"/>
      <c r="Q404" s="95"/>
      <c r="R404" s="95"/>
      <c r="Z404" s="67"/>
      <c r="AL404" s="112"/>
      <c r="AM404" s="112"/>
      <c r="AN404" s="112"/>
      <c r="AO404" s="112"/>
      <c r="AP404" s="112"/>
      <c r="AQ404" s="112"/>
      <c r="AR404" s="112"/>
      <c r="AS404" s="112"/>
      <c r="AT404" s="112"/>
      <c r="AU404" s="112"/>
      <c r="AV404" s="112"/>
      <c r="AW404" s="112"/>
      <c r="AX404" s="112"/>
      <c r="AY404" s="112"/>
      <c r="AZ404" s="112"/>
      <c r="BA404" s="112"/>
      <c r="BB404" s="112"/>
      <c r="BC404" s="112"/>
      <c r="BD404" s="112"/>
    </row>
    <row r="405" ht="14.25" customHeight="1">
      <c r="G405" s="67"/>
      <c r="Q405" s="95"/>
      <c r="R405" s="95"/>
      <c r="Z405" s="67"/>
      <c r="AL405" s="112"/>
      <c r="AM405" s="112"/>
      <c r="AN405" s="112"/>
      <c r="AO405" s="112"/>
      <c r="AP405" s="112"/>
      <c r="AQ405" s="112"/>
      <c r="AR405" s="112"/>
      <c r="AS405" s="112"/>
      <c r="AT405" s="112"/>
      <c r="AU405" s="112"/>
      <c r="AV405" s="112"/>
      <c r="AW405" s="112"/>
      <c r="AX405" s="112"/>
      <c r="AY405" s="112"/>
      <c r="AZ405" s="112"/>
      <c r="BA405" s="112"/>
      <c r="BB405" s="112"/>
      <c r="BC405" s="112"/>
      <c r="BD405" s="112"/>
    </row>
    <row r="406" ht="14.25" customHeight="1">
      <c r="G406" s="67"/>
      <c r="Q406" s="95"/>
      <c r="R406" s="95"/>
      <c r="Z406" s="67"/>
      <c r="AL406" s="112"/>
      <c r="AM406" s="112"/>
      <c r="AN406" s="112"/>
      <c r="AO406" s="112"/>
      <c r="AP406" s="112"/>
      <c r="AQ406" s="112"/>
      <c r="AR406" s="112"/>
      <c r="AS406" s="112"/>
      <c r="AT406" s="112"/>
      <c r="AU406" s="112"/>
      <c r="AV406" s="112"/>
      <c r="AW406" s="112"/>
      <c r="AX406" s="112"/>
      <c r="AY406" s="112"/>
      <c r="AZ406" s="112"/>
      <c r="BA406" s="112"/>
      <c r="BB406" s="112"/>
      <c r="BC406" s="112"/>
      <c r="BD406" s="112"/>
    </row>
    <row r="407" ht="14.25" customHeight="1">
      <c r="G407" s="67"/>
      <c r="Q407" s="95"/>
      <c r="R407" s="95"/>
      <c r="Z407" s="67"/>
      <c r="AL407" s="112"/>
      <c r="AM407" s="112"/>
      <c r="AN407" s="112"/>
      <c r="AO407" s="112"/>
      <c r="AP407" s="112"/>
      <c r="AQ407" s="112"/>
      <c r="AR407" s="112"/>
      <c r="AS407" s="112"/>
      <c r="AT407" s="112"/>
      <c r="AU407" s="112"/>
      <c r="AV407" s="112"/>
      <c r="AW407" s="112"/>
      <c r="AX407" s="112"/>
      <c r="AY407" s="112"/>
      <c r="AZ407" s="112"/>
      <c r="BA407" s="112"/>
      <c r="BB407" s="112"/>
      <c r="BC407" s="112"/>
      <c r="BD407" s="112"/>
    </row>
    <row r="408" ht="14.25" customHeight="1">
      <c r="G408" s="67"/>
      <c r="Q408" s="95"/>
      <c r="R408" s="95"/>
      <c r="Z408" s="67"/>
      <c r="AL408" s="112"/>
      <c r="AM408" s="112"/>
      <c r="AN408" s="112"/>
      <c r="AO408" s="112"/>
      <c r="AP408" s="112"/>
      <c r="AQ408" s="112"/>
      <c r="AR408" s="112"/>
      <c r="AS408" s="112"/>
      <c r="AT408" s="112"/>
      <c r="AU408" s="112"/>
      <c r="AV408" s="112"/>
      <c r="AW408" s="112"/>
      <c r="AX408" s="112"/>
      <c r="AY408" s="112"/>
      <c r="AZ408" s="112"/>
      <c r="BA408" s="112"/>
      <c r="BB408" s="112"/>
      <c r="BC408" s="112"/>
      <c r="BD408" s="112"/>
    </row>
    <row r="409" ht="14.25" customHeight="1">
      <c r="G409" s="67"/>
      <c r="Q409" s="95"/>
      <c r="R409" s="95"/>
      <c r="Z409" s="67"/>
      <c r="AL409" s="112"/>
      <c r="AM409" s="112"/>
      <c r="AN409" s="112"/>
      <c r="AO409" s="112"/>
      <c r="AP409" s="112"/>
      <c r="AQ409" s="112"/>
      <c r="AR409" s="112"/>
      <c r="AS409" s="112"/>
      <c r="AT409" s="112"/>
      <c r="AU409" s="112"/>
      <c r="AV409" s="112"/>
      <c r="AW409" s="112"/>
      <c r="AX409" s="112"/>
      <c r="AY409" s="112"/>
      <c r="AZ409" s="112"/>
      <c r="BA409" s="112"/>
      <c r="BB409" s="112"/>
      <c r="BC409" s="112"/>
      <c r="BD409" s="112"/>
    </row>
    <row r="410" ht="14.25" customHeight="1">
      <c r="G410" s="67"/>
      <c r="Q410" s="95"/>
      <c r="R410" s="95"/>
      <c r="Z410" s="67"/>
      <c r="AL410" s="112"/>
      <c r="AM410" s="112"/>
      <c r="AN410" s="112"/>
      <c r="AO410" s="112"/>
      <c r="AP410" s="112"/>
      <c r="AQ410" s="112"/>
      <c r="AR410" s="112"/>
      <c r="AS410" s="112"/>
      <c r="AT410" s="112"/>
      <c r="AU410" s="112"/>
      <c r="AV410" s="112"/>
      <c r="AW410" s="112"/>
      <c r="AX410" s="112"/>
      <c r="AY410" s="112"/>
      <c r="AZ410" s="112"/>
      <c r="BA410" s="112"/>
      <c r="BB410" s="112"/>
      <c r="BC410" s="112"/>
      <c r="BD410" s="112"/>
    </row>
    <row r="411" ht="14.25" customHeight="1">
      <c r="G411" s="67"/>
      <c r="Q411" s="95"/>
      <c r="R411" s="95"/>
      <c r="Z411" s="67"/>
      <c r="AL411" s="112"/>
      <c r="AM411" s="112"/>
      <c r="AN411" s="112"/>
      <c r="AO411" s="112"/>
      <c r="AP411" s="112"/>
      <c r="AQ411" s="112"/>
      <c r="AR411" s="112"/>
      <c r="AS411" s="112"/>
      <c r="AT411" s="112"/>
      <c r="AU411" s="112"/>
      <c r="AV411" s="112"/>
      <c r="AW411" s="112"/>
      <c r="AX411" s="112"/>
      <c r="AY411" s="112"/>
      <c r="AZ411" s="112"/>
      <c r="BA411" s="112"/>
      <c r="BB411" s="112"/>
      <c r="BC411" s="112"/>
      <c r="BD411" s="112"/>
    </row>
    <row r="412" ht="14.25" customHeight="1">
      <c r="G412" s="67"/>
      <c r="Q412" s="95"/>
      <c r="R412" s="95"/>
      <c r="Z412" s="67"/>
      <c r="AL412" s="112"/>
      <c r="AM412" s="112"/>
      <c r="AN412" s="112"/>
      <c r="AO412" s="112"/>
      <c r="AP412" s="112"/>
      <c r="AQ412" s="112"/>
      <c r="AR412" s="112"/>
      <c r="AS412" s="112"/>
      <c r="AT412" s="112"/>
      <c r="AU412" s="112"/>
      <c r="AV412" s="112"/>
      <c r="AW412" s="112"/>
      <c r="AX412" s="112"/>
      <c r="AY412" s="112"/>
      <c r="AZ412" s="112"/>
      <c r="BA412" s="112"/>
      <c r="BB412" s="112"/>
      <c r="BC412" s="112"/>
      <c r="BD412" s="112"/>
    </row>
    <row r="413" ht="14.25" customHeight="1">
      <c r="G413" s="67"/>
      <c r="Q413" s="95"/>
      <c r="R413" s="95"/>
      <c r="Z413" s="67"/>
      <c r="AL413" s="112"/>
      <c r="AM413" s="112"/>
      <c r="AN413" s="112"/>
      <c r="AO413" s="112"/>
      <c r="AP413" s="112"/>
      <c r="AQ413" s="112"/>
      <c r="AR413" s="112"/>
      <c r="AS413" s="112"/>
      <c r="AT413" s="112"/>
      <c r="AU413" s="112"/>
      <c r="AV413" s="112"/>
      <c r="AW413" s="112"/>
      <c r="AX413" s="112"/>
      <c r="AY413" s="112"/>
      <c r="AZ413" s="112"/>
      <c r="BA413" s="112"/>
      <c r="BB413" s="112"/>
      <c r="BC413" s="112"/>
      <c r="BD413" s="112"/>
    </row>
    <row r="414" ht="14.25" customHeight="1">
      <c r="G414" s="67"/>
      <c r="Q414" s="95"/>
      <c r="R414" s="95"/>
      <c r="Z414" s="67"/>
      <c r="AL414" s="112"/>
      <c r="AM414" s="112"/>
      <c r="AN414" s="112"/>
      <c r="AO414" s="112"/>
      <c r="AP414" s="112"/>
      <c r="AQ414" s="112"/>
      <c r="AR414" s="112"/>
      <c r="AS414" s="112"/>
      <c r="AT414" s="112"/>
      <c r="AU414" s="112"/>
      <c r="AV414" s="112"/>
      <c r="AW414" s="112"/>
      <c r="AX414" s="112"/>
      <c r="AY414" s="112"/>
      <c r="AZ414" s="112"/>
      <c r="BA414" s="112"/>
      <c r="BB414" s="112"/>
      <c r="BC414" s="112"/>
      <c r="BD414" s="112"/>
    </row>
    <row r="415" ht="14.25" customHeight="1">
      <c r="G415" s="67"/>
      <c r="Q415" s="95"/>
      <c r="R415" s="95"/>
      <c r="Z415" s="67"/>
      <c r="AL415" s="112"/>
      <c r="AM415" s="112"/>
      <c r="AN415" s="112"/>
      <c r="AO415" s="112"/>
      <c r="AP415" s="112"/>
      <c r="AQ415" s="112"/>
      <c r="AR415" s="112"/>
      <c r="AS415" s="112"/>
      <c r="AT415" s="112"/>
      <c r="AU415" s="112"/>
      <c r="AV415" s="112"/>
      <c r="AW415" s="112"/>
      <c r="AX415" s="112"/>
      <c r="AY415" s="112"/>
      <c r="AZ415" s="112"/>
      <c r="BA415" s="112"/>
      <c r="BB415" s="112"/>
      <c r="BC415" s="112"/>
      <c r="BD415" s="112"/>
    </row>
    <row r="416" ht="14.25" customHeight="1">
      <c r="G416" s="67"/>
      <c r="Q416" s="95"/>
      <c r="R416" s="95"/>
      <c r="Z416" s="67"/>
      <c r="AL416" s="112"/>
      <c r="AM416" s="112"/>
      <c r="AN416" s="112"/>
      <c r="AO416" s="112"/>
      <c r="AP416" s="112"/>
      <c r="AQ416" s="112"/>
      <c r="AR416" s="112"/>
      <c r="AS416" s="112"/>
      <c r="AT416" s="112"/>
      <c r="AU416" s="112"/>
      <c r="AV416" s="112"/>
      <c r="AW416" s="112"/>
      <c r="AX416" s="112"/>
      <c r="AY416" s="112"/>
      <c r="AZ416" s="112"/>
      <c r="BA416" s="112"/>
      <c r="BB416" s="112"/>
      <c r="BC416" s="112"/>
      <c r="BD416" s="112"/>
    </row>
    <row r="417" ht="14.25" customHeight="1">
      <c r="G417" s="67"/>
      <c r="Q417" s="95"/>
      <c r="R417" s="95"/>
      <c r="Z417" s="67"/>
      <c r="AL417" s="112"/>
      <c r="AM417" s="112"/>
      <c r="AN417" s="112"/>
      <c r="AO417" s="112"/>
      <c r="AP417" s="112"/>
      <c r="AQ417" s="112"/>
      <c r="AR417" s="112"/>
      <c r="AS417" s="112"/>
      <c r="AT417" s="112"/>
      <c r="AU417" s="112"/>
      <c r="AV417" s="112"/>
      <c r="AW417" s="112"/>
      <c r="AX417" s="112"/>
      <c r="AY417" s="112"/>
      <c r="AZ417" s="112"/>
      <c r="BA417" s="112"/>
      <c r="BB417" s="112"/>
      <c r="BC417" s="112"/>
      <c r="BD417" s="112"/>
    </row>
    <row r="418" ht="14.25" customHeight="1">
      <c r="G418" s="67"/>
      <c r="Q418" s="95"/>
      <c r="R418" s="95"/>
      <c r="Z418" s="67"/>
      <c r="AL418" s="112"/>
      <c r="AM418" s="112"/>
      <c r="AN418" s="112"/>
      <c r="AO418" s="112"/>
      <c r="AP418" s="112"/>
      <c r="AQ418" s="112"/>
      <c r="AR418" s="112"/>
      <c r="AS418" s="112"/>
      <c r="AT418" s="112"/>
      <c r="AU418" s="112"/>
      <c r="AV418" s="112"/>
      <c r="AW418" s="112"/>
      <c r="AX418" s="112"/>
      <c r="AY418" s="112"/>
      <c r="AZ418" s="112"/>
      <c r="BA418" s="112"/>
      <c r="BB418" s="112"/>
      <c r="BC418" s="112"/>
      <c r="BD418" s="112"/>
    </row>
    <row r="419" ht="14.25" customHeight="1">
      <c r="G419" s="67"/>
      <c r="Q419" s="95"/>
      <c r="R419" s="95"/>
      <c r="Z419" s="67"/>
      <c r="AL419" s="112"/>
      <c r="AM419" s="112"/>
      <c r="AN419" s="112"/>
      <c r="AO419" s="112"/>
      <c r="AP419" s="112"/>
      <c r="AQ419" s="112"/>
      <c r="AR419" s="112"/>
      <c r="AS419" s="112"/>
      <c r="AT419" s="112"/>
      <c r="AU419" s="112"/>
      <c r="AV419" s="112"/>
      <c r="AW419" s="112"/>
      <c r="AX419" s="112"/>
      <c r="AY419" s="112"/>
      <c r="AZ419" s="112"/>
      <c r="BA419" s="112"/>
      <c r="BB419" s="112"/>
      <c r="BC419" s="112"/>
      <c r="BD419" s="112"/>
    </row>
    <row r="420" ht="14.25" customHeight="1">
      <c r="G420" s="67"/>
      <c r="Q420" s="95"/>
      <c r="R420" s="95"/>
      <c r="Z420" s="67"/>
      <c r="AL420" s="112"/>
      <c r="AM420" s="112"/>
      <c r="AN420" s="112"/>
      <c r="AO420" s="112"/>
      <c r="AP420" s="112"/>
      <c r="AQ420" s="112"/>
      <c r="AR420" s="112"/>
      <c r="AS420" s="112"/>
      <c r="AT420" s="112"/>
      <c r="AU420" s="112"/>
      <c r="AV420" s="112"/>
      <c r="AW420" s="112"/>
      <c r="AX420" s="112"/>
      <c r="AY420" s="112"/>
      <c r="AZ420" s="112"/>
      <c r="BA420" s="112"/>
      <c r="BB420" s="112"/>
      <c r="BC420" s="112"/>
      <c r="BD420" s="112"/>
    </row>
    <row r="421" ht="14.25" customHeight="1">
      <c r="G421" s="67"/>
      <c r="Q421" s="95"/>
      <c r="R421" s="95"/>
      <c r="Z421" s="67"/>
      <c r="AL421" s="112"/>
      <c r="AM421" s="112"/>
      <c r="AN421" s="112"/>
      <c r="AO421" s="112"/>
      <c r="AP421" s="112"/>
      <c r="AQ421" s="112"/>
      <c r="AR421" s="112"/>
      <c r="AS421" s="112"/>
      <c r="AT421" s="112"/>
      <c r="AU421" s="112"/>
      <c r="AV421" s="112"/>
      <c r="AW421" s="112"/>
      <c r="AX421" s="112"/>
      <c r="AY421" s="112"/>
      <c r="AZ421" s="112"/>
      <c r="BA421" s="112"/>
      <c r="BB421" s="112"/>
      <c r="BC421" s="112"/>
      <c r="BD421" s="112"/>
    </row>
    <row r="422" ht="14.25" customHeight="1">
      <c r="G422" s="67"/>
      <c r="Q422" s="95"/>
      <c r="R422" s="95"/>
      <c r="Z422" s="67"/>
      <c r="AL422" s="112"/>
      <c r="AM422" s="112"/>
      <c r="AN422" s="112"/>
      <c r="AO422" s="112"/>
      <c r="AP422" s="112"/>
      <c r="AQ422" s="112"/>
      <c r="AR422" s="112"/>
      <c r="AS422" s="112"/>
      <c r="AT422" s="112"/>
      <c r="AU422" s="112"/>
      <c r="AV422" s="112"/>
      <c r="AW422" s="112"/>
      <c r="AX422" s="112"/>
      <c r="AY422" s="112"/>
      <c r="AZ422" s="112"/>
      <c r="BA422" s="112"/>
      <c r="BB422" s="112"/>
      <c r="BC422" s="112"/>
      <c r="BD422" s="112"/>
    </row>
    <row r="423" ht="14.25" customHeight="1">
      <c r="G423" s="67"/>
      <c r="Q423" s="95"/>
      <c r="R423" s="95"/>
      <c r="Z423" s="67"/>
      <c r="AL423" s="112"/>
      <c r="AM423" s="112"/>
      <c r="AN423" s="112"/>
      <c r="AO423" s="112"/>
      <c r="AP423" s="112"/>
      <c r="AQ423" s="112"/>
      <c r="AR423" s="112"/>
      <c r="AS423" s="112"/>
      <c r="AT423" s="112"/>
      <c r="AU423" s="112"/>
      <c r="AV423" s="112"/>
      <c r="AW423" s="112"/>
      <c r="AX423" s="112"/>
      <c r="AY423" s="112"/>
      <c r="AZ423" s="112"/>
      <c r="BA423" s="112"/>
      <c r="BB423" s="112"/>
      <c r="BC423" s="112"/>
      <c r="BD423" s="112"/>
    </row>
    <row r="424" ht="14.25" customHeight="1">
      <c r="G424" s="67"/>
      <c r="Q424" s="95"/>
      <c r="R424" s="95"/>
      <c r="Z424" s="67"/>
      <c r="AL424" s="112"/>
      <c r="AM424" s="112"/>
      <c r="AN424" s="112"/>
      <c r="AO424" s="112"/>
      <c r="AP424" s="112"/>
      <c r="AQ424" s="112"/>
      <c r="AR424" s="112"/>
      <c r="AS424" s="112"/>
      <c r="AT424" s="112"/>
      <c r="AU424" s="112"/>
      <c r="AV424" s="112"/>
      <c r="AW424" s="112"/>
      <c r="AX424" s="112"/>
      <c r="AY424" s="112"/>
      <c r="AZ424" s="112"/>
      <c r="BA424" s="112"/>
      <c r="BB424" s="112"/>
      <c r="BC424" s="112"/>
      <c r="BD424" s="112"/>
    </row>
    <row r="425" ht="14.25" customHeight="1">
      <c r="G425" s="67"/>
      <c r="Q425" s="95"/>
      <c r="R425" s="95"/>
      <c r="Z425" s="67"/>
      <c r="AL425" s="112"/>
      <c r="AM425" s="112"/>
      <c r="AN425" s="112"/>
      <c r="AO425" s="112"/>
      <c r="AP425" s="112"/>
      <c r="AQ425" s="112"/>
      <c r="AR425" s="112"/>
      <c r="AS425" s="112"/>
      <c r="AT425" s="112"/>
      <c r="AU425" s="112"/>
      <c r="AV425" s="112"/>
      <c r="AW425" s="112"/>
      <c r="AX425" s="112"/>
      <c r="AY425" s="112"/>
      <c r="AZ425" s="112"/>
      <c r="BA425" s="112"/>
      <c r="BB425" s="112"/>
      <c r="BC425" s="112"/>
      <c r="BD425" s="112"/>
    </row>
    <row r="426" ht="14.25" customHeight="1">
      <c r="G426" s="67"/>
      <c r="Q426" s="95"/>
      <c r="R426" s="95"/>
      <c r="Z426" s="67"/>
      <c r="AL426" s="112"/>
      <c r="AM426" s="112"/>
      <c r="AN426" s="112"/>
      <c r="AO426" s="112"/>
      <c r="AP426" s="112"/>
      <c r="AQ426" s="112"/>
      <c r="AR426" s="112"/>
      <c r="AS426" s="112"/>
      <c r="AT426" s="112"/>
      <c r="AU426" s="112"/>
      <c r="AV426" s="112"/>
      <c r="AW426" s="112"/>
      <c r="AX426" s="112"/>
      <c r="AY426" s="112"/>
      <c r="AZ426" s="112"/>
      <c r="BA426" s="112"/>
      <c r="BB426" s="112"/>
      <c r="BC426" s="112"/>
      <c r="BD426" s="112"/>
    </row>
    <row r="427" ht="14.25" customHeight="1">
      <c r="G427" s="67"/>
      <c r="Q427" s="95"/>
      <c r="R427" s="95"/>
      <c r="Z427" s="67"/>
      <c r="AL427" s="112"/>
      <c r="AM427" s="112"/>
      <c r="AN427" s="112"/>
      <c r="AO427" s="112"/>
      <c r="AP427" s="112"/>
      <c r="AQ427" s="112"/>
      <c r="AR427" s="112"/>
      <c r="AS427" s="112"/>
      <c r="AT427" s="112"/>
      <c r="AU427" s="112"/>
      <c r="AV427" s="112"/>
      <c r="AW427" s="112"/>
      <c r="AX427" s="112"/>
      <c r="AY427" s="112"/>
      <c r="AZ427" s="112"/>
      <c r="BA427" s="112"/>
      <c r="BB427" s="112"/>
      <c r="BC427" s="112"/>
      <c r="BD427" s="112"/>
    </row>
    <row r="428" ht="14.25" customHeight="1">
      <c r="G428" s="67"/>
      <c r="Q428" s="95"/>
      <c r="R428" s="95"/>
      <c r="Z428" s="67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  <c r="AW428" s="112"/>
      <c r="AX428" s="112"/>
      <c r="AY428" s="112"/>
      <c r="AZ428" s="112"/>
      <c r="BA428" s="112"/>
      <c r="BB428" s="112"/>
      <c r="BC428" s="112"/>
      <c r="BD428" s="112"/>
    </row>
    <row r="429" ht="14.25" customHeight="1">
      <c r="G429" s="67"/>
      <c r="Q429" s="95"/>
      <c r="R429" s="95"/>
      <c r="Z429" s="67"/>
      <c r="AL429" s="112"/>
      <c r="AM429" s="112"/>
      <c r="AN429" s="112"/>
      <c r="AO429" s="112"/>
      <c r="AP429" s="112"/>
      <c r="AQ429" s="112"/>
      <c r="AR429" s="112"/>
      <c r="AS429" s="112"/>
      <c r="AT429" s="112"/>
      <c r="AU429" s="112"/>
      <c r="AV429" s="112"/>
      <c r="AW429" s="112"/>
      <c r="AX429" s="112"/>
      <c r="AY429" s="112"/>
      <c r="AZ429" s="112"/>
      <c r="BA429" s="112"/>
      <c r="BB429" s="112"/>
      <c r="BC429" s="112"/>
      <c r="BD429" s="112"/>
    </row>
    <row r="430" ht="14.25" customHeight="1">
      <c r="G430" s="67"/>
      <c r="Q430" s="95"/>
      <c r="R430" s="95"/>
      <c r="Z430" s="67"/>
      <c r="AL430" s="112"/>
      <c r="AM430" s="112"/>
      <c r="AN430" s="112"/>
      <c r="AO430" s="112"/>
      <c r="AP430" s="112"/>
      <c r="AQ430" s="112"/>
      <c r="AR430" s="112"/>
      <c r="AS430" s="112"/>
      <c r="AT430" s="112"/>
      <c r="AU430" s="112"/>
      <c r="AV430" s="112"/>
      <c r="AW430" s="112"/>
      <c r="AX430" s="112"/>
      <c r="AY430" s="112"/>
      <c r="AZ430" s="112"/>
      <c r="BA430" s="112"/>
      <c r="BB430" s="112"/>
      <c r="BC430" s="112"/>
      <c r="BD430" s="112"/>
    </row>
    <row r="431" ht="14.25" customHeight="1">
      <c r="G431" s="67"/>
      <c r="Q431" s="95"/>
      <c r="R431" s="95"/>
      <c r="Z431" s="67"/>
      <c r="AL431" s="112"/>
      <c r="AM431" s="112"/>
      <c r="AN431" s="112"/>
      <c r="AO431" s="112"/>
      <c r="AP431" s="112"/>
      <c r="AQ431" s="112"/>
      <c r="AR431" s="112"/>
      <c r="AS431" s="112"/>
      <c r="AT431" s="112"/>
      <c r="AU431" s="112"/>
      <c r="AV431" s="112"/>
      <c r="AW431" s="112"/>
      <c r="AX431" s="112"/>
      <c r="AY431" s="112"/>
      <c r="AZ431" s="112"/>
      <c r="BA431" s="112"/>
      <c r="BB431" s="112"/>
      <c r="BC431" s="112"/>
      <c r="BD431" s="112"/>
    </row>
    <row r="432" ht="14.25" customHeight="1">
      <c r="G432" s="67"/>
      <c r="Q432" s="95"/>
      <c r="R432" s="95"/>
      <c r="Z432" s="67"/>
      <c r="AL432" s="112"/>
      <c r="AM432" s="112"/>
      <c r="AN432" s="112"/>
      <c r="AO432" s="112"/>
      <c r="AP432" s="112"/>
      <c r="AQ432" s="112"/>
      <c r="AR432" s="112"/>
      <c r="AS432" s="112"/>
      <c r="AT432" s="112"/>
      <c r="AU432" s="112"/>
      <c r="AV432" s="112"/>
      <c r="AW432" s="112"/>
      <c r="AX432" s="112"/>
      <c r="AY432" s="112"/>
      <c r="AZ432" s="112"/>
      <c r="BA432" s="112"/>
      <c r="BB432" s="112"/>
      <c r="BC432" s="112"/>
      <c r="BD432" s="112"/>
    </row>
    <row r="433" ht="14.25" customHeight="1">
      <c r="G433" s="67"/>
      <c r="Q433" s="95"/>
      <c r="R433" s="95"/>
      <c r="Z433" s="67"/>
      <c r="AL433" s="112"/>
      <c r="AM433" s="112"/>
      <c r="AN433" s="112"/>
      <c r="AO433" s="112"/>
      <c r="AP433" s="112"/>
      <c r="AQ433" s="112"/>
      <c r="AR433" s="112"/>
      <c r="AS433" s="112"/>
      <c r="AT433" s="112"/>
      <c r="AU433" s="112"/>
      <c r="AV433" s="112"/>
      <c r="AW433" s="112"/>
      <c r="AX433" s="112"/>
      <c r="AY433" s="112"/>
      <c r="AZ433" s="112"/>
      <c r="BA433" s="112"/>
      <c r="BB433" s="112"/>
      <c r="BC433" s="112"/>
      <c r="BD433" s="112"/>
    </row>
    <row r="434" ht="14.25" customHeight="1">
      <c r="G434" s="67"/>
      <c r="Q434" s="95"/>
      <c r="R434" s="95"/>
      <c r="Z434" s="67"/>
      <c r="AL434" s="112"/>
      <c r="AM434" s="112"/>
      <c r="AN434" s="112"/>
      <c r="AO434" s="112"/>
      <c r="AP434" s="112"/>
      <c r="AQ434" s="112"/>
      <c r="AR434" s="112"/>
      <c r="AS434" s="112"/>
      <c r="AT434" s="112"/>
      <c r="AU434" s="112"/>
      <c r="AV434" s="112"/>
      <c r="AW434" s="112"/>
      <c r="AX434" s="112"/>
      <c r="AY434" s="112"/>
      <c r="AZ434" s="112"/>
      <c r="BA434" s="112"/>
      <c r="BB434" s="112"/>
      <c r="BC434" s="112"/>
      <c r="BD434" s="112"/>
    </row>
    <row r="435" ht="14.25" customHeight="1">
      <c r="G435" s="67"/>
      <c r="Q435" s="95"/>
      <c r="R435" s="95"/>
      <c r="Z435" s="67"/>
      <c r="AL435" s="112"/>
      <c r="AM435" s="112"/>
      <c r="AN435" s="112"/>
      <c r="AO435" s="112"/>
      <c r="AP435" s="112"/>
      <c r="AQ435" s="112"/>
      <c r="AR435" s="112"/>
      <c r="AS435" s="112"/>
      <c r="AT435" s="112"/>
      <c r="AU435" s="112"/>
      <c r="AV435" s="112"/>
      <c r="AW435" s="112"/>
      <c r="AX435" s="112"/>
      <c r="AY435" s="112"/>
      <c r="AZ435" s="112"/>
      <c r="BA435" s="112"/>
      <c r="BB435" s="112"/>
      <c r="BC435" s="112"/>
      <c r="BD435" s="112"/>
    </row>
    <row r="436" ht="14.25" customHeight="1">
      <c r="G436" s="67"/>
      <c r="Q436" s="95"/>
      <c r="R436" s="95"/>
      <c r="Z436" s="67"/>
      <c r="AL436" s="112"/>
      <c r="AM436" s="112"/>
      <c r="AN436" s="112"/>
      <c r="AO436" s="112"/>
      <c r="AP436" s="112"/>
      <c r="AQ436" s="112"/>
      <c r="AR436" s="112"/>
      <c r="AS436" s="112"/>
      <c r="AT436" s="112"/>
      <c r="AU436" s="112"/>
      <c r="AV436" s="112"/>
      <c r="AW436" s="112"/>
      <c r="AX436" s="112"/>
      <c r="AY436" s="112"/>
      <c r="AZ436" s="112"/>
      <c r="BA436" s="112"/>
      <c r="BB436" s="112"/>
      <c r="BC436" s="112"/>
      <c r="BD436" s="112"/>
    </row>
    <row r="437" ht="14.25" customHeight="1">
      <c r="G437" s="67"/>
      <c r="Q437" s="95"/>
      <c r="R437" s="95"/>
      <c r="Z437" s="67"/>
      <c r="AL437" s="112"/>
      <c r="AM437" s="112"/>
      <c r="AN437" s="112"/>
      <c r="AO437" s="112"/>
      <c r="AP437" s="112"/>
      <c r="AQ437" s="112"/>
      <c r="AR437" s="112"/>
      <c r="AS437" s="112"/>
      <c r="AT437" s="112"/>
      <c r="AU437" s="112"/>
      <c r="AV437" s="112"/>
      <c r="AW437" s="112"/>
      <c r="AX437" s="112"/>
      <c r="AY437" s="112"/>
      <c r="AZ437" s="112"/>
      <c r="BA437" s="112"/>
      <c r="BB437" s="112"/>
      <c r="BC437" s="112"/>
      <c r="BD437" s="112"/>
    </row>
    <row r="438" ht="14.25" customHeight="1">
      <c r="G438" s="67"/>
      <c r="Q438" s="95"/>
      <c r="R438" s="95"/>
      <c r="Z438" s="67"/>
      <c r="AL438" s="112"/>
      <c r="AM438" s="112"/>
      <c r="AN438" s="112"/>
      <c r="AO438" s="112"/>
      <c r="AP438" s="112"/>
      <c r="AQ438" s="112"/>
      <c r="AR438" s="112"/>
      <c r="AS438" s="112"/>
      <c r="AT438" s="112"/>
      <c r="AU438" s="112"/>
      <c r="AV438" s="112"/>
      <c r="AW438" s="112"/>
      <c r="AX438" s="112"/>
      <c r="AY438" s="112"/>
      <c r="AZ438" s="112"/>
      <c r="BA438" s="112"/>
      <c r="BB438" s="112"/>
      <c r="BC438" s="112"/>
      <c r="BD438" s="112"/>
    </row>
    <row r="439" ht="14.25" customHeight="1">
      <c r="G439" s="67"/>
      <c r="Q439" s="95"/>
      <c r="R439" s="95"/>
      <c r="Z439" s="67"/>
      <c r="AL439" s="112"/>
      <c r="AM439" s="112"/>
      <c r="AN439" s="112"/>
      <c r="AO439" s="112"/>
      <c r="AP439" s="112"/>
      <c r="AQ439" s="112"/>
      <c r="AR439" s="112"/>
      <c r="AS439" s="112"/>
      <c r="AT439" s="112"/>
      <c r="AU439" s="112"/>
      <c r="AV439" s="112"/>
      <c r="AW439" s="112"/>
      <c r="AX439" s="112"/>
      <c r="AY439" s="112"/>
      <c r="AZ439" s="112"/>
      <c r="BA439" s="112"/>
      <c r="BB439" s="112"/>
      <c r="BC439" s="112"/>
      <c r="BD439" s="112"/>
    </row>
    <row r="440" ht="14.25" customHeight="1">
      <c r="G440" s="67"/>
      <c r="Q440" s="95"/>
      <c r="R440" s="95"/>
      <c r="Z440" s="67"/>
      <c r="AL440" s="112"/>
      <c r="AM440" s="112"/>
      <c r="AN440" s="112"/>
      <c r="AO440" s="112"/>
      <c r="AP440" s="112"/>
      <c r="AQ440" s="112"/>
      <c r="AR440" s="112"/>
      <c r="AS440" s="112"/>
      <c r="AT440" s="112"/>
      <c r="AU440" s="112"/>
      <c r="AV440" s="112"/>
      <c r="AW440" s="112"/>
      <c r="AX440" s="112"/>
      <c r="AY440" s="112"/>
      <c r="AZ440" s="112"/>
      <c r="BA440" s="112"/>
      <c r="BB440" s="112"/>
      <c r="BC440" s="112"/>
      <c r="BD440" s="112"/>
    </row>
    <row r="441" ht="14.25" customHeight="1">
      <c r="G441" s="67"/>
      <c r="Q441" s="95"/>
      <c r="R441" s="95"/>
      <c r="Z441" s="67"/>
      <c r="AL441" s="112"/>
      <c r="AM441" s="112"/>
      <c r="AN441" s="112"/>
      <c r="AO441" s="112"/>
      <c r="AP441" s="112"/>
      <c r="AQ441" s="112"/>
      <c r="AR441" s="112"/>
      <c r="AS441" s="112"/>
      <c r="AT441" s="112"/>
      <c r="AU441" s="112"/>
      <c r="AV441" s="112"/>
      <c r="AW441" s="112"/>
      <c r="AX441" s="112"/>
      <c r="AY441" s="112"/>
      <c r="AZ441" s="112"/>
      <c r="BA441" s="112"/>
      <c r="BB441" s="112"/>
      <c r="BC441" s="112"/>
      <c r="BD441" s="112"/>
    </row>
    <row r="442" ht="14.25" customHeight="1">
      <c r="G442" s="67"/>
      <c r="Q442" s="95"/>
      <c r="R442" s="95"/>
      <c r="Z442" s="67"/>
      <c r="AL442" s="112"/>
      <c r="AM442" s="112"/>
      <c r="AN442" s="112"/>
      <c r="AO442" s="112"/>
      <c r="AP442" s="112"/>
      <c r="AQ442" s="112"/>
      <c r="AR442" s="112"/>
      <c r="AS442" s="112"/>
      <c r="AT442" s="112"/>
      <c r="AU442" s="112"/>
      <c r="AV442" s="112"/>
      <c r="AW442" s="112"/>
      <c r="AX442" s="112"/>
      <c r="AY442" s="112"/>
      <c r="AZ442" s="112"/>
      <c r="BA442" s="112"/>
      <c r="BB442" s="112"/>
      <c r="BC442" s="112"/>
      <c r="BD442" s="112"/>
    </row>
    <row r="443" ht="14.25" customHeight="1">
      <c r="G443" s="67"/>
      <c r="Q443" s="95"/>
      <c r="R443" s="95"/>
      <c r="Z443" s="67"/>
      <c r="AL443" s="112"/>
      <c r="AM443" s="112"/>
      <c r="AN443" s="112"/>
      <c r="AO443" s="112"/>
      <c r="AP443" s="112"/>
      <c r="AQ443" s="112"/>
      <c r="AR443" s="112"/>
      <c r="AS443" s="112"/>
      <c r="AT443" s="112"/>
      <c r="AU443" s="112"/>
      <c r="AV443" s="112"/>
      <c r="AW443" s="112"/>
      <c r="AX443" s="112"/>
      <c r="AY443" s="112"/>
      <c r="AZ443" s="112"/>
      <c r="BA443" s="112"/>
      <c r="BB443" s="112"/>
      <c r="BC443" s="112"/>
      <c r="BD443" s="112"/>
    </row>
    <row r="444" ht="14.25" customHeight="1">
      <c r="G444" s="67"/>
      <c r="Q444" s="95"/>
      <c r="R444" s="95"/>
      <c r="Z444" s="67"/>
      <c r="AL444" s="112"/>
      <c r="AM444" s="112"/>
      <c r="AN444" s="112"/>
      <c r="AO444" s="112"/>
      <c r="AP444" s="112"/>
      <c r="AQ444" s="112"/>
      <c r="AR444" s="112"/>
      <c r="AS444" s="112"/>
      <c r="AT444" s="112"/>
      <c r="AU444" s="112"/>
      <c r="AV444" s="112"/>
      <c r="AW444" s="112"/>
      <c r="AX444" s="112"/>
      <c r="AY444" s="112"/>
      <c r="AZ444" s="112"/>
      <c r="BA444" s="112"/>
      <c r="BB444" s="112"/>
      <c r="BC444" s="112"/>
      <c r="BD444" s="112"/>
    </row>
    <row r="445" ht="14.25" customHeight="1">
      <c r="G445" s="67"/>
      <c r="Q445" s="95"/>
      <c r="R445" s="95"/>
      <c r="Z445" s="67"/>
      <c r="AL445" s="112"/>
      <c r="AM445" s="112"/>
      <c r="AN445" s="112"/>
      <c r="AO445" s="112"/>
      <c r="AP445" s="112"/>
      <c r="AQ445" s="112"/>
      <c r="AR445" s="112"/>
      <c r="AS445" s="112"/>
      <c r="AT445" s="112"/>
      <c r="AU445" s="112"/>
      <c r="AV445" s="112"/>
      <c r="AW445" s="112"/>
      <c r="AX445" s="112"/>
      <c r="AY445" s="112"/>
      <c r="AZ445" s="112"/>
      <c r="BA445" s="112"/>
      <c r="BB445" s="112"/>
      <c r="BC445" s="112"/>
      <c r="BD445" s="112"/>
    </row>
    <row r="446" ht="14.25" customHeight="1">
      <c r="G446" s="67"/>
      <c r="Q446" s="95"/>
      <c r="R446" s="95"/>
      <c r="Z446" s="67"/>
      <c r="AL446" s="112"/>
      <c r="AM446" s="112"/>
      <c r="AN446" s="112"/>
      <c r="AO446" s="112"/>
      <c r="AP446" s="112"/>
      <c r="AQ446" s="112"/>
      <c r="AR446" s="112"/>
      <c r="AS446" s="112"/>
      <c r="AT446" s="112"/>
      <c r="AU446" s="112"/>
      <c r="AV446" s="112"/>
      <c r="AW446" s="112"/>
      <c r="AX446" s="112"/>
      <c r="AY446" s="112"/>
      <c r="AZ446" s="112"/>
      <c r="BA446" s="112"/>
      <c r="BB446" s="112"/>
      <c r="BC446" s="112"/>
      <c r="BD446" s="112"/>
    </row>
    <row r="447" ht="14.25" customHeight="1">
      <c r="G447" s="67"/>
      <c r="Q447" s="95"/>
      <c r="R447" s="95"/>
      <c r="Z447" s="67"/>
      <c r="AL447" s="112"/>
      <c r="AM447" s="112"/>
      <c r="AN447" s="112"/>
      <c r="AO447" s="112"/>
      <c r="AP447" s="112"/>
      <c r="AQ447" s="112"/>
      <c r="AR447" s="112"/>
      <c r="AS447" s="112"/>
      <c r="AT447" s="112"/>
      <c r="AU447" s="112"/>
      <c r="AV447" s="112"/>
      <c r="AW447" s="112"/>
      <c r="AX447" s="112"/>
      <c r="AY447" s="112"/>
      <c r="AZ447" s="112"/>
      <c r="BA447" s="112"/>
      <c r="BB447" s="112"/>
      <c r="BC447" s="112"/>
      <c r="BD447" s="112"/>
    </row>
    <row r="448" ht="14.25" customHeight="1">
      <c r="G448" s="67"/>
      <c r="Q448" s="95"/>
      <c r="R448" s="95"/>
      <c r="Z448" s="67"/>
      <c r="AL448" s="112"/>
      <c r="AM448" s="112"/>
      <c r="AN448" s="112"/>
      <c r="AO448" s="112"/>
      <c r="AP448" s="112"/>
      <c r="AQ448" s="112"/>
      <c r="AR448" s="112"/>
      <c r="AS448" s="112"/>
      <c r="AT448" s="112"/>
      <c r="AU448" s="112"/>
      <c r="AV448" s="112"/>
      <c r="AW448" s="112"/>
      <c r="AX448" s="112"/>
      <c r="AY448" s="112"/>
      <c r="AZ448" s="112"/>
      <c r="BA448" s="112"/>
      <c r="BB448" s="112"/>
      <c r="BC448" s="112"/>
      <c r="BD448" s="112"/>
    </row>
    <row r="449" ht="14.25" customHeight="1">
      <c r="G449" s="67"/>
      <c r="Q449" s="95"/>
      <c r="R449" s="95"/>
      <c r="Z449" s="67"/>
      <c r="AL449" s="112"/>
      <c r="AM449" s="112"/>
      <c r="AN449" s="112"/>
      <c r="AO449" s="112"/>
      <c r="AP449" s="112"/>
      <c r="AQ449" s="112"/>
      <c r="AR449" s="112"/>
      <c r="AS449" s="112"/>
      <c r="AT449" s="112"/>
      <c r="AU449" s="112"/>
      <c r="AV449" s="112"/>
      <c r="AW449" s="112"/>
      <c r="AX449" s="112"/>
      <c r="AY449" s="112"/>
      <c r="AZ449" s="112"/>
      <c r="BA449" s="112"/>
      <c r="BB449" s="112"/>
      <c r="BC449" s="112"/>
      <c r="BD449" s="112"/>
    </row>
    <row r="450" ht="14.25" customHeight="1">
      <c r="G450" s="67"/>
      <c r="Q450" s="95"/>
      <c r="R450" s="95"/>
      <c r="Z450" s="67"/>
      <c r="AL450" s="112"/>
      <c r="AM450" s="112"/>
      <c r="AN450" s="112"/>
      <c r="AO450" s="112"/>
      <c r="AP450" s="112"/>
      <c r="AQ450" s="112"/>
      <c r="AR450" s="112"/>
      <c r="AS450" s="112"/>
      <c r="AT450" s="112"/>
      <c r="AU450" s="112"/>
      <c r="AV450" s="112"/>
      <c r="AW450" s="112"/>
      <c r="AX450" s="112"/>
      <c r="AY450" s="112"/>
      <c r="AZ450" s="112"/>
      <c r="BA450" s="112"/>
      <c r="BB450" s="112"/>
      <c r="BC450" s="112"/>
      <c r="BD450" s="112"/>
    </row>
    <row r="451" ht="14.25" customHeight="1">
      <c r="G451" s="67"/>
      <c r="Q451" s="95"/>
      <c r="R451" s="95"/>
      <c r="Z451" s="67"/>
      <c r="AL451" s="112"/>
      <c r="AM451" s="112"/>
      <c r="AN451" s="112"/>
      <c r="AO451" s="112"/>
      <c r="AP451" s="112"/>
      <c r="AQ451" s="112"/>
      <c r="AR451" s="112"/>
      <c r="AS451" s="112"/>
      <c r="AT451" s="112"/>
      <c r="AU451" s="112"/>
      <c r="AV451" s="112"/>
      <c r="AW451" s="112"/>
      <c r="AX451" s="112"/>
      <c r="AY451" s="112"/>
      <c r="AZ451" s="112"/>
      <c r="BA451" s="112"/>
      <c r="BB451" s="112"/>
      <c r="BC451" s="112"/>
      <c r="BD451" s="112"/>
    </row>
    <row r="452" ht="14.25" customHeight="1">
      <c r="G452" s="67"/>
      <c r="Q452" s="95"/>
      <c r="R452" s="95"/>
      <c r="Z452" s="67"/>
      <c r="AL452" s="112"/>
      <c r="AM452" s="112"/>
      <c r="AN452" s="112"/>
      <c r="AO452" s="112"/>
      <c r="AP452" s="112"/>
      <c r="AQ452" s="112"/>
      <c r="AR452" s="112"/>
      <c r="AS452" s="112"/>
      <c r="AT452" s="112"/>
      <c r="AU452" s="112"/>
      <c r="AV452" s="112"/>
      <c r="AW452" s="112"/>
      <c r="AX452" s="112"/>
      <c r="AY452" s="112"/>
      <c r="AZ452" s="112"/>
      <c r="BA452" s="112"/>
      <c r="BB452" s="112"/>
      <c r="BC452" s="112"/>
      <c r="BD452" s="112"/>
    </row>
    <row r="453" ht="14.25" customHeight="1">
      <c r="G453" s="67"/>
      <c r="Q453" s="95"/>
      <c r="R453" s="95"/>
      <c r="Z453" s="67"/>
      <c r="AL453" s="112"/>
      <c r="AM453" s="112"/>
      <c r="AN453" s="112"/>
      <c r="AO453" s="112"/>
      <c r="AP453" s="112"/>
      <c r="AQ453" s="112"/>
      <c r="AR453" s="112"/>
      <c r="AS453" s="112"/>
      <c r="AT453" s="112"/>
      <c r="AU453" s="112"/>
      <c r="AV453" s="112"/>
      <c r="AW453" s="112"/>
      <c r="AX453" s="112"/>
      <c r="AY453" s="112"/>
      <c r="AZ453" s="112"/>
      <c r="BA453" s="112"/>
      <c r="BB453" s="112"/>
      <c r="BC453" s="112"/>
      <c r="BD453" s="112"/>
    </row>
    <row r="454" ht="14.25" customHeight="1">
      <c r="G454" s="67"/>
      <c r="Q454" s="95"/>
      <c r="R454" s="95"/>
      <c r="Z454" s="67"/>
      <c r="AL454" s="112"/>
      <c r="AM454" s="112"/>
      <c r="AN454" s="112"/>
      <c r="AO454" s="112"/>
      <c r="AP454" s="112"/>
      <c r="AQ454" s="112"/>
      <c r="AR454" s="112"/>
      <c r="AS454" s="112"/>
      <c r="AT454" s="112"/>
      <c r="AU454" s="112"/>
      <c r="AV454" s="112"/>
      <c r="AW454" s="112"/>
      <c r="AX454" s="112"/>
      <c r="AY454" s="112"/>
      <c r="AZ454" s="112"/>
      <c r="BA454" s="112"/>
      <c r="BB454" s="112"/>
      <c r="BC454" s="112"/>
      <c r="BD454" s="112"/>
    </row>
    <row r="455" ht="14.25" customHeight="1">
      <c r="G455" s="67"/>
      <c r="Q455" s="95"/>
      <c r="R455" s="95"/>
      <c r="Z455" s="67"/>
      <c r="AL455" s="112"/>
      <c r="AM455" s="112"/>
      <c r="AN455" s="112"/>
      <c r="AO455" s="112"/>
      <c r="AP455" s="112"/>
      <c r="AQ455" s="112"/>
      <c r="AR455" s="112"/>
      <c r="AS455" s="112"/>
      <c r="AT455" s="112"/>
      <c r="AU455" s="112"/>
      <c r="AV455" s="112"/>
      <c r="AW455" s="112"/>
      <c r="AX455" s="112"/>
      <c r="AY455" s="112"/>
      <c r="AZ455" s="112"/>
      <c r="BA455" s="112"/>
      <c r="BB455" s="112"/>
      <c r="BC455" s="112"/>
      <c r="BD455" s="112"/>
    </row>
    <row r="456" ht="14.25" customHeight="1">
      <c r="G456" s="67"/>
      <c r="Q456" s="95"/>
      <c r="R456" s="95"/>
      <c r="Z456" s="67"/>
      <c r="AL456" s="112"/>
      <c r="AM456" s="112"/>
      <c r="AN456" s="112"/>
      <c r="AO456" s="112"/>
      <c r="AP456" s="112"/>
      <c r="AQ456" s="112"/>
      <c r="AR456" s="112"/>
      <c r="AS456" s="112"/>
      <c r="AT456" s="112"/>
      <c r="AU456" s="112"/>
      <c r="AV456" s="112"/>
      <c r="AW456" s="112"/>
      <c r="AX456" s="112"/>
      <c r="AY456" s="112"/>
      <c r="AZ456" s="112"/>
      <c r="BA456" s="112"/>
      <c r="BB456" s="112"/>
      <c r="BC456" s="112"/>
      <c r="BD456" s="112"/>
    </row>
    <row r="457" ht="14.25" customHeight="1">
      <c r="G457" s="67"/>
      <c r="Q457" s="95"/>
      <c r="R457" s="95"/>
      <c r="Z457" s="67"/>
      <c r="AL457" s="112"/>
      <c r="AM457" s="112"/>
      <c r="AN457" s="112"/>
      <c r="AO457" s="112"/>
      <c r="AP457" s="112"/>
      <c r="AQ457" s="112"/>
      <c r="AR457" s="112"/>
      <c r="AS457" s="112"/>
      <c r="AT457" s="112"/>
      <c r="AU457" s="112"/>
      <c r="AV457" s="112"/>
      <c r="AW457" s="112"/>
      <c r="AX457" s="112"/>
      <c r="AY457" s="112"/>
      <c r="AZ457" s="112"/>
      <c r="BA457" s="112"/>
      <c r="BB457" s="112"/>
      <c r="BC457" s="112"/>
      <c r="BD457" s="112"/>
    </row>
    <row r="458" ht="14.25" customHeight="1">
      <c r="G458" s="67"/>
      <c r="Q458" s="95"/>
      <c r="R458" s="95"/>
      <c r="Z458" s="67"/>
      <c r="AL458" s="112"/>
      <c r="AM458" s="112"/>
      <c r="AN458" s="112"/>
      <c r="AO458" s="112"/>
      <c r="AP458" s="112"/>
      <c r="AQ458" s="112"/>
      <c r="AR458" s="112"/>
      <c r="AS458" s="112"/>
      <c r="AT458" s="112"/>
      <c r="AU458" s="112"/>
      <c r="AV458" s="112"/>
      <c r="AW458" s="112"/>
      <c r="AX458" s="112"/>
      <c r="AY458" s="112"/>
      <c r="AZ458" s="112"/>
      <c r="BA458" s="112"/>
      <c r="BB458" s="112"/>
      <c r="BC458" s="112"/>
      <c r="BD458" s="112"/>
    </row>
    <row r="459" ht="14.25" customHeight="1">
      <c r="G459" s="67"/>
      <c r="Q459" s="95"/>
      <c r="R459" s="95"/>
      <c r="Z459" s="67"/>
      <c r="AL459" s="112"/>
      <c r="AM459" s="112"/>
      <c r="AN459" s="112"/>
      <c r="AO459" s="112"/>
      <c r="AP459" s="112"/>
      <c r="AQ459" s="112"/>
      <c r="AR459" s="112"/>
      <c r="AS459" s="112"/>
      <c r="AT459" s="112"/>
      <c r="AU459" s="112"/>
      <c r="AV459" s="112"/>
      <c r="AW459" s="112"/>
      <c r="AX459" s="112"/>
      <c r="AY459" s="112"/>
      <c r="AZ459" s="112"/>
      <c r="BA459" s="112"/>
      <c r="BB459" s="112"/>
      <c r="BC459" s="112"/>
      <c r="BD459" s="112"/>
    </row>
    <row r="460" ht="14.25" customHeight="1">
      <c r="G460" s="67"/>
      <c r="Q460" s="95"/>
      <c r="R460" s="95"/>
      <c r="Z460" s="67"/>
      <c r="AL460" s="112"/>
      <c r="AM460" s="112"/>
      <c r="AN460" s="112"/>
      <c r="AO460" s="112"/>
      <c r="AP460" s="112"/>
      <c r="AQ460" s="112"/>
      <c r="AR460" s="112"/>
      <c r="AS460" s="112"/>
      <c r="AT460" s="112"/>
      <c r="AU460" s="112"/>
      <c r="AV460" s="112"/>
      <c r="AW460" s="112"/>
      <c r="AX460" s="112"/>
      <c r="AY460" s="112"/>
      <c r="AZ460" s="112"/>
      <c r="BA460" s="112"/>
      <c r="BB460" s="112"/>
      <c r="BC460" s="112"/>
      <c r="BD460" s="112"/>
    </row>
    <row r="461" ht="14.25" customHeight="1">
      <c r="G461" s="67"/>
      <c r="Q461" s="95"/>
      <c r="R461" s="95"/>
      <c r="Z461" s="67"/>
      <c r="AL461" s="112"/>
      <c r="AM461" s="112"/>
      <c r="AN461" s="112"/>
      <c r="AO461" s="112"/>
      <c r="AP461" s="112"/>
      <c r="AQ461" s="112"/>
      <c r="AR461" s="112"/>
      <c r="AS461" s="112"/>
      <c r="AT461" s="112"/>
      <c r="AU461" s="112"/>
      <c r="AV461" s="112"/>
      <c r="AW461" s="112"/>
      <c r="AX461" s="112"/>
      <c r="AY461" s="112"/>
      <c r="AZ461" s="112"/>
      <c r="BA461" s="112"/>
      <c r="BB461" s="112"/>
      <c r="BC461" s="112"/>
      <c r="BD461" s="112"/>
    </row>
    <row r="462" ht="14.25" customHeight="1">
      <c r="G462" s="67"/>
      <c r="Q462" s="95"/>
      <c r="R462" s="95"/>
      <c r="Z462" s="67"/>
      <c r="AL462" s="112"/>
      <c r="AM462" s="112"/>
      <c r="AN462" s="112"/>
      <c r="AO462" s="112"/>
      <c r="AP462" s="112"/>
      <c r="AQ462" s="112"/>
      <c r="AR462" s="112"/>
      <c r="AS462" s="112"/>
      <c r="AT462" s="112"/>
      <c r="AU462" s="112"/>
      <c r="AV462" s="112"/>
      <c r="AW462" s="112"/>
      <c r="AX462" s="112"/>
      <c r="AY462" s="112"/>
      <c r="AZ462" s="112"/>
      <c r="BA462" s="112"/>
      <c r="BB462" s="112"/>
      <c r="BC462" s="112"/>
      <c r="BD462" s="112"/>
    </row>
    <row r="463" ht="14.25" customHeight="1">
      <c r="G463" s="67"/>
      <c r="Q463" s="95"/>
      <c r="R463" s="95"/>
      <c r="Z463" s="67"/>
      <c r="AL463" s="112"/>
      <c r="AM463" s="112"/>
      <c r="AN463" s="112"/>
      <c r="AO463" s="112"/>
      <c r="AP463" s="112"/>
      <c r="AQ463" s="112"/>
      <c r="AR463" s="112"/>
      <c r="AS463" s="112"/>
      <c r="AT463" s="112"/>
      <c r="AU463" s="112"/>
      <c r="AV463" s="112"/>
      <c r="AW463" s="112"/>
      <c r="AX463" s="112"/>
      <c r="AY463" s="112"/>
      <c r="AZ463" s="112"/>
      <c r="BA463" s="112"/>
      <c r="BB463" s="112"/>
      <c r="BC463" s="112"/>
      <c r="BD463" s="112"/>
    </row>
    <row r="464" ht="14.25" customHeight="1">
      <c r="G464" s="67"/>
      <c r="Q464" s="95"/>
      <c r="R464" s="95"/>
      <c r="Z464" s="67"/>
      <c r="AL464" s="112"/>
      <c r="AM464" s="112"/>
      <c r="AN464" s="112"/>
      <c r="AO464" s="112"/>
      <c r="AP464" s="112"/>
      <c r="AQ464" s="112"/>
      <c r="AR464" s="112"/>
      <c r="AS464" s="112"/>
      <c r="AT464" s="112"/>
      <c r="AU464" s="112"/>
      <c r="AV464" s="112"/>
      <c r="AW464" s="112"/>
      <c r="AX464" s="112"/>
      <c r="AY464" s="112"/>
      <c r="AZ464" s="112"/>
      <c r="BA464" s="112"/>
      <c r="BB464" s="112"/>
      <c r="BC464" s="112"/>
      <c r="BD464" s="112"/>
    </row>
    <row r="465" ht="14.25" customHeight="1">
      <c r="G465" s="67"/>
      <c r="Q465" s="95"/>
      <c r="R465" s="95"/>
      <c r="Z465" s="67"/>
      <c r="AL465" s="112"/>
      <c r="AM465" s="112"/>
      <c r="AN465" s="112"/>
      <c r="AO465" s="112"/>
      <c r="AP465" s="112"/>
      <c r="AQ465" s="112"/>
      <c r="AR465" s="112"/>
      <c r="AS465" s="112"/>
      <c r="AT465" s="112"/>
      <c r="AU465" s="112"/>
      <c r="AV465" s="112"/>
      <c r="AW465" s="112"/>
      <c r="AX465" s="112"/>
      <c r="AY465" s="112"/>
      <c r="AZ465" s="112"/>
      <c r="BA465" s="112"/>
      <c r="BB465" s="112"/>
      <c r="BC465" s="112"/>
      <c r="BD465" s="112"/>
    </row>
    <row r="466" ht="14.25" customHeight="1">
      <c r="G466" s="67"/>
      <c r="Q466" s="95"/>
      <c r="R466" s="95"/>
      <c r="Z466" s="67"/>
      <c r="AL466" s="112"/>
      <c r="AM466" s="112"/>
      <c r="AN466" s="112"/>
      <c r="AO466" s="112"/>
      <c r="AP466" s="112"/>
      <c r="AQ466" s="112"/>
      <c r="AR466" s="112"/>
      <c r="AS466" s="112"/>
      <c r="AT466" s="112"/>
      <c r="AU466" s="112"/>
      <c r="AV466" s="112"/>
      <c r="AW466" s="112"/>
      <c r="AX466" s="112"/>
      <c r="AY466" s="112"/>
      <c r="AZ466" s="112"/>
      <c r="BA466" s="112"/>
      <c r="BB466" s="112"/>
      <c r="BC466" s="112"/>
      <c r="BD466" s="112"/>
    </row>
    <row r="467" ht="14.25" customHeight="1">
      <c r="G467" s="67"/>
      <c r="Q467" s="95"/>
      <c r="R467" s="95"/>
      <c r="Z467" s="67"/>
      <c r="AL467" s="112"/>
      <c r="AM467" s="112"/>
      <c r="AN467" s="112"/>
      <c r="AO467" s="112"/>
      <c r="AP467" s="112"/>
      <c r="AQ467" s="112"/>
      <c r="AR467" s="112"/>
      <c r="AS467" s="112"/>
      <c r="AT467" s="112"/>
      <c r="AU467" s="112"/>
      <c r="AV467" s="112"/>
      <c r="AW467" s="112"/>
      <c r="AX467" s="112"/>
      <c r="AY467" s="112"/>
      <c r="AZ467" s="112"/>
      <c r="BA467" s="112"/>
      <c r="BB467" s="112"/>
      <c r="BC467" s="112"/>
      <c r="BD467" s="112"/>
    </row>
    <row r="468" ht="14.25" customHeight="1">
      <c r="G468" s="67"/>
      <c r="Q468" s="95"/>
      <c r="R468" s="95"/>
      <c r="Z468" s="67"/>
      <c r="AL468" s="112"/>
      <c r="AM468" s="112"/>
      <c r="AN468" s="112"/>
      <c r="AO468" s="112"/>
      <c r="AP468" s="112"/>
      <c r="AQ468" s="112"/>
      <c r="AR468" s="112"/>
      <c r="AS468" s="112"/>
      <c r="AT468" s="112"/>
      <c r="AU468" s="112"/>
      <c r="AV468" s="112"/>
      <c r="AW468" s="112"/>
      <c r="AX468" s="112"/>
      <c r="AY468" s="112"/>
      <c r="AZ468" s="112"/>
      <c r="BA468" s="112"/>
      <c r="BB468" s="112"/>
      <c r="BC468" s="112"/>
      <c r="BD468" s="112"/>
    </row>
    <row r="469" ht="14.25" customHeight="1">
      <c r="G469" s="67"/>
      <c r="Q469" s="95"/>
      <c r="R469" s="95"/>
      <c r="Z469" s="67"/>
      <c r="AL469" s="112"/>
      <c r="AM469" s="112"/>
      <c r="AN469" s="112"/>
      <c r="AO469" s="112"/>
      <c r="AP469" s="112"/>
      <c r="AQ469" s="112"/>
      <c r="AR469" s="112"/>
      <c r="AS469" s="112"/>
      <c r="AT469" s="112"/>
      <c r="AU469" s="112"/>
      <c r="AV469" s="112"/>
      <c r="AW469" s="112"/>
      <c r="AX469" s="112"/>
      <c r="AY469" s="112"/>
      <c r="AZ469" s="112"/>
      <c r="BA469" s="112"/>
      <c r="BB469" s="112"/>
      <c r="BC469" s="112"/>
      <c r="BD469" s="112"/>
    </row>
    <row r="470" ht="14.25" customHeight="1">
      <c r="G470" s="67"/>
      <c r="Q470" s="95"/>
      <c r="R470" s="95"/>
      <c r="Z470" s="67"/>
      <c r="AL470" s="112"/>
      <c r="AM470" s="112"/>
      <c r="AN470" s="112"/>
      <c r="AO470" s="112"/>
      <c r="AP470" s="112"/>
      <c r="AQ470" s="112"/>
      <c r="AR470" s="112"/>
      <c r="AS470" s="112"/>
      <c r="AT470" s="112"/>
      <c r="AU470" s="112"/>
      <c r="AV470" s="112"/>
      <c r="AW470" s="112"/>
      <c r="AX470" s="112"/>
      <c r="AY470" s="112"/>
      <c r="AZ470" s="112"/>
      <c r="BA470" s="112"/>
      <c r="BB470" s="112"/>
      <c r="BC470" s="112"/>
      <c r="BD470" s="112"/>
    </row>
    <row r="471" ht="14.25" customHeight="1">
      <c r="G471" s="67"/>
      <c r="Q471" s="95"/>
      <c r="R471" s="95"/>
      <c r="Z471" s="67"/>
      <c r="AL471" s="112"/>
      <c r="AM471" s="112"/>
      <c r="AN471" s="112"/>
      <c r="AO471" s="112"/>
      <c r="AP471" s="112"/>
      <c r="AQ471" s="112"/>
      <c r="AR471" s="112"/>
      <c r="AS471" s="112"/>
      <c r="AT471" s="112"/>
      <c r="AU471" s="112"/>
      <c r="AV471" s="112"/>
      <c r="AW471" s="112"/>
      <c r="AX471" s="112"/>
      <c r="AY471" s="112"/>
      <c r="AZ471" s="112"/>
      <c r="BA471" s="112"/>
      <c r="BB471" s="112"/>
      <c r="BC471" s="112"/>
      <c r="BD471" s="112"/>
    </row>
    <row r="472" ht="14.25" customHeight="1">
      <c r="G472" s="67"/>
      <c r="Q472" s="95"/>
      <c r="R472" s="95"/>
      <c r="Z472" s="67"/>
      <c r="AL472" s="112"/>
      <c r="AM472" s="112"/>
      <c r="AN472" s="112"/>
      <c r="AO472" s="112"/>
      <c r="AP472" s="112"/>
      <c r="AQ472" s="112"/>
      <c r="AR472" s="112"/>
      <c r="AS472" s="112"/>
      <c r="AT472" s="112"/>
      <c r="AU472" s="112"/>
      <c r="AV472" s="112"/>
      <c r="AW472" s="112"/>
      <c r="AX472" s="112"/>
      <c r="AY472" s="112"/>
      <c r="AZ472" s="112"/>
      <c r="BA472" s="112"/>
      <c r="BB472" s="112"/>
      <c r="BC472" s="112"/>
      <c r="BD472" s="112"/>
    </row>
    <row r="473" ht="14.25" customHeight="1">
      <c r="G473" s="67"/>
      <c r="Q473" s="95"/>
      <c r="R473" s="95"/>
      <c r="Z473" s="67"/>
      <c r="AL473" s="112"/>
      <c r="AM473" s="112"/>
      <c r="AN473" s="112"/>
      <c r="AO473" s="112"/>
      <c r="AP473" s="112"/>
      <c r="AQ473" s="112"/>
      <c r="AR473" s="112"/>
      <c r="AS473" s="112"/>
      <c r="AT473" s="112"/>
      <c r="AU473" s="112"/>
      <c r="AV473" s="112"/>
      <c r="AW473" s="112"/>
      <c r="AX473" s="112"/>
      <c r="AY473" s="112"/>
      <c r="AZ473" s="112"/>
      <c r="BA473" s="112"/>
      <c r="BB473" s="112"/>
      <c r="BC473" s="112"/>
      <c r="BD473" s="112"/>
    </row>
    <row r="474" ht="14.25" customHeight="1">
      <c r="G474" s="67"/>
      <c r="Q474" s="95"/>
      <c r="R474" s="95"/>
      <c r="Z474" s="67"/>
      <c r="AL474" s="112"/>
      <c r="AM474" s="112"/>
      <c r="AN474" s="112"/>
      <c r="AO474" s="112"/>
      <c r="AP474" s="112"/>
      <c r="AQ474" s="112"/>
      <c r="AR474" s="112"/>
      <c r="AS474" s="112"/>
      <c r="AT474" s="112"/>
      <c r="AU474" s="112"/>
      <c r="AV474" s="112"/>
      <c r="AW474" s="112"/>
      <c r="AX474" s="112"/>
      <c r="AY474" s="112"/>
      <c r="AZ474" s="112"/>
      <c r="BA474" s="112"/>
      <c r="BB474" s="112"/>
      <c r="BC474" s="112"/>
      <c r="BD474" s="112"/>
    </row>
    <row r="475" ht="14.25" customHeight="1">
      <c r="G475" s="67"/>
      <c r="Q475" s="95"/>
      <c r="R475" s="95"/>
      <c r="Z475" s="67"/>
      <c r="AL475" s="112"/>
      <c r="AM475" s="112"/>
      <c r="AN475" s="112"/>
      <c r="AO475" s="112"/>
      <c r="AP475" s="112"/>
      <c r="AQ475" s="112"/>
      <c r="AR475" s="112"/>
      <c r="AS475" s="112"/>
      <c r="AT475" s="112"/>
      <c r="AU475" s="112"/>
      <c r="AV475" s="112"/>
      <c r="AW475" s="112"/>
      <c r="AX475" s="112"/>
      <c r="AY475" s="112"/>
      <c r="AZ475" s="112"/>
      <c r="BA475" s="112"/>
      <c r="BB475" s="112"/>
      <c r="BC475" s="112"/>
      <c r="BD475" s="112"/>
    </row>
    <row r="476" ht="14.25" customHeight="1">
      <c r="G476" s="67"/>
      <c r="Q476" s="95"/>
      <c r="R476" s="95"/>
      <c r="Z476" s="67"/>
      <c r="AL476" s="112"/>
      <c r="AM476" s="112"/>
      <c r="AN476" s="112"/>
      <c r="AO476" s="112"/>
      <c r="AP476" s="112"/>
      <c r="AQ476" s="112"/>
      <c r="AR476" s="112"/>
      <c r="AS476" s="112"/>
      <c r="AT476" s="112"/>
      <c r="AU476" s="112"/>
      <c r="AV476" s="112"/>
      <c r="AW476" s="112"/>
      <c r="AX476" s="112"/>
      <c r="AY476" s="112"/>
      <c r="AZ476" s="112"/>
      <c r="BA476" s="112"/>
      <c r="BB476" s="112"/>
      <c r="BC476" s="112"/>
      <c r="BD476" s="112"/>
    </row>
    <row r="477" ht="14.25" customHeight="1">
      <c r="G477" s="67"/>
      <c r="Q477" s="95"/>
      <c r="R477" s="95"/>
      <c r="Z477" s="67"/>
      <c r="AL477" s="112"/>
      <c r="AM477" s="112"/>
      <c r="AN477" s="112"/>
      <c r="AO477" s="112"/>
      <c r="AP477" s="112"/>
      <c r="AQ477" s="112"/>
      <c r="AR477" s="112"/>
      <c r="AS477" s="112"/>
      <c r="AT477" s="112"/>
      <c r="AU477" s="112"/>
      <c r="AV477" s="112"/>
      <c r="AW477" s="112"/>
      <c r="AX477" s="112"/>
      <c r="AY477" s="112"/>
      <c r="AZ477" s="112"/>
      <c r="BA477" s="112"/>
      <c r="BB477" s="112"/>
      <c r="BC477" s="112"/>
      <c r="BD477" s="112"/>
    </row>
    <row r="478" ht="14.25" customHeight="1">
      <c r="G478" s="67"/>
      <c r="Q478" s="95"/>
      <c r="R478" s="95"/>
      <c r="Z478" s="67"/>
      <c r="AL478" s="112"/>
      <c r="AM478" s="112"/>
      <c r="AN478" s="112"/>
      <c r="AO478" s="112"/>
      <c r="AP478" s="112"/>
      <c r="AQ478" s="112"/>
      <c r="AR478" s="112"/>
      <c r="AS478" s="112"/>
      <c r="AT478" s="112"/>
      <c r="AU478" s="112"/>
      <c r="AV478" s="112"/>
      <c r="AW478" s="112"/>
      <c r="AX478" s="112"/>
      <c r="AY478" s="112"/>
      <c r="AZ478" s="112"/>
      <c r="BA478" s="112"/>
      <c r="BB478" s="112"/>
      <c r="BC478" s="112"/>
      <c r="BD478" s="112"/>
    </row>
    <row r="479" ht="14.25" customHeight="1">
      <c r="G479" s="67"/>
      <c r="Q479" s="95"/>
      <c r="R479" s="95"/>
      <c r="Z479" s="67"/>
      <c r="AL479" s="112"/>
      <c r="AM479" s="112"/>
      <c r="AN479" s="112"/>
      <c r="AO479" s="112"/>
      <c r="AP479" s="112"/>
      <c r="AQ479" s="112"/>
      <c r="AR479" s="112"/>
      <c r="AS479" s="112"/>
      <c r="AT479" s="112"/>
      <c r="AU479" s="112"/>
      <c r="AV479" s="112"/>
      <c r="AW479" s="112"/>
      <c r="AX479" s="112"/>
      <c r="AY479" s="112"/>
      <c r="AZ479" s="112"/>
      <c r="BA479" s="112"/>
      <c r="BB479" s="112"/>
      <c r="BC479" s="112"/>
      <c r="BD479" s="112"/>
    </row>
    <row r="480" ht="14.25" customHeight="1">
      <c r="G480" s="67"/>
      <c r="Q480" s="95"/>
      <c r="R480" s="95"/>
      <c r="Z480" s="67"/>
      <c r="AL480" s="112"/>
      <c r="AM480" s="112"/>
      <c r="AN480" s="112"/>
      <c r="AO480" s="112"/>
      <c r="AP480" s="112"/>
      <c r="AQ480" s="112"/>
      <c r="AR480" s="112"/>
      <c r="AS480" s="112"/>
      <c r="AT480" s="112"/>
      <c r="AU480" s="112"/>
      <c r="AV480" s="112"/>
      <c r="AW480" s="112"/>
      <c r="AX480" s="112"/>
      <c r="AY480" s="112"/>
      <c r="AZ480" s="112"/>
      <c r="BA480" s="112"/>
      <c r="BB480" s="112"/>
      <c r="BC480" s="112"/>
      <c r="BD480" s="112"/>
    </row>
    <row r="481" ht="14.25" customHeight="1">
      <c r="G481" s="67"/>
      <c r="Q481" s="95"/>
      <c r="R481" s="95"/>
      <c r="Z481" s="67"/>
      <c r="AL481" s="112"/>
      <c r="AM481" s="112"/>
      <c r="AN481" s="112"/>
      <c r="AO481" s="112"/>
      <c r="AP481" s="112"/>
      <c r="AQ481" s="112"/>
      <c r="AR481" s="112"/>
      <c r="AS481" s="112"/>
      <c r="AT481" s="112"/>
      <c r="AU481" s="112"/>
      <c r="AV481" s="112"/>
      <c r="AW481" s="112"/>
      <c r="AX481" s="112"/>
      <c r="AY481" s="112"/>
      <c r="AZ481" s="112"/>
      <c r="BA481" s="112"/>
      <c r="BB481" s="112"/>
      <c r="BC481" s="112"/>
      <c r="BD481" s="112"/>
    </row>
    <row r="482" ht="14.25" customHeight="1">
      <c r="G482" s="67"/>
      <c r="Q482" s="95"/>
      <c r="R482" s="95"/>
      <c r="Z482" s="67"/>
      <c r="AL482" s="112"/>
      <c r="AM482" s="112"/>
      <c r="AN482" s="112"/>
      <c r="AO482" s="112"/>
      <c r="AP482" s="112"/>
      <c r="AQ482" s="112"/>
      <c r="AR482" s="112"/>
      <c r="AS482" s="112"/>
      <c r="AT482" s="112"/>
      <c r="AU482" s="112"/>
      <c r="AV482" s="112"/>
      <c r="AW482" s="112"/>
      <c r="AX482" s="112"/>
      <c r="AY482" s="112"/>
      <c r="AZ482" s="112"/>
      <c r="BA482" s="112"/>
      <c r="BB482" s="112"/>
      <c r="BC482" s="112"/>
      <c r="BD482" s="112"/>
    </row>
    <row r="483" ht="14.25" customHeight="1">
      <c r="G483" s="67"/>
      <c r="Q483" s="95"/>
      <c r="R483" s="95"/>
      <c r="Z483" s="67"/>
      <c r="AL483" s="112"/>
      <c r="AM483" s="112"/>
      <c r="AN483" s="112"/>
      <c r="AO483" s="112"/>
      <c r="AP483" s="112"/>
      <c r="AQ483" s="112"/>
      <c r="AR483" s="112"/>
      <c r="AS483" s="112"/>
      <c r="AT483" s="112"/>
      <c r="AU483" s="112"/>
      <c r="AV483" s="112"/>
      <c r="AW483" s="112"/>
      <c r="AX483" s="112"/>
      <c r="AY483" s="112"/>
      <c r="AZ483" s="112"/>
      <c r="BA483" s="112"/>
      <c r="BB483" s="112"/>
      <c r="BC483" s="112"/>
      <c r="BD483" s="112"/>
    </row>
    <row r="484" ht="14.25" customHeight="1">
      <c r="G484" s="67"/>
      <c r="Q484" s="95"/>
      <c r="R484" s="95"/>
      <c r="Z484" s="67"/>
      <c r="AL484" s="112"/>
      <c r="AM484" s="112"/>
      <c r="AN484" s="112"/>
      <c r="AO484" s="112"/>
      <c r="AP484" s="112"/>
      <c r="AQ484" s="112"/>
      <c r="AR484" s="112"/>
      <c r="AS484" s="112"/>
      <c r="AT484" s="112"/>
      <c r="AU484" s="112"/>
      <c r="AV484" s="112"/>
      <c r="AW484" s="112"/>
      <c r="AX484" s="112"/>
      <c r="AY484" s="112"/>
      <c r="AZ484" s="112"/>
      <c r="BA484" s="112"/>
      <c r="BB484" s="112"/>
      <c r="BC484" s="112"/>
      <c r="BD484" s="112"/>
    </row>
    <row r="485" ht="14.25" customHeight="1">
      <c r="G485" s="67"/>
      <c r="Q485" s="95"/>
      <c r="R485" s="95"/>
      <c r="Z485" s="67"/>
      <c r="AL485" s="112"/>
      <c r="AM485" s="112"/>
      <c r="AN485" s="112"/>
      <c r="AO485" s="112"/>
      <c r="AP485" s="112"/>
      <c r="AQ485" s="112"/>
      <c r="AR485" s="112"/>
      <c r="AS485" s="112"/>
      <c r="AT485" s="112"/>
      <c r="AU485" s="112"/>
      <c r="AV485" s="112"/>
      <c r="AW485" s="112"/>
      <c r="AX485" s="112"/>
      <c r="AY485" s="112"/>
      <c r="AZ485" s="112"/>
      <c r="BA485" s="112"/>
      <c r="BB485" s="112"/>
      <c r="BC485" s="112"/>
      <c r="BD485" s="112"/>
    </row>
    <row r="486" ht="14.25" customHeight="1">
      <c r="G486" s="67"/>
      <c r="Q486" s="95"/>
      <c r="R486" s="95"/>
      <c r="Z486" s="67"/>
      <c r="AL486" s="112"/>
      <c r="AM486" s="112"/>
      <c r="AN486" s="112"/>
      <c r="AO486" s="112"/>
      <c r="AP486" s="112"/>
      <c r="AQ486" s="112"/>
      <c r="AR486" s="112"/>
      <c r="AS486" s="112"/>
      <c r="AT486" s="112"/>
      <c r="AU486" s="112"/>
      <c r="AV486" s="112"/>
      <c r="AW486" s="112"/>
      <c r="AX486" s="112"/>
      <c r="AY486" s="112"/>
      <c r="AZ486" s="112"/>
      <c r="BA486" s="112"/>
      <c r="BB486" s="112"/>
      <c r="BC486" s="112"/>
      <c r="BD486" s="112"/>
    </row>
    <row r="487" ht="14.25" customHeight="1">
      <c r="G487" s="67"/>
      <c r="Q487" s="95"/>
      <c r="R487" s="95"/>
      <c r="Z487" s="67"/>
      <c r="AL487" s="112"/>
      <c r="AM487" s="112"/>
      <c r="AN487" s="112"/>
      <c r="AO487" s="112"/>
      <c r="AP487" s="112"/>
      <c r="AQ487" s="112"/>
      <c r="AR487" s="112"/>
      <c r="AS487" s="112"/>
      <c r="AT487" s="112"/>
      <c r="AU487" s="112"/>
      <c r="AV487" s="112"/>
      <c r="AW487" s="112"/>
      <c r="AX487" s="112"/>
      <c r="AY487" s="112"/>
      <c r="AZ487" s="112"/>
      <c r="BA487" s="112"/>
      <c r="BB487" s="112"/>
      <c r="BC487" s="112"/>
      <c r="BD487" s="112"/>
    </row>
    <row r="488" ht="14.25" customHeight="1">
      <c r="G488" s="67"/>
      <c r="Q488" s="95"/>
      <c r="R488" s="95"/>
      <c r="Z488" s="67"/>
      <c r="AL488" s="112"/>
      <c r="AM488" s="112"/>
      <c r="AN488" s="112"/>
      <c r="AO488" s="112"/>
      <c r="AP488" s="112"/>
      <c r="AQ488" s="112"/>
      <c r="AR488" s="112"/>
      <c r="AS488" s="112"/>
      <c r="AT488" s="112"/>
      <c r="AU488" s="112"/>
      <c r="AV488" s="112"/>
      <c r="AW488" s="112"/>
      <c r="AX488" s="112"/>
      <c r="AY488" s="112"/>
      <c r="AZ488" s="112"/>
      <c r="BA488" s="112"/>
      <c r="BB488" s="112"/>
      <c r="BC488" s="112"/>
      <c r="BD488" s="112"/>
    </row>
    <row r="489" ht="14.25" customHeight="1">
      <c r="G489" s="67"/>
      <c r="Q489" s="95"/>
      <c r="R489" s="95"/>
      <c r="Z489" s="67"/>
      <c r="AL489" s="112"/>
      <c r="AM489" s="112"/>
      <c r="AN489" s="112"/>
      <c r="AO489" s="112"/>
      <c r="AP489" s="112"/>
      <c r="AQ489" s="112"/>
      <c r="AR489" s="112"/>
      <c r="AS489" s="112"/>
      <c r="AT489" s="112"/>
      <c r="AU489" s="112"/>
      <c r="AV489" s="112"/>
      <c r="AW489" s="112"/>
      <c r="AX489" s="112"/>
      <c r="AY489" s="112"/>
      <c r="AZ489" s="112"/>
      <c r="BA489" s="112"/>
      <c r="BB489" s="112"/>
      <c r="BC489" s="112"/>
      <c r="BD489" s="112"/>
    </row>
    <row r="490" ht="14.25" customHeight="1">
      <c r="G490" s="67"/>
      <c r="Q490" s="95"/>
      <c r="R490" s="95"/>
      <c r="Z490" s="67"/>
      <c r="AL490" s="112"/>
      <c r="AM490" s="112"/>
      <c r="AN490" s="112"/>
      <c r="AO490" s="112"/>
      <c r="AP490" s="112"/>
      <c r="AQ490" s="112"/>
      <c r="AR490" s="112"/>
      <c r="AS490" s="112"/>
      <c r="AT490" s="112"/>
      <c r="AU490" s="112"/>
      <c r="AV490" s="112"/>
      <c r="AW490" s="112"/>
      <c r="AX490" s="112"/>
      <c r="AY490" s="112"/>
      <c r="AZ490" s="112"/>
      <c r="BA490" s="112"/>
      <c r="BB490" s="112"/>
      <c r="BC490" s="112"/>
      <c r="BD490" s="112"/>
    </row>
    <row r="491" ht="14.25" customHeight="1">
      <c r="G491" s="67"/>
      <c r="Q491" s="95"/>
      <c r="R491" s="95"/>
      <c r="Z491" s="67"/>
      <c r="AL491" s="112"/>
      <c r="AM491" s="112"/>
      <c r="AN491" s="112"/>
      <c r="AO491" s="112"/>
      <c r="AP491" s="112"/>
      <c r="AQ491" s="112"/>
      <c r="AR491" s="112"/>
      <c r="AS491" s="112"/>
      <c r="AT491" s="112"/>
      <c r="AU491" s="112"/>
      <c r="AV491" s="112"/>
      <c r="AW491" s="112"/>
      <c r="AX491" s="112"/>
      <c r="AY491" s="112"/>
      <c r="AZ491" s="112"/>
      <c r="BA491" s="112"/>
      <c r="BB491" s="112"/>
      <c r="BC491" s="112"/>
      <c r="BD491" s="112"/>
    </row>
    <row r="492" ht="14.25" customHeight="1">
      <c r="G492" s="67"/>
      <c r="Q492" s="95"/>
      <c r="R492" s="95"/>
      <c r="Z492" s="67"/>
      <c r="AL492" s="112"/>
      <c r="AM492" s="112"/>
      <c r="AN492" s="112"/>
      <c r="AO492" s="112"/>
      <c r="AP492" s="112"/>
      <c r="AQ492" s="112"/>
      <c r="AR492" s="112"/>
      <c r="AS492" s="112"/>
      <c r="AT492" s="112"/>
      <c r="AU492" s="112"/>
      <c r="AV492" s="112"/>
      <c r="AW492" s="112"/>
      <c r="AX492" s="112"/>
      <c r="AY492" s="112"/>
      <c r="AZ492" s="112"/>
      <c r="BA492" s="112"/>
      <c r="BB492" s="112"/>
      <c r="BC492" s="112"/>
      <c r="BD492" s="112"/>
    </row>
    <row r="493" ht="14.25" customHeight="1">
      <c r="G493" s="67"/>
      <c r="Q493" s="95"/>
      <c r="R493" s="95"/>
      <c r="Z493" s="67"/>
      <c r="AL493" s="112"/>
      <c r="AM493" s="112"/>
      <c r="AN493" s="112"/>
      <c r="AO493" s="112"/>
      <c r="AP493" s="112"/>
      <c r="AQ493" s="112"/>
      <c r="AR493" s="112"/>
      <c r="AS493" s="112"/>
      <c r="AT493" s="112"/>
      <c r="AU493" s="112"/>
      <c r="AV493" s="112"/>
      <c r="AW493" s="112"/>
      <c r="AX493" s="112"/>
      <c r="AY493" s="112"/>
      <c r="AZ493" s="112"/>
      <c r="BA493" s="112"/>
      <c r="BB493" s="112"/>
      <c r="BC493" s="112"/>
      <c r="BD493" s="112"/>
    </row>
    <row r="494" ht="14.25" customHeight="1">
      <c r="G494" s="67"/>
      <c r="Q494" s="95"/>
      <c r="R494" s="95"/>
      <c r="Z494" s="67"/>
      <c r="AL494" s="112"/>
      <c r="AM494" s="112"/>
      <c r="AN494" s="112"/>
      <c r="AO494" s="112"/>
      <c r="AP494" s="112"/>
      <c r="AQ494" s="112"/>
      <c r="AR494" s="112"/>
      <c r="AS494" s="112"/>
      <c r="AT494" s="112"/>
      <c r="AU494" s="112"/>
      <c r="AV494" s="112"/>
      <c r="AW494" s="112"/>
      <c r="AX494" s="112"/>
      <c r="AY494" s="112"/>
      <c r="AZ494" s="112"/>
      <c r="BA494" s="112"/>
      <c r="BB494" s="112"/>
      <c r="BC494" s="112"/>
      <c r="BD494" s="112"/>
    </row>
    <row r="495" ht="14.25" customHeight="1">
      <c r="G495" s="67"/>
      <c r="Q495" s="95"/>
      <c r="R495" s="95"/>
      <c r="Z495" s="67"/>
      <c r="AL495" s="112"/>
      <c r="AM495" s="112"/>
      <c r="AN495" s="112"/>
      <c r="AO495" s="112"/>
      <c r="AP495" s="112"/>
      <c r="AQ495" s="112"/>
      <c r="AR495" s="112"/>
      <c r="AS495" s="112"/>
      <c r="AT495" s="112"/>
      <c r="AU495" s="112"/>
      <c r="AV495" s="112"/>
      <c r="AW495" s="112"/>
      <c r="AX495" s="112"/>
      <c r="AY495" s="112"/>
      <c r="AZ495" s="112"/>
      <c r="BA495" s="112"/>
      <c r="BB495" s="112"/>
      <c r="BC495" s="112"/>
      <c r="BD495" s="112"/>
    </row>
    <row r="496" ht="14.25" customHeight="1">
      <c r="G496" s="67"/>
      <c r="Q496" s="95"/>
      <c r="R496" s="95"/>
      <c r="Z496" s="67"/>
      <c r="AL496" s="112"/>
      <c r="AM496" s="112"/>
      <c r="AN496" s="112"/>
      <c r="AO496" s="112"/>
      <c r="AP496" s="112"/>
      <c r="AQ496" s="112"/>
      <c r="AR496" s="112"/>
      <c r="AS496" s="112"/>
      <c r="AT496" s="112"/>
      <c r="AU496" s="112"/>
      <c r="AV496" s="112"/>
      <c r="AW496" s="112"/>
      <c r="AX496" s="112"/>
      <c r="AY496" s="112"/>
      <c r="AZ496" s="112"/>
      <c r="BA496" s="112"/>
      <c r="BB496" s="112"/>
      <c r="BC496" s="112"/>
      <c r="BD496" s="112"/>
    </row>
    <row r="497" ht="14.25" customHeight="1">
      <c r="G497" s="67"/>
      <c r="Q497" s="95"/>
      <c r="R497" s="95"/>
      <c r="Z497" s="67"/>
      <c r="AL497" s="112"/>
      <c r="AM497" s="112"/>
      <c r="AN497" s="112"/>
      <c r="AO497" s="112"/>
      <c r="AP497" s="112"/>
      <c r="AQ497" s="112"/>
      <c r="AR497" s="112"/>
      <c r="AS497" s="112"/>
      <c r="AT497" s="112"/>
      <c r="AU497" s="112"/>
      <c r="AV497" s="112"/>
      <c r="AW497" s="112"/>
      <c r="AX497" s="112"/>
      <c r="AY497" s="112"/>
      <c r="AZ497" s="112"/>
      <c r="BA497" s="112"/>
      <c r="BB497" s="112"/>
      <c r="BC497" s="112"/>
      <c r="BD497" s="112"/>
    </row>
    <row r="498" ht="14.25" customHeight="1">
      <c r="G498" s="67"/>
      <c r="Q498" s="95"/>
      <c r="R498" s="95"/>
      <c r="Z498" s="67"/>
      <c r="AL498" s="112"/>
      <c r="AM498" s="112"/>
      <c r="AN498" s="112"/>
      <c r="AO498" s="112"/>
      <c r="AP498" s="112"/>
      <c r="AQ498" s="112"/>
      <c r="AR498" s="112"/>
      <c r="AS498" s="112"/>
      <c r="AT498" s="112"/>
      <c r="AU498" s="112"/>
      <c r="AV498" s="112"/>
      <c r="AW498" s="112"/>
      <c r="AX498" s="112"/>
      <c r="AY498" s="112"/>
      <c r="AZ498" s="112"/>
      <c r="BA498" s="112"/>
      <c r="BB498" s="112"/>
      <c r="BC498" s="112"/>
      <c r="BD498" s="112"/>
    </row>
    <row r="499" ht="14.25" customHeight="1">
      <c r="G499" s="67"/>
      <c r="Q499" s="95"/>
      <c r="R499" s="95"/>
      <c r="Z499" s="67"/>
      <c r="AL499" s="112"/>
      <c r="AM499" s="112"/>
      <c r="AN499" s="112"/>
      <c r="AO499" s="112"/>
      <c r="AP499" s="112"/>
      <c r="AQ499" s="112"/>
      <c r="AR499" s="112"/>
      <c r="AS499" s="112"/>
      <c r="AT499" s="112"/>
      <c r="AU499" s="112"/>
      <c r="AV499" s="112"/>
      <c r="AW499" s="112"/>
      <c r="AX499" s="112"/>
      <c r="AY499" s="112"/>
      <c r="AZ499" s="112"/>
      <c r="BA499" s="112"/>
      <c r="BB499" s="112"/>
      <c r="BC499" s="112"/>
      <c r="BD499" s="112"/>
    </row>
    <row r="500" ht="14.25" customHeight="1">
      <c r="G500" s="67"/>
      <c r="Q500" s="95"/>
      <c r="R500" s="95"/>
      <c r="Z500" s="67"/>
      <c r="AL500" s="112"/>
      <c r="AM500" s="112"/>
      <c r="AN500" s="112"/>
      <c r="AO500" s="112"/>
      <c r="AP500" s="112"/>
      <c r="AQ500" s="112"/>
      <c r="AR500" s="112"/>
      <c r="AS500" s="112"/>
      <c r="AT500" s="112"/>
      <c r="AU500" s="112"/>
      <c r="AV500" s="112"/>
      <c r="AW500" s="112"/>
      <c r="AX500" s="112"/>
      <c r="AY500" s="112"/>
      <c r="AZ500" s="112"/>
      <c r="BA500" s="112"/>
      <c r="BB500" s="112"/>
      <c r="BC500" s="112"/>
      <c r="BD500" s="112"/>
    </row>
    <row r="501" ht="14.25" customHeight="1">
      <c r="G501" s="67"/>
      <c r="Q501" s="95"/>
      <c r="R501" s="95"/>
      <c r="Z501" s="67"/>
      <c r="AL501" s="112"/>
      <c r="AM501" s="112"/>
      <c r="AN501" s="112"/>
      <c r="AO501" s="112"/>
      <c r="AP501" s="112"/>
      <c r="AQ501" s="112"/>
      <c r="AR501" s="112"/>
      <c r="AS501" s="112"/>
      <c r="AT501" s="112"/>
      <c r="AU501" s="112"/>
      <c r="AV501" s="112"/>
      <c r="AW501" s="112"/>
      <c r="AX501" s="112"/>
      <c r="AY501" s="112"/>
      <c r="AZ501" s="112"/>
      <c r="BA501" s="112"/>
      <c r="BB501" s="112"/>
      <c r="BC501" s="112"/>
      <c r="BD501" s="112"/>
    </row>
    <row r="502" ht="14.25" customHeight="1">
      <c r="G502" s="67"/>
      <c r="Q502" s="95"/>
      <c r="R502" s="95"/>
      <c r="Z502" s="67"/>
      <c r="AL502" s="112"/>
      <c r="AM502" s="112"/>
      <c r="AN502" s="112"/>
      <c r="AO502" s="112"/>
      <c r="AP502" s="112"/>
      <c r="AQ502" s="112"/>
      <c r="AR502" s="112"/>
      <c r="AS502" s="112"/>
      <c r="AT502" s="112"/>
      <c r="AU502" s="112"/>
      <c r="AV502" s="112"/>
      <c r="AW502" s="112"/>
      <c r="AX502" s="112"/>
      <c r="AY502" s="112"/>
      <c r="AZ502" s="112"/>
      <c r="BA502" s="112"/>
      <c r="BB502" s="112"/>
      <c r="BC502" s="112"/>
      <c r="BD502" s="112"/>
    </row>
    <row r="503" ht="14.25" customHeight="1">
      <c r="G503" s="67"/>
      <c r="Q503" s="95"/>
      <c r="R503" s="95"/>
      <c r="Z503" s="67"/>
      <c r="AL503" s="112"/>
      <c r="AM503" s="112"/>
      <c r="AN503" s="112"/>
      <c r="AO503" s="112"/>
      <c r="AP503" s="112"/>
      <c r="AQ503" s="112"/>
      <c r="AR503" s="112"/>
      <c r="AS503" s="112"/>
      <c r="AT503" s="112"/>
      <c r="AU503" s="112"/>
      <c r="AV503" s="112"/>
      <c r="AW503" s="112"/>
      <c r="AX503" s="112"/>
      <c r="AY503" s="112"/>
      <c r="AZ503" s="112"/>
      <c r="BA503" s="112"/>
      <c r="BB503" s="112"/>
      <c r="BC503" s="112"/>
      <c r="BD503" s="112"/>
    </row>
    <row r="504" ht="14.25" customHeight="1">
      <c r="G504" s="67"/>
      <c r="Q504" s="95"/>
      <c r="R504" s="95"/>
      <c r="Z504" s="67"/>
      <c r="AL504" s="112"/>
      <c r="AM504" s="112"/>
      <c r="AN504" s="112"/>
      <c r="AO504" s="112"/>
      <c r="AP504" s="112"/>
      <c r="AQ504" s="112"/>
      <c r="AR504" s="112"/>
      <c r="AS504" s="112"/>
      <c r="AT504" s="112"/>
      <c r="AU504" s="112"/>
      <c r="AV504" s="112"/>
      <c r="AW504" s="112"/>
      <c r="AX504" s="112"/>
      <c r="AY504" s="112"/>
      <c r="AZ504" s="112"/>
      <c r="BA504" s="112"/>
      <c r="BB504" s="112"/>
      <c r="BC504" s="112"/>
      <c r="BD504" s="112"/>
    </row>
    <row r="505" ht="14.25" customHeight="1">
      <c r="G505" s="67"/>
      <c r="Q505" s="95"/>
      <c r="R505" s="95"/>
      <c r="Z505" s="67"/>
      <c r="AL505" s="112"/>
      <c r="AM505" s="112"/>
      <c r="AN505" s="112"/>
      <c r="AO505" s="112"/>
      <c r="AP505" s="112"/>
      <c r="AQ505" s="112"/>
      <c r="AR505" s="112"/>
      <c r="AS505" s="112"/>
      <c r="AT505" s="112"/>
      <c r="AU505" s="112"/>
      <c r="AV505" s="112"/>
      <c r="AW505" s="112"/>
      <c r="AX505" s="112"/>
      <c r="AY505" s="112"/>
      <c r="AZ505" s="112"/>
      <c r="BA505" s="112"/>
      <c r="BB505" s="112"/>
      <c r="BC505" s="112"/>
      <c r="BD505" s="112"/>
    </row>
    <row r="506" ht="14.25" customHeight="1">
      <c r="G506" s="67"/>
      <c r="Q506" s="95"/>
      <c r="R506" s="95"/>
      <c r="Z506" s="67"/>
      <c r="AL506" s="112"/>
      <c r="AM506" s="112"/>
      <c r="AN506" s="112"/>
      <c r="AO506" s="112"/>
      <c r="AP506" s="112"/>
      <c r="AQ506" s="112"/>
      <c r="AR506" s="112"/>
      <c r="AS506" s="112"/>
      <c r="AT506" s="112"/>
      <c r="AU506" s="112"/>
      <c r="AV506" s="112"/>
      <c r="AW506" s="112"/>
      <c r="AX506" s="112"/>
      <c r="AY506" s="112"/>
      <c r="AZ506" s="112"/>
      <c r="BA506" s="112"/>
      <c r="BB506" s="112"/>
      <c r="BC506" s="112"/>
      <c r="BD506" s="112"/>
    </row>
    <row r="507" ht="14.25" customHeight="1">
      <c r="G507" s="67"/>
      <c r="Q507" s="95"/>
      <c r="R507" s="95"/>
      <c r="Z507" s="67"/>
      <c r="AL507" s="112"/>
      <c r="AM507" s="112"/>
      <c r="AN507" s="112"/>
      <c r="AO507" s="112"/>
      <c r="AP507" s="112"/>
      <c r="AQ507" s="112"/>
      <c r="AR507" s="112"/>
      <c r="AS507" s="112"/>
      <c r="AT507" s="112"/>
      <c r="AU507" s="112"/>
      <c r="AV507" s="112"/>
      <c r="AW507" s="112"/>
      <c r="AX507" s="112"/>
      <c r="AY507" s="112"/>
      <c r="AZ507" s="112"/>
      <c r="BA507" s="112"/>
      <c r="BB507" s="112"/>
      <c r="BC507" s="112"/>
      <c r="BD507" s="112"/>
    </row>
    <row r="508" ht="14.25" customHeight="1">
      <c r="G508" s="67"/>
      <c r="Q508" s="95"/>
      <c r="R508" s="95"/>
      <c r="Z508" s="67"/>
      <c r="AL508" s="112"/>
      <c r="AM508" s="112"/>
      <c r="AN508" s="112"/>
      <c r="AO508" s="112"/>
      <c r="AP508" s="112"/>
      <c r="AQ508" s="112"/>
      <c r="AR508" s="112"/>
      <c r="AS508" s="112"/>
      <c r="AT508" s="112"/>
      <c r="AU508" s="112"/>
      <c r="AV508" s="112"/>
      <c r="AW508" s="112"/>
      <c r="AX508" s="112"/>
      <c r="AY508" s="112"/>
      <c r="AZ508" s="112"/>
      <c r="BA508" s="112"/>
      <c r="BB508" s="112"/>
      <c r="BC508" s="112"/>
      <c r="BD508" s="112"/>
    </row>
    <row r="509" ht="14.25" customHeight="1">
      <c r="G509" s="67"/>
      <c r="Q509" s="95"/>
      <c r="R509" s="95"/>
      <c r="Z509" s="67"/>
      <c r="AL509" s="112"/>
      <c r="AM509" s="112"/>
      <c r="AN509" s="112"/>
      <c r="AO509" s="112"/>
      <c r="AP509" s="112"/>
      <c r="AQ509" s="112"/>
      <c r="AR509" s="112"/>
      <c r="AS509" s="112"/>
      <c r="AT509" s="112"/>
      <c r="AU509" s="112"/>
      <c r="AV509" s="112"/>
      <c r="AW509" s="112"/>
      <c r="AX509" s="112"/>
      <c r="AY509" s="112"/>
      <c r="AZ509" s="112"/>
      <c r="BA509" s="112"/>
      <c r="BB509" s="112"/>
      <c r="BC509" s="112"/>
      <c r="BD509" s="112"/>
    </row>
    <row r="510" ht="14.25" customHeight="1">
      <c r="G510" s="67"/>
      <c r="Q510" s="95"/>
      <c r="R510" s="95"/>
      <c r="Z510" s="67"/>
      <c r="AL510" s="112"/>
      <c r="AM510" s="112"/>
      <c r="AN510" s="112"/>
      <c r="AO510" s="112"/>
      <c r="AP510" s="112"/>
      <c r="AQ510" s="112"/>
      <c r="AR510" s="112"/>
      <c r="AS510" s="112"/>
      <c r="AT510" s="112"/>
      <c r="AU510" s="112"/>
      <c r="AV510" s="112"/>
      <c r="AW510" s="112"/>
      <c r="AX510" s="112"/>
      <c r="AY510" s="112"/>
      <c r="AZ510" s="112"/>
      <c r="BA510" s="112"/>
      <c r="BB510" s="112"/>
      <c r="BC510" s="112"/>
      <c r="BD510" s="112"/>
    </row>
    <row r="511" ht="14.25" customHeight="1">
      <c r="G511" s="67"/>
      <c r="Q511" s="95"/>
      <c r="R511" s="95"/>
      <c r="Z511" s="67"/>
      <c r="AL511" s="112"/>
      <c r="AM511" s="112"/>
      <c r="AN511" s="112"/>
      <c r="AO511" s="112"/>
      <c r="AP511" s="112"/>
      <c r="AQ511" s="112"/>
      <c r="AR511" s="112"/>
      <c r="AS511" s="112"/>
      <c r="AT511" s="112"/>
      <c r="AU511" s="112"/>
      <c r="AV511" s="112"/>
      <c r="AW511" s="112"/>
      <c r="AX511" s="112"/>
      <c r="AY511" s="112"/>
      <c r="AZ511" s="112"/>
      <c r="BA511" s="112"/>
      <c r="BB511" s="112"/>
      <c r="BC511" s="112"/>
      <c r="BD511" s="112"/>
    </row>
    <row r="512" ht="14.25" customHeight="1">
      <c r="G512" s="67"/>
      <c r="Q512" s="95"/>
      <c r="R512" s="95"/>
      <c r="Z512" s="67"/>
      <c r="AL512" s="112"/>
      <c r="AM512" s="112"/>
      <c r="AN512" s="112"/>
      <c r="AO512" s="112"/>
      <c r="AP512" s="112"/>
      <c r="AQ512" s="112"/>
      <c r="AR512" s="112"/>
      <c r="AS512" s="112"/>
      <c r="AT512" s="112"/>
      <c r="AU512" s="112"/>
      <c r="AV512" s="112"/>
      <c r="AW512" s="112"/>
      <c r="AX512" s="112"/>
      <c r="AY512" s="112"/>
      <c r="AZ512" s="112"/>
      <c r="BA512" s="112"/>
      <c r="BB512" s="112"/>
      <c r="BC512" s="112"/>
      <c r="BD512" s="112"/>
    </row>
    <row r="513" ht="14.25" customHeight="1">
      <c r="G513" s="67"/>
      <c r="Q513" s="95"/>
      <c r="R513" s="95"/>
      <c r="Z513" s="67"/>
      <c r="AL513" s="112"/>
      <c r="AM513" s="112"/>
      <c r="AN513" s="112"/>
      <c r="AO513" s="112"/>
      <c r="AP513" s="112"/>
      <c r="AQ513" s="112"/>
      <c r="AR513" s="112"/>
      <c r="AS513" s="112"/>
      <c r="AT513" s="112"/>
      <c r="AU513" s="112"/>
      <c r="AV513" s="112"/>
      <c r="AW513" s="112"/>
      <c r="AX513" s="112"/>
      <c r="AY513" s="112"/>
      <c r="AZ513" s="112"/>
      <c r="BA513" s="112"/>
      <c r="BB513" s="112"/>
      <c r="BC513" s="112"/>
      <c r="BD513" s="112"/>
    </row>
    <row r="514" ht="14.25" customHeight="1">
      <c r="G514" s="67"/>
      <c r="Q514" s="95"/>
      <c r="R514" s="95"/>
      <c r="Z514" s="67"/>
      <c r="AL514" s="112"/>
      <c r="AM514" s="112"/>
      <c r="AN514" s="112"/>
      <c r="AO514" s="112"/>
      <c r="AP514" s="112"/>
      <c r="AQ514" s="112"/>
      <c r="AR514" s="112"/>
      <c r="AS514" s="112"/>
      <c r="AT514" s="112"/>
      <c r="AU514" s="112"/>
      <c r="AV514" s="112"/>
      <c r="AW514" s="112"/>
      <c r="AX514" s="112"/>
      <c r="AY514" s="112"/>
      <c r="AZ514" s="112"/>
      <c r="BA514" s="112"/>
      <c r="BB514" s="112"/>
      <c r="BC514" s="112"/>
      <c r="BD514" s="112"/>
    </row>
    <row r="515" ht="14.25" customHeight="1">
      <c r="G515" s="67"/>
      <c r="Q515" s="95"/>
      <c r="R515" s="95"/>
      <c r="Z515" s="67"/>
      <c r="AL515" s="112"/>
      <c r="AM515" s="112"/>
      <c r="AN515" s="112"/>
      <c r="AO515" s="112"/>
      <c r="AP515" s="112"/>
      <c r="AQ515" s="112"/>
      <c r="AR515" s="112"/>
      <c r="AS515" s="112"/>
      <c r="AT515" s="112"/>
      <c r="AU515" s="112"/>
      <c r="AV515" s="112"/>
      <c r="AW515" s="112"/>
      <c r="AX515" s="112"/>
      <c r="AY515" s="112"/>
      <c r="AZ515" s="112"/>
      <c r="BA515" s="112"/>
      <c r="BB515" s="112"/>
      <c r="BC515" s="112"/>
      <c r="BD515" s="112"/>
    </row>
    <row r="516" ht="14.25" customHeight="1">
      <c r="G516" s="67"/>
      <c r="Q516" s="95"/>
      <c r="R516" s="95"/>
      <c r="Z516" s="67"/>
      <c r="AL516" s="112"/>
      <c r="AM516" s="112"/>
      <c r="AN516" s="112"/>
      <c r="AO516" s="112"/>
      <c r="AP516" s="112"/>
      <c r="AQ516" s="112"/>
      <c r="AR516" s="112"/>
      <c r="AS516" s="112"/>
      <c r="AT516" s="112"/>
      <c r="AU516" s="112"/>
      <c r="AV516" s="112"/>
      <c r="AW516" s="112"/>
      <c r="AX516" s="112"/>
      <c r="AY516" s="112"/>
      <c r="AZ516" s="112"/>
      <c r="BA516" s="112"/>
      <c r="BB516" s="112"/>
      <c r="BC516" s="112"/>
      <c r="BD516" s="112"/>
    </row>
    <row r="517" ht="14.25" customHeight="1">
      <c r="G517" s="67"/>
      <c r="Q517" s="95"/>
      <c r="R517" s="95"/>
      <c r="Z517" s="67"/>
      <c r="AL517" s="112"/>
      <c r="AM517" s="112"/>
      <c r="AN517" s="112"/>
      <c r="AO517" s="112"/>
      <c r="AP517" s="112"/>
      <c r="AQ517" s="112"/>
      <c r="AR517" s="112"/>
      <c r="AS517" s="112"/>
      <c r="AT517" s="112"/>
      <c r="AU517" s="112"/>
      <c r="AV517" s="112"/>
      <c r="AW517" s="112"/>
      <c r="AX517" s="112"/>
      <c r="AY517" s="112"/>
      <c r="AZ517" s="112"/>
      <c r="BA517" s="112"/>
      <c r="BB517" s="112"/>
      <c r="BC517" s="112"/>
      <c r="BD517" s="112"/>
    </row>
    <row r="518" ht="14.25" customHeight="1">
      <c r="G518" s="67"/>
      <c r="Q518" s="95"/>
      <c r="R518" s="95"/>
      <c r="Z518" s="67"/>
      <c r="AL518" s="112"/>
      <c r="AM518" s="112"/>
      <c r="AN518" s="112"/>
      <c r="AO518" s="112"/>
      <c r="AP518" s="112"/>
      <c r="AQ518" s="112"/>
      <c r="AR518" s="112"/>
      <c r="AS518" s="112"/>
      <c r="AT518" s="112"/>
      <c r="AU518" s="112"/>
      <c r="AV518" s="112"/>
      <c r="AW518" s="112"/>
      <c r="AX518" s="112"/>
      <c r="AY518" s="112"/>
      <c r="AZ518" s="112"/>
      <c r="BA518" s="112"/>
      <c r="BB518" s="112"/>
      <c r="BC518" s="112"/>
      <c r="BD518" s="112"/>
    </row>
    <row r="519" ht="14.25" customHeight="1">
      <c r="G519" s="67"/>
      <c r="Q519" s="95"/>
      <c r="R519" s="95"/>
      <c r="Z519" s="67"/>
      <c r="AL519" s="112"/>
      <c r="AM519" s="112"/>
      <c r="AN519" s="112"/>
      <c r="AO519" s="112"/>
      <c r="AP519" s="112"/>
      <c r="AQ519" s="112"/>
      <c r="AR519" s="112"/>
      <c r="AS519" s="112"/>
      <c r="AT519" s="112"/>
      <c r="AU519" s="112"/>
      <c r="AV519" s="112"/>
      <c r="AW519" s="112"/>
      <c r="AX519" s="112"/>
      <c r="AY519" s="112"/>
      <c r="AZ519" s="112"/>
      <c r="BA519" s="112"/>
      <c r="BB519" s="112"/>
      <c r="BC519" s="112"/>
      <c r="BD519" s="112"/>
    </row>
    <row r="520" ht="14.25" customHeight="1">
      <c r="G520" s="67"/>
      <c r="Q520" s="95"/>
      <c r="R520" s="95"/>
      <c r="Z520" s="67"/>
      <c r="AL520" s="112"/>
      <c r="AM520" s="112"/>
      <c r="AN520" s="112"/>
      <c r="AO520" s="112"/>
      <c r="AP520" s="112"/>
      <c r="AQ520" s="112"/>
      <c r="AR520" s="112"/>
      <c r="AS520" s="112"/>
      <c r="AT520" s="112"/>
      <c r="AU520" s="112"/>
      <c r="AV520" s="112"/>
      <c r="AW520" s="112"/>
      <c r="AX520" s="112"/>
      <c r="AY520" s="112"/>
      <c r="AZ520" s="112"/>
      <c r="BA520" s="112"/>
      <c r="BB520" s="112"/>
      <c r="BC520" s="112"/>
      <c r="BD520" s="112"/>
    </row>
    <row r="521" ht="14.25" customHeight="1">
      <c r="G521" s="67"/>
      <c r="Q521" s="95"/>
      <c r="R521" s="95"/>
      <c r="Z521" s="67"/>
      <c r="AL521" s="112"/>
      <c r="AM521" s="112"/>
      <c r="AN521" s="112"/>
      <c r="AO521" s="112"/>
      <c r="AP521" s="112"/>
      <c r="AQ521" s="112"/>
      <c r="AR521" s="112"/>
      <c r="AS521" s="112"/>
      <c r="AT521" s="112"/>
      <c r="AU521" s="112"/>
      <c r="AV521" s="112"/>
      <c r="AW521" s="112"/>
      <c r="AX521" s="112"/>
      <c r="AY521" s="112"/>
      <c r="AZ521" s="112"/>
      <c r="BA521" s="112"/>
      <c r="BB521" s="112"/>
      <c r="BC521" s="112"/>
      <c r="BD521" s="112"/>
    </row>
    <row r="522" ht="14.25" customHeight="1">
      <c r="G522" s="67"/>
      <c r="Q522" s="95"/>
      <c r="R522" s="95"/>
      <c r="Z522" s="67"/>
      <c r="AL522" s="112"/>
      <c r="AM522" s="112"/>
      <c r="AN522" s="112"/>
      <c r="AO522" s="112"/>
      <c r="AP522" s="112"/>
      <c r="AQ522" s="112"/>
      <c r="AR522" s="112"/>
      <c r="AS522" s="112"/>
      <c r="AT522" s="112"/>
      <c r="AU522" s="112"/>
      <c r="AV522" s="112"/>
      <c r="AW522" s="112"/>
      <c r="AX522" s="112"/>
      <c r="AY522" s="112"/>
      <c r="AZ522" s="112"/>
      <c r="BA522" s="112"/>
      <c r="BB522" s="112"/>
      <c r="BC522" s="112"/>
      <c r="BD522" s="112"/>
    </row>
    <row r="523" ht="14.25" customHeight="1">
      <c r="G523" s="67"/>
      <c r="Q523" s="95"/>
      <c r="R523" s="95"/>
      <c r="Z523" s="67"/>
      <c r="AL523" s="112"/>
      <c r="AM523" s="112"/>
      <c r="AN523" s="112"/>
      <c r="AO523" s="112"/>
      <c r="AP523" s="112"/>
      <c r="AQ523" s="112"/>
      <c r="AR523" s="112"/>
      <c r="AS523" s="112"/>
      <c r="AT523" s="112"/>
      <c r="AU523" s="112"/>
      <c r="AV523" s="112"/>
      <c r="AW523" s="112"/>
      <c r="AX523" s="112"/>
      <c r="AY523" s="112"/>
      <c r="AZ523" s="112"/>
      <c r="BA523" s="112"/>
      <c r="BB523" s="112"/>
      <c r="BC523" s="112"/>
      <c r="BD523" s="112"/>
    </row>
    <row r="524" ht="14.25" customHeight="1">
      <c r="G524" s="67"/>
      <c r="Q524" s="95"/>
      <c r="R524" s="95"/>
      <c r="Z524" s="67"/>
      <c r="AL524" s="112"/>
      <c r="AM524" s="112"/>
      <c r="AN524" s="112"/>
      <c r="AO524" s="112"/>
      <c r="AP524" s="112"/>
      <c r="AQ524" s="112"/>
      <c r="AR524" s="112"/>
      <c r="AS524" s="112"/>
      <c r="AT524" s="112"/>
      <c r="AU524" s="112"/>
      <c r="AV524" s="112"/>
      <c r="AW524" s="112"/>
      <c r="AX524" s="112"/>
      <c r="AY524" s="112"/>
      <c r="AZ524" s="112"/>
      <c r="BA524" s="112"/>
      <c r="BB524" s="112"/>
      <c r="BC524" s="112"/>
      <c r="BD524" s="112"/>
    </row>
    <row r="525" ht="14.25" customHeight="1">
      <c r="G525" s="67"/>
      <c r="Q525" s="95"/>
      <c r="R525" s="95"/>
      <c r="Z525" s="67"/>
      <c r="AL525" s="112"/>
      <c r="AM525" s="112"/>
      <c r="AN525" s="112"/>
      <c r="AO525" s="112"/>
      <c r="AP525" s="112"/>
      <c r="AQ525" s="112"/>
      <c r="AR525" s="112"/>
      <c r="AS525" s="112"/>
      <c r="AT525" s="112"/>
      <c r="AU525" s="112"/>
      <c r="AV525" s="112"/>
      <c r="AW525" s="112"/>
      <c r="AX525" s="112"/>
      <c r="AY525" s="112"/>
      <c r="AZ525" s="112"/>
      <c r="BA525" s="112"/>
      <c r="BB525" s="112"/>
      <c r="BC525" s="112"/>
      <c r="BD525" s="112"/>
    </row>
    <row r="526" ht="14.25" customHeight="1">
      <c r="G526" s="67"/>
      <c r="Q526" s="95"/>
      <c r="R526" s="95"/>
      <c r="Z526" s="67"/>
      <c r="AL526" s="112"/>
      <c r="AM526" s="112"/>
      <c r="AN526" s="112"/>
      <c r="AO526" s="112"/>
      <c r="AP526" s="112"/>
      <c r="AQ526" s="112"/>
      <c r="AR526" s="112"/>
      <c r="AS526" s="112"/>
      <c r="AT526" s="112"/>
      <c r="AU526" s="112"/>
      <c r="AV526" s="112"/>
      <c r="AW526" s="112"/>
      <c r="AX526" s="112"/>
      <c r="AY526" s="112"/>
      <c r="AZ526" s="112"/>
      <c r="BA526" s="112"/>
      <c r="BB526" s="112"/>
      <c r="BC526" s="112"/>
      <c r="BD526" s="112"/>
    </row>
    <row r="527" ht="14.25" customHeight="1">
      <c r="G527" s="67"/>
      <c r="Q527" s="95"/>
      <c r="R527" s="95"/>
      <c r="Z527" s="67"/>
      <c r="AL527" s="112"/>
      <c r="AM527" s="112"/>
      <c r="AN527" s="112"/>
      <c r="AO527" s="112"/>
      <c r="AP527" s="112"/>
      <c r="AQ527" s="112"/>
      <c r="AR527" s="112"/>
      <c r="AS527" s="112"/>
      <c r="AT527" s="112"/>
      <c r="AU527" s="112"/>
      <c r="AV527" s="112"/>
      <c r="AW527" s="112"/>
      <c r="AX527" s="112"/>
      <c r="AY527" s="112"/>
      <c r="AZ527" s="112"/>
      <c r="BA527" s="112"/>
      <c r="BB527" s="112"/>
      <c r="BC527" s="112"/>
      <c r="BD527" s="112"/>
    </row>
    <row r="528" ht="14.25" customHeight="1">
      <c r="G528" s="67"/>
      <c r="Q528" s="95"/>
      <c r="R528" s="95"/>
      <c r="Z528" s="67"/>
      <c r="AL528" s="112"/>
      <c r="AM528" s="112"/>
      <c r="AN528" s="112"/>
      <c r="AO528" s="112"/>
      <c r="AP528" s="112"/>
      <c r="AQ528" s="112"/>
      <c r="AR528" s="112"/>
      <c r="AS528" s="112"/>
      <c r="AT528" s="112"/>
      <c r="AU528" s="112"/>
      <c r="AV528" s="112"/>
      <c r="AW528" s="112"/>
      <c r="AX528" s="112"/>
      <c r="AY528" s="112"/>
      <c r="AZ528" s="112"/>
      <c r="BA528" s="112"/>
      <c r="BB528" s="112"/>
      <c r="BC528" s="112"/>
      <c r="BD528" s="112"/>
    </row>
    <row r="529" ht="14.25" customHeight="1">
      <c r="G529" s="67"/>
      <c r="Q529" s="95"/>
      <c r="R529" s="95"/>
      <c r="Z529" s="67"/>
      <c r="AL529" s="112"/>
      <c r="AM529" s="112"/>
      <c r="AN529" s="112"/>
      <c r="AO529" s="112"/>
      <c r="AP529" s="112"/>
      <c r="AQ529" s="112"/>
      <c r="AR529" s="112"/>
      <c r="AS529" s="112"/>
      <c r="AT529" s="112"/>
      <c r="AU529" s="112"/>
      <c r="AV529" s="112"/>
      <c r="AW529" s="112"/>
      <c r="AX529" s="112"/>
      <c r="AY529" s="112"/>
      <c r="AZ529" s="112"/>
      <c r="BA529" s="112"/>
      <c r="BB529" s="112"/>
      <c r="BC529" s="112"/>
      <c r="BD529" s="112"/>
    </row>
    <row r="530" ht="14.25" customHeight="1">
      <c r="G530" s="67"/>
      <c r="Q530" s="95"/>
      <c r="R530" s="95"/>
      <c r="Z530" s="67"/>
      <c r="AL530" s="112"/>
      <c r="AM530" s="112"/>
      <c r="AN530" s="112"/>
      <c r="AO530" s="112"/>
      <c r="AP530" s="112"/>
      <c r="AQ530" s="112"/>
      <c r="AR530" s="112"/>
      <c r="AS530" s="112"/>
      <c r="AT530" s="112"/>
      <c r="AU530" s="112"/>
      <c r="AV530" s="112"/>
      <c r="AW530" s="112"/>
      <c r="AX530" s="112"/>
      <c r="AY530" s="112"/>
      <c r="AZ530" s="112"/>
      <c r="BA530" s="112"/>
      <c r="BB530" s="112"/>
      <c r="BC530" s="112"/>
      <c r="BD530" s="112"/>
    </row>
    <row r="531" ht="14.25" customHeight="1">
      <c r="G531" s="67"/>
      <c r="Q531" s="95"/>
      <c r="R531" s="95"/>
      <c r="Z531" s="67"/>
      <c r="AL531" s="112"/>
      <c r="AM531" s="112"/>
      <c r="AN531" s="112"/>
      <c r="AO531" s="112"/>
      <c r="AP531" s="112"/>
      <c r="AQ531" s="112"/>
      <c r="AR531" s="112"/>
      <c r="AS531" s="112"/>
      <c r="AT531" s="112"/>
      <c r="AU531" s="112"/>
      <c r="AV531" s="112"/>
      <c r="AW531" s="112"/>
      <c r="AX531" s="112"/>
      <c r="AY531" s="112"/>
      <c r="AZ531" s="112"/>
      <c r="BA531" s="112"/>
      <c r="BB531" s="112"/>
      <c r="BC531" s="112"/>
      <c r="BD531" s="112"/>
    </row>
    <row r="532" ht="14.25" customHeight="1">
      <c r="G532" s="67"/>
      <c r="Q532" s="95"/>
      <c r="R532" s="95"/>
      <c r="Z532" s="67"/>
      <c r="AL532" s="112"/>
      <c r="AM532" s="112"/>
      <c r="AN532" s="112"/>
      <c r="AO532" s="112"/>
      <c r="AP532" s="112"/>
      <c r="AQ532" s="112"/>
      <c r="AR532" s="112"/>
      <c r="AS532" s="112"/>
      <c r="AT532" s="112"/>
      <c r="AU532" s="112"/>
      <c r="AV532" s="112"/>
      <c r="AW532" s="112"/>
      <c r="AX532" s="112"/>
      <c r="AY532" s="112"/>
      <c r="AZ532" s="112"/>
      <c r="BA532" s="112"/>
      <c r="BB532" s="112"/>
      <c r="BC532" s="112"/>
      <c r="BD532" s="112"/>
    </row>
    <row r="533" ht="14.25" customHeight="1">
      <c r="G533" s="67"/>
      <c r="Q533" s="95"/>
      <c r="R533" s="95"/>
      <c r="Z533" s="67"/>
      <c r="AL533" s="112"/>
      <c r="AM533" s="112"/>
      <c r="AN533" s="112"/>
      <c r="AO533" s="112"/>
      <c r="AP533" s="112"/>
      <c r="AQ533" s="112"/>
      <c r="AR533" s="112"/>
      <c r="AS533" s="112"/>
      <c r="AT533" s="112"/>
      <c r="AU533" s="112"/>
      <c r="AV533" s="112"/>
      <c r="AW533" s="112"/>
      <c r="AX533" s="112"/>
      <c r="AY533" s="112"/>
      <c r="AZ533" s="112"/>
      <c r="BA533" s="112"/>
      <c r="BB533" s="112"/>
      <c r="BC533" s="112"/>
      <c r="BD533" s="112"/>
    </row>
    <row r="534" ht="14.25" customHeight="1">
      <c r="G534" s="67"/>
      <c r="Q534" s="95"/>
      <c r="R534" s="95"/>
      <c r="Z534" s="67"/>
      <c r="AL534" s="112"/>
      <c r="AM534" s="112"/>
      <c r="AN534" s="112"/>
      <c r="AO534" s="112"/>
      <c r="AP534" s="112"/>
      <c r="AQ534" s="112"/>
      <c r="AR534" s="112"/>
      <c r="AS534" s="112"/>
      <c r="AT534" s="112"/>
      <c r="AU534" s="112"/>
      <c r="AV534" s="112"/>
      <c r="AW534" s="112"/>
      <c r="AX534" s="112"/>
      <c r="AY534" s="112"/>
      <c r="AZ534" s="112"/>
      <c r="BA534" s="112"/>
      <c r="BB534" s="112"/>
      <c r="BC534" s="112"/>
      <c r="BD534" s="112"/>
    </row>
    <row r="535" ht="14.25" customHeight="1">
      <c r="G535" s="67"/>
      <c r="Q535" s="95"/>
      <c r="R535" s="95"/>
      <c r="Z535" s="67"/>
      <c r="AL535" s="112"/>
      <c r="AM535" s="112"/>
      <c r="AN535" s="112"/>
      <c r="AO535" s="112"/>
      <c r="AP535" s="112"/>
      <c r="AQ535" s="112"/>
      <c r="AR535" s="112"/>
      <c r="AS535" s="112"/>
      <c r="AT535" s="112"/>
      <c r="AU535" s="112"/>
      <c r="AV535" s="112"/>
      <c r="AW535" s="112"/>
      <c r="AX535" s="112"/>
      <c r="AY535" s="112"/>
      <c r="AZ535" s="112"/>
      <c r="BA535" s="112"/>
      <c r="BB535" s="112"/>
      <c r="BC535" s="112"/>
      <c r="BD535" s="112"/>
    </row>
    <row r="536" ht="14.25" customHeight="1">
      <c r="G536" s="67"/>
      <c r="Q536" s="95"/>
      <c r="R536" s="95"/>
      <c r="Z536" s="67"/>
      <c r="AL536" s="112"/>
      <c r="AM536" s="112"/>
      <c r="AN536" s="112"/>
      <c r="AO536" s="112"/>
      <c r="AP536" s="112"/>
      <c r="AQ536" s="112"/>
      <c r="AR536" s="112"/>
      <c r="AS536" s="112"/>
      <c r="AT536" s="112"/>
      <c r="AU536" s="112"/>
      <c r="AV536" s="112"/>
      <c r="AW536" s="112"/>
      <c r="AX536" s="112"/>
      <c r="AY536" s="112"/>
      <c r="AZ536" s="112"/>
      <c r="BA536" s="112"/>
      <c r="BB536" s="112"/>
      <c r="BC536" s="112"/>
      <c r="BD536" s="112"/>
    </row>
    <row r="537" ht="14.25" customHeight="1">
      <c r="G537" s="67"/>
      <c r="Q537" s="95"/>
      <c r="R537" s="95"/>
      <c r="Z537" s="67"/>
      <c r="AL537" s="112"/>
      <c r="AM537" s="112"/>
      <c r="AN537" s="112"/>
      <c r="AO537" s="112"/>
      <c r="AP537" s="112"/>
      <c r="AQ537" s="112"/>
      <c r="AR537" s="112"/>
      <c r="AS537" s="112"/>
      <c r="AT537" s="112"/>
      <c r="AU537" s="112"/>
      <c r="AV537" s="112"/>
      <c r="AW537" s="112"/>
      <c r="AX537" s="112"/>
      <c r="AY537" s="112"/>
      <c r="AZ537" s="112"/>
      <c r="BA537" s="112"/>
      <c r="BB537" s="112"/>
      <c r="BC537" s="112"/>
      <c r="BD537" s="112"/>
    </row>
    <row r="538" ht="14.25" customHeight="1">
      <c r="G538" s="67"/>
      <c r="Q538" s="95"/>
      <c r="R538" s="95"/>
      <c r="Z538" s="67"/>
      <c r="AL538" s="112"/>
      <c r="AM538" s="112"/>
      <c r="AN538" s="112"/>
      <c r="AO538" s="112"/>
      <c r="AP538" s="112"/>
      <c r="AQ538" s="112"/>
      <c r="AR538" s="112"/>
      <c r="AS538" s="112"/>
      <c r="AT538" s="112"/>
      <c r="AU538" s="112"/>
      <c r="AV538" s="112"/>
      <c r="AW538" s="112"/>
      <c r="AX538" s="112"/>
      <c r="AY538" s="112"/>
      <c r="AZ538" s="112"/>
      <c r="BA538" s="112"/>
      <c r="BB538" s="112"/>
      <c r="BC538" s="112"/>
      <c r="BD538" s="112"/>
    </row>
    <row r="539" ht="14.25" customHeight="1">
      <c r="G539" s="67"/>
      <c r="Q539" s="95"/>
      <c r="R539" s="95"/>
      <c r="Z539" s="67"/>
      <c r="AL539" s="112"/>
      <c r="AM539" s="112"/>
      <c r="AN539" s="112"/>
      <c r="AO539" s="112"/>
      <c r="AP539" s="112"/>
      <c r="AQ539" s="112"/>
      <c r="AR539" s="112"/>
      <c r="AS539" s="112"/>
      <c r="AT539" s="112"/>
      <c r="AU539" s="112"/>
      <c r="AV539" s="112"/>
      <c r="AW539" s="112"/>
      <c r="AX539" s="112"/>
      <c r="AY539" s="112"/>
      <c r="AZ539" s="112"/>
      <c r="BA539" s="112"/>
      <c r="BB539" s="112"/>
      <c r="BC539" s="112"/>
      <c r="BD539" s="112"/>
    </row>
    <row r="540" ht="14.25" customHeight="1">
      <c r="G540" s="67"/>
      <c r="Q540" s="95"/>
      <c r="R540" s="95"/>
      <c r="Z540" s="67"/>
      <c r="AL540" s="112"/>
      <c r="AM540" s="112"/>
      <c r="AN540" s="112"/>
      <c r="AO540" s="112"/>
      <c r="AP540" s="112"/>
      <c r="AQ540" s="112"/>
      <c r="AR540" s="112"/>
      <c r="AS540" s="112"/>
      <c r="AT540" s="112"/>
      <c r="AU540" s="112"/>
      <c r="AV540" s="112"/>
      <c r="AW540" s="112"/>
      <c r="AX540" s="112"/>
      <c r="AY540" s="112"/>
      <c r="AZ540" s="112"/>
      <c r="BA540" s="112"/>
      <c r="BB540" s="112"/>
      <c r="BC540" s="112"/>
      <c r="BD540" s="112"/>
    </row>
    <row r="541" ht="14.25" customHeight="1">
      <c r="G541" s="67"/>
      <c r="Q541" s="95"/>
      <c r="R541" s="95"/>
      <c r="Z541" s="67"/>
      <c r="AL541" s="112"/>
      <c r="AM541" s="112"/>
      <c r="AN541" s="112"/>
      <c r="AO541" s="112"/>
      <c r="AP541" s="112"/>
      <c r="AQ541" s="112"/>
      <c r="AR541" s="112"/>
      <c r="AS541" s="112"/>
      <c r="AT541" s="112"/>
      <c r="AU541" s="112"/>
      <c r="AV541" s="112"/>
      <c r="AW541" s="112"/>
      <c r="AX541" s="112"/>
      <c r="AY541" s="112"/>
      <c r="AZ541" s="112"/>
      <c r="BA541" s="112"/>
      <c r="BB541" s="112"/>
      <c r="BC541" s="112"/>
      <c r="BD541" s="112"/>
    </row>
    <row r="542" ht="14.25" customHeight="1">
      <c r="G542" s="67"/>
      <c r="Q542" s="95"/>
      <c r="R542" s="95"/>
      <c r="Z542" s="67"/>
      <c r="AL542" s="112"/>
      <c r="AM542" s="112"/>
      <c r="AN542" s="112"/>
      <c r="AO542" s="112"/>
      <c r="AP542" s="112"/>
      <c r="AQ542" s="112"/>
      <c r="AR542" s="112"/>
      <c r="AS542" s="112"/>
      <c r="AT542" s="112"/>
      <c r="AU542" s="112"/>
      <c r="AV542" s="112"/>
      <c r="AW542" s="112"/>
      <c r="AX542" s="112"/>
      <c r="AY542" s="112"/>
      <c r="AZ542" s="112"/>
      <c r="BA542" s="112"/>
      <c r="BB542" s="112"/>
      <c r="BC542" s="112"/>
      <c r="BD542" s="112"/>
    </row>
    <row r="543" ht="14.25" customHeight="1">
      <c r="G543" s="67"/>
      <c r="Q543" s="95"/>
      <c r="R543" s="95"/>
      <c r="Z543" s="67"/>
      <c r="AL543" s="112"/>
      <c r="AM543" s="112"/>
      <c r="AN543" s="112"/>
      <c r="AO543" s="112"/>
      <c r="AP543" s="112"/>
      <c r="AQ543" s="112"/>
      <c r="AR543" s="112"/>
      <c r="AS543" s="112"/>
      <c r="AT543" s="112"/>
      <c r="AU543" s="112"/>
      <c r="AV543" s="112"/>
      <c r="AW543" s="112"/>
      <c r="AX543" s="112"/>
      <c r="AY543" s="112"/>
      <c r="AZ543" s="112"/>
      <c r="BA543" s="112"/>
      <c r="BB543" s="112"/>
      <c r="BC543" s="112"/>
      <c r="BD543" s="112"/>
    </row>
    <row r="544" ht="14.25" customHeight="1">
      <c r="G544" s="67"/>
      <c r="Q544" s="95"/>
      <c r="R544" s="95"/>
      <c r="Z544" s="67"/>
      <c r="AL544" s="112"/>
      <c r="AM544" s="112"/>
      <c r="AN544" s="112"/>
      <c r="AO544" s="112"/>
      <c r="AP544" s="112"/>
      <c r="AQ544" s="112"/>
      <c r="AR544" s="112"/>
      <c r="AS544" s="112"/>
      <c r="AT544" s="112"/>
      <c r="AU544" s="112"/>
      <c r="AV544" s="112"/>
      <c r="AW544" s="112"/>
      <c r="AX544" s="112"/>
      <c r="AY544" s="112"/>
      <c r="AZ544" s="112"/>
      <c r="BA544" s="112"/>
      <c r="BB544" s="112"/>
      <c r="BC544" s="112"/>
      <c r="BD544" s="112"/>
    </row>
    <row r="545" ht="14.25" customHeight="1">
      <c r="G545" s="67"/>
      <c r="Q545" s="95"/>
      <c r="R545" s="95"/>
      <c r="Z545" s="67"/>
      <c r="AL545" s="112"/>
      <c r="AM545" s="112"/>
      <c r="AN545" s="112"/>
      <c r="AO545" s="112"/>
      <c r="AP545" s="112"/>
      <c r="AQ545" s="112"/>
      <c r="AR545" s="112"/>
      <c r="AS545" s="112"/>
      <c r="AT545" s="112"/>
      <c r="AU545" s="112"/>
      <c r="AV545" s="112"/>
      <c r="AW545" s="112"/>
      <c r="AX545" s="112"/>
      <c r="AY545" s="112"/>
      <c r="AZ545" s="112"/>
      <c r="BA545" s="112"/>
      <c r="BB545" s="112"/>
      <c r="BC545" s="112"/>
      <c r="BD545" s="112"/>
    </row>
    <row r="546" ht="14.25" customHeight="1">
      <c r="G546" s="67"/>
      <c r="Q546" s="95"/>
      <c r="R546" s="95"/>
      <c r="Z546" s="67"/>
      <c r="AL546" s="112"/>
      <c r="AM546" s="112"/>
      <c r="AN546" s="112"/>
      <c r="AO546" s="112"/>
      <c r="AP546" s="112"/>
      <c r="AQ546" s="112"/>
      <c r="AR546" s="112"/>
      <c r="AS546" s="112"/>
      <c r="AT546" s="112"/>
      <c r="AU546" s="112"/>
      <c r="AV546" s="112"/>
      <c r="AW546" s="112"/>
      <c r="AX546" s="112"/>
      <c r="AY546" s="112"/>
      <c r="AZ546" s="112"/>
      <c r="BA546" s="112"/>
      <c r="BB546" s="112"/>
      <c r="BC546" s="112"/>
      <c r="BD546" s="112"/>
    </row>
    <row r="547" ht="14.25" customHeight="1">
      <c r="G547" s="67"/>
      <c r="Q547" s="95"/>
      <c r="R547" s="95"/>
      <c r="Z547" s="67"/>
      <c r="AL547" s="112"/>
      <c r="AM547" s="112"/>
      <c r="AN547" s="112"/>
      <c r="AO547" s="112"/>
      <c r="AP547" s="112"/>
      <c r="AQ547" s="112"/>
      <c r="AR547" s="112"/>
      <c r="AS547" s="112"/>
      <c r="AT547" s="112"/>
      <c r="AU547" s="112"/>
      <c r="AV547" s="112"/>
      <c r="AW547" s="112"/>
      <c r="AX547" s="112"/>
      <c r="AY547" s="112"/>
      <c r="AZ547" s="112"/>
      <c r="BA547" s="112"/>
      <c r="BB547" s="112"/>
      <c r="BC547" s="112"/>
      <c r="BD547" s="112"/>
    </row>
    <row r="548" ht="14.25" customHeight="1">
      <c r="G548" s="67"/>
      <c r="Q548" s="95"/>
      <c r="R548" s="95"/>
      <c r="Z548" s="67"/>
      <c r="AL548" s="112"/>
      <c r="AM548" s="112"/>
      <c r="AN548" s="112"/>
      <c r="AO548" s="112"/>
      <c r="AP548" s="112"/>
      <c r="AQ548" s="112"/>
      <c r="AR548" s="112"/>
      <c r="AS548" s="112"/>
      <c r="AT548" s="112"/>
      <c r="AU548" s="112"/>
      <c r="AV548" s="112"/>
      <c r="AW548" s="112"/>
      <c r="AX548" s="112"/>
      <c r="AY548" s="112"/>
      <c r="AZ548" s="112"/>
      <c r="BA548" s="112"/>
      <c r="BB548" s="112"/>
      <c r="BC548" s="112"/>
      <c r="BD548" s="112"/>
    </row>
    <row r="549" ht="14.25" customHeight="1">
      <c r="G549" s="67"/>
      <c r="Q549" s="95"/>
      <c r="R549" s="95"/>
      <c r="Z549" s="67"/>
      <c r="AL549" s="112"/>
      <c r="AM549" s="112"/>
      <c r="AN549" s="112"/>
      <c r="AO549" s="112"/>
      <c r="AP549" s="112"/>
      <c r="AQ549" s="112"/>
      <c r="AR549" s="112"/>
      <c r="AS549" s="112"/>
      <c r="AT549" s="112"/>
      <c r="AU549" s="112"/>
      <c r="AV549" s="112"/>
      <c r="AW549" s="112"/>
      <c r="AX549" s="112"/>
      <c r="AY549" s="112"/>
      <c r="AZ549" s="112"/>
      <c r="BA549" s="112"/>
      <c r="BB549" s="112"/>
      <c r="BC549" s="112"/>
      <c r="BD549" s="112"/>
    </row>
    <row r="550" ht="14.25" customHeight="1">
      <c r="G550" s="67"/>
      <c r="Q550" s="95"/>
      <c r="R550" s="95"/>
      <c r="Z550" s="67"/>
      <c r="AL550" s="112"/>
      <c r="AM550" s="112"/>
      <c r="AN550" s="112"/>
      <c r="AO550" s="112"/>
      <c r="AP550" s="112"/>
      <c r="AQ550" s="112"/>
      <c r="AR550" s="112"/>
      <c r="AS550" s="112"/>
      <c r="AT550" s="112"/>
      <c r="AU550" s="112"/>
      <c r="AV550" s="112"/>
      <c r="AW550" s="112"/>
      <c r="AX550" s="112"/>
      <c r="AY550" s="112"/>
      <c r="AZ550" s="112"/>
      <c r="BA550" s="112"/>
      <c r="BB550" s="112"/>
      <c r="BC550" s="112"/>
      <c r="BD550" s="112"/>
    </row>
    <row r="551" ht="14.25" customHeight="1">
      <c r="G551" s="67"/>
      <c r="Q551" s="95"/>
      <c r="R551" s="95"/>
      <c r="Z551" s="67"/>
      <c r="AL551" s="112"/>
      <c r="AM551" s="112"/>
      <c r="AN551" s="112"/>
      <c r="AO551" s="112"/>
      <c r="AP551" s="112"/>
      <c r="AQ551" s="112"/>
      <c r="AR551" s="112"/>
      <c r="AS551" s="112"/>
      <c r="AT551" s="112"/>
      <c r="AU551" s="112"/>
      <c r="AV551" s="112"/>
      <c r="AW551" s="112"/>
      <c r="AX551" s="112"/>
      <c r="AY551" s="112"/>
      <c r="AZ551" s="112"/>
      <c r="BA551" s="112"/>
      <c r="BB551" s="112"/>
      <c r="BC551" s="112"/>
      <c r="BD551" s="112"/>
    </row>
    <row r="552" ht="14.25" customHeight="1">
      <c r="G552" s="67"/>
      <c r="Q552" s="95"/>
      <c r="R552" s="95"/>
      <c r="Z552" s="67"/>
      <c r="AL552" s="112"/>
      <c r="AM552" s="112"/>
      <c r="AN552" s="112"/>
      <c r="AO552" s="112"/>
      <c r="AP552" s="112"/>
      <c r="AQ552" s="112"/>
      <c r="AR552" s="112"/>
      <c r="AS552" s="112"/>
      <c r="AT552" s="112"/>
      <c r="AU552" s="112"/>
      <c r="AV552" s="112"/>
      <c r="AW552" s="112"/>
      <c r="AX552" s="112"/>
      <c r="AY552" s="112"/>
      <c r="AZ552" s="112"/>
      <c r="BA552" s="112"/>
      <c r="BB552" s="112"/>
      <c r="BC552" s="112"/>
      <c r="BD552" s="112"/>
    </row>
    <row r="553" ht="14.25" customHeight="1">
      <c r="G553" s="67"/>
      <c r="Q553" s="95"/>
      <c r="R553" s="95"/>
      <c r="Z553" s="67"/>
      <c r="AL553" s="112"/>
      <c r="AM553" s="112"/>
      <c r="AN553" s="112"/>
      <c r="AO553" s="112"/>
      <c r="AP553" s="112"/>
      <c r="AQ553" s="112"/>
      <c r="AR553" s="112"/>
      <c r="AS553" s="112"/>
      <c r="AT553" s="112"/>
      <c r="AU553" s="112"/>
      <c r="AV553" s="112"/>
      <c r="AW553" s="112"/>
      <c r="AX553" s="112"/>
      <c r="AY553" s="112"/>
      <c r="AZ553" s="112"/>
      <c r="BA553" s="112"/>
      <c r="BB553" s="112"/>
      <c r="BC553" s="112"/>
      <c r="BD553" s="112"/>
    </row>
    <row r="554" ht="14.25" customHeight="1">
      <c r="G554" s="67"/>
      <c r="Q554" s="95"/>
      <c r="R554" s="95"/>
      <c r="Z554" s="67"/>
      <c r="AL554" s="112"/>
      <c r="AM554" s="112"/>
      <c r="AN554" s="112"/>
      <c r="AO554" s="112"/>
      <c r="AP554" s="112"/>
      <c r="AQ554" s="112"/>
      <c r="AR554" s="112"/>
      <c r="AS554" s="112"/>
      <c r="AT554" s="112"/>
      <c r="AU554" s="112"/>
      <c r="AV554" s="112"/>
      <c r="AW554" s="112"/>
      <c r="AX554" s="112"/>
      <c r="AY554" s="112"/>
      <c r="AZ554" s="112"/>
      <c r="BA554" s="112"/>
      <c r="BB554" s="112"/>
      <c r="BC554" s="112"/>
      <c r="BD554" s="112"/>
    </row>
    <row r="555" ht="14.25" customHeight="1">
      <c r="G555" s="67"/>
      <c r="Q555" s="95"/>
      <c r="R555" s="95"/>
      <c r="Z555" s="67"/>
      <c r="AL555" s="112"/>
      <c r="AM555" s="112"/>
      <c r="AN555" s="112"/>
      <c r="AO555" s="112"/>
      <c r="AP555" s="112"/>
      <c r="AQ555" s="112"/>
      <c r="AR555" s="112"/>
      <c r="AS555" s="112"/>
      <c r="AT555" s="112"/>
      <c r="AU555" s="112"/>
      <c r="AV555" s="112"/>
      <c r="AW555" s="112"/>
      <c r="AX555" s="112"/>
      <c r="AY555" s="112"/>
      <c r="AZ555" s="112"/>
      <c r="BA555" s="112"/>
      <c r="BB555" s="112"/>
      <c r="BC555" s="112"/>
      <c r="BD555" s="112"/>
    </row>
    <row r="556" ht="14.25" customHeight="1">
      <c r="G556" s="67"/>
      <c r="Q556" s="95"/>
      <c r="R556" s="95"/>
      <c r="Z556" s="67"/>
      <c r="AL556" s="112"/>
      <c r="AM556" s="112"/>
      <c r="AN556" s="112"/>
      <c r="AO556" s="112"/>
      <c r="AP556" s="112"/>
      <c r="AQ556" s="112"/>
      <c r="AR556" s="112"/>
      <c r="AS556" s="112"/>
      <c r="AT556" s="112"/>
      <c r="AU556" s="112"/>
      <c r="AV556" s="112"/>
      <c r="AW556" s="112"/>
      <c r="AX556" s="112"/>
      <c r="AY556" s="112"/>
      <c r="AZ556" s="112"/>
      <c r="BA556" s="112"/>
      <c r="BB556" s="112"/>
      <c r="BC556" s="112"/>
      <c r="BD556" s="112"/>
    </row>
    <row r="557" ht="14.25" customHeight="1">
      <c r="G557" s="67"/>
      <c r="Q557" s="95"/>
      <c r="R557" s="95"/>
      <c r="Z557" s="67"/>
      <c r="AL557" s="112"/>
      <c r="AM557" s="112"/>
      <c r="AN557" s="112"/>
      <c r="AO557" s="112"/>
      <c r="AP557" s="112"/>
      <c r="AQ557" s="112"/>
      <c r="AR557" s="112"/>
      <c r="AS557" s="112"/>
      <c r="AT557" s="112"/>
      <c r="AU557" s="112"/>
      <c r="AV557" s="112"/>
      <c r="AW557" s="112"/>
      <c r="AX557" s="112"/>
      <c r="AY557" s="112"/>
      <c r="AZ557" s="112"/>
      <c r="BA557" s="112"/>
      <c r="BB557" s="112"/>
      <c r="BC557" s="112"/>
      <c r="BD557" s="112"/>
    </row>
    <row r="558" ht="14.25" customHeight="1">
      <c r="G558" s="67"/>
      <c r="Q558" s="95"/>
      <c r="R558" s="95"/>
      <c r="Z558" s="67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  <c r="AW558" s="112"/>
      <c r="AX558" s="112"/>
      <c r="AY558" s="112"/>
      <c r="AZ558" s="112"/>
      <c r="BA558" s="112"/>
      <c r="BB558" s="112"/>
      <c r="BC558" s="112"/>
      <c r="BD558" s="112"/>
    </row>
    <row r="559" ht="14.25" customHeight="1">
      <c r="G559" s="67"/>
      <c r="Q559" s="95"/>
      <c r="R559" s="95"/>
      <c r="Z559" s="67"/>
      <c r="AL559" s="112"/>
      <c r="AM559" s="112"/>
      <c r="AN559" s="112"/>
      <c r="AO559" s="112"/>
      <c r="AP559" s="112"/>
      <c r="AQ559" s="112"/>
      <c r="AR559" s="112"/>
      <c r="AS559" s="112"/>
      <c r="AT559" s="112"/>
      <c r="AU559" s="112"/>
      <c r="AV559" s="112"/>
      <c r="AW559" s="112"/>
      <c r="AX559" s="112"/>
      <c r="AY559" s="112"/>
      <c r="AZ559" s="112"/>
      <c r="BA559" s="112"/>
      <c r="BB559" s="112"/>
      <c r="BC559" s="112"/>
      <c r="BD559" s="112"/>
    </row>
    <row r="560" ht="14.25" customHeight="1">
      <c r="G560" s="67"/>
      <c r="Q560" s="95"/>
      <c r="R560" s="95"/>
      <c r="Z560" s="67"/>
      <c r="AL560" s="112"/>
      <c r="AM560" s="112"/>
      <c r="AN560" s="112"/>
      <c r="AO560" s="112"/>
      <c r="AP560" s="112"/>
      <c r="AQ560" s="112"/>
      <c r="AR560" s="112"/>
      <c r="AS560" s="112"/>
      <c r="AT560" s="112"/>
      <c r="AU560" s="112"/>
      <c r="AV560" s="112"/>
      <c r="AW560" s="112"/>
      <c r="AX560" s="112"/>
      <c r="AY560" s="112"/>
      <c r="AZ560" s="112"/>
      <c r="BA560" s="112"/>
      <c r="BB560" s="112"/>
      <c r="BC560" s="112"/>
      <c r="BD560" s="112"/>
    </row>
    <row r="561" ht="14.25" customHeight="1">
      <c r="G561" s="67"/>
      <c r="Q561" s="95"/>
      <c r="R561" s="95"/>
      <c r="Z561" s="67"/>
      <c r="AL561" s="112"/>
      <c r="AM561" s="112"/>
      <c r="AN561" s="112"/>
      <c r="AO561" s="112"/>
      <c r="AP561" s="112"/>
      <c r="AQ561" s="112"/>
      <c r="AR561" s="112"/>
      <c r="AS561" s="112"/>
      <c r="AT561" s="112"/>
      <c r="AU561" s="112"/>
      <c r="AV561" s="112"/>
      <c r="AW561" s="112"/>
      <c r="AX561" s="112"/>
      <c r="AY561" s="112"/>
      <c r="AZ561" s="112"/>
      <c r="BA561" s="112"/>
      <c r="BB561" s="112"/>
      <c r="BC561" s="112"/>
      <c r="BD561" s="112"/>
    </row>
    <row r="562" ht="14.25" customHeight="1">
      <c r="G562" s="67"/>
      <c r="Q562" s="95"/>
      <c r="R562" s="95"/>
      <c r="Z562" s="67"/>
      <c r="AL562" s="112"/>
      <c r="AM562" s="112"/>
      <c r="AN562" s="112"/>
      <c r="AO562" s="112"/>
      <c r="AP562" s="112"/>
      <c r="AQ562" s="112"/>
      <c r="AR562" s="112"/>
      <c r="AS562" s="112"/>
      <c r="AT562" s="112"/>
      <c r="AU562" s="112"/>
      <c r="AV562" s="112"/>
      <c r="AW562" s="112"/>
      <c r="AX562" s="112"/>
      <c r="AY562" s="112"/>
      <c r="AZ562" s="112"/>
      <c r="BA562" s="112"/>
      <c r="BB562" s="112"/>
      <c r="BC562" s="112"/>
      <c r="BD562" s="112"/>
    </row>
    <row r="563" ht="14.25" customHeight="1">
      <c r="G563" s="67"/>
      <c r="Q563" s="95"/>
      <c r="R563" s="95"/>
      <c r="Z563" s="67"/>
      <c r="AL563" s="112"/>
      <c r="AM563" s="112"/>
      <c r="AN563" s="112"/>
      <c r="AO563" s="112"/>
      <c r="AP563" s="112"/>
      <c r="AQ563" s="112"/>
      <c r="AR563" s="112"/>
      <c r="AS563" s="112"/>
      <c r="AT563" s="112"/>
      <c r="AU563" s="112"/>
      <c r="AV563" s="112"/>
      <c r="AW563" s="112"/>
      <c r="AX563" s="112"/>
      <c r="AY563" s="112"/>
      <c r="AZ563" s="112"/>
      <c r="BA563" s="112"/>
      <c r="BB563" s="112"/>
      <c r="BC563" s="112"/>
      <c r="BD563" s="112"/>
    </row>
    <row r="564" ht="14.25" customHeight="1">
      <c r="G564" s="67"/>
      <c r="Q564" s="95"/>
      <c r="R564" s="95"/>
      <c r="Z564" s="67"/>
      <c r="AL564" s="112"/>
      <c r="AM564" s="112"/>
      <c r="AN564" s="112"/>
      <c r="AO564" s="112"/>
      <c r="AP564" s="112"/>
      <c r="AQ564" s="112"/>
      <c r="AR564" s="112"/>
      <c r="AS564" s="112"/>
      <c r="AT564" s="112"/>
      <c r="AU564" s="112"/>
      <c r="AV564" s="112"/>
      <c r="AW564" s="112"/>
      <c r="AX564" s="112"/>
      <c r="AY564" s="112"/>
      <c r="AZ564" s="112"/>
      <c r="BA564" s="112"/>
      <c r="BB564" s="112"/>
      <c r="BC564" s="112"/>
      <c r="BD564" s="112"/>
    </row>
    <row r="565" ht="14.25" customHeight="1">
      <c r="G565" s="67"/>
      <c r="Q565" s="95"/>
      <c r="R565" s="95"/>
      <c r="Z565" s="67"/>
      <c r="AL565" s="112"/>
      <c r="AM565" s="112"/>
      <c r="AN565" s="112"/>
      <c r="AO565" s="112"/>
      <c r="AP565" s="112"/>
      <c r="AQ565" s="112"/>
      <c r="AR565" s="112"/>
      <c r="AS565" s="112"/>
      <c r="AT565" s="112"/>
      <c r="AU565" s="112"/>
      <c r="AV565" s="112"/>
      <c r="AW565" s="112"/>
      <c r="AX565" s="112"/>
      <c r="AY565" s="112"/>
      <c r="AZ565" s="112"/>
      <c r="BA565" s="112"/>
      <c r="BB565" s="112"/>
      <c r="BC565" s="112"/>
      <c r="BD565" s="112"/>
    </row>
    <row r="566" ht="14.25" customHeight="1">
      <c r="G566" s="67"/>
      <c r="Q566" s="95"/>
      <c r="R566" s="95"/>
      <c r="Z566" s="67"/>
      <c r="AL566" s="112"/>
      <c r="AM566" s="112"/>
      <c r="AN566" s="112"/>
      <c r="AO566" s="112"/>
      <c r="AP566" s="112"/>
      <c r="AQ566" s="112"/>
      <c r="AR566" s="112"/>
      <c r="AS566" s="112"/>
      <c r="AT566" s="112"/>
      <c r="AU566" s="112"/>
      <c r="AV566" s="112"/>
      <c r="AW566" s="112"/>
      <c r="AX566" s="112"/>
      <c r="AY566" s="112"/>
      <c r="AZ566" s="112"/>
      <c r="BA566" s="112"/>
      <c r="BB566" s="112"/>
      <c r="BC566" s="112"/>
      <c r="BD566" s="112"/>
    </row>
    <row r="567" ht="14.25" customHeight="1">
      <c r="G567" s="67"/>
      <c r="Q567" s="95"/>
      <c r="R567" s="95"/>
      <c r="Z567" s="67"/>
      <c r="AL567" s="112"/>
      <c r="AM567" s="112"/>
      <c r="AN567" s="112"/>
      <c r="AO567" s="112"/>
      <c r="AP567" s="112"/>
      <c r="AQ567" s="112"/>
      <c r="AR567" s="112"/>
      <c r="AS567" s="112"/>
      <c r="AT567" s="112"/>
      <c r="AU567" s="112"/>
      <c r="AV567" s="112"/>
      <c r="AW567" s="112"/>
      <c r="AX567" s="112"/>
      <c r="AY567" s="112"/>
      <c r="AZ567" s="112"/>
      <c r="BA567" s="112"/>
      <c r="BB567" s="112"/>
      <c r="BC567" s="112"/>
      <c r="BD567" s="112"/>
    </row>
    <row r="568" ht="14.25" customHeight="1">
      <c r="G568" s="67"/>
      <c r="Q568" s="95"/>
      <c r="R568" s="95"/>
      <c r="Z568" s="67"/>
      <c r="AL568" s="112"/>
      <c r="AM568" s="112"/>
      <c r="AN568" s="112"/>
      <c r="AO568" s="112"/>
      <c r="AP568" s="112"/>
      <c r="AQ568" s="112"/>
      <c r="AR568" s="112"/>
      <c r="AS568" s="112"/>
      <c r="AT568" s="112"/>
      <c r="AU568" s="112"/>
      <c r="AV568" s="112"/>
      <c r="AW568" s="112"/>
      <c r="AX568" s="112"/>
      <c r="AY568" s="112"/>
      <c r="AZ568" s="112"/>
      <c r="BA568" s="112"/>
      <c r="BB568" s="112"/>
      <c r="BC568" s="112"/>
      <c r="BD568" s="112"/>
    </row>
    <row r="569" ht="14.25" customHeight="1">
      <c r="G569" s="67"/>
      <c r="Q569" s="95"/>
      <c r="R569" s="95"/>
      <c r="Z569" s="67"/>
      <c r="AL569" s="112"/>
      <c r="AM569" s="112"/>
      <c r="AN569" s="112"/>
      <c r="AO569" s="112"/>
      <c r="AP569" s="112"/>
      <c r="AQ569" s="112"/>
      <c r="AR569" s="112"/>
      <c r="AS569" s="112"/>
      <c r="AT569" s="112"/>
      <c r="AU569" s="112"/>
      <c r="AV569" s="112"/>
      <c r="AW569" s="112"/>
      <c r="AX569" s="112"/>
      <c r="AY569" s="112"/>
      <c r="AZ569" s="112"/>
      <c r="BA569" s="112"/>
      <c r="BB569" s="112"/>
      <c r="BC569" s="112"/>
      <c r="BD569" s="112"/>
    </row>
    <row r="570" ht="14.25" customHeight="1">
      <c r="G570" s="67"/>
      <c r="Q570" s="95"/>
      <c r="R570" s="95"/>
      <c r="Z570" s="67"/>
      <c r="AL570" s="112"/>
      <c r="AM570" s="112"/>
      <c r="AN570" s="112"/>
      <c r="AO570" s="112"/>
      <c r="AP570" s="112"/>
      <c r="AQ570" s="112"/>
      <c r="AR570" s="112"/>
      <c r="AS570" s="112"/>
      <c r="AT570" s="112"/>
      <c r="AU570" s="112"/>
      <c r="AV570" s="112"/>
      <c r="AW570" s="112"/>
      <c r="AX570" s="112"/>
      <c r="AY570" s="112"/>
      <c r="AZ570" s="112"/>
      <c r="BA570" s="112"/>
      <c r="BB570" s="112"/>
      <c r="BC570" s="112"/>
      <c r="BD570" s="112"/>
    </row>
    <row r="571" ht="14.25" customHeight="1">
      <c r="G571" s="67"/>
      <c r="Q571" s="95"/>
      <c r="R571" s="95"/>
      <c r="Z571" s="67"/>
      <c r="AL571" s="112"/>
      <c r="AM571" s="112"/>
      <c r="AN571" s="112"/>
      <c r="AO571" s="112"/>
      <c r="AP571" s="112"/>
      <c r="AQ571" s="112"/>
      <c r="AR571" s="112"/>
      <c r="AS571" s="112"/>
      <c r="AT571" s="112"/>
      <c r="AU571" s="112"/>
      <c r="AV571" s="112"/>
      <c r="AW571" s="112"/>
      <c r="AX571" s="112"/>
      <c r="AY571" s="112"/>
      <c r="AZ571" s="112"/>
      <c r="BA571" s="112"/>
      <c r="BB571" s="112"/>
      <c r="BC571" s="112"/>
      <c r="BD571" s="112"/>
    </row>
    <row r="572" ht="14.25" customHeight="1">
      <c r="G572" s="67"/>
      <c r="Q572" s="95"/>
      <c r="R572" s="95"/>
      <c r="Z572" s="67"/>
      <c r="AL572" s="112"/>
      <c r="AM572" s="112"/>
      <c r="AN572" s="112"/>
      <c r="AO572" s="112"/>
      <c r="AP572" s="112"/>
      <c r="AQ572" s="112"/>
      <c r="AR572" s="112"/>
      <c r="AS572" s="112"/>
      <c r="AT572" s="112"/>
      <c r="AU572" s="112"/>
      <c r="AV572" s="112"/>
      <c r="AW572" s="112"/>
      <c r="AX572" s="112"/>
      <c r="AY572" s="112"/>
      <c r="AZ572" s="112"/>
      <c r="BA572" s="112"/>
      <c r="BB572" s="112"/>
      <c r="BC572" s="112"/>
      <c r="BD572" s="112"/>
    </row>
    <row r="573" ht="14.25" customHeight="1">
      <c r="G573" s="67"/>
      <c r="Q573" s="95"/>
      <c r="R573" s="95"/>
      <c r="Z573" s="67"/>
      <c r="AL573" s="112"/>
      <c r="AM573" s="112"/>
      <c r="AN573" s="112"/>
      <c r="AO573" s="112"/>
      <c r="AP573" s="112"/>
      <c r="AQ573" s="112"/>
      <c r="AR573" s="112"/>
      <c r="AS573" s="112"/>
      <c r="AT573" s="112"/>
      <c r="AU573" s="112"/>
      <c r="AV573" s="112"/>
      <c r="AW573" s="112"/>
      <c r="AX573" s="112"/>
      <c r="AY573" s="112"/>
      <c r="AZ573" s="112"/>
      <c r="BA573" s="112"/>
      <c r="BB573" s="112"/>
      <c r="BC573" s="112"/>
      <c r="BD573" s="112"/>
    </row>
    <row r="574" ht="14.25" customHeight="1">
      <c r="G574" s="67"/>
      <c r="Q574" s="95"/>
      <c r="R574" s="95"/>
      <c r="Z574" s="67"/>
      <c r="AL574" s="112"/>
      <c r="AM574" s="112"/>
      <c r="AN574" s="112"/>
      <c r="AO574" s="112"/>
      <c r="AP574" s="112"/>
      <c r="AQ574" s="112"/>
      <c r="AR574" s="112"/>
      <c r="AS574" s="112"/>
      <c r="AT574" s="112"/>
      <c r="AU574" s="112"/>
      <c r="AV574" s="112"/>
      <c r="AW574" s="112"/>
      <c r="AX574" s="112"/>
      <c r="AY574" s="112"/>
      <c r="AZ574" s="112"/>
      <c r="BA574" s="112"/>
      <c r="BB574" s="112"/>
      <c r="BC574" s="112"/>
      <c r="BD574" s="112"/>
    </row>
    <row r="575" ht="14.25" customHeight="1">
      <c r="G575" s="67"/>
      <c r="Q575" s="95"/>
      <c r="R575" s="95"/>
      <c r="Z575" s="67"/>
      <c r="AL575" s="112"/>
      <c r="AM575" s="112"/>
      <c r="AN575" s="112"/>
      <c r="AO575" s="112"/>
      <c r="AP575" s="112"/>
      <c r="AQ575" s="112"/>
      <c r="AR575" s="112"/>
      <c r="AS575" s="112"/>
      <c r="AT575" s="112"/>
      <c r="AU575" s="112"/>
      <c r="AV575" s="112"/>
      <c r="AW575" s="112"/>
      <c r="AX575" s="112"/>
      <c r="AY575" s="112"/>
      <c r="AZ575" s="112"/>
      <c r="BA575" s="112"/>
      <c r="BB575" s="112"/>
      <c r="BC575" s="112"/>
      <c r="BD575" s="112"/>
    </row>
    <row r="576" ht="14.25" customHeight="1">
      <c r="G576" s="67"/>
      <c r="Q576" s="95"/>
      <c r="R576" s="95"/>
      <c r="Z576" s="67"/>
      <c r="AL576" s="112"/>
      <c r="AM576" s="112"/>
      <c r="AN576" s="112"/>
      <c r="AO576" s="112"/>
      <c r="AP576" s="112"/>
      <c r="AQ576" s="112"/>
      <c r="AR576" s="112"/>
      <c r="AS576" s="112"/>
      <c r="AT576" s="112"/>
      <c r="AU576" s="112"/>
      <c r="AV576" s="112"/>
      <c r="AW576" s="112"/>
      <c r="AX576" s="112"/>
      <c r="AY576" s="112"/>
      <c r="AZ576" s="112"/>
      <c r="BA576" s="112"/>
      <c r="BB576" s="112"/>
      <c r="BC576" s="112"/>
      <c r="BD576" s="112"/>
    </row>
    <row r="577" ht="14.25" customHeight="1">
      <c r="G577" s="67"/>
      <c r="Q577" s="95"/>
      <c r="R577" s="95"/>
      <c r="Z577" s="67"/>
      <c r="AL577" s="112"/>
      <c r="AM577" s="112"/>
      <c r="AN577" s="112"/>
      <c r="AO577" s="112"/>
      <c r="AP577" s="112"/>
      <c r="AQ577" s="112"/>
      <c r="AR577" s="112"/>
      <c r="AS577" s="112"/>
      <c r="AT577" s="112"/>
      <c r="AU577" s="112"/>
      <c r="AV577" s="112"/>
      <c r="AW577" s="112"/>
      <c r="AX577" s="112"/>
      <c r="AY577" s="112"/>
      <c r="AZ577" s="112"/>
      <c r="BA577" s="112"/>
      <c r="BB577" s="112"/>
      <c r="BC577" s="112"/>
      <c r="BD577" s="112"/>
    </row>
    <row r="578" ht="14.25" customHeight="1">
      <c r="G578" s="67"/>
      <c r="Q578" s="95"/>
      <c r="R578" s="95"/>
      <c r="Z578" s="67"/>
      <c r="AL578" s="112"/>
      <c r="AM578" s="112"/>
      <c r="AN578" s="112"/>
      <c r="AO578" s="112"/>
      <c r="AP578" s="112"/>
      <c r="AQ578" s="112"/>
      <c r="AR578" s="112"/>
      <c r="AS578" s="112"/>
      <c r="AT578" s="112"/>
      <c r="AU578" s="112"/>
      <c r="AV578" s="112"/>
      <c r="AW578" s="112"/>
      <c r="AX578" s="112"/>
      <c r="AY578" s="112"/>
      <c r="AZ578" s="112"/>
      <c r="BA578" s="112"/>
      <c r="BB578" s="112"/>
      <c r="BC578" s="112"/>
      <c r="BD578" s="112"/>
    </row>
    <row r="579" ht="14.25" customHeight="1">
      <c r="G579" s="67"/>
      <c r="Q579" s="95"/>
      <c r="R579" s="95"/>
      <c r="Z579" s="67"/>
      <c r="AL579" s="112"/>
      <c r="AM579" s="112"/>
      <c r="AN579" s="112"/>
      <c r="AO579" s="112"/>
      <c r="AP579" s="112"/>
      <c r="AQ579" s="112"/>
      <c r="AR579" s="112"/>
      <c r="AS579" s="112"/>
      <c r="AT579" s="112"/>
      <c r="AU579" s="112"/>
      <c r="AV579" s="112"/>
      <c r="AW579" s="112"/>
      <c r="AX579" s="112"/>
      <c r="AY579" s="112"/>
      <c r="AZ579" s="112"/>
      <c r="BA579" s="112"/>
      <c r="BB579" s="112"/>
      <c r="BC579" s="112"/>
      <c r="BD579" s="112"/>
    </row>
    <row r="580" ht="14.25" customHeight="1">
      <c r="G580" s="67"/>
      <c r="Q580" s="95"/>
      <c r="R580" s="95"/>
      <c r="Z580" s="67"/>
      <c r="AL580" s="112"/>
      <c r="AM580" s="112"/>
      <c r="AN580" s="112"/>
      <c r="AO580" s="112"/>
      <c r="AP580" s="112"/>
      <c r="AQ580" s="112"/>
      <c r="AR580" s="112"/>
      <c r="AS580" s="112"/>
      <c r="AT580" s="112"/>
      <c r="AU580" s="112"/>
      <c r="AV580" s="112"/>
      <c r="AW580" s="112"/>
      <c r="AX580" s="112"/>
      <c r="AY580" s="112"/>
      <c r="AZ580" s="112"/>
      <c r="BA580" s="112"/>
      <c r="BB580" s="112"/>
      <c r="BC580" s="112"/>
      <c r="BD580" s="112"/>
    </row>
    <row r="581" ht="14.25" customHeight="1">
      <c r="G581" s="67"/>
      <c r="Q581" s="95"/>
      <c r="R581" s="95"/>
      <c r="Z581" s="67"/>
      <c r="AL581" s="112"/>
      <c r="AM581" s="112"/>
      <c r="AN581" s="112"/>
      <c r="AO581" s="112"/>
      <c r="AP581" s="112"/>
      <c r="AQ581" s="112"/>
      <c r="AR581" s="112"/>
      <c r="AS581" s="112"/>
      <c r="AT581" s="112"/>
      <c r="AU581" s="112"/>
      <c r="AV581" s="112"/>
      <c r="AW581" s="112"/>
      <c r="AX581" s="112"/>
      <c r="AY581" s="112"/>
      <c r="AZ581" s="112"/>
      <c r="BA581" s="112"/>
      <c r="BB581" s="112"/>
      <c r="BC581" s="112"/>
      <c r="BD581" s="112"/>
    </row>
    <row r="582" ht="14.25" customHeight="1">
      <c r="G582" s="67"/>
      <c r="Q582" s="95"/>
      <c r="R582" s="95"/>
      <c r="Z582" s="67"/>
      <c r="AL582" s="112"/>
      <c r="AM582" s="112"/>
      <c r="AN582" s="112"/>
      <c r="AO582" s="112"/>
      <c r="AP582" s="112"/>
      <c r="AQ582" s="112"/>
      <c r="AR582" s="112"/>
      <c r="AS582" s="112"/>
      <c r="AT582" s="112"/>
      <c r="AU582" s="112"/>
      <c r="AV582" s="112"/>
      <c r="AW582" s="112"/>
      <c r="AX582" s="112"/>
      <c r="AY582" s="112"/>
      <c r="AZ582" s="112"/>
      <c r="BA582" s="112"/>
      <c r="BB582" s="112"/>
      <c r="BC582" s="112"/>
      <c r="BD582" s="112"/>
    </row>
    <row r="583" ht="14.25" customHeight="1">
      <c r="G583" s="67"/>
      <c r="Q583" s="95"/>
      <c r="R583" s="95"/>
      <c r="Z583" s="67"/>
      <c r="AL583" s="112"/>
      <c r="AM583" s="112"/>
      <c r="AN583" s="112"/>
      <c r="AO583" s="112"/>
      <c r="AP583" s="112"/>
      <c r="AQ583" s="112"/>
      <c r="AR583" s="112"/>
      <c r="AS583" s="112"/>
      <c r="AT583" s="112"/>
      <c r="AU583" s="112"/>
      <c r="AV583" s="112"/>
      <c r="AW583" s="112"/>
      <c r="AX583" s="112"/>
      <c r="AY583" s="112"/>
      <c r="AZ583" s="112"/>
      <c r="BA583" s="112"/>
      <c r="BB583" s="112"/>
      <c r="BC583" s="112"/>
      <c r="BD583" s="112"/>
    </row>
    <row r="584" ht="14.25" customHeight="1">
      <c r="G584" s="67"/>
      <c r="Q584" s="95"/>
      <c r="R584" s="95"/>
      <c r="Z584" s="67"/>
      <c r="AL584" s="112"/>
      <c r="AM584" s="112"/>
      <c r="AN584" s="112"/>
      <c r="AO584" s="112"/>
      <c r="AP584" s="112"/>
      <c r="AQ584" s="112"/>
      <c r="AR584" s="112"/>
      <c r="AS584" s="112"/>
      <c r="AT584" s="112"/>
      <c r="AU584" s="112"/>
      <c r="AV584" s="112"/>
      <c r="AW584" s="112"/>
      <c r="AX584" s="112"/>
      <c r="AY584" s="112"/>
      <c r="AZ584" s="112"/>
      <c r="BA584" s="112"/>
      <c r="BB584" s="112"/>
      <c r="BC584" s="112"/>
      <c r="BD584" s="112"/>
    </row>
    <row r="585" ht="14.25" customHeight="1">
      <c r="G585" s="67"/>
      <c r="Q585" s="95"/>
      <c r="R585" s="95"/>
      <c r="Z585" s="67"/>
      <c r="AL585" s="112"/>
      <c r="AM585" s="112"/>
      <c r="AN585" s="112"/>
      <c r="AO585" s="112"/>
      <c r="AP585" s="112"/>
      <c r="AQ585" s="112"/>
      <c r="AR585" s="112"/>
      <c r="AS585" s="112"/>
      <c r="AT585" s="112"/>
      <c r="AU585" s="112"/>
      <c r="AV585" s="112"/>
      <c r="AW585" s="112"/>
      <c r="AX585" s="112"/>
      <c r="AY585" s="112"/>
      <c r="AZ585" s="112"/>
      <c r="BA585" s="112"/>
      <c r="BB585" s="112"/>
      <c r="BC585" s="112"/>
      <c r="BD585" s="112"/>
    </row>
    <row r="586" ht="14.25" customHeight="1">
      <c r="G586" s="67"/>
      <c r="Q586" s="95"/>
      <c r="R586" s="95"/>
      <c r="Z586" s="67"/>
      <c r="AL586" s="112"/>
      <c r="AM586" s="112"/>
      <c r="AN586" s="112"/>
      <c r="AO586" s="112"/>
      <c r="AP586" s="112"/>
      <c r="AQ586" s="112"/>
      <c r="AR586" s="112"/>
      <c r="AS586" s="112"/>
      <c r="AT586" s="112"/>
      <c r="AU586" s="112"/>
      <c r="AV586" s="112"/>
      <c r="AW586" s="112"/>
      <c r="AX586" s="112"/>
      <c r="AY586" s="112"/>
      <c r="AZ586" s="112"/>
      <c r="BA586" s="112"/>
      <c r="BB586" s="112"/>
      <c r="BC586" s="112"/>
      <c r="BD586" s="112"/>
    </row>
    <row r="587" ht="14.25" customHeight="1">
      <c r="G587" s="67"/>
      <c r="Q587" s="95"/>
      <c r="R587" s="95"/>
      <c r="Z587" s="67"/>
      <c r="AL587" s="112"/>
      <c r="AM587" s="112"/>
      <c r="AN587" s="112"/>
      <c r="AO587" s="112"/>
      <c r="AP587" s="112"/>
      <c r="AQ587" s="112"/>
      <c r="AR587" s="112"/>
      <c r="AS587" s="112"/>
      <c r="AT587" s="112"/>
      <c r="AU587" s="112"/>
      <c r="AV587" s="112"/>
      <c r="AW587" s="112"/>
      <c r="AX587" s="112"/>
      <c r="AY587" s="112"/>
      <c r="AZ587" s="112"/>
      <c r="BA587" s="112"/>
      <c r="BB587" s="112"/>
      <c r="BC587" s="112"/>
      <c r="BD587" s="112"/>
    </row>
    <row r="588" ht="14.25" customHeight="1">
      <c r="G588" s="67"/>
      <c r="Q588" s="95"/>
      <c r="R588" s="95"/>
      <c r="Z588" s="67"/>
      <c r="AL588" s="112"/>
      <c r="AM588" s="112"/>
      <c r="AN588" s="112"/>
      <c r="AO588" s="112"/>
      <c r="AP588" s="112"/>
      <c r="AQ588" s="112"/>
      <c r="AR588" s="112"/>
      <c r="AS588" s="112"/>
      <c r="AT588" s="112"/>
      <c r="AU588" s="112"/>
      <c r="AV588" s="112"/>
      <c r="AW588" s="112"/>
      <c r="AX588" s="112"/>
      <c r="AY588" s="112"/>
      <c r="AZ588" s="112"/>
      <c r="BA588" s="112"/>
      <c r="BB588" s="112"/>
      <c r="BC588" s="112"/>
      <c r="BD588" s="112"/>
    </row>
    <row r="589" ht="14.25" customHeight="1">
      <c r="G589" s="67"/>
      <c r="Q589" s="95"/>
      <c r="R589" s="95"/>
      <c r="Z589" s="67"/>
      <c r="AL589" s="112"/>
      <c r="AM589" s="112"/>
      <c r="AN589" s="112"/>
      <c r="AO589" s="112"/>
      <c r="AP589" s="112"/>
      <c r="AQ589" s="112"/>
      <c r="AR589" s="112"/>
      <c r="AS589" s="112"/>
      <c r="AT589" s="112"/>
      <c r="AU589" s="112"/>
      <c r="AV589" s="112"/>
      <c r="AW589" s="112"/>
      <c r="AX589" s="112"/>
      <c r="AY589" s="112"/>
      <c r="AZ589" s="112"/>
      <c r="BA589" s="112"/>
      <c r="BB589" s="112"/>
      <c r="BC589" s="112"/>
      <c r="BD589" s="112"/>
    </row>
    <row r="590" ht="14.25" customHeight="1">
      <c r="G590" s="67"/>
      <c r="Q590" s="95"/>
      <c r="R590" s="95"/>
      <c r="Z590" s="67"/>
      <c r="AL590" s="112"/>
      <c r="AM590" s="112"/>
      <c r="AN590" s="112"/>
      <c r="AO590" s="112"/>
      <c r="AP590" s="112"/>
      <c r="AQ590" s="112"/>
      <c r="AR590" s="112"/>
      <c r="AS590" s="112"/>
      <c r="AT590" s="112"/>
      <c r="AU590" s="112"/>
      <c r="AV590" s="112"/>
      <c r="AW590" s="112"/>
      <c r="AX590" s="112"/>
      <c r="AY590" s="112"/>
      <c r="AZ590" s="112"/>
      <c r="BA590" s="112"/>
      <c r="BB590" s="112"/>
      <c r="BC590" s="112"/>
      <c r="BD590" s="112"/>
    </row>
    <row r="591" ht="14.25" customHeight="1">
      <c r="G591" s="67"/>
      <c r="Q591" s="95"/>
      <c r="R591" s="95"/>
      <c r="Z591" s="67"/>
      <c r="AL591" s="112"/>
      <c r="AM591" s="112"/>
      <c r="AN591" s="112"/>
      <c r="AO591" s="112"/>
      <c r="AP591" s="112"/>
      <c r="AQ591" s="112"/>
      <c r="AR591" s="112"/>
      <c r="AS591" s="112"/>
      <c r="AT591" s="112"/>
      <c r="AU591" s="112"/>
      <c r="AV591" s="112"/>
      <c r="AW591" s="112"/>
      <c r="AX591" s="112"/>
      <c r="AY591" s="112"/>
      <c r="AZ591" s="112"/>
      <c r="BA591" s="112"/>
      <c r="BB591" s="112"/>
      <c r="BC591" s="112"/>
      <c r="BD591" s="112"/>
    </row>
    <row r="592" ht="14.25" customHeight="1">
      <c r="G592" s="67"/>
      <c r="Q592" s="95"/>
      <c r="R592" s="95"/>
      <c r="Z592" s="67"/>
      <c r="AL592" s="112"/>
      <c r="AM592" s="112"/>
      <c r="AN592" s="112"/>
      <c r="AO592" s="112"/>
      <c r="AP592" s="112"/>
      <c r="AQ592" s="112"/>
      <c r="AR592" s="112"/>
      <c r="AS592" s="112"/>
      <c r="AT592" s="112"/>
      <c r="AU592" s="112"/>
      <c r="AV592" s="112"/>
      <c r="AW592" s="112"/>
      <c r="AX592" s="112"/>
      <c r="AY592" s="112"/>
      <c r="AZ592" s="112"/>
      <c r="BA592" s="112"/>
      <c r="BB592" s="112"/>
      <c r="BC592" s="112"/>
      <c r="BD592" s="112"/>
    </row>
    <row r="593" ht="14.25" customHeight="1">
      <c r="G593" s="67"/>
      <c r="Q593" s="95"/>
      <c r="R593" s="95"/>
      <c r="Z593" s="67"/>
      <c r="AL593" s="112"/>
      <c r="AM593" s="112"/>
      <c r="AN593" s="112"/>
      <c r="AO593" s="112"/>
      <c r="AP593" s="112"/>
      <c r="AQ593" s="112"/>
      <c r="AR593" s="112"/>
      <c r="AS593" s="112"/>
      <c r="AT593" s="112"/>
      <c r="AU593" s="112"/>
      <c r="AV593" s="112"/>
      <c r="AW593" s="112"/>
      <c r="AX593" s="112"/>
      <c r="AY593" s="112"/>
      <c r="AZ593" s="112"/>
      <c r="BA593" s="112"/>
      <c r="BB593" s="112"/>
      <c r="BC593" s="112"/>
      <c r="BD593" s="112"/>
    </row>
    <row r="594" ht="14.25" customHeight="1">
      <c r="G594" s="67"/>
      <c r="Q594" s="95"/>
      <c r="R594" s="95"/>
      <c r="Z594" s="67"/>
      <c r="AL594" s="112"/>
      <c r="AM594" s="112"/>
      <c r="AN594" s="112"/>
      <c r="AO594" s="112"/>
      <c r="AP594" s="112"/>
      <c r="AQ594" s="112"/>
      <c r="AR594" s="112"/>
      <c r="AS594" s="112"/>
      <c r="AT594" s="112"/>
      <c r="AU594" s="112"/>
      <c r="AV594" s="112"/>
      <c r="AW594" s="112"/>
      <c r="AX594" s="112"/>
      <c r="AY594" s="112"/>
      <c r="AZ594" s="112"/>
      <c r="BA594" s="112"/>
      <c r="BB594" s="112"/>
      <c r="BC594" s="112"/>
      <c r="BD594" s="112"/>
    </row>
    <row r="595" ht="14.25" customHeight="1">
      <c r="G595" s="67"/>
      <c r="Q595" s="95"/>
      <c r="R595" s="95"/>
      <c r="Z595" s="67"/>
      <c r="AL595" s="112"/>
      <c r="AM595" s="112"/>
      <c r="AN595" s="112"/>
      <c r="AO595" s="112"/>
      <c r="AP595" s="112"/>
      <c r="AQ595" s="112"/>
      <c r="AR595" s="112"/>
      <c r="AS595" s="112"/>
      <c r="AT595" s="112"/>
      <c r="AU595" s="112"/>
      <c r="AV595" s="112"/>
      <c r="AW595" s="112"/>
      <c r="AX595" s="112"/>
      <c r="AY595" s="112"/>
      <c r="AZ595" s="112"/>
      <c r="BA595" s="112"/>
      <c r="BB595" s="112"/>
      <c r="BC595" s="112"/>
      <c r="BD595" s="112"/>
    </row>
    <row r="596" ht="14.25" customHeight="1">
      <c r="G596" s="67"/>
      <c r="Q596" s="95"/>
      <c r="R596" s="95"/>
      <c r="Z596" s="67"/>
      <c r="AL596" s="112"/>
      <c r="AM596" s="112"/>
      <c r="AN596" s="112"/>
      <c r="AO596" s="112"/>
      <c r="AP596" s="112"/>
      <c r="AQ596" s="112"/>
      <c r="AR596" s="112"/>
      <c r="AS596" s="112"/>
      <c r="AT596" s="112"/>
      <c r="AU596" s="112"/>
      <c r="AV596" s="112"/>
      <c r="AW596" s="112"/>
      <c r="AX596" s="112"/>
      <c r="AY596" s="112"/>
      <c r="AZ596" s="112"/>
      <c r="BA596" s="112"/>
      <c r="BB596" s="112"/>
      <c r="BC596" s="112"/>
      <c r="BD596" s="112"/>
    </row>
    <row r="597" ht="14.25" customHeight="1">
      <c r="G597" s="67"/>
      <c r="Q597" s="95"/>
      <c r="R597" s="95"/>
      <c r="Z597" s="67"/>
      <c r="AL597" s="112"/>
      <c r="AM597" s="112"/>
      <c r="AN597" s="112"/>
      <c r="AO597" s="112"/>
      <c r="AP597" s="112"/>
      <c r="AQ597" s="112"/>
      <c r="AR597" s="112"/>
      <c r="AS597" s="112"/>
      <c r="AT597" s="112"/>
      <c r="AU597" s="112"/>
      <c r="AV597" s="112"/>
      <c r="AW597" s="112"/>
      <c r="AX597" s="112"/>
      <c r="AY597" s="112"/>
      <c r="AZ597" s="112"/>
      <c r="BA597" s="112"/>
      <c r="BB597" s="112"/>
      <c r="BC597" s="112"/>
      <c r="BD597" s="112"/>
    </row>
    <row r="598" ht="14.25" customHeight="1">
      <c r="G598" s="67"/>
      <c r="Q598" s="95"/>
      <c r="R598" s="95"/>
      <c r="Z598" s="67"/>
      <c r="AL598" s="112"/>
      <c r="AM598" s="112"/>
      <c r="AN598" s="112"/>
      <c r="AO598" s="112"/>
      <c r="AP598" s="112"/>
      <c r="AQ598" s="112"/>
      <c r="AR598" s="112"/>
      <c r="AS598" s="112"/>
      <c r="AT598" s="112"/>
      <c r="AU598" s="112"/>
      <c r="AV598" s="112"/>
      <c r="AW598" s="112"/>
      <c r="AX598" s="112"/>
      <c r="AY598" s="112"/>
      <c r="AZ598" s="112"/>
      <c r="BA598" s="112"/>
      <c r="BB598" s="112"/>
      <c r="BC598" s="112"/>
      <c r="BD598" s="112"/>
    </row>
    <row r="599" ht="14.25" customHeight="1">
      <c r="G599" s="67"/>
      <c r="Q599" s="95"/>
      <c r="R599" s="95"/>
      <c r="Z599" s="67"/>
      <c r="AL599" s="112"/>
      <c r="AM599" s="112"/>
      <c r="AN599" s="112"/>
      <c r="AO599" s="112"/>
      <c r="AP599" s="112"/>
      <c r="AQ599" s="112"/>
      <c r="AR599" s="112"/>
      <c r="AS599" s="112"/>
      <c r="AT599" s="112"/>
      <c r="AU599" s="112"/>
      <c r="AV599" s="112"/>
      <c r="AW599" s="112"/>
      <c r="AX599" s="112"/>
      <c r="AY599" s="112"/>
      <c r="AZ599" s="112"/>
      <c r="BA599" s="112"/>
      <c r="BB599" s="112"/>
      <c r="BC599" s="112"/>
      <c r="BD599" s="112"/>
    </row>
    <row r="600" ht="14.25" customHeight="1">
      <c r="G600" s="67"/>
      <c r="Q600" s="95"/>
      <c r="R600" s="95"/>
      <c r="Z600" s="67"/>
      <c r="AL600" s="112"/>
      <c r="AM600" s="112"/>
      <c r="AN600" s="112"/>
      <c r="AO600" s="112"/>
      <c r="AP600" s="112"/>
      <c r="AQ600" s="112"/>
      <c r="AR600" s="112"/>
      <c r="AS600" s="112"/>
      <c r="AT600" s="112"/>
      <c r="AU600" s="112"/>
      <c r="AV600" s="112"/>
      <c r="AW600" s="112"/>
      <c r="AX600" s="112"/>
      <c r="AY600" s="112"/>
      <c r="AZ600" s="112"/>
      <c r="BA600" s="112"/>
      <c r="BB600" s="112"/>
      <c r="BC600" s="112"/>
      <c r="BD600" s="112"/>
    </row>
    <row r="601" ht="14.25" customHeight="1">
      <c r="G601" s="67"/>
      <c r="Q601" s="95"/>
      <c r="R601" s="95"/>
      <c r="Z601" s="67"/>
      <c r="AL601" s="112"/>
      <c r="AM601" s="112"/>
      <c r="AN601" s="112"/>
      <c r="AO601" s="112"/>
      <c r="AP601" s="112"/>
      <c r="AQ601" s="112"/>
      <c r="AR601" s="112"/>
      <c r="AS601" s="112"/>
      <c r="AT601" s="112"/>
      <c r="AU601" s="112"/>
      <c r="AV601" s="112"/>
      <c r="AW601" s="112"/>
      <c r="AX601" s="112"/>
      <c r="AY601" s="112"/>
      <c r="AZ601" s="112"/>
      <c r="BA601" s="112"/>
      <c r="BB601" s="112"/>
      <c r="BC601" s="112"/>
      <c r="BD601" s="112"/>
    </row>
    <row r="602" ht="14.25" customHeight="1">
      <c r="G602" s="67"/>
      <c r="Q602" s="95"/>
      <c r="R602" s="95"/>
      <c r="Z602" s="67"/>
      <c r="AL602" s="112"/>
      <c r="AM602" s="112"/>
      <c r="AN602" s="112"/>
      <c r="AO602" s="112"/>
      <c r="AP602" s="112"/>
      <c r="AQ602" s="112"/>
      <c r="AR602" s="112"/>
      <c r="AS602" s="112"/>
      <c r="AT602" s="112"/>
      <c r="AU602" s="112"/>
      <c r="AV602" s="112"/>
      <c r="AW602" s="112"/>
      <c r="AX602" s="112"/>
      <c r="AY602" s="112"/>
      <c r="AZ602" s="112"/>
      <c r="BA602" s="112"/>
      <c r="BB602" s="112"/>
      <c r="BC602" s="112"/>
      <c r="BD602" s="112"/>
    </row>
    <row r="603" ht="14.25" customHeight="1">
      <c r="G603" s="67"/>
      <c r="Q603" s="95"/>
      <c r="R603" s="95"/>
      <c r="Z603" s="67"/>
      <c r="AL603" s="112"/>
      <c r="AM603" s="112"/>
      <c r="AN603" s="112"/>
      <c r="AO603" s="112"/>
      <c r="AP603" s="112"/>
      <c r="AQ603" s="112"/>
      <c r="AR603" s="112"/>
      <c r="AS603" s="112"/>
      <c r="AT603" s="112"/>
      <c r="AU603" s="112"/>
      <c r="AV603" s="112"/>
      <c r="AW603" s="112"/>
      <c r="AX603" s="112"/>
      <c r="AY603" s="112"/>
      <c r="AZ603" s="112"/>
      <c r="BA603" s="112"/>
      <c r="BB603" s="112"/>
      <c r="BC603" s="112"/>
      <c r="BD603" s="112"/>
    </row>
    <row r="604" ht="14.25" customHeight="1">
      <c r="G604" s="67"/>
      <c r="Q604" s="95"/>
      <c r="R604" s="95"/>
      <c r="Z604" s="67"/>
      <c r="AL604" s="112"/>
      <c r="AM604" s="112"/>
      <c r="AN604" s="112"/>
      <c r="AO604" s="112"/>
      <c r="AP604" s="112"/>
      <c r="AQ604" s="112"/>
      <c r="AR604" s="112"/>
      <c r="AS604" s="112"/>
      <c r="AT604" s="112"/>
      <c r="AU604" s="112"/>
      <c r="AV604" s="112"/>
      <c r="AW604" s="112"/>
      <c r="AX604" s="112"/>
      <c r="AY604" s="112"/>
      <c r="AZ604" s="112"/>
      <c r="BA604" s="112"/>
      <c r="BB604" s="112"/>
      <c r="BC604" s="112"/>
      <c r="BD604" s="112"/>
    </row>
    <row r="605" ht="14.25" customHeight="1">
      <c r="G605" s="67"/>
      <c r="Q605" s="95"/>
      <c r="R605" s="95"/>
      <c r="Z605" s="67"/>
      <c r="AL605" s="112"/>
      <c r="AM605" s="112"/>
      <c r="AN605" s="112"/>
      <c r="AO605" s="112"/>
      <c r="AP605" s="112"/>
      <c r="AQ605" s="112"/>
      <c r="AR605" s="112"/>
      <c r="AS605" s="112"/>
      <c r="AT605" s="112"/>
      <c r="AU605" s="112"/>
      <c r="AV605" s="112"/>
      <c r="AW605" s="112"/>
      <c r="AX605" s="112"/>
      <c r="AY605" s="112"/>
      <c r="AZ605" s="112"/>
      <c r="BA605" s="112"/>
      <c r="BB605" s="112"/>
      <c r="BC605" s="112"/>
      <c r="BD605" s="112"/>
    </row>
    <row r="606" ht="14.25" customHeight="1">
      <c r="G606" s="67"/>
      <c r="Q606" s="95"/>
      <c r="R606" s="95"/>
      <c r="Z606" s="67"/>
      <c r="AL606" s="112"/>
      <c r="AM606" s="112"/>
      <c r="AN606" s="112"/>
      <c r="AO606" s="112"/>
      <c r="AP606" s="112"/>
      <c r="AQ606" s="112"/>
      <c r="AR606" s="112"/>
      <c r="AS606" s="112"/>
      <c r="AT606" s="112"/>
      <c r="AU606" s="112"/>
      <c r="AV606" s="112"/>
      <c r="AW606" s="112"/>
      <c r="AX606" s="112"/>
      <c r="AY606" s="112"/>
      <c r="AZ606" s="112"/>
      <c r="BA606" s="112"/>
      <c r="BB606" s="112"/>
      <c r="BC606" s="112"/>
      <c r="BD606" s="112"/>
    </row>
    <row r="607" ht="14.25" customHeight="1">
      <c r="G607" s="67"/>
      <c r="Q607" s="95"/>
      <c r="R607" s="95"/>
      <c r="Z607" s="67"/>
      <c r="AL607" s="112"/>
      <c r="AM607" s="112"/>
      <c r="AN607" s="112"/>
      <c r="AO607" s="112"/>
      <c r="AP607" s="112"/>
      <c r="AQ607" s="112"/>
      <c r="AR607" s="112"/>
      <c r="AS607" s="112"/>
      <c r="AT607" s="112"/>
      <c r="AU607" s="112"/>
      <c r="AV607" s="112"/>
      <c r="AW607" s="112"/>
      <c r="AX607" s="112"/>
      <c r="AY607" s="112"/>
      <c r="AZ607" s="112"/>
      <c r="BA607" s="112"/>
      <c r="BB607" s="112"/>
      <c r="BC607" s="112"/>
      <c r="BD607" s="112"/>
    </row>
    <row r="608" ht="14.25" customHeight="1">
      <c r="G608" s="67"/>
      <c r="Q608" s="95"/>
      <c r="R608" s="95"/>
      <c r="Z608" s="67"/>
      <c r="AL608" s="112"/>
      <c r="AM608" s="112"/>
      <c r="AN608" s="112"/>
      <c r="AO608" s="112"/>
      <c r="AP608" s="112"/>
      <c r="AQ608" s="112"/>
      <c r="AR608" s="112"/>
      <c r="AS608" s="112"/>
      <c r="AT608" s="112"/>
      <c r="AU608" s="112"/>
      <c r="AV608" s="112"/>
      <c r="AW608" s="112"/>
      <c r="AX608" s="112"/>
      <c r="AY608" s="112"/>
      <c r="AZ608" s="112"/>
      <c r="BA608" s="112"/>
      <c r="BB608" s="112"/>
      <c r="BC608" s="112"/>
      <c r="BD608" s="112"/>
    </row>
    <row r="609" ht="14.25" customHeight="1">
      <c r="G609" s="67"/>
      <c r="Q609" s="95"/>
      <c r="R609" s="95"/>
      <c r="Z609" s="67"/>
      <c r="AL609" s="112"/>
      <c r="AM609" s="112"/>
      <c r="AN609" s="112"/>
      <c r="AO609" s="112"/>
      <c r="AP609" s="112"/>
      <c r="AQ609" s="112"/>
      <c r="AR609" s="112"/>
      <c r="AS609" s="112"/>
      <c r="AT609" s="112"/>
      <c r="AU609" s="112"/>
      <c r="AV609" s="112"/>
      <c r="AW609" s="112"/>
      <c r="AX609" s="112"/>
      <c r="AY609" s="112"/>
      <c r="AZ609" s="112"/>
      <c r="BA609" s="112"/>
      <c r="BB609" s="112"/>
      <c r="BC609" s="112"/>
      <c r="BD609" s="112"/>
    </row>
    <row r="610" ht="14.25" customHeight="1">
      <c r="G610" s="67"/>
      <c r="Q610" s="95"/>
      <c r="R610" s="95"/>
      <c r="Z610" s="67"/>
      <c r="AL610" s="112"/>
      <c r="AM610" s="112"/>
      <c r="AN610" s="112"/>
      <c r="AO610" s="112"/>
      <c r="AP610" s="112"/>
      <c r="AQ610" s="112"/>
      <c r="AR610" s="112"/>
      <c r="AS610" s="112"/>
      <c r="AT610" s="112"/>
      <c r="AU610" s="112"/>
      <c r="AV610" s="112"/>
      <c r="AW610" s="112"/>
      <c r="AX610" s="112"/>
      <c r="AY610" s="112"/>
      <c r="AZ610" s="112"/>
      <c r="BA610" s="112"/>
      <c r="BB610" s="112"/>
      <c r="BC610" s="112"/>
      <c r="BD610" s="112"/>
    </row>
    <row r="611" ht="14.25" customHeight="1">
      <c r="G611" s="67"/>
      <c r="Q611" s="95"/>
      <c r="R611" s="95"/>
      <c r="Z611" s="67"/>
      <c r="AL611" s="112"/>
      <c r="AM611" s="112"/>
      <c r="AN611" s="112"/>
      <c r="AO611" s="112"/>
      <c r="AP611" s="112"/>
      <c r="AQ611" s="112"/>
      <c r="AR611" s="112"/>
      <c r="AS611" s="112"/>
      <c r="AT611" s="112"/>
      <c r="AU611" s="112"/>
      <c r="AV611" s="112"/>
      <c r="AW611" s="112"/>
      <c r="AX611" s="112"/>
      <c r="AY611" s="112"/>
      <c r="AZ611" s="112"/>
      <c r="BA611" s="112"/>
      <c r="BB611" s="112"/>
      <c r="BC611" s="112"/>
      <c r="BD611" s="112"/>
    </row>
    <row r="612" ht="14.25" customHeight="1">
      <c r="G612" s="67"/>
      <c r="Q612" s="95"/>
      <c r="R612" s="95"/>
      <c r="Z612" s="67"/>
      <c r="AL612" s="112"/>
      <c r="AM612" s="112"/>
      <c r="AN612" s="112"/>
      <c r="AO612" s="112"/>
      <c r="AP612" s="112"/>
      <c r="AQ612" s="112"/>
      <c r="AR612" s="112"/>
      <c r="AS612" s="112"/>
      <c r="AT612" s="112"/>
      <c r="AU612" s="112"/>
      <c r="AV612" s="112"/>
      <c r="AW612" s="112"/>
      <c r="AX612" s="112"/>
      <c r="AY612" s="112"/>
      <c r="AZ612" s="112"/>
      <c r="BA612" s="112"/>
      <c r="BB612" s="112"/>
      <c r="BC612" s="112"/>
      <c r="BD612" s="112"/>
    </row>
    <row r="613" ht="14.25" customHeight="1">
      <c r="G613" s="67"/>
      <c r="Q613" s="95"/>
      <c r="R613" s="95"/>
      <c r="Z613" s="67"/>
      <c r="AL613" s="112"/>
      <c r="AM613" s="112"/>
      <c r="AN613" s="112"/>
      <c r="AO613" s="112"/>
      <c r="AP613" s="112"/>
      <c r="AQ613" s="112"/>
      <c r="AR613" s="112"/>
      <c r="AS613" s="112"/>
      <c r="AT613" s="112"/>
      <c r="AU613" s="112"/>
      <c r="AV613" s="112"/>
      <c r="AW613" s="112"/>
      <c r="AX613" s="112"/>
      <c r="AY613" s="112"/>
      <c r="AZ613" s="112"/>
      <c r="BA613" s="112"/>
      <c r="BB613" s="112"/>
      <c r="BC613" s="112"/>
      <c r="BD613" s="112"/>
    </row>
    <row r="614" ht="14.25" customHeight="1">
      <c r="G614" s="67"/>
      <c r="Q614" s="95"/>
      <c r="R614" s="95"/>
      <c r="Z614" s="67"/>
      <c r="AL614" s="112"/>
      <c r="AM614" s="112"/>
      <c r="AN614" s="112"/>
      <c r="AO614" s="112"/>
      <c r="AP614" s="112"/>
      <c r="AQ614" s="112"/>
      <c r="AR614" s="112"/>
      <c r="AS614" s="112"/>
      <c r="AT614" s="112"/>
      <c r="AU614" s="112"/>
      <c r="AV614" s="112"/>
      <c r="AW614" s="112"/>
      <c r="AX614" s="112"/>
      <c r="AY614" s="112"/>
      <c r="AZ614" s="112"/>
      <c r="BA614" s="112"/>
      <c r="BB614" s="112"/>
      <c r="BC614" s="112"/>
      <c r="BD614" s="112"/>
    </row>
    <row r="615" ht="14.25" customHeight="1">
      <c r="G615" s="67"/>
      <c r="Q615" s="95"/>
      <c r="R615" s="95"/>
      <c r="Z615" s="67"/>
      <c r="AL615" s="112"/>
      <c r="AM615" s="112"/>
      <c r="AN615" s="112"/>
      <c r="AO615" s="112"/>
      <c r="AP615" s="112"/>
      <c r="AQ615" s="112"/>
      <c r="AR615" s="112"/>
      <c r="AS615" s="112"/>
      <c r="AT615" s="112"/>
      <c r="AU615" s="112"/>
      <c r="AV615" s="112"/>
      <c r="AW615" s="112"/>
      <c r="AX615" s="112"/>
      <c r="AY615" s="112"/>
      <c r="AZ615" s="112"/>
      <c r="BA615" s="112"/>
      <c r="BB615" s="112"/>
      <c r="BC615" s="112"/>
      <c r="BD615" s="112"/>
    </row>
    <row r="616" ht="14.25" customHeight="1">
      <c r="G616" s="67"/>
      <c r="Q616" s="95"/>
      <c r="R616" s="95"/>
      <c r="Z616" s="67"/>
      <c r="AL616" s="112"/>
      <c r="AM616" s="112"/>
      <c r="AN616" s="112"/>
      <c r="AO616" s="112"/>
      <c r="AP616" s="112"/>
      <c r="AQ616" s="112"/>
      <c r="AR616" s="112"/>
      <c r="AS616" s="112"/>
      <c r="AT616" s="112"/>
      <c r="AU616" s="112"/>
      <c r="AV616" s="112"/>
      <c r="AW616" s="112"/>
      <c r="AX616" s="112"/>
      <c r="AY616" s="112"/>
      <c r="AZ616" s="112"/>
      <c r="BA616" s="112"/>
      <c r="BB616" s="112"/>
      <c r="BC616" s="112"/>
      <c r="BD616" s="112"/>
    </row>
    <row r="617" ht="14.25" customHeight="1">
      <c r="G617" s="67"/>
      <c r="Q617" s="95"/>
      <c r="R617" s="95"/>
      <c r="Z617" s="67"/>
      <c r="AL617" s="112"/>
      <c r="AM617" s="112"/>
      <c r="AN617" s="112"/>
      <c r="AO617" s="112"/>
      <c r="AP617" s="112"/>
      <c r="AQ617" s="112"/>
      <c r="AR617" s="112"/>
      <c r="AS617" s="112"/>
      <c r="AT617" s="112"/>
      <c r="AU617" s="112"/>
      <c r="AV617" s="112"/>
      <c r="AW617" s="112"/>
      <c r="AX617" s="112"/>
      <c r="AY617" s="112"/>
      <c r="AZ617" s="112"/>
      <c r="BA617" s="112"/>
      <c r="BB617" s="112"/>
      <c r="BC617" s="112"/>
      <c r="BD617" s="112"/>
    </row>
    <row r="618" ht="14.25" customHeight="1">
      <c r="G618" s="67"/>
      <c r="Q618" s="95"/>
      <c r="R618" s="95"/>
      <c r="Z618" s="67"/>
      <c r="AL618" s="112"/>
      <c r="AM618" s="112"/>
      <c r="AN618" s="112"/>
      <c r="AO618" s="112"/>
      <c r="AP618" s="112"/>
      <c r="AQ618" s="112"/>
      <c r="AR618" s="112"/>
      <c r="AS618" s="112"/>
      <c r="AT618" s="112"/>
      <c r="AU618" s="112"/>
      <c r="AV618" s="112"/>
      <c r="AW618" s="112"/>
      <c r="AX618" s="112"/>
      <c r="AY618" s="112"/>
      <c r="AZ618" s="112"/>
      <c r="BA618" s="112"/>
      <c r="BB618" s="112"/>
      <c r="BC618" s="112"/>
      <c r="BD618" s="112"/>
    </row>
    <row r="619" ht="14.25" customHeight="1">
      <c r="G619" s="67"/>
      <c r="Q619" s="95"/>
      <c r="R619" s="95"/>
      <c r="Z619" s="67"/>
      <c r="AL619" s="112"/>
      <c r="AM619" s="112"/>
      <c r="AN619" s="112"/>
      <c r="AO619" s="112"/>
      <c r="AP619" s="112"/>
      <c r="AQ619" s="112"/>
      <c r="AR619" s="112"/>
      <c r="AS619" s="112"/>
      <c r="AT619" s="112"/>
      <c r="AU619" s="112"/>
      <c r="AV619" s="112"/>
      <c r="AW619" s="112"/>
      <c r="AX619" s="112"/>
      <c r="AY619" s="112"/>
      <c r="AZ619" s="112"/>
      <c r="BA619" s="112"/>
      <c r="BB619" s="112"/>
      <c r="BC619" s="112"/>
      <c r="BD619" s="112"/>
    </row>
    <row r="620" ht="14.25" customHeight="1">
      <c r="G620" s="67"/>
      <c r="Q620" s="95"/>
      <c r="R620" s="95"/>
      <c r="Z620" s="67"/>
      <c r="AL620" s="112"/>
      <c r="AM620" s="112"/>
      <c r="AN620" s="112"/>
      <c r="AO620" s="112"/>
      <c r="AP620" s="112"/>
      <c r="AQ620" s="112"/>
      <c r="AR620" s="112"/>
      <c r="AS620" s="112"/>
      <c r="AT620" s="112"/>
      <c r="AU620" s="112"/>
      <c r="AV620" s="112"/>
      <c r="AW620" s="112"/>
      <c r="AX620" s="112"/>
      <c r="AY620" s="112"/>
      <c r="AZ620" s="112"/>
      <c r="BA620" s="112"/>
      <c r="BB620" s="112"/>
      <c r="BC620" s="112"/>
      <c r="BD620" s="112"/>
    </row>
    <row r="621" ht="14.25" customHeight="1">
      <c r="G621" s="67"/>
      <c r="Q621" s="95"/>
      <c r="R621" s="95"/>
      <c r="Z621" s="67"/>
      <c r="AL621" s="112"/>
      <c r="AM621" s="112"/>
      <c r="AN621" s="112"/>
      <c r="AO621" s="112"/>
      <c r="AP621" s="112"/>
      <c r="AQ621" s="112"/>
      <c r="AR621" s="112"/>
      <c r="AS621" s="112"/>
      <c r="AT621" s="112"/>
      <c r="AU621" s="112"/>
      <c r="AV621" s="112"/>
      <c r="AW621" s="112"/>
      <c r="AX621" s="112"/>
      <c r="AY621" s="112"/>
      <c r="AZ621" s="112"/>
      <c r="BA621" s="112"/>
      <c r="BB621" s="112"/>
      <c r="BC621" s="112"/>
      <c r="BD621" s="112"/>
    </row>
    <row r="622" ht="14.25" customHeight="1">
      <c r="G622" s="67"/>
      <c r="Q622" s="95"/>
      <c r="R622" s="95"/>
      <c r="Z622" s="67"/>
      <c r="AL622" s="112"/>
      <c r="AM622" s="112"/>
      <c r="AN622" s="112"/>
      <c r="AO622" s="112"/>
      <c r="AP622" s="112"/>
      <c r="AQ622" s="112"/>
      <c r="AR622" s="112"/>
      <c r="AS622" s="112"/>
      <c r="AT622" s="112"/>
      <c r="AU622" s="112"/>
      <c r="AV622" s="112"/>
      <c r="AW622" s="112"/>
      <c r="AX622" s="112"/>
      <c r="AY622" s="112"/>
      <c r="AZ622" s="112"/>
      <c r="BA622" s="112"/>
      <c r="BB622" s="112"/>
      <c r="BC622" s="112"/>
      <c r="BD622" s="112"/>
    </row>
    <row r="623" ht="14.25" customHeight="1">
      <c r="G623" s="67"/>
      <c r="Q623" s="95"/>
      <c r="R623" s="95"/>
      <c r="Z623" s="67"/>
      <c r="AL623" s="112"/>
      <c r="AM623" s="112"/>
      <c r="AN623" s="112"/>
      <c r="AO623" s="112"/>
      <c r="AP623" s="112"/>
      <c r="AQ623" s="112"/>
      <c r="AR623" s="112"/>
      <c r="AS623" s="112"/>
      <c r="AT623" s="112"/>
      <c r="AU623" s="112"/>
      <c r="AV623" s="112"/>
      <c r="AW623" s="112"/>
      <c r="AX623" s="112"/>
      <c r="AY623" s="112"/>
      <c r="AZ623" s="112"/>
      <c r="BA623" s="112"/>
      <c r="BB623" s="112"/>
      <c r="BC623" s="112"/>
      <c r="BD623" s="112"/>
    </row>
    <row r="624" ht="14.25" customHeight="1">
      <c r="G624" s="67"/>
      <c r="Q624" s="95"/>
      <c r="R624" s="95"/>
      <c r="Z624" s="67"/>
      <c r="AL624" s="112"/>
      <c r="AM624" s="112"/>
      <c r="AN624" s="112"/>
      <c r="AO624" s="112"/>
      <c r="AP624" s="112"/>
      <c r="AQ624" s="112"/>
      <c r="AR624" s="112"/>
      <c r="AS624" s="112"/>
      <c r="AT624" s="112"/>
      <c r="AU624" s="112"/>
      <c r="AV624" s="112"/>
      <c r="AW624" s="112"/>
      <c r="AX624" s="112"/>
      <c r="AY624" s="112"/>
      <c r="AZ624" s="112"/>
      <c r="BA624" s="112"/>
      <c r="BB624" s="112"/>
      <c r="BC624" s="112"/>
      <c r="BD624" s="112"/>
    </row>
    <row r="625" ht="14.25" customHeight="1">
      <c r="G625" s="67"/>
      <c r="Q625" s="95"/>
      <c r="R625" s="95"/>
      <c r="Z625" s="67"/>
      <c r="AL625" s="112"/>
      <c r="AM625" s="112"/>
      <c r="AN625" s="112"/>
      <c r="AO625" s="112"/>
      <c r="AP625" s="112"/>
      <c r="AQ625" s="112"/>
      <c r="AR625" s="112"/>
      <c r="AS625" s="112"/>
      <c r="AT625" s="112"/>
      <c r="AU625" s="112"/>
      <c r="AV625" s="112"/>
      <c r="AW625" s="112"/>
      <c r="AX625" s="112"/>
      <c r="AY625" s="112"/>
      <c r="AZ625" s="112"/>
      <c r="BA625" s="112"/>
      <c r="BB625" s="112"/>
      <c r="BC625" s="112"/>
      <c r="BD625" s="112"/>
    </row>
    <row r="626" ht="14.25" customHeight="1">
      <c r="G626" s="67"/>
      <c r="Q626" s="95"/>
      <c r="R626" s="95"/>
      <c r="Z626" s="67"/>
      <c r="AL626" s="112"/>
      <c r="AM626" s="112"/>
      <c r="AN626" s="112"/>
      <c r="AO626" s="112"/>
      <c r="AP626" s="112"/>
      <c r="AQ626" s="112"/>
      <c r="AR626" s="112"/>
      <c r="AS626" s="112"/>
      <c r="AT626" s="112"/>
      <c r="AU626" s="112"/>
      <c r="AV626" s="112"/>
      <c r="AW626" s="112"/>
      <c r="AX626" s="112"/>
      <c r="AY626" s="112"/>
      <c r="AZ626" s="112"/>
      <c r="BA626" s="112"/>
      <c r="BB626" s="112"/>
      <c r="BC626" s="112"/>
      <c r="BD626" s="112"/>
    </row>
    <row r="627" ht="14.25" customHeight="1">
      <c r="G627" s="67"/>
      <c r="Q627" s="95"/>
      <c r="R627" s="95"/>
      <c r="Z627" s="67"/>
      <c r="AL627" s="112"/>
      <c r="AM627" s="112"/>
      <c r="AN627" s="112"/>
      <c r="AO627" s="112"/>
      <c r="AP627" s="112"/>
      <c r="AQ627" s="112"/>
      <c r="AR627" s="112"/>
      <c r="AS627" s="112"/>
      <c r="AT627" s="112"/>
      <c r="AU627" s="112"/>
      <c r="AV627" s="112"/>
      <c r="AW627" s="112"/>
      <c r="AX627" s="112"/>
      <c r="AY627" s="112"/>
      <c r="AZ627" s="112"/>
      <c r="BA627" s="112"/>
      <c r="BB627" s="112"/>
      <c r="BC627" s="112"/>
      <c r="BD627" s="112"/>
    </row>
    <row r="628" ht="14.25" customHeight="1">
      <c r="G628" s="67"/>
      <c r="Q628" s="95"/>
      <c r="R628" s="95"/>
      <c r="Z628" s="67"/>
      <c r="AL628" s="112"/>
      <c r="AM628" s="112"/>
      <c r="AN628" s="112"/>
      <c r="AO628" s="112"/>
      <c r="AP628" s="112"/>
      <c r="AQ628" s="112"/>
      <c r="AR628" s="112"/>
      <c r="AS628" s="112"/>
      <c r="AT628" s="112"/>
      <c r="AU628" s="112"/>
      <c r="AV628" s="112"/>
      <c r="AW628" s="112"/>
      <c r="AX628" s="112"/>
      <c r="AY628" s="112"/>
      <c r="AZ628" s="112"/>
      <c r="BA628" s="112"/>
      <c r="BB628" s="112"/>
      <c r="BC628" s="112"/>
      <c r="BD628" s="112"/>
    </row>
    <row r="629" ht="14.25" customHeight="1">
      <c r="G629" s="67"/>
      <c r="Q629" s="95"/>
      <c r="R629" s="95"/>
      <c r="Z629" s="67"/>
      <c r="AL629" s="112"/>
      <c r="AM629" s="112"/>
      <c r="AN629" s="112"/>
      <c r="AO629" s="112"/>
      <c r="AP629" s="112"/>
      <c r="AQ629" s="112"/>
      <c r="AR629" s="112"/>
      <c r="AS629" s="112"/>
      <c r="AT629" s="112"/>
      <c r="AU629" s="112"/>
      <c r="AV629" s="112"/>
      <c r="AW629" s="112"/>
      <c r="AX629" s="112"/>
      <c r="AY629" s="112"/>
      <c r="AZ629" s="112"/>
      <c r="BA629" s="112"/>
      <c r="BB629" s="112"/>
      <c r="BC629" s="112"/>
      <c r="BD629" s="112"/>
    </row>
    <row r="630" ht="14.25" customHeight="1">
      <c r="G630" s="67"/>
      <c r="Q630" s="95"/>
      <c r="R630" s="95"/>
      <c r="Z630" s="67"/>
      <c r="AL630" s="112"/>
      <c r="AM630" s="112"/>
      <c r="AN630" s="112"/>
      <c r="AO630" s="112"/>
      <c r="AP630" s="112"/>
      <c r="AQ630" s="112"/>
      <c r="AR630" s="112"/>
      <c r="AS630" s="112"/>
      <c r="AT630" s="112"/>
      <c r="AU630" s="112"/>
      <c r="AV630" s="112"/>
      <c r="AW630" s="112"/>
      <c r="AX630" s="112"/>
      <c r="AY630" s="112"/>
      <c r="AZ630" s="112"/>
      <c r="BA630" s="112"/>
      <c r="BB630" s="112"/>
      <c r="BC630" s="112"/>
      <c r="BD630" s="112"/>
    </row>
    <row r="631" ht="14.25" customHeight="1">
      <c r="G631" s="67"/>
      <c r="Q631" s="95"/>
      <c r="R631" s="95"/>
      <c r="Z631" s="67"/>
      <c r="AL631" s="112"/>
      <c r="AM631" s="112"/>
      <c r="AN631" s="112"/>
      <c r="AO631" s="112"/>
      <c r="AP631" s="112"/>
      <c r="AQ631" s="112"/>
      <c r="AR631" s="112"/>
      <c r="AS631" s="112"/>
      <c r="AT631" s="112"/>
      <c r="AU631" s="112"/>
      <c r="AV631" s="112"/>
      <c r="AW631" s="112"/>
      <c r="AX631" s="112"/>
      <c r="AY631" s="112"/>
      <c r="AZ631" s="112"/>
      <c r="BA631" s="112"/>
      <c r="BB631" s="112"/>
      <c r="BC631" s="112"/>
      <c r="BD631" s="112"/>
    </row>
    <row r="632" ht="14.25" customHeight="1">
      <c r="G632" s="67"/>
      <c r="Q632" s="95"/>
      <c r="R632" s="95"/>
      <c r="Z632" s="67"/>
      <c r="AL632" s="112"/>
      <c r="AM632" s="112"/>
      <c r="AN632" s="112"/>
      <c r="AO632" s="112"/>
      <c r="AP632" s="112"/>
      <c r="AQ632" s="112"/>
      <c r="AR632" s="112"/>
      <c r="AS632" s="112"/>
      <c r="AT632" s="112"/>
      <c r="AU632" s="112"/>
      <c r="AV632" s="112"/>
      <c r="AW632" s="112"/>
      <c r="AX632" s="112"/>
      <c r="AY632" s="112"/>
      <c r="AZ632" s="112"/>
      <c r="BA632" s="112"/>
      <c r="BB632" s="112"/>
      <c r="BC632" s="112"/>
      <c r="BD632" s="112"/>
    </row>
    <row r="633" ht="14.25" customHeight="1">
      <c r="G633" s="67"/>
      <c r="Q633" s="95"/>
      <c r="R633" s="95"/>
      <c r="Z633" s="67"/>
      <c r="AL633" s="112"/>
      <c r="AM633" s="112"/>
      <c r="AN633" s="112"/>
      <c r="AO633" s="112"/>
      <c r="AP633" s="112"/>
      <c r="AQ633" s="112"/>
      <c r="AR633" s="112"/>
      <c r="AS633" s="112"/>
      <c r="AT633" s="112"/>
      <c r="AU633" s="112"/>
      <c r="AV633" s="112"/>
      <c r="AW633" s="112"/>
      <c r="AX633" s="112"/>
      <c r="AY633" s="112"/>
      <c r="AZ633" s="112"/>
      <c r="BA633" s="112"/>
      <c r="BB633" s="112"/>
      <c r="BC633" s="112"/>
      <c r="BD633" s="112"/>
    </row>
    <row r="634" ht="14.25" customHeight="1">
      <c r="G634" s="67"/>
      <c r="Q634" s="95"/>
      <c r="R634" s="95"/>
      <c r="Z634" s="67"/>
      <c r="AL634" s="112"/>
      <c r="AM634" s="112"/>
      <c r="AN634" s="112"/>
      <c r="AO634" s="112"/>
      <c r="AP634" s="112"/>
      <c r="AQ634" s="112"/>
      <c r="AR634" s="112"/>
      <c r="AS634" s="112"/>
      <c r="AT634" s="112"/>
      <c r="AU634" s="112"/>
      <c r="AV634" s="112"/>
      <c r="AW634" s="112"/>
      <c r="AX634" s="112"/>
      <c r="AY634" s="112"/>
      <c r="AZ634" s="112"/>
      <c r="BA634" s="112"/>
      <c r="BB634" s="112"/>
      <c r="BC634" s="112"/>
      <c r="BD634" s="112"/>
    </row>
    <row r="635" ht="14.25" customHeight="1">
      <c r="G635" s="67"/>
      <c r="Q635" s="95"/>
      <c r="R635" s="95"/>
      <c r="Z635" s="67"/>
      <c r="AL635" s="112"/>
      <c r="AM635" s="112"/>
      <c r="AN635" s="112"/>
      <c r="AO635" s="112"/>
      <c r="AP635" s="112"/>
      <c r="AQ635" s="112"/>
      <c r="AR635" s="112"/>
      <c r="AS635" s="112"/>
      <c r="AT635" s="112"/>
      <c r="AU635" s="112"/>
      <c r="AV635" s="112"/>
      <c r="AW635" s="112"/>
      <c r="AX635" s="112"/>
      <c r="AY635" s="112"/>
      <c r="AZ635" s="112"/>
      <c r="BA635" s="112"/>
      <c r="BB635" s="112"/>
      <c r="BC635" s="112"/>
      <c r="BD635" s="112"/>
    </row>
    <row r="636" ht="14.25" customHeight="1">
      <c r="G636" s="67"/>
      <c r="Q636" s="95"/>
      <c r="R636" s="95"/>
      <c r="Z636" s="67"/>
      <c r="AL636" s="112"/>
      <c r="AM636" s="112"/>
      <c r="AN636" s="112"/>
      <c r="AO636" s="112"/>
      <c r="AP636" s="112"/>
      <c r="AQ636" s="112"/>
      <c r="AR636" s="112"/>
      <c r="AS636" s="112"/>
      <c r="AT636" s="112"/>
      <c r="AU636" s="112"/>
      <c r="AV636" s="112"/>
      <c r="AW636" s="112"/>
      <c r="AX636" s="112"/>
      <c r="AY636" s="112"/>
      <c r="AZ636" s="112"/>
      <c r="BA636" s="112"/>
      <c r="BB636" s="112"/>
      <c r="BC636" s="112"/>
      <c r="BD636" s="112"/>
    </row>
    <row r="637" ht="14.25" customHeight="1">
      <c r="G637" s="67"/>
      <c r="Q637" s="95"/>
      <c r="R637" s="95"/>
      <c r="Z637" s="67"/>
      <c r="AL637" s="112"/>
      <c r="AM637" s="112"/>
      <c r="AN637" s="112"/>
      <c r="AO637" s="112"/>
      <c r="AP637" s="112"/>
      <c r="AQ637" s="112"/>
      <c r="AR637" s="112"/>
      <c r="AS637" s="112"/>
      <c r="AT637" s="112"/>
      <c r="AU637" s="112"/>
      <c r="AV637" s="112"/>
      <c r="AW637" s="112"/>
      <c r="AX637" s="112"/>
      <c r="AY637" s="112"/>
      <c r="AZ637" s="112"/>
      <c r="BA637" s="112"/>
      <c r="BB637" s="112"/>
      <c r="BC637" s="112"/>
      <c r="BD637" s="112"/>
    </row>
    <row r="638" ht="14.25" customHeight="1">
      <c r="G638" s="67"/>
      <c r="Q638" s="95"/>
      <c r="R638" s="95"/>
      <c r="Z638" s="67"/>
      <c r="AL638" s="112"/>
      <c r="AM638" s="112"/>
      <c r="AN638" s="112"/>
      <c r="AO638" s="112"/>
      <c r="AP638" s="112"/>
      <c r="AQ638" s="112"/>
      <c r="AR638" s="112"/>
      <c r="AS638" s="112"/>
      <c r="AT638" s="112"/>
      <c r="AU638" s="112"/>
      <c r="AV638" s="112"/>
      <c r="AW638" s="112"/>
      <c r="AX638" s="112"/>
      <c r="AY638" s="112"/>
      <c r="AZ638" s="112"/>
      <c r="BA638" s="112"/>
      <c r="BB638" s="112"/>
      <c r="BC638" s="112"/>
      <c r="BD638" s="112"/>
    </row>
    <row r="639" ht="14.25" customHeight="1">
      <c r="G639" s="67"/>
      <c r="Q639" s="95"/>
      <c r="R639" s="95"/>
      <c r="Z639" s="67"/>
      <c r="AL639" s="112"/>
      <c r="AM639" s="112"/>
      <c r="AN639" s="112"/>
      <c r="AO639" s="112"/>
      <c r="AP639" s="112"/>
      <c r="AQ639" s="112"/>
      <c r="AR639" s="112"/>
      <c r="AS639" s="112"/>
      <c r="AT639" s="112"/>
      <c r="AU639" s="112"/>
      <c r="AV639" s="112"/>
      <c r="AW639" s="112"/>
      <c r="AX639" s="112"/>
      <c r="AY639" s="112"/>
      <c r="AZ639" s="112"/>
      <c r="BA639" s="112"/>
      <c r="BB639" s="112"/>
      <c r="BC639" s="112"/>
      <c r="BD639" s="112"/>
    </row>
    <row r="640" ht="14.25" customHeight="1">
      <c r="G640" s="67"/>
      <c r="Q640" s="95"/>
      <c r="R640" s="95"/>
      <c r="Z640" s="67"/>
      <c r="AL640" s="112"/>
      <c r="AM640" s="112"/>
      <c r="AN640" s="112"/>
      <c r="AO640" s="112"/>
      <c r="AP640" s="112"/>
      <c r="AQ640" s="112"/>
      <c r="AR640" s="112"/>
      <c r="AS640" s="112"/>
      <c r="AT640" s="112"/>
      <c r="AU640" s="112"/>
      <c r="AV640" s="112"/>
      <c r="AW640" s="112"/>
      <c r="AX640" s="112"/>
      <c r="AY640" s="112"/>
      <c r="AZ640" s="112"/>
      <c r="BA640" s="112"/>
      <c r="BB640" s="112"/>
      <c r="BC640" s="112"/>
      <c r="BD640" s="112"/>
    </row>
    <row r="641" ht="14.25" customHeight="1">
      <c r="G641" s="67"/>
      <c r="Q641" s="95"/>
      <c r="R641" s="95"/>
      <c r="Z641" s="67"/>
      <c r="AL641" s="112"/>
      <c r="AM641" s="112"/>
      <c r="AN641" s="112"/>
      <c r="AO641" s="112"/>
      <c r="AP641" s="112"/>
      <c r="AQ641" s="112"/>
      <c r="AR641" s="112"/>
      <c r="AS641" s="112"/>
      <c r="AT641" s="112"/>
      <c r="AU641" s="112"/>
      <c r="AV641" s="112"/>
      <c r="AW641" s="112"/>
      <c r="AX641" s="112"/>
      <c r="AY641" s="112"/>
      <c r="AZ641" s="112"/>
      <c r="BA641" s="112"/>
      <c r="BB641" s="112"/>
      <c r="BC641" s="112"/>
      <c r="BD641" s="112"/>
    </row>
    <row r="642" ht="14.25" customHeight="1">
      <c r="G642" s="67"/>
      <c r="Q642" s="95"/>
      <c r="R642" s="95"/>
      <c r="Z642" s="67"/>
      <c r="AL642" s="112"/>
      <c r="AM642" s="112"/>
      <c r="AN642" s="112"/>
      <c r="AO642" s="112"/>
      <c r="AP642" s="112"/>
      <c r="AQ642" s="112"/>
      <c r="AR642" s="112"/>
      <c r="AS642" s="112"/>
      <c r="AT642" s="112"/>
      <c r="AU642" s="112"/>
      <c r="AV642" s="112"/>
      <c r="AW642" s="112"/>
      <c r="AX642" s="112"/>
      <c r="AY642" s="112"/>
      <c r="AZ642" s="112"/>
      <c r="BA642" s="112"/>
      <c r="BB642" s="112"/>
      <c r="BC642" s="112"/>
      <c r="BD642" s="112"/>
    </row>
    <row r="643" ht="14.25" customHeight="1">
      <c r="G643" s="67"/>
      <c r="Q643" s="95"/>
      <c r="R643" s="95"/>
      <c r="Z643" s="67"/>
      <c r="AL643" s="112"/>
      <c r="AM643" s="112"/>
      <c r="AN643" s="112"/>
      <c r="AO643" s="112"/>
      <c r="AP643" s="112"/>
      <c r="AQ643" s="112"/>
      <c r="AR643" s="112"/>
      <c r="AS643" s="112"/>
      <c r="AT643" s="112"/>
      <c r="AU643" s="112"/>
      <c r="AV643" s="112"/>
      <c r="AW643" s="112"/>
      <c r="AX643" s="112"/>
      <c r="AY643" s="112"/>
      <c r="AZ643" s="112"/>
      <c r="BA643" s="112"/>
      <c r="BB643" s="112"/>
      <c r="BC643" s="112"/>
      <c r="BD643" s="112"/>
    </row>
    <row r="644" ht="14.25" customHeight="1">
      <c r="G644" s="67"/>
      <c r="Q644" s="95"/>
      <c r="R644" s="95"/>
      <c r="Z644" s="67"/>
      <c r="AL644" s="112"/>
      <c r="AM644" s="112"/>
      <c r="AN644" s="112"/>
      <c r="AO644" s="112"/>
      <c r="AP644" s="112"/>
      <c r="AQ644" s="112"/>
      <c r="AR644" s="112"/>
      <c r="AS644" s="112"/>
      <c r="AT644" s="112"/>
      <c r="AU644" s="112"/>
      <c r="AV644" s="112"/>
      <c r="AW644" s="112"/>
      <c r="AX644" s="112"/>
      <c r="AY644" s="112"/>
      <c r="AZ644" s="112"/>
      <c r="BA644" s="112"/>
      <c r="BB644" s="112"/>
      <c r="BC644" s="112"/>
      <c r="BD644" s="112"/>
    </row>
    <row r="645" ht="14.25" customHeight="1">
      <c r="G645" s="67"/>
      <c r="Q645" s="95"/>
      <c r="R645" s="95"/>
      <c r="Z645" s="67"/>
      <c r="AL645" s="112"/>
      <c r="AM645" s="112"/>
      <c r="AN645" s="112"/>
      <c r="AO645" s="112"/>
      <c r="AP645" s="112"/>
      <c r="AQ645" s="112"/>
      <c r="AR645" s="112"/>
      <c r="AS645" s="112"/>
      <c r="AT645" s="112"/>
      <c r="AU645" s="112"/>
      <c r="AV645" s="112"/>
      <c r="AW645" s="112"/>
      <c r="AX645" s="112"/>
      <c r="AY645" s="112"/>
      <c r="AZ645" s="112"/>
      <c r="BA645" s="112"/>
      <c r="BB645" s="112"/>
      <c r="BC645" s="112"/>
      <c r="BD645" s="112"/>
    </row>
    <row r="646" ht="14.25" customHeight="1">
      <c r="G646" s="67"/>
      <c r="Q646" s="95"/>
      <c r="R646" s="95"/>
      <c r="Z646" s="67"/>
      <c r="AL646" s="112"/>
      <c r="AM646" s="112"/>
      <c r="AN646" s="112"/>
      <c r="AO646" s="112"/>
      <c r="AP646" s="112"/>
      <c r="AQ646" s="112"/>
      <c r="AR646" s="112"/>
      <c r="AS646" s="112"/>
      <c r="AT646" s="112"/>
      <c r="AU646" s="112"/>
      <c r="AV646" s="112"/>
      <c r="AW646" s="112"/>
      <c r="AX646" s="112"/>
      <c r="AY646" s="112"/>
      <c r="AZ646" s="112"/>
      <c r="BA646" s="112"/>
      <c r="BB646" s="112"/>
      <c r="BC646" s="112"/>
      <c r="BD646" s="112"/>
    </row>
    <row r="647" ht="14.25" customHeight="1">
      <c r="G647" s="67"/>
      <c r="Q647" s="95"/>
      <c r="R647" s="95"/>
      <c r="Z647" s="67"/>
      <c r="AL647" s="112"/>
      <c r="AM647" s="112"/>
      <c r="AN647" s="112"/>
      <c r="AO647" s="112"/>
      <c r="AP647" s="112"/>
      <c r="AQ647" s="112"/>
      <c r="AR647" s="112"/>
      <c r="AS647" s="112"/>
      <c r="AT647" s="112"/>
      <c r="AU647" s="112"/>
      <c r="AV647" s="112"/>
      <c r="AW647" s="112"/>
      <c r="AX647" s="112"/>
      <c r="AY647" s="112"/>
      <c r="AZ647" s="112"/>
      <c r="BA647" s="112"/>
      <c r="BB647" s="112"/>
      <c r="BC647" s="112"/>
      <c r="BD647" s="112"/>
    </row>
    <row r="648" ht="14.25" customHeight="1">
      <c r="G648" s="67"/>
      <c r="Q648" s="95"/>
      <c r="R648" s="95"/>
      <c r="Z648" s="67"/>
      <c r="AL648" s="112"/>
      <c r="AM648" s="112"/>
      <c r="AN648" s="112"/>
      <c r="AO648" s="112"/>
      <c r="AP648" s="112"/>
      <c r="AQ648" s="112"/>
      <c r="AR648" s="112"/>
      <c r="AS648" s="112"/>
      <c r="AT648" s="112"/>
      <c r="AU648" s="112"/>
      <c r="AV648" s="112"/>
      <c r="AW648" s="112"/>
      <c r="AX648" s="112"/>
      <c r="AY648" s="112"/>
      <c r="AZ648" s="112"/>
      <c r="BA648" s="112"/>
      <c r="BB648" s="112"/>
      <c r="BC648" s="112"/>
      <c r="BD648" s="112"/>
    </row>
    <row r="649" ht="14.25" customHeight="1">
      <c r="G649" s="67"/>
      <c r="Q649" s="95"/>
      <c r="R649" s="95"/>
      <c r="Z649" s="67"/>
      <c r="AL649" s="112"/>
      <c r="AM649" s="112"/>
      <c r="AN649" s="112"/>
      <c r="AO649" s="112"/>
      <c r="AP649" s="112"/>
      <c r="AQ649" s="112"/>
      <c r="AR649" s="112"/>
      <c r="AS649" s="112"/>
      <c r="AT649" s="112"/>
      <c r="AU649" s="112"/>
      <c r="AV649" s="112"/>
      <c r="AW649" s="112"/>
      <c r="AX649" s="112"/>
      <c r="AY649" s="112"/>
      <c r="AZ649" s="112"/>
      <c r="BA649" s="112"/>
      <c r="BB649" s="112"/>
      <c r="BC649" s="112"/>
      <c r="BD649" s="112"/>
    </row>
    <row r="650" ht="14.25" customHeight="1">
      <c r="G650" s="67"/>
      <c r="Q650" s="95"/>
      <c r="R650" s="95"/>
      <c r="Z650" s="67"/>
      <c r="AL650" s="112"/>
      <c r="AM650" s="112"/>
      <c r="AN650" s="112"/>
      <c r="AO650" s="112"/>
      <c r="AP650" s="112"/>
      <c r="AQ650" s="112"/>
      <c r="AR650" s="112"/>
      <c r="AS650" s="112"/>
      <c r="AT650" s="112"/>
      <c r="AU650" s="112"/>
      <c r="AV650" s="112"/>
      <c r="AW650" s="112"/>
      <c r="AX650" s="112"/>
      <c r="AY650" s="112"/>
      <c r="AZ650" s="112"/>
      <c r="BA650" s="112"/>
      <c r="BB650" s="112"/>
      <c r="BC650" s="112"/>
      <c r="BD650" s="112"/>
    </row>
    <row r="651" ht="14.25" customHeight="1">
      <c r="G651" s="67"/>
      <c r="Q651" s="95"/>
      <c r="R651" s="95"/>
      <c r="Z651" s="67"/>
      <c r="AL651" s="112"/>
      <c r="AM651" s="112"/>
      <c r="AN651" s="112"/>
      <c r="AO651" s="112"/>
      <c r="AP651" s="112"/>
      <c r="AQ651" s="112"/>
      <c r="AR651" s="112"/>
      <c r="AS651" s="112"/>
      <c r="AT651" s="112"/>
      <c r="AU651" s="112"/>
      <c r="AV651" s="112"/>
      <c r="AW651" s="112"/>
      <c r="AX651" s="112"/>
      <c r="AY651" s="112"/>
      <c r="AZ651" s="112"/>
      <c r="BA651" s="112"/>
      <c r="BB651" s="112"/>
      <c r="BC651" s="112"/>
      <c r="BD651" s="112"/>
    </row>
    <row r="652" ht="14.25" customHeight="1">
      <c r="G652" s="67"/>
      <c r="Q652" s="95"/>
      <c r="R652" s="95"/>
      <c r="Z652" s="67"/>
      <c r="AL652" s="112"/>
      <c r="AM652" s="112"/>
      <c r="AN652" s="112"/>
      <c r="AO652" s="112"/>
      <c r="AP652" s="112"/>
      <c r="AQ652" s="112"/>
      <c r="AR652" s="112"/>
      <c r="AS652" s="112"/>
      <c r="AT652" s="112"/>
      <c r="AU652" s="112"/>
      <c r="AV652" s="112"/>
      <c r="AW652" s="112"/>
      <c r="AX652" s="112"/>
      <c r="AY652" s="112"/>
      <c r="AZ652" s="112"/>
      <c r="BA652" s="112"/>
      <c r="BB652" s="112"/>
      <c r="BC652" s="112"/>
      <c r="BD652" s="112"/>
    </row>
    <row r="653" ht="14.25" customHeight="1">
      <c r="G653" s="67"/>
      <c r="Q653" s="95"/>
      <c r="R653" s="95"/>
      <c r="Z653" s="67"/>
      <c r="AL653" s="112"/>
      <c r="AM653" s="112"/>
      <c r="AN653" s="112"/>
      <c r="AO653" s="112"/>
      <c r="AP653" s="112"/>
      <c r="AQ653" s="112"/>
      <c r="AR653" s="112"/>
      <c r="AS653" s="112"/>
      <c r="AT653" s="112"/>
      <c r="AU653" s="112"/>
      <c r="AV653" s="112"/>
      <c r="AW653" s="112"/>
      <c r="AX653" s="112"/>
      <c r="AY653" s="112"/>
      <c r="AZ653" s="112"/>
      <c r="BA653" s="112"/>
      <c r="BB653" s="112"/>
      <c r="BC653" s="112"/>
      <c r="BD653" s="112"/>
    </row>
    <row r="654" ht="14.25" customHeight="1">
      <c r="G654" s="67"/>
      <c r="Q654" s="95"/>
      <c r="R654" s="95"/>
      <c r="Z654" s="67"/>
      <c r="AL654" s="112"/>
      <c r="AM654" s="112"/>
      <c r="AN654" s="112"/>
      <c r="AO654" s="112"/>
      <c r="AP654" s="112"/>
      <c r="AQ654" s="112"/>
      <c r="AR654" s="112"/>
      <c r="AS654" s="112"/>
      <c r="AT654" s="112"/>
      <c r="AU654" s="112"/>
      <c r="AV654" s="112"/>
      <c r="AW654" s="112"/>
      <c r="AX654" s="112"/>
      <c r="AY654" s="112"/>
      <c r="AZ654" s="112"/>
      <c r="BA654" s="112"/>
      <c r="BB654" s="112"/>
      <c r="BC654" s="112"/>
      <c r="BD654" s="112"/>
    </row>
    <row r="655" ht="14.25" customHeight="1">
      <c r="G655" s="67"/>
      <c r="Q655" s="95"/>
      <c r="R655" s="95"/>
      <c r="Z655" s="67"/>
      <c r="AL655" s="112"/>
      <c r="AM655" s="112"/>
      <c r="AN655" s="112"/>
      <c r="AO655" s="112"/>
      <c r="AP655" s="112"/>
      <c r="AQ655" s="112"/>
      <c r="AR655" s="112"/>
      <c r="AS655" s="112"/>
      <c r="AT655" s="112"/>
      <c r="AU655" s="112"/>
      <c r="AV655" s="112"/>
      <c r="AW655" s="112"/>
      <c r="AX655" s="112"/>
      <c r="AY655" s="112"/>
      <c r="AZ655" s="112"/>
      <c r="BA655" s="112"/>
      <c r="BB655" s="112"/>
      <c r="BC655" s="112"/>
      <c r="BD655" s="112"/>
    </row>
    <row r="656" ht="14.25" customHeight="1">
      <c r="G656" s="67"/>
      <c r="Q656" s="95"/>
      <c r="R656" s="95"/>
      <c r="Z656" s="67"/>
      <c r="AL656" s="112"/>
      <c r="AM656" s="112"/>
      <c r="AN656" s="112"/>
      <c r="AO656" s="112"/>
      <c r="AP656" s="112"/>
      <c r="AQ656" s="112"/>
      <c r="AR656" s="112"/>
      <c r="AS656" s="112"/>
      <c r="AT656" s="112"/>
      <c r="AU656" s="112"/>
      <c r="AV656" s="112"/>
      <c r="AW656" s="112"/>
      <c r="AX656" s="112"/>
      <c r="AY656" s="112"/>
      <c r="AZ656" s="112"/>
      <c r="BA656" s="112"/>
      <c r="BB656" s="112"/>
      <c r="BC656" s="112"/>
      <c r="BD656" s="112"/>
    </row>
    <row r="657" ht="14.25" customHeight="1">
      <c r="G657" s="67"/>
      <c r="Q657" s="95"/>
      <c r="R657" s="95"/>
      <c r="Z657" s="67"/>
      <c r="AL657" s="112"/>
      <c r="AM657" s="112"/>
      <c r="AN657" s="112"/>
      <c r="AO657" s="112"/>
      <c r="AP657" s="112"/>
      <c r="AQ657" s="112"/>
      <c r="AR657" s="112"/>
      <c r="AS657" s="112"/>
      <c r="AT657" s="112"/>
      <c r="AU657" s="112"/>
      <c r="AV657" s="112"/>
      <c r="AW657" s="112"/>
      <c r="AX657" s="112"/>
      <c r="AY657" s="112"/>
      <c r="AZ657" s="112"/>
      <c r="BA657" s="112"/>
      <c r="BB657" s="112"/>
      <c r="BC657" s="112"/>
      <c r="BD657" s="112"/>
    </row>
    <row r="658" ht="14.25" customHeight="1">
      <c r="G658" s="67"/>
      <c r="Q658" s="95"/>
      <c r="R658" s="95"/>
      <c r="Z658" s="67"/>
      <c r="AL658" s="112"/>
      <c r="AM658" s="112"/>
      <c r="AN658" s="112"/>
      <c r="AO658" s="112"/>
      <c r="AP658" s="112"/>
      <c r="AQ658" s="112"/>
      <c r="AR658" s="112"/>
      <c r="AS658" s="112"/>
      <c r="AT658" s="112"/>
      <c r="AU658" s="112"/>
      <c r="AV658" s="112"/>
      <c r="AW658" s="112"/>
      <c r="AX658" s="112"/>
      <c r="AY658" s="112"/>
      <c r="AZ658" s="112"/>
      <c r="BA658" s="112"/>
      <c r="BB658" s="112"/>
      <c r="BC658" s="112"/>
      <c r="BD658" s="112"/>
    </row>
    <row r="659" ht="14.25" customHeight="1">
      <c r="G659" s="67"/>
      <c r="Q659" s="95"/>
      <c r="R659" s="95"/>
      <c r="Z659" s="67"/>
      <c r="AL659" s="112"/>
      <c r="AM659" s="112"/>
      <c r="AN659" s="112"/>
      <c r="AO659" s="112"/>
      <c r="AP659" s="112"/>
      <c r="AQ659" s="112"/>
      <c r="AR659" s="112"/>
      <c r="AS659" s="112"/>
      <c r="AT659" s="112"/>
      <c r="AU659" s="112"/>
      <c r="AV659" s="112"/>
      <c r="AW659" s="112"/>
      <c r="AX659" s="112"/>
      <c r="AY659" s="112"/>
      <c r="AZ659" s="112"/>
      <c r="BA659" s="112"/>
      <c r="BB659" s="112"/>
      <c r="BC659" s="112"/>
      <c r="BD659" s="112"/>
    </row>
    <row r="660" ht="14.25" customHeight="1">
      <c r="G660" s="67"/>
      <c r="Q660" s="95"/>
      <c r="R660" s="95"/>
      <c r="Z660" s="67"/>
      <c r="AL660" s="112"/>
      <c r="AM660" s="112"/>
      <c r="AN660" s="112"/>
      <c r="AO660" s="112"/>
      <c r="AP660" s="112"/>
      <c r="AQ660" s="112"/>
      <c r="AR660" s="112"/>
      <c r="AS660" s="112"/>
      <c r="AT660" s="112"/>
      <c r="AU660" s="112"/>
      <c r="AV660" s="112"/>
      <c r="AW660" s="112"/>
      <c r="AX660" s="112"/>
      <c r="AY660" s="112"/>
      <c r="AZ660" s="112"/>
      <c r="BA660" s="112"/>
      <c r="BB660" s="112"/>
      <c r="BC660" s="112"/>
      <c r="BD660" s="112"/>
    </row>
    <row r="661" ht="14.25" customHeight="1">
      <c r="G661" s="67"/>
      <c r="Q661" s="95"/>
      <c r="R661" s="95"/>
      <c r="Z661" s="67"/>
      <c r="AL661" s="112"/>
      <c r="AM661" s="112"/>
      <c r="AN661" s="112"/>
      <c r="AO661" s="112"/>
      <c r="AP661" s="112"/>
      <c r="AQ661" s="112"/>
      <c r="AR661" s="112"/>
      <c r="AS661" s="112"/>
      <c r="AT661" s="112"/>
      <c r="AU661" s="112"/>
      <c r="AV661" s="112"/>
      <c r="AW661" s="112"/>
      <c r="AX661" s="112"/>
      <c r="AY661" s="112"/>
      <c r="AZ661" s="112"/>
      <c r="BA661" s="112"/>
      <c r="BB661" s="112"/>
      <c r="BC661" s="112"/>
      <c r="BD661" s="112"/>
    </row>
    <row r="662" ht="14.25" customHeight="1">
      <c r="G662" s="67"/>
      <c r="Q662" s="95"/>
      <c r="R662" s="95"/>
      <c r="Z662" s="67"/>
      <c r="AL662" s="112"/>
      <c r="AM662" s="112"/>
      <c r="AN662" s="112"/>
      <c r="AO662" s="112"/>
      <c r="AP662" s="112"/>
      <c r="AQ662" s="112"/>
      <c r="AR662" s="112"/>
      <c r="AS662" s="112"/>
      <c r="AT662" s="112"/>
      <c r="AU662" s="112"/>
      <c r="AV662" s="112"/>
      <c r="AW662" s="112"/>
      <c r="AX662" s="112"/>
      <c r="AY662" s="112"/>
      <c r="AZ662" s="112"/>
      <c r="BA662" s="112"/>
      <c r="BB662" s="112"/>
      <c r="BC662" s="112"/>
      <c r="BD662" s="112"/>
    </row>
    <row r="663" ht="14.25" customHeight="1">
      <c r="G663" s="67"/>
      <c r="Q663" s="95"/>
      <c r="R663" s="95"/>
      <c r="Z663" s="67"/>
      <c r="AL663" s="112"/>
      <c r="AM663" s="112"/>
      <c r="AN663" s="112"/>
      <c r="AO663" s="112"/>
      <c r="AP663" s="112"/>
      <c r="AQ663" s="112"/>
      <c r="AR663" s="112"/>
      <c r="AS663" s="112"/>
      <c r="AT663" s="112"/>
      <c r="AU663" s="112"/>
      <c r="AV663" s="112"/>
      <c r="AW663" s="112"/>
      <c r="AX663" s="112"/>
      <c r="AY663" s="112"/>
      <c r="AZ663" s="112"/>
      <c r="BA663" s="112"/>
      <c r="BB663" s="112"/>
      <c r="BC663" s="112"/>
      <c r="BD663" s="112"/>
    </row>
    <row r="664" ht="14.25" customHeight="1">
      <c r="G664" s="67"/>
      <c r="Q664" s="95"/>
      <c r="R664" s="95"/>
      <c r="Z664" s="67"/>
      <c r="AL664" s="112"/>
      <c r="AM664" s="112"/>
      <c r="AN664" s="112"/>
      <c r="AO664" s="112"/>
      <c r="AP664" s="112"/>
      <c r="AQ664" s="112"/>
      <c r="AR664" s="112"/>
      <c r="AS664" s="112"/>
      <c r="AT664" s="112"/>
      <c r="AU664" s="112"/>
      <c r="AV664" s="112"/>
      <c r="AW664" s="112"/>
      <c r="AX664" s="112"/>
      <c r="AY664" s="112"/>
      <c r="AZ664" s="112"/>
      <c r="BA664" s="112"/>
      <c r="BB664" s="112"/>
      <c r="BC664" s="112"/>
      <c r="BD664" s="112"/>
    </row>
    <row r="665" ht="14.25" customHeight="1">
      <c r="G665" s="67"/>
      <c r="Q665" s="95"/>
      <c r="R665" s="95"/>
      <c r="Z665" s="67"/>
      <c r="AL665" s="112"/>
      <c r="AM665" s="112"/>
      <c r="AN665" s="112"/>
      <c r="AO665" s="112"/>
      <c r="AP665" s="112"/>
      <c r="AQ665" s="112"/>
      <c r="AR665" s="112"/>
      <c r="AS665" s="112"/>
      <c r="AT665" s="112"/>
      <c r="AU665" s="112"/>
      <c r="AV665" s="112"/>
      <c r="AW665" s="112"/>
      <c r="AX665" s="112"/>
      <c r="AY665" s="112"/>
      <c r="AZ665" s="112"/>
      <c r="BA665" s="112"/>
      <c r="BB665" s="112"/>
      <c r="BC665" s="112"/>
      <c r="BD665" s="112"/>
    </row>
    <row r="666" ht="14.25" customHeight="1">
      <c r="G666" s="67"/>
      <c r="Q666" s="95"/>
      <c r="R666" s="95"/>
      <c r="Z666" s="67"/>
      <c r="AL666" s="112"/>
      <c r="AM666" s="112"/>
      <c r="AN666" s="112"/>
      <c r="AO666" s="112"/>
      <c r="AP666" s="112"/>
      <c r="AQ666" s="112"/>
      <c r="AR666" s="112"/>
      <c r="AS666" s="112"/>
      <c r="AT666" s="112"/>
      <c r="AU666" s="112"/>
      <c r="AV666" s="112"/>
      <c r="AW666" s="112"/>
      <c r="AX666" s="112"/>
      <c r="AY666" s="112"/>
      <c r="AZ666" s="112"/>
      <c r="BA666" s="112"/>
      <c r="BB666" s="112"/>
      <c r="BC666" s="112"/>
      <c r="BD666" s="112"/>
    </row>
    <row r="667" ht="14.25" customHeight="1">
      <c r="G667" s="67"/>
      <c r="Q667" s="95"/>
      <c r="R667" s="95"/>
      <c r="Z667" s="67"/>
      <c r="AL667" s="112"/>
      <c r="AM667" s="112"/>
      <c r="AN667" s="112"/>
      <c r="AO667" s="112"/>
      <c r="AP667" s="112"/>
      <c r="AQ667" s="112"/>
      <c r="AR667" s="112"/>
      <c r="AS667" s="112"/>
      <c r="AT667" s="112"/>
      <c r="AU667" s="112"/>
      <c r="AV667" s="112"/>
      <c r="AW667" s="112"/>
      <c r="AX667" s="112"/>
      <c r="AY667" s="112"/>
      <c r="AZ667" s="112"/>
      <c r="BA667" s="112"/>
      <c r="BB667" s="112"/>
      <c r="BC667" s="112"/>
      <c r="BD667" s="112"/>
    </row>
    <row r="668" ht="14.25" customHeight="1">
      <c r="G668" s="67"/>
      <c r="Q668" s="95"/>
      <c r="R668" s="95"/>
      <c r="Z668" s="67"/>
      <c r="AL668" s="112"/>
      <c r="AM668" s="112"/>
      <c r="AN668" s="112"/>
      <c r="AO668" s="112"/>
      <c r="AP668" s="112"/>
      <c r="AQ668" s="112"/>
      <c r="AR668" s="112"/>
      <c r="AS668" s="112"/>
      <c r="AT668" s="112"/>
      <c r="AU668" s="112"/>
      <c r="AV668" s="112"/>
      <c r="AW668" s="112"/>
      <c r="AX668" s="112"/>
      <c r="AY668" s="112"/>
      <c r="AZ668" s="112"/>
      <c r="BA668" s="112"/>
      <c r="BB668" s="112"/>
      <c r="BC668" s="112"/>
      <c r="BD668" s="112"/>
    </row>
    <row r="669" ht="14.25" customHeight="1">
      <c r="G669" s="67"/>
      <c r="Q669" s="95"/>
      <c r="R669" s="95"/>
      <c r="Z669" s="67"/>
      <c r="AL669" s="112"/>
      <c r="AM669" s="112"/>
      <c r="AN669" s="112"/>
      <c r="AO669" s="112"/>
      <c r="AP669" s="112"/>
      <c r="AQ669" s="112"/>
      <c r="AR669" s="112"/>
      <c r="AS669" s="112"/>
      <c r="AT669" s="112"/>
      <c r="AU669" s="112"/>
      <c r="AV669" s="112"/>
      <c r="AW669" s="112"/>
      <c r="AX669" s="112"/>
      <c r="AY669" s="112"/>
      <c r="AZ669" s="112"/>
      <c r="BA669" s="112"/>
      <c r="BB669" s="112"/>
      <c r="BC669" s="112"/>
      <c r="BD669" s="112"/>
    </row>
    <row r="670" ht="14.25" customHeight="1">
      <c r="G670" s="67"/>
      <c r="Q670" s="95"/>
      <c r="R670" s="95"/>
      <c r="Z670" s="67"/>
      <c r="AL670" s="112"/>
      <c r="AM670" s="112"/>
      <c r="AN670" s="112"/>
      <c r="AO670" s="112"/>
      <c r="AP670" s="112"/>
      <c r="AQ670" s="112"/>
      <c r="AR670" s="112"/>
      <c r="AS670" s="112"/>
      <c r="AT670" s="112"/>
      <c r="AU670" s="112"/>
      <c r="AV670" s="112"/>
      <c r="AW670" s="112"/>
      <c r="AX670" s="112"/>
      <c r="AY670" s="112"/>
      <c r="AZ670" s="112"/>
      <c r="BA670" s="112"/>
      <c r="BB670" s="112"/>
      <c r="BC670" s="112"/>
      <c r="BD670" s="112"/>
    </row>
    <row r="671" ht="14.25" customHeight="1">
      <c r="G671" s="67"/>
      <c r="Q671" s="95"/>
      <c r="R671" s="95"/>
      <c r="Z671" s="67"/>
      <c r="AL671" s="112"/>
      <c r="AM671" s="112"/>
      <c r="AN671" s="112"/>
      <c r="AO671" s="112"/>
      <c r="AP671" s="112"/>
      <c r="AQ671" s="112"/>
      <c r="AR671" s="112"/>
      <c r="AS671" s="112"/>
      <c r="AT671" s="112"/>
      <c r="AU671" s="112"/>
      <c r="AV671" s="112"/>
      <c r="AW671" s="112"/>
      <c r="AX671" s="112"/>
      <c r="AY671" s="112"/>
      <c r="AZ671" s="112"/>
      <c r="BA671" s="112"/>
      <c r="BB671" s="112"/>
      <c r="BC671" s="112"/>
      <c r="BD671" s="112"/>
    </row>
    <row r="672" ht="14.25" customHeight="1">
      <c r="G672" s="67"/>
      <c r="Q672" s="95"/>
      <c r="R672" s="95"/>
      <c r="Z672" s="67"/>
      <c r="AL672" s="112"/>
      <c r="AM672" s="112"/>
      <c r="AN672" s="112"/>
      <c r="AO672" s="112"/>
      <c r="AP672" s="112"/>
      <c r="AQ672" s="112"/>
      <c r="AR672" s="112"/>
      <c r="AS672" s="112"/>
      <c r="AT672" s="112"/>
      <c r="AU672" s="112"/>
      <c r="AV672" s="112"/>
      <c r="AW672" s="112"/>
      <c r="AX672" s="112"/>
      <c r="AY672" s="112"/>
      <c r="AZ672" s="112"/>
      <c r="BA672" s="112"/>
      <c r="BB672" s="112"/>
      <c r="BC672" s="112"/>
      <c r="BD672" s="112"/>
    </row>
    <row r="673" ht="14.25" customHeight="1">
      <c r="G673" s="67"/>
      <c r="Q673" s="95"/>
      <c r="R673" s="95"/>
      <c r="Z673" s="67"/>
      <c r="AL673" s="112"/>
      <c r="AM673" s="112"/>
      <c r="AN673" s="112"/>
      <c r="AO673" s="112"/>
      <c r="AP673" s="112"/>
      <c r="AQ673" s="112"/>
      <c r="AR673" s="112"/>
      <c r="AS673" s="112"/>
      <c r="AT673" s="112"/>
      <c r="AU673" s="112"/>
      <c r="AV673" s="112"/>
      <c r="AW673" s="112"/>
      <c r="AX673" s="112"/>
      <c r="AY673" s="112"/>
      <c r="AZ673" s="112"/>
      <c r="BA673" s="112"/>
      <c r="BB673" s="112"/>
      <c r="BC673" s="112"/>
      <c r="BD673" s="112"/>
    </row>
    <row r="674" ht="14.25" customHeight="1">
      <c r="G674" s="67"/>
      <c r="Q674" s="95"/>
      <c r="R674" s="95"/>
      <c r="Z674" s="67"/>
      <c r="AL674" s="112"/>
      <c r="AM674" s="112"/>
      <c r="AN674" s="112"/>
      <c r="AO674" s="112"/>
      <c r="AP674" s="112"/>
      <c r="AQ674" s="112"/>
      <c r="AR674" s="112"/>
      <c r="AS674" s="112"/>
      <c r="AT674" s="112"/>
      <c r="AU674" s="112"/>
      <c r="AV674" s="112"/>
      <c r="AW674" s="112"/>
      <c r="AX674" s="112"/>
      <c r="AY674" s="112"/>
      <c r="AZ674" s="112"/>
      <c r="BA674" s="112"/>
      <c r="BB674" s="112"/>
      <c r="BC674" s="112"/>
      <c r="BD674" s="112"/>
    </row>
    <row r="675" ht="14.25" customHeight="1">
      <c r="G675" s="67"/>
      <c r="Q675" s="95"/>
      <c r="R675" s="95"/>
      <c r="Z675" s="67"/>
      <c r="AL675" s="112"/>
      <c r="AM675" s="112"/>
      <c r="AN675" s="112"/>
      <c r="AO675" s="112"/>
      <c r="AP675" s="112"/>
      <c r="AQ675" s="112"/>
      <c r="AR675" s="112"/>
      <c r="AS675" s="112"/>
      <c r="AT675" s="112"/>
      <c r="AU675" s="112"/>
      <c r="AV675" s="112"/>
      <c r="AW675" s="112"/>
      <c r="AX675" s="112"/>
      <c r="AY675" s="112"/>
      <c r="AZ675" s="112"/>
      <c r="BA675" s="112"/>
      <c r="BB675" s="112"/>
      <c r="BC675" s="112"/>
      <c r="BD675" s="112"/>
    </row>
    <row r="676" ht="14.25" customHeight="1">
      <c r="G676" s="67"/>
      <c r="Q676" s="95"/>
      <c r="R676" s="95"/>
      <c r="Z676" s="67"/>
      <c r="AL676" s="112"/>
      <c r="AM676" s="112"/>
      <c r="AN676" s="112"/>
      <c r="AO676" s="112"/>
      <c r="AP676" s="112"/>
      <c r="AQ676" s="112"/>
      <c r="AR676" s="112"/>
      <c r="AS676" s="112"/>
      <c r="AT676" s="112"/>
      <c r="AU676" s="112"/>
      <c r="AV676" s="112"/>
      <c r="AW676" s="112"/>
      <c r="AX676" s="112"/>
      <c r="AY676" s="112"/>
      <c r="AZ676" s="112"/>
      <c r="BA676" s="112"/>
      <c r="BB676" s="112"/>
      <c r="BC676" s="112"/>
      <c r="BD676" s="112"/>
    </row>
    <row r="677" ht="14.25" customHeight="1">
      <c r="G677" s="67"/>
      <c r="Q677" s="95"/>
      <c r="R677" s="95"/>
      <c r="Z677" s="67"/>
      <c r="AL677" s="112"/>
      <c r="AM677" s="112"/>
      <c r="AN677" s="112"/>
      <c r="AO677" s="112"/>
      <c r="AP677" s="112"/>
      <c r="AQ677" s="112"/>
      <c r="AR677" s="112"/>
      <c r="AS677" s="112"/>
      <c r="AT677" s="112"/>
      <c r="AU677" s="112"/>
      <c r="AV677" s="112"/>
      <c r="AW677" s="112"/>
      <c r="AX677" s="112"/>
      <c r="AY677" s="112"/>
      <c r="AZ677" s="112"/>
      <c r="BA677" s="112"/>
      <c r="BB677" s="112"/>
      <c r="BC677" s="112"/>
      <c r="BD677" s="112"/>
    </row>
    <row r="678" ht="14.25" customHeight="1">
      <c r="G678" s="67"/>
      <c r="Q678" s="95"/>
      <c r="R678" s="95"/>
      <c r="Z678" s="67"/>
      <c r="AL678" s="112"/>
      <c r="AM678" s="112"/>
      <c r="AN678" s="112"/>
      <c r="AO678" s="112"/>
      <c r="AP678" s="112"/>
      <c r="AQ678" s="112"/>
      <c r="AR678" s="112"/>
      <c r="AS678" s="112"/>
      <c r="AT678" s="112"/>
      <c r="AU678" s="112"/>
      <c r="AV678" s="112"/>
      <c r="AW678" s="112"/>
      <c r="AX678" s="112"/>
      <c r="AY678" s="112"/>
      <c r="AZ678" s="112"/>
      <c r="BA678" s="112"/>
      <c r="BB678" s="112"/>
      <c r="BC678" s="112"/>
      <c r="BD678" s="112"/>
    </row>
    <row r="679" ht="14.25" customHeight="1">
      <c r="G679" s="67"/>
      <c r="Q679" s="95"/>
      <c r="R679" s="95"/>
      <c r="Z679" s="67"/>
      <c r="AL679" s="112"/>
      <c r="AM679" s="112"/>
      <c r="AN679" s="112"/>
      <c r="AO679" s="112"/>
      <c r="AP679" s="112"/>
      <c r="AQ679" s="112"/>
      <c r="AR679" s="112"/>
      <c r="AS679" s="112"/>
      <c r="AT679" s="112"/>
      <c r="AU679" s="112"/>
      <c r="AV679" s="112"/>
      <c r="AW679" s="112"/>
      <c r="AX679" s="112"/>
      <c r="AY679" s="112"/>
      <c r="AZ679" s="112"/>
      <c r="BA679" s="112"/>
      <c r="BB679" s="112"/>
      <c r="BC679" s="112"/>
      <c r="BD679" s="112"/>
    </row>
    <row r="680" ht="14.25" customHeight="1">
      <c r="G680" s="67"/>
      <c r="Q680" s="95"/>
      <c r="R680" s="95"/>
      <c r="Z680" s="67"/>
      <c r="AL680" s="112"/>
      <c r="AM680" s="112"/>
      <c r="AN680" s="112"/>
      <c r="AO680" s="112"/>
      <c r="AP680" s="112"/>
      <c r="AQ680" s="112"/>
      <c r="AR680" s="112"/>
      <c r="AS680" s="112"/>
      <c r="AT680" s="112"/>
      <c r="AU680" s="112"/>
      <c r="AV680" s="112"/>
      <c r="AW680" s="112"/>
      <c r="AX680" s="112"/>
      <c r="AY680" s="112"/>
      <c r="AZ680" s="112"/>
      <c r="BA680" s="112"/>
      <c r="BB680" s="112"/>
      <c r="BC680" s="112"/>
      <c r="BD680" s="112"/>
    </row>
    <row r="681" ht="14.25" customHeight="1">
      <c r="G681" s="67"/>
      <c r="Q681" s="95"/>
      <c r="R681" s="95"/>
      <c r="Z681" s="67"/>
      <c r="AL681" s="112"/>
      <c r="AM681" s="112"/>
      <c r="AN681" s="112"/>
      <c r="AO681" s="112"/>
      <c r="AP681" s="112"/>
      <c r="AQ681" s="112"/>
      <c r="AR681" s="112"/>
      <c r="AS681" s="112"/>
      <c r="AT681" s="112"/>
      <c r="AU681" s="112"/>
      <c r="AV681" s="112"/>
      <c r="AW681" s="112"/>
      <c r="AX681" s="112"/>
      <c r="AY681" s="112"/>
      <c r="AZ681" s="112"/>
      <c r="BA681" s="112"/>
      <c r="BB681" s="112"/>
      <c r="BC681" s="112"/>
      <c r="BD681" s="112"/>
    </row>
    <row r="682" ht="14.25" customHeight="1">
      <c r="G682" s="67"/>
      <c r="Q682" s="95"/>
      <c r="R682" s="95"/>
      <c r="Z682" s="67"/>
      <c r="AL682" s="112"/>
      <c r="AM682" s="112"/>
      <c r="AN682" s="112"/>
      <c r="AO682" s="112"/>
      <c r="AP682" s="112"/>
      <c r="AQ682" s="112"/>
      <c r="AR682" s="112"/>
      <c r="AS682" s="112"/>
      <c r="AT682" s="112"/>
      <c r="AU682" s="112"/>
      <c r="AV682" s="112"/>
      <c r="AW682" s="112"/>
      <c r="AX682" s="112"/>
      <c r="AY682" s="112"/>
      <c r="AZ682" s="112"/>
      <c r="BA682" s="112"/>
      <c r="BB682" s="112"/>
      <c r="BC682" s="112"/>
      <c r="BD682" s="112"/>
    </row>
    <row r="683" ht="14.25" customHeight="1">
      <c r="G683" s="67"/>
      <c r="Q683" s="95"/>
      <c r="R683" s="95"/>
      <c r="Z683" s="67"/>
      <c r="AL683" s="112"/>
      <c r="AM683" s="112"/>
      <c r="AN683" s="112"/>
      <c r="AO683" s="112"/>
      <c r="AP683" s="112"/>
      <c r="AQ683" s="112"/>
      <c r="AR683" s="112"/>
      <c r="AS683" s="112"/>
      <c r="AT683" s="112"/>
      <c r="AU683" s="112"/>
      <c r="AV683" s="112"/>
      <c r="AW683" s="112"/>
      <c r="AX683" s="112"/>
      <c r="AY683" s="112"/>
      <c r="AZ683" s="112"/>
      <c r="BA683" s="112"/>
      <c r="BB683" s="112"/>
      <c r="BC683" s="112"/>
      <c r="BD683" s="112"/>
    </row>
    <row r="684" ht="14.25" customHeight="1">
      <c r="G684" s="67"/>
      <c r="Q684" s="95"/>
      <c r="R684" s="95"/>
      <c r="Z684" s="67"/>
      <c r="AL684" s="112"/>
      <c r="AM684" s="112"/>
      <c r="AN684" s="112"/>
      <c r="AO684" s="112"/>
      <c r="AP684" s="112"/>
      <c r="AQ684" s="112"/>
      <c r="AR684" s="112"/>
      <c r="AS684" s="112"/>
      <c r="AT684" s="112"/>
      <c r="AU684" s="112"/>
      <c r="AV684" s="112"/>
      <c r="AW684" s="112"/>
      <c r="AX684" s="112"/>
      <c r="AY684" s="112"/>
      <c r="AZ684" s="112"/>
      <c r="BA684" s="112"/>
      <c r="BB684" s="112"/>
      <c r="BC684" s="112"/>
      <c r="BD684" s="112"/>
    </row>
    <row r="685" ht="14.25" customHeight="1">
      <c r="G685" s="67"/>
      <c r="Q685" s="95"/>
      <c r="R685" s="95"/>
      <c r="Z685" s="67"/>
      <c r="AL685" s="112"/>
      <c r="AM685" s="112"/>
      <c r="AN685" s="112"/>
      <c r="AO685" s="112"/>
      <c r="AP685" s="112"/>
      <c r="AQ685" s="112"/>
      <c r="AR685" s="112"/>
      <c r="AS685" s="112"/>
      <c r="AT685" s="112"/>
      <c r="AU685" s="112"/>
      <c r="AV685" s="112"/>
      <c r="AW685" s="112"/>
      <c r="AX685" s="112"/>
      <c r="AY685" s="112"/>
      <c r="AZ685" s="112"/>
      <c r="BA685" s="112"/>
      <c r="BB685" s="112"/>
      <c r="BC685" s="112"/>
      <c r="BD685" s="112"/>
    </row>
    <row r="686" ht="14.25" customHeight="1">
      <c r="G686" s="67"/>
      <c r="Q686" s="95"/>
      <c r="R686" s="95"/>
      <c r="Z686" s="67"/>
      <c r="AL686" s="112"/>
      <c r="AM686" s="112"/>
      <c r="AN686" s="112"/>
      <c r="AO686" s="112"/>
      <c r="AP686" s="112"/>
      <c r="AQ686" s="112"/>
      <c r="AR686" s="112"/>
      <c r="AS686" s="112"/>
      <c r="AT686" s="112"/>
      <c r="AU686" s="112"/>
      <c r="AV686" s="112"/>
      <c r="AW686" s="112"/>
      <c r="AX686" s="112"/>
      <c r="AY686" s="112"/>
      <c r="AZ686" s="112"/>
      <c r="BA686" s="112"/>
      <c r="BB686" s="112"/>
      <c r="BC686" s="112"/>
      <c r="BD686" s="112"/>
    </row>
    <row r="687" ht="14.25" customHeight="1">
      <c r="G687" s="67"/>
      <c r="Q687" s="95"/>
      <c r="R687" s="95"/>
      <c r="Z687" s="67"/>
      <c r="AL687" s="112"/>
      <c r="AM687" s="112"/>
      <c r="AN687" s="112"/>
      <c r="AO687" s="112"/>
      <c r="AP687" s="112"/>
      <c r="AQ687" s="112"/>
      <c r="AR687" s="112"/>
      <c r="AS687" s="112"/>
      <c r="AT687" s="112"/>
      <c r="AU687" s="112"/>
      <c r="AV687" s="112"/>
      <c r="AW687" s="112"/>
      <c r="AX687" s="112"/>
      <c r="AY687" s="112"/>
      <c r="AZ687" s="112"/>
      <c r="BA687" s="112"/>
      <c r="BB687" s="112"/>
      <c r="BC687" s="112"/>
      <c r="BD687" s="112"/>
    </row>
    <row r="688" ht="14.25" customHeight="1">
      <c r="G688" s="67"/>
      <c r="Q688" s="95"/>
      <c r="R688" s="95"/>
      <c r="Z688" s="67"/>
      <c r="AL688" s="112"/>
      <c r="AM688" s="112"/>
      <c r="AN688" s="112"/>
      <c r="AO688" s="112"/>
      <c r="AP688" s="112"/>
      <c r="AQ688" s="112"/>
      <c r="AR688" s="112"/>
      <c r="AS688" s="112"/>
      <c r="AT688" s="112"/>
      <c r="AU688" s="112"/>
      <c r="AV688" s="112"/>
      <c r="AW688" s="112"/>
      <c r="AX688" s="112"/>
      <c r="AY688" s="112"/>
      <c r="AZ688" s="112"/>
      <c r="BA688" s="112"/>
      <c r="BB688" s="112"/>
      <c r="BC688" s="112"/>
      <c r="BD688" s="112"/>
    </row>
    <row r="689" ht="14.25" customHeight="1">
      <c r="G689" s="67"/>
      <c r="Q689" s="95"/>
      <c r="R689" s="95"/>
      <c r="Z689" s="67"/>
      <c r="AL689" s="112"/>
      <c r="AM689" s="112"/>
      <c r="AN689" s="112"/>
      <c r="AO689" s="112"/>
      <c r="AP689" s="112"/>
      <c r="AQ689" s="112"/>
      <c r="AR689" s="112"/>
      <c r="AS689" s="112"/>
      <c r="AT689" s="112"/>
      <c r="AU689" s="112"/>
      <c r="AV689" s="112"/>
      <c r="AW689" s="112"/>
      <c r="AX689" s="112"/>
      <c r="AY689" s="112"/>
      <c r="AZ689" s="112"/>
      <c r="BA689" s="112"/>
      <c r="BB689" s="112"/>
      <c r="BC689" s="112"/>
      <c r="BD689" s="112"/>
    </row>
    <row r="690" ht="14.25" customHeight="1">
      <c r="G690" s="67"/>
      <c r="Q690" s="95"/>
      <c r="R690" s="95"/>
      <c r="Z690" s="67"/>
      <c r="AL690" s="112"/>
      <c r="AM690" s="112"/>
      <c r="AN690" s="112"/>
      <c r="AO690" s="112"/>
      <c r="AP690" s="112"/>
      <c r="AQ690" s="112"/>
      <c r="AR690" s="112"/>
      <c r="AS690" s="112"/>
      <c r="AT690" s="112"/>
      <c r="AU690" s="112"/>
      <c r="AV690" s="112"/>
      <c r="AW690" s="112"/>
      <c r="AX690" s="112"/>
      <c r="AY690" s="112"/>
      <c r="AZ690" s="112"/>
      <c r="BA690" s="112"/>
      <c r="BB690" s="112"/>
      <c r="BC690" s="112"/>
      <c r="BD690" s="112"/>
    </row>
    <row r="691" ht="14.25" customHeight="1">
      <c r="G691" s="67"/>
      <c r="Q691" s="95"/>
      <c r="R691" s="95"/>
      <c r="Z691" s="67"/>
      <c r="AL691" s="112"/>
      <c r="AM691" s="112"/>
      <c r="AN691" s="112"/>
      <c r="AO691" s="112"/>
      <c r="AP691" s="112"/>
      <c r="AQ691" s="112"/>
      <c r="AR691" s="112"/>
      <c r="AS691" s="112"/>
      <c r="AT691" s="112"/>
      <c r="AU691" s="112"/>
      <c r="AV691" s="112"/>
      <c r="AW691" s="112"/>
      <c r="AX691" s="112"/>
      <c r="AY691" s="112"/>
      <c r="AZ691" s="112"/>
      <c r="BA691" s="112"/>
      <c r="BB691" s="112"/>
      <c r="BC691" s="112"/>
      <c r="BD691" s="112"/>
    </row>
    <row r="692" ht="14.25" customHeight="1">
      <c r="G692" s="67"/>
      <c r="Q692" s="95"/>
      <c r="R692" s="95"/>
      <c r="Z692" s="67"/>
      <c r="AL692" s="112"/>
      <c r="AM692" s="112"/>
      <c r="AN692" s="112"/>
      <c r="AO692" s="112"/>
      <c r="AP692" s="112"/>
      <c r="AQ692" s="112"/>
      <c r="AR692" s="112"/>
      <c r="AS692" s="112"/>
      <c r="AT692" s="112"/>
      <c r="AU692" s="112"/>
      <c r="AV692" s="112"/>
      <c r="AW692" s="112"/>
      <c r="AX692" s="112"/>
      <c r="AY692" s="112"/>
      <c r="AZ692" s="112"/>
      <c r="BA692" s="112"/>
      <c r="BB692" s="112"/>
      <c r="BC692" s="112"/>
      <c r="BD692" s="112"/>
    </row>
    <row r="693" ht="14.25" customHeight="1">
      <c r="G693" s="67"/>
      <c r="Q693" s="95"/>
      <c r="R693" s="95"/>
      <c r="Z693" s="67"/>
      <c r="AL693" s="112"/>
      <c r="AM693" s="112"/>
      <c r="AN693" s="112"/>
      <c r="AO693" s="112"/>
      <c r="AP693" s="112"/>
      <c r="AQ693" s="112"/>
      <c r="AR693" s="112"/>
      <c r="AS693" s="112"/>
      <c r="AT693" s="112"/>
      <c r="AU693" s="112"/>
      <c r="AV693" s="112"/>
      <c r="AW693" s="112"/>
      <c r="AX693" s="112"/>
      <c r="AY693" s="112"/>
      <c r="AZ693" s="112"/>
      <c r="BA693" s="112"/>
      <c r="BB693" s="112"/>
      <c r="BC693" s="112"/>
      <c r="BD693" s="112"/>
    </row>
    <row r="694" ht="14.25" customHeight="1">
      <c r="G694" s="67"/>
      <c r="Q694" s="95"/>
      <c r="R694" s="95"/>
      <c r="Z694" s="67"/>
      <c r="AL694" s="112"/>
      <c r="AM694" s="112"/>
      <c r="AN694" s="112"/>
      <c r="AO694" s="112"/>
      <c r="AP694" s="112"/>
      <c r="AQ694" s="112"/>
      <c r="AR694" s="112"/>
      <c r="AS694" s="112"/>
      <c r="AT694" s="112"/>
      <c r="AU694" s="112"/>
      <c r="AV694" s="112"/>
      <c r="AW694" s="112"/>
      <c r="AX694" s="112"/>
      <c r="AY694" s="112"/>
      <c r="AZ694" s="112"/>
      <c r="BA694" s="112"/>
      <c r="BB694" s="112"/>
      <c r="BC694" s="112"/>
      <c r="BD694" s="112"/>
    </row>
    <row r="695" ht="14.25" customHeight="1">
      <c r="G695" s="67"/>
      <c r="Q695" s="95"/>
      <c r="R695" s="95"/>
      <c r="Z695" s="67"/>
      <c r="AL695" s="112"/>
      <c r="AM695" s="112"/>
      <c r="AN695" s="112"/>
      <c r="AO695" s="112"/>
      <c r="AP695" s="112"/>
      <c r="AQ695" s="112"/>
      <c r="AR695" s="112"/>
      <c r="AS695" s="112"/>
      <c r="AT695" s="112"/>
      <c r="AU695" s="112"/>
      <c r="AV695" s="112"/>
      <c r="AW695" s="112"/>
      <c r="AX695" s="112"/>
      <c r="AY695" s="112"/>
      <c r="AZ695" s="112"/>
      <c r="BA695" s="112"/>
      <c r="BB695" s="112"/>
      <c r="BC695" s="112"/>
      <c r="BD695" s="112"/>
    </row>
    <row r="696" ht="14.25" customHeight="1">
      <c r="G696" s="67"/>
      <c r="Q696" s="95"/>
      <c r="R696" s="95"/>
      <c r="Z696" s="67"/>
      <c r="AL696" s="112"/>
      <c r="AM696" s="112"/>
      <c r="AN696" s="112"/>
      <c r="AO696" s="112"/>
      <c r="AP696" s="112"/>
      <c r="AQ696" s="112"/>
      <c r="AR696" s="112"/>
      <c r="AS696" s="112"/>
      <c r="AT696" s="112"/>
      <c r="AU696" s="112"/>
      <c r="AV696" s="112"/>
      <c r="AW696" s="112"/>
      <c r="AX696" s="112"/>
      <c r="AY696" s="112"/>
      <c r="AZ696" s="112"/>
      <c r="BA696" s="112"/>
      <c r="BB696" s="112"/>
      <c r="BC696" s="112"/>
      <c r="BD696" s="112"/>
    </row>
    <row r="697" ht="14.25" customHeight="1">
      <c r="G697" s="67"/>
      <c r="Q697" s="95"/>
      <c r="R697" s="95"/>
      <c r="Z697" s="67"/>
      <c r="AL697" s="112"/>
      <c r="AM697" s="112"/>
      <c r="AN697" s="112"/>
      <c r="AO697" s="112"/>
      <c r="AP697" s="112"/>
      <c r="AQ697" s="112"/>
      <c r="AR697" s="112"/>
      <c r="AS697" s="112"/>
      <c r="AT697" s="112"/>
      <c r="AU697" s="112"/>
      <c r="AV697" s="112"/>
      <c r="AW697" s="112"/>
      <c r="AX697" s="112"/>
      <c r="AY697" s="112"/>
      <c r="AZ697" s="112"/>
      <c r="BA697" s="112"/>
      <c r="BB697" s="112"/>
      <c r="BC697" s="112"/>
      <c r="BD697" s="112"/>
    </row>
    <row r="698" ht="14.25" customHeight="1">
      <c r="G698" s="67"/>
      <c r="Q698" s="95"/>
      <c r="R698" s="95"/>
      <c r="Z698" s="67"/>
      <c r="AL698" s="112"/>
      <c r="AM698" s="112"/>
      <c r="AN698" s="112"/>
      <c r="AO698" s="112"/>
      <c r="AP698" s="112"/>
      <c r="AQ698" s="112"/>
      <c r="AR698" s="112"/>
      <c r="AS698" s="112"/>
      <c r="AT698" s="112"/>
      <c r="AU698" s="112"/>
      <c r="AV698" s="112"/>
      <c r="AW698" s="112"/>
      <c r="AX698" s="112"/>
      <c r="AY698" s="112"/>
      <c r="AZ698" s="112"/>
      <c r="BA698" s="112"/>
      <c r="BB698" s="112"/>
      <c r="BC698" s="112"/>
      <c r="BD698" s="112"/>
    </row>
    <row r="699" ht="14.25" customHeight="1">
      <c r="G699" s="67"/>
      <c r="Q699" s="95"/>
      <c r="R699" s="95"/>
      <c r="Z699" s="67"/>
      <c r="AL699" s="112"/>
      <c r="AM699" s="112"/>
      <c r="AN699" s="112"/>
      <c r="AO699" s="112"/>
      <c r="AP699" s="112"/>
      <c r="AQ699" s="112"/>
      <c r="AR699" s="112"/>
      <c r="AS699" s="112"/>
      <c r="AT699" s="112"/>
      <c r="AU699" s="112"/>
      <c r="AV699" s="112"/>
      <c r="AW699" s="112"/>
      <c r="AX699" s="112"/>
      <c r="AY699" s="112"/>
      <c r="AZ699" s="112"/>
      <c r="BA699" s="112"/>
      <c r="BB699" s="112"/>
      <c r="BC699" s="112"/>
      <c r="BD699" s="112"/>
    </row>
    <row r="700" ht="14.25" customHeight="1">
      <c r="G700" s="67"/>
      <c r="Q700" s="95"/>
      <c r="R700" s="95"/>
      <c r="Z700" s="67"/>
      <c r="AL700" s="112"/>
      <c r="AM700" s="112"/>
      <c r="AN700" s="112"/>
      <c r="AO700" s="112"/>
      <c r="AP700" s="112"/>
      <c r="AQ700" s="112"/>
      <c r="AR700" s="112"/>
      <c r="AS700" s="112"/>
      <c r="AT700" s="112"/>
      <c r="AU700" s="112"/>
      <c r="AV700" s="112"/>
      <c r="AW700" s="112"/>
      <c r="AX700" s="112"/>
      <c r="AY700" s="112"/>
      <c r="AZ700" s="112"/>
      <c r="BA700" s="112"/>
      <c r="BB700" s="112"/>
      <c r="BC700" s="112"/>
      <c r="BD700" s="112"/>
    </row>
    <row r="701" ht="14.25" customHeight="1">
      <c r="G701" s="67"/>
      <c r="Q701" s="95"/>
      <c r="R701" s="95"/>
      <c r="Z701" s="67"/>
      <c r="AL701" s="112"/>
      <c r="AM701" s="112"/>
      <c r="AN701" s="112"/>
      <c r="AO701" s="112"/>
      <c r="AP701" s="112"/>
      <c r="AQ701" s="112"/>
      <c r="AR701" s="112"/>
      <c r="AS701" s="112"/>
      <c r="AT701" s="112"/>
      <c r="AU701" s="112"/>
      <c r="AV701" s="112"/>
      <c r="AW701" s="112"/>
      <c r="AX701" s="112"/>
      <c r="AY701" s="112"/>
      <c r="AZ701" s="112"/>
      <c r="BA701" s="112"/>
      <c r="BB701" s="112"/>
      <c r="BC701" s="112"/>
      <c r="BD701" s="112"/>
    </row>
    <row r="702" ht="14.25" customHeight="1">
      <c r="G702" s="67"/>
      <c r="Q702" s="95"/>
      <c r="R702" s="95"/>
      <c r="Z702" s="67"/>
      <c r="AL702" s="112"/>
      <c r="AM702" s="112"/>
      <c r="AN702" s="112"/>
      <c r="AO702" s="112"/>
      <c r="AP702" s="112"/>
      <c r="AQ702" s="112"/>
      <c r="AR702" s="112"/>
      <c r="AS702" s="112"/>
      <c r="AT702" s="112"/>
      <c r="AU702" s="112"/>
      <c r="AV702" s="112"/>
      <c r="AW702" s="112"/>
      <c r="AX702" s="112"/>
      <c r="AY702" s="112"/>
      <c r="AZ702" s="112"/>
      <c r="BA702" s="112"/>
      <c r="BB702" s="112"/>
      <c r="BC702" s="112"/>
      <c r="BD702" s="112"/>
    </row>
    <row r="703" ht="14.25" customHeight="1">
      <c r="G703" s="67"/>
      <c r="Q703" s="95"/>
      <c r="R703" s="95"/>
      <c r="Z703" s="67"/>
      <c r="AL703" s="112"/>
      <c r="AM703" s="112"/>
      <c r="AN703" s="112"/>
      <c r="AO703" s="112"/>
      <c r="AP703" s="112"/>
      <c r="AQ703" s="112"/>
      <c r="AR703" s="112"/>
      <c r="AS703" s="112"/>
      <c r="AT703" s="112"/>
      <c r="AU703" s="112"/>
      <c r="AV703" s="112"/>
      <c r="AW703" s="112"/>
      <c r="AX703" s="112"/>
      <c r="AY703" s="112"/>
      <c r="AZ703" s="112"/>
      <c r="BA703" s="112"/>
      <c r="BB703" s="112"/>
      <c r="BC703" s="112"/>
      <c r="BD703" s="112"/>
    </row>
    <row r="704" ht="14.25" customHeight="1">
      <c r="G704" s="67"/>
      <c r="Q704" s="95"/>
      <c r="R704" s="95"/>
      <c r="Z704" s="67"/>
      <c r="AL704" s="112"/>
      <c r="AM704" s="112"/>
      <c r="AN704" s="112"/>
      <c r="AO704" s="112"/>
      <c r="AP704" s="112"/>
      <c r="AQ704" s="112"/>
      <c r="AR704" s="112"/>
      <c r="AS704" s="112"/>
      <c r="AT704" s="112"/>
      <c r="AU704" s="112"/>
      <c r="AV704" s="112"/>
      <c r="AW704" s="112"/>
      <c r="AX704" s="112"/>
      <c r="AY704" s="112"/>
      <c r="AZ704" s="112"/>
      <c r="BA704" s="112"/>
      <c r="BB704" s="112"/>
      <c r="BC704" s="112"/>
      <c r="BD704" s="112"/>
    </row>
    <row r="705" ht="14.25" customHeight="1">
      <c r="G705" s="67"/>
      <c r="Q705" s="95"/>
      <c r="R705" s="95"/>
      <c r="Z705" s="67"/>
      <c r="AL705" s="112"/>
      <c r="AM705" s="112"/>
      <c r="AN705" s="112"/>
      <c r="AO705" s="112"/>
      <c r="AP705" s="112"/>
      <c r="AQ705" s="112"/>
      <c r="AR705" s="112"/>
      <c r="AS705" s="112"/>
      <c r="AT705" s="112"/>
      <c r="AU705" s="112"/>
      <c r="AV705" s="112"/>
      <c r="AW705" s="112"/>
      <c r="AX705" s="112"/>
      <c r="AY705" s="112"/>
      <c r="AZ705" s="112"/>
      <c r="BA705" s="112"/>
      <c r="BB705" s="112"/>
      <c r="BC705" s="112"/>
      <c r="BD705" s="112"/>
    </row>
    <row r="706" ht="14.25" customHeight="1">
      <c r="G706" s="67"/>
      <c r="Q706" s="95"/>
      <c r="R706" s="95"/>
      <c r="Z706" s="67"/>
      <c r="AL706" s="112"/>
      <c r="AM706" s="112"/>
      <c r="AN706" s="112"/>
      <c r="AO706" s="112"/>
      <c r="AP706" s="112"/>
      <c r="AQ706" s="112"/>
      <c r="AR706" s="112"/>
      <c r="AS706" s="112"/>
      <c r="AT706" s="112"/>
      <c r="AU706" s="112"/>
      <c r="AV706" s="112"/>
      <c r="AW706" s="112"/>
      <c r="AX706" s="112"/>
      <c r="AY706" s="112"/>
      <c r="AZ706" s="112"/>
      <c r="BA706" s="112"/>
      <c r="BB706" s="112"/>
      <c r="BC706" s="112"/>
      <c r="BD706" s="112"/>
    </row>
    <row r="707" ht="14.25" customHeight="1">
      <c r="G707" s="67"/>
      <c r="Q707" s="95"/>
      <c r="R707" s="95"/>
      <c r="Z707" s="67"/>
      <c r="AL707" s="112"/>
      <c r="AM707" s="112"/>
      <c r="AN707" s="112"/>
      <c r="AO707" s="112"/>
      <c r="AP707" s="112"/>
      <c r="AQ707" s="112"/>
      <c r="AR707" s="112"/>
      <c r="AS707" s="112"/>
      <c r="AT707" s="112"/>
      <c r="AU707" s="112"/>
      <c r="AV707" s="112"/>
      <c r="AW707" s="112"/>
      <c r="AX707" s="112"/>
      <c r="AY707" s="112"/>
      <c r="AZ707" s="112"/>
      <c r="BA707" s="112"/>
      <c r="BB707" s="112"/>
      <c r="BC707" s="112"/>
      <c r="BD707" s="112"/>
    </row>
    <row r="708" ht="14.25" customHeight="1">
      <c r="G708" s="67"/>
      <c r="Q708" s="95"/>
      <c r="R708" s="95"/>
      <c r="Z708" s="67"/>
      <c r="AL708" s="112"/>
      <c r="AM708" s="112"/>
      <c r="AN708" s="112"/>
      <c r="AO708" s="112"/>
      <c r="AP708" s="112"/>
      <c r="AQ708" s="112"/>
      <c r="AR708" s="112"/>
      <c r="AS708" s="112"/>
      <c r="AT708" s="112"/>
      <c r="AU708" s="112"/>
      <c r="AV708" s="112"/>
      <c r="AW708" s="112"/>
      <c r="AX708" s="112"/>
      <c r="AY708" s="112"/>
      <c r="AZ708" s="112"/>
      <c r="BA708" s="112"/>
      <c r="BB708" s="112"/>
      <c r="BC708" s="112"/>
      <c r="BD708" s="112"/>
    </row>
    <row r="709" ht="14.25" customHeight="1">
      <c r="G709" s="67"/>
      <c r="Q709" s="95"/>
      <c r="R709" s="95"/>
      <c r="Z709" s="67"/>
      <c r="AL709" s="112"/>
      <c r="AM709" s="112"/>
      <c r="AN709" s="112"/>
      <c r="AO709" s="112"/>
      <c r="AP709" s="112"/>
      <c r="AQ709" s="112"/>
      <c r="AR709" s="112"/>
      <c r="AS709" s="112"/>
      <c r="AT709" s="112"/>
      <c r="AU709" s="112"/>
      <c r="AV709" s="112"/>
      <c r="AW709" s="112"/>
      <c r="AX709" s="112"/>
      <c r="AY709" s="112"/>
      <c r="AZ709" s="112"/>
      <c r="BA709" s="112"/>
      <c r="BB709" s="112"/>
      <c r="BC709" s="112"/>
      <c r="BD709" s="112"/>
    </row>
    <row r="710" ht="14.25" customHeight="1">
      <c r="G710" s="67"/>
      <c r="Q710" s="95"/>
      <c r="R710" s="95"/>
      <c r="Z710" s="67"/>
      <c r="AL710" s="112"/>
      <c r="AM710" s="112"/>
      <c r="AN710" s="112"/>
      <c r="AO710" s="112"/>
      <c r="AP710" s="112"/>
      <c r="AQ710" s="112"/>
      <c r="AR710" s="112"/>
      <c r="AS710" s="112"/>
      <c r="AT710" s="112"/>
      <c r="AU710" s="112"/>
      <c r="AV710" s="112"/>
      <c r="AW710" s="112"/>
      <c r="AX710" s="112"/>
      <c r="AY710" s="112"/>
      <c r="AZ710" s="112"/>
      <c r="BA710" s="112"/>
      <c r="BB710" s="112"/>
      <c r="BC710" s="112"/>
      <c r="BD710" s="112"/>
    </row>
    <row r="711" ht="14.25" customHeight="1">
      <c r="G711" s="67"/>
      <c r="Q711" s="95"/>
      <c r="R711" s="95"/>
      <c r="Z711" s="67"/>
      <c r="AL711" s="112"/>
      <c r="AM711" s="112"/>
      <c r="AN711" s="112"/>
      <c r="AO711" s="112"/>
      <c r="AP711" s="112"/>
      <c r="AQ711" s="112"/>
      <c r="AR711" s="112"/>
      <c r="AS711" s="112"/>
      <c r="AT711" s="112"/>
      <c r="AU711" s="112"/>
      <c r="AV711" s="112"/>
      <c r="AW711" s="112"/>
      <c r="AX711" s="112"/>
      <c r="AY711" s="112"/>
      <c r="AZ711" s="112"/>
      <c r="BA711" s="112"/>
      <c r="BB711" s="112"/>
      <c r="BC711" s="112"/>
      <c r="BD711" s="112"/>
    </row>
    <row r="712" ht="14.25" customHeight="1">
      <c r="G712" s="67"/>
      <c r="Q712" s="95"/>
      <c r="R712" s="95"/>
      <c r="Z712" s="67"/>
      <c r="AL712" s="112"/>
      <c r="AM712" s="112"/>
      <c r="AN712" s="112"/>
      <c r="AO712" s="112"/>
      <c r="AP712" s="112"/>
      <c r="AQ712" s="112"/>
      <c r="AR712" s="112"/>
      <c r="AS712" s="112"/>
      <c r="AT712" s="112"/>
      <c r="AU712" s="112"/>
      <c r="AV712" s="112"/>
      <c r="AW712" s="112"/>
      <c r="AX712" s="112"/>
      <c r="AY712" s="112"/>
      <c r="AZ712" s="112"/>
      <c r="BA712" s="112"/>
      <c r="BB712" s="112"/>
      <c r="BC712" s="112"/>
      <c r="BD712" s="112"/>
    </row>
    <row r="713" ht="14.25" customHeight="1">
      <c r="G713" s="67"/>
      <c r="Q713" s="95"/>
      <c r="R713" s="95"/>
      <c r="Z713" s="67"/>
      <c r="AL713" s="112"/>
      <c r="AM713" s="112"/>
      <c r="AN713" s="112"/>
      <c r="AO713" s="112"/>
      <c r="AP713" s="112"/>
      <c r="AQ713" s="112"/>
      <c r="AR713" s="112"/>
      <c r="AS713" s="112"/>
      <c r="AT713" s="112"/>
      <c r="AU713" s="112"/>
      <c r="AV713" s="112"/>
      <c r="AW713" s="112"/>
      <c r="AX713" s="112"/>
      <c r="AY713" s="112"/>
      <c r="AZ713" s="112"/>
      <c r="BA713" s="112"/>
      <c r="BB713" s="112"/>
      <c r="BC713" s="112"/>
      <c r="BD713" s="112"/>
    </row>
    <row r="714" ht="14.25" customHeight="1">
      <c r="G714" s="67"/>
      <c r="Q714" s="95"/>
      <c r="R714" s="95"/>
      <c r="Z714" s="67"/>
      <c r="AL714" s="112"/>
      <c r="AM714" s="112"/>
      <c r="AN714" s="112"/>
      <c r="AO714" s="112"/>
      <c r="AP714" s="112"/>
      <c r="AQ714" s="112"/>
      <c r="AR714" s="112"/>
      <c r="AS714" s="112"/>
      <c r="AT714" s="112"/>
      <c r="AU714" s="112"/>
      <c r="AV714" s="112"/>
      <c r="AW714" s="112"/>
      <c r="AX714" s="112"/>
      <c r="AY714" s="112"/>
      <c r="AZ714" s="112"/>
      <c r="BA714" s="112"/>
      <c r="BB714" s="112"/>
      <c r="BC714" s="112"/>
      <c r="BD714" s="112"/>
    </row>
    <row r="715" ht="14.25" customHeight="1">
      <c r="G715" s="67"/>
      <c r="Q715" s="95"/>
      <c r="R715" s="95"/>
      <c r="Z715" s="67"/>
      <c r="AL715" s="112"/>
      <c r="AM715" s="112"/>
      <c r="AN715" s="112"/>
      <c r="AO715" s="112"/>
      <c r="AP715" s="112"/>
      <c r="AQ715" s="112"/>
      <c r="AR715" s="112"/>
      <c r="AS715" s="112"/>
      <c r="AT715" s="112"/>
      <c r="AU715" s="112"/>
      <c r="AV715" s="112"/>
      <c r="AW715" s="112"/>
      <c r="AX715" s="112"/>
      <c r="AY715" s="112"/>
      <c r="AZ715" s="112"/>
      <c r="BA715" s="112"/>
      <c r="BB715" s="112"/>
      <c r="BC715" s="112"/>
      <c r="BD715" s="112"/>
    </row>
    <row r="716" ht="14.25" customHeight="1">
      <c r="G716" s="67"/>
      <c r="Q716" s="95"/>
      <c r="R716" s="95"/>
      <c r="Z716" s="67"/>
      <c r="AL716" s="112"/>
      <c r="AM716" s="112"/>
      <c r="AN716" s="112"/>
      <c r="AO716" s="112"/>
      <c r="AP716" s="112"/>
      <c r="AQ716" s="112"/>
      <c r="AR716" s="112"/>
      <c r="AS716" s="112"/>
      <c r="AT716" s="112"/>
      <c r="AU716" s="112"/>
      <c r="AV716" s="112"/>
      <c r="AW716" s="112"/>
      <c r="AX716" s="112"/>
      <c r="AY716" s="112"/>
      <c r="AZ716" s="112"/>
      <c r="BA716" s="112"/>
      <c r="BB716" s="112"/>
      <c r="BC716" s="112"/>
      <c r="BD716" s="112"/>
    </row>
    <row r="717" ht="14.25" customHeight="1">
      <c r="G717" s="67"/>
      <c r="Q717" s="95"/>
      <c r="R717" s="95"/>
      <c r="Z717" s="67"/>
      <c r="AL717" s="112"/>
      <c r="AM717" s="112"/>
      <c r="AN717" s="112"/>
      <c r="AO717" s="112"/>
      <c r="AP717" s="112"/>
      <c r="AQ717" s="112"/>
      <c r="AR717" s="112"/>
      <c r="AS717" s="112"/>
      <c r="AT717" s="112"/>
      <c r="AU717" s="112"/>
      <c r="AV717" s="112"/>
      <c r="AW717" s="112"/>
      <c r="AX717" s="112"/>
      <c r="AY717" s="112"/>
      <c r="AZ717" s="112"/>
      <c r="BA717" s="112"/>
      <c r="BB717" s="112"/>
      <c r="BC717" s="112"/>
      <c r="BD717" s="112"/>
    </row>
    <row r="718" ht="14.25" customHeight="1">
      <c r="G718" s="67"/>
      <c r="Q718" s="95"/>
      <c r="R718" s="95"/>
      <c r="Z718" s="67"/>
      <c r="AL718" s="112"/>
      <c r="AM718" s="112"/>
      <c r="AN718" s="112"/>
      <c r="AO718" s="112"/>
      <c r="AP718" s="112"/>
      <c r="AQ718" s="112"/>
      <c r="AR718" s="112"/>
      <c r="AS718" s="112"/>
      <c r="AT718" s="112"/>
      <c r="AU718" s="112"/>
      <c r="AV718" s="112"/>
      <c r="AW718" s="112"/>
      <c r="AX718" s="112"/>
      <c r="AY718" s="112"/>
      <c r="AZ718" s="112"/>
      <c r="BA718" s="112"/>
      <c r="BB718" s="112"/>
      <c r="BC718" s="112"/>
      <c r="BD718" s="112"/>
    </row>
    <row r="719" ht="14.25" customHeight="1">
      <c r="G719" s="67"/>
      <c r="Q719" s="95"/>
      <c r="R719" s="95"/>
      <c r="Z719" s="67"/>
      <c r="AL719" s="112"/>
      <c r="AM719" s="112"/>
      <c r="AN719" s="112"/>
      <c r="AO719" s="112"/>
      <c r="AP719" s="112"/>
      <c r="AQ719" s="112"/>
      <c r="AR719" s="112"/>
      <c r="AS719" s="112"/>
      <c r="AT719" s="112"/>
      <c r="AU719" s="112"/>
      <c r="AV719" s="112"/>
      <c r="AW719" s="112"/>
      <c r="AX719" s="112"/>
      <c r="AY719" s="112"/>
      <c r="AZ719" s="112"/>
      <c r="BA719" s="112"/>
      <c r="BB719" s="112"/>
      <c r="BC719" s="112"/>
      <c r="BD719" s="112"/>
    </row>
    <row r="720" ht="14.25" customHeight="1">
      <c r="G720" s="67"/>
      <c r="Q720" s="95"/>
      <c r="R720" s="95"/>
      <c r="Z720" s="67"/>
      <c r="AL720" s="112"/>
      <c r="AM720" s="112"/>
      <c r="AN720" s="112"/>
      <c r="AO720" s="112"/>
      <c r="AP720" s="112"/>
      <c r="AQ720" s="112"/>
      <c r="AR720" s="112"/>
      <c r="AS720" s="112"/>
      <c r="AT720" s="112"/>
      <c r="AU720" s="112"/>
      <c r="AV720" s="112"/>
      <c r="AW720" s="112"/>
      <c r="AX720" s="112"/>
      <c r="AY720" s="112"/>
      <c r="AZ720" s="112"/>
      <c r="BA720" s="112"/>
      <c r="BB720" s="112"/>
      <c r="BC720" s="112"/>
      <c r="BD720" s="112"/>
    </row>
    <row r="721" ht="14.25" customHeight="1">
      <c r="G721" s="67"/>
      <c r="Q721" s="95"/>
      <c r="R721" s="95"/>
      <c r="Z721" s="67"/>
      <c r="AL721" s="112"/>
      <c r="AM721" s="112"/>
      <c r="AN721" s="112"/>
      <c r="AO721" s="112"/>
      <c r="AP721" s="112"/>
      <c r="AQ721" s="112"/>
      <c r="AR721" s="112"/>
      <c r="AS721" s="112"/>
      <c r="AT721" s="112"/>
      <c r="AU721" s="112"/>
      <c r="AV721" s="112"/>
      <c r="AW721" s="112"/>
      <c r="AX721" s="112"/>
      <c r="AY721" s="112"/>
      <c r="AZ721" s="112"/>
      <c r="BA721" s="112"/>
      <c r="BB721" s="112"/>
      <c r="BC721" s="112"/>
      <c r="BD721" s="112"/>
    </row>
    <row r="722" ht="14.25" customHeight="1">
      <c r="G722" s="67"/>
      <c r="Q722" s="95"/>
      <c r="R722" s="95"/>
      <c r="Z722" s="67"/>
      <c r="AL722" s="112"/>
      <c r="AM722" s="112"/>
      <c r="AN722" s="112"/>
      <c r="AO722" s="112"/>
      <c r="AP722" s="112"/>
      <c r="AQ722" s="112"/>
      <c r="AR722" s="112"/>
      <c r="AS722" s="112"/>
      <c r="AT722" s="112"/>
      <c r="AU722" s="112"/>
      <c r="AV722" s="112"/>
      <c r="AW722" s="112"/>
      <c r="AX722" s="112"/>
      <c r="AY722" s="112"/>
      <c r="AZ722" s="112"/>
      <c r="BA722" s="112"/>
      <c r="BB722" s="112"/>
      <c r="BC722" s="112"/>
      <c r="BD722" s="112"/>
    </row>
    <row r="723" ht="14.25" customHeight="1">
      <c r="G723" s="67"/>
      <c r="Q723" s="95"/>
      <c r="R723" s="95"/>
      <c r="Z723" s="67"/>
      <c r="AL723" s="112"/>
      <c r="AM723" s="112"/>
      <c r="AN723" s="112"/>
      <c r="AO723" s="112"/>
      <c r="AP723" s="112"/>
      <c r="AQ723" s="112"/>
      <c r="AR723" s="112"/>
      <c r="AS723" s="112"/>
      <c r="AT723" s="112"/>
      <c r="AU723" s="112"/>
      <c r="AV723" s="112"/>
      <c r="AW723" s="112"/>
      <c r="AX723" s="112"/>
      <c r="AY723" s="112"/>
      <c r="AZ723" s="112"/>
      <c r="BA723" s="112"/>
      <c r="BB723" s="112"/>
      <c r="BC723" s="112"/>
      <c r="BD723" s="112"/>
    </row>
    <row r="724" ht="14.25" customHeight="1">
      <c r="G724" s="67"/>
      <c r="Q724" s="95"/>
      <c r="R724" s="95"/>
      <c r="Z724" s="67"/>
      <c r="AL724" s="112"/>
      <c r="AM724" s="112"/>
      <c r="AN724" s="112"/>
      <c r="AO724" s="112"/>
      <c r="AP724" s="112"/>
      <c r="AQ724" s="112"/>
      <c r="AR724" s="112"/>
      <c r="AS724" s="112"/>
      <c r="AT724" s="112"/>
      <c r="AU724" s="112"/>
      <c r="AV724" s="112"/>
      <c r="AW724" s="112"/>
      <c r="AX724" s="112"/>
      <c r="AY724" s="112"/>
      <c r="AZ724" s="112"/>
      <c r="BA724" s="112"/>
      <c r="BB724" s="112"/>
      <c r="BC724" s="112"/>
      <c r="BD724" s="112"/>
    </row>
    <row r="725" ht="14.25" customHeight="1">
      <c r="G725" s="67"/>
      <c r="Q725" s="95"/>
      <c r="R725" s="95"/>
      <c r="Z725" s="67"/>
      <c r="AL725" s="112"/>
      <c r="AM725" s="112"/>
      <c r="AN725" s="112"/>
      <c r="AO725" s="112"/>
      <c r="AP725" s="112"/>
      <c r="AQ725" s="112"/>
      <c r="AR725" s="112"/>
      <c r="AS725" s="112"/>
      <c r="AT725" s="112"/>
      <c r="AU725" s="112"/>
      <c r="AV725" s="112"/>
      <c r="AW725" s="112"/>
      <c r="AX725" s="112"/>
      <c r="AY725" s="112"/>
      <c r="AZ725" s="112"/>
      <c r="BA725" s="112"/>
      <c r="BB725" s="112"/>
      <c r="BC725" s="112"/>
      <c r="BD725" s="112"/>
    </row>
    <row r="726" ht="14.25" customHeight="1">
      <c r="G726" s="67"/>
      <c r="Q726" s="95"/>
      <c r="R726" s="95"/>
      <c r="Z726" s="67"/>
      <c r="AL726" s="112"/>
      <c r="AM726" s="112"/>
      <c r="AN726" s="112"/>
      <c r="AO726" s="112"/>
      <c r="AP726" s="112"/>
      <c r="AQ726" s="112"/>
      <c r="AR726" s="112"/>
      <c r="AS726" s="112"/>
      <c r="AT726" s="112"/>
      <c r="AU726" s="112"/>
      <c r="AV726" s="112"/>
      <c r="AW726" s="112"/>
      <c r="AX726" s="112"/>
      <c r="AY726" s="112"/>
      <c r="AZ726" s="112"/>
      <c r="BA726" s="112"/>
      <c r="BB726" s="112"/>
      <c r="BC726" s="112"/>
      <c r="BD726" s="112"/>
    </row>
    <row r="727" ht="14.25" customHeight="1">
      <c r="G727" s="67"/>
      <c r="Q727" s="95"/>
      <c r="R727" s="95"/>
      <c r="Z727" s="67"/>
      <c r="AL727" s="112"/>
      <c r="AM727" s="112"/>
      <c r="AN727" s="112"/>
      <c r="AO727" s="112"/>
      <c r="AP727" s="112"/>
      <c r="AQ727" s="112"/>
      <c r="AR727" s="112"/>
      <c r="AS727" s="112"/>
      <c r="AT727" s="112"/>
      <c r="AU727" s="112"/>
      <c r="AV727" s="112"/>
      <c r="AW727" s="112"/>
      <c r="AX727" s="112"/>
      <c r="AY727" s="112"/>
      <c r="AZ727" s="112"/>
      <c r="BA727" s="112"/>
      <c r="BB727" s="112"/>
      <c r="BC727" s="112"/>
      <c r="BD727" s="112"/>
    </row>
    <row r="728" ht="14.25" customHeight="1">
      <c r="G728" s="67"/>
      <c r="Q728" s="95"/>
      <c r="R728" s="95"/>
      <c r="Z728" s="67"/>
      <c r="AL728" s="112"/>
      <c r="AM728" s="112"/>
      <c r="AN728" s="112"/>
      <c r="AO728" s="112"/>
      <c r="AP728" s="112"/>
      <c r="AQ728" s="112"/>
      <c r="AR728" s="112"/>
      <c r="AS728" s="112"/>
      <c r="AT728" s="112"/>
      <c r="AU728" s="112"/>
      <c r="AV728" s="112"/>
      <c r="AW728" s="112"/>
      <c r="AX728" s="112"/>
      <c r="AY728" s="112"/>
      <c r="AZ728" s="112"/>
      <c r="BA728" s="112"/>
      <c r="BB728" s="112"/>
      <c r="BC728" s="112"/>
      <c r="BD728" s="112"/>
    </row>
    <row r="729" ht="14.25" customHeight="1">
      <c r="G729" s="67"/>
      <c r="Q729" s="95"/>
      <c r="R729" s="95"/>
      <c r="Z729" s="67"/>
      <c r="AL729" s="112"/>
      <c r="AM729" s="112"/>
      <c r="AN729" s="112"/>
      <c r="AO729" s="112"/>
      <c r="AP729" s="112"/>
      <c r="AQ729" s="112"/>
      <c r="AR729" s="112"/>
      <c r="AS729" s="112"/>
      <c r="AT729" s="112"/>
      <c r="AU729" s="112"/>
      <c r="AV729" s="112"/>
      <c r="AW729" s="112"/>
      <c r="AX729" s="112"/>
      <c r="AY729" s="112"/>
      <c r="AZ729" s="112"/>
      <c r="BA729" s="112"/>
      <c r="BB729" s="112"/>
      <c r="BC729" s="112"/>
      <c r="BD729" s="112"/>
    </row>
    <row r="730" ht="14.25" customHeight="1">
      <c r="G730" s="67"/>
      <c r="Q730" s="95"/>
      <c r="R730" s="95"/>
      <c r="Z730" s="67"/>
      <c r="AL730" s="112"/>
      <c r="AM730" s="112"/>
      <c r="AN730" s="112"/>
      <c r="AO730" s="112"/>
      <c r="AP730" s="112"/>
      <c r="AQ730" s="112"/>
      <c r="AR730" s="112"/>
      <c r="AS730" s="112"/>
      <c r="AT730" s="112"/>
      <c r="AU730" s="112"/>
      <c r="AV730" s="112"/>
      <c r="AW730" s="112"/>
      <c r="AX730" s="112"/>
      <c r="AY730" s="112"/>
      <c r="AZ730" s="112"/>
      <c r="BA730" s="112"/>
      <c r="BB730" s="112"/>
      <c r="BC730" s="112"/>
      <c r="BD730" s="112"/>
    </row>
    <row r="731" ht="14.25" customHeight="1">
      <c r="G731" s="67"/>
      <c r="Q731" s="95"/>
      <c r="R731" s="95"/>
      <c r="Z731" s="67"/>
      <c r="AL731" s="112"/>
      <c r="AM731" s="112"/>
      <c r="AN731" s="112"/>
      <c r="AO731" s="112"/>
      <c r="AP731" s="112"/>
      <c r="AQ731" s="112"/>
      <c r="AR731" s="112"/>
      <c r="AS731" s="112"/>
      <c r="AT731" s="112"/>
      <c r="AU731" s="112"/>
      <c r="AV731" s="112"/>
      <c r="AW731" s="112"/>
      <c r="AX731" s="112"/>
      <c r="AY731" s="112"/>
      <c r="AZ731" s="112"/>
      <c r="BA731" s="112"/>
      <c r="BB731" s="112"/>
      <c r="BC731" s="112"/>
      <c r="BD731" s="112"/>
    </row>
    <row r="732" ht="14.25" customHeight="1">
      <c r="G732" s="67"/>
      <c r="Q732" s="95"/>
      <c r="R732" s="95"/>
      <c r="Z732" s="67"/>
      <c r="AL732" s="112"/>
      <c r="AM732" s="112"/>
      <c r="AN732" s="112"/>
      <c r="AO732" s="112"/>
      <c r="AP732" s="112"/>
      <c r="AQ732" s="112"/>
      <c r="AR732" s="112"/>
      <c r="AS732" s="112"/>
      <c r="AT732" s="112"/>
      <c r="AU732" s="112"/>
      <c r="AV732" s="112"/>
      <c r="AW732" s="112"/>
      <c r="AX732" s="112"/>
      <c r="AY732" s="112"/>
      <c r="AZ732" s="112"/>
      <c r="BA732" s="112"/>
      <c r="BB732" s="112"/>
      <c r="BC732" s="112"/>
      <c r="BD732" s="112"/>
    </row>
    <row r="733" ht="14.25" customHeight="1">
      <c r="G733" s="67"/>
      <c r="Q733" s="95"/>
      <c r="R733" s="95"/>
      <c r="Z733" s="67"/>
      <c r="AL733" s="112"/>
      <c r="AM733" s="112"/>
      <c r="AN733" s="112"/>
      <c r="AO733" s="112"/>
      <c r="AP733" s="112"/>
      <c r="AQ733" s="112"/>
      <c r="AR733" s="112"/>
      <c r="AS733" s="112"/>
      <c r="AT733" s="112"/>
      <c r="AU733" s="112"/>
      <c r="AV733" s="112"/>
      <c r="AW733" s="112"/>
      <c r="AX733" s="112"/>
      <c r="AY733" s="112"/>
      <c r="AZ733" s="112"/>
      <c r="BA733" s="112"/>
      <c r="BB733" s="112"/>
      <c r="BC733" s="112"/>
      <c r="BD733" s="112"/>
    </row>
    <row r="734" ht="14.25" customHeight="1">
      <c r="G734" s="67"/>
      <c r="Q734" s="95"/>
      <c r="R734" s="95"/>
      <c r="Z734" s="67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  <c r="BD734" s="112"/>
    </row>
    <row r="735" ht="14.25" customHeight="1">
      <c r="G735" s="67"/>
      <c r="Q735" s="95"/>
      <c r="R735" s="95"/>
      <c r="Z735" s="67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  <c r="BD735" s="112"/>
    </row>
    <row r="736" ht="14.25" customHeight="1">
      <c r="G736" s="67"/>
      <c r="Q736" s="95"/>
      <c r="R736" s="95"/>
      <c r="Z736" s="67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  <c r="BD736" s="112"/>
    </row>
    <row r="737" ht="14.25" customHeight="1">
      <c r="G737" s="67"/>
      <c r="Q737" s="95"/>
      <c r="R737" s="95"/>
      <c r="Z737" s="67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  <c r="BD737" s="112"/>
    </row>
    <row r="738" ht="14.25" customHeight="1">
      <c r="G738" s="67"/>
      <c r="Q738" s="95"/>
      <c r="R738" s="95"/>
      <c r="Z738" s="67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  <c r="BD738" s="112"/>
    </row>
    <row r="739" ht="14.25" customHeight="1">
      <c r="G739" s="67"/>
      <c r="Q739" s="95"/>
      <c r="R739" s="95"/>
      <c r="Z739" s="67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  <c r="BD739" s="112"/>
    </row>
    <row r="740" ht="14.25" customHeight="1">
      <c r="G740" s="67"/>
      <c r="Q740" s="95"/>
      <c r="R740" s="95"/>
      <c r="Z740" s="67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  <c r="BD740" s="112"/>
    </row>
    <row r="741" ht="14.25" customHeight="1">
      <c r="G741" s="67"/>
      <c r="Q741" s="95"/>
      <c r="R741" s="95"/>
      <c r="Z741" s="67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  <c r="BD741" s="112"/>
    </row>
    <row r="742" ht="14.25" customHeight="1">
      <c r="G742" s="67"/>
      <c r="Q742" s="95"/>
      <c r="R742" s="95"/>
      <c r="Z742" s="67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  <c r="BD742" s="112"/>
    </row>
    <row r="743" ht="14.25" customHeight="1">
      <c r="G743" s="67"/>
      <c r="Q743" s="95"/>
      <c r="R743" s="95"/>
      <c r="Z743" s="67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  <c r="BD743" s="112"/>
    </row>
    <row r="744" ht="14.25" customHeight="1">
      <c r="G744" s="67"/>
      <c r="Q744" s="95"/>
      <c r="R744" s="95"/>
      <c r="Z744" s="67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  <c r="BD744" s="112"/>
    </row>
    <row r="745" ht="14.25" customHeight="1">
      <c r="G745" s="67"/>
      <c r="Q745" s="95"/>
      <c r="R745" s="95"/>
      <c r="Z745" s="67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  <c r="BD745" s="112"/>
    </row>
    <row r="746" ht="14.25" customHeight="1">
      <c r="G746" s="67"/>
      <c r="Q746" s="95"/>
      <c r="R746" s="95"/>
      <c r="Z746" s="67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  <c r="BD746" s="112"/>
    </row>
    <row r="747" ht="14.25" customHeight="1">
      <c r="G747" s="67"/>
      <c r="Q747" s="95"/>
      <c r="R747" s="95"/>
      <c r="Z747" s="67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  <c r="BD747" s="112"/>
    </row>
    <row r="748" ht="14.25" customHeight="1">
      <c r="G748" s="67"/>
      <c r="Q748" s="95"/>
      <c r="R748" s="95"/>
      <c r="Z748" s="67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  <c r="BD748" s="112"/>
    </row>
    <row r="749" ht="14.25" customHeight="1">
      <c r="G749" s="67"/>
      <c r="Q749" s="95"/>
      <c r="R749" s="95"/>
      <c r="Z749" s="67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  <c r="BD749" s="112"/>
    </row>
    <row r="750" ht="14.25" customHeight="1">
      <c r="G750" s="67"/>
      <c r="Q750" s="95"/>
      <c r="R750" s="95"/>
      <c r="Z750" s="67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  <c r="BD750" s="112"/>
    </row>
    <row r="751" ht="14.25" customHeight="1">
      <c r="G751" s="67"/>
      <c r="Q751" s="95"/>
      <c r="R751" s="95"/>
      <c r="Z751" s="67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  <c r="BD751" s="112"/>
    </row>
    <row r="752" ht="14.25" customHeight="1">
      <c r="G752" s="67"/>
      <c r="Q752" s="95"/>
      <c r="R752" s="95"/>
      <c r="Z752" s="67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  <c r="BD752" s="112"/>
    </row>
    <row r="753" ht="14.25" customHeight="1">
      <c r="G753" s="67"/>
      <c r="Q753" s="95"/>
      <c r="R753" s="95"/>
      <c r="Z753" s="67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  <c r="BD753" s="112"/>
    </row>
    <row r="754" ht="14.25" customHeight="1">
      <c r="G754" s="67"/>
      <c r="Q754" s="95"/>
      <c r="R754" s="95"/>
      <c r="Z754" s="67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  <c r="BD754" s="112"/>
    </row>
  </sheetData>
  <mergeCells count="27">
    <mergeCell ref="A3:N3"/>
    <mergeCell ref="A4:N4"/>
    <mergeCell ref="O4:Q4"/>
    <mergeCell ref="B27:N27"/>
    <mergeCell ref="B28:N28"/>
    <mergeCell ref="B29:N29"/>
    <mergeCell ref="B30:N30"/>
    <mergeCell ref="B31:N31"/>
    <mergeCell ref="B32:N32"/>
    <mergeCell ref="A37:N37"/>
    <mergeCell ref="A38:N38"/>
    <mergeCell ref="O38:Q38"/>
    <mergeCell ref="B61:N61"/>
    <mergeCell ref="B62:N62"/>
    <mergeCell ref="A101:N101"/>
    <mergeCell ref="A102:N102"/>
    <mergeCell ref="O102:Q102"/>
    <mergeCell ref="B127:N127"/>
    <mergeCell ref="B128:N128"/>
    <mergeCell ref="B129:N129"/>
    <mergeCell ref="B63:N63"/>
    <mergeCell ref="A68:N68"/>
    <mergeCell ref="A69:N69"/>
    <mergeCell ref="O69:Q69"/>
    <mergeCell ref="B94:N94"/>
    <mergeCell ref="B95:N95"/>
    <mergeCell ref="B96:N96"/>
  </mergeCells>
  <printOptions/>
  <pageMargins bottom="0.75" footer="0.0" header="0.0" left="0.7" right="0.7" top="0.75"/>
  <pageSetup paperSize="9" orientation="portrait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995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106</v>
      </c>
      <c r="B6" s="16">
        <v>25.0</v>
      </c>
      <c r="C6" s="16">
        <v>1.0</v>
      </c>
      <c r="D6" s="16">
        <v>8.0</v>
      </c>
      <c r="E6" s="16">
        <v>14.0</v>
      </c>
      <c r="F6" s="17">
        <v>1.0</v>
      </c>
      <c r="G6" s="17">
        <v>1.0</v>
      </c>
      <c r="H6" s="18">
        <f t="shared" ref="H6:H24" si="1">(C6+D6+E6)/B6</f>
        <v>0.92</v>
      </c>
      <c r="I6" s="18">
        <f t="shared" ref="I6:I24" si="2">(C6+D6)/B6</f>
        <v>0.36</v>
      </c>
      <c r="J6" s="16">
        <v>0.0</v>
      </c>
      <c r="K6" s="16">
        <v>0.0</v>
      </c>
      <c r="L6" s="16">
        <v>16.0</v>
      </c>
      <c r="M6" s="16">
        <v>16.0</v>
      </c>
      <c r="N6" s="18">
        <f t="shared" ref="N6:N24" si="3">M6/L6</f>
        <v>1</v>
      </c>
      <c r="O6" s="19">
        <v>16.0</v>
      </c>
      <c r="P6" s="19">
        <v>16.0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483</v>
      </c>
      <c r="B7" s="16">
        <v>22.0</v>
      </c>
      <c r="C7" s="17">
        <v>3.0</v>
      </c>
      <c r="D7" s="16">
        <v>8.0</v>
      </c>
      <c r="E7" s="16">
        <v>9.0</v>
      </c>
      <c r="F7" s="17">
        <v>2.0</v>
      </c>
      <c r="G7" s="17">
        <v>0.0</v>
      </c>
      <c r="H7" s="18">
        <f t="shared" si="1"/>
        <v>0.9090909091</v>
      </c>
      <c r="I7" s="18">
        <f t="shared" si="2"/>
        <v>0.5</v>
      </c>
      <c r="J7" s="16">
        <v>0.0</v>
      </c>
      <c r="K7" s="16">
        <v>0.0</v>
      </c>
      <c r="L7" s="16">
        <v>16.0</v>
      </c>
      <c r="M7" s="16">
        <v>14.0</v>
      </c>
      <c r="N7" s="18">
        <f t="shared" si="3"/>
        <v>0.875</v>
      </c>
      <c r="O7" s="19">
        <v>14.0</v>
      </c>
      <c r="P7" s="19">
        <v>14.0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484</v>
      </c>
      <c r="B8" s="16">
        <v>24.0</v>
      </c>
      <c r="C8" s="16">
        <v>2.0</v>
      </c>
      <c r="D8" s="16">
        <v>14.0</v>
      </c>
      <c r="E8" s="16">
        <v>8.0</v>
      </c>
      <c r="F8" s="17">
        <v>0.0</v>
      </c>
      <c r="G8" s="17">
        <v>0.0</v>
      </c>
      <c r="H8" s="18">
        <f t="shared" si="1"/>
        <v>1</v>
      </c>
      <c r="I8" s="18">
        <f t="shared" si="2"/>
        <v>0.6666666667</v>
      </c>
      <c r="J8" s="16">
        <v>0.0</v>
      </c>
      <c r="K8" s="16">
        <v>0.0</v>
      </c>
      <c r="L8" s="16">
        <v>16.0</v>
      </c>
      <c r="M8" s="16">
        <v>14.0</v>
      </c>
      <c r="N8" s="18">
        <f t="shared" si="3"/>
        <v>0.875</v>
      </c>
      <c r="O8" s="19">
        <v>14.0</v>
      </c>
      <c r="P8" s="19">
        <v>14.0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578</v>
      </c>
      <c r="B9" s="17">
        <v>30.0</v>
      </c>
      <c r="C9" s="17">
        <v>6.0</v>
      </c>
      <c r="D9" s="17">
        <v>14.0</v>
      </c>
      <c r="E9" s="17">
        <v>10.0</v>
      </c>
      <c r="F9" s="17">
        <v>0.0</v>
      </c>
      <c r="G9" s="17">
        <v>0.0</v>
      </c>
      <c r="H9" s="18">
        <f t="shared" si="1"/>
        <v>1</v>
      </c>
      <c r="I9" s="18">
        <f t="shared" si="2"/>
        <v>0.6666666667</v>
      </c>
      <c r="J9" s="17">
        <v>0.0</v>
      </c>
      <c r="K9" s="17">
        <v>0.0</v>
      </c>
      <c r="L9" s="17">
        <v>16.0</v>
      </c>
      <c r="M9" s="17">
        <v>15.0</v>
      </c>
      <c r="N9" s="18">
        <f t="shared" si="3"/>
        <v>0.9375</v>
      </c>
      <c r="O9" s="19">
        <v>15.0</v>
      </c>
      <c r="P9" s="19">
        <v>15.0</v>
      </c>
      <c r="Q9" s="20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455</v>
      </c>
      <c r="B10" s="17">
        <v>31.0</v>
      </c>
      <c r="C10" s="17">
        <v>14.0</v>
      </c>
      <c r="D10" s="17">
        <v>10.0</v>
      </c>
      <c r="E10" s="17">
        <v>6.0</v>
      </c>
      <c r="F10" s="17">
        <v>0.0</v>
      </c>
      <c r="G10" s="17">
        <v>1.0</v>
      </c>
      <c r="H10" s="18">
        <f t="shared" si="1"/>
        <v>0.9677419355</v>
      </c>
      <c r="I10" s="18">
        <f t="shared" si="2"/>
        <v>0.7741935484</v>
      </c>
      <c r="J10" s="17">
        <v>0.0</v>
      </c>
      <c r="K10" s="17">
        <v>0.0</v>
      </c>
      <c r="L10" s="17">
        <v>16.0</v>
      </c>
      <c r="M10" s="17">
        <v>15.0</v>
      </c>
      <c r="N10" s="18">
        <f t="shared" si="3"/>
        <v>0.9375</v>
      </c>
      <c r="O10" s="19">
        <v>15.0</v>
      </c>
      <c r="P10" s="19">
        <v>15.0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107</v>
      </c>
      <c r="B11" s="17">
        <v>24.0</v>
      </c>
      <c r="C11" s="17">
        <v>1.0</v>
      </c>
      <c r="D11" s="17">
        <v>2.0</v>
      </c>
      <c r="E11" s="17">
        <v>20.0</v>
      </c>
      <c r="F11" s="17">
        <v>0.0</v>
      </c>
      <c r="G11" s="17">
        <v>1.0</v>
      </c>
      <c r="H11" s="18">
        <f t="shared" si="1"/>
        <v>0.9583333333</v>
      </c>
      <c r="I11" s="18">
        <f t="shared" si="2"/>
        <v>0.125</v>
      </c>
      <c r="J11" s="17">
        <v>0.0</v>
      </c>
      <c r="K11" s="17">
        <v>0.0</v>
      </c>
      <c r="L11" s="17">
        <v>16.0</v>
      </c>
      <c r="M11" s="17">
        <v>15.0</v>
      </c>
      <c r="N11" s="18">
        <f t="shared" si="3"/>
        <v>0.9375</v>
      </c>
      <c r="O11" s="19">
        <v>15.0</v>
      </c>
      <c r="P11" s="19">
        <v>15.0</v>
      </c>
      <c r="Q11" s="20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624</v>
      </c>
      <c r="B12" s="17">
        <v>23.0</v>
      </c>
      <c r="C12" s="17">
        <v>2.0</v>
      </c>
      <c r="D12" s="17">
        <v>5.0</v>
      </c>
      <c r="E12" s="17">
        <v>15.0</v>
      </c>
      <c r="F12" s="17">
        <v>1.0</v>
      </c>
      <c r="G12" s="17">
        <v>0.0</v>
      </c>
      <c r="H12" s="18">
        <f t="shared" si="1"/>
        <v>0.9565217391</v>
      </c>
      <c r="I12" s="18">
        <f t="shared" si="2"/>
        <v>0.3043478261</v>
      </c>
      <c r="J12" s="17">
        <v>0.0</v>
      </c>
      <c r="K12" s="17">
        <v>0.0</v>
      </c>
      <c r="L12" s="17">
        <v>16.0</v>
      </c>
      <c r="M12" s="17">
        <v>15.0</v>
      </c>
      <c r="N12" s="18">
        <f t="shared" si="3"/>
        <v>0.9375</v>
      </c>
      <c r="O12" s="19">
        <v>15.0</v>
      </c>
      <c r="P12" s="19">
        <v>15.0</v>
      </c>
      <c r="Q12" s="20">
        <f t="shared" si="4"/>
        <v>1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692</v>
      </c>
      <c r="B13" s="17">
        <v>31.0</v>
      </c>
      <c r="C13" s="17">
        <v>2.0</v>
      </c>
      <c r="D13" s="17">
        <v>12.0</v>
      </c>
      <c r="E13" s="17">
        <v>15.0</v>
      </c>
      <c r="F13" s="17">
        <v>2.0</v>
      </c>
      <c r="G13" s="17">
        <v>0.0</v>
      </c>
      <c r="H13" s="18">
        <f t="shared" si="1"/>
        <v>0.935483871</v>
      </c>
      <c r="I13" s="18">
        <f t="shared" si="2"/>
        <v>0.4516129032</v>
      </c>
      <c r="J13" s="17">
        <v>0.0</v>
      </c>
      <c r="K13" s="17">
        <v>0.0</v>
      </c>
      <c r="L13" s="17">
        <v>16.0</v>
      </c>
      <c r="M13" s="17">
        <v>16.0</v>
      </c>
      <c r="N13" s="18">
        <f t="shared" si="3"/>
        <v>1</v>
      </c>
      <c r="O13" s="19">
        <v>16.0</v>
      </c>
      <c r="P13" s="19">
        <v>16.0</v>
      </c>
      <c r="Q13" s="20">
        <f t="shared" si="4"/>
        <v>1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338</v>
      </c>
      <c r="B14" s="17">
        <v>24.0</v>
      </c>
      <c r="C14" s="17">
        <v>6.0</v>
      </c>
      <c r="D14" s="17">
        <v>13.0</v>
      </c>
      <c r="E14" s="17">
        <v>4.0</v>
      </c>
      <c r="F14" s="17">
        <v>1.0</v>
      </c>
      <c r="G14" s="17">
        <v>0.0</v>
      </c>
      <c r="H14" s="18">
        <f t="shared" si="1"/>
        <v>0.9583333333</v>
      </c>
      <c r="I14" s="18">
        <f t="shared" si="2"/>
        <v>0.7916666667</v>
      </c>
      <c r="J14" s="17">
        <v>0.0</v>
      </c>
      <c r="K14" s="17">
        <v>0.0</v>
      </c>
      <c r="L14" s="17">
        <v>16.0</v>
      </c>
      <c r="M14" s="17">
        <v>16.0</v>
      </c>
      <c r="N14" s="18">
        <f t="shared" si="3"/>
        <v>1</v>
      </c>
      <c r="O14" s="19">
        <v>16.0</v>
      </c>
      <c r="P14" s="19">
        <v>16.0</v>
      </c>
      <c r="Q14" s="20">
        <f t="shared" si="4"/>
        <v>1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108</v>
      </c>
      <c r="B15" s="17">
        <v>28.0</v>
      </c>
      <c r="C15" s="17">
        <v>5.0</v>
      </c>
      <c r="D15" s="17">
        <v>12.0</v>
      </c>
      <c r="E15" s="17">
        <v>9.0</v>
      </c>
      <c r="F15" s="17">
        <v>2.0</v>
      </c>
      <c r="G15" s="17">
        <v>0.0</v>
      </c>
      <c r="H15" s="18">
        <f t="shared" si="1"/>
        <v>0.9285714286</v>
      </c>
      <c r="I15" s="18">
        <f t="shared" si="2"/>
        <v>0.6071428571</v>
      </c>
      <c r="J15" s="17">
        <v>0.0</v>
      </c>
      <c r="K15" s="17">
        <v>0.0</v>
      </c>
      <c r="L15" s="17">
        <v>16.0</v>
      </c>
      <c r="M15" s="17">
        <v>16.0</v>
      </c>
      <c r="N15" s="18">
        <f t="shared" si="3"/>
        <v>1</v>
      </c>
      <c r="O15" s="19">
        <v>16.0</v>
      </c>
      <c r="P15" s="19">
        <v>16.0</v>
      </c>
      <c r="Q15" s="20">
        <f t="shared" si="4"/>
        <v>1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89</v>
      </c>
      <c r="B16" s="17">
        <v>3.0</v>
      </c>
      <c r="C16" s="17">
        <v>0.0</v>
      </c>
      <c r="D16" s="17">
        <v>2.0</v>
      </c>
      <c r="E16" s="17">
        <v>1.0</v>
      </c>
      <c r="F16" s="17">
        <v>0.0</v>
      </c>
      <c r="G16" s="17">
        <v>0.0</v>
      </c>
      <c r="H16" s="18">
        <f t="shared" si="1"/>
        <v>1</v>
      </c>
      <c r="I16" s="18">
        <f t="shared" si="2"/>
        <v>0.6666666667</v>
      </c>
      <c r="J16" s="17">
        <v>0.0</v>
      </c>
      <c r="K16" s="17">
        <v>0.0</v>
      </c>
      <c r="L16" s="17">
        <v>8.0</v>
      </c>
      <c r="M16" s="17">
        <v>8.0</v>
      </c>
      <c r="N16" s="18">
        <f t="shared" si="3"/>
        <v>1</v>
      </c>
      <c r="O16" s="19">
        <v>8.0</v>
      </c>
      <c r="P16" s="19">
        <v>8.0</v>
      </c>
      <c r="Q16" s="20">
        <f t="shared" si="4"/>
        <v>1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265</v>
      </c>
      <c r="C24" s="26">
        <f t="shared" si="5"/>
        <v>42</v>
      </c>
      <c r="D24" s="26">
        <f t="shared" si="5"/>
        <v>100</v>
      </c>
      <c r="E24" s="26">
        <f t="shared" si="5"/>
        <v>111</v>
      </c>
      <c r="F24" s="26">
        <f t="shared" si="5"/>
        <v>9</v>
      </c>
      <c r="G24" s="26">
        <f t="shared" si="5"/>
        <v>3</v>
      </c>
      <c r="H24" s="18">
        <f t="shared" si="1"/>
        <v>0.9547169811</v>
      </c>
      <c r="I24" s="18">
        <f t="shared" si="2"/>
        <v>0.5358490566</v>
      </c>
      <c r="J24" s="26">
        <f t="shared" ref="J24:M24" si="6">SUM(J6:J23)</f>
        <v>0</v>
      </c>
      <c r="K24" s="26">
        <f t="shared" si="6"/>
        <v>0</v>
      </c>
      <c r="L24" s="26">
        <f t="shared" si="6"/>
        <v>168</v>
      </c>
      <c r="M24" s="26">
        <f t="shared" si="6"/>
        <v>160</v>
      </c>
      <c r="N24" s="18">
        <f t="shared" si="3"/>
        <v>0.9523809524</v>
      </c>
      <c r="O24" s="27">
        <f t="shared" ref="O24:P24" si="7">SUM(O6:O23)</f>
        <v>160</v>
      </c>
      <c r="P24" s="27">
        <f t="shared" si="7"/>
        <v>160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1" t="s">
        <v>996</v>
      </c>
      <c r="B28" s="92" t="s">
        <v>997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1" t="s">
        <v>483</v>
      </c>
      <c r="B29" s="92" t="s">
        <v>998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106" t="s">
        <v>624</v>
      </c>
      <c r="B30" s="106" t="s">
        <v>999</v>
      </c>
      <c r="G30" s="67"/>
      <c r="Q30" s="95"/>
    </row>
    <row r="31" ht="14.25" customHeight="1">
      <c r="A31" s="106" t="s">
        <v>692</v>
      </c>
      <c r="B31" s="106" t="s">
        <v>1000</v>
      </c>
      <c r="G31" s="67"/>
      <c r="Q31" s="95"/>
    </row>
    <row r="32" ht="14.25" customHeight="1">
      <c r="A32" s="106" t="s">
        <v>338</v>
      </c>
      <c r="B32" s="106" t="s">
        <v>1001</v>
      </c>
      <c r="G32" s="67"/>
      <c r="Q32" s="95"/>
    </row>
    <row r="33" ht="14.25" customHeight="1">
      <c r="A33" s="106" t="s">
        <v>108</v>
      </c>
      <c r="B33" s="106" t="s">
        <v>1002</v>
      </c>
      <c r="G33" s="67"/>
      <c r="Q33" s="95"/>
    </row>
    <row r="34" ht="14.25" customHeight="1">
      <c r="G34" s="67"/>
      <c r="Q34" s="95"/>
    </row>
    <row r="35" ht="14.25" customHeight="1">
      <c r="G35" s="67"/>
      <c r="Q35" s="95"/>
    </row>
    <row r="36" ht="14.25" customHeight="1">
      <c r="A36" s="63" t="s">
        <v>20</v>
      </c>
      <c r="Q36" s="95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Q37" s="95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275" t="s">
        <v>995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Q38" s="95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35" t="s">
        <v>30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135" t="s">
        <v>3</v>
      </c>
      <c r="P39" s="33"/>
      <c r="Q39" s="34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9" t="s">
        <v>4</v>
      </c>
      <c r="B40" s="11" t="s">
        <v>5</v>
      </c>
      <c r="C40" s="11" t="s">
        <v>6</v>
      </c>
      <c r="D40" s="11">
        <v>4.0</v>
      </c>
      <c r="E40" s="11">
        <v>3.0</v>
      </c>
      <c r="F40" s="11">
        <v>2.0</v>
      </c>
      <c r="G40" s="11" t="s">
        <v>7</v>
      </c>
      <c r="H40" s="11" t="s">
        <v>8</v>
      </c>
      <c r="I40" s="11" t="s">
        <v>9</v>
      </c>
      <c r="J40" s="11" t="s">
        <v>10</v>
      </c>
      <c r="K40" s="11" t="s">
        <v>11</v>
      </c>
      <c r="L40" s="11" t="s">
        <v>12</v>
      </c>
      <c r="M40" s="11" t="s">
        <v>11</v>
      </c>
      <c r="N40" s="11" t="s">
        <v>13</v>
      </c>
      <c r="O40" s="140" t="s">
        <v>12</v>
      </c>
      <c r="P40" s="140" t="s">
        <v>11</v>
      </c>
      <c r="Q40" s="141" t="s">
        <v>14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106</v>
      </c>
      <c r="B41" s="16">
        <v>25.0</v>
      </c>
      <c r="C41" s="16">
        <v>2.0</v>
      </c>
      <c r="D41" s="16">
        <v>12.0</v>
      </c>
      <c r="E41" s="16">
        <v>9.0</v>
      </c>
      <c r="F41" s="17">
        <v>2.0</v>
      </c>
      <c r="G41" s="17">
        <v>0.0</v>
      </c>
      <c r="H41" s="18">
        <f t="shared" ref="H41:H59" si="8">(C41+D41+E41)/B41</f>
        <v>0.92</v>
      </c>
      <c r="I41" s="18">
        <f t="shared" ref="I41:I59" si="9">(C41+D41)/B41</f>
        <v>0.56</v>
      </c>
      <c r="J41" s="16">
        <v>1.0</v>
      </c>
      <c r="K41" s="16">
        <v>1.0</v>
      </c>
      <c r="L41" s="16">
        <v>16.0</v>
      </c>
      <c r="M41" s="16">
        <v>15.0</v>
      </c>
      <c r="N41" s="18">
        <f t="shared" ref="N41:N59" si="10">M41/L41</f>
        <v>0.9375</v>
      </c>
      <c r="O41" s="19">
        <v>15.0</v>
      </c>
      <c r="P41" s="19">
        <v>15.0</v>
      </c>
      <c r="Q41" s="20">
        <f t="shared" ref="Q41:Q59" si="11">P41/O41</f>
        <v>1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483</v>
      </c>
      <c r="B42" s="16">
        <v>23.0</v>
      </c>
      <c r="C42" s="17">
        <v>4.0</v>
      </c>
      <c r="D42" s="16">
        <v>5.0</v>
      </c>
      <c r="E42" s="16">
        <v>14.0</v>
      </c>
      <c r="F42" s="17">
        <v>0.0</v>
      </c>
      <c r="G42" s="17">
        <v>0.0</v>
      </c>
      <c r="H42" s="18">
        <f t="shared" si="8"/>
        <v>1</v>
      </c>
      <c r="I42" s="18">
        <f t="shared" si="9"/>
        <v>0.3913043478</v>
      </c>
      <c r="J42" s="16">
        <v>1.0</v>
      </c>
      <c r="K42" s="16">
        <v>1.0</v>
      </c>
      <c r="L42" s="16">
        <v>16.0</v>
      </c>
      <c r="M42" s="16">
        <v>15.0</v>
      </c>
      <c r="N42" s="18">
        <f t="shared" si="10"/>
        <v>0.9375</v>
      </c>
      <c r="O42" s="19">
        <v>15.0</v>
      </c>
      <c r="P42" s="19">
        <v>15.0</v>
      </c>
      <c r="Q42" s="20">
        <f t="shared" si="11"/>
        <v>1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4" t="s">
        <v>484</v>
      </c>
      <c r="B43" s="16">
        <v>24.0</v>
      </c>
      <c r="C43" s="16">
        <v>6.0</v>
      </c>
      <c r="D43" s="16">
        <v>5.0</v>
      </c>
      <c r="E43" s="16">
        <v>11.0</v>
      </c>
      <c r="F43" s="17">
        <v>2.0</v>
      </c>
      <c r="G43" s="17">
        <v>0.0</v>
      </c>
      <c r="H43" s="18">
        <f t="shared" si="8"/>
        <v>0.9166666667</v>
      </c>
      <c r="I43" s="18">
        <f t="shared" si="9"/>
        <v>0.4583333333</v>
      </c>
      <c r="J43" s="16">
        <v>1.0</v>
      </c>
      <c r="K43" s="16">
        <v>1.0</v>
      </c>
      <c r="L43" s="16">
        <v>16.0</v>
      </c>
      <c r="M43" s="16">
        <v>15.0</v>
      </c>
      <c r="N43" s="18">
        <f t="shared" si="10"/>
        <v>0.9375</v>
      </c>
      <c r="O43" s="19">
        <v>15.0</v>
      </c>
      <c r="P43" s="19">
        <v>15.0</v>
      </c>
      <c r="Q43" s="20">
        <f t="shared" si="11"/>
        <v>1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578</v>
      </c>
      <c r="B44" s="17">
        <v>28.0</v>
      </c>
      <c r="C44" s="17">
        <v>5.0</v>
      </c>
      <c r="D44" s="17">
        <v>12.0</v>
      </c>
      <c r="E44" s="17">
        <v>11.0</v>
      </c>
      <c r="F44" s="17">
        <v>0.0</v>
      </c>
      <c r="G44" s="17">
        <v>0.0</v>
      </c>
      <c r="H44" s="18">
        <f t="shared" si="8"/>
        <v>1</v>
      </c>
      <c r="I44" s="18">
        <f t="shared" si="9"/>
        <v>0.6071428571</v>
      </c>
      <c r="J44" s="17">
        <v>1.0</v>
      </c>
      <c r="K44" s="17">
        <v>1.0</v>
      </c>
      <c r="L44" s="17">
        <v>16.0</v>
      </c>
      <c r="M44" s="17">
        <v>14.0</v>
      </c>
      <c r="N44" s="18">
        <f t="shared" si="10"/>
        <v>0.875</v>
      </c>
      <c r="O44" s="19">
        <v>14.0</v>
      </c>
      <c r="P44" s="19">
        <v>14.0</v>
      </c>
      <c r="Q44" s="20">
        <f t="shared" si="11"/>
        <v>1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455</v>
      </c>
      <c r="B45" s="17">
        <v>30.0</v>
      </c>
      <c r="C45" s="17">
        <v>16.0</v>
      </c>
      <c r="D45" s="17">
        <v>12.0</v>
      </c>
      <c r="E45" s="17">
        <v>2.0</v>
      </c>
      <c r="F45" s="17">
        <v>0.0</v>
      </c>
      <c r="G45" s="17">
        <v>0.0</v>
      </c>
      <c r="H45" s="18">
        <f t="shared" si="8"/>
        <v>1</v>
      </c>
      <c r="I45" s="18">
        <f t="shared" si="9"/>
        <v>0.9333333333</v>
      </c>
      <c r="J45" s="17">
        <v>1.0</v>
      </c>
      <c r="K45" s="17">
        <v>1.0</v>
      </c>
      <c r="L45" s="17">
        <v>16.0</v>
      </c>
      <c r="M45" s="17">
        <v>13.0</v>
      </c>
      <c r="N45" s="18">
        <f t="shared" si="10"/>
        <v>0.8125</v>
      </c>
      <c r="O45" s="19">
        <v>13.0</v>
      </c>
      <c r="P45" s="19">
        <v>13.0</v>
      </c>
      <c r="Q45" s="20">
        <f t="shared" si="11"/>
        <v>1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107</v>
      </c>
      <c r="B46" s="17">
        <v>23.0</v>
      </c>
      <c r="C46" s="17">
        <v>2.0</v>
      </c>
      <c r="D46" s="17">
        <v>6.0</v>
      </c>
      <c r="E46" s="17">
        <v>14.0</v>
      </c>
      <c r="F46" s="17">
        <v>1.0</v>
      </c>
      <c r="G46" s="17">
        <v>0.0</v>
      </c>
      <c r="H46" s="18">
        <f t="shared" si="8"/>
        <v>0.9565217391</v>
      </c>
      <c r="I46" s="18">
        <f t="shared" si="9"/>
        <v>0.347826087</v>
      </c>
      <c r="J46" s="17">
        <v>0.0</v>
      </c>
      <c r="K46" s="17">
        <v>0.0</v>
      </c>
      <c r="L46" s="17">
        <v>16.0</v>
      </c>
      <c r="M46" s="17">
        <v>13.0</v>
      </c>
      <c r="N46" s="18">
        <f t="shared" si="10"/>
        <v>0.8125</v>
      </c>
      <c r="O46" s="19">
        <v>13.0</v>
      </c>
      <c r="P46" s="19">
        <v>13.0</v>
      </c>
      <c r="Q46" s="20">
        <f t="shared" si="11"/>
        <v>1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624</v>
      </c>
      <c r="B47" s="17">
        <v>23.0</v>
      </c>
      <c r="C47" s="17">
        <v>0.0</v>
      </c>
      <c r="D47" s="17">
        <v>7.0</v>
      </c>
      <c r="E47" s="17">
        <v>15.0</v>
      </c>
      <c r="F47" s="17">
        <v>0.0</v>
      </c>
      <c r="G47" s="17">
        <v>1.0</v>
      </c>
      <c r="H47" s="18">
        <f t="shared" si="8"/>
        <v>0.9565217391</v>
      </c>
      <c r="I47" s="18">
        <f t="shared" si="9"/>
        <v>0.3043478261</v>
      </c>
      <c r="J47" s="17">
        <v>0.0</v>
      </c>
      <c r="K47" s="17">
        <v>0.0</v>
      </c>
      <c r="L47" s="17">
        <v>16.0</v>
      </c>
      <c r="M47" s="17">
        <v>14.0</v>
      </c>
      <c r="N47" s="18">
        <f t="shared" si="10"/>
        <v>0.875</v>
      </c>
      <c r="O47" s="19">
        <v>14.0</v>
      </c>
      <c r="P47" s="19">
        <v>14.0</v>
      </c>
      <c r="Q47" s="20">
        <f t="shared" si="11"/>
        <v>1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" t="s">
        <v>692</v>
      </c>
      <c r="B48" s="17">
        <v>31.0</v>
      </c>
      <c r="C48" s="17">
        <v>1.0</v>
      </c>
      <c r="D48" s="17">
        <v>7.0</v>
      </c>
      <c r="E48" s="17">
        <v>22.0</v>
      </c>
      <c r="F48" s="17">
        <v>1.0</v>
      </c>
      <c r="G48" s="17">
        <v>0.0</v>
      </c>
      <c r="H48" s="18">
        <f t="shared" si="8"/>
        <v>0.9677419355</v>
      </c>
      <c r="I48" s="18">
        <f t="shared" si="9"/>
        <v>0.2580645161</v>
      </c>
      <c r="J48" s="17">
        <v>0.0</v>
      </c>
      <c r="K48" s="17">
        <v>0.0</v>
      </c>
      <c r="L48" s="17">
        <v>16.0</v>
      </c>
      <c r="M48" s="17">
        <v>14.0</v>
      </c>
      <c r="N48" s="18">
        <f t="shared" si="10"/>
        <v>0.875</v>
      </c>
      <c r="O48" s="19">
        <v>14.0</v>
      </c>
      <c r="P48" s="19">
        <v>14.0</v>
      </c>
      <c r="Q48" s="20">
        <f t="shared" si="11"/>
        <v>1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">
        <v>338</v>
      </c>
      <c r="B49" s="17">
        <v>25.0</v>
      </c>
      <c r="C49" s="17">
        <v>11.0</v>
      </c>
      <c r="D49" s="17">
        <v>9.0</v>
      </c>
      <c r="E49" s="17">
        <v>5.0</v>
      </c>
      <c r="F49" s="17">
        <v>0.0</v>
      </c>
      <c r="G49" s="17">
        <v>0.0</v>
      </c>
      <c r="H49" s="18">
        <f t="shared" si="8"/>
        <v>1</v>
      </c>
      <c r="I49" s="18">
        <f t="shared" si="9"/>
        <v>0.8</v>
      </c>
      <c r="J49" s="17">
        <v>0.0</v>
      </c>
      <c r="K49" s="17">
        <v>0.0</v>
      </c>
      <c r="L49" s="17">
        <v>16.0</v>
      </c>
      <c r="M49" s="17">
        <v>13.0</v>
      </c>
      <c r="N49" s="18">
        <f t="shared" si="10"/>
        <v>0.8125</v>
      </c>
      <c r="O49" s="19">
        <v>13.0</v>
      </c>
      <c r="P49" s="19">
        <v>13.0</v>
      </c>
      <c r="Q49" s="20">
        <f t="shared" si="11"/>
        <v>1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15" t="s">
        <v>108</v>
      </c>
      <c r="B50" s="17">
        <v>28.0</v>
      </c>
      <c r="C50" s="17">
        <v>3.0</v>
      </c>
      <c r="D50" s="17">
        <v>8.0</v>
      </c>
      <c r="E50" s="17">
        <v>13.0</v>
      </c>
      <c r="F50" s="17">
        <v>4.0</v>
      </c>
      <c r="G50" s="17">
        <v>0.0</v>
      </c>
      <c r="H50" s="18">
        <f t="shared" si="8"/>
        <v>0.8571428571</v>
      </c>
      <c r="I50" s="18">
        <f t="shared" si="9"/>
        <v>0.3928571429</v>
      </c>
      <c r="J50" s="17">
        <v>0.0</v>
      </c>
      <c r="K50" s="17">
        <v>0.0</v>
      </c>
      <c r="L50" s="17">
        <v>16.0</v>
      </c>
      <c r="M50" s="17">
        <v>14.0</v>
      </c>
      <c r="N50" s="18">
        <f t="shared" si="10"/>
        <v>0.875</v>
      </c>
      <c r="O50" s="19">
        <v>14.0</v>
      </c>
      <c r="P50" s="19">
        <v>14.0</v>
      </c>
      <c r="Q50" s="20">
        <f t="shared" si="11"/>
        <v>1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15" t="s">
        <v>89</v>
      </c>
      <c r="B51" s="17">
        <v>3.0</v>
      </c>
      <c r="C51" s="17">
        <v>1.0</v>
      </c>
      <c r="D51" s="17">
        <v>1.0</v>
      </c>
      <c r="E51" s="17">
        <v>1.0</v>
      </c>
      <c r="F51" s="17">
        <v>0.0</v>
      </c>
      <c r="G51" s="17">
        <v>0.0</v>
      </c>
      <c r="H51" s="18">
        <f t="shared" si="8"/>
        <v>1</v>
      </c>
      <c r="I51" s="18">
        <f t="shared" si="9"/>
        <v>0.6666666667</v>
      </c>
      <c r="J51" s="17">
        <v>0.0</v>
      </c>
      <c r="K51" s="17">
        <v>0.0</v>
      </c>
      <c r="L51" s="17">
        <v>8.0</v>
      </c>
      <c r="M51" s="17">
        <v>7.0</v>
      </c>
      <c r="N51" s="18">
        <f t="shared" si="10"/>
        <v>0.875</v>
      </c>
      <c r="O51" s="19">
        <v>7.0</v>
      </c>
      <c r="P51" s="19">
        <v>7.0</v>
      </c>
      <c r="Q51" s="20">
        <f t="shared" si="11"/>
        <v>1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15" t="s">
        <v>160</v>
      </c>
      <c r="B52" s="17">
        <v>26.0</v>
      </c>
      <c r="C52" s="17">
        <v>0.0</v>
      </c>
      <c r="D52" s="17">
        <v>10.0</v>
      </c>
      <c r="E52" s="17">
        <v>16.0</v>
      </c>
      <c r="F52" s="17">
        <v>0.0</v>
      </c>
      <c r="G52" s="17">
        <v>0.0</v>
      </c>
      <c r="H52" s="18">
        <f t="shared" si="8"/>
        <v>1</v>
      </c>
      <c r="I52" s="18">
        <f t="shared" si="9"/>
        <v>0.3846153846</v>
      </c>
      <c r="J52" s="17">
        <v>1.0</v>
      </c>
      <c r="K52" s="17">
        <v>1.0</v>
      </c>
      <c r="L52" s="17">
        <v>16.0</v>
      </c>
      <c r="M52" s="17">
        <v>17.0</v>
      </c>
      <c r="N52" s="18">
        <f t="shared" si="10"/>
        <v>1.0625</v>
      </c>
      <c r="O52" s="19">
        <v>17.0</v>
      </c>
      <c r="P52" s="19">
        <v>17.0</v>
      </c>
      <c r="Q52" s="20">
        <f t="shared" si="11"/>
        <v>1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15" t="s">
        <v>162</v>
      </c>
      <c r="B53" s="17">
        <v>35.0</v>
      </c>
      <c r="C53" s="17">
        <v>1.0</v>
      </c>
      <c r="D53" s="17">
        <v>11.0</v>
      </c>
      <c r="E53" s="17">
        <v>16.0</v>
      </c>
      <c r="F53" s="17">
        <v>6.0</v>
      </c>
      <c r="G53" s="17">
        <v>1.0</v>
      </c>
      <c r="H53" s="18">
        <f t="shared" si="8"/>
        <v>0.8</v>
      </c>
      <c r="I53" s="18">
        <f t="shared" si="9"/>
        <v>0.3428571429</v>
      </c>
      <c r="J53" s="17">
        <v>1.0</v>
      </c>
      <c r="K53" s="17">
        <v>1.0</v>
      </c>
      <c r="L53" s="17">
        <v>16.0</v>
      </c>
      <c r="M53" s="17">
        <v>16.0</v>
      </c>
      <c r="N53" s="18">
        <f t="shared" si="10"/>
        <v>1</v>
      </c>
      <c r="O53" s="19">
        <v>16.0</v>
      </c>
      <c r="P53" s="19">
        <v>16.0</v>
      </c>
      <c r="Q53" s="20">
        <f t="shared" si="11"/>
        <v>1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15" t="s">
        <v>1003</v>
      </c>
      <c r="B54" s="17">
        <v>8.0</v>
      </c>
      <c r="C54" s="17">
        <v>2.0</v>
      </c>
      <c r="D54" s="17">
        <v>2.0</v>
      </c>
      <c r="E54" s="17">
        <v>4.0</v>
      </c>
      <c r="F54" s="17">
        <v>0.0</v>
      </c>
      <c r="G54" s="17">
        <v>0.0</v>
      </c>
      <c r="H54" s="18">
        <f t="shared" si="8"/>
        <v>1</v>
      </c>
      <c r="I54" s="18">
        <f t="shared" si="9"/>
        <v>0.5</v>
      </c>
      <c r="J54" s="17">
        <v>1.0</v>
      </c>
      <c r="K54" s="17">
        <v>1.0</v>
      </c>
      <c r="L54" s="17">
        <v>48.0</v>
      </c>
      <c r="M54" s="17">
        <v>50.0</v>
      </c>
      <c r="N54" s="18">
        <f t="shared" si="10"/>
        <v>1.041666667</v>
      </c>
      <c r="O54" s="19">
        <v>50.0</v>
      </c>
      <c r="P54" s="19">
        <v>50.0</v>
      </c>
      <c r="Q54" s="20">
        <f t="shared" si="11"/>
        <v>1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25"/>
      <c r="B55" s="24"/>
      <c r="C55" s="24"/>
      <c r="D55" s="24"/>
      <c r="E55" s="24"/>
      <c r="F55" s="24"/>
      <c r="G55" s="24"/>
      <c r="H55" s="18" t="str">
        <f t="shared" si="8"/>
        <v>#DIV/0!</v>
      </c>
      <c r="I55" s="18" t="str">
        <f t="shared" si="9"/>
        <v>#DIV/0!</v>
      </c>
      <c r="J55" s="24"/>
      <c r="K55" s="24"/>
      <c r="L55" s="24"/>
      <c r="M55" s="24"/>
      <c r="N55" s="18" t="str">
        <f t="shared" si="10"/>
        <v>#DIV/0!</v>
      </c>
      <c r="O55" s="21"/>
      <c r="P55" s="21"/>
      <c r="Q55" s="20" t="str">
        <f t="shared" si="11"/>
        <v>#DIV/0!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5"/>
      <c r="B56" s="24"/>
      <c r="C56" s="24"/>
      <c r="D56" s="24"/>
      <c r="E56" s="24"/>
      <c r="F56" s="24"/>
      <c r="G56" s="24"/>
      <c r="H56" s="18" t="str">
        <f t="shared" si="8"/>
        <v>#DIV/0!</v>
      </c>
      <c r="I56" s="18" t="str">
        <f t="shared" si="9"/>
        <v>#DIV/0!</v>
      </c>
      <c r="J56" s="24"/>
      <c r="K56" s="24"/>
      <c r="L56" s="24"/>
      <c r="M56" s="24"/>
      <c r="N56" s="18" t="str">
        <f t="shared" si="10"/>
        <v>#DIV/0!</v>
      </c>
      <c r="O56" s="21"/>
      <c r="P56" s="21"/>
      <c r="Q56" s="20" t="str">
        <f t="shared" si="11"/>
        <v>#DIV/0!</v>
      </c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25"/>
      <c r="B57" s="24"/>
      <c r="C57" s="24"/>
      <c r="D57" s="24"/>
      <c r="E57" s="24"/>
      <c r="F57" s="24"/>
      <c r="G57" s="24"/>
      <c r="H57" s="18" t="str">
        <f t="shared" si="8"/>
        <v>#DIV/0!</v>
      </c>
      <c r="I57" s="18" t="str">
        <f t="shared" si="9"/>
        <v>#DIV/0!</v>
      </c>
      <c r="J57" s="24"/>
      <c r="K57" s="24"/>
      <c r="L57" s="24"/>
      <c r="M57" s="24"/>
      <c r="N57" s="18" t="str">
        <f t="shared" si="10"/>
        <v>#DIV/0!</v>
      </c>
      <c r="O57" s="21"/>
      <c r="P57" s="21"/>
      <c r="Q57" s="20" t="str">
        <f t="shared" si="11"/>
        <v>#DIV/0!</v>
      </c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25"/>
      <c r="B58" s="24"/>
      <c r="C58" s="24"/>
      <c r="D58" s="24"/>
      <c r="E58" s="24"/>
      <c r="F58" s="24"/>
      <c r="G58" s="24"/>
      <c r="H58" s="18" t="str">
        <f t="shared" si="8"/>
        <v>#DIV/0!</v>
      </c>
      <c r="I58" s="18" t="str">
        <f t="shared" si="9"/>
        <v>#DIV/0!</v>
      </c>
      <c r="J58" s="24"/>
      <c r="K58" s="24"/>
      <c r="L58" s="24"/>
      <c r="M58" s="24"/>
      <c r="N58" s="18" t="str">
        <f t="shared" si="10"/>
        <v>#DIV/0!</v>
      </c>
      <c r="O58" s="21"/>
      <c r="P58" s="21"/>
      <c r="Q58" s="20" t="str">
        <f t="shared" si="11"/>
        <v>#DIV/0!</v>
      </c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" t="s">
        <v>15</v>
      </c>
      <c r="B59" s="26">
        <f t="shared" ref="B59:G59" si="12">SUM(B41:B58)</f>
        <v>332</v>
      </c>
      <c r="C59" s="26">
        <f t="shared" si="12"/>
        <v>54</v>
      </c>
      <c r="D59" s="26">
        <f t="shared" si="12"/>
        <v>107</v>
      </c>
      <c r="E59" s="26">
        <f t="shared" si="12"/>
        <v>153</v>
      </c>
      <c r="F59" s="26">
        <f t="shared" si="12"/>
        <v>16</v>
      </c>
      <c r="G59" s="26">
        <f t="shared" si="12"/>
        <v>2</v>
      </c>
      <c r="H59" s="18">
        <f t="shared" si="8"/>
        <v>0.9457831325</v>
      </c>
      <c r="I59" s="18">
        <f t="shared" si="9"/>
        <v>0.484939759</v>
      </c>
      <c r="J59" s="26">
        <f t="shared" ref="J59:M59" si="13">SUM(J41:J58)</f>
        <v>8</v>
      </c>
      <c r="K59" s="26">
        <f t="shared" si="13"/>
        <v>8</v>
      </c>
      <c r="L59" s="26">
        <f t="shared" si="13"/>
        <v>248</v>
      </c>
      <c r="M59" s="26">
        <f t="shared" si="13"/>
        <v>230</v>
      </c>
      <c r="N59" s="18">
        <f t="shared" si="10"/>
        <v>0.9274193548</v>
      </c>
      <c r="O59" s="27">
        <f t="shared" ref="O59:P59" si="14">SUM(O41:O58)</f>
        <v>230</v>
      </c>
      <c r="P59" s="27">
        <f t="shared" si="14"/>
        <v>230</v>
      </c>
      <c r="Q59" s="20">
        <f t="shared" si="11"/>
        <v>1</v>
      </c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Q60" s="95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89" t="s">
        <v>27</v>
      </c>
      <c r="B61" s="30"/>
      <c r="C61" s="30"/>
      <c r="D61" s="30"/>
      <c r="E61" s="30"/>
      <c r="F61" s="30"/>
      <c r="G61" s="88"/>
      <c r="H61" s="30"/>
      <c r="I61" s="30"/>
      <c r="J61" s="30"/>
      <c r="K61" s="30"/>
      <c r="L61" s="30"/>
      <c r="M61" s="30"/>
      <c r="N61" s="30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90" t="s">
        <v>4</v>
      </c>
      <c r="B62" s="32" t="s">
        <v>16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91" t="s">
        <v>106</v>
      </c>
      <c r="B63" s="92" t="s">
        <v>1004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A64" s="91" t="s">
        <v>484</v>
      </c>
      <c r="B64" s="92" t="s">
        <v>1005</v>
      </c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4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106" t="s">
        <v>107</v>
      </c>
      <c r="B65" s="106" t="s">
        <v>1006</v>
      </c>
      <c r="G65" s="67"/>
      <c r="Q65" s="95"/>
    </row>
    <row r="66" ht="14.25" customHeight="1">
      <c r="A66" s="106" t="s">
        <v>692</v>
      </c>
      <c r="B66" s="106" t="s">
        <v>1007</v>
      </c>
      <c r="G66" s="67"/>
      <c r="Q66" s="95"/>
    </row>
    <row r="67" ht="14.25" customHeight="1">
      <c r="A67" s="106" t="s">
        <v>108</v>
      </c>
      <c r="B67" s="106" t="s">
        <v>1008</v>
      </c>
      <c r="G67" s="67"/>
      <c r="Q67" s="95"/>
    </row>
    <row r="68" ht="14.25" customHeight="1">
      <c r="A68" s="106" t="s">
        <v>162</v>
      </c>
      <c r="B68" s="106" t="s">
        <v>1009</v>
      </c>
      <c r="G68" s="67"/>
      <c r="Q68" s="95"/>
    </row>
    <row r="69" ht="14.25" customHeight="1">
      <c r="B69" s="106" t="s">
        <v>1010</v>
      </c>
      <c r="G69" s="67"/>
      <c r="Q69" s="95"/>
    </row>
    <row r="70" ht="14.25" customHeight="1">
      <c r="G70" s="67"/>
      <c r="Q70" s="95"/>
    </row>
    <row r="71" ht="14.25" customHeight="1">
      <c r="G71" s="67"/>
      <c r="Q71" s="95"/>
    </row>
    <row r="72" ht="14.25" customHeight="1">
      <c r="A72" s="63" t="s">
        <v>20</v>
      </c>
      <c r="Q72" s="95"/>
    </row>
    <row r="73" ht="14.25" customHeight="1">
      <c r="Q73" s="95"/>
    </row>
    <row r="74" ht="14.25" customHeight="1">
      <c r="A74" s="275" t="s">
        <v>995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Q74" s="95"/>
    </row>
    <row r="75" ht="14.25" customHeight="1">
      <c r="A75" s="35" t="s">
        <v>33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135" t="s">
        <v>3</v>
      </c>
      <c r="P75" s="33"/>
      <c r="Q75" s="34"/>
    </row>
    <row r="76" ht="14.25" customHeight="1">
      <c r="A76" s="9" t="s">
        <v>4</v>
      </c>
      <c r="B76" s="11" t="s">
        <v>5</v>
      </c>
      <c r="C76" s="11" t="s">
        <v>6</v>
      </c>
      <c r="D76" s="11">
        <v>4.0</v>
      </c>
      <c r="E76" s="11">
        <v>3.0</v>
      </c>
      <c r="F76" s="11">
        <v>2.0</v>
      </c>
      <c r="G76" s="11" t="s">
        <v>7</v>
      </c>
      <c r="H76" s="11" t="s">
        <v>8</v>
      </c>
      <c r="I76" s="11" t="s">
        <v>9</v>
      </c>
      <c r="J76" s="11" t="s">
        <v>10</v>
      </c>
      <c r="K76" s="11" t="s">
        <v>11</v>
      </c>
      <c r="L76" s="11" t="s">
        <v>12</v>
      </c>
      <c r="M76" s="11" t="s">
        <v>11</v>
      </c>
      <c r="N76" s="11" t="s">
        <v>13</v>
      </c>
      <c r="O76" s="140" t="s">
        <v>12</v>
      </c>
      <c r="P76" s="140" t="s">
        <v>11</v>
      </c>
      <c r="Q76" s="141" t="s">
        <v>14</v>
      </c>
    </row>
    <row r="77" ht="14.25" customHeight="1">
      <c r="A77" s="15" t="s">
        <v>484</v>
      </c>
      <c r="B77" s="16">
        <v>24.0</v>
      </c>
      <c r="C77" s="16">
        <v>1.0</v>
      </c>
      <c r="D77" s="16">
        <v>8.0</v>
      </c>
      <c r="E77" s="16">
        <v>13.0</v>
      </c>
      <c r="F77" s="17">
        <v>2.0</v>
      </c>
      <c r="G77" s="17">
        <v>0.0</v>
      </c>
      <c r="H77" s="18">
        <f t="shared" ref="H77:H95" si="15">(C77+D77+E77)/B77</f>
        <v>0.9166666667</v>
      </c>
      <c r="I77" s="18">
        <f t="shared" ref="I77:I95" si="16">(C77+D77)/B77</f>
        <v>0.375</v>
      </c>
      <c r="J77" s="16">
        <v>0.0</v>
      </c>
      <c r="K77" s="16">
        <v>0.0</v>
      </c>
      <c r="L77" s="16">
        <v>20.0</v>
      </c>
      <c r="M77" s="16">
        <v>18.0</v>
      </c>
      <c r="N77" s="18">
        <f t="shared" ref="N77:N95" si="17">M77/L77</f>
        <v>0.9</v>
      </c>
      <c r="O77" s="16">
        <v>18.0</v>
      </c>
      <c r="P77" s="16">
        <v>18.0</v>
      </c>
      <c r="Q77" s="20">
        <f t="shared" ref="Q77:Q95" si="18">P77/O77</f>
        <v>1</v>
      </c>
    </row>
    <row r="78" ht="14.25" customHeight="1">
      <c r="A78" s="15" t="s">
        <v>483</v>
      </c>
      <c r="B78" s="16">
        <v>24.0</v>
      </c>
      <c r="C78" s="17">
        <v>1.0</v>
      </c>
      <c r="D78" s="16">
        <v>1.0</v>
      </c>
      <c r="E78" s="16">
        <v>19.0</v>
      </c>
      <c r="F78" s="17">
        <v>2.0</v>
      </c>
      <c r="G78" s="17">
        <v>1.0</v>
      </c>
      <c r="H78" s="18">
        <f t="shared" si="15"/>
        <v>0.875</v>
      </c>
      <c r="I78" s="18">
        <f t="shared" si="16"/>
        <v>0.08333333333</v>
      </c>
      <c r="J78" s="16">
        <v>0.0</v>
      </c>
      <c r="K78" s="16">
        <v>0.0</v>
      </c>
      <c r="L78" s="16">
        <v>20.0</v>
      </c>
      <c r="M78" s="16">
        <v>17.0</v>
      </c>
      <c r="N78" s="18">
        <f t="shared" si="17"/>
        <v>0.85</v>
      </c>
      <c r="O78" s="16">
        <v>17.0</v>
      </c>
      <c r="P78" s="16">
        <v>17.0</v>
      </c>
      <c r="Q78" s="20">
        <f t="shared" si="18"/>
        <v>1</v>
      </c>
    </row>
    <row r="79" ht="14.25" customHeight="1">
      <c r="A79" s="154" t="s">
        <v>578</v>
      </c>
      <c r="B79" s="16">
        <v>26.0</v>
      </c>
      <c r="C79" s="16">
        <v>0.0</v>
      </c>
      <c r="D79" s="16">
        <v>12.0</v>
      </c>
      <c r="E79" s="16">
        <v>13.0</v>
      </c>
      <c r="F79" s="17">
        <v>1.0</v>
      </c>
      <c r="G79" s="17">
        <v>0.0</v>
      </c>
      <c r="H79" s="18">
        <f t="shared" si="15"/>
        <v>0.9615384615</v>
      </c>
      <c r="I79" s="18">
        <f t="shared" si="16"/>
        <v>0.4615384615</v>
      </c>
      <c r="J79" s="16">
        <v>0.0</v>
      </c>
      <c r="K79" s="16">
        <v>0.0</v>
      </c>
      <c r="L79" s="16">
        <v>20.0</v>
      </c>
      <c r="M79" s="16">
        <v>19.0</v>
      </c>
      <c r="N79" s="18">
        <f t="shared" si="17"/>
        <v>0.95</v>
      </c>
      <c r="O79" s="16">
        <v>19.0</v>
      </c>
      <c r="P79" s="16">
        <v>19.0</v>
      </c>
      <c r="Q79" s="20">
        <f t="shared" si="18"/>
        <v>1</v>
      </c>
    </row>
    <row r="80" ht="14.25" customHeight="1">
      <c r="A80" s="15" t="s">
        <v>455</v>
      </c>
      <c r="B80" s="17">
        <v>30.0</v>
      </c>
      <c r="C80" s="17">
        <v>3.0</v>
      </c>
      <c r="D80" s="17">
        <v>20.0</v>
      </c>
      <c r="E80" s="17">
        <v>5.0</v>
      </c>
      <c r="F80" s="17">
        <v>2.0</v>
      </c>
      <c r="G80" s="17">
        <v>0.0</v>
      </c>
      <c r="H80" s="18">
        <f t="shared" si="15"/>
        <v>0.9333333333</v>
      </c>
      <c r="I80" s="18">
        <f t="shared" si="16"/>
        <v>0.7666666667</v>
      </c>
      <c r="J80" s="17">
        <v>0.0</v>
      </c>
      <c r="K80" s="17">
        <v>0.0</v>
      </c>
      <c r="L80" s="17">
        <v>20.0</v>
      </c>
      <c r="M80" s="17">
        <v>18.0</v>
      </c>
      <c r="N80" s="18">
        <f t="shared" si="17"/>
        <v>0.9</v>
      </c>
      <c r="O80" s="17">
        <v>18.0</v>
      </c>
      <c r="P80" s="17">
        <v>18.0</v>
      </c>
      <c r="Q80" s="20">
        <f t="shared" si="18"/>
        <v>1</v>
      </c>
    </row>
    <row r="81" ht="14.25" customHeight="1">
      <c r="A81" s="15" t="s">
        <v>106</v>
      </c>
      <c r="B81" s="17">
        <v>26.0</v>
      </c>
      <c r="C81" s="17">
        <v>0.0</v>
      </c>
      <c r="D81" s="17">
        <v>4.0</v>
      </c>
      <c r="E81" s="17">
        <v>17.0</v>
      </c>
      <c r="F81" s="17">
        <v>4.0</v>
      </c>
      <c r="G81" s="17">
        <v>1.0</v>
      </c>
      <c r="H81" s="18">
        <f t="shared" si="15"/>
        <v>0.8076923077</v>
      </c>
      <c r="I81" s="18">
        <f t="shared" si="16"/>
        <v>0.1538461538</v>
      </c>
      <c r="J81" s="17">
        <v>0.0</v>
      </c>
      <c r="K81" s="17">
        <v>0.0</v>
      </c>
      <c r="L81" s="17">
        <v>20.0</v>
      </c>
      <c r="M81" s="17">
        <v>20.0</v>
      </c>
      <c r="N81" s="18">
        <f t="shared" si="17"/>
        <v>1</v>
      </c>
      <c r="O81" s="17">
        <v>20.0</v>
      </c>
      <c r="P81" s="17">
        <v>20.0</v>
      </c>
      <c r="Q81" s="20">
        <f t="shared" si="18"/>
        <v>1</v>
      </c>
    </row>
    <row r="82" ht="14.25" customHeight="1">
      <c r="A82" s="15" t="s">
        <v>107</v>
      </c>
      <c r="B82" s="17">
        <v>24.0</v>
      </c>
      <c r="C82" s="17">
        <v>0.0</v>
      </c>
      <c r="D82" s="17">
        <v>9.0</v>
      </c>
      <c r="E82" s="17">
        <v>13.0</v>
      </c>
      <c r="F82" s="17">
        <v>1.0</v>
      </c>
      <c r="G82" s="17">
        <v>1.0</v>
      </c>
      <c r="H82" s="18">
        <f t="shared" si="15"/>
        <v>0.9166666667</v>
      </c>
      <c r="I82" s="18">
        <f t="shared" si="16"/>
        <v>0.375</v>
      </c>
      <c r="J82" s="17">
        <v>0.0</v>
      </c>
      <c r="K82" s="17">
        <v>0.0</v>
      </c>
      <c r="L82" s="17">
        <v>20.0</v>
      </c>
      <c r="M82" s="17">
        <v>19.0</v>
      </c>
      <c r="N82" s="18">
        <f t="shared" si="17"/>
        <v>0.95</v>
      </c>
      <c r="O82" s="17">
        <v>19.0</v>
      </c>
      <c r="P82" s="17">
        <v>19.0</v>
      </c>
      <c r="Q82" s="20">
        <f t="shared" si="18"/>
        <v>1</v>
      </c>
    </row>
    <row r="83" ht="14.25" customHeight="1">
      <c r="A83" s="15" t="s">
        <v>624</v>
      </c>
      <c r="B83" s="17">
        <v>23.0</v>
      </c>
      <c r="C83" s="17">
        <v>2.0</v>
      </c>
      <c r="D83" s="17">
        <v>9.0</v>
      </c>
      <c r="E83" s="17">
        <v>10.0</v>
      </c>
      <c r="F83" s="17">
        <v>0.0</v>
      </c>
      <c r="G83" s="17">
        <v>2.0</v>
      </c>
      <c r="H83" s="18">
        <f t="shared" si="15"/>
        <v>0.9130434783</v>
      </c>
      <c r="I83" s="18">
        <f t="shared" si="16"/>
        <v>0.4782608696</v>
      </c>
      <c r="J83" s="17">
        <v>0.0</v>
      </c>
      <c r="K83" s="17">
        <v>0.0</v>
      </c>
      <c r="L83" s="17">
        <v>20.0</v>
      </c>
      <c r="M83" s="17">
        <v>17.0</v>
      </c>
      <c r="N83" s="18">
        <f t="shared" si="17"/>
        <v>0.85</v>
      </c>
      <c r="O83" s="17">
        <v>17.0</v>
      </c>
      <c r="P83" s="17">
        <v>17.0</v>
      </c>
      <c r="Q83" s="20">
        <f t="shared" si="18"/>
        <v>1</v>
      </c>
    </row>
    <row r="84" ht="14.25" customHeight="1">
      <c r="A84" s="15" t="s">
        <v>692</v>
      </c>
      <c r="B84" s="17">
        <v>31.0</v>
      </c>
      <c r="C84" s="17">
        <v>4.0</v>
      </c>
      <c r="D84" s="17">
        <v>19.0</v>
      </c>
      <c r="E84" s="17">
        <v>7.0</v>
      </c>
      <c r="F84" s="17">
        <v>0.0</v>
      </c>
      <c r="G84" s="17">
        <v>1.0</v>
      </c>
      <c r="H84" s="18">
        <f t="shared" si="15"/>
        <v>0.9677419355</v>
      </c>
      <c r="I84" s="18">
        <f t="shared" si="16"/>
        <v>0.7419354839</v>
      </c>
      <c r="J84" s="17">
        <v>0.0</v>
      </c>
      <c r="K84" s="17">
        <v>0.0</v>
      </c>
      <c r="L84" s="17">
        <v>20.0</v>
      </c>
      <c r="M84" s="17">
        <v>17.0</v>
      </c>
      <c r="N84" s="18">
        <f t="shared" si="17"/>
        <v>0.85</v>
      </c>
      <c r="O84" s="17">
        <v>17.0</v>
      </c>
      <c r="P84" s="17">
        <v>17.0</v>
      </c>
      <c r="Q84" s="20">
        <f t="shared" si="18"/>
        <v>1</v>
      </c>
    </row>
    <row r="85" ht="14.25" customHeight="1">
      <c r="A85" s="15" t="s">
        <v>338</v>
      </c>
      <c r="B85" s="17">
        <v>24.0</v>
      </c>
      <c r="C85" s="17">
        <v>9.0</v>
      </c>
      <c r="D85" s="17">
        <v>13.0</v>
      </c>
      <c r="E85" s="17">
        <v>2.0</v>
      </c>
      <c r="F85" s="17">
        <v>0.0</v>
      </c>
      <c r="G85" s="17">
        <v>0.0</v>
      </c>
      <c r="H85" s="18">
        <f t="shared" si="15"/>
        <v>1</v>
      </c>
      <c r="I85" s="18">
        <f t="shared" si="16"/>
        <v>0.9166666667</v>
      </c>
      <c r="J85" s="17">
        <v>0.0</v>
      </c>
      <c r="K85" s="17">
        <v>0.0</v>
      </c>
      <c r="L85" s="17">
        <v>20.0</v>
      </c>
      <c r="M85" s="17">
        <v>17.0</v>
      </c>
      <c r="N85" s="18">
        <f t="shared" si="17"/>
        <v>0.85</v>
      </c>
      <c r="O85" s="17">
        <v>17.0</v>
      </c>
      <c r="P85" s="17">
        <v>17.0</v>
      </c>
      <c r="Q85" s="20">
        <f t="shared" si="18"/>
        <v>1</v>
      </c>
    </row>
    <row r="86" ht="14.25" customHeight="1">
      <c r="A86" s="15" t="s">
        <v>108</v>
      </c>
      <c r="B86" s="17">
        <v>28.0</v>
      </c>
      <c r="C86" s="17">
        <v>3.0</v>
      </c>
      <c r="D86" s="17">
        <v>17.0</v>
      </c>
      <c r="E86" s="17">
        <v>8.0</v>
      </c>
      <c r="F86" s="17">
        <v>0.0</v>
      </c>
      <c r="G86" s="17">
        <v>0.0</v>
      </c>
      <c r="H86" s="18">
        <f t="shared" si="15"/>
        <v>1</v>
      </c>
      <c r="I86" s="18">
        <f t="shared" si="16"/>
        <v>0.7142857143</v>
      </c>
      <c r="J86" s="17">
        <v>0.0</v>
      </c>
      <c r="K86" s="17">
        <v>0.0</v>
      </c>
      <c r="L86" s="17">
        <v>20.0</v>
      </c>
      <c r="M86" s="17">
        <v>18.0</v>
      </c>
      <c r="N86" s="18">
        <f t="shared" si="17"/>
        <v>0.9</v>
      </c>
      <c r="O86" s="17">
        <v>18.0</v>
      </c>
      <c r="P86" s="17">
        <v>18.0</v>
      </c>
      <c r="Q86" s="20">
        <f t="shared" si="18"/>
        <v>1</v>
      </c>
    </row>
    <row r="87" ht="14.25" customHeight="1">
      <c r="A87" s="15" t="s">
        <v>89</v>
      </c>
      <c r="B87" s="17">
        <v>3.0</v>
      </c>
      <c r="C87" s="17">
        <v>0.0</v>
      </c>
      <c r="D87" s="17">
        <v>3.0</v>
      </c>
      <c r="E87" s="17">
        <v>0.0</v>
      </c>
      <c r="F87" s="17">
        <v>0.0</v>
      </c>
      <c r="G87" s="17">
        <v>0.0</v>
      </c>
      <c r="H87" s="18">
        <f t="shared" si="15"/>
        <v>1</v>
      </c>
      <c r="I87" s="18">
        <f t="shared" si="16"/>
        <v>1</v>
      </c>
      <c r="J87" s="17">
        <v>0.0</v>
      </c>
      <c r="K87" s="17">
        <v>0.0</v>
      </c>
      <c r="L87" s="17">
        <v>10.0</v>
      </c>
      <c r="M87" s="17">
        <v>8.0</v>
      </c>
      <c r="N87" s="18">
        <f t="shared" si="17"/>
        <v>0.8</v>
      </c>
      <c r="O87" s="17">
        <v>8.0</v>
      </c>
      <c r="P87" s="17">
        <v>8.0</v>
      </c>
      <c r="Q87" s="20">
        <f t="shared" si="18"/>
        <v>1</v>
      </c>
    </row>
    <row r="88" ht="14.25" customHeight="1">
      <c r="A88" s="15"/>
      <c r="B88" s="17"/>
      <c r="C88" s="17"/>
      <c r="D88" s="17"/>
      <c r="E88" s="17"/>
      <c r="F88" s="17"/>
      <c r="G88" s="17"/>
      <c r="H88" s="18" t="str">
        <f t="shared" si="15"/>
        <v>#DIV/0!</v>
      </c>
      <c r="I88" s="18" t="str">
        <f t="shared" si="16"/>
        <v>#DIV/0!</v>
      </c>
      <c r="J88" s="17"/>
      <c r="K88" s="17"/>
      <c r="L88" s="17"/>
      <c r="M88" s="17"/>
      <c r="N88" s="18" t="str">
        <f t="shared" si="17"/>
        <v>#DIV/0!</v>
      </c>
      <c r="O88" s="17"/>
      <c r="P88" s="17"/>
      <c r="Q88" s="20" t="str">
        <f t="shared" si="18"/>
        <v>#DIV/0!</v>
      </c>
    </row>
    <row r="89" ht="14.25" customHeight="1">
      <c r="A89" s="15"/>
      <c r="B89" s="17"/>
      <c r="C89" s="17"/>
      <c r="D89" s="17"/>
      <c r="E89" s="17"/>
      <c r="F89" s="17"/>
      <c r="G89" s="17"/>
      <c r="H89" s="18" t="str">
        <f t="shared" si="15"/>
        <v>#DIV/0!</v>
      </c>
      <c r="I89" s="18" t="str">
        <f t="shared" si="16"/>
        <v>#DIV/0!</v>
      </c>
      <c r="J89" s="17"/>
      <c r="K89" s="17"/>
      <c r="L89" s="17"/>
      <c r="M89" s="17"/>
      <c r="N89" s="18" t="str">
        <f t="shared" si="17"/>
        <v>#DIV/0!</v>
      </c>
      <c r="O89" s="17"/>
      <c r="P89" s="17"/>
      <c r="Q89" s="20" t="str">
        <f t="shared" si="18"/>
        <v>#DIV/0!</v>
      </c>
    </row>
    <row r="90" ht="14.25" customHeight="1">
      <c r="A90" s="15"/>
      <c r="B90" s="17"/>
      <c r="C90" s="17"/>
      <c r="D90" s="17"/>
      <c r="E90" s="17"/>
      <c r="F90" s="17"/>
      <c r="G90" s="17"/>
      <c r="H90" s="18" t="str">
        <f t="shared" si="15"/>
        <v>#DIV/0!</v>
      </c>
      <c r="I90" s="18" t="str">
        <f t="shared" si="16"/>
        <v>#DIV/0!</v>
      </c>
      <c r="J90" s="17"/>
      <c r="K90" s="17"/>
      <c r="L90" s="17"/>
      <c r="M90" s="17"/>
      <c r="N90" s="18" t="str">
        <f t="shared" si="17"/>
        <v>#DIV/0!</v>
      </c>
      <c r="O90" s="17"/>
      <c r="P90" s="17"/>
      <c r="Q90" s="20" t="str">
        <f t="shared" si="18"/>
        <v>#DIV/0!</v>
      </c>
    </row>
    <row r="91" ht="14.25" customHeight="1">
      <c r="A91" s="15"/>
      <c r="B91" s="17"/>
      <c r="C91" s="17"/>
      <c r="D91" s="17"/>
      <c r="E91" s="17"/>
      <c r="F91" s="17"/>
      <c r="G91" s="17"/>
      <c r="H91" s="18" t="str">
        <f t="shared" si="15"/>
        <v>#DIV/0!</v>
      </c>
      <c r="I91" s="18" t="str">
        <f t="shared" si="16"/>
        <v>#DIV/0!</v>
      </c>
      <c r="J91" s="17"/>
      <c r="K91" s="17"/>
      <c r="L91" s="17"/>
      <c r="M91" s="17"/>
      <c r="N91" s="18" t="str">
        <f t="shared" si="17"/>
        <v>#DIV/0!</v>
      </c>
      <c r="O91" s="17"/>
      <c r="P91" s="17"/>
      <c r="Q91" s="20" t="str">
        <f t="shared" si="18"/>
        <v>#DIV/0!</v>
      </c>
    </row>
    <row r="92" ht="14.25" customHeight="1">
      <c r="A92" s="15"/>
      <c r="B92" s="17"/>
      <c r="C92" s="17"/>
      <c r="D92" s="17"/>
      <c r="E92" s="17"/>
      <c r="F92" s="17"/>
      <c r="G92" s="17"/>
      <c r="H92" s="18" t="str">
        <f t="shared" si="15"/>
        <v>#DIV/0!</v>
      </c>
      <c r="I92" s="18" t="str">
        <f t="shared" si="16"/>
        <v>#DIV/0!</v>
      </c>
      <c r="J92" s="17"/>
      <c r="K92" s="17"/>
      <c r="L92" s="17"/>
      <c r="M92" s="17"/>
      <c r="N92" s="18" t="str">
        <f t="shared" si="17"/>
        <v>#DIV/0!</v>
      </c>
      <c r="O92" s="17"/>
      <c r="P92" s="17"/>
      <c r="Q92" s="20" t="str">
        <f t="shared" si="18"/>
        <v>#DIV/0!</v>
      </c>
    </row>
    <row r="93" ht="14.25" customHeight="1">
      <c r="A93" s="15"/>
      <c r="B93" s="17"/>
      <c r="C93" s="17"/>
      <c r="D93" s="17"/>
      <c r="E93" s="17"/>
      <c r="F93" s="17"/>
      <c r="G93" s="17"/>
      <c r="H93" s="18" t="str">
        <f t="shared" si="15"/>
        <v>#DIV/0!</v>
      </c>
      <c r="I93" s="18" t="str">
        <f t="shared" si="16"/>
        <v>#DIV/0!</v>
      </c>
      <c r="J93" s="17"/>
      <c r="K93" s="17"/>
      <c r="L93" s="17"/>
      <c r="M93" s="17"/>
      <c r="N93" s="18" t="str">
        <f t="shared" si="17"/>
        <v>#DIV/0!</v>
      </c>
      <c r="O93" s="17"/>
      <c r="P93" s="17"/>
      <c r="Q93" s="20" t="str">
        <f t="shared" si="18"/>
        <v>#DIV/0!</v>
      </c>
    </row>
    <row r="94" ht="14.25" customHeight="1">
      <c r="A94" s="25"/>
      <c r="B94" s="24"/>
      <c r="C94" s="24"/>
      <c r="D94" s="24"/>
      <c r="E94" s="24"/>
      <c r="F94" s="24"/>
      <c r="G94" s="24"/>
      <c r="H94" s="18" t="str">
        <f t="shared" si="15"/>
        <v>#DIV/0!</v>
      </c>
      <c r="I94" s="18" t="str">
        <f t="shared" si="16"/>
        <v>#DIV/0!</v>
      </c>
      <c r="J94" s="24"/>
      <c r="K94" s="24"/>
      <c r="L94" s="24"/>
      <c r="M94" s="24"/>
      <c r="N94" s="18" t="str">
        <f t="shared" si="17"/>
        <v>#DIV/0!</v>
      </c>
      <c r="O94" s="24"/>
      <c r="P94" s="24"/>
      <c r="Q94" s="20" t="str">
        <f t="shared" si="18"/>
        <v>#DIV/0!</v>
      </c>
    </row>
    <row r="95" ht="14.25" customHeight="1">
      <c r="A95" s="9" t="s">
        <v>15</v>
      </c>
      <c r="B95" s="26">
        <f t="shared" ref="B95:G95" si="19">SUM(B77:B94)</f>
        <v>263</v>
      </c>
      <c r="C95" s="26">
        <f t="shared" si="19"/>
        <v>23</v>
      </c>
      <c r="D95" s="26">
        <f t="shared" si="19"/>
        <v>115</v>
      </c>
      <c r="E95" s="26">
        <f t="shared" si="19"/>
        <v>107</v>
      </c>
      <c r="F95" s="26">
        <f t="shared" si="19"/>
        <v>12</v>
      </c>
      <c r="G95" s="26">
        <f t="shared" si="19"/>
        <v>6</v>
      </c>
      <c r="H95" s="18">
        <f t="shared" si="15"/>
        <v>0.9315589354</v>
      </c>
      <c r="I95" s="18">
        <f t="shared" si="16"/>
        <v>0.5247148289</v>
      </c>
      <c r="J95" s="26">
        <f t="shared" ref="J95:M95" si="20">SUM(J77:J94)</f>
        <v>0</v>
      </c>
      <c r="K95" s="26">
        <f t="shared" si="20"/>
        <v>0</v>
      </c>
      <c r="L95" s="26">
        <f t="shared" si="20"/>
        <v>210</v>
      </c>
      <c r="M95" s="26">
        <f t="shared" si="20"/>
        <v>188</v>
      </c>
      <c r="N95" s="18">
        <f t="shared" si="17"/>
        <v>0.8952380952</v>
      </c>
      <c r="O95" s="27">
        <f t="shared" ref="O95:P95" si="21">SUM(O77:O94)</f>
        <v>188</v>
      </c>
      <c r="P95" s="27">
        <f t="shared" si="21"/>
        <v>188</v>
      </c>
      <c r="Q95" s="20">
        <f t="shared" si="18"/>
        <v>1</v>
      </c>
    </row>
    <row r="96" ht="14.2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Q96" s="95"/>
    </row>
    <row r="97" ht="14.25" customHeight="1">
      <c r="A97" s="89" t="s">
        <v>27</v>
      </c>
      <c r="B97" s="30"/>
      <c r="C97" s="30"/>
      <c r="D97" s="30"/>
      <c r="E97" s="30"/>
      <c r="F97" s="30"/>
      <c r="G97" s="88"/>
      <c r="H97" s="30"/>
      <c r="I97" s="30"/>
      <c r="J97" s="30"/>
      <c r="K97" s="30"/>
      <c r="L97" s="30"/>
      <c r="M97" s="30"/>
      <c r="N97" s="30"/>
    </row>
    <row r="98" ht="14.25" customHeight="1">
      <c r="A98" s="90" t="s">
        <v>4</v>
      </c>
      <c r="B98" s="32" t="s">
        <v>16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4"/>
    </row>
    <row r="99" ht="14.25" customHeight="1">
      <c r="A99" s="91" t="s">
        <v>484</v>
      </c>
      <c r="B99" s="92" t="s">
        <v>1011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</row>
    <row r="100" ht="14.25" customHeight="1">
      <c r="A100" s="91" t="s">
        <v>483</v>
      </c>
      <c r="B100" s="92" t="s">
        <v>1012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4"/>
    </row>
    <row r="101" ht="14.25" customHeight="1">
      <c r="A101" s="106" t="s">
        <v>578</v>
      </c>
      <c r="B101" s="106" t="s">
        <v>1013</v>
      </c>
      <c r="G101" s="67"/>
      <c r="Q101" s="95"/>
    </row>
    <row r="102" ht="14.25" customHeight="1">
      <c r="A102" s="106" t="s">
        <v>1014</v>
      </c>
      <c r="B102" s="106" t="s">
        <v>1015</v>
      </c>
      <c r="G102" s="67"/>
      <c r="Q102" s="95"/>
    </row>
    <row r="103" ht="14.25" customHeight="1">
      <c r="A103" s="106" t="s">
        <v>107</v>
      </c>
      <c r="B103" s="106" t="s">
        <v>1016</v>
      </c>
      <c r="G103" s="67"/>
      <c r="Q103" s="95"/>
    </row>
    <row r="104" ht="14.25" customHeight="1">
      <c r="A104" s="106" t="s">
        <v>624</v>
      </c>
      <c r="B104" s="106" t="s">
        <v>1017</v>
      </c>
      <c r="G104" s="67"/>
      <c r="Q104" s="95"/>
    </row>
    <row r="105" ht="14.25" customHeight="1">
      <c r="A105" s="106" t="s">
        <v>692</v>
      </c>
      <c r="B105" s="106" t="s">
        <v>1018</v>
      </c>
      <c r="G105" s="67"/>
      <c r="Q105" s="95"/>
    </row>
    <row r="106" ht="14.25" customHeight="1">
      <c r="G106" s="67"/>
      <c r="Q106" s="95"/>
    </row>
    <row r="107" ht="14.25" customHeight="1">
      <c r="G107" s="67"/>
      <c r="Q107" s="95"/>
    </row>
    <row r="108" ht="14.25" customHeight="1">
      <c r="A108" s="63" t="s">
        <v>20</v>
      </c>
      <c r="B108" s="64"/>
      <c r="C108" s="64"/>
      <c r="D108" s="64"/>
      <c r="E108" s="64"/>
      <c r="F108" s="64"/>
      <c r="G108" s="65"/>
      <c r="H108" s="64"/>
      <c r="I108" s="64"/>
      <c r="J108" s="64"/>
      <c r="K108" s="64"/>
      <c r="L108" s="64"/>
      <c r="M108" s="64"/>
      <c r="N108" s="64"/>
      <c r="O108" s="64"/>
      <c r="P108" s="64"/>
      <c r="Q108" s="66"/>
    </row>
    <row r="109" ht="14.25" customHeight="1">
      <c r="G109" s="67"/>
      <c r="Q109" s="68"/>
    </row>
    <row r="110" ht="14.25" customHeight="1">
      <c r="A110" s="275" t="s">
        <v>995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Q110" s="68"/>
    </row>
    <row r="111" ht="14.25" customHeight="1">
      <c r="A111" s="96" t="s">
        <v>38</v>
      </c>
      <c r="O111" s="70" t="s">
        <v>3</v>
      </c>
      <c r="P111" s="33"/>
      <c r="Q111" s="34"/>
    </row>
    <row r="112" ht="14.25" customHeight="1">
      <c r="A112" s="72" t="s">
        <v>4</v>
      </c>
      <c r="B112" s="10" t="s">
        <v>5</v>
      </c>
      <c r="C112" s="10" t="s">
        <v>6</v>
      </c>
      <c r="D112" s="73">
        <v>4.0</v>
      </c>
      <c r="E112" s="73">
        <v>3.0</v>
      </c>
      <c r="F112" s="73">
        <v>2.0</v>
      </c>
      <c r="G112" s="74" t="s">
        <v>7</v>
      </c>
      <c r="H112" s="10" t="s">
        <v>8</v>
      </c>
      <c r="I112" s="10" t="s">
        <v>9</v>
      </c>
      <c r="J112" s="10" t="s">
        <v>10</v>
      </c>
      <c r="K112" s="10" t="s">
        <v>11</v>
      </c>
      <c r="L112" s="10" t="s">
        <v>12</v>
      </c>
      <c r="M112" s="10" t="s">
        <v>11</v>
      </c>
      <c r="N112" s="10" t="s">
        <v>13</v>
      </c>
      <c r="O112" s="75" t="s">
        <v>12</v>
      </c>
      <c r="P112" s="75" t="s">
        <v>11</v>
      </c>
      <c r="Q112" s="76" t="s">
        <v>14</v>
      </c>
    </row>
    <row r="113" ht="14.25" customHeight="1">
      <c r="A113" s="15" t="s">
        <v>106</v>
      </c>
      <c r="B113" s="16">
        <v>26.0</v>
      </c>
      <c r="C113" s="78">
        <v>0.0</v>
      </c>
      <c r="D113" s="78">
        <v>8.0</v>
      </c>
      <c r="E113" s="78">
        <v>16.0</v>
      </c>
      <c r="F113" s="78">
        <v>1.0</v>
      </c>
      <c r="G113" s="79">
        <v>1.0</v>
      </c>
      <c r="H113" s="80">
        <f t="shared" ref="H113:H133" si="22">(C113+D113+E113)/B113</f>
        <v>0.9230769231</v>
      </c>
      <c r="I113" s="80">
        <f t="shared" ref="I113:I133" si="23">(C113+D113)/B113</f>
        <v>0.3076923077</v>
      </c>
      <c r="J113" s="78">
        <v>0.0</v>
      </c>
      <c r="K113" s="78">
        <v>0.0</v>
      </c>
      <c r="L113" s="78">
        <v>16.0</v>
      </c>
      <c r="M113" s="78">
        <v>13.0</v>
      </c>
      <c r="N113" s="80">
        <f t="shared" ref="N113:N133" si="24">M113/L113</f>
        <v>0.8125</v>
      </c>
      <c r="O113" s="78">
        <v>13.0</v>
      </c>
      <c r="P113" s="78">
        <v>13.0</v>
      </c>
      <c r="Q113" s="81">
        <f t="shared" ref="Q113:Q133" si="25">P113/O113</f>
        <v>1</v>
      </c>
    </row>
    <row r="114" ht="14.25" customHeight="1">
      <c r="A114" s="15" t="s">
        <v>483</v>
      </c>
      <c r="B114" s="16">
        <v>24.0</v>
      </c>
      <c r="C114" s="78">
        <v>5.0</v>
      </c>
      <c r="D114" s="78">
        <v>8.0</v>
      </c>
      <c r="E114" s="78">
        <v>9.0</v>
      </c>
      <c r="F114" s="78">
        <v>2.0</v>
      </c>
      <c r="G114" s="79">
        <v>0.0</v>
      </c>
      <c r="H114" s="80">
        <f t="shared" si="22"/>
        <v>0.9166666667</v>
      </c>
      <c r="I114" s="80">
        <f t="shared" si="23"/>
        <v>0.5416666667</v>
      </c>
      <c r="J114" s="78">
        <v>0.0</v>
      </c>
      <c r="K114" s="78">
        <v>0.0</v>
      </c>
      <c r="L114" s="78">
        <v>16.0</v>
      </c>
      <c r="M114" s="78">
        <v>13.0</v>
      </c>
      <c r="N114" s="80">
        <f t="shared" si="24"/>
        <v>0.8125</v>
      </c>
      <c r="O114" s="78">
        <v>13.0</v>
      </c>
      <c r="P114" s="78">
        <v>13.0</v>
      </c>
      <c r="Q114" s="81">
        <f t="shared" si="25"/>
        <v>1</v>
      </c>
    </row>
    <row r="115" ht="14.25" customHeight="1">
      <c r="A115" s="154" t="s">
        <v>484</v>
      </c>
      <c r="B115" s="16">
        <v>24.0</v>
      </c>
      <c r="C115" s="78">
        <v>5.0</v>
      </c>
      <c r="D115" s="78">
        <v>8.0</v>
      </c>
      <c r="E115" s="78">
        <v>9.0</v>
      </c>
      <c r="F115" s="78">
        <v>2.0</v>
      </c>
      <c r="G115" s="79">
        <v>0.0</v>
      </c>
      <c r="H115" s="80">
        <f t="shared" si="22"/>
        <v>0.9166666667</v>
      </c>
      <c r="I115" s="80">
        <f t="shared" si="23"/>
        <v>0.5416666667</v>
      </c>
      <c r="J115" s="78">
        <v>0.0</v>
      </c>
      <c r="K115" s="78">
        <v>0.0</v>
      </c>
      <c r="L115" s="78">
        <v>16.0</v>
      </c>
      <c r="M115" s="78">
        <v>13.0</v>
      </c>
      <c r="N115" s="80">
        <f t="shared" si="24"/>
        <v>0.8125</v>
      </c>
      <c r="O115" s="78">
        <v>13.0</v>
      </c>
      <c r="P115" s="78">
        <v>13.0</v>
      </c>
      <c r="Q115" s="81">
        <f t="shared" si="25"/>
        <v>1</v>
      </c>
    </row>
    <row r="116" ht="14.25" customHeight="1">
      <c r="A116" s="15" t="s">
        <v>578</v>
      </c>
      <c r="B116" s="17">
        <v>26.0</v>
      </c>
      <c r="C116" s="78">
        <v>7.0</v>
      </c>
      <c r="D116" s="78">
        <v>8.0</v>
      </c>
      <c r="E116" s="78">
        <v>8.0</v>
      </c>
      <c r="F116" s="78">
        <v>3.0</v>
      </c>
      <c r="G116" s="79">
        <v>0.0</v>
      </c>
      <c r="H116" s="80">
        <f t="shared" si="22"/>
        <v>0.8846153846</v>
      </c>
      <c r="I116" s="80">
        <f t="shared" si="23"/>
        <v>0.5769230769</v>
      </c>
      <c r="J116" s="78">
        <v>0.0</v>
      </c>
      <c r="K116" s="78">
        <v>0.0</v>
      </c>
      <c r="L116" s="78">
        <v>16.0</v>
      </c>
      <c r="M116" s="78">
        <v>15.0</v>
      </c>
      <c r="N116" s="80">
        <f t="shared" si="24"/>
        <v>0.9375</v>
      </c>
      <c r="O116" s="78">
        <v>15.0</v>
      </c>
      <c r="P116" s="78">
        <v>15.0</v>
      </c>
      <c r="Q116" s="81">
        <f t="shared" si="25"/>
        <v>1</v>
      </c>
    </row>
    <row r="117" ht="14.25" customHeight="1">
      <c r="A117" s="15" t="s">
        <v>455</v>
      </c>
      <c r="B117" s="17">
        <v>30.0</v>
      </c>
      <c r="C117" s="78">
        <v>8.0</v>
      </c>
      <c r="D117" s="78">
        <v>16.0</v>
      </c>
      <c r="E117" s="78">
        <v>5.0</v>
      </c>
      <c r="F117" s="78">
        <v>0.0</v>
      </c>
      <c r="G117" s="79">
        <v>1.0</v>
      </c>
      <c r="H117" s="80">
        <f t="shared" si="22"/>
        <v>0.9666666667</v>
      </c>
      <c r="I117" s="80">
        <f t="shared" si="23"/>
        <v>0.8</v>
      </c>
      <c r="J117" s="78">
        <v>0.0</v>
      </c>
      <c r="K117" s="78">
        <v>0.0</v>
      </c>
      <c r="L117" s="78">
        <v>16.0</v>
      </c>
      <c r="M117" s="78">
        <v>11.0</v>
      </c>
      <c r="N117" s="80">
        <f t="shared" si="24"/>
        <v>0.6875</v>
      </c>
      <c r="O117" s="78">
        <v>11.0</v>
      </c>
      <c r="P117" s="78">
        <v>11.0</v>
      </c>
      <c r="Q117" s="81">
        <f t="shared" si="25"/>
        <v>1</v>
      </c>
    </row>
    <row r="118" ht="14.25" customHeight="1">
      <c r="A118" s="15" t="s">
        <v>107</v>
      </c>
      <c r="B118" s="17">
        <v>25.0</v>
      </c>
      <c r="C118" s="78">
        <v>3.0</v>
      </c>
      <c r="D118" s="78">
        <v>5.0</v>
      </c>
      <c r="E118" s="78">
        <v>16.0</v>
      </c>
      <c r="F118" s="78">
        <v>0.0</v>
      </c>
      <c r="G118" s="79">
        <v>1.0</v>
      </c>
      <c r="H118" s="80">
        <f t="shared" si="22"/>
        <v>0.96</v>
      </c>
      <c r="I118" s="80">
        <f t="shared" si="23"/>
        <v>0.32</v>
      </c>
      <c r="J118" s="78">
        <v>0.0</v>
      </c>
      <c r="K118" s="78">
        <v>0.0</v>
      </c>
      <c r="L118" s="78">
        <v>16.0</v>
      </c>
      <c r="M118" s="78">
        <v>13.0</v>
      </c>
      <c r="N118" s="80">
        <f t="shared" si="24"/>
        <v>0.8125</v>
      </c>
      <c r="O118" s="78">
        <v>13.0</v>
      </c>
      <c r="P118" s="78">
        <v>13.0</v>
      </c>
      <c r="Q118" s="81">
        <f t="shared" si="25"/>
        <v>1</v>
      </c>
    </row>
    <row r="119" ht="14.25" customHeight="1">
      <c r="A119" s="15" t="s">
        <v>624</v>
      </c>
      <c r="B119" s="17">
        <v>23.0</v>
      </c>
      <c r="C119" s="78">
        <v>2.0</v>
      </c>
      <c r="D119" s="78">
        <v>5.0</v>
      </c>
      <c r="E119" s="78">
        <v>13.0</v>
      </c>
      <c r="F119" s="78">
        <v>2.0</v>
      </c>
      <c r="G119" s="79">
        <v>1.0</v>
      </c>
      <c r="H119" s="80">
        <f t="shared" si="22"/>
        <v>0.8695652174</v>
      </c>
      <c r="I119" s="80">
        <f t="shared" si="23"/>
        <v>0.3043478261</v>
      </c>
      <c r="J119" s="78">
        <v>0.0</v>
      </c>
      <c r="K119" s="78">
        <v>0.0</v>
      </c>
      <c r="L119" s="78">
        <v>16.0</v>
      </c>
      <c r="M119" s="78">
        <v>14.0</v>
      </c>
      <c r="N119" s="80">
        <f t="shared" si="24"/>
        <v>0.875</v>
      </c>
      <c r="O119" s="78">
        <v>14.0</v>
      </c>
      <c r="P119" s="78">
        <v>14.0</v>
      </c>
      <c r="Q119" s="81">
        <f t="shared" si="25"/>
        <v>1</v>
      </c>
    </row>
    <row r="120" ht="14.25" customHeight="1">
      <c r="A120" s="15" t="s">
        <v>692</v>
      </c>
      <c r="B120" s="17">
        <v>31.0</v>
      </c>
      <c r="C120" s="78">
        <v>3.0</v>
      </c>
      <c r="D120" s="78">
        <v>14.0</v>
      </c>
      <c r="E120" s="78">
        <v>10.0</v>
      </c>
      <c r="F120" s="78">
        <v>4.0</v>
      </c>
      <c r="G120" s="79">
        <v>0.0</v>
      </c>
      <c r="H120" s="80">
        <f t="shared" si="22"/>
        <v>0.8709677419</v>
      </c>
      <c r="I120" s="80">
        <f t="shared" si="23"/>
        <v>0.5483870968</v>
      </c>
      <c r="J120" s="78">
        <v>0.0</v>
      </c>
      <c r="K120" s="78">
        <v>0.0</v>
      </c>
      <c r="L120" s="78">
        <v>16.0</v>
      </c>
      <c r="M120" s="78">
        <v>13.0</v>
      </c>
      <c r="N120" s="80">
        <f t="shared" si="24"/>
        <v>0.8125</v>
      </c>
      <c r="O120" s="78">
        <v>13.0</v>
      </c>
      <c r="P120" s="78">
        <v>13.0</v>
      </c>
      <c r="Q120" s="81">
        <f t="shared" si="25"/>
        <v>1</v>
      </c>
    </row>
    <row r="121" ht="14.25" customHeight="1">
      <c r="A121" s="15" t="s">
        <v>338</v>
      </c>
      <c r="B121" s="17">
        <v>24.0</v>
      </c>
      <c r="C121" s="78">
        <v>14.0</v>
      </c>
      <c r="D121" s="78">
        <v>8.0</v>
      </c>
      <c r="E121" s="78">
        <v>2.0</v>
      </c>
      <c r="F121" s="78">
        <v>0.0</v>
      </c>
      <c r="G121" s="79">
        <v>0.0</v>
      </c>
      <c r="H121" s="80">
        <f t="shared" si="22"/>
        <v>1</v>
      </c>
      <c r="I121" s="80">
        <f t="shared" si="23"/>
        <v>0.9166666667</v>
      </c>
      <c r="J121" s="78">
        <v>0.0</v>
      </c>
      <c r="K121" s="78">
        <v>0.0</v>
      </c>
      <c r="L121" s="78">
        <v>16.0</v>
      </c>
      <c r="M121" s="78">
        <v>14.0</v>
      </c>
      <c r="N121" s="80">
        <f t="shared" si="24"/>
        <v>0.875</v>
      </c>
      <c r="O121" s="78">
        <v>14.0</v>
      </c>
      <c r="P121" s="78">
        <v>14.0</v>
      </c>
      <c r="Q121" s="81">
        <f t="shared" si="25"/>
        <v>1</v>
      </c>
    </row>
    <row r="122" ht="14.25" customHeight="1">
      <c r="A122" s="15" t="s">
        <v>108</v>
      </c>
      <c r="B122" s="17">
        <v>28.0</v>
      </c>
      <c r="C122" s="78">
        <v>7.0</v>
      </c>
      <c r="D122" s="78">
        <v>8.0</v>
      </c>
      <c r="E122" s="78">
        <v>12.0</v>
      </c>
      <c r="F122" s="78">
        <v>1.0</v>
      </c>
      <c r="G122" s="79">
        <v>0.0</v>
      </c>
      <c r="H122" s="80">
        <f t="shared" si="22"/>
        <v>0.9642857143</v>
      </c>
      <c r="I122" s="80">
        <f t="shared" si="23"/>
        <v>0.5357142857</v>
      </c>
      <c r="J122" s="78">
        <v>0.0</v>
      </c>
      <c r="K122" s="78">
        <v>0.0</v>
      </c>
      <c r="L122" s="78">
        <v>16.0</v>
      </c>
      <c r="M122" s="78">
        <v>12.0</v>
      </c>
      <c r="N122" s="80">
        <f t="shared" si="24"/>
        <v>0.75</v>
      </c>
      <c r="O122" s="78">
        <v>12.0</v>
      </c>
      <c r="P122" s="78">
        <v>12.0</v>
      </c>
      <c r="Q122" s="81">
        <f t="shared" si="25"/>
        <v>1</v>
      </c>
    </row>
    <row r="123" ht="14.25" customHeight="1">
      <c r="A123" s="15" t="s">
        <v>89</v>
      </c>
      <c r="B123" s="17">
        <v>3.0</v>
      </c>
      <c r="C123" s="78">
        <v>1.0</v>
      </c>
      <c r="D123" s="78">
        <v>1.0</v>
      </c>
      <c r="E123" s="78">
        <v>1.0</v>
      </c>
      <c r="F123" s="78">
        <v>0.0</v>
      </c>
      <c r="G123" s="79">
        <v>0.0</v>
      </c>
      <c r="H123" s="80">
        <f t="shared" si="22"/>
        <v>1</v>
      </c>
      <c r="I123" s="80">
        <f t="shared" si="23"/>
        <v>0.6666666667</v>
      </c>
      <c r="J123" s="78">
        <v>0.0</v>
      </c>
      <c r="K123" s="78">
        <v>0.0</v>
      </c>
      <c r="L123" s="78">
        <v>7.0</v>
      </c>
      <c r="M123" s="78">
        <v>5.0</v>
      </c>
      <c r="N123" s="80">
        <f t="shared" si="24"/>
        <v>0.7142857143</v>
      </c>
      <c r="O123" s="78">
        <v>5.0</v>
      </c>
      <c r="P123" s="78">
        <v>5.0</v>
      </c>
      <c r="Q123" s="81">
        <f t="shared" si="25"/>
        <v>1</v>
      </c>
    </row>
    <row r="124" ht="14.25" customHeight="1">
      <c r="A124" s="15" t="s">
        <v>160</v>
      </c>
      <c r="B124" s="17">
        <v>27.0</v>
      </c>
      <c r="C124" s="78">
        <v>1.0</v>
      </c>
      <c r="D124" s="78">
        <v>5.0</v>
      </c>
      <c r="E124" s="78">
        <v>21.0</v>
      </c>
      <c r="F124" s="78">
        <v>0.0</v>
      </c>
      <c r="G124" s="79">
        <v>0.0</v>
      </c>
      <c r="H124" s="80">
        <f t="shared" si="22"/>
        <v>1</v>
      </c>
      <c r="I124" s="80">
        <f t="shared" si="23"/>
        <v>0.2222222222</v>
      </c>
      <c r="J124" s="78">
        <v>0.0</v>
      </c>
      <c r="K124" s="78">
        <v>0.0</v>
      </c>
      <c r="L124" s="78">
        <v>18.0</v>
      </c>
      <c r="M124" s="78">
        <v>17.0</v>
      </c>
      <c r="N124" s="80">
        <f t="shared" si="24"/>
        <v>0.9444444444</v>
      </c>
      <c r="O124" s="78">
        <v>17.0</v>
      </c>
      <c r="P124" s="78">
        <v>17.0</v>
      </c>
      <c r="Q124" s="81">
        <f t="shared" si="25"/>
        <v>1</v>
      </c>
    </row>
    <row r="125" ht="14.25" customHeight="1">
      <c r="A125" s="15" t="s">
        <v>162</v>
      </c>
      <c r="B125" s="17">
        <v>34.0</v>
      </c>
      <c r="C125" s="78">
        <v>0.0</v>
      </c>
      <c r="D125" s="78">
        <v>6.0</v>
      </c>
      <c r="E125" s="78">
        <v>27.0</v>
      </c>
      <c r="F125" s="78">
        <v>1.0</v>
      </c>
      <c r="G125" s="79">
        <v>0.0</v>
      </c>
      <c r="H125" s="80">
        <f t="shared" si="22"/>
        <v>0.9705882353</v>
      </c>
      <c r="I125" s="80">
        <f t="shared" si="23"/>
        <v>0.1764705882</v>
      </c>
      <c r="J125" s="78">
        <v>0.0</v>
      </c>
      <c r="K125" s="78">
        <v>0.0</v>
      </c>
      <c r="L125" s="78">
        <v>18.0</v>
      </c>
      <c r="M125" s="78">
        <v>18.0</v>
      </c>
      <c r="N125" s="80">
        <f t="shared" si="24"/>
        <v>1</v>
      </c>
      <c r="O125" s="78">
        <v>18.0</v>
      </c>
      <c r="P125" s="78">
        <v>18.0</v>
      </c>
      <c r="Q125" s="81">
        <f t="shared" si="25"/>
        <v>1</v>
      </c>
    </row>
    <row r="126" ht="14.25" customHeight="1">
      <c r="A126" s="15" t="s">
        <v>1003</v>
      </c>
      <c r="B126" s="17">
        <v>9.0</v>
      </c>
      <c r="C126" s="78">
        <v>2.0</v>
      </c>
      <c r="D126" s="78">
        <v>3.0</v>
      </c>
      <c r="E126" s="78">
        <v>4.0</v>
      </c>
      <c r="F126" s="78">
        <v>0.0</v>
      </c>
      <c r="G126" s="79">
        <v>0.0</v>
      </c>
      <c r="H126" s="80">
        <f t="shared" si="22"/>
        <v>1</v>
      </c>
      <c r="I126" s="80">
        <f t="shared" si="23"/>
        <v>0.5555555556</v>
      </c>
      <c r="J126" s="78">
        <v>0.0</v>
      </c>
      <c r="K126" s="78">
        <v>0.0</v>
      </c>
      <c r="L126" s="78">
        <v>52.0</v>
      </c>
      <c r="M126" s="78">
        <v>52.0</v>
      </c>
      <c r="N126" s="80">
        <f t="shared" si="24"/>
        <v>1</v>
      </c>
      <c r="O126" s="78">
        <v>52.0</v>
      </c>
      <c r="P126" s="78">
        <v>52.0</v>
      </c>
      <c r="Q126" s="81">
        <f t="shared" si="25"/>
        <v>1</v>
      </c>
    </row>
    <row r="127" ht="14.25" customHeight="1">
      <c r="A127" s="15"/>
      <c r="B127" s="17"/>
      <c r="C127" s="78"/>
      <c r="D127" s="78"/>
      <c r="E127" s="83"/>
      <c r="F127" s="83"/>
      <c r="G127" s="84"/>
      <c r="H127" s="80" t="str">
        <f t="shared" si="22"/>
        <v>#DIV/0!</v>
      </c>
      <c r="I127" s="80" t="str">
        <f t="shared" si="23"/>
        <v>#DIV/0!</v>
      </c>
      <c r="J127" s="78"/>
      <c r="K127" s="78"/>
      <c r="L127" s="78"/>
      <c r="M127" s="78"/>
      <c r="N127" s="80" t="str">
        <f t="shared" si="24"/>
        <v>#DIV/0!</v>
      </c>
      <c r="O127" s="78"/>
      <c r="P127" s="78"/>
      <c r="Q127" s="81" t="str">
        <f t="shared" si="25"/>
        <v>#DIV/0!</v>
      </c>
    </row>
    <row r="128" ht="14.25" customHeight="1">
      <c r="A128" s="278"/>
      <c r="B128" s="279"/>
      <c r="C128" s="78"/>
      <c r="D128" s="78"/>
      <c r="E128" s="83"/>
      <c r="F128" s="83"/>
      <c r="G128" s="84"/>
      <c r="H128" s="80" t="str">
        <f t="shared" si="22"/>
        <v>#DIV/0!</v>
      </c>
      <c r="I128" s="80" t="str">
        <f t="shared" si="23"/>
        <v>#DIV/0!</v>
      </c>
      <c r="J128" s="78"/>
      <c r="K128" s="78"/>
      <c r="L128" s="78"/>
      <c r="M128" s="78"/>
      <c r="N128" s="80" t="str">
        <f t="shared" si="24"/>
        <v>#DIV/0!</v>
      </c>
      <c r="O128" s="78"/>
      <c r="P128" s="78"/>
      <c r="Q128" s="81" t="str">
        <f t="shared" si="25"/>
        <v>#DIV/0!</v>
      </c>
    </row>
    <row r="129" ht="14.25" customHeight="1">
      <c r="A129" s="278"/>
      <c r="B129" s="279"/>
      <c r="C129" s="78"/>
      <c r="D129" s="78"/>
      <c r="E129" s="83"/>
      <c r="F129" s="83"/>
      <c r="G129" s="84"/>
      <c r="H129" s="80" t="str">
        <f t="shared" si="22"/>
        <v>#DIV/0!</v>
      </c>
      <c r="I129" s="80" t="str">
        <f t="shared" si="23"/>
        <v>#DIV/0!</v>
      </c>
      <c r="J129" s="78"/>
      <c r="K129" s="78"/>
      <c r="L129" s="78"/>
      <c r="M129" s="78"/>
      <c r="N129" s="80" t="str">
        <f t="shared" si="24"/>
        <v>#DIV/0!</v>
      </c>
      <c r="O129" s="78"/>
      <c r="P129" s="78"/>
      <c r="Q129" s="81" t="str">
        <f t="shared" si="25"/>
        <v>#DIV/0!</v>
      </c>
    </row>
    <row r="130" ht="14.25" customHeight="1">
      <c r="A130" s="85"/>
      <c r="B130" s="83"/>
      <c r="C130" s="83"/>
      <c r="D130" s="83"/>
      <c r="E130" s="83"/>
      <c r="F130" s="83"/>
      <c r="G130" s="84"/>
      <c r="H130" s="80" t="str">
        <f t="shared" si="22"/>
        <v>#DIV/0!</v>
      </c>
      <c r="I130" s="80" t="str">
        <f t="shared" si="23"/>
        <v>#DIV/0!</v>
      </c>
      <c r="J130" s="78"/>
      <c r="K130" s="78"/>
      <c r="L130" s="78"/>
      <c r="M130" s="78"/>
      <c r="N130" s="80" t="str">
        <f t="shared" si="24"/>
        <v>#DIV/0!</v>
      </c>
      <c r="O130" s="78"/>
      <c r="P130" s="78"/>
      <c r="Q130" s="81" t="str">
        <f t="shared" si="25"/>
        <v>#DIV/0!</v>
      </c>
    </row>
    <row r="131" ht="14.25" customHeight="1">
      <c r="A131" s="85"/>
      <c r="B131" s="83"/>
      <c r="C131" s="83"/>
      <c r="D131" s="83"/>
      <c r="E131" s="83"/>
      <c r="F131" s="83"/>
      <c r="G131" s="84"/>
      <c r="H131" s="80" t="str">
        <f t="shared" si="22"/>
        <v>#DIV/0!</v>
      </c>
      <c r="I131" s="80" t="str">
        <f t="shared" si="23"/>
        <v>#DIV/0!</v>
      </c>
      <c r="J131" s="83"/>
      <c r="K131" s="83"/>
      <c r="L131" s="83"/>
      <c r="M131" s="83"/>
      <c r="N131" s="80" t="str">
        <f t="shared" si="24"/>
        <v>#DIV/0!</v>
      </c>
      <c r="O131" s="83"/>
      <c r="P131" s="83"/>
      <c r="Q131" s="81" t="str">
        <f t="shared" si="25"/>
        <v>#DIV/0!</v>
      </c>
    </row>
    <row r="132" ht="14.25" customHeight="1">
      <c r="A132" s="85"/>
      <c r="B132" s="83"/>
      <c r="C132" s="83"/>
      <c r="D132" s="83"/>
      <c r="E132" s="83"/>
      <c r="F132" s="83"/>
      <c r="G132" s="84"/>
      <c r="H132" s="80" t="str">
        <f t="shared" si="22"/>
        <v>#DIV/0!</v>
      </c>
      <c r="I132" s="80" t="str">
        <f t="shared" si="23"/>
        <v>#DIV/0!</v>
      </c>
      <c r="J132" s="83"/>
      <c r="K132" s="83"/>
      <c r="L132" s="83"/>
      <c r="M132" s="83"/>
      <c r="N132" s="80" t="str">
        <f t="shared" si="24"/>
        <v>#DIV/0!</v>
      </c>
      <c r="O132" s="83"/>
      <c r="P132" s="83"/>
      <c r="Q132" s="81" t="str">
        <f t="shared" si="25"/>
        <v>#DIV/0!</v>
      </c>
    </row>
    <row r="133" ht="14.25" customHeight="1">
      <c r="A133" s="72" t="s">
        <v>15</v>
      </c>
      <c r="B133" s="73">
        <f t="shared" ref="B133:G133" si="26">SUM(B113:B132)</f>
        <v>334</v>
      </c>
      <c r="C133" s="73">
        <f t="shared" si="26"/>
        <v>58</v>
      </c>
      <c r="D133" s="73">
        <f t="shared" si="26"/>
        <v>103</v>
      </c>
      <c r="E133" s="73">
        <f t="shared" si="26"/>
        <v>153</v>
      </c>
      <c r="F133" s="73">
        <f t="shared" si="26"/>
        <v>16</v>
      </c>
      <c r="G133" s="86">
        <f t="shared" si="26"/>
        <v>4</v>
      </c>
      <c r="H133" s="80">
        <f t="shared" si="22"/>
        <v>0.9401197605</v>
      </c>
      <c r="I133" s="80">
        <f t="shared" si="23"/>
        <v>0.4820359281</v>
      </c>
      <c r="J133" s="73">
        <f t="shared" ref="J133:M133" si="27">SUM(J113:J132)</f>
        <v>0</v>
      </c>
      <c r="K133" s="73">
        <f t="shared" si="27"/>
        <v>0</v>
      </c>
      <c r="L133" s="73">
        <f t="shared" si="27"/>
        <v>255</v>
      </c>
      <c r="M133" s="73">
        <f t="shared" si="27"/>
        <v>223</v>
      </c>
      <c r="N133" s="80">
        <f t="shared" si="24"/>
        <v>0.8745098039</v>
      </c>
      <c r="O133" s="87">
        <f t="shared" ref="O133:P133" si="28">SUM(O113:O132)</f>
        <v>223</v>
      </c>
      <c r="P133" s="87">
        <f t="shared" si="28"/>
        <v>223</v>
      </c>
      <c r="Q133" s="81">
        <f t="shared" si="25"/>
        <v>1</v>
      </c>
    </row>
    <row r="134" ht="14.25" customHeight="1">
      <c r="A134" s="30"/>
      <c r="B134" s="30"/>
      <c r="C134" s="30"/>
      <c r="D134" s="30"/>
      <c r="E134" s="30"/>
      <c r="F134" s="30"/>
      <c r="G134" s="88"/>
      <c r="H134" s="30"/>
      <c r="I134" s="30"/>
      <c r="J134" s="30"/>
      <c r="K134" s="30"/>
      <c r="L134" s="30"/>
      <c r="M134" s="30"/>
      <c r="N134" s="30"/>
      <c r="Q134" s="68"/>
    </row>
    <row r="135" ht="14.25" customHeight="1">
      <c r="A135" s="89" t="s">
        <v>27</v>
      </c>
      <c r="B135" s="30"/>
      <c r="C135" s="30"/>
      <c r="D135" s="30"/>
      <c r="E135" s="30"/>
      <c r="F135" s="30"/>
      <c r="G135" s="88"/>
      <c r="H135" s="30"/>
      <c r="I135" s="30"/>
      <c r="J135" s="30"/>
      <c r="K135" s="30"/>
      <c r="L135" s="30"/>
      <c r="M135" s="30"/>
      <c r="N135" s="30"/>
      <c r="Q135" s="68"/>
    </row>
    <row r="136" ht="14.25" customHeight="1">
      <c r="A136" s="90" t="s">
        <v>4</v>
      </c>
      <c r="B136" s="32" t="s">
        <v>16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4"/>
      <c r="Q136" s="68"/>
    </row>
    <row r="137" ht="14.25" customHeight="1">
      <c r="A137" s="91" t="s">
        <v>1019</v>
      </c>
      <c r="B137" s="92" t="s">
        <v>1020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4"/>
      <c r="Q137" s="68"/>
    </row>
    <row r="138" ht="14.25" customHeight="1">
      <c r="A138" s="91" t="s">
        <v>484</v>
      </c>
      <c r="B138" s="92" t="s">
        <v>1021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4"/>
      <c r="Q138" s="68"/>
    </row>
    <row r="139" ht="14.25" customHeight="1">
      <c r="A139" s="106" t="s">
        <v>106</v>
      </c>
      <c r="B139" s="106" t="s">
        <v>1022</v>
      </c>
      <c r="G139" s="67"/>
    </row>
    <row r="140" ht="14.25" customHeight="1">
      <c r="A140" s="106" t="s">
        <v>483</v>
      </c>
      <c r="B140" s="106" t="s">
        <v>1023</v>
      </c>
      <c r="G140" s="67"/>
    </row>
    <row r="141" ht="14.25" customHeight="1">
      <c r="A141" s="63" t="s">
        <v>20</v>
      </c>
      <c r="B141" s="64"/>
      <c r="C141" s="64"/>
      <c r="D141" s="64"/>
      <c r="E141" s="64"/>
      <c r="F141" s="64"/>
      <c r="G141" s="65"/>
      <c r="H141" s="64"/>
      <c r="I141" s="64"/>
      <c r="J141" s="64"/>
      <c r="K141" s="64"/>
      <c r="L141" s="64"/>
      <c r="M141" s="64"/>
      <c r="N141" s="64"/>
      <c r="O141" s="64"/>
      <c r="P141" s="64"/>
      <c r="Q141" s="66"/>
    </row>
    <row r="142" ht="14.25" customHeight="1">
      <c r="G142" s="67"/>
      <c r="Q142" s="68"/>
    </row>
    <row r="143" ht="14.25" customHeight="1">
      <c r="A143" s="275" t="s">
        <v>995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Q143" s="68"/>
    </row>
    <row r="144" ht="14.25" customHeight="1">
      <c r="A144" s="96" t="s">
        <v>18</v>
      </c>
      <c r="O144" s="70" t="s">
        <v>3</v>
      </c>
      <c r="P144" s="33"/>
      <c r="Q144" s="34"/>
    </row>
    <row r="145" ht="14.25" customHeight="1">
      <c r="A145" s="72" t="s">
        <v>4</v>
      </c>
      <c r="B145" s="10" t="s">
        <v>5</v>
      </c>
      <c r="C145" s="10" t="s">
        <v>6</v>
      </c>
      <c r="D145" s="73">
        <v>4.0</v>
      </c>
      <c r="E145" s="73">
        <v>3.0</v>
      </c>
      <c r="F145" s="73">
        <v>2.0</v>
      </c>
      <c r="G145" s="45" t="s">
        <v>19</v>
      </c>
      <c r="H145" s="10" t="s">
        <v>8</v>
      </c>
      <c r="I145" s="10" t="s">
        <v>9</v>
      </c>
      <c r="J145" s="10" t="s">
        <v>10</v>
      </c>
      <c r="K145" s="10" t="s">
        <v>11</v>
      </c>
      <c r="L145" s="10" t="s">
        <v>12</v>
      </c>
      <c r="M145" s="10" t="s">
        <v>11</v>
      </c>
      <c r="N145" s="10" t="s">
        <v>13</v>
      </c>
      <c r="O145" s="75" t="s">
        <v>12</v>
      </c>
      <c r="P145" s="75" t="s">
        <v>11</v>
      </c>
      <c r="Q145" s="76" t="s">
        <v>14</v>
      </c>
    </row>
    <row r="146" ht="14.25" customHeight="1">
      <c r="A146" s="160" t="s">
        <v>106</v>
      </c>
      <c r="B146" s="16">
        <v>26.0</v>
      </c>
      <c r="C146" s="78">
        <v>0.0</v>
      </c>
      <c r="D146" s="78">
        <v>9.0</v>
      </c>
      <c r="E146" s="78">
        <v>16.0</v>
      </c>
      <c r="F146" s="78">
        <v>1.0</v>
      </c>
      <c r="G146" s="79">
        <v>0.0</v>
      </c>
      <c r="H146" s="80">
        <f t="shared" ref="H146:H166" si="29">(C146+D146+E146)/B146</f>
        <v>0.9615384615</v>
      </c>
      <c r="I146" s="80">
        <f t="shared" ref="I146:I166" si="30">(C146+D146)/B146</f>
        <v>0.3461538462</v>
      </c>
      <c r="J146" s="78">
        <v>0.0</v>
      </c>
      <c r="K146" s="78">
        <v>0.0</v>
      </c>
      <c r="L146" s="78">
        <v>68.0</v>
      </c>
      <c r="M146" s="78">
        <v>64.0</v>
      </c>
      <c r="N146" s="80">
        <f t="shared" ref="N146:N166" si="31">M146/L146</f>
        <v>0.9411764706</v>
      </c>
      <c r="O146" s="78">
        <v>64.0</v>
      </c>
      <c r="P146" s="78">
        <v>64.0</v>
      </c>
      <c r="Q146" s="81">
        <f t="shared" ref="Q146:Q166" si="32">P146/O146</f>
        <v>1</v>
      </c>
    </row>
    <row r="147" ht="14.25" customHeight="1">
      <c r="A147" s="160" t="s">
        <v>483</v>
      </c>
      <c r="B147" s="16">
        <v>24.0</v>
      </c>
      <c r="C147" s="78">
        <v>2.0</v>
      </c>
      <c r="D147" s="78">
        <v>7.0</v>
      </c>
      <c r="E147" s="78">
        <v>13.0</v>
      </c>
      <c r="F147" s="78">
        <v>2.0</v>
      </c>
      <c r="G147" s="79">
        <v>0.0</v>
      </c>
      <c r="H147" s="80">
        <f t="shared" si="29"/>
        <v>0.9166666667</v>
      </c>
      <c r="I147" s="80">
        <f t="shared" si="30"/>
        <v>0.375</v>
      </c>
      <c r="J147" s="78">
        <v>0.0</v>
      </c>
      <c r="K147" s="78">
        <v>0.0</v>
      </c>
      <c r="L147" s="78">
        <v>68.0</v>
      </c>
      <c r="M147" s="78">
        <v>59.0</v>
      </c>
      <c r="N147" s="80">
        <f t="shared" si="31"/>
        <v>0.8676470588</v>
      </c>
      <c r="O147" s="78">
        <v>59.0</v>
      </c>
      <c r="P147" s="78">
        <v>59.0</v>
      </c>
      <c r="Q147" s="81">
        <f t="shared" si="32"/>
        <v>1</v>
      </c>
    </row>
    <row r="148" ht="14.25" customHeight="1">
      <c r="A148" s="160" t="s">
        <v>484</v>
      </c>
      <c r="B148" s="16">
        <v>24.0</v>
      </c>
      <c r="C148" s="78">
        <v>4.0</v>
      </c>
      <c r="D148" s="78">
        <v>9.0</v>
      </c>
      <c r="E148" s="78">
        <v>10.0</v>
      </c>
      <c r="F148" s="78">
        <v>1.0</v>
      </c>
      <c r="G148" s="79">
        <v>0.0</v>
      </c>
      <c r="H148" s="80">
        <f t="shared" si="29"/>
        <v>0.9583333333</v>
      </c>
      <c r="I148" s="80">
        <f t="shared" si="30"/>
        <v>0.5416666667</v>
      </c>
      <c r="J148" s="78">
        <v>0.0</v>
      </c>
      <c r="K148" s="78">
        <v>0.0</v>
      </c>
      <c r="L148" s="78">
        <v>68.0</v>
      </c>
      <c r="M148" s="78">
        <v>62.0</v>
      </c>
      <c r="N148" s="80">
        <f t="shared" si="31"/>
        <v>0.9117647059</v>
      </c>
      <c r="O148" s="78">
        <v>62.0</v>
      </c>
      <c r="P148" s="78">
        <v>62.0</v>
      </c>
      <c r="Q148" s="81">
        <f t="shared" si="32"/>
        <v>1</v>
      </c>
    </row>
    <row r="149" ht="14.25" customHeight="1">
      <c r="A149" s="160" t="s">
        <v>578</v>
      </c>
      <c r="B149" s="17">
        <v>26.0</v>
      </c>
      <c r="C149" s="78">
        <v>4.0</v>
      </c>
      <c r="D149" s="78">
        <v>12.0</v>
      </c>
      <c r="E149" s="78">
        <v>10.0</v>
      </c>
      <c r="F149" s="78">
        <v>0.0</v>
      </c>
      <c r="G149" s="79">
        <v>0.0</v>
      </c>
      <c r="H149" s="80">
        <f t="shared" si="29"/>
        <v>1</v>
      </c>
      <c r="I149" s="80">
        <f t="shared" si="30"/>
        <v>0.6153846154</v>
      </c>
      <c r="J149" s="78">
        <v>0.0</v>
      </c>
      <c r="K149" s="78">
        <v>0.0</v>
      </c>
      <c r="L149" s="78">
        <v>68.0</v>
      </c>
      <c r="M149" s="78">
        <v>63.0</v>
      </c>
      <c r="N149" s="80">
        <f t="shared" si="31"/>
        <v>0.9264705882</v>
      </c>
      <c r="O149" s="78">
        <v>63.0</v>
      </c>
      <c r="P149" s="78">
        <v>63.0</v>
      </c>
      <c r="Q149" s="81">
        <f t="shared" si="32"/>
        <v>1</v>
      </c>
    </row>
    <row r="150" ht="14.25" customHeight="1">
      <c r="A150" s="160" t="s">
        <v>455</v>
      </c>
      <c r="B150" s="17">
        <v>30.0</v>
      </c>
      <c r="C150" s="78">
        <v>8.0</v>
      </c>
      <c r="D150" s="78">
        <v>17.0</v>
      </c>
      <c r="E150" s="78">
        <v>5.0</v>
      </c>
      <c r="F150" s="78">
        <v>0.0</v>
      </c>
      <c r="G150" s="79">
        <v>0.0</v>
      </c>
      <c r="H150" s="80">
        <f t="shared" si="29"/>
        <v>1</v>
      </c>
      <c r="I150" s="80">
        <f t="shared" si="30"/>
        <v>0.8333333333</v>
      </c>
      <c r="J150" s="78">
        <v>0.0</v>
      </c>
      <c r="K150" s="78">
        <v>0.0</v>
      </c>
      <c r="L150" s="78">
        <v>68.0</v>
      </c>
      <c r="M150" s="78">
        <v>57.0</v>
      </c>
      <c r="N150" s="80">
        <f t="shared" si="31"/>
        <v>0.8382352941</v>
      </c>
      <c r="O150" s="78">
        <v>57.0</v>
      </c>
      <c r="P150" s="78">
        <v>57.0</v>
      </c>
      <c r="Q150" s="81">
        <f t="shared" si="32"/>
        <v>1</v>
      </c>
    </row>
    <row r="151" ht="14.25" customHeight="1">
      <c r="A151" s="160" t="s">
        <v>107</v>
      </c>
      <c r="B151" s="17">
        <v>26.0</v>
      </c>
      <c r="C151" s="78">
        <v>3.0</v>
      </c>
      <c r="D151" s="78">
        <v>6.0</v>
      </c>
      <c r="E151" s="78">
        <v>16.0</v>
      </c>
      <c r="F151" s="78">
        <v>0.0</v>
      </c>
      <c r="G151" s="79">
        <v>1.0</v>
      </c>
      <c r="H151" s="80">
        <f t="shared" si="29"/>
        <v>0.9615384615</v>
      </c>
      <c r="I151" s="80">
        <f t="shared" si="30"/>
        <v>0.3461538462</v>
      </c>
      <c r="J151" s="78">
        <v>0.0</v>
      </c>
      <c r="K151" s="78">
        <v>0.0</v>
      </c>
      <c r="L151" s="78">
        <v>68.0</v>
      </c>
      <c r="M151" s="78">
        <v>60.0</v>
      </c>
      <c r="N151" s="80">
        <f t="shared" si="31"/>
        <v>0.8823529412</v>
      </c>
      <c r="O151" s="78">
        <v>60.0</v>
      </c>
      <c r="P151" s="78">
        <v>60.0</v>
      </c>
      <c r="Q151" s="81">
        <f t="shared" si="32"/>
        <v>1</v>
      </c>
    </row>
    <row r="152" ht="14.25" customHeight="1">
      <c r="A152" s="160" t="s">
        <v>624</v>
      </c>
      <c r="B152" s="17">
        <v>23.0</v>
      </c>
      <c r="C152" s="78">
        <v>2.0</v>
      </c>
      <c r="D152" s="78">
        <v>5.0</v>
      </c>
      <c r="E152" s="78">
        <v>15.0</v>
      </c>
      <c r="F152" s="78">
        <v>0.0</v>
      </c>
      <c r="G152" s="79">
        <v>1.0</v>
      </c>
      <c r="H152" s="80">
        <f t="shared" si="29"/>
        <v>0.9565217391</v>
      </c>
      <c r="I152" s="80">
        <f t="shared" si="30"/>
        <v>0.3043478261</v>
      </c>
      <c r="J152" s="78">
        <v>0.0</v>
      </c>
      <c r="K152" s="78">
        <v>0.0</v>
      </c>
      <c r="L152" s="78">
        <v>68.0</v>
      </c>
      <c r="M152" s="78">
        <v>59.0</v>
      </c>
      <c r="N152" s="80">
        <f t="shared" si="31"/>
        <v>0.8676470588</v>
      </c>
      <c r="O152" s="78">
        <v>59.0</v>
      </c>
      <c r="P152" s="78">
        <v>59.0</v>
      </c>
      <c r="Q152" s="81">
        <f t="shared" si="32"/>
        <v>1</v>
      </c>
    </row>
    <row r="153" ht="14.25" customHeight="1">
      <c r="A153" s="160" t="s">
        <v>692</v>
      </c>
      <c r="B153" s="17">
        <v>31.0</v>
      </c>
      <c r="C153" s="78">
        <v>2.0</v>
      </c>
      <c r="D153" s="78">
        <v>15.0</v>
      </c>
      <c r="E153" s="78">
        <v>14.0</v>
      </c>
      <c r="F153" s="78">
        <v>0.0</v>
      </c>
      <c r="G153" s="79">
        <v>0.0</v>
      </c>
      <c r="H153" s="80">
        <f t="shared" si="29"/>
        <v>1</v>
      </c>
      <c r="I153" s="80">
        <f t="shared" si="30"/>
        <v>0.5483870968</v>
      </c>
      <c r="J153" s="78">
        <v>0.0</v>
      </c>
      <c r="K153" s="78">
        <v>0.0</v>
      </c>
      <c r="L153" s="78">
        <v>68.0</v>
      </c>
      <c r="M153" s="78">
        <v>60.0</v>
      </c>
      <c r="N153" s="80">
        <f t="shared" si="31"/>
        <v>0.8823529412</v>
      </c>
      <c r="O153" s="78">
        <v>60.0</v>
      </c>
      <c r="P153" s="78">
        <v>60.0</v>
      </c>
      <c r="Q153" s="81">
        <f t="shared" si="32"/>
        <v>1</v>
      </c>
    </row>
    <row r="154" ht="14.25" customHeight="1">
      <c r="A154" s="160" t="s">
        <v>338</v>
      </c>
      <c r="B154" s="17">
        <v>24.0</v>
      </c>
      <c r="C154" s="78">
        <v>13.0</v>
      </c>
      <c r="D154" s="78">
        <v>9.0</v>
      </c>
      <c r="E154" s="78">
        <v>2.0</v>
      </c>
      <c r="F154" s="78">
        <v>0.0</v>
      </c>
      <c r="G154" s="79">
        <v>0.0</v>
      </c>
      <c r="H154" s="80">
        <f t="shared" si="29"/>
        <v>1</v>
      </c>
      <c r="I154" s="80">
        <f t="shared" si="30"/>
        <v>0.9166666667</v>
      </c>
      <c r="J154" s="78">
        <v>0.0</v>
      </c>
      <c r="K154" s="78">
        <v>0.0</v>
      </c>
      <c r="L154" s="78">
        <v>68.0</v>
      </c>
      <c r="M154" s="78">
        <v>60.0</v>
      </c>
      <c r="N154" s="80">
        <f t="shared" si="31"/>
        <v>0.8823529412</v>
      </c>
      <c r="O154" s="78">
        <v>60.0</v>
      </c>
      <c r="P154" s="78">
        <v>60.0</v>
      </c>
      <c r="Q154" s="81">
        <f t="shared" si="32"/>
        <v>1</v>
      </c>
    </row>
    <row r="155" ht="14.25" customHeight="1">
      <c r="A155" s="160" t="s">
        <v>108</v>
      </c>
      <c r="B155" s="17">
        <v>28.0</v>
      </c>
      <c r="C155" s="78">
        <v>5.0</v>
      </c>
      <c r="D155" s="78">
        <v>11.0</v>
      </c>
      <c r="E155" s="78">
        <v>12.0</v>
      </c>
      <c r="F155" s="78">
        <v>0.0</v>
      </c>
      <c r="G155" s="79">
        <v>0.0</v>
      </c>
      <c r="H155" s="80">
        <f t="shared" si="29"/>
        <v>1</v>
      </c>
      <c r="I155" s="80">
        <f t="shared" si="30"/>
        <v>0.5714285714</v>
      </c>
      <c r="J155" s="78">
        <v>0.0</v>
      </c>
      <c r="K155" s="78">
        <v>0.0</v>
      </c>
      <c r="L155" s="78">
        <v>68.0</v>
      </c>
      <c r="M155" s="78">
        <v>60.0</v>
      </c>
      <c r="N155" s="80">
        <f t="shared" si="31"/>
        <v>0.8823529412</v>
      </c>
      <c r="O155" s="78">
        <v>60.0</v>
      </c>
      <c r="P155" s="78">
        <v>60.0</v>
      </c>
      <c r="Q155" s="81">
        <f t="shared" si="32"/>
        <v>1</v>
      </c>
    </row>
    <row r="156" ht="14.25" customHeight="1">
      <c r="A156" s="160" t="s">
        <v>89</v>
      </c>
      <c r="B156" s="17">
        <v>3.0</v>
      </c>
      <c r="C156" s="78">
        <v>1.0</v>
      </c>
      <c r="D156" s="78">
        <v>1.0</v>
      </c>
      <c r="E156" s="78">
        <v>1.0</v>
      </c>
      <c r="F156" s="78">
        <v>0.0</v>
      </c>
      <c r="G156" s="79">
        <v>0.0</v>
      </c>
      <c r="H156" s="80">
        <f t="shared" si="29"/>
        <v>1</v>
      </c>
      <c r="I156" s="80">
        <f t="shared" si="30"/>
        <v>0.6666666667</v>
      </c>
      <c r="J156" s="78">
        <v>0.0</v>
      </c>
      <c r="K156" s="78">
        <v>0.0</v>
      </c>
      <c r="L156" s="78">
        <v>34.0</v>
      </c>
      <c r="M156" s="78">
        <v>28.0</v>
      </c>
      <c r="N156" s="80">
        <f t="shared" si="31"/>
        <v>0.8235294118</v>
      </c>
      <c r="O156" s="78">
        <v>28.0</v>
      </c>
      <c r="P156" s="78">
        <v>28.0</v>
      </c>
      <c r="Q156" s="81">
        <f t="shared" si="32"/>
        <v>1</v>
      </c>
    </row>
    <row r="157" ht="14.25" customHeight="1">
      <c r="A157" s="160" t="s">
        <v>160</v>
      </c>
      <c r="B157" s="17">
        <v>26.0</v>
      </c>
      <c r="C157" s="78">
        <v>1.0</v>
      </c>
      <c r="D157" s="78">
        <v>4.0</v>
      </c>
      <c r="E157" s="78">
        <v>21.0</v>
      </c>
      <c r="F157" s="78">
        <v>0.0</v>
      </c>
      <c r="G157" s="79">
        <v>0.0</v>
      </c>
      <c r="H157" s="80">
        <f t="shared" si="29"/>
        <v>1</v>
      </c>
      <c r="I157" s="80">
        <f t="shared" si="30"/>
        <v>0.1923076923</v>
      </c>
      <c r="J157" s="78">
        <v>0.0</v>
      </c>
      <c r="K157" s="78">
        <v>0.0</v>
      </c>
      <c r="L157" s="78">
        <v>34.0</v>
      </c>
      <c r="M157" s="78">
        <v>34.0</v>
      </c>
      <c r="N157" s="80">
        <f t="shared" si="31"/>
        <v>1</v>
      </c>
      <c r="O157" s="78">
        <v>34.0</v>
      </c>
      <c r="P157" s="78">
        <v>34.0</v>
      </c>
      <c r="Q157" s="81">
        <f t="shared" si="32"/>
        <v>1</v>
      </c>
    </row>
    <row r="158" ht="14.25" customHeight="1">
      <c r="A158" s="160" t="s">
        <v>162</v>
      </c>
      <c r="B158" s="17">
        <v>34.0</v>
      </c>
      <c r="C158" s="78">
        <v>0.0</v>
      </c>
      <c r="D158" s="78">
        <v>6.0</v>
      </c>
      <c r="E158" s="78">
        <v>27.0</v>
      </c>
      <c r="F158" s="78">
        <v>1.0</v>
      </c>
      <c r="G158" s="79">
        <v>0.0</v>
      </c>
      <c r="H158" s="80">
        <f t="shared" si="29"/>
        <v>0.9705882353</v>
      </c>
      <c r="I158" s="80">
        <f t="shared" si="30"/>
        <v>0.1764705882</v>
      </c>
      <c r="J158" s="78">
        <v>0.0</v>
      </c>
      <c r="K158" s="78">
        <v>0.0</v>
      </c>
      <c r="L158" s="78">
        <v>34.0</v>
      </c>
      <c r="M158" s="78">
        <v>34.0</v>
      </c>
      <c r="N158" s="80">
        <f t="shared" si="31"/>
        <v>1</v>
      </c>
      <c r="O158" s="78">
        <v>34.0</v>
      </c>
      <c r="P158" s="78">
        <v>34.0</v>
      </c>
      <c r="Q158" s="81">
        <f t="shared" si="32"/>
        <v>1</v>
      </c>
    </row>
    <row r="159" ht="14.25" customHeight="1">
      <c r="A159" s="160" t="s">
        <v>1003</v>
      </c>
      <c r="B159" s="17">
        <v>9.0</v>
      </c>
      <c r="C159" s="78">
        <v>0.0</v>
      </c>
      <c r="D159" s="78">
        <v>5.0</v>
      </c>
      <c r="E159" s="78">
        <v>1.0</v>
      </c>
      <c r="F159" s="78">
        <v>0.0</v>
      </c>
      <c r="G159" s="79">
        <v>3.0</v>
      </c>
      <c r="H159" s="80">
        <f t="shared" si="29"/>
        <v>0.6666666667</v>
      </c>
      <c r="I159" s="80">
        <f t="shared" si="30"/>
        <v>0.5555555556</v>
      </c>
      <c r="J159" s="78">
        <v>0.0</v>
      </c>
      <c r="K159" s="78">
        <v>0.0</v>
      </c>
      <c r="L159" s="78">
        <v>102.0</v>
      </c>
      <c r="M159" s="78">
        <v>102.0</v>
      </c>
      <c r="N159" s="80">
        <f t="shared" si="31"/>
        <v>1</v>
      </c>
      <c r="O159" s="78">
        <v>102.0</v>
      </c>
      <c r="P159" s="78">
        <v>102.0</v>
      </c>
      <c r="Q159" s="81">
        <f t="shared" si="32"/>
        <v>1</v>
      </c>
    </row>
    <row r="160" ht="14.25" customHeight="1">
      <c r="A160" s="15"/>
      <c r="B160" s="17"/>
      <c r="C160" s="78"/>
      <c r="D160" s="78"/>
      <c r="E160" s="83"/>
      <c r="F160" s="83"/>
      <c r="G160" s="84"/>
      <c r="H160" s="80" t="str">
        <f t="shared" si="29"/>
        <v>#DIV/0!</v>
      </c>
      <c r="I160" s="80" t="str">
        <f t="shared" si="30"/>
        <v>#DIV/0!</v>
      </c>
      <c r="J160" s="78"/>
      <c r="K160" s="78"/>
      <c r="L160" s="78"/>
      <c r="M160" s="78"/>
      <c r="N160" s="80" t="str">
        <f t="shared" si="31"/>
        <v>#DIV/0!</v>
      </c>
      <c r="O160" s="78"/>
      <c r="P160" s="78"/>
      <c r="Q160" s="81" t="str">
        <f t="shared" si="32"/>
        <v>#DIV/0!</v>
      </c>
    </row>
    <row r="161" ht="14.25" customHeight="1">
      <c r="A161" s="278"/>
      <c r="B161" s="279"/>
      <c r="C161" s="78"/>
      <c r="D161" s="78"/>
      <c r="E161" s="83"/>
      <c r="F161" s="83"/>
      <c r="G161" s="84"/>
      <c r="H161" s="80" t="str">
        <f t="shared" si="29"/>
        <v>#DIV/0!</v>
      </c>
      <c r="I161" s="80" t="str">
        <f t="shared" si="30"/>
        <v>#DIV/0!</v>
      </c>
      <c r="J161" s="78"/>
      <c r="K161" s="78"/>
      <c r="L161" s="78"/>
      <c r="M161" s="78"/>
      <c r="N161" s="80" t="str">
        <f t="shared" si="31"/>
        <v>#DIV/0!</v>
      </c>
      <c r="O161" s="78"/>
      <c r="P161" s="78"/>
      <c r="Q161" s="81" t="str">
        <f t="shared" si="32"/>
        <v>#DIV/0!</v>
      </c>
    </row>
    <row r="162" ht="14.25" customHeight="1">
      <c r="A162" s="278"/>
      <c r="B162" s="279"/>
      <c r="C162" s="78"/>
      <c r="D162" s="78"/>
      <c r="E162" s="83"/>
      <c r="F162" s="83"/>
      <c r="G162" s="84"/>
      <c r="H162" s="80" t="str">
        <f t="shared" si="29"/>
        <v>#DIV/0!</v>
      </c>
      <c r="I162" s="80" t="str">
        <f t="shared" si="30"/>
        <v>#DIV/0!</v>
      </c>
      <c r="J162" s="78"/>
      <c r="K162" s="78"/>
      <c r="L162" s="78"/>
      <c r="M162" s="78"/>
      <c r="N162" s="80" t="str">
        <f t="shared" si="31"/>
        <v>#DIV/0!</v>
      </c>
      <c r="O162" s="78"/>
      <c r="P162" s="78"/>
      <c r="Q162" s="81" t="str">
        <f t="shared" si="32"/>
        <v>#DIV/0!</v>
      </c>
    </row>
    <row r="163" ht="14.25" customHeight="1">
      <c r="A163" s="85"/>
      <c r="B163" s="83"/>
      <c r="C163" s="83"/>
      <c r="D163" s="83"/>
      <c r="E163" s="83"/>
      <c r="F163" s="83"/>
      <c r="G163" s="84"/>
      <c r="H163" s="80" t="str">
        <f t="shared" si="29"/>
        <v>#DIV/0!</v>
      </c>
      <c r="I163" s="80" t="str">
        <f t="shared" si="30"/>
        <v>#DIV/0!</v>
      </c>
      <c r="J163" s="78"/>
      <c r="K163" s="78"/>
      <c r="L163" s="78"/>
      <c r="M163" s="78"/>
      <c r="N163" s="80" t="str">
        <f t="shared" si="31"/>
        <v>#DIV/0!</v>
      </c>
      <c r="O163" s="78"/>
      <c r="P163" s="78"/>
      <c r="Q163" s="81" t="str">
        <f t="shared" si="32"/>
        <v>#DIV/0!</v>
      </c>
    </row>
    <row r="164" ht="14.25" customHeight="1">
      <c r="A164" s="85"/>
      <c r="B164" s="83"/>
      <c r="C164" s="83"/>
      <c r="D164" s="83"/>
      <c r="E164" s="83"/>
      <c r="F164" s="83"/>
      <c r="G164" s="84"/>
      <c r="H164" s="80" t="str">
        <f t="shared" si="29"/>
        <v>#DIV/0!</v>
      </c>
      <c r="I164" s="80" t="str">
        <f t="shared" si="30"/>
        <v>#DIV/0!</v>
      </c>
      <c r="J164" s="83"/>
      <c r="K164" s="83"/>
      <c r="L164" s="83"/>
      <c r="M164" s="83"/>
      <c r="N164" s="80" t="str">
        <f t="shared" si="31"/>
        <v>#DIV/0!</v>
      </c>
      <c r="O164" s="83"/>
      <c r="P164" s="83"/>
      <c r="Q164" s="81" t="str">
        <f t="shared" si="32"/>
        <v>#DIV/0!</v>
      </c>
    </row>
    <row r="165" ht="14.25" customHeight="1">
      <c r="A165" s="85"/>
      <c r="B165" s="83"/>
      <c r="C165" s="83"/>
      <c r="D165" s="83"/>
      <c r="E165" s="83"/>
      <c r="F165" s="83"/>
      <c r="G165" s="84"/>
      <c r="H165" s="80" t="str">
        <f t="shared" si="29"/>
        <v>#DIV/0!</v>
      </c>
      <c r="I165" s="80" t="str">
        <f t="shared" si="30"/>
        <v>#DIV/0!</v>
      </c>
      <c r="J165" s="83"/>
      <c r="K165" s="83"/>
      <c r="L165" s="83"/>
      <c r="M165" s="83"/>
      <c r="N165" s="80" t="str">
        <f t="shared" si="31"/>
        <v>#DIV/0!</v>
      </c>
      <c r="O165" s="83"/>
      <c r="P165" s="83"/>
      <c r="Q165" s="81" t="str">
        <f t="shared" si="32"/>
        <v>#DIV/0!</v>
      </c>
    </row>
    <row r="166" ht="14.25" customHeight="1">
      <c r="A166" s="72" t="s">
        <v>15</v>
      </c>
      <c r="B166" s="73">
        <f t="shared" ref="B166:G166" si="33">SUM(B146:B165)</f>
        <v>334</v>
      </c>
      <c r="C166" s="73">
        <f t="shared" si="33"/>
        <v>45</v>
      </c>
      <c r="D166" s="73">
        <f t="shared" si="33"/>
        <v>116</v>
      </c>
      <c r="E166" s="73">
        <f t="shared" si="33"/>
        <v>163</v>
      </c>
      <c r="F166" s="73">
        <f t="shared" si="33"/>
        <v>5</v>
      </c>
      <c r="G166" s="86">
        <f t="shared" si="33"/>
        <v>5</v>
      </c>
      <c r="H166" s="80">
        <f t="shared" si="29"/>
        <v>0.9700598802</v>
      </c>
      <c r="I166" s="80">
        <f t="shared" si="30"/>
        <v>0.4820359281</v>
      </c>
      <c r="J166" s="73">
        <f t="shared" ref="J166:M166" si="34">SUM(J146:J165)</f>
        <v>0</v>
      </c>
      <c r="K166" s="73">
        <f t="shared" si="34"/>
        <v>0</v>
      </c>
      <c r="L166" s="73">
        <f t="shared" si="34"/>
        <v>884</v>
      </c>
      <c r="M166" s="73">
        <f t="shared" si="34"/>
        <v>802</v>
      </c>
      <c r="N166" s="80">
        <f t="shared" si="31"/>
        <v>0.907239819</v>
      </c>
      <c r="O166" s="87">
        <f t="shared" ref="O166:P166" si="35">SUM(O146:O165)</f>
        <v>802</v>
      </c>
      <c r="P166" s="87">
        <f t="shared" si="35"/>
        <v>802</v>
      </c>
      <c r="Q166" s="81">
        <f t="shared" si="32"/>
        <v>1</v>
      </c>
    </row>
    <row r="167" ht="14.25" customHeight="1">
      <c r="A167" s="30"/>
      <c r="B167" s="30"/>
      <c r="C167" s="30"/>
      <c r="D167" s="30"/>
      <c r="E167" s="30"/>
      <c r="F167" s="30"/>
      <c r="G167" s="88"/>
      <c r="H167" s="30"/>
      <c r="I167" s="30"/>
      <c r="J167" s="30"/>
      <c r="K167" s="30"/>
      <c r="L167" s="30"/>
      <c r="M167" s="30"/>
      <c r="N167" s="30"/>
      <c r="Q167" s="68"/>
    </row>
    <row r="168" ht="14.25" customHeight="1">
      <c r="A168" s="89" t="s">
        <v>27</v>
      </c>
      <c r="B168" s="30"/>
      <c r="C168" s="30"/>
      <c r="D168" s="30"/>
      <c r="E168" s="30"/>
      <c r="F168" s="30"/>
      <c r="G168" s="88"/>
      <c r="H168" s="30"/>
      <c r="I168" s="30"/>
      <c r="J168" s="30"/>
      <c r="K168" s="30"/>
      <c r="L168" s="30"/>
      <c r="M168" s="30"/>
      <c r="N168" s="30"/>
      <c r="Q168" s="68"/>
    </row>
    <row r="169" ht="14.25" customHeight="1">
      <c r="A169" s="90" t="s">
        <v>4</v>
      </c>
      <c r="B169" s="32" t="s">
        <v>16</v>
      </c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4"/>
      <c r="Q169" s="68"/>
    </row>
    <row r="170" ht="14.25" customHeight="1">
      <c r="A170" s="91" t="s">
        <v>1024</v>
      </c>
      <c r="B170" s="92" t="s">
        <v>1025</v>
      </c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4"/>
      <c r="Q170" s="68"/>
    </row>
    <row r="171" ht="14.25" customHeight="1">
      <c r="A171" s="91" t="s">
        <v>484</v>
      </c>
      <c r="B171" s="92" t="s">
        <v>1026</v>
      </c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4"/>
      <c r="Q171" s="68"/>
    </row>
    <row r="172" ht="14.25" customHeight="1">
      <c r="A172" s="106" t="s">
        <v>483</v>
      </c>
      <c r="B172" s="106" t="s">
        <v>1027</v>
      </c>
      <c r="G172" s="67"/>
      <c r="Q172" s="95"/>
    </row>
    <row r="173" ht="14.25" customHeight="1">
      <c r="A173" s="106" t="s">
        <v>1028</v>
      </c>
      <c r="B173" s="106" t="s">
        <v>1029</v>
      </c>
      <c r="G173" s="67"/>
      <c r="Q173" s="95"/>
    </row>
    <row r="174" ht="14.25" customHeight="1">
      <c r="G174" s="67"/>
      <c r="Q174" s="95"/>
    </row>
    <row r="175" ht="14.25" customHeight="1">
      <c r="G175" s="67"/>
      <c r="Q175" s="95"/>
    </row>
    <row r="176" ht="14.25" customHeight="1">
      <c r="G176" s="67"/>
      <c r="Q176" s="95"/>
    </row>
    <row r="177" ht="14.25" customHeight="1">
      <c r="G177" s="67"/>
      <c r="Q177" s="95"/>
    </row>
    <row r="178" ht="14.25" customHeight="1">
      <c r="G178" s="67"/>
      <c r="Q178" s="95"/>
    </row>
    <row r="179" ht="14.25" customHeight="1">
      <c r="G179" s="67"/>
      <c r="Q179" s="95"/>
    </row>
    <row r="180" ht="14.25" customHeight="1">
      <c r="G180" s="67"/>
      <c r="Q180" s="95"/>
    </row>
    <row r="181" ht="14.25" customHeight="1">
      <c r="G181" s="67"/>
      <c r="Q181" s="95"/>
    </row>
    <row r="182" ht="14.25" customHeight="1">
      <c r="G182" s="67"/>
      <c r="Q182" s="95"/>
    </row>
    <row r="183" ht="14.25" customHeight="1">
      <c r="G183" s="67"/>
      <c r="Q183" s="95"/>
    </row>
    <row r="184" ht="14.25" customHeight="1">
      <c r="G184" s="67"/>
      <c r="Q184" s="95"/>
    </row>
    <row r="185" ht="14.25" customHeight="1">
      <c r="G185" s="67"/>
      <c r="Q185" s="95"/>
    </row>
    <row r="186" ht="14.25" customHeight="1">
      <c r="G186" s="67"/>
      <c r="Q186" s="95"/>
    </row>
    <row r="187" ht="14.25" customHeight="1">
      <c r="G187" s="67"/>
      <c r="Q187" s="95"/>
    </row>
    <row r="188" ht="14.25" customHeight="1">
      <c r="G188" s="67"/>
      <c r="Q188" s="95"/>
    </row>
    <row r="189" ht="14.25" customHeight="1">
      <c r="G189" s="67"/>
      <c r="Q189" s="95"/>
    </row>
    <row r="190" ht="14.25" customHeight="1">
      <c r="G190" s="67"/>
      <c r="Q190" s="95"/>
    </row>
    <row r="191" ht="14.25" customHeight="1">
      <c r="G191" s="67"/>
      <c r="Q191" s="95"/>
    </row>
    <row r="192" ht="14.25" customHeight="1">
      <c r="G192" s="67"/>
      <c r="Q192" s="95"/>
    </row>
    <row r="193" ht="14.25" customHeight="1">
      <c r="G193" s="67"/>
      <c r="Q193" s="95"/>
    </row>
    <row r="194" ht="14.25" customHeight="1">
      <c r="G194" s="67"/>
      <c r="Q194" s="95"/>
    </row>
    <row r="195" ht="14.25" customHeight="1">
      <c r="G195" s="67"/>
      <c r="Q195" s="95"/>
    </row>
    <row r="196" ht="14.25" customHeight="1">
      <c r="G196" s="67"/>
      <c r="Q196" s="95"/>
    </row>
    <row r="197" ht="14.25" customHeight="1">
      <c r="G197" s="67"/>
      <c r="Q197" s="95"/>
    </row>
    <row r="198" ht="14.25" customHeight="1">
      <c r="G198" s="67"/>
      <c r="Q198" s="95"/>
    </row>
    <row r="199" ht="14.25" customHeight="1">
      <c r="G199" s="67"/>
      <c r="Q199" s="95"/>
    </row>
    <row r="200" ht="14.25" customHeight="1">
      <c r="G200" s="67"/>
      <c r="Q200" s="95"/>
    </row>
    <row r="201" ht="14.25" customHeight="1">
      <c r="G201" s="67"/>
      <c r="Q201" s="95"/>
    </row>
    <row r="202" ht="14.25" customHeight="1">
      <c r="G202" s="67"/>
      <c r="Q202" s="95"/>
    </row>
    <row r="203" ht="14.25" customHeight="1">
      <c r="G203" s="67"/>
      <c r="Q203" s="95"/>
    </row>
    <row r="204" ht="14.25" customHeight="1">
      <c r="G204" s="67"/>
      <c r="Q204" s="95"/>
    </row>
    <row r="205" ht="14.25" customHeight="1">
      <c r="G205" s="67"/>
      <c r="Q205" s="95"/>
    </row>
    <row r="206" ht="14.25" customHeight="1">
      <c r="G206" s="67"/>
      <c r="Q206" s="95"/>
    </row>
    <row r="207" ht="14.25" customHeight="1">
      <c r="G207" s="67"/>
      <c r="Q207" s="95"/>
    </row>
    <row r="208" ht="14.25" customHeight="1">
      <c r="G208" s="67"/>
      <c r="Q208" s="95"/>
    </row>
    <row r="209" ht="14.25" customHeight="1">
      <c r="G209" s="67"/>
      <c r="Q209" s="95"/>
    </row>
    <row r="210" ht="14.25" customHeight="1">
      <c r="G210" s="67"/>
      <c r="Q210" s="95"/>
    </row>
    <row r="211" ht="14.25" customHeight="1">
      <c r="G211" s="67"/>
      <c r="Q211" s="95"/>
    </row>
    <row r="212" ht="14.25" customHeight="1">
      <c r="G212" s="67"/>
      <c r="Q212" s="95"/>
    </row>
    <row r="213" ht="14.25" customHeight="1">
      <c r="G213" s="67"/>
      <c r="Q213" s="95"/>
    </row>
    <row r="214" ht="14.25" customHeight="1">
      <c r="G214" s="67"/>
      <c r="Q214" s="95"/>
    </row>
    <row r="215" ht="14.25" customHeight="1">
      <c r="G215" s="67"/>
      <c r="Q215" s="95"/>
    </row>
    <row r="216" ht="14.25" customHeight="1">
      <c r="G216" s="67"/>
      <c r="Q216" s="95"/>
    </row>
    <row r="217" ht="14.25" customHeight="1">
      <c r="G217" s="67"/>
      <c r="Q217" s="95"/>
    </row>
    <row r="218" ht="14.25" customHeight="1">
      <c r="G218" s="67"/>
      <c r="Q218" s="95"/>
    </row>
    <row r="219" ht="14.25" customHeight="1">
      <c r="G219" s="67"/>
      <c r="Q219" s="95"/>
    </row>
    <row r="220" ht="14.25" customHeight="1">
      <c r="G220" s="67"/>
      <c r="Q220" s="95"/>
    </row>
    <row r="221" ht="14.25" customHeight="1">
      <c r="G221" s="67"/>
      <c r="Q221" s="95"/>
    </row>
    <row r="222" ht="14.25" customHeight="1">
      <c r="G222" s="67"/>
      <c r="Q222" s="95"/>
    </row>
    <row r="223" ht="14.25" customHeight="1">
      <c r="G223" s="67"/>
      <c r="Q223" s="95"/>
    </row>
    <row r="224" ht="14.25" customHeight="1">
      <c r="G224" s="67"/>
      <c r="Q224" s="95"/>
    </row>
    <row r="225" ht="14.25" customHeight="1">
      <c r="G225" s="67"/>
      <c r="Q225" s="95"/>
    </row>
    <row r="226" ht="14.25" customHeight="1">
      <c r="G226" s="67"/>
      <c r="Q226" s="95"/>
    </row>
    <row r="227" ht="14.25" customHeight="1">
      <c r="G227" s="67"/>
      <c r="Q227" s="95"/>
    </row>
    <row r="228" ht="14.25" customHeight="1">
      <c r="G228" s="67"/>
      <c r="Q228" s="95"/>
    </row>
    <row r="229" ht="14.25" customHeight="1">
      <c r="G229" s="67"/>
      <c r="Q229" s="95"/>
    </row>
    <row r="230" ht="14.25" customHeight="1">
      <c r="G230" s="67"/>
      <c r="Q230" s="95"/>
    </row>
    <row r="231" ht="14.25" customHeight="1">
      <c r="G231" s="67"/>
      <c r="Q231" s="95"/>
    </row>
    <row r="232" ht="14.25" customHeight="1">
      <c r="G232" s="67"/>
      <c r="Q232" s="95"/>
    </row>
    <row r="233" ht="14.25" customHeight="1">
      <c r="G233" s="67"/>
      <c r="Q233" s="95"/>
    </row>
    <row r="234" ht="14.25" customHeight="1">
      <c r="G234" s="67"/>
      <c r="Q234" s="95"/>
    </row>
    <row r="235" ht="14.25" customHeight="1">
      <c r="G235" s="67"/>
      <c r="Q235" s="95"/>
    </row>
    <row r="236" ht="14.25" customHeight="1">
      <c r="G236" s="67"/>
      <c r="Q236" s="95"/>
    </row>
    <row r="237" ht="14.25" customHeight="1">
      <c r="G237" s="67"/>
      <c r="Q237" s="95"/>
    </row>
    <row r="238" ht="14.25" customHeight="1">
      <c r="G238" s="67"/>
      <c r="Q238" s="95"/>
    </row>
    <row r="239" ht="14.25" customHeight="1">
      <c r="G239" s="67"/>
      <c r="Q239" s="95"/>
    </row>
    <row r="240" ht="14.25" customHeight="1">
      <c r="G240" s="67"/>
      <c r="Q240" s="95"/>
    </row>
    <row r="241" ht="14.25" customHeight="1">
      <c r="G241" s="67"/>
      <c r="Q241" s="95"/>
    </row>
    <row r="242" ht="14.25" customHeight="1">
      <c r="G242" s="67"/>
      <c r="Q242" s="95"/>
    </row>
    <row r="243" ht="14.25" customHeight="1">
      <c r="G243" s="67"/>
      <c r="Q243" s="95"/>
    </row>
    <row r="244" ht="14.25" customHeight="1">
      <c r="G244" s="67"/>
      <c r="Q244" s="95"/>
    </row>
    <row r="245" ht="14.25" customHeight="1">
      <c r="G245" s="67"/>
      <c r="Q245" s="95"/>
    </row>
    <row r="246" ht="14.25" customHeight="1">
      <c r="G246" s="67"/>
      <c r="Q246" s="95"/>
    </row>
    <row r="247" ht="14.25" customHeight="1">
      <c r="G247" s="67"/>
      <c r="Q247" s="95"/>
    </row>
    <row r="248" ht="14.25" customHeight="1">
      <c r="G248" s="67"/>
      <c r="Q248" s="95"/>
    </row>
    <row r="249" ht="14.25" customHeight="1">
      <c r="G249" s="67"/>
      <c r="Q249" s="95"/>
    </row>
    <row r="250" ht="14.25" customHeight="1">
      <c r="G250" s="67"/>
      <c r="Q250" s="95"/>
    </row>
    <row r="251" ht="14.25" customHeight="1">
      <c r="G251" s="67"/>
      <c r="Q251" s="95"/>
    </row>
    <row r="252" ht="14.25" customHeight="1">
      <c r="G252" s="67"/>
      <c r="Q252" s="95"/>
    </row>
    <row r="253" ht="14.25" customHeight="1">
      <c r="G253" s="67"/>
      <c r="Q253" s="95"/>
    </row>
    <row r="254" ht="14.25" customHeight="1">
      <c r="G254" s="67"/>
      <c r="Q254" s="95"/>
    </row>
    <row r="255" ht="14.25" customHeight="1">
      <c r="G255" s="67"/>
      <c r="Q255" s="95"/>
    </row>
    <row r="256" ht="14.25" customHeight="1">
      <c r="G256" s="67"/>
      <c r="Q256" s="95"/>
    </row>
    <row r="257" ht="14.25" customHeight="1">
      <c r="G257" s="67"/>
      <c r="Q257" s="95"/>
    </row>
    <row r="258" ht="14.25" customHeight="1">
      <c r="G258" s="67"/>
      <c r="Q258" s="95"/>
    </row>
    <row r="259" ht="14.25" customHeight="1">
      <c r="G259" s="67"/>
      <c r="Q259" s="95"/>
    </row>
    <row r="260" ht="14.25" customHeight="1">
      <c r="G260" s="67"/>
      <c r="Q260" s="95"/>
    </row>
    <row r="261" ht="14.25" customHeight="1">
      <c r="G261" s="67"/>
      <c r="Q261" s="95"/>
    </row>
    <row r="262" ht="14.25" customHeight="1">
      <c r="G262" s="67"/>
      <c r="Q262" s="95"/>
    </row>
    <row r="263" ht="14.25" customHeight="1">
      <c r="G263" s="67"/>
      <c r="Q263" s="95"/>
    </row>
    <row r="264" ht="14.25" customHeight="1">
      <c r="G264" s="67"/>
      <c r="Q264" s="95"/>
    </row>
    <row r="265" ht="14.25" customHeight="1">
      <c r="G265" s="67"/>
      <c r="Q265" s="95"/>
    </row>
    <row r="266" ht="14.25" customHeight="1">
      <c r="G266" s="67"/>
      <c r="Q266" s="95"/>
    </row>
    <row r="267" ht="14.25" customHeight="1">
      <c r="G267" s="67"/>
      <c r="Q267" s="95"/>
    </row>
    <row r="268" ht="14.25" customHeight="1">
      <c r="G268" s="67"/>
      <c r="Q268" s="95"/>
    </row>
    <row r="269" ht="14.25" customHeight="1">
      <c r="G269" s="67"/>
      <c r="Q269" s="95"/>
    </row>
    <row r="270" ht="14.25" customHeight="1">
      <c r="G270" s="67"/>
      <c r="Q270" s="95"/>
    </row>
    <row r="271" ht="14.25" customHeight="1">
      <c r="G271" s="67"/>
      <c r="Q271" s="95"/>
    </row>
    <row r="272" ht="14.25" customHeight="1">
      <c r="G272" s="67"/>
      <c r="Q272" s="95"/>
    </row>
    <row r="273" ht="14.25" customHeight="1">
      <c r="G273" s="67"/>
      <c r="Q273" s="95"/>
    </row>
    <row r="274" ht="14.25" customHeight="1">
      <c r="G274" s="67"/>
      <c r="Q274" s="95"/>
    </row>
    <row r="275" ht="14.25" customHeight="1">
      <c r="G275" s="67"/>
      <c r="Q275" s="95"/>
    </row>
    <row r="276" ht="14.25" customHeight="1">
      <c r="G276" s="67"/>
      <c r="Q276" s="95"/>
    </row>
    <row r="277" ht="14.25" customHeight="1">
      <c r="G277" s="67"/>
      <c r="Q277" s="95"/>
    </row>
    <row r="278" ht="14.25" customHeight="1">
      <c r="G278" s="67"/>
      <c r="Q278" s="95"/>
    </row>
    <row r="279" ht="14.25" customHeight="1">
      <c r="G279" s="67"/>
      <c r="Q279" s="95"/>
    </row>
    <row r="280" ht="14.25" customHeight="1">
      <c r="G280" s="67"/>
      <c r="Q280" s="95"/>
    </row>
    <row r="281" ht="14.25" customHeight="1">
      <c r="G281" s="67"/>
      <c r="Q281" s="95"/>
    </row>
    <row r="282" ht="14.25" customHeight="1">
      <c r="G282" s="67"/>
      <c r="Q282" s="95"/>
    </row>
    <row r="283" ht="14.25" customHeight="1">
      <c r="G283" s="67"/>
      <c r="Q283" s="95"/>
    </row>
    <row r="284" ht="14.25" customHeight="1">
      <c r="G284" s="67"/>
      <c r="Q284" s="95"/>
    </row>
    <row r="285" ht="14.25" customHeight="1">
      <c r="G285" s="67"/>
      <c r="Q285" s="95"/>
    </row>
    <row r="286" ht="14.25" customHeight="1">
      <c r="G286" s="67"/>
      <c r="Q286" s="95"/>
    </row>
    <row r="287" ht="14.25" customHeight="1">
      <c r="G287" s="67"/>
      <c r="Q287" s="95"/>
    </row>
    <row r="288" ht="14.25" customHeight="1">
      <c r="G288" s="67"/>
      <c r="Q288" s="95"/>
    </row>
    <row r="289" ht="14.25" customHeight="1">
      <c r="G289" s="67"/>
      <c r="Q289" s="95"/>
    </row>
    <row r="290" ht="14.25" customHeight="1">
      <c r="G290" s="67"/>
      <c r="Q290" s="95"/>
    </row>
    <row r="291" ht="14.25" customHeight="1">
      <c r="G291" s="67"/>
      <c r="Q291" s="95"/>
    </row>
    <row r="292" ht="14.25" customHeight="1">
      <c r="G292" s="67"/>
      <c r="Q292" s="95"/>
    </row>
    <row r="293" ht="14.25" customHeight="1">
      <c r="G293" s="67"/>
      <c r="Q293" s="95"/>
    </row>
    <row r="294" ht="14.25" customHeight="1">
      <c r="G294" s="67"/>
      <c r="Q294" s="95"/>
    </row>
    <row r="295" ht="14.25" customHeight="1">
      <c r="G295" s="67"/>
      <c r="Q295" s="95"/>
    </row>
    <row r="296" ht="14.25" customHeight="1">
      <c r="G296" s="67"/>
      <c r="Q296" s="95"/>
    </row>
    <row r="297" ht="14.25" customHeight="1">
      <c r="G297" s="67"/>
      <c r="Q297" s="95"/>
    </row>
    <row r="298" ht="14.25" customHeight="1">
      <c r="G298" s="67"/>
      <c r="Q298" s="95"/>
    </row>
    <row r="299" ht="14.25" customHeight="1">
      <c r="G299" s="67"/>
      <c r="Q299" s="95"/>
    </row>
    <row r="300" ht="14.25" customHeight="1">
      <c r="G300" s="67"/>
      <c r="Q300" s="95"/>
    </row>
    <row r="301" ht="14.25" customHeight="1">
      <c r="G301" s="67"/>
      <c r="Q301" s="95"/>
    </row>
    <row r="302" ht="14.25" customHeight="1">
      <c r="G302" s="67"/>
      <c r="Q302" s="95"/>
    </row>
    <row r="303" ht="14.25" customHeight="1">
      <c r="G303" s="67"/>
      <c r="Q303" s="95"/>
    </row>
    <row r="304" ht="14.25" customHeight="1">
      <c r="G304" s="67"/>
      <c r="Q304" s="95"/>
    </row>
    <row r="305" ht="14.25" customHeight="1">
      <c r="G305" s="67"/>
      <c r="Q305" s="95"/>
    </row>
    <row r="306" ht="14.25" customHeight="1">
      <c r="G306" s="67"/>
      <c r="Q306" s="95"/>
    </row>
    <row r="307" ht="14.25" customHeight="1">
      <c r="G307" s="67"/>
      <c r="Q307" s="95"/>
    </row>
    <row r="308" ht="14.25" customHeight="1">
      <c r="G308" s="67"/>
      <c r="Q308" s="95"/>
    </row>
    <row r="309" ht="14.25" customHeight="1">
      <c r="G309" s="67"/>
      <c r="Q309" s="95"/>
    </row>
    <row r="310" ht="14.25" customHeight="1">
      <c r="G310" s="67"/>
      <c r="Q310" s="95"/>
    </row>
    <row r="311" ht="14.25" customHeight="1">
      <c r="G311" s="67"/>
      <c r="Q311" s="95"/>
    </row>
    <row r="312" ht="14.25" customHeight="1">
      <c r="G312" s="67"/>
      <c r="Q312" s="95"/>
    </row>
    <row r="313" ht="14.25" customHeight="1">
      <c r="G313" s="67"/>
      <c r="Q313" s="95"/>
    </row>
    <row r="314" ht="14.25" customHeight="1">
      <c r="G314" s="67"/>
      <c r="Q314" s="95"/>
    </row>
    <row r="315" ht="14.25" customHeight="1">
      <c r="G315" s="67"/>
      <c r="Q315" s="95"/>
    </row>
    <row r="316" ht="14.25" customHeight="1">
      <c r="G316" s="67"/>
      <c r="Q316" s="95"/>
    </row>
    <row r="317" ht="14.25" customHeight="1">
      <c r="G317" s="67"/>
      <c r="Q317" s="95"/>
    </row>
    <row r="318" ht="14.25" customHeight="1">
      <c r="G318" s="67"/>
      <c r="Q318" s="95"/>
    </row>
    <row r="319" ht="14.25" customHeight="1">
      <c r="G319" s="67"/>
      <c r="Q319" s="95"/>
    </row>
    <row r="320" ht="14.25" customHeight="1">
      <c r="G320" s="67"/>
      <c r="Q320" s="95"/>
    </row>
    <row r="321" ht="14.25" customHeight="1">
      <c r="G321" s="67"/>
      <c r="Q321" s="95"/>
    </row>
    <row r="322" ht="14.25" customHeight="1">
      <c r="G322" s="67"/>
      <c r="Q322" s="95"/>
    </row>
    <row r="323" ht="14.25" customHeight="1">
      <c r="G323" s="67"/>
      <c r="Q323" s="95"/>
    </row>
    <row r="324" ht="14.25" customHeight="1">
      <c r="G324" s="67"/>
      <c r="Q324" s="95"/>
    </row>
    <row r="325" ht="14.25" customHeight="1">
      <c r="G325" s="67"/>
      <c r="Q325" s="95"/>
    </row>
    <row r="326" ht="14.25" customHeight="1">
      <c r="G326" s="67"/>
      <c r="Q326" s="95"/>
    </row>
    <row r="327" ht="14.25" customHeight="1">
      <c r="G327" s="67"/>
      <c r="Q327" s="95"/>
    </row>
    <row r="328" ht="14.25" customHeight="1">
      <c r="G328" s="67"/>
      <c r="Q328" s="95"/>
    </row>
    <row r="329" ht="14.25" customHeight="1">
      <c r="G329" s="67"/>
      <c r="Q329" s="95"/>
    </row>
    <row r="330" ht="14.25" customHeight="1">
      <c r="G330" s="67"/>
      <c r="Q330" s="95"/>
    </row>
    <row r="331" ht="14.25" customHeight="1">
      <c r="G331" s="67"/>
      <c r="Q331" s="95"/>
    </row>
    <row r="332" ht="14.25" customHeight="1">
      <c r="G332" s="67"/>
      <c r="Q332" s="95"/>
    </row>
    <row r="333" ht="14.25" customHeight="1">
      <c r="G333" s="67"/>
      <c r="Q333" s="95"/>
    </row>
    <row r="334" ht="14.25" customHeight="1">
      <c r="G334" s="67"/>
      <c r="Q334" s="95"/>
    </row>
    <row r="335" ht="14.25" customHeight="1">
      <c r="G335" s="67"/>
      <c r="Q335" s="95"/>
    </row>
    <row r="336" ht="14.25" customHeight="1">
      <c r="G336" s="67"/>
      <c r="Q336" s="95"/>
    </row>
    <row r="337" ht="14.25" customHeight="1">
      <c r="G337" s="67"/>
      <c r="Q337" s="95"/>
    </row>
    <row r="338" ht="14.25" customHeight="1">
      <c r="G338" s="67"/>
      <c r="Q338" s="95"/>
    </row>
    <row r="339" ht="14.25" customHeight="1">
      <c r="G339" s="67"/>
      <c r="Q339" s="95"/>
    </row>
    <row r="340" ht="14.25" customHeight="1">
      <c r="G340" s="67"/>
      <c r="Q340" s="95"/>
    </row>
    <row r="341" ht="14.25" customHeight="1">
      <c r="G341" s="67"/>
      <c r="Q341" s="95"/>
    </row>
    <row r="342" ht="14.25" customHeight="1">
      <c r="G342" s="67"/>
      <c r="Q342" s="95"/>
    </row>
    <row r="343" ht="14.25" customHeight="1">
      <c r="G343" s="67"/>
      <c r="Q343" s="95"/>
    </row>
    <row r="344" ht="14.25" customHeight="1">
      <c r="G344" s="67"/>
      <c r="Q344" s="95"/>
    </row>
    <row r="345" ht="14.25" customHeight="1">
      <c r="G345" s="67"/>
      <c r="Q345" s="95"/>
    </row>
    <row r="346" ht="14.25" customHeight="1">
      <c r="G346" s="67"/>
      <c r="Q346" s="95"/>
    </row>
    <row r="347" ht="14.25" customHeight="1">
      <c r="G347" s="67"/>
      <c r="Q347" s="95"/>
    </row>
    <row r="348" ht="14.25" customHeight="1">
      <c r="G348" s="67"/>
      <c r="Q348" s="95"/>
    </row>
    <row r="349" ht="14.25" customHeight="1">
      <c r="G349" s="67"/>
      <c r="Q349" s="95"/>
    </row>
    <row r="350" ht="14.25" customHeight="1">
      <c r="G350" s="67"/>
      <c r="Q350" s="95"/>
    </row>
    <row r="351" ht="14.25" customHeight="1">
      <c r="G351" s="67"/>
      <c r="Q351" s="95"/>
    </row>
    <row r="352" ht="14.25" customHeight="1">
      <c r="G352" s="67"/>
      <c r="Q352" s="95"/>
    </row>
    <row r="353" ht="14.25" customHeight="1">
      <c r="G353" s="67"/>
      <c r="Q353" s="95"/>
    </row>
    <row r="354" ht="14.25" customHeight="1">
      <c r="G354" s="67"/>
      <c r="Q354" s="95"/>
    </row>
    <row r="355" ht="14.25" customHeight="1">
      <c r="G355" s="67"/>
      <c r="Q355" s="95"/>
    </row>
    <row r="356" ht="14.25" customHeight="1">
      <c r="G356" s="67"/>
      <c r="Q356" s="95"/>
    </row>
    <row r="357" ht="14.25" customHeight="1">
      <c r="G357" s="67"/>
      <c r="Q357" s="95"/>
    </row>
    <row r="358" ht="14.25" customHeight="1">
      <c r="G358" s="67"/>
      <c r="Q358" s="95"/>
    </row>
    <row r="359" ht="14.25" customHeight="1">
      <c r="G359" s="67"/>
      <c r="Q359" s="95"/>
    </row>
    <row r="360" ht="14.25" customHeight="1">
      <c r="G360" s="67"/>
      <c r="Q360" s="95"/>
    </row>
    <row r="361" ht="14.25" customHeight="1">
      <c r="G361" s="67"/>
      <c r="Q361" s="95"/>
    </row>
    <row r="362" ht="14.25" customHeight="1">
      <c r="G362" s="67"/>
      <c r="Q362" s="95"/>
    </row>
    <row r="363" ht="14.25" customHeight="1">
      <c r="G363" s="67"/>
      <c r="Q363" s="95"/>
    </row>
    <row r="364" ht="14.25" customHeight="1">
      <c r="G364" s="67"/>
      <c r="Q364" s="95"/>
    </row>
    <row r="365" ht="14.25" customHeight="1">
      <c r="G365" s="67"/>
      <c r="Q365" s="95"/>
    </row>
    <row r="366" ht="14.25" customHeight="1">
      <c r="G366" s="67"/>
      <c r="Q366" s="95"/>
    </row>
    <row r="367" ht="14.25" customHeight="1">
      <c r="G367" s="67"/>
      <c r="Q367" s="95"/>
    </row>
    <row r="368" ht="14.25" customHeight="1">
      <c r="G368" s="67"/>
      <c r="Q368" s="95"/>
    </row>
    <row r="369" ht="14.25" customHeight="1">
      <c r="G369" s="67"/>
      <c r="Q369" s="95"/>
    </row>
    <row r="370" ht="14.25" customHeight="1">
      <c r="G370" s="67"/>
      <c r="Q370" s="95"/>
    </row>
    <row r="371" ht="14.25" customHeight="1">
      <c r="G371" s="67"/>
      <c r="Q371" s="95"/>
    </row>
    <row r="372" ht="14.25" customHeight="1">
      <c r="G372" s="67"/>
      <c r="Q372" s="95"/>
    </row>
    <row r="373" ht="14.25" customHeight="1">
      <c r="G373" s="67"/>
      <c r="Q373" s="95"/>
    </row>
    <row r="374" ht="14.25" customHeight="1">
      <c r="G374" s="67"/>
      <c r="Q374" s="95"/>
    </row>
    <row r="375" ht="14.25" customHeight="1">
      <c r="G375" s="67"/>
      <c r="Q375" s="95"/>
    </row>
    <row r="376" ht="14.25" customHeight="1">
      <c r="G376" s="67"/>
      <c r="Q376" s="95"/>
    </row>
    <row r="377" ht="14.25" customHeight="1">
      <c r="G377" s="67"/>
      <c r="Q377" s="95"/>
    </row>
    <row r="378" ht="14.25" customHeight="1">
      <c r="G378" s="67"/>
      <c r="Q378" s="95"/>
    </row>
    <row r="379" ht="14.25" customHeight="1">
      <c r="G379" s="67"/>
      <c r="Q379" s="95"/>
    </row>
    <row r="380" ht="14.25" customHeight="1">
      <c r="G380" s="67"/>
      <c r="Q380" s="95"/>
    </row>
    <row r="381" ht="14.25" customHeight="1">
      <c r="G381" s="67"/>
      <c r="Q381" s="95"/>
    </row>
    <row r="382" ht="14.25" customHeight="1">
      <c r="G382" s="67"/>
      <c r="Q382" s="95"/>
    </row>
    <row r="383" ht="14.25" customHeight="1">
      <c r="G383" s="67"/>
      <c r="Q383" s="95"/>
    </row>
    <row r="384" ht="14.25" customHeight="1">
      <c r="G384" s="67"/>
      <c r="Q384" s="95"/>
    </row>
    <row r="385" ht="14.25" customHeight="1">
      <c r="G385" s="67"/>
      <c r="Q385" s="95"/>
    </row>
    <row r="386" ht="14.25" customHeight="1">
      <c r="G386" s="67"/>
      <c r="Q386" s="95"/>
    </row>
    <row r="387" ht="14.25" customHeight="1">
      <c r="G387" s="67"/>
      <c r="Q387" s="95"/>
    </row>
    <row r="388" ht="14.25" customHeight="1">
      <c r="G388" s="67"/>
      <c r="Q388" s="95"/>
    </row>
    <row r="389" ht="14.25" customHeight="1">
      <c r="G389" s="67"/>
      <c r="Q389" s="95"/>
    </row>
    <row r="390" ht="14.25" customHeight="1">
      <c r="G390" s="67"/>
      <c r="Q390" s="95"/>
    </row>
    <row r="391" ht="14.25" customHeight="1">
      <c r="G391" s="67"/>
      <c r="Q391" s="95"/>
    </row>
    <row r="392" ht="14.25" customHeight="1">
      <c r="G392" s="67"/>
      <c r="Q392" s="95"/>
    </row>
    <row r="393" ht="14.25" customHeight="1">
      <c r="G393" s="67"/>
      <c r="Q393" s="95"/>
    </row>
    <row r="394" ht="14.25" customHeight="1">
      <c r="G394" s="67"/>
      <c r="Q394" s="95"/>
    </row>
    <row r="395" ht="14.25" customHeight="1">
      <c r="G395" s="67"/>
      <c r="Q395" s="95"/>
    </row>
    <row r="396" ht="14.25" customHeight="1">
      <c r="G396" s="67"/>
      <c r="Q396" s="95"/>
    </row>
    <row r="397" ht="14.25" customHeight="1">
      <c r="G397" s="67"/>
      <c r="Q397" s="95"/>
    </row>
    <row r="398" ht="14.25" customHeight="1">
      <c r="G398" s="67"/>
      <c r="Q398" s="95"/>
    </row>
    <row r="399" ht="14.25" customHeight="1">
      <c r="G399" s="67"/>
      <c r="Q399" s="95"/>
    </row>
    <row r="400" ht="14.25" customHeight="1">
      <c r="G400" s="67"/>
      <c r="Q400" s="95"/>
    </row>
    <row r="401" ht="14.25" customHeight="1">
      <c r="G401" s="67"/>
      <c r="Q401" s="95"/>
    </row>
    <row r="402" ht="14.25" customHeight="1">
      <c r="G402" s="67"/>
      <c r="Q402" s="95"/>
    </row>
    <row r="403" ht="14.25" customHeight="1">
      <c r="G403" s="67"/>
      <c r="Q403" s="95"/>
    </row>
    <row r="404" ht="14.25" customHeight="1">
      <c r="G404" s="67"/>
      <c r="Q404" s="95"/>
    </row>
    <row r="405" ht="14.25" customHeight="1">
      <c r="G405" s="67"/>
      <c r="Q405" s="95"/>
    </row>
    <row r="406" ht="14.25" customHeight="1">
      <c r="G406" s="67"/>
      <c r="Q406" s="95"/>
    </row>
    <row r="407" ht="14.25" customHeight="1">
      <c r="G407" s="67"/>
      <c r="Q407" s="95"/>
    </row>
    <row r="408" ht="14.25" customHeight="1">
      <c r="G408" s="67"/>
      <c r="Q408" s="95"/>
    </row>
    <row r="409" ht="14.25" customHeight="1">
      <c r="G409" s="67"/>
      <c r="Q409" s="95"/>
    </row>
    <row r="410" ht="14.25" customHeight="1">
      <c r="G410" s="67"/>
      <c r="Q410" s="95"/>
    </row>
    <row r="411" ht="14.25" customHeight="1">
      <c r="G411" s="67"/>
      <c r="Q411" s="95"/>
    </row>
    <row r="412" ht="14.25" customHeight="1">
      <c r="G412" s="67"/>
      <c r="Q412" s="95"/>
    </row>
    <row r="413" ht="14.25" customHeight="1">
      <c r="G413" s="67"/>
      <c r="Q413" s="95"/>
    </row>
    <row r="414" ht="14.25" customHeight="1">
      <c r="G414" s="67"/>
      <c r="Q414" s="95"/>
    </row>
    <row r="415" ht="14.25" customHeight="1">
      <c r="G415" s="67"/>
      <c r="Q415" s="95"/>
    </row>
    <row r="416" ht="14.25" customHeight="1">
      <c r="G416" s="67"/>
      <c r="Q416" s="95"/>
    </row>
    <row r="417" ht="14.25" customHeight="1">
      <c r="G417" s="67"/>
      <c r="Q417" s="95"/>
    </row>
    <row r="418" ht="14.25" customHeight="1">
      <c r="G418" s="67"/>
      <c r="Q418" s="95"/>
    </row>
    <row r="419" ht="14.25" customHeight="1">
      <c r="G419" s="67"/>
      <c r="Q419" s="95"/>
    </row>
    <row r="420" ht="14.25" customHeight="1">
      <c r="G420" s="67"/>
      <c r="Q420" s="95"/>
    </row>
    <row r="421" ht="14.25" customHeight="1">
      <c r="G421" s="67"/>
      <c r="Q421" s="95"/>
    </row>
    <row r="422" ht="14.25" customHeight="1">
      <c r="G422" s="67"/>
      <c r="Q422" s="95"/>
    </row>
    <row r="423" ht="14.25" customHeight="1">
      <c r="G423" s="67"/>
      <c r="Q423" s="95"/>
    </row>
    <row r="424" ht="14.25" customHeight="1">
      <c r="G424" s="67"/>
      <c r="Q424" s="95"/>
    </row>
    <row r="425" ht="14.25" customHeight="1">
      <c r="G425" s="67"/>
      <c r="Q425" s="95"/>
    </row>
    <row r="426" ht="14.25" customHeight="1">
      <c r="G426" s="67"/>
      <c r="Q426" s="95"/>
    </row>
    <row r="427" ht="14.25" customHeight="1">
      <c r="G427" s="67"/>
      <c r="Q427" s="95"/>
    </row>
    <row r="428" ht="14.25" customHeight="1">
      <c r="G428" s="67"/>
      <c r="Q428" s="95"/>
    </row>
    <row r="429" ht="14.25" customHeight="1">
      <c r="G429" s="67"/>
      <c r="Q429" s="95"/>
    </row>
    <row r="430" ht="14.25" customHeight="1">
      <c r="G430" s="67"/>
      <c r="Q430" s="95"/>
    </row>
    <row r="431" ht="14.25" customHeight="1">
      <c r="G431" s="67"/>
      <c r="Q431" s="95"/>
    </row>
    <row r="432" ht="14.25" customHeight="1">
      <c r="G432" s="67"/>
      <c r="Q432" s="95"/>
    </row>
    <row r="433" ht="14.25" customHeight="1">
      <c r="G433" s="67"/>
      <c r="Q433" s="95"/>
    </row>
    <row r="434" ht="14.25" customHeight="1">
      <c r="G434" s="67"/>
      <c r="Q434" s="95"/>
    </row>
    <row r="435" ht="14.25" customHeight="1">
      <c r="G435" s="67"/>
      <c r="Q435" s="95"/>
    </row>
    <row r="436" ht="14.25" customHeight="1">
      <c r="G436" s="67"/>
      <c r="Q436" s="95"/>
    </row>
    <row r="437" ht="14.25" customHeight="1">
      <c r="G437" s="67"/>
      <c r="Q437" s="95"/>
    </row>
    <row r="438" ht="14.25" customHeight="1">
      <c r="G438" s="67"/>
      <c r="Q438" s="95"/>
    </row>
    <row r="439" ht="14.25" customHeight="1">
      <c r="G439" s="67"/>
      <c r="Q439" s="95"/>
    </row>
    <row r="440" ht="14.25" customHeight="1">
      <c r="G440" s="67"/>
      <c r="Q440" s="95"/>
    </row>
    <row r="441" ht="14.25" customHeight="1">
      <c r="G441" s="67"/>
      <c r="Q441" s="95"/>
    </row>
    <row r="442" ht="14.25" customHeight="1">
      <c r="G442" s="67"/>
      <c r="Q442" s="95"/>
    </row>
    <row r="443" ht="14.25" customHeight="1">
      <c r="G443" s="67"/>
      <c r="Q443" s="95"/>
    </row>
    <row r="444" ht="14.25" customHeight="1">
      <c r="G444" s="67"/>
      <c r="Q444" s="95"/>
    </row>
    <row r="445" ht="14.25" customHeight="1">
      <c r="G445" s="67"/>
      <c r="Q445" s="95"/>
    </row>
    <row r="446" ht="14.25" customHeight="1">
      <c r="G446" s="67"/>
      <c r="Q446" s="95"/>
    </row>
    <row r="447" ht="14.25" customHeight="1">
      <c r="G447" s="67"/>
      <c r="Q447" s="95"/>
    </row>
    <row r="448" ht="14.25" customHeight="1">
      <c r="G448" s="67"/>
      <c r="Q448" s="95"/>
    </row>
    <row r="449" ht="14.25" customHeight="1">
      <c r="G449" s="67"/>
      <c r="Q449" s="95"/>
    </row>
    <row r="450" ht="14.25" customHeight="1">
      <c r="G450" s="67"/>
      <c r="Q450" s="95"/>
    </row>
    <row r="451" ht="14.25" customHeight="1">
      <c r="G451" s="67"/>
      <c r="Q451" s="95"/>
    </row>
    <row r="452" ht="14.25" customHeight="1">
      <c r="G452" s="67"/>
      <c r="Q452" s="95"/>
    </row>
    <row r="453" ht="14.25" customHeight="1">
      <c r="G453" s="67"/>
      <c r="Q453" s="95"/>
    </row>
    <row r="454" ht="14.25" customHeight="1">
      <c r="G454" s="67"/>
      <c r="Q454" s="95"/>
    </row>
    <row r="455" ht="14.25" customHeight="1">
      <c r="G455" s="67"/>
      <c r="Q455" s="95"/>
    </row>
    <row r="456" ht="14.25" customHeight="1">
      <c r="G456" s="67"/>
      <c r="Q456" s="95"/>
    </row>
    <row r="457" ht="14.25" customHeight="1">
      <c r="G457" s="67"/>
      <c r="Q457" s="95"/>
    </row>
    <row r="458" ht="14.25" customHeight="1">
      <c r="G458" s="67"/>
      <c r="Q458" s="95"/>
    </row>
    <row r="459" ht="14.25" customHeight="1">
      <c r="G459" s="67"/>
      <c r="Q459" s="95"/>
    </row>
    <row r="460" ht="14.25" customHeight="1">
      <c r="G460" s="67"/>
      <c r="Q460" s="95"/>
    </row>
    <row r="461" ht="14.25" customHeight="1">
      <c r="G461" s="67"/>
      <c r="Q461" s="95"/>
    </row>
    <row r="462" ht="14.25" customHeight="1">
      <c r="G462" s="67"/>
      <c r="Q462" s="95"/>
    </row>
    <row r="463" ht="14.25" customHeight="1">
      <c r="G463" s="67"/>
      <c r="Q463" s="95"/>
    </row>
    <row r="464" ht="14.25" customHeight="1">
      <c r="G464" s="67"/>
      <c r="Q464" s="95"/>
    </row>
    <row r="465" ht="14.25" customHeight="1">
      <c r="G465" s="67"/>
      <c r="Q465" s="95"/>
    </row>
    <row r="466" ht="14.25" customHeight="1">
      <c r="G466" s="67"/>
      <c r="Q466" s="95"/>
    </row>
    <row r="467" ht="14.25" customHeight="1">
      <c r="G467" s="67"/>
      <c r="Q467" s="95"/>
    </row>
    <row r="468" ht="14.25" customHeight="1">
      <c r="G468" s="67"/>
      <c r="Q468" s="95"/>
    </row>
    <row r="469" ht="14.25" customHeight="1">
      <c r="G469" s="67"/>
      <c r="Q469" s="95"/>
    </row>
    <row r="470" ht="14.25" customHeight="1">
      <c r="G470" s="67"/>
      <c r="Q470" s="95"/>
    </row>
    <row r="471" ht="14.25" customHeight="1">
      <c r="G471" s="67"/>
      <c r="Q471" s="95"/>
    </row>
    <row r="472" ht="14.25" customHeight="1">
      <c r="G472" s="67"/>
      <c r="Q472" s="95"/>
    </row>
    <row r="473" ht="14.25" customHeight="1">
      <c r="G473" s="67"/>
      <c r="Q473" s="95"/>
    </row>
    <row r="474" ht="14.25" customHeight="1">
      <c r="G474" s="67"/>
      <c r="Q474" s="95"/>
    </row>
    <row r="475" ht="14.25" customHeight="1">
      <c r="G475" s="67"/>
      <c r="Q475" s="95"/>
    </row>
    <row r="476" ht="14.25" customHeight="1">
      <c r="G476" s="67"/>
      <c r="Q476" s="95"/>
    </row>
    <row r="477" ht="14.25" customHeight="1">
      <c r="G477" s="67"/>
      <c r="Q477" s="95"/>
    </row>
    <row r="478" ht="14.25" customHeight="1">
      <c r="G478" s="67"/>
      <c r="Q478" s="95"/>
    </row>
    <row r="479" ht="14.25" customHeight="1">
      <c r="G479" s="67"/>
      <c r="Q479" s="95"/>
    </row>
    <row r="480" ht="14.25" customHeight="1">
      <c r="G480" s="67"/>
      <c r="Q480" s="95"/>
    </row>
    <row r="481" ht="14.25" customHeight="1">
      <c r="G481" s="67"/>
      <c r="Q481" s="95"/>
    </row>
    <row r="482" ht="14.25" customHeight="1">
      <c r="G482" s="67"/>
      <c r="Q482" s="95"/>
    </row>
    <row r="483" ht="14.25" customHeight="1">
      <c r="G483" s="67"/>
      <c r="Q483" s="95"/>
    </row>
    <row r="484" ht="14.25" customHeight="1">
      <c r="G484" s="67"/>
      <c r="Q484" s="95"/>
    </row>
    <row r="485" ht="14.25" customHeight="1">
      <c r="G485" s="67"/>
      <c r="Q485" s="95"/>
    </row>
    <row r="486" ht="14.25" customHeight="1">
      <c r="G486" s="67"/>
      <c r="Q486" s="95"/>
    </row>
    <row r="487" ht="14.25" customHeight="1">
      <c r="G487" s="67"/>
      <c r="Q487" s="95"/>
    </row>
    <row r="488" ht="14.25" customHeight="1">
      <c r="G488" s="67"/>
      <c r="Q488" s="95"/>
    </row>
    <row r="489" ht="14.25" customHeight="1">
      <c r="G489" s="67"/>
      <c r="Q489" s="95"/>
    </row>
    <row r="490" ht="14.25" customHeight="1">
      <c r="G490" s="67"/>
      <c r="Q490" s="95"/>
    </row>
    <row r="491" ht="14.25" customHeight="1">
      <c r="G491" s="67"/>
      <c r="Q491" s="95"/>
    </row>
    <row r="492" ht="14.25" customHeight="1">
      <c r="G492" s="67"/>
      <c r="Q492" s="95"/>
    </row>
    <row r="493" ht="14.25" customHeight="1">
      <c r="G493" s="67"/>
      <c r="Q493" s="95"/>
    </row>
    <row r="494" ht="14.25" customHeight="1">
      <c r="G494" s="67"/>
      <c r="Q494" s="95"/>
    </row>
    <row r="495" ht="14.25" customHeight="1">
      <c r="G495" s="67"/>
      <c r="Q495" s="95"/>
    </row>
    <row r="496" ht="14.25" customHeight="1">
      <c r="G496" s="67"/>
      <c r="Q496" s="95"/>
    </row>
    <row r="497" ht="14.25" customHeight="1">
      <c r="G497" s="67"/>
      <c r="Q497" s="95"/>
    </row>
    <row r="498" ht="14.25" customHeight="1">
      <c r="G498" s="67"/>
      <c r="Q498" s="95"/>
    </row>
    <row r="499" ht="14.25" customHeight="1">
      <c r="G499" s="67"/>
      <c r="Q499" s="95"/>
    </row>
    <row r="500" ht="14.25" customHeight="1">
      <c r="G500" s="67"/>
      <c r="Q500" s="95"/>
    </row>
    <row r="501" ht="14.25" customHeight="1">
      <c r="G501" s="67"/>
      <c r="Q501" s="95"/>
    </row>
    <row r="502" ht="14.25" customHeight="1">
      <c r="G502" s="67"/>
      <c r="Q502" s="95"/>
    </row>
    <row r="503" ht="14.25" customHeight="1">
      <c r="G503" s="67"/>
      <c r="Q503" s="95"/>
    </row>
    <row r="504" ht="14.25" customHeight="1">
      <c r="G504" s="67"/>
      <c r="Q504" s="95"/>
    </row>
    <row r="505" ht="14.25" customHeight="1">
      <c r="G505" s="67"/>
      <c r="Q505" s="95"/>
    </row>
    <row r="506" ht="14.25" customHeight="1">
      <c r="G506" s="67"/>
      <c r="Q506" s="95"/>
    </row>
    <row r="507" ht="14.25" customHeight="1">
      <c r="G507" s="67"/>
      <c r="Q507" s="95"/>
    </row>
    <row r="508" ht="14.25" customHeight="1">
      <c r="G508" s="67"/>
      <c r="Q508" s="95"/>
    </row>
    <row r="509" ht="14.25" customHeight="1">
      <c r="G509" s="67"/>
      <c r="Q509" s="95"/>
    </row>
    <row r="510" ht="14.25" customHeight="1">
      <c r="G510" s="67"/>
      <c r="Q510" s="95"/>
    </row>
    <row r="511" ht="14.25" customHeight="1">
      <c r="G511" s="67"/>
      <c r="Q511" s="95"/>
    </row>
    <row r="512" ht="14.25" customHeight="1">
      <c r="G512" s="67"/>
      <c r="Q512" s="95"/>
    </row>
    <row r="513" ht="14.25" customHeight="1">
      <c r="G513" s="67"/>
      <c r="Q513" s="95"/>
    </row>
    <row r="514" ht="14.25" customHeight="1">
      <c r="G514" s="67"/>
      <c r="Q514" s="95"/>
    </row>
    <row r="515" ht="14.25" customHeight="1">
      <c r="G515" s="67"/>
      <c r="Q515" s="95"/>
    </row>
    <row r="516" ht="14.25" customHeight="1">
      <c r="G516" s="67"/>
      <c r="Q516" s="95"/>
    </row>
    <row r="517" ht="14.25" customHeight="1">
      <c r="G517" s="67"/>
      <c r="Q517" s="95"/>
    </row>
    <row r="518" ht="14.25" customHeight="1">
      <c r="G518" s="67"/>
      <c r="Q518" s="95"/>
    </row>
    <row r="519" ht="14.25" customHeight="1">
      <c r="G519" s="67"/>
      <c r="Q519" s="95"/>
    </row>
    <row r="520" ht="14.25" customHeight="1">
      <c r="G520" s="67"/>
      <c r="Q520" s="95"/>
    </row>
    <row r="521" ht="14.25" customHeight="1">
      <c r="G521" s="67"/>
      <c r="Q521" s="95"/>
    </row>
    <row r="522" ht="14.25" customHeight="1">
      <c r="G522" s="67"/>
      <c r="Q522" s="95"/>
    </row>
    <row r="523" ht="14.25" customHeight="1">
      <c r="G523" s="67"/>
      <c r="Q523" s="95"/>
    </row>
    <row r="524" ht="14.25" customHeight="1">
      <c r="G524" s="67"/>
      <c r="Q524" s="95"/>
    </row>
    <row r="525" ht="14.25" customHeight="1">
      <c r="G525" s="67"/>
      <c r="Q525" s="95"/>
    </row>
    <row r="526" ht="14.25" customHeight="1">
      <c r="G526" s="67"/>
      <c r="Q526" s="95"/>
    </row>
    <row r="527" ht="14.25" customHeight="1">
      <c r="G527" s="67"/>
      <c r="Q527" s="95"/>
    </row>
    <row r="528" ht="14.25" customHeight="1">
      <c r="G528" s="67"/>
      <c r="Q528" s="95"/>
    </row>
    <row r="529" ht="14.25" customHeight="1">
      <c r="G529" s="67"/>
      <c r="Q529" s="95"/>
    </row>
    <row r="530" ht="14.25" customHeight="1">
      <c r="G530" s="67"/>
      <c r="Q530" s="95"/>
    </row>
    <row r="531" ht="14.25" customHeight="1">
      <c r="G531" s="67"/>
      <c r="Q531" s="95"/>
    </row>
    <row r="532" ht="14.25" customHeight="1">
      <c r="G532" s="67"/>
      <c r="Q532" s="95"/>
    </row>
    <row r="533" ht="14.25" customHeight="1">
      <c r="G533" s="67"/>
      <c r="Q533" s="95"/>
    </row>
    <row r="534" ht="14.25" customHeight="1">
      <c r="G534" s="67"/>
      <c r="Q534" s="95"/>
    </row>
    <row r="535" ht="14.25" customHeight="1">
      <c r="G535" s="67"/>
      <c r="Q535" s="95"/>
    </row>
    <row r="536" ht="14.25" customHeight="1">
      <c r="G536" s="67"/>
      <c r="Q536" s="95"/>
    </row>
    <row r="537" ht="14.25" customHeight="1">
      <c r="G537" s="67"/>
      <c r="Q537" s="95"/>
    </row>
    <row r="538" ht="14.25" customHeight="1">
      <c r="G538" s="67"/>
      <c r="Q538" s="95"/>
    </row>
    <row r="539" ht="14.25" customHeight="1">
      <c r="G539" s="67"/>
      <c r="Q539" s="95"/>
    </row>
    <row r="540" ht="14.25" customHeight="1">
      <c r="G540" s="67"/>
      <c r="Q540" s="95"/>
    </row>
    <row r="541" ht="14.25" customHeight="1">
      <c r="G541" s="67"/>
      <c r="Q541" s="95"/>
    </row>
    <row r="542" ht="14.25" customHeight="1">
      <c r="G542" s="67"/>
      <c r="Q542" s="95"/>
    </row>
    <row r="543" ht="14.25" customHeight="1">
      <c r="G543" s="67"/>
      <c r="Q543" s="95"/>
    </row>
    <row r="544" ht="14.25" customHeight="1">
      <c r="G544" s="67"/>
      <c r="Q544" s="95"/>
    </row>
    <row r="545" ht="14.25" customHeight="1">
      <c r="G545" s="67"/>
      <c r="Q545" s="95"/>
    </row>
    <row r="546" ht="14.25" customHeight="1">
      <c r="G546" s="67"/>
      <c r="Q546" s="95"/>
    </row>
    <row r="547" ht="14.25" customHeight="1">
      <c r="G547" s="67"/>
      <c r="Q547" s="95"/>
    </row>
    <row r="548" ht="14.25" customHeight="1">
      <c r="G548" s="67"/>
      <c r="Q548" s="95"/>
    </row>
    <row r="549" ht="14.25" customHeight="1">
      <c r="G549" s="67"/>
      <c r="Q549" s="95"/>
    </row>
    <row r="550" ht="14.25" customHeight="1">
      <c r="G550" s="67"/>
      <c r="Q550" s="95"/>
    </row>
    <row r="551" ht="14.25" customHeight="1">
      <c r="G551" s="67"/>
      <c r="Q551" s="95"/>
    </row>
    <row r="552" ht="14.25" customHeight="1">
      <c r="G552" s="67"/>
      <c r="Q552" s="95"/>
    </row>
    <row r="553" ht="14.25" customHeight="1">
      <c r="G553" s="67"/>
      <c r="Q553" s="95"/>
    </row>
    <row r="554" ht="14.25" customHeight="1">
      <c r="G554" s="67"/>
      <c r="Q554" s="95"/>
    </row>
    <row r="555" ht="14.25" customHeight="1">
      <c r="G555" s="67"/>
      <c r="Q555" s="95"/>
    </row>
    <row r="556" ht="14.25" customHeight="1">
      <c r="G556" s="67"/>
      <c r="Q556" s="95"/>
    </row>
    <row r="557" ht="14.25" customHeight="1">
      <c r="G557" s="67"/>
      <c r="Q557" s="95"/>
    </row>
    <row r="558" ht="14.25" customHeight="1">
      <c r="G558" s="67"/>
      <c r="Q558" s="95"/>
    </row>
    <row r="559" ht="14.25" customHeight="1">
      <c r="G559" s="67"/>
      <c r="Q559" s="95"/>
    </row>
    <row r="560" ht="14.25" customHeight="1">
      <c r="G560" s="67"/>
      <c r="Q560" s="95"/>
    </row>
    <row r="561" ht="14.25" customHeight="1">
      <c r="G561" s="67"/>
      <c r="Q561" s="95"/>
    </row>
    <row r="562" ht="14.25" customHeight="1">
      <c r="G562" s="67"/>
      <c r="Q562" s="95"/>
    </row>
    <row r="563" ht="14.25" customHeight="1">
      <c r="G563" s="67"/>
      <c r="Q563" s="95"/>
    </row>
    <row r="564" ht="14.25" customHeight="1">
      <c r="G564" s="67"/>
      <c r="Q564" s="95"/>
    </row>
    <row r="565" ht="14.25" customHeight="1">
      <c r="G565" s="67"/>
      <c r="Q565" s="95"/>
    </row>
    <row r="566" ht="14.25" customHeight="1">
      <c r="G566" s="67"/>
      <c r="Q566" s="95"/>
    </row>
    <row r="567" ht="14.25" customHeight="1">
      <c r="G567" s="67"/>
      <c r="Q567" s="95"/>
    </row>
    <row r="568" ht="14.25" customHeight="1">
      <c r="G568" s="67"/>
      <c r="Q568" s="95"/>
    </row>
    <row r="569" ht="14.25" customHeight="1">
      <c r="G569" s="67"/>
      <c r="Q569" s="95"/>
    </row>
    <row r="570" ht="14.25" customHeight="1">
      <c r="G570" s="67"/>
      <c r="Q570" s="95"/>
    </row>
    <row r="571" ht="14.25" customHeight="1">
      <c r="G571" s="67"/>
      <c r="Q571" s="95"/>
    </row>
    <row r="572" ht="14.25" customHeight="1">
      <c r="G572" s="67"/>
      <c r="Q572" s="95"/>
    </row>
    <row r="573" ht="14.25" customHeight="1">
      <c r="G573" s="67"/>
      <c r="Q573" s="95"/>
    </row>
    <row r="574" ht="14.25" customHeight="1">
      <c r="G574" s="67"/>
      <c r="Q574" s="95"/>
    </row>
    <row r="575" ht="14.25" customHeight="1">
      <c r="G575" s="67"/>
      <c r="Q575" s="95"/>
    </row>
    <row r="576" ht="14.25" customHeight="1">
      <c r="G576" s="67"/>
      <c r="Q576" s="95"/>
    </row>
    <row r="577" ht="14.25" customHeight="1">
      <c r="G577" s="67"/>
      <c r="Q577" s="95"/>
    </row>
    <row r="578" ht="14.25" customHeight="1">
      <c r="G578" s="67"/>
      <c r="Q578" s="95"/>
    </row>
    <row r="579" ht="14.25" customHeight="1">
      <c r="G579" s="67"/>
      <c r="Q579" s="95"/>
    </row>
    <row r="580" ht="14.25" customHeight="1">
      <c r="G580" s="67"/>
      <c r="Q580" s="95"/>
    </row>
    <row r="581" ht="14.25" customHeight="1">
      <c r="G581" s="67"/>
      <c r="Q581" s="95"/>
    </row>
    <row r="582" ht="14.25" customHeight="1">
      <c r="G582" s="67"/>
      <c r="Q582" s="95"/>
    </row>
    <row r="583" ht="14.25" customHeight="1">
      <c r="G583" s="67"/>
      <c r="Q583" s="95"/>
    </row>
    <row r="584" ht="14.25" customHeight="1">
      <c r="G584" s="67"/>
      <c r="Q584" s="95"/>
    </row>
    <row r="585" ht="14.25" customHeight="1">
      <c r="G585" s="67"/>
      <c r="Q585" s="95"/>
    </row>
    <row r="586" ht="14.25" customHeight="1">
      <c r="G586" s="67"/>
      <c r="Q586" s="95"/>
    </row>
    <row r="587" ht="14.25" customHeight="1">
      <c r="G587" s="67"/>
      <c r="Q587" s="95"/>
    </row>
    <row r="588" ht="14.25" customHeight="1">
      <c r="G588" s="67"/>
      <c r="Q588" s="95"/>
    </row>
    <row r="589" ht="14.25" customHeight="1">
      <c r="G589" s="67"/>
      <c r="Q589" s="95"/>
    </row>
    <row r="590" ht="14.25" customHeight="1">
      <c r="G590" s="67"/>
      <c r="Q590" s="95"/>
    </row>
    <row r="591" ht="14.25" customHeight="1">
      <c r="G591" s="67"/>
      <c r="Q591" s="95"/>
    </row>
    <row r="592" ht="14.25" customHeight="1">
      <c r="G592" s="67"/>
      <c r="Q592" s="95"/>
    </row>
    <row r="593" ht="14.25" customHeight="1">
      <c r="G593" s="67"/>
      <c r="Q593" s="95"/>
    </row>
    <row r="594" ht="14.25" customHeight="1">
      <c r="G594" s="67"/>
      <c r="Q594" s="95"/>
    </row>
    <row r="595" ht="14.25" customHeight="1">
      <c r="G595" s="67"/>
      <c r="Q595" s="95"/>
    </row>
    <row r="596" ht="14.25" customHeight="1">
      <c r="G596" s="67"/>
      <c r="Q596" s="95"/>
    </row>
    <row r="597" ht="14.25" customHeight="1">
      <c r="G597" s="67"/>
      <c r="Q597" s="95"/>
    </row>
    <row r="598" ht="14.25" customHeight="1">
      <c r="G598" s="67"/>
      <c r="Q598" s="95"/>
    </row>
    <row r="599" ht="14.25" customHeight="1">
      <c r="G599" s="67"/>
      <c r="Q599" s="95"/>
    </row>
    <row r="600" ht="14.25" customHeight="1">
      <c r="G600" s="67"/>
      <c r="Q600" s="95"/>
    </row>
    <row r="601" ht="14.25" customHeight="1">
      <c r="G601" s="67"/>
      <c r="Q601" s="95"/>
    </row>
    <row r="602" ht="14.25" customHeight="1">
      <c r="G602" s="67"/>
      <c r="Q602" s="95"/>
    </row>
    <row r="603" ht="14.25" customHeight="1">
      <c r="G603" s="67"/>
      <c r="Q603" s="95"/>
    </row>
    <row r="604" ht="14.25" customHeight="1">
      <c r="G604" s="67"/>
      <c r="Q604" s="95"/>
    </row>
    <row r="605" ht="14.25" customHeight="1">
      <c r="G605" s="67"/>
      <c r="Q605" s="95"/>
    </row>
    <row r="606" ht="14.25" customHeight="1">
      <c r="G606" s="67"/>
      <c r="Q606" s="95"/>
    </row>
    <row r="607" ht="14.25" customHeight="1">
      <c r="G607" s="67"/>
      <c r="Q607" s="95"/>
    </row>
    <row r="608" ht="14.25" customHeight="1">
      <c r="G608" s="67"/>
      <c r="Q608" s="95"/>
    </row>
    <row r="609" ht="14.25" customHeight="1">
      <c r="G609" s="67"/>
      <c r="Q609" s="95"/>
    </row>
    <row r="610" ht="14.25" customHeight="1">
      <c r="G610" s="67"/>
      <c r="Q610" s="95"/>
    </row>
    <row r="611" ht="14.25" customHeight="1">
      <c r="G611" s="67"/>
      <c r="Q611" s="95"/>
    </row>
    <row r="612" ht="14.25" customHeight="1">
      <c r="G612" s="67"/>
      <c r="Q612" s="95"/>
    </row>
    <row r="613" ht="14.25" customHeight="1">
      <c r="G613" s="67"/>
      <c r="Q613" s="95"/>
    </row>
    <row r="614" ht="14.25" customHeight="1">
      <c r="G614" s="67"/>
      <c r="Q614" s="95"/>
    </row>
    <row r="615" ht="14.25" customHeight="1">
      <c r="G615" s="67"/>
      <c r="Q615" s="95"/>
    </row>
    <row r="616" ht="14.25" customHeight="1">
      <c r="G616" s="67"/>
      <c r="Q616" s="95"/>
    </row>
    <row r="617" ht="14.25" customHeight="1">
      <c r="G617" s="67"/>
      <c r="Q617" s="95"/>
    </row>
    <row r="618" ht="14.25" customHeight="1">
      <c r="G618" s="67"/>
      <c r="Q618" s="95"/>
    </row>
    <row r="619" ht="14.25" customHeight="1">
      <c r="G619" s="67"/>
      <c r="Q619" s="95"/>
    </row>
    <row r="620" ht="14.25" customHeight="1">
      <c r="G620" s="67"/>
      <c r="Q620" s="95"/>
    </row>
    <row r="621" ht="14.25" customHeight="1">
      <c r="G621" s="67"/>
      <c r="Q621" s="95"/>
    </row>
    <row r="622" ht="14.25" customHeight="1">
      <c r="G622" s="67"/>
      <c r="Q622" s="95"/>
    </row>
    <row r="623" ht="14.25" customHeight="1">
      <c r="G623" s="67"/>
      <c r="Q623" s="95"/>
    </row>
    <row r="624" ht="14.25" customHeight="1">
      <c r="G624" s="67"/>
      <c r="Q624" s="95"/>
    </row>
    <row r="625" ht="14.25" customHeight="1">
      <c r="G625" s="67"/>
      <c r="Q625" s="95"/>
    </row>
    <row r="626" ht="14.25" customHeight="1">
      <c r="G626" s="67"/>
      <c r="Q626" s="95"/>
    </row>
    <row r="627" ht="14.25" customHeight="1">
      <c r="G627" s="67"/>
      <c r="Q627" s="95"/>
    </row>
    <row r="628" ht="14.25" customHeight="1">
      <c r="G628" s="67"/>
      <c r="Q628" s="95"/>
    </row>
    <row r="629" ht="14.25" customHeight="1">
      <c r="G629" s="67"/>
      <c r="Q629" s="95"/>
    </row>
    <row r="630" ht="14.25" customHeight="1">
      <c r="G630" s="67"/>
      <c r="Q630" s="95"/>
    </row>
    <row r="631" ht="14.25" customHeight="1">
      <c r="G631" s="67"/>
      <c r="Q631" s="95"/>
    </row>
    <row r="632" ht="14.25" customHeight="1">
      <c r="G632" s="67"/>
      <c r="Q632" s="95"/>
    </row>
    <row r="633" ht="14.25" customHeight="1">
      <c r="G633" s="67"/>
      <c r="Q633" s="95"/>
    </row>
    <row r="634" ht="14.25" customHeight="1">
      <c r="G634" s="67"/>
      <c r="Q634" s="95"/>
    </row>
    <row r="635" ht="14.25" customHeight="1">
      <c r="G635" s="67"/>
      <c r="Q635" s="95"/>
    </row>
    <row r="636" ht="14.25" customHeight="1">
      <c r="G636" s="67"/>
      <c r="Q636" s="95"/>
    </row>
    <row r="637" ht="14.25" customHeight="1">
      <c r="G637" s="67"/>
      <c r="Q637" s="95"/>
    </row>
    <row r="638" ht="14.25" customHeight="1">
      <c r="G638" s="67"/>
      <c r="Q638" s="95"/>
    </row>
    <row r="639" ht="14.25" customHeight="1">
      <c r="G639" s="67"/>
      <c r="Q639" s="95"/>
    </row>
    <row r="640" ht="14.25" customHeight="1">
      <c r="G640" s="67"/>
      <c r="Q640" s="95"/>
    </row>
    <row r="641" ht="14.25" customHeight="1">
      <c r="G641" s="67"/>
      <c r="Q641" s="95"/>
    </row>
    <row r="642" ht="14.25" customHeight="1">
      <c r="G642" s="67"/>
      <c r="Q642" s="95"/>
    </row>
    <row r="643" ht="14.25" customHeight="1">
      <c r="G643" s="67"/>
      <c r="Q643" s="95"/>
    </row>
    <row r="644" ht="14.25" customHeight="1">
      <c r="G644" s="67"/>
      <c r="Q644" s="95"/>
    </row>
    <row r="645" ht="14.25" customHeight="1">
      <c r="G645" s="67"/>
      <c r="Q645" s="95"/>
    </row>
    <row r="646" ht="14.25" customHeight="1">
      <c r="G646" s="67"/>
      <c r="Q646" s="95"/>
    </row>
    <row r="647" ht="14.25" customHeight="1">
      <c r="G647" s="67"/>
      <c r="Q647" s="95"/>
    </row>
    <row r="648" ht="14.25" customHeight="1">
      <c r="G648" s="67"/>
      <c r="Q648" s="95"/>
    </row>
    <row r="649" ht="14.25" customHeight="1">
      <c r="G649" s="67"/>
      <c r="Q649" s="95"/>
    </row>
    <row r="650" ht="14.25" customHeight="1">
      <c r="G650" s="67"/>
      <c r="Q650" s="95"/>
    </row>
    <row r="651" ht="14.25" customHeight="1">
      <c r="G651" s="67"/>
      <c r="Q651" s="95"/>
    </row>
    <row r="652" ht="14.25" customHeight="1">
      <c r="G652" s="67"/>
      <c r="Q652" s="95"/>
    </row>
    <row r="653" ht="14.25" customHeight="1">
      <c r="G653" s="67"/>
      <c r="Q653" s="95"/>
    </row>
    <row r="654" ht="14.25" customHeight="1">
      <c r="G654" s="67"/>
      <c r="Q654" s="95"/>
    </row>
    <row r="655" ht="14.25" customHeight="1">
      <c r="G655" s="67"/>
      <c r="Q655" s="95"/>
    </row>
    <row r="656" ht="14.25" customHeight="1">
      <c r="G656" s="67"/>
      <c r="Q656" s="95"/>
    </row>
    <row r="657" ht="14.25" customHeight="1">
      <c r="G657" s="67"/>
      <c r="Q657" s="95"/>
    </row>
    <row r="658" ht="14.25" customHeight="1">
      <c r="G658" s="67"/>
      <c r="Q658" s="95"/>
    </row>
    <row r="659" ht="14.25" customHeight="1">
      <c r="G659" s="67"/>
      <c r="Q659" s="95"/>
    </row>
    <row r="660" ht="14.25" customHeight="1">
      <c r="G660" s="67"/>
      <c r="Q660" s="95"/>
    </row>
    <row r="661" ht="14.25" customHeight="1">
      <c r="G661" s="67"/>
      <c r="Q661" s="95"/>
    </row>
    <row r="662" ht="14.25" customHeight="1">
      <c r="G662" s="67"/>
      <c r="Q662" s="95"/>
    </row>
    <row r="663" ht="14.25" customHeight="1">
      <c r="G663" s="67"/>
      <c r="Q663" s="95"/>
    </row>
    <row r="664" ht="14.25" customHeight="1">
      <c r="G664" s="67"/>
      <c r="Q664" s="95"/>
    </row>
    <row r="665" ht="14.25" customHeight="1">
      <c r="G665" s="67"/>
      <c r="Q665" s="95"/>
    </row>
    <row r="666" ht="14.25" customHeight="1">
      <c r="G666" s="67"/>
      <c r="Q666" s="95"/>
    </row>
    <row r="667" ht="14.25" customHeight="1">
      <c r="G667" s="67"/>
      <c r="Q667" s="95"/>
    </row>
    <row r="668" ht="14.25" customHeight="1">
      <c r="G668" s="67"/>
      <c r="Q668" s="95"/>
    </row>
    <row r="669" ht="14.25" customHeight="1">
      <c r="G669" s="67"/>
      <c r="Q669" s="95"/>
    </row>
    <row r="670" ht="14.25" customHeight="1">
      <c r="G670" s="67"/>
      <c r="Q670" s="95"/>
    </row>
    <row r="671" ht="14.25" customHeight="1">
      <c r="G671" s="67"/>
      <c r="Q671" s="95"/>
    </row>
    <row r="672" ht="14.25" customHeight="1">
      <c r="G672" s="67"/>
      <c r="Q672" s="95"/>
    </row>
    <row r="673" ht="14.25" customHeight="1">
      <c r="G673" s="67"/>
      <c r="Q673" s="95"/>
    </row>
    <row r="674" ht="14.25" customHeight="1">
      <c r="G674" s="67"/>
      <c r="Q674" s="95"/>
    </row>
    <row r="675" ht="14.25" customHeight="1">
      <c r="G675" s="67"/>
      <c r="Q675" s="95"/>
    </row>
    <row r="676" ht="14.25" customHeight="1">
      <c r="G676" s="67"/>
      <c r="Q676" s="95"/>
    </row>
    <row r="677" ht="14.25" customHeight="1">
      <c r="G677" s="67"/>
      <c r="Q677" s="95"/>
    </row>
    <row r="678" ht="14.25" customHeight="1">
      <c r="G678" s="67"/>
      <c r="Q678" s="95"/>
    </row>
    <row r="679" ht="14.25" customHeight="1">
      <c r="G679" s="67"/>
      <c r="Q679" s="95"/>
    </row>
    <row r="680" ht="14.25" customHeight="1">
      <c r="G680" s="67"/>
      <c r="Q680" s="95"/>
    </row>
    <row r="681" ht="14.25" customHeight="1">
      <c r="G681" s="67"/>
      <c r="Q681" s="95"/>
    </row>
    <row r="682" ht="14.25" customHeight="1">
      <c r="G682" s="67"/>
      <c r="Q682" s="95"/>
    </row>
    <row r="683" ht="14.25" customHeight="1">
      <c r="G683" s="67"/>
      <c r="Q683" s="95"/>
    </row>
    <row r="684" ht="14.25" customHeight="1">
      <c r="G684" s="67"/>
      <c r="Q684" s="95"/>
    </row>
    <row r="685" ht="14.25" customHeight="1">
      <c r="G685" s="67"/>
      <c r="Q685" s="95"/>
    </row>
    <row r="686" ht="14.25" customHeight="1">
      <c r="G686" s="67"/>
      <c r="Q686" s="95"/>
    </row>
    <row r="687" ht="14.25" customHeight="1">
      <c r="G687" s="67"/>
      <c r="Q687" s="95"/>
    </row>
    <row r="688" ht="14.25" customHeight="1">
      <c r="G688" s="67"/>
      <c r="Q688" s="95"/>
    </row>
    <row r="689" ht="14.25" customHeight="1">
      <c r="G689" s="67"/>
      <c r="Q689" s="95"/>
    </row>
    <row r="690" ht="14.25" customHeight="1">
      <c r="G690" s="67"/>
      <c r="Q690" s="95"/>
    </row>
    <row r="691" ht="14.25" customHeight="1">
      <c r="G691" s="67"/>
      <c r="Q691" s="95"/>
    </row>
    <row r="692" ht="14.25" customHeight="1">
      <c r="G692" s="67"/>
      <c r="Q692" s="95"/>
    </row>
    <row r="693" ht="14.25" customHeight="1">
      <c r="G693" s="67"/>
      <c r="Q693" s="95"/>
    </row>
    <row r="694" ht="14.25" customHeight="1">
      <c r="G694" s="67"/>
      <c r="Q694" s="95"/>
    </row>
    <row r="695" ht="14.25" customHeight="1">
      <c r="G695" s="67"/>
      <c r="Q695" s="95"/>
    </row>
    <row r="696" ht="14.25" customHeight="1">
      <c r="G696" s="67"/>
      <c r="Q696" s="95"/>
    </row>
    <row r="697" ht="14.25" customHeight="1">
      <c r="G697" s="67"/>
      <c r="Q697" s="95"/>
    </row>
    <row r="698" ht="14.25" customHeight="1">
      <c r="G698" s="67"/>
      <c r="Q698" s="95"/>
    </row>
    <row r="699" ht="14.25" customHeight="1">
      <c r="G699" s="67"/>
      <c r="Q699" s="95"/>
    </row>
    <row r="700" ht="14.25" customHeight="1">
      <c r="G700" s="67"/>
      <c r="Q700" s="95"/>
    </row>
    <row r="701" ht="14.25" customHeight="1">
      <c r="G701" s="67"/>
      <c r="Q701" s="95"/>
    </row>
    <row r="702" ht="14.25" customHeight="1">
      <c r="G702" s="67"/>
      <c r="Q702" s="95"/>
    </row>
    <row r="703" ht="14.25" customHeight="1">
      <c r="G703" s="67"/>
      <c r="Q703" s="95"/>
    </row>
    <row r="704" ht="14.25" customHeight="1">
      <c r="G704" s="67"/>
      <c r="Q704" s="95"/>
    </row>
    <row r="705" ht="14.25" customHeight="1">
      <c r="G705" s="67"/>
      <c r="Q705" s="95"/>
    </row>
    <row r="706" ht="14.25" customHeight="1">
      <c r="G706" s="67"/>
      <c r="Q706" s="95"/>
    </row>
    <row r="707" ht="14.25" customHeight="1">
      <c r="G707" s="67"/>
      <c r="Q707" s="95"/>
    </row>
    <row r="708" ht="14.25" customHeight="1">
      <c r="G708" s="67"/>
      <c r="Q708" s="95"/>
    </row>
    <row r="709" ht="14.25" customHeight="1">
      <c r="G709" s="67"/>
      <c r="Q709" s="95"/>
    </row>
    <row r="710" ht="14.25" customHeight="1">
      <c r="G710" s="67"/>
      <c r="Q710" s="95"/>
    </row>
    <row r="711" ht="14.25" customHeight="1">
      <c r="G711" s="67"/>
      <c r="Q711" s="95"/>
    </row>
    <row r="712" ht="14.25" customHeight="1">
      <c r="G712" s="67"/>
      <c r="Q712" s="95"/>
    </row>
    <row r="713" ht="14.25" customHeight="1">
      <c r="G713" s="67"/>
      <c r="Q713" s="95"/>
    </row>
    <row r="714" ht="14.25" customHeight="1">
      <c r="G714" s="67"/>
      <c r="Q714" s="95"/>
    </row>
    <row r="715" ht="14.25" customHeight="1">
      <c r="G715" s="67"/>
      <c r="Q715" s="95"/>
    </row>
    <row r="716" ht="14.25" customHeight="1">
      <c r="G716" s="67"/>
      <c r="Q716" s="95"/>
    </row>
    <row r="717" ht="14.25" customHeight="1">
      <c r="G717" s="67"/>
      <c r="Q717" s="95"/>
    </row>
    <row r="718" ht="14.25" customHeight="1">
      <c r="G718" s="67"/>
      <c r="Q718" s="95"/>
    </row>
    <row r="719" ht="14.25" customHeight="1">
      <c r="G719" s="67"/>
      <c r="Q719" s="95"/>
    </row>
    <row r="720" ht="14.25" customHeight="1">
      <c r="G720" s="67"/>
      <c r="Q720" s="95"/>
    </row>
    <row r="721" ht="14.25" customHeight="1">
      <c r="G721" s="67"/>
      <c r="Q721" s="95"/>
    </row>
    <row r="722" ht="14.25" customHeight="1">
      <c r="G722" s="67"/>
      <c r="Q722" s="95"/>
    </row>
    <row r="723" ht="14.25" customHeight="1">
      <c r="G723" s="67"/>
      <c r="Q723" s="95"/>
    </row>
    <row r="724" ht="14.25" customHeight="1">
      <c r="G724" s="67"/>
      <c r="Q724" s="95"/>
    </row>
    <row r="725" ht="14.25" customHeight="1">
      <c r="G725" s="67"/>
      <c r="Q725" s="95"/>
    </row>
    <row r="726" ht="14.25" customHeight="1">
      <c r="G726" s="67"/>
      <c r="Q726" s="95"/>
    </row>
    <row r="727" ht="14.25" customHeight="1">
      <c r="G727" s="67"/>
      <c r="Q727" s="95"/>
    </row>
    <row r="728" ht="14.25" customHeight="1">
      <c r="G728" s="67"/>
      <c r="Q728" s="95"/>
    </row>
    <row r="729" ht="14.25" customHeight="1">
      <c r="G729" s="67"/>
      <c r="Q729" s="95"/>
    </row>
    <row r="730" ht="14.25" customHeight="1">
      <c r="G730" s="67"/>
      <c r="Q730" s="95"/>
    </row>
    <row r="731" ht="14.25" customHeight="1">
      <c r="G731" s="67"/>
      <c r="Q731" s="95"/>
    </row>
    <row r="732" ht="14.25" customHeight="1">
      <c r="G732" s="67"/>
      <c r="Q732" s="95"/>
    </row>
    <row r="733" ht="14.25" customHeight="1">
      <c r="G733" s="67"/>
      <c r="Q733" s="95"/>
    </row>
    <row r="734" ht="14.25" customHeight="1">
      <c r="G734" s="67"/>
      <c r="Q734" s="95"/>
    </row>
    <row r="735" ht="14.25" customHeight="1">
      <c r="G735" s="67"/>
      <c r="Q735" s="95"/>
    </row>
    <row r="736" ht="14.25" customHeight="1">
      <c r="G736" s="67"/>
      <c r="Q736" s="95"/>
    </row>
    <row r="737" ht="14.25" customHeight="1">
      <c r="G737" s="67"/>
      <c r="Q737" s="95"/>
    </row>
    <row r="738" ht="14.25" customHeight="1">
      <c r="G738" s="67"/>
      <c r="Q738" s="95"/>
    </row>
    <row r="739" ht="14.25" customHeight="1">
      <c r="G739" s="67"/>
      <c r="Q739" s="95"/>
    </row>
    <row r="740" ht="14.25" customHeight="1">
      <c r="G740" s="67"/>
      <c r="Q740" s="95"/>
    </row>
    <row r="741" ht="14.25" customHeight="1">
      <c r="G741" s="67"/>
      <c r="Q741" s="95"/>
    </row>
    <row r="742" ht="14.25" customHeight="1">
      <c r="G742" s="67"/>
      <c r="Q742" s="95"/>
    </row>
    <row r="743" ht="14.25" customHeight="1">
      <c r="G743" s="67"/>
      <c r="Q743" s="95"/>
    </row>
    <row r="744" ht="14.25" customHeight="1">
      <c r="G744" s="67"/>
      <c r="Q744" s="95"/>
    </row>
    <row r="745" ht="14.25" customHeight="1">
      <c r="G745" s="67"/>
      <c r="Q745" s="95"/>
    </row>
    <row r="746" ht="14.25" customHeight="1">
      <c r="G746" s="67"/>
      <c r="Q746" s="95"/>
    </row>
    <row r="747" ht="14.25" customHeight="1">
      <c r="G747" s="67"/>
      <c r="Q747" s="95"/>
    </row>
    <row r="748" ht="14.25" customHeight="1">
      <c r="G748" s="67"/>
      <c r="Q748" s="95"/>
    </row>
    <row r="749" ht="14.25" customHeight="1">
      <c r="G749" s="67"/>
      <c r="Q749" s="95"/>
    </row>
    <row r="750" ht="14.25" customHeight="1">
      <c r="G750" s="67"/>
      <c r="Q750" s="95"/>
    </row>
    <row r="751" ht="14.25" customHeight="1">
      <c r="G751" s="67"/>
      <c r="Q751" s="95"/>
    </row>
    <row r="752" ht="14.25" customHeight="1">
      <c r="G752" s="67"/>
      <c r="Q752" s="95"/>
    </row>
    <row r="753" ht="14.25" customHeight="1">
      <c r="G753" s="67"/>
      <c r="Q753" s="95"/>
    </row>
    <row r="754" ht="14.25" customHeight="1">
      <c r="G754" s="67"/>
      <c r="Q754" s="95"/>
    </row>
    <row r="755" ht="14.25" customHeight="1">
      <c r="G755" s="67"/>
      <c r="Q755" s="95"/>
    </row>
    <row r="756" ht="14.25" customHeight="1">
      <c r="G756" s="67"/>
      <c r="Q756" s="95"/>
    </row>
    <row r="757" ht="14.25" customHeight="1">
      <c r="G757" s="67"/>
      <c r="Q757" s="95"/>
    </row>
    <row r="758" ht="14.25" customHeight="1">
      <c r="G758" s="67"/>
      <c r="Q758" s="95"/>
    </row>
    <row r="759" ht="14.25" customHeight="1">
      <c r="G759" s="67"/>
      <c r="Q759" s="95"/>
    </row>
    <row r="760" ht="14.25" customHeight="1">
      <c r="G760" s="67"/>
      <c r="Q760" s="95"/>
    </row>
    <row r="761" ht="14.25" customHeight="1">
      <c r="G761" s="67"/>
      <c r="Q761" s="95"/>
    </row>
    <row r="762" ht="14.25" customHeight="1">
      <c r="G762" s="67"/>
      <c r="Q762" s="95"/>
    </row>
    <row r="763" ht="14.25" customHeight="1">
      <c r="G763" s="67"/>
      <c r="Q763" s="95"/>
    </row>
    <row r="764" ht="14.25" customHeight="1">
      <c r="G764" s="67"/>
      <c r="Q764" s="95"/>
    </row>
    <row r="765" ht="14.25" customHeight="1">
      <c r="G765" s="67"/>
      <c r="Q765" s="95"/>
    </row>
    <row r="766" ht="14.25" customHeight="1">
      <c r="G766" s="67"/>
      <c r="Q766" s="95"/>
    </row>
    <row r="767" ht="14.25" customHeight="1">
      <c r="G767" s="67"/>
      <c r="Q767" s="95"/>
    </row>
    <row r="768" ht="14.25" customHeight="1">
      <c r="G768" s="67"/>
      <c r="Q768" s="95"/>
    </row>
    <row r="769" ht="14.25" customHeight="1">
      <c r="G769" s="67"/>
      <c r="Q769" s="95"/>
    </row>
    <row r="770" ht="14.25" customHeight="1">
      <c r="G770" s="67"/>
      <c r="Q770" s="95"/>
    </row>
    <row r="771" ht="14.25" customHeight="1">
      <c r="G771" s="67"/>
      <c r="Q771" s="95"/>
    </row>
    <row r="772" ht="14.25" customHeight="1">
      <c r="G772" s="67"/>
      <c r="Q772" s="95"/>
    </row>
  </sheetData>
  <mergeCells count="30">
    <mergeCell ref="A3:N3"/>
    <mergeCell ref="A4:N4"/>
    <mergeCell ref="O4:Q4"/>
    <mergeCell ref="B27:N27"/>
    <mergeCell ref="B28:N28"/>
    <mergeCell ref="B29:N29"/>
    <mergeCell ref="A38:N38"/>
    <mergeCell ref="A39:N39"/>
    <mergeCell ref="O39:Q39"/>
    <mergeCell ref="B62:N62"/>
    <mergeCell ref="B63:N63"/>
    <mergeCell ref="B64:N64"/>
    <mergeCell ref="A74:N74"/>
    <mergeCell ref="O75:Q75"/>
    <mergeCell ref="A75:N75"/>
    <mergeCell ref="B98:N98"/>
    <mergeCell ref="B99:N99"/>
    <mergeCell ref="B100:N100"/>
    <mergeCell ref="A110:N110"/>
    <mergeCell ref="A111:N111"/>
    <mergeCell ref="O111:Q111"/>
    <mergeCell ref="B170:N170"/>
    <mergeCell ref="B171:N171"/>
    <mergeCell ref="B136:N136"/>
    <mergeCell ref="B137:N137"/>
    <mergeCell ref="B138:N138"/>
    <mergeCell ref="A143:N143"/>
    <mergeCell ref="A144:N144"/>
    <mergeCell ref="O144:Q144"/>
    <mergeCell ref="B169:N169"/>
  </mergeCells>
  <printOptions/>
  <pageMargins bottom="0.75" footer="0.0" header="0.0" left="0.7" right="0.7" top="0.75"/>
  <pageSetup paperSize="9" orientation="portrait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288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995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356</v>
      </c>
      <c r="B6" s="16">
        <v>27.0</v>
      </c>
      <c r="C6" s="16">
        <v>0.0</v>
      </c>
      <c r="D6" s="16">
        <v>7.0</v>
      </c>
      <c r="E6" s="16">
        <v>18.0</v>
      </c>
      <c r="F6" s="17">
        <v>0.0</v>
      </c>
      <c r="G6" s="17">
        <v>2.0</v>
      </c>
      <c r="H6" s="18">
        <f t="shared" ref="H6:H24" si="1">(C6+D6+E6)/B6</f>
        <v>0.9259259259</v>
      </c>
      <c r="I6" s="18">
        <f t="shared" ref="I6:I24" si="2">(C6+D6)/B6</f>
        <v>0.2592592593</v>
      </c>
      <c r="J6" s="16">
        <v>1.0</v>
      </c>
      <c r="K6" s="16">
        <v>1.0</v>
      </c>
      <c r="L6" s="16">
        <v>16.0</v>
      </c>
      <c r="M6" s="16">
        <v>15.0</v>
      </c>
      <c r="N6" s="18">
        <f t="shared" ref="N6:N24" si="3">M6/L6</f>
        <v>0.9375</v>
      </c>
      <c r="O6" s="19">
        <v>16.0</v>
      </c>
      <c r="P6" s="19">
        <v>15.0</v>
      </c>
      <c r="Q6" s="20">
        <f t="shared" ref="Q6:Q24" si="4">P6/O6</f>
        <v>0.9375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354</v>
      </c>
      <c r="B7" s="16">
        <v>29.0</v>
      </c>
      <c r="C7" s="17">
        <v>1.0</v>
      </c>
      <c r="D7" s="16">
        <v>8.0</v>
      </c>
      <c r="E7" s="16">
        <v>17.0</v>
      </c>
      <c r="F7" s="17">
        <v>2.0</v>
      </c>
      <c r="G7" s="17">
        <v>2.0</v>
      </c>
      <c r="H7" s="18">
        <f t="shared" si="1"/>
        <v>0.8965517241</v>
      </c>
      <c r="I7" s="18">
        <f t="shared" si="2"/>
        <v>0.3103448276</v>
      </c>
      <c r="J7" s="16">
        <v>1.0</v>
      </c>
      <c r="K7" s="16">
        <v>1.0</v>
      </c>
      <c r="L7" s="16">
        <v>16.0</v>
      </c>
      <c r="M7" s="16">
        <v>15.0</v>
      </c>
      <c r="N7" s="18">
        <f t="shared" si="3"/>
        <v>0.9375</v>
      </c>
      <c r="O7" s="19">
        <v>16.0</v>
      </c>
      <c r="P7" s="19">
        <v>16.0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157</v>
      </c>
      <c r="B8" s="16">
        <v>31.0</v>
      </c>
      <c r="C8" s="16">
        <v>6.0</v>
      </c>
      <c r="D8" s="16">
        <v>12.0</v>
      </c>
      <c r="E8" s="16">
        <v>13.0</v>
      </c>
      <c r="F8" s="17">
        <v>0.0</v>
      </c>
      <c r="G8" s="17">
        <v>0.0</v>
      </c>
      <c r="H8" s="18">
        <f t="shared" si="1"/>
        <v>1</v>
      </c>
      <c r="I8" s="18">
        <f t="shared" si="2"/>
        <v>0.5806451613</v>
      </c>
      <c r="J8" s="16">
        <v>1.0</v>
      </c>
      <c r="K8" s="16">
        <v>1.0</v>
      </c>
      <c r="L8" s="16">
        <v>16.0</v>
      </c>
      <c r="M8" s="16">
        <v>13.0</v>
      </c>
      <c r="N8" s="18">
        <f t="shared" si="3"/>
        <v>0.8125</v>
      </c>
      <c r="O8" s="19">
        <v>16.0</v>
      </c>
      <c r="P8" s="19">
        <v>13.0</v>
      </c>
      <c r="Q8" s="20">
        <f t="shared" si="4"/>
        <v>0.8125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355</v>
      </c>
      <c r="B9" s="17">
        <v>31.0</v>
      </c>
      <c r="C9" s="17">
        <v>1.0</v>
      </c>
      <c r="D9" s="17">
        <v>16.0</v>
      </c>
      <c r="E9" s="17">
        <v>12.0</v>
      </c>
      <c r="F9" s="17">
        <v>1.0</v>
      </c>
      <c r="G9" s="17">
        <v>0.0</v>
      </c>
      <c r="H9" s="18">
        <f t="shared" si="1"/>
        <v>0.935483871</v>
      </c>
      <c r="I9" s="18">
        <f t="shared" si="2"/>
        <v>0.5483870968</v>
      </c>
      <c r="J9" s="17">
        <v>1.0</v>
      </c>
      <c r="K9" s="17">
        <v>0.0</v>
      </c>
      <c r="L9" s="17">
        <v>16.0</v>
      </c>
      <c r="M9" s="17">
        <v>13.0</v>
      </c>
      <c r="N9" s="18">
        <f t="shared" si="3"/>
        <v>0.8125</v>
      </c>
      <c r="O9" s="19">
        <v>16.0</v>
      </c>
      <c r="P9" s="19">
        <v>13.0</v>
      </c>
      <c r="Q9" s="20">
        <f t="shared" si="4"/>
        <v>0.8125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678</v>
      </c>
      <c r="B10" s="17">
        <v>28.0</v>
      </c>
      <c r="C10" s="17">
        <v>11.0</v>
      </c>
      <c r="D10" s="17">
        <v>16.0</v>
      </c>
      <c r="E10" s="17">
        <v>1.0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0.9642857143</v>
      </c>
      <c r="J10" s="17">
        <v>1.0</v>
      </c>
      <c r="K10" s="17">
        <v>0.0</v>
      </c>
      <c r="L10" s="17">
        <v>16.0</v>
      </c>
      <c r="M10" s="17">
        <v>15.0</v>
      </c>
      <c r="N10" s="18">
        <f t="shared" si="3"/>
        <v>0.9375</v>
      </c>
      <c r="O10" s="19">
        <v>16.0</v>
      </c>
      <c r="P10" s="19">
        <v>14.0</v>
      </c>
      <c r="Q10" s="20">
        <f t="shared" si="4"/>
        <v>0.875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357</v>
      </c>
      <c r="B11" s="17">
        <v>25.0</v>
      </c>
      <c r="C11" s="17">
        <v>0.0</v>
      </c>
      <c r="D11" s="17">
        <v>3.0</v>
      </c>
      <c r="E11" s="17">
        <v>20.0</v>
      </c>
      <c r="F11" s="17">
        <v>1.0</v>
      </c>
      <c r="G11" s="17">
        <v>1.0</v>
      </c>
      <c r="H11" s="18">
        <f t="shared" si="1"/>
        <v>0.92</v>
      </c>
      <c r="I11" s="18">
        <f t="shared" si="2"/>
        <v>0.12</v>
      </c>
      <c r="J11" s="17">
        <v>1.0</v>
      </c>
      <c r="K11" s="17">
        <v>1.0</v>
      </c>
      <c r="L11" s="17">
        <v>16.0</v>
      </c>
      <c r="M11" s="17">
        <v>16.0</v>
      </c>
      <c r="N11" s="18">
        <f t="shared" si="3"/>
        <v>1</v>
      </c>
      <c r="O11" s="19">
        <v>16.0</v>
      </c>
      <c r="P11" s="19">
        <v>16.0</v>
      </c>
      <c r="Q11" s="20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53</v>
      </c>
      <c r="B12" s="17">
        <v>32.0</v>
      </c>
      <c r="C12" s="17">
        <v>2.0</v>
      </c>
      <c r="D12" s="17">
        <v>12.0</v>
      </c>
      <c r="E12" s="17">
        <v>18.0</v>
      </c>
      <c r="F12" s="17">
        <v>0.0</v>
      </c>
      <c r="G12" s="17">
        <v>0.0</v>
      </c>
      <c r="H12" s="18">
        <f t="shared" si="1"/>
        <v>1</v>
      </c>
      <c r="I12" s="18">
        <f t="shared" si="2"/>
        <v>0.4375</v>
      </c>
      <c r="J12" s="17">
        <v>1.0</v>
      </c>
      <c r="K12" s="17">
        <v>1.0</v>
      </c>
      <c r="L12" s="17">
        <v>16.0</v>
      </c>
      <c r="M12" s="17">
        <v>16.0</v>
      </c>
      <c r="N12" s="18">
        <f t="shared" si="3"/>
        <v>1</v>
      </c>
      <c r="O12" s="19">
        <v>16.0</v>
      </c>
      <c r="P12" s="19">
        <v>17.0</v>
      </c>
      <c r="Q12" s="20">
        <f t="shared" si="4"/>
        <v>1.0625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312</v>
      </c>
      <c r="B13" s="17">
        <v>32.0</v>
      </c>
      <c r="C13" s="17">
        <v>5.0</v>
      </c>
      <c r="D13" s="17">
        <v>10.0</v>
      </c>
      <c r="E13" s="17">
        <v>16.0</v>
      </c>
      <c r="F13" s="17">
        <v>0.0</v>
      </c>
      <c r="G13" s="17">
        <v>1.0</v>
      </c>
      <c r="H13" s="18">
        <f t="shared" si="1"/>
        <v>0.96875</v>
      </c>
      <c r="I13" s="18">
        <f t="shared" si="2"/>
        <v>0.46875</v>
      </c>
      <c r="J13" s="17">
        <v>1.0</v>
      </c>
      <c r="K13" s="17">
        <v>1.0</v>
      </c>
      <c r="L13" s="17">
        <v>16.0</v>
      </c>
      <c r="M13" s="17">
        <v>15.0</v>
      </c>
      <c r="N13" s="18">
        <f t="shared" si="3"/>
        <v>0.9375</v>
      </c>
      <c r="O13" s="19">
        <v>16.0</v>
      </c>
      <c r="P13" s="19">
        <v>15.0</v>
      </c>
      <c r="Q13" s="20">
        <f t="shared" si="4"/>
        <v>0.9375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339</v>
      </c>
      <c r="B14" s="17">
        <v>27.0</v>
      </c>
      <c r="C14" s="17">
        <v>10.0</v>
      </c>
      <c r="D14" s="17">
        <v>9.0</v>
      </c>
      <c r="E14" s="17">
        <v>7.0</v>
      </c>
      <c r="F14" s="17">
        <v>0.0</v>
      </c>
      <c r="G14" s="17">
        <v>1.0</v>
      </c>
      <c r="H14" s="18">
        <f t="shared" si="1"/>
        <v>0.962962963</v>
      </c>
      <c r="I14" s="18">
        <f t="shared" si="2"/>
        <v>0.7037037037</v>
      </c>
      <c r="J14" s="17">
        <v>1.0</v>
      </c>
      <c r="K14" s="17">
        <v>1.0</v>
      </c>
      <c r="L14" s="17">
        <v>16.0</v>
      </c>
      <c r="M14" s="17">
        <v>15.0</v>
      </c>
      <c r="N14" s="18">
        <f t="shared" si="3"/>
        <v>0.9375</v>
      </c>
      <c r="O14" s="19">
        <v>16.0</v>
      </c>
      <c r="P14" s="19">
        <v>15.0</v>
      </c>
      <c r="Q14" s="20">
        <f t="shared" si="4"/>
        <v>0.9375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262</v>
      </c>
      <c r="C24" s="26">
        <f t="shared" si="5"/>
        <v>36</v>
      </c>
      <c r="D24" s="26">
        <f t="shared" si="5"/>
        <v>93</v>
      </c>
      <c r="E24" s="26">
        <f t="shared" si="5"/>
        <v>122</v>
      </c>
      <c r="F24" s="26">
        <f t="shared" si="5"/>
        <v>4</v>
      </c>
      <c r="G24" s="26">
        <f t="shared" si="5"/>
        <v>7</v>
      </c>
      <c r="H24" s="18">
        <f t="shared" si="1"/>
        <v>0.9580152672</v>
      </c>
      <c r="I24" s="18">
        <f t="shared" si="2"/>
        <v>0.4923664122</v>
      </c>
      <c r="J24" s="26">
        <f t="shared" ref="J24:M24" si="6">SUM(J6:J23)</f>
        <v>9</v>
      </c>
      <c r="K24" s="26">
        <f t="shared" si="6"/>
        <v>7</v>
      </c>
      <c r="L24" s="26">
        <f t="shared" si="6"/>
        <v>144</v>
      </c>
      <c r="M24" s="26">
        <f t="shared" si="6"/>
        <v>133</v>
      </c>
      <c r="N24" s="18">
        <f t="shared" si="3"/>
        <v>0.9236111111</v>
      </c>
      <c r="O24" s="27">
        <f t="shared" ref="O24:P24" si="7">SUM(O6:O23)</f>
        <v>144</v>
      </c>
      <c r="P24" s="27">
        <f t="shared" si="7"/>
        <v>134</v>
      </c>
      <c r="Q24" s="20">
        <f t="shared" si="4"/>
        <v>0.9305555556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1" t="s">
        <v>356</v>
      </c>
      <c r="B28" s="92" t="s">
        <v>1030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1" t="s">
        <v>354</v>
      </c>
      <c r="B29" s="92" t="s">
        <v>1031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106" t="s">
        <v>355</v>
      </c>
      <c r="B30" s="106" t="s">
        <v>1032</v>
      </c>
      <c r="G30" s="67"/>
      <c r="Q30" s="95"/>
    </row>
    <row r="31" ht="14.25" customHeight="1">
      <c r="A31" s="106" t="s">
        <v>357</v>
      </c>
      <c r="B31" s="106" t="s">
        <v>1033</v>
      </c>
      <c r="G31" s="67"/>
      <c r="Q31" s="95"/>
    </row>
    <row r="32" ht="14.25" customHeight="1">
      <c r="A32" s="106" t="s">
        <v>312</v>
      </c>
      <c r="B32" s="106" t="s">
        <v>1034</v>
      </c>
      <c r="G32" s="67"/>
      <c r="Q32" s="95"/>
    </row>
    <row r="33" ht="14.25" customHeight="1">
      <c r="A33" s="106" t="s">
        <v>339</v>
      </c>
      <c r="B33" s="106" t="s">
        <v>1035</v>
      </c>
      <c r="G33" s="67"/>
      <c r="Q33" s="95"/>
    </row>
    <row r="34" ht="14.25" customHeight="1">
      <c r="G34" s="67"/>
      <c r="Q34" s="95"/>
    </row>
    <row r="35" ht="14.25" customHeight="1">
      <c r="G35" s="67"/>
      <c r="Q35" s="95"/>
    </row>
    <row r="36" ht="14.25" customHeight="1">
      <c r="A36" s="63" t="s">
        <v>20</v>
      </c>
      <c r="Q36" s="95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Q37" s="95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275" t="s">
        <v>995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Q38" s="95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35" t="s">
        <v>30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135" t="s">
        <v>3</v>
      </c>
      <c r="P39" s="33"/>
      <c r="Q39" s="34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9" t="s">
        <v>4</v>
      </c>
      <c r="B40" s="11" t="s">
        <v>5</v>
      </c>
      <c r="C40" s="11" t="s">
        <v>6</v>
      </c>
      <c r="D40" s="11">
        <v>4.0</v>
      </c>
      <c r="E40" s="11">
        <v>3.0</v>
      </c>
      <c r="F40" s="11">
        <v>2.0</v>
      </c>
      <c r="G40" s="11" t="s">
        <v>7</v>
      </c>
      <c r="H40" s="11" t="s">
        <v>8</v>
      </c>
      <c r="I40" s="11" t="s">
        <v>9</v>
      </c>
      <c r="J40" s="11" t="s">
        <v>10</v>
      </c>
      <c r="K40" s="11" t="s">
        <v>11</v>
      </c>
      <c r="L40" s="11" t="s">
        <v>12</v>
      </c>
      <c r="M40" s="11" t="s">
        <v>11</v>
      </c>
      <c r="N40" s="11" t="s">
        <v>13</v>
      </c>
      <c r="O40" s="140" t="s">
        <v>12</v>
      </c>
      <c r="P40" s="140" t="s">
        <v>11</v>
      </c>
      <c r="Q40" s="141" t="s">
        <v>14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356</v>
      </c>
      <c r="B41" s="16">
        <v>27.0</v>
      </c>
      <c r="C41" s="16">
        <v>0.0</v>
      </c>
      <c r="D41" s="16">
        <v>4.0</v>
      </c>
      <c r="E41" s="16">
        <v>18.0</v>
      </c>
      <c r="F41" s="17">
        <v>5.0</v>
      </c>
      <c r="G41" s="17">
        <v>2.0</v>
      </c>
      <c r="H41" s="18">
        <f t="shared" ref="H41:H59" si="8">(C41+D41+E41)/B41</f>
        <v>0.8148148148</v>
      </c>
      <c r="I41" s="18">
        <f t="shared" ref="I41:I59" si="9">(C41+D41)/B41</f>
        <v>0.1481481481</v>
      </c>
      <c r="J41" s="16">
        <v>1.0</v>
      </c>
      <c r="K41" s="16">
        <v>1.0</v>
      </c>
      <c r="L41" s="16">
        <v>16.0</v>
      </c>
      <c r="M41" s="16">
        <v>11.0</v>
      </c>
      <c r="N41" s="18">
        <f t="shared" ref="N41:N59" si="10">M41/L41</f>
        <v>0.6875</v>
      </c>
      <c r="O41" s="16">
        <v>16.0</v>
      </c>
      <c r="P41" s="19">
        <v>11.0</v>
      </c>
      <c r="Q41" s="20">
        <f t="shared" ref="Q41:Q59" si="11">P41/O41</f>
        <v>0.6875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354</v>
      </c>
      <c r="B42" s="16">
        <v>29.0</v>
      </c>
      <c r="C42" s="17">
        <v>3.0</v>
      </c>
      <c r="D42" s="16">
        <v>6.0</v>
      </c>
      <c r="E42" s="16">
        <v>17.0</v>
      </c>
      <c r="F42" s="17">
        <v>3.0</v>
      </c>
      <c r="G42" s="17">
        <v>0.0</v>
      </c>
      <c r="H42" s="18">
        <f t="shared" si="8"/>
        <v>0.8965517241</v>
      </c>
      <c r="I42" s="18">
        <f t="shared" si="9"/>
        <v>0.3103448276</v>
      </c>
      <c r="J42" s="16">
        <v>1.0</v>
      </c>
      <c r="K42" s="16">
        <v>1.0</v>
      </c>
      <c r="L42" s="16">
        <v>16.0</v>
      </c>
      <c r="M42" s="16">
        <v>14.0</v>
      </c>
      <c r="N42" s="18">
        <f t="shared" si="10"/>
        <v>0.875</v>
      </c>
      <c r="O42" s="16">
        <v>16.0</v>
      </c>
      <c r="P42" s="19">
        <v>12.0</v>
      </c>
      <c r="Q42" s="20">
        <f t="shared" si="11"/>
        <v>0.75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4" t="s">
        <v>157</v>
      </c>
      <c r="B43" s="16">
        <v>31.0</v>
      </c>
      <c r="C43" s="16">
        <v>4.0</v>
      </c>
      <c r="D43" s="16">
        <v>9.0</v>
      </c>
      <c r="E43" s="16">
        <v>13.0</v>
      </c>
      <c r="F43" s="17">
        <v>3.0</v>
      </c>
      <c r="G43" s="17">
        <v>0.0</v>
      </c>
      <c r="H43" s="18">
        <f t="shared" si="8"/>
        <v>0.8387096774</v>
      </c>
      <c r="I43" s="18">
        <f t="shared" si="9"/>
        <v>0.4193548387</v>
      </c>
      <c r="J43" s="16">
        <v>1.0</v>
      </c>
      <c r="K43" s="16">
        <v>1.0</v>
      </c>
      <c r="L43" s="16">
        <v>16.0</v>
      </c>
      <c r="M43" s="16">
        <v>12.0</v>
      </c>
      <c r="N43" s="18">
        <f t="shared" si="10"/>
        <v>0.75</v>
      </c>
      <c r="O43" s="16">
        <v>16.0</v>
      </c>
      <c r="P43" s="19">
        <v>14.0</v>
      </c>
      <c r="Q43" s="20">
        <f t="shared" si="11"/>
        <v>0.875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355</v>
      </c>
      <c r="B44" s="17">
        <v>31.0</v>
      </c>
      <c r="C44" s="17">
        <v>4.0</v>
      </c>
      <c r="D44" s="17">
        <v>11.0</v>
      </c>
      <c r="E44" s="17">
        <v>15.0</v>
      </c>
      <c r="F44" s="17">
        <v>1.0</v>
      </c>
      <c r="G44" s="17">
        <v>0.0</v>
      </c>
      <c r="H44" s="18">
        <f t="shared" si="8"/>
        <v>0.9677419355</v>
      </c>
      <c r="I44" s="18">
        <f t="shared" si="9"/>
        <v>0.4838709677</v>
      </c>
      <c r="J44" s="17">
        <v>1.0</v>
      </c>
      <c r="K44" s="17">
        <v>1.0</v>
      </c>
      <c r="L44" s="17">
        <v>16.0</v>
      </c>
      <c r="M44" s="17">
        <v>16.0</v>
      </c>
      <c r="N44" s="18">
        <f t="shared" si="10"/>
        <v>1</v>
      </c>
      <c r="O44" s="17">
        <v>16.0</v>
      </c>
      <c r="P44" s="19">
        <v>16.0</v>
      </c>
      <c r="Q44" s="20">
        <f t="shared" si="11"/>
        <v>1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678</v>
      </c>
      <c r="B45" s="17">
        <v>28.0</v>
      </c>
      <c r="C45" s="17">
        <v>5.0</v>
      </c>
      <c r="D45" s="17">
        <v>15.0</v>
      </c>
      <c r="E45" s="17">
        <v>8.0</v>
      </c>
      <c r="F45" s="17">
        <v>0.0</v>
      </c>
      <c r="G45" s="17">
        <v>0.0</v>
      </c>
      <c r="H45" s="18">
        <f t="shared" si="8"/>
        <v>1</v>
      </c>
      <c r="I45" s="18">
        <f t="shared" si="9"/>
        <v>0.7142857143</v>
      </c>
      <c r="J45" s="17">
        <v>1.0</v>
      </c>
      <c r="K45" s="17">
        <v>1.0</v>
      </c>
      <c r="L45" s="17">
        <v>16.0</v>
      </c>
      <c r="M45" s="17">
        <v>13.0</v>
      </c>
      <c r="N45" s="18">
        <f t="shared" si="10"/>
        <v>0.8125</v>
      </c>
      <c r="O45" s="17">
        <v>16.0</v>
      </c>
      <c r="P45" s="19">
        <v>13.0</v>
      </c>
      <c r="Q45" s="20">
        <f t="shared" si="11"/>
        <v>0.8125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357</v>
      </c>
      <c r="B46" s="17">
        <v>25.0</v>
      </c>
      <c r="C46" s="17">
        <v>0.0</v>
      </c>
      <c r="D46" s="17">
        <v>1.0</v>
      </c>
      <c r="E46" s="17">
        <v>23.0</v>
      </c>
      <c r="F46" s="17">
        <v>0.0</v>
      </c>
      <c r="G46" s="17">
        <v>1.0</v>
      </c>
      <c r="H46" s="18">
        <f t="shared" si="8"/>
        <v>0.96</v>
      </c>
      <c r="I46" s="18">
        <f t="shared" si="9"/>
        <v>0.04</v>
      </c>
      <c r="J46" s="17">
        <v>1.0</v>
      </c>
      <c r="K46" s="17">
        <v>1.0</v>
      </c>
      <c r="L46" s="17">
        <v>16.0</v>
      </c>
      <c r="M46" s="17">
        <v>15.0</v>
      </c>
      <c r="N46" s="18">
        <f t="shared" si="10"/>
        <v>0.9375</v>
      </c>
      <c r="O46" s="17">
        <v>16.0</v>
      </c>
      <c r="P46" s="19">
        <v>16.0</v>
      </c>
      <c r="Q46" s="20">
        <f t="shared" si="11"/>
        <v>1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53</v>
      </c>
      <c r="B47" s="17">
        <v>32.0</v>
      </c>
      <c r="C47" s="17">
        <v>3.0</v>
      </c>
      <c r="D47" s="17">
        <v>10.0</v>
      </c>
      <c r="E47" s="17">
        <v>19.0</v>
      </c>
      <c r="F47" s="17">
        <v>0.0</v>
      </c>
      <c r="G47" s="17">
        <v>0.0</v>
      </c>
      <c r="H47" s="18">
        <f t="shared" si="8"/>
        <v>1</v>
      </c>
      <c r="I47" s="18">
        <f t="shared" si="9"/>
        <v>0.40625</v>
      </c>
      <c r="J47" s="17">
        <v>1.0</v>
      </c>
      <c r="K47" s="17">
        <v>1.0</v>
      </c>
      <c r="L47" s="17">
        <v>16.0</v>
      </c>
      <c r="M47" s="17">
        <v>12.0</v>
      </c>
      <c r="N47" s="18">
        <f t="shared" si="10"/>
        <v>0.75</v>
      </c>
      <c r="O47" s="17">
        <v>16.0</v>
      </c>
      <c r="P47" s="19">
        <v>11.0</v>
      </c>
      <c r="Q47" s="20">
        <f t="shared" si="11"/>
        <v>0.6875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" t="s">
        <v>312</v>
      </c>
      <c r="B48" s="17">
        <v>32.0</v>
      </c>
      <c r="C48" s="17">
        <v>5.0</v>
      </c>
      <c r="D48" s="17">
        <v>13.0</v>
      </c>
      <c r="E48" s="17">
        <v>13.0</v>
      </c>
      <c r="F48" s="17">
        <v>0.0</v>
      </c>
      <c r="G48" s="17">
        <v>1.0</v>
      </c>
      <c r="H48" s="18">
        <f t="shared" si="8"/>
        <v>0.96875</v>
      </c>
      <c r="I48" s="18">
        <f t="shared" si="9"/>
        <v>0.5625</v>
      </c>
      <c r="J48" s="17">
        <v>1.0</v>
      </c>
      <c r="K48" s="17">
        <v>1.0</v>
      </c>
      <c r="L48" s="17">
        <v>16.0</v>
      </c>
      <c r="M48" s="17">
        <v>10.0</v>
      </c>
      <c r="N48" s="18">
        <f t="shared" si="10"/>
        <v>0.625</v>
      </c>
      <c r="O48" s="17">
        <v>16.0</v>
      </c>
      <c r="P48" s="19">
        <v>10.0</v>
      </c>
      <c r="Q48" s="20">
        <f t="shared" si="11"/>
        <v>0.625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">
        <v>339</v>
      </c>
      <c r="B49" s="17">
        <v>27.0</v>
      </c>
      <c r="C49" s="17">
        <v>3.0</v>
      </c>
      <c r="D49" s="17">
        <v>15.0</v>
      </c>
      <c r="E49" s="17">
        <v>9.0</v>
      </c>
      <c r="F49" s="17">
        <v>0.0</v>
      </c>
      <c r="G49" s="17">
        <v>0.0</v>
      </c>
      <c r="H49" s="18">
        <f t="shared" si="8"/>
        <v>1</v>
      </c>
      <c r="I49" s="18">
        <f t="shared" si="9"/>
        <v>0.6666666667</v>
      </c>
      <c r="J49" s="17">
        <v>1.0</v>
      </c>
      <c r="K49" s="17">
        <v>1.0</v>
      </c>
      <c r="L49" s="17">
        <v>16.0</v>
      </c>
      <c r="M49" s="17">
        <v>14.0</v>
      </c>
      <c r="N49" s="18">
        <f t="shared" si="10"/>
        <v>0.875</v>
      </c>
      <c r="O49" s="17">
        <v>16.0</v>
      </c>
      <c r="P49" s="19">
        <v>14.0</v>
      </c>
      <c r="Q49" s="20">
        <f t="shared" si="11"/>
        <v>0.875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15" t="s">
        <v>694</v>
      </c>
      <c r="B50" s="17">
        <v>27.0</v>
      </c>
      <c r="C50" s="17">
        <v>3.0</v>
      </c>
      <c r="D50" s="17">
        <v>12.0</v>
      </c>
      <c r="E50" s="17">
        <v>12.0</v>
      </c>
      <c r="F50" s="17">
        <v>0.0</v>
      </c>
      <c r="G50" s="17">
        <v>0.0</v>
      </c>
      <c r="H50" s="18">
        <f t="shared" si="8"/>
        <v>1</v>
      </c>
      <c r="I50" s="18">
        <f t="shared" si="9"/>
        <v>0.5555555556</v>
      </c>
      <c r="J50" s="17">
        <v>1.0</v>
      </c>
      <c r="K50" s="17">
        <v>1.0</v>
      </c>
      <c r="L50" s="17">
        <v>16.0</v>
      </c>
      <c r="M50" s="17">
        <v>15.0</v>
      </c>
      <c r="N50" s="18">
        <f t="shared" si="10"/>
        <v>0.9375</v>
      </c>
      <c r="O50" s="17">
        <v>16.0</v>
      </c>
      <c r="P50" s="19">
        <v>16.0</v>
      </c>
      <c r="Q50" s="20">
        <f t="shared" si="11"/>
        <v>1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15" t="s">
        <v>43</v>
      </c>
      <c r="B51" s="17">
        <v>27.0</v>
      </c>
      <c r="C51" s="17">
        <v>7.0</v>
      </c>
      <c r="D51" s="17">
        <v>6.0</v>
      </c>
      <c r="E51" s="17">
        <v>14.0</v>
      </c>
      <c r="F51" s="17">
        <v>0.0</v>
      </c>
      <c r="G51" s="17">
        <v>0.0</v>
      </c>
      <c r="H51" s="18">
        <f t="shared" si="8"/>
        <v>1</v>
      </c>
      <c r="I51" s="18">
        <f t="shared" si="9"/>
        <v>0.4814814815</v>
      </c>
      <c r="J51" s="17">
        <v>1.0</v>
      </c>
      <c r="K51" s="17">
        <v>1.0</v>
      </c>
      <c r="L51" s="17">
        <v>16.0</v>
      </c>
      <c r="M51" s="17">
        <v>15.0</v>
      </c>
      <c r="N51" s="18">
        <f t="shared" si="10"/>
        <v>0.9375</v>
      </c>
      <c r="O51" s="17">
        <v>16.0</v>
      </c>
      <c r="P51" s="19">
        <v>16.0</v>
      </c>
      <c r="Q51" s="20">
        <f t="shared" si="11"/>
        <v>1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15" t="s">
        <v>1036</v>
      </c>
      <c r="B52" s="17">
        <v>4.0</v>
      </c>
      <c r="C52" s="17">
        <v>2.0</v>
      </c>
      <c r="D52" s="17">
        <v>2.0</v>
      </c>
      <c r="E52" s="17">
        <v>0.0</v>
      </c>
      <c r="F52" s="17">
        <v>0.0</v>
      </c>
      <c r="G52" s="17">
        <v>0.0</v>
      </c>
      <c r="H52" s="18">
        <f t="shared" si="8"/>
        <v>1</v>
      </c>
      <c r="I52" s="18">
        <f t="shared" si="9"/>
        <v>1</v>
      </c>
      <c r="J52" s="17">
        <v>3.0</v>
      </c>
      <c r="K52" s="17">
        <v>3.0</v>
      </c>
      <c r="L52" s="17">
        <v>80.0</v>
      </c>
      <c r="M52" s="17">
        <v>78.0</v>
      </c>
      <c r="N52" s="18">
        <f t="shared" si="10"/>
        <v>0.975</v>
      </c>
      <c r="O52" s="17">
        <v>48.0</v>
      </c>
      <c r="P52" s="19">
        <v>47.0</v>
      </c>
      <c r="Q52" s="20">
        <f t="shared" si="11"/>
        <v>0.9791666667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8"/>
        <v>#DIV/0!</v>
      </c>
      <c r="I53" s="18" t="str">
        <f t="shared" si="9"/>
        <v>#DIV/0!</v>
      </c>
      <c r="J53" s="24"/>
      <c r="K53" s="24"/>
      <c r="L53" s="24"/>
      <c r="M53" s="24"/>
      <c r="N53" s="18" t="str">
        <f t="shared" si="10"/>
        <v>#DIV/0!</v>
      </c>
      <c r="O53" s="21"/>
      <c r="P53" s="21"/>
      <c r="Q53" s="20" t="str">
        <f t="shared" si="11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25"/>
      <c r="B55" s="24"/>
      <c r="C55" s="24"/>
      <c r="D55" s="24"/>
      <c r="E55" s="24"/>
      <c r="F55" s="24"/>
      <c r="G55" s="24"/>
      <c r="H55" s="18" t="str">
        <f t="shared" si="8"/>
        <v>#DIV/0!</v>
      </c>
      <c r="I55" s="18" t="str">
        <f t="shared" si="9"/>
        <v>#DIV/0!</v>
      </c>
      <c r="J55" s="24"/>
      <c r="K55" s="24"/>
      <c r="L55" s="24"/>
      <c r="M55" s="24"/>
      <c r="N55" s="18" t="str">
        <f t="shared" si="10"/>
        <v>#DIV/0!</v>
      </c>
      <c r="O55" s="21"/>
      <c r="P55" s="21"/>
      <c r="Q55" s="20" t="str">
        <f t="shared" si="11"/>
        <v>#DIV/0!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5"/>
      <c r="B56" s="24"/>
      <c r="C56" s="24"/>
      <c r="D56" s="24"/>
      <c r="E56" s="24"/>
      <c r="F56" s="24"/>
      <c r="G56" s="24"/>
      <c r="H56" s="18" t="str">
        <f t="shared" si="8"/>
        <v>#DIV/0!</v>
      </c>
      <c r="I56" s="18" t="str">
        <f t="shared" si="9"/>
        <v>#DIV/0!</v>
      </c>
      <c r="J56" s="24"/>
      <c r="K56" s="24"/>
      <c r="L56" s="24"/>
      <c r="M56" s="24"/>
      <c r="N56" s="18" t="str">
        <f t="shared" si="10"/>
        <v>#DIV/0!</v>
      </c>
      <c r="O56" s="21"/>
      <c r="P56" s="21"/>
      <c r="Q56" s="20" t="str">
        <f t="shared" si="11"/>
        <v>#DIV/0!</v>
      </c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25"/>
      <c r="B57" s="24"/>
      <c r="C57" s="24"/>
      <c r="D57" s="24"/>
      <c r="E57" s="24"/>
      <c r="F57" s="24"/>
      <c r="G57" s="24"/>
      <c r="H57" s="18" t="str">
        <f t="shared" si="8"/>
        <v>#DIV/0!</v>
      </c>
      <c r="I57" s="18" t="str">
        <f t="shared" si="9"/>
        <v>#DIV/0!</v>
      </c>
      <c r="J57" s="24"/>
      <c r="K57" s="24"/>
      <c r="L57" s="24"/>
      <c r="M57" s="24"/>
      <c r="N57" s="18" t="str">
        <f t="shared" si="10"/>
        <v>#DIV/0!</v>
      </c>
      <c r="O57" s="21"/>
      <c r="P57" s="21"/>
      <c r="Q57" s="20" t="str">
        <f t="shared" si="11"/>
        <v>#DIV/0!</v>
      </c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25"/>
      <c r="B58" s="24"/>
      <c r="C58" s="24"/>
      <c r="D58" s="24"/>
      <c r="E58" s="24"/>
      <c r="F58" s="24"/>
      <c r="G58" s="24"/>
      <c r="H58" s="18" t="str">
        <f t="shared" si="8"/>
        <v>#DIV/0!</v>
      </c>
      <c r="I58" s="18" t="str">
        <f t="shared" si="9"/>
        <v>#DIV/0!</v>
      </c>
      <c r="J58" s="24"/>
      <c r="K58" s="24"/>
      <c r="L58" s="24"/>
      <c r="M58" s="24"/>
      <c r="N58" s="18" t="str">
        <f t="shared" si="10"/>
        <v>#DIV/0!</v>
      </c>
      <c r="O58" s="21"/>
      <c r="P58" s="21"/>
      <c r="Q58" s="20" t="str">
        <f t="shared" si="11"/>
        <v>#DIV/0!</v>
      </c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" t="s">
        <v>15</v>
      </c>
      <c r="B59" s="26">
        <f t="shared" ref="B59:G59" si="12">SUM(B41:B58)</f>
        <v>320</v>
      </c>
      <c r="C59" s="26">
        <f t="shared" si="12"/>
        <v>39</v>
      </c>
      <c r="D59" s="26">
        <f t="shared" si="12"/>
        <v>104</v>
      </c>
      <c r="E59" s="26">
        <f t="shared" si="12"/>
        <v>161</v>
      </c>
      <c r="F59" s="26">
        <f t="shared" si="12"/>
        <v>12</v>
      </c>
      <c r="G59" s="26">
        <f t="shared" si="12"/>
        <v>4</v>
      </c>
      <c r="H59" s="18">
        <f t="shared" si="8"/>
        <v>0.95</v>
      </c>
      <c r="I59" s="18">
        <f t="shared" si="9"/>
        <v>0.446875</v>
      </c>
      <c r="J59" s="26">
        <f t="shared" ref="J59:M59" si="13">SUM(J41:J58)</f>
        <v>14</v>
      </c>
      <c r="K59" s="26">
        <f t="shared" si="13"/>
        <v>14</v>
      </c>
      <c r="L59" s="26">
        <f t="shared" si="13"/>
        <v>256</v>
      </c>
      <c r="M59" s="26">
        <f t="shared" si="13"/>
        <v>225</v>
      </c>
      <c r="N59" s="18">
        <f t="shared" si="10"/>
        <v>0.87890625</v>
      </c>
      <c r="O59" s="27">
        <f t="shared" ref="O59:P59" si="14">SUM(O41:O58)</f>
        <v>224</v>
      </c>
      <c r="P59" s="27">
        <f t="shared" si="14"/>
        <v>196</v>
      </c>
      <c r="Q59" s="20">
        <f t="shared" si="11"/>
        <v>0.875</v>
      </c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Q60" s="95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89" t="s">
        <v>27</v>
      </c>
      <c r="B61" s="30"/>
      <c r="C61" s="30"/>
      <c r="D61" s="30"/>
      <c r="E61" s="30"/>
      <c r="F61" s="30"/>
      <c r="G61" s="88"/>
      <c r="H61" s="30"/>
      <c r="I61" s="30"/>
      <c r="J61" s="30"/>
      <c r="K61" s="30"/>
      <c r="L61" s="30"/>
      <c r="M61" s="30"/>
      <c r="N61" s="30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90" t="s">
        <v>4</v>
      </c>
      <c r="B62" s="32" t="s">
        <v>16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91" t="s">
        <v>357</v>
      </c>
      <c r="B63" s="92" t="s">
        <v>1037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A64" s="91" t="s">
        <v>354</v>
      </c>
      <c r="B64" s="92" t="s">
        <v>1038</v>
      </c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4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106" t="s">
        <v>157</v>
      </c>
      <c r="B65" s="106" t="s">
        <v>1039</v>
      </c>
      <c r="G65" s="67"/>
      <c r="Q65" s="95"/>
    </row>
    <row r="66" ht="14.25" customHeight="1">
      <c r="A66" s="106" t="s">
        <v>355</v>
      </c>
      <c r="B66" s="106" t="s">
        <v>1040</v>
      </c>
      <c r="G66" s="67"/>
      <c r="Q66" s="95"/>
    </row>
    <row r="67" ht="14.25" customHeight="1">
      <c r="A67" s="106" t="s">
        <v>356</v>
      </c>
      <c r="B67" s="106" t="s">
        <v>1041</v>
      </c>
      <c r="G67" s="67"/>
      <c r="Q67" s="95"/>
    </row>
    <row r="68" ht="14.25" customHeight="1">
      <c r="A68" s="106" t="s">
        <v>312</v>
      </c>
      <c r="B68" s="106" t="s">
        <v>1042</v>
      </c>
      <c r="G68" s="67"/>
      <c r="Q68" s="95"/>
    </row>
    <row r="69" ht="14.25" customHeight="1">
      <c r="G69" s="67"/>
      <c r="Q69" s="95"/>
    </row>
    <row r="70" ht="14.25" customHeight="1">
      <c r="G70" s="67"/>
      <c r="Q70" s="95"/>
    </row>
    <row r="71" ht="14.25" customHeight="1">
      <c r="A71" s="275" t="s">
        <v>995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Q71" s="95"/>
    </row>
    <row r="72" ht="14.25" customHeight="1">
      <c r="A72" s="35" t="s">
        <v>33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135" t="s">
        <v>3</v>
      </c>
      <c r="P72" s="33"/>
      <c r="Q72" s="34"/>
    </row>
    <row r="73" ht="14.25" customHeight="1">
      <c r="A73" s="9" t="s">
        <v>4</v>
      </c>
      <c r="B73" s="11" t="s">
        <v>5</v>
      </c>
      <c r="C73" s="152">
        <v>5.0</v>
      </c>
      <c r="D73" s="11">
        <v>4.0</v>
      </c>
      <c r="E73" s="11">
        <v>3.0</v>
      </c>
      <c r="F73" s="11">
        <v>2.0</v>
      </c>
      <c r="G73" s="11" t="s">
        <v>7</v>
      </c>
      <c r="H73" s="11" t="s">
        <v>8</v>
      </c>
      <c r="I73" s="11" t="s">
        <v>9</v>
      </c>
      <c r="J73" s="11" t="s">
        <v>10</v>
      </c>
      <c r="K73" s="11" t="s">
        <v>11</v>
      </c>
      <c r="L73" s="11" t="s">
        <v>12</v>
      </c>
      <c r="M73" s="11" t="s">
        <v>11</v>
      </c>
      <c r="N73" s="11" t="s">
        <v>13</v>
      </c>
      <c r="O73" s="140" t="s">
        <v>12</v>
      </c>
      <c r="P73" s="140" t="s">
        <v>11</v>
      </c>
      <c r="Q73" s="141" t="s">
        <v>14</v>
      </c>
    </row>
    <row r="74" ht="14.25" customHeight="1">
      <c r="A74" s="15" t="s">
        <v>356</v>
      </c>
      <c r="B74" s="16">
        <v>24.0</v>
      </c>
      <c r="C74" s="16">
        <v>0.0</v>
      </c>
      <c r="D74" s="16">
        <v>2.0</v>
      </c>
      <c r="E74" s="16">
        <v>20.0</v>
      </c>
      <c r="F74" s="17">
        <v>2.0</v>
      </c>
      <c r="G74" s="17">
        <v>0.0</v>
      </c>
      <c r="H74" s="18">
        <f t="shared" ref="H74:H92" si="15">(C74+D74+E74)/B74</f>
        <v>0.9166666667</v>
      </c>
      <c r="I74" s="18">
        <f t="shared" ref="I74:I92" si="16">(C74+D74)/B74</f>
        <v>0.08333333333</v>
      </c>
      <c r="J74" s="16">
        <v>1.0</v>
      </c>
      <c r="K74" s="16">
        <v>1.0</v>
      </c>
      <c r="L74" s="16">
        <v>20.0</v>
      </c>
      <c r="M74" s="16">
        <v>17.0</v>
      </c>
      <c r="N74" s="18">
        <f t="shared" ref="N74:N92" si="17">M74/L74</f>
        <v>0.85</v>
      </c>
      <c r="O74" s="16">
        <v>20.0</v>
      </c>
      <c r="P74" s="16">
        <v>17.0</v>
      </c>
      <c r="Q74" s="20">
        <f t="shared" ref="Q74:Q92" si="18">P74/O74</f>
        <v>0.85</v>
      </c>
    </row>
    <row r="75" ht="14.25" customHeight="1">
      <c r="A75" s="15" t="s">
        <v>354</v>
      </c>
      <c r="B75" s="16">
        <v>29.0</v>
      </c>
      <c r="C75" s="17">
        <v>1.0</v>
      </c>
      <c r="D75" s="16">
        <v>7.0</v>
      </c>
      <c r="E75" s="16">
        <v>19.0</v>
      </c>
      <c r="F75" s="17">
        <v>1.0</v>
      </c>
      <c r="G75" s="17">
        <v>1.0</v>
      </c>
      <c r="H75" s="18">
        <f t="shared" si="15"/>
        <v>0.9310344828</v>
      </c>
      <c r="I75" s="18">
        <f t="shared" si="16"/>
        <v>0.275862069</v>
      </c>
      <c r="J75" s="16">
        <v>1.0</v>
      </c>
      <c r="K75" s="16">
        <v>1.0</v>
      </c>
      <c r="L75" s="16">
        <v>20.0</v>
      </c>
      <c r="M75" s="16">
        <v>16.0</v>
      </c>
      <c r="N75" s="18">
        <f t="shared" si="17"/>
        <v>0.8</v>
      </c>
      <c r="O75" s="16">
        <v>20.0</v>
      </c>
      <c r="P75" s="16">
        <v>16.0</v>
      </c>
      <c r="Q75" s="20">
        <f t="shared" si="18"/>
        <v>0.8</v>
      </c>
    </row>
    <row r="76" ht="14.25" customHeight="1">
      <c r="A76" s="154" t="s">
        <v>157</v>
      </c>
      <c r="B76" s="16">
        <v>31.0</v>
      </c>
      <c r="C76" s="16">
        <v>0.0</v>
      </c>
      <c r="D76" s="16">
        <v>16.0</v>
      </c>
      <c r="E76" s="16">
        <v>15.0</v>
      </c>
      <c r="F76" s="17">
        <v>0.0</v>
      </c>
      <c r="G76" s="17">
        <v>0.0</v>
      </c>
      <c r="H76" s="18">
        <f t="shared" si="15"/>
        <v>1</v>
      </c>
      <c r="I76" s="18">
        <f t="shared" si="16"/>
        <v>0.5161290323</v>
      </c>
      <c r="J76" s="16">
        <v>1.0</v>
      </c>
      <c r="K76" s="16">
        <v>1.0</v>
      </c>
      <c r="L76" s="16">
        <v>20.0</v>
      </c>
      <c r="M76" s="16">
        <v>14.0</v>
      </c>
      <c r="N76" s="18">
        <f t="shared" si="17"/>
        <v>0.7</v>
      </c>
      <c r="O76" s="16">
        <v>20.0</v>
      </c>
      <c r="P76" s="16">
        <v>14.0</v>
      </c>
      <c r="Q76" s="20">
        <f t="shared" si="18"/>
        <v>0.7</v>
      </c>
    </row>
    <row r="77" ht="14.25" customHeight="1">
      <c r="A77" s="15" t="s">
        <v>355</v>
      </c>
      <c r="B77" s="17">
        <v>31.0</v>
      </c>
      <c r="C77" s="17">
        <v>1.0</v>
      </c>
      <c r="D77" s="17">
        <v>19.0</v>
      </c>
      <c r="E77" s="17">
        <v>10.0</v>
      </c>
      <c r="F77" s="17">
        <v>1.0</v>
      </c>
      <c r="G77" s="17">
        <v>0.0</v>
      </c>
      <c r="H77" s="18">
        <f t="shared" si="15"/>
        <v>0.9677419355</v>
      </c>
      <c r="I77" s="18">
        <f t="shared" si="16"/>
        <v>0.6451612903</v>
      </c>
      <c r="J77" s="17">
        <v>1.0</v>
      </c>
      <c r="K77" s="17">
        <v>1.0</v>
      </c>
      <c r="L77" s="17">
        <v>20.0</v>
      </c>
      <c r="M77" s="17">
        <v>17.0</v>
      </c>
      <c r="N77" s="18">
        <f t="shared" si="17"/>
        <v>0.85</v>
      </c>
      <c r="O77" s="17">
        <v>20.0</v>
      </c>
      <c r="P77" s="17">
        <v>17.0</v>
      </c>
      <c r="Q77" s="20">
        <f t="shared" si="18"/>
        <v>0.85</v>
      </c>
    </row>
    <row r="78" ht="14.25" customHeight="1">
      <c r="A78" s="15" t="s">
        <v>678</v>
      </c>
      <c r="B78" s="17">
        <v>28.0</v>
      </c>
      <c r="C78" s="17">
        <v>5.0</v>
      </c>
      <c r="D78" s="17">
        <v>20.0</v>
      </c>
      <c r="E78" s="17">
        <v>3.0</v>
      </c>
      <c r="F78" s="17">
        <v>0.0</v>
      </c>
      <c r="G78" s="17">
        <v>0.0</v>
      </c>
      <c r="H78" s="18">
        <f t="shared" si="15"/>
        <v>1</v>
      </c>
      <c r="I78" s="18">
        <f t="shared" si="16"/>
        <v>0.8928571429</v>
      </c>
      <c r="J78" s="17">
        <v>1.0</v>
      </c>
      <c r="K78" s="17">
        <v>1.0</v>
      </c>
      <c r="L78" s="17">
        <v>20.0</v>
      </c>
      <c r="M78" s="17">
        <v>18.0</v>
      </c>
      <c r="N78" s="18">
        <f t="shared" si="17"/>
        <v>0.9</v>
      </c>
      <c r="O78" s="17">
        <v>20.0</v>
      </c>
      <c r="P78" s="17">
        <v>18.0</v>
      </c>
      <c r="Q78" s="20">
        <f t="shared" si="18"/>
        <v>0.9</v>
      </c>
    </row>
    <row r="79" ht="14.25" customHeight="1">
      <c r="A79" s="15" t="s">
        <v>357</v>
      </c>
      <c r="B79" s="17">
        <v>25.0</v>
      </c>
      <c r="C79" s="17">
        <v>0.0</v>
      </c>
      <c r="D79" s="17">
        <v>2.0</v>
      </c>
      <c r="E79" s="17">
        <v>22.0</v>
      </c>
      <c r="F79" s="17">
        <v>0.0</v>
      </c>
      <c r="G79" s="17">
        <v>1.0</v>
      </c>
      <c r="H79" s="18">
        <f t="shared" si="15"/>
        <v>0.96</v>
      </c>
      <c r="I79" s="18">
        <f t="shared" si="16"/>
        <v>0.08</v>
      </c>
      <c r="J79" s="17">
        <v>1.0</v>
      </c>
      <c r="K79" s="17">
        <v>1.0</v>
      </c>
      <c r="L79" s="17">
        <v>20.0</v>
      </c>
      <c r="M79" s="17">
        <v>16.0</v>
      </c>
      <c r="N79" s="18">
        <f t="shared" si="17"/>
        <v>0.8</v>
      </c>
      <c r="O79" s="17">
        <v>20.0</v>
      </c>
      <c r="P79" s="17">
        <v>16.0</v>
      </c>
      <c r="Q79" s="20">
        <f t="shared" si="18"/>
        <v>0.8</v>
      </c>
    </row>
    <row r="80" ht="14.25" customHeight="1">
      <c r="A80" s="15" t="s">
        <v>53</v>
      </c>
      <c r="B80" s="17">
        <v>32.0</v>
      </c>
      <c r="C80" s="17">
        <v>5.0</v>
      </c>
      <c r="D80" s="17">
        <v>21.0</v>
      </c>
      <c r="E80" s="17">
        <v>6.0</v>
      </c>
      <c r="F80" s="17">
        <v>0.0</v>
      </c>
      <c r="G80" s="17">
        <v>0.0</v>
      </c>
      <c r="H80" s="18">
        <f t="shared" si="15"/>
        <v>1</v>
      </c>
      <c r="I80" s="18">
        <f t="shared" si="16"/>
        <v>0.8125</v>
      </c>
      <c r="J80" s="17">
        <v>1.0</v>
      </c>
      <c r="K80" s="17">
        <v>1.0</v>
      </c>
      <c r="L80" s="17">
        <v>20.0</v>
      </c>
      <c r="M80" s="17">
        <v>20.0</v>
      </c>
      <c r="N80" s="18">
        <f t="shared" si="17"/>
        <v>1</v>
      </c>
      <c r="O80" s="17">
        <v>20.0</v>
      </c>
      <c r="P80" s="17">
        <v>20.0</v>
      </c>
      <c r="Q80" s="20">
        <f t="shared" si="18"/>
        <v>1</v>
      </c>
    </row>
    <row r="81" ht="14.25" customHeight="1">
      <c r="A81" s="15" t="s">
        <v>312</v>
      </c>
      <c r="B81" s="17">
        <v>32.0</v>
      </c>
      <c r="C81" s="17">
        <v>8.0</v>
      </c>
      <c r="D81" s="17">
        <v>15.0</v>
      </c>
      <c r="E81" s="17">
        <v>7.0</v>
      </c>
      <c r="F81" s="17">
        <v>1.0</v>
      </c>
      <c r="G81" s="17">
        <v>1.0</v>
      </c>
      <c r="H81" s="18">
        <f t="shared" si="15"/>
        <v>0.9375</v>
      </c>
      <c r="I81" s="18">
        <f t="shared" si="16"/>
        <v>0.71875</v>
      </c>
      <c r="J81" s="17">
        <v>1.0</v>
      </c>
      <c r="K81" s="17">
        <v>1.0</v>
      </c>
      <c r="L81" s="17">
        <v>20.0</v>
      </c>
      <c r="M81" s="17">
        <v>16.0</v>
      </c>
      <c r="N81" s="18">
        <f t="shared" si="17"/>
        <v>0.8</v>
      </c>
      <c r="O81" s="17">
        <v>20.0</v>
      </c>
      <c r="P81" s="17">
        <v>16.0</v>
      </c>
      <c r="Q81" s="20">
        <f t="shared" si="18"/>
        <v>0.8</v>
      </c>
    </row>
    <row r="82" ht="14.25" customHeight="1">
      <c r="A82" s="15" t="s">
        <v>339</v>
      </c>
      <c r="B82" s="17">
        <v>28.0</v>
      </c>
      <c r="C82" s="17">
        <v>5.0</v>
      </c>
      <c r="D82" s="17">
        <v>11.0</v>
      </c>
      <c r="E82" s="17">
        <v>12.0</v>
      </c>
      <c r="F82" s="17">
        <v>0.0</v>
      </c>
      <c r="G82" s="17">
        <v>0.0</v>
      </c>
      <c r="H82" s="18">
        <f t="shared" si="15"/>
        <v>1</v>
      </c>
      <c r="I82" s="18">
        <f t="shared" si="16"/>
        <v>0.5714285714</v>
      </c>
      <c r="J82" s="17">
        <v>1.0</v>
      </c>
      <c r="K82" s="17">
        <v>1.0</v>
      </c>
      <c r="L82" s="17">
        <v>20.0</v>
      </c>
      <c r="M82" s="17">
        <v>15.0</v>
      </c>
      <c r="N82" s="18">
        <f t="shared" si="17"/>
        <v>0.75</v>
      </c>
      <c r="O82" s="17">
        <v>20.0</v>
      </c>
      <c r="P82" s="17">
        <v>15.0</v>
      </c>
      <c r="Q82" s="20">
        <f t="shared" si="18"/>
        <v>0.75</v>
      </c>
    </row>
    <row r="83" ht="14.25" customHeight="1">
      <c r="A83" s="15"/>
      <c r="B83" s="17"/>
      <c r="C83" s="17"/>
      <c r="D83" s="17"/>
      <c r="E83" s="17"/>
      <c r="F83" s="17"/>
      <c r="G83" s="17"/>
      <c r="H83" s="18" t="str">
        <f t="shared" si="15"/>
        <v>#DIV/0!</v>
      </c>
      <c r="I83" s="18" t="str">
        <f t="shared" si="16"/>
        <v>#DIV/0!</v>
      </c>
      <c r="J83" s="17"/>
      <c r="K83" s="17"/>
      <c r="L83" s="17"/>
      <c r="M83" s="17"/>
      <c r="N83" s="18" t="str">
        <f t="shared" si="17"/>
        <v>#DIV/0!</v>
      </c>
      <c r="O83" s="17"/>
      <c r="P83" s="17"/>
      <c r="Q83" s="20" t="str">
        <f t="shared" si="18"/>
        <v>#DIV/0!</v>
      </c>
    </row>
    <row r="84" ht="14.25" customHeight="1">
      <c r="A84" s="15"/>
      <c r="B84" s="17"/>
      <c r="C84" s="17"/>
      <c r="D84" s="17"/>
      <c r="E84" s="17"/>
      <c r="F84" s="17"/>
      <c r="G84" s="17"/>
      <c r="H84" s="18" t="str">
        <f t="shared" si="15"/>
        <v>#DIV/0!</v>
      </c>
      <c r="I84" s="18" t="str">
        <f t="shared" si="16"/>
        <v>#DIV/0!</v>
      </c>
      <c r="J84" s="17"/>
      <c r="K84" s="17"/>
      <c r="L84" s="17"/>
      <c r="M84" s="17"/>
      <c r="N84" s="18" t="str">
        <f t="shared" si="17"/>
        <v>#DIV/0!</v>
      </c>
      <c r="O84" s="17"/>
      <c r="P84" s="17"/>
      <c r="Q84" s="20" t="str">
        <f t="shared" si="18"/>
        <v>#DIV/0!</v>
      </c>
    </row>
    <row r="85" ht="14.25" customHeight="1">
      <c r="A85" s="15"/>
      <c r="B85" s="17"/>
      <c r="C85" s="17"/>
      <c r="D85" s="17"/>
      <c r="E85" s="17"/>
      <c r="F85" s="17"/>
      <c r="G85" s="17"/>
      <c r="H85" s="18" t="str">
        <f t="shared" si="15"/>
        <v>#DIV/0!</v>
      </c>
      <c r="I85" s="18" t="str">
        <f t="shared" si="16"/>
        <v>#DIV/0!</v>
      </c>
      <c r="J85" s="17"/>
      <c r="K85" s="17"/>
      <c r="L85" s="17"/>
      <c r="M85" s="17"/>
      <c r="N85" s="18" t="str">
        <f t="shared" si="17"/>
        <v>#DIV/0!</v>
      </c>
      <c r="O85" s="17"/>
      <c r="P85" s="17"/>
      <c r="Q85" s="20" t="str">
        <f t="shared" si="18"/>
        <v>#DIV/0!</v>
      </c>
    </row>
    <row r="86" ht="14.25" customHeight="1">
      <c r="A86" s="15"/>
      <c r="B86" s="17"/>
      <c r="C86" s="17"/>
      <c r="D86" s="17"/>
      <c r="E86" s="17"/>
      <c r="F86" s="17"/>
      <c r="G86" s="17"/>
      <c r="H86" s="18" t="str">
        <f t="shared" si="15"/>
        <v>#DIV/0!</v>
      </c>
      <c r="I86" s="18" t="str">
        <f t="shared" si="16"/>
        <v>#DIV/0!</v>
      </c>
      <c r="J86" s="17"/>
      <c r="K86" s="17"/>
      <c r="L86" s="17"/>
      <c r="M86" s="17"/>
      <c r="N86" s="18" t="str">
        <f t="shared" si="17"/>
        <v>#DIV/0!</v>
      </c>
      <c r="O86" s="17"/>
      <c r="P86" s="17"/>
      <c r="Q86" s="20" t="str">
        <f t="shared" si="18"/>
        <v>#DIV/0!</v>
      </c>
    </row>
    <row r="87" ht="14.25" customHeight="1">
      <c r="A87" s="15"/>
      <c r="B87" s="17"/>
      <c r="C87" s="17"/>
      <c r="D87" s="17"/>
      <c r="E87" s="17"/>
      <c r="F87" s="17"/>
      <c r="G87" s="17"/>
      <c r="H87" s="18" t="str">
        <f t="shared" si="15"/>
        <v>#DIV/0!</v>
      </c>
      <c r="I87" s="18" t="str">
        <f t="shared" si="16"/>
        <v>#DIV/0!</v>
      </c>
      <c r="J87" s="17"/>
      <c r="K87" s="17"/>
      <c r="L87" s="17"/>
      <c r="M87" s="17"/>
      <c r="N87" s="18" t="str">
        <f t="shared" si="17"/>
        <v>#DIV/0!</v>
      </c>
      <c r="O87" s="17"/>
      <c r="P87" s="17"/>
      <c r="Q87" s="20" t="str">
        <f t="shared" si="18"/>
        <v>#DIV/0!</v>
      </c>
    </row>
    <row r="88" ht="14.25" customHeight="1">
      <c r="A88" s="15"/>
      <c r="B88" s="17"/>
      <c r="C88" s="17"/>
      <c r="D88" s="17"/>
      <c r="E88" s="17"/>
      <c r="F88" s="17"/>
      <c r="G88" s="17"/>
      <c r="H88" s="18" t="str">
        <f t="shared" si="15"/>
        <v>#DIV/0!</v>
      </c>
      <c r="I88" s="18" t="str">
        <f t="shared" si="16"/>
        <v>#DIV/0!</v>
      </c>
      <c r="J88" s="17"/>
      <c r="K88" s="17"/>
      <c r="L88" s="17"/>
      <c r="M88" s="17"/>
      <c r="N88" s="18" t="str">
        <f t="shared" si="17"/>
        <v>#DIV/0!</v>
      </c>
      <c r="O88" s="17"/>
      <c r="P88" s="17"/>
      <c r="Q88" s="20" t="str">
        <f t="shared" si="18"/>
        <v>#DIV/0!</v>
      </c>
    </row>
    <row r="89" ht="14.25" customHeight="1">
      <c r="A89" s="15"/>
      <c r="B89" s="17"/>
      <c r="C89" s="17"/>
      <c r="D89" s="17"/>
      <c r="E89" s="17"/>
      <c r="F89" s="17"/>
      <c r="G89" s="17"/>
      <c r="H89" s="18" t="str">
        <f t="shared" si="15"/>
        <v>#DIV/0!</v>
      </c>
      <c r="I89" s="18" t="str">
        <f t="shared" si="16"/>
        <v>#DIV/0!</v>
      </c>
      <c r="J89" s="17"/>
      <c r="K89" s="17"/>
      <c r="L89" s="17"/>
      <c r="M89" s="17"/>
      <c r="N89" s="18" t="str">
        <f t="shared" si="17"/>
        <v>#DIV/0!</v>
      </c>
      <c r="O89" s="17"/>
      <c r="P89" s="17"/>
      <c r="Q89" s="20" t="str">
        <f t="shared" si="18"/>
        <v>#DIV/0!</v>
      </c>
    </row>
    <row r="90" ht="14.25" customHeight="1">
      <c r="A90" s="15"/>
      <c r="B90" s="17"/>
      <c r="C90" s="17"/>
      <c r="D90" s="17"/>
      <c r="E90" s="17"/>
      <c r="F90" s="17"/>
      <c r="G90" s="17"/>
      <c r="H90" s="18" t="str">
        <f t="shared" si="15"/>
        <v>#DIV/0!</v>
      </c>
      <c r="I90" s="18" t="str">
        <f t="shared" si="16"/>
        <v>#DIV/0!</v>
      </c>
      <c r="J90" s="17"/>
      <c r="K90" s="17"/>
      <c r="L90" s="17"/>
      <c r="M90" s="17"/>
      <c r="N90" s="18" t="str">
        <f t="shared" si="17"/>
        <v>#DIV/0!</v>
      </c>
      <c r="O90" s="17"/>
      <c r="P90" s="17"/>
      <c r="Q90" s="20" t="str">
        <f t="shared" si="18"/>
        <v>#DIV/0!</v>
      </c>
    </row>
    <row r="91" ht="14.25" customHeight="1">
      <c r="A91" s="25"/>
      <c r="B91" s="24"/>
      <c r="C91" s="24"/>
      <c r="D91" s="24"/>
      <c r="E91" s="24"/>
      <c r="F91" s="24"/>
      <c r="G91" s="24"/>
      <c r="H91" s="18" t="str">
        <f t="shared" si="15"/>
        <v>#DIV/0!</v>
      </c>
      <c r="I91" s="18" t="str">
        <f t="shared" si="16"/>
        <v>#DIV/0!</v>
      </c>
      <c r="J91" s="24"/>
      <c r="K91" s="24"/>
      <c r="L91" s="24"/>
      <c r="M91" s="24"/>
      <c r="N91" s="18" t="str">
        <f t="shared" si="17"/>
        <v>#DIV/0!</v>
      </c>
      <c r="O91" s="24"/>
      <c r="P91" s="24"/>
      <c r="Q91" s="20" t="str">
        <f t="shared" si="18"/>
        <v>#DIV/0!</v>
      </c>
    </row>
    <row r="92" ht="14.25" customHeight="1">
      <c r="A92" s="9" t="s">
        <v>15</v>
      </c>
      <c r="B92" s="26">
        <f t="shared" ref="B92:G92" si="19">SUM(B74:B91)</f>
        <v>260</v>
      </c>
      <c r="C92" s="26">
        <f t="shared" si="19"/>
        <v>25</v>
      </c>
      <c r="D92" s="26">
        <f t="shared" si="19"/>
        <v>113</v>
      </c>
      <c r="E92" s="26">
        <f t="shared" si="19"/>
        <v>114</v>
      </c>
      <c r="F92" s="26">
        <f t="shared" si="19"/>
        <v>5</v>
      </c>
      <c r="G92" s="26">
        <f t="shared" si="19"/>
        <v>3</v>
      </c>
      <c r="H92" s="18">
        <f t="shared" si="15"/>
        <v>0.9692307692</v>
      </c>
      <c r="I92" s="18">
        <f t="shared" si="16"/>
        <v>0.5307692308</v>
      </c>
      <c r="J92" s="26">
        <f t="shared" ref="J92:M92" si="20">SUM(J74:J91)</f>
        <v>9</v>
      </c>
      <c r="K92" s="26">
        <f t="shared" si="20"/>
        <v>9</v>
      </c>
      <c r="L92" s="26">
        <f t="shared" si="20"/>
        <v>180</v>
      </c>
      <c r="M92" s="26">
        <f t="shared" si="20"/>
        <v>149</v>
      </c>
      <c r="N92" s="18">
        <f t="shared" si="17"/>
        <v>0.8277777778</v>
      </c>
      <c r="O92" s="27">
        <f t="shared" ref="O92:P92" si="21">SUM(O74:O91)</f>
        <v>180</v>
      </c>
      <c r="P92" s="27">
        <f t="shared" si="21"/>
        <v>149</v>
      </c>
      <c r="Q92" s="20">
        <f t="shared" si="18"/>
        <v>0.8277777778</v>
      </c>
    </row>
    <row r="93" ht="14.2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Q93" s="95"/>
    </row>
    <row r="94" ht="14.25" customHeight="1">
      <c r="A94" s="89" t="s">
        <v>27</v>
      </c>
      <c r="B94" s="30"/>
      <c r="C94" s="30"/>
      <c r="D94" s="30"/>
      <c r="E94" s="30"/>
      <c r="F94" s="30"/>
      <c r="G94" s="88"/>
      <c r="H94" s="30"/>
      <c r="I94" s="30"/>
      <c r="J94" s="30"/>
      <c r="K94" s="30"/>
      <c r="L94" s="30"/>
      <c r="M94" s="30"/>
      <c r="N94" s="30"/>
    </row>
    <row r="95" ht="14.25" customHeight="1">
      <c r="A95" s="90" t="s">
        <v>4</v>
      </c>
      <c r="B95" s="32" t="s">
        <v>16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4"/>
    </row>
    <row r="96" ht="14.25" customHeight="1">
      <c r="A96" s="91" t="s">
        <v>356</v>
      </c>
      <c r="B96" s="92" t="s">
        <v>1043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4"/>
    </row>
    <row r="97" ht="14.25" customHeight="1">
      <c r="A97" s="91" t="s">
        <v>354</v>
      </c>
      <c r="B97" s="92" t="s">
        <v>1044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4"/>
    </row>
    <row r="98" ht="14.25" customHeight="1">
      <c r="A98" s="106" t="s">
        <v>357</v>
      </c>
      <c r="B98" s="106" t="s">
        <v>1045</v>
      </c>
      <c r="G98" s="67"/>
      <c r="Q98" s="95"/>
    </row>
    <row r="99" ht="14.25" customHeight="1">
      <c r="A99" s="106" t="s">
        <v>312</v>
      </c>
      <c r="B99" s="106" t="s">
        <v>1046</v>
      </c>
      <c r="G99" s="67"/>
      <c r="Q99" s="95"/>
    </row>
    <row r="100" ht="14.25" customHeight="1">
      <c r="G100" s="67"/>
      <c r="Q100" s="95"/>
    </row>
    <row r="101" ht="14.25" customHeight="1">
      <c r="G101" s="67"/>
      <c r="Q101" s="95"/>
    </row>
    <row r="102" ht="14.25" customHeight="1">
      <c r="A102" s="63" t="s">
        <v>20</v>
      </c>
      <c r="B102" s="64"/>
      <c r="C102" s="64"/>
      <c r="D102" s="64"/>
      <c r="E102" s="64"/>
      <c r="F102" s="64"/>
      <c r="G102" s="65"/>
      <c r="H102" s="64"/>
      <c r="I102" s="64"/>
      <c r="J102" s="64"/>
      <c r="K102" s="64"/>
      <c r="L102" s="64"/>
      <c r="M102" s="64"/>
      <c r="N102" s="64"/>
      <c r="O102" s="64"/>
      <c r="P102" s="64"/>
      <c r="Q102" s="66"/>
    </row>
    <row r="103" ht="14.25" customHeight="1">
      <c r="G103" s="67"/>
      <c r="Q103" s="68"/>
    </row>
    <row r="104" ht="14.25" customHeight="1">
      <c r="A104" s="275" t="s">
        <v>995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Q104" s="68"/>
    </row>
    <row r="105" ht="14.25" customHeight="1">
      <c r="A105" s="96" t="s">
        <v>38</v>
      </c>
      <c r="O105" s="70" t="s">
        <v>3</v>
      </c>
      <c r="P105" s="33"/>
      <c r="Q105" s="34"/>
    </row>
    <row r="106" ht="14.25" customHeight="1">
      <c r="A106" s="72" t="s">
        <v>4</v>
      </c>
      <c r="B106" s="10" t="s">
        <v>5</v>
      </c>
      <c r="C106" s="10" t="s">
        <v>6</v>
      </c>
      <c r="D106" s="73">
        <v>4.0</v>
      </c>
      <c r="E106" s="73">
        <v>3.0</v>
      </c>
      <c r="F106" s="73">
        <v>2.0</v>
      </c>
      <c r="G106" s="74" t="s">
        <v>7</v>
      </c>
      <c r="H106" s="10" t="s">
        <v>8</v>
      </c>
      <c r="I106" s="10" t="s">
        <v>9</v>
      </c>
      <c r="J106" s="10" t="s">
        <v>10</v>
      </c>
      <c r="K106" s="10" t="s">
        <v>11</v>
      </c>
      <c r="L106" s="10" t="s">
        <v>12</v>
      </c>
      <c r="M106" s="10" t="s">
        <v>11</v>
      </c>
      <c r="N106" s="10" t="s">
        <v>13</v>
      </c>
      <c r="O106" s="75" t="s">
        <v>12</v>
      </c>
      <c r="P106" s="75" t="s">
        <v>11</v>
      </c>
      <c r="Q106" s="76" t="s">
        <v>14</v>
      </c>
    </row>
    <row r="107" ht="14.25" customHeight="1">
      <c r="A107" s="15" t="s">
        <v>356</v>
      </c>
      <c r="B107" s="16">
        <v>24.0</v>
      </c>
      <c r="C107" s="78">
        <v>0.0</v>
      </c>
      <c r="D107" s="78">
        <v>0.0</v>
      </c>
      <c r="E107" s="78">
        <v>20.0</v>
      </c>
      <c r="F107" s="78">
        <v>0.0</v>
      </c>
      <c r="G107" s="79">
        <v>4.0</v>
      </c>
      <c r="H107" s="80">
        <f t="shared" ref="H107:H127" si="22">(C107+D107+E107)/B107</f>
        <v>0.8333333333</v>
      </c>
      <c r="I107" s="80">
        <f t="shared" ref="I107:I127" si="23">(C107+D107)/B107</f>
        <v>0</v>
      </c>
      <c r="J107" s="78">
        <v>1.0</v>
      </c>
      <c r="K107" s="78">
        <v>1.0</v>
      </c>
      <c r="L107" s="78">
        <v>10.0</v>
      </c>
      <c r="M107" s="78">
        <v>10.0</v>
      </c>
      <c r="N107" s="80">
        <f t="shared" ref="N107:N127" si="24">M107/L107</f>
        <v>1</v>
      </c>
      <c r="O107" s="78">
        <v>10.0</v>
      </c>
      <c r="P107" s="78">
        <v>10.0</v>
      </c>
      <c r="Q107" s="81">
        <f t="shared" ref="Q107:Q127" si="25">P107/O107</f>
        <v>1</v>
      </c>
    </row>
    <row r="108" ht="14.25" customHeight="1">
      <c r="A108" s="15" t="s">
        <v>354</v>
      </c>
      <c r="B108" s="16">
        <v>29.0</v>
      </c>
      <c r="C108" s="78">
        <v>2.0</v>
      </c>
      <c r="D108" s="78">
        <v>3.0</v>
      </c>
      <c r="E108" s="78">
        <v>20.0</v>
      </c>
      <c r="F108" s="78">
        <v>1.0</v>
      </c>
      <c r="G108" s="79">
        <v>3.0</v>
      </c>
      <c r="H108" s="80">
        <f t="shared" si="22"/>
        <v>0.8620689655</v>
      </c>
      <c r="I108" s="80">
        <f t="shared" si="23"/>
        <v>0.1724137931</v>
      </c>
      <c r="J108" s="78">
        <v>1.0</v>
      </c>
      <c r="K108" s="78">
        <v>1.0</v>
      </c>
      <c r="L108" s="78">
        <v>13.0</v>
      </c>
      <c r="M108" s="78">
        <v>13.0</v>
      </c>
      <c r="N108" s="80">
        <f t="shared" si="24"/>
        <v>1</v>
      </c>
      <c r="O108" s="78">
        <v>13.0</v>
      </c>
      <c r="P108" s="78">
        <v>13.0</v>
      </c>
      <c r="Q108" s="81">
        <f t="shared" si="25"/>
        <v>1</v>
      </c>
    </row>
    <row r="109" ht="14.25" customHeight="1">
      <c r="A109" s="154" t="s">
        <v>157</v>
      </c>
      <c r="B109" s="16">
        <v>31.0</v>
      </c>
      <c r="C109" s="78">
        <v>0.0</v>
      </c>
      <c r="D109" s="78">
        <v>6.0</v>
      </c>
      <c r="E109" s="78">
        <v>18.0</v>
      </c>
      <c r="F109" s="78">
        <v>7.0</v>
      </c>
      <c r="G109" s="79">
        <v>0.0</v>
      </c>
      <c r="H109" s="80">
        <f t="shared" si="22"/>
        <v>0.7741935484</v>
      </c>
      <c r="I109" s="80">
        <f t="shared" si="23"/>
        <v>0.1935483871</v>
      </c>
      <c r="J109" s="78">
        <v>1.0</v>
      </c>
      <c r="K109" s="78">
        <v>1.0</v>
      </c>
      <c r="L109" s="78">
        <v>13.0</v>
      </c>
      <c r="M109" s="78">
        <v>13.0</v>
      </c>
      <c r="N109" s="80">
        <f t="shared" si="24"/>
        <v>1</v>
      </c>
      <c r="O109" s="78">
        <v>13.0</v>
      </c>
      <c r="P109" s="78">
        <v>13.0</v>
      </c>
      <c r="Q109" s="81">
        <f t="shared" si="25"/>
        <v>1</v>
      </c>
    </row>
    <row r="110" ht="14.25" customHeight="1">
      <c r="A110" s="15" t="s">
        <v>355</v>
      </c>
      <c r="B110" s="17">
        <v>31.0</v>
      </c>
      <c r="C110" s="78">
        <v>3.0</v>
      </c>
      <c r="D110" s="78">
        <v>5.0</v>
      </c>
      <c r="E110" s="78">
        <v>11.0</v>
      </c>
      <c r="F110" s="78">
        <v>0.0</v>
      </c>
      <c r="G110" s="79">
        <v>12.0</v>
      </c>
      <c r="H110" s="80">
        <f t="shared" si="22"/>
        <v>0.6129032258</v>
      </c>
      <c r="I110" s="80">
        <f t="shared" si="23"/>
        <v>0.2580645161</v>
      </c>
      <c r="J110" s="78">
        <v>1.0</v>
      </c>
      <c r="K110" s="78">
        <v>1.0</v>
      </c>
      <c r="L110" s="78">
        <v>11.0</v>
      </c>
      <c r="M110" s="78">
        <v>11.0</v>
      </c>
      <c r="N110" s="80">
        <f t="shared" si="24"/>
        <v>1</v>
      </c>
      <c r="O110" s="78">
        <v>11.0</v>
      </c>
      <c r="P110" s="78">
        <v>11.0</v>
      </c>
      <c r="Q110" s="81">
        <f t="shared" si="25"/>
        <v>1</v>
      </c>
    </row>
    <row r="111" ht="14.25" customHeight="1">
      <c r="A111" s="15" t="s">
        <v>678</v>
      </c>
      <c r="B111" s="17">
        <v>28.0</v>
      </c>
      <c r="C111" s="78">
        <v>0.0</v>
      </c>
      <c r="D111" s="78">
        <v>9.0</v>
      </c>
      <c r="E111" s="78">
        <v>14.0</v>
      </c>
      <c r="F111" s="78">
        <v>3.0</v>
      </c>
      <c r="G111" s="79">
        <v>2.0</v>
      </c>
      <c r="H111" s="80">
        <f t="shared" si="22"/>
        <v>0.8214285714</v>
      </c>
      <c r="I111" s="80">
        <f t="shared" si="23"/>
        <v>0.3214285714</v>
      </c>
      <c r="J111" s="78">
        <v>1.0</v>
      </c>
      <c r="K111" s="78">
        <v>1.0</v>
      </c>
      <c r="L111" s="78">
        <v>13.0</v>
      </c>
      <c r="M111" s="78">
        <v>13.0</v>
      </c>
      <c r="N111" s="80">
        <f t="shared" si="24"/>
        <v>1</v>
      </c>
      <c r="O111" s="78">
        <v>13.0</v>
      </c>
      <c r="P111" s="78">
        <v>13.0</v>
      </c>
      <c r="Q111" s="81">
        <f t="shared" si="25"/>
        <v>1</v>
      </c>
    </row>
    <row r="112" ht="14.25" customHeight="1">
      <c r="A112" s="15" t="s">
        <v>357</v>
      </c>
      <c r="B112" s="17">
        <v>26.0</v>
      </c>
      <c r="C112" s="78">
        <v>0.0</v>
      </c>
      <c r="D112" s="78">
        <v>3.0</v>
      </c>
      <c r="E112" s="78">
        <v>21.0</v>
      </c>
      <c r="F112" s="78">
        <v>0.0</v>
      </c>
      <c r="G112" s="79">
        <v>0.0</v>
      </c>
      <c r="H112" s="80">
        <f t="shared" si="22"/>
        <v>0.9230769231</v>
      </c>
      <c r="I112" s="80">
        <f t="shared" si="23"/>
        <v>0.1153846154</v>
      </c>
      <c r="J112" s="78">
        <v>1.0</v>
      </c>
      <c r="K112" s="78">
        <v>1.0</v>
      </c>
      <c r="L112" s="78">
        <v>13.0</v>
      </c>
      <c r="M112" s="78">
        <v>13.0</v>
      </c>
      <c r="N112" s="80">
        <f t="shared" si="24"/>
        <v>1</v>
      </c>
      <c r="O112" s="78">
        <v>13.0</v>
      </c>
      <c r="P112" s="78">
        <v>13.0</v>
      </c>
      <c r="Q112" s="81">
        <f t="shared" si="25"/>
        <v>1</v>
      </c>
    </row>
    <row r="113" ht="14.25" customHeight="1">
      <c r="A113" s="15" t="s">
        <v>53</v>
      </c>
      <c r="B113" s="17">
        <v>32.0</v>
      </c>
      <c r="C113" s="78">
        <v>4.0</v>
      </c>
      <c r="D113" s="78">
        <v>17.0</v>
      </c>
      <c r="E113" s="78">
        <v>11.0</v>
      </c>
      <c r="F113" s="78">
        <v>0.0</v>
      </c>
      <c r="G113" s="79">
        <v>0.0</v>
      </c>
      <c r="H113" s="80">
        <f t="shared" si="22"/>
        <v>1</v>
      </c>
      <c r="I113" s="80">
        <f t="shared" si="23"/>
        <v>0.65625</v>
      </c>
      <c r="J113" s="78">
        <v>1.0</v>
      </c>
      <c r="K113" s="78">
        <v>1.0</v>
      </c>
      <c r="L113" s="78">
        <v>10.0</v>
      </c>
      <c r="M113" s="78">
        <v>10.0</v>
      </c>
      <c r="N113" s="80">
        <f t="shared" si="24"/>
        <v>1</v>
      </c>
      <c r="O113" s="78">
        <v>10.0</v>
      </c>
      <c r="P113" s="78">
        <v>10.0</v>
      </c>
      <c r="Q113" s="81">
        <f t="shared" si="25"/>
        <v>1</v>
      </c>
    </row>
    <row r="114" ht="14.25" customHeight="1">
      <c r="A114" s="15" t="s">
        <v>312</v>
      </c>
      <c r="B114" s="17">
        <v>32.0</v>
      </c>
      <c r="C114" s="78">
        <v>6.0</v>
      </c>
      <c r="D114" s="78">
        <v>18.0</v>
      </c>
      <c r="E114" s="78">
        <v>6.0</v>
      </c>
      <c r="F114" s="78">
        <v>0.0</v>
      </c>
      <c r="G114" s="79">
        <v>1.0</v>
      </c>
      <c r="H114" s="80">
        <f t="shared" si="22"/>
        <v>0.9375</v>
      </c>
      <c r="I114" s="80">
        <f t="shared" si="23"/>
        <v>0.75</v>
      </c>
      <c r="J114" s="78">
        <v>1.0</v>
      </c>
      <c r="K114" s="78">
        <v>1.0</v>
      </c>
      <c r="L114" s="78">
        <v>12.0</v>
      </c>
      <c r="M114" s="78">
        <v>12.0</v>
      </c>
      <c r="N114" s="80">
        <f t="shared" si="24"/>
        <v>1</v>
      </c>
      <c r="O114" s="78">
        <v>12.0</v>
      </c>
      <c r="P114" s="78">
        <v>12.0</v>
      </c>
      <c r="Q114" s="81">
        <f t="shared" si="25"/>
        <v>1</v>
      </c>
    </row>
    <row r="115" ht="14.25" customHeight="1">
      <c r="A115" s="15" t="s">
        <v>339</v>
      </c>
      <c r="B115" s="17">
        <v>28.0</v>
      </c>
      <c r="C115" s="78">
        <v>11.0</v>
      </c>
      <c r="D115" s="78">
        <v>12.0</v>
      </c>
      <c r="E115" s="78">
        <v>5.0</v>
      </c>
      <c r="F115" s="78">
        <v>0.0</v>
      </c>
      <c r="G115" s="79">
        <v>0.0</v>
      </c>
      <c r="H115" s="80">
        <f t="shared" si="22"/>
        <v>1</v>
      </c>
      <c r="I115" s="80">
        <f t="shared" si="23"/>
        <v>0.8214285714</v>
      </c>
      <c r="J115" s="78">
        <v>1.0</v>
      </c>
      <c r="K115" s="78">
        <v>1.0</v>
      </c>
      <c r="L115" s="78">
        <v>10.0</v>
      </c>
      <c r="M115" s="78">
        <v>10.0</v>
      </c>
      <c r="N115" s="80">
        <f t="shared" si="24"/>
        <v>1</v>
      </c>
      <c r="O115" s="78">
        <v>10.0</v>
      </c>
      <c r="P115" s="78">
        <v>10.0</v>
      </c>
      <c r="Q115" s="81">
        <f t="shared" si="25"/>
        <v>1</v>
      </c>
    </row>
    <row r="116" ht="14.25" customHeight="1">
      <c r="A116" s="15" t="s">
        <v>694</v>
      </c>
      <c r="B116" s="17">
        <v>27.0</v>
      </c>
      <c r="C116" s="78">
        <v>2.0</v>
      </c>
      <c r="D116" s="78">
        <v>14.0</v>
      </c>
      <c r="E116" s="78">
        <v>11.0</v>
      </c>
      <c r="F116" s="78">
        <v>0.0</v>
      </c>
      <c r="G116" s="79">
        <v>0.0</v>
      </c>
      <c r="H116" s="80">
        <f t="shared" si="22"/>
        <v>1</v>
      </c>
      <c r="I116" s="80">
        <f t="shared" si="23"/>
        <v>0.5925925926</v>
      </c>
      <c r="J116" s="78">
        <v>1.0</v>
      </c>
      <c r="K116" s="78">
        <v>1.0</v>
      </c>
      <c r="L116" s="78">
        <v>18.0</v>
      </c>
      <c r="M116" s="78">
        <v>18.0</v>
      </c>
      <c r="N116" s="80">
        <f t="shared" si="24"/>
        <v>1</v>
      </c>
      <c r="O116" s="78">
        <v>18.0</v>
      </c>
      <c r="P116" s="78">
        <v>18.0</v>
      </c>
      <c r="Q116" s="81">
        <f t="shared" si="25"/>
        <v>1</v>
      </c>
    </row>
    <row r="117" ht="14.25" customHeight="1">
      <c r="A117" s="15" t="s">
        <v>43</v>
      </c>
      <c r="B117" s="17">
        <v>27.0</v>
      </c>
      <c r="C117" s="78">
        <v>4.0</v>
      </c>
      <c r="D117" s="78">
        <v>12.0</v>
      </c>
      <c r="E117" s="78">
        <v>11.0</v>
      </c>
      <c r="F117" s="78">
        <v>0.0</v>
      </c>
      <c r="G117" s="79">
        <v>0.0</v>
      </c>
      <c r="H117" s="80">
        <f t="shared" si="22"/>
        <v>1</v>
      </c>
      <c r="I117" s="80">
        <f t="shared" si="23"/>
        <v>0.5925925926</v>
      </c>
      <c r="J117" s="78">
        <v>1.0</v>
      </c>
      <c r="K117" s="78">
        <v>1.0</v>
      </c>
      <c r="L117" s="78">
        <v>19.0</v>
      </c>
      <c r="M117" s="78">
        <v>19.0</v>
      </c>
      <c r="N117" s="80">
        <f t="shared" si="24"/>
        <v>1</v>
      </c>
      <c r="O117" s="78">
        <v>19.0</v>
      </c>
      <c r="P117" s="78">
        <v>19.0</v>
      </c>
      <c r="Q117" s="81">
        <f t="shared" si="25"/>
        <v>1</v>
      </c>
    </row>
    <row r="118" ht="14.25" customHeight="1">
      <c r="A118" s="15" t="s">
        <v>1047</v>
      </c>
      <c r="B118" s="17">
        <v>4.0</v>
      </c>
      <c r="C118" s="78">
        <v>2.0</v>
      </c>
      <c r="D118" s="78">
        <v>2.0</v>
      </c>
      <c r="E118" s="78">
        <v>0.0</v>
      </c>
      <c r="F118" s="78">
        <v>0.0</v>
      </c>
      <c r="G118" s="79">
        <v>0.0</v>
      </c>
      <c r="H118" s="80">
        <f t="shared" si="22"/>
        <v>1</v>
      </c>
      <c r="I118" s="80">
        <f t="shared" si="23"/>
        <v>1</v>
      </c>
      <c r="J118" s="78">
        <v>1.0</v>
      </c>
      <c r="K118" s="78">
        <v>1.0</v>
      </c>
      <c r="L118" s="78">
        <v>55.0</v>
      </c>
      <c r="M118" s="78">
        <v>55.0</v>
      </c>
      <c r="N118" s="80">
        <f t="shared" si="24"/>
        <v>1</v>
      </c>
      <c r="O118" s="78">
        <v>55.0</v>
      </c>
      <c r="P118" s="78">
        <v>55.0</v>
      </c>
      <c r="Q118" s="81">
        <f t="shared" si="25"/>
        <v>1</v>
      </c>
    </row>
    <row r="119" ht="14.25" customHeight="1">
      <c r="A119" s="15"/>
      <c r="B119" s="17"/>
      <c r="C119" s="78"/>
      <c r="D119" s="78"/>
      <c r="E119" s="83"/>
      <c r="F119" s="83"/>
      <c r="G119" s="84"/>
      <c r="H119" s="80" t="str">
        <f t="shared" si="22"/>
        <v>#DIV/0!</v>
      </c>
      <c r="I119" s="80" t="str">
        <f t="shared" si="23"/>
        <v>#DIV/0!</v>
      </c>
      <c r="J119" s="78"/>
      <c r="K119" s="78"/>
      <c r="L119" s="78"/>
      <c r="M119" s="78"/>
      <c r="N119" s="80" t="str">
        <f t="shared" si="24"/>
        <v>#DIV/0!</v>
      </c>
      <c r="O119" s="78"/>
      <c r="P119" s="78"/>
      <c r="Q119" s="81" t="str">
        <f t="shared" si="25"/>
        <v>#DIV/0!</v>
      </c>
    </row>
    <row r="120" ht="14.25" customHeight="1">
      <c r="A120" s="15"/>
      <c r="B120" s="17"/>
      <c r="C120" s="78"/>
      <c r="D120" s="78"/>
      <c r="E120" s="78"/>
      <c r="F120" s="83"/>
      <c r="G120" s="84"/>
      <c r="H120" s="80" t="str">
        <f t="shared" si="22"/>
        <v>#DIV/0!</v>
      </c>
      <c r="I120" s="80" t="str">
        <f t="shared" si="23"/>
        <v>#DIV/0!</v>
      </c>
      <c r="J120" s="78"/>
      <c r="K120" s="78"/>
      <c r="L120" s="78"/>
      <c r="M120" s="78"/>
      <c r="N120" s="80" t="str">
        <f t="shared" si="24"/>
        <v>#DIV/0!</v>
      </c>
      <c r="O120" s="78"/>
      <c r="P120" s="78"/>
      <c r="Q120" s="81" t="str">
        <f t="shared" si="25"/>
        <v>#DIV/0!</v>
      </c>
    </row>
    <row r="121" ht="14.25" customHeight="1">
      <c r="A121" s="15"/>
      <c r="B121" s="17"/>
      <c r="C121" s="78"/>
      <c r="D121" s="78"/>
      <c r="E121" s="83"/>
      <c r="F121" s="83"/>
      <c r="G121" s="84"/>
      <c r="H121" s="80" t="str">
        <f t="shared" si="22"/>
        <v>#DIV/0!</v>
      </c>
      <c r="I121" s="80" t="str">
        <f t="shared" si="23"/>
        <v>#DIV/0!</v>
      </c>
      <c r="J121" s="78"/>
      <c r="K121" s="78"/>
      <c r="L121" s="78"/>
      <c r="M121" s="78"/>
      <c r="N121" s="80" t="str">
        <f t="shared" si="24"/>
        <v>#DIV/0!</v>
      </c>
      <c r="O121" s="78"/>
      <c r="P121" s="78"/>
      <c r="Q121" s="81" t="str">
        <f t="shared" si="25"/>
        <v>#DIV/0!</v>
      </c>
    </row>
    <row r="122" ht="14.25" customHeight="1">
      <c r="A122" s="278"/>
      <c r="B122" s="279"/>
      <c r="C122" s="78"/>
      <c r="D122" s="78"/>
      <c r="E122" s="83"/>
      <c r="F122" s="83"/>
      <c r="G122" s="84"/>
      <c r="H122" s="80" t="str">
        <f t="shared" si="22"/>
        <v>#DIV/0!</v>
      </c>
      <c r="I122" s="80" t="str">
        <f t="shared" si="23"/>
        <v>#DIV/0!</v>
      </c>
      <c r="J122" s="78"/>
      <c r="K122" s="78"/>
      <c r="L122" s="78"/>
      <c r="M122" s="78"/>
      <c r="N122" s="80" t="str">
        <f t="shared" si="24"/>
        <v>#DIV/0!</v>
      </c>
      <c r="O122" s="78"/>
      <c r="P122" s="78"/>
      <c r="Q122" s="81" t="str">
        <f t="shared" si="25"/>
        <v>#DIV/0!</v>
      </c>
    </row>
    <row r="123" ht="14.25" customHeight="1">
      <c r="A123" s="278"/>
      <c r="B123" s="279"/>
      <c r="C123" s="78"/>
      <c r="D123" s="78"/>
      <c r="E123" s="83"/>
      <c r="F123" s="83"/>
      <c r="G123" s="84"/>
      <c r="H123" s="80" t="str">
        <f t="shared" si="22"/>
        <v>#DIV/0!</v>
      </c>
      <c r="I123" s="80" t="str">
        <f t="shared" si="23"/>
        <v>#DIV/0!</v>
      </c>
      <c r="J123" s="78"/>
      <c r="K123" s="78"/>
      <c r="L123" s="78"/>
      <c r="M123" s="78"/>
      <c r="N123" s="80" t="str">
        <f t="shared" si="24"/>
        <v>#DIV/0!</v>
      </c>
      <c r="O123" s="78"/>
      <c r="P123" s="78"/>
      <c r="Q123" s="81" t="str">
        <f t="shared" si="25"/>
        <v>#DIV/0!</v>
      </c>
    </row>
    <row r="124" ht="14.25" customHeight="1">
      <c r="A124" s="85"/>
      <c r="B124" s="83"/>
      <c r="C124" s="83"/>
      <c r="D124" s="83"/>
      <c r="E124" s="83"/>
      <c r="F124" s="83"/>
      <c r="G124" s="84"/>
      <c r="H124" s="80" t="str">
        <f t="shared" si="22"/>
        <v>#DIV/0!</v>
      </c>
      <c r="I124" s="80" t="str">
        <f t="shared" si="23"/>
        <v>#DIV/0!</v>
      </c>
      <c r="J124" s="78"/>
      <c r="K124" s="78"/>
      <c r="L124" s="78"/>
      <c r="M124" s="78"/>
      <c r="N124" s="80" t="str">
        <f t="shared" si="24"/>
        <v>#DIV/0!</v>
      </c>
      <c r="O124" s="78"/>
      <c r="P124" s="78"/>
      <c r="Q124" s="81" t="str">
        <f t="shared" si="25"/>
        <v>#DIV/0!</v>
      </c>
    </row>
    <row r="125" ht="14.25" customHeight="1">
      <c r="A125" s="85"/>
      <c r="B125" s="83"/>
      <c r="C125" s="83"/>
      <c r="D125" s="83"/>
      <c r="E125" s="83"/>
      <c r="F125" s="83"/>
      <c r="G125" s="84"/>
      <c r="H125" s="80" t="str">
        <f t="shared" si="22"/>
        <v>#DIV/0!</v>
      </c>
      <c r="I125" s="80" t="str">
        <f t="shared" si="23"/>
        <v>#DIV/0!</v>
      </c>
      <c r="J125" s="83"/>
      <c r="K125" s="83"/>
      <c r="L125" s="83"/>
      <c r="M125" s="83"/>
      <c r="N125" s="80" t="str">
        <f t="shared" si="24"/>
        <v>#DIV/0!</v>
      </c>
      <c r="O125" s="83"/>
      <c r="P125" s="83"/>
      <c r="Q125" s="81" t="str">
        <f t="shared" si="25"/>
        <v>#DIV/0!</v>
      </c>
    </row>
    <row r="126" ht="14.25" customHeight="1">
      <c r="A126" s="85"/>
      <c r="B126" s="83"/>
      <c r="C126" s="83"/>
      <c r="D126" s="83"/>
      <c r="E126" s="83"/>
      <c r="F126" s="83"/>
      <c r="G126" s="84"/>
      <c r="H126" s="80" t="str">
        <f t="shared" si="22"/>
        <v>#DIV/0!</v>
      </c>
      <c r="I126" s="80" t="str">
        <f t="shared" si="23"/>
        <v>#DIV/0!</v>
      </c>
      <c r="J126" s="83"/>
      <c r="K126" s="83"/>
      <c r="L126" s="83"/>
      <c r="M126" s="83"/>
      <c r="N126" s="80" t="str">
        <f t="shared" si="24"/>
        <v>#DIV/0!</v>
      </c>
      <c r="O126" s="83"/>
      <c r="P126" s="83"/>
      <c r="Q126" s="81" t="str">
        <f t="shared" si="25"/>
        <v>#DIV/0!</v>
      </c>
    </row>
    <row r="127" ht="14.25" customHeight="1">
      <c r="A127" s="72" t="s">
        <v>15</v>
      </c>
      <c r="B127" s="73">
        <f t="shared" ref="B127:G127" si="26">SUM(B107:B126)</f>
        <v>319</v>
      </c>
      <c r="C127" s="73">
        <f t="shared" si="26"/>
        <v>34</v>
      </c>
      <c r="D127" s="73">
        <f t="shared" si="26"/>
        <v>101</v>
      </c>
      <c r="E127" s="73">
        <f t="shared" si="26"/>
        <v>148</v>
      </c>
      <c r="F127" s="73">
        <f t="shared" si="26"/>
        <v>11</v>
      </c>
      <c r="G127" s="86">
        <f t="shared" si="26"/>
        <v>22</v>
      </c>
      <c r="H127" s="80">
        <f t="shared" si="22"/>
        <v>0.8871473354</v>
      </c>
      <c r="I127" s="80">
        <f t="shared" si="23"/>
        <v>0.4231974922</v>
      </c>
      <c r="J127" s="73">
        <f t="shared" ref="J127:M127" si="27">SUM(J107:J126)</f>
        <v>12</v>
      </c>
      <c r="K127" s="73">
        <f t="shared" si="27"/>
        <v>12</v>
      </c>
      <c r="L127" s="73">
        <f t="shared" si="27"/>
        <v>197</v>
      </c>
      <c r="M127" s="73">
        <f t="shared" si="27"/>
        <v>197</v>
      </c>
      <c r="N127" s="80">
        <f t="shared" si="24"/>
        <v>1</v>
      </c>
      <c r="O127" s="87">
        <f t="shared" ref="O127:P127" si="28">SUM(O107:O126)</f>
        <v>197</v>
      </c>
      <c r="P127" s="87">
        <f t="shared" si="28"/>
        <v>197</v>
      </c>
      <c r="Q127" s="81">
        <f t="shared" si="25"/>
        <v>1</v>
      </c>
    </row>
    <row r="128" ht="14.25" customHeight="1">
      <c r="A128" s="30"/>
      <c r="B128" s="30"/>
      <c r="C128" s="30"/>
      <c r="D128" s="30"/>
      <c r="E128" s="30"/>
      <c r="F128" s="30"/>
      <c r="G128" s="88"/>
      <c r="H128" s="30"/>
      <c r="I128" s="30"/>
      <c r="J128" s="30"/>
      <c r="K128" s="30"/>
      <c r="L128" s="30"/>
      <c r="M128" s="30"/>
      <c r="N128" s="30"/>
      <c r="Q128" s="68"/>
    </row>
    <row r="129" ht="14.25" customHeight="1">
      <c r="A129" s="89" t="s">
        <v>27</v>
      </c>
      <c r="B129" s="30"/>
      <c r="C129" s="30"/>
      <c r="D129" s="30"/>
      <c r="E129" s="30"/>
      <c r="F129" s="30"/>
      <c r="G129" s="88"/>
      <c r="H129" s="30"/>
      <c r="I129" s="30"/>
      <c r="J129" s="30"/>
      <c r="K129" s="30"/>
      <c r="L129" s="30"/>
      <c r="M129" s="30"/>
      <c r="N129" s="30"/>
      <c r="Q129" s="68"/>
    </row>
    <row r="130" ht="14.25" customHeight="1">
      <c r="A130" s="90" t="s">
        <v>4</v>
      </c>
      <c r="B130" s="32" t="s">
        <v>16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4"/>
      <c r="Q130" s="68"/>
    </row>
    <row r="131" ht="14.25" customHeight="1">
      <c r="A131" s="91"/>
      <c r="B131" s="92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4"/>
      <c r="Q131" s="68"/>
    </row>
    <row r="132" ht="14.25" customHeight="1">
      <c r="A132" s="91"/>
      <c r="B132" s="92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4"/>
      <c r="Q132" s="68"/>
    </row>
    <row r="133" ht="14.25" customHeight="1">
      <c r="G133" s="67"/>
    </row>
    <row r="134" ht="14.25" customHeight="1">
      <c r="G134" s="67"/>
    </row>
    <row r="135" ht="14.25" customHeight="1">
      <c r="A135" s="63" t="s">
        <v>20</v>
      </c>
      <c r="B135" s="64"/>
      <c r="C135" s="64"/>
      <c r="D135" s="64"/>
      <c r="E135" s="64"/>
      <c r="F135" s="64"/>
      <c r="G135" s="65"/>
      <c r="H135" s="64"/>
      <c r="I135" s="64"/>
      <c r="J135" s="64"/>
      <c r="K135" s="64"/>
      <c r="L135" s="64"/>
      <c r="M135" s="64"/>
      <c r="N135" s="64"/>
      <c r="O135" s="64"/>
      <c r="P135" s="64"/>
      <c r="Q135" s="66"/>
    </row>
    <row r="136" ht="14.25" customHeight="1">
      <c r="G136" s="67"/>
      <c r="Q136" s="68"/>
    </row>
    <row r="137" ht="14.25" customHeight="1">
      <c r="A137" s="275" t="s">
        <v>995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Q137" s="68"/>
    </row>
    <row r="138" ht="14.25" customHeight="1">
      <c r="A138" s="96" t="s">
        <v>18</v>
      </c>
      <c r="O138" s="70" t="s">
        <v>3</v>
      </c>
      <c r="P138" s="33"/>
      <c r="Q138" s="34"/>
    </row>
    <row r="139" ht="14.25" customHeight="1">
      <c r="A139" s="72" t="s">
        <v>4</v>
      </c>
      <c r="B139" s="10" t="s">
        <v>5</v>
      </c>
      <c r="C139" s="10" t="s">
        <v>6</v>
      </c>
      <c r="D139" s="73">
        <v>4.0</v>
      </c>
      <c r="E139" s="73">
        <v>3.0</v>
      </c>
      <c r="F139" s="73">
        <v>2.0</v>
      </c>
      <c r="G139" s="45" t="s">
        <v>19</v>
      </c>
      <c r="H139" s="10" t="s">
        <v>8</v>
      </c>
      <c r="I139" s="10" t="s">
        <v>9</v>
      </c>
      <c r="J139" s="10" t="s">
        <v>10</v>
      </c>
      <c r="K139" s="10" t="s">
        <v>11</v>
      </c>
      <c r="L139" s="10" t="s">
        <v>12</v>
      </c>
      <c r="M139" s="10" t="s">
        <v>11</v>
      </c>
      <c r="N139" s="10" t="s">
        <v>13</v>
      </c>
      <c r="O139" s="75" t="s">
        <v>12</v>
      </c>
      <c r="P139" s="75" t="s">
        <v>11</v>
      </c>
      <c r="Q139" s="76" t="s">
        <v>14</v>
      </c>
    </row>
    <row r="140" ht="14.25" customHeight="1">
      <c r="A140" s="15" t="s">
        <v>356</v>
      </c>
      <c r="B140" s="16">
        <v>24.0</v>
      </c>
      <c r="C140" s="78">
        <v>0.0</v>
      </c>
      <c r="D140" s="78">
        <v>3.0</v>
      </c>
      <c r="E140" s="78">
        <v>17.0</v>
      </c>
      <c r="F140" s="78">
        <v>0.0</v>
      </c>
      <c r="G140" s="79">
        <v>4.0</v>
      </c>
      <c r="H140" s="80">
        <f t="shared" ref="H140:H160" si="29">(C140+D140+E140)/B140</f>
        <v>0.8333333333</v>
      </c>
      <c r="I140" s="80">
        <f t="shared" ref="I140:I160" si="30">(C140+D140)/B140</f>
        <v>0.125</v>
      </c>
      <c r="J140" s="78">
        <v>4.0</v>
      </c>
      <c r="K140" s="78">
        <v>4.0</v>
      </c>
      <c r="L140" s="78">
        <v>54.0</v>
      </c>
      <c r="M140" s="78">
        <v>54.0</v>
      </c>
      <c r="N140" s="80">
        <f t="shared" ref="N140:N160" si="31">M140/L140</f>
        <v>1</v>
      </c>
      <c r="O140" s="78">
        <v>54.0</v>
      </c>
      <c r="P140" s="78">
        <v>54.0</v>
      </c>
      <c r="Q140" s="81">
        <f t="shared" ref="Q140:Q160" si="32">P140/O140</f>
        <v>1</v>
      </c>
    </row>
    <row r="141" ht="14.25" customHeight="1">
      <c r="A141" s="15" t="s">
        <v>354</v>
      </c>
      <c r="B141" s="16">
        <v>29.0</v>
      </c>
      <c r="C141" s="78">
        <v>2.0</v>
      </c>
      <c r="D141" s="78">
        <v>7.0</v>
      </c>
      <c r="E141" s="78">
        <v>16.0</v>
      </c>
      <c r="F141" s="78">
        <v>1.0</v>
      </c>
      <c r="G141" s="79">
        <v>3.0</v>
      </c>
      <c r="H141" s="80">
        <f t="shared" si="29"/>
        <v>0.8620689655</v>
      </c>
      <c r="I141" s="80">
        <f t="shared" si="30"/>
        <v>0.3103448276</v>
      </c>
      <c r="J141" s="78">
        <v>4.0</v>
      </c>
      <c r="K141" s="78">
        <v>4.0</v>
      </c>
      <c r="L141" s="78">
        <v>57.0</v>
      </c>
      <c r="M141" s="78">
        <v>57.0</v>
      </c>
      <c r="N141" s="80">
        <f t="shared" si="31"/>
        <v>1</v>
      </c>
      <c r="O141" s="78">
        <v>57.0</v>
      </c>
      <c r="P141" s="78">
        <v>57.0</v>
      </c>
      <c r="Q141" s="81">
        <f t="shared" si="32"/>
        <v>1</v>
      </c>
    </row>
    <row r="142" ht="14.25" customHeight="1">
      <c r="A142" s="154" t="s">
        <v>157</v>
      </c>
      <c r="B142" s="16">
        <v>31.0</v>
      </c>
      <c r="C142" s="78">
        <v>4.0</v>
      </c>
      <c r="D142" s="78">
        <v>11.0</v>
      </c>
      <c r="E142" s="78">
        <v>14.0</v>
      </c>
      <c r="F142" s="78">
        <v>0.0</v>
      </c>
      <c r="G142" s="79">
        <v>2.0</v>
      </c>
      <c r="H142" s="80">
        <f t="shared" si="29"/>
        <v>0.935483871</v>
      </c>
      <c r="I142" s="80">
        <f t="shared" si="30"/>
        <v>0.4838709677</v>
      </c>
      <c r="J142" s="78">
        <v>4.0</v>
      </c>
      <c r="K142" s="78">
        <v>4.0</v>
      </c>
      <c r="L142" s="78">
        <v>54.0</v>
      </c>
      <c r="M142" s="78">
        <v>54.0</v>
      </c>
      <c r="N142" s="80">
        <f t="shared" si="31"/>
        <v>1</v>
      </c>
      <c r="O142" s="78">
        <v>54.0</v>
      </c>
      <c r="P142" s="78">
        <v>54.0</v>
      </c>
      <c r="Q142" s="81">
        <f t="shared" si="32"/>
        <v>1</v>
      </c>
    </row>
    <row r="143" ht="14.25" customHeight="1">
      <c r="A143" s="15" t="s">
        <v>355</v>
      </c>
      <c r="B143" s="17">
        <v>31.0</v>
      </c>
      <c r="C143" s="78">
        <v>3.0</v>
      </c>
      <c r="D143" s="78">
        <v>13.0</v>
      </c>
      <c r="E143" s="78">
        <v>3.0</v>
      </c>
      <c r="F143" s="78">
        <v>0.0</v>
      </c>
      <c r="G143" s="79">
        <v>12.0</v>
      </c>
      <c r="H143" s="80">
        <f t="shared" si="29"/>
        <v>0.6129032258</v>
      </c>
      <c r="I143" s="80">
        <f t="shared" si="30"/>
        <v>0.5161290323</v>
      </c>
      <c r="J143" s="78">
        <v>4.0</v>
      </c>
      <c r="K143" s="78">
        <v>4.0</v>
      </c>
      <c r="L143" s="78">
        <v>59.0</v>
      </c>
      <c r="M143" s="78">
        <v>59.0</v>
      </c>
      <c r="N143" s="80">
        <f t="shared" si="31"/>
        <v>1</v>
      </c>
      <c r="O143" s="78">
        <v>59.0</v>
      </c>
      <c r="P143" s="78">
        <v>59.0</v>
      </c>
      <c r="Q143" s="81">
        <f t="shared" si="32"/>
        <v>1</v>
      </c>
    </row>
    <row r="144" ht="14.25" customHeight="1">
      <c r="A144" s="15" t="s">
        <v>678</v>
      </c>
      <c r="B144" s="17">
        <v>28.0</v>
      </c>
      <c r="C144" s="78">
        <v>4.0</v>
      </c>
      <c r="D144" s="78">
        <v>19.0</v>
      </c>
      <c r="E144" s="78">
        <v>5.0</v>
      </c>
      <c r="F144" s="78">
        <v>0.0</v>
      </c>
      <c r="G144" s="79">
        <v>0.0</v>
      </c>
      <c r="H144" s="80">
        <f t="shared" si="29"/>
        <v>1</v>
      </c>
      <c r="I144" s="80">
        <f t="shared" si="30"/>
        <v>0.8214285714</v>
      </c>
      <c r="J144" s="78">
        <v>4.0</v>
      </c>
      <c r="K144" s="78">
        <v>4.0</v>
      </c>
      <c r="L144" s="78">
        <v>60.0</v>
      </c>
      <c r="M144" s="78">
        <v>60.0</v>
      </c>
      <c r="N144" s="80">
        <f t="shared" si="31"/>
        <v>1</v>
      </c>
      <c r="O144" s="78">
        <v>60.0</v>
      </c>
      <c r="P144" s="78">
        <v>60.0</v>
      </c>
      <c r="Q144" s="81">
        <f t="shared" si="32"/>
        <v>1</v>
      </c>
    </row>
    <row r="145" ht="14.25" customHeight="1">
      <c r="A145" s="15" t="s">
        <v>357</v>
      </c>
      <c r="B145" s="17">
        <v>26.0</v>
      </c>
      <c r="C145" s="78">
        <v>0.0</v>
      </c>
      <c r="D145" s="78">
        <v>2.0</v>
      </c>
      <c r="E145" s="78">
        <v>23.0</v>
      </c>
      <c r="F145" s="78">
        <v>0.0</v>
      </c>
      <c r="G145" s="79">
        <v>1.0</v>
      </c>
      <c r="H145" s="80">
        <f t="shared" si="29"/>
        <v>0.9615384615</v>
      </c>
      <c r="I145" s="80">
        <f t="shared" si="30"/>
        <v>0.07692307692</v>
      </c>
      <c r="J145" s="78">
        <v>4.0</v>
      </c>
      <c r="K145" s="78">
        <v>4.0</v>
      </c>
      <c r="L145" s="78">
        <v>62.0</v>
      </c>
      <c r="M145" s="78">
        <v>62.0</v>
      </c>
      <c r="N145" s="80">
        <f t="shared" si="31"/>
        <v>1</v>
      </c>
      <c r="O145" s="78">
        <v>62.0</v>
      </c>
      <c r="P145" s="78">
        <v>62.0</v>
      </c>
      <c r="Q145" s="81">
        <f t="shared" si="32"/>
        <v>1</v>
      </c>
    </row>
    <row r="146" ht="14.25" customHeight="1">
      <c r="A146" s="15" t="s">
        <v>53</v>
      </c>
      <c r="B146" s="17">
        <v>32.0</v>
      </c>
      <c r="C146" s="78">
        <v>4.0</v>
      </c>
      <c r="D146" s="78">
        <v>19.0</v>
      </c>
      <c r="E146" s="78">
        <v>9.0</v>
      </c>
      <c r="F146" s="78">
        <v>0.0</v>
      </c>
      <c r="G146" s="79">
        <v>0.0</v>
      </c>
      <c r="H146" s="80">
        <f t="shared" si="29"/>
        <v>1</v>
      </c>
      <c r="I146" s="80">
        <f t="shared" si="30"/>
        <v>0.71875</v>
      </c>
      <c r="J146" s="78">
        <v>4.0</v>
      </c>
      <c r="K146" s="78">
        <v>4.0</v>
      </c>
      <c r="L146" s="78">
        <v>60.0</v>
      </c>
      <c r="M146" s="78">
        <v>60.0</v>
      </c>
      <c r="N146" s="80">
        <f t="shared" si="31"/>
        <v>1</v>
      </c>
      <c r="O146" s="78">
        <v>60.0</v>
      </c>
      <c r="P146" s="78">
        <v>60.0</v>
      </c>
      <c r="Q146" s="81">
        <f t="shared" si="32"/>
        <v>1</v>
      </c>
    </row>
    <row r="147" ht="14.25" customHeight="1">
      <c r="A147" s="15" t="s">
        <v>312</v>
      </c>
      <c r="B147" s="17">
        <v>32.0</v>
      </c>
      <c r="C147" s="78">
        <v>7.0</v>
      </c>
      <c r="D147" s="78">
        <v>15.0</v>
      </c>
      <c r="E147" s="78">
        <v>9.0</v>
      </c>
      <c r="F147" s="78">
        <v>0.0</v>
      </c>
      <c r="G147" s="79">
        <v>1.0</v>
      </c>
      <c r="H147" s="80">
        <f t="shared" si="29"/>
        <v>0.96875</v>
      </c>
      <c r="I147" s="80">
        <f t="shared" si="30"/>
        <v>0.6875</v>
      </c>
      <c r="J147" s="78">
        <v>4.0</v>
      </c>
      <c r="K147" s="78">
        <v>4.0</v>
      </c>
      <c r="L147" s="78">
        <v>55.0</v>
      </c>
      <c r="M147" s="78">
        <v>55.0</v>
      </c>
      <c r="N147" s="80">
        <f t="shared" si="31"/>
        <v>1</v>
      </c>
      <c r="O147" s="78">
        <v>55.0</v>
      </c>
      <c r="P147" s="78">
        <v>55.0</v>
      </c>
      <c r="Q147" s="81">
        <f t="shared" si="32"/>
        <v>1</v>
      </c>
    </row>
    <row r="148" ht="14.25" customHeight="1">
      <c r="A148" s="15" t="s">
        <v>339</v>
      </c>
      <c r="B148" s="17">
        <v>28.0</v>
      </c>
      <c r="C148" s="78">
        <v>11.0</v>
      </c>
      <c r="D148" s="78">
        <v>12.0</v>
      </c>
      <c r="E148" s="78">
        <v>5.0</v>
      </c>
      <c r="F148" s="78">
        <v>0.0</v>
      </c>
      <c r="G148" s="79">
        <v>0.0</v>
      </c>
      <c r="H148" s="80">
        <f t="shared" si="29"/>
        <v>1</v>
      </c>
      <c r="I148" s="80">
        <f t="shared" si="30"/>
        <v>0.8214285714</v>
      </c>
      <c r="J148" s="78">
        <v>4.0</v>
      </c>
      <c r="K148" s="78">
        <v>4.0</v>
      </c>
      <c r="L148" s="78">
        <v>55.0</v>
      </c>
      <c r="M148" s="78">
        <v>55.0</v>
      </c>
      <c r="N148" s="80">
        <f t="shared" si="31"/>
        <v>1</v>
      </c>
      <c r="O148" s="78">
        <v>55.0</v>
      </c>
      <c r="P148" s="78">
        <v>55.0</v>
      </c>
      <c r="Q148" s="81">
        <f t="shared" si="32"/>
        <v>1</v>
      </c>
    </row>
    <row r="149" ht="14.25" customHeight="1">
      <c r="A149" s="15" t="s">
        <v>694</v>
      </c>
      <c r="B149" s="17">
        <v>27.0</v>
      </c>
      <c r="C149" s="78">
        <v>3.0</v>
      </c>
      <c r="D149" s="78">
        <v>15.0</v>
      </c>
      <c r="E149" s="78">
        <v>9.0</v>
      </c>
      <c r="F149" s="78">
        <v>0.0</v>
      </c>
      <c r="G149" s="79">
        <v>0.0</v>
      </c>
      <c r="H149" s="80">
        <f t="shared" si="29"/>
        <v>1</v>
      </c>
      <c r="I149" s="80">
        <f t="shared" si="30"/>
        <v>0.6666666667</v>
      </c>
      <c r="J149" s="78">
        <v>2.0</v>
      </c>
      <c r="K149" s="78">
        <v>2.0</v>
      </c>
      <c r="L149" s="78">
        <v>34.0</v>
      </c>
      <c r="M149" s="78">
        <v>34.0</v>
      </c>
      <c r="N149" s="80">
        <f t="shared" si="31"/>
        <v>1</v>
      </c>
      <c r="O149" s="78">
        <v>34.0</v>
      </c>
      <c r="P149" s="78">
        <v>34.0</v>
      </c>
      <c r="Q149" s="81">
        <f t="shared" si="32"/>
        <v>1</v>
      </c>
    </row>
    <row r="150" ht="14.25" customHeight="1">
      <c r="A150" s="15" t="s">
        <v>43</v>
      </c>
      <c r="B150" s="17">
        <v>27.0</v>
      </c>
      <c r="C150" s="78">
        <v>9.0</v>
      </c>
      <c r="D150" s="78">
        <v>9.0</v>
      </c>
      <c r="E150" s="78">
        <v>9.0</v>
      </c>
      <c r="F150" s="78">
        <v>0.0</v>
      </c>
      <c r="G150" s="79">
        <v>0.0</v>
      </c>
      <c r="H150" s="80">
        <f t="shared" si="29"/>
        <v>1</v>
      </c>
      <c r="I150" s="80">
        <f t="shared" si="30"/>
        <v>0.6666666667</v>
      </c>
      <c r="J150" s="78">
        <v>2.0</v>
      </c>
      <c r="K150" s="78">
        <v>2.0</v>
      </c>
      <c r="L150" s="78">
        <v>35.0</v>
      </c>
      <c r="M150" s="78">
        <v>35.0</v>
      </c>
      <c r="N150" s="80">
        <f t="shared" si="31"/>
        <v>1</v>
      </c>
      <c r="O150" s="78">
        <v>35.0</v>
      </c>
      <c r="P150" s="78">
        <v>35.0</v>
      </c>
      <c r="Q150" s="81">
        <f t="shared" si="32"/>
        <v>1</v>
      </c>
    </row>
    <row r="151" ht="14.25" customHeight="1">
      <c r="A151" s="15" t="s">
        <v>1047</v>
      </c>
      <c r="B151" s="17">
        <v>4.0</v>
      </c>
      <c r="C151" s="78">
        <v>2.0</v>
      </c>
      <c r="D151" s="78">
        <v>2.0</v>
      </c>
      <c r="E151" s="78">
        <v>0.0</v>
      </c>
      <c r="F151" s="78">
        <v>0.0</v>
      </c>
      <c r="G151" s="79">
        <v>0.0</v>
      </c>
      <c r="H151" s="80">
        <f t="shared" si="29"/>
        <v>1</v>
      </c>
      <c r="I151" s="80">
        <f t="shared" si="30"/>
        <v>1</v>
      </c>
      <c r="J151" s="78">
        <v>2.0</v>
      </c>
      <c r="K151" s="78">
        <v>2.0</v>
      </c>
      <c r="L151" s="78">
        <v>102.0</v>
      </c>
      <c r="M151" s="78">
        <v>102.0</v>
      </c>
      <c r="N151" s="80">
        <f t="shared" si="31"/>
        <v>1</v>
      </c>
      <c r="O151" s="78">
        <v>102.0</v>
      </c>
      <c r="P151" s="78">
        <v>102.0</v>
      </c>
      <c r="Q151" s="81">
        <f t="shared" si="32"/>
        <v>1</v>
      </c>
    </row>
    <row r="152" ht="14.25" customHeight="1">
      <c r="A152" s="15"/>
      <c r="B152" s="17"/>
      <c r="C152" s="78"/>
      <c r="D152" s="78"/>
      <c r="E152" s="83"/>
      <c r="F152" s="83"/>
      <c r="G152" s="84"/>
      <c r="H152" s="80" t="str">
        <f t="shared" si="29"/>
        <v>#DIV/0!</v>
      </c>
      <c r="I152" s="80" t="str">
        <f t="shared" si="30"/>
        <v>#DIV/0!</v>
      </c>
      <c r="J152" s="78"/>
      <c r="K152" s="78"/>
      <c r="L152" s="78"/>
      <c r="M152" s="78"/>
      <c r="N152" s="80" t="str">
        <f t="shared" si="31"/>
        <v>#DIV/0!</v>
      </c>
      <c r="O152" s="78"/>
      <c r="P152" s="78"/>
      <c r="Q152" s="81" t="str">
        <f t="shared" si="32"/>
        <v>#DIV/0!</v>
      </c>
    </row>
    <row r="153" ht="14.25" customHeight="1">
      <c r="A153" s="15"/>
      <c r="B153" s="17"/>
      <c r="C153" s="78"/>
      <c r="D153" s="78"/>
      <c r="E153" s="78"/>
      <c r="F153" s="83"/>
      <c r="G153" s="84"/>
      <c r="H153" s="80" t="str">
        <f t="shared" si="29"/>
        <v>#DIV/0!</v>
      </c>
      <c r="I153" s="80" t="str">
        <f t="shared" si="30"/>
        <v>#DIV/0!</v>
      </c>
      <c r="J153" s="78"/>
      <c r="K153" s="78"/>
      <c r="L153" s="78"/>
      <c r="M153" s="78"/>
      <c r="N153" s="80" t="str">
        <f t="shared" si="31"/>
        <v>#DIV/0!</v>
      </c>
      <c r="O153" s="78"/>
      <c r="P153" s="78"/>
      <c r="Q153" s="81" t="str">
        <f t="shared" si="32"/>
        <v>#DIV/0!</v>
      </c>
    </row>
    <row r="154" ht="14.25" customHeight="1">
      <c r="A154" s="15"/>
      <c r="B154" s="17"/>
      <c r="C154" s="78"/>
      <c r="D154" s="78"/>
      <c r="E154" s="83"/>
      <c r="F154" s="83"/>
      <c r="G154" s="84"/>
      <c r="H154" s="80" t="str">
        <f t="shared" si="29"/>
        <v>#DIV/0!</v>
      </c>
      <c r="I154" s="80" t="str">
        <f t="shared" si="30"/>
        <v>#DIV/0!</v>
      </c>
      <c r="J154" s="78"/>
      <c r="K154" s="78"/>
      <c r="L154" s="78"/>
      <c r="M154" s="78"/>
      <c r="N154" s="80" t="str">
        <f t="shared" si="31"/>
        <v>#DIV/0!</v>
      </c>
      <c r="O154" s="78"/>
      <c r="P154" s="78"/>
      <c r="Q154" s="81" t="str">
        <f t="shared" si="32"/>
        <v>#DIV/0!</v>
      </c>
    </row>
    <row r="155" ht="14.25" customHeight="1">
      <c r="A155" s="278"/>
      <c r="B155" s="279"/>
      <c r="C155" s="78"/>
      <c r="D155" s="78"/>
      <c r="E155" s="83"/>
      <c r="F155" s="83"/>
      <c r="G155" s="84"/>
      <c r="H155" s="80" t="str">
        <f t="shared" si="29"/>
        <v>#DIV/0!</v>
      </c>
      <c r="I155" s="80" t="str">
        <f t="shared" si="30"/>
        <v>#DIV/0!</v>
      </c>
      <c r="J155" s="78"/>
      <c r="K155" s="78"/>
      <c r="L155" s="78"/>
      <c r="M155" s="78"/>
      <c r="N155" s="80" t="str">
        <f t="shared" si="31"/>
        <v>#DIV/0!</v>
      </c>
      <c r="O155" s="78"/>
      <c r="P155" s="78"/>
      <c r="Q155" s="81" t="str">
        <f t="shared" si="32"/>
        <v>#DIV/0!</v>
      </c>
    </row>
    <row r="156" ht="14.25" customHeight="1">
      <c r="A156" s="278"/>
      <c r="B156" s="279"/>
      <c r="C156" s="78"/>
      <c r="D156" s="78"/>
      <c r="E156" s="83"/>
      <c r="F156" s="83"/>
      <c r="G156" s="84"/>
      <c r="H156" s="80" t="str">
        <f t="shared" si="29"/>
        <v>#DIV/0!</v>
      </c>
      <c r="I156" s="80" t="str">
        <f t="shared" si="30"/>
        <v>#DIV/0!</v>
      </c>
      <c r="J156" s="78"/>
      <c r="K156" s="78"/>
      <c r="L156" s="78"/>
      <c r="M156" s="78"/>
      <c r="N156" s="80" t="str">
        <f t="shared" si="31"/>
        <v>#DIV/0!</v>
      </c>
      <c r="O156" s="78"/>
      <c r="P156" s="78"/>
      <c r="Q156" s="81" t="str">
        <f t="shared" si="32"/>
        <v>#DIV/0!</v>
      </c>
    </row>
    <row r="157" ht="14.25" customHeight="1">
      <c r="A157" s="85"/>
      <c r="B157" s="83"/>
      <c r="C157" s="83"/>
      <c r="D157" s="83"/>
      <c r="E157" s="83"/>
      <c r="F157" s="83"/>
      <c r="G157" s="84"/>
      <c r="H157" s="80" t="str">
        <f t="shared" si="29"/>
        <v>#DIV/0!</v>
      </c>
      <c r="I157" s="80" t="str">
        <f t="shared" si="30"/>
        <v>#DIV/0!</v>
      </c>
      <c r="J157" s="78"/>
      <c r="K157" s="78"/>
      <c r="L157" s="78"/>
      <c r="M157" s="78"/>
      <c r="N157" s="80" t="str">
        <f t="shared" si="31"/>
        <v>#DIV/0!</v>
      </c>
      <c r="O157" s="78"/>
      <c r="P157" s="78"/>
      <c r="Q157" s="81" t="str">
        <f t="shared" si="32"/>
        <v>#DIV/0!</v>
      </c>
    </row>
    <row r="158" ht="14.25" customHeight="1">
      <c r="A158" s="85"/>
      <c r="B158" s="83"/>
      <c r="C158" s="83"/>
      <c r="D158" s="83"/>
      <c r="E158" s="83"/>
      <c r="F158" s="83"/>
      <c r="G158" s="84"/>
      <c r="H158" s="80" t="str">
        <f t="shared" si="29"/>
        <v>#DIV/0!</v>
      </c>
      <c r="I158" s="80" t="str">
        <f t="shared" si="30"/>
        <v>#DIV/0!</v>
      </c>
      <c r="J158" s="83"/>
      <c r="K158" s="83"/>
      <c r="L158" s="83"/>
      <c r="M158" s="83"/>
      <c r="N158" s="80" t="str">
        <f t="shared" si="31"/>
        <v>#DIV/0!</v>
      </c>
      <c r="O158" s="83"/>
      <c r="P158" s="83"/>
      <c r="Q158" s="81" t="str">
        <f t="shared" si="32"/>
        <v>#DIV/0!</v>
      </c>
    </row>
    <row r="159" ht="14.25" customHeight="1">
      <c r="A159" s="85"/>
      <c r="B159" s="83"/>
      <c r="C159" s="83"/>
      <c r="D159" s="83"/>
      <c r="E159" s="83"/>
      <c r="F159" s="83"/>
      <c r="G159" s="84"/>
      <c r="H159" s="80" t="str">
        <f t="shared" si="29"/>
        <v>#DIV/0!</v>
      </c>
      <c r="I159" s="80" t="str">
        <f t="shared" si="30"/>
        <v>#DIV/0!</v>
      </c>
      <c r="J159" s="83"/>
      <c r="K159" s="83"/>
      <c r="L159" s="83"/>
      <c r="M159" s="83"/>
      <c r="N159" s="80" t="str">
        <f t="shared" si="31"/>
        <v>#DIV/0!</v>
      </c>
      <c r="O159" s="83"/>
      <c r="P159" s="83"/>
      <c r="Q159" s="81" t="str">
        <f t="shared" si="32"/>
        <v>#DIV/0!</v>
      </c>
    </row>
    <row r="160" ht="14.25" customHeight="1">
      <c r="A160" s="72" t="s">
        <v>15</v>
      </c>
      <c r="B160" s="73">
        <f t="shared" ref="B160:G160" si="33">SUM(B140:B159)</f>
        <v>319</v>
      </c>
      <c r="C160" s="73">
        <f t="shared" si="33"/>
        <v>49</v>
      </c>
      <c r="D160" s="73">
        <f t="shared" si="33"/>
        <v>127</v>
      </c>
      <c r="E160" s="73">
        <f t="shared" si="33"/>
        <v>119</v>
      </c>
      <c r="F160" s="73">
        <f t="shared" si="33"/>
        <v>1</v>
      </c>
      <c r="G160" s="86">
        <f t="shared" si="33"/>
        <v>23</v>
      </c>
      <c r="H160" s="80">
        <f t="shared" si="29"/>
        <v>0.9247648903</v>
      </c>
      <c r="I160" s="80">
        <f t="shared" si="30"/>
        <v>0.5517241379</v>
      </c>
      <c r="J160" s="73">
        <f t="shared" ref="J160:M160" si="34">SUM(J140:J159)</f>
        <v>42</v>
      </c>
      <c r="K160" s="73">
        <f t="shared" si="34"/>
        <v>42</v>
      </c>
      <c r="L160" s="73">
        <f t="shared" si="34"/>
        <v>687</v>
      </c>
      <c r="M160" s="73">
        <f t="shared" si="34"/>
        <v>687</v>
      </c>
      <c r="N160" s="80">
        <f t="shared" si="31"/>
        <v>1</v>
      </c>
      <c r="O160" s="87">
        <f t="shared" ref="O160:P160" si="35">SUM(O140:O159)</f>
        <v>687</v>
      </c>
      <c r="P160" s="87">
        <f t="shared" si="35"/>
        <v>687</v>
      </c>
      <c r="Q160" s="81">
        <f t="shared" si="32"/>
        <v>1</v>
      </c>
    </row>
    <row r="161" ht="14.25" customHeight="1">
      <c r="A161" s="30"/>
      <c r="B161" s="30"/>
      <c r="C161" s="30"/>
      <c r="D161" s="30"/>
      <c r="E161" s="30"/>
      <c r="F161" s="30"/>
      <c r="G161" s="88"/>
      <c r="H161" s="30"/>
      <c r="I161" s="30"/>
      <c r="J161" s="30"/>
      <c r="K161" s="30"/>
      <c r="L161" s="30"/>
      <c r="M161" s="30"/>
      <c r="N161" s="30"/>
      <c r="Q161" s="68"/>
    </row>
    <row r="162" ht="14.25" customHeight="1">
      <c r="A162" s="89" t="s">
        <v>27</v>
      </c>
      <c r="B162" s="30"/>
      <c r="C162" s="30"/>
      <c r="D162" s="30"/>
      <c r="E162" s="30"/>
      <c r="F162" s="30"/>
      <c r="G162" s="88"/>
      <c r="H162" s="30"/>
      <c r="I162" s="30"/>
      <c r="J162" s="30"/>
      <c r="K162" s="30"/>
      <c r="L162" s="30"/>
      <c r="M162" s="30"/>
      <c r="N162" s="30"/>
      <c r="Q162" s="68"/>
    </row>
    <row r="163" ht="14.25" customHeight="1">
      <c r="A163" s="90" t="s">
        <v>4</v>
      </c>
      <c r="B163" s="32" t="s">
        <v>16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4"/>
      <c r="Q163" s="68"/>
    </row>
    <row r="164" ht="14.25" customHeight="1">
      <c r="A164" s="91"/>
      <c r="B164" s="92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4"/>
      <c r="Q164" s="68"/>
    </row>
    <row r="165" ht="14.25" customHeight="1">
      <c r="A165" s="91"/>
      <c r="B165" s="92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4"/>
      <c r="Q165" s="68"/>
    </row>
    <row r="166" ht="14.25" customHeight="1">
      <c r="G166" s="67"/>
      <c r="Q166" s="95"/>
    </row>
    <row r="167" ht="14.25" customHeight="1">
      <c r="G167" s="67"/>
      <c r="Q167" s="95"/>
    </row>
    <row r="168" ht="14.25" customHeight="1">
      <c r="G168" s="67"/>
      <c r="Q168" s="95"/>
    </row>
    <row r="169" ht="14.25" customHeight="1">
      <c r="G169" s="67"/>
      <c r="Q169" s="95"/>
    </row>
    <row r="170" ht="14.25" customHeight="1">
      <c r="G170" s="67"/>
      <c r="Q170" s="95"/>
    </row>
    <row r="171" ht="14.25" customHeight="1">
      <c r="G171" s="67"/>
      <c r="Q171" s="95"/>
    </row>
    <row r="172" ht="14.25" customHeight="1">
      <c r="G172" s="67"/>
      <c r="Q172" s="95"/>
    </row>
    <row r="173" ht="14.25" customHeight="1">
      <c r="G173" s="67"/>
      <c r="Q173" s="95"/>
    </row>
    <row r="174" ht="14.25" customHeight="1">
      <c r="G174" s="67"/>
      <c r="Q174" s="95"/>
    </row>
    <row r="175" ht="14.25" customHeight="1">
      <c r="G175" s="67"/>
      <c r="Q175" s="95"/>
    </row>
    <row r="176" ht="14.25" customHeight="1">
      <c r="G176" s="67"/>
      <c r="Q176" s="95"/>
    </row>
    <row r="177" ht="14.25" customHeight="1">
      <c r="G177" s="67"/>
      <c r="Q177" s="95"/>
    </row>
    <row r="178" ht="14.25" customHeight="1">
      <c r="G178" s="67"/>
      <c r="Q178" s="95"/>
    </row>
    <row r="179" ht="14.25" customHeight="1">
      <c r="G179" s="67"/>
      <c r="Q179" s="95"/>
    </row>
    <row r="180" ht="14.25" customHeight="1">
      <c r="G180" s="67"/>
      <c r="Q180" s="95"/>
    </row>
    <row r="181" ht="14.25" customHeight="1">
      <c r="G181" s="67"/>
      <c r="Q181" s="95"/>
    </row>
    <row r="182" ht="14.25" customHeight="1">
      <c r="G182" s="67"/>
      <c r="Q182" s="95"/>
    </row>
    <row r="183" ht="14.25" customHeight="1">
      <c r="G183" s="67"/>
      <c r="Q183" s="95"/>
    </row>
    <row r="184" ht="14.25" customHeight="1">
      <c r="G184" s="67"/>
      <c r="Q184" s="95"/>
    </row>
    <row r="185" ht="14.25" customHeight="1">
      <c r="G185" s="67"/>
      <c r="Q185" s="95"/>
    </row>
    <row r="186" ht="14.25" customHeight="1">
      <c r="G186" s="67"/>
      <c r="Q186" s="95"/>
    </row>
    <row r="187" ht="14.25" customHeight="1">
      <c r="G187" s="67"/>
      <c r="Q187" s="95"/>
    </row>
    <row r="188" ht="14.25" customHeight="1">
      <c r="G188" s="67"/>
      <c r="Q188" s="95"/>
    </row>
    <row r="189" ht="14.25" customHeight="1">
      <c r="G189" s="67"/>
      <c r="Q189" s="95"/>
    </row>
    <row r="190" ht="14.25" customHeight="1">
      <c r="G190" s="67"/>
      <c r="Q190" s="95"/>
    </row>
    <row r="191" ht="14.25" customHeight="1">
      <c r="G191" s="67"/>
      <c r="Q191" s="95"/>
    </row>
    <row r="192" ht="14.25" customHeight="1">
      <c r="G192" s="67"/>
      <c r="Q192" s="95"/>
    </row>
    <row r="193" ht="14.25" customHeight="1">
      <c r="G193" s="67"/>
      <c r="Q193" s="95"/>
    </row>
    <row r="194" ht="14.25" customHeight="1">
      <c r="G194" s="67"/>
      <c r="Q194" s="95"/>
    </row>
    <row r="195" ht="14.25" customHeight="1">
      <c r="G195" s="67"/>
      <c r="Q195" s="95"/>
    </row>
    <row r="196" ht="14.25" customHeight="1">
      <c r="G196" s="67"/>
      <c r="Q196" s="95"/>
    </row>
    <row r="197" ht="14.25" customHeight="1">
      <c r="G197" s="67"/>
      <c r="Q197" s="95"/>
    </row>
    <row r="198" ht="14.25" customHeight="1">
      <c r="G198" s="67"/>
      <c r="Q198" s="95"/>
    </row>
    <row r="199" ht="14.25" customHeight="1">
      <c r="G199" s="67"/>
      <c r="Q199" s="95"/>
    </row>
    <row r="200" ht="14.25" customHeight="1">
      <c r="G200" s="67"/>
      <c r="Q200" s="95"/>
    </row>
    <row r="201" ht="14.25" customHeight="1">
      <c r="G201" s="67"/>
      <c r="Q201" s="95"/>
    </row>
    <row r="202" ht="14.25" customHeight="1">
      <c r="G202" s="67"/>
      <c r="Q202" s="95"/>
    </row>
    <row r="203" ht="14.25" customHeight="1">
      <c r="G203" s="67"/>
      <c r="Q203" s="95"/>
    </row>
    <row r="204" ht="14.25" customHeight="1">
      <c r="G204" s="67"/>
      <c r="Q204" s="95"/>
    </row>
    <row r="205" ht="14.25" customHeight="1">
      <c r="G205" s="67"/>
      <c r="Q205" s="95"/>
    </row>
    <row r="206" ht="14.25" customHeight="1">
      <c r="G206" s="67"/>
      <c r="Q206" s="95"/>
    </row>
    <row r="207" ht="14.25" customHeight="1">
      <c r="G207" s="67"/>
      <c r="Q207" s="95"/>
    </row>
    <row r="208" ht="14.25" customHeight="1">
      <c r="G208" s="67"/>
      <c r="Q208" s="95"/>
    </row>
    <row r="209" ht="14.25" customHeight="1">
      <c r="G209" s="67"/>
      <c r="Q209" s="95"/>
    </row>
    <row r="210" ht="14.25" customHeight="1">
      <c r="G210" s="67"/>
      <c r="Q210" s="95"/>
    </row>
    <row r="211" ht="14.25" customHeight="1">
      <c r="G211" s="67"/>
      <c r="Q211" s="95"/>
    </row>
    <row r="212" ht="14.25" customHeight="1">
      <c r="G212" s="67"/>
      <c r="Q212" s="95"/>
    </row>
    <row r="213" ht="14.25" customHeight="1">
      <c r="G213" s="67"/>
      <c r="Q213" s="95"/>
    </row>
    <row r="214" ht="14.25" customHeight="1">
      <c r="G214" s="67"/>
      <c r="Q214" s="95"/>
    </row>
    <row r="215" ht="14.25" customHeight="1">
      <c r="G215" s="67"/>
      <c r="Q215" s="95"/>
    </row>
    <row r="216" ht="14.25" customHeight="1">
      <c r="G216" s="67"/>
      <c r="Q216" s="95"/>
    </row>
    <row r="217" ht="14.25" customHeight="1">
      <c r="G217" s="67"/>
      <c r="Q217" s="95"/>
    </row>
    <row r="218" ht="14.25" customHeight="1">
      <c r="G218" s="67"/>
      <c r="Q218" s="95"/>
    </row>
    <row r="219" ht="14.25" customHeight="1">
      <c r="G219" s="67"/>
      <c r="Q219" s="95"/>
    </row>
    <row r="220" ht="14.25" customHeight="1">
      <c r="G220" s="67"/>
      <c r="Q220" s="95"/>
    </row>
    <row r="221" ht="14.25" customHeight="1">
      <c r="G221" s="67"/>
      <c r="Q221" s="95"/>
    </row>
    <row r="222" ht="14.25" customHeight="1">
      <c r="G222" s="67"/>
      <c r="Q222" s="95"/>
    </row>
    <row r="223" ht="14.25" customHeight="1">
      <c r="G223" s="67"/>
      <c r="Q223" s="95"/>
    </row>
    <row r="224" ht="14.25" customHeight="1">
      <c r="G224" s="67"/>
      <c r="Q224" s="95"/>
    </row>
    <row r="225" ht="14.25" customHeight="1">
      <c r="G225" s="67"/>
      <c r="Q225" s="95"/>
    </row>
    <row r="226" ht="14.25" customHeight="1">
      <c r="G226" s="67"/>
      <c r="Q226" s="95"/>
    </row>
    <row r="227" ht="14.25" customHeight="1">
      <c r="G227" s="67"/>
      <c r="Q227" s="95"/>
    </row>
    <row r="228" ht="14.25" customHeight="1">
      <c r="G228" s="67"/>
      <c r="Q228" s="95"/>
    </row>
    <row r="229" ht="14.25" customHeight="1">
      <c r="G229" s="67"/>
      <c r="Q229" s="95"/>
    </row>
    <row r="230" ht="14.25" customHeight="1">
      <c r="G230" s="67"/>
      <c r="Q230" s="95"/>
    </row>
    <row r="231" ht="14.25" customHeight="1">
      <c r="G231" s="67"/>
      <c r="Q231" s="95"/>
    </row>
    <row r="232" ht="14.25" customHeight="1">
      <c r="G232" s="67"/>
      <c r="Q232" s="95"/>
    </row>
    <row r="233" ht="14.25" customHeight="1">
      <c r="G233" s="67"/>
      <c r="Q233" s="95"/>
    </row>
    <row r="234" ht="14.25" customHeight="1">
      <c r="G234" s="67"/>
      <c r="Q234" s="95"/>
    </row>
    <row r="235" ht="14.25" customHeight="1">
      <c r="G235" s="67"/>
      <c r="Q235" s="95"/>
    </row>
    <row r="236" ht="14.25" customHeight="1">
      <c r="G236" s="67"/>
      <c r="Q236" s="95"/>
    </row>
    <row r="237" ht="14.25" customHeight="1">
      <c r="G237" s="67"/>
      <c r="Q237" s="95"/>
    </row>
    <row r="238" ht="14.25" customHeight="1">
      <c r="G238" s="67"/>
      <c r="Q238" s="95"/>
    </row>
    <row r="239" ht="14.25" customHeight="1">
      <c r="G239" s="67"/>
      <c r="Q239" s="95"/>
    </row>
    <row r="240" ht="14.25" customHeight="1">
      <c r="G240" s="67"/>
      <c r="Q240" s="95"/>
    </row>
    <row r="241" ht="14.25" customHeight="1">
      <c r="G241" s="67"/>
      <c r="Q241" s="95"/>
    </row>
    <row r="242" ht="14.25" customHeight="1">
      <c r="G242" s="67"/>
      <c r="Q242" s="95"/>
    </row>
    <row r="243" ht="14.25" customHeight="1">
      <c r="G243" s="67"/>
      <c r="Q243" s="95"/>
    </row>
    <row r="244" ht="14.25" customHeight="1">
      <c r="G244" s="67"/>
      <c r="Q244" s="95"/>
    </row>
    <row r="245" ht="14.25" customHeight="1">
      <c r="G245" s="67"/>
      <c r="Q245" s="95"/>
    </row>
    <row r="246" ht="14.25" customHeight="1">
      <c r="G246" s="67"/>
      <c r="Q246" s="95"/>
    </row>
    <row r="247" ht="14.25" customHeight="1">
      <c r="G247" s="67"/>
      <c r="Q247" s="95"/>
    </row>
    <row r="248" ht="14.25" customHeight="1">
      <c r="G248" s="67"/>
      <c r="Q248" s="95"/>
    </row>
    <row r="249" ht="14.25" customHeight="1">
      <c r="G249" s="67"/>
      <c r="Q249" s="95"/>
    </row>
    <row r="250" ht="14.25" customHeight="1">
      <c r="G250" s="67"/>
      <c r="Q250" s="95"/>
    </row>
    <row r="251" ht="14.25" customHeight="1">
      <c r="G251" s="67"/>
      <c r="Q251" s="95"/>
    </row>
    <row r="252" ht="14.25" customHeight="1">
      <c r="G252" s="67"/>
      <c r="Q252" s="95"/>
    </row>
    <row r="253" ht="14.25" customHeight="1">
      <c r="G253" s="67"/>
      <c r="Q253" s="95"/>
    </row>
    <row r="254" ht="14.25" customHeight="1">
      <c r="G254" s="67"/>
      <c r="Q254" s="95"/>
    </row>
    <row r="255" ht="14.25" customHeight="1">
      <c r="G255" s="67"/>
      <c r="Q255" s="95"/>
    </row>
    <row r="256" ht="14.25" customHeight="1">
      <c r="G256" s="67"/>
      <c r="Q256" s="95"/>
    </row>
    <row r="257" ht="14.25" customHeight="1">
      <c r="G257" s="67"/>
      <c r="Q257" s="95"/>
    </row>
    <row r="258" ht="14.25" customHeight="1">
      <c r="G258" s="67"/>
      <c r="Q258" s="95"/>
    </row>
    <row r="259" ht="14.25" customHeight="1">
      <c r="G259" s="67"/>
      <c r="Q259" s="95"/>
    </row>
    <row r="260" ht="14.25" customHeight="1">
      <c r="G260" s="67"/>
      <c r="Q260" s="95"/>
    </row>
    <row r="261" ht="14.25" customHeight="1">
      <c r="G261" s="67"/>
      <c r="Q261" s="95"/>
    </row>
    <row r="262" ht="14.25" customHeight="1">
      <c r="G262" s="67"/>
      <c r="Q262" s="95"/>
    </row>
    <row r="263" ht="14.25" customHeight="1">
      <c r="G263" s="67"/>
      <c r="Q263" s="95"/>
    </row>
    <row r="264" ht="14.25" customHeight="1">
      <c r="G264" s="67"/>
      <c r="Q264" s="95"/>
    </row>
    <row r="265" ht="14.25" customHeight="1">
      <c r="G265" s="67"/>
      <c r="Q265" s="95"/>
    </row>
    <row r="266" ht="14.25" customHeight="1">
      <c r="G266" s="67"/>
      <c r="Q266" s="95"/>
    </row>
    <row r="267" ht="14.25" customHeight="1">
      <c r="G267" s="67"/>
      <c r="Q267" s="95"/>
    </row>
    <row r="268" ht="14.25" customHeight="1">
      <c r="G268" s="67"/>
      <c r="Q268" s="95"/>
    </row>
    <row r="269" ht="14.25" customHeight="1">
      <c r="G269" s="67"/>
      <c r="Q269" s="95"/>
    </row>
    <row r="270" ht="14.25" customHeight="1">
      <c r="G270" s="67"/>
      <c r="Q270" s="95"/>
    </row>
    <row r="271" ht="14.25" customHeight="1">
      <c r="G271" s="67"/>
      <c r="Q271" s="95"/>
    </row>
    <row r="272" ht="14.25" customHeight="1">
      <c r="G272" s="67"/>
      <c r="Q272" s="95"/>
    </row>
    <row r="273" ht="14.25" customHeight="1">
      <c r="G273" s="67"/>
      <c r="Q273" s="95"/>
    </row>
    <row r="274" ht="14.25" customHeight="1">
      <c r="G274" s="67"/>
      <c r="Q274" s="95"/>
    </row>
    <row r="275" ht="14.25" customHeight="1">
      <c r="G275" s="67"/>
      <c r="Q275" s="95"/>
    </row>
    <row r="276" ht="14.25" customHeight="1">
      <c r="G276" s="67"/>
      <c r="Q276" s="95"/>
    </row>
    <row r="277" ht="14.25" customHeight="1">
      <c r="G277" s="67"/>
      <c r="Q277" s="95"/>
    </row>
    <row r="278" ht="14.25" customHeight="1">
      <c r="G278" s="67"/>
      <c r="Q278" s="95"/>
    </row>
    <row r="279" ht="14.25" customHeight="1">
      <c r="G279" s="67"/>
      <c r="Q279" s="95"/>
    </row>
    <row r="280" ht="14.25" customHeight="1">
      <c r="G280" s="67"/>
      <c r="Q280" s="95"/>
    </row>
    <row r="281" ht="14.25" customHeight="1">
      <c r="G281" s="67"/>
      <c r="Q281" s="95"/>
    </row>
    <row r="282" ht="14.25" customHeight="1">
      <c r="G282" s="67"/>
      <c r="Q282" s="95"/>
    </row>
    <row r="283" ht="14.25" customHeight="1">
      <c r="G283" s="67"/>
      <c r="Q283" s="95"/>
    </row>
    <row r="284" ht="14.25" customHeight="1">
      <c r="G284" s="67"/>
      <c r="Q284" s="95"/>
    </row>
    <row r="285" ht="14.25" customHeight="1">
      <c r="G285" s="67"/>
      <c r="Q285" s="95"/>
    </row>
    <row r="286" ht="14.25" customHeight="1">
      <c r="G286" s="67"/>
      <c r="Q286" s="95"/>
    </row>
    <row r="287" ht="14.25" customHeight="1">
      <c r="G287" s="67"/>
      <c r="Q287" s="95"/>
    </row>
    <row r="288" ht="14.25" customHeight="1">
      <c r="G288" s="67"/>
      <c r="Q288" s="95"/>
    </row>
    <row r="289" ht="14.25" customHeight="1">
      <c r="G289" s="67"/>
      <c r="Q289" s="95"/>
    </row>
    <row r="290" ht="14.25" customHeight="1">
      <c r="G290" s="67"/>
      <c r="Q290" s="95"/>
    </row>
    <row r="291" ht="14.25" customHeight="1">
      <c r="G291" s="67"/>
      <c r="Q291" s="95"/>
    </row>
    <row r="292" ht="14.25" customHeight="1">
      <c r="G292" s="67"/>
      <c r="Q292" s="95"/>
    </row>
    <row r="293" ht="14.25" customHeight="1">
      <c r="G293" s="67"/>
      <c r="Q293" s="95"/>
    </row>
    <row r="294" ht="14.25" customHeight="1">
      <c r="G294" s="67"/>
      <c r="Q294" s="95"/>
    </row>
    <row r="295" ht="14.25" customHeight="1">
      <c r="G295" s="67"/>
      <c r="Q295" s="95"/>
    </row>
    <row r="296" ht="14.25" customHeight="1">
      <c r="G296" s="67"/>
      <c r="Q296" s="95"/>
    </row>
    <row r="297" ht="14.25" customHeight="1">
      <c r="G297" s="67"/>
      <c r="Q297" s="95"/>
    </row>
    <row r="298" ht="14.25" customHeight="1">
      <c r="G298" s="67"/>
      <c r="Q298" s="95"/>
    </row>
    <row r="299" ht="14.25" customHeight="1">
      <c r="G299" s="67"/>
      <c r="Q299" s="95"/>
    </row>
    <row r="300" ht="14.25" customHeight="1">
      <c r="G300" s="67"/>
      <c r="Q300" s="95"/>
    </row>
    <row r="301" ht="14.25" customHeight="1">
      <c r="G301" s="67"/>
      <c r="Q301" s="95"/>
    </row>
    <row r="302" ht="14.25" customHeight="1">
      <c r="G302" s="67"/>
      <c r="Q302" s="95"/>
    </row>
    <row r="303" ht="14.25" customHeight="1">
      <c r="G303" s="67"/>
      <c r="Q303" s="95"/>
    </row>
    <row r="304" ht="14.25" customHeight="1">
      <c r="G304" s="67"/>
      <c r="Q304" s="95"/>
    </row>
    <row r="305" ht="14.25" customHeight="1">
      <c r="G305" s="67"/>
      <c r="Q305" s="95"/>
    </row>
    <row r="306" ht="14.25" customHeight="1">
      <c r="G306" s="67"/>
      <c r="Q306" s="95"/>
    </row>
    <row r="307" ht="14.25" customHeight="1">
      <c r="G307" s="67"/>
      <c r="Q307" s="95"/>
    </row>
    <row r="308" ht="14.25" customHeight="1">
      <c r="G308" s="67"/>
      <c r="Q308" s="95"/>
    </row>
    <row r="309" ht="14.25" customHeight="1">
      <c r="G309" s="67"/>
      <c r="Q309" s="95"/>
    </row>
    <row r="310" ht="14.25" customHeight="1">
      <c r="G310" s="67"/>
      <c r="Q310" s="95"/>
    </row>
    <row r="311" ht="14.25" customHeight="1">
      <c r="G311" s="67"/>
      <c r="Q311" s="95"/>
    </row>
    <row r="312" ht="14.25" customHeight="1">
      <c r="G312" s="67"/>
      <c r="Q312" s="95"/>
    </row>
    <row r="313" ht="14.25" customHeight="1">
      <c r="G313" s="67"/>
      <c r="Q313" s="95"/>
    </row>
    <row r="314" ht="14.25" customHeight="1">
      <c r="G314" s="67"/>
      <c r="Q314" s="95"/>
    </row>
    <row r="315" ht="14.25" customHeight="1">
      <c r="G315" s="67"/>
      <c r="Q315" s="95"/>
    </row>
    <row r="316" ht="14.25" customHeight="1">
      <c r="G316" s="67"/>
      <c r="Q316" s="95"/>
    </row>
    <row r="317" ht="14.25" customHeight="1">
      <c r="G317" s="67"/>
      <c r="Q317" s="95"/>
    </row>
    <row r="318" ht="14.25" customHeight="1">
      <c r="G318" s="67"/>
      <c r="Q318" s="95"/>
    </row>
    <row r="319" ht="14.25" customHeight="1">
      <c r="G319" s="67"/>
      <c r="Q319" s="95"/>
    </row>
    <row r="320" ht="14.25" customHeight="1">
      <c r="G320" s="67"/>
      <c r="Q320" s="95"/>
    </row>
    <row r="321" ht="14.25" customHeight="1">
      <c r="G321" s="67"/>
      <c r="Q321" s="95"/>
    </row>
    <row r="322" ht="14.25" customHeight="1">
      <c r="G322" s="67"/>
      <c r="Q322" s="95"/>
    </row>
    <row r="323" ht="14.25" customHeight="1">
      <c r="G323" s="67"/>
      <c r="Q323" s="95"/>
    </row>
    <row r="324" ht="14.25" customHeight="1">
      <c r="G324" s="67"/>
      <c r="Q324" s="95"/>
    </row>
    <row r="325" ht="14.25" customHeight="1">
      <c r="G325" s="67"/>
      <c r="Q325" s="95"/>
    </row>
    <row r="326" ht="14.25" customHeight="1">
      <c r="G326" s="67"/>
      <c r="Q326" s="95"/>
    </row>
    <row r="327" ht="14.25" customHeight="1">
      <c r="G327" s="67"/>
      <c r="Q327" s="95"/>
    </row>
    <row r="328" ht="14.25" customHeight="1">
      <c r="G328" s="67"/>
      <c r="Q328" s="95"/>
    </row>
    <row r="329" ht="14.25" customHeight="1">
      <c r="G329" s="67"/>
      <c r="Q329" s="95"/>
    </row>
    <row r="330" ht="14.25" customHeight="1">
      <c r="G330" s="67"/>
      <c r="Q330" s="95"/>
    </row>
    <row r="331" ht="14.25" customHeight="1">
      <c r="G331" s="67"/>
      <c r="Q331" s="95"/>
    </row>
    <row r="332" ht="14.25" customHeight="1">
      <c r="G332" s="67"/>
      <c r="Q332" s="95"/>
    </row>
    <row r="333" ht="14.25" customHeight="1">
      <c r="G333" s="67"/>
      <c r="Q333" s="95"/>
    </row>
    <row r="334" ht="14.25" customHeight="1">
      <c r="G334" s="67"/>
      <c r="Q334" s="95"/>
    </row>
    <row r="335" ht="14.25" customHeight="1">
      <c r="G335" s="67"/>
      <c r="Q335" s="95"/>
    </row>
    <row r="336" ht="14.25" customHeight="1">
      <c r="G336" s="67"/>
      <c r="Q336" s="95"/>
    </row>
    <row r="337" ht="14.25" customHeight="1">
      <c r="G337" s="67"/>
      <c r="Q337" s="95"/>
    </row>
    <row r="338" ht="14.25" customHeight="1">
      <c r="G338" s="67"/>
      <c r="Q338" s="95"/>
    </row>
    <row r="339" ht="14.25" customHeight="1">
      <c r="G339" s="67"/>
      <c r="Q339" s="95"/>
    </row>
    <row r="340" ht="14.25" customHeight="1">
      <c r="G340" s="67"/>
      <c r="Q340" s="95"/>
    </row>
    <row r="341" ht="14.25" customHeight="1">
      <c r="G341" s="67"/>
      <c r="Q341" s="95"/>
    </row>
    <row r="342" ht="14.25" customHeight="1">
      <c r="G342" s="67"/>
      <c r="Q342" s="95"/>
    </row>
    <row r="343" ht="14.25" customHeight="1">
      <c r="G343" s="67"/>
      <c r="Q343" s="95"/>
    </row>
    <row r="344" ht="14.25" customHeight="1">
      <c r="G344" s="67"/>
      <c r="Q344" s="95"/>
    </row>
    <row r="345" ht="14.25" customHeight="1">
      <c r="G345" s="67"/>
      <c r="Q345" s="95"/>
    </row>
    <row r="346" ht="14.25" customHeight="1">
      <c r="G346" s="67"/>
      <c r="Q346" s="95"/>
    </row>
    <row r="347" ht="14.25" customHeight="1">
      <c r="G347" s="67"/>
      <c r="Q347" s="95"/>
    </row>
    <row r="348" ht="14.25" customHeight="1">
      <c r="G348" s="67"/>
      <c r="Q348" s="95"/>
    </row>
    <row r="349" ht="14.25" customHeight="1">
      <c r="G349" s="67"/>
      <c r="Q349" s="95"/>
    </row>
    <row r="350" ht="14.25" customHeight="1">
      <c r="G350" s="67"/>
      <c r="Q350" s="95"/>
    </row>
    <row r="351" ht="14.25" customHeight="1">
      <c r="G351" s="67"/>
      <c r="Q351" s="95"/>
    </row>
    <row r="352" ht="14.25" customHeight="1">
      <c r="G352" s="67"/>
      <c r="Q352" s="95"/>
    </row>
    <row r="353" ht="14.25" customHeight="1">
      <c r="G353" s="67"/>
      <c r="Q353" s="95"/>
    </row>
    <row r="354" ht="14.25" customHeight="1">
      <c r="G354" s="67"/>
      <c r="Q354" s="95"/>
    </row>
    <row r="355" ht="14.25" customHeight="1">
      <c r="G355" s="67"/>
      <c r="Q355" s="95"/>
    </row>
    <row r="356" ht="14.25" customHeight="1">
      <c r="G356" s="67"/>
      <c r="Q356" s="95"/>
    </row>
    <row r="357" ht="14.25" customHeight="1">
      <c r="G357" s="67"/>
      <c r="Q357" s="95"/>
    </row>
    <row r="358" ht="14.25" customHeight="1">
      <c r="G358" s="67"/>
      <c r="Q358" s="95"/>
    </row>
    <row r="359" ht="14.25" customHeight="1">
      <c r="G359" s="67"/>
      <c r="Q359" s="95"/>
    </row>
    <row r="360" ht="14.25" customHeight="1">
      <c r="G360" s="67"/>
      <c r="Q360" s="95"/>
    </row>
    <row r="361" ht="14.25" customHeight="1">
      <c r="G361" s="67"/>
      <c r="Q361" s="95"/>
    </row>
    <row r="362" ht="14.25" customHeight="1">
      <c r="G362" s="67"/>
      <c r="Q362" s="95"/>
    </row>
    <row r="363" ht="14.25" customHeight="1">
      <c r="G363" s="67"/>
      <c r="Q363" s="95"/>
    </row>
    <row r="364" ht="14.25" customHeight="1">
      <c r="G364" s="67"/>
      <c r="Q364" s="95"/>
    </row>
    <row r="365" ht="14.25" customHeight="1">
      <c r="G365" s="67"/>
      <c r="Q365" s="95"/>
    </row>
    <row r="366" ht="14.25" customHeight="1">
      <c r="G366" s="67"/>
      <c r="Q366" s="95"/>
    </row>
    <row r="367" ht="14.25" customHeight="1">
      <c r="G367" s="67"/>
      <c r="Q367" s="95"/>
    </row>
    <row r="368" ht="14.25" customHeight="1">
      <c r="G368" s="67"/>
      <c r="Q368" s="95"/>
    </row>
    <row r="369" ht="14.25" customHeight="1">
      <c r="G369" s="67"/>
      <c r="Q369" s="95"/>
    </row>
    <row r="370" ht="14.25" customHeight="1">
      <c r="G370" s="67"/>
      <c r="Q370" s="95"/>
    </row>
    <row r="371" ht="14.25" customHeight="1">
      <c r="G371" s="67"/>
      <c r="Q371" s="95"/>
    </row>
    <row r="372" ht="14.25" customHeight="1">
      <c r="G372" s="67"/>
      <c r="Q372" s="95"/>
    </row>
    <row r="373" ht="14.25" customHeight="1">
      <c r="G373" s="67"/>
      <c r="Q373" s="95"/>
    </row>
    <row r="374" ht="14.25" customHeight="1">
      <c r="G374" s="67"/>
      <c r="Q374" s="95"/>
    </row>
    <row r="375" ht="14.25" customHeight="1">
      <c r="G375" s="67"/>
      <c r="Q375" s="95"/>
    </row>
    <row r="376" ht="14.25" customHeight="1">
      <c r="G376" s="67"/>
      <c r="Q376" s="95"/>
    </row>
    <row r="377" ht="14.25" customHeight="1">
      <c r="G377" s="67"/>
      <c r="Q377" s="95"/>
    </row>
    <row r="378" ht="14.25" customHeight="1">
      <c r="G378" s="67"/>
      <c r="Q378" s="95"/>
    </row>
    <row r="379" ht="14.25" customHeight="1">
      <c r="G379" s="67"/>
      <c r="Q379" s="95"/>
    </row>
    <row r="380" ht="14.25" customHeight="1">
      <c r="G380" s="67"/>
      <c r="Q380" s="95"/>
    </row>
    <row r="381" ht="14.25" customHeight="1">
      <c r="G381" s="67"/>
      <c r="Q381" s="95"/>
    </row>
    <row r="382" ht="14.25" customHeight="1">
      <c r="G382" s="67"/>
      <c r="Q382" s="95"/>
    </row>
    <row r="383" ht="14.25" customHeight="1">
      <c r="G383" s="67"/>
      <c r="Q383" s="95"/>
    </row>
    <row r="384" ht="14.25" customHeight="1">
      <c r="G384" s="67"/>
      <c r="Q384" s="95"/>
    </row>
    <row r="385" ht="14.25" customHeight="1">
      <c r="G385" s="67"/>
      <c r="Q385" s="95"/>
    </row>
    <row r="386" ht="14.25" customHeight="1">
      <c r="G386" s="67"/>
      <c r="Q386" s="95"/>
    </row>
    <row r="387" ht="14.25" customHeight="1">
      <c r="G387" s="67"/>
      <c r="Q387" s="95"/>
    </row>
    <row r="388" ht="14.25" customHeight="1">
      <c r="G388" s="67"/>
      <c r="Q388" s="95"/>
    </row>
    <row r="389" ht="14.25" customHeight="1">
      <c r="G389" s="67"/>
      <c r="Q389" s="95"/>
    </row>
    <row r="390" ht="14.25" customHeight="1">
      <c r="G390" s="67"/>
      <c r="Q390" s="95"/>
    </row>
    <row r="391" ht="14.25" customHeight="1">
      <c r="G391" s="67"/>
      <c r="Q391" s="95"/>
    </row>
    <row r="392" ht="14.25" customHeight="1">
      <c r="G392" s="67"/>
      <c r="Q392" s="95"/>
    </row>
    <row r="393" ht="14.25" customHeight="1">
      <c r="G393" s="67"/>
      <c r="Q393" s="95"/>
    </row>
    <row r="394" ht="14.25" customHeight="1">
      <c r="G394" s="67"/>
      <c r="Q394" s="95"/>
    </row>
    <row r="395" ht="14.25" customHeight="1">
      <c r="G395" s="67"/>
      <c r="Q395" s="95"/>
    </row>
    <row r="396" ht="14.25" customHeight="1">
      <c r="G396" s="67"/>
      <c r="Q396" s="95"/>
    </row>
    <row r="397" ht="14.25" customHeight="1">
      <c r="G397" s="67"/>
      <c r="Q397" s="95"/>
    </row>
    <row r="398" ht="14.25" customHeight="1">
      <c r="G398" s="67"/>
      <c r="Q398" s="95"/>
    </row>
    <row r="399" ht="14.25" customHeight="1">
      <c r="G399" s="67"/>
      <c r="Q399" s="95"/>
    </row>
    <row r="400" ht="14.25" customHeight="1">
      <c r="G400" s="67"/>
      <c r="Q400" s="95"/>
    </row>
    <row r="401" ht="14.25" customHeight="1">
      <c r="G401" s="67"/>
      <c r="Q401" s="95"/>
    </row>
    <row r="402" ht="14.25" customHeight="1">
      <c r="G402" s="67"/>
      <c r="Q402" s="95"/>
    </row>
    <row r="403" ht="14.25" customHeight="1">
      <c r="G403" s="67"/>
      <c r="Q403" s="95"/>
    </row>
    <row r="404" ht="14.25" customHeight="1">
      <c r="G404" s="67"/>
      <c r="Q404" s="95"/>
    </row>
    <row r="405" ht="14.25" customHeight="1">
      <c r="G405" s="67"/>
      <c r="Q405" s="95"/>
    </row>
    <row r="406" ht="14.25" customHeight="1">
      <c r="G406" s="67"/>
      <c r="Q406" s="95"/>
    </row>
    <row r="407" ht="14.25" customHeight="1">
      <c r="G407" s="67"/>
      <c r="Q407" s="95"/>
    </row>
    <row r="408" ht="14.25" customHeight="1">
      <c r="G408" s="67"/>
      <c r="Q408" s="95"/>
    </row>
    <row r="409" ht="14.25" customHeight="1">
      <c r="G409" s="67"/>
      <c r="Q409" s="95"/>
    </row>
    <row r="410" ht="14.25" customHeight="1">
      <c r="G410" s="67"/>
      <c r="Q410" s="95"/>
    </row>
    <row r="411" ht="14.25" customHeight="1">
      <c r="G411" s="67"/>
      <c r="Q411" s="95"/>
    </row>
    <row r="412" ht="14.25" customHeight="1">
      <c r="G412" s="67"/>
      <c r="Q412" s="95"/>
    </row>
    <row r="413" ht="14.25" customHeight="1">
      <c r="G413" s="67"/>
      <c r="Q413" s="95"/>
    </row>
    <row r="414" ht="14.25" customHeight="1">
      <c r="G414" s="67"/>
      <c r="Q414" s="95"/>
    </row>
    <row r="415" ht="14.25" customHeight="1">
      <c r="G415" s="67"/>
      <c r="Q415" s="95"/>
    </row>
    <row r="416" ht="14.25" customHeight="1">
      <c r="G416" s="67"/>
      <c r="Q416" s="95"/>
    </row>
    <row r="417" ht="14.25" customHeight="1">
      <c r="G417" s="67"/>
      <c r="Q417" s="95"/>
    </row>
    <row r="418" ht="14.25" customHeight="1">
      <c r="G418" s="67"/>
      <c r="Q418" s="95"/>
    </row>
    <row r="419" ht="14.25" customHeight="1">
      <c r="G419" s="67"/>
      <c r="Q419" s="95"/>
    </row>
    <row r="420" ht="14.25" customHeight="1">
      <c r="G420" s="67"/>
      <c r="Q420" s="95"/>
    </row>
    <row r="421" ht="14.25" customHeight="1">
      <c r="G421" s="67"/>
      <c r="Q421" s="95"/>
    </row>
    <row r="422" ht="14.25" customHeight="1">
      <c r="G422" s="67"/>
      <c r="Q422" s="95"/>
    </row>
    <row r="423" ht="14.25" customHeight="1">
      <c r="G423" s="67"/>
      <c r="Q423" s="95"/>
    </row>
    <row r="424" ht="14.25" customHeight="1">
      <c r="G424" s="67"/>
      <c r="Q424" s="95"/>
    </row>
    <row r="425" ht="14.25" customHeight="1">
      <c r="G425" s="67"/>
      <c r="Q425" s="95"/>
    </row>
    <row r="426" ht="14.25" customHeight="1">
      <c r="G426" s="67"/>
      <c r="Q426" s="95"/>
    </row>
    <row r="427" ht="14.25" customHeight="1">
      <c r="G427" s="67"/>
      <c r="Q427" s="95"/>
    </row>
    <row r="428" ht="14.25" customHeight="1">
      <c r="G428" s="67"/>
      <c r="Q428" s="95"/>
    </row>
    <row r="429" ht="14.25" customHeight="1">
      <c r="G429" s="67"/>
      <c r="Q429" s="95"/>
    </row>
    <row r="430" ht="14.25" customHeight="1">
      <c r="G430" s="67"/>
      <c r="Q430" s="95"/>
    </row>
    <row r="431" ht="14.25" customHeight="1">
      <c r="G431" s="67"/>
      <c r="Q431" s="95"/>
    </row>
    <row r="432" ht="14.25" customHeight="1">
      <c r="G432" s="67"/>
      <c r="Q432" s="95"/>
    </row>
    <row r="433" ht="14.25" customHeight="1">
      <c r="G433" s="67"/>
      <c r="Q433" s="95"/>
    </row>
    <row r="434" ht="14.25" customHeight="1">
      <c r="G434" s="67"/>
      <c r="Q434" s="95"/>
    </row>
    <row r="435" ht="14.25" customHeight="1">
      <c r="G435" s="67"/>
      <c r="Q435" s="95"/>
    </row>
    <row r="436" ht="14.25" customHeight="1">
      <c r="G436" s="67"/>
      <c r="Q436" s="95"/>
    </row>
    <row r="437" ht="14.25" customHeight="1">
      <c r="G437" s="67"/>
      <c r="Q437" s="95"/>
    </row>
    <row r="438" ht="14.25" customHeight="1">
      <c r="G438" s="67"/>
      <c r="Q438" s="95"/>
    </row>
    <row r="439" ht="14.25" customHeight="1">
      <c r="G439" s="67"/>
      <c r="Q439" s="95"/>
    </row>
    <row r="440" ht="14.25" customHeight="1">
      <c r="G440" s="67"/>
      <c r="Q440" s="95"/>
    </row>
    <row r="441" ht="14.25" customHeight="1">
      <c r="G441" s="67"/>
      <c r="Q441" s="95"/>
    </row>
    <row r="442" ht="14.25" customHeight="1">
      <c r="G442" s="67"/>
      <c r="Q442" s="95"/>
    </row>
    <row r="443" ht="14.25" customHeight="1">
      <c r="G443" s="67"/>
      <c r="Q443" s="95"/>
    </row>
    <row r="444" ht="14.25" customHeight="1">
      <c r="G444" s="67"/>
      <c r="Q444" s="95"/>
    </row>
    <row r="445" ht="14.25" customHeight="1">
      <c r="G445" s="67"/>
      <c r="Q445" s="95"/>
    </row>
    <row r="446" ht="14.25" customHeight="1">
      <c r="G446" s="67"/>
      <c r="Q446" s="95"/>
    </row>
    <row r="447" ht="14.25" customHeight="1">
      <c r="G447" s="67"/>
      <c r="Q447" s="95"/>
    </row>
    <row r="448" ht="14.25" customHeight="1">
      <c r="G448" s="67"/>
      <c r="Q448" s="95"/>
    </row>
    <row r="449" ht="14.25" customHeight="1">
      <c r="G449" s="67"/>
      <c r="Q449" s="95"/>
    </row>
    <row r="450" ht="14.25" customHeight="1">
      <c r="G450" s="67"/>
      <c r="Q450" s="95"/>
    </row>
    <row r="451" ht="14.25" customHeight="1">
      <c r="G451" s="67"/>
      <c r="Q451" s="95"/>
    </row>
    <row r="452" ht="14.25" customHeight="1">
      <c r="G452" s="67"/>
      <c r="Q452" s="95"/>
    </row>
    <row r="453" ht="14.25" customHeight="1">
      <c r="G453" s="67"/>
      <c r="Q453" s="95"/>
    </row>
    <row r="454" ht="14.25" customHeight="1">
      <c r="G454" s="67"/>
      <c r="Q454" s="95"/>
    </row>
    <row r="455" ht="14.25" customHeight="1">
      <c r="G455" s="67"/>
      <c r="Q455" s="95"/>
    </row>
    <row r="456" ht="14.25" customHeight="1">
      <c r="G456" s="67"/>
      <c r="Q456" s="95"/>
    </row>
    <row r="457" ht="14.25" customHeight="1">
      <c r="G457" s="67"/>
      <c r="Q457" s="95"/>
    </row>
    <row r="458" ht="14.25" customHeight="1">
      <c r="G458" s="67"/>
      <c r="Q458" s="95"/>
    </row>
    <row r="459" ht="14.25" customHeight="1">
      <c r="G459" s="67"/>
      <c r="Q459" s="95"/>
    </row>
    <row r="460" ht="14.25" customHeight="1">
      <c r="G460" s="67"/>
      <c r="Q460" s="95"/>
    </row>
    <row r="461" ht="14.25" customHeight="1">
      <c r="G461" s="67"/>
      <c r="Q461" s="95"/>
    </row>
    <row r="462" ht="14.25" customHeight="1">
      <c r="G462" s="67"/>
      <c r="Q462" s="95"/>
    </row>
    <row r="463" ht="14.25" customHeight="1">
      <c r="G463" s="67"/>
      <c r="Q463" s="95"/>
    </row>
    <row r="464" ht="14.25" customHeight="1">
      <c r="G464" s="67"/>
      <c r="Q464" s="95"/>
    </row>
    <row r="465" ht="14.25" customHeight="1">
      <c r="G465" s="67"/>
      <c r="Q465" s="95"/>
    </row>
    <row r="466" ht="14.25" customHeight="1">
      <c r="G466" s="67"/>
      <c r="Q466" s="95"/>
    </row>
    <row r="467" ht="14.25" customHeight="1">
      <c r="G467" s="67"/>
      <c r="Q467" s="95"/>
    </row>
    <row r="468" ht="14.25" customHeight="1">
      <c r="G468" s="67"/>
      <c r="Q468" s="95"/>
    </row>
    <row r="469" ht="14.25" customHeight="1">
      <c r="G469" s="67"/>
      <c r="Q469" s="95"/>
    </row>
    <row r="470" ht="14.25" customHeight="1">
      <c r="G470" s="67"/>
      <c r="Q470" s="95"/>
    </row>
    <row r="471" ht="14.25" customHeight="1">
      <c r="G471" s="67"/>
      <c r="Q471" s="95"/>
    </row>
    <row r="472" ht="14.25" customHeight="1">
      <c r="G472" s="67"/>
      <c r="Q472" s="95"/>
    </row>
    <row r="473" ht="14.25" customHeight="1">
      <c r="G473" s="67"/>
      <c r="Q473" s="95"/>
    </row>
    <row r="474" ht="14.25" customHeight="1">
      <c r="G474" s="67"/>
      <c r="Q474" s="95"/>
    </row>
    <row r="475" ht="14.25" customHeight="1">
      <c r="G475" s="67"/>
      <c r="Q475" s="95"/>
    </row>
    <row r="476" ht="14.25" customHeight="1">
      <c r="G476" s="67"/>
      <c r="Q476" s="95"/>
    </row>
    <row r="477" ht="14.25" customHeight="1">
      <c r="G477" s="67"/>
      <c r="Q477" s="95"/>
    </row>
    <row r="478" ht="14.25" customHeight="1">
      <c r="G478" s="67"/>
      <c r="Q478" s="95"/>
    </row>
    <row r="479" ht="14.25" customHeight="1">
      <c r="G479" s="67"/>
      <c r="Q479" s="95"/>
    </row>
    <row r="480" ht="14.25" customHeight="1">
      <c r="G480" s="67"/>
      <c r="Q480" s="95"/>
    </row>
    <row r="481" ht="14.25" customHeight="1">
      <c r="G481" s="67"/>
      <c r="Q481" s="95"/>
    </row>
    <row r="482" ht="14.25" customHeight="1">
      <c r="G482" s="67"/>
      <c r="Q482" s="95"/>
    </row>
    <row r="483" ht="14.25" customHeight="1">
      <c r="G483" s="67"/>
      <c r="Q483" s="95"/>
    </row>
    <row r="484" ht="14.25" customHeight="1">
      <c r="G484" s="67"/>
      <c r="Q484" s="95"/>
    </row>
    <row r="485" ht="14.25" customHeight="1">
      <c r="G485" s="67"/>
      <c r="Q485" s="95"/>
    </row>
    <row r="486" ht="14.25" customHeight="1">
      <c r="G486" s="67"/>
      <c r="Q486" s="95"/>
    </row>
    <row r="487" ht="14.25" customHeight="1">
      <c r="G487" s="67"/>
      <c r="Q487" s="95"/>
    </row>
    <row r="488" ht="14.25" customHeight="1">
      <c r="G488" s="67"/>
      <c r="Q488" s="95"/>
    </row>
    <row r="489" ht="14.25" customHeight="1">
      <c r="G489" s="67"/>
      <c r="Q489" s="95"/>
    </row>
    <row r="490" ht="14.25" customHeight="1">
      <c r="G490" s="67"/>
      <c r="Q490" s="95"/>
    </row>
    <row r="491" ht="14.25" customHeight="1">
      <c r="G491" s="67"/>
      <c r="Q491" s="95"/>
    </row>
    <row r="492" ht="14.25" customHeight="1">
      <c r="G492" s="67"/>
      <c r="Q492" s="95"/>
    </row>
    <row r="493" ht="14.25" customHeight="1">
      <c r="G493" s="67"/>
      <c r="Q493" s="95"/>
    </row>
    <row r="494" ht="14.25" customHeight="1">
      <c r="G494" s="67"/>
      <c r="Q494" s="95"/>
    </row>
    <row r="495" ht="14.25" customHeight="1">
      <c r="G495" s="67"/>
      <c r="Q495" s="95"/>
    </row>
    <row r="496" ht="14.25" customHeight="1">
      <c r="G496" s="67"/>
      <c r="Q496" s="95"/>
    </row>
    <row r="497" ht="14.25" customHeight="1">
      <c r="G497" s="67"/>
      <c r="Q497" s="95"/>
    </row>
    <row r="498" ht="14.25" customHeight="1">
      <c r="G498" s="67"/>
      <c r="Q498" s="95"/>
    </row>
    <row r="499" ht="14.25" customHeight="1">
      <c r="G499" s="67"/>
      <c r="Q499" s="95"/>
    </row>
    <row r="500" ht="14.25" customHeight="1">
      <c r="G500" s="67"/>
      <c r="Q500" s="95"/>
    </row>
    <row r="501" ht="14.25" customHeight="1">
      <c r="G501" s="67"/>
      <c r="Q501" s="95"/>
    </row>
    <row r="502" ht="14.25" customHeight="1">
      <c r="G502" s="67"/>
      <c r="Q502" s="95"/>
    </row>
    <row r="503" ht="14.25" customHeight="1">
      <c r="G503" s="67"/>
      <c r="Q503" s="95"/>
    </row>
    <row r="504" ht="14.25" customHeight="1">
      <c r="G504" s="67"/>
      <c r="Q504" s="95"/>
    </row>
    <row r="505" ht="14.25" customHeight="1">
      <c r="G505" s="67"/>
      <c r="Q505" s="95"/>
    </row>
    <row r="506" ht="14.25" customHeight="1">
      <c r="G506" s="67"/>
      <c r="Q506" s="95"/>
    </row>
    <row r="507" ht="14.25" customHeight="1">
      <c r="G507" s="67"/>
      <c r="Q507" s="95"/>
    </row>
    <row r="508" ht="14.25" customHeight="1">
      <c r="G508" s="67"/>
      <c r="Q508" s="95"/>
    </row>
    <row r="509" ht="14.25" customHeight="1">
      <c r="G509" s="67"/>
      <c r="Q509" s="95"/>
    </row>
    <row r="510" ht="14.25" customHeight="1">
      <c r="G510" s="67"/>
      <c r="Q510" s="95"/>
    </row>
    <row r="511" ht="14.25" customHeight="1">
      <c r="G511" s="67"/>
      <c r="Q511" s="95"/>
    </row>
    <row r="512" ht="14.25" customHeight="1">
      <c r="G512" s="67"/>
      <c r="Q512" s="95"/>
    </row>
    <row r="513" ht="14.25" customHeight="1">
      <c r="G513" s="67"/>
      <c r="Q513" s="95"/>
    </row>
    <row r="514" ht="14.25" customHeight="1">
      <c r="G514" s="67"/>
      <c r="Q514" s="95"/>
    </row>
    <row r="515" ht="14.25" customHeight="1">
      <c r="G515" s="67"/>
      <c r="Q515" s="95"/>
    </row>
    <row r="516" ht="14.25" customHeight="1">
      <c r="G516" s="67"/>
      <c r="Q516" s="95"/>
    </row>
    <row r="517" ht="14.25" customHeight="1">
      <c r="G517" s="67"/>
      <c r="Q517" s="95"/>
    </row>
    <row r="518" ht="14.25" customHeight="1">
      <c r="G518" s="67"/>
      <c r="Q518" s="95"/>
    </row>
    <row r="519" ht="14.25" customHeight="1">
      <c r="G519" s="67"/>
      <c r="Q519" s="95"/>
    </row>
    <row r="520" ht="14.25" customHeight="1">
      <c r="G520" s="67"/>
      <c r="Q520" s="95"/>
    </row>
    <row r="521" ht="14.25" customHeight="1">
      <c r="G521" s="67"/>
      <c r="Q521" s="95"/>
    </row>
    <row r="522" ht="14.25" customHeight="1">
      <c r="G522" s="67"/>
      <c r="Q522" s="95"/>
    </row>
    <row r="523" ht="14.25" customHeight="1">
      <c r="G523" s="67"/>
      <c r="Q523" s="95"/>
    </row>
    <row r="524" ht="14.25" customHeight="1">
      <c r="G524" s="67"/>
      <c r="Q524" s="95"/>
    </row>
    <row r="525" ht="14.25" customHeight="1">
      <c r="G525" s="67"/>
      <c r="Q525" s="95"/>
    </row>
    <row r="526" ht="14.25" customHeight="1">
      <c r="G526" s="67"/>
      <c r="Q526" s="95"/>
    </row>
    <row r="527" ht="14.25" customHeight="1">
      <c r="G527" s="67"/>
      <c r="Q527" s="95"/>
    </row>
    <row r="528" ht="14.25" customHeight="1">
      <c r="G528" s="67"/>
      <c r="Q528" s="95"/>
    </row>
    <row r="529" ht="14.25" customHeight="1">
      <c r="G529" s="67"/>
      <c r="Q529" s="95"/>
    </row>
    <row r="530" ht="14.25" customHeight="1">
      <c r="G530" s="67"/>
      <c r="Q530" s="95"/>
    </row>
    <row r="531" ht="14.25" customHeight="1">
      <c r="G531" s="67"/>
      <c r="Q531" s="95"/>
    </row>
    <row r="532" ht="14.25" customHeight="1">
      <c r="G532" s="67"/>
      <c r="Q532" s="95"/>
    </row>
    <row r="533" ht="14.25" customHeight="1">
      <c r="G533" s="67"/>
      <c r="Q533" s="95"/>
    </row>
    <row r="534" ht="14.25" customHeight="1">
      <c r="G534" s="67"/>
      <c r="Q534" s="95"/>
    </row>
    <row r="535" ht="14.25" customHeight="1">
      <c r="G535" s="67"/>
      <c r="Q535" s="95"/>
    </row>
    <row r="536" ht="14.25" customHeight="1">
      <c r="G536" s="67"/>
      <c r="Q536" s="95"/>
    </row>
    <row r="537" ht="14.25" customHeight="1">
      <c r="G537" s="67"/>
      <c r="Q537" s="95"/>
    </row>
    <row r="538" ht="14.25" customHeight="1">
      <c r="G538" s="67"/>
      <c r="Q538" s="95"/>
    </row>
    <row r="539" ht="14.25" customHeight="1">
      <c r="G539" s="67"/>
      <c r="Q539" s="95"/>
    </row>
    <row r="540" ht="14.25" customHeight="1">
      <c r="G540" s="67"/>
      <c r="Q540" s="95"/>
    </row>
    <row r="541" ht="14.25" customHeight="1">
      <c r="G541" s="67"/>
      <c r="Q541" s="95"/>
    </row>
    <row r="542" ht="14.25" customHeight="1">
      <c r="G542" s="67"/>
      <c r="Q542" s="95"/>
    </row>
    <row r="543" ht="14.25" customHeight="1">
      <c r="G543" s="67"/>
      <c r="Q543" s="95"/>
    </row>
    <row r="544" ht="14.25" customHeight="1">
      <c r="G544" s="67"/>
      <c r="Q544" s="95"/>
    </row>
    <row r="545" ht="14.25" customHeight="1">
      <c r="G545" s="67"/>
      <c r="Q545" s="95"/>
    </row>
    <row r="546" ht="14.25" customHeight="1">
      <c r="G546" s="67"/>
      <c r="Q546" s="95"/>
    </row>
    <row r="547" ht="14.25" customHeight="1">
      <c r="G547" s="67"/>
      <c r="Q547" s="95"/>
    </row>
    <row r="548" ht="14.25" customHeight="1">
      <c r="G548" s="67"/>
      <c r="Q548" s="95"/>
    </row>
    <row r="549" ht="14.25" customHeight="1">
      <c r="G549" s="67"/>
      <c r="Q549" s="95"/>
    </row>
    <row r="550" ht="14.25" customHeight="1">
      <c r="G550" s="67"/>
      <c r="Q550" s="95"/>
    </row>
    <row r="551" ht="14.25" customHeight="1">
      <c r="G551" s="67"/>
      <c r="Q551" s="95"/>
    </row>
    <row r="552" ht="14.25" customHeight="1">
      <c r="G552" s="67"/>
      <c r="Q552" s="95"/>
    </row>
    <row r="553" ht="14.25" customHeight="1">
      <c r="G553" s="67"/>
      <c r="Q553" s="95"/>
    </row>
    <row r="554" ht="14.25" customHeight="1">
      <c r="G554" s="67"/>
      <c r="Q554" s="95"/>
    </row>
    <row r="555" ht="14.25" customHeight="1">
      <c r="G555" s="67"/>
      <c r="Q555" s="95"/>
    </row>
    <row r="556" ht="14.25" customHeight="1">
      <c r="G556" s="67"/>
      <c r="Q556" s="95"/>
    </row>
    <row r="557" ht="14.25" customHeight="1">
      <c r="G557" s="67"/>
      <c r="Q557" s="95"/>
    </row>
    <row r="558" ht="14.25" customHeight="1">
      <c r="G558" s="67"/>
      <c r="Q558" s="95"/>
    </row>
    <row r="559" ht="14.25" customHeight="1">
      <c r="G559" s="67"/>
      <c r="Q559" s="95"/>
    </row>
    <row r="560" ht="14.25" customHeight="1">
      <c r="G560" s="67"/>
      <c r="Q560" s="95"/>
    </row>
    <row r="561" ht="14.25" customHeight="1">
      <c r="G561" s="67"/>
      <c r="Q561" s="95"/>
    </row>
    <row r="562" ht="14.25" customHeight="1">
      <c r="G562" s="67"/>
      <c r="Q562" s="95"/>
    </row>
    <row r="563" ht="14.25" customHeight="1">
      <c r="G563" s="67"/>
      <c r="Q563" s="95"/>
    </row>
    <row r="564" ht="14.25" customHeight="1">
      <c r="G564" s="67"/>
      <c r="Q564" s="95"/>
    </row>
    <row r="565" ht="14.25" customHeight="1">
      <c r="G565" s="67"/>
      <c r="Q565" s="95"/>
    </row>
    <row r="566" ht="14.25" customHeight="1">
      <c r="G566" s="67"/>
      <c r="Q566" s="95"/>
    </row>
    <row r="567" ht="14.25" customHeight="1">
      <c r="G567" s="67"/>
      <c r="Q567" s="95"/>
    </row>
    <row r="568" ht="14.25" customHeight="1">
      <c r="G568" s="67"/>
      <c r="Q568" s="95"/>
    </row>
    <row r="569" ht="14.25" customHeight="1">
      <c r="G569" s="67"/>
      <c r="Q569" s="95"/>
    </row>
    <row r="570" ht="14.25" customHeight="1">
      <c r="G570" s="67"/>
      <c r="Q570" s="95"/>
    </row>
    <row r="571" ht="14.25" customHeight="1">
      <c r="G571" s="67"/>
      <c r="Q571" s="95"/>
    </row>
    <row r="572" ht="14.25" customHeight="1">
      <c r="G572" s="67"/>
      <c r="Q572" s="95"/>
    </row>
    <row r="573" ht="14.25" customHeight="1">
      <c r="G573" s="67"/>
      <c r="Q573" s="95"/>
    </row>
    <row r="574" ht="14.25" customHeight="1">
      <c r="G574" s="67"/>
      <c r="Q574" s="95"/>
    </row>
    <row r="575" ht="14.25" customHeight="1">
      <c r="G575" s="67"/>
      <c r="Q575" s="95"/>
    </row>
    <row r="576" ht="14.25" customHeight="1">
      <c r="G576" s="67"/>
      <c r="Q576" s="95"/>
    </row>
    <row r="577" ht="14.25" customHeight="1">
      <c r="G577" s="67"/>
      <c r="Q577" s="95"/>
    </row>
    <row r="578" ht="14.25" customHeight="1">
      <c r="G578" s="67"/>
      <c r="Q578" s="95"/>
    </row>
    <row r="579" ht="14.25" customHeight="1">
      <c r="G579" s="67"/>
      <c r="Q579" s="95"/>
    </row>
    <row r="580" ht="14.25" customHeight="1">
      <c r="G580" s="67"/>
      <c r="Q580" s="95"/>
    </row>
    <row r="581" ht="14.25" customHeight="1">
      <c r="G581" s="67"/>
      <c r="Q581" s="95"/>
    </row>
    <row r="582" ht="14.25" customHeight="1">
      <c r="G582" s="67"/>
      <c r="Q582" s="95"/>
    </row>
    <row r="583" ht="14.25" customHeight="1">
      <c r="G583" s="67"/>
      <c r="Q583" s="95"/>
    </row>
    <row r="584" ht="14.25" customHeight="1">
      <c r="G584" s="67"/>
      <c r="Q584" s="95"/>
    </row>
    <row r="585" ht="14.25" customHeight="1">
      <c r="G585" s="67"/>
      <c r="Q585" s="95"/>
    </row>
    <row r="586" ht="14.25" customHeight="1">
      <c r="G586" s="67"/>
      <c r="Q586" s="95"/>
    </row>
    <row r="587" ht="14.25" customHeight="1">
      <c r="G587" s="67"/>
      <c r="Q587" s="95"/>
    </row>
    <row r="588" ht="14.25" customHeight="1">
      <c r="G588" s="67"/>
      <c r="Q588" s="95"/>
    </row>
    <row r="589" ht="14.25" customHeight="1">
      <c r="G589" s="67"/>
      <c r="Q589" s="95"/>
    </row>
    <row r="590" ht="14.25" customHeight="1">
      <c r="G590" s="67"/>
      <c r="Q590" s="95"/>
    </row>
    <row r="591" ht="14.25" customHeight="1">
      <c r="G591" s="67"/>
      <c r="Q591" s="95"/>
    </row>
    <row r="592" ht="14.25" customHeight="1">
      <c r="G592" s="67"/>
      <c r="Q592" s="95"/>
    </row>
    <row r="593" ht="14.25" customHeight="1">
      <c r="G593" s="67"/>
      <c r="Q593" s="95"/>
    </row>
    <row r="594" ht="14.25" customHeight="1">
      <c r="G594" s="67"/>
      <c r="Q594" s="95"/>
    </row>
    <row r="595" ht="14.25" customHeight="1">
      <c r="G595" s="67"/>
      <c r="Q595" s="95"/>
    </row>
    <row r="596" ht="14.25" customHeight="1">
      <c r="G596" s="67"/>
      <c r="Q596" s="95"/>
    </row>
    <row r="597" ht="14.25" customHeight="1">
      <c r="G597" s="67"/>
      <c r="Q597" s="95"/>
    </row>
    <row r="598" ht="14.25" customHeight="1">
      <c r="G598" s="67"/>
      <c r="Q598" s="95"/>
    </row>
    <row r="599" ht="14.25" customHeight="1">
      <c r="G599" s="67"/>
      <c r="Q599" s="95"/>
    </row>
    <row r="600" ht="14.25" customHeight="1">
      <c r="G600" s="67"/>
      <c r="Q600" s="95"/>
    </row>
    <row r="601" ht="14.25" customHeight="1">
      <c r="G601" s="67"/>
      <c r="Q601" s="95"/>
    </row>
    <row r="602" ht="14.25" customHeight="1">
      <c r="G602" s="67"/>
      <c r="Q602" s="95"/>
    </row>
    <row r="603" ht="14.25" customHeight="1">
      <c r="G603" s="67"/>
      <c r="Q603" s="95"/>
    </row>
    <row r="604" ht="14.25" customHeight="1">
      <c r="G604" s="67"/>
      <c r="Q604" s="95"/>
    </row>
    <row r="605" ht="14.25" customHeight="1">
      <c r="G605" s="67"/>
      <c r="Q605" s="95"/>
    </row>
    <row r="606" ht="14.25" customHeight="1">
      <c r="G606" s="67"/>
      <c r="Q606" s="95"/>
    </row>
    <row r="607" ht="14.25" customHeight="1">
      <c r="G607" s="67"/>
      <c r="Q607" s="95"/>
    </row>
    <row r="608" ht="14.25" customHeight="1">
      <c r="G608" s="67"/>
      <c r="Q608" s="95"/>
    </row>
    <row r="609" ht="14.25" customHeight="1">
      <c r="G609" s="67"/>
      <c r="Q609" s="95"/>
    </row>
    <row r="610" ht="14.25" customHeight="1">
      <c r="G610" s="67"/>
      <c r="Q610" s="95"/>
    </row>
    <row r="611" ht="14.25" customHeight="1">
      <c r="G611" s="67"/>
      <c r="Q611" s="95"/>
    </row>
    <row r="612" ht="14.25" customHeight="1">
      <c r="G612" s="67"/>
      <c r="Q612" s="95"/>
    </row>
    <row r="613" ht="14.25" customHeight="1">
      <c r="G613" s="67"/>
      <c r="Q613" s="95"/>
    </row>
    <row r="614" ht="14.25" customHeight="1">
      <c r="G614" s="67"/>
      <c r="Q614" s="95"/>
    </row>
    <row r="615" ht="14.25" customHeight="1">
      <c r="G615" s="67"/>
      <c r="Q615" s="95"/>
    </row>
    <row r="616" ht="14.25" customHeight="1">
      <c r="G616" s="67"/>
      <c r="Q616" s="95"/>
    </row>
    <row r="617" ht="14.25" customHeight="1">
      <c r="G617" s="67"/>
      <c r="Q617" s="95"/>
    </row>
    <row r="618" ht="14.25" customHeight="1">
      <c r="G618" s="67"/>
      <c r="Q618" s="95"/>
    </row>
    <row r="619" ht="14.25" customHeight="1">
      <c r="G619" s="67"/>
      <c r="Q619" s="95"/>
    </row>
    <row r="620" ht="14.25" customHeight="1">
      <c r="G620" s="67"/>
      <c r="Q620" s="95"/>
    </row>
    <row r="621" ht="14.25" customHeight="1">
      <c r="G621" s="67"/>
      <c r="Q621" s="95"/>
    </row>
    <row r="622" ht="14.25" customHeight="1">
      <c r="G622" s="67"/>
      <c r="Q622" s="95"/>
    </row>
    <row r="623" ht="14.25" customHeight="1">
      <c r="G623" s="67"/>
      <c r="Q623" s="95"/>
    </row>
    <row r="624" ht="14.25" customHeight="1">
      <c r="G624" s="67"/>
      <c r="Q624" s="95"/>
    </row>
    <row r="625" ht="14.25" customHeight="1">
      <c r="G625" s="67"/>
      <c r="Q625" s="95"/>
    </row>
    <row r="626" ht="14.25" customHeight="1">
      <c r="G626" s="67"/>
      <c r="Q626" s="95"/>
    </row>
    <row r="627" ht="14.25" customHeight="1">
      <c r="G627" s="67"/>
      <c r="Q627" s="95"/>
    </row>
    <row r="628" ht="14.25" customHeight="1">
      <c r="G628" s="67"/>
      <c r="Q628" s="95"/>
    </row>
    <row r="629" ht="14.25" customHeight="1">
      <c r="G629" s="67"/>
      <c r="Q629" s="95"/>
    </row>
    <row r="630" ht="14.25" customHeight="1">
      <c r="G630" s="67"/>
      <c r="Q630" s="95"/>
    </row>
    <row r="631" ht="14.25" customHeight="1">
      <c r="G631" s="67"/>
      <c r="Q631" s="95"/>
    </row>
    <row r="632" ht="14.25" customHeight="1">
      <c r="G632" s="67"/>
      <c r="Q632" s="95"/>
    </row>
    <row r="633" ht="14.25" customHeight="1">
      <c r="G633" s="67"/>
      <c r="Q633" s="95"/>
    </row>
    <row r="634" ht="14.25" customHeight="1">
      <c r="G634" s="67"/>
      <c r="Q634" s="95"/>
    </row>
    <row r="635" ht="14.25" customHeight="1">
      <c r="G635" s="67"/>
      <c r="Q635" s="95"/>
    </row>
    <row r="636" ht="14.25" customHeight="1">
      <c r="G636" s="67"/>
      <c r="Q636" s="95"/>
    </row>
    <row r="637" ht="14.25" customHeight="1">
      <c r="G637" s="67"/>
      <c r="Q637" s="95"/>
    </row>
    <row r="638" ht="14.25" customHeight="1">
      <c r="G638" s="67"/>
      <c r="Q638" s="95"/>
    </row>
    <row r="639" ht="14.25" customHeight="1">
      <c r="G639" s="67"/>
      <c r="Q639" s="95"/>
    </row>
    <row r="640" ht="14.25" customHeight="1">
      <c r="G640" s="67"/>
      <c r="Q640" s="95"/>
    </row>
    <row r="641" ht="14.25" customHeight="1">
      <c r="G641" s="67"/>
      <c r="Q641" s="95"/>
    </row>
    <row r="642" ht="14.25" customHeight="1">
      <c r="G642" s="67"/>
      <c r="Q642" s="95"/>
    </row>
    <row r="643" ht="14.25" customHeight="1">
      <c r="G643" s="67"/>
      <c r="Q643" s="95"/>
    </row>
    <row r="644" ht="14.25" customHeight="1">
      <c r="G644" s="67"/>
      <c r="Q644" s="95"/>
    </row>
    <row r="645" ht="14.25" customHeight="1">
      <c r="G645" s="67"/>
      <c r="Q645" s="95"/>
    </row>
    <row r="646" ht="14.25" customHeight="1">
      <c r="G646" s="67"/>
      <c r="Q646" s="95"/>
    </row>
    <row r="647" ht="14.25" customHeight="1">
      <c r="G647" s="67"/>
      <c r="Q647" s="95"/>
    </row>
    <row r="648" ht="14.25" customHeight="1">
      <c r="G648" s="67"/>
      <c r="Q648" s="95"/>
    </row>
    <row r="649" ht="14.25" customHeight="1">
      <c r="G649" s="67"/>
      <c r="Q649" s="95"/>
    </row>
    <row r="650" ht="14.25" customHeight="1">
      <c r="G650" s="67"/>
      <c r="Q650" s="95"/>
    </row>
    <row r="651" ht="14.25" customHeight="1">
      <c r="G651" s="67"/>
      <c r="Q651" s="95"/>
    </row>
    <row r="652" ht="14.25" customHeight="1">
      <c r="G652" s="67"/>
      <c r="Q652" s="95"/>
    </row>
    <row r="653" ht="14.25" customHeight="1">
      <c r="G653" s="67"/>
      <c r="Q653" s="95"/>
    </row>
    <row r="654" ht="14.25" customHeight="1">
      <c r="G654" s="67"/>
      <c r="Q654" s="95"/>
    </row>
    <row r="655" ht="14.25" customHeight="1">
      <c r="G655" s="67"/>
      <c r="Q655" s="95"/>
    </row>
    <row r="656" ht="14.25" customHeight="1">
      <c r="G656" s="67"/>
      <c r="Q656" s="95"/>
    </row>
    <row r="657" ht="14.25" customHeight="1">
      <c r="G657" s="67"/>
      <c r="Q657" s="95"/>
    </row>
    <row r="658" ht="14.25" customHeight="1">
      <c r="G658" s="67"/>
      <c r="Q658" s="95"/>
    </row>
    <row r="659" ht="14.25" customHeight="1">
      <c r="G659" s="67"/>
      <c r="Q659" s="95"/>
    </row>
    <row r="660" ht="14.25" customHeight="1">
      <c r="G660" s="67"/>
      <c r="Q660" s="95"/>
    </row>
    <row r="661" ht="14.25" customHeight="1">
      <c r="G661" s="67"/>
      <c r="Q661" s="95"/>
    </row>
    <row r="662" ht="14.25" customHeight="1">
      <c r="G662" s="67"/>
      <c r="Q662" s="95"/>
    </row>
    <row r="663" ht="14.25" customHeight="1">
      <c r="G663" s="67"/>
      <c r="Q663" s="95"/>
    </row>
    <row r="664" ht="14.25" customHeight="1">
      <c r="G664" s="67"/>
      <c r="Q664" s="95"/>
    </row>
    <row r="665" ht="14.25" customHeight="1">
      <c r="G665" s="67"/>
      <c r="Q665" s="95"/>
    </row>
    <row r="666" ht="14.25" customHeight="1">
      <c r="G666" s="67"/>
      <c r="Q666" s="95"/>
    </row>
    <row r="667" ht="14.25" customHeight="1">
      <c r="G667" s="67"/>
      <c r="Q667" s="95"/>
    </row>
    <row r="668" ht="14.25" customHeight="1">
      <c r="G668" s="67"/>
      <c r="Q668" s="95"/>
    </row>
    <row r="669" ht="14.25" customHeight="1">
      <c r="G669" s="67"/>
      <c r="Q669" s="95"/>
    </row>
    <row r="670" ht="14.25" customHeight="1">
      <c r="G670" s="67"/>
      <c r="Q670" s="95"/>
    </row>
    <row r="671" ht="14.25" customHeight="1">
      <c r="G671" s="67"/>
      <c r="Q671" s="95"/>
    </row>
    <row r="672" ht="14.25" customHeight="1">
      <c r="G672" s="67"/>
      <c r="Q672" s="95"/>
    </row>
    <row r="673" ht="14.25" customHeight="1">
      <c r="G673" s="67"/>
      <c r="Q673" s="95"/>
    </row>
    <row r="674" ht="14.25" customHeight="1">
      <c r="G674" s="67"/>
      <c r="Q674" s="95"/>
    </row>
    <row r="675" ht="14.25" customHeight="1">
      <c r="G675" s="67"/>
      <c r="Q675" s="95"/>
    </row>
    <row r="676" ht="14.25" customHeight="1">
      <c r="G676" s="67"/>
      <c r="Q676" s="95"/>
    </row>
    <row r="677" ht="14.25" customHeight="1">
      <c r="G677" s="67"/>
      <c r="Q677" s="95"/>
    </row>
    <row r="678" ht="14.25" customHeight="1">
      <c r="G678" s="67"/>
      <c r="Q678" s="95"/>
    </row>
    <row r="679" ht="14.25" customHeight="1">
      <c r="G679" s="67"/>
      <c r="Q679" s="95"/>
    </row>
    <row r="680" ht="14.25" customHeight="1">
      <c r="G680" s="67"/>
      <c r="Q680" s="95"/>
    </row>
    <row r="681" ht="14.25" customHeight="1">
      <c r="G681" s="67"/>
      <c r="Q681" s="95"/>
    </row>
    <row r="682" ht="14.25" customHeight="1">
      <c r="G682" s="67"/>
      <c r="Q682" s="95"/>
    </row>
    <row r="683" ht="14.25" customHeight="1">
      <c r="G683" s="67"/>
      <c r="Q683" s="95"/>
    </row>
    <row r="684" ht="14.25" customHeight="1">
      <c r="G684" s="67"/>
      <c r="Q684" s="95"/>
    </row>
    <row r="685" ht="14.25" customHeight="1">
      <c r="G685" s="67"/>
      <c r="Q685" s="95"/>
    </row>
    <row r="686" ht="14.25" customHeight="1">
      <c r="G686" s="67"/>
      <c r="Q686" s="95"/>
    </row>
    <row r="687" ht="14.25" customHeight="1">
      <c r="G687" s="67"/>
      <c r="Q687" s="95"/>
    </row>
    <row r="688" ht="14.25" customHeight="1">
      <c r="G688" s="67"/>
      <c r="Q688" s="95"/>
    </row>
    <row r="689" ht="14.25" customHeight="1">
      <c r="G689" s="67"/>
      <c r="Q689" s="95"/>
    </row>
    <row r="690" ht="14.25" customHeight="1">
      <c r="G690" s="67"/>
      <c r="Q690" s="95"/>
    </row>
    <row r="691" ht="14.25" customHeight="1">
      <c r="G691" s="67"/>
      <c r="Q691" s="95"/>
    </row>
    <row r="692" ht="14.25" customHeight="1">
      <c r="G692" s="67"/>
      <c r="Q692" s="95"/>
    </row>
    <row r="693" ht="14.25" customHeight="1">
      <c r="G693" s="67"/>
      <c r="Q693" s="95"/>
    </row>
    <row r="694" ht="14.25" customHeight="1">
      <c r="G694" s="67"/>
      <c r="Q694" s="95"/>
    </row>
    <row r="695" ht="14.25" customHeight="1">
      <c r="G695" s="67"/>
      <c r="Q695" s="95"/>
    </row>
    <row r="696" ht="14.25" customHeight="1">
      <c r="G696" s="67"/>
      <c r="Q696" s="95"/>
    </row>
    <row r="697" ht="14.25" customHeight="1">
      <c r="G697" s="67"/>
      <c r="Q697" s="95"/>
    </row>
    <row r="698" ht="14.25" customHeight="1">
      <c r="G698" s="67"/>
      <c r="Q698" s="95"/>
    </row>
    <row r="699" ht="14.25" customHeight="1">
      <c r="G699" s="67"/>
      <c r="Q699" s="95"/>
    </row>
    <row r="700" ht="14.25" customHeight="1">
      <c r="G700" s="67"/>
      <c r="Q700" s="95"/>
    </row>
    <row r="701" ht="14.25" customHeight="1">
      <c r="G701" s="67"/>
      <c r="Q701" s="95"/>
    </row>
    <row r="702" ht="14.25" customHeight="1">
      <c r="G702" s="67"/>
      <c r="Q702" s="95"/>
    </row>
    <row r="703" ht="14.25" customHeight="1">
      <c r="G703" s="67"/>
      <c r="Q703" s="95"/>
    </row>
    <row r="704" ht="14.25" customHeight="1">
      <c r="G704" s="67"/>
      <c r="Q704" s="95"/>
    </row>
    <row r="705" ht="14.25" customHeight="1">
      <c r="G705" s="67"/>
      <c r="Q705" s="95"/>
    </row>
    <row r="706" ht="14.25" customHeight="1">
      <c r="G706" s="67"/>
      <c r="Q706" s="95"/>
    </row>
    <row r="707" ht="14.25" customHeight="1">
      <c r="G707" s="67"/>
      <c r="Q707" s="95"/>
    </row>
    <row r="708" ht="14.25" customHeight="1">
      <c r="G708" s="67"/>
      <c r="Q708" s="95"/>
    </row>
    <row r="709" ht="14.25" customHeight="1">
      <c r="G709" s="67"/>
      <c r="Q709" s="95"/>
    </row>
    <row r="710" ht="14.25" customHeight="1">
      <c r="G710" s="67"/>
      <c r="Q710" s="95"/>
    </row>
    <row r="711" ht="14.25" customHeight="1">
      <c r="G711" s="67"/>
      <c r="Q711" s="95"/>
    </row>
    <row r="712" ht="14.25" customHeight="1">
      <c r="G712" s="67"/>
      <c r="Q712" s="95"/>
    </row>
    <row r="713" ht="14.25" customHeight="1">
      <c r="G713" s="67"/>
      <c r="Q713" s="95"/>
    </row>
    <row r="714" ht="14.25" customHeight="1">
      <c r="G714" s="67"/>
      <c r="Q714" s="95"/>
    </row>
    <row r="715" ht="14.25" customHeight="1">
      <c r="G715" s="67"/>
      <c r="Q715" s="95"/>
    </row>
    <row r="716" ht="14.25" customHeight="1">
      <c r="G716" s="67"/>
      <c r="Q716" s="95"/>
    </row>
    <row r="717" ht="14.25" customHeight="1">
      <c r="G717" s="67"/>
      <c r="Q717" s="95"/>
    </row>
    <row r="718" ht="14.25" customHeight="1">
      <c r="G718" s="67"/>
      <c r="Q718" s="95"/>
    </row>
    <row r="719" ht="14.25" customHeight="1">
      <c r="G719" s="67"/>
      <c r="Q719" s="95"/>
    </row>
    <row r="720" ht="14.25" customHeight="1">
      <c r="G720" s="67"/>
      <c r="Q720" s="95"/>
    </row>
    <row r="721" ht="14.25" customHeight="1">
      <c r="G721" s="67"/>
      <c r="Q721" s="95"/>
    </row>
    <row r="722" ht="14.25" customHeight="1">
      <c r="G722" s="67"/>
      <c r="Q722" s="95"/>
    </row>
    <row r="723" ht="14.25" customHeight="1">
      <c r="G723" s="67"/>
      <c r="Q723" s="95"/>
    </row>
    <row r="724" ht="14.25" customHeight="1">
      <c r="G724" s="67"/>
      <c r="Q724" s="95"/>
    </row>
    <row r="725" ht="14.25" customHeight="1">
      <c r="G725" s="67"/>
      <c r="Q725" s="95"/>
    </row>
    <row r="726" ht="14.25" customHeight="1">
      <c r="G726" s="67"/>
      <c r="Q726" s="95"/>
    </row>
    <row r="727" ht="14.25" customHeight="1">
      <c r="G727" s="67"/>
      <c r="Q727" s="95"/>
    </row>
    <row r="728" ht="14.25" customHeight="1">
      <c r="G728" s="67"/>
      <c r="Q728" s="95"/>
    </row>
    <row r="729" ht="14.25" customHeight="1">
      <c r="G729" s="67"/>
      <c r="Q729" s="95"/>
    </row>
  </sheetData>
  <mergeCells count="30">
    <mergeCell ref="A3:N3"/>
    <mergeCell ref="A4:N4"/>
    <mergeCell ref="O4:Q4"/>
    <mergeCell ref="B27:N27"/>
    <mergeCell ref="B28:N28"/>
    <mergeCell ref="B29:N29"/>
    <mergeCell ref="A38:N38"/>
    <mergeCell ref="A39:N39"/>
    <mergeCell ref="O39:Q39"/>
    <mergeCell ref="B62:N62"/>
    <mergeCell ref="B63:N63"/>
    <mergeCell ref="B64:N64"/>
    <mergeCell ref="A71:N71"/>
    <mergeCell ref="O72:Q72"/>
    <mergeCell ref="A72:N72"/>
    <mergeCell ref="B95:N95"/>
    <mergeCell ref="B96:N96"/>
    <mergeCell ref="B97:N97"/>
    <mergeCell ref="A104:N104"/>
    <mergeCell ref="A105:N105"/>
    <mergeCell ref="O105:Q105"/>
    <mergeCell ref="B164:N164"/>
    <mergeCell ref="B165:N165"/>
    <mergeCell ref="B130:N130"/>
    <mergeCell ref="B131:N131"/>
    <mergeCell ref="B132:N132"/>
    <mergeCell ref="A137:N137"/>
    <mergeCell ref="A138:N138"/>
    <mergeCell ref="O138:Q138"/>
    <mergeCell ref="B163:N163"/>
  </mergeCells>
  <printOptions/>
  <pageMargins bottom="0.75" footer="0.0" header="0.0" left="0.7" right="0.7" top="0.75"/>
  <pageSetup paperSize="9" orientation="portrait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1048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/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357</v>
      </c>
      <c r="B6" s="16">
        <v>26.0</v>
      </c>
      <c r="C6" s="23"/>
      <c r="D6" s="16">
        <v>10.0</v>
      </c>
      <c r="E6" s="16">
        <v>16.0</v>
      </c>
      <c r="F6" s="24"/>
      <c r="G6" s="17"/>
      <c r="H6" s="18">
        <f t="shared" ref="H6:H7" si="1">(C6+D6+E6)/B6</f>
        <v>1</v>
      </c>
      <c r="I6" s="18">
        <f t="shared" ref="I6:I7" si="2">(C6+D6)/B6</f>
        <v>0.3846153846</v>
      </c>
      <c r="J6" s="16">
        <v>1.0</v>
      </c>
      <c r="K6" s="16">
        <v>1.0</v>
      </c>
      <c r="L6" s="16">
        <v>24.0</v>
      </c>
      <c r="M6" s="16">
        <v>24.0</v>
      </c>
      <c r="N6" s="18">
        <f t="shared" ref="N6:N7" si="3">M6/L6</f>
        <v>1</v>
      </c>
      <c r="O6" s="19">
        <v>24.0</v>
      </c>
      <c r="P6" s="19">
        <v>24.0</v>
      </c>
      <c r="Q6" s="20">
        <f t="shared" ref="Q6:Q7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356</v>
      </c>
      <c r="B7" s="16">
        <v>27.0</v>
      </c>
      <c r="C7" s="17">
        <v>1.0</v>
      </c>
      <c r="D7" s="16">
        <v>10.0</v>
      </c>
      <c r="E7" s="16">
        <v>16.0</v>
      </c>
      <c r="F7" s="24"/>
      <c r="G7" s="24"/>
      <c r="H7" s="18">
        <f t="shared" si="1"/>
        <v>1</v>
      </c>
      <c r="I7" s="18">
        <f t="shared" si="2"/>
        <v>0.4074074074</v>
      </c>
      <c r="J7" s="16">
        <v>1.0</v>
      </c>
      <c r="K7" s="16">
        <v>1.0</v>
      </c>
      <c r="L7" s="16">
        <v>16.0</v>
      </c>
      <c r="M7" s="16">
        <v>16.0</v>
      </c>
      <c r="N7" s="18">
        <f t="shared" si="3"/>
        <v>1</v>
      </c>
      <c r="O7" s="19">
        <v>16.0</v>
      </c>
      <c r="P7" s="19">
        <v>16.0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"/>
      <c r="B8" s="16"/>
      <c r="C8" s="17"/>
      <c r="D8" s="16"/>
      <c r="E8" s="16"/>
      <c r="F8" s="24"/>
      <c r="G8" s="24"/>
      <c r="H8" s="18"/>
      <c r="I8" s="18"/>
      <c r="J8" s="16"/>
      <c r="K8" s="16"/>
      <c r="L8" s="16"/>
      <c r="M8" s="16"/>
      <c r="N8" s="18"/>
      <c r="O8" s="19"/>
      <c r="P8" s="19"/>
      <c r="Q8" s="20"/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4" t="s">
        <v>354</v>
      </c>
      <c r="B9" s="16">
        <v>30.0</v>
      </c>
      <c r="C9" s="16">
        <v>2.0</v>
      </c>
      <c r="D9" s="16">
        <v>15.0</v>
      </c>
      <c r="E9" s="16">
        <v>13.0</v>
      </c>
      <c r="F9" s="24"/>
      <c r="G9" s="24"/>
      <c r="H9" s="18">
        <f t="shared" ref="H9:H15" si="5">(C9+D9+E9)/B9</f>
        <v>1</v>
      </c>
      <c r="I9" s="18">
        <f t="shared" ref="I9:I15" si="6">(C9+D9)/B9</f>
        <v>0.5666666667</v>
      </c>
      <c r="J9" s="16">
        <v>1.0</v>
      </c>
      <c r="K9" s="16">
        <v>1.0</v>
      </c>
      <c r="L9" s="16">
        <v>16.0</v>
      </c>
      <c r="M9" s="16">
        <v>15.0</v>
      </c>
      <c r="N9" s="18">
        <f t="shared" ref="N9:N15" si="7">M9/L9</f>
        <v>0.9375</v>
      </c>
      <c r="O9" s="19">
        <v>16.0</v>
      </c>
      <c r="P9" s="19">
        <v>15.0</v>
      </c>
      <c r="Q9" s="20">
        <f t="shared" ref="Q9:Q15" si="8">P9/O9</f>
        <v>0.9375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157</v>
      </c>
      <c r="B10" s="17">
        <v>31.0</v>
      </c>
      <c r="C10" s="17">
        <v>4.0</v>
      </c>
      <c r="D10" s="17">
        <v>14.0</v>
      </c>
      <c r="E10" s="17">
        <v>13.0</v>
      </c>
      <c r="F10" s="24"/>
      <c r="G10" s="24"/>
      <c r="H10" s="18">
        <f t="shared" si="5"/>
        <v>1</v>
      </c>
      <c r="I10" s="18">
        <f t="shared" si="6"/>
        <v>0.5806451613</v>
      </c>
      <c r="J10" s="17">
        <v>1.0</v>
      </c>
      <c r="K10" s="17">
        <v>1.0</v>
      </c>
      <c r="L10" s="17">
        <v>16.0</v>
      </c>
      <c r="M10" s="17">
        <v>15.0</v>
      </c>
      <c r="N10" s="18">
        <f t="shared" si="7"/>
        <v>0.9375</v>
      </c>
      <c r="O10" s="19">
        <v>16.0</v>
      </c>
      <c r="P10" s="19">
        <v>15.0</v>
      </c>
      <c r="Q10" s="20">
        <f t="shared" si="8"/>
        <v>0.9375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355</v>
      </c>
      <c r="B11" s="17">
        <v>31.0</v>
      </c>
      <c r="C11" s="17">
        <v>3.0</v>
      </c>
      <c r="D11" s="17">
        <v>15.0</v>
      </c>
      <c r="E11" s="17">
        <v>13.0</v>
      </c>
      <c r="F11" s="24"/>
      <c r="G11" s="24"/>
      <c r="H11" s="18">
        <f t="shared" si="5"/>
        <v>1</v>
      </c>
      <c r="I11" s="18">
        <f t="shared" si="6"/>
        <v>0.5806451613</v>
      </c>
      <c r="J11" s="17">
        <v>1.0</v>
      </c>
      <c r="K11" s="17">
        <v>1.0</v>
      </c>
      <c r="L11" s="17">
        <v>16.0</v>
      </c>
      <c r="M11" s="17">
        <v>16.0</v>
      </c>
      <c r="N11" s="18">
        <f t="shared" si="7"/>
        <v>1</v>
      </c>
      <c r="O11" s="19">
        <v>16.0</v>
      </c>
      <c r="P11" s="19">
        <v>16.0</v>
      </c>
      <c r="Q11" s="20">
        <f t="shared" si="8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678</v>
      </c>
      <c r="B12" s="17">
        <v>28.0</v>
      </c>
      <c r="C12" s="17">
        <v>6.0</v>
      </c>
      <c r="D12" s="17">
        <v>20.0</v>
      </c>
      <c r="E12" s="17">
        <v>2.0</v>
      </c>
      <c r="F12" s="24"/>
      <c r="G12" s="24"/>
      <c r="H12" s="18">
        <f t="shared" si="5"/>
        <v>1</v>
      </c>
      <c r="I12" s="18">
        <f t="shared" si="6"/>
        <v>0.9285714286</v>
      </c>
      <c r="J12" s="17">
        <v>1.0</v>
      </c>
      <c r="K12" s="17">
        <v>1.0</v>
      </c>
      <c r="L12" s="17">
        <v>16.0</v>
      </c>
      <c r="M12" s="17">
        <v>16.0</v>
      </c>
      <c r="N12" s="18">
        <f t="shared" si="7"/>
        <v>1</v>
      </c>
      <c r="O12" s="19">
        <v>16.0</v>
      </c>
      <c r="P12" s="19">
        <v>16.0</v>
      </c>
      <c r="Q12" s="20">
        <f t="shared" si="8"/>
        <v>1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238</v>
      </c>
      <c r="B13" s="17">
        <v>27.0</v>
      </c>
      <c r="C13" s="17">
        <v>7.0</v>
      </c>
      <c r="D13" s="17">
        <v>13.0</v>
      </c>
      <c r="E13" s="17">
        <v>7.0</v>
      </c>
      <c r="F13" s="24"/>
      <c r="G13" s="24"/>
      <c r="H13" s="18">
        <f t="shared" si="5"/>
        <v>1</v>
      </c>
      <c r="I13" s="18">
        <f t="shared" si="6"/>
        <v>0.7407407407</v>
      </c>
      <c r="J13" s="17">
        <v>1.0</v>
      </c>
      <c r="K13" s="17">
        <v>1.0</v>
      </c>
      <c r="L13" s="17">
        <v>16.0</v>
      </c>
      <c r="M13" s="17">
        <v>16.0</v>
      </c>
      <c r="N13" s="18">
        <f t="shared" si="7"/>
        <v>1</v>
      </c>
      <c r="O13" s="19">
        <v>16.0</v>
      </c>
      <c r="P13" s="19">
        <v>16.0</v>
      </c>
      <c r="Q13" s="20">
        <f t="shared" si="8"/>
        <v>1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599</v>
      </c>
      <c r="B14" s="17">
        <v>32.0</v>
      </c>
      <c r="C14" s="17">
        <v>7.0</v>
      </c>
      <c r="D14" s="17">
        <v>21.0</v>
      </c>
      <c r="E14" s="17">
        <v>4.0</v>
      </c>
      <c r="F14" s="24"/>
      <c r="G14" s="24"/>
      <c r="H14" s="18">
        <f t="shared" si="5"/>
        <v>1</v>
      </c>
      <c r="I14" s="18">
        <f t="shared" si="6"/>
        <v>0.875</v>
      </c>
      <c r="J14" s="17">
        <v>1.0</v>
      </c>
      <c r="K14" s="17">
        <v>1.0</v>
      </c>
      <c r="L14" s="17">
        <v>16.0</v>
      </c>
      <c r="M14" s="17">
        <v>16.0</v>
      </c>
      <c r="N14" s="18">
        <f t="shared" si="7"/>
        <v>1</v>
      </c>
      <c r="O14" s="19">
        <v>16.0</v>
      </c>
      <c r="P14" s="19">
        <v>16.0</v>
      </c>
      <c r="Q14" s="20">
        <f t="shared" si="8"/>
        <v>1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5"/>
        <v>#DIV/0!</v>
      </c>
      <c r="I15" s="18" t="str">
        <f t="shared" si="6"/>
        <v>#DIV/0!</v>
      </c>
      <c r="J15" s="24"/>
      <c r="K15" s="24"/>
      <c r="L15" s="24"/>
      <c r="M15" s="24"/>
      <c r="N15" s="18" t="str">
        <f t="shared" si="7"/>
        <v>#DIV/0!</v>
      </c>
      <c r="O15" s="21"/>
      <c r="P15" s="21"/>
      <c r="Q15" s="20" t="str">
        <f t="shared" si="8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/>
      <c r="I16" s="18"/>
      <c r="J16" s="24"/>
      <c r="K16" s="24"/>
      <c r="L16" s="24"/>
      <c r="M16" s="24"/>
      <c r="N16" s="18"/>
      <c r="O16" s="21"/>
      <c r="P16" s="21"/>
      <c r="Q16" s="20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ref="H17:H22" si="9">(C17+D17+E17)/B17</f>
        <v>#DIV/0!</v>
      </c>
      <c r="I17" s="18" t="str">
        <f t="shared" ref="I17:I22" si="10">(C17+D17)/B17</f>
        <v>#DIV/0!</v>
      </c>
      <c r="J17" s="24"/>
      <c r="K17" s="24"/>
      <c r="L17" s="24"/>
      <c r="M17" s="24"/>
      <c r="N17" s="18" t="str">
        <f t="shared" ref="N17:N22" si="11">M17/L17</f>
        <v>#DIV/0!</v>
      </c>
      <c r="O17" s="21"/>
      <c r="P17" s="21"/>
      <c r="Q17" s="20" t="str">
        <f t="shared" ref="Q17:Q22" si="12">P17/O17</f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9"/>
        <v>#DIV/0!</v>
      </c>
      <c r="I18" s="18" t="str">
        <f t="shared" si="10"/>
        <v>#DIV/0!</v>
      </c>
      <c r="J18" s="24"/>
      <c r="K18" s="24"/>
      <c r="L18" s="24"/>
      <c r="M18" s="24"/>
      <c r="N18" s="18" t="str">
        <f t="shared" si="11"/>
        <v>#DIV/0!</v>
      </c>
      <c r="O18" s="21"/>
      <c r="P18" s="21"/>
      <c r="Q18" s="20" t="str">
        <f t="shared" si="12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9"/>
        <v>#DIV/0!</v>
      </c>
      <c r="I19" s="18" t="str">
        <f t="shared" si="10"/>
        <v>#DIV/0!</v>
      </c>
      <c r="J19" s="24"/>
      <c r="K19" s="24"/>
      <c r="L19" s="24"/>
      <c r="M19" s="24"/>
      <c r="N19" s="18" t="str">
        <f t="shared" si="11"/>
        <v>#DIV/0!</v>
      </c>
      <c r="O19" s="21"/>
      <c r="P19" s="21"/>
      <c r="Q19" s="20" t="str">
        <f t="shared" si="12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9"/>
        <v>#DIV/0!</v>
      </c>
      <c r="I20" s="18" t="str">
        <f t="shared" si="10"/>
        <v>#DIV/0!</v>
      </c>
      <c r="J20" s="24"/>
      <c r="K20" s="24"/>
      <c r="L20" s="24"/>
      <c r="M20" s="24"/>
      <c r="N20" s="18" t="str">
        <f t="shared" si="11"/>
        <v>#DIV/0!</v>
      </c>
      <c r="O20" s="21"/>
      <c r="P20" s="21"/>
      <c r="Q20" s="20" t="str">
        <f t="shared" si="12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9"/>
        <v>#DIV/0!</v>
      </c>
      <c r="I21" s="18" t="str">
        <f t="shared" si="10"/>
        <v>#DIV/0!</v>
      </c>
      <c r="J21" s="24"/>
      <c r="K21" s="24"/>
      <c r="L21" s="24"/>
      <c r="M21" s="24"/>
      <c r="N21" s="18" t="str">
        <f t="shared" si="11"/>
        <v>#DIV/0!</v>
      </c>
      <c r="O21" s="21"/>
      <c r="P21" s="21"/>
      <c r="Q21" s="20" t="str">
        <f t="shared" si="12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9" t="s">
        <v>15</v>
      </c>
      <c r="B22" s="26">
        <f t="shared" ref="B22:G22" si="13">SUM(B6:B21)</f>
        <v>232</v>
      </c>
      <c r="C22" s="26">
        <f t="shared" si="13"/>
        <v>30</v>
      </c>
      <c r="D22" s="26">
        <f t="shared" si="13"/>
        <v>118</v>
      </c>
      <c r="E22" s="26">
        <f t="shared" si="13"/>
        <v>84</v>
      </c>
      <c r="F22" s="26">
        <f t="shared" si="13"/>
        <v>0</v>
      </c>
      <c r="G22" s="26">
        <f t="shared" si="13"/>
        <v>0</v>
      </c>
      <c r="H22" s="18">
        <f t="shared" si="9"/>
        <v>1</v>
      </c>
      <c r="I22" s="18">
        <f t="shared" si="10"/>
        <v>0.6379310345</v>
      </c>
      <c r="J22" s="26">
        <f t="shared" ref="J22:M22" si="14">SUM(J6:J21)</f>
        <v>8</v>
      </c>
      <c r="K22" s="26">
        <f t="shared" si="14"/>
        <v>8</v>
      </c>
      <c r="L22" s="26">
        <f t="shared" si="14"/>
        <v>136</v>
      </c>
      <c r="M22" s="26">
        <f t="shared" si="14"/>
        <v>134</v>
      </c>
      <c r="N22" s="18">
        <f t="shared" si="11"/>
        <v>0.9852941176</v>
      </c>
      <c r="O22" s="27">
        <f t="shared" ref="O22:P22" si="15">SUM(O6:O21)</f>
        <v>136</v>
      </c>
      <c r="P22" s="27">
        <f t="shared" si="15"/>
        <v>134</v>
      </c>
      <c r="Q22" s="20">
        <f t="shared" si="12"/>
        <v>0.9852941176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311"/>
      <c r="B23" s="312"/>
      <c r="C23" s="312"/>
      <c r="D23" s="312"/>
      <c r="E23" s="312"/>
      <c r="F23" s="312"/>
      <c r="G23" s="312"/>
      <c r="H23" s="313"/>
      <c r="I23" s="313"/>
      <c r="J23" s="312"/>
      <c r="K23" s="312"/>
      <c r="L23" s="312"/>
      <c r="M23" s="312"/>
      <c r="N23" s="313"/>
      <c r="O23" s="136"/>
      <c r="P23" s="136"/>
      <c r="Q23" s="95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Q24" s="95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89" t="s">
        <v>27</v>
      </c>
      <c r="B25" s="30"/>
      <c r="C25" s="30"/>
      <c r="D25" s="30"/>
      <c r="E25" s="30"/>
      <c r="F25" s="30"/>
      <c r="G25" s="88"/>
      <c r="H25" s="30"/>
      <c r="I25" s="30"/>
      <c r="J25" s="30"/>
      <c r="K25" s="30"/>
      <c r="L25" s="30"/>
      <c r="M25" s="30"/>
      <c r="N25" s="30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90" t="s">
        <v>4</v>
      </c>
      <c r="B26" s="32" t="s">
        <v>16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4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1"/>
      <c r="B27" s="92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1"/>
      <c r="B28" s="9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115"/>
      <c r="B29" s="116"/>
      <c r="C29" s="116"/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115"/>
      <c r="B30" s="116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A31" s="115"/>
      <c r="B31" s="116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A32" s="115"/>
      <c r="B32" s="116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A33" s="115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G34" s="67"/>
      <c r="Q34" s="95"/>
    </row>
    <row r="35" ht="14.25" customHeight="1">
      <c r="G35" s="67"/>
      <c r="Q35" s="95"/>
    </row>
    <row r="36" ht="14.25" customHeight="1">
      <c r="A36" s="63" t="s">
        <v>20</v>
      </c>
      <c r="Q36" s="95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Q37" s="95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275" t="s">
        <v>1048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Q38" s="95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35" t="s">
        <v>30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135" t="s">
        <v>3</v>
      </c>
      <c r="P39" s="33"/>
      <c r="Q39" s="34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9" t="s">
        <v>4</v>
      </c>
      <c r="B40" s="11"/>
      <c r="C40" s="11" t="s">
        <v>6</v>
      </c>
      <c r="D40" s="11">
        <v>4.0</v>
      </c>
      <c r="E40" s="11">
        <v>3.0</v>
      </c>
      <c r="F40" s="11">
        <v>2.0</v>
      </c>
      <c r="G40" s="11" t="s">
        <v>7</v>
      </c>
      <c r="H40" s="11" t="s">
        <v>8</v>
      </c>
      <c r="I40" s="11" t="s">
        <v>9</v>
      </c>
      <c r="J40" s="11" t="s">
        <v>10</v>
      </c>
      <c r="K40" s="11" t="s">
        <v>11</v>
      </c>
      <c r="L40" s="11" t="s">
        <v>12</v>
      </c>
      <c r="M40" s="11" t="s">
        <v>11</v>
      </c>
      <c r="N40" s="11" t="s">
        <v>13</v>
      </c>
      <c r="O40" s="140" t="s">
        <v>12</v>
      </c>
      <c r="P40" s="140" t="s">
        <v>11</v>
      </c>
      <c r="Q40" s="141" t="s">
        <v>14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238</v>
      </c>
      <c r="B41" s="16">
        <v>30.0</v>
      </c>
      <c r="C41" s="16">
        <v>3.0</v>
      </c>
      <c r="D41" s="16">
        <v>8.0</v>
      </c>
      <c r="E41" s="16">
        <v>19.0</v>
      </c>
      <c r="F41" s="24"/>
      <c r="G41" s="17"/>
      <c r="H41" s="18">
        <f t="shared" ref="H41:H45" si="16">(C41+D41+E41)/B41</f>
        <v>1</v>
      </c>
      <c r="I41" s="18">
        <f t="shared" ref="I41:I45" si="17">(C41+D41)/B41</f>
        <v>0.3666666667</v>
      </c>
      <c r="J41" s="16">
        <v>1.0</v>
      </c>
      <c r="K41" s="16">
        <v>1.0</v>
      </c>
      <c r="L41" s="16">
        <v>16.0</v>
      </c>
      <c r="M41" s="16">
        <v>16.0</v>
      </c>
      <c r="N41" s="18">
        <f t="shared" ref="N41:N45" si="18">M41/L41</f>
        <v>1</v>
      </c>
      <c r="O41" s="19">
        <v>16.0</v>
      </c>
      <c r="P41" s="19">
        <v>16.0</v>
      </c>
      <c r="Q41" s="20">
        <f t="shared" ref="Q41:Q45" si="19">P41/O41</f>
        <v>1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599</v>
      </c>
      <c r="B42" s="16">
        <v>33.0</v>
      </c>
      <c r="C42" s="17">
        <v>2.0</v>
      </c>
      <c r="D42" s="16">
        <v>21.0</v>
      </c>
      <c r="E42" s="16">
        <v>10.0</v>
      </c>
      <c r="F42" s="24"/>
      <c r="G42" s="24"/>
      <c r="H42" s="18">
        <f t="shared" si="16"/>
        <v>1</v>
      </c>
      <c r="I42" s="18">
        <f t="shared" si="17"/>
        <v>0.696969697</v>
      </c>
      <c r="J42" s="16">
        <v>1.0</v>
      </c>
      <c r="K42" s="16">
        <v>1.0</v>
      </c>
      <c r="L42" s="16">
        <v>16.0</v>
      </c>
      <c r="M42" s="16">
        <v>16.0</v>
      </c>
      <c r="N42" s="18">
        <f t="shared" si="18"/>
        <v>1</v>
      </c>
      <c r="O42" s="19">
        <v>16.0</v>
      </c>
      <c r="P42" s="19">
        <v>16.0</v>
      </c>
      <c r="Q42" s="20">
        <f t="shared" si="19"/>
        <v>1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4" t="s">
        <v>356</v>
      </c>
      <c r="B43" s="16">
        <v>27.0</v>
      </c>
      <c r="C43" s="16"/>
      <c r="D43" s="16">
        <v>5.0</v>
      </c>
      <c r="E43" s="16">
        <v>20.0</v>
      </c>
      <c r="F43" s="24"/>
      <c r="G43" s="17">
        <v>2.0</v>
      </c>
      <c r="H43" s="18">
        <f t="shared" si="16"/>
        <v>0.9259259259</v>
      </c>
      <c r="I43" s="18">
        <f t="shared" si="17"/>
        <v>0.1851851852</v>
      </c>
      <c r="J43" s="16">
        <v>1.0</v>
      </c>
      <c r="K43" s="16">
        <v>1.0</v>
      </c>
      <c r="L43" s="16">
        <v>16.0</v>
      </c>
      <c r="M43" s="16">
        <v>16.0</v>
      </c>
      <c r="N43" s="18">
        <f t="shared" si="18"/>
        <v>1</v>
      </c>
      <c r="O43" s="19">
        <v>16.0</v>
      </c>
      <c r="P43" s="19">
        <v>16.0</v>
      </c>
      <c r="Q43" s="20">
        <f t="shared" si="19"/>
        <v>1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354</v>
      </c>
      <c r="B44" s="17">
        <v>29.0</v>
      </c>
      <c r="C44" s="17">
        <v>1.0</v>
      </c>
      <c r="D44" s="17">
        <v>19.0</v>
      </c>
      <c r="E44" s="17">
        <v>9.0</v>
      </c>
      <c r="F44" s="24"/>
      <c r="G44" s="24"/>
      <c r="H44" s="18">
        <f t="shared" si="16"/>
        <v>1</v>
      </c>
      <c r="I44" s="18">
        <f t="shared" si="17"/>
        <v>0.6896551724</v>
      </c>
      <c r="J44" s="17">
        <v>1.0</v>
      </c>
      <c r="K44" s="17">
        <v>1.0</v>
      </c>
      <c r="L44" s="17">
        <v>16.0</v>
      </c>
      <c r="M44" s="17">
        <v>17.0</v>
      </c>
      <c r="N44" s="18">
        <f t="shared" si="18"/>
        <v>1.0625</v>
      </c>
      <c r="O44" s="19">
        <v>16.0</v>
      </c>
      <c r="P44" s="19">
        <v>17.0</v>
      </c>
      <c r="Q44" s="20">
        <f t="shared" si="19"/>
        <v>1.0625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157</v>
      </c>
      <c r="B45" s="17">
        <v>31.0</v>
      </c>
      <c r="C45" s="17">
        <v>4.0</v>
      </c>
      <c r="D45" s="17">
        <v>17.0</v>
      </c>
      <c r="E45" s="17">
        <v>10.0</v>
      </c>
      <c r="F45" s="24"/>
      <c r="G45" s="24"/>
      <c r="H45" s="18">
        <f t="shared" si="16"/>
        <v>1</v>
      </c>
      <c r="I45" s="18">
        <f t="shared" si="17"/>
        <v>0.6774193548</v>
      </c>
      <c r="J45" s="17">
        <v>1.0</v>
      </c>
      <c r="K45" s="17">
        <v>1.0</v>
      </c>
      <c r="L45" s="17">
        <v>16.0</v>
      </c>
      <c r="M45" s="17">
        <v>15.0</v>
      </c>
      <c r="N45" s="18">
        <f t="shared" si="18"/>
        <v>0.9375</v>
      </c>
      <c r="O45" s="19">
        <v>16.0</v>
      </c>
      <c r="P45" s="19">
        <v>15.0</v>
      </c>
      <c r="Q45" s="20">
        <f t="shared" si="19"/>
        <v>0.9375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/>
      <c r="B46" s="17"/>
      <c r="C46" s="17"/>
      <c r="D46" s="17"/>
      <c r="E46" s="17"/>
      <c r="F46" s="24"/>
      <c r="G46" s="24"/>
      <c r="H46" s="18"/>
      <c r="I46" s="18"/>
      <c r="J46" s="17"/>
      <c r="K46" s="17"/>
      <c r="L46" s="17"/>
      <c r="M46" s="17"/>
      <c r="N46" s="18"/>
      <c r="O46" s="19"/>
      <c r="P46" s="19"/>
      <c r="Q46" s="20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355</v>
      </c>
      <c r="B47" s="17">
        <v>31.0</v>
      </c>
      <c r="C47" s="17"/>
      <c r="D47" s="17">
        <v>21.0</v>
      </c>
      <c r="E47" s="17">
        <v>10.0</v>
      </c>
      <c r="F47" s="24"/>
      <c r="G47" s="24"/>
      <c r="H47" s="18">
        <f t="shared" ref="H47:H56" si="20">(C47+D47+E47)/B47</f>
        <v>1</v>
      </c>
      <c r="I47" s="18">
        <f t="shared" ref="I47:I56" si="21">(C47+D47)/B47</f>
        <v>0.6774193548</v>
      </c>
      <c r="J47" s="17">
        <v>1.0</v>
      </c>
      <c r="K47" s="17">
        <v>1.0</v>
      </c>
      <c r="L47" s="17">
        <v>16.0</v>
      </c>
      <c r="M47" s="17">
        <v>16.0</v>
      </c>
      <c r="N47" s="18">
        <f t="shared" ref="N47:N56" si="22">M47/L47</f>
        <v>1</v>
      </c>
      <c r="O47" s="19">
        <v>16.0</v>
      </c>
      <c r="P47" s="19">
        <v>16.0</v>
      </c>
      <c r="Q47" s="20">
        <f t="shared" ref="Q47:Q56" si="23">P47/O47</f>
        <v>1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" t="s">
        <v>678</v>
      </c>
      <c r="B48" s="17">
        <v>28.0</v>
      </c>
      <c r="C48" s="17">
        <v>13.0</v>
      </c>
      <c r="D48" s="17">
        <v>15.0</v>
      </c>
      <c r="E48" s="17"/>
      <c r="F48" s="24"/>
      <c r="G48" s="24"/>
      <c r="H48" s="18">
        <f t="shared" si="20"/>
        <v>1</v>
      </c>
      <c r="I48" s="18">
        <f t="shared" si="21"/>
        <v>1</v>
      </c>
      <c r="J48" s="17">
        <v>1.0</v>
      </c>
      <c r="K48" s="17">
        <v>1.0</v>
      </c>
      <c r="L48" s="17">
        <v>16.0</v>
      </c>
      <c r="M48" s="17">
        <v>16.0</v>
      </c>
      <c r="N48" s="18">
        <f t="shared" si="22"/>
        <v>1</v>
      </c>
      <c r="O48" s="19">
        <v>16.0</v>
      </c>
      <c r="P48" s="19">
        <v>16.0</v>
      </c>
      <c r="Q48" s="20">
        <f t="shared" si="23"/>
        <v>1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">
        <v>357</v>
      </c>
      <c r="B49" s="17">
        <v>25.0</v>
      </c>
      <c r="C49" s="17"/>
      <c r="D49" s="17">
        <v>5.0</v>
      </c>
      <c r="E49" s="17">
        <v>19.0</v>
      </c>
      <c r="F49" s="24"/>
      <c r="G49" s="17">
        <v>1.0</v>
      </c>
      <c r="H49" s="18">
        <f t="shared" si="20"/>
        <v>0.96</v>
      </c>
      <c r="I49" s="18">
        <f t="shared" si="21"/>
        <v>0.2</v>
      </c>
      <c r="J49" s="17">
        <v>1.0</v>
      </c>
      <c r="K49" s="17">
        <v>1.0</v>
      </c>
      <c r="L49" s="17">
        <v>24.0</v>
      </c>
      <c r="M49" s="17">
        <v>22.0</v>
      </c>
      <c r="N49" s="18">
        <f t="shared" si="22"/>
        <v>0.9166666667</v>
      </c>
      <c r="O49" s="19">
        <v>24.0</v>
      </c>
      <c r="P49" s="19">
        <v>22.0</v>
      </c>
      <c r="Q49" s="20">
        <f t="shared" si="23"/>
        <v>0.9166666667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20"/>
        <v>#DIV/0!</v>
      </c>
      <c r="I50" s="18" t="str">
        <f t="shared" si="21"/>
        <v>#DIV/0!</v>
      </c>
      <c r="J50" s="24"/>
      <c r="K50" s="24"/>
      <c r="L50" s="24"/>
      <c r="M50" s="24"/>
      <c r="N50" s="18" t="str">
        <f t="shared" si="22"/>
        <v>#DIV/0!</v>
      </c>
      <c r="O50" s="21"/>
      <c r="P50" s="21"/>
      <c r="Q50" s="20" t="str">
        <f t="shared" si="23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20"/>
        <v>#DIV/0!</v>
      </c>
      <c r="I51" s="18" t="str">
        <f t="shared" si="21"/>
        <v>#DIV/0!</v>
      </c>
      <c r="J51" s="24"/>
      <c r="K51" s="24"/>
      <c r="L51" s="24"/>
      <c r="M51" s="24"/>
      <c r="N51" s="18" t="str">
        <f t="shared" si="22"/>
        <v>#DIV/0!</v>
      </c>
      <c r="O51" s="21"/>
      <c r="P51" s="21"/>
      <c r="Q51" s="20" t="str">
        <f t="shared" si="23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20"/>
        <v>#DIV/0!</v>
      </c>
      <c r="I52" s="18" t="str">
        <f t="shared" si="21"/>
        <v>#DIV/0!</v>
      </c>
      <c r="J52" s="24"/>
      <c r="K52" s="24"/>
      <c r="L52" s="24"/>
      <c r="M52" s="24"/>
      <c r="N52" s="18" t="str">
        <f t="shared" si="22"/>
        <v>#DIV/0!</v>
      </c>
      <c r="O52" s="21"/>
      <c r="P52" s="21"/>
      <c r="Q52" s="20" t="str">
        <f t="shared" si="23"/>
        <v>#DIV/0!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20"/>
        <v>#DIV/0!</v>
      </c>
      <c r="I53" s="18" t="str">
        <f t="shared" si="21"/>
        <v>#DIV/0!</v>
      </c>
      <c r="J53" s="24"/>
      <c r="K53" s="24"/>
      <c r="L53" s="24"/>
      <c r="M53" s="24"/>
      <c r="N53" s="18" t="str">
        <f t="shared" si="22"/>
        <v>#DIV/0!</v>
      </c>
      <c r="O53" s="21"/>
      <c r="P53" s="21"/>
      <c r="Q53" s="20" t="str">
        <f t="shared" si="23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20"/>
        <v>#DIV/0!</v>
      </c>
      <c r="I54" s="18" t="str">
        <f t="shared" si="21"/>
        <v>#DIV/0!</v>
      </c>
      <c r="J54" s="24"/>
      <c r="K54" s="24"/>
      <c r="L54" s="24"/>
      <c r="M54" s="24"/>
      <c r="N54" s="18" t="str">
        <f t="shared" si="22"/>
        <v>#DIV/0!</v>
      </c>
      <c r="O54" s="21"/>
      <c r="P54" s="21"/>
      <c r="Q54" s="20" t="str">
        <f t="shared" si="23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25"/>
      <c r="B55" s="24"/>
      <c r="C55" s="24"/>
      <c r="D55" s="24"/>
      <c r="E55" s="24"/>
      <c r="F55" s="24"/>
      <c r="G55" s="24"/>
      <c r="H55" s="18" t="str">
        <f t="shared" si="20"/>
        <v>#DIV/0!</v>
      </c>
      <c r="I55" s="18" t="str">
        <f t="shared" si="21"/>
        <v>#DIV/0!</v>
      </c>
      <c r="J55" s="24"/>
      <c r="K55" s="24"/>
      <c r="L55" s="24"/>
      <c r="M55" s="24"/>
      <c r="N55" s="18" t="str">
        <f t="shared" si="22"/>
        <v>#DIV/0!</v>
      </c>
      <c r="O55" s="21"/>
      <c r="P55" s="21"/>
      <c r="Q55" s="20" t="str">
        <f t="shared" si="23"/>
        <v>#DIV/0!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9" t="s">
        <v>15</v>
      </c>
      <c r="B56" s="26">
        <f t="shared" ref="B56:G56" si="24">SUM(B41:B55)</f>
        <v>234</v>
      </c>
      <c r="C56" s="26">
        <f t="shared" si="24"/>
        <v>23</v>
      </c>
      <c r="D56" s="26">
        <f t="shared" si="24"/>
        <v>111</v>
      </c>
      <c r="E56" s="26">
        <f t="shared" si="24"/>
        <v>97</v>
      </c>
      <c r="F56" s="26">
        <f t="shared" si="24"/>
        <v>0</v>
      </c>
      <c r="G56" s="26">
        <f t="shared" si="24"/>
        <v>3</v>
      </c>
      <c r="H56" s="18">
        <f t="shared" si="20"/>
        <v>0.9871794872</v>
      </c>
      <c r="I56" s="18">
        <f t="shared" si="21"/>
        <v>0.5726495726</v>
      </c>
      <c r="J56" s="26">
        <f t="shared" ref="J56:M56" si="25">SUM(J41:J55)</f>
        <v>8</v>
      </c>
      <c r="K56" s="26">
        <f t="shared" si="25"/>
        <v>8</v>
      </c>
      <c r="L56" s="26">
        <f t="shared" si="25"/>
        <v>136</v>
      </c>
      <c r="M56" s="26">
        <f t="shared" si="25"/>
        <v>134</v>
      </c>
      <c r="N56" s="18">
        <f t="shared" si="22"/>
        <v>0.9852941176</v>
      </c>
      <c r="O56" s="27">
        <f t="shared" ref="O56:P56" si="26">SUM(O41:O55)</f>
        <v>136</v>
      </c>
      <c r="P56" s="27">
        <f t="shared" si="26"/>
        <v>134</v>
      </c>
      <c r="Q56" s="20">
        <f t="shared" si="23"/>
        <v>0.9852941176</v>
      </c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Q57" s="95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89" t="s">
        <v>27</v>
      </c>
      <c r="B58" s="30"/>
      <c r="C58" s="30"/>
      <c r="D58" s="30"/>
      <c r="E58" s="30"/>
      <c r="F58" s="30"/>
      <c r="G58" s="88"/>
      <c r="H58" s="30"/>
      <c r="I58" s="30"/>
      <c r="J58" s="30"/>
      <c r="K58" s="30"/>
      <c r="L58" s="30"/>
      <c r="M58" s="30"/>
      <c r="N58" s="30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0" t="s">
        <v>4</v>
      </c>
      <c r="B59" s="32" t="s">
        <v>16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120" t="s">
        <v>356</v>
      </c>
      <c r="B60" s="92" t="s">
        <v>1049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115"/>
      <c r="B61" s="92" t="s">
        <v>1050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314" t="s">
        <v>357</v>
      </c>
      <c r="B62" s="92" t="s">
        <v>1051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115"/>
      <c r="B63" s="116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A64" s="115"/>
      <c r="B64" s="116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115"/>
      <c r="B65" s="116"/>
      <c r="C65" s="116"/>
      <c r="D65" s="116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</row>
    <row r="66" ht="14.25" customHeight="1">
      <c r="A66" s="115"/>
      <c r="B66" s="116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</row>
    <row r="67" ht="14.25" customHeight="1">
      <c r="A67" s="115"/>
      <c r="B67" s="116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</row>
    <row r="68" ht="14.25" customHeight="1">
      <c r="A68" s="115"/>
      <c r="B68" s="116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</row>
    <row r="69" ht="14.25" customHeight="1">
      <c r="A69" s="115"/>
      <c r="B69" s="116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</row>
    <row r="70" ht="14.25" customHeight="1">
      <c r="A70" s="115"/>
      <c r="B70" s="116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</row>
    <row r="71" ht="14.25" customHeight="1">
      <c r="A71" s="275" t="s">
        <v>1048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Q71" s="95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</row>
    <row r="72" ht="14.25" customHeight="1">
      <c r="A72" s="35" t="s">
        <v>33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135" t="s">
        <v>3</v>
      </c>
      <c r="P72" s="33"/>
      <c r="Q72" s="34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</row>
    <row r="73" ht="14.25" customHeight="1">
      <c r="A73" s="9" t="s">
        <v>4</v>
      </c>
      <c r="B73" s="11" t="s">
        <v>5</v>
      </c>
      <c r="C73" s="11" t="s">
        <v>6</v>
      </c>
      <c r="D73" s="11">
        <v>4.0</v>
      </c>
      <c r="E73" s="11">
        <v>3.0</v>
      </c>
      <c r="F73" s="11">
        <v>2.0</v>
      </c>
      <c r="G73" s="11" t="s">
        <v>7</v>
      </c>
      <c r="H73" s="11" t="s">
        <v>8</v>
      </c>
      <c r="I73" s="11" t="s">
        <v>9</v>
      </c>
      <c r="J73" s="11" t="s">
        <v>10</v>
      </c>
      <c r="K73" s="11" t="s">
        <v>11</v>
      </c>
      <c r="L73" s="11" t="s">
        <v>12</v>
      </c>
      <c r="M73" s="11" t="s">
        <v>11</v>
      </c>
      <c r="N73" s="11" t="s">
        <v>13</v>
      </c>
      <c r="O73" s="140" t="s">
        <v>12</v>
      </c>
      <c r="P73" s="140" t="s">
        <v>11</v>
      </c>
      <c r="Q73" s="141" t="s">
        <v>14</v>
      </c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</row>
    <row r="74" ht="14.25" customHeight="1">
      <c r="A74" s="15" t="s">
        <v>238</v>
      </c>
      <c r="B74" s="16">
        <v>30.0</v>
      </c>
      <c r="C74" s="16">
        <v>4.0</v>
      </c>
      <c r="D74" s="16">
        <v>15.0</v>
      </c>
      <c r="E74" s="16">
        <v>10.0</v>
      </c>
      <c r="F74" s="17"/>
      <c r="G74" s="17">
        <v>1.0</v>
      </c>
      <c r="H74" s="18">
        <f t="shared" ref="H74:H83" si="27">(C74+D74+E74)/B74</f>
        <v>0.9666666667</v>
      </c>
      <c r="I74" s="18">
        <f t="shared" ref="I74:I83" si="28">(C74+D74)/B74</f>
        <v>0.6333333333</v>
      </c>
      <c r="J74" s="16">
        <v>1.0</v>
      </c>
      <c r="K74" s="16">
        <v>1.0</v>
      </c>
      <c r="L74" s="16">
        <v>20.0</v>
      </c>
      <c r="M74" s="16">
        <v>20.0</v>
      </c>
      <c r="N74" s="18">
        <f t="shared" ref="N74:N83" si="29">M74/L74</f>
        <v>1</v>
      </c>
      <c r="O74" s="16">
        <v>20.0</v>
      </c>
      <c r="P74" s="16">
        <v>20.0</v>
      </c>
      <c r="Q74" s="20">
        <f t="shared" ref="Q74:Q83" si="30">P74/O74</f>
        <v>1</v>
      </c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</row>
    <row r="75" ht="14.25" customHeight="1">
      <c r="A75" s="15" t="s">
        <v>599</v>
      </c>
      <c r="B75" s="16">
        <v>33.0</v>
      </c>
      <c r="C75" s="17">
        <v>1.0</v>
      </c>
      <c r="D75" s="16">
        <v>21.0</v>
      </c>
      <c r="E75" s="16">
        <v>11.0</v>
      </c>
      <c r="F75" s="17"/>
      <c r="G75" s="17"/>
      <c r="H75" s="18">
        <f t="shared" si="27"/>
        <v>1</v>
      </c>
      <c r="I75" s="18">
        <f t="shared" si="28"/>
        <v>0.6666666667</v>
      </c>
      <c r="J75" s="16">
        <v>1.0</v>
      </c>
      <c r="K75" s="16">
        <v>1.0</v>
      </c>
      <c r="L75" s="16">
        <v>20.0</v>
      </c>
      <c r="M75" s="16">
        <v>20.0</v>
      </c>
      <c r="N75" s="18">
        <f t="shared" si="29"/>
        <v>1</v>
      </c>
      <c r="O75" s="16">
        <v>20.0</v>
      </c>
      <c r="P75" s="16">
        <v>20.0</v>
      </c>
      <c r="Q75" s="20">
        <f t="shared" si="30"/>
        <v>1</v>
      </c>
    </row>
    <row r="76" ht="14.25" customHeight="1">
      <c r="A76" s="154" t="s">
        <v>356</v>
      </c>
      <c r="B76" s="16">
        <v>24.0</v>
      </c>
      <c r="C76" s="16"/>
      <c r="D76" s="16">
        <v>6.0</v>
      </c>
      <c r="E76" s="16">
        <v>18.0</v>
      </c>
      <c r="F76" s="17"/>
      <c r="G76" s="17"/>
      <c r="H76" s="18">
        <f t="shared" si="27"/>
        <v>1</v>
      </c>
      <c r="I76" s="18">
        <f t="shared" si="28"/>
        <v>0.25</v>
      </c>
      <c r="J76" s="16">
        <v>1.0</v>
      </c>
      <c r="K76" s="16">
        <v>1.0</v>
      </c>
      <c r="L76" s="16">
        <v>20.0</v>
      </c>
      <c r="M76" s="16">
        <v>20.0</v>
      </c>
      <c r="N76" s="18">
        <f t="shared" si="29"/>
        <v>1</v>
      </c>
      <c r="O76" s="16">
        <v>20.0</v>
      </c>
      <c r="P76" s="16">
        <v>20.0</v>
      </c>
      <c r="Q76" s="20">
        <f t="shared" si="30"/>
        <v>1</v>
      </c>
    </row>
    <row r="77" ht="14.25" customHeight="1">
      <c r="A77" s="15" t="s">
        <v>354</v>
      </c>
      <c r="B77" s="17">
        <v>29.0</v>
      </c>
      <c r="C77" s="17">
        <v>1.0</v>
      </c>
      <c r="D77" s="17">
        <v>15.0</v>
      </c>
      <c r="E77" s="17">
        <v>10.0</v>
      </c>
      <c r="F77" s="17"/>
      <c r="G77" s="17">
        <v>3.0</v>
      </c>
      <c r="H77" s="18">
        <f t="shared" si="27"/>
        <v>0.8965517241</v>
      </c>
      <c r="I77" s="18">
        <f t="shared" si="28"/>
        <v>0.5517241379</v>
      </c>
      <c r="J77" s="17">
        <v>1.0</v>
      </c>
      <c r="K77" s="17">
        <v>1.0</v>
      </c>
      <c r="L77" s="17">
        <v>20.0</v>
      </c>
      <c r="M77" s="17">
        <v>20.0</v>
      </c>
      <c r="N77" s="18">
        <f t="shared" si="29"/>
        <v>1</v>
      </c>
      <c r="O77" s="17">
        <v>20.0</v>
      </c>
      <c r="P77" s="17">
        <v>20.0</v>
      </c>
      <c r="Q77" s="20">
        <f t="shared" si="30"/>
        <v>1</v>
      </c>
    </row>
    <row r="78" ht="14.25" customHeight="1">
      <c r="A78" s="15" t="s">
        <v>157</v>
      </c>
      <c r="B78" s="17">
        <v>31.0</v>
      </c>
      <c r="C78" s="17">
        <v>1.0</v>
      </c>
      <c r="D78" s="17">
        <v>11.0</v>
      </c>
      <c r="E78" s="17">
        <v>19.0</v>
      </c>
      <c r="F78" s="17"/>
      <c r="G78" s="17"/>
      <c r="H78" s="18">
        <f t="shared" si="27"/>
        <v>1</v>
      </c>
      <c r="I78" s="18">
        <f t="shared" si="28"/>
        <v>0.3870967742</v>
      </c>
      <c r="J78" s="17">
        <v>1.0</v>
      </c>
      <c r="K78" s="17">
        <v>1.0</v>
      </c>
      <c r="L78" s="17">
        <v>20.0</v>
      </c>
      <c r="M78" s="17">
        <v>20.0</v>
      </c>
      <c r="N78" s="18">
        <f t="shared" si="29"/>
        <v>1</v>
      </c>
      <c r="O78" s="17">
        <v>20.0</v>
      </c>
      <c r="P78" s="17">
        <v>20.0</v>
      </c>
      <c r="Q78" s="20">
        <f t="shared" si="30"/>
        <v>1</v>
      </c>
    </row>
    <row r="79" ht="14.25" customHeight="1">
      <c r="A79" s="15" t="s">
        <v>355</v>
      </c>
      <c r="B79" s="17">
        <v>31.0</v>
      </c>
      <c r="C79" s="17"/>
      <c r="D79" s="17">
        <v>18.0</v>
      </c>
      <c r="E79" s="17">
        <v>13.0</v>
      </c>
      <c r="F79" s="17"/>
      <c r="G79" s="17"/>
      <c r="H79" s="18">
        <f t="shared" si="27"/>
        <v>1</v>
      </c>
      <c r="I79" s="18">
        <f t="shared" si="28"/>
        <v>0.5806451613</v>
      </c>
      <c r="J79" s="17">
        <v>1.0</v>
      </c>
      <c r="K79" s="17">
        <v>1.0</v>
      </c>
      <c r="L79" s="17">
        <v>20.0</v>
      </c>
      <c r="M79" s="17">
        <v>20.0</v>
      </c>
      <c r="N79" s="18">
        <f t="shared" si="29"/>
        <v>1</v>
      </c>
      <c r="O79" s="17">
        <v>20.0</v>
      </c>
      <c r="P79" s="17">
        <v>20.0</v>
      </c>
      <c r="Q79" s="20">
        <f t="shared" si="30"/>
        <v>1</v>
      </c>
    </row>
    <row r="80" ht="14.25" customHeight="1">
      <c r="A80" s="15" t="s">
        <v>678</v>
      </c>
      <c r="B80" s="17">
        <v>28.0</v>
      </c>
      <c r="C80" s="17">
        <v>5.0</v>
      </c>
      <c r="D80" s="17">
        <v>19.0</v>
      </c>
      <c r="E80" s="17">
        <v>4.0</v>
      </c>
      <c r="F80" s="17"/>
      <c r="G80" s="17"/>
      <c r="H80" s="18">
        <f t="shared" si="27"/>
        <v>1</v>
      </c>
      <c r="I80" s="18">
        <f t="shared" si="28"/>
        <v>0.8571428571</v>
      </c>
      <c r="J80" s="17">
        <v>1.0</v>
      </c>
      <c r="K80" s="17">
        <v>1.0</v>
      </c>
      <c r="L80" s="17">
        <v>20.0</v>
      </c>
      <c r="M80" s="17">
        <v>20.0</v>
      </c>
      <c r="N80" s="18">
        <f t="shared" si="29"/>
        <v>1</v>
      </c>
      <c r="O80" s="17">
        <v>20.0</v>
      </c>
      <c r="P80" s="17">
        <v>20.0</v>
      </c>
      <c r="Q80" s="20">
        <f t="shared" si="30"/>
        <v>1</v>
      </c>
    </row>
    <row r="81" ht="14.25" customHeight="1">
      <c r="A81" s="15" t="s">
        <v>357</v>
      </c>
      <c r="B81" s="17">
        <v>25.0</v>
      </c>
      <c r="C81" s="17"/>
      <c r="D81" s="17">
        <v>3.0</v>
      </c>
      <c r="E81" s="17">
        <v>21.0</v>
      </c>
      <c r="F81" s="17"/>
      <c r="G81" s="17">
        <v>1.0</v>
      </c>
      <c r="H81" s="18">
        <f t="shared" si="27"/>
        <v>0.96</v>
      </c>
      <c r="I81" s="18">
        <f t="shared" si="28"/>
        <v>0.12</v>
      </c>
      <c r="J81" s="17">
        <v>1.0</v>
      </c>
      <c r="K81" s="17">
        <v>1.0</v>
      </c>
      <c r="L81" s="17">
        <v>30.0</v>
      </c>
      <c r="M81" s="17">
        <v>29.0</v>
      </c>
      <c r="N81" s="18">
        <f t="shared" si="29"/>
        <v>0.9666666667</v>
      </c>
      <c r="O81" s="17">
        <v>30.0</v>
      </c>
      <c r="P81" s="17">
        <v>29.0</v>
      </c>
      <c r="Q81" s="20">
        <f t="shared" si="30"/>
        <v>0.9666666667</v>
      </c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27"/>
        <v>#DIV/0!</v>
      </c>
      <c r="I82" s="18" t="str">
        <f t="shared" si="28"/>
        <v>#DIV/0!</v>
      </c>
      <c r="J82" s="24"/>
      <c r="K82" s="24"/>
      <c r="L82" s="24"/>
      <c r="M82" s="24"/>
      <c r="N82" s="18" t="str">
        <f t="shared" si="29"/>
        <v>#DIV/0!</v>
      </c>
      <c r="O82" s="24"/>
      <c r="P82" s="24"/>
      <c r="Q82" s="20" t="str">
        <f t="shared" si="30"/>
        <v>#DIV/0!</v>
      </c>
    </row>
    <row r="83" ht="14.25" customHeight="1">
      <c r="A83" s="9" t="s">
        <v>15</v>
      </c>
      <c r="B83" s="26">
        <f t="shared" ref="B83:G83" si="31">SUM(B74:B82)</f>
        <v>231</v>
      </c>
      <c r="C83" s="26">
        <f t="shared" si="31"/>
        <v>12</v>
      </c>
      <c r="D83" s="26">
        <f t="shared" si="31"/>
        <v>108</v>
      </c>
      <c r="E83" s="26">
        <f t="shared" si="31"/>
        <v>106</v>
      </c>
      <c r="F83" s="26">
        <f t="shared" si="31"/>
        <v>0</v>
      </c>
      <c r="G83" s="26">
        <f t="shared" si="31"/>
        <v>5</v>
      </c>
      <c r="H83" s="18">
        <f t="shared" si="27"/>
        <v>0.9783549784</v>
      </c>
      <c r="I83" s="18">
        <f t="shared" si="28"/>
        <v>0.5194805195</v>
      </c>
      <c r="J83" s="26">
        <f t="shared" ref="J83:M83" si="32">SUM(J74:J82)</f>
        <v>8</v>
      </c>
      <c r="K83" s="26">
        <f t="shared" si="32"/>
        <v>8</v>
      </c>
      <c r="L83" s="26">
        <f t="shared" si="32"/>
        <v>170</v>
      </c>
      <c r="M83" s="26">
        <f t="shared" si="32"/>
        <v>169</v>
      </c>
      <c r="N83" s="18">
        <f t="shared" si="29"/>
        <v>0.9941176471</v>
      </c>
      <c r="O83" s="27">
        <f t="shared" ref="O83:P83" si="33">SUM(O74:O82)</f>
        <v>170</v>
      </c>
      <c r="P83" s="27">
        <f t="shared" si="33"/>
        <v>169</v>
      </c>
      <c r="Q83" s="20">
        <f t="shared" si="30"/>
        <v>0.9941176471</v>
      </c>
    </row>
    <row r="84" ht="14.2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Q84" s="95"/>
    </row>
    <row r="85" ht="14.25" customHeight="1">
      <c r="A85" s="89" t="s">
        <v>27</v>
      </c>
      <c r="B85" s="30"/>
      <c r="C85" s="30"/>
      <c r="D85" s="30"/>
      <c r="E85" s="30"/>
      <c r="F85" s="30"/>
      <c r="G85" s="88"/>
      <c r="H85" s="30"/>
      <c r="I85" s="30"/>
      <c r="J85" s="30"/>
      <c r="K85" s="30"/>
      <c r="L85" s="30"/>
      <c r="M85" s="30"/>
      <c r="N85" s="30"/>
    </row>
    <row r="86" ht="14.25" customHeight="1">
      <c r="A86" s="315"/>
      <c r="B86" s="149"/>
      <c r="C86" s="149"/>
      <c r="D86" s="149"/>
      <c r="E86" s="149"/>
      <c r="F86" s="149"/>
      <c r="G86" s="149"/>
      <c r="H86" s="149"/>
      <c r="I86" s="149"/>
      <c r="J86" s="149"/>
      <c r="K86" s="149"/>
      <c r="L86" s="149"/>
      <c r="M86" s="149"/>
      <c r="N86" s="149"/>
    </row>
    <row r="87" ht="14.25" customHeight="1">
      <c r="A87" s="90" t="s">
        <v>4</v>
      </c>
      <c r="B87" s="32" t="s">
        <v>16</v>
      </c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4"/>
    </row>
    <row r="88" ht="14.25" customHeight="1">
      <c r="A88" s="91" t="s">
        <v>357</v>
      </c>
      <c r="B88" s="92" t="s">
        <v>1051</v>
      </c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4"/>
    </row>
    <row r="89" ht="14.25" customHeight="1">
      <c r="A89" s="91" t="s">
        <v>238</v>
      </c>
      <c r="B89" s="92" t="s">
        <v>1052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91" t="s">
        <v>354</v>
      </c>
      <c r="B90" s="92" t="s">
        <v>1053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115"/>
      <c r="B91" s="116"/>
      <c r="C91" s="116"/>
      <c r="D91" s="116"/>
      <c r="E91" s="116"/>
      <c r="F91" s="116"/>
      <c r="G91" s="116"/>
      <c r="H91" s="116"/>
      <c r="I91" s="116"/>
      <c r="J91" s="116"/>
      <c r="K91" s="116"/>
      <c r="L91" s="116"/>
      <c r="M91" s="116"/>
      <c r="N91" s="116"/>
    </row>
    <row r="92" ht="14.25" customHeight="1">
      <c r="A92" s="115"/>
      <c r="B92" s="116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</row>
    <row r="93" ht="14.25" customHeight="1">
      <c r="A93" s="115"/>
      <c r="B93" s="116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</row>
    <row r="94" ht="14.25" customHeight="1">
      <c r="A94" s="115"/>
      <c r="B94" s="116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</row>
    <row r="95" ht="14.25" customHeight="1">
      <c r="A95" s="115"/>
      <c r="B95" s="116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</row>
    <row r="96" ht="14.25" customHeight="1">
      <c r="A96" s="115"/>
      <c r="B96" s="116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</row>
    <row r="97" ht="14.25" customHeight="1">
      <c r="A97" s="115"/>
      <c r="B97" s="116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</row>
    <row r="98" ht="14.25" customHeight="1">
      <c r="A98" s="115"/>
      <c r="B98" s="116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</row>
    <row r="99" ht="14.25" customHeight="1">
      <c r="A99" s="115"/>
      <c r="B99" s="116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</row>
    <row r="100" ht="14.25" customHeight="1">
      <c r="A100" s="115"/>
      <c r="B100" s="116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</row>
    <row r="101" ht="14.25" customHeight="1">
      <c r="A101" s="115"/>
      <c r="B101" s="116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</row>
    <row r="102" ht="14.25" customHeight="1">
      <c r="A102" s="115"/>
      <c r="B102" s="116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</row>
    <row r="103" ht="14.25" customHeight="1">
      <c r="A103" s="115"/>
      <c r="B103" s="116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</row>
    <row r="104" ht="14.25" customHeight="1">
      <c r="A104" s="63" t="s">
        <v>20</v>
      </c>
      <c r="B104" s="64"/>
      <c r="C104" s="64"/>
      <c r="D104" s="64"/>
      <c r="E104" s="64"/>
      <c r="F104" s="64"/>
      <c r="G104" s="65"/>
      <c r="H104" s="64"/>
      <c r="I104" s="64"/>
      <c r="J104" s="64"/>
      <c r="K104" s="64"/>
      <c r="L104" s="64"/>
      <c r="M104" s="64"/>
      <c r="N104" s="64"/>
      <c r="O104" s="64"/>
      <c r="P104" s="64"/>
      <c r="Q104" s="66"/>
    </row>
    <row r="105" ht="14.25" customHeight="1">
      <c r="G105" s="67"/>
      <c r="Q105" s="68"/>
    </row>
    <row r="106" ht="14.25" customHeight="1">
      <c r="A106" s="275" t="s">
        <v>1048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Q106" s="68"/>
    </row>
    <row r="107" ht="14.25" customHeight="1">
      <c r="A107" s="96" t="s">
        <v>38</v>
      </c>
      <c r="O107" s="70" t="s">
        <v>3</v>
      </c>
      <c r="P107" s="33"/>
      <c r="Q107" s="34"/>
    </row>
    <row r="108" ht="14.25" customHeight="1">
      <c r="A108" s="72" t="s">
        <v>4</v>
      </c>
      <c r="B108" s="10" t="s">
        <v>5</v>
      </c>
      <c r="C108" s="10" t="s">
        <v>6</v>
      </c>
      <c r="D108" s="73">
        <v>4.0</v>
      </c>
      <c r="E108" s="73">
        <v>3.0</v>
      </c>
      <c r="F108" s="73">
        <v>2.0</v>
      </c>
      <c r="G108" s="74" t="s">
        <v>7</v>
      </c>
      <c r="H108" s="10" t="s">
        <v>8</v>
      </c>
      <c r="I108" s="10" t="s">
        <v>9</v>
      </c>
      <c r="J108" s="10" t="s">
        <v>10</v>
      </c>
      <c r="K108" s="10" t="s">
        <v>11</v>
      </c>
      <c r="L108" s="10" t="s">
        <v>12</v>
      </c>
      <c r="M108" s="10" t="s">
        <v>11</v>
      </c>
      <c r="N108" s="10" t="s">
        <v>13</v>
      </c>
      <c r="O108" s="75" t="s">
        <v>12</v>
      </c>
      <c r="P108" s="75" t="s">
        <v>11</v>
      </c>
      <c r="Q108" s="76" t="s">
        <v>14</v>
      </c>
    </row>
    <row r="109" ht="14.25" customHeight="1">
      <c r="A109" s="15" t="s">
        <v>238</v>
      </c>
      <c r="B109" s="16">
        <v>30.0</v>
      </c>
      <c r="C109" s="78">
        <v>3.0</v>
      </c>
      <c r="D109" s="78">
        <v>17.0</v>
      </c>
      <c r="E109" s="78">
        <v>10.0</v>
      </c>
      <c r="F109" s="78"/>
      <c r="G109" s="79"/>
      <c r="H109" s="80">
        <f t="shared" ref="H109:H118" si="34">(C109+D109+E109)/B109</f>
        <v>1</v>
      </c>
      <c r="I109" s="80">
        <f t="shared" ref="I109:I118" si="35">(C109+D109)/B109</f>
        <v>0.6666666667</v>
      </c>
      <c r="J109" s="78">
        <v>1.0</v>
      </c>
      <c r="K109" s="78">
        <v>1.0</v>
      </c>
      <c r="L109" s="78">
        <v>16.0</v>
      </c>
      <c r="M109" s="78">
        <v>16.0</v>
      </c>
      <c r="N109" s="80">
        <f t="shared" ref="N109:N118" si="36">M109/L109</f>
        <v>1</v>
      </c>
      <c r="O109" s="78">
        <v>16.0</v>
      </c>
      <c r="P109" s="78">
        <v>16.0</v>
      </c>
      <c r="Q109" s="81">
        <f t="shared" ref="Q109:Q118" si="37">P109/O109</f>
        <v>1</v>
      </c>
    </row>
    <row r="110" ht="14.25" customHeight="1">
      <c r="A110" s="15" t="s">
        <v>599</v>
      </c>
      <c r="B110" s="16">
        <v>33.0</v>
      </c>
      <c r="C110" s="78">
        <v>7.0</v>
      </c>
      <c r="D110" s="78">
        <v>21.0</v>
      </c>
      <c r="E110" s="78">
        <v>5.0</v>
      </c>
      <c r="F110" s="78"/>
      <c r="G110" s="79"/>
      <c r="H110" s="80">
        <f t="shared" si="34"/>
        <v>1</v>
      </c>
      <c r="I110" s="80">
        <f t="shared" si="35"/>
        <v>0.8484848485</v>
      </c>
      <c r="J110" s="78">
        <v>1.0</v>
      </c>
      <c r="K110" s="78">
        <v>1.0</v>
      </c>
      <c r="L110" s="78">
        <v>16.0</v>
      </c>
      <c r="M110" s="78">
        <v>16.0</v>
      </c>
      <c r="N110" s="80">
        <f t="shared" si="36"/>
        <v>1</v>
      </c>
      <c r="O110" s="78">
        <v>16.0</v>
      </c>
      <c r="P110" s="78">
        <v>16.0</v>
      </c>
      <c r="Q110" s="81">
        <f t="shared" si="37"/>
        <v>1</v>
      </c>
    </row>
    <row r="111" ht="14.25" customHeight="1">
      <c r="A111" s="154" t="s">
        <v>356</v>
      </c>
      <c r="B111" s="16">
        <v>24.0</v>
      </c>
      <c r="C111" s="78"/>
      <c r="D111" s="78">
        <v>5.0</v>
      </c>
      <c r="E111" s="78">
        <v>19.0</v>
      </c>
      <c r="F111" s="78"/>
      <c r="G111" s="79"/>
      <c r="H111" s="80">
        <f t="shared" si="34"/>
        <v>1</v>
      </c>
      <c r="I111" s="80">
        <f t="shared" si="35"/>
        <v>0.2083333333</v>
      </c>
      <c r="J111" s="78">
        <v>1.0</v>
      </c>
      <c r="K111" s="78">
        <v>1.0</v>
      </c>
      <c r="L111" s="78">
        <v>16.0</v>
      </c>
      <c r="M111" s="78">
        <v>16.0</v>
      </c>
      <c r="N111" s="80">
        <f t="shared" si="36"/>
        <v>1</v>
      </c>
      <c r="O111" s="78">
        <v>16.0</v>
      </c>
      <c r="P111" s="78">
        <v>16.0</v>
      </c>
      <c r="Q111" s="81">
        <f t="shared" si="37"/>
        <v>1</v>
      </c>
    </row>
    <row r="112" ht="14.25" customHeight="1">
      <c r="A112" s="15" t="s">
        <v>354</v>
      </c>
      <c r="B112" s="17">
        <v>29.0</v>
      </c>
      <c r="C112" s="78">
        <v>1.0</v>
      </c>
      <c r="D112" s="78">
        <v>16.0</v>
      </c>
      <c r="E112" s="78">
        <v>11.0</v>
      </c>
      <c r="F112" s="83"/>
      <c r="G112" s="79">
        <v>1.0</v>
      </c>
      <c r="H112" s="80">
        <f t="shared" si="34"/>
        <v>0.9655172414</v>
      </c>
      <c r="I112" s="80">
        <f t="shared" si="35"/>
        <v>0.5862068966</v>
      </c>
      <c r="J112" s="78">
        <v>1.0</v>
      </c>
      <c r="K112" s="78">
        <v>1.0</v>
      </c>
      <c r="L112" s="78">
        <v>16.0</v>
      </c>
      <c r="M112" s="78">
        <v>16.0</v>
      </c>
      <c r="N112" s="80">
        <f t="shared" si="36"/>
        <v>1</v>
      </c>
      <c r="O112" s="78">
        <v>16.0</v>
      </c>
      <c r="P112" s="78">
        <v>16.0</v>
      </c>
      <c r="Q112" s="81">
        <f t="shared" si="37"/>
        <v>1</v>
      </c>
    </row>
    <row r="113" ht="14.25" customHeight="1">
      <c r="A113" s="15" t="s">
        <v>157</v>
      </c>
      <c r="B113" s="17">
        <v>31.0</v>
      </c>
      <c r="C113" s="78">
        <v>4.0</v>
      </c>
      <c r="D113" s="78">
        <v>16.0</v>
      </c>
      <c r="E113" s="78">
        <v>11.0</v>
      </c>
      <c r="F113" s="78"/>
      <c r="G113" s="84"/>
      <c r="H113" s="80">
        <f t="shared" si="34"/>
        <v>1</v>
      </c>
      <c r="I113" s="80">
        <f t="shared" si="35"/>
        <v>0.6451612903</v>
      </c>
      <c r="J113" s="78">
        <v>1.0</v>
      </c>
      <c r="K113" s="78">
        <v>1.0</v>
      </c>
      <c r="L113" s="78">
        <v>16.0</v>
      </c>
      <c r="M113" s="78">
        <v>16.0</v>
      </c>
      <c r="N113" s="80">
        <f t="shared" si="36"/>
        <v>1</v>
      </c>
      <c r="O113" s="78">
        <v>16.0</v>
      </c>
      <c r="P113" s="78">
        <v>16.0</v>
      </c>
      <c r="Q113" s="81">
        <f t="shared" si="37"/>
        <v>1</v>
      </c>
    </row>
    <row r="114" ht="14.25" customHeight="1">
      <c r="A114" s="15" t="s">
        <v>355</v>
      </c>
      <c r="B114" s="17">
        <v>31.0</v>
      </c>
      <c r="C114" s="78">
        <v>1.0</v>
      </c>
      <c r="D114" s="78">
        <v>14.0</v>
      </c>
      <c r="E114" s="78">
        <v>16.0</v>
      </c>
      <c r="F114" s="83"/>
      <c r="G114" s="84"/>
      <c r="H114" s="80">
        <f t="shared" si="34"/>
        <v>1</v>
      </c>
      <c r="I114" s="80">
        <f t="shared" si="35"/>
        <v>0.4838709677</v>
      </c>
      <c r="J114" s="78">
        <v>1.0</v>
      </c>
      <c r="K114" s="78">
        <v>1.0</v>
      </c>
      <c r="L114" s="78">
        <v>16.0</v>
      </c>
      <c r="M114" s="78">
        <v>14.0</v>
      </c>
      <c r="N114" s="80">
        <f t="shared" si="36"/>
        <v>0.875</v>
      </c>
      <c r="O114" s="78">
        <v>16.0</v>
      </c>
      <c r="P114" s="78">
        <v>14.0</v>
      </c>
      <c r="Q114" s="81">
        <f t="shared" si="37"/>
        <v>0.875</v>
      </c>
    </row>
    <row r="115" ht="14.25" customHeight="1">
      <c r="A115" s="77" t="s">
        <v>678</v>
      </c>
      <c r="B115" s="78">
        <v>28.0</v>
      </c>
      <c r="C115" s="78">
        <v>9.0</v>
      </c>
      <c r="D115" s="78">
        <v>19.0</v>
      </c>
      <c r="E115" s="83"/>
      <c r="F115" s="83"/>
      <c r="G115" s="84"/>
      <c r="H115" s="80">
        <f t="shared" si="34"/>
        <v>1</v>
      </c>
      <c r="I115" s="80">
        <f t="shared" si="35"/>
        <v>1</v>
      </c>
      <c r="J115" s="78">
        <v>1.0</v>
      </c>
      <c r="K115" s="78">
        <v>1.0</v>
      </c>
      <c r="L115" s="78">
        <v>16.0</v>
      </c>
      <c r="M115" s="78">
        <v>16.0</v>
      </c>
      <c r="N115" s="80">
        <f t="shared" si="36"/>
        <v>1</v>
      </c>
      <c r="O115" s="78">
        <v>16.0</v>
      </c>
      <c r="P115" s="78">
        <v>16.0</v>
      </c>
      <c r="Q115" s="81">
        <f t="shared" si="37"/>
        <v>1</v>
      </c>
    </row>
    <row r="116" ht="14.25" customHeight="1">
      <c r="A116" s="77" t="s">
        <v>357</v>
      </c>
      <c r="B116" s="78">
        <v>26.0</v>
      </c>
      <c r="C116" s="83"/>
      <c r="D116" s="78">
        <v>9.0</v>
      </c>
      <c r="E116" s="78">
        <v>15.0</v>
      </c>
      <c r="F116" s="83"/>
      <c r="G116" s="79">
        <v>2.0</v>
      </c>
      <c r="H116" s="80">
        <f t="shared" si="34"/>
        <v>0.9230769231</v>
      </c>
      <c r="I116" s="80">
        <f t="shared" si="35"/>
        <v>0.3461538462</v>
      </c>
      <c r="J116" s="78">
        <v>1.0</v>
      </c>
      <c r="K116" s="78">
        <v>1.0</v>
      </c>
      <c r="L116" s="78">
        <v>24.0</v>
      </c>
      <c r="M116" s="78">
        <v>23.0</v>
      </c>
      <c r="N116" s="80">
        <f t="shared" si="36"/>
        <v>0.9583333333</v>
      </c>
      <c r="O116" s="78">
        <v>24.0</v>
      </c>
      <c r="P116" s="78">
        <v>23.0</v>
      </c>
      <c r="Q116" s="81">
        <f t="shared" si="37"/>
        <v>0.9583333333</v>
      </c>
    </row>
    <row r="117" ht="14.25" customHeight="1">
      <c r="A117" s="85"/>
      <c r="B117" s="83"/>
      <c r="C117" s="83"/>
      <c r="D117" s="83"/>
      <c r="E117" s="83"/>
      <c r="F117" s="83"/>
      <c r="G117" s="84"/>
      <c r="H117" s="80" t="str">
        <f t="shared" si="34"/>
        <v>#DIV/0!</v>
      </c>
      <c r="I117" s="80" t="str">
        <f t="shared" si="35"/>
        <v>#DIV/0!</v>
      </c>
      <c r="J117" s="83"/>
      <c r="K117" s="83"/>
      <c r="L117" s="83"/>
      <c r="M117" s="83"/>
      <c r="N117" s="80" t="str">
        <f t="shared" si="36"/>
        <v>#DIV/0!</v>
      </c>
      <c r="O117" s="83"/>
      <c r="P117" s="83"/>
      <c r="Q117" s="81" t="str">
        <f t="shared" si="37"/>
        <v>#DIV/0!</v>
      </c>
    </row>
    <row r="118" ht="14.25" customHeight="1">
      <c r="A118" s="72" t="s">
        <v>15</v>
      </c>
      <c r="B118" s="73">
        <f t="shared" ref="B118:G118" si="38">SUM(B109:B117)</f>
        <v>232</v>
      </c>
      <c r="C118" s="73">
        <f t="shared" si="38"/>
        <v>25</v>
      </c>
      <c r="D118" s="73">
        <f t="shared" si="38"/>
        <v>117</v>
      </c>
      <c r="E118" s="73">
        <f t="shared" si="38"/>
        <v>87</v>
      </c>
      <c r="F118" s="73">
        <f t="shared" si="38"/>
        <v>0</v>
      </c>
      <c r="G118" s="86">
        <f t="shared" si="38"/>
        <v>3</v>
      </c>
      <c r="H118" s="80">
        <f t="shared" si="34"/>
        <v>0.9870689655</v>
      </c>
      <c r="I118" s="80">
        <f t="shared" si="35"/>
        <v>0.6120689655</v>
      </c>
      <c r="J118" s="73">
        <f t="shared" ref="J118:M118" si="39">SUM(J109:J117)</f>
        <v>8</v>
      </c>
      <c r="K118" s="73">
        <f t="shared" si="39"/>
        <v>8</v>
      </c>
      <c r="L118" s="73">
        <f t="shared" si="39"/>
        <v>136</v>
      </c>
      <c r="M118" s="73">
        <f t="shared" si="39"/>
        <v>133</v>
      </c>
      <c r="N118" s="80">
        <f t="shared" si="36"/>
        <v>0.9779411765</v>
      </c>
      <c r="O118" s="87">
        <f t="shared" ref="O118:P118" si="40">SUM(O109:O117)</f>
        <v>136</v>
      </c>
      <c r="P118" s="87">
        <f t="shared" si="40"/>
        <v>133</v>
      </c>
      <c r="Q118" s="81">
        <f t="shared" si="37"/>
        <v>0.9779411765</v>
      </c>
    </row>
    <row r="119" ht="14.25" customHeight="1">
      <c r="A119" s="30"/>
      <c r="B119" s="30"/>
      <c r="C119" s="30"/>
      <c r="D119" s="30"/>
      <c r="E119" s="30"/>
      <c r="F119" s="30"/>
      <c r="G119" s="88"/>
      <c r="H119" s="30"/>
      <c r="I119" s="30"/>
      <c r="J119" s="30"/>
      <c r="K119" s="30"/>
      <c r="L119" s="30"/>
      <c r="M119" s="30"/>
      <c r="N119" s="30"/>
      <c r="Q119" s="68"/>
    </row>
    <row r="120" ht="14.25" customHeight="1">
      <c r="A120" s="89" t="s">
        <v>27</v>
      </c>
      <c r="B120" s="30"/>
      <c r="C120" s="30"/>
      <c r="D120" s="30"/>
      <c r="E120" s="30"/>
      <c r="F120" s="30"/>
      <c r="G120" s="88"/>
      <c r="H120" s="30"/>
      <c r="I120" s="30"/>
      <c r="J120" s="30"/>
      <c r="K120" s="30"/>
      <c r="L120" s="30"/>
      <c r="M120" s="30"/>
      <c r="N120" s="30"/>
      <c r="Q120" s="68"/>
    </row>
    <row r="121" ht="14.25" customHeight="1">
      <c r="A121" s="90" t="s">
        <v>4</v>
      </c>
      <c r="B121" s="32" t="s">
        <v>16</v>
      </c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  <c r="Q121" s="68"/>
    </row>
    <row r="122" ht="14.25" customHeight="1">
      <c r="A122" s="91" t="s">
        <v>357</v>
      </c>
      <c r="B122" s="92" t="s">
        <v>1051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  <c r="Q122" s="68"/>
    </row>
    <row r="123" ht="14.25" customHeight="1">
      <c r="A123" s="91" t="s">
        <v>354</v>
      </c>
      <c r="B123" s="92" t="s">
        <v>1054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4"/>
      <c r="Q123" s="68"/>
    </row>
    <row r="124" ht="14.25" customHeight="1">
      <c r="G124" s="67"/>
    </row>
    <row r="125" ht="14.25" customHeight="1">
      <c r="G125" s="67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G130" s="67"/>
    </row>
    <row r="131" ht="14.25" customHeight="1">
      <c r="G131" s="67"/>
    </row>
    <row r="132" ht="14.25" customHeight="1">
      <c r="G132" s="67"/>
    </row>
    <row r="133" ht="14.25" customHeight="1">
      <c r="G133" s="67"/>
    </row>
    <row r="134" ht="14.25" customHeight="1">
      <c r="G134" s="67"/>
    </row>
    <row r="135" ht="14.25" customHeight="1">
      <c r="G135" s="67"/>
    </row>
    <row r="136" ht="14.25" customHeight="1">
      <c r="G136" s="67"/>
    </row>
    <row r="137" ht="14.25" customHeight="1">
      <c r="A137" s="63" t="s">
        <v>20</v>
      </c>
      <c r="B137" s="64"/>
      <c r="C137" s="64"/>
      <c r="D137" s="64"/>
      <c r="E137" s="64"/>
      <c r="F137" s="64"/>
      <c r="G137" s="65"/>
      <c r="H137" s="64"/>
      <c r="I137" s="64"/>
      <c r="J137" s="64"/>
      <c r="K137" s="64"/>
      <c r="L137" s="64"/>
      <c r="M137" s="64"/>
      <c r="N137" s="64"/>
      <c r="O137" s="64"/>
      <c r="P137" s="64"/>
      <c r="Q137" s="66"/>
    </row>
    <row r="138" ht="14.25" customHeight="1">
      <c r="G138" s="67"/>
      <c r="Q138" s="68"/>
    </row>
    <row r="139" ht="14.25" customHeight="1">
      <c r="A139" s="275" t="s">
        <v>1048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Q139" s="68"/>
    </row>
    <row r="140" ht="14.25" customHeight="1">
      <c r="A140" s="96" t="s">
        <v>18</v>
      </c>
      <c r="O140" s="70" t="s">
        <v>3</v>
      </c>
      <c r="P140" s="33"/>
      <c r="Q140" s="34"/>
    </row>
    <row r="141" ht="14.25" customHeight="1">
      <c r="A141" s="72" t="s">
        <v>4</v>
      </c>
      <c r="B141" s="10" t="s">
        <v>5</v>
      </c>
      <c r="C141" s="10" t="s">
        <v>6</v>
      </c>
      <c r="D141" s="73">
        <v>4.0</v>
      </c>
      <c r="E141" s="73">
        <v>3.0</v>
      </c>
      <c r="F141" s="73">
        <v>2.0</v>
      </c>
      <c r="G141" s="45" t="s">
        <v>19</v>
      </c>
      <c r="H141" s="10" t="s">
        <v>8</v>
      </c>
      <c r="I141" s="10" t="s">
        <v>9</v>
      </c>
      <c r="J141" s="10" t="s">
        <v>10</v>
      </c>
      <c r="K141" s="10" t="s">
        <v>11</v>
      </c>
      <c r="L141" s="10" t="s">
        <v>12</v>
      </c>
      <c r="M141" s="10" t="s">
        <v>11</v>
      </c>
      <c r="N141" s="10" t="s">
        <v>13</v>
      </c>
      <c r="O141" s="75" t="s">
        <v>12</v>
      </c>
      <c r="P141" s="75" t="s">
        <v>11</v>
      </c>
      <c r="Q141" s="76" t="s">
        <v>14</v>
      </c>
    </row>
    <row r="142" ht="14.25" customHeight="1">
      <c r="A142" s="15" t="s">
        <v>238</v>
      </c>
      <c r="B142" s="16">
        <v>30.0</v>
      </c>
      <c r="C142" s="78">
        <v>4.0</v>
      </c>
      <c r="D142" s="78">
        <v>16.0</v>
      </c>
      <c r="E142" s="78">
        <v>10.0</v>
      </c>
      <c r="F142" s="78"/>
      <c r="G142" s="79"/>
      <c r="H142" s="80">
        <f t="shared" ref="H142:H152" si="41">(C142+D142+E142)/B142</f>
        <v>1</v>
      </c>
      <c r="I142" s="80">
        <f t="shared" ref="I142:I152" si="42">(C142+D142)/B142</f>
        <v>0.6666666667</v>
      </c>
      <c r="J142" s="78">
        <v>4.0</v>
      </c>
      <c r="K142" s="78">
        <v>4.0</v>
      </c>
      <c r="L142" s="78">
        <v>68.0</v>
      </c>
      <c r="M142" s="78">
        <v>68.0</v>
      </c>
      <c r="N142" s="80">
        <f t="shared" ref="N142:N152" si="43">M142/L142</f>
        <v>1</v>
      </c>
      <c r="O142" s="78">
        <v>68.0</v>
      </c>
      <c r="P142" s="78">
        <v>68.0</v>
      </c>
      <c r="Q142" s="81">
        <f t="shared" ref="Q142:Q152" si="44">P142/O142</f>
        <v>1</v>
      </c>
    </row>
    <row r="143" ht="14.25" customHeight="1">
      <c r="A143" s="15" t="s">
        <v>599</v>
      </c>
      <c r="B143" s="16">
        <v>33.0</v>
      </c>
      <c r="C143" s="78">
        <v>4.0</v>
      </c>
      <c r="D143" s="78">
        <v>23.0</v>
      </c>
      <c r="E143" s="78">
        <v>6.0</v>
      </c>
      <c r="F143" s="78"/>
      <c r="G143" s="79"/>
      <c r="H143" s="80">
        <f t="shared" si="41"/>
        <v>1</v>
      </c>
      <c r="I143" s="80">
        <f t="shared" si="42"/>
        <v>0.8181818182</v>
      </c>
      <c r="J143" s="78">
        <v>4.0</v>
      </c>
      <c r="K143" s="78">
        <v>4.0</v>
      </c>
      <c r="L143" s="78">
        <v>68.0</v>
      </c>
      <c r="M143" s="78">
        <v>68.0</v>
      </c>
      <c r="N143" s="80">
        <f t="shared" si="43"/>
        <v>1</v>
      </c>
      <c r="O143" s="78">
        <v>68.0</v>
      </c>
      <c r="P143" s="78">
        <v>68.0</v>
      </c>
      <c r="Q143" s="81">
        <f t="shared" si="44"/>
        <v>1</v>
      </c>
    </row>
    <row r="144" ht="14.25" customHeight="1">
      <c r="A144" s="154" t="s">
        <v>356</v>
      </c>
      <c r="B144" s="16">
        <v>24.0</v>
      </c>
      <c r="C144" s="78"/>
      <c r="D144" s="78">
        <v>7.0</v>
      </c>
      <c r="E144" s="78">
        <v>17.0</v>
      </c>
      <c r="F144" s="78"/>
      <c r="G144" s="79"/>
      <c r="H144" s="80">
        <f t="shared" si="41"/>
        <v>1</v>
      </c>
      <c r="I144" s="80">
        <f t="shared" si="42"/>
        <v>0.2916666667</v>
      </c>
      <c r="J144" s="78">
        <v>4.0</v>
      </c>
      <c r="K144" s="78">
        <v>4.0</v>
      </c>
      <c r="L144" s="78">
        <v>68.0</v>
      </c>
      <c r="M144" s="78">
        <v>68.0</v>
      </c>
      <c r="N144" s="80">
        <f t="shared" si="43"/>
        <v>1</v>
      </c>
      <c r="O144" s="78">
        <v>68.0</v>
      </c>
      <c r="P144" s="78">
        <v>68.0</v>
      </c>
      <c r="Q144" s="81">
        <f t="shared" si="44"/>
        <v>1</v>
      </c>
    </row>
    <row r="145" ht="14.25" customHeight="1">
      <c r="A145" s="15" t="s">
        <v>354</v>
      </c>
      <c r="B145" s="17">
        <v>29.0</v>
      </c>
      <c r="C145" s="78">
        <v>1.0</v>
      </c>
      <c r="D145" s="78">
        <v>19.0</v>
      </c>
      <c r="E145" s="78">
        <v>8.0</v>
      </c>
      <c r="F145" s="83"/>
      <c r="G145" s="79">
        <v>1.0</v>
      </c>
      <c r="H145" s="80">
        <f t="shared" si="41"/>
        <v>0.9655172414</v>
      </c>
      <c r="I145" s="80">
        <f t="shared" si="42"/>
        <v>0.6896551724</v>
      </c>
      <c r="J145" s="78">
        <v>4.0</v>
      </c>
      <c r="K145" s="78">
        <v>4.0</v>
      </c>
      <c r="L145" s="78">
        <v>68.0</v>
      </c>
      <c r="M145" s="78">
        <v>68.0</v>
      </c>
      <c r="N145" s="80">
        <f t="shared" si="43"/>
        <v>1</v>
      </c>
      <c r="O145" s="78">
        <v>68.0</v>
      </c>
      <c r="P145" s="78">
        <v>68.0</v>
      </c>
      <c r="Q145" s="81">
        <f t="shared" si="44"/>
        <v>1</v>
      </c>
    </row>
    <row r="146" ht="14.25" customHeight="1">
      <c r="A146" s="15" t="s">
        <v>157</v>
      </c>
      <c r="B146" s="17">
        <v>31.0</v>
      </c>
      <c r="C146" s="78">
        <v>4.0</v>
      </c>
      <c r="D146" s="78">
        <v>15.0</v>
      </c>
      <c r="E146" s="78">
        <v>12.0</v>
      </c>
      <c r="F146" s="78"/>
      <c r="G146" s="84"/>
      <c r="H146" s="80">
        <f t="shared" si="41"/>
        <v>1</v>
      </c>
      <c r="I146" s="80">
        <f t="shared" si="42"/>
        <v>0.6129032258</v>
      </c>
      <c r="J146" s="78">
        <v>4.0</v>
      </c>
      <c r="K146" s="78">
        <v>4.0</v>
      </c>
      <c r="L146" s="78">
        <v>68.0</v>
      </c>
      <c r="M146" s="78">
        <v>66.0</v>
      </c>
      <c r="N146" s="80">
        <f t="shared" si="43"/>
        <v>0.9705882353</v>
      </c>
      <c r="O146" s="78">
        <v>68.0</v>
      </c>
      <c r="P146" s="78">
        <v>66.0</v>
      </c>
      <c r="Q146" s="81">
        <f t="shared" si="44"/>
        <v>0.9705882353</v>
      </c>
    </row>
    <row r="147" ht="14.25" customHeight="1">
      <c r="A147" s="15" t="s">
        <v>355</v>
      </c>
      <c r="B147" s="17">
        <v>31.0</v>
      </c>
      <c r="C147" s="78">
        <v>1.0</v>
      </c>
      <c r="D147" s="78">
        <v>21.0</v>
      </c>
      <c r="E147" s="78">
        <v>9.0</v>
      </c>
      <c r="F147" s="83"/>
      <c r="G147" s="84"/>
      <c r="H147" s="80">
        <f t="shared" si="41"/>
        <v>1</v>
      </c>
      <c r="I147" s="80">
        <f t="shared" si="42"/>
        <v>0.7096774194</v>
      </c>
      <c r="J147" s="78">
        <v>4.0</v>
      </c>
      <c r="K147" s="78">
        <v>4.0</v>
      </c>
      <c r="L147" s="78">
        <v>68.0</v>
      </c>
      <c r="M147" s="78">
        <v>66.0</v>
      </c>
      <c r="N147" s="80">
        <f t="shared" si="43"/>
        <v>0.9705882353</v>
      </c>
      <c r="O147" s="78">
        <v>68.0</v>
      </c>
      <c r="P147" s="78">
        <v>66.0</v>
      </c>
      <c r="Q147" s="81">
        <f t="shared" si="44"/>
        <v>0.9705882353</v>
      </c>
    </row>
    <row r="148" ht="14.25" customHeight="1">
      <c r="A148" s="278" t="s">
        <v>678</v>
      </c>
      <c r="B148" s="279">
        <v>28.0</v>
      </c>
      <c r="C148" s="78">
        <v>8.0</v>
      </c>
      <c r="D148" s="78">
        <v>20.0</v>
      </c>
      <c r="E148" s="83"/>
      <c r="F148" s="83"/>
      <c r="G148" s="84"/>
      <c r="H148" s="80">
        <f t="shared" si="41"/>
        <v>1</v>
      </c>
      <c r="I148" s="80">
        <f t="shared" si="42"/>
        <v>1</v>
      </c>
      <c r="J148" s="78">
        <v>4.0</v>
      </c>
      <c r="K148" s="78">
        <v>4.0</v>
      </c>
      <c r="L148" s="78">
        <v>68.0</v>
      </c>
      <c r="M148" s="78">
        <v>68.0</v>
      </c>
      <c r="N148" s="80">
        <f t="shared" si="43"/>
        <v>1</v>
      </c>
      <c r="O148" s="78">
        <v>68.0</v>
      </c>
      <c r="P148" s="78">
        <v>68.0</v>
      </c>
      <c r="Q148" s="81">
        <f t="shared" si="44"/>
        <v>1</v>
      </c>
    </row>
    <row r="149" ht="14.25" customHeight="1">
      <c r="A149" s="77" t="s">
        <v>357</v>
      </c>
      <c r="B149" s="78">
        <v>26.0</v>
      </c>
      <c r="C149" s="83"/>
      <c r="D149" s="78">
        <v>7.0</v>
      </c>
      <c r="E149" s="78">
        <v>18.0</v>
      </c>
      <c r="F149" s="83"/>
      <c r="G149" s="79">
        <v>1.0</v>
      </c>
      <c r="H149" s="80">
        <f t="shared" si="41"/>
        <v>0.9615384615</v>
      </c>
      <c r="I149" s="80">
        <f t="shared" si="42"/>
        <v>0.2692307692</v>
      </c>
      <c r="J149" s="78">
        <v>4.0</v>
      </c>
      <c r="K149" s="78">
        <v>4.0</v>
      </c>
      <c r="L149" s="78">
        <v>102.0</v>
      </c>
      <c r="M149" s="78">
        <v>98.0</v>
      </c>
      <c r="N149" s="80">
        <f t="shared" si="43"/>
        <v>0.9607843137</v>
      </c>
      <c r="O149" s="78">
        <v>102.0</v>
      </c>
      <c r="P149" s="78">
        <v>98.0</v>
      </c>
      <c r="Q149" s="81">
        <f t="shared" si="44"/>
        <v>0.9607843137</v>
      </c>
    </row>
    <row r="150" ht="14.25" customHeight="1">
      <c r="A150" s="85"/>
      <c r="B150" s="83"/>
      <c r="C150" s="83"/>
      <c r="D150" s="83"/>
      <c r="E150" s="83"/>
      <c r="F150" s="83"/>
      <c r="G150" s="84"/>
      <c r="H150" s="80" t="str">
        <f t="shared" si="41"/>
        <v>#DIV/0!</v>
      </c>
      <c r="I150" s="80" t="str">
        <f t="shared" si="42"/>
        <v>#DIV/0!</v>
      </c>
      <c r="J150" s="83"/>
      <c r="K150" s="83"/>
      <c r="L150" s="83"/>
      <c r="M150" s="83"/>
      <c r="N150" s="80" t="str">
        <f t="shared" si="43"/>
        <v>#DIV/0!</v>
      </c>
      <c r="O150" s="83"/>
      <c r="P150" s="83"/>
      <c r="Q150" s="81" t="str">
        <f t="shared" si="44"/>
        <v>#DIV/0!</v>
      </c>
    </row>
    <row r="151" ht="14.25" customHeight="1">
      <c r="A151" s="85"/>
      <c r="B151" s="83"/>
      <c r="C151" s="83"/>
      <c r="D151" s="83"/>
      <c r="E151" s="83"/>
      <c r="F151" s="83"/>
      <c r="G151" s="84"/>
      <c r="H151" s="80" t="str">
        <f t="shared" si="41"/>
        <v>#DIV/0!</v>
      </c>
      <c r="I151" s="80" t="str">
        <f t="shared" si="42"/>
        <v>#DIV/0!</v>
      </c>
      <c r="J151" s="83"/>
      <c r="K151" s="83"/>
      <c r="L151" s="83"/>
      <c r="M151" s="83"/>
      <c r="N151" s="80" t="str">
        <f t="shared" si="43"/>
        <v>#DIV/0!</v>
      </c>
      <c r="O151" s="83"/>
      <c r="P151" s="83"/>
      <c r="Q151" s="81" t="str">
        <f t="shared" si="44"/>
        <v>#DIV/0!</v>
      </c>
    </row>
    <row r="152" ht="14.25" customHeight="1">
      <c r="A152" s="72" t="s">
        <v>15</v>
      </c>
      <c r="B152" s="73">
        <f t="shared" ref="B152:G152" si="45">SUM(B142:B151)</f>
        <v>232</v>
      </c>
      <c r="C152" s="73">
        <f t="shared" si="45"/>
        <v>22</v>
      </c>
      <c r="D152" s="73">
        <f t="shared" si="45"/>
        <v>128</v>
      </c>
      <c r="E152" s="73">
        <f t="shared" si="45"/>
        <v>80</v>
      </c>
      <c r="F152" s="73">
        <f t="shared" si="45"/>
        <v>0</v>
      </c>
      <c r="G152" s="86">
        <f t="shared" si="45"/>
        <v>2</v>
      </c>
      <c r="H152" s="80">
        <f t="shared" si="41"/>
        <v>0.9913793103</v>
      </c>
      <c r="I152" s="80">
        <f t="shared" si="42"/>
        <v>0.6465517241</v>
      </c>
      <c r="J152" s="73">
        <f t="shared" ref="J152:M152" si="46">SUM(J142:J151)</f>
        <v>32</v>
      </c>
      <c r="K152" s="73">
        <f t="shared" si="46"/>
        <v>32</v>
      </c>
      <c r="L152" s="73">
        <f t="shared" si="46"/>
        <v>578</v>
      </c>
      <c r="M152" s="73">
        <f t="shared" si="46"/>
        <v>570</v>
      </c>
      <c r="N152" s="80">
        <f t="shared" si="43"/>
        <v>0.9861591696</v>
      </c>
      <c r="O152" s="87">
        <f t="shared" ref="O152:P152" si="47">SUM(O142:O151)</f>
        <v>578</v>
      </c>
      <c r="P152" s="87">
        <f t="shared" si="47"/>
        <v>570</v>
      </c>
      <c r="Q152" s="81">
        <f t="shared" si="44"/>
        <v>0.9861591696</v>
      </c>
    </row>
    <row r="153" ht="14.25" customHeight="1">
      <c r="A153" s="30"/>
      <c r="B153" s="30"/>
      <c r="C153" s="30"/>
      <c r="D153" s="30"/>
      <c r="E153" s="30"/>
      <c r="F153" s="30"/>
      <c r="G153" s="88"/>
      <c r="H153" s="30"/>
      <c r="I153" s="30"/>
      <c r="J153" s="30"/>
      <c r="K153" s="30"/>
      <c r="L153" s="30"/>
      <c r="M153" s="30"/>
      <c r="N153" s="30"/>
      <c r="Q153" s="68"/>
    </row>
    <row r="154" ht="14.25" customHeight="1">
      <c r="A154" s="89" t="s">
        <v>27</v>
      </c>
      <c r="B154" s="30"/>
      <c r="C154" s="30"/>
      <c r="D154" s="30"/>
      <c r="E154" s="30"/>
      <c r="F154" s="30"/>
      <c r="G154" s="88"/>
      <c r="H154" s="30"/>
      <c r="I154" s="30"/>
      <c r="J154" s="30"/>
      <c r="K154" s="30"/>
      <c r="L154" s="30"/>
      <c r="M154" s="30"/>
      <c r="N154" s="30"/>
      <c r="Q154" s="68"/>
    </row>
    <row r="155" ht="14.25" customHeight="1">
      <c r="A155" s="90" t="s">
        <v>4</v>
      </c>
      <c r="B155" s="32" t="s">
        <v>16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4"/>
      <c r="Q155" s="68"/>
    </row>
    <row r="156" ht="14.25" customHeight="1">
      <c r="A156" s="91" t="s">
        <v>357</v>
      </c>
      <c r="B156" s="92" t="s">
        <v>1051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4"/>
      <c r="Q156" s="68"/>
    </row>
    <row r="157" ht="14.25" customHeight="1">
      <c r="A157" s="91" t="s">
        <v>354</v>
      </c>
      <c r="B157" s="92" t="s">
        <v>1055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4"/>
      <c r="Q157" s="68"/>
    </row>
    <row r="158" ht="14.25" customHeight="1">
      <c r="G158" s="67"/>
      <c r="Q158" s="95"/>
    </row>
    <row r="159" ht="14.25" customHeight="1">
      <c r="G159" s="67"/>
      <c r="Q159" s="95"/>
    </row>
    <row r="160" ht="14.25" customHeight="1">
      <c r="G160" s="67"/>
      <c r="Q160" s="95"/>
    </row>
    <row r="161" ht="14.25" customHeight="1">
      <c r="G161" s="67"/>
      <c r="Q161" s="95"/>
    </row>
    <row r="162" ht="14.25" customHeight="1">
      <c r="G162" s="67"/>
      <c r="Q162" s="95"/>
    </row>
    <row r="163" ht="14.25" customHeight="1">
      <c r="G163" s="67"/>
      <c r="Q163" s="95"/>
    </row>
    <row r="164" ht="14.25" customHeight="1">
      <c r="G164" s="67"/>
      <c r="Q164" s="95"/>
    </row>
    <row r="165" ht="14.25" customHeight="1">
      <c r="G165" s="67"/>
      <c r="Q165" s="95"/>
    </row>
    <row r="166" ht="14.25" customHeight="1">
      <c r="G166" s="67"/>
      <c r="Q166" s="95"/>
    </row>
    <row r="167" ht="14.25" customHeight="1">
      <c r="G167" s="67"/>
      <c r="Q167" s="95"/>
    </row>
    <row r="168" ht="14.25" customHeight="1">
      <c r="G168" s="67"/>
      <c r="Q168" s="95"/>
    </row>
    <row r="169" ht="14.25" customHeight="1">
      <c r="G169" s="67"/>
      <c r="Q169" s="95"/>
    </row>
    <row r="170" ht="14.25" customHeight="1">
      <c r="G170" s="67"/>
      <c r="Q170" s="95"/>
    </row>
    <row r="171" ht="14.25" customHeight="1">
      <c r="G171" s="67"/>
      <c r="Q171" s="95"/>
    </row>
    <row r="172" ht="14.25" customHeight="1">
      <c r="G172" s="67"/>
      <c r="Q172" s="95"/>
    </row>
    <row r="173" ht="14.25" customHeight="1">
      <c r="G173" s="67"/>
      <c r="Q173" s="95"/>
    </row>
    <row r="174" ht="14.25" customHeight="1">
      <c r="G174" s="67"/>
      <c r="Q174" s="95"/>
    </row>
    <row r="175" ht="14.25" customHeight="1">
      <c r="G175" s="67"/>
      <c r="Q175" s="95"/>
    </row>
    <row r="176" ht="14.25" customHeight="1">
      <c r="G176" s="67"/>
      <c r="Q176" s="95"/>
    </row>
    <row r="177" ht="14.25" customHeight="1">
      <c r="G177" s="67"/>
      <c r="Q177" s="95"/>
    </row>
    <row r="178" ht="14.25" customHeight="1">
      <c r="G178" s="67"/>
      <c r="Q178" s="95"/>
    </row>
    <row r="179" ht="14.25" customHeight="1">
      <c r="G179" s="67"/>
      <c r="Q179" s="95"/>
    </row>
    <row r="180" ht="14.25" customHeight="1">
      <c r="G180" s="67"/>
      <c r="Q180" s="95"/>
    </row>
    <row r="181" ht="14.25" customHeight="1">
      <c r="G181" s="67"/>
      <c r="Q181" s="95"/>
    </row>
    <row r="182" ht="14.25" customHeight="1">
      <c r="G182" s="67"/>
      <c r="Q182" s="95"/>
    </row>
    <row r="183" ht="14.25" customHeight="1">
      <c r="G183" s="67"/>
      <c r="Q183" s="95"/>
    </row>
    <row r="184" ht="14.25" customHeight="1">
      <c r="G184" s="67"/>
      <c r="Q184" s="95"/>
    </row>
    <row r="185" ht="14.25" customHeight="1">
      <c r="G185" s="67"/>
      <c r="Q185" s="95"/>
    </row>
    <row r="186" ht="14.25" customHeight="1">
      <c r="G186" s="67"/>
      <c r="Q186" s="95"/>
    </row>
    <row r="187" ht="14.25" customHeight="1">
      <c r="G187" s="67"/>
      <c r="Q187" s="95"/>
    </row>
    <row r="188" ht="14.25" customHeight="1">
      <c r="G188" s="67"/>
      <c r="Q188" s="95"/>
    </row>
    <row r="189" ht="14.25" customHeight="1">
      <c r="G189" s="67"/>
      <c r="Q189" s="95"/>
    </row>
    <row r="190" ht="14.25" customHeight="1">
      <c r="G190" s="67"/>
      <c r="Q190" s="95"/>
    </row>
    <row r="191" ht="14.25" customHeight="1">
      <c r="G191" s="67"/>
      <c r="Q191" s="95"/>
    </row>
    <row r="192" ht="14.25" customHeight="1">
      <c r="G192" s="67"/>
      <c r="Q192" s="95"/>
    </row>
    <row r="193" ht="14.25" customHeight="1">
      <c r="G193" s="67"/>
      <c r="Q193" s="95"/>
    </row>
    <row r="194" ht="14.25" customHeight="1">
      <c r="G194" s="67"/>
      <c r="Q194" s="95"/>
    </row>
    <row r="195" ht="14.25" customHeight="1">
      <c r="G195" s="67"/>
      <c r="Q195" s="95"/>
    </row>
    <row r="196" ht="14.25" customHeight="1">
      <c r="G196" s="67"/>
      <c r="Q196" s="95"/>
    </row>
    <row r="197" ht="14.25" customHeight="1">
      <c r="G197" s="67"/>
      <c r="Q197" s="95"/>
    </row>
    <row r="198" ht="14.25" customHeight="1">
      <c r="G198" s="67"/>
      <c r="Q198" s="95"/>
    </row>
    <row r="199" ht="14.25" customHeight="1">
      <c r="G199" s="67"/>
      <c r="Q199" s="95"/>
    </row>
    <row r="200" ht="14.25" customHeight="1">
      <c r="G200" s="67"/>
      <c r="Q200" s="95"/>
    </row>
    <row r="201" ht="14.25" customHeight="1">
      <c r="G201" s="67"/>
      <c r="Q201" s="95"/>
    </row>
    <row r="202" ht="14.25" customHeight="1">
      <c r="G202" s="67"/>
      <c r="Q202" s="95"/>
    </row>
    <row r="203" ht="14.25" customHeight="1">
      <c r="G203" s="67"/>
      <c r="Q203" s="95"/>
    </row>
    <row r="204" ht="14.25" customHeight="1">
      <c r="G204" s="67"/>
      <c r="Q204" s="95"/>
    </row>
    <row r="205" ht="14.25" customHeight="1">
      <c r="G205" s="67"/>
      <c r="Q205" s="95"/>
    </row>
    <row r="206" ht="14.25" customHeight="1">
      <c r="G206" s="67"/>
      <c r="Q206" s="95"/>
    </row>
    <row r="207" ht="14.25" customHeight="1">
      <c r="G207" s="67"/>
      <c r="Q207" s="95"/>
    </row>
    <row r="208" ht="14.25" customHeight="1">
      <c r="G208" s="67"/>
      <c r="Q208" s="95"/>
    </row>
    <row r="209" ht="14.25" customHeight="1">
      <c r="G209" s="67"/>
      <c r="Q209" s="95"/>
    </row>
    <row r="210" ht="14.25" customHeight="1">
      <c r="G210" s="67"/>
      <c r="Q210" s="95"/>
    </row>
    <row r="211" ht="14.25" customHeight="1">
      <c r="G211" s="67"/>
      <c r="Q211" s="95"/>
    </row>
    <row r="212" ht="14.25" customHeight="1">
      <c r="G212" s="67"/>
      <c r="Q212" s="95"/>
    </row>
    <row r="213" ht="14.25" customHeight="1">
      <c r="G213" s="67"/>
      <c r="Q213" s="95"/>
    </row>
    <row r="214" ht="14.25" customHeight="1">
      <c r="G214" s="67"/>
      <c r="Q214" s="95"/>
    </row>
    <row r="215" ht="14.25" customHeight="1">
      <c r="G215" s="67"/>
      <c r="Q215" s="95"/>
    </row>
    <row r="216" ht="14.25" customHeight="1">
      <c r="G216" s="67"/>
      <c r="Q216" s="95"/>
    </row>
    <row r="217" ht="14.25" customHeight="1">
      <c r="G217" s="67"/>
      <c r="Q217" s="95"/>
    </row>
    <row r="218" ht="14.25" customHeight="1">
      <c r="G218" s="67"/>
      <c r="Q218" s="95"/>
    </row>
    <row r="219" ht="14.25" customHeight="1">
      <c r="G219" s="67"/>
      <c r="Q219" s="95"/>
    </row>
    <row r="220" ht="14.25" customHeight="1">
      <c r="G220" s="67"/>
      <c r="Q220" s="95"/>
    </row>
    <row r="221" ht="14.25" customHeight="1">
      <c r="G221" s="67"/>
      <c r="Q221" s="95"/>
    </row>
    <row r="222" ht="14.25" customHeight="1">
      <c r="G222" s="67"/>
      <c r="Q222" s="95"/>
    </row>
    <row r="223" ht="14.25" customHeight="1">
      <c r="G223" s="67"/>
      <c r="Q223" s="95"/>
    </row>
    <row r="224" ht="14.25" customHeight="1">
      <c r="G224" s="67"/>
      <c r="Q224" s="95"/>
    </row>
    <row r="225" ht="14.25" customHeight="1">
      <c r="G225" s="67"/>
      <c r="Q225" s="95"/>
    </row>
    <row r="226" ht="14.25" customHeight="1">
      <c r="G226" s="67"/>
      <c r="Q226" s="95"/>
    </row>
    <row r="227" ht="14.25" customHeight="1">
      <c r="G227" s="67"/>
      <c r="Q227" s="95"/>
    </row>
    <row r="228" ht="14.25" customHeight="1">
      <c r="G228" s="67"/>
      <c r="Q228" s="95"/>
    </row>
    <row r="229" ht="14.25" customHeight="1">
      <c r="G229" s="67"/>
      <c r="Q229" s="95"/>
    </row>
    <row r="230" ht="14.25" customHeight="1">
      <c r="G230" s="67"/>
      <c r="Q230" s="95"/>
    </row>
    <row r="231" ht="14.25" customHeight="1">
      <c r="G231" s="67"/>
      <c r="Q231" s="95"/>
    </row>
    <row r="232" ht="14.25" customHeight="1">
      <c r="G232" s="67"/>
      <c r="Q232" s="95"/>
    </row>
    <row r="233" ht="14.25" customHeight="1">
      <c r="G233" s="67"/>
      <c r="Q233" s="95"/>
    </row>
    <row r="234" ht="14.25" customHeight="1">
      <c r="G234" s="67"/>
      <c r="Q234" s="95"/>
    </row>
    <row r="235" ht="14.25" customHeight="1">
      <c r="G235" s="67"/>
      <c r="Q235" s="95"/>
    </row>
    <row r="236" ht="14.25" customHeight="1">
      <c r="G236" s="67"/>
      <c r="Q236" s="95"/>
    </row>
    <row r="237" ht="14.25" customHeight="1">
      <c r="G237" s="67"/>
      <c r="Q237" s="95"/>
    </row>
    <row r="238" ht="14.25" customHeight="1">
      <c r="G238" s="67"/>
      <c r="Q238" s="95"/>
    </row>
    <row r="239" ht="14.25" customHeight="1">
      <c r="G239" s="67"/>
      <c r="Q239" s="95"/>
    </row>
    <row r="240" ht="14.25" customHeight="1">
      <c r="G240" s="67"/>
      <c r="Q240" s="95"/>
    </row>
    <row r="241" ht="14.25" customHeight="1">
      <c r="G241" s="67"/>
      <c r="Q241" s="95"/>
    </row>
    <row r="242" ht="14.25" customHeight="1">
      <c r="G242" s="67"/>
      <c r="Q242" s="95"/>
    </row>
    <row r="243" ht="14.25" customHeight="1">
      <c r="G243" s="67"/>
      <c r="Q243" s="95"/>
    </row>
    <row r="244" ht="14.25" customHeight="1">
      <c r="G244" s="67"/>
      <c r="Q244" s="95"/>
    </row>
    <row r="245" ht="14.25" customHeight="1">
      <c r="G245" s="67"/>
      <c r="Q245" s="95"/>
    </row>
    <row r="246" ht="14.25" customHeight="1">
      <c r="G246" s="67"/>
      <c r="Q246" s="95"/>
    </row>
    <row r="247" ht="14.25" customHeight="1">
      <c r="G247" s="67"/>
      <c r="Q247" s="95"/>
    </row>
    <row r="248" ht="14.25" customHeight="1">
      <c r="G248" s="67"/>
      <c r="Q248" s="95"/>
    </row>
    <row r="249" ht="14.25" customHeight="1">
      <c r="G249" s="67"/>
      <c r="Q249" s="95"/>
    </row>
    <row r="250" ht="14.25" customHeight="1">
      <c r="G250" s="67"/>
      <c r="Q250" s="95"/>
    </row>
    <row r="251" ht="14.25" customHeight="1">
      <c r="G251" s="67"/>
      <c r="Q251" s="95"/>
    </row>
    <row r="252" ht="14.25" customHeight="1">
      <c r="G252" s="67"/>
      <c r="Q252" s="95"/>
    </row>
    <row r="253" ht="14.25" customHeight="1">
      <c r="G253" s="67"/>
      <c r="Q253" s="95"/>
    </row>
    <row r="254" ht="14.25" customHeight="1">
      <c r="G254" s="67"/>
      <c r="Q254" s="95"/>
    </row>
    <row r="255" ht="14.25" customHeight="1">
      <c r="G255" s="67"/>
      <c r="Q255" s="95"/>
    </row>
    <row r="256" ht="14.25" customHeight="1">
      <c r="G256" s="67"/>
      <c r="Q256" s="95"/>
    </row>
    <row r="257" ht="14.25" customHeight="1">
      <c r="G257" s="67"/>
      <c r="Q257" s="95"/>
    </row>
    <row r="258" ht="14.25" customHeight="1">
      <c r="G258" s="67"/>
      <c r="Q258" s="95"/>
    </row>
    <row r="259" ht="14.25" customHeight="1">
      <c r="G259" s="67"/>
      <c r="Q259" s="95"/>
    </row>
    <row r="260" ht="14.25" customHeight="1">
      <c r="G260" s="67"/>
      <c r="Q260" s="95"/>
    </row>
    <row r="261" ht="14.25" customHeight="1">
      <c r="G261" s="67"/>
      <c r="Q261" s="95"/>
    </row>
    <row r="262" ht="14.25" customHeight="1">
      <c r="G262" s="67"/>
      <c r="Q262" s="95"/>
    </row>
    <row r="263" ht="14.25" customHeight="1">
      <c r="G263" s="67"/>
      <c r="Q263" s="95"/>
    </row>
    <row r="264" ht="14.25" customHeight="1">
      <c r="G264" s="67"/>
      <c r="Q264" s="95"/>
    </row>
    <row r="265" ht="14.25" customHeight="1">
      <c r="G265" s="67"/>
      <c r="Q265" s="95"/>
    </row>
    <row r="266" ht="14.25" customHeight="1">
      <c r="G266" s="67"/>
      <c r="Q266" s="95"/>
    </row>
    <row r="267" ht="14.25" customHeight="1">
      <c r="G267" s="67"/>
      <c r="Q267" s="95"/>
    </row>
    <row r="268" ht="14.25" customHeight="1">
      <c r="G268" s="67"/>
      <c r="Q268" s="95"/>
    </row>
    <row r="269" ht="14.25" customHeight="1">
      <c r="G269" s="67"/>
      <c r="Q269" s="95"/>
    </row>
    <row r="270" ht="14.25" customHeight="1">
      <c r="G270" s="67"/>
      <c r="Q270" s="95"/>
    </row>
    <row r="271" ht="14.25" customHeight="1">
      <c r="G271" s="67"/>
      <c r="Q271" s="95"/>
    </row>
    <row r="272" ht="14.25" customHeight="1">
      <c r="G272" s="67"/>
      <c r="Q272" s="95"/>
    </row>
    <row r="273" ht="14.25" customHeight="1">
      <c r="G273" s="67"/>
      <c r="Q273" s="95"/>
    </row>
    <row r="274" ht="14.25" customHeight="1">
      <c r="G274" s="67"/>
      <c r="Q274" s="95"/>
    </row>
    <row r="275" ht="14.25" customHeight="1">
      <c r="G275" s="67"/>
      <c r="Q275" s="95"/>
    </row>
    <row r="276" ht="14.25" customHeight="1">
      <c r="G276" s="67"/>
      <c r="Q276" s="95"/>
    </row>
    <row r="277" ht="14.25" customHeight="1">
      <c r="G277" s="67"/>
      <c r="Q277" s="95"/>
    </row>
    <row r="278" ht="14.25" customHeight="1">
      <c r="G278" s="67"/>
      <c r="Q278" s="95"/>
    </row>
    <row r="279" ht="14.25" customHeight="1">
      <c r="G279" s="67"/>
      <c r="Q279" s="95"/>
    </row>
    <row r="280" ht="14.25" customHeight="1">
      <c r="G280" s="67"/>
      <c r="Q280" s="95"/>
    </row>
    <row r="281" ht="14.25" customHeight="1">
      <c r="G281" s="67"/>
      <c r="Q281" s="95"/>
    </row>
    <row r="282" ht="14.25" customHeight="1">
      <c r="G282" s="67"/>
      <c r="Q282" s="95"/>
    </row>
    <row r="283" ht="14.25" customHeight="1">
      <c r="G283" s="67"/>
      <c r="Q283" s="95"/>
    </row>
    <row r="284" ht="14.25" customHeight="1">
      <c r="G284" s="67"/>
      <c r="Q284" s="95"/>
    </row>
    <row r="285" ht="14.25" customHeight="1">
      <c r="G285" s="67"/>
      <c r="Q285" s="95"/>
    </row>
    <row r="286" ht="14.25" customHeight="1">
      <c r="G286" s="67"/>
      <c r="Q286" s="95"/>
    </row>
    <row r="287" ht="14.25" customHeight="1">
      <c r="G287" s="67"/>
      <c r="Q287" s="95"/>
    </row>
    <row r="288" ht="14.25" customHeight="1">
      <c r="G288" s="67"/>
      <c r="Q288" s="95"/>
    </row>
    <row r="289" ht="14.25" customHeight="1">
      <c r="G289" s="67"/>
      <c r="Q289" s="95"/>
    </row>
    <row r="290" ht="14.25" customHeight="1">
      <c r="G290" s="67"/>
      <c r="Q290" s="95"/>
    </row>
    <row r="291" ht="14.25" customHeight="1">
      <c r="G291" s="67"/>
      <c r="Q291" s="95"/>
    </row>
    <row r="292" ht="14.25" customHeight="1">
      <c r="G292" s="67"/>
      <c r="Q292" s="95"/>
    </row>
    <row r="293" ht="14.25" customHeight="1">
      <c r="G293" s="67"/>
      <c r="Q293" s="95"/>
    </row>
    <row r="294" ht="14.25" customHeight="1">
      <c r="G294" s="67"/>
      <c r="Q294" s="95"/>
    </row>
    <row r="295" ht="14.25" customHeight="1">
      <c r="G295" s="67"/>
      <c r="Q295" s="95"/>
    </row>
    <row r="296" ht="14.25" customHeight="1">
      <c r="G296" s="67"/>
      <c r="Q296" s="95"/>
    </row>
    <row r="297" ht="14.25" customHeight="1">
      <c r="G297" s="67"/>
      <c r="Q297" s="95"/>
    </row>
    <row r="298" ht="14.25" customHeight="1">
      <c r="G298" s="67"/>
      <c r="Q298" s="95"/>
    </row>
    <row r="299" ht="14.25" customHeight="1">
      <c r="G299" s="67"/>
      <c r="Q299" s="95"/>
    </row>
    <row r="300" ht="14.25" customHeight="1">
      <c r="G300" s="67"/>
      <c r="Q300" s="95"/>
    </row>
    <row r="301" ht="14.25" customHeight="1">
      <c r="G301" s="67"/>
      <c r="Q301" s="95"/>
    </row>
    <row r="302" ht="14.25" customHeight="1">
      <c r="G302" s="67"/>
      <c r="Q302" s="95"/>
    </row>
    <row r="303" ht="14.25" customHeight="1">
      <c r="G303" s="67"/>
      <c r="Q303" s="95"/>
    </row>
    <row r="304" ht="14.25" customHeight="1">
      <c r="G304" s="67"/>
      <c r="Q304" s="95"/>
    </row>
    <row r="305" ht="14.25" customHeight="1">
      <c r="G305" s="67"/>
      <c r="Q305" s="95"/>
    </row>
    <row r="306" ht="14.25" customHeight="1">
      <c r="G306" s="67"/>
      <c r="Q306" s="95"/>
    </row>
    <row r="307" ht="14.25" customHeight="1">
      <c r="G307" s="67"/>
      <c r="Q307" s="95"/>
    </row>
    <row r="308" ht="14.25" customHeight="1">
      <c r="G308" s="67"/>
      <c r="Q308" s="95"/>
    </row>
    <row r="309" ht="14.25" customHeight="1">
      <c r="G309" s="67"/>
      <c r="Q309" s="95"/>
    </row>
    <row r="310" ht="14.25" customHeight="1">
      <c r="G310" s="67"/>
      <c r="Q310" s="95"/>
    </row>
    <row r="311" ht="14.25" customHeight="1">
      <c r="G311" s="67"/>
      <c r="Q311" s="95"/>
    </row>
    <row r="312" ht="14.25" customHeight="1">
      <c r="G312" s="67"/>
      <c r="Q312" s="95"/>
    </row>
    <row r="313" ht="14.25" customHeight="1">
      <c r="G313" s="67"/>
      <c r="Q313" s="95"/>
    </row>
    <row r="314" ht="14.25" customHeight="1">
      <c r="G314" s="67"/>
      <c r="Q314" s="95"/>
    </row>
    <row r="315" ht="14.25" customHeight="1">
      <c r="G315" s="67"/>
      <c r="Q315" s="95"/>
    </row>
    <row r="316" ht="14.25" customHeight="1">
      <c r="G316" s="67"/>
      <c r="Q316" s="95"/>
    </row>
    <row r="317" ht="14.25" customHeight="1">
      <c r="G317" s="67"/>
      <c r="Q317" s="95"/>
    </row>
    <row r="318" ht="14.25" customHeight="1">
      <c r="G318" s="67"/>
      <c r="Q318" s="95"/>
    </row>
    <row r="319" ht="14.25" customHeight="1">
      <c r="G319" s="67"/>
      <c r="Q319" s="95"/>
    </row>
    <row r="320" ht="14.25" customHeight="1">
      <c r="G320" s="67"/>
      <c r="Q320" s="95"/>
    </row>
    <row r="321" ht="14.25" customHeight="1">
      <c r="G321" s="67"/>
      <c r="Q321" s="95"/>
    </row>
    <row r="322" ht="14.25" customHeight="1">
      <c r="G322" s="67"/>
      <c r="Q322" s="95"/>
    </row>
    <row r="323" ht="14.25" customHeight="1">
      <c r="G323" s="67"/>
      <c r="Q323" s="95"/>
    </row>
    <row r="324" ht="14.25" customHeight="1">
      <c r="G324" s="67"/>
      <c r="Q324" s="95"/>
    </row>
    <row r="325" ht="14.25" customHeight="1">
      <c r="G325" s="67"/>
      <c r="Q325" s="95"/>
    </row>
    <row r="326" ht="14.25" customHeight="1">
      <c r="G326" s="67"/>
      <c r="Q326" s="95"/>
    </row>
    <row r="327" ht="14.25" customHeight="1">
      <c r="G327" s="67"/>
      <c r="Q327" s="95"/>
    </row>
    <row r="328" ht="14.25" customHeight="1">
      <c r="G328" s="67"/>
      <c r="Q328" s="95"/>
    </row>
    <row r="329" ht="14.25" customHeight="1">
      <c r="G329" s="67"/>
      <c r="Q329" s="95"/>
    </row>
    <row r="330" ht="14.25" customHeight="1">
      <c r="G330" s="67"/>
      <c r="Q330" s="95"/>
    </row>
    <row r="331" ht="14.25" customHeight="1">
      <c r="G331" s="67"/>
      <c r="Q331" s="95"/>
    </row>
    <row r="332" ht="14.25" customHeight="1">
      <c r="G332" s="67"/>
      <c r="Q332" s="95"/>
    </row>
    <row r="333" ht="14.25" customHeight="1">
      <c r="G333" s="67"/>
      <c r="Q333" s="95"/>
    </row>
    <row r="334" ht="14.25" customHeight="1">
      <c r="G334" s="67"/>
      <c r="Q334" s="95"/>
    </row>
    <row r="335" ht="14.25" customHeight="1">
      <c r="G335" s="67"/>
      <c r="Q335" s="95"/>
    </row>
    <row r="336" ht="14.25" customHeight="1">
      <c r="G336" s="67"/>
      <c r="Q336" s="95"/>
    </row>
    <row r="337" ht="14.25" customHeight="1">
      <c r="G337" s="67"/>
      <c r="Q337" s="95"/>
    </row>
    <row r="338" ht="14.25" customHeight="1">
      <c r="G338" s="67"/>
      <c r="Q338" s="95"/>
    </row>
    <row r="339" ht="14.25" customHeight="1">
      <c r="G339" s="67"/>
      <c r="Q339" s="95"/>
    </row>
    <row r="340" ht="14.25" customHeight="1">
      <c r="G340" s="67"/>
      <c r="Q340" s="95"/>
    </row>
    <row r="341" ht="14.25" customHeight="1">
      <c r="G341" s="67"/>
      <c r="Q341" s="95"/>
    </row>
    <row r="342" ht="14.25" customHeight="1">
      <c r="G342" s="67"/>
      <c r="Q342" s="95"/>
    </row>
    <row r="343" ht="14.25" customHeight="1">
      <c r="G343" s="67"/>
      <c r="Q343" s="95"/>
    </row>
    <row r="344" ht="14.25" customHeight="1">
      <c r="G344" s="67"/>
      <c r="Q344" s="95"/>
    </row>
    <row r="345" ht="14.25" customHeight="1">
      <c r="G345" s="67"/>
      <c r="Q345" s="95"/>
    </row>
    <row r="346" ht="14.25" customHeight="1">
      <c r="G346" s="67"/>
      <c r="Q346" s="95"/>
    </row>
    <row r="347" ht="14.25" customHeight="1">
      <c r="G347" s="67"/>
      <c r="Q347" s="95"/>
    </row>
    <row r="348" ht="14.25" customHeight="1">
      <c r="G348" s="67"/>
      <c r="Q348" s="95"/>
    </row>
    <row r="349" ht="14.25" customHeight="1">
      <c r="G349" s="67"/>
      <c r="Q349" s="95"/>
    </row>
    <row r="350" ht="14.25" customHeight="1">
      <c r="G350" s="67"/>
      <c r="Q350" s="95"/>
    </row>
    <row r="351" ht="14.25" customHeight="1">
      <c r="G351" s="67"/>
      <c r="Q351" s="95"/>
    </row>
    <row r="352" ht="14.25" customHeight="1">
      <c r="G352" s="67"/>
      <c r="Q352" s="95"/>
    </row>
    <row r="353" ht="14.25" customHeight="1">
      <c r="G353" s="67"/>
      <c r="Q353" s="95"/>
    </row>
    <row r="354" ht="14.25" customHeight="1">
      <c r="G354" s="67"/>
      <c r="Q354" s="95"/>
    </row>
    <row r="355" ht="14.25" customHeight="1">
      <c r="G355" s="67"/>
      <c r="Q355" s="95"/>
    </row>
    <row r="356" ht="14.25" customHeight="1">
      <c r="G356" s="67"/>
      <c r="Q356" s="95"/>
    </row>
    <row r="357" ht="14.25" customHeight="1">
      <c r="G357" s="67"/>
      <c r="Q357" s="95"/>
    </row>
    <row r="358" ht="14.25" customHeight="1">
      <c r="G358" s="67"/>
      <c r="Q358" s="95"/>
    </row>
    <row r="359" ht="14.25" customHeight="1">
      <c r="G359" s="67"/>
      <c r="Q359" s="95"/>
    </row>
    <row r="360" ht="14.25" customHeight="1">
      <c r="G360" s="67"/>
      <c r="Q360" s="95"/>
    </row>
    <row r="361" ht="14.25" customHeight="1">
      <c r="G361" s="67"/>
      <c r="Q361" s="95"/>
    </row>
    <row r="362" ht="14.25" customHeight="1">
      <c r="G362" s="67"/>
      <c r="Q362" s="95"/>
    </row>
    <row r="363" ht="14.25" customHeight="1">
      <c r="G363" s="67"/>
      <c r="Q363" s="95"/>
    </row>
    <row r="364" ht="14.25" customHeight="1">
      <c r="G364" s="67"/>
      <c r="Q364" s="95"/>
    </row>
    <row r="365" ht="14.25" customHeight="1">
      <c r="G365" s="67"/>
      <c r="Q365" s="95"/>
    </row>
    <row r="366" ht="14.25" customHeight="1">
      <c r="G366" s="67"/>
      <c r="Q366" s="95"/>
    </row>
    <row r="367" ht="14.25" customHeight="1">
      <c r="G367" s="67"/>
      <c r="Q367" s="95"/>
    </row>
    <row r="368" ht="14.25" customHeight="1">
      <c r="G368" s="67"/>
      <c r="Q368" s="95"/>
    </row>
    <row r="369" ht="14.25" customHeight="1">
      <c r="G369" s="67"/>
      <c r="Q369" s="95"/>
    </row>
    <row r="370" ht="14.25" customHeight="1">
      <c r="G370" s="67"/>
      <c r="Q370" s="95"/>
    </row>
    <row r="371" ht="14.25" customHeight="1">
      <c r="G371" s="67"/>
      <c r="Q371" s="95"/>
    </row>
    <row r="372" ht="14.25" customHeight="1">
      <c r="G372" s="67"/>
      <c r="Q372" s="95"/>
    </row>
    <row r="373" ht="14.25" customHeight="1">
      <c r="G373" s="67"/>
      <c r="Q373" s="95"/>
    </row>
    <row r="374" ht="14.25" customHeight="1">
      <c r="G374" s="67"/>
      <c r="Q374" s="95"/>
    </row>
    <row r="375" ht="14.25" customHeight="1">
      <c r="G375" s="67"/>
      <c r="Q375" s="95"/>
    </row>
    <row r="376" ht="14.25" customHeight="1">
      <c r="G376" s="67"/>
      <c r="Q376" s="95"/>
    </row>
    <row r="377" ht="14.25" customHeight="1">
      <c r="G377" s="67"/>
      <c r="Q377" s="95"/>
    </row>
    <row r="378" ht="14.25" customHeight="1">
      <c r="G378" s="67"/>
      <c r="Q378" s="95"/>
    </row>
    <row r="379" ht="14.25" customHeight="1">
      <c r="G379" s="67"/>
      <c r="Q379" s="95"/>
    </row>
    <row r="380" ht="14.25" customHeight="1">
      <c r="G380" s="67"/>
      <c r="Q380" s="95"/>
    </row>
    <row r="381" ht="14.25" customHeight="1">
      <c r="G381" s="67"/>
      <c r="Q381" s="95"/>
    </row>
    <row r="382" ht="14.25" customHeight="1">
      <c r="G382" s="67"/>
      <c r="Q382" s="95"/>
    </row>
    <row r="383" ht="14.25" customHeight="1">
      <c r="G383" s="67"/>
      <c r="Q383" s="95"/>
    </row>
    <row r="384" ht="14.25" customHeight="1">
      <c r="G384" s="67"/>
      <c r="Q384" s="95"/>
    </row>
    <row r="385" ht="14.25" customHeight="1">
      <c r="G385" s="67"/>
      <c r="Q385" s="95"/>
    </row>
    <row r="386" ht="14.25" customHeight="1">
      <c r="G386" s="67"/>
      <c r="Q386" s="95"/>
    </row>
    <row r="387" ht="14.25" customHeight="1">
      <c r="G387" s="67"/>
      <c r="Q387" s="95"/>
    </row>
    <row r="388" ht="14.25" customHeight="1">
      <c r="G388" s="67"/>
      <c r="Q388" s="95"/>
    </row>
    <row r="389" ht="14.25" customHeight="1">
      <c r="G389" s="67"/>
      <c r="Q389" s="95"/>
    </row>
    <row r="390" ht="14.25" customHeight="1">
      <c r="G390" s="67"/>
      <c r="Q390" s="95"/>
    </row>
    <row r="391" ht="14.25" customHeight="1">
      <c r="G391" s="67"/>
      <c r="Q391" s="95"/>
    </row>
    <row r="392" ht="14.25" customHeight="1">
      <c r="G392" s="67"/>
      <c r="Q392" s="95"/>
    </row>
    <row r="393" ht="14.25" customHeight="1">
      <c r="G393" s="67"/>
      <c r="Q393" s="95"/>
    </row>
    <row r="394" ht="14.25" customHeight="1">
      <c r="G394" s="67"/>
      <c r="Q394" s="95"/>
    </row>
    <row r="395" ht="14.25" customHeight="1">
      <c r="G395" s="67"/>
      <c r="Q395" s="95"/>
    </row>
    <row r="396" ht="14.25" customHeight="1">
      <c r="G396" s="67"/>
      <c r="Q396" s="95"/>
    </row>
    <row r="397" ht="14.25" customHeight="1">
      <c r="G397" s="67"/>
      <c r="Q397" s="95"/>
    </row>
    <row r="398" ht="14.25" customHeight="1">
      <c r="G398" s="67"/>
      <c r="Q398" s="95"/>
    </row>
    <row r="399" ht="14.25" customHeight="1">
      <c r="G399" s="67"/>
      <c r="Q399" s="95"/>
    </row>
    <row r="400" ht="14.25" customHeight="1">
      <c r="G400" s="67"/>
      <c r="Q400" s="95"/>
    </row>
    <row r="401" ht="14.25" customHeight="1">
      <c r="G401" s="67"/>
      <c r="Q401" s="95"/>
    </row>
    <row r="402" ht="14.25" customHeight="1">
      <c r="G402" s="67"/>
      <c r="Q402" s="95"/>
    </row>
    <row r="403" ht="14.25" customHeight="1">
      <c r="G403" s="67"/>
      <c r="Q403" s="95"/>
    </row>
    <row r="404" ht="14.25" customHeight="1">
      <c r="G404" s="67"/>
      <c r="Q404" s="95"/>
    </row>
    <row r="405" ht="14.25" customHeight="1">
      <c r="G405" s="67"/>
      <c r="Q405" s="95"/>
    </row>
    <row r="406" ht="14.25" customHeight="1">
      <c r="G406" s="67"/>
      <c r="Q406" s="95"/>
    </row>
    <row r="407" ht="14.25" customHeight="1">
      <c r="G407" s="67"/>
      <c r="Q407" s="95"/>
    </row>
    <row r="408" ht="14.25" customHeight="1">
      <c r="G408" s="67"/>
      <c r="Q408" s="95"/>
    </row>
    <row r="409" ht="14.25" customHeight="1">
      <c r="G409" s="67"/>
      <c r="Q409" s="95"/>
    </row>
    <row r="410" ht="14.25" customHeight="1">
      <c r="G410" s="67"/>
      <c r="Q410" s="95"/>
    </row>
    <row r="411" ht="14.25" customHeight="1">
      <c r="G411" s="67"/>
      <c r="Q411" s="95"/>
    </row>
    <row r="412" ht="14.25" customHeight="1">
      <c r="G412" s="67"/>
      <c r="Q412" s="95"/>
    </row>
    <row r="413" ht="14.25" customHeight="1">
      <c r="G413" s="67"/>
      <c r="Q413" s="95"/>
    </row>
    <row r="414" ht="14.25" customHeight="1">
      <c r="G414" s="67"/>
      <c r="Q414" s="95"/>
    </row>
    <row r="415" ht="14.25" customHeight="1">
      <c r="G415" s="67"/>
      <c r="Q415" s="95"/>
    </row>
    <row r="416" ht="14.25" customHeight="1">
      <c r="G416" s="67"/>
      <c r="Q416" s="95"/>
    </row>
    <row r="417" ht="14.25" customHeight="1">
      <c r="G417" s="67"/>
      <c r="Q417" s="95"/>
    </row>
    <row r="418" ht="14.25" customHeight="1">
      <c r="G418" s="67"/>
      <c r="Q418" s="95"/>
    </row>
    <row r="419" ht="14.25" customHeight="1">
      <c r="G419" s="67"/>
      <c r="Q419" s="95"/>
    </row>
    <row r="420" ht="14.25" customHeight="1">
      <c r="G420" s="67"/>
      <c r="Q420" s="95"/>
    </row>
    <row r="421" ht="14.25" customHeight="1">
      <c r="G421" s="67"/>
      <c r="Q421" s="95"/>
    </row>
    <row r="422" ht="14.25" customHeight="1">
      <c r="G422" s="67"/>
      <c r="Q422" s="95"/>
    </row>
    <row r="423" ht="14.25" customHeight="1">
      <c r="G423" s="67"/>
      <c r="Q423" s="95"/>
    </row>
    <row r="424" ht="14.25" customHeight="1">
      <c r="G424" s="67"/>
      <c r="Q424" s="95"/>
    </row>
    <row r="425" ht="14.25" customHeight="1">
      <c r="G425" s="67"/>
      <c r="Q425" s="95"/>
    </row>
    <row r="426" ht="14.25" customHeight="1">
      <c r="G426" s="67"/>
      <c r="Q426" s="95"/>
    </row>
    <row r="427" ht="14.25" customHeight="1">
      <c r="G427" s="67"/>
      <c r="Q427" s="95"/>
    </row>
    <row r="428" ht="14.25" customHeight="1">
      <c r="G428" s="67"/>
      <c r="Q428" s="95"/>
    </row>
    <row r="429" ht="14.25" customHeight="1">
      <c r="G429" s="67"/>
      <c r="Q429" s="95"/>
    </row>
    <row r="430" ht="14.25" customHeight="1">
      <c r="G430" s="67"/>
      <c r="Q430" s="95"/>
    </row>
    <row r="431" ht="14.25" customHeight="1">
      <c r="G431" s="67"/>
      <c r="Q431" s="95"/>
    </row>
    <row r="432" ht="14.25" customHeight="1">
      <c r="G432" s="67"/>
      <c r="Q432" s="95"/>
    </row>
    <row r="433" ht="14.25" customHeight="1">
      <c r="G433" s="67"/>
      <c r="Q433" s="95"/>
    </row>
    <row r="434" ht="14.25" customHeight="1">
      <c r="G434" s="67"/>
      <c r="Q434" s="95"/>
    </row>
    <row r="435" ht="14.25" customHeight="1">
      <c r="G435" s="67"/>
      <c r="Q435" s="95"/>
    </row>
    <row r="436" ht="14.25" customHeight="1">
      <c r="G436" s="67"/>
      <c r="Q436" s="95"/>
    </row>
    <row r="437" ht="14.25" customHeight="1">
      <c r="G437" s="67"/>
      <c r="Q437" s="95"/>
    </row>
    <row r="438" ht="14.25" customHeight="1">
      <c r="G438" s="67"/>
      <c r="Q438" s="95"/>
    </row>
    <row r="439" ht="14.25" customHeight="1">
      <c r="G439" s="67"/>
      <c r="Q439" s="95"/>
    </row>
    <row r="440" ht="14.25" customHeight="1">
      <c r="G440" s="67"/>
      <c r="Q440" s="95"/>
    </row>
    <row r="441" ht="14.25" customHeight="1">
      <c r="G441" s="67"/>
      <c r="Q441" s="95"/>
    </row>
    <row r="442" ht="14.25" customHeight="1">
      <c r="G442" s="67"/>
      <c r="Q442" s="95"/>
    </row>
    <row r="443" ht="14.25" customHeight="1">
      <c r="G443" s="67"/>
      <c r="Q443" s="95"/>
    </row>
    <row r="444" ht="14.25" customHeight="1">
      <c r="G444" s="67"/>
      <c r="Q444" s="95"/>
    </row>
    <row r="445" ht="14.25" customHeight="1">
      <c r="G445" s="67"/>
      <c r="Q445" s="95"/>
    </row>
    <row r="446" ht="14.25" customHeight="1">
      <c r="G446" s="67"/>
      <c r="Q446" s="95"/>
    </row>
    <row r="447" ht="14.25" customHeight="1">
      <c r="G447" s="67"/>
      <c r="Q447" s="95"/>
    </row>
    <row r="448" ht="14.25" customHeight="1">
      <c r="G448" s="67"/>
      <c r="Q448" s="95"/>
    </row>
    <row r="449" ht="14.25" customHeight="1">
      <c r="G449" s="67"/>
      <c r="Q449" s="95"/>
    </row>
    <row r="450" ht="14.25" customHeight="1">
      <c r="G450" s="67"/>
      <c r="Q450" s="95"/>
    </row>
    <row r="451" ht="14.25" customHeight="1">
      <c r="G451" s="67"/>
      <c r="Q451" s="95"/>
    </row>
    <row r="452" ht="14.25" customHeight="1">
      <c r="G452" s="67"/>
      <c r="Q452" s="95"/>
    </row>
    <row r="453" ht="14.25" customHeight="1">
      <c r="G453" s="67"/>
      <c r="Q453" s="95"/>
    </row>
    <row r="454" ht="14.25" customHeight="1">
      <c r="G454" s="67"/>
      <c r="Q454" s="95"/>
    </row>
    <row r="455" ht="14.25" customHeight="1">
      <c r="G455" s="67"/>
      <c r="Q455" s="95"/>
    </row>
    <row r="456" ht="14.25" customHeight="1">
      <c r="G456" s="67"/>
      <c r="Q456" s="95"/>
    </row>
    <row r="457" ht="14.25" customHeight="1">
      <c r="G457" s="67"/>
      <c r="Q457" s="95"/>
    </row>
    <row r="458" ht="14.25" customHeight="1">
      <c r="G458" s="67"/>
      <c r="Q458" s="95"/>
    </row>
    <row r="459" ht="14.25" customHeight="1">
      <c r="G459" s="67"/>
      <c r="Q459" s="95"/>
    </row>
    <row r="460" ht="14.25" customHeight="1">
      <c r="G460" s="67"/>
      <c r="Q460" s="95"/>
    </row>
    <row r="461" ht="14.25" customHeight="1">
      <c r="G461" s="67"/>
      <c r="Q461" s="95"/>
    </row>
    <row r="462" ht="14.25" customHeight="1">
      <c r="G462" s="67"/>
      <c r="Q462" s="95"/>
    </row>
    <row r="463" ht="14.25" customHeight="1">
      <c r="G463" s="67"/>
      <c r="Q463" s="95"/>
    </row>
    <row r="464" ht="14.25" customHeight="1">
      <c r="G464" s="67"/>
      <c r="Q464" s="95"/>
    </row>
    <row r="465" ht="14.25" customHeight="1">
      <c r="G465" s="67"/>
      <c r="Q465" s="95"/>
    </row>
    <row r="466" ht="14.25" customHeight="1">
      <c r="G466" s="67"/>
      <c r="Q466" s="95"/>
    </row>
    <row r="467" ht="14.25" customHeight="1">
      <c r="G467" s="67"/>
      <c r="Q467" s="95"/>
    </row>
    <row r="468" ht="14.25" customHeight="1">
      <c r="G468" s="67"/>
      <c r="Q468" s="95"/>
    </row>
    <row r="469" ht="14.25" customHeight="1">
      <c r="G469" s="67"/>
      <c r="Q469" s="95"/>
    </row>
    <row r="470" ht="14.25" customHeight="1">
      <c r="G470" s="67"/>
      <c r="Q470" s="95"/>
    </row>
    <row r="471" ht="14.25" customHeight="1">
      <c r="G471" s="67"/>
      <c r="Q471" s="95"/>
    </row>
    <row r="472" ht="14.25" customHeight="1">
      <c r="G472" s="67"/>
      <c r="Q472" s="95"/>
    </row>
    <row r="473" ht="14.25" customHeight="1">
      <c r="G473" s="67"/>
      <c r="Q473" s="95"/>
    </row>
    <row r="474" ht="14.25" customHeight="1">
      <c r="G474" s="67"/>
      <c r="Q474" s="95"/>
    </row>
    <row r="475" ht="14.25" customHeight="1">
      <c r="G475" s="67"/>
      <c r="Q475" s="95"/>
    </row>
    <row r="476" ht="14.25" customHeight="1">
      <c r="G476" s="67"/>
      <c r="Q476" s="95"/>
    </row>
    <row r="477" ht="14.25" customHeight="1">
      <c r="G477" s="67"/>
      <c r="Q477" s="95"/>
    </row>
    <row r="478" ht="14.25" customHeight="1">
      <c r="G478" s="67"/>
      <c r="Q478" s="95"/>
    </row>
    <row r="479" ht="14.25" customHeight="1">
      <c r="G479" s="67"/>
      <c r="Q479" s="95"/>
    </row>
    <row r="480" ht="14.25" customHeight="1">
      <c r="G480" s="67"/>
      <c r="Q480" s="95"/>
    </row>
    <row r="481" ht="14.25" customHeight="1">
      <c r="G481" s="67"/>
      <c r="Q481" s="95"/>
    </row>
    <row r="482" ht="14.25" customHeight="1">
      <c r="G482" s="67"/>
      <c r="Q482" s="95"/>
    </row>
    <row r="483" ht="14.25" customHeight="1">
      <c r="G483" s="67"/>
      <c r="Q483" s="95"/>
    </row>
    <row r="484" ht="14.25" customHeight="1">
      <c r="G484" s="67"/>
      <c r="Q484" s="95"/>
    </row>
    <row r="485" ht="14.25" customHeight="1">
      <c r="G485" s="67"/>
      <c r="Q485" s="95"/>
    </row>
    <row r="486" ht="14.25" customHeight="1">
      <c r="G486" s="67"/>
      <c r="Q486" s="95"/>
    </row>
    <row r="487" ht="14.25" customHeight="1">
      <c r="G487" s="67"/>
      <c r="Q487" s="95"/>
    </row>
    <row r="488" ht="14.25" customHeight="1">
      <c r="G488" s="67"/>
      <c r="Q488" s="95"/>
    </row>
    <row r="489" ht="14.25" customHeight="1">
      <c r="G489" s="67"/>
      <c r="Q489" s="95"/>
    </row>
    <row r="490" ht="14.25" customHeight="1">
      <c r="G490" s="67"/>
      <c r="Q490" s="95"/>
    </row>
    <row r="491" ht="14.25" customHeight="1">
      <c r="G491" s="67"/>
      <c r="Q491" s="95"/>
    </row>
    <row r="492" ht="14.25" customHeight="1">
      <c r="G492" s="67"/>
      <c r="Q492" s="95"/>
    </row>
    <row r="493" ht="14.25" customHeight="1">
      <c r="G493" s="67"/>
      <c r="Q493" s="95"/>
    </row>
    <row r="494" ht="14.25" customHeight="1">
      <c r="G494" s="67"/>
      <c r="Q494" s="95"/>
    </row>
    <row r="495" ht="14.25" customHeight="1">
      <c r="G495" s="67"/>
      <c r="Q495" s="95"/>
    </row>
    <row r="496" ht="14.25" customHeight="1">
      <c r="G496" s="67"/>
      <c r="Q496" s="95"/>
    </row>
    <row r="497" ht="14.25" customHeight="1">
      <c r="G497" s="67"/>
      <c r="Q497" s="95"/>
    </row>
    <row r="498" ht="14.25" customHeight="1">
      <c r="G498" s="67"/>
      <c r="Q498" s="95"/>
    </row>
    <row r="499" ht="14.25" customHeight="1">
      <c r="G499" s="67"/>
      <c r="Q499" s="95"/>
    </row>
    <row r="500" ht="14.25" customHeight="1">
      <c r="G500" s="67"/>
      <c r="Q500" s="95"/>
    </row>
    <row r="501" ht="14.25" customHeight="1">
      <c r="G501" s="67"/>
      <c r="Q501" s="95"/>
    </row>
    <row r="502" ht="14.25" customHeight="1">
      <c r="G502" s="67"/>
      <c r="Q502" s="95"/>
    </row>
    <row r="503" ht="14.25" customHeight="1">
      <c r="G503" s="67"/>
      <c r="Q503" s="95"/>
    </row>
    <row r="504" ht="14.25" customHeight="1">
      <c r="G504" s="67"/>
      <c r="Q504" s="95"/>
    </row>
    <row r="505" ht="14.25" customHeight="1">
      <c r="G505" s="67"/>
      <c r="Q505" s="95"/>
    </row>
    <row r="506" ht="14.25" customHeight="1">
      <c r="G506" s="67"/>
      <c r="Q506" s="95"/>
    </row>
    <row r="507" ht="14.25" customHeight="1">
      <c r="G507" s="67"/>
      <c r="Q507" s="95"/>
    </row>
    <row r="508" ht="14.25" customHeight="1">
      <c r="G508" s="67"/>
      <c r="Q508" s="95"/>
    </row>
    <row r="509" ht="14.25" customHeight="1">
      <c r="G509" s="67"/>
      <c r="Q509" s="95"/>
    </row>
    <row r="510" ht="14.25" customHeight="1">
      <c r="G510" s="67"/>
      <c r="Q510" s="95"/>
    </row>
    <row r="511" ht="14.25" customHeight="1">
      <c r="G511" s="67"/>
      <c r="Q511" s="95"/>
    </row>
    <row r="512" ht="14.25" customHeight="1">
      <c r="G512" s="67"/>
      <c r="Q512" s="95"/>
    </row>
    <row r="513" ht="14.25" customHeight="1">
      <c r="G513" s="67"/>
      <c r="Q513" s="95"/>
    </row>
    <row r="514" ht="14.25" customHeight="1">
      <c r="G514" s="67"/>
      <c r="Q514" s="95"/>
    </row>
    <row r="515" ht="14.25" customHeight="1">
      <c r="G515" s="67"/>
      <c r="Q515" s="95"/>
    </row>
    <row r="516" ht="14.25" customHeight="1">
      <c r="G516" s="67"/>
      <c r="Q516" s="95"/>
    </row>
    <row r="517" ht="14.25" customHeight="1">
      <c r="G517" s="67"/>
      <c r="Q517" s="95"/>
    </row>
    <row r="518" ht="14.25" customHeight="1">
      <c r="G518" s="67"/>
      <c r="Q518" s="95"/>
    </row>
    <row r="519" ht="14.25" customHeight="1">
      <c r="G519" s="67"/>
      <c r="Q519" s="95"/>
    </row>
    <row r="520" ht="14.25" customHeight="1">
      <c r="G520" s="67"/>
      <c r="Q520" s="95"/>
    </row>
    <row r="521" ht="14.25" customHeight="1">
      <c r="G521" s="67"/>
      <c r="Q521" s="95"/>
    </row>
    <row r="522" ht="14.25" customHeight="1">
      <c r="G522" s="67"/>
      <c r="Q522" s="95"/>
    </row>
    <row r="523" ht="14.25" customHeight="1">
      <c r="G523" s="67"/>
      <c r="Q523" s="95"/>
    </row>
    <row r="524" ht="14.25" customHeight="1">
      <c r="G524" s="67"/>
      <c r="Q524" s="95"/>
    </row>
    <row r="525" ht="14.25" customHeight="1">
      <c r="G525" s="67"/>
      <c r="Q525" s="95"/>
    </row>
    <row r="526" ht="14.25" customHeight="1">
      <c r="G526" s="67"/>
      <c r="Q526" s="95"/>
    </row>
    <row r="527" ht="14.25" customHeight="1">
      <c r="G527" s="67"/>
      <c r="Q527" s="95"/>
    </row>
    <row r="528" ht="14.25" customHeight="1">
      <c r="G528" s="67"/>
      <c r="Q528" s="95"/>
    </row>
    <row r="529" ht="14.25" customHeight="1">
      <c r="G529" s="67"/>
      <c r="Q529" s="95"/>
    </row>
    <row r="530" ht="14.25" customHeight="1">
      <c r="G530" s="67"/>
      <c r="Q530" s="95"/>
    </row>
    <row r="531" ht="14.25" customHeight="1">
      <c r="G531" s="67"/>
      <c r="Q531" s="95"/>
    </row>
    <row r="532" ht="14.25" customHeight="1">
      <c r="G532" s="67"/>
      <c r="Q532" s="95"/>
    </row>
    <row r="533" ht="14.25" customHeight="1">
      <c r="G533" s="67"/>
      <c r="Q533" s="95"/>
    </row>
    <row r="534" ht="14.25" customHeight="1">
      <c r="G534" s="67"/>
      <c r="Q534" s="95"/>
    </row>
    <row r="535" ht="14.25" customHeight="1">
      <c r="G535" s="67"/>
      <c r="Q535" s="95"/>
    </row>
    <row r="536" ht="14.25" customHeight="1">
      <c r="G536" s="67"/>
      <c r="Q536" s="95"/>
    </row>
    <row r="537" ht="14.25" customHeight="1">
      <c r="G537" s="67"/>
      <c r="Q537" s="95"/>
    </row>
    <row r="538" ht="14.25" customHeight="1">
      <c r="G538" s="67"/>
      <c r="Q538" s="95"/>
    </row>
    <row r="539" ht="14.25" customHeight="1">
      <c r="G539" s="67"/>
      <c r="Q539" s="95"/>
    </row>
    <row r="540" ht="14.25" customHeight="1">
      <c r="G540" s="67"/>
      <c r="Q540" s="95"/>
    </row>
    <row r="541" ht="14.25" customHeight="1">
      <c r="G541" s="67"/>
      <c r="Q541" s="95"/>
    </row>
    <row r="542" ht="14.25" customHeight="1">
      <c r="G542" s="67"/>
      <c r="Q542" s="95"/>
    </row>
    <row r="543" ht="14.25" customHeight="1">
      <c r="G543" s="67"/>
      <c r="Q543" s="95"/>
    </row>
    <row r="544" ht="14.25" customHeight="1">
      <c r="G544" s="67"/>
      <c r="Q544" s="95"/>
    </row>
    <row r="545" ht="14.25" customHeight="1">
      <c r="G545" s="67"/>
      <c r="Q545" s="95"/>
    </row>
    <row r="546" ht="14.25" customHeight="1">
      <c r="G546" s="67"/>
      <c r="Q546" s="95"/>
    </row>
    <row r="547" ht="14.25" customHeight="1">
      <c r="G547" s="67"/>
      <c r="Q547" s="95"/>
    </row>
    <row r="548" ht="14.25" customHeight="1">
      <c r="G548" s="67"/>
      <c r="Q548" s="95"/>
    </row>
    <row r="549" ht="14.25" customHeight="1">
      <c r="G549" s="67"/>
      <c r="Q549" s="95"/>
    </row>
    <row r="550" ht="14.25" customHeight="1">
      <c r="G550" s="67"/>
      <c r="Q550" s="95"/>
    </row>
    <row r="551" ht="14.25" customHeight="1">
      <c r="G551" s="67"/>
      <c r="Q551" s="95"/>
    </row>
    <row r="552" ht="14.25" customHeight="1">
      <c r="G552" s="67"/>
      <c r="Q552" s="95"/>
    </row>
    <row r="553" ht="14.25" customHeight="1">
      <c r="G553" s="67"/>
      <c r="Q553" s="95"/>
    </row>
    <row r="554" ht="14.25" customHeight="1">
      <c r="G554" s="67"/>
      <c r="Q554" s="95"/>
    </row>
    <row r="555" ht="14.25" customHeight="1">
      <c r="G555" s="67"/>
      <c r="Q555" s="95"/>
    </row>
    <row r="556" ht="14.25" customHeight="1">
      <c r="G556" s="67"/>
      <c r="Q556" s="95"/>
    </row>
    <row r="557" ht="14.25" customHeight="1">
      <c r="G557" s="67"/>
      <c r="Q557" s="95"/>
    </row>
    <row r="558" ht="14.25" customHeight="1">
      <c r="G558" s="67"/>
      <c r="Q558" s="95"/>
    </row>
    <row r="559" ht="14.25" customHeight="1">
      <c r="G559" s="67"/>
      <c r="Q559" s="95"/>
    </row>
    <row r="560" ht="14.25" customHeight="1">
      <c r="G560" s="67"/>
      <c r="Q560" s="95"/>
    </row>
    <row r="561" ht="14.25" customHeight="1">
      <c r="G561" s="67"/>
      <c r="Q561" s="95"/>
    </row>
    <row r="562" ht="14.25" customHeight="1">
      <c r="G562" s="67"/>
      <c r="Q562" s="95"/>
    </row>
    <row r="563" ht="14.25" customHeight="1">
      <c r="G563" s="67"/>
      <c r="Q563" s="95"/>
    </row>
    <row r="564" ht="14.25" customHeight="1">
      <c r="G564" s="67"/>
      <c r="Q564" s="95"/>
    </row>
    <row r="565" ht="14.25" customHeight="1">
      <c r="G565" s="67"/>
      <c r="Q565" s="95"/>
    </row>
    <row r="566" ht="14.25" customHeight="1">
      <c r="G566" s="67"/>
      <c r="Q566" s="95"/>
    </row>
    <row r="567" ht="14.25" customHeight="1">
      <c r="G567" s="67"/>
      <c r="Q567" s="95"/>
    </row>
    <row r="568" ht="14.25" customHeight="1">
      <c r="G568" s="67"/>
      <c r="Q568" s="95"/>
    </row>
    <row r="569" ht="14.25" customHeight="1">
      <c r="G569" s="67"/>
      <c r="Q569" s="95"/>
    </row>
    <row r="570" ht="14.25" customHeight="1">
      <c r="G570" s="67"/>
      <c r="Q570" s="95"/>
    </row>
    <row r="571" ht="14.25" customHeight="1">
      <c r="G571" s="67"/>
      <c r="Q571" s="95"/>
    </row>
    <row r="572" ht="14.25" customHeight="1">
      <c r="G572" s="67"/>
      <c r="Q572" s="95"/>
    </row>
    <row r="573" ht="14.25" customHeight="1">
      <c r="G573" s="67"/>
      <c r="Q573" s="95"/>
    </row>
    <row r="574" ht="14.25" customHeight="1">
      <c r="G574" s="67"/>
      <c r="Q574" s="95"/>
    </row>
    <row r="575" ht="14.25" customHeight="1">
      <c r="G575" s="67"/>
      <c r="Q575" s="95"/>
    </row>
    <row r="576" ht="14.25" customHeight="1">
      <c r="G576" s="67"/>
      <c r="Q576" s="95"/>
    </row>
    <row r="577" ht="14.25" customHeight="1">
      <c r="G577" s="67"/>
      <c r="Q577" s="95"/>
    </row>
    <row r="578" ht="14.25" customHeight="1">
      <c r="G578" s="67"/>
      <c r="Q578" s="95"/>
    </row>
    <row r="579" ht="14.25" customHeight="1">
      <c r="G579" s="67"/>
      <c r="Q579" s="95"/>
    </row>
    <row r="580" ht="14.25" customHeight="1">
      <c r="G580" s="67"/>
      <c r="Q580" s="95"/>
    </row>
    <row r="581" ht="14.25" customHeight="1">
      <c r="G581" s="67"/>
      <c r="Q581" s="95"/>
    </row>
    <row r="582" ht="14.25" customHeight="1">
      <c r="G582" s="67"/>
      <c r="Q582" s="95"/>
    </row>
    <row r="583" ht="14.25" customHeight="1">
      <c r="G583" s="67"/>
      <c r="Q583" s="95"/>
    </row>
    <row r="584" ht="14.25" customHeight="1">
      <c r="G584" s="67"/>
      <c r="Q584" s="95"/>
    </row>
    <row r="585" ht="14.25" customHeight="1">
      <c r="G585" s="67"/>
      <c r="Q585" s="95"/>
    </row>
    <row r="586" ht="14.25" customHeight="1">
      <c r="G586" s="67"/>
      <c r="Q586" s="95"/>
    </row>
    <row r="587" ht="14.25" customHeight="1">
      <c r="G587" s="67"/>
      <c r="Q587" s="95"/>
    </row>
    <row r="588" ht="14.25" customHeight="1">
      <c r="G588" s="67"/>
      <c r="Q588" s="95"/>
    </row>
    <row r="589" ht="14.25" customHeight="1">
      <c r="G589" s="67"/>
      <c r="Q589" s="95"/>
    </row>
    <row r="590" ht="14.25" customHeight="1">
      <c r="G590" s="67"/>
      <c r="Q590" s="95"/>
    </row>
    <row r="591" ht="14.25" customHeight="1">
      <c r="G591" s="67"/>
      <c r="Q591" s="95"/>
    </row>
    <row r="592" ht="14.25" customHeight="1">
      <c r="G592" s="67"/>
      <c r="Q592" s="95"/>
    </row>
    <row r="593" ht="14.25" customHeight="1">
      <c r="G593" s="67"/>
      <c r="Q593" s="95"/>
    </row>
    <row r="594" ht="14.25" customHeight="1">
      <c r="G594" s="67"/>
      <c r="Q594" s="95"/>
    </row>
    <row r="595" ht="14.25" customHeight="1">
      <c r="G595" s="67"/>
      <c r="Q595" s="95"/>
    </row>
    <row r="596" ht="14.25" customHeight="1">
      <c r="G596" s="67"/>
      <c r="Q596" s="95"/>
    </row>
    <row r="597" ht="14.25" customHeight="1">
      <c r="G597" s="67"/>
      <c r="Q597" s="95"/>
    </row>
    <row r="598" ht="14.25" customHeight="1">
      <c r="G598" s="67"/>
      <c r="Q598" s="95"/>
    </row>
    <row r="599" ht="14.25" customHeight="1">
      <c r="G599" s="67"/>
      <c r="Q599" s="95"/>
    </row>
    <row r="600" ht="14.25" customHeight="1">
      <c r="G600" s="67"/>
      <c r="Q600" s="95"/>
    </row>
    <row r="601" ht="14.25" customHeight="1">
      <c r="G601" s="67"/>
      <c r="Q601" s="95"/>
    </row>
    <row r="602" ht="14.25" customHeight="1">
      <c r="G602" s="67"/>
      <c r="Q602" s="95"/>
    </row>
    <row r="603" ht="14.25" customHeight="1">
      <c r="G603" s="67"/>
      <c r="Q603" s="95"/>
    </row>
    <row r="604" ht="14.25" customHeight="1">
      <c r="G604" s="67"/>
      <c r="Q604" s="95"/>
    </row>
    <row r="605" ht="14.25" customHeight="1">
      <c r="G605" s="67"/>
      <c r="Q605" s="95"/>
    </row>
    <row r="606" ht="14.25" customHeight="1">
      <c r="G606" s="67"/>
      <c r="Q606" s="95"/>
    </row>
    <row r="607" ht="14.25" customHeight="1">
      <c r="G607" s="67"/>
      <c r="Q607" s="95"/>
    </row>
    <row r="608" ht="14.25" customHeight="1">
      <c r="G608" s="67"/>
      <c r="Q608" s="95"/>
    </row>
    <row r="609" ht="14.25" customHeight="1">
      <c r="G609" s="67"/>
      <c r="Q609" s="95"/>
    </row>
    <row r="610" ht="14.25" customHeight="1">
      <c r="G610" s="67"/>
      <c r="Q610" s="95"/>
    </row>
    <row r="611" ht="14.25" customHeight="1">
      <c r="G611" s="67"/>
      <c r="Q611" s="95"/>
    </row>
    <row r="612" ht="14.25" customHeight="1">
      <c r="G612" s="67"/>
      <c r="Q612" s="95"/>
    </row>
    <row r="613" ht="14.25" customHeight="1">
      <c r="G613" s="67"/>
      <c r="Q613" s="95"/>
    </row>
    <row r="614" ht="14.25" customHeight="1">
      <c r="G614" s="67"/>
      <c r="Q614" s="95"/>
    </row>
    <row r="615" ht="14.25" customHeight="1">
      <c r="G615" s="67"/>
      <c r="Q615" s="95"/>
    </row>
    <row r="616" ht="14.25" customHeight="1">
      <c r="G616" s="67"/>
      <c r="Q616" s="95"/>
    </row>
    <row r="617" ht="14.25" customHeight="1">
      <c r="G617" s="67"/>
      <c r="Q617" s="95"/>
    </row>
    <row r="618" ht="14.25" customHeight="1">
      <c r="G618" s="67"/>
      <c r="Q618" s="95"/>
    </row>
    <row r="619" ht="14.25" customHeight="1">
      <c r="G619" s="67"/>
      <c r="Q619" s="95"/>
    </row>
    <row r="620" ht="14.25" customHeight="1">
      <c r="G620" s="67"/>
      <c r="Q620" s="95"/>
    </row>
    <row r="621" ht="14.25" customHeight="1">
      <c r="G621" s="67"/>
      <c r="Q621" s="95"/>
    </row>
    <row r="622" ht="14.25" customHeight="1">
      <c r="G622" s="67"/>
      <c r="Q622" s="95"/>
    </row>
    <row r="623" ht="14.25" customHeight="1">
      <c r="G623" s="67"/>
      <c r="Q623" s="95"/>
    </row>
    <row r="624" ht="14.25" customHeight="1">
      <c r="G624" s="67"/>
      <c r="Q624" s="95"/>
    </row>
    <row r="625" ht="14.25" customHeight="1">
      <c r="G625" s="67"/>
      <c r="Q625" s="95"/>
    </row>
    <row r="626" ht="14.25" customHeight="1">
      <c r="G626" s="67"/>
      <c r="Q626" s="95"/>
    </row>
    <row r="627" ht="14.25" customHeight="1">
      <c r="G627" s="67"/>
      <c r="Q627" s="95"/>
    </row>
    <row r="628" ht="14.25" customHeight="1">
      <c r="G628" s="67"/>
      <c r="Q628" s="95"/>
    </row>
    <row r="629" ht="14.25" customHeight="1">
      <c r="G629" s="67"/>
      <c r="Q629" s="95"/>
    </row>
    <row r="630" ht="14.25" customHeight="1">
      <c r="G630" s="67"/>
      <c r="Q630" s="95"/>
    </row>
    <row r="631" ht="14.25" customHeight="1">
      <c r="G631" s="67"/>
      <c r="Q631" s="95"/>
    </row>
    <row r="632" ht="14.25" customHeight="1">
      <c r="G632" s="67"/>
      <c r="Q632" s="95"/>
    </row>
    <row r="633" ht="14.25" customHeight="1">
      <c r="G633" s="67"/>
      <c r="Q633" s="95"/>
    </row>
    <row r="634" ht="14.25" customHeight="1">
      <c r="G634" s="67"/>
      <c r="Q634" s="95"/>
    </row>
    <row r="635" ht="14.25" customHeight="1">
      <c r="G635" s="67"/>
      <c r="Q635" s="95"/>
    </row>
    <row r="636" ht="14.25" customHeight="1">
      <c r="G636" s="67"/>
      <c r="Q636" s="95"/>
    </row>
    <row r="637" ht="14.25" customHeight="1">
      <c r="G637" s="67"/>
      <c r="Q637" s="95"/>
    </row>
    <row r="638" ht="14.25" customHeight="1">
      <c r="G638" s="67"/>
      <c r="Q638" s="95"/>
    </row>
    <row r="639" ht="14.25" customHeight="1">
      <c r="G639" s="67"/>
      <c r="Q639" s="95"/>
    </row>
    <row r="640" ht="14.25" customHeight="1">
      <c r="G640" s="67"/>
      <c r="Q640" s="95"/>
    </row>
    <row r="641" ht="14.25" customHeight="1">
      <c r="G641" s="67"/>
      <c r="Q641" s="95"/>
    </row>
    <row r="642" ht="14.25" customHeight="1">
      <c r="G642" s="67"/>
      <c r="Q642" s="95"/>
    </row>
    <row r="643" ht="14.25" customHeight="1">
      <c r="G643" s="67"/>
      <c r="Q643" s="95"/>
    </row>
    <row r="644" ht="14.25" customHeight="1">
      <c r="G644" s="67"/>
      <c r="Q644" s="95"/>
    </row>
    <row r="645" ht="14.25" customHeight="1">
      <c r="G645" s="67"/>
      <c r="Q645" s="95"/>
    </row>
    <row r="646" ht="14.25" customHeight="1">
      <c r="G646" s="67"/>
      <c r="Q646" s="95"/>
    </row>
    <row r="647" ht="14.25" customHeight="1">
      <c r="G647" s="67"/>
      <c r="Q647" s="95"/>
    </row>
    <row r="648" ht="14.25" customHeight="1">
      <c r="G648" s="67"/>
      <c r="Q648" s="95"/>
    </row>
    <row r="649" ht="14.25" customHeight="1">
      <c r="G649" s="67"/>
      <c r="Q649" s="95"/>
    </row>
    <row r="650" ht="14.25" customHeight="1">
      <c r="G650" s="67"/>
      <c r="Q650" s="95"/>
    </row>
    <row r="651" ht="14.25" customHeight="1">
      <c r="G651" s="67"/>
      <c r="Q651" s="95"/>
    </row>
    <row r="652" ht="14.25" customHeight="1">
      <c r="G652" s="67"/>
      <c r="Q652" s="95"/>
    </row>
    <row r="653" ht="14.25" customHeight="1">
      <c r="G653" s="67"/>
      <c r="Q653" s="95"/>
    </row>
    <row r="654" ht="14.25" customHeight="1">
      <c r="G654" s="67"/>
      <c r="Q654" s="95"/>
    </row>
    <row r="655" ht="14.25" customHeight="1">
      <c r="G655" s="67"/>
      <c r="Q655" s="95"/>
    </row>
    <row r="656" ht="14.25" customHeight="1">
      <c r="G656" s="67"/>
      <c r="Q656" s="95"/>
    </row>
    <row r="657" ht="14.25" customHeight="1">
      <c r="G657" s="67"/>
      <c r="Q657" s="95"/>
    </row>
    <row r="658" ht="14.25" customHeight="1">
      <c r="G658" s="67"/>
      <c r="Q658" s="95"/>
    </row>
    <row r="659" ht="14.25" customHeight="1">
      <c r="G659" s="67"/>
      <c r="Q659" s="95"/>
    </row>
    <row r="660" ht="14.25" customHeight="1">
      <c r="G660" s="67"/>
      <c r="Q660" s="95"/>
    </row>
    <row r="661" ht="14.25" customHeight="1">
      <c r="G661" s="67"/>
      <c r="Q661" s="95"/>
    </row>
    <row r="662" ht="14.25" customHeight="1">
      <c r="G662" s="67"/>
      <c r="Q662" s="95"/>
    </row>
    <row r="663" ht="14.25" customHeight="1">
      <c r="G663" s="67"/>
      <c r="Q663" s="95"/>
    </row>
    <row r="664" ht="14.25" customHeight="1">
      <c r="G664" s="67"/>
      <c r="Q664" s="95"/>
    </row>
    <row r="665" ht="14.25" customHeight="1">
      <c r="G665" s="67"/>
      <c r="Q665" s="95"/>
    </row>
    <row r="666" ht="14.25" customHeight="1">
      <c r="G666" s="67"/>
      <c r="Q666" s="95"/>
    </row>
    <row r="667" ht="14.25" customHeight="1">
      <c r="G667" s="67"/>
      <c r="Q667" s="95"/>
    </row>
    <row r="668" ht="14.25" customHeight="1">
      <c r="G668" s="67"/>
      <c r="Q668" s="95"/>
    </row>
    <row r="669" ht="14.25" customHeight="1">
      <c r="G669" s="67"/>
      <c r="Q669" s="95"/>
    </row>
    <row r="670" ht="14.25" customHeight="1">
      <c r="G670" s="67"/>
      <c r="Q670" s="95"/>
    </row>
    <row r="671" ht="14.25" customHeight="1">
      <c r="G671" s="67"/>
      <c r="Q671" s="95"/>
    </row>
    <row r="672" ht="14.25" customHeight="1">
      <c r="G672" s="67"/>
      <c r="Q672" s="95"/>
    </row>
    <row r="673" ht="14.25" customHeight="1">
      <c r="G673" s="67"/>
      <c r="Q673" s="95"/>
    </row>
    <row r="674" ht="14.25" customHeight="1">
      <c r="G674" s="67"/>
      <c r="Q674" s="95"/>
    </row>
    <row r="675" ht="14.25" customHeight="1">
      <c r="G675" s="67"/>
      <c r="Q675" s="95"/>
    </row>
    <row r="676" ht="14.25" customHeight="1">
      <c r="G676" s="67"/>
      <c r="Q676" s="95"/>
    </row>
    <row r="677" ht="14.25" customHeight="1">
      <c r="G677" s="67"/>
      <c r="Q677" s="95"/>
    </row>
    <row r="678" ht="14.25" customHeight="1">
      <c r="G678" s="67"/>
      <c r="Q678" s="95"/>
    </row>
    <row r="679" ht="14.25" customHeight="1">
      <c r="G679" s="67"/>
      <c r="Q679" s="95"/>
    </row>
    <row r="680" ht="14.25" customHeight="1">
      <c r="G680" s="67"/>
      <c r="Q680" s="95"/>
    </row>
    <row r="681" ht="14.25" customHeight="1">
      <c r="G681" s="67"/>
      <c r="Q681" s="95"/>
    </row>
    <row r="682" ht="14.25" customHeight="1">
      <c r="G682" s="67"/>
      <c r="Q682" s="95"/>
    </row>
    <row r="683" ht="14.25" customHeight="1">
      <c r="G683" s="67"/>
      <c r="Q683" s="95"/>
    </row>
    <row r="684" ht="14.25" customHeight="1">
      <c r="G684" s="67"/>
      <c r="Q684" s="95"/>
    </row>
    <row r="685" ht="14.25" customHeight="1">
      <c r="G685" s="67"/>
      <c r="Q685" s="95"/>
    </row>
    <row r="686" ht="14.25" customHeight="1">
      <c r="G686" s="67"/>
      <c r="Q686" s="95"/>
    </row>
    <row r="687" ht="14.25" customHeight="1">
      <c r="G687" s="67"/>
      <c r="Q687" s="95"/>
    </row>
    <row r="688" ht="14.25" customHeight="1">
      <c r="G688" s="67"/>
      <c r="Q688" s="95"/>
    </row>
    <row r="689" ht="14.25" customHeight="1">
      <c r="G689" s="67"/>
      <c r="Q689" s="95"/>
    </row>
    <row r="690" ht="14.25" customHeight="1">
      <c r="G690" s="67"/>
      <c r="Q690" s="95"/>
    </row>
    <row r="691" ht="14.25" customHeight="1">
      <c r="G691" s="67"/>
      <c r="Q691" s="95"/>
    </row>
    <row r="692" ht="14.25" customHeight="1">
      <c r="G692" s="67"/>
      <c r="Q692" s="95"/>
    </row>
    <row r="693" ht="14.25" customHeight="1">
      <c r="G693" s="67"/>
      <c r="Q693" s="95"/>
    </row>
    <row r="694" ht="14.25" customHeight="1">
      <c r="G694" s="67"/>
      <c r="Q694" s="95"/>
    </row>
    <row r="695" ht="14.25" customHeight="1">
      <c r="G695" s="67"/>
      <c r="Q695" s="95"/>
    </row>
    <row r="696" ht="14.25" customHeight="1">
      <c r="G696" s="67"/>
      <c r="Q696" s="95"/>
    </row>
    <row r="697" ht="14.25" customHeight="1">
      <c r="G697" s="67"/>
      <c r="Q697" s="95"/>
    </row>
    <row r="698" ht="14.25" customHeight="1">
      <c r="G698" s="67"/>
      <c r="Q698" s="95"/>
    </row>
    <row r="699" ht="14.25" customHeight="1">
      <c r="G699" s="67"/>
      <c r="Q699" s="95"/>
    </row>
    <row r="700" ht="14.25" customHeight="1">
      <c r="G700" s="67"/>
      <c r="Q700" s="95"/>
    </row>
    <row r="701" ht="14.25" customHeight="1">
      <c r="G701" s="67"/>
      <c r="Q701" s="95"/>
    </row>
    <row r="702" ht="14.25" customHeight="1">
      <c r="G702" s="67"/>
      <c r="Q702" s="95"/>
    </row>
    <row r="703" ht="14.25" customHeight="1">
      <c r="G703" s="67"/>
      <c r="Q703" s="95"/>
    </row>
    <row r="704" ht="14.25" customHeight="1">
      <c r="G704" s="67"/>
      <c r="Q704" s="95"/>
    </row>
    <row r="705" ht="14.25" customHeight="1">
      <c r="G705" s="67"/>
      <c r="Q705" s="95"/>
    </row>
    <row r="706" ht="14.25" customHeight="1">
      <c r="G706" s="67"/>
      <c r="Q706" s="95"/>
    </row>
    <row r="707" ht="14.25" customHeight="1">
      <c r="G707" s="67"/>
      <c r="Q707" s="95"/>
    </row>
    <row r="708" ht="14.25" customHeight="1">
      <c r="G708" s="67"/>
      <c r="Q708" s="95"/>
    </row>
    <row r="709" ht="14.25" customHeight="1">
      <c r="G709" s="67"/>
      <c r="Q709" s="95"/>
    </row>
    <row r="710" ht="14.25" customHeight="1">
      <c r="G710" s="67"/>
      <c r="Q710" s="95"/>
    </row>
    <row r="711" ht="14.25" customHeight="1">
      <c r="G711" s="67"/>
      <c r="Q711" s="95"/>
    </row>
    <row r="712" ht="14.25" customHeight="1">
      <c r="G712" s="67"/>
      <c r="Q712" s="95"/>
    </row>
    <row r="713" ht="14.25" customHeight="1">
      <c r="G713" s="67"/>
      <c r="Q713" s="95"/>
    </row>
    <row r="714" ht="14.25" customHeight="1">
      <c r="G714" s="67"/>
      <c r="Q714" s="95"/>
    </row>
    <row r="715" ht="14.25" customHeight="1">
      <c r="G715" s="67"/>
      <c r="Q715" s="95"/>
    </row>
    <row r="716" ht="14.25" customHeight="1">
      <c r="G716" s="67"/>
      <c r="Q716" s="95"/>
    </row>
    <row r="717" ht="14.25" customHeight="1">
      <c r="G717" s="67"/>
      <c r="Q717" s="95"/>
    </row>
    <row r="718" ht="14.25" customHeight="1">
      <c r="G718" s="67"/>
      <c r="Q718" s="95"/>
    </row>
    <row r="719" ht="14.25" customHeight="1">
      <c r="G719" s="67"/>
      <c r="Q719" s="95"/>
    </row>
    <row r="720" ht="14.25" customHeight="1">
      <c r="G720" s="67"/>
      <c r="Q720" s="95"/>
    </row>
    <row r="721" ht="14.25" customHeight="1">
      <c r="G721" s="67"/>
      <c r="Q721" s="95"/>
    </row>
    <row r="722" ht="14.25" customHeight="1">
      <c r="G722" s="67"/>
      <c r="Q722" s="95"/>
    </row>
    <row r="723" ht="14.25" customHeight="1">
      <c r="G723" s="67"/>
      <c r="Q723" s="95"/>
    </row>
    <row r="724" ht="14.25" customHeight="1">
      <c r="G724" s="67"/>
      <c r="Q724" s="95"/>
    </row>
    <row r="725" ht="14.25" customHeight="1">
      <c r="G725" s="67"/>
      <c r="Q725" s="95"/>
    </row>
    <row r="726" ht="14.25" customHeight="1">
      <c r="G726" s="67"/>
      <c r="Q726" s="95"/>
    </row>
    <row r="727" ht="14.25" customHeight="1">
      <c r="G727" s="67"/>
      <c r="Q727" s="95"/>
    </row>
    <row r="728" ht="14.25" customHeight="1">
      <c r="G728" s="67"/>
      <c r="Q728" s="95"/>
    </row>
    <row r="729" ht="14.25" customHeight="1">
      <c r="G729" s="67"/>
      <c r="Q729" s="95"/>
    </row>
    <row r="730" ht="14.25" customHeight="1">
      <c r="G730" s="67"/>
      <c r="Q730" s="95"/>
    </row>
    <row r="731" ht="14.25" customHeight="1">
      <c r="G731" s="67"/>
      <c r="Q731" s="95"/>
    </row>
    <row r="732" ht="14.25" customHeight="1">
      <c r="G732" s="67"/>
      <c r="Q732" s="95"/>
    </row>
    <row r="733" ht="14.25" customHeight="1">
      <c r="G733" s="67"/>
      <c r="Q733" s="95"/>
    </row>
    <row r="734" ht="14.25" customHeight="1">
      <c r="G734" s="67"/>
      <c r="Q734" s="95"/>
    </row>
    <row r="735" ht="14.25" customHeight="1">
      <c r="G735" s="67"/>
      <c r="Q735" s="95"/>
    </row>
    <row r="736" ht="14.25" customHeight="1">
      <c r="G736" s="67"/>
      <c r="Q736" s="95"/>
    </row>
    <row r="737" ht="14.25" customHeight="1">
      <c r="G737" s="67"/>
      <c r="Q737" s="95"/>
    </row>
    <row r="738" ht="14.25" customHeight="1">
      <c r="G738" s="67"/>
      <c r="Q738" s="95"/>
    </row>
    <row r="739" ht="14.25" customHeight="1">
      <c r="G739" s="67"/>
      <c r="Q739" s="95"/>
    </row>
    <row r="740" ht="14.25" customHeight="1">
      <c r="G740" s="67"/>
      <c r="Q740" s="95"/>
    </row>
    <row r="741" ht="14.25" customHeight="1">
      <c r="G741" s="67"/>
      <c r="Q741" s="95"/>
    </row>
    <row r="742" ht="14.25" customHeight="1">
      <c r="G742" s="67"/>
      <c r="Q742" s="95"/>
    </row>
    <row r="743" ht="14.25" customHeight="1">
      <c r="G743" s="67"/>
      <c r="Q743" s="95"/>
    </row>
    <row r="744" ht="14.25" customHeight="1">
      <c r="G744" s="67"/>
      <c r="Q744" s="95"/>
    </row>
    <row r="745" ht="14.25" customHeight="1">
      <c r="G745" s="67"/>
      <c r="Q745" s="95"/>
    </row>
    <row r="746" ht="14.25" customHeight="1">
      <c r="G746" s="67"/>
      <c r="Q746" s="95"/>
    </row>
    <row r="747" ht="14.25" customHeight="1">
      <c r="G747" s="67"/>
      <c r="Q747" s="95"/>
    </row>
    <row r="748" ht="14.25" customHeight="1">
      <c r="G748" s="67"/>
      <c r="Q748" s="95"/>
    </row>
    <row r="749" ht="14.25" customHeight="1">
      <c r="G749" s="67"/>
      <c r="Q749" s="95"/>
    </row>
    <row r="750" ht="14.25" customHeight="1">
      <c r="G750" s="67"/>
      <c r="Q750" s="95"/>
    </row>
    <row r="751" ht="14.25" customHeight="1">
      <c r="G751" s="67"/>
      <c r="Q751" s="95"/>
    </row>
  </sheetData>
  <mergeCells count="32">
    <mergeCell ref="A3:N3"/>
    <mergeCell ref="A4:N4"/>
    <mergeCell ref="O4:Q4"/>
    <mergeCell ref="B26:N26"/>
    <mergeCell ref="B27:N27"/>
    <mergeCell ref="B28:N28"/>
    <mergeCell ref="A38:N38"/>
    <mergeCell ref="A39:N39"/>
    <mergeCell ref="O39:Q39"/>
    <mergeCell ref="B59:N59"/>
    <mergeCell ref="B60:N60"/>
    <mergeCell ref="B61:N61"/>
    <mergeCell ref="B62:N62"/>
    <mergeCell ref="A71:N71"/>
    <mergeCell ref="A72:N72"/>
    <mergeCell ref="O72:Q72"/>
    <mergeCell ref="B87:N87"/>
    <mergeCell ref="B88:N88"/>
    <mergeCell ref="B89:N89"/>
    <mergeCell ref="B90:N90"/>
    <mergeCell ref="A106:N106"/>
    <mergeCell ref="A140:N140"/>
    <mergeCell ref="B155:N155"/>
    <mergeCell ref="B156:N156"/>
    <mergeCell ref="B157:N157"/>
    <mergeCell ref="A107:N107"/>
    <mergeCell ref="O107:Q107"/>
    <mergeCell ref="B121:N121"/>
    <mergeCell ref="B122:N122"/>
    <mergeCell ref="B123:N123"/>
    <mergeCell ref="A139:N139"/>
    <mergeCell ref="O140:Q140"/>
  </mergeCells>
  <printOptions/>
  <pageMargins bottom="0.75" footer="0.0" header="0.0" left="0.7" right="0.7" top="0.75"/>
  <pageSetup paperSize="9"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151" t="s">
        <v>20</v>
      </c>
    </row>
    <row r="2" ht="14.25" customHeight="1"/>
    <row r="3" ht="15.0" customHeight="1">
      <c r="A3" s="3" t="s">
        <v>1048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ht="15.0" customHeight="1">
      <c r="A4" s="96" t="s">
        <v>2</v>
      </c>
      <c r="O4" s="7" t="s">
        <v>3</v>
      </c>
      <c r="P4" s="7"/>
      <c r="Q4" s="7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10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13" t="s">
        <v>12</v>
      </c>
      <c r="P5" s="13" t="s">
        <v>11</v>
      </c>
      <c r="Q5" s="13" t="s">
        <v>14</v>
      </c>
    </row>
    <row r="6" ht="14.25" customHeight="1">
      <c r="A6" s="77" t="s">
        <v>888</v>
      </c>
      <c r="B6" s="78">
        <v>24.0</v>
      </c>
      <c r="C6" s="78">
        <v>0.0</v>
      </c>
      <c r="D6" s="78">
        <v>11.0</v>
      </c>
      <c r="E6" s="78">
        <v>7.0</v>
      </c>
      <c r="F6" s="78">
        <v>6.0</v>
      </c>
      <c r="G6" s="78">
        <v>0.0</v>
      </c>
      <c r="H6" s="80">
        <f t="shared" ref="H6:H13" si="1">(C6+D6+E6)/B6</f>
        <v>0.75</v>
      </c>
      <c r="I6" s="80">
        <f t="shared" ref="I6:I13" si="2">(C6+D6)/B6</f>
        <v>0.4583333333</v>
      </c>
      <c r="J6" s="78">
        <v>4.0</v>
      </c>
      <c r="K6" s="78">
        <v>4.0</v>
      </c>
      <c r="L6" s="78">
        <v>80.0</v>
      </c>
      <c r="M6" s="78">
        <v>75.0</v>
      </c>
      <c r="N6" s="80">
        <f t="shared" ref="N6:N13" si="3">M6/L6</f>
        <v>0.9375</v>
      </c>
      <c r="O6" s="19">
        <v>80.0</v>
      </c>
      <c r="P6" s="19">
        <v>73.0</v>
      </c>
      <c r="Q6" s="20">
        <f t="shared" ref="Q6:Q13" si="4">P6/O6</f>
        <v>0.9125</v>
      </c>
    </row>
    <row r="7" ht="14.25" customHeight="1">
      <c r="A7" s="85"/>
      <c r="B7" s="83"/>
      <c r="C7" s="83"/>
      <c r="D7" s="83"/>
      <c r="E7" s="83"/>
      <c r="F7" s="83"/>
      <c r="G7" s="83"/>
      <c r="H7" s="80" t="str">
        <f t="shared" si="1"/>
        <v>#DIV/0!</v>
      </c>
      <c r="I7" s="80" t="str">
        <f t="shared" si="2"/>
        <v>#DIV/0!</v>
      </c>
      <c r="J7" s="83"/>
      <c r="K7" s="83"/>
      <c r="L7" s="83"/>
      <c r="M7" s="83"/>
      <c r="N7" s="80" t="str">
        <f t="shared" si="3"/>
        <v>#DIV/0!</v>
      </c>
      <c r="O7" s="21"/>
      <c r="P7" s="21"/>
      <c r="Q7" s="20" t="str">
        <f t="shared" si="4"/>
        <v>#DIV/0!</v>
      </c>
    </row>
    <row r="8" ht="14.25" customHeight="1">
      <c r="A8" s="85"/>
      <c r="B8" s="83"/>
      <c r="C8" s="83"/>
      <c r="D8" s="83"/>
      <c r="E8" s="83"/>
      <c r="F8" s="83"/>
      <c r="G8" s="83"/>
      <c r="H8" s="80" t="str">
        <f t="shared" si="1"/>
        <v>#DIV/0!</v>
      </c>
      <c r="I8" s="80" t="str">
        <f t="shared" si="2"/>
        <v>#DIV/0!</v>
      </c>
      <c r="J8" s="83"/>
      <c r="K8" s="83"/>
      <c r="L8" s="83"/>
      <c r="M8" s="83"/>
      <c r="N8" s="80" t="str">
        <f t="shared" si="3"/>
        <v>#DIV/0!</v>
      </c>
      <c r="O8" s="21"/>
      <c r="P8" s="21"/>
      <c r="Q8" s="20" t="str">
        <f t="shared" si="4"/>
        <v>#DIV/0!</v>
      </c>
    </row>
    <row r="9" ht="14.25" customHeight="1">
      <c r="A9" s="85"/>
      <c r="B9" s="83"/>
      <c r="C9" s="83"/>
      <c r="D9" s="83"/>
      <c r="E9" s="83"/>
      <c r="F9" s="83"/>
      <c r="G9" s="83"/>
      <c r="H9" s="80" t="str">
        <f t="shared" si="1"/>
        <v>#DIV/0!</v>
      </c>
      <c r="I9" s="80" t="str">
        <f t="shared" si="2"/>
        <v>#DIV/0!</v>
      </c>
      <c r="J9" s="83"/>
      <c r="K9" s="83"/>
      <c r="L9" s="83"/>
      <c r="M9" s="83"/>
      <c r="N9" s="80" t="str">
        <f t="shared" si="3"/>
        <v>#DIV/0!</v>
      </c>
      <c r="O9" s="21"/>
      <c r="P9" s="21"/>
      <c r="Q9" s="20" t="str">
        <f t="shared" si="4"/>
        <v>#DIV/0!</v>
      </c>
    </row>
    <row r="10" ht="14.25" customHeight="1">
      <c r="A10" s="85"/>
      <c r="B10" s="83"/>
      <c r="C10" s="83"/>
      <c r="D10" s="83"/>
      <c r="E10" s="83"/>
      <c r="F10" s="83"/>
      <c r="G10" s="83"/>
      <c r="H10" s="80" t="str">
        <f t="shared" si="1"/>
        <v>#DIV/0!</v>
      </c>
      <c r="I10" s="80" t="str">
        <f t="shared" si="2"/>
        <v>#DIV/0!</v>
      </c>
      <c r="J10" s="83"/>
      <c r="K10" s="83"/>
      <c r="L10" s="83"/>
      <c r="M10" s="83"/>
      <c r="N10" s="80" t="str">
        <f t="shared" si="3"/>
        <v>#DIV/0!</v>
      </c>
      <c r="O10" s="21"/>
      <c r="P10" s="21"/>
      <c r="Q10" s="20" t="str">
        <f t="shared" si="4"/>
        <v>#DIV/0!</v>
      </c>
    </row>
    <row r="11" ht="14.25" customHeight="1">
      <c r="A11" s="85"/>
      <c r="B11" s="83"/>
      <c r="C11" s="83"/>
      <c r="D11" s="83"/>
      <c r="E11" s="83"/>
      <c r="F11" s="83"/>
      <c r="G11" s="83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21"/>
      <c r="P11" s="21"/>
      <c r="Q11" s="20" t="str">
        <f t="shared" si="4"/>
        <v>#DIV/0!</v>
      </c>
    </row>
    <row r="12" ht="14.25" customHeight="1">
      <c r="A12" s="85"/>
      <c r="B12" s="83"/>
      <c r="C12" s="83"/>
      <c r="D12" s="83"/>
      <c r="E12" s="83"/>
      <c r="F12" s="83"/>
      <c r="G12" s="83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21"/>
      <c r="P12" s="21"/>
      <c r="Q12" s="20" t="str">
        <f t="shared" si="4"/>
        <v>#DIV/0!</v>
      </c>
    </row>
    <row r="13" ht="14.25" customHeight="1">
      <c r="A13" s="72" t="s">
        <v>15</v>
      </c>
      <c r="B13" s="73">
        <f t="shared" ref="B13:G13" si="5">SUM(B6:B12)</f>
        <v>24</v>
      </c>
      <c r="C13" s="73">
        <f t="shared" si="5"/>
        <v>0</v>
      </c>
      <c r="D13" s="73">
        <f t="shared" si="5"/>
        <v>11</v>
      </c>
      <c r="E13" s="73">
        <f t="shared" si="5"/>
        <v>7</v>
      </c>
      <c r="F13" s="73">
        <f t="shared" si="5"/>
        <v>6</v>
      </c>
      <c r="G13" s="73">
        <f t="shared" si="5"/>
        <v>0</v>
      </c>
      <c r="H13" s="80">
        <f t="shared" si="1"/>
        <v>0.75</v>
      </c>
      <c r="I13" s="80">
        <f t="shared" si="2"/>
        <v>0.4583333333</v>
      </c>
      <c r="J13" s="73">
        <f t="shared" ref="J13:M13" si="6">SUM(J6:J12)</f>
        <v>4</v>
      </c>
      <c r="K13" s="73">
        <f t="shared" si="6"/>
        <v>4</v>
      </c>
      <c r="L13" s="73">
        <f t="shared" si="6"/>
        <v>80</v>
      </c>
      <c r="M13" s="73">
        <f t="shared" si="6"/>
        <v>75</v>
      </c>
      <c r="N13" s="80">
        <f t="shared" si="3"/>
        <v>0.9375</v>
      </c>
      <c r="O13" s="27">
        <f t="shared" ref="O13:P13" si="7">SUM(O6:O12)</f>
        <v>80</v>
      </c>
      <c r="P13" s="27">
        <f t="shared" si="7"/>
        <v>73</v>
      </c>
      <c r="Q13" s="20">
        <f t="shared" si="4"/>
        <v>0.9125</v>
      </c>
    </row>
    <row r="14" ht="14.2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</row>
    <row r="15" ht="14.25" customHeight="1">
      <c r="A15" s="89" t="s">
        <v>27</v>
      </c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</row>
    <row r="16" ht="14.25" customHeight="1">
      <c r="A16" s="90" t="s">
        <v>4</v>
      </c>
      <c r="B16" s="32" t="s">
        <v>16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</row>
    <row r="17" ht="81.0" customHeight="1">
      <c r="A17" s="91" t="s">
        <v>1056</v>
      </c>
      <c r="B17" s="92" t="s">
        <v>1057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3"/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/>
    <row r="20" ht="14.25" customHeight="1"/>
    <row r="21" ht="14.25" customHeight="1">
      <c r="A21" s="151" t="s">
        <v>20</v>
      </c>
    </row>
    <row r="22" ht="14.25" customHeight="1"/>
    <row r="23" ht="14.25" customHeight="1">
      <c r="A23" s="3" t="s">
        <v>1048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 ht="14.25" customHeight="1">
      <c r="A24" s="96" t="s">
        <v>17</v>
      </c>
      <c r="O24" s="7" t="s">
        <v>3</v>
      </c>
      <c r="P24" s="7"/>
      <c r="Q24" s="7"/>
    </row>
    <row r="25" ht="14.25" customHeight="1">
      <c r="A25" s="72" t="s">
        <v>4</v>
      </c>
      <c r="B25" s="10" t="s">
        <v>5</v>
      </c>
      <c r="C25" s="10" t="s">
        <v>6</v>
      </c>
      <c r="D25" s="73">
        <v>4.0</v>
      </c>
      <c r="E25" s="73">
        <v>3.0</v>
      </c>
      <c r="F25" s="73">
        <v>2.0</v>
      </c>
      <c r="G25" s="10" t="s">
        <v>7</v>
      </c>
      <c r="H25" s="10" t="s">
        <v>8</v>
      </c>
      <c r="I25" s="10" t="s">
        <v>9</v>
      </c>
      <c r="J25" s="10" t="s">
        <v>10</v>
      </c>
      <c r="K25" s="10" t="s">
        <v>11</v>
      </c>
      <c r="L25" s="10" t="s">
        <v>12</v>
      </c>
      <c r="M25" s="10" t="s">
        <v>11</v>
      </c>
      <c r="N25" s="10" t="s">
        <v>13</v>
      </c>
      <c r="O25" s="13" t="s">
        <v>12</v>
      </c>
      <c r="P25" s="13" t="s">
        <v>11</v>
      </c>
      <c r="Q25" s="13" t="s">
        <v>14</v>
      </c>
    </row>
    <row r="26" ht="14.25" customHeight="1">
      <c r="A26" s="77" t="s">
        <v>888</v>
      </c>
      <c r="B26" s="78">
        <v>21.0</v>
      </c>
      <c r="C26" s="78">
        <v>6.0</v>
      </c>
      <c r="D26" s="78">
        <v>6.0</v>
      </c>
      <c r="E26" s="78">
        <v>6.0</v>
      </c>
      <c r="F26" s="78">
        <v>3.0</v>
      </c>
      <c r="G26" s="78">
        <v>0.0</v>
      </c>
      <c r="H26" s="80">
        <f t="shared" ref="H26:H33" si="8">(C26+D26+E26)/B26</f>
        <v>0.8571428571</v>
      </c>
      <c r="I26" s="80">
        <f t="shared" ref="I26:I33" si="9">(C26+D26)/B26</f>
        <v>0.5714285714</v>
      </c>
      <c r="J26" s="78">
        <v>5.0</v>
      </c>
      <c r="K26" s="78">
        <v>5.0</v>
      </c>
      <c r="L26" s="78">
        <v>90.0</v>
      </c>
      <c r="M26" s="78">
        <v>87.0</v>
      </c>
      <c r="N26" s="80">
        <f t="shared" ref="N26:N33" si="10">M26/L26</f>
        <v>0.9666666667</v>
      </c>
      <c r="O26" s="19"/>
      <c r="P26" s="19"/>
      <c r="Q26" s="20" t="str">
        <f t="shared" ref="Q26:Q33" si="11">P26/O26</f>
        <v>#DIV/0!</v>
      </c>
    </row>
    <row r="27" ht="14.25" customHeight="1">
      <c r="A27" s="85"/>
      <c r="B27" s="83"/>
      <c r="C27" s="83"/>
      <c r="D27" s="83"/>
      <c r="E27" s="83"/>
      <c r="F27" s="83"/>
      <c r="G27" s="83"/>
      <c r="H27" s="80" t="str">
        <f t="shared" si="8"/>
        <v>#DIV/0!</v>
      </c>
      <c r="I27" s="80" t="str">
        <f t="shared" si="9"/>
        <v>#DIV/0!</v>
      </c>
      <c r="J27" s="83"/>
      <c r="K27" s="83"/>
      <c r="L27" s="83"/>
      <c r="M27" s="83"/>
      <c r="N27" s="80" t="str">
        <f t="shared" si="10"/>
        <v>#DIV/0!</v>
      </c>
      <c r="O27" s="21"/>
      <c r="P27" s="21"/>
      <c r="Q27" s="20" t="str">
        <f t="shared" si="11"/>
        <v>#DIV/0!</v>
      </c>
    </row>
    <row r="28" ht="14.25" customHeight="1">
      <c r="A28" s="85"/>
      <c r="B28" s="83"/>
      <c r="C28" s="83"/>
      <c r="D28" s="83"/>
      <c r="E28" s="83"/>
      <c r="F28" s="83"/>
      <c r="G28" s="83"/>
      <c r="H28" s="80" t="str">
        <f t="shared" si="8"/>
        <v>#DIV/0!</v>
      </c>
      <c r="I28" s="80" t="str">
        <f t="shared" si="9"/>
        <v>#DIV/0!</v>
      </c>
      <c r="J28" s="83"/>
      <c r="K28" s="83"/>
      <c r="L28" s="83"/>
      <c r="M28" s="83"/>
      <c r="N28" s="80" t="str">
        <f t="shared" si="10"/>
        <v>#DIV/0!</v>
      </c>
      <c r="O28" s="21"/>
      <c r="P28" s="21"/>
      <c r="Q28" s="20" t="str">
        <f t="shared" si="11"/>
        <v>#DIV/0!</v>
      </c>
    </row>
    <row r="29" ht="14.25" customHeight="1">
      <c r="A29" s="85"/>
      <c r="B29" s="83"/>
      <c r="C29" s="83"/>
      <c r="D29" s="83"/>
      <c r="E29" s="83"/>
      <c r="F29" s="83"/>
      <c r="G29" s="83"/>
      <c r="H29" s="80" t="str">
        <f t="shared" si="8"/>
        <v>#DIV/0!</v>
      </c>
      <c r="I29" s="80" t="str">
        <f t="shared" si="9"/>
        <v>#DIV/0!</v>
      </c>
      <c r="J29" s="83"/>
      <c r="K29" s="83"/>
      <c r="L29" s="83"/>
      <c r="M29" s="83"/>
      <c r="N29" s="80" t="str">
        <f t="shared" si="10"/>
        <v>#DIV/0!</v>
      </c>
      <c r="O29" s="21"/>
      <c r="P29" s="21"/>
      <c r="Q29" s="20" t="str">
        <f t="shared" si="11"/>
        <v>#DIV/0!</v>
      </c>
    </row>
    <row r="30" ht="14.25" customHeight="1">
      <c r="A30" s="85"/>
      <c r="B30" s="83"/>
      <c r="C30" s="83"/>
      <c r="D30" s="83"/>
      <c r="E30" s="83"/>
      <c r="F30" s="83"/>
      <c r="G30" s="83"/>
      <c r="H30" s="80" t="str">
        <f t="shared" si="8"/>
        <v>#DIV/0!</v>
      </c>
      <c r="I30" s="80" t="str">
        <f t="shared" si="9"/>
        <v>#DIV/0!</v>
      </c>
      <c r="J30" s="83"/>
      <c r="K30" s="83"/>
      <c r="L30" s="83"/>
      <c r="M30" s="83"/>
      <c r="N30" s="80" t="str">
        <f t="shared" si="10"/>
        <v>#DIV/0!</v>
      </c>
      <c r="O30" s="21"/>
      <c r="P30" s="21"/>
      <c r="Q30" s="20" t="str">
        <f t="shared" si="11"/>
        <v>#DIV/0!</v>
      </c>
    </row>
    <row r="31" ht="14.25" customHeight="1">
      <c r="A31" s="85"/>
      <c r="B31" s="83"/>
      <c r="C31" s="83"/>
      <c r="D31" s="83"/>
      <c r="E31" s="83"/>
      <c r="F31" s="83"/>
      <c r="G31" s="83"/>
      <c r="H31" s="80" t="str">
        <f t="shared" si="8"/>
        <v>#DIV/0!</v>
      </c>
      <c r="I31" s="80" t="str">
        <f t="shared" si="9"/>
        <v>#DIV/0!</v>
      </c>
      <c r="J31" s="83"/>
      <c r="K31" s="83"/>
      <c r="L31" s="83"/>
      <c r="M31" s="83"/>
      <c r="N31" s="80" t="str">
        <f t="shared" si="10"/>
        <v>#DIV/0!</v>
      </c>
      <c r="O31" s="21"/>
      <c r="P31" s="21"/>
      <c r="Q31" s="20" t="str">
        <f t="shared" si="11"/>
        <v>#DIV/0!</v>
      </c>
    </row>
    <row r="32" ht="14.25" customHeight="1">
      <c r="A32" s="85"/>
      <c r="B32" s="83"/>
      <c r="C32" s="83"/>
      <c r="D32" s="83"/>
      <c r="E32" s="83"/>
      <c r="F32" s="83"/>
      <c r="G32" s="83"/>
      <c r="H32" s="80" t="str">
        <f t="shared" si="8"/>
        <v>#DIV/0!</v>
      </c>
      <c r="I32" s="80" t="str">
        <f t="shared" si="9"/>
        <v>#DIV/0!</v>
      </c>
      <c r="J32" s="83"/>
      <c r="K32" s="83"/>
      <c r="L32" s="83"/>
      <c r="M32" s="83"/>
      <c r="N32" s="80" t="str">
        <f t="shared" si="10"/>
        <v>#DIV/0!</v>
      </c>
      <c r="O32" s="21"/>
      <c r="P32" s="21"/>
      <c r="Q32" s="20" t="str">
        <f t="shared" si="11"/>
        <v>#DIV/0!</v>
      </c>
    </row>
    <row r="33" ht="14.25" customHeight="1">
      <c r="A33" s="72" t="s">
        <v>15</v>
      </c>
      <c r="B33" s="73">
        <f t="shared" ref="B33:G33" si="12">SUM(B26:B32)</f>
        <v>21</v>
      </c>
      <c r="C33" s="73">
        <f t="shared" si="12"/>
        <v>6</v>
      </c>
      <c r="D33" s="73">
        <f t="shared" si="12"/>
        <v>6</v>
      </c>
      <c r="E33" s="73">
        <f t="shared" si="12"/>
        <v>6</v>
      </c>
      <c r="F33" s="73">
        <f t="shared" si="12"/>
        <v>3</v>
      </c>
      <c r="G33" s="73">
        <f t="shared" si="12"/>
        <v>0</v>
      </c>
      <c r="H33" s="80">
        <f t="shared" si="8"/>
        <v>0.8571428571</v>
      </c>
      <c r="I33" s="80">
        <f t="shared" si="9"/>
        <v>0.5714285714</v>
      </c>
      <c r="J33" s="73">
        <f t="shared" ref="J33:M33" si="13">SUM(J26:J32)</f>
        <v>5</v>
      </c>
      <c r="K33" s="73">
        <f t="shared" si="13"/>
        <v>5</v>
      </c>
      <c r="L33" s="73">
        <f t="shared" si="13"/>
        <v>90</v>
      </c>
      <c r="M33" s="73">
        <f t="shared" si="13"/>
        <v>87</v>
      </c>
      <c r="N33" s="80">
        <f t="shared" si="10"/>
        <v>0.9666666667</v>
      </c>
      <c r="O33" s="27">
        <f t="shared" ref="O33:P33" si="14">SUM(O26:O32)</f>
        <v>0</v>
      </c>
      <c r="P33" s="27">
        <f t="shared" si="14"/>
        <v>0</v>
      </c>
      <c r="Q33" s="20" t="str">
        <f t="shared" si="11"/>
        <v>#DIV/0!</v>
      </c>
    </row>
    <row r="34" ht="14.25" customHeight="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</row>
    <row r="35" ht="14.25" customHeight="1">
      <c r="A35" s="89" t="s">
        <v>27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</row>
    <row r="36" ht="14.25" customHeight="1">
      <c r="A36" s="90" t="s">
        <v>4</v>
      </c>
      <c r="B36" s="32" t="s">
        <v>16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4"/>
    </row>
    <row r="37" ht="14.25" customHeight="1">
      <c r="A37" s="91"/>
      <c r="B37" s="92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4"/>
    </row>
    <row r="38" ht="14.25" customHeight="1">
      <c r="A38" s="93"/>
      <c r="B38" s="32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</row>
    <row r="39" ht="14.25" customHeight="1"/>
    <row r="40" ht="14.25" customHeight="1"/>
    <row r="41" ht="14.25" customHeight="1">
      <c r="A41" s="151" t="s">
        <v>20</v>
      </c>
    </row>
    <row r="42" ht="14.25" customHeight="1"/>
    <row r="43" ht="14.25" customHeight="1">
      <c r="A43" s="3" t="s">
        <v>1048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ht="14.25" customHeight="1">
      <c r="A44" s="96" t="s">
        <v>18</v>
      </c>
      <c r="O44" s="7" t="s">
        <v>3</v>
      </c>
      <c r="P44" s="7"/>
      <c r="Q44" s="7"/>
    </row>
    <row r="45" ht="14.25" customHeight="1">
      <c r="A45" s="72" t="s">
        <v>4</v>
      </c>
      <c r="B45" s="10" t="s">
        <v>5</v>
      </c>
      <c r="C45" s="10" t="s">
        <v>6</v>
      </c>
      <c r="D45" s="73">
        <v>4.0</v>
      </c>
      <c r="E45" s="73">
        <v>3.0</v>
      </c>
      <c r="F45" s="73">
        <v>2.0</v>
      </c>
      <c r="G45" s="45" t="s">
        <v>19</v>
      </c>
      <c r="H45" s="10" t="s">
        <v>8</v>
      </c>
      <c r="I45" s="10" t="s">
        <v>9</v>
      </c>
      <c r="J45" s="10" t="s">
        <v>10</v>
      </c>
      <c r="K45" s="10" t="s">
        <v>11</v>
      </c>
      <c r="L45" s="10" t="s">
        <v>12</v>
      </c>
      <c r="M45" s="10" t="s">
        <v>11</v>
      </c>
      <c r="N45" s="10" t="s">
        <v>13</v>
      </c>
      <c r="O45" s="13" t="s">
        <v>12</v>
      </c>
      <c r="P45" s="13" t="s">
        <v>11</v>
      </c>
      <c r="Q45" s="13" t="s">
        <v>14</v>
      </c>
    </row>
    <row r="46" ht="14.25" customHeight="1">
      <c r="A46" s="77" t="s">
        <v>888</v>
      </c>
      <c r="B46" s="78">
        <v>21.0</v>
      </c>
      <c r="C46" s="78">
        <v>0.0</v>
      </c>
      <c r="D46" s="78">
        <v>11.0</v>
      </c>
      <c r="E46" s="78">
        <v>6.0</v>
      </c>
      <c r="F46" s="78">
        <v>4.0</v>
      </c>
      <c r="G46" s="78">
        <v>0.0</v>
      </c>
      <c r="H46" s="80">
        <f t="shared" ref="H46:H53" si="15">(C46+D46+E46)/B46</f>
        <v>0.8095238095</v>
      </c>
      <c r="I46" s="80">
        <f t="shared" ref="I46:I53" si="16">(C46+D46)/B46</f>
        <v>0.5238095238</v>
      </c>
      <c r="J46" s="78">
        <v>9.0</v>
      </c>
      <c r="K46" s="78">
        <v>9.0</v>
      </c>
      <c r="L46" s="78">
        <v>170.0</v>
      </c>
      <c r="M46" s="78">
        <v>162.0</v>
      </c>
      <c r="N46" s="80">
        <f t="shared" ref="N46:N53" si="17">M46/L46</f>
        <v>0.9529411765</v>
      </c>
      <c r="O46" s="19"/>
      <c r="P46" s="19"/>
      <c r="Q46" s="20" t="str">
        <f t="shared" ref="Q46:Q53" si="18">P46/O46</f>
        <v>#DIV/0!</v>
      </c>
    </row>
    <row r="47" ht="14.25" customHeight="1">
      <c r="A47" s="85"/>
      <c r="B47" s="83"/>
      <c r="C47" s="83"/>
      <c r="D47" s="83"/>
      <c r="E47" s="83"/>
      <c r="F47" s="83"/>
      <c r="G47" s="83"/>
      <c r="H47" s="80" t="str">
        <f t="shared" si="15"/>
        <v>#DIV/0!</v>
      </c>
      <c r="I47" s="80" t="str">
        <f t="shared" si="16"/>
        <v>#DIV/0!</v>
      </c>
      <c r="J47" s="83"/>
      <c r="K47" s="83"/>
      <c r="L47" s="83"/>
      <c r="M47" s="83"/>
      <c r="N47" s="80" t="str">
        <f t="shared" si="17"/>
        <v>#DIV/0!</v>
      </c>
      <c r="O47" s="21"/>
      <c r="P47" s="21"/>
      <c r="Q47" s="20" t="str">
        <f t="shared" si="18"/>
        <v>#DIV/0!</v>
      </c>
    </row>
    <row r="48" ht="14.25" customHeight="1">
      <c r="A48" s="85"/>
      <c r="B48" s="83"/>
      <c r="C48" s="83"/>
      <c r="D48" s="83"/>
      <c r="E48" s="83"/>
      <c r="F48" s="83"/>
      <c r="G48" s="83"/>
      <c r="H48" s="80" t="str">
        <f t="shared" si="15"/>
        <v>#DIV/0!</v>
      </c>
      <c r="I48" s="80" t="str">
        <f t="shared" si="16"/>
        <v>#DIV/0!</v>
      </c>
      <c r="J48" s="83"/>
      <c r="K48" s="83"/>
      <c r="L48" s="83"/>
      <c r="M48" s="83"/>
      <c r="N48" s="80" t="str">
        <f t="shared" si="17"/>
        <v>#DIV/0!</v>
      </c>
      <c r="O48" s="21"/>
      <c r="P48" s="21"/>
      <c r="Q48" s="20" t="str">
        <f t="shared" si="18"/>
        <v>#DIV/0!</v>
      </c>
    </row>
    <row r="49" ht="14.25" customHeight="1">
      <c r="A49" s="85"/>
      <c r="B49" s="83"/>
      <c r="C49" s="83"/>
      <c r="D49" s="83"/>
      <c r="E49" s="83"/>
      <c r="F49" s="83"/>
      <c r="G49" s="83"/>
      <c r="H49" s="80" t="str">
        <f t="shared" si="15"/>
        <v>#DIV/0!</v>
      </c>
      <c r="I49" s="80" t="str">
        <f t="shared" si="16"/>
        <v>#DIV/0!</v>
      </c>
      <c r="J49" s="83"/>
      <c r="K49" s="83"/>
      <c r="L49" s="83"/>
      <c r="M49" s="83"/>
      <c r="N49" s="80" t="str">
        <f t="shared" si="17"/>
        <v>#DIV/0!</v>
      </c>
      <c r="O49" s="21"/>
      <c r="P49" s="21"/>
      <c r="Q49" s="20" t="str">
        <f t="shared" si="18"/>
        <v>#DIV/0!</v>
      </c>
    </row>
    <row r="50" ht="14.25" customHeight="1">
      <c r="A50" s="85"/>
      <c r="B50" s="83"/>
      <c r="C50" s="83"/>
      <c r="D50" s="83"/>
      <c r="E50" s="83"/>
      <c r="F50" s="83"/>
      <c r="G50" s="83"/>
      <c r="H50" s="80" t="str">
        <f t="shared" si="15"/>
        <v>#DIV/0!</v>
      </c>
      <c r="I50" s="80" t="str">
        <f t="shared" si="16"/>
        <v>#DIV/0!</v>
      </c>
      <c r="J50" s="83"/>
      <c r="K50" s="83"/>
      <c r="L50" s="83"/>
      <c r="M50" s="83"/>
      <c r="N50" s="80" t="str">
        <f t="shared" si="17"/>
        <v>#DIV/0!</v>
      </c>
      <c r="O50" s="21"/>
      <c r="P50" s="21"/>
      <c r="Q50" s="20" t="str">
        <f t="shared" si="18"/>
        <v>#DIV/0!</v>
      </c>
    </row>
    <row r="51" ht="14.25" customHeight="1">
      <c r="A51" s="85"/>
      <c r="B51" s="83"/>
      <c r="C51" s="83"/>
      <c r="D51" s="83"/>
      <c r="E51" s="83"/>
      <c r="F51" s="83"/>
      <c r="G51" s="83"/>
      <c r="H51" s="80" t="str">
        <f t="shared" si="15"/>
        <v>#DIV/0!</v>
      </c>
      <c r="I51" s="80" t="str">
        <f t="shared" si="16"/>
        <v>#DIV/0!</v>
      </c>
      <c r="J51" s="83"/>
      <c r="K51" s="83"/>
      <c r="L51" s="83"/>
      <c r="M51" s="83"/>
      <c r="N51" s="80" t="str">
        <f t="shared" si="17"/>
        <v>#DIV/0!</v>
      </c>
      <c r="O51" s="21"/>
      <c r="P51" s="21"/>
      <c r="Q51" s="20" t="str">
        <f t="shared" si="18"/>
        <v>#DIV/0!</v>
      </c>
    </row>
    <row r="52" ht="14.25" customHeight="1">
      <c r="A52" s="85"/>
      <c r="B52" s="83"/>
      <c r="C52" s="83"/>
      <c r="D52" s="83"/>
      <c r="E52" s="83"/>
      <c r="F52" s="83"/>
      <c r="G52" s="83"/>
      <c r="H52" s="80" t="str">
        <f t="shared" si="15"/>
        <v>#DIV/0!</v>
      </c>
      <c r="I52" s="80" t="str">
        <f t="shared" si="16"/>
        <v>#DIV/0!</v>
      </c>
      <c r="J52" s="83"/>
      <c r="K52" s="83"/>
      <c r="L52" s="83"/>
      <c r="M52" s="83"/>
      <c r="N52" s="80" t="str">
        <f t="shared" si="17"/>
        <v>#DIV/0!</v>
      </c>
      <c r="O52" s="21"/>
      <c r="P52" s="21"/>
      <c r="Q52" s="20" t="str">
        <f t="shared" si="18"/>
        <v>#DIV/0!</v>
      </c>
    </row>
    <row r="53" ht="14.25" customHeight="1">
      <c r="A53" s="72" t="s">
        <v>15</v>
      </c>
      <c r="B53" s="73">
        <f t="shared" ref="B53:G53" si="19">SUM(B46:B52)</f>
        <v>21</v>
      </c>
      <c r="C53" s="73">
        <f t="shared" si="19"/>
        <v>0</v>
      </c>
      <c r="D53" s="73">
        <f t="shared" si="19"/>
        <v>11</v>
      </c>
      <c r="E53" s="73">
        <f t="shared" si="19"/>
        <v>6</v>
      </c>
      <c r="F53" s="73">
        <f t="shared" si="19"/>
        <v>4</v>
      </c>
      <c r="G53" s="73">
        <f t="shared" si="19"/>
        <v>0</v>
      </c>
      <c r="H53" s="80">
        <f t="shared" si="15"/>
        <v>0.8095238095</v>
      </c>
      <c r="I53" s="80">
        <f t="shared" si="16"/>
        <v>0.5238095238</v>
      </c>
      <c r="J53" s="73">
        <f t="shared" ref="J53:M53" si="20">SUM(J46:J52)</f>
        <v>9</v>
      </c>
      <c r="K53" s="73">
        <f t="shared" si="20"/>
        <v>9</v>
      </c>
      <c r="L53" s="73">
        <f t="shared" si="20"/>
        <v>170</v>
      </c>
      <c r="M53" s="73">
        <f t="shared" si="20"/>
        <v>162</v>
      </c>
      <c r="N53" s="80">
        <f t="shared" si="17"/>
        <v>0.9529411765</v>
      </c>
      <c r="O53" s="27">
        <f t="shared" ref="O53:P53" si="21">SUM(O46:O52)</f>
        <v>0</v>
      </c>
      <c r="P53" s="27">
        <f t="shared" si="21"/>
        <v>0</v>
      </c>
      <c r="Q53" s="20" t="str">
        <f t="shared" si="18"/>
        <v>#DIV/0!</v>
      </c>
    </row>
    <row r="54" ht="14.2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</row>
    <row r="55" ht="14.25" customHeight="1">
      <c r="A55" s="89" t="s">
        <v>27</v>
      </c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</row>
    <row r="56" ht="14.25" customHeight="1">
      <c r="A56" s="90" t="s">
        <v>4</v>
      </c>
      <c r="B56" s="32" t="s">
        <v>16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4"/>
    </row>
    <row r="57" ht="14.25" customHeight="1">
      <c r="A57" s="91"/>
      <c r="B57" s="92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4"/>
    </row>
    <row r="58" ht="14.25" customHeight="1">
      <c r="A58" s="93"/>
      <c r="B58" s="32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</row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</sheetData>
  <mergeCells count="15">
    <mergeCell ref="B36:N36"/>
    <mergeCell ref="B37:N37"/>
    <mergeCell ref="B38:N38"/>
    <mergeCell ref="A43:N43"/>
    <mergeCell ref="A44:N44"/>
    <mergeCell ref="B56:N56"/>
    <mergeCell ref="B57:N57"/>
    <mergeCell ref="B58:N58"/>
    <mergeCell ref="A3:N3"/>
    <mergeCell ref="A4:N4"/>
    <mergeCell ref="B16:N16"/>
    <mergeCell ref="B17:N17"/>
    <mergeCell ref="B18:N18"/>
    <mergeCell ref="A23:N23"/>
    <mergeCell ref="A24:N24"/>
  </mergeCells>
  <printOptions/>
  <pageMargins bottom="0.75" footer="0.0" header="0.0" left="0.7" right="0.7" top="0.75"/>
  <pageSetup paperSize="9" orientation="portrait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26" width="8.71"/>
  </cols>
  <sheetData>
    <row r="1" ht="14.25" customHeight="1">
      <c r="A1" s="151" t="s">
        <v>20</v>
      </c>
    </row>
    <row r="2" ht="14.25" customHeight="1"/>
    <row r="3" ht="14.25" customHeight="1">
      <c r="A3" s="3" t="s">
        <v>1048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ht="15.0" customHeight="1">
      <c r="A4" s="69" t="s">
        <v>22</v>
      </c>
      <c r="O4" s="7" t="s">
        <v>3</v>
      </c>
      <c r="P4" s="7"/>
      <c r="Q4" s="7"/>
    </row>
    <row r="5" ht="14.25" customHeight="1">
      <c r="A5" s="72" t="s">
        <v>4</v>
      </c>
      <c r="B5" s="10" t="s">
        <v>5</v>
      </c>
      <c r="C5" s="10" t="s">
        <v>6</v>
      </c>
      <c r="D5" s="73">
        <v>4.0</v>
      </c>
      <c r="E5" s="73">
        <v>3.0</v>
      </c>
      <c r="F5" s="73">
        <v>2.0</v>
      </c>
      <c r="G5" s="10" t="s">
        <v>7</v>
      </c>
      <c r="H5" s="10" t="s">
        <v>8</v>
      </c>
      <c r="I5" s="10" t="s">
        <v>9</v>
      </c>
      <c r="J5" s="10" t="s">
        <v>10</v>
      </c>
      <c r="K5" s="10" t="s">
        <v>11</v>
      </c>
      <c r="L5" s="10" t="s">
        <v>12</v>
      </c>
      <c r="M5" s="10" t="s">
        <v>11</v>
      </c>
      <c r="N5" s="10" t="s">
        <v>13</v>
      </c>
      <c r="O5" s="13" t="s">
        <v>12</v>
      </c>
      <c r="P5" s="13" t="s">
        <v>11</v>
      </c>
      <c r="Q5" s="13" t="s">
        <v>14</v>
      </c>
    </row>
    <row r="6" ht="14.25" customHeight="1">
      <c r="A6" s="77" t="s">
        <v>635</v>
      </c>
      <c r="B6" s="78">
        <v>29.0</v>
      </c>
      <c r="C6" s="78">
        <v>2.0</v>
      </c>
      <c r="D6" s="78">
        <v>12.0</v>
      </c>
      <c r="E6" s="78">
        <v>15.0</v>
      </c>
      <c r="F6" s="83"/>
      <c r="G6" s="78"/>
      <c r="H6" s="80">
        <f t="shared" ref="H6:H13" si="1">(C6+D6+E6)/B6</f>
        <v>1</v>
      </c>
      <c r="I6" s="80">
        <f t="shared" ref="I6:I13" si="2">(C6+D6)/B6</f>
        <v>0.4827586207</v>
      </c>
      <c r="J6" s="78">
        <v>0.0</v>
      </c>
      <c r="K6" s="78">
        <v>0.0</v>
      </c>
      <c r="L6" s="78">
        <v>16.0</v>
      </c>
      <c r="M6" s="78">
        <v>12.0</v>
      </c>
      <c r="N6" s="80">
        <f t="shared" ref="N6:N13" si="3">M6/L6</f>
        <v>0.75</v>
      </c>
      <c r="O6" s="19">
        <v>16.0</v>
      </c>
      <c r="P6" s="19">
        <v>16.0</v>
      </c>
      <c r="Q6" s="20">
        <f t="shared" ref="Q6:Q13" si="4">P6/O6</f>
        <v>1</v>
      </c>
    </row>
    <row r="7" ht="14.25" customHeight="1">
      <c r="A7" s="77" t="s">
        <v>636</v>
      </c>
      <c r="B7" s="78">
        <v>29.0</v>
      </c>
      <c r="C7" s="78">
        <v>10.0</v>
      </c>
      <c r="D7" s="78">
        <v>16.0</v>
      </c>
      <c r="E7" s="78">
        <v>3.0</v>
      </c>
      <c r="F7" s="83"/>
      <c r="G7" s="83"/>
      <c r="H7" s="80">
        <f t="shared" si="1"/>
        <v>1</v>
      </c>
      <c r="I7" s="80">
        <f t="shared" si="2"/>
        <v>0.8965517241</v>
      </c>
      <c r="J7" s="78">
        <v>0.0</v>
      </c>
      <c r="K7" s="78">
        <v>0.0</v>
      </c>
      <c r="L7" s="78">
        <v>24.0</v>
      </c>
      <c r="M7" s="78">
        <v>18.0</v>
      </c>
      <c r="N7" s="80">
        <f t="shared" si="3"/>
        <v>0.75</v>
      </c>
      <c r="O7" s="19">
        <v>24.0</v>
      </c>
      <c r="P7" s="19">
        <v>24.0</v>
      </c>
      <c r="Q7" s="20">
        <f t="shared" si="4"/>
        <v>1</v>
      </c>
    </row>
    <row r="8" ht="14.25" customHeight="1">
      <c r="A8" s="77" t="s">
        <v>75</v>
      </c>
      <c r="B8" s="78">
        <v>34.0</v>
      </c>
      <c r="C8" s="78">
        <v>17.0</v>
      </c>
      <c r="D8" s="78">
        <v>17.0</v>
      </c>
      <c r="E8" s="83"/>
      <c r="F8" s="83"/>
      <c r="G8" s="83"/>
      <c r="H8" s="80">
        <f t="shared" si="1"/>
        <v>1</v>
      </c>
      <c r="I8" s="80">
        <f t="shared" si="2"/>
        <v>1</v>
      </c>
      <c r="J8" s="78">
        <v>0.0</v>
      </c>
      <c r="K8" s="78">
        <v>0.0</v>
      </c>
      <c r="L8" s="78">
        <v>16.0</v>
      </c>
      <c r="M8" s="78">
        <v>12.0</v>
      </c>
      <c r="N8" s="80">
        <f t="shared" si="3"/>
        <v>0.75</v>
      </c>
      <c r="O8" s="19">
        <v>16.0</v>
      </c>
      <c r="P8" s="19">
        <v>12.0</v>
      </c>
      <c r="Q8" s="20">
        <f t="shared" si="4"/>
        <v>0.75</v>
      </c>
    </row>
    <row r="9" ht="14.25" customHeight="1">
      <c r="A9" s="85"/>
      <c r="B9" s="83"/>
      <c r="C9" s="83"/>
      <c r="D9" s="83"/>
      <c r="E9" s="83"/>
      <c r="F9" s="83"/>
      <c r="G9" s="83"/>
      <c r="H9" s="80" t="str">
        <f t="shared" si="1"/>
        <v>#DIV/0!</v>
      </c>
      <c r="I9" s="80" t="str">
        <f t="shared" si="2"/>
        <v>#DIV/0!</v>
      </c>
      <c r="J9" s="83"/>
      <c r="K9" s="83"/>
      <c r="L9" s="83"/>
      <c r="M9" s="83"/>
      <c r="N9" s="80" t="str">
        <f t="shared" si="3"/>
        <v>#DIV/0!</v>
      </c>
      <c r="O9" s="21"/>
      <c r="P9" s="21"/>
      <c r="Q9" s="20" t="str">
        <f t="shared" si="4"/>
        <v>#DIV/0!</v>
      </c>
    </row>
    <row r="10" ht="14.25" customHeight="1">
      <c r="A10" s="85"/>
      <c r="B10" s="83"/>
      <c r="C10" s="83"/>
      <c r="D10" s="83"/>
      <c r="E10" s="83"/>
      <c r="F10" s="83"/>
      <c r="G10" s="83"/>
      <c r="H10" s="80" t="str">
        <f t="shared" si="1"/>
        <v>#DIV/0!</v>
      </c>
      <c r="I10" s="80" t="str">
        <f t="shared" si="2"/>
        <v>#DIV/0!</v>
      </c>
      <c r="J10" s="83"/>
      <c r="K10" s="83"/>
      <c r="L10" s="83"/>
      <c r="M10" s="83"/>
      <c r="N10" s="80" t="str">
        <f t="shared" si="3"/>
        <v>#DIV/0!</v>
      </c>
      <c r="O10" s="21"/>
      <c r="P10" s="21"/>
      <c r="Q10" s="20" t="str">
        <f t="shared" si="4"/>
        <v>#DIV/0!</v>
      </c>
    </row>
    <row r="11" ht="14.25" customHeight="1">
      <c r="A11" s="85"/>
      <c r="B11" s="83"/>
      <c r="C11" s="83"/>
      <c r="D11" s="83"/>
      <c r="E11" s="83"/>
      <c r="F11" s="83"/>
      <c r="G11" s="83"/>
      <c r="H11" s="80" t="str">
        <f t="shared" si="1"/>
        <v>#DIV/0!</v>
      </c>
      <c r="I11" s="80" t="str">
        <f t="shared" si="2"/>
        <v>#DIV/0!</v>
      </c>
      <c r="J11" s="83"/>
      <c r="K11" s="83"/>
      <c r="L11" s="83"/>
      <c r="M11" s="83"/>
      <c r="N11" s="80" t="str">
        <f t="shared" si="3"/>
        <v>#DIV/0!</v>
      </c>
      <c r="O11" s="21"/>
      <c r="P11" s="21"/>
      <c r="Q11" s="20" t="str">
        <f t="shared" si="4"/>
        <v>#DIV/0!</v>
      </c>
    </row>
    <row r="12" ht="14.25" customHeight="1">
      <c r="A12" s="85"/>
      <c r="B12" s="83"/>
      <c r="C12" s="83"/>
      <c r="D12" s="83"/>
      <c r="E12" s="83"/>
      <c r="F12" s="83"/>
      <c r="G12" s="83"/>
      <c r="H12" s="80" t="str">
        <f t="shared" si="1"/>
        <v>#DIV/0!</v>
      </c>
      <c r="I12" s="80" t="str">
        <f t="shared" si="2"/>
        <v>#DIV/0!</v>
      </c>
      <c r="J12" s="83"/>
      <c r="K12" s="83"/>
      <c r="L12" s="83"/>
      <c r="M12" s="83"/>
      <c r="N12" s="80" t="str">
        <f t="shared" si="3"/>
        <v>#DIV/0!</v>
      </c>
      <c r="O12" s="21"/>
      <c r="P12" s="21"/>
      <c r="Q12" s="20" t="str">
        <f t="shared" si="4"/>
        <v>#DIV/0!</v>
      </c>
    </row>
    <row r="13" ht="14.25" customHeight="1">
      <c r="A13" s="72" t="s">
        <v>15</v>
      </c>
      <c r="B13" s="73">
        <f t="shared" ref="B13:G13" si="5">SUM(B6:B12)</f>
        <v>92</v>
      </c>
      <c r="C13" s="73">
        <f t="shared" si="5"/>
        <v>29</v>
      </c>
      <c r="D13" s="73">
        <f t="shared" si="5"/>
        <v>45</v>
      </c>
      <c r="E13" s="73">
        <f t="shared" si="5"/>
        <v>18</v>
      </c>
      <c r="F13" s="73">
        <f t="shared" si="5"/>
        <v>0</v>
      </c>
      <c r="G13" s="73">
        <f t="shared" si="5"/>
        <v>0</v>
      </c>
      <c r="H13" s="80">
        <f t="shared" si="1"/>
        <v>1</v>
      </c>
      <c r="I13" s="80">
        <f t="shared" si="2"/>
        <v>0.8043478261</v>
      </c>
      <c r="J13" s="73">
        <f t="shared" ref="J13:M13" si="6">SUM(J6:J12)</f>
        <v>0</v>
      </c>
      <c r="K13" s="73">
        <f t="shared" si="6"/>
        <v>0</v>
      </c>
      <c r="L13" s="73">
        <f t="shared" si="6"/>
        <v>56</v>
      </c>
      <c r="M13" s="73">
        <f t="shared" si="6"/>
        <v>42</v>
      </c>
      <c r="N13" s="80">
        <f t="shared" si="3"/>
        <v>0.75</v>
      </c>
      <c r="O13" s="27">
        <f t="shared" ref="O13:P13" si="7">SUM(O6:O12)</f>
        <v>56</v>
      </c>
      <c r="P13" s="27">
        <f t="shared" si="7"/>
        <v>52</v>
      </c>
      <c r="Q13" s="20">
        <f t="shared" si="4"/>
        <v>0.9285714286</v>
      </c>
    </row>
    <row r="14" ht="14.25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</row>
    <row r="15" ht="14.25" customHeight="1">
      <c r="A15" s="89" t="s">
        <v>27</v>
      </c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</row>
    <row r="16" ht="14.25" customHeight="1">
      <c r="A16" s="90" t="s">
        <v>4</v>
      </c>
      <c r="B16" s="32" t="s">
        <v>16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</row>
    <row r="17" ht="14.25" customHeight="1">
      <c r="A17" s="91">
        <v>1.0</v>
      </c>
      <c r="B17" s="92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93">
        <v>2.0</v>
      </c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/>
    <row r="20" ht="14.25" customHeight="1"/>
    <row r="21" ht="14.25" customHeight="1">
      <c r="A21" s="151" t="s">
        <v>20</v>
      </c>
    </row>
    <row r="22" ht="14.25" customHeight="1"/>
    <row r="23" ht="14.25" customHeight="1">
      <c r="A23" s="3" t="s">
        <v>1048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 ht="15.0" customHeight="1">
      <c r="A24" s="96" t="s">
        <v>30</v>
      </c>
      <c r="O24" s="7" t="s">
        <v>3</v>
      </c>
      <c r="P24" s="7"/>
      <c r="Q24" s="7"/>
    </row>
    <row r="25" ht="14.25" customHeight="1">
      <c r="A25" s="72" t="s">
        <v>4</v>
      </c>
      <c r="B25" s="10" t="s">
        <v>5</v>
      </c>
      <c r="C25" s="10" t="s">
        <v>6</v>
      </c>
      <c r="D25" s="73">
        <v>4.0</v>
      </c>
      <c r="E25" s="73">
        <v>3.0</v>
      </c>
      <c r="F25" s="73">
        <v>2.0</v>
      </c>
      <c r="G25" s="10" t="s">
        <v>7</v>
      </c>
      <c r="H25" s="10" t="s">
        <v>8</v>
      </c>
      <c r="I25" s="10" t="s">
        <v>9</v>
      </c>
      <c r="J25" s="10" t="s">
        <v>10</v>
      </c>
      <c r="K25" s="10" t="s">
        <v>11</v>
      </c>
      <c r="L25" s="10" t="s">
        <v>12</v>
      </c>
      <c r="M25" s="10" t="s">
        <v>11</v>
      </c>
      <c r="N25" s="10" t="s">
        <v>13</v>
      </c>
      <c r="O25" s="13" t="s">
        <v>12</v>
      </c>
      <c r="P25" s="13" t="s">
        <v>11</v>
      </c>
      <c r="Q25" s="13" t="s">
        <v>14</v>
      </c>
    </row>
    <row r="26" ht="14.25" customHeight="1">
      <c r="A26" s="77" t="s">
        <v>635</v>
      </c>
      <c r="B26" s="78">
        <v>27.0</v>
      </c>
      <c r="C26" s="78"/>
      <c r="D26" s="78">
        <v>13.0</v>
      </c>
      <c r="E26" s="78">
        <v>12.0</v>
      </c>
      <c r="F26" s="78">
        <v>1.0</v>
      </c>
      <c r="G26" s="78">
        <v>1.0</v>
      </c>
      <c r="H26" s="80">
        <f t="shared" ref="H26:H33" si="8">(C26+D26+E26)/B26</f>
        <v>0.9259259259</v>
      </c>
      <c r="I26" s="80">
        <f t="shared" ref="I26:I33" si="9">(C26+D26)/B26</f>
        <v>0.4814814815</v>
      </c>
      <c r="J26" s="78">
        <v>1.0</v>
      </c>
      <c r="K26" s="78">
        <v>1.0</v>
      </c>
      <c r="L26" s="78">
        <v>16.0</v>
      </c>
      <c r="M26" s="78">
        <v>14.0</v>
      </c>
      <c r="N26" s="80">
        <f t="shared" ref="N26:N33" si="10">M26/L26</f>
        <v>0.875</v>
      </c>
      <c r="O26" s="78">
        <v>16.0</v>
      </c>
      <c r="P26" s="78">
        <v>14.0</v>
      </c>
      <c r="Q26" s="20">
        <f t="shared" ref="Q26:Q33" si="11">P26/O26</f>
        <v>0.875</v>
      </c>
    </row>
    <row r="27" ht="14.25" customHeight="1">
      <c r="A27" s="77" t="s">
        <v>636</v>
      </c>
      <c r="B27" s="78">
        <v>29.0</v>
      </c>
      <c r="C27" s="78">
        <v>7.0</v>
      </c>
      <c r="D27" s="78">
        <v>19.0</v>
      </c>
      <c r="E27" s="78">
        <v>3.0</v>
      </c>
      <c r="F27" s="83"/>
      <c r="G27" s="83"/>
      <c r="H27" s="80">
        <f t="shared" si="8"/>
        <v>1</v>
      </c>
      <c r="I27" s="80">
        <f t="shared" si="9"/>
        <v>0.8965517241</v>
      </c>
      <c r="J27" s="78">
        <v>1.0</v>
      </c>
      <c r="K27" s="78">
        <v>1.0</v>
      </c>
      <c r="L27" s="78">
        <v>24.0</v>
      </c>
      <c r="M27" s="78">
        <v>21.0</v>
      </c>
      <c r="N27" s="80">
        <f t="shared" si="10"/>
        <v>0.875</v>
      </c>
      <c r="O27" s="78">
        <v>24.0</v>
      </c>
      <c r="P27" s="78">
        <v>21.0</v>
      </c>
      <c r="Q27" s="20">
        <f t="shared" si="11"/>
        <v>0.875</v>
      </c>
    </row>
    <row r="28" ht="14.25" customHeight="1">
      <c r="A28" s="77" t="s">
        <v>75</v>
      </c>
      <c r="B28" s="78">
        <v>34.0</v>
      </c>
      <c r="C28" s="78">
        <v>14.0</v>
      </c>
      <c r="D28" s="78">
        <v>20.0</v>
      </c>
      <c r="E28" s="83"/>
      <c r="F28" s="83"/>
      <c r="G28" s="83"/>
      <c r="H28" s="80">
        <f t="shared" si="8"/>
        <v>1</v>
      </c>
      <c r="I28" s="80">
        <f t="shared" si="9"/>
        <v>1</v>
      </c>
      <c r="J28" s="78">
        <v>1.0</v>
      </c>
      <c r="K28" s="78">
        <v>1.0</v>
      </c>
      <c r="L28" s="78">
        <v>16.0</v>
      </c>
      <c r="M28" s="78">
        <v>14.0</v>
      </c>
      <c r="N28" s="80">
        <f t="shared" si="10"/>
        <v>0.875</v>
      </c>
      <c r="O28" s="78">
        <v>16.0</v>
      </c>
      <c r="P28" s="78">
        <v>14.0</v>
      </c>
      <c r="Q28" s="20">
        <f t="shared" si="11"/>
        <v>0.875</v>
      </c>
    </row>
    <row r="29" ht="14.25" customHeight="1">
      <c r="A29" s="85"/>
      <c r="B29" s="83"/>
      <c r="C29" s="83"/>
      <c r="D29" s="83"/>
      <c r="E29" s="83"/>
      <c r="F29" s="83"/>
      <c r="G29" s="83"/>
      <c r="H29" s="80" t="str">
        <f t="shared" si="8"/>
        <v>#DIV/0!</v>
      </c>
      <c r="I29" s="80" t="str">
        <f t="shared" si="9"/>
        <v>#DIV/0!</v>
      </c>
      <c r="J29" s="83"/>
      <c r="K29" s="83"/>
      <c r="L29" s="83"/>
      <c r="M29" s="83"/>
      <c r="N29" s="80" t="str">
        <f t="shared" si="10"/>
        <v>#DIV/0!</v>
      </c>
      <c r="O29" s="21"/>
      <c r="P29" s="21"/>
      <c r="Q29" s="20" t="str">
        <f t="shared" si="11"/>
        <v>#DIV/0!</v>
      </c>
    </row>
    <row r="30" ht="14.25" customHeight="1">
      <c r="A30" s="85"/>
      <c r="B30" s="83"/>
      <c r="C30" s="83"/>
      <c r="D30" s="83"/>
      <c r="E30" s="83"/>
      <c r="F30" s="83"/>
      <c r="G30" s="83"/>
      <c r="H30" s="80" t="str">
        <f t="shared" si="8"/>
        <v>#DIV/0!</v>
      </c>
      <c r="I30" s="80" t="str">
        <f t="shared" si="9"/>
        <v>#DIV/0!</v>
      </c>
      <c r="J30" s="83"/>
      <c r="K30" s="83"/>
      <c r="L30" s="83"/>
      <c r="M30" s="83"/>
      <c r="N30" s="80" t="str">
        <f t="shared" si="10"/>
        <v>#DIV/0!</v>
      </c>
      <c r="O30" s="21"/>
      <c r="P30" s="21"/>
      <c r="Q30" s="20" t="str">
        <f t="shared" si="11"/>
        <v>#DIV/0!</v>
      </c>
    </row>
    <row r="31" ht="14.25" customHeight="1">
      <c r="A31" s="85"/>
      <c r="B31" s="83"/>
      <c r="C31" s="83"/>
      <c r="D31" s="83"/>
      <c r="E31" s="83"/>
      <c r="F31" s="83"/>
      <c r="G31" s="83"/>
      <c r="H31" s="80" t="str">
        <f t="shared" si="8"/>
        <v>#DIV/0!</v>
      </c>
      <c r="I31" s="80" t="str">
        <f t="shared" si="9"/>
        <v>#DIV/0!</v>
      </c>
      <c r="J31" s="83"/>
      <c r="K31" s="83"/>
      <c r="L31" s="83"/>
      <c r="M31" s="83"/>
      <c r="N31" s="80" t="str">
        <f t="shared" si="10"/>
        <v>#DIV/0!</v>
      </c>
      <c r="O31" s="21"/>
      <c r="P31" s="21"/>
      <c r="Q31" s="20" t="str">
        <f t="shared" si="11"/>
        <v>#DIV/0!</v>
      </c>
    </row>
    <row r="32" ht="14.25" customHeight="1">
      <c r="A32" s="85"/>
      <c r="B32" s="83"/>
      <c r="C32" s="83"/>
      <c r="D32" s="83"/>
      <c r="E32" s="83"/>
      <c r="F32" s="83"/>
      <c r="G32" s="83"/>
      <c r="H32" s="80" t="str">
        <f t="shared" si="8"/>
        <v>#DIV/0!</v>
      </c>
      <c r="I32" s="80" t="str">
        <f t="shared" si="9"/>
        <v>#DIV/0!</v>
      </c>
      <c r="J32" s="83"/>
      <c r="K32" s="83"/>
      <c r="L32" s="83"/>
      <c r="M32" s="83"/>
      <c r="N32" s="80" t="str">
        <f t="shared" si="10"/>
        <v>#DIV/0!</v>
      </c>
      <c r="O32" s="21"/>
      <c r="P32" s="21"/>
      <c r="Q32" s="20" t="str">
        <f t="shared" si="11"/>
        <v>#DIV/0!</v>
      </c>
    </row>
    <row r="33" ht="14.25" customHeight="1">
      <c r="A33" s="72" t="s">
        <v>15</v>
      </c>
      <c r="B33" s="73">
        <f t="shared" ref="B33:G33" si="12">SUM(B26:B32)</f>
        <v>90</v>
      </c>
      <c r="C33" s="73">
        <f t="shared" si="12"/>
        <v>21</v>
      </c>
      <c r="D33" s="73">
        <f t="shared" si="12"/>
        <v>52</v>
      </c>
      <c r="E33" s="73">
        <f t="shared" si="12"/>
        <v>15</v>
      </c>
      <c r="F33" s="73">
        <f t="shared" si="12"/>
        <v>1</v>
      </c>
      <c r="G33" s="73">
        <f t="shared" si="12"/>
        <v>1</v>
      </c>
      <c r="H33" s="80">
        <f t="shared" si="8"/>
        <v>0.9777777778</v>
      </c>
      <c r="I33" s="80">
        <f t="shared" si="9"/>
        <v>0.8111111111</v>
      </c>
      <c r="J33" s="73">
        <f t="shared" ref="J33:M33" si="13">SUM(J26:J32)</f>
        <v>3</v>
      </c>
      <c r="K33" s="73">
        <f t="shared" si="13"/>
        <v>3</v>
      </c>
      <c r="L33" s="73">
        <f t="shared" si="13"/>
        <v>56</v>
      </c>
      <c r="M33" s="73">
        <f t="shared" si="13"/>
        <v>49</v>
      </c>
      <c r="N33" s="80">
        <f t="shared" si="10"/>
        <v>0.875</v>
      </c>
      <c r="O33" s="27">
        <f t="shared" ref="O33:P33" si="14">SUM(O26:O32)</f>
        <v>56</v>
      </c>
      <c r="P33" s="27">
        <f t="shared" si="14"/>
        <v>49</v>
      </c>
      <c r="Q33" s="20">
        <f t="shared" si="11"/>
        <v>0.875</v>
      </c>
    </row>
    <row r="34" ht="14.2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</row>
    <row r="35" ht="14.25" customHeight="1">
      <c r="A35" s="89" t="s">
        <v>27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</row>
    <row r="36" ht="14.25" customHeight="1">
      <c r="A36" s="90" t="s">
        <v>4</v>
      </c>
      <c r="B36" s="32" t="s">
        <v>16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4"/>
    </row>
    <row r="37" ht="14.25" customHeight="1">
      <c r="A37" s="91" t="s">
        <v>635</v>
      </c>
      <c r="B37" s="92" t="s">
        <v>1058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4"/>
    </row>
    <row r="38" ht="14.25" customHeight="1">
      <c r="A38" s="91" t="s">
        <v>1059</v>
      </c>
      <c r="B38" s="32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</row>
    <row r="39" ht="14.25" customHeight="1"/>
    <row r="40" ht="14.25" customHeight="1"/>
    <row r="41" ht="14.25" customHeight="1">
      <c r="A41" s="151" t="s">
        <v>20</v>
      </c>
    </row>
    <row r="42" ht="14.25" customHeight="1"/>
    <row r="43" ht="14.25" customHeight="1">
      <c r="A43" s="3" t="s">
        <v>1048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ht="14.25" customHeight="1">
      <c r="A44" s="96" t="s">
        <v>33</v>
      </c>
      <c r="O44" s="7" t="s">
        <v>3</v>
      </c>
      <c r="P44" s="7"/>
      <c r="Q44" s="7"/>
    </row>
    <row r="45" ht="14.25" customHeight="1">
      <c r="A45" s="72" t="s">
        <v>4</v>
      </c>
      <c r="B45" s="10" t="s">
        <v>5</v>
      </c>
      <c r="C45" s="10" t="s">
        <v>6</v>
      </c>
      <c r="D45" s="73">
        <v>4.0</v>
      </c>
      <c r="E45" s="73">
        <v>3.0</v>
      </c>
      <c r="F45" s="73">
        <v>2.0</v>
      </c>
      <c r="G45" s="10" t="s">
        <v>7</v>
      </c>
      <c r="H45" s="10" t="s">
        <v>8</v>
      </c>
      <c r="I45" s="10" t="s">
        <v>9</v>
      </c>
      <c r="J45" s="10" t="s">
        <v>10</v>
      </c>
      <c r="K45" s="10" t="s">
        <v>11</v>
      </c>
      <c r="L45" s="10" t="s">
        <v>12</v>
      </c>
      <c r="M45" s="10" t="s">
        <v>11</v>
      </c>
      <c r="N45" s="10" t="s">
        <v>13</v>
      </c>
      <c r="O45" s="13" t="s">
        <v>12</v>
      </c>
      <c r="P45" s="13" t="s">
        <v>11</v>
      </c>
      <c r="Q45" s="13" t="s">
        <v>14</v>
      </c>
    </row>
    <row r="46" ht="14.25" customHeight="1">
      <c r="A46" s="77" t="s">
        <v>635</v>
      </c>
      <c r="B46" s="78">
        <v>27.0</v>
      </c>
      <c r="C46" s="78">
        <v>1.0</v>
      </c>
      <c r="D46" s="78">
        <v>14.0</v>
      </c>
      <c r="E46" s="78">
        <v>9.0</v>
      </c>
      <c r="F46" s="78">
        <v>2.0</v>
      </c>
      <c r="G46" s="78">
        <v>1.0</v>
      </c>
      <c r="H46" s="80">
        <f t="shared" ref="H46:H53" si="15">(C46+D46+E46)/B46</f>
        <v>0.8888888889</v>
      </c>
      <c r="I46" s="80">
        <f t="shared" ref="I46:I53" si="16">(C46+D46)/B46</f>
        <v>0.5555555556</v>
      </c>
      <c r="J46" s="78">
        <v>1.0</v>
      </c>
      <c r="K46" s="78">
        <v>1.0</v>
      </c>
      <c r="L46" s="78">
        <v>20.0</v>
      </c>
      <c r="M46" s="78">
        <v>18.0</v>
      </c>
      <c r="N46" s="80">
        <f t="shared" ref="N46:N53" si="17">M46/L46</f>
        <v>0.9</v>
      </c>
      <c r="O46" s="78">
        <v>20.0</v>
      </c>
      <c r="P46" s="78">
        <v>18.0</v>
      </c>
      <c r="Q46" s="20">
        <f t="shared" ref="Q46:Q53" si="18">P46/O46</f>
        <v>0.9</v>
      </c>
    </row>
    <row r="47" ht="14.25" customHeight="1">
      <c r="A47" s="77" t="s">
        <v>636</v>
      </c>
      <c r="B47" s="78">
        <v>29.0</v>
      </c>
      <c r="C47" s="78">
        <v>9.0</v>
      </c>
      <c r="D47" s="78">
        <v>11.0</v>
      </c>
      <c r="E47" s="78">
        <v>9.0</v>
      </c>
      <c r="F47" s="83"/>
      <c r="G47" s="83"/>
      <c r="H47" s="80">
        <f t="shared" si="15"/>
        <v>1</v>
      </c>
      <c r="I47" s="80">
        <f t="shared" si="16"/>
        <v>0.6896551724</v>
      </c>
      <c r="J47" s="78">
        <v>1.0</v>
      </c>
      <c r="K47" s="78">
        <v>1.0</v>
      </c>
      <c r="L47" s="78">
        <v>20.0</v>
      </c>
      <c r="M47" s="78">
        <v>18.0</v>
      </c>
      <c r="N47" s="80">
        <f t="shared" si="17"/>
        <v>0.9</v>
      </c>
      <c r="O47" s="78">
        <v>20.0</v>
      </c>
      <c r="P47" s="78">
        <v>18.0</v>
      </c>
      <c r="Q47" s="20">
        <f t="shared" si="18"/>
        <v>0.9</v>
      </c>
    </row>
    <row r="48" ht="14.25" customHeight="1">
      <c r="A48" s="77" t="s">
        <v>75</v>
      </c>
      <c r="B48" s="78">
        <v>34.0</v>
      </c>
      <c r="C48" s="78">
        <v>19.0</v>
      </c>
      <c r="D48" s="78">
        <v>13.0</v>
      </c>
      <c r="E48" s="78">
        <v>2.0</v>
      </c>
      <c r="F48" s="83"/>
      <c r="G48" s="83"/>
      <c r="H48" s="80">
        <f t="shared" si="15"/>
        <v>1</v>
      </c>
      <c r="I48" s="80">
        <f t="shared" si="16"/>
        <v>0.9411764706</v>
      </c>
      <c r="J48" s="78">
        <v>1.0</v>
      </c>
      <c r="K48" s="78">
        <v>1.0</v>
      </c>
      <c r="L48" s="78">
        <v>20.0</v>
      </c>
      <c r="M48" s="78">
        <v>18.0</v>
      </c>
      <c r="N48" s="80">
        <f t="shared" si="17"/>
        <v>0.9</v>
      </c>
      <c r="O48" s="78">
        <v>20.0</v>
      </c>
      <c r="P48" s="78">
        <v>18.0</v>
      </c>
      <c r="Q48" s="20">
        <f t="shared" si="18"/>
        <v>0.9</v>
      </c>
    </row>
    <row r="49" ht="14.25" customHeight="1">
      <c r="A49" s="85"/>
      <c r="B49" s="83"/>
      <c r="C49" s="83"/>
      <c r="D49" s="83"/>
      <c r="E49" s="83"/>
      <c r="F49" s="83"/>
      <c r="G49" s="83"/>
      <c r="H49" s="80" t="str">
        <f t="shared" si="15"/>
        <v>#DIV/0!</v>
      </c>
      <c r="I49" s="80" t="str">
        <f t="shared" si="16"/>
        <v>#DIV/0!</v>
      </c>
      <c r="J49" s="78"/>
      <c r="K49" s="83"/>
      <c r="L49" s="83"/>
      <c r="M49" s="83"/>
      <c r="N49" s="80" t="str">
        <f t="shared" si="17"/>
        <v>#DIV/0!</v>
      </c>
      <c r="O49" s="21"/>
      <c r="P49" s="21"/>
      <c r="Q49" s="20" t="str">
        <f t="shared" si="18"/>
        <v>#DIV/0!</v>
      </c>
    </row>
    <row r="50" ht="14.25" customHeight="1">
      <c r="A50" s="85"/>
      <c r="B50" s="83"/>
      <c r="C50" s="83"/>
      <c r="D50" s="83"/>
      <c r="E50" s="83"/>
      <c r="F50" s="83"/>
      <c r="G50" s="83"/>
      <c r="H50" s="80" t="str">
        <f t="shared" si="15"/>
        <v>#DIV/0!</v>
      </c>
      <c r="I50" s="80" t="str">
        <f t="shared" si="16"/>
        <v>#DIV/0!</v>
      </c>
      <c r="J50" s="83"/>
      <c r="K50" s="83"/>
      <c r="L50" s="83"/>
      <c r="M50" s="83"/>
      <c r="N50" s="80" t="str">
        <f t="shared" si="17"/>
        <v>#DIV/0!</v>
      </c>
      <c r="O50" s="21"/>
      <c r="P50" s="21"/>
      <c r="Q50" s="20" t="str">
        <f t="shared" si="18"/>
        <v>#DIV/0!</v>
      </c>
    </row>
    <row r="51" ht="14.25" customHeight="1">
      <c r="A51" s="85"/>
      <c r="B51" s="83"/>
      <c r="C51" s="83"/>
      <c r="D51" s="83"/>
      <c r="E51" s="83"/>
      <c r="F51" s="83"/>
      <c r="G51" s="83"/>
      <c r="H51" s="80" t="str">
        <f t="shared" si="15"/>
        <v>#DIV/0!</v>
      </c>
      <c r="I51" s="80" t="str">
        <f t="shared" si="16"/>
        <v>#DIV/0!</v>
      </c>
      <c r="J51" s="83"/>
      <c r="K51" s="83"/>
      <c r="L51" s="83"/>
      <c r="M51" s="83"/>
      <c r="N51" s="80" t="str">
        <f t="shared" si="17"/>
        <v>#DIV/0!</v>
      </c>
      <c r="O51" s="21"/>
      <c r="P51" s="21"/>
      <c r="Q51" s="20" t="str">
        <f t="shared" si="18"/>
        <v>#DIV/0!</v>
      </c>
    </row>
    <row r="52" ht="14.25" customHeight="1">
      <c r="A52" s="85"/>
      <c r="B52" s="83"/>
      <c r="C52" s="83"/>
      <c r="D52" s="83"/>
      <c r="E52" s="83"/>
      <c r="F52" s="83"/>
      <c r="G52" s="83"/>
      <c r="H52" s="80" t="str">
        <f t="shared" si="15"/>
        <v>#DIV/0!</v>
      </c>
      <c r="I52" s="80" t="str">
        <f t="shared" si="16"/>
        <v>#DIV/0!</v>
      </c>
      <c r="J52" s="83"/>
      <c r="K52" s="83"/>
      <c r="L52" s="83"/>
      <c r="M52" s="83"/>
      <c r="N52" s="80" t="str">
        <f t="shared" si="17"/>
        <v>#DIV/0!</v>
      </c>
      <c r="O52" s="21"/>
      <c r="P52" s="21"/>
      <c r="Q52" s="20" t="str">
        <f t="shared" si="18"/>
        <v>#DIV/0!</v>
      </c>
    </row>
    <row r="53" ht="14.25" customHeight="1">
      <c r="A53" s="72" t="s">
        <v>15</v>
      </c>
      <c r="B53" s="73">
        <f t="shared" ref="B53:G53" si="19">SUM(B46:B52)</f>
        <v>90</v>
      </c>
      <c r="C53" s="73">
        <f t="shared" si="19"/>
        <v>29</v>
      </c>
      <c r="D53" s="73">
        <f t="shared" si="19"/>
        <v>38</v>
      </c>
      <c r="E53" s="73">
        <f t="shared" si="19"/>
        <v>20</v>
      </c>
      <c r="F53" s="73">
        <f t="shared" si="19"/>
        <v>2</v>
      </c>
      <c r="G53" s="73">
        <f t="shared" si="19"/>
        <v>1</v>
      </c>
      <c r="H53" s="80">
        <f t="shared" si="15"/>
        <v>0.9666666667</v>
      </c>
      <c r="I53" s="80">
        <f t="shared" si="16"/>
        <v>0.7444444444</v>
      </c>
      <c r="J53" s="73">
        <f t="shared" ref="J53:M53" si="20">SUM(J46:J52)</f>
        <v>3</v>
      </c>
      <c r="K53" s="73">
        <f t="shared" si="20"/>
        <v>3</v>
      </c>
      <c r="L53" s="73">
        <f t="shared" si="20"/>
        <v>60</v>
      </c>
      <c r="M53" s="73">
        <f t="shared" si="20"/>
        <v>54</v>
      </c>
      <c r="N53" s="80">
        <f t="shared" si="17"/>
        <v>0.9</v>
      </c>
      <c r="O53" s="27">
        <f t="shared" ref="O53:P53" si="21">SUM(O46:O52)</f>
        <v>60</v>
      </c>
      <c r="P53" s="27">
        <f t="shared" si="21"/>
        <v>54</v>
      </c>
      <c r="Q53" s="20">
        <f t="shared" si="18"/>
        <v>0.9</v>
      </c>
    </row>
    <row r="54" ht="14.2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</row>
    <row r="55" ht="14.25" customHeight="1">
      <c r="A55" s="89" t="s">
        <v>27</v>
      </c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</row>
    <row r="56" ht="14.25" customHeight="1">
      <c r="A56" s="90" t="s">
        <v>4</v>
      </c>
      <c r="B56" s="32" t="s">
        <v>16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4"/>
    </row>
    <row r="57" ht="14.25" customHeight="1">
      <c r="A57" s="91" t="s">
        <v>635</v>
      </c>
      <c r="B57" s="92" t="s">
        <v>1060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4"/>
    </row>
    <row r="58" ht="14.25" customHeight="1">
      <c r="A58" s="91" t="s">
        <v>1059</v>
      </c>
      <c r="B58" s="92" t="s">
        <v>1061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</row>
    <row r="59" ht="14.25" customHeight="1"/>
    <row r="60" ht="14.25" customHeight="1"/>
    <row r="61" ht="14.25" customHeight="1">
      <c r="A61" s="151" t="s">
        <v>20</v>
      </c>
    </row>
    <row r="62" ht="14.25" customHeight="1"/>
    <row r="63" ht="14.25" customHeight="1">
      <c r="A63" s="3" t="s">
        <v>1048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ht="14.25" customHeight="1">
      <c r="A64" s="96" t="s">
        <v>38</v>
      </c>
      <c r="O64" s="7" t="s">
        <v>3</v>
      </c>
      <c r="P64" s="7"/>
      <c r="Q64" s="7"/>
    </row>
    <row r="65" ht="14.25" customHeight="1">
      <c r="A65" s="72" t="s">
        <v>4</v>
      </c>
      <c r="B65" s="10" t="s">
        <v>5</v>
      </c>
      <c r="C65" s="10" t="s">
        <v>6</v>
      </c>
      <c r="D65" s="73">
        <v>4.0</v>
      </c>
      <c r="E65" s="73">
        <v>3.0</v>
      </c>
      <c r="F65" s="73">
        <v>2.0</v>
      </c>
      <c r="G65" s="10" t="s">
        <v>7</v>
      </c>
      <c r="H65" s="10" t="s">
        <v>8</v>
      </c>
      <c r="I65" s="10" t="s">
        <v>9</v>
      </c>
      <c r="J65" s="10" t="s">
        <v>10</v>
      </c>
      <c r="K65" s="10" t="s">
        <v>11</v>
      </c>
      <c r="L65" s="10" t="s">
        <v>12</v>
      </c>
      <c r="M65" s="10" t="s">
        <v>11</v>
      </c>
      <c r="N65" s="10" t="s">
        <v>13</v>
      </c>
      <c r="O65" s="13" t="s">
        <v>12</v>
      </c>
      <c r="P65" s="13" t="s">
        <v>11</v>
      </c>
      <c r="Q65" s="13" t="s">
        <v>14</v>
      </c>
    </row>
    <row r="66" ht="14.25" customHeight="1">
      <c r="A66" s="77" t="s">
        <v>635</v>
      </c>
      <c r="B66" s="78">
        <v>27.0</v>
      </c>
      <c r="C66" s="78"/>
      <c r="D66" s="78">
        <v>11.0</v>
      </c>
      <c r="E66" s="78">
        <v>14.0</v>
      </c>
      <c r="F66" s="78">
        <v>1.0</v>
      </c>
      <c r="G66" s="78">
        <v>1.0</v>
      </c>
      <c r="H66" s="80">
        <f t="shared" ref="H66:H73" si="22">(C66+D66+E66)/B66</f>
        <v>0.9259259259</v>
      </c>
      <c r="I66" s="80">
        <f t="shared" ref="I66:I73" si="23">(C66+D66)/B66</f>
        <v>0.4074074074</v>
      </c>
      <c r="J66" s="78">
        <v>1.0</v>
      </c>
      <c r="K66" s="78">
        <v>1.0</v>
      </c>
      <c r="L66" s="78">
        <v>16.0</v>
      </c>
      <c r="M66" s="78">
        <v>14.0</v>
      </c>
      <c r="N66" s="80">
        <f t="shared" ref="N66:N73" si="24">M66/L66</f>
        <v>0.875</v>
      </c>
      <c r="O66" s="78">
        <v>16.0</v>
      </c>
      <c r="P66" s="78">
        <v>14.0</v>
      </c>
      <c r="Q66" s="20">
        <f t="shared" ref="Q66:Q73" si="25">P66/O66</f>
        <v>0.875</v>
      </c>
    </row>
    <row r="67" ht="14.25" customHeight="1">
      <c r="A67" s="77" t="s">
        <v>636</v>
      </c>
      <c r="B67" s="78">
        <v>29.0</v>
      </c>
      <c r="C67" s="78">
        <v>9.0</v>
      </c>
      <c r="D67" s="78">
        <v>13.0</v>
      </c>
      <c r="E67" s="78">
        <v>7.0</v>
      </c>
      <c r="F67" s="83"/>
      <c r="G67" s="83"/>
      <c r="H67" s="80">
        <f t="shared" si="22"/>
        <v>1</v>
      </c>
      <c r="I67" s="80">
        <f t="shared" si="23"/>
        <v>0.7586206897</v>
      </c>
      <c r="J67" s="78">
        <v>1.0</v>
      </c>
      <c r="K67" s="78">
        <v>1.0</v>
      </c>
      <c r="L67" s="78">
        <v>16.0</v>
      </c>
      <c r="M67" s="78">
        <v>14.0</v>
      </c>
      <c r="N67" s="80">
        <f t="shared" si="24"/>
        <v>0.875</v>
      </c>
      <c r="O67" s="78">
        <v>16.0</v>
      </c>
      <c r="P67" s="78">
        <v>14.0</v>
      </c>
      <c r="Q67" s="20">
        <f t="shared" si="25"/>
        <v>0.875</v>
      </c>
    </row>
    <row r="68" ht="14.25" customHeight="1">
      <c r="A68" s="77" t="s">
        <v>75</v>
      </c>
      <c r="B68" s="78">
        <v>34.0</v>
      </c>
      <c r="C68" s="78">
        <v>12.0</v>
      </c>
      <c r="D68" s="78">
        <v>20.0</v>
      </c>
      <c r="E68" s="78">
        <v>2.0</v>
      </c>
      <c r="F68" s="83"/>
      <c r="G68" s="83"/>
      <c r="H68" s="80">
        <f t="shared" si="22"/>
        <v>1</v>
      </c>
      <c r="I68" s="80">
        <f t="shared" si="23"/>
        <v>0.9411764706</v>
      </c>
      <c r="J68" s="78">
        <v>1.0</v>
      </c>
      <c r="K68" s="78">
        <v>1.0</v>
      </c>
      <c r="L68" s="78">
        <v>16.0</v>
      </c>
      <c r="M68" s="78">
        <v>14.0</v>
      </c>
      <c r="N68" s="80">
        <f t="shared" si="24"/>
        <v>0.875</v>
      </c>
      <c r="O68" s="78">
        <v>16.0</v>
      </c>
      <c r="P68" s="78">
        <v>14.0</v>
      </c>
      <c r="Q68" s="20">
        <f t="shared" si="25"/>
        <v>0.875</v>
      </c>
    </row>
    <row r="69" ht="14.25" customHeight="1">
      <c r="A69" s="85"/>
      <c r="B69" s="83"/>
      <c r="C69" s="83"/>
      <c r="D69" s="83"/>
      <c r="E69" s="83"/>
      <c r="F69" s="83"/>
      <c r="G69" s="83"/>
      <c r="H69" s="80" t="str">
        <f t="shared" si="22"/>
        <v>#DIV/0!</v>
      </c>
      <c r="I69" s="80" t="str">
        <f t="shared" si="23"/>
        <v>#DIV/0!</v>
      </c>
      <c r="J69" s="78"/>
      <c r="K69" s="83"/>
      <c r="L69" s="83"/>
      <c r="M69" s="83"/>
      <c r="N69" s="80" t="str">
        <f t="shared" si="24"/>
        <v>#DIV/0!</v>
      </c>
      <c r="O69" s="21"/>
      <c r="P69" s="21"/>
      <c r="Q69" s="20" t="str">
        <f t="shared" si="25"/>
        <v>#DIV/0!</v>
      </c>
    </row>
    <row r="70" ht="14.25" customHeight="1">
      <c r="A70" s="85"/>
      <c r="B70" s="83"/>
      <c r="C70" s="83"/>
      <c r="D70" s="83"/>
      <c r="E70" s="83"/>
      <c r="F70" s="83"/>
      <c r="G70" s="83"/>
      <c r="H70" s="80" t="str">
        <f t="shared" si="22"/>
        <v>#DIV/0!</v>
      </c>
      <c r="I70" s="80" t="str">
        <f t="shared" si="23"/>
        <v>#DIV/0!</v>
      </c>
      <c r="J70" s="83"/>
      <c r="K70" s="83"/>
      <c r="L70" s="83"/>
      <c r="M70" s="83"/>
      <c r="N70" s="80" t="str">
        <f t="shared" si="24"/>
        <v>#DIV/0!</v>
      </c>
      <c r="O70" s="21"/>
      <c r="P70" s="21"/>
      <c r="Q70" s="20" t="str">
        <f t="shared" si="25"/>
        <v>#DIV/0!</v>
      </c>
    </row>
    <row r="71" ht="14.25" customHeight="1">
      <c r="A71" s="85"/>
      <c r="B71" s="83"/>
      <c r="C71" s="83"/>
      <c r="D71" s="83"/>
      <c r="E71" s="83"/>
      <c r="F71" s="83"/>
      <c r="G71" s="83"/>
      <c r="H71" s="80" t="str">
        <f t="shared" si="22"/>
        <v>#DIV/0!</v>
      </c>
      <c r="I71" s="80" t="str">
        <f t="shared" si="23"/>
        <v>#DIV/0!</v>
      </c>
      <c r="J71" s="83"/>
      <c r="K71" s="83"/>
      <c r="L71" s="83"/>
      <c r="M71" s="83"/>
      <c r="N71" s="80" t="str">
        <f t="shared" si="24"/>
        <v>#DIV/0!</v>
      </c>
      <c r="O71" s="21"/>
      <c r="P71" s="21"/>
      <c r="Q71" s="20" t="str">
        <f t="shared" si="25"/>
        <v>#DIV/0!</v>
      </c>
    </row>
    <row r="72" ht="14.25" customHeight="1">
      <c r="A72" s="85"/>
      <c r="B72" s="83"/>
      <c r="C72" s="83"/>
      <c r="D72" s="83"/>
      <c r="E72" s="83"/>
      <c r="F72" s="83"/>
      <c r="G72" s="83"/>
      <c r="H72" s="80" t="str">
        <f t="shared" si="22"/>
        <v>#DIV/0!</v>
      </c>
      <c r="I72" s="80" t="str">
        <f t="shared" si="23"/>
        <v>#DIV/0!</v>
      </c>
      <c r="J72" s="83"/>
      <c r="K72" s="83"/>
      <c r="L72" s="83"/>
      <c r="M72" s="83"/>
      <c r="N72" s="80" t="str">
        <f t="shared" si="24"/>
        <v>#DIV/0!</v>
      </c>
      <c r="O72" s="21"/>
      <c r="P72" s="21"/>
      <c r="Q72" s="20" t="str">
        <f t="shared" si="25"/>
        <v>#DIV/0!</v>
      </c>
    </row>
    <row r="73" ht="14.25" customHeight="1">
      <c r="A73" s="72" t="s">
        <v>15</v>
      </c>
      <c r="B73" s="73">
        <f t="shared" ref="B73:G73" si="26">SUM(B66:B72)</f>
        <v>90</v>
      </c>
      <c r="C73" s="73">
        <f t="shared" si="26"/>
        <v>21</v>
      </c>
      <c r="D73" s="73">
        <f t="shared" si="26"/>
        <v>44</v>
      </c>
      <c r="E73" s="73">
        <f t="shared" si="26"/>
        <v>23</v>
      </c>
      <c r="F73" s="73">
        <f t="shared" si="26"/>
        <v>1</v>
      </c>
      <c r="G73" s="73">
        <f t="shared" si="26"/>
        <v>1</v>
      </c>
      <c r="H73" s="80">
        <f t="shared" si="22"/>
        <v>0.9777777778</v>
      </c>
      <c r="I73" s="80">
        <f t="shared" si="23"/>
        <v>0.7222222222</v>
      </c>
      <c r="J73" s="73">
        <f t="shared" ref="J73:M73" si="27">SUM(J66:J72)</f>
        <v>3</v>
      </c>
      <c r="K73" s="73">
        <f t="shared" si="27"/>
        <v>3</v>
      </c>
      <c r="L73" s="73">
        <f t="shared" si="27"/>
        <v>48</v>
      </c>
      <c r="M73" s="73">
        <f t="shared" si="27"/>
        <v>42</v>
      </c>
      <c r="N73" s="80">
        <f t="shared" si="24"/>
        <v>0.875</v>
      </c>
      <c r="O73" s="27">
        <f t="shared" ref="O73:P73" si="28">SUM(O66:O72)</f>
        <v>48</v>
      </c>
      <c r="P73" s="27">
        <f t="shared" si="28"/>
        <v>42</v>
      </c>
      <c r="Q73" s="20">
        <f t="shared" si="25"/>
        <v>0.875</v>
      </c>
    </row>
    <row r="74" ht="14.2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</row>
    <row r="75" ht="14.25" customHeight="1">
      <c r="A75" s="89" t="s">
        <v>27</v>
      </c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</row>
    <row r="76" ht="14.25" customHeight="1">
      <c r="A76" s="90" t="s">
        <v>4</v>
      </c>
      <c r="B76" s="32" t="s">
        <v>16</v>
      </c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4"/>
    </row>
    <row r="77" ht="14.25" customHeight="1">
      <c r="A77" s="91" t="s">
        <v>1059</v>
      </c>
      <c r="B77" s="92" t="s">
        <v>1062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4"/>
    </row>
    <row r="78" ht="14.25" customHeight="1">
      <c r="A78" s="91" t="s">
        <v>635</v>
      </c>
      <c r="B78" s="92" t="s">
        <v>1063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4"/>
    </row>
    <row r="79" ht="14.25" customHeight="1"/>
    <row r="80" ht="14.25" customHeight="1"/>
    <row r="81" ht="14.25" customHeight="1">
      <c r="A81" s="316" t="s">
        <v>20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</row>
    <row r="82" ht="14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</row>
    <row r="83" ht="14.25" customHeight="1">
      <c r="A83" s="36" t="s">
        <v>1048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37"/>
      <c r="P83" s="37"/>
      <c r="Q83" s="37"/>
    </row>
    <row r="84" ht="14.25" customHeight="1">
      <c r="A84" s="96" t="s">
        <v>18</v>
      </c>
      <c r="O84" s="40" t="s">
        <v>3</v>
      </c>
      <c r="P84" s="40"/>
      <c r="Q84" s="40"/>
    </row>
    <row r="85" ht="14.25" customHeight="1">
      <c r="A85" s="251" t="s">
        <v>4</v>
      </c>
      <c r="B85" s="252" t="s">
        <v>5</v>
      </c>
      <c r="C85" s="252" t="s">
        <v>6</v>
      </c>
      <c r="D85" s="253">
        <v>4.0</v>
      </c>
      <c r="E85" s="253">
        <v>3.0</v>
      </c>
      <c r="F85" s="253">
        <v>2.0</v>
      </c>
      <c r="G85" s="45" t="s">
        <v>19</v>
      </c>
      <c r="H85" s="252" t="s">
        <v>8</v>
      </c>
      <c r="I85" s="252" t="s">
        <v>9</v>
      </c>
      <c r="J85" s="252" t="s">
        <v>10</v>
      </c>
      <c r="K85" s="252" t="s">
        <v>11</v>
      </c>
      <c r="L85" s="252" t="s">
        <v>12</v>
      </c>
      <c r="M85" s="252" t="s">
        <v>11</v>
      </c>
      <c r="N85" s="252" t="s">
        <v>13</v>
      </c>
      <c r="O85" s="47" t="s">
        <v>12</v>
      </c>
      <c r="P85" s="47" t="s">
        <v>11</v>
      </c>
      <c r="Q85" s="47" t="s">
        <v>14</v>
      </c>
    </row>
    <row r="86" ht="14.25" customHeight="1">
      <c r="A86" s="77" t="s">
        <v>635</v>
      </c>
      <c r="B86" s="78">
        <v>27.0</v>
      </c>
      <c r="C86" s="209">
        <v>1.0</v>
      </c>
      <c r="D86" s="209">
        <v>12.0</v>
      </c>
      <c r="E86" s="209">
        <v>14.0</v>
      </c>
      <c r="F86" s="255"/>
      <c r="G86" s="255"/>
      <c r="H86" s="80">
        <f t="shared" ref="H86:H93" si="31">(C86+D86+E86)/B86</f>
        <v>1</v>
      </c>
      <c r="I86" s="80">
        <f t="shared" ref="I86:I93" si="32">(C86+D86)/B86</f>
        <v>0.4814814815</v>
      </c>
      <c r="J86" s="209">
        <v>3.0</v>
      </c>
      <c r="K86" s="209">
        <v>3.0</v>
      </c>
      <c r="L86" s="255">
        <f t="shared" ref="L86:M86" si="29">L6+L26+L46+L66</f>
        <v>68</v>
      </c>
      <c r="M86" s="255">
        <f t="shared" si="29"/>
        <v>58</v>
      </c>
      <c r="N86" s="80">
        <f t="shared" ref="N86:N93" si="34">M86/L86</f>
        <v>0.8529411765</v>
      </c>
      <c r="O86" s="255">
        <f t="shared" ref="O86:P86" si="30">O6+O26+O46+O66</f>
        <v>68</v>
      </c>
      <c r="P86" s="255">
        <f t="shared" si="30"/>
        <v>62</v>
      </c>
      <c r="Q86" s="233">
        <f t="shared" ref="Q86:Q93" si="36">P86/O86</f>
        <v>0.9117647059</v>
      </c>
    </row>
    <row r="87" ht="14.25" customHeight="1">
      <c r="A87" s="77" t="s">
        <v>636</v>
      </c>
      <c r="B87" s="78">
        <v>29.0</v>
      </c>
      <c r="C87" s="209">
        <v>11.0</v>
      </c>
      <c r="D87" s="209">
        <v>14.0</v>
      </c>
      <c r="E87" s="209">
        <v>4.0</v>
      </c>
      <c r="F87" s="257"/>
      <c r="G87" s="257"/>
      <c r="H87" s="80">
        <f t="shared" si="31"/>
        <v>1</v>
      </c>
      <c r="I87" s="80">
        <f t="shared" si="32"/>
        <v>0.8620689655</v>
      </c>
      <c r="J87" s="209">
        <v>3.0</v>
      </c>
      <c r="K87" s="209">
        <v>3.0</v>
      </c>
      <c r="L87" s="255">
        <f t="shared" ref="L87:M87" si="33">L7+L27+L47+L67</f>
        <v>84</v>
      </c>
      <c r="M87" s="255">
        <f t="shared" si="33"/>
        <v>71</v>
      </c>
      <c r="N87" s="80">
        <f t="shared" si="34"/>
        <v>0.8452380952</v>
      </c>
      <c r="O87" s="255">
        <f t="shared" ref="O87:P87" si="35">O7+O27+O47+O67</f>
        <v>84</v>
      </c>
      <c r="P87" s="255">
        <f t="shared" si="35"/>
        <v>77</v>
      </c>
      <c r="Q87" s="233">
        <f t="shared" si="36"/>
        <v>0.9166666667</v>
      </c>
    </row>
    <row r="88" ht="14.25" customHeight="1">
      <c r="A88" s="77" t="s">
        <v>75</v>
      </c>
      <c r="B88" s="78">
        <v>34.0</v>
      </c>
      <c r="C88" s="209">
        <v>18.0</v>
      </c>
      <c r="D88" s="209">
        <v>16.0</v>
      </c>
      <c r="E88" s="255"/>
      <c r="F88" s="257"/>
      <c r="G88" s="257"/>
      <c r="H88" s="80">
        <f t="shared" si="31"/>
        <v>1</v>
      </c>
      <c r="I88" s="80">
        <f t="shared" si="32"/>
        <v>1</v>
      </c>
      <c r="J88" s="209">
        <v>3.0</v>
      </c>
      <c r="K88" s="209">
        <v>3.0</v>
      </c>
      <c r="L88" s="255">
        <f t="shared" ref="L88:M88" si="37">L8+L28+L48+L68</f>
        <v>68</v>
      </c>
      <c r="M88" s="255">
        <f t="shared" si="37"/>
        <v>58</v>
      </c>
      <c r="N88" s="80">
        <f t="shared" si="34"/>
        <v>0.8529411765</v>
      </c>
      <c r="O88" s="255">
        <f t="shared" ref="O88:P88" si="38">O8+O28+O48+O68</f>
        <v>68</v>
      </c>
      <c r="P88" s="255">
        <f t="shared" si="38"/>
        <v>58</v>
      </c>
      <c r="Q88" s="233">
        <f t="shared" si="36"/>
        <v>0.8529411765</v>
      </c>
    </row>
    <row r="89" ht="14.25" customHeight="1">
      <c r="A89" s="256"/>
      <c r="B89" s="257"/>
      <c r="C89" s="257"/>
      <c r="D89" s="257"/>
      <c r="E89" s="257"/>
      <c r="F89" s="257"/>
      <c r="G89" s="257"/>
      <c r="H89" s="80" t="str">
        <f t="shared" si="31"/>
        <v>#DIV/0!</v>
      </c>
      <c r="I89" s="80" t="str">
        <f t="shared" si="32"/>
        <v>#DIV/0!</v>
      </c>
      <c r="J89" s="257"/>
      <c r="K89" s="257"/>
      <c r="L89" s="257"/>
      <c r="M89" s="257"/>
      <c r="N89" s="80" t="str">
        <f t="shared" si="34"/>
        <v>#DIV/0!</v>
      </c>
      <c r="O89" s="52"/>
      <c r="P89" s="52"/>
      <c r="Q89" s="53" t="str">
        <f t="shared" si="36"/>
        <v>#DIV/0!</v>
      </c>
    </row>
    <row r="90" ht="14.25" customHeight="1">
      <c r="A90" s="256"/>
      <c r="B90" s="257"/>
      <c r="C90" s="257"/>
      <c r="D90" s="257"/>
      <c r="E90" s="257"/>
      <c r="F90" s="257"/>
      <c r="G90" s="257"/>
      <c r="H90" s="80" t="str">
        <f t="shared" si="31"/>
        <v>#DIV/0!</v>
      </c>
      <c r="I90" s="80" t="str">
        <f t="shared" si="32"/>
        <v>#DIV/0!</v>
      </c>
      <c r="J90" s="257"/>
      <c r="K90" s="257"/>
      <c r="L90" s="257"/>
      <c r="M90" s="257"/>
      <c r="N90" s="80" t="str">
        <f t="shared" si="34"/>
        <v>#DIV/0!</v>
      </c>
      <c r="O90" s="52"/>
      <c r="P90" s="52"/>
      <c r="Q90" s="53" t="str">
        <f t="shared" si="36"/>
        <v>#DIV/0!</v>
      </c>
    </row>
    <row r="91" ht="14.25" customHeight="1">
      <c r="A91" s="256"/>
      <c r="B91" s="257"/>
      <c r="C91" s="257"/>
      <c r="D91" s="257"/>
      <c r="E91" s="257"/>
      <c r="F91" s="257"/>
      <c r="G91" s="257"/>
      <c r="H91" s="80" t="str">
        <f t="shared" si="31"/>
        <v>#DIV/0!</v>
      </c>
      <c r="I91" s="80" t="str">
        <f t="shared" si="32"/>
        <v>#DIV/0!</v>
      </c>
      <c r="J91" s="257"/>
      <c r="K91" s="257"/>
      <c r="L91" s="257"/>
      <c r="M91" s="257"/>
      <c r="N91" s="80" t="str">
        <f t="shared" si="34"/>
        <v>#DIV/0!</v>
      </c>
      <c r="O91" s="52"/>
      <c r="P91" s="52"/>
      <c r="Q91" s="53" t="str">
        <f t="shared" si="36"/>
        <v>#DIV/0!</v>
      </c>
    </row>
    <row r="92" ht="14.25" customHeight="1">
      <c r="A92" s="256"/>
      <c r="B92" s="257"/>
      <c r="C92" s="257"/>
      <c r="D92" s="257"/>
      <c r="E92" s="257"/>
      <c r="F92" s="257"/>
      <c r="G92" s="257"/>
      <c r="H92" s="80" t="str">
        <f t="shared" si="31"/>
        <v>#DIV/0!</v>
      </c>
      <c r="I92" s="80" t="str">
        <f t="shared" si="32"/>
        <v>#DIV/0!</v>
      </c>
      <c r="J92" s="257"/>
      <c r="K92" s="257"/>
      <c r="L92" s="257"/>
      <c r="M92" s="257"/>
      <c r="N92" s="80" t="str">
        <f t="shared" si="34"/>
        <v>#DIV/0!</v>
      </c>
      <c r="O92" s="52"/>
      <c r="P92" s="52"/>
      <c r="Q92" s="53" t="str">
        <f t="shared" si="36"/>
        <v>#DIV/0!</v>
      </c>
    </row>
    <row r="93" ht="14.25" customHeight="1">
      <c r="A93" s="251" t="s">
        <v>15</v>
      </c>
      <c r="B93" s="253">
        <f t="shared" ref="B93:G93" si="39">SUM(B86:B92)</f>
        <v>90</v>
      </c>
      <c r="C93" s="253">
        <f t="shared" si="39"/>
        <v>30</v>
      </c>
      <c r="D93" s="253">
        <f t="shared" si="39"/>
        <v>42</v>
      </c>
      <c r="E93" s="253">
        <f t="shared" si="39"/>
        <v>18</v>
      </c>
      <c r="F93" s="253">
        <f t="shared" si="39"/>
        <v>0</v>
      </c>
      <c r="G93" s="253">
        <f t="shared" si="39"/>
        <v>0</v>
      </c>
      <c r="H93" s="80">
        <f t="shared" si="31"/>
        <v>1</v>
      </c>
      <c r="I93" s="80">
        <f t="shared" si="32"/>
        <v>0.8</v>
      </c>
      <c r="J93" s="253">
        <f t="shared" ref="J93:M93" si="40">SUM(J86:J92)</f>
        <v>9</v>
      </c>
      <c r="K93" s="253">
        <f t="shared" si="40"/>
        <v>9</v>
      </c>
      <c r="L93" s="253">
        <f t="shared" si="40"/>
        <v>220</v>
      </c>
      <c r="M93" s="253">
        <f t="shared" si="40"/>
        <v>187</v>
      </c>
      <c r="N93" s="80">
        <f t="shared" si="34"/>
        <v>0.85</v>
      </c>
      <c r="O93" s="56">
        <f t="shared" ref="O93:P93" si="41">SUM(O86:O92)</f>
        <v>220</v>
      </c>
      <c r="P93" s="56">
        <f t="shared" si="41"/>
        <v>197</v>
      </c>
      <c r="Q93" s="233">
        <f t="shared" si="36"/>
        <v>0.8954545455</v>
      </c>
    </row>
    <row r="94" ht="14.25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37"/>
      <c r="P94" s="37"/>
      <c r="Q94" s="37"/>
    </row>
    <row r="95" ht="14.25" customHeight="1">
      <c r="A95" s="241" t="s">
        <v>27</v>
      </c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37"/>
      <c r="P95" s="37"/>
      <c r="Q95" s="37"/>
    </row>
    <row r="96" ht="14.25" customHeight="1">
      <c r="A96" s="243" t="s">
        <v>4</v>
      </c>
      <c r="B96" s="61" t="s">
        <v>16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4"/>
      <c r="O96" s="37"/>
      <c r="P96" s="37"/>
      <c r="Q96" s="37"/>
    </row>
    <row r="97" ht="14.25" customHeight="1">
      <c r="A97" s="246"/>
      <c r="B97" s="61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4"/>
      <c r="O97" s="37"/>
      <c r="P97" s="37"/>
      <c r="Q97" s="37"/>
    </row>
    <row r="98" ht="14.25" customHeight="1">
      <c r="A98" s="246"/>
      <c r="B98" s="61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4"/>
      <c r="O98" s="37"/>
      <c r="P98" s="37"/>
      <c r="Q98" s="37"/>
    </row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</sheetData>
  <mergeCells count="25">
    <mergeCell ref="A3:N3"/>
    <mergeCell ref="A4:N4"/>
    <mergeCell ref="B16:N16"/>
    <mergeCell ref="B17:N17"/>
    <mergeCell ref="B18:N18"/>
    <mergeCell ref="A23:N23"/>
    <mergeCell ref="A24:N24"/>
    <mergeCell ref="B36:N36"/>
    <mergeCell ref="B37:N37"/>
    <mergeCell ref="B38:N38"/>
    <mergeCell ref="A43:N43"/>
    <mergeCell ref="A44:N44"/>
    <mergeCell ref="B56:N56"/>
    <mergeCell ref="B57:N57"/>
    <mergeCell ref="A84:N84"/>
    <mergeCell ref="B96:N96"/>
    <mergeCell ref="B97:N97"/>
    <mergeCell ref="B98:N98"/>
    <mergeCell ref="B58:N58"/>
    <mergeCell ref="A63:N63"/>
    <mergeCell ref="A64:N64"/>
    <mergeCell ref="B76:N76"/>
    <mergeCell ref="B77:N77"/>
    <mergeCell ref="B78:N78"/>
    <mergeCell ref="A83:N83"/>
  </mergeCells>
  <printOptions/>
  <pageMargins bottom="0.75" footer="0.0" header="0.0" left="0.7" right="0.7" top="0.75"/>
  <pageSetup paperSize="9" orientation="portrait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1048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1064</v>
      </c>
      <c r="B6" s="16">
        <v>24.0</v>
      </c>
      <c r="C6" s="16">
        <v>1.0</v>
      </c>
      <c r="D6" s="16">
        <v>5.0</v>
      </c>
      <c r="E6" s="16">
        <v>17.0</v>
      </c>
      <c r="F6" s="17">
        <v>0.0</v>
      </c>
      <c r="G6" s="17">
        <v>1.0</v>
      </c>
      <c r="H6" s="18">
        <f t="shared" ref="H6:H11" si="1">(C6+D6+E6)/B6</f>
        <v>0.9583333333</v>
      </c>
      <c r="I6" s="18">
        <f t="shared" ref="I6:I11" si="2">(C6+D6)/B6</f>
        <v>0.25</v>
      </c>
      <c r="J6" s="16">
        <v>1.0</v>
      </c>
      <c r="K6" s="16">
        <v>1.0</v>
      </c>
      <c r="L6" s="16">
        <v>24.0</v>
      </c>
      <c r="M6" s="16">
        <v>24.0</v>
      </c>
      <c r="N6" s="18">
        <f t="shared" ref="N6:N11" si="3">M6/L6</f>
        <v>1</v>
      </c>
      <c r="O6" s="19">
        <v>24.0</v>
      </c>
      <c r="P6" s="19">
        <v>24.0</v>
      </c>
      <c r="Q6" s="20">
        <f t="shared" ref="Q6:Q11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920</v>
      </c>
      <c r="B7" s="16">
        <v>23.0</v>
      </c>
      <c r="C7" s="17">
        <v>2.0</v>
      </c>
      <c r="D7" s="16">
        <v>6.0</v>
      </c>
      <c r="E7" s="16">
        <v>11.0</v>
      </c>
      <c r="F7" s="17">
        <v>3.0</v>
      </c>
      <c r="G7" s="17">
        <v>1.0</v>
      </c>
      <c r="H7" s="18">
        <f t="shared" si="1"/>
        <v>0.8260869565</v>
      </c>
      <c r="I7" s="18">
        <f t="shared" si="2"/>
        <v>0.347826087</v>
      </c>
      <c r="J7" s="16">
        <v>1.0</v>
      </c>
      <c r="K7" s="16">
        <v>1.0</v>
      </c>
      <c r="L7" s="16">
        <v>24.0</v>
      </c>
      <c r="M7" s="16">
        <v>25.0</v>
      </c>
      <c r="N7" s="18">
        <f t="shared" si="3"/>
        <v>1.041666667</v>
      </c>
      <c r="O7" s="19">
        <v>24.0</v>
      </c>
      <c r="P7" s="19">
        <v>25.0</v>
      </c>
      <c r="Q7" s="20">
        <f t="shared" si="4"/>
        <v>1.041666667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700</v>
      </c>
      <c r="B8" s="16">
        <v>31.0</v>
      </c>
      <c r="C8" s="16">
        <v>9.0</v>
      </c>
      <c r="D8" s="16">
        <v>8.0</v>
      </c>
      <c r="E8" s="16">
        <v>14.0</v>
      </c>
      <c r="F8" s="17">
        <v>0.0</v>
      </c>
      <c r="G8" s="17">
        <v>0.0</v>
      </c>
      <c r="H8" s="18">
        <f t="shared" si="1"/>
        <v>1</v>
      </c>
      <c r="I8" s="18">
        <f t="shared" si="2"/>
        <v>0.5483870968</v>
      </c>
      <c r="J8" s="16">
        <v>1.0</v>
      </c>
      <c r="K8" s="16">
        <v>1.0</v>
      </c>
      <c r="L8" s="16">
        <v>24.0</v>
      </c>
      <c r="M8" s="16">
        <v>24.0</v>
      </c>
      <c r="N8" s="18">
        <f t="shared" si="3"/>
        <v>1</v>
      </c>
      <c r="O8" s="19">
        <v>24.0</v>
      </c>
      <c r="P8" s="19">
        <v>24.0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701</v>
      </c>
      <c r="B9" s="17">
        <v>24.0</v>
      </c>
      <c r="C9" s="17">
        <v>12.0</v>
      </c>
      <c r="D9" s="17">
        <v>9.0</v>
      </c>
      <c r="E9" s="17">
        <v>3.0</v>
      </c>
      <c r="F9" s="17">
        <v>0.0</v>
      </c>
      <c r="G9" s="17">
        <v>0.0</v>
      </c>
      <c r="H9" s="18">
        <f t="shared" si="1"/>
        <v>1</v>
      </c>
      <c r="I9" s="18">
        <f t="shared" si="2"/>
        <v>0.875</v>
      </c>
      <c r="J9" s="17">
        <v>1.0</v>
      </c>
      <c r="K9" s="17">
        <v>1.0</v>
      </c>
      <c r="L9" s="17">
        <v>24.0</v>
      </c>
      <c r="M9" s="17">
        <v>24.0</v>
      </c>
      <c r="N9" s="18">
        <f t="shared" si="3"/>
        <v>1</v>
      </c>
      <c r="O9" s="19">
        <v>24.0</v>
      </c>
      <c r="P9" s="19">
        <v>24.0</v>
      </c>
      <c r="Q9" s="20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702</v>
      </c>
      <c r="B10" s="17">
        <v>28.0</v>
      </c>
      <c r="C10" s="17">
        <v>10.0</v>
      </c>
      <c r="D10" s="17">
        <v>9.0</v>
      </c>
      <c r="E10" s="17">
        <v>9.0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0.6785714286</v>
      </c>
      <c r="J10" s="17">
        <v>1.0</v>
      </c>
      <c r="K10" s="17">
        <v>1.0</v>
      </c>
      <c r="L10" s="17">
        <v>24.0</v>
      </c>
      <c r="M10" s="17">
        <v>24.0</v>
      </c>
      <c r="N10" s="18">
        <f t="shared" si="3"/>
        <v>1</v>
      </c>
      <c r="O10" s="19">
        <v>24.0</v>
      </c>
      <c r="P10" s="19">
        <v>24.0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9" t="s">
        <v>15</v>
      </c>
      <c r="B11" s="26">
        <f t="shared" ref="B11:G11" si="5">SUM(B6:B10)</f>
        <v>130</v>
      </c>
      <c r="C11" s="26">
        <f t="shared" si="5"/>
        <v>34</v>
      </c>
      <c r="D11" s="26">
        <f t="shared" si="5"/>
        <v>37</v>
      </c>
      <c r="E11" s="26">
        <f t="shared" si="5"/>
        <v>54</v>
      </c>
      <c r="F11" s="26">
        <f t="shared" si="5"/>
        <v>3</v>
      </c>
      <c r="G11" s="26">
        <f t="shared" si="5"/>
        <v>2</v>
      </c>
      <c r="H11" s="18">
        <f t="shared" si="1"/>
        <v>0.9615384615</v>
      </c>
      <c r="I11" s="18">
        <f t="shared" si="2"/>
        <v>0.5461538462</v>
      </c>
      <c r="J11" s="26">
        <f t="shared" ref="J11:M11" si="6">SUM(J6:J10)</f>
        <v>5</v>
      </c>
      <c r="K11" s="26">
        <f t="shared" si="6"/>
        <v>5</v>
      </c>
      <c r="L11" s="26">
        <f t="shared" si="6"/>
        <v>120</v>
      </c>
      <c r="M11" s="26">
        <f t="shared" si="6"/>
        <v>121</v>
      </c>
      <c r="N11" s="18">
        <f t="shared" si="3"/>
        <v>1.008333333</v>
      </c>
      <c r="O11" s="27">
        <f t="shared" ref="O11:P11" si="7">SUM(O6:O10)</f>
        <v>120</v>
      </c>
      <c r="P11" s="27">
        <f t="shared" si="7"/>
        <v>121</v>
      </c>
      <c r="Q11" s="20">
        <f t="shared" si="4"/>
        <v>1.008333333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Q12" s="95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89" t="s">
        <v>27</v>
      </c>
      <c r="B13" s="30"/>
      <c r="C13" s="30"/>
      <c r="D13" s="30"/>
      <c r="E13" s="30"/>
      <c r="F13" s="30"/>
      <c r="G13" s="88"/>
      <c r="H13" s="30"/>
      <c r="I13" s="30"/>
      <c r="J13" s="30"/>
      <c r="K13" s="30"/>
      <c r="L13" s="30"/>
      <c r="M13" s="30"/>
      <c r="N13" s="30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13" t="s">
        <v>4</v>
      </c>
      <c r="B14" s="32" t="s">
        <v>16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4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14" t="s">
        <v>699</v>
      </c>
      <c r="B15" s="92" t="s">
        <v>1065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4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27.0" customHeight="1">
      <c r="A16" s="114" t="s">
        <v>920</v>
      </c>
      <c r="B16" s="92" t="s">
        <v>1066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117" t="s">
        <v>920</v>
      </c>
      <c r="B17" s="102" t="s">
        <v>1067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ht="14.25" customHeight="1">
      <c r="A18" s="117" t="s">
        <v>920</v>
      </c>
      <c r="B18" s="102" t="s">
        <v>1068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</row>
    <row r="19" ht="14.25" customHeight="1">
      <c r="A19" s="117" t="s">
        <v>920</v>
      </c>
      <c r="B19" s="102" t="s">
        <v>1069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</row>
    <row r="20" ht="14.25" customHeight="1"/>
    <row r="21" ht="14.25" customHeight="1"/>
    <row r="22" ht="14.25" customHeight="1">
      <c r="A22" s="63" t="s">
        <v>20</v>
      </c>
      <c r="Q22" s="95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Q23" s="95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275" t="s">
        <v>1048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Q24" s="95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35" t="s">
        <v>1070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135" t="s">
        <v>3</v>
      </c>
      <c r="P25" s="33"/>
      <c r="Q25" s="34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9" t="s">
        <v>4</v>
      </c>
      <c r="B26" s="11"/>
      <c r="C26" s="11" t="s">
        <v>6</v>
      </c>
      <c r="D26" s="11">
        <v>4.0</v>
      </c>
      <c r="E26" s="11">
        <v>3.0</v>
      </c>
      <c r="F26" s="11">
        <v>2.0</v>
      </c>
      <c r="G26" s="11" t="s">
        <v>7</v>
      </c>
      <c r="H26" s="11" t="s">
        <v>8</v>
      </c>
      <c r="I26" s="11" t="s">
        <v>9</v>
      </c>
      <c r="J26" s="11" t="s">
        <v>10</v>
      </c>
      <c r="K26" s="11" t="s">
        <v>11</v>
      </c>
      <c r="L26" s="11" t="s">
        <v>12</v>
      </c>
      <c r="M26" s="11" t="s">
        <v>11</v>
      </c>
      <c r="N26" s="11" t="s">
        <v>13</v>
      </c>
      <c r="O26" s="140" t="s">
        <v>12</v>
      </c>
      <c r="P26" s="140" t="s">
        <v>11</v>
      </c>
      <c r="Q26" s="141" t="s">
        <v>14</v>
      </c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15" t="s">
        <v>699</v>
      </c>
      <c r="B27" s="16">
        <v>24.0</v>
      </c>
      <c r="C27" s="16">
        <v>1.0</v>
      </c>
      <c r="D27" s="16">
        <v>9.0</v>
      </c>
      <c r="E27" s="16">
        <v>12.0</v>
      </c>
      <c r="F27" s="17">
        <v>0.0</v>
      </c>
      <c r="G27" s="17">
        <v>2.0</v>
      </c>
      <c r="H27" s="18">
        <f t="shared" ref="H27:H35" si="8">(C27+D27+E27)/B27</f>
        <v>0.9166666667</v>
      </c>
      <c r="I27" s="18">
        <f t="shared" ref="I27:I35" si="9">(C27+D27)/B27</f>
        <v>0.4166666667</v>
      </c>
      <c r="J27" s="16">
        <v>1.0</v>
      </c>
      <c r="K27" s="16">
        <v>1.0</v>
      </c>
      <c r="L27" s="16">
        <v>24.0</v>
      </c>
      <c r="M27" s="16">
        <v>22.0</v>
      </c>
      <c r="N27" s="18">
        <f t="shared" ref="N27:N35" si="10">M27/L27</f>
        <v>0.9166666667</v>
      </c>
      <c r="O27" s="19">
        <v>24.0</v>
      </c>
      <c r="P27" s="19">
        <v>24.0</v>
      </c>
      <c r="Q27" s="20">
        <f t="shared" ref="Q27:Q35" si="11">P27/O27</f>
        <v>1</v>
      </c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15" t="s">
        <v>920</v>
      </c>
      <c r="B28" s="16">
        <v>23.0</v>
      </c>
      <c r="C28" s="17">
        <v>0.0</v>
      </c>
      <c r="D28" s="16">
        <v>8.0</v>
      </c>
      <c r="E28" s="16">
        <v>11.0</v>
      </c>
      <c r="F28" s="17">
        <v>0.0</v>
      </c>
      <c r="G28" s="17">
        <v>4.0</v>
      </c>
      <c r="H28" s="18">
        <f t="shared" si="8"/>
        <v>0.8260869565</v>
      </c>
      <c r="I28" s="18">
        <f t="shared" si="9"/>
        <v>0.347826087</v>
      </c>
      <c r="J28" s="16">
        <v>1.0</v>
      </c>
      <c r="K28" s="16">
        <v>1.0</v>
      </c>
      <c r="L28" s="16">
        <v>24.0</v>
      </c>
      <c r="M28" s="16">
        <v>22.0</v>
      </c>
      <c r="N28" s="18">
        <f t="shared" si="10"/>
        <v>0.9166666667</v>
      </c>
      <c r="O28" s="19">
        <v>24.0</v>
      </c>
      <c r="P28" s="19">
        <v>24.0</v>
      </c>
      <c r="Q28" s="20">
        <f t="shared" si="11"/>
        <v>1</v>
      </c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154" t="s">
        <v>700</v>
      </c>
      <c r="B29" s="16">
        <v>31.0</v>
      </c>
      <c r="C29" s="16">
        <v>8.0</v>
      </c>
      <c r="D29" s="16">
        <v>5.0</v>
      </c>
      <c r="E29" s="16">
        <v>18.0</v>
      </c>
      <c r="F29" s="17">
        <v>0.0</v>
      </c>
      <c r="G29" s="17">
        <v>0.0</v>
      </c>
      <c r="H29" s="18">
        <f t="shared" si="8"/>
        <v>1</v>
      </c>
      <c r="I29" s="18">
        <f t="shared" si="9"/>
        <v>0.4193548387</v>
      </c>
      <c r="J29" s="16">
        <v>1.0</v>
      </c>
      <c r="K29" s="16">
        <v>1.0</v>
      </c>
      <c r="L29" s="16">
        <v>24.0</v>
      </c>
      <c r="M29" s="16">
        <v>21.0</v>
      </c>
      <c r="N29" s="18">
        <f t="shared" si="10"/>
        <v>0.875</v>
      </c>
      <c r="O29" s="19">
        <v>24.0</v>
      </c>
      <c r="P29" s="19">
        <v>24.0</v>
      </c>
      <c r="Q29" s="20">
        <f t="shared" si="11"/>
        <v>1</v>
      </c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15" t="s">
        <v>701</v>
      </c>
      <c r="B30" s="17">
        <v>25.0</v>
      </c>
      <c r="C30" s="17">
        <v>12.0</v>
      </c>
      <c r="D30" s="17">
        <v>11.0</v>
      </c>
      <c r="E30" s="17">
        <v>2.0</v>
      </c>
      <c r="F30" s="17">
        <v>0.0</v>
      </c>
      <c r="G30" s="17">
        <v>0.0</v>
      </c>
      <c r="H30" s="18">
        <f t="shared" si="8"/>
        <v>1</v>
      </c>
      <c r="I30" s="18">
        <f t="shared" si="9"/>
        <v>0.92</v>
      </c>
      <c r="J30" s="17">
        <v>1.0</v>
      </c>
      <c r="K30" s="17">
        <v>1.0</v>
      </c>
      <c r="L30" s="17">
        <v>24.0</v>
      </c>
      <c r="M30" s="17">
        <v>21.0</v>
      </c>
      <c r="N30" s="18">
        <f t="shared" si="10"/>
        <v>0.875</v>
      </c>
      <c r="O30" s="19">
        <v>24.0</v>
      </c>
      <c r="P30" s="19">
        <v>24.0</v>
      </c>
      <c r="Q30" s="20">
        <f t="shared" si="11"/>
        <v>1</v>
      </c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A31" s="15" t="s">
        <v>702</v>
      </c>
      <c r="B31" s="17">
        <v>28.0</v>
      </c>
      <c r="C31" s="17">
        <v>8.0</v>
      </c>
      <c r="D31" s="17">
        <v>8.0</v>
      </c>
      <c r="E31" s="17">
        <v>12.0</v>
      </c>
      <c r="F31" s="17">
        <v>0.0</v>
      </c>
      <c r="G31" s="17">
        <v>0.0</v>
      </c>
      <c r="H31" s="18">
        <f t="shared" si="8"/>
        <v>1</v>
      </c>
      <c r="I31" s="18">
        <f t="shared" si="9"/>
        <v>0.5714285714</v>
      </c>
      <c r="J31" s="17">
        <v>1.0</v>
      </c>
      <c r="K31" s="17">
        <v>1.0</v>
      </c>
      <c r="L31" s="17">
        <v>24.0</v>
      </c>
      <c r="M31" s="17">
        <v>22.0</v>
      </c>
      <c r="N31" s="18">
        <f t="shared" si="10"/>
        <v>0.9166666667</v>
      </c>
      <c r="O31" s="19">
        <v>24.0</v>
      </c>
      <c r="P31" s="19">
        <v>24.0</v>
      </c>
      <c r="Q31" s="20">
        <f t="shared" si="11"/>
        <v>1</v>
      </c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A32" s="15" t="s">
        <v>26</v>
      </c>
      <c r="B32" s="17">
        <v>26.0</v>
      </c>
      <c r="C32" s="17">
        <v>3.0</v>
      </c>
      <c r="D32" s="17">
        <v>12.0</v>
      </c>
      <c r="E32" s="17">
        <v>11.0</v>
      </c>
      <c r="F32" s="17">
        <v>0.0</v>
      </c>
      <c r="G32" s="17">
        <v>0.0</v>
      </c>
      <c r="H32" s="18">
        <f t="shared" si="8"/>
        <v>1</v>
      </c>
      <c r="I32" s="18">
        <f t="shared" si="9"/>
        <v>0.5769230769</v>
      </c>
      <c r="J32" s="17">
        <v>1.0</v>
      </c>
      <c r="K32" s="17">
        <v>1.0</v>
      </c>
      <c r="L32" s="17">
        <v>16.0</v>
      </c>
      <c r="M32" s="17">
        <v>16.0</v>
      </c>
      <c r="N32" s="18">
        <f t="shared" si="10"/>
        <v>1</v>
      </c>
      <c r="O32" s="19">
        <v>16.0</v>
      </c>
      <c r="P32" s="19">
        <v>16.0</v>
      </c>
      <c r="Q32" s="20">
        <f t="shared" si="11"/>
        <v>1</v>
      </c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A33" s="15" t="s">
        <v>25</v>
      </c>
      <c r="B33" s="17">
        <v>22.0</v>
      </c>
      <c r="C33" s="17">
        <v>2.0</v>
      </c>
      <c r="D33" s="17">
        <v>11.0</v>
      </c>
      <c r="E33" s="17">
        <v>9.0</v>
      </c>
      <c r="F33" s="17">
        <v>0.0</v>
      </c>
      <c r="G33" s="17">
        <v>0.0</v>
      </c>
      <c r="H33" s="18">
        <f t="shared" si="8"/>
        <v>1</v>
      </c>
      <c r="I33" s="18">
        <f t="shared" si="9"/>
        <v>0.5909090909</v>
      </c>
      <c r="J33" s="17">
        <v>1.0</v>
      </c>
      <c r="K33" s="17">
        <v>1.0</v>
      </c>
      <c r="L33" s="17">
        <v>16.0</v>
      </c>
      <c r="M33" s="17">
        <v>16.0</v>
      </c>
      <c r="N33" s="18">
        <f t="shared" si="10"/>
        <v>1</v>
      </c>
      <c r="O33" s="19">
        <v>16.0</v>
      </c>
      <c r="P33" s="19">
        <v>16.0</v>
      </c>
      <c r="Q33" s="20">
        <f t="shared" si="11"/>
        <v>1</v>
      </c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15" t="s">
        <v>1071</v>
      </c>
      <c r="B34" s="17">
        <v>10.0</v>
      </c>
      <c r="C34" s="17">
        <v>4.0</v>
      </c>
      <c r="D34" s="17">
        <v>4.0</v>
      </c>
      <c r="E34" s="17">
        <v>2.0</v>
      </c>
      <c r="F34" s="17">
        <v>0.0</v>
      </c>
      <c r="G34" s="17">
        <v>0.0</v>
      </c>
      <c r="H34" s="18">
        <f t="shared" si="8"/>
        <v>1</v>
      </c>
      <c r="I34" s="18">
        <f t="shared" si="9"/>
        <v>0.8</v>
      </c>
      <c r="J34" s="17">
        <v>4.0</v>
      </c>
      <c r="K34" s="17">
        <v>4.0</v>
      </c>
      <c r="L34" s="17">
        <v>80.0</v>
      </c>
      <c r="M34" s="17">
        <v>80.0</v>
      </c>
      <c r="N34" s="18">
        <f t="shared" si="10"/>
        <v>1</v>
      </c>
      <c r="O34" s="19">
        <v>80.0</v>
      </c>
      <c r="P34" s="19">
        <v>80.0</v>
      </c>
      <c r="Q34" s="20">
        <f t="shared" si="11"/>
        <v>1</v>
      </c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9" t="s">
        <v>15</v>
      </c>
      <c r="B35" s="26">
        <f t="shared" ref="B35:G35" si="12">SUM(B27:B34)</f>
        <v>189</v>
      </c>
      <c r="C35" s="26">
        <f t="shared" si="12"/>
        <v>38</v>
      </c>
      <c r="D35" s="26">
        <f t="shared" si="12"/>
        <v>68</v>
      </c>
      <c r="E35" s="26">
        <f t="shared" si="12"/>
        <v>77</v>
      </c>
      <c r="F35" s="26">
        <f t="shared" si="12"/>
        <v>0</v>
      </c>
      <c r="G35" s="26">
        <f t="shared" si="12"/>
        <v>6</v>
      </c>
      <c r="H35" s="18">
        <f t="shared" si="8"/>
        <v>0.9682539683</v>
      </c>
      <c r="I35" s="18">
        <f t="shared" si="9"/>
        <v>0.5608465608</v>
      </c>
      <c r="J35" s="26">
        <f t="shared" ref="J35:M35" si="13">SUM(J27:J34)</f>
        <v>11</v>
      </c>
      <c r="K35" s="26">
        <f t="shared" si="13"/>
        <v>11</v>
      </c>
      <c r="L35" s="26">
        <f t="shared" si="13"/>
        <v>232</v>
      </c>
      <c r="M35" s="26">
        <f t="shared" si="13"/>
        <v>220</v>
      </c>
      <c r="N35" s="18">
        <f t="shared" si="10"/>
        <v>0.9482758621</v>
      </c>
      <c r="O35" s="27">
        <f t="shared" ref="O35:P35" si="14">SUM(O27:O34)</f>
        <v>232</v>
      </c>
      <c r="P35" s="27">
        <f t="shared" si="14"/>
        <v>232</v>
      </c>
      <c r="Q35" s="20">
        <f t="shared" si="11"/>
        <v>1</v>
      </c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Q36" s="95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89" t="s">
        <v>27</v>
      </c>
      <c r="B37" s="30"/>
      <c r="C37" s="30"/>
      <c r="D37" s="30"/>
      <c r="E37" s="30"/>
      <c r="F37" s="30"/>
      <c r="G37" s="88"/>
      <c r="H37" s="30"/>
      <c r="I37" s="30"/>
      <c r="J37" s="30"/>
      <c r="K37" s="30"/>
      <c r="L37" s="30"/>
      <c r="M37" s="30"/>
      <c r="N37" s="30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90" t="s">
        <v>4</v>
      </c>
      <c r="B38" s="32" t="s">
        <v>16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91" t="s">
        <v>699</v>
      </c>
      <c r="B39" s="92" t="s">
        <v>1072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91" t="s">
        <v>920</v>
      </c>
      <c r="B40" s="92" t="s">
        <v>1073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/>
    <row r="42" ht="14.25" customHeight="1"/>
    <row r="43" ht="14.25" customHeight="1">
      <c r="A43" s="151" t="s">
        <v>20</v>
      </c>
    </row>
    <row r="44" ht="14.25" customHeight="1"/>
    <row r="45" ht="14.25" customHeight="1">
      <c r="A45" s="3" t="s">
        <v>1048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ht="14.25" customHeight="1">
      <c r="A46" s="96" t="s">
        <v>33</v>
      </c>
      <c r="O46" s="7" t="s">
        <v>3</v>
      </c>
      <c r="P46" s="7"/>
      <c r="Q46" s="7"/>
    </row>
    <row r="47" ht="14.25" customHeight="1">
      <c r="A47" s="72" t="s">
        <v>4</v>
      </c>
      <c r="B47" s="10" t="s">
        <v>5</v>
      </c>
      <c r="C47" s="10" t="s">
        <v>6</v>
      </c>
      <c r="D47" s="73">
        <v>4.0</v>
      </c>
      <c r="E47" s="73">
        <v>3.0</v>
      </c>
      <c r="F47" s="73">
        <v>2.0</v>
      </c>
      <c r="G47" s="10" t="s">
        <v>7</v>
      </c>
      <c r="H47" s="10" t="s">
        <v>8</v>
      </c>
      <c r="I47" s="10" t="s">
        <v>9</v>
      </c>
      <c r="J47" s="10" t="s">
        <v>10</v>
      </c>
      <c r="K47" s="10" t="s">
        <v>11</v>
      </c>
      <c r="L47" s="10" t="s">
        <v>12</v>
      </c>
      <c r="M47" s="10" t="s">
        <v>11</v>
      </c>
      <c r="N47" s="10" t="s">
        <v>13</v>
      </c>
      <c r="O47" s="13" t="s">
        <v>12</v>
      </c>
      <c r="P47" s="13" t="s">
        <v>11</v>
      </c>
      <c r="Q47" s="13" t="s">
        <v>14</v>
      </c>
    </row>
    <row r="48" ht="14.25" customHeight="1">
      <c r="A48" s="77" t="s">
        <v>699</v>
      </c>
      <c r="B48" s="78">
        <v>24.0</v>
      </c>
      <c r="C48" s="78">
        <v>0.0</v>
      </c>
      <c r="D48" s="78">
        <v>8.0</v>
      </c>
      <c r="E48" s="78">
        <v>15.0</v>
      </c>
      <c r="F48" s="78">
        <v>0.0</v>
      </c>
      <c r="G48" s="78">
        <v>1.0</v>
      </c>
      <c r="H48" s="80">
        <f t="shared" ref="H48:H53" si="15">(C48+D48+E48)/B48</f>
        <v>0.9583333333</v>
      </c>
      <c r="I48" s="80">
        <f t="shared" ref="I48:I53" si="16">(C48+D48)/B48</f>
        <v>0.3333333333</v>
      </c>
      <c r="J48" s="78">
        <v>2.0</v>
      </c>
      <c r="K48" s="78">
        <v>2.0</v>
      </c>
      <c r="L48" s="78">
        <v>30.0</v>
      </c>
      <c r="M48" s="78">
        <v>28.0</v>
      </c>
      <c r="N48" s="80">
        <f t="shared" ref="N48:N53" si="17">M48/L48</f>
        <v>0.9333333333</v>
      </c>
      <c r="O48" s="78">
        <v>30.0</v>
      </c>
      <c r="P48" s="78">
        <v>28.0</v>
      </c>
      <c r="Q48" s="20">
        <f t="shared" ref="Q48:Q53" si="18">P48/O48</f>
        <v>0.9333333333</v>
      </c>
    </row>
    <row r="49" ht="14.25" customHeight="1">
      <c r="A49" s="77" t="s">
        <v>920</v>
      </c>
      <c r="B49" s="78">
        <v>23.0</v>
      </c>
      <c r="C49" s="78">
        <v>3.0</v>
      </c>
      <c r="D49" s="78">
        <v>5.0</v>
      </c>
      <c r="E49" s="78">
        <v>15.0</v>
      </c>
      <c r="F49" s="78">
        <v>0.0</v>
      </c>
      <c r="G49" s="78">
        <v>0.0</v>
      </c>
      <c r="H49" s="80">
        <f t="shared" si="15"/>
        <v>1</v>
      </c>
      <c r="I49" s="80">
        <f t="shared" si="16"/>
        <v>0.347826087</v>
      </c>
      <c r="J49" s="78">
        <v>2.0</v>
      </c>
      <c r="K49" s="78">
        <v>2.0</v>
      </c>
      <c r="L49" s="78">
        <v>30.0</v>
      </c>
      <c r="M49" s="78">
        <v>30.0</v>
      </c>
      <c r="N49" s="80">
        <f t="shared" si="17"/>
        <v>1</v>
      </c>
      <c r="O49" s="78">
        <v>30.0</v>
      </c>
      <c r="P49" s="78">
        <v>30.0</v>
      </c>
      <c r="Q49" s="20">
        <f t="shared" si="18"/>
        <v>1</v>
      </c>
    </row>
    <row r="50" ht="14.25" customHeight="1">
      <c r="A50" s="77" t="s">
        <v>700</v>
      </c>
      <c r="B50" s="78">
        <v>31.0</v>
      </c>
      <c r="C50" s="78">
        <v>9.0</v>
      </c>
      <c r="D50" s="78">
        <v>5.0</v>
      </c>
      <c r="E50" s="78">
        <v>17.0</v>
      </c>
      <c r="F50" s="78">
        <v>0.0</v>
      </c>
      <c r="G50" s="78">
        <v>0.0</v>
      </c>
      <c r="H50" s="80">
        <f t="shared" si="15"/>
        <v>1</v>
      </c>
      <c r="I50" s="80">
        <f t="shared" si="16"/>
        <v>0.4516129032</v>
      </c>
      <c r="J50" s="78">
        <v>2.0</v>
      </c>
      <c r="K50" s="78">
        <v>2.0</v>
      </c>
      <c r="L50" s="78">
        <v>30.0</v>
      </c>
      <c r="M50" s="78">
        <v>29.0</v>
      </c>
      <c r="N50" s="80">
        <f t="shared" si="17"/>
        <v>0.9666666667</v>
      </c>
      <c r="O50" s="78">
        <v>30.0</v>
      </c>
      <c r="P50" s="78">
        <v>29.0</v>
      </c>
      <c r="Q50" s="20">
        <f t="shared" si="18"/>
        <v>0.9666666667</v>
      </c>
    </row>
    <row r="51" ht="14.25" customHeight="1">
      <c r="A51" s="77" t="s">
        <v>701</v>
      </c>
      <c r="B51" s="78">
        <v>24.0</v>
      </c>
      <c r="C51" s="78">
        <v>11.0</v>
      </c>
      <c r="D51" s="78">
        <v>9.0</v>
      </c>
      <c r="E51" s="78">
        <v>4.0</v>
      </c>
      <c r="F51" s="78">
        <v>0.0</v>
      </c>
      <c r="G51" s="78">
        <v>0.0</v>
      </c>
      <c r="H51" s="80">
        <f t="shared" si="15"/>
        <v>1</v>
      </c>
      <c r="I51" s="80">
        <f t="shared" si="16"/>
        <v>0.8333333333</v>
      </c>
      <c r="J51" s="78">
        <v>2.0</v>
      </c>
      <c r="K51" s="78">
        <v>2.0</v>
      </c>
      <c r="L51" s="78">
        <v>30.0</v>
      </c>
      <c r="M51" s="78">
        <v>30.0</v>
      </c>
      <c r="N51" s="80">
        <f t="shared" si="17"/>
        <v>1</v>
      </c>
      <c r="O51" s="78">
        <v>30.0</v>
      </c>
      <c r="P51" s="19">
        <v>30.0</v>
      </c>
      <c r="Q51" s="20">
        <f t="shared" si="18"/>
        <v>1</v>
      </c>
    </row>
    <row r="52" ht="14.25" customHeight="1">
      <c r="A52" s="77" t="s">
        <v>702</v>
      </c>
      <c r="B52" s="78">
        <v>28.0</v>
      </c>
      <c r="C52" s="78">
        <v>3.0</v>
      </c>
      <c r="D52" s="78">
        <v>13.0</v>
      </c>
      <c r="E52" s="78">
        <v>12.0</v>
      </c>
      <c r="F52" s="78">
        <v>0.0</v>
      </c>
      <c r="G52" s="78">
        <v>0.0</v>
      </c>
      <c r="H52" s="80">
        <f t="shared" si="15"/>
        <v>1</v>
      </c>
      <c r="I52" s="80">
        <f t="shared" si="16"/>
        <v>0.5714285714</v>
      </c>
      <c r="J52" s="78">
        <v>2.0</v>
      </c>
      <c r="K52" s="78">
        <v>2.0</v>
      </c>
      <c r="L52" s="78">
        <v>30.0</v>
      </c>
      <c r="M52" s="78">
        <v>31.0</v>
      </c>
      <c r="N52" s="80">
        <f t="shared" si="17"/>
        <v>1.033333333</v>
      </c>
      <c r="O52" s="78">
        <v>30.0</v>
      </c>
      <c r="P52" s="19">
        <v>31.0</v>
      </c>
      <c r="Q52" s="20">
        <f t="shared" si="18"/>
        <v>1.033333333</v>
      </c>
    </row>
    <row r="53" ht="14.25" customHeight="1">
      <c r="A53" s="72" t="s">
        <v>15</v>
      </c>
      <c r="B53" s="73">
        <f t="shared" ref="B53:G53" si="19">SUM(B48:B52)</f>
        <v>130</v>
      </c>
      <c r="C53" s="73">
        <f t="shared" si="19"/>
        <v>26</v>
      </c>
      <c r="D53" s="73">
        <f t="shared" si="19"/>
        <v>40</v>
      </c>
      <c r="E53" s="73">
        <f t="shared" si="19"/>
        <v>63</v>
      </c>
      <c r="F53" s="73">
        <f t="shared" si="19"/>
        <v>0</v>
      </c>
      <c r="G53" s="73">
        <f t="shared" si="19"/>
        <v>1</v>
      </c>
      <c r="H53" s="80">
        <f t="shared" si="15"/>
        <v>0.9923076923</v>
      </c>
      <c r="I53" s="80">
        <f t="shared" si="16"/>
        <v>0.5076923077</v>
      </c>
      <c r="J53" s="73">
        <f t="shared" ref="J53:M53" si="20">SUM(J48:J52)</f>
        <v>10</v>
      </c>
      <c r="K53" s="73">
        <f t="shared" si="20"/>
        <v>10</v>
      </c>
      <c r="L53" s="73">
        <f t="shared" si="20"/>
        <v>150</v>
      </c>
      <c r="M53" s="73">
        <f t="shared" si="20"/>
        <v>148</v>
      </c>
      <c r="N53" s="80">
        <f t="shared" si="17"/>
        <v>0.9866666667</v>
      </c>
      <c r="O53" s="317">
        <v>150.0</v>
      </c>
      <c r="P53" s="27">
        <f>SUM(P48:P52)</f>
        <v>148</v>
      </c>
      <c r="Q53" s="20">
        <f t="shared" si="18"/>
        <v>0.9866666667</v>
      </c>
    </row>
    <row r="54" ht="14.2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</row>
    <row r="55" ht="14.25" customHeight="1">
      <c r="A55" s="89" t="s">
        <v>27</v>
      </c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</row>
    <row r="56" ht="14.25" customHeight="1">
      <c r="A56" s="90" t="s">
        <v>4</v>
      </c>
      <c r="B56" s="32" t="s">
        <v>16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4"/>
      <c r="T56" s="106"/>
    </row>
    <row r="57" ht="14.25" customHeight="1">
      <c r="A57" s="91" t="s">
        <v>699</v>
      </c>
      <c r="B57" s="92" t="s">
        <v>1074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4"/>
    </row>
    <row r="58" ht="14.25" customHeight="1"/>
    <row r="59" ht="14.25" customHeight="1"/>
    <row r="60" ht="14.25" customHeight="1">
      <c r="A60" s="63" t="s">
        <v>20</v>
      </c>
      <c r="Q60" s="95"/>
    </row>
    <row r="61" ht="14.25" customHeight="1">
      <c r="Q61" s="95"/>
    </row>
    <row r="62" ht="14.25" customHeight="1">
      <c r="A62" s="275" t="s">
        <v>1048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Q62" s="95"/>
    </row>
    <row r="63" ht="14.25" customHeight="1">
      <c r="A63" s="35" t="s">
        <v>1075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135" t="s">
        <v>3</v>
      </c>
      <c r="P63" s="33"/>
      <c r="Q63" s="34"/>
    </row>
    <row r="64" ht="14.25" customHeight="1">
      <c r="A64" s="9" t="s">
        <v>4</v>
      </c>
      <c r="B64" s="10" t="s">
        <v>5</v>
      </c>
      <c r="C64" s="11" t="s">
        <v>6</v>
      </c>
      <c r="D64" s="11">
        <v>4.0</v>
      </c>
      <c r="E64" s="11">
        <v>3.0</v>
      </c>
      <c r="F64" s="11">
        <v>2.0</v>
      </c>
      <c r="G64" s="11" t="s">
        <v>7</v>
      </c>
      <c r="H64" s="11" t="s">
        <v>8</v>
      </c>
      <c r="I64" s="11" t="s">
        <v>9</v>
      </c>
      <c r="J64" s="11" t="s">
        <v>10</v>
      </c>
      <c r="K64" s="11" t="s">
        <v>11</v>
      </c>
      <c r="L64" s="11" t="s">
        <v>12</v>
      </c>
      <c r="M64" s="11" t="s">
        <v>11</v>
      </c>
      <c r="N64" s="11" t="s">
        <v>13</v>
      </c>
      <c r="O64" s="140" t="s">
        <v>12</v>
      </c>
      <c r="P64" s="140" t="s">
        <v>11</v>
      </c>
      <c r="Q64" s="141" t="s">
        <v>14</v>
      </c>
    </row>
    <row r="65" ht="14.25" customHeight="1">
      <c r="A65" s="15" t="s">
        <v>699</v>
      </c>
      <c r="B65" s="16">
        <v>24.0</v>
      </c>
      <c r="C65" s="16">
        <v>1.0</v>
      </c>
      <c r="D65" s="16">
        <v>9.0</v>
      </c>
      <c r="E65" s="16">
        <v>12.0</v>
      </c>
      <c r="F65" s="17">
        <v>0.0</v>
      </c>
      <c r="G65" s="17">
        <v>0.0</v>
      </c>
      <c r="H65" s="219">
        <v>1.0</v>
      </c>
      <c r="I65" s="18">
        <f t="shared" ref="I65:I73" si="21">(C65+D65)/B65</f>
        <v>0.4166666667</v>
      </c>
      <c r="J65" s="16">
        <v>1.0</v>
      </c>
      <c r="K65" s="16">
        <v>1.0</v>
      </c>
      <c r="L65" s="16">
        <v>24.0</v>
      </c>
      <c r="M65" s="16">
        <v>24.0</v>
      </c>
      <c r="N65" s="18">
        <f t="shared" ref="N65:N73" si="22">M65/L65</f>
        <v>1</v>
      </c>
      <c r="O65" s="16">
        <v>24.0</v>
      </c>
      <c r="P65" s="16">
        <v>24.0</v>
      </c>
      <c r="Q65" s="20">
        <f t="shared" ref="Q65:Q73" si="23">P65/O65</f>
        <v>1</v>
      </c>
    </row>
    <row r="66" ht="14.25" customHeight="1">
      <c r="A66" s="15" t="s">
        <v>920</v>
      </c>
      <c r="B66" s="16">
        <v>23.0</v>
      </c>
      <c r="C66" s="17">
        <v>0.0</v>
      </c>
      <c r="D66" s="16">
        <v>8.0</v>
      </c>
      <c r="E66" s="16">
        <v>11.0</v>
      </c>
      <c r="F66" s="17">
        <v>0.0</v>
      </c>
      <c r="G66" s="17">
        <v>0.0</v>
      </c>
      <c r="H66" s="219">
        <v>1.0</v>
      </c>
      <c r="I66" s="18">
        <f t="shared" si="21"/>
        <v>0.347826087</v>
      </c>
      <c r="J66" s="16">
        <v>1.0</v>
      </c>
      <c r="K66" s="16">
        <v>1.0</v>
      </c>
      <c r="L66" s="16">
        <v>24.0</v>
      </c>
      <c r="M66" s="16">
        <v>24.0</v>
      </c>
      <c r="N66" s="18">
        <f t="shared" si="22"/>
        <v>1</v>
      </c>
      <c r="O66" s="16">
        <v>24.0</v>
      </c>
      <c r="P66" s="16">
        <v>24.0</v>
      </c>
      <c r="Q66" s="20">
        <f t="shared" si="23"/>
        <v>1</v>
      </c>
    </row>
    <row r="67" ht="14.25" customHeight="1">
      <c r="A67" s="154" t="s">
        <v>700</v>
      </c>
      <c r="B67" s="16">
        <v>31.0</v>
      </c>
      <c r="C67" s="16">
        <v>8.0</v>
      </c>
      <c r="D67" s="16">
        <v>5.0</v>
      </c>
      <c r="E67" s="16">
        <v>18.0</v>
      </c>
      <c r="F67" s="17">
        <v>0.0</v>
      </c>
      <c r="G67" s="17">
        <v>0.0</v>
      </c>
      <c r="H67" s="219">
        <v>1.0</v>
      </c>
      <c r="I67" s="18">
        <f t="shared" si="21"/>
        <v>0.4193548387</v>
      </c>
      <c r="J67" s="16">
        <v>1.0</v>
      </c>
      <c r="K67" s="16">
        <v>1.0</v>
      </c>
      <c r="L67" s="16">
        <v>24.0</v>
      </c>
      <c r="M67" s="16">
        <v>24.0</v>
      </c>
      <c r="N67" s="18">
        <f t="shared" si="22"/>
        <v>1</v>
      </c>
      <c r="O67" s="16">
        <v>24.0</v>
      </c>
      <c r="P67" s="16">
        <v>24.0</v>
      </c>
      <c r="Q67" s="20">
        <f t="shared" si="23"/>
        <v>1</v>
      </c>
    </row>
    <row r="68" ht="14.25" customHeight="1">
      <c r="A68" s="15" t="s">
        <v>701</v>
      </c>
      <c r="B68" s="17">
        <v>25.0</v>
      </c>
      <c r="C68" s="17">
        <v>12.0</v>
      </c>
      <c r="D68" s="17">
        <v>11.0</v>
      </c>
      <c r="E68" s="17">
        <v>2.0</v>
      </c>
      <c r="F68" s="17">
        <v>0.0</v>
      </c>
      <c r="G68" s="17">
        <v>0.0</v>
      </c>
      <c r="H68" s="219">
        <v>1.0</v>
      </c>
      <c r="I68" s="18">
        <f t="shared" si="21"/>
        <v>0.92</v>
      </c>
      <c r="J68" s="17">
        <v>1.0</v>
      </c>
      <c r="K68" s="16">
        <v>1.0</v>
      </c>
      <c r="L68" s="17">
        <v>24.0</v>
      </c>
      <c r="M68" s="16">
        <v>24.0</v>
      </c>
      <c r="N68" s="18">
        <f t="shared" si="22"/>
        <v>1</v>
      </c>
      <c r="O68" s="17">
        <v>24.0</v>
      </c>
      <c r="P68" s="17">
        <v>24.0</v>
      </c>
      <c r="Q68" s="20">
        <f t="shared" si="23"/>
        <v>1</v>
      </c>
    </row>
    <row r="69" ht="14.25" customHeight="1">
      <c r="A69" s="15" t="s">
        <v>702</v>
      </c>
      <c r="B69" s="17">
        <v>28.0</v>
      </c>
      <c r="C69" s="17">
        <v>8.0</v>
      </c>
      <c r="D69" s="17">
        <v>8.0</v>
      </c>
      <c r="E69" s="17">
        <v>12.0</v>
      </c>
      <c r="F69" s="17">
        <v>0.0</v>
      </c>
      <c r="G69" s="17">
        <v>0.0</v>
      </c>
      <c r="H69" s="219">
        <v>1.0</v>
      </c>
      <c r="I69" s="18">
        <f t="shared" si="21"/>
        <v>0.5714285714</v>
      </c>
      <c r="J69" s="17">
        <v>1.0</v>
      </c>
      <c r="K69" s="16">
        <v>1.0</v>
      </c>
      <c r="L69" s="17">
        <v>24.0</v>
      </c>
      <c r="M69" s="16">
        <v>24.0</v>
      </c>
      <c r="N69" s="18">
        <f t="shared" si="22"/>
        <v>1</v>
      </c>
      <c r="O69" s="17">
        <v>24.0</v>
      </c>
      <c r="P69" s="17">
        <v>24.0</v>
      </c>
      <c r="Q69" s="20">
        <f t="shared" si="23"/>
        <v>1</v>
      </c>
    </row>
    <row r="70" ht="14.25" customHeight="1">
      <c r="A70" s="15" t="s">
        <v>26</v>
      </c>
      <c r="B70" s="17">
        <v>26.0</v>
      </c>
      <c r="C70" s="17">
        <v>3.0</v>
      </c>
      <c r="D70" s="17">
        <v>12.0</v>
      </c>
      <c r="E70" s="17">
        <v>11.0</v>
      </c>
      <c r="F70" s="17">
        <v>0.0</v>
      </c>
      <c r="G70" s="17">
        <v>0.0</v>
      </c>
      <c r="H70" s="219">
        <v>1.0</v>
      </c>
      <c r="I70" s="18">
        <f t="shared" si="21"/>
        <v>0.5769230769</v>
      </c>
      <c r="J70" s="17">
        <v>1.0</v>
      </c>
      <c r="K70" s="16">
        <v>1.0</v>
      </c>
      <c r="L70" s="17">
        <v>16.0</v>
      </c>
      <c r="M70" s="17">
        <v>16.0</v>
      </c>
      <c r="N70" s="18">
        <f t="shared" si="22"/>
        <v>1</v>
      </c>
      <c r="O70" s="17">
        <v>16.0</v>
      </c>
      <c r="P70" s="17">
        <v>16.0</v>
      </c>
      <c r="Q70" s="20">
        <f t="shared" si="23"/>
        <v>1</v>
      </c>
    </row>
    <row r="71" ht="14.25" customHeight="1">
      <c r="A71" s="15" t="s">
        <v>25</v>
      </c>
      <c r="B71" s="17">
        <v>22.0</v>
      </c>
      <c r="C71" s="17">
        <v>2.0</v>
      </c>
      <c r="D71" s="17">
        <v>11.0</v>
      </c>
      <c r="E71" s="17">
        <v>9.0</v>
      </c>
      <c r="F71" s="17">
        <v>0.0</v>
      </c>
      <c r="G71" s="17">
        <v>0.0</v>
      </c>
      <c r="H71" s="219">
        <v>1.0</v>
      </c>
      <c r="I71" s="18">
        <f t="shared" si="21"/>
        <v>0.5909090909</v>
      </c>
      <c r="J71" s="17">
        <v>1.0</v>
      </c>
      <c r="K71" s="16">
        <v>1.0</v>
      </c>
      <c r="L71" s="17">
        <v>16.0</v>
      </c>
      <c r="M71" s="17">
        <v>16.0</v>
      </c>
      <c r="N71" s="18">
        <f t="shared" si="22"/>
        <v>1</v>
      </c>
      <c r="O71" s="17">
        <v>16.0</v>
      </c>
      <c r="P71" s="17">
        <v>16.0</v>
      </c>
      <c r="Q71" s="20">
        <f t="shared" si="23"/>
        <v>1</v>
      </c>
    </row>
    <row r="72" ht="14.25" customHeight="1">
      <c r="A72" s="15" t="s">
        <v>323</v>
      </c>
      <c r="B72" s="17">
        <v>10.0</v>
      </c>
      <c r="C72" s="17">
        <v>7.0</v>
      </c>
      <c r="D72" s="17">
        <v>3.0</v>
      </c>
      <c r="E72" s="17">
        <v>0.0</v>
      </c>
      <c r="F72" s="17">
        <v>0.0</v>
      </c>
      <c r="G72" s="17">
        <v>0.0</v>
      </c>
      <c r="H72" s="219">
        <v>1.0</v>
      </c>
      <c r="I72" s="18">
        <f t="shared" si="21"/>
        <v>1</v>
      </c>
      <c r="J72" s="17">
        <v>4.0</v>
      </c>
      <c r="K72" s="16">
        <v>4.0</v>
      </c>
      <c r="L72" s="17">
        <v>80.0</v>
      </c>
      <c r="M72" s="17">
        <v>80.0</v>
      </c>
      <c r="N72" s="18">
        <f t="shared" si="22"/>
        <v>1</v>
      </c>
      <c r="O72" s="17">
        <v>80.0</v>
      </c>
      <c r="P72" s="17">
        <v>80.0</v>
      </c>
      <c r="Q72" s="20">
        <f t="shared" si="23"/>
        <v>1</v>
      </c>
    </row>
    <row r="73" ht="14.25" customHeight="1">
      <c r="A73" s="9" t="s">
        <v>15</v>
      </c>
      <c r="B73" s="26">
        <f t="shared" ref="B73:G73" si="24">SUM(B65:B72)</f>
        <v>189</v>
      </c>
      <c r="C73" s="26">
        <f t="shared" si="24"/>
        <v>41</v>
      </c>
      <c r="D73" s="26">
        <f t="shared" si="24"/>
        <v>67</v>
      </c>
      <c r="E73" s="26">
        <f t="shared" si="24"/>
        <v>75</v>
      </c>
      <c r="F73" s="26">
        <f t="shared" si="24"/>
        <v>0</v>
      </c>
      <c r="G73" s="26">
        <f t="shared" si="24"/>
        <v>0</v>
      </c>
      <c r="H73" s="18">
        <f>(C73+D73+E73)/B73</f>
        <v>0.9682539683</v>
      </c>
      <c r="I73" s="18">
        <f t="shared" si="21"/>
        <v>0.5714285714</v>
      </c>
      <c r="J73" s="26">
        <f t="shared" ref="J73:M73" si="25">SUM(J65:J72)</f>
        <v>11</v>
      </c>
      <c r="K73" s="26">
        <f t="shared" si="25"/>
        <v>11</v>
      </c>
      <c r="L73" s="26">
        <f t="shared" si="25"/>
        <v>232</v>
      </c>
      <c r="M73" s="26">
        <f t="shared" si="25"/>
        <v>232</v>
      </c>
      <c r="N73" s="18">
        <f t="shared" si="22"/>
        <v>1</v>
      </c>
      <c r="O73" s="27">
        <f t="shared" ref="O73:P73" si="26">SUM(O65:O72)</f>
        <v>232</v>
      </c>
      <c r="P73" s="27">
        <f t="shared" si="26"/>
        <v>232</v>
      </c>
      <c r="Q73" s="20">
        <f t="shared" si="23"/>
        <v>1</v>
      </c>
    </row>
    <row r="74" ht="14.2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Q74" s="95"/>
    </row>
    <row r="75" ht="14.25" customHeight="1">
      <c r="A75" s="89" t="s">
        <v>27</v>
      </c>
      <c r="B75" s="30"/>
      <c r="C75" s="30"/>
      <c r="D75" s="30"/>
      <c r="E75" s="30"/>
      <c r="F75" s="30"/>
      <c r="G75" s="88"/>
      <c r="H75" s="30"/>
      <c r="I75" s="30"/>
      <c r="J75" s="30"/>
      <c r="K75" s="30"/>
      <c r="L75" s="30"/>
      <c r="M75" s="30"/>
      <c r="N75" s="30"/>
    </row>
    <row r="76" ht="14.25" customHeight="1">
      <c r="A76" s="90" t="s">
        <v>4</v>
      </c>
      <c r="B76" s="32" t="s">
        <v>16</v>
      </c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4"/>
    </row>
    <row r="77" ht="14.25" customHeight="1">
      <c r="A77" s="91"/>
      <c r="B77" s="92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4"/>
    </row>
    <row r="78" ht="14.25" customHeight="1">
      <c r="A78" s="91"/>
      <c r="B78" s="92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4"/>
    </row>
    <row r="79" ht="14.25" customHeight="1"/>
    <row r="80" ht="14.25" customHeight="1"/>
    <row r="81" ht="14.25" customHeight="1">
      <c r="A81" s="63" t="s">
        <v>20</v>
      </c>
      <c r="Q81" s="95"/>
    </row>
    <row r="82" ht="14.25" customHeight="1">
      <c r="Q82" s="95"/>
    </row>
    <row r="83" ht="14.25" customHeight="1">
      <c r="A83" s="275" t="s">
        <v>1048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Q83" s="95"/>
    </row>
    <row r="84" ht="14.25" customHeight="1">
      <c r="A84" s="96" t="s">
        <v>18</v>
      </c>
      <c r="O84" s="135" t="s">
        <v>3</v>
      </c>
      <c r="P84" s="33"/>
      <c r="Q84" s="34"/>
    </row>
    <row r="85" ht="14.25" customHeight="1">
      <c r="A85" s="9" t="s">
        <v>4</v>
      </c>
      <c r="B85" s="10" t="s">
        <v>5</v>
      </c>
      <c r="C85" s="11" t="s">
        <v>6</v>
      </c>
      <c r="D85" s="11">
        <v>4.0</v>
      </c>
      <c r="E85" s="11">
        <v>3.0</v>
      </c>
      <c r="F85" s="11">
        <v>2.0</v>
      </c>
      <c r="G85" s="45" t="s">
        <v>19</v>
      </c>
      <c r="H85" s="11" t="s">
        <v>8</v>
      </c>
      <c r="I85" s="11" t="s">
        <v>9</v>
      </c>
      <c r="J85" s="11" t="s">
        <v>10</v>
      </c>
      <c r="K85" s="11" t="s">
        <v>11</v>
      </c>
      <c r="L85" s="11" t="s">
        <v>12</v>
      </c>
      <c r="M85" s="11" t="s">
        <v>11</v>
      </c>
      <c r="N85" s="11" t="s">
        <v>13</v>
      </c>
      <c r="O85" s="140" t="s">
        <v>12</v>
      </c>
      <c r="P85" s="140" t="s">
        <v>11</v>
      </c>
      <c r="Q85" s="141" t="s">
        <v>14</v>
      </c>
    </row>
    <row r="86" ht="14.25" customHeight="1">
      <c r="A86" s="15" t="s">
        <v>699</v>
      </c>
      <c r="B86" s="16">
        <v>24.0</v>
      </c>
      <c r="C86" s="16">
        <v>1.0</v>
      </c>
      <c r="D86" s="16">
        <v>9.0</v>
      </c>
      <c r="E86" s="16">
        <v>12.0</v>
      </c>
      <c r="F86" s="17">
        <v>0.0</v>
      </c>
      <c r="G86" s="17">
        <v>0.0</v>
      </c>
      <c r="H86" s="219">
        <v>1.0</v>
      </c>
      <c r="I86" s="18">
        <f t="shared" ref="I86:I94" si="27">(C86+D86)/B86</f>
        <v>0.4166666667</v>
      </c>
      <c r="J86" s="16">
        <v>5.0</v>
      </c>
      <c r="K86" s="16">
        <v>5.0</v>
      </c>
      <c r="L86" s="16">
        <v>102.0</v>
      </c>
      <c r="M86" s="16">
        <v>98.0</v>
      </c>
      <c r="N86" s="18">
        <f t="shared" ref="N86:N94" si="28">M86/L86</f>
        <v>0.9607843137</v>
      </c>
      <c r="O86" s="16">
        <v>102.0</v>
      </c>
      <c r="P86" s="16">
        <v>98.0</v>
      </c>
      <c r="Q86" s="20">
        <f t="shared" ref="Q86:Q94" si="29">P86/O86</f>
        <v>0.9607843137</v>
      </c>
    </row>
    <row r="87" ht="14.25" customHeight="1">
      <c r="A87" s="15" t="s">
        <v>920</v>
      </c>
      <c r="B87" s="16">
        <v>23.0</v>
      </c>
      <c r="C87" s="17">
        <v>0.0</v>
      </c>
      <c r="D87" s="16">
        <v>8.0</v>
      </c>
      <c r="E87" s="16">
        <v>11.0</v>
      </c>
      <c r="F87" s="17">
        <v>0.0</v>
      </c>
      <c r="G87" s="17">
        <v>0.0</v>
      </c>
      <c r="H87" s="219">
        <v>1.0</v>
      </c>
      <c r="I87" s="18">
        <f t="shared" si="27"/>
        <v>0.347826087</v>
      </c>
      <c r="J87" s="16">
        <v>5.0</v>
      </c>
      <c r="K87" s="16">
        <v>5.0</v>
      </c>
      <c r="L87" s="16">
        <v>102.0</v>
      </c>
      <c r="M87" s="16">
        <v>101.0</v>
      </c>
      <c r="N87" s="18">
        <f t="shared" si="28"/>
        <v>0.9901960784</v>
      </c>
      <c r="O87" s="16">
        <v>102.0</v>
      </c>
      <c r="P87" s="16">
        <v>101.0</v>
      </c>
      <c r="Q87" s="20">
        <f t="shared" si="29"/>
        <v>0.9901960784</v>
      </c>
    </row>
    <row r="88" ht="14.25" customHeight="1">
      <c r="A88" s="154" t="s">
        <v>700</v>
      </c>
      <c r="B88" s="16">
        <v>31.0</v>
      </c>
      <c r="C88" s="16">
        <v>8.0</v>
      </c>
      <c r="D88" s="16">
        <v>5.0</v>
      </c>
      <c r="E88" s="16">
        <v>18.0</v>
      </c>
      <c r="F88" s="17">
        <v>0.0</v>
      </c>
      <c r="G88" s="17">
        <v>0.0</v>
      </c>
      <c r="H88" s="18">
        <f t="shared" ref="H88:H94" si="30">(C88+D88+E88)/B88</f>
        <v>1</v>
      </c>
      <c r="I88" s="18">
        <f t="shared" si="27"/>
        <v>0.4193548387</v>
      </c>
      <c r="J88" s="16">
        <v>5.0</v>
      </c>
      <c r="K88" s="16">
        <v>5.0</v>
      </c>
      <c r="L88" s="16">
        <v>102.0</v>
      </c>
      <c r="M88" s="16">
        <v>98.0</v>
      </c>
      <c r="N88" s="18">
        <f t="shared" si="28"/>
        <v>0.9607843137</v>
      </c>
      <c r="O88" s="16">
        <v>102.0</v>
      </c>
      <c r="P88" s="16">
        <v>98.0</v>
      </c>
      <c r="Q88" s="20">
        <f t="shared" si="29"/>
        <v>0.9607843137</v>
      </c>
    </row>
    <row r="89" ht="14.25" customHeight="1">
      <c r="A89" s="15" t="s">
        <v>701</v>
      </c>
      <c r="B89" s="17">
        <v>25.0</v>
      </c>
      <c r="C89" s="17">
        <v>12.0</v>
      </c>
      <c r="D89" s="17">
        <v>11.0</v>
      </c>
      <c r="E89" s="17">
        <v>2.0</v>
      </c>
      <c r="F89" s="17">
        <v>0.0</v>
      </c>
      <c r="G89" s="17">
        <v>0.0</v>
      </c>
      <c r="H89" s="18">
        <f t="shared" si="30"/>
        <v>1</v>
      </c>
      <c r="I89" s="18">
        <f t="shared" si="27"/>
        <v>0.92</v>
      </c>
      <c r="J89" s="16">
        <v>5.0</v>
      </c>
      <c r="K89" s="16">
        <v>5.0</v>
      </c>
      <c r="L89" s="16">
        <v>102.0</v>
      </c>
      <c r="M89" s="16">
        <v>99.0</v>
      </c>
      <c r="N89" s="18">
        <f t="shared" si="28"/>
        <v>0.9705882353</v>
      </c>
      <c r="O89" s="16">
        <v>102.0</v>
      </c>
      <c r="P89" s="16">
        <v>99.0</v>
      </c>
      <c r="Q89" s="20">
        <f t="shared" si="29"/>
        <v>0.9705882353</v>
      </c>
    </row>
    <row r="90" ht="14.25" customHeight="1">
      <c r="A90" s="15" t="s">
        <v>702</v>
      </c>
      <c r="B90" s="17">
        <v>28.0</v>
      </c>
      <c r="C90" s="17">
        <v>8.0</v>
      </c>
      <c r="D90" s="17">
        <v>8.0</v>
      </c>
      <c r="E90" s="17">
        <v>12.0</v>
      </c>
      <c r="F90" s="17">
        <v>0.0</v>
      </c>
      <c r="G90" s="17">
        <v>0.0</v>
      </c>
      <c r="H90" s="18">
        <f t="shared" si="30"/>
        <v>1</v>
      </c>
      <c r="I90" s="18">
        <f t="shared" si="27"/>
        <v>0.5714285714</v>
      </c>
      <c r="J90" s="16">
        <v>5.0</v>
      </c>
      <c r="K90" s="16">
        <v>5.0</v>
      </c>
      <c r="L90" s="16">
        <v>102.0</v>
      </c>
      <c r="M90" s="16">
        <v>101.0</v>
      </c>
      <c r="N90" s="18">
        <f t="shared" si="28"/>
        <v>0.9901960784</v>
      </c>
      <c r="O90" s="16">
        <v>102.0</v>
      </c>
      <c r="P90" s="16">
        <v>101.0</v>
      </c>
      <c r="Q90" s="20">
        <f t="shared" si="29"/>
        <v>0.9901960784</v>
      </c>
    </row>
    <row r="91" ht="14.25" customHeight="1">
      <c r="A91" s="15" t="s">
        <v>26</v>
      </c>
      <c r="B91" s="17">
        <v>26.0</v>
      </c>
      <c r="C91" s="17">
        <v>3.0</v>
      </c>
      <c r="D91" s="17">
        <v>12.0</v>
      </c>
      <c r="E91" s="17">
        <v>11.0</v>
      </c>
      <c r="F91" s="17">
        <v>0.0</v>
      </c>
      <c r="G91" s="17">
        <v>0.0</v>
      </c>
      <c r="H91" s="18">
        <f t="shared" si="30"/>
        <v>1</v>
      </c>
      <c r="I91" s="18">
        <f t="shared" si="27"/>
        <v>0.5769230769</v>
      </c>
      <c r="J91" s="17">
        <v>2.0</v>
      </c>
      <c r="K91" s="17">
        <v>2.0</v>
      </c>
      <c r="L91" s="17">
        <v>68.0</v>
      </c>
      <c r="M91" s="17">
        <v>68.0</v>
      </c>
      <c r="N91" s="18">
        <f t="shared" si="28"/>
        <v>1</v>
      </c>
      <c r="O91" s="17">
        <v>68.0</v>
      </c>
      <c r="P91" s="17">
        <v>68.0</v>
      </c>
      <c r="Q91" s="20">
        <f t="shared" si="29"/>
        <v>1</v>
      </c>
    </row>
    <row r="92" ht="14.25" customHeight="1">
      <c r="A92" s="15" t="s">
        <v>25</v>
      </c>
      <c r="B92" s="17">
        <v>22.0</v>
      </c>
      <c r="C92" s="17">
        <v>2.0</v>
      </c>
      <c r="D92" s="17">
        <v>11.0</v>
      </c>
      <c r="E92" s="17">
        <v>9.0</v>
      </c>
      <c r="F92" s="17">
        <v>0.0</v>
      </c>
      <c r="G92" s="17">
        <v>0.0</v>
      </c>
      <c r="H92" s="18">
        <f t="shared" si="30"/>
        <v>1</v>
      </c>
      <c r="I92" s="18">
        <f t="shared" si="27"/>
        <v>0.5909090909</v>
      </c>
      <c r="J92" s="17">
        <v>2.0</v>
      </c>
      <c r="K92" s="17">
        <v>2.0</v>
      </c>
      <c r="L92" s="17">
        <v>68.0</v>
      </c>
      <c r="M92" s="17">
        <v>68.0</v>
      </c>
      <c r="N92" s="18">
        <f t="shared" si="28"/>
        <v>1</v>
      </c>
      <c r="O92" s="17">
        <v>68.0</v>
      </c>
      <c r="P92" s="17">
        <v>68.0</v>
      </c>
      <c r="Q92" s="20">
        <f t="shared" si="29"/>
        <v>1</v>
      </c>
    </row>
    <row r="93" ht="14.25" customHeight="1">
      <c r="A93" s="15" t="s">
        <v>323</v>
      </c>
      <c r="B93" s="17">
        <v>10.0</v>
      </c>
      <c r="C93" s="17">
        <v>7.0</v>
      </c>
      <c r="D93" s="17">
        <v>3.0</v>
      </c>
      <c r="E93" s="17">
        <v>0.0</v>
      </c>
      <c r="F93" s="17">
        <v>0.0</v>
      </c>
      <c r="G93" s="17">
        <v>0.0</v>
      </c>
      <c r="H93" s="18">
        <f t="shared" si="30"/>
        <v>1</v>
      </c>
      <c r="I93" s="18">
        <f t="shared" si="27"/>
        <v>1</v>
      </c>
      <c r="J93" s="17">
        <v>8.0</v>
      </c>
      <c r="K93" s="17">
        <v>8.0</v>
      </c>
      <c r="L93" s="17">
        <v>340.0</v>
      </c>
      <c r="M93" s="17">
        <v>340.0</v>
      </c>
      <c r="N93" s="18">
        <f t="shared" si="28"/>
        <v>1</v>
      </c>
      <c r="O93" s="17">
        <v>340.0</v>
      </c>
      <c r="P93" s="17">
        <v>340.0</v>
      </c>
      <c r="Q93" s="20">
        <f t="shared" si="29"/>
        <v>1</v>
      </c>
    </row>
    <row r="94" ht="14.25" customHeight="1">
      <c r="A94" s="9" t="s">
        <v>15</v>
      </c>
      <c r="B94" s="26">
        <f t="shared" ref="B94:G94" si="31">SUM(B86:B93)</f>
        <v>189</v>
      </c>
      <c r="C94" s="26">
        <f t="shared" si="31"/>
        <v>41</v>
      </c>
      <c r="D94" s="26">
        <f t="shared" si="31"/>
        <v>67</v>
      </c>
      <c r="E94" s="26">
        <f t="shared" si="31"/>
        <v>75</v>
      </c>
      <c r="F94" s="26">
        <f t="shared" si="31"/>
        <v>0</v>
      </c>
      <c r="G94" s="26">
        <f t="shared" si="31"/>
        <v>0</v>
      </c>
      <c r="H94" s="18">
        <f t="shared" si="30"/>
        <v>0.9682539683</v>
      </c>
      <c r="I94" s="18">
        <f t="shared" si="27"/>
        <v>0.5714285714</v>
      </c>
      <c r="J94" s="26">
        <f t="shared" ref="J94:M94" si="32">SUM(J86:J93)</f>
        <v>37</v>
      </c>
      <c r="K94" s="26">
        <f t="shared" si="32"/>
        <v>37</v>
      </c>
      <c r="L94" s="26">
        <f t="shared" si="32"/>
        <v>986</v>
      </c>
      <c r="M94" s="26">
        <f t="shared" si="32"/>
        <v>973</v>
      </c>
      <c r="N94" s="18">
        <f t="shared" si="28"/>
        <v>0.9868154158</v>
      </c>
      <c r="O94" s="27">
        <f t="shared" ref="O94:P94" si="33">SUM(O86:O93)</f>
        <v>986</v>
      </c>
      <c r="P94" s="27">
        <f t="shared" si="33"/>
        <v>973</v>
      </c>
      <c r="Q94" s="20">
        <f t="shared" si="29"/>
        <v>0.9868154158</v>
      </c>
    </row>
    <row r="95" ht="14.2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Q95" s="95"/>
    </row>
    <row r="96" ht="14.25" customHeight="1">
      <c r="A96" s="89" t="s">
        <v>27</v>
      </c>
      <c r="B96" s="30"/>
      <c r="C96" s="30"/>
      <c r="D96" s="30"/>
      <c r="E96" s="30"/>
      <c r="F96" s="30"/>
      <c r="G96" s="88"/>
      <c r="H96" s="30"/>
      <c r="I96" s="30"/>
      <c r="J96" s="30"/>
      <c r="K96" s="30"/>
      <c r="L96" s="30"/>
      <c r="M96" s="30"/>
      <c r="N96" s="30"/>
    </row>
    <row r="97" ht="14.25" customHeight="1">
      <c r="A97" s="90" t="s">
        <v>4</v>
      </c>
      <c r="B97" s="32" t="s">
        <v>16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4"/>
    </row>
    <row r="98" ht="14.25" customHeight="1">
      <c r="A98" s="91"/>
      <c r="B98" s="92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4"/>
    </row>
    <row r="99" ht="14.25" customHeight="1">
      <c r="A99" s="91"/>
      <c r="B99" s="92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</row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</sheetData>
  <mergeCells count="31">
    <mergeCell ref="A3:N3"/>
    <mergeCell ref="A4:N4"/>
    <mergeCell ref="O4:Q4"/>
    <mergeCell ref="B14:N14"/>
    <mergeCell ref="B15:N15"/>
    <mergeCell ref="B16:N16"/>
    <mergeCell ref="B17:N17"/>
    <mergeCell ref="B18:N18"/>
    <mergeCell ref="B19:N19"/>
    <mergeCell ref="A24:N24"/>
    <mergeCell ref="A25:N25"/>
    <mergeCell ref="O25:Q25"/>
    <mergeCell ref="B38:N38"/>
    <mergeCell ref="B39:N39"/>
    <mergeCell ref="B40:N40"/>
    <mergeCell ref="A45:N45"/>
    <mergeCell ref="A46:N46"/>
    <mergeCell ref="B56:N56"/>
    <mergeCell ref="B57:N57"/>
    <mergeCell ref="A62:N62"/>
    <mergeCell ref="O63:Q63"/>
    <mergeCell ref="B97:N97"/>
    <mergeCell ref="B98:N98"/>
    <mergeCell ref="B99:N99"/>
    <mergeCell ref="A63:N63"/>
    <mergeCell ref="B76:N76"/>
    <mergeCell ref="B77:N77"/>
    <mergeCell ref="B78:N78"/>
    <mergeCell ref="A83:N83"/>
    <mergeCell ref="A84:N84"/>
    <mergeCell ref="O84:Q84"/>
  </mergeCells>
  <printOptions/>
  <pageMargins bottom="0.75" footer="0.0" header="0.0" left="0.7" right="0.7" top="0.75"/>
  <pageSetup paperSize="9" orientation="portrait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1048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1076</v>
      </c>
      <c r="B6" s="16">
        <v>27.0</v>
      </c>
      <c r="C6" s="16">
        <v>10.0</v>
      </c>
      <c r="D6" s="16">
        <v>15.0</v>
      </c>
      <c r="E6" s="16">
        <v>2.0</v>
      </c>
      <c r="F6" s="17">
        <v>0.0</v>
      </c>
      <c r="G6" s="17">
        <v>0.0</v>
      </c>
      <c r="H6" s="18">
        <f t="shared" ref="H6:H20" si="1">(C6+D6+E6)/B6</f>
        <v>1</v>
      </c>
      <c r="I6" s="18">
        <f t="shared" ref="I6:I20" si="2">(C6+D6)/B6</f>
        <v>0.9259259259</v>
      </c>
      <c r="J6" s="16">
        <v>2.0</v>
      </c>
      <c r="K6" s="16">
        <v>2.0</v>
      </c>
      <c r="L6" s="16">
        <v>16.0</v>
      </c>
      <c r="M6" s="16">
        <v>16.0</v>
      </c>
      <c r="N6" s="18">
        <f t="shared" ref="N6:N20" si="3">M6/L6</f>
        <v>1</v>
      </c>
      <c r="O6" s="16">
        <v>16.0</v>
      </c>
      <c r="P6" s="16">
        <v>16.0</v>
      </c>
      <c r="Q6" s="20">
        <f t="shared" ref="Q6:Q20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1077</v>
      </c>
      <c r="B7" s="16">
        <v>23.0</v>
      </c>
      <c r="C7" s="17">
        <v>4.0</v>
      </c>
      <c r="D7" s="16">
        <v>16.0</v>
      </c>
      <c r="E7" s="16">
        <v>3.0</v>
      </c>
      <c r="F7" s="17">
        <v>0.0</v>
      </c>
      <c r="G7" s="17">
        <v>0.0</v>
      </c>
      <c r="H7" s="18">
        <f t="shared" si="1"/>
        <v>1</v>
      </c>
      <c r="I7" s="18">
        <f t="shared" si="2"/>
        <v>0.8695652174</v>
      </c>
      <c r="J7" s="16">
        <v>2.0</v>
      </c>
      <c r="K7" s="16">
        <v>2.0</v>
      </c>
      <c r="L7" s="16">
        <v>16.0</v>
      </c>
      <c r="M7" s="16">
        <v>16.0</v>
      </c>
      <c r="N7" s="18">
        <f t="shared" si="3"/>
        <v>1</v>
      </c>
      <c r="O7" s="16">
        <v>16.0</v>
      </c>
      <c r="P7" s="16">
        <v>16.0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1078</v>
      </c>
      <c r="B8" s="16">
        <v>25.0</v>
      </c>
      <c r="C8" s="16">
        <v>3.0</v>
      </c>
      <c r="D8" s="16">
        <v>19.0</v>
      </c>
      <c r="E8" s="16">
        <v>3.0</v>
      </c>
      <c r="F8" s="17">
        <v>0.0</v>
      </c>
      <c r="G8" s="17">
        <v>0.0</v>
      </c>
      <c r="H8" s="18">
        <f t="shared" si="1"/>
        <v>1</v>
      </c>
      <c r="I8" s="18">
        <f t="shared" si="2"/>
        <v>0.88</v>
      </c>
      <c r="J8" s="16">
        <v>2.0</v>
      </c>
      <c r="K8" s="16">
        <v>2.0</v>
      </c>
      <c r="L8" s="16">
        <v>16.0</v>
      </c>
      <c r="M8" s="16">
        <v>16.0</v>
      </c>
      <c r="N8" s="18">
        <f t="shared" si="3"/>
        <v>1</v>
      </c>
      <c r="O8" s="16">
        <v>16.0</v>
      </c>
      <c r="P8" s="16">
        <v>16.0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1079</v>
      </c>
      <c r="B9" s="17">
        <v>15.0</v>
      </c>
      <c r="C9" s="17">
        <v>6.0</v>
      </c>
      <c r="D9" s="17">
        <v>8.0</v>
      </c>
      <c r="E9" s="17">
        <v>1.0</v>
      </c>
      <c r="F9" s="17">
        <v>0.0</v>
      </c>
      <c r="G9" s="17">
        <v>0.0</v>
      </c>
      <c r="H9" s="18">
        <f t="shared" si="1"/>
        <v>1</v>
      </c>
      <c r="I9" s="18">
        <f t="shared" si="2"/>
        <v>0.9333333333</v>
      </c>
      <c r="J9" s="16">
        <v>2.0</v>
      </c>
      <c r="K9" s="16">
        <v>2.0</v>
      </c>
      <c r="L9" s="17">
        <v>16.0</v>
      </c>
      <c r="M9" s="17">
        <v>16.0</v>
      </c>
      <c r="N9" s="18">
        <f t="shared" si="3"/>
        <v>1</v>
      </c>
      <c r="O9" s="17">
        <v>24.0</v>
      </c>
      <c r="P9" s="17">
        <v>16.0</v>
      </c>
      <c r="Q9" s="20">
        <f t="shared" si="4"/>
        <v>0.6666666667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1080</v>
      </c>
      <c r="B10" s="17">
        <v>29.0</v>
      </c>
      <c r="C10" s="17">
        <v>17.0</v>
      </c>
      <c r="D10" s="17">
        <v>11.0</v>
      </c>
      <c r="E10" s="17">
        <v>1.0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0.9655172414</v>
      </c>
      <c r="J10" s="16">
        <v>2.0</v>
      </c>
      <c r="K10" s="16">
        <v>2.0</v>
      </c>
      <c r="L10" s="16">
        <v>16.0</v>
      </c>
      <c r="M10" s="16">
        <v>16.0</v>
      </c>
      <c r="N10" s="18">
        <f t="shared" si="3"/>
        <v>1</v>
      </c>
      <c r="O10" s="16">
        <v>16.0</v>
      </c>
      <c r="P10" s="16">
        <v>16.0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707</v>
      </c>
      <c r="B11" s="17">
        <v>25.0</v>
      </c>
      <c r="C11" s="17">
        <v>4.0</v>
      </c>
      <c r="D11" s="17">
        <v>9.0</v>
      </c>
      <c r="E11" s="17">
        <v>11.0</v>
      </c>
      <c r="F11" s="17">
        <v>1.0</v>
      </c>
      <c r="G11" s="17">
        <v>0.0</v>
      </c>
      <c r="H11" s="18">
        <f t="shared" si="1"/>
        <v>0.96</v>
      </c>
      <c r="I11" s="18">
        <f t="shared" si="2"/>
        <v>0.52</v>
      </c>
      <c r="J11" s="16">
        <v>2.0</v>
      </c>
      <c r="K11" s="16">
        <v>2.0</v>
      </c>
      <c r="L11" s="16">
        <v>16.0</v>
      </c>
      <c r="M11" s="16">
        <v>16.0</v>
      </c>
      <c r="N11" s="18">
        <f t="shared" si="3"/>
        <v>1</v>
      </c>
      <c r="O11" s="16">
        <v>16.0</v>
      </c>
      <c r="P11" s="16">
        <v>16.0</v>
      </c>
      <c r="Q11" s="20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708</v>
      </c>
      <c r="B12" s="17">
        <v>22.0</v>
      </c>
      <c r="C12" s="17">
        <v>4.0</v>
      </c>
      <c r="D12" s="17">
        <v>12.0</v>
      </c>
      <c r="E12" s="17">
        <v>6.0</v>
      </c>
      <c r="F12" s="17">
        <v>0.0</v>
      </c>
      <c r="G12" s="17">
        <v>0.0</v>
      </c>
      <c r="H12" s="18">
        <f t="shared" si="1"/>
        <v>1</v>
      </c>
      <c r="I12" s="18">
        <f t="shared" si="2"/>
        <v>0.7272727273</v>
      </c>
      <c r="J12" s="16">
        <v>2.0</v>
      </c>
      <c r="K12" s="16">
        <v>2.0</v>
      </c>
      <c r="L12" s="16">
        <v>16.0</v>
      </c>
      <c r="M12" s="16">
        <v>16.0</v>
      </c>
      <c r="N12" s="18">
        <f t="shared" si="3"/>
        <v>1</v>
      </c>
      <c r="O12" s="16">
        <v>16.0</v>
      </c>
      <c r="P12" s="16">
        <v>16.0</v>
      </c>
      <c r="Q12" s="20">
        <f t="shared" si="4"/>
        <v>1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733</v>
      </c>
      <c r="B13" s="17">
        <v>24.0</v>
      </c>
      <c r="C13" s="17">
        <v>9.0</v>
      </c>
      <c r="D13" s="17">
        <v>12.0</v>
      </c>
      <c r="E13" s="17">
        <v>3.0</v>
      </c>
      <c r="F13" s="17">
        <v>0.0</v>
      </c>
      <c r="G13" s="17">
        <v>0.0</v>
      </c>
      <c r="H13" s="18">
        <f t="shared" si="1"/>
        <v>1</v>
      </c>
      <c r="I13" s="18">
        <f t="shared" si="2"/>
        <v>0.875</v>
      </c>
      <c r="J13" s="16">
        <v>2.0</v>
      </c>
      <c r="K13" s="16">
        <v>2.0</v>
      </c>
      <c r="L13" s="16">
        <v>16.0</v>
      </c>
      <c r="M13" s="16">
        <v>16.0</v>
      </c>
      <c r="N13" s="18">
        <f t="shared" si="3"/>
        <v>1</v>
      </c>
      <c r="O13" s="16">
        <v>16.0</v>
      </c>
      <c r="P13" s="16">
        <v>16.0</v>
      </c>
      <c r="Q13" s="20">
        <f t="shared" si="4"/>
        <v>1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734</v>
      </c>
      <c r="B14" s="17">
        <v>30.0</v>
      </c>
      <c r="C14" s="17">
        <v>7.0</v>
      </c>
      <c r="D14" s="17">
        <v>17.0</v>
      </c>
      <c r="E14" s="17">
        <v>6.0</v>
      </c>
      <c r="F14" s="17">
        <v>0.0</v>
      </c>
      <c r="G14" s="17">
        <v>0.0</v>
      </c>
      <c r="H14" s="18">
        <f t="shared" si="1"/>
        <v>1</v>
      </c>
      <c r="I14" s="18">
        <f t="shared" si="2"/>
        <v>0.8</v>
      </c>
      <c r="J14" s="16">
        <v>2.0</v>
      </c>
      <c r="K14" s="16">
        <v>2.0</v>
      </c>
      <c r="L14" s="17">
        <v>16.0</v>
      </c>
      <c r="M14" s="17">
        <v>16.0</v>
      </c>
      <c r="N14" s="18">
        <f t="shared" si="3"/>
        <v>1</v>
      </c>
      <c r="O14" s="17">
        <v>16.0</v>
      </c>
      <c r="P14" s="17">
        <v>16.0</v>
      </c>
      <c r="Q14" s="20">
        <f t="shared" si="4"/>
        <v>1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1081</v>
      </c>
      <c r="B15" s="17">
        <v>30.0</v>
      </c>
      <c r="C15" s="17">
        <v>26.0</v>
      </c>
      <c r="D15" s="17">
        <v>3.0</v>
      </c>
      <c r="E15" s="17">
        <v>0.0</v>
      </c>
      <c r="F15" s="17">
        <v>0.0</v>
      </c>
      <c r="G15" s="17">
        <v>1.0</v>
      </c>
      <c r="H15" s="18">
        <f t="shared" si="1"/>
        <v>0.9666666667</v>
      </c>
      <c r="I15" s="18">
        <f t="shared" si="2"/>
        <v>0.9666666667</v>
      </c>
      <c r="J15" s="16">
        <v>2.0</v>
      </c>
      <c r="K15" s="16">
        <v>2.0</v>
      </c>
      <c r="L15" s="16">
        <v>16.0</v>
      </c>
      <c r="M15" s="16">
        <v>16.0</v>
      </c>
      <c r="N15" s="18">
        <f t="shared" si="3"/>
        <v>1</v>
      </c>
      <c r="O15" s="16">
        <v>16.0</v>
      </c>
      <c r="P15" s="16">
        <v>16.0</v>
      </c>
      <c r="Q15" s="20">
        <f t="shared" si="4"/>
        <v>1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1082</v>
      </c>
      <c r="B16" s="17">
        <v>32.0</v>
      </c>
      <c r="C16" s="17">
        <v>19.0</v>
      </c>
      <c r="D16" s="17">
        <v>12.0</v>
      </c>
      <c r="E16" s="17">
        <v>0.0</v>
      </c>
      <c r="F16" s="17">
        <v>0.0</v>
      </c>
      <c r="G16" s="17">
        <v>1.0</v>
      </c>
      <c r="H16" s="18">
        <f t="shared" si="1"/>
        <v>0.96875</v>
      </c>
      <c r="I16" s="18">
        <f t="shared" si="2"/>
        <v>0.96875</v>
      </c>
      <c r="J16" s="16">
        <v>2.0</v>
      </c>
      <c r="K16" s="16">
        <v>2.0</v>
      </c>
      <c r="L16" s="17">
        <v>24.0</v>
      </c>
      <c r="M16" s="17">
        <v>24.0</v>
      </c>
      <c r="N16" s="18">
        <f t="shared" si="3"/>
        <v>1</v>
      </c>
      <c r="O16" s="17">
        <v>24.0</v>
      </c>
      <c r="P16" s="17">
        <v>24.0</v>
      </c>
      <c r="Q16" s="20">
        <f t="shared" si="4"/>
        <v>1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15" t="s">
        <v>315</v>
      </c>
      <c r="B17" s="17">
        <v>32.0</v>
      </c>
      <c r="C17" s="17">
        <v>15.0</v>
      </c>
      <c r="D17" s="17">
        <v>13.0</v>
      </c>
      <c r="E17" s="17">
        <v>3.0</v>
      </c>
      <c r="F17" s="17">
        <v>0.0</v>
      </c>
      <c r="G17" s="17">
        <v>1.0</v>
      </c>
      <c r="H17" s="18">
        <f t="shared" si="1"/>
        <v>0.96875</v>
      </c>
      <c r="I17" s="18">
        <f t="shared" si="2"/>
        <v>0.875</v>
      </c>
      <c r="J17" s="16">
        <v>2.0</v>
      </c>
      <c r="K17" s="16">
        <v>2.0</v>
      </c>
      <c r="L17" s="17">
        <v>24.0</v>
      </c>
      <c r="M17" s="17">
        <v>24.0</v>
      </c>
      <c r="N17" s="18">
        <f t="shared" si="3"/>
        <v>1</v>
      </c>
      <c r="O17" s="17">
        <v>24.0</v>
      </c>
      <c r="P17" s="17">
        <v>24.0</v>
      </c>
      <c r="Q17" s="20">
        <f t="shared" si="4"/>
        <v>1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15" t="s">
        <v>1083</v>
      </c>
      <c r="B18" s="17">
        <v>27.0</v>
      </c>
      <c r="C18" s="17">
        <v>21.0</v>
      </c>
      <c r="D18" s="17">
        <v>5.0</v>
      </c>
      <c r="E18" s="17">
        <v>0.0</v>
      </c>
      <c r="F18" s="17">
        <v>0.0</v>
      </c>
      <c r="G18" s="17">
        <v>1.0</v>
      </c>
      <c r="H18" s="18">
        <f t="shared" si="1"/>
        <v>0.962962963</v>
      </c>
      <c r="I18" s="18">
        <f t="shared" si="2"/>
        <v>0.962962963</v>
      </c>
      <c r="J18" s="16">
        <v>2.0</v>
      </c>
      <c r="K18" s="16">
        <v>2.0</v>
      </c>
      <c r="L18" s="17">
        <v>24.0</v>
      </c>
      <c r="M18" s="17">
        <v>24.0</v>
      </c>
      <c r="N18" s="18">
        <f t="shared" si="3"/>
        <v>1</v>
      </c>
      <c r="O18" s="17">
        <v>24.0</v>
      </c>
      <c r="P18" s="17">
        <v>24.0</v>
      </c>
      <c r="Q18" s="20">
        <f t="shared" si="4"/>
        <v>1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15" t="s">
        <v>1084</v>
      </c>
      <c r="B19" s="17">
        <v>3.0</v>
      </c>
      <c r="C19" s="17">
        <v>0.0</v>
      </c>
      <c r="D19" s="17">
        <v>3.0</v>
      </c>
      <c r="E19" s="17">
        <v>0.0</v>
      </c>
      <c r="F19" s="17">
        <v>0.0</v>
      </c>
      <c r="G19" s="17">
        <v>0.0</v>
      </c>
      <c r="H19" s="18">
        <f t="shared" si="1"/>
        <v>1</v>
      </c>
      <c r="I19" s="18">
        <f t="shared" si="2"/>
        <v>1</v>
      </c>
      <c r="J19" s="16">
        <v>2.0</v>
      </c>
      <c r="K19" s="16">
        <v>2.0</v>
      </c>
      <c r="L19" s="17">
        <v>8.0</v>
      </c>
      <c r="M19" s="17">
        <v>2.0</v>
      </c>
      <c r="N19" s="18">
        <f t="shared" si="3"/>
        <v>0.25</v>
      </c>
      <c r="O19" s="17">
        <v>8.0</v>
      </c>
      <c r="P19" s="17">
        <v>2.0</v>
      </c>
      <c r="Q19" s="20">
        <f t="shared" si="4"/>
        <v>0.25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9" t="s">
        <v>15</v>
      </c>
      <c r="B20" s="26">
        <f t="shared" ref="B20:G20" si="5">SUM(B6:B19)</f>
        <v>344</v>
      </c>
      <c r="C20" s="26">
        <f t="shared" si="5"/>
        <v>145</v>
      </c>
      <c r="D20" s="26">
        <f t="shared" si="5"/>
        <v>155</v>
      </c>
      <c r="E20" s="26">
        <f t="shared" si="5"/>
        <v>39</v>
      </c>
      <c r="F20" s="26">
        <f t="shared" si="5"/>
        <v>1</v>
      </c>
      <c r="G20" s="26">
        <f t="shared" si="5"/>
        <v>4</v>
      </c>
      <c r="H20" s="18">
        <f t="shared" si="1"/>
        <v>0.9854651163</v>
      </c>
      <c r="I20" s="18">
        <f t="shared" si="2"/>
        <v>0.8720930233</v>
      </c>
      <c r="J20" s="26">
        <f t="shared" ref="J20:M20" si="6">SUM(J6:J19)</f>
        <v>28</v>
      </c>
      <c r="K20" s="26">
        <f t="shared" si="6"/>
        <v>28</v>
      </c>
      <c r="L20" s="26">
        <f t="shared" si="6"/>
        <v>240</v>
      </c>
      <c r="M20" s="26">
        <f t="shared" si="6"/>
        <v>234</v>
      </c>
      <c r="N20" s="18">
        <f t="shared" si="3"/>
        <v>0.975</v>
      </c>
      <c r="O20" s="27">
        <f t="shared" ref="O20:P20" si="7">SUM(O6:O19)</f>
        <v>248</v>
      </c>
      <c r="P20" s="27">
        <f t="shared" si="7"/>
        <v>234</v>
      </c>
      <c r="Q20" s="20">
        <f t="shared" si="4"/>
        <v>0.9435483871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Q21" s="95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89" t="s">
        <v>27</v>
      </c>
      <c r="B22" s="30"/>
      <c r="C22" s="30"/>
      <c r="D22" s="30"/>
      <c r="E22" s="30"/>
      <c r="F22" s="30"/>
      <c r="G22" s="88"/>
      <c r="H22" s="30"/>
      <c r="I22" s="30"/>
      <c r="J22" s="30"/>
      <c r="K22" s="30"/>
      <c r="L22" s="30"/>
      <c r="M22" s="30"/>
      <c r="N22" s="30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90" t="s">
        <v>4</v>
      </c>
      <c r="B23" s="32" t="s">
        <v>16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1" t="s">
        <v>707</v>
      </c>
      <c r="B24" s="92" t="s">
        <v>1085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4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91" t="s">
        <v>1081</v>
      </c>
      <c r="B25" s="92" t="s">
        <v>1086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4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91" t="s">
        <v>1082</v>
      </c>
      <c r="B26" s="92" t="s">
        <v>1087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4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1" t="s">
        <v>315</v>
      </c>
      <c r="B27" s="92" t="s">
        <v>1088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1" t="s">
        <v>1083</v>
      </c>
      <c r="B28" s="92" t="s">
        <v>1089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/>
    <row r="30" ht="14.25" customHeight="1"/>
    <row r="31" ht="14.25" customHeight="1">
      <c r="A31" s="63" t="s">
        <v>20</v>
      </c>
      <c r="Q31" s="95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Q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A33" s="275" t="s">
        <v>1048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Q33" s="95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35" t="s">
        <v>30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135" t="s">
        <v>3</v>
      </c>
      <c r="P34" s="33"/>
      <c r="Q34" s="34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9" t="s">
        <v>4</v>
      </c>
      <c r="B35" s="11" t="s">
        <v>5</v>
      </c>
      <c r="C35" s="11" t="s">
        <v>6</v>
      </c>
      <c r="D35" s="11">
        <v>4.0</v>
      </c>
      <c r="E35" s="11">
        <v>3.0</v>
      </c>
      <c r="F35" s="11">
        <v>2.0</v>
      </c>
      <c r="G35" s="11" t="s">
        <v>7</v>
      </c>
      <c r="H35" s="11" t="s">
        <v>8</v>
      </c>
      <c r="I35" s="11" t="s">
        <v>9</v>
      </c>
      <c r="J35" s="11" t="s">
        <v>10</v>
      </c>
      <c r="K35" s="11" t="s">
        <v>11</v>
      </c>
      <c r="L35" s="11" t="s">
        <v>12</v>
      </c>
      <c r="M35" s="11" t="s">
        <v>11</v>
      </c>
      <c r="N35" s="11" t="s">
        <v>13</v>
      </c>
      <c r="O35" s="140" t="s">
        <v>12</v>
      </c>
      <c r="P35" s="140" t="s">
        <v>11</v>
      </c>
      <c r="Q35" s="141" t="s">
        <v>14</v>
      </c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15" t="s">
        <v>1076</v>
      </c>
      <c r="B36" s="16">
        <v>28.0</v>
      </c>
      <c r="C36" s="16">
        <v>3.0</v>
      </c>
      <c r="D36" s="16">
        <v>21.0</v>
      </c>
      <c r="E36" s="16">
        <v>3.0</v>
      </c>
      <c r="F36" s="17">
        <v>1.0</v>
      </c>
      <c r="G36" s="17">
        <v>0.0</v>
      </c>
      <c r="H36" s="18">
        <f t="shared" ref="H36:H49" si="8">(C36+D36+E36)/B36</f>
        <v>0.9642857143</v>
      </c>
      <c r="I36" s="18">
        <f t="shared" ref="I36:I49" si="9">(C36+D36)/B36</f>
        <v>0.8571428571</v>
      </c>
      <c r="J36" s="16">
        <v>2.0</v>
      </c>
      <c r="K36" s="16">
        <v>2.0</v>
      </c>
      <c r="L36" s="16">
        <v>16.0</v>
      </c>
      <c r="M36" s="16">
        <v>9.0</v>
      </c>
      <c r="N36" s="18">
        <f t="shared" ref="N36:N52" si="10">M36/L36</f>
        <v>0.5625</v>
      </c>
      <c r="O36" s="16">
        <v>16.0</v>
      </c>
      <c r="P36" s="16">
        <v>9.0</v>
      </c>
      <c r="Q36" s="20">
        <f t="shared" ref="Q36:Q52" si="11">P36/O36</f>
        <v>0.5625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" t="s">
        <v>1077</v>
      </c>
      <c r="B37" s="16">
        <v>24.0</v>
      </c>
      <c r="C37" s="17">
        <v>3.0</v>
      </c>
      <c r="D37" s="16">
        <v>12.0</v>
      </c>
      <c r="E37" s="16">
        <v>9.0</v>
      </c>
      <c r="F37" s="17">
        <v>0.0</v>
      </c>
      <c r="G37" s="17">
        <v>0.0</v>
      </c>
      <c r="H37" s="18">
        <f t="shared" si="8"/>
        <v>1</v>
      </c>
      <c r="I37" s="18">
        <f t="shared" si="9"/>
        <v>0.625</v>
      </c>
      <c r="J37" s="16">
        <v>2.0</v>
      </c>
      <c r="K37" s="16">
        <v>2.0</v>
      </c>
      <c r="L37" s="16">
        <v>16.0</v>
      </c>
      <c r="M37" s="16">
        <v>11.0</v>
      </c>
      <c r="N37" s="18">
        <f t="shared" si="10"/>
        <v>0.6875</v>
      </c>
      <c r="O37" s="16">
        <v>16.0</v>
      </c>
      <c r="P37" s="16">
        <v>11.0</v>
      </c>
      <c r="Q37" s="20">
        <f t="shared" si="11"/>
        <v>0.6875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154" t="s">
        <v>1078</v>
      </c>
      <c r="B38" s="16">
        <v>24.0</v>
      </c>
      <c r="C38" s="16">
        <v>7.0</v>
      </c>
      <c r="D38" s="16">
        <v>13.0</v>
      </c>
      <c r="E38" s="16">
        <v>3.0</v>
      </c>
      <c r="F38" s="17">
        <v>0.0</v>
      </c>
      <c r="G38" s="17">
        <v>0.0</v>
      </c>
      <c r="H38" s="18">
        <f t="shared" si="8"/>
        <v>0.9583333333</v>
      </c>
      <c r="I38" s="18">
        <f t="shared" si="9"/>
        <v>0.8333333333</v>
      </c>
      <c r="J38" s="16">
        <v>2.0</v>
      </c>
      <c r="K38" s="16">
        <v>2.0</v>
      </c>
      <c r="L38" s="16">
        <v>16.0</v>
      </c>
      <c r="M38" s="16">
        <v>11.0</v>
      </c>
      <c r="N38" s="18">
        <f t="shared" si="10"/>
        <v>0.6875</v>
      </c>
      <c r="O38" s="16">
        <v>16.0</v>
      </c>
      <c r="P38" s="16">
        <v>11.0</v>
      </c>
      <c r="Q38" s="20">
        <f t="shared" si="11"/>
        <v>0.6875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" t="s">
        <v>1079</v>
      </c>
      <c r="B39" s="17">
        <v>14.0</v>
      </c>
      <c r="C39" s="17">
        <v>10.0</v>
      </c>
      <c r="D39" s="17">
        <v>3.0</v>
      </c>
      <c r="E39" s="17">
        <v>1.0</v>
      </c>
      <c r="F39" s="17">
        <v>0.0</v>
      </c>
      <c r="G39" s="17">
        <v>0.0</v>
      </c>
      <c r="H39" s="18">
        <f t="shared" si="8"/>
        <v>1</v>
      </c>
      <c r="I39" s="18">
        <f t="shared" si="9"/>
        <v>0.9285714286</v>
      </c>
      <c r="J39" s="16">
        <v>2.0</v>
      </c>
      <c r="K39" s="16">
        <v>2.0</v>
      </c>
      <c r="L39" s="16">
        <v>16.0</v>
      </c>
      <c r="M39" s="17">
        <v>11.0</v>
      </c>
      <c r="N39" s="18">
        <f t="shared" si="10"/>
        <v>0.6875</v>
      </c>
      <c r="O39" s="16">
        <v>16.0</v>
      </c>
      <c r="P39" s="17">
        <v>11.0</v>
      </c>
      <c r="Q39" s="20">
        <f t="shared" si="11"/>
        <v>0.6875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 t="s">
        <v>1080</v>
      </c>
      <c r="B40" s="17">
        <v>29.0</v>
      </c>
      <c r="C40" s="17">
        <v>20.0</v>
      </c>
      <c r="D40" s="17">
        <v>9.0</v>
      </c>
      <c r="E40" s="17">
        <v>0.0</v>
      </c>
      <c r="F40" s="17">
        <v>0.0</v>
      </c>
      <c r="G40" s="17">
        <v>0.0</v>
      </c>
      <c r="H40" s="18">
        <f t="shared" si="8"/>
        <v>1</v>
      </c>
      <c r="I40" s="18">
        <f t="shared" si="9"/>
        <v>1</v>
      </c>
      <c r="J40" s="16">
        <v>2.0</v>
      </c>
      <c r="K40" s="16">
        <v>2.0</v>
      </c>
      <c r="L40" s="16">
        <v>16.0</v>
      </c>
      <c r="M40" s="16">
        <v>11.0</v>
      </c>
      <c r="N40" s="18">
        <f t="shared" si="10"/>
        <v>0.6875</v>
      </c>
      <c r="O40" s="16">
        <v>16.0</v>
      </c>
      <c r="P40" s="16">
        <v>11.0</v>
      </c>
      <c r="Q40" s="20">
        <f t="shared" si="11"/>
        <v>0.6875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707</v>
      </c>
      <c r="B41" s="17">
        <v>25.0</v>
      </c>
      <c r="C41" s="17">
        <v>4.0</v>
      </c>
      <c r="D41" s="17">
        <v>16.0</v>
      </c>
      <c r="E41" s="17">
        <v>5.0</v>
      </c>
      <c r="F41" s="17">
        <v>0.0</v>
      </c>
      <c r="G41" s="17">
        <v>0.0</v>
      </c>
      <c r="H41" s="18">
        <f t="shared" si="8"/>
        <v>1</v>
      </c>
      <c r="I41" s="18">
        <f t="shared" si="9"/>
        <v>0.8</v>
      </c>
      <c r="J41" s="16">
        <v>2.0</v>
      </c>
      <c r="K41" s="16">
        <v>2.0</v>
      </c>
      <c r="L41" s="16">
        <v>16.0</v>
      </c>
      <c r="M41" s="16">
        <v>12.0</v>
      </c>
      <c r="N41" s="18">
        <f t="shared" si="10"/>
        <v>0.75</v>
      </c>
      <c r="O41" s="16">
        <v>16.0</v>
      </c>
      <c r="P41" s="16">
        <v>12.0</v>
      </c>
      <c r="Q41" s="20">
        <f t="shared" si="11"/>
        <v>0.75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708</v>
      </c>
      <c r="B42" s="17">
        <v>23.0</v>
      </c>
      <c r="C42" s="17">
        <v>4.0</v>
      </c>
      <c r="D42" s="17">
        <v>8.0</v>
      </c>
      <c r="E42" s="17">
        <v>10.0</v>
      </c>
      <c r="F42" s="17">
        <v>1.0</v>
      </c>
      <c r="G42" s="17">
        <v>0.0</v>
      </c>
      <c r="H42" s="18">
        <f t="shared" si="8"/>
        <v>0.9565217391</v>
      </c>
      <c r="I42" s="18">
        <f t="shared" si="9"/>
        <v>0.5217391304</v>
      </c>
      <c r="J42" s="16">
        <v>2.0</v>
      </c>
      <c r="K42" s="16">
        <v>2.0</v>
      </c>
      <c r="L42" s="16">
        <v>16.0</v>
      </c>
      <c r="M42" s="16">
        <v>11.0</v>
      </c>
      <c r="N42" s="18">
        <f t="shared" si="10"/>
        <v>0.6875</v>
      </c>
      <c r="O42" s="16">
        <v>16.0</v>
      </c>
      <c r="P42" s="16">
        <v>11.0</v>
      </c>
      <c r="Q42" s="20">
        <f t="shared" si="11"/>
        <v>0.6875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733</v>
      </c>
      <c r="B43" s="17">
        <v>24.0</v>
      </c>
      <c r="C43" s="17">
        <v>11.0</v>
      </c>
      <c r="D43" s="17">
        <v>9.0</v>
      </c>
      <c r="E43" s="17">
        <v>3.0</v>
      </c>
      <c r="F43" s="17">
        <v>0.0</v>
      </c>
      <c r="G43" s="17">
        <v>1.0</v>
      </c>
      <c r="H43" s="18">
        <f t="shared" si="8"/>
        <v>0.9583333333</v>
      </c>
      <c r="I43" s="18">
        <f t="shared" si="9"/>
        <v>0.8333333333</v>
      </c>
      <c r="J43" s="16">
        <v>2.0</v>
      </c>
      <c r="K43" s="16">
        <v>2.0</v>
      </c>
      <c r="L43" s="16">
        <v>16.0</v>
      </c>
      <c r="M43" s="16">
        <v>12.0</v>
      </c>
      <c r="N43" s="18">
        <f t="shared" si="10"/>
        <v>0.75</v>
      </c>
      <c r="O43" s="16">
        <v>16.0</v>
      </c>
      <c r="P43" s="16">
        <v>12.0</v>
      </c>
      <c r="Q43" s="20">
        <f t="shared" si="11"/>
        <v>0.75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734</v>
      </c>
      <c r="B44" s="17">
        <v>28.0</v>
      </c>
      <c r="C44" s="17">
        <v>16.0</v>
      </c>
      <c r="D44" s="17">
        <v>9.0</v>
      </c>
      <c r="E44" s="17">
        <v>3.0</v>
      </c>
      <c r="F44" s="17">
        <v>0.0</v>
      </c>
      <c r="G44" s="17">
        <v>0.0</v>
      </c>
      <c r="H44" s="18">
        <f t="shared" si="8"/>
        <v>1</v>
      </c>
      <c r="I44" s="18">
        <f t="shared" si="9"/>
        <v>0.8928571429</v>
      </c>
      <c r="J44" s="16">
        <v>2.0</v>
      </c>
      <c r="K44" s="16">
        <v>2.0</v>
      </c>
      <c r="L44" s="16">
        <v>16.0</v>
      </c>
      <c r="M44" s="17">
        <v>15.0</v>
      </c>
      <c r="N44" s="18">
        <f t="shared" si="10"/>
        <v>0.9375</v>
      </c>
      <c r="O44" s="16">
        <v>16.0</v>
      </c>
      <c r="P44" s="17">
        <v>15.0</v>
      </c>
      <c r="Q44" s="20">
        <f t="shared" si="11"/>
        <v>0.9375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1081</v>
      </c>
      <c r="B45" s="17">
        <v>31.0</v>
      </c>
      <c r="C45" s="17">
        <v>22.0</v>
      </c>
      <c r="D45" s="17">
        <v>7.0</v>
      </c>
      <c r="E45" s="17">
        <v>0.0</v>
      </c>
      <c r="F45" s="17">
        <v>0.0</v>
      </c>
      <c r="G45" s="17">
        <v>2.0</v>
      </c>
      <c r="H45" s="18">
        <f t="shared" si="8"/>
        <v>0.935483871</v>
      </c>
      <c r="I45" s="18">
        <f t="shared" si="9"/>
        <v>0.935483871</v>
      </c>
      <c r="J45" s="16">
        <v>2.0</v>
      </c>
      <c r="K45" s="16">
        <v>2.0</v>
      </c>
      <c r="L45" s="16">
        <v>16.0</v>
      </c>
      <c r="M45" s="16">
        <v>11.0</v>
      </c>
      <c r="N45" s="18">
        <f t="shared" si="10"/>
        <v>0.6875</v>
      </c>
      <c r="O45" s="16">
        <v>16.0</v>
      </c>
      <c r="P45" s="16">
        <v>11.0</v>
      </c>
      <c r="Q45" s="20">
        <f t="shared" si="11"/>
        <v>0.6875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1082</v>
      </c>
      <c r="B46" s="17">
        <v>32.0</v>
      </c>
      <c r="C46" s="17">
        <v>17.0</v>
      </c>
      <c r="D46" s="17">
        <v>15.0</v>
      </c>
      <c r="E46" s="17">
        <v>0.0</v>
      </c>
      <c r="F46" s="17">
        <v>0.0</v>
      </c>
      <c r="G46" s="17">
        <v>0.0</v>
      </c>
      <c r="H46" s="18">
        <f t="shared" si="8"/>
        <v>1</v>
      </c>
      <c r="I46" s="18">
        <f t="shared" si="9"/>
        <v>1</v>
      </c>
      <c r="J46" s="16">
        <v>4.0</v>
      </c>
      <c r="K46" s="16">
        <v>4.0</v>
      </c>
      <c r="L46" s="17">
        <v>21.0</v>
      </c>
      <c r="M46" s="17">
        <v>17.0</v>
      </c>
      <c r="N46" s="18">
        <f t="shared" si="10"/>
        <v>0.8095238095</v>
      </c>
      <c r="O46" s="17">
        <v>21.0</v>
      </c>
      <c r="P46" s="17">
        <v>17.0</v>
      </c>
      <c r="Q46" s="20">
        <f t="shared" si="11"/>
        <v>0.8095238095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315</v>
      </c>
      <c r="B47" s="17">
        <v>32.0</v>
      </c>
      <c r="C47" s="17">
        <v>22.0</v>
      </c>
      <c r="D47" s="17">
        <v>9.0</v>
      </c>
      <c r="E47" s="17">
        <v>0.0</v>
      </c>
      <c r="F47" s="17">
        <v>0.0</v>
      </c>
      <c r="G47" s="17">
        <v>0.0</v>
      </c>
      <c r="H47" s="18">
        <f t="shared" si="8"/>
        <v>0.96875</v>
      </c>
      <c r="I47" s="18">
        <f t="shared" si="9"/>
        <v>0.96875</v>
      </c>
      <c r="J47" s="16">
        <v>4.0</v>
      </c>
      <c r="K47" s="16">
        <v>4.0</v>
      </c>
      <c r="L47" s="17">
        <v>21.0</v>
      </c>
      <c r="M47" s="17">
        <v>17.0</v>
      </c>
      <c r="N47" s="18">
        <f t="shared" si="10"/>
        <v>0.8095238095</v>
      </c>
      <c r="O47" s="17">
        <v>21.0</v>
      </c>
      <c r="P47" s="17">
        <v>17.0</v>
      </c>
      <c r="Q47" s="20">
        <f t="shared" si="11"/>
        <v>0.8095238095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" t="s">
        <v>1083</v>
      </c>
      <c r="B48" s="17">
        <v>26.0</v>
      </c>
      <c r="C48" s="17">
        <v>17.0</v>
      </c>
      <c r="D48" s="17">
        <v>8.0</v>
      </c>
      <c r="E48" s="17">
        <v>1.0</v>
      </c>
      <c r="F48" s="17">
        <v>0.0</v>
      </c>
      <c r="G48" s="17">
        <v>0.0</v>
      </c>
      <c r="H48" s="18">
        <f t="shared" si="8"/>
        <v>1</v>
      </c>
      <c r="I48" s="18">
        <f t="shared" si="9"/>
        <v>0.9615384615</v>
      </c>
      <c r="J48" s="16">
        <v>4.0</v>
      </c>
      <c r="K48" s="16">
        <v>4.0</v>
      </c>
      <c r="L48" s="17">
        <v>21.0</v>
      </c>
      <c r="M48" s="17">
        <v>17.0</v>
      </c>
      <c r="N48" s="18">
        <f t="shared" si="10"/>
        <v>0.8095238095</v>
      </c>
      <c r="O48" s="17">
        <v>21.0</v>
      </c>
      <c r="P48" s="17">
        <v>17.0</v>
      </c>
      <c r="Q48" s="20">
        <f t="shared" si="11"/>
        <v>0.8095238095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">
        <v>1084</v>
      </c>
      <c r="B49" s="17">
        <v>3.0</v>
      </c>
      <c r="C49" s="17">
        <v>0.0</v>
      </c>
      <c r="D49" s="17">
        <v>3.0</v>
      </c>
      <c r="E49" s="17">
        <v>0.0</v>
      </c>
      <c r="F49" s="17">
        <v>0.0</v>
      </c>
      <c r="G49" s="17">
        <v>0.0</v>
      </c>
      <c r="H49" s="18">
        <f t="shared" si="8"/>
        <v>1</v>
      </c>
      <c r="I49" s="18">
        <f t="shared" si="9"/>
        <v>1</v>
      </c>
      <c r="J49" s="16">
        <v>1.0</v>
      </c>
      <c r="K49" s="16">
        <v>1.0</v>
      </c>
      <c r="L49" s="17">
        <v>8.0</v>
      </c>
      <c r="M49" s="17">
        <v>7.0</v>
      </c>
      <c r="N49" s="18">
        <f t="shared" si="10"/>
        <v>0.875</v>
      </c>
      <c r="O49" s="17">
        <v>8.0</v>
      </c>
      <c r="P49" s="17">
        <v>7.0</v>
      </c>
      <c r="Q49" s="20">
        <f t="shared" si="11"/>
        <v>0.875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15" t="s">
        <v>1090</v>
      </c>
      <c r="B50" s="17">
        <v>21.0</v>
      </c>
      <c r="C50" s="17">
        <v>12.0</v>
      </c>
      <c r="D50" s="17">
        <v>8.0</v>
      </c>
      <c r="E50" s="17">
        <v>1.0</v>
      </c>
      <c r="F50" s="17">
        <v>0.0</v>
      </c>
      <c r="G50" s="17">
        <v>0.0</v>
      </c>
      <c r="H50" s="18"/>
      <c r="I50" s="18"/>
      <c r="J50" s="16">
        <v>3.0</v>
      </c>
      <c r="K50" s="16">
        <v>3.0</v>
      </c>
      <c r="L50" s="17">
        <v>32.0</v>
      </c>
      <c r="M50" s="17">
        <v>32.0</v>
      </c>
      <c r="N50" s="18">
        <f t="shared" si="10"/>
        <v>1</v>
      </c>
      <c r="O50" s="17">
        <v>32.0</v>
      </c>
      <c r="P50" s="17">
        <v>32.0</v>
      </c>
      <c r="Q50" s="20">
        <f t="shared" si="11"/>
        <v>1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15" t="s">
        <v>1091</v>
      </c>
      <c r="B51" s="17">
        <v>24.0</v>
      </c>
      <c r="C51" s="318">
        <v>2.0</v>
      </c>
      <c r="D51" s="17">
        <v>1.0</v>
      </c>
      <c r="E51" s="17">
        <v>2.0</v>
      </c>
      <c r="F51" s="17">
        <v>1.0</v>
      </c>
      <c r="G51" s="17">
        <v>0.0</v>
      </c>
      <c r="H51" s="18"/>
      <c r="I51" s="18"/>
      <c r="J51" s="16">
        <v>3.0</v>
      </c>
      <c r="K51" s="16">
        <v>3.0</v>
      </c>
      <c r="L51" s="17">
        <v>32.0</v>
      </c>
      <c r="M51" s="17">
        <v>32.0</v>
      </c>
      <c r="N51" s="18">
        <f t="shared" si="10"/>
        <v>1</v>
      </c>
      <c r="O51" s="17">
        <v>32.0</v>
      </c>
      <c r="P51" s="17">
        <v>32.0</v>
      </c>
      <c r="Q51" s="20">
        <f t="shared" si="11"/>
        <v>1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9" t="s">
        <v>15</v>
      </c>
      <c r="B52" s="26">
        <f t="shared" ref="B52:G52" si="12">SUM(B36:B49)</f>
        <v>343</v>
      </c>
      <c r="C52" s="26">
        <f t="shared" si="12"/>
        <v>156</v>
      </c>
      <c r="D52" s="26">
        <f t="shared" si="12"/>
        <v>142</v>
      </c>
      <c r="E52" s="26">
        <f t="shared" si="12"/>
        <v>38</v>
      </c>
      <c r="F52" s="26">
        <f t="shared" si="12"/>
        <v>2</v>
      </c>
      <c r="G52" s="26">
        <f t="shared" si="12"/>
        <v>3</v>
      </c>
      <c r="H52" s="18">
        <f>(C52+D52+E52)/B52</f>
        <v>0.9795918367</v>
      </c>
      <c r="I52" s="18">
        <f>(C52+D52)/B52</f>
        <v>0.8688046647</v>
      </c>
      <c r="J52" s="26">
        <f t="shared" ref="J52:M52" si="13">SUM(J36:J49)</f>
        <v>33</v>
      </c>
      <c r="K52" s="26">
        <f t="shared" si="13"/>
        <v>33</v>
      </c>
      <c r="L52" s="26">
        <f t="shared" si="13"/>
        <v>231</v>
      </c>
      <c r="M52" s="26">
        <f t="shared" si="13"/>
        <v>172</v>
      </c>
      <c r="N52" s="18">
        <f t="shared" si="10"/>
        <v>0.7445887446</v>
      </c>
      <c r="O52" s="27">
        <f t="shared" ref="O52:P52" si="14">SUM(O36:O49)</f>
        <v>231</v>
      </c>
      <c r="P52" s="27">
        <f t="shared" si="14"/>
        <v>172</v>
      </c>
      <c r="Q52" s="20">
        <f t="shared" si="11"/>
        <v>0.7445887446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Q53" s="95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89" t="s">
        <v>27</v>
      </c>
      <c r="B54" s="30"/>
      <c r="C54" s="30"/>
      <c r="D54" s="30"/>
      <c r="E54" s="30"/>
      <c r="F54" s="30"/>
      <c r="G54" s="88"/>
      <c r="H54" s="30"/>
      <c r="I54" s="30"/>
      <c r="J54" s="30"/>
      <c r="K54" s="30"/>
      <c r="L54" s="30"/>
      <c r="M54" s="30"/>
      <c r="N54" s="30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90" t="s">
        <v>4</v>
      </c>
      <c r="B55" s="32" t="s">
        <v>16</v>
      </c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4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91" t="s">
        <v>1076</v>
      </c>
      <c r="B56" s="92" t="s">
        <v>1092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4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91" t="s">
        <v>708</v>
      </c>
      <c r="B57" s="92" t="s">
        <v>1093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4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1" t="s">
        <v>733</v>
      </c>
      <c r="B58" s="92" t="s">
        <v>1094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1" t="s">
        <v>1081</v>
      </c>
      <c r="B59" s="92" t="s">
        <v>1095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91" t="s">
        <v>1081</v>
      </c>
      <c r="B60" s="92" t="s">
        <v>1096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91" t="s">
        <v>1091</v>
      </c>
      <c r="B61" s="92" t="s">
        <v>1097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4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/>
    <row r="63" ht="14.25" customHeight="1"/>
    <row r="64" ht="14.25" customHeight="1">
      <c r="A64" s="151" t="s">
        <v>20</v>
      </c>
    </row>
    <row r="65" ht="14.25" customHeight="1"/>
    <row r="66" ht="14.25" customHeight="1">
      <c r="A66" s="3" t="s">
        <v>1048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ht="14.25" customHeight="1">
      <c r="A67" s="96" t="s">
        <v>33</v>
      </c>
      <c r="O67" s="7" t="s">
        <v>3</v>
      </c>
      <c r="P67" s="7"/>
      <c r="Q67" s="7"/>
    </row>
    <row r="68" ht="14.25" customHeight="1">
      <c r="A68" s="72" t="s">
        <v>4</v>
      </c>
      <c r="B68" s="10" t="s">
        <v>5</v>
      </c>
      <c r="C68" s="10" t="s">
        <v>6</v>
      </c>
      <c r="D68" s="73">
        <v>4.0</v>
      </c>
      <c r="E68" s="73">
        <v>3.0</v>
      </c>
      <c r="F68" s="73">
        <v>2.0</v>
      </c>
      <c r="G68" s="10" t="s">
        <v>7</v>
      </c>
      <c r="H68" s="10" t="s">
        <v>8</v>
      </c>
      <c r="I68" s="10" t="s">
        <v>9</v>
      </c>
      <c r="J68" s="10" t="s">
        <v>10</v>
      </c>
      <c r="K68" s="10" t="s">
        <v>11</v>
      </c>
      <c r="L68" s="10" t="s">
        <v>12</v>
      </c>
      <c r="M68" s="10" t="s">
        <v>11</v>
      </c>
      <c r="N68" s="10" t="s">
        <v>13</v>
      </c>
      <c r="O68" s="13" t="s">
        <v>12</v>
      </c>
      <c r="P68" s="13" t="s">
        <v>11</v>
      </c>
      <c r="Q68" s="13" t="s">
        <v>14</v>
      </c>
    </row>
    <row r="69" ht="14.25" customHeight="1">
      <c r="A69" s="15" t="s">
        <v>1076</v>
      </c>
      <c r="B69" s="78">
        <v>29.0</v>
      </c>
      <c r="C69" s="78">
        <v>6.0</v>
      </c>
      <c r="D69" s="78">
        <v>16.0</v>
      </c>
      <c r="E69" s="78">
        <v>7.0</v>
      </c>
      <c r="F69" s="78">
        <v>0.0</v>
      </c>
      <c r="G69" s="78">
        <v>0.0</v>
      </c>
      <c r="H69" s="80">
        <f t="shared" ref="H69:H83" si="15">(C69+D69+E69)/B69</f>
        <v>1</v>
      </c>
      <c r="I69" s="80">
        <f t="shared" ref="I69:I83" si="16">(C69+D69)/B69</f>
        <v>0.7586206897</v>
      </c>
      <c r="J69" s="78">
        <v>2.0</v>
      </c>
      <c r="K69" s="78">
        <v>2.0</v>
      </c>
      <c r="L69" s="78">
        <v>20.0</v>
      </c>
      <c r="M69" s="78">
        <v>13.0</v>
      </c>
      <c r="N69" s="80">
        <f t="shared" ref="N69:N83" si="17">M69/L69</f>
        <v>0.65</v>
      </c>
      <c r="O69" s="78">
        <v>20.0</v>
      </c>
      <c r="P69" s="78">
        <v>13.0</v>
      </c>
      <c r="Q69" s="20">
        <f t="shared" ref="Q69:Q83" si="18">P69/O69</f>
        <v>0.65</v>
      </c>
    </row>
    <row r="70" ht="14.25" customHeight="1">
      <c r="A70" s="15" t="s">
        <v>1077</v>
      </c>
      <c r="B70" s="78">
        <v>23.0</v>
      </c>
      <c r="C70" s="78">
        <v>7.0</v>
      </c>
      <c r="D70" s="78">
        <v>11.0</v>
      </c>
      <c r="E70" s="78">
        <v>4.0</v>
      </c>
      <c r="F70" s="78">
        <v>0.0</v>
      </c>
      <c r="G70" s="78">
        <v>1.0</v>
      </c>
      <c r="H70" s="80">
        <f t="shared" si="15"/>
        <v>0.9565217391</v>
      </c>
      <c r="I70" s="80">
        <f t="shared" si="16"/>
        <v>0.7826086957</v>
      </c>
      <c r="J70" s="78">
        <v>2.0</v>
      </c>
      <c r="K70" s="78">
        <v>2.0</v>
      </c>
      <c r="L70" s="78">
        <v>20.0</v>
      </c>
      <c r="M70" s="78">
        <v>14.0</v>
      </c>
      <c r="N70" s="80">
        <f t="shared" si="17"/>
        <v>0.7</v>
      </c>
      <c r="O70" s="78">
        <v>20.0</v>
      </c>
      <c r="P70" s="78">
        <v>14.0</v>
      </c>
      <c r="Q70" s="20">
        <f t="shared" si="18"/>
        <v>0.7</v>
      </c>
    </row>
    <row r="71" ht="14.25" customHeight="1">
      <c r="A71" s="154" t="s">
        <v>1078</v>
      </c>
      <c r="B71" s="78">
        <v>24.0</v>
      </c>
      <c r="C71" s="78">
        <v>4.0</v>
      </c>
      <c r="D71" s="78">
        <v>14.0</v>
      </c>
      <c r="E71" s="78">
        <v>6.0</v>
      </c>
      <c r="F71" s="78">
        <v>0.0</v>
      </c>
      <c r="G71" s="78">
        <v>0.0</v>
      </c>
      <c r="H71" s="80">
        <f t="shared" si="15"/>
        <v>1</v>
      </c>
      <c r="I71" s="80">
        <f t="shared" si="16"/>
        <v>0.75</v>
      </c>
      <c r="J71" s="78">
        <v>2.0</v>
      </c>
      <c r="K71" s="78">
        <v>2.0</v>
      </c>
      <c r="L71" s="78">
        <v>20.0</v>
      </c>
      <c r="M71" s="78">
        <v>12.0</v>
      </c>
      <c r="N71" s="80">
        <f t="shared" si="17"/>
        <v>0.6</v>
      </c>
      <c r="O71" s="78">
        <v>20.0</v>
      </c>
      <c r="P71" s="78">
        <v>12.0</v>
      </c>
      <c r="Q71" s="20">
        <f t="shared" si="18"/>
        <v>0.6</v>
      </c>
    </row>
    <row r="72" ht="14.25" customHeight="1">
      <c r="A72" s="15" t="s">
        <v>1079</v>
      </c>
      <c r="B72" s="78">
        <v>12.0</v>
      </c>
      <c r="C72" s="78">
        <v>6.0</v>
      </c>
      <c r="D72" s="78">
        <v>6.0</v>
      </c>
      <c r="E72" s="78">
        <v>0.0</v>
      </c>
      <c r="F72" s="78">
        <v>0.0</v>
      </c>
      <c r="G72" s="78">
        <v>0.0</v>
      </c>
      <c r="H72" s="80">
        <f t="shared" si="15"/>
        <v>1</v>
      </c>
      <c r="I72" s="80">
        <f t="shared" si="16"/>
        <v>1</v>
      </c>
      <c r="J72" s="78">
        <v>2.0</v>
      </c>
      <c r="K72" s="78">
        <v>2.0</v>
      </c>
      <c r="L72" s="78">
        <v>20.0</v>
      </c>
      <c r="M72" s="78">
        <v>11.0</v>
      </c>
      <c r="N72" s="80">
        <f t="shared" si="17"/>
        <v>0.55</v>
      </c>
      <c r="O72" s="78">
        <v>20.0</v>
      </c>
      <c r="P72" s="78">
        <v>11.0</v>
      </c>
      <c r="Q72" s="20">
        <f t="shared" si="18"/>
        <v>0.55</v>
      </c>
    </row>
    <row r="73" ht="14.25" customHeight="1">
      <c r="A73" s="15" t="s">
        <v>1080</v>
      </c>
      <c r="B73" s="78">
        <v>29.0</v>
      </c>
      <c r="C73" s="78">
        <v>16.0</v>
      </c>
      <c r="D73" s="78">
        <v>9.0</v>
      </c>
      <c r="E73" s="78">
        <v>4.0</v>
      </c>
      <c r="F73" s="78">
        <v>0.0</v>
      </c>
      <c r="G73" s="78">
        <v>0.0</v>
      </c>
      <c r="H73" s="80">
        <f t="shared" si="15"/>
        <v>1</v>
      </c>
      <c r="I73" s="80">
        <f t="shared" si="16"/>
        <v>0.8620689655</v>
      </c>
      <c r="J73" s="78">
        <v>2.0</v>
      </c>
      <c r="K73" s="78">
        <v>2.0</v>
      </c>
      <c r="L73" s="78">
        <v>20.0</v>
      </c>
      <c r="M73" s="78">
        <v>14.0</v>
      </c>
      <c r="N73" s="80">
        <f t="shared" si="17"/>
        <v>0.7</v>
      </c>
      <c r="O73" s="78">
        <v>20.0</v>
      </c>
      <c r="P73" s="78">
        <v>14.0</v>
      </c>
      <c r="Q73" s="20">
        <f t="shared" si="18"/>
        <v>0.7</v>
      </c>
    </row>
    <row r="74" ht="14.25" customHeight="1">
      <c r="A74" s="15" t="s">
        <v>707</v>
      </c>
      <c r="B74" s="78">
        <v>26.0</v>
      </c>
      <c r="C74" s="78">
        <v>3.0</v>
      </c>
      <c r="D74" s="78">
        <v>9.0</v>
      </c>
      <c r="E74" s="78">
        <v>12.0</v>
      </c>
      <c r="F74" s="78">
        <v>1.0</v>
      </c>
      <c r="G74" s="78">
        <v>1.0</v>
      </c>
      <c r="H74" s="80">
        <f t="shared" si="15"/>
        <v>0.9230769231</v>
      </c>
      <c r="I74" s="80">
        <f t="shared" si="16"/>
        <v>0.4615384615</v>
      </c>
      <c r="J74" s="78">
        <v>2.0</v>
      </c>
      <c r="K74" s="78">
        <v>2.0</v>
      </c>
      <c r="L74" s="78">
        <v>20.0</v>
      </c>
      <c r="M74" s="78">
        <v>15.0</v>
      </c>
      <c r="N74" s="80">
        <f t="shared" si="17"/>
        <v>0.75</v>
      </c>
      <c r="O74" s="78">
        <v>20.0</v>
      </c>
      <c r="P74" s="78">
        <v>15.0</v>
      </c>
      <c r="Q74" s="20">
        <f t="shared" si="18"/>
        <v>0.75</v>
      </c>
    </row>
    <row r="75" ht="14.25" customHeight="1">
      <c r="A75" s="15" t="s">
        <v>708</v>
      </c>
      <c r="B75" s="78">
        <v>24.0</v>
      </c>
      <c r="C75" s="78">
        <v>2.0</v>
      </c>
      <c r="D75" s="78">
        <v>13.0</v>
      </c>
      <c r="E75" s="78">
        <v>9.0</v>
      </c>
      <c r="F75" s="78">
        <v>0.0</v>
      </c>
      <c r="G75" s="78">
        <v>0.0</v>
      </c>
      <c r="H75" s="80">
        <f t="shared" si="15"/>
        <v>1</v>
      </c>
      <c r="I75" s="80">
        <f t="shared" si="16"/>
        <v>0.625</v>
      </c>
      <c r="J75" s="78">
        <v>2.0</v>
      </c>
      <c r="K75" s="78">
        <v>2.0</v>
      </c>
      <c r="L75" s="78">
        <v>20.0</v>
      </c>
      <c r="M75" s="78">
        <v>15.0</v>
      </c>
      <c r="N75" s="80">
        <f t="shared" si="17"/>
        <v>0.75</v>
      </c>
      <c r="O75" s="78">
        <v>20.0</v>
      </c>
      <c r="P75" s="78">
        <v>15.0</v>
      </c>
      <c r="Q75" s="20">
        <f t="shared" si="18"/>
        <v>0.75</v>
      </c>
    </row>
    <row r="76" ht="14.25" customHeight="1">
      <c r="A76" s="15" t="s">
        <v>733</v>
      </c>
      <c r="B76" s="78">
        <v>24.0</v>
      </c>
      <c r="C76" s="78">
        <v>4.0</v>
      </c>
      <c r="D76" s="78">
        <v>9.0</v>
      </c>
      <c r="E76" s="78">
        <v>10.0</v>
      </c>
      <c r="F76" s="78">
        <v>1.0</v>
      </c>
      <c r="G76" s="78">
        <v>0.0</v>
      </c>
      <c r="H76" s="80">
        <f t="shared" si="15"/>
        <v>0.9583333333</v>
      </c>
      <c r="I76" s="80">
        <f t="shared" si="16"/>
        <v>0.5416666667</v>
      </c>
      <c r="J76" s="78">
        <v>2.0</v>
      </c>
      <c r="K76" s="78">
        <v>2.0</v>
      </c>
      <c r="L76" s="78">
        <v>20.0</v>
      </c>
      <c r="M76" s="78">
        <v>14.0</v>
      </c>
      <c r="N76" s="80">
        <f t="shared" si="17"/>
        <v>0.7</v>
      </c>
      <c r="O76" s="78">
        <v>20.0</v>
      </c>
      <c r="P76" s="78">
        <v>14.0</v>
      </c>
      <c r="Q76" s="20">
        <f t="shared" si="18"/>
        <v>0.7</v>
      </c>
    </row>
    <row r="77" ht="14.25" customHeight="1">
      <c r="A77" s="15" t="s">
        <v>734</v>
      </c>
      <c r="B77" s="78">
        <v>26.0</v>
      </c>
      <c r="C77" s="78">
        <v>11.0</v>
      </c>
      <c r="D77" s="78">
        <v>13.0</v>
      </c>
      <c r="E77" s="78">
        <v>2.0</v>
      </c>
      <c r="F77" s="78">
        <v>0.0</v>
      </c>
      <c r="G77" s="78">
        <v>0.0</v>
      </c>
      <c r="H77" s="80">
        <f t="shared" si="15"/>
        <v>1</v>
      </c>
      <c r="I77" s="80">
        <f t="shared" si="16"/>
        <v>0.9230769231</v>
      </c>
      <c r="J77" s="78">
        <v>2.0</v>
      </c>
      <c r="K77" s="78">
        <v>2.0</v>
      </c>
      <c r="L77" s="78">
        <v>20.0</v>
      </c>
      <c r="M77" s="78">
        <v>16.0</v>
      </c>
      <c r="N77" s="80">
        <f t="shared" si="17"/>
        <v>0.8</v>
      </c>
      <c r="O77" s="78">
        <v>20.0</v>
      </c>
      <c r="P77" s="78">
        <v>16.0</v>
      </c>
      <c r="Q77" s="20">
        <f t="shared" si="18"/>
        <v>0.8</v>
      </c>
    </row>
    <row r="78" ht="14.25" customHeight="1">
      <c r="A78" s="15" t="s">
        <v>1081</v>
      </c>
      <c r="B78" s="78">
        <v>30.0</v>
      </c>
      <c r="C78" s="78">
        <v>27.0</v>
      </c>
      <c r="D78" s="78">
        <v>3.0</v>
      </c>
      <c r="E78" s="78">
        <v>0.0</v>
      </c>
      <c r="F78" s="78">
        <v>0.0</v>
      </c>
      <c r="G78" s="78">
        <v>0.0</v>
      </c>
      <c r="H78" s="80">
        <f t="shared" si="15"/>
        <v>1</v>
      </c>
      <c r="I78" s="80">
        <f t="shared" si="16"/>
        <v>1</v>
      </c>
      <c r="J78" s="78">
        <v>2.0</v>
      </c>
      <c r="K78" s="78">
        <v>2.0</v>
      </c>
      <c r="L78" s="78">
        <v>20.0</v>
      </c>
      <c r="M78" s="78">
        <v>12.0</v>
      </c>
      <c r="N78" s="80">
        <f t="shared" si="17"/>
        <v>0.6</v>
      </c>
      <c r="O78" s="78">
        <v>20.0</v>
      </c>
      <c r="P78" s="78">
        <v>12.0</v>
      </c>
      <c r="Q78" s="20">
        <f t="shared" si="18"/>
        <v>0.6</v>
      </c>
    </row>
    <row r="79" ht="14.25" customHeight="1">
      <c r="A79" s="15" t="s">
        <v>1082</v>
      </c>
      <c r="B79" s="78">
        <v>32.0</v>
      </c>
      <c r="C79" s="78">
        <v>10.0</v>
      </c>
      <c r="D79" s="78">
        <v>20.0</v>
      </c>
      <c r="E79" s="78">
        <v>2.0</v>
      </c>
      <c r="F79" s="78">
        <v>0.0</v>
      </c>
      <c r="G79" s="78">
        <v>0.0</v>
      </c>
      <c r="H79" s="80">
        <f t="shared" si="15"/>
        <v>1</v>
      </c>
      <c r="I79" s="80">
        <f t="shared" si="16"/>
        <v>0.9375</v>
      </c>
      <c r="J79" s="78">
        <v>3.0</v>
      </c>
      <c r="K79" s="78">
        <v>3.0</v>
      </c>
      <c r="L79" s="78">
        <v>30.0</v>
      </c>
      <c r="M79" s="78">
        <v>19.0</v>
      </c>
      <c r="N79" s="80">
        <f t="shared" si="17"/>
        <v>0.6333333333</v>
      </c>
      <c r="O79" s="78">
        <v>30.0</v>
      </c>
      <c r="P79" s="78">
        <v>19.0</v>
      </c>
      <c r="Q79" s="20">
        <f t="shared" si="18"/>
        <v>0.6333333333</v>
      </c>
    </row>
    <row r="80" ht="14.25" customHeight="1">
      <c r="A80" s="15" t="s">
        <v>315</v>
      </c>
      <c r="B80" s="78">
        <v>32.0</v>
      </c>
      <c r="C80" s="78">
        <v>16.0</v>
      </c>
      <c r="D80" s="78">
        <v>13.0</v>
      </c>
      <c r="E80" s="78">
        <v>2.0</v>
      </c>
      <c r="F80" s="78">
        <v>0.0</v>
      </c>
      <c r="G80" s="78">
        <v>1.0</v>
      </c>
      <c r="H80" s="80">
        <f t="shared" si="15"/>
        <v>0.96875</v>
      </c>
      <c r="I80" s="80">
        <f t="shared" si="16"/>
        <v>0.90625</v>
      </c>
      <c r="J80" s="78">
        <v>3.0</v>
      </c>
      <c r="K80" s="78">
        <v>3.0</v>
      </c>
      <c r="L80" s="78">
        <v>30.0</v>
      </c>
      <c r="M80" s="78">
        <v>21.0</v>
      </c>
      <c r="N80" s="80">
        <f t="shared" si="17"/>
        <v>0.7</v>
      </c>
      <c r="O80" s="78">
        <v>30.0</v>
      </c>
      <c r="P80" s="78">
        <v>21.0</v>
      </c>
      <c r="Q80" s="20">
        <f t="shared" si="18"/>
        <v>0.7</v>
      </c>
    </row>
    <row r="81" ht="14.25" customHeight="1">
      <c r="A81" s="15" t="s">
        <v>1083</v>
      </c>
      <c r="B81" s="78">
        <v>27.0</v>
      </c>
      <c r="C81" s="78">
        <v>20.0</v>
      </c>
      <c r="D81" s="78">
        <v>7.0</v>
      </c>
      <c r="E81" s="78">
        <v>0.0</v>
      </c>
      <c r="F81" s="78">
        <v>0.0</v>
      </c>
      <c r="G81" s="78">
        <v>0.0</v>
      </c>
      <c r="H81" s="80">
        <f t="shared" si="15"/>
        <v>1</v>
      </c>
      <c r="I81" s="80">
        <f t="shared" si="16"/>
        <v>1</v>
      </c>
      <c r="J81" s="78">
        <v>3.0</v>
      </c>
      <c r="K81" s="78">
        <v>3.0</v>
      </c>
      <c r="L81" s="78">
        <v>30.0</v>
      </c>
      <c r="M81" s="78">
        <v>20.0</v>
      </c>
      <c r="N81" s="80">
        <f t="shared" si="17"/>
        <v>0.6666666667</v>
      </c>
      <c r="O81" s="78">
        <v>30.0</v>
      </c>
      <c r="P81" s="78">
        <v>20.0</v>
      </c>
      <c r="Q81" s="20">
        <f t="shared" si="18"/>
        <v>0.6666666667</v>
      </c>
    </row>
    <row r="82" ht="14.25" customHeight="1">
      <c r="A82" s="15" t="s">
        <v>1084</v>
      </c>
      <c r="B82" s="78">
        <v>3.0</v>
      </c>
      <c r="C82" s="78">
        <v>0.0</v>
      </c>
      <c r="D82" s="78">
        <v>3.0</v>
      </c>
      <c r="E82" s="78">
        <v>0.0</v>
      </c>
      <c r="F82" s="78">
        <v>0.0</v>
      </c>
      <c r="G82" s="78">
        <v>0.0</v>
      </c>
      <c r="H82" s="80">
        <f t="shared" si="15"/>
        <v>1</v>
      </c>
      <c r="I82" s="80">
        <f t="shared" si="16"/>
        <v>1</v>
      </c>
      <c r="J82" s="78">
        <v>1.0</v>
      </c>
      <c r="K82" s="78">
        <v>1.0</v>
      </c>
      <c r="L82" s="78">
        <v>10.0</v>
      </c>
      <c r="M82" s="78">
        <v>7.0</v>
      </c>
      <c r="N82" s="80">
        <f t="shared" si="17"/>
        <v>0.7</v>
      </c>
      <c r="O82" s="78">
        <v>10.0</v>
      </c>
      <c r="P82" s="78">
        <v>7.0</v>
      </c>
      <c r="Q82" s="20">
        <f t="shared" si="18"/>
        <v>0.7</v>
      </c>
    </row>
    <row r="83" ht="14.25" customHeight="1">
      <c r="A83" s="72" t="s">
        <v>15</v>
      </c>
      <c r="B83" s="73">
        <f t="shared" ref="B83:G83" si="19">SUM(B69:B82)</f>
        <v>341</v>
      </c>
      <c r="C83" s="73">
        <f t="shared" si="19"/>
        <v>132</v>
      </c>
      <c r="D83" s="73">
        <f t="shared" si="19"/>
        <v>146</v>
      </c>
      <c r="E83" s="73">
        <f t="shared" si="19"/>
        <v>58</v>
      </c>
      <c r="F83" s="73">
        <f t="shared" si="19"/>
        <v>2</v>
      </c>
      <c r="G83" s="73">
        <f t="shared" si="19"/>
        <v>3</v>
      </c>
      <c r="H83" s="80">
        <f t="shared" si="15"/>
        <v>0.9853372434</v>
      </c>
      <c r="I83" s="80">
        <f t="shared" si="16"/>
        <v>0.8152492669</v>
      </c>
      <c r="J83" s="73">
        <f t="shared" ref="J83:M83" si="20">SUM(J69:J82)</f>
        <v>30</v>
      </c>
      <c r="K83" s="73">
        <f t="shared" si="20"/>
        <v>30</v>
      </c>
      <c r="L83" s="73">
        <f t="shared" si="20"/>
        <v>300</v>
      </c>
      <c r="M83" s="73">
        <f t="shared" si="20"/>
        <v>203</v>
      </c>
      <c r="N83" s="80">
        <f t="shared" si="17"/>
        <v>0.6766666667</v>
      </c>
      <c r="O83" s="27">
        <f t="shared" ref="O83:P83" si="21">SUM(O69:O82)</f>
        <v>300</v>
      </c>
      <c r="P83" s="27">
        <f t="shared" si="21"/>
        <v>203</v>
      </c>
      <c r="Q83" s="20">
        <f t="shared" si="18"/>
        <v>0.6766666667</v>
      </c>
    </row>
    <row r="84" ht="14.2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</row>
    <row r="85" ht="14.25" customHeight="1">
      <c r="A85" s="89" t="s">
        <v>27</v>
      </c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</row>
    <row r="86" ht="14.25" customHeight="1">
      <c r="A86" s="90" t="s">
        <v>4</v>
      </c>
      <c r="B86" s="32" t="s">
        <v>16</v>
      </c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4"/>
    </row>
    <row r="87" ht="14.25" customHeight="1">
      <c r="A87" s="91" t="s">
        <v>1077</v>
      </c>
      <c r="B87" s="92" t="s">
        <v>1098</v>
      </c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4"/>
    </row>
    <row r="88" ht="14.25" customHeight="1">
      <c r="A88" s="91" t="s">
        <v>707</v>
      </c>
      <c r="B88" s="92" t="s">
        <v>1099</v>
      </c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4"/>
    </row>
    <row r="89" ht="14.25" customHeight="1">
      <c r="A89" s="106" t="s">
        <v>500</v>
      </c>
      <c r="B89" s="92" t="s">
        <v>1100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106" t="s">
        <v>733</v>
      </c>
      <c r="B90" s="92" t="s">
        <v>1101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106" t="s">
        <v>315</v>
      </c>
      <c r="B91" s="92" t="s">
        <v>1102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/>
    <row r="93" ht="14.25" customHeight="1"/>
    <row r="94" ht="14.25" customHeight="1">
      <c r="A94" s="63" t="s">
        <v>20</v>
      </c>
      <c r="B94" s="64"/>
      <c r="C94" s="64"/>
      <c r="D94" s="64"/>
      <c r="E94" s="64"/>
      <c r="F94" s="64"/>
      <c r="G94" s="65"/>
      <c r="H94" s="64"/>
      <c r="I94" s="64"/>
      <c r="J94" s="64"/>
      <c r="K94" s="64"/>
      <c r="L94" s="64"/>
      <c r="M94" s="64"/>
      <c r="N94" s="64"/>
      <c r="O94" s="64"/>
      <c r="P94" s="64"/>
      <c r="Q94" s="66"/>
    </row>
    <row r="95" ht="14.25" customHeight="1">
      <c r="G95" s="67"/>
      <c r="Q95" s="68"/>
    </row>
    <row r="96" ht="14.25" customHeight="1">
      <c r="A96" s="3" t="s">
        <v>1048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Q96" s="68"/>
    </row>
    <row r="97" ht="14.25" customHeight="1">
      <c r="A97" s="96" t="s">
        <v>38</v>
      </c>
      <c r="O97" s="70" t="s">
        <v>3</v>
      </c>
      <c r="P97" s="33"/>
      <c r="Q97" s="34"/>
    </row>
    <row r="98" ht="14.25" customHeight="1">
      <c r="A98" s="72" t="s">
        <v>4</v>
      </c>
      <c r="B98" s="10" t="s">
        <v>5</v>
      </c>
      <c r="C98" s="10" t="s">
        <v>6</v>
      </c>
      <c r="D98" s="73">
        <v>4.0</v>
      </c>
      <c r="E98" s="73">
        <v>3.0</v>
      </c>
      <c r="F98" s="73">
        <v>2.0</v>
      </c>
      <c r="G98" s="74" t="s">
        <v>7</v>
      </c>
      <c r="H98" s="10" t="s">
        <v>8</v>
      </c>
      <c r="I98" s="10" t="s">
        <v>9</v>
      </c>
      <c r="J98" s="10" t="s">
        <v>10</v>
      </c>
      <c r="K98" s="10" t="s">
        <v>11</v>
      </c>
      <c r="L98" s="10" t="s">
        <v>12</v>
      </c>
      <c r="M98" s="10" t="s">
        <v>11</v>
      </c>
      <c r="N98" s="10" t="s">
        <v>13</v>
      </c>
      <c r="O98" s="75" t="s">
        <v>12</v>
      </c>
      <c r="P98" s="75" t="s">
        <v>11</v>
      </c>
      <c r="Q98" s="76" t="s">
        <v>14</v>
      </c>
    </row>
    <row r="99" ht="14.25" customHeight="1">
      <c r="A99" s="15" t="s">
        <v>1076</v>
      </c>
      <c r="B99" s="319">
        <v>29.0</v>
      </c>
      <c r="C99" s="78">
        <v>1.0</v>
      </c>
      <c r="D99" s="78">
        <v>13.0</v>
      </c>
      <c r="E99" s="78">
        <v>15.0</v>
      </c>
      <c r="F99" s="78">
        <v>0.0</v>
      </c>
      <c r="G99" s="79">
        <v>0.0</v>
      </c>
      <c r="H99" s="80">
        <f t="shared" ref="H99:H115" si="22">(C99+D99+E99)/B99</f>
        <v>1</v>
      </c>
      <c r="I99" s="80">
        <f t="shared" ref="I99:I115" si="23">(C99+D99)/B99</f>
        <v>0.4827586207</v>
      </c>
      <c r="J99" s="78">
        <v>2.0</v>
      </c>
      <c r="K99" s="78">
        <v>2.0</v>
      </c>
      <c r="L99" s="78">
        <v>16.0</v>
      </c>
      <c r="M99" s="78">
        <v>16.0</v>
      </c>
      <c r="N99" s="80">
        <f t="shared" ref="N99:N115" si="24">M99/L99</f>
        <v>1</v>
      </c>
      <c r="O99" s="78">
        <v>16.0</v>
      </c>
      <c r="P99" s="78">
        <v>16.0</v>
      </c>
      <c r="Q99" s="81">
        <f t="shared" ref="Q99:Q115" si="25">P99/O99</f>
        <v>1</v>
      </c>
    </row>
    <row r="100" ht="14.25" customHeight="1">
      <c r="A100" s="15" t="s">
        <v>1077</v>
      </c>
      <c r="B100" s="319">
        <v>23.0</v>
      </c>
      <c r="C100" s="78">
        <v>4.0</v>
      </c>
      <c r="D100" s="78">
        <v>12.0</v>
      </c>
      <c r="E100" s="78">
        <v>7.0</v>
      </c>
      <c r="F100" s="78">
        <v>0.0</v>
      </c>
      <c r="G100" s="79">
        <v>0.0</v>
      </c>
      <c r="H100" s="80">
        <f t="shared" si="22"/>
        <v>1</v>
      </c>
      <c r="I100" s="80">
        <f t="shared" si="23"/>
        <v>0.6956521739</v>
      </c>
      <c r="J100" s="78">
        <v>2.0</v>
      </c>
      <c r="K100" s="78">
        <v>2.0</v>
      </c>
      <c r="L100" s="78">
        <v>16.0</v>
      </c>
      <c r="M100" s="78">
        <v>14.0</v>
      </c>
      <c r="N100" s="80">
        <f t="shared" si="24"/>
        <v>0.875</v>
      </c>
      <c r="O100" s="78">
        <v>16.0</v>
      </c>
      <c r="P100" s="78">
        <v>14.0</v>
      </c>
      <c r="Q100" s="81">
        <f t="shared" si="25"/>
        <v>0.875</v>
      </c>
    </row>
    <row r="101" ht="14.25" customHeight="1">
      <c r="A101" s="154" t="s">
        <v>1078</v>
      </c>
      <c r="B101" s="319">
        <v>24.0</v>
      </c>
      <c r="C101" s="78">
        <v>2.0</v>
      </c>
      <c r="D101" s="78">
        <v>12.0</v>
      </c>
      <c r="E101" s="78">
        <v>9.0</v>
      </c>
      <c r="F101" s="78">
        <v>1.0</v>
      </c>
      <c r="G101" s="79">
        <v>0.0</v>
      </c>
      <c r="H101" s="80">
        <f t="shared" si="22"/>
        <v>0.9583333333</v>
      </c>
      <c r="I101" s="80">
        <f t="shared" si="23"/>
        <v>0.5833333333</v>
      </c>
      <c r="J101" s="78">
        <v>2.0</v>
      </c>
      <c r="K101" s="78">
        <v>2.0</v>
      </c>
      <c r="L101" s="78">
        <v>16.0</v>
      </c>
      <c r="M101" s="78">
        <v>13.0</v>
      </c>
      <c r="N101" s="80">
        <f t="shared" si="24"/>
        <v>0.8125</v>
      </c>
      <c r="O101" s="78">
        <v>16.0</v>
      </c>
      <c r="P101" s="78">
        <v>13.0</v>
      </c>
      <c r="Q101" s="81">
        <f t="shared" si="25"/>
        <v>0.8125</v>
      </c>
    </row>
    <row r="102" ht="14.25" customHeight="1">
      <c r="A102" s="15" t="s">
        <v>1079</v>
      </c>
      <c r="B102" s="320">
        <v>12.0</v>
      </c>
      <c r="C102" s="78">
        <v>6.0</v>
      </c>
      <c r="D102" s="78">
        <v>6.0</v>
      </c>
      <c r="E102" s="78">
        <v>0.0</v>
      </c>
      <c r="F102" s="78">
        <v>0.0</v>
      </c>
      <c r="G102" s="79">
        <v>0.0</v>
      </c>
      <c r="H102" s="80">
        <f t="shared" si="22"/>
        <v>1</v>
      </c>
      <c r="I102" s="80">
        <f t="shared" si="23"/>
        <v>1</v>
      </c>
      <c r="J102" s="78">
        <v>2.0</v>
      </c>
      <c r="K102" s="78">
        <v>2.0</v>
      </c>
      <c r="L102" s="78">
        <v>16.0</v>
      </c>
      <c r="M102" s="78">
        <v>17.0</v>
      </c>
      <c r="N102" s="80">
        <f t="shared" si="24"/>
        <v>1.0625</v>
      </c>
      <c r="O102" s="78">
        <v>16.0</v>
      </c>
      <c r="P102" s="78">
        <v>17.0</v>
      </c>
      <c r="Q102" s="81">
        <f t="shared" si="25"/>
        <v>1.0625</v>
      </c>
    </row>
    <row r="103" ht="14.25" customHeight="1">
      <c r="A103" s="15" t="s">
        <v>1080</v>
      </c>
      <c r="B103" s="320">
        <v>29.0</v>
      </c>
      <c r="C103" s="78">
        <v>15.0</v>
      </c>
      <c r="D103" s="78">
        <v>12.0</v>
      </c>
      <c r="E103" s="78">
        <v>2.0</v>
      </c>
      <c r="F103" s="78">
        <v>0.0</v>
      </c>
      <c r="G103" s="79">
        <v>0.0</v>
      </c>
      <c r="H103" s="80">
        <f t="shared" si="22"/>
        <v>1</v>
      </c>
      <c r="I103" s="80">
        <f t="shared" si="23"/>
        <v>0.9310344828</v>
      </c>
      <c r="J103" s="78">
        <v>2.0</v>
      </c>
      <c r="K103" s="78">
        <v>2.0</v>
      </c>
      <c r="L103" s="78">
        <v>16.0</v>
      </c>
      <c r="M103" s="78">
        <v>12.0</v>
      </c>
      <c r="N103" s="80">
        <f t="shared" si="24"/>
        <v>0.75</v>
      </c>
      <c r="O103" s="78">
        <v>16.0</v>
      </c>
      <c r="P103" s="78">
        <v>12.0</v>
      </c>
      <c r="Q103" s="81">
        <f t="shared" si="25"/>
        <v>0.75</v>
      </c>
    </row>
    <row r="104" ht="14.25" customHeight="1">
      <c r="A104" s="15" t="s">
        <v>707</v>
      </c>
      <c r="B104" s="320">
        <v>26.0</v>
      </c>
      <c r="C104" s="78">
        <v>5.0</v>
      </c>
      <c r="D104" s="78">
        <v>9.0</v>
      </c>
      <c r="E104" s="78">
        <v>12.0</v>
      </c>
      <c r="F104" s="78">
        <v>1.0</v>
      </c>
      <c r="G104" s="79">
        <v>0.0</v>
      </c>
      <c r="H104" s="80">
        <f t="shared" si="22"/>
        <v>1</v>
      </c>
      <c r="I104" s="80">
        <f t="shared" si="23"/>
        <v>0.5384615385</v>
      </c>
      <c r="J104" s="78">
        <v>2.0</v>
      </c>
      <c r="K104" s="78">
        <v>2.0</v>
      </c>
      <c r="L104" s="78">
        <v>16.0</v>
      </c>
      <c r="M104" s="78">
        <v>13.0</v>
      </c>
      <c r="N104" s="80">
        <f t="shared" si="24"/>
        <v>0.8125</v>
      </c>
      <c r="O104" s="78">
        <v>16.0</v>
      </c>
      <c r="P104" s="78">
        <v>13.0</v>
      </c>
      <c r="Q104" s="81">
        <f t="shared" si="25"/>
        <v>0.8125</v>
      </c>
    </row>
    <row r="105" ht="14.25" customHeight="1">
      <c r="A105" s="15" t="s">
        <v>708</v>
      </c>
      <c r="B105" s="320">
        <v>24.0</v>
      </c>
      <c r="C105" s="78">
        <v>4.0</v>
      </c>
      <c r="D105" s="78">
        <v>6.0</v>
      </c>
      <c r="E105" s="78">
        <v>12.0</v>
      </c>
      <c r="F105" s="78">
        <v>1.0</v>
      </c>
      <c r="G105" s="79">
        <v>1.0</v>
      </c>
      <c r="H105" s="80">
        <f t="shared" si="22"/>
        <v>0.9166666667</v>
      </c>
      <c r="I105" s="80">
        <f t="shared" si="23"/>
        <v>0.4166666667</v>
      </c>
      <c r="J105" s="78">
        <v>2.0</v>
      </c>
      <c r="K105" s="78">
        <v>2.0</v>
      </c>
      <c r="L105" s="78">
        <v>16.0</v>
      </c>
      <c r="M105" s="78">
        <v>15.0</v>
      </c>
      <c r="N105" s="80">
        <f t="shared" si="24"/>
        <v>0.9375</v>
      </c>
      <c r="O105" s="78">
        <v>16.0</v>
      </c>
      <c r="P105" s="78">
        <v>15.0</v>
      </c>
      <c r="Q105" s="81">
        <f t="shared" si="25"/>
        <v>0.9375</v>
      </c>
    </row>
    <row r="106" ht="14.25" customHeight="1">
      <c r="A106" s="15" t="s">
        <v>733</v>
      </c>
      <c r="B106" s="320">
        <v>24.0</v>
      </c>
      <c r="C106" s="78">
        <v>5.0</v>
      </c>
      <c r="D106" s="78">
        <v>11.0</v>
      </c>
      <c r="E106" s="78">
        <v>7.0</v>
      </c>
      <c r="F106" s="78">
        <v>1.0</v>
      </c>
      <c r="G106" s="79">
        <v>0.0</v>
      </c>
      <c r="H106" s="80">
        <f t="shared" si="22"/>
        <v>0.9583333333</v>
      </c>
      <c r="I106" s="80">
        <f t="shared" si="23"/>
        <v>0.6666666667</v>
      </c>
      <c r="J106" s="78">
        <v>2.0</v>
      </c>
      <c r="K106" s="78">
        <v>2.0</v>
      </c>
      <c r="L106" s="78">
        <v>16.0</v>
      </c>
      <c r="M106" s="78">
        <v>12.0</v>
      </c>
      <c r="N106" s="80">
        <f t="shared" si="24"/>
        <v>0.75</v>
      </c>
      <c r="O106" s="78">
        <v>16.0</v>
      </c>
      <c r="P106" s="78">
        <v>12.0</v>
      </c>
      <c r="Q106" s="81">
        <f t="shared" si="25"/>
        <v>0.75</v>
      </c>
    </row>
    <row r="107" ht="14.25" customHeight="1">
      <c r="A107" s="15" t="s">
        <v>734</v>
      </c>
      <c r="B107" s="320">
        <v>26.0</v>
      </c>
      <c r="C107" s="78">
        <v>8.0</v>
      </c>
      <c r="D107" s="78">
        <v>12.0</v>
      </c>
      <c r="E107" s="78">
        <v>6.0</v>
      </c>
      <c r="F107" s="78">
        <v>0.0</v>
      </c>
      <c r="G107" s="79">
        <v>0.0</v>
      </c>
      <c r="H107" s="80">
        <f t="shared" si="22"/>
        <v>1</v>
      </c>
      <c r="I107" s="80">
        <f t="shared" si="23"/>
        <v>0.7692307692</v>
      </c>
      <c r="J107" s="78">
        <v>2.0</v>
      </c>
      <c r="K107" s="78">
        <v>2.0</v>
      </c>
      <c r="L107" s="78">
        <v>16.0</v>
      </c>
      <c r="M107" s="78">
        <v>13.0</v>
      </c>
      <c r="N107" s="80">
        <f t="shared" si="24"/>
        <v>0.8125</v>
      </c>
      <c r="O107" s="78">
        <v>16.0</v>
      </c>
      <c r="P107" s="78">
        <v>13.0</v>
      </c>
      <c r="Q107" s="81">
        <f t="shared" si="25"/>
        <v>0.8125</v>
      </c>
    </row>
    <row r="108" ht="14.25" customHeight="1">
      <c r="A108" s="15" t="s">
        <v>1081</v>
      </c>
      <c r="B108" s="320">
        <v>30.0</v>
      </c>
      <c r="C108" s="78">
        <v>18.0</v>
      </c>
      <c r="D108" s="78">
        <v>10.0</v>
      </c>
      <c r="E108" s="78">
        <v>2.0</v>
      </c>
      <c r="F108" s="78">
        <v>0.0</v>
      </c>
      <c r="G108" s="79">
        <v>0.0</v>
      </c>
      <c r="H108" s="80">
        <f t="shared" si="22"/>
        <v>1</v>
      </c>
      <c r="I108" s="80">
        <f t="shared" si="23"/>
        <v>0.9333333333</v>
      </c>
      <c r="J108" s="78">
        <v>2.0</v>
      </c>
      <c r="K108" s="78">
        <v>2.0</v>
      </c>
      <c r="L108" s="78">
        <v>16.0</v>
      </c>
      <c r="M108" s="78">
        <v>13.0</v>
      </c>
      <c r="N108" s="80">
        <f t="shared" si="24"/>
        <v>0.8125</v>
      </c>
      <c r="O108" s="78">
        <v>16.0</v>
      </c>
      <c r="P108" s="78">
        <v>13.0</v>
      </c>
      <c r="Q108" s="81">
        <f t="shared" si="25"/>
        <v>0.8125</v>
      </c>
    </row>
    <row r="109" ht="14.25" customHeight="1">
      <c r="A109" s="15" t="s">
        <v>1082</v>
      </c>
      <c r="B109" s="17">
        <v>31.0</v>
      </c>
      <c r="C109" s="78">
        <v>14.0</v>
      </c>
      <c r="D109" s="78">
        <v>16.0</v>
      </c>
      <c r="E109" s="78">
        <v>1.0</v>
      </c>
      <c r="F109" s="78">
        <v>0.0</v>
      </c>
      <c r="G109" s="79">
        <v>0.0</v>
      </c>
      <c r="H109" s="80">
        <f t="shared" si="22"/>
        <v>1</v>
      </c>
      <c r="I109" s="80">
        <f t="shared" si="23"/>
        <v>0.9677419355</v>
      </c>
      <c r="J109" s="78">
        <v>2.0</v>
      </c>
      <c r="K109" s="78">
        <v>2.0</v>
      </c>
      <c r="L109" s="78">
        <v>24.0</v>
      </c>
      <c r="M109" s="78">
        <v>16.0</v>
      </c>
      <c r="N109" s="80">
        <f t="shared" si="24"/>
        <v>0.6666666667</v>
      </c>
      <c r="O109" s="78">
        <v>24.0</v>
      </c>
      <c r="P109" s="78">
        <v>16.0</v>
      </c>
      <c r="Q109" s="81">
        <f t="shared" si="25"/>
        <v>0.6666666667</v>
      </c>
    </row>
    <row r="110" ht="14.25" customHeight="1">
      <c r="A110" s="15" t="s">
        <v>315</v>
      </c>
      <c r="B110" s="320">
        <v>32.0</v>
      </c>
      <c r="C110" s="78">
        <v>15.0</v>
      </c>
      <c r="D110" s="78">
        <v>11.0</v>
      </c>
      <c r="E110" s="78">
        <v>5.0</v>
      </c>
      <c r="F110" s="78">
        <v>1.0</v>
      </c>
      <c r="G110" s="79">
        <v>0.0</v>
      </c>
      <c r="H110" s="80">
        <f t="shared" si="22"/>
        <v>0.96875</v>
      </c>
      <c r="I110" s="80">
        <f t="shared" si="23"/>
        <v>0.8125</v>
      </c>
      <c r="J110" s="78">
        <v>2.0</v>
      </c>
      <c r="K110" s="78">
        <v>2.0</v>
      </c>
      <c r="L110" s="78">
        <v>24.0</v>
      </c>
      <c r="M110" s="78">
        <v>17.0</v>
      </c>
      <c r="N110" s="80">
        <f t="shared" si="24"/>
        <v>0.7083333333</v>
      </c>
      <c r="O110" s="78">
        <v>24.0</v>
      </c>
      <c r="P110" s="78">
        <v>17.0</v>
      </c>
      <c r="Q110" s="81">
        <f t="shared" si="25"/>
        <v>0.7083333333</v>
      </c>
    </row>
    <row r="111" ht="14.25" customHeight="1">
      <c r="A111" s="15" t="s">
        <v>1083</v>
      </c>
      <c r="B111" s="320">
        <v>27.0</v>
      </c>
      <c r="C111" s="78">
        <v>20.0</v>
      </c>
      <c r="D111" s="78">
        <v>6.0</v>
      </c>
      <c r="E111" s="78">
        <v>1.0</v>
      </c>
      <c r="F111" s="78">
        <v>0.0</v>
      </c>
      <c r="G111" s="79">
        <v>0.0</v>
      </c>
      <c r="H111" s="80">
        <f t="shared" si="22"/>
        <v>1</v>
      </c>
      <c r="I111" s="80">
        <f t="shared" si="23"/>
        <v>0.962962963</v>
      </c>
      <c r="J111" s="78">
        <v>2.0</v>
      </c>
      <c r="K111" s="78">
        <v>2.0</v>
      </c>
      <c r="L111" s="78">
        <v>24.0</v>
      </c>
      <c r="M111" s="78">
        <v>18.0</v>
      </c>
      <c r="N111" s="80">
        <f t="shared" si="24"/>
        <v>0.75</v>
      </c>
      <c r="O111" s="78">
        <v>24.0</v>
      </c>
      <c r="P111" s="78">
        <v>18.0</v>
      </c>
      <c r="Q111" s="81">
        <f t="shared" si="25"/>
        <v>0.75</v>
      </c>
    </row>
    <row r="112" ht="14.25" customHeight="1">
      <c r="A112" s="15" t="s">
        <v>1084</v>
      </c>
      <c r="B112" s="320">
        <v>3.0</v>
      </c>
      <c r="C112" s="78">
        <v>1.0</v>
      </c>
      <c r="D112" s="78">
        <v>0.0</v>
      </c>
      <c r="E112" s="78">
        <v>2.0</v>
      </c>
      <c r="F112" s="78">
        <v>0.0</v>
      </c>
      <c r="G112" s="79">
        <v>0.0</v>
      </c>
      <c r="H112" s="80">
        <f t="shared" si="22"/>
        <v>1</v>
      </c>
      <c r="I112" s="80">
        <f t="shared" si="23"/>
        <v>0.3333333333</v>
      </c>
      <c r="J112" s="78">
        <v>1.0</v>
      </c>
      <c r="K112" s="78">
        <v>1.0</v>
      </c>
      <c r="L112" s="78">
        <v>8.0</v>
      </c>
      <c r="M112" s="78">
        <v>5.0</v>
      </c>
      <c r="N112" s="80">
        <f t="shared" si="24"/>
        <v>0.625</v>
      </c>
      <c r="O112" s="78">
        <v>8.0</v>
      </c>
      <c r="P112" s="78">
        <v>5.0</v>
      </c>
      <c r="Q112" s="81">
        <f t="shared" si="25"/>
        <v>0.625</v>
      </c>
    </row>
    <row r="113" ht="14.25" customHeight="1">
      <c r="A113" s="15" t="s">
        <v>1103</v>
      </c>
      <c r="B113" s="17">
        <v>28.0</v>
      </c>
      <c r="C113" s="78">
        <v>9.0</v>
      </c>
      <c r="D113" s="78">
        <v>14.0</v>
      </c>
      <c r="E113" s="78">
        <v>5.0</v>
      </c>
      <c r="F113" s="78">
        <v>0.0</v>
      </c>
      <c r="G113" s="79">
        <v>0.0</v>
      </c>
      <c r="H113" s="80">
        <f t="shared" si="22"/>
        <v>1</v>
      </c>
      <c r="I113" s="80">
        <f t="shared" si="23"/>
        <v>0.8214285714</v>
      </c>
      <c r="J113" s="78">
        <v>4.0</v>
      </c>
      <c r="K113" s="78">
        <v>4.0</v>
      </c>
      <c r="L113" s="78">
        <v>36.0</v>
      </c>
      <c r="M113" s="78">
        <v>38.0</v>
      </c>
      <c r="N113" s="80">
        <f t="shared" si="24"/>
        <v>1.055555556</v>
      </c>
      <c r="O113" s="78">
        <v>36.0</v>
      </c>
      <c r="P113" s="78">
        <v>38.0</v>
      </c>
      <c r="Q113" s="81">
        <f t="shared" si="25"/>
        <v>1.055555556</v>
      </c>
    </row>
    <row r="114" ht="14.25" customHeight="1">
      <c r="A114" s="15" t="s">
        <v>55</v>
      </c>
      <c r="B114" s="279">
        <v>20.0</v>
      </c>
      <c r="C114" s="78">
        <v>2.0</v>
      </c>
      <c r="D114" s="78">
        <v>12.0</v>
      </c>
      <c r="E114" s="78">
        <v>5.0</v>
      </c>
      <c r="F114" s="78">
        <v>1.0</v>
      </c>
      <c r="G114" s="79">
        <v>0.0</v>
      </c>
      <c r="H114" s="80">
        <f t="shared" si="22"/>
        <v>0.95</v>
      </c>
      <c r="I114" s="80">
        <f t="shared" si="23"/>
        <v>0.7</v>
      </c>
      <c r="J114" s="78">
        <v>4.0</v>
      </c>
      <c r="K114" s="78">
        <v>4.0</v>
      </c>
      <c r="L114" s="78">
        <v>36.0</v>
      </c>
      <c r="M114" s="78">
        <v>38.0</v>
      </c>
      <c r="N114" s="80">
        <f t="shared" si="24"/>
        <v>1.055555556</v>
      </c>
      <c r="O114" s="78">
        <v>36.0</v>
      </c>
      <c r="P114" s="78">
        <v>38.0</v>
      </c>
      <c r="Q114" s="81">
        <f t="shared" si="25"/>
        <v>1.055555556</v>
      </c>
    </row>
    <row r="115" ht="14.25" customHeight="1">
      <c r="A115" s="72" t="s">
        <v>15</v>
      </c>
      <c r="B115" s="73">
        <f t="shared" ref="B115:G115" si="26">SUM(B99:B114)</f>
        <v>388</v>
      </c>
      <c r="C115" s="73">
        <f t="shared" si="26"/>
        <v>129</v>
      </c>
      <c r="D115" s="73">
        <f t="shared" si="26"/>
        <v>162</v>
      </c>
      <c r="E115" s="73">
        <f t="shared" si="26"/>
        <v>91</v>
      </c>
      <c r="F115" s="73">
        <f t="shared" si="26"/>
        <v>6</v>
      </c>
      <c r="G115" s="86">
        <f t="shared" si="26"/>
        <v>1</v>
      </c>
      <c r="H115" s="80">
        <f t="shared" si="22"/>
        <v>0.9845360825</v>
      </c>
      <c r="I115" s="80">
        <f t="shared" si="23"/>
        <v>0.75</v>
      </c>
      <c r="J115" s="73">
        <f t="shared" ref="J115:M115" si="27">SUM(J99:J114)</f>
        <v>35</v>
      </c>
      <c r="K115" s="73">
        <f t="shared" si="27"/>
        <v>35</v>
      </c>
      <c r="L115" s="73">
        <f t="shared" si="27"/>
        <v>312</v>
      </c>
      <c r="M115" s="73">
        <f t="shared" si="27"/>
        <v>270</v>
      </c>
      <c r="N115" s="80">
        <f t="shared" si="24"/>
        <v>0.8653846154</v>
      </c>
      <c r="O115" s="87">
        <f t="shared" ref="O115:P115" si="28">SUM(O99:O114)</f>
        <v>312</v>
      </c>
      <c r="P115" s="87">
        <f t="shared" si="28"/>
        <v>270</v>
      </c>
      <c r="Q115" s="81">
        <f t="shared" si="25"/>
        <v>0.8653846154</v>
      </c>
    </row>
    <row r="116" ht="14.25" customHeight="1">
      <c r="A116" s="30"/>
      <c r="B116" s="30"/>
      <c r="C116" s="30"/>
      <c r="D116" s="30"/>
      <c r="E116" s="30"/>
      <c r="F116" s="30"/>
      <c r="G116" s="88"/>
      <c r="H116" s="30"/>
      <c r="I116" s="30"/>
      <c r="J116" s="30"/>
      <c r="K116" s="30"/>
      <c r="L116" s="30"/>
      <c r="M116" s="30"/>
      <c r="N116" s="30"/>
      <c r="Q116" s="68"/>
    </row>
    <row r="117" ht="14.25" customHeight="1">
      <c r="A117" s="89" t="s">
        <v>27</v>
      </c>
      <c r="B117" s="30"/>
      <c r="C117" s="30"/>
      <c r="D117" s="30"/>
      <c r="E117" s="30"/>
      <c r="F117" s="30"/>
      <c r="G117" s="88"/>
      <c r="H117" s="30"/>
      <c r="I117" s="30"/>
      <c r="J117" s="30"/>
      <c r="K117" s="30"/>
      <c r="L117" s="30"/>
      <c r="M117" s="30"/>
      <c r="N117" s="30"/>
      <c r="Q117" s="68"/>
    </row>
    <row r="118" ht="14.25" customHeight="1">
      <c r="A118" s="90" t="s">
        <v>4</v>
      </c>
      <c r="B118" s="32" t="s">
        <v>16</v>
      </c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4"/>
      <c r="Q118" s="68"/>
    </row>
    <row r="119" ht="14.25" customHeight="1">
      <c r="A119" s="91" t="s">
        <v>1078</v>
      </c>
      <c r="B119" s="92" t="s">
        <v>1104</v>
      </c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4"/>
      <c r="Q119" s="68"/>
    </row>
    <row r="120" ht="14.25" customHeight="1">
      <c r="A120" s="106" t="s">
        <v>707</v>
      </c>
      <c r="B120" s="92" t="s">
        <v>1105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</row>
    <row r="121" ht="14.25" customHeight="1">
      <c r="A121" s="106" t="s">
        <v>708</v>
      </c>
      <c r="B121" s="92" t="s">
        <v>1106</v>
      </c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</row>
    <row r="122" ht="14.25" customHeight="1">
      <c r="A122" s="106" t="s">
        <v>708</v>
      </c>
      <c r="B122" s="92" t="s">
        <v>1107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</row>
    <row r="123" ht="14.25" customHeight="1">
      <c r="A123" s="106" t="s">
        <v>733</v>
      </c>
      <c r="B123" s="92" t="s">
        <v>1108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4"/>
    </row>
    <row r="124" ht="14.25" customHeight="1">
      <c r="A124" s="106" t="s">
        <v>315</v>
      </c>
      <c r="B124" s="92" t="s">
        <v>1109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4"/>
    </row>
    <row r="125" ht="14.25" customHeight="1">
      <c r="A125" s="106" t="s">
        <v>55</v>
      </c>
      <c r="B125" s="92" t="s">
        <v>1097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4"/>
    </row>
    <row r="126" ht="14.25" customHeight="1">
      <c r="G126" s="67"/>
    </row>
    <row r="127" ht="14.25" customHeight="1">
      <c r="G127" s="67"/>
    </row>
    <row r="128" ht="14.25" customHeight="1">
      <c r="G128" s="67"/>
    </row>
    <row r="129" ht="14.25" customHeight="1">
      <c r="G129" s="67"/>
    </row>
    <row r="130" ht="14.25" customHeight="1">
      <c r="A130" s="63" t="s">
        <v>20</v>
      </c>
      <c r="B130" s="64"/>
      <c r="C130" s="64"/>
      <c r="D130" s="64"/>
      <c r="E130" s="64"/>
      <c r="F130" s="64"/>
      <c r="G130" s="65"/>
      <c r="H130" s="64"/>
      <c r="I130" s="64"/>
      <c r="J130" s="64"/>
      <c r="K130" s="64"/>
      <c r="L130" s="64"/>
      <c r="M130" s="64"/>
      <c r="N130" s="64"/>
      <c r="O130" s="64"/>
      <c r="P130" s="64"/>
      <c r="Q130" s="66"/>
    </row>
    <row r="131" ht="14.25" customHeight="1">
      <c r="G131" s="67"/>
      <c r="Q131" s="68"/>
    </row>
    <row r="132" ht="14.25" customHeight="1">
      <c r="A132" s="3" t="s">
        <v>1048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Q132" s="68"/>
    </row>
    <row r="133" ht="14.25" customHeight="1">
      <c r="A133" s="96" t="s">
        <v>18</v>
      </c>
      <c r="O133" s="70" t="s">
        <v>3</v>
      </c>
      <c r="P133" s="33"/>
      <c r="Q133" s="34"/>
    </row>
    <row r="134" ht="14.25" customHeight="1">
      <c r="A134" s="72" t="s">
        <v>4</v>
      </c>
      <c r="B134" s="10" t="s">
        <v>5</v>
      </c>
      <c r="C134" s="10" t="s">
        <v>6</v>
      </c>
      <c r="D134" s="73">
        <v>4.0</v>
      </c>
      <c r="E134" s="73">
        <v>3.0</v>
      </c>
      <c r="F134" s="73">
        <v>2.0</v>
      </c>
      <c r="G134" s="45" t="s">
        <v>19</v>
      </c>
      <c r="H134" s="10" t="s">
        <v>8</v>
      </c>
      <c r="I134" s="10" t="s">
        <v>9</v>
      </c>
      <c r="J134" s="10" t="s">
        <v>10</v>
      </c>
      <c r="K134" s="10" t="s">
        <v>11</v>
      </c>
      <c r="L134" s="10" t="s">
        <v>12</v>
      </c>
      <c r="M134" s="10" t="s">
        <v>11</v>
      </c>
      <c r="N134" s="10" t="s">
        <v>13</v>
      </c>
      <c r="O134" s="75" t="s">
        <v>12</v>
      </c>
      <c r="P134" s="75" t="s">
        <v>11</v>
      </c>
      <c r="Q134" s="76" t="s">
        <v>14</v>
      </c>
    </row>
    <row r="135" ht="14.25" customHeight="1">
      <c r="A135" s="15" t="s">
        <v>1076</v>
      </c>
      <c r="B135" s="319">
        <v>29.0</v>
      </c>
      <c r="C135" s="78">
        <v>4.0</v>
      </c>
      <c r="D135" s="78">
        <v>21.0</v>
      </c>
      <c r="E135" s="78">
        <v>4.0</v>
      </c>
      <c r="F135" s="78">
        <v>0.0</v>
      </c>
      <c r="G135" s="79">
        <v>0.0</v>
      </c>
      <c r="H135" s="80">
        <f t="shared" ref="H135:H151" si="29">(C135+D135+E135)/B135</f>
        <v>1</v>
      </c>
      <c r="I135" s="80">
        <f t="shared" ref="I135:I151" si="30">(C135+D135)/B135</f>
        <v>0.8620689655</v>
      </c>
      <c r="J135" s="78">
        <v>8.0</v>
      </c>
      <c r="K135" s="78">
        <v>8.0</v>
      </c>
      <c r="L135" s="78">
        <v>68.0</v>
      </c>
      <c r="M135" s="78">
        <v>57.0</v>
      </c>
      <c r="N135" s="80">
        <f t="shared" ref="N135:N151" si="31">M135/L135</f>
        <v>0.8382352941</v>
      </c>
      <c r="O135" s="78">
        <v>68.0</v>
      </c>
      <c r="P135" s="78">
        <v>57.0</v>
      </c>
      <c r="Q135" s="81">
        <f t="shared" ref="Q135:Q151" si="32">P135/O135</f>
        <v>0.8382352941</v>
      </c>
    </row>
    <row r="136" ht="14.25" customHeight="1">
      <c r="A136" s="15" t="s">
        <v>1077</v>
      </c>
      <c r="B136" s="319">
        <v>23.0</v>
      </c>
      <c r="C136" s="78">
        <v>7.0</v>
      </c>
      <c r="D136" s="78">
        <v>13.0</v>
      </c>
      <c r="E136" s="78">
        <v>3.0</v>
      </c>
      <c r="F136" s="78">
        <v>0.0</v>
      </c>
      <c r="G136" s="79">
        <v>0.0</v>
      </c>
      <c r="H136" s="80">
        <f t="shared" si="29"/>
        <v>1</v>
      </c>
      <c r="I136" s="80">
        <f t="shared" si="30"/>
        <v>0.8695652174</v>
      </c>
      <c r="J136" s="78">
        <v>8.0</v>
      </c>
      <c r="K136" s="78">
        <v>8.0</v>
      </c>
      <c r="L136" s="78">
        <v>68.0</v>
      </c>
      <c r="M136" s="78">
        <v>56.0</v>
      </c>
      <c r="N136" s="80">
        <f t="shared" si="31"/>
        <v>0.8235294118</v>
      </c>
      <c r="O136" s="78">
        <v>68.0</v>
      </c>
      <c r="P136" s="78">
        <v>56.0</v>
      </c>
      <c r="Q136" s="81">
        <f t="shared" si="32"/>
        <v>0.8235294118</v>
      </c>
    </row>
    <row r="137" ht="14.25" customHeight="1">
      <c r="A137" s="154" t="s">
        <v>1078</v>
      </c>
      <c r="B137" s="16">
        <v>24.0</v>
      </c>
      <c r="C137" s="78">
        <v>3.0</v>
      </c>
      <c r="D137" s="78">
        <v>20.0</v>
      </c>
      <c r="E137" s="78">
        <v>1.0</v>
      </c>
      <c r="F137" s="78">
        <v>0.0</v>
      </c>
      <c r="G137" s="79">
        <v>0.0</v>
      </c>
      <c r="H137" s="80">
        <f t="shared" si="29"/>
        <v>1</v>
      </c>
      <c r="I137" s="80">
        <f t="shared" si="30"/>
        <v>0.9583333333</v>
      </c>
      <c r="J137" s="78">
        <v>8.0</v>
      </c>
      <c r="K137" s="78">
        <v>8.0</v>
      </c>
      <c r="L137" s="78">
        <v>68.0</v>
      </c>
      <c r="M137" s="78">
        <v>52.0</v>
      </c>
      <c r="N137" s="80">
        <f t="shared" si="31"/>
        <v>0.7647058824</v>
      </c>
      <c r="O137" s="78">
        <v>68.0</v>
      </c>
      <c r="P137" s="78">
        <v>52.0</v>
      </c>
      <c r="Q137" s="81">
        <f t="shared" si="32"/>
        <v>0.7647058824</v>
      </c>
    </row>
    <row r="138" ht="14.25" customHeight="1">
      <c r="A138" s="15" t="s">
        <v>1079</v>
      </c>
      <c r="B138" s="320">
        <v>12.0</v>
      </c>
      <c r="C138" s="78">
        <v>7.0</v>
      </c>
      <c r="D138" s="78">
        <v>5.0</v>
      </c>
      <c r="E138" s="78">
        <v>0.0</v>
      </c>
      <c r="F138" s="78">
        <v>0.0</v>
      </c>
      <c r="G138" s="79">
        <v>0.0</v>
      </c>
      <c r="H138" s="80">
        <f t="shared" si="29"/>
        <v>1</v>
      </c>
      <c r="I138" s="80">
        <f t="shared" si="30"/>
        <v>1</v>
      </c>
      <c r="J138" s="78">
        <v>8.0</v>
      </c>
      <c r="K138" s="78">
        <v>8.0</v>
      </c>
      <c r="L138" s="78">
        <v>68.0</v>
      </c>
      <c r="M138" s="78">
        <v>72.0</v>
      </c>
      <c r="N138" s="80">
        <f t="shared" si="31"/>
        <v>1.058823529</v>
      </c>
      <c r="O138" s="78">
        <v>68.0</v>
      </c>
      <c r="P138" s="78">
        <v>72.0</v>
      </c>
      <c r="Q138" s="81">
        <f t="shared" si="32"/>
        <v>1.058823529</v>
      </c>
    </row>
    <row r="139" ht="14.25" customHeight="1">
      <c r="A139" s="15" t="s">
        <v>1080</v>
      </c>
      <c r="B139" s="320">
        <v>29.0</v>
      </c>
      <c r="C139" s="78">
        <v>19.0</v>
      </c>
      <c r="D139" s="78">
        <v>10.0</v>
      </c>
      <c r="E139" s="78">
        <v>0.0</v>
      </c>
      <c r="F139" s="78">
        <v>0.0</v>
      </c>
      <c r="G139" s="79">
        <v>0.0</v>
      </c>
      <c r="H139" s="80">
        <f t="shared" si="29"/>
        <v>1</v>
      </c>
      <c r="I139" s="80">
        <f t="shared" si="30"/>
        <v>1</v>
      </c>
      <c r="J139" s="78">
        <v>8.0</v>
      </c>
      <c r="K139" s="78">
        <v>8.0</v>
      </c>
      <c r="L139" s="78">
        <v>68.0</v>
      </c>
      <c r="M139" s="78">
        <v>53.0</v>
      </c>
      <c r="N139" s="80">
        <f t="shared" si="31"/>
        <v>0.7794117647</v>
      </c>
      <c r="O139" s="78">
        <v>68.0</v>
      </c>
      <c r="P139" s="78">
        <v>53.0</v>
      </c>
      <c r="Q139" s="81">
        <f t="shared" si="32"/>
        <v>0.7794117647</v>
      </c>
    </row>
    <row r="140" ht="14.25" customHeight="1">
      <c r="A140" s="15" t="s">
        <v>707</v>
      </c>
      <c r="B140" s="320">
        <v>26.0</v>
      </c>
      <c r="C140" s="78">
        <v>2.0</v>
      </c>
      <c r="D140" s="78">
        <v>15.0</v>
      </c>
      <c r="E140" s="78">
        <v>9.0</v>
      </c>
      <c r="F140" s="78">
        <v>0.0</v>
      </c>
      <c r="G140" s="79">
        <v>0.0</v>
      </c>
      <c r="H140" s="80">
        <f t="shared" si="29"/>
        <v>1</v>
      </c>
      <c r="I140" s="80">
        <f t="shared" si="30"/>
        <v>0.6538461538</v>
      </c>
      <c r="J140" s="78">
        <v>8.0</v>
      </c>
      <c r="K140" s="78">
        <v>8.0</v>
      </c>
      <c r="L140" s="78">
        <v>68.0</v>
      </c>
      <c r="M140" s="78">
        <v>57.0</v>
      </c>
      <c r="N140" s="80">
        <f t="shared" si="31"/>
        <v>0.8382352941</v>
      </c>
      <c r="O140" s="78">
        <v>68.0</v>
      </c>
      <c r="P140" s="78">
        <v>57.0</v>
      </c>
      <c r="Q140" s="81">
        <f t="shared" si="32"/>
        <v>0.8382352941</v>
      </c>
    </row>
    <row r="141" ht="14.25" customHeight="1">
      <c r="A141" s="15" t="s">
        <v>708</v>
      </c>
      <c r="B141" s="320">
        <v>24.0</v>
      </c>
      <c r="C141" s="78">
        <v>3.0</v>
      </c>
      <c r="D141" s="78">
        <v>15.0</v>
      </c>
      <c r="E141" s="78">
        <v>6.0</v>
      </c>
      <c r="F141" s="78">
        <v>0.0</v>
      </c>
      <c r="G141" s="79">
        <v>0.0</v>
      </c>
      <c r="H141" s="80">
        <f t="shared" si="29"/>
        <v>1</v>
      </c>
      <c r="I141" s="80">
        <f t="shared" si="30"/>
        <v>0.75</v>
      </c>
      <c r="J141" s="78">
        <v>8.0</v>
      </c>
      <c r="K141" s="78">
        <v>8.0</v>
      </c>
      <c r="L141" s="78">
        <v>68.0</v>
      </c>
      <c r="M141" s="78">
        <v>58.0</v>
      </c>
      <c r="N141" s="80">
        <f t="shared" si="31"/>
        <v>0.8529411765</v>
      </c>
      <c r="O141" s="78">
        <v>68.0</v>
      </c>
      <c r="P141" s="78">
        <v>58.0</v>
      </c>
      <c r="Q141" s="81">
        <f t="shared" si="32"/>
        <v>0.8529411765</v>
      </c>
    </row>
    <row r="142" ht="14.25" customHeight="1">
      <c r="A142" s="15" t="s">
        <v>733</v>
      </c>
      <c r="B142" s="320">
        <v>24.0</v>
      </c>
      <c r="C142" s="78">
        <v>10.0</v>
      </c>
      <c r="D142" s="78">
        <v>11.0</v>
      </c>
      <c r="E142" s="78">
        <v>3.0</v>
      </c>
      <c r="F142" s="78">
        <v>0.0</v>
      </c>
      <c r="G142" s="79">
        <v>0.0</v>
      </c>
      <c r="H142" s="80">
        <f t="shared" si="29"/>
        <v>1</v>
      </c>
      <c r="I142" s="80">
        <f t="shared" si="30"/>
        <v>0.875</v>
      </c>
      <c r="J142" s="78">
        <v>8.0</v>
      </c>
      <c r="K142" s="78">
        <v>8.0</v>
      </c>
      <c r="L142" s="78">
        <v>68.0</v>
      </c>
      <c r="M142" s="78">
        <v>56.0</v>
      </c>
      <c r="N142" s="80">
        <f t="shared" si="31"/>
        <v>0.8235294118</v>
      </c>
      <c r="O142" s="78">
        <v>68.0</v>
      </c>
      <c r="P142" s="78">
        <v>56.0</v>
      </c>
      <c r="Q142" s="81">
        <f t="shared" si="32"/>
        <v>0.8235294118</v>
      </c>
    </row>
    <row r="143" ht="14.25" customHeight="1">
      <c r="A143" s="15" t="s">
        <v>734</v>
      </c>
      <c r="B143" s="320">
        <v>26.0</v>
      </c>
      <c r="C143" s="78">
        <v>12.0</v>
      </c>
      <c r="D143" s="78">
        <v>16.0</v>
      </c>
      <c r="E143" s="78">
        <v>1.0</v>
      </c>
      <c r="F143" s="78">
        <v>0.0</v>
      </c>
      <c r="G143" s="79">
        <v>0.0</v>
      </c>
      <c r="H143" s="80">
        <f t="shared" si="29"/>
        <v>1.115384615</v>
      </c>
      <c r="I143" s="80">
        <f t="shared" si="30"/>
        <v>1.076923077</v>
      </c>
      <c r="J143" s="78">
        <v>8.0</v>
      </c>
      <c r="K143" s="78">
        <v>8.0</v>
      </c>
      <c r="L143" s="78">
        <v>68.0</v>
      </c>
      <c r="M143" s="78">
        <v>60.0</v>
      </c>
      <c r="N143" s="80">
        <f t="shared" si="31"/>
        <v>0.8823529412</v>
      </c>
      <c r="O143" s="78">
        <v>68.0</v>
      </c>
      <c r="P143" s="78">
        <v>60.0</v>
      </c>
      <c r="Q143" s="81">
        <f t="shared" si="32"/>
        <v>0.8823529412</v>
      </c>
    </row>
    <row r="144" ht="14.25" customHeight="1">
      <c r="A144" s="15" t="s">
        <v>1081</v>
      </c>
      <c r="B144" s="320">
        <v>30.0</v>
      </c>
      <c r="C144" s="78">
        <v>26.0</v>
      </c>
      <c r="D144" s="78">
        <v>4.0</v>
      </c>
      <c r="E144" s="78">
        <v>0.0</v>
      </c>
      <c r="F144" s="78">
        <v>0.0</v>
      </c>
      <c r="G144" s="79">
        <v>0.0</v>
      </c>
      <c r="H144" s="80">
        <f t="shared" si="29"/>
        <v>1</v>
      </c>
      <c r="I144" s="80">
        <f t="shared" si="30"/>
        <v>1</v>
      </c>
      <c r="J144" s="78">
        <v>8.0</v>
      </c>
      <c r="K144" s="78">
        <v>8.0</v>
      </c>
      <c r="L144" s="78">
        <v>68.0</v>
      </c>
      <c r="M144" s="78">
        <v>52.0</v>
      </c>
      <c r="N144" s="80">
        <f t="shared" si="31"/>
        <v>0.7647058824</v>
      </c>
      <c r="O144" s="78">
        <v>68.0</v>
      </c>
      <c r="P144" s="78">
        <v>52.0</v>
      </c>
      <c r="Q144" s="81">
        <f t="shared" si="32"/>
        <v>0.7647058824</v>
      </c>
    </row>
    <row r="145" ht="14.25" customHeight="1">
      <c r="A145" s="15" t="s">
        <v>1082</v>
      </c>
      <c r="B145" s="320">
        <v>32.0</v>
      </c>
      <c r="C145" s="78">
        <v>19.0</v>
      </c>
      <c r="D145" s="78">
        <v>13.0</v>
      </c>
      <c r="E145" s="78">
        <v>0.0</v>
      </c>
      <c r="F145" s="78">
        <v>0.0</v>
      </c>
      <c r="G145" s="79">
        <v>0.0</v>
      </c>
      <c r="H145" s="80">
        <f t="shared" si="29"/>
        <v>1</v>
      </c>
      <c r="I145" s="80">
        <f t="shared" si="30"/>
        <v>1</v>
      </c>
      <c r="J145" s="78">
        <v>10.0</v>
      </c>
      <c r="K145" s="78">
        <v>10.0</v>
      </c>
      <c r="L145" s="78">
        <v>102.0</v>
      </c>
      <c r="M145" s="78">
        <v>78.0</v>
      </c>
      <c r="N145" s="80">
        <f t="shared" si="31"/>
        <v>0.7647058824</v>
      </c>
      <c r="O145" s="78">
        <v>102.0</v>
      </c>
      <c r="P145" s="78">
        <v>78.0</v>
      </c>
      <c r="Q145" s="81">
        <f t="shared" si="32"/>
        <v>0.7647058824</v>
      </c>
    </row>
    <row r="146" ht="14.25" customHeight="1">
      <c r="A146" s="15" t="s">
        <v>315</v>
      </c>
      <c r="B146" s="320">
        <v>32.0</v>
      </c>
      <c r="C146" s="78">
        <v>21.0</v>
      </c>
      <c r="D146" s="78">
        <v>9.0</v>
      </c>
      <c r="E146" s="78">
        <v>1.0</v>
      </c>
      <c r="F146" s="78">
        <v>1.0</v>
      </c>
      <c r="G146" s="79">
        <v>0.0</v>
      </c>
      <c r="H146" s="80">
        <f t="shared" si="29"/>
        <v>0.96875</v>
      </c>
      <c r="I146" s="80">
        <f t="shared" si="30"/>
        <v>0.9375</v>
      </c>
      <c r="J146" s="78">
        <v>10.0</v>
      </c>
      <c r="K146" s="78">
        <v>10.0</v>
      </c>
      <c r="L146" s="78">
        <v>102.0</v>
      </c>
      <c r="M146" s="78">
        <v>80.0</v>
      </c>
      <c r="N146" s="80">
        <f t="shared" si="31"/>
        <v>0.7843137255</v>
      </c>
      <c r="O146" s="78">
        <v>102.0</v>
      </c>
      <c r="P146" s="78">
        <v>80.0</v>
      </c>
      <c r="Q146" s="81">
        <f t="shared" si="32"/>
        <v>0.7843137255</v>
      </c>
    </row>
    <row r="147" ht="14.25" customHeight="1">
      <c r="A147" s="15" t="s">
        <v>1083</v>
      </c>
      <c r="B147" s="320">
        <v>27.0</v>
      </c>
      <c r="C147" s="78">
        <v>23.0</v>
      </c>
      <c r="D147" s="78">
        <v>4.0</v>
      </c>
      <c r="E147" s="78">
        <v>0.0</v>
      </c>
      <c r="F147" s="78">
        <v>0.0</v>
      </c>
      <c r="G147" s="79">
        <v>0.0</v>
      </c>
      <c r="H147" s="80">
        <f t="shared" si="29"/>
        <v>1</v>
      </c>
      <c r="I147" s="80">
        <f t="shared" si="30"/>
        <v>1</v>
      </c>
      <c r="J147" s="78">
        <v>10.0</v>
      </c>
      <c r="K147" s="78">
        <v>10.0</v>
      </c>
      <c r="L147" s="78">
        <v>102.0</v>
      </c>
      <c r="M147" s="78">
        <v>80.0</v>
      </c>
      <c r="N147" s="80">
        <f t="shared" si="31"/>
        <v>0.7843137255</v>
      </c>
      <c r="O147" s="78">
        <v>102.0</v>
      </c>
      <c r="P147" s="78">
        <v>80.0</v>
      </c>
      <c r="Q147" s="81">
        <f t="shared" si="32"/>
        <v>0.7843137255</v>
      </c>
    </row>
    <row r="148" ht="14.25" customHeight="1">
      <c r="A148" s="15" t="s">
        <v>1084</v>
      </c>
      <c r="B148" s="320">
        <v>3.0</v>
      </c>
      <c r="C148" s="78">
        <v>0.0</v>
      </c>
      <c r="D148" s="78">
        <v>3.0</v>
      </c>
      <c r="E148" s="78">
        <v>0.0</v>
      </c>
      <c r="F148" s="78">
        <v>0.0</v>
      </c>
      <c r="G148" s="79">
        <v>0.0</v>
      </c>
      <c r="H148" s="80">
        <f t="shared" si="29"/>
        <v>1</v>
      </c>
      <c r="I148" s="80">
        <f t="shared" si="30"/>
        <v>1</v>
      </c>
      <c r="J148" s="78">
        <v>4.0</v>
      </c>
      <c r="K148" s="78">
        <v>4.0</v>
      </c>
      <c r="L148" s="78">
        <v>34.0</v>
      </c>
      <c r="M148" s="78">
        <v>21.0</v>
      </c>
      <c r="N148" s="80">
        <f t="shared" si="31"/>
        <v>0.6176470588</v>
      </c>
      <c r="O148" s="78">
        <v>34.0</v>
      </c>
      <c r="P148" s="78">
        <v>21.0</v>
      </c>
      <c r="Q148" s="81">
        <f t="shared" si="32"/>
        <v>0.6176470588</v>
      </c>
    </row>
    <row r="149" ht="14.25" customHeight="1">
      <c r="A149" s="15" t="s">
        <v>1103</v>
      </c>
      <c r="B149" s="17">
        <v>28.0</v>
      </c>
      <c r="C149" s="78">
        <v>13.0</v>
      </c>
      <c r="D149" s="78">
        <v>14.0</v>
      </c>
      <c r="E149" s="78">
        <v>1.0</v>
      </c>
      <c r="F149" s="78">
        <v>0.0</v>
      </c>
      <c r="G149" s="79">
        <v>0.0</v>
      </c>
      <c r="H149" s="80">
        <f t="shared" si="29"/>
        <v>1</v>
      </c>
      <c r="I149" s="80">
        <f t="shared" si="30"/>
        <v>0.9642857143</v>
      </c>
      <c r="J149" s="78">
        <v>8.0</v>
      </c>
      <c r="K149" s="78">
        <v>8.0</v>
      </c>
      <c r="L149" s="78">
        <v>68.0</v>
      </c>
      <c r="M149" s="78">
        <v>68.0</v>
      </c>
      <c r="N149" s="80">
        <f t="shared" si="31"/>
        <v>1</v>
      </c>
      <c r="O149" s="78">
        <v>68.0</v>
      </c>
      <c r="P149" s="78">
        <v>68.0</v>
      </c>
      <c r="Q149" s="81">
        <f t="shared" si="32"/>
        <v>1</v>
      </c>
    </row>
    <row r="150" ht="14.25" customHeight="1">
      <c r="A150" s="15" t="s">
        <v>55</v>
      </c>
      <c r="B150" s="279">
        <v>20.0</v>
      </c>
      <c r="C150" s="78">
        <v>4.0</v>
      </c>
      <c r="D150" s="78">
        <v>12.0</v>
      </c>
      <c r="E150" s="78">
        <v>3.0</v>
      </c>
      <c r="F150" s="78">
        <v>0.0</v>
      </c>
      <c r="G150" s="79">
        <v>1.0</v>
      </c>
      <c r="H150" s="80">
        <f t="shared" si="29"/>
        <v>0.95</v>
      </c>
      <c r="I150" s="80">
        <f t="shared" si="30"/>
        <v>0.8</v>
      </c>
      <c r="J150" s="78">
        <v>8.0</v>
      </c>
      <c r="K150" s="78">
        <v>8.0</v>
      </c>
      <c r="L150" s="78">
        <v>68.0</v>
      </c>
      <c r="M150" s="78">
        <v>68.0</v>
      </c>
      <c r="N150" s="80">
        <f t="shared" si="31"/>
        <v>1</v>
      </c>
      <c r="O150" s="78">
        <v>68.0</v>
      </c>
      <c r="P150" s="78">
        <v>68.0</v>
      </c>
      <c r="Q150" s="81">
        <f t="shared" si="32"/>
        <v>1</v>
      </c>
    </row>
    <row r="151" ht="14.25" customHeight="1">
      <c r="A151" s="72" t="s">
        <v>15</v>
      </c>
      <c r="B151" s="73">
        <f t="shared" ref="B151:G151" si="33">SUM(B135:B150)</f>
        <v>389</v>
      </c>
      <c r="C151" s="73">
        <f t="shared" si="33"/>
        <v>173</v>
      </c>
      <c r="D151" s="73">
        <f t="shared" si="33"/>
        <v>185</v>
      </c>
      <c r="E151" s="73">
        <f t="shared" si="33"/>
        <v>32</v>
      </c>
      <c r="F151" s="73">
        <f t="shared" si="33"/>
        <v>1</v>
      </c>
      <c r="G151" s="86">
        <f t="shared" si="33"/>
        <v>1</v>
      </c>
      <c r="H151" s="80">
        <f t="shared" si="29"/>
        <v>1.002570694</v>
      </c>
      <c r="I151" s="80">
        <f t="shared" si="30"/>
        <v>0.9203084833</v>
      </c>
      <c r="J151" s="73">
        <f t="shared" ref="J151:M151" si="34">SUM(J135:J150)</f>
        <v>130</v>
      </c>
      <c r="K151" s="73">
        <f t="shared" si="34"/>
        <v>130</v>
      </c>
      <c r="L151" s="73">
        <f t="shared" si="34"/>
        <v>1156</v>
      </c>
      <c r="M151" s="73">
        <f t="shared" si="34"/>
        <v>968</v>
      </c>
      <c r="N151" s="80">
        <f t="shared" si="31"/>
        <v>0.8373702422</v>
      </c>
      <c r="O151" s="87">
        <f t="shared" ref="O151:P151" si="35">SUM(O135:O150)</f>
        <v>1156</v>
      </c>
      <c r="P151" s="87">
        <f t="shared" si="35"/>
        <v>968</v>
      </c>
      <c r="Q151" s="81">
        <f t="shared" si="32"/>
        <v>0.8373702422</v>
      </c>
    </row>
    <row r="152" ht="14.25" customHeight="1">
      <c r="A152" s="30"/>
      <c r="B152" s="30"/>
      <c r="C152" s="30"/>
      <c r="D152" s="30"/>
      <c r="E152" s="30"/>
      <c r="F152" s="30"/>
      <c r="G152" s="88"/>
      <c r="H152" s="30"/>
      <c r="I152" s="30"/>
      <c r="J152" s="30"/>
      <c r="K152" s="30"/>
      <c r="L152" s="30"/>
      <c r="M152" s="30"/>
      <c r="N152" s="30"/>
      <c r="Q152" s="68"/>
    </row>
    <row r="153" ht="14.25" customHeight="1">
      <c r="A153" s="89" t="s">
        <v>27</v>
      </c>
      <c r="B153" s="30"/>
      <c r="C153" s="30"/>
      <c r="D153" s="30"/>
      <c r="E153" s="30"/>
      <c r="F153" s="30"/>
      <c r="G153" s="88"/>
      <c r="H153" s="30"/>
      <c r="I153" s="30"/>
      <c r="J153" s="30"/>
      <c r="K153" s="30"/>
      <c r="L153" s="30"/>
      <c r="M153" s="30"/>
      <c r="N153" s="30"/>
      <c r="Q153" s="68"/>
    </row>
    <row r="154" ht="14.25" customHeight="1">
      <c r="A154" s="90" t="s">
        <v>4</v>
      </c>
      <c r="B154" s="32" t="s">
        <v>16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4"/>
      <c r="Q154" s="68"/>
    </row>
    <row r="155" ht="14.25" customHeight="1">
      <c r="A155" s="91" t="s">
        <v>315</v>
      </c>
      <c r="B155" s="92" t="s">
        <v>1102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4"/>
      <c r="Q155" s="68"/>
    </row>
    <row r="156" ht="14.25" customHeight="1">
      <c r="A156" s="106" t="s">
        <v>55</v>
      </c>
      <c r="B156" s="92" t="s">
        <v>1097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4"/>
      <c r="Q156" s="68"/>
    </row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</sheetData>
  <mergeCells count="44">
    <mergeCell ref="A3:N3"/>
    <mergeCell ref="A4:N4"/>
    <mergeCell ref="O4:Q4"/>
    <mergeCell ref="B23:N23"/>
    <mergeCell ref="B24:N24"/>
    <mergeCell ref="B25:N25"/>
    <mergeCell ref="B26:N26"/>
    <mergeCell ref="B27:N27"/>
    <mergeCell ref="B28:N28"/>
    <mergeCell ref="A33:N33"/>
    <mergeCell ref="A34:N34"/>
    <mergeCell ref="O34:Q34"/>
    <mergeCell ref="B55:N55"/>
    <mergeCell ref="B56:N56"/>
    <mergeCell ref="B57:N57"/>
    <mergeCell ref="B58:N58"/>
    <mergeCell ref="B59:N59"/>
    <mergeCell ref="B60:N60"/>
    <mergeCell ref="B61:N61"/>
    <mergeCell ref="A66:N66"/>
    <mergeCell ref="A67:N67"/>
    <mergeCell ref="A97:N97"/>
    <mergeCell ref="O97:Q97"/>
    <mergeCell ref="B86:N86"/>
    <mergeCell ref="B87:N87"/>
    <mergeCell ref="B88:N88"/>
    <mergeCell ref="B89:N89"/>
    <mergeCell ref="B90:N90"/>
    <mergeCell ref="B91:N91"/>
    <mergeCell ref="A96:N96"/>
    <mergeCell ref="B125:N125"/>
    <mergeCell ref="A132:N132"/>
    <mergeCell ref="A133:N133"/>
    <mergeCell ref="O133:Q133"/>
    <mergeCell ref="B154:N154"/>
    <mergeCell ref="B155:N155"/>
    <mergeCell ref="B156:N156"/>
    <mergeCell ref="B118:N118"/>
    <mergeCell ref="B119:N119"/>
    <mergeCell ref="B120:N120"/>
    <mergeCell ref="B121:N121"/>
    <mergeCell ref="B122:N122"/>
    <mergeCell ref="B123:N123"/>
    <mergeCell ref="B124:N124"/>
  </mergeCells>
  <printOptions/>
  <pageMargins bottom="0.75" footer="0.0" header="0.0" left="0.7" right="0.7" top="0.75"/>
  <pageSetup paperSize="9" orientation="portrait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1110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635</v>
      </c>
      <c r="B6" s="16">
        <v>15.0</v>
      </c>
      <c r="C6" s="16">
        <v>3.0</v>
      </c>
      <c r="D6" s="16">
        <v>6.0</v>
      </c>
      <c r="E6" s="16">
        <v>6.0</v>
      </c>
      <c r="F6" s="17">
        <v>0.0</v>
      </c>
      <c r="G6" s="17">
        <v>0.0</v>
      </c>
      <c r="H6" s="18">
        <f t="shared" ref="H6:H34" si="1">(C6+D6+E6)/B6</f>
        <v>1</v>
      </c>
      <c r="I6" s="18">
        <f t="shared" ref="I6:I34" si="2">(C6+D6)/B6</f>
        <v>0.6</v>
      </c>
      <c r="J6" s="16">
        <v>1.0</v>
      </c>
      <c r="K6" s="16">
        <v>1.0</v>
      </c>
      <c r="L6" s="16">
        <v>8.0</v>
      </c>
      <c r="M6" s="16">
        <v>8.0</v>
      </c>
      <c r="N6" s="18">
        <f t="shared" ref="N6:N34" si="3">M6/L6</f>
        <v>1</v>
      </c>
      <c r="O6" s="19">
        <v>8.0</v>
      </c>
      <c r="P6" s="19">
        <v>8.0</v>
      </c>
      <c r="Q6" s="20">
        <f t="shared" ref="Q6:Q3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843</v>
      </c>
      <c r="B7" s="16">
        <v>14.0</v>
      </c>
      <c r="C7" s="17">
        <v>4.0</v>
      </c>
      <c r="D7" s="16">
        <v>8.0</v>
      </c>
      <c r="E7" s="16">
        <v>2.0</v>
      </c>
      <c r="F7" s="17">
        <v>0.0</v>
      </c>
      <c r="G7" s="17">
        <v>0.0</v>
      </c>
      <c r="H7" s="18">
        <f t="shared" si="1"/>
        <v>1</v>
      </c>
      <c r="I7" s="18">
        <f t="shared" si="2"/>
        <v>0.8571428571</v>
      </c>
      <c r="J7" s="16">
        <v>1.0</v>
      </c>
      <c r="K7" s="16">
        <v>1.0</v>
      </c>
      <c r="L7" s="16">
        <v>8.0</v>
      </c>
      <c r="M7" s="16">
        <v>8.0</v>
      </c>
      <c r="N7" s="18">
        <f t="shared" si="3"/>
        <v>1</v>
      </c>
      <c r="O7" s="19">
        <v>8.0</v>
      </c>
      <c r="P7" s="19">
        <v>8.0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797</v>
      </c>
      <c r="B8" s="16">
        <v>14.0</v>
      </c>
      <c r="C8" s="16">
        <v>5.0</v>
      </c>
      <c r="D8" s="16">
        <v>6.0</v>
      </c>
      <c r="E8" s="16">
        <v>3.0</v>
      </c>
      <c r="F8" s="17">
        <v>0.0</v>
      </c>
      <c r="G8" s="17">
        <v>0.0</v>
      </c>
      <c r="H8" s="18">
        <f t="shared" si="1"/>
        <v>1</v>
      </c>
      <c r="I8" s="18">
        <f t="shared" si="2"/>
        <v>0.7857142857</v>
      </c>
      <c r="J8" s="16">
        <v>1.0</v>
      </c>
      <c r="K8" s="16">
        <v>1.0</v>
      </c>
      <c r="L8" s="16">
        <v>8.0</v>
      </c>
      <c r="M8" s="16">
        <v>8.0</v>
      </c>
      <c r="N8" s="18">
        <f t="shared" si="3"/>
        <v>1</v>
      </c>
      <c r="O8" s="19">
        <v>8.0</v>
      </c>
      <c r="P8" s="19">
        <v>8.0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79</v>
      </c>
      <c r="B9" s="17">
        <v>12.0</v>
      </c>
      <c r="C9" s="17">
        <v>4.0</v>
      </c>
      <c r="D9" s="17">
        <v>7.0</v>
      </c>
      <c r="E9" s="17">
        <v>1.0</v>
      </c>
      <c r="F9" s="17">
        <v>0.0</v>
      </c>
      <c r="G9" s="17">
        <v>0.0</v>
      </c>
      <c r="H9" s="18">
        <f t="shared" si="1"/>
        <v>1</v>
      </c>
      <c r="I9" s="18">
        <f t="shared" si="2"/>
        <v>0.9166666667</v>
      </c>
      <c r="J9" s="17">
        <v>1.0</v>
      </c>
      <c r="K9" s="17">
        <v>1.0</v>
      </c>
      <c r="L9" s="17">
        <v>8.0</v>
      </c>
      <c r="M9" s="17">
        <v>8.0</v>
      </c>
      <c r="N9" s="18">
        <f t="shared" si="3"/>
        <v>1</v>
      </c>
      <c r="O9" s="19">
        <v>8.0</v>
      </c>
      <c r="P9" s="19">
        <v>8.0</v>
      </c>
      <c r="Q9" s="20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171</v>
      </c>
      <c r="B10" s="17">
        <v>16.0</v>
      </c>
      <c r="C10" s="17">
        <v>10.0</v>
      </c>
      <c r="D10" s="17">
        <v>5.0</v>
      </c>
      <c r="E10" s="17">
        <v>1.0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0.9375</v>
      </c>
      <c r="J10" s="17">
        <v>1.0</v>
      </c>
      <c r="K10" s="17">
        <v>1.0</v>
      </c>
      <c r="L10" s="17">
        <v>8.0</v>
      </c>
      <c r="M10" s="17">
        <v>8.0</v>
      </c>
      <c r="N10" s="18">
        <f t="shared" si="3"/>
        <v>1</v>
      </c>
      <c r="O10" s="19">
        <v>8.0</v>
      </c>
      <c r="P10" s="19">
        <v>8.0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81</v>
      </c>
      <c r="B11" s="17">
        <v>12.0</v>
      </c>
      <c r="C11" s="17">
        <v>6.0</v>
      </c>
      <c r="D11" s="17">
        <v>6.0</v>
      </c>
      <c r="E11" s="17">
        <v>0.0</v>
      </c>
      <c r="F11" s="17">
        <v>0.0</v>
      </c>
      <c r="G11" s="17">
        <v>0.0</v>
      </c>
      <c r="H11" s="18">
        <f t="shared" si="1"/>
        <v>1</v>
      </c>
      <c r="I11" s="18">
        <f t="shared" si="2"/>
        <v>1</v>
      </c>
      <c r="J11" s="17">
        <v>1.0</v>
      </c>
      <c r="K11" s="17">
        <v>1.0</v>
      </c>
      <c r="L11" s="17">
        <v>8.0</v>
      </c>
      <c r="M11" s="17">
        <v>8.0</v>
      </c>
      <c r="N11" s="18">
        <f t="shared" si="3"/>
        <v>1</v>
      </c>
      <c r="O11" s="19">
        <v>8.0</v>
      </c>
      <c r="P11" s="19">
        <v>8.0</v>
      </c>
      <c r="Q11" s="20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636</v>
      </c>
      <c r="B12" s="17">
        <v>13.0</v>
      </c>
      <c r="C12" s="17">
        <v>7.0</v>
      </c>
      <c r="D12" s="17">
        <v>4.0</v>
      </c>
      <c r="E12" s="17">
        <v>2.0</v>
      </c>
      <c r="F12" s="17">
        <v>0.0</v>
      </c>
      <c r="G12" s="17">
        <v>0.0</v>
      </c>
      <c r="H12" s="18">
        <f t="shared" si="1"/>
        <v>1</v>
      </c>
      <c r="I12" s="18">
        <f t="shared" si="2"/>
        <v>0.8461538462</v>
      </c>
      <c r="J12" s="17">
        <v>1.0</v>
      </c>
      <c r="K12" s="17">
        <v>1.0</v>
      </c>
      <c r="L12" s="17">
        <v>8.0</v>
      </c>
      <c r="M12" s="17">
        <v>8.0</v>
      </c>
      <c r="N12" s="18">
        <f t="shared" si="3"/>
        <v>1</v>
      </c>
      <c r="O12" s="19">
        <v>8.0</v>
      </c>
      <c r="P12" s="19">
        <v>8.0</v>
      </c>
      <c r="Q12" s="20">
        <f t="shared" si="4"/>
        <v>1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75</v>
      </c>
      <c r="B13" s="17">
        <v>17.0</v>
      </c>
      <c r="C13" s="17">
        <v>14.0</v>
      </c>
      <c r="D13" s="17">
        <v>2.0</v>
      </c>
      <c r="E13" s="17">
        <v>1.0</v>
      </c>
      <c r="F13" s="17">
        <v>0.0</v>
      </c>
      <c r="G13" s="17">
        <v>0.0</v>
      </c>
      <c r="H13" s="18">
        <f t="shared" si="1"/>
        <v>1</v>
      </c>
      <c r="I13" s="18">
        <f t="shared" si="2"/>
        <v>0.9411764706</v>
      </c>
      <c r="J13" s="17">
        <v>1.0</v>
      </c>
      <c r="K13" s="17">
        <v>1.0</v>
      </c>
      <c r="L13" s="17">
        <v>8.0</v>
      </c>
      <c r="M13" s="17">
        <v>8.0</v>
      </c>
      <c r="N13" s="18">
        <f t="shared" si="3"/>
        <v>1</v>
      </c>
      <c r="O13" s="19">
        <v>8.0</v>
      </c>
      <c r="P13" s="19">
        <v>8.0</v>
      </c>
      <c r="Q13" s="20">
        <f t="shared" si="4"/>
        <v>1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172</v>
      </c>
      <c r="B14" s="17">
        <v>12.0</v>
      </c>
      <c r="C14" s="17">
        <v>1.0</v>
      </c>
      <c r="D14" s="17">
        <v>6.0</v>
      </c>
      <c r="E14" s="17">
        <v>4.0</v>
      </c>
      <c r="F14" s="17">
        <v>0.0</v>
      </c>
      <c r="G14" s="17">
        <v>1.0</v>
      </c>
      <c r="H14" s="18">
        <f t="shared" si="1"/>
        <v>0.9166666667</v>
      </c>
      <c r="I14" s="18">
        <f t="shared" si="2"/>
        <v>0.5833333333</v>
      </c>
      <c r="J14" s="17">
        <v>1.0</v>
      </c>
      <c r="K14" s="17">
        <v>1.0</v>
      </c>
      <c r="L14" s="17">
        <v>8.0</v>
      </c>
      <c r="M14" s="17">
        <v>8.0</v>
      </c>
      <c r="N14" s="18">
        <f t="shared" si="3"/>
        <v>1</v>
      </c>
      <c r="O14" s="19">
        <v>8.0</v>
      </c>
      <c r="P14" s="19">
        <v>8.0</v>
      </c>
      <c r="Q14" s="20">
        <f t="shared" si="4"/>
        <v>1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500</v>
      </c>
      <c r="B15" s="17">
        <v>10.0</v>
      </c>
      <c r="C15" s="17">
        <v>0.0</v>
      </c>
      <c r="D15" s="17">
        <v>6.0</v>
      </c>
      <c r="E15" s="17">
        <v>4.0</v>
      </c>
      <c r="F15" s="17">
        <v>0.0</v>
      </c>
      <c r="G15" s="17">
        <v>0.0</v>
      </c>
      <c r="H15" s="18">
        <f t="shared" si="1"/>
        <v>1</v>
      </c>
      <c r="I15" s="18">
        <f t="shared" si="2"/>
        <v>0.6</v>
      </c>
      <c r="J15" s="17">
        <v>1.0</v>
      </c>
      <c r="K15" s="17">
        <v>1.0</v>
      </c>
      <c r="L15" s="17">
        <v>8.0</v>
      </c>
      <c r="M15" s="17">
        <v>8.0</v>
      </c>
      <c r="N15" s="18">
        <f t="shared" si="3"/>
        <v>1</v>
      </c>
      <c r="O15" s="19">
        <v>8.0</v>
      </c>
      <c r="P15" s="19">
        <v>8.0</v>
      </c>
      <c r="Q15" s="20">
        <f t="shared" si="4"/>
        <v>1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173</v>
      </c>
      <c r="B16" s="17">
        <v>13.0</v>
      </c>
      <c r="C16" s="17">
        <v>3.0</v>
      </c>
      <c r="D16" s="17">
        <v>7.0</v>
      </c>
      <c r="E16" s="17">
        <v>1.0</v>
      </c>
      <c r="F16" s="17">
        <v>2.0</v>
      </c>
      <c r="G16" s="17">
        <v>0.0</v>
      </c>
      <c r="H16" s="18">
        <f t="shared" si="1"/>
        <v>0.8461538462</v>
      </c>
      <c r="I16" s="18">
        <f t="shared" si="2"/>
        <v>0.7692307692</v>
      </c>
      <c r="J16" s="17">
        <v>1.0</v>
      </c>
      <c r="K16" s="17">
        <v>1.0</v>
      </c>
      <c r="L16" s="17">
        <v>8.0</v>
      </c>
      <c r="M16" s="17">
        <v>8.0</v>
      </c>
      <c r="N16" s="18">
        <f t="shared" si="3"/>
        <v>1</v>
      </c>
      <c r="O16" s="19">
        <v>8.0</v>
      </c>
      <c r="P16" s="19">
        <v>8.0</v>
      </c>
      <c r="Q16" s="20">
        <f t="shared" si="4"/>
        <v>1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15" t="s">
        <v>296</v>
      </c>
      <c r="B17" s="17">
        <v>11.0</v>
      </c>
      <c r="C17" s="17">
        <v>0.0</v>
      </c>
      <c r="D17" s="17">
        <v>5.0</v>
      </c>
      <c r="E17" s="17">
        <v>6.0</v>
      </c>
      <c r="F17" s="17">
        <v>0.0</v>
      </c>
      <c r="G17" s="17">
        <v>0.0</v>
      </c>
      <c r="H17" s="18">
        <f t="shared" si="1"/>
        <v>1</v>
      </c>
      <c r="I17" s="18">
        <f t="shared" si="2"/>
        <v>0.4545454545</v>
      </c>
      <c r="J17" s="17">
        <v>1.0</v>
      </c>
      <c r="K17" s="17">
        <v>1.0</v>
      </c>
      <c r="L17" s="17">
        <v>8.0</v>
      </c>
      <c r="M17" s="17">
        <v>8.0</v>
      </c>
      <c r="N17" s="18">
        <f t="shared" si="3"/>
        <v>1</v>
      </c>
      <c r="O17" s="19">
        <v>8.0</v>
      </c>
      <c r="P17" s="19">
        <v>8.0</v>
      </c>
      <c r="Q17" s="20">
        <f t="shared" si="4"/>
        <v>1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15" t="s">
        <v>159</v>
      </c>
      <c r="B18" s="17">
        <v>15.0</v>
      </c>
      <c r="C18" s="17">
        <v>5.0</v>
      </c>
      <c r="D18" s="17">
        <v>7.0</v>
      </c>
      <c r="E18" s="17">
        <v>3.0</v>
      </c>
      <c r="F18" s="17">
        <v>0.0</v>
      </c>
      <c r="G18" s="17">
        <v>0.0</v>
      </c>
      <c r="H18" s="18">
        <f t="shared" si="1"/>
        <v>1</v>
      </c>
      <c r="I18" s="18">
        <f t="shared" si="2"/>
        <v>0.8</v>
      </c>
      <c r="J18" s="17">
        <v>1.0</v>
      </c>
      <c r="K18" s="17">
        <v>1.0</v>
      </c>
      <c r="L18" s="17">
        <v>8.0</v>
      </c>
      <c r="M18" s="17">
        <v>8.0</v>
      </c>
      <c r="N18" s="18">
        <f t="shared" si="3"/>
        <v>1</v>
      </c>
      <c r="O18" s="19">
        <v>8.0</v>
      </c>
      <c r="P18" s="19">
        <v>8.0</v>
      </c>
      <c r="Q18" s="20">
        <f t="shared" si="4"/>
        <v>1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15" t="s">
        <v>297</v>
      </c>
      <c r="B19" s="17">
        <v>13.0</v>
      </c>
      <c r="C19" s="17">
        <v>3.0</v>
      </c>
      <c r="D19" s="17">
        <v>3.0</v>
      </c>
      <c r="E19" s="17">
        <v>7.0</v>
      </c>
      <c r="F19" s="17">
        <v>0.0</v>
      </c>
      <c r="G19" s="17">
        <v>0.0</v>
      </c>
      <c r="H19" s="18">
        <f t="shared" si="1"/>
        <v>1</v>
      </c>
      <c r="I19" s="18">
        <f t="shared" si="2"/>
        <v>0.4615384615</v>
      </c>
      <c r="J19" s="17">
        <v>1.0</v>
      </c>
      <c r="K19" s="17">
        <v>1.0</v>
      </c>
      <c r="L19" s="17">
        <v>8.0</v>
      </c>
      <c r="M19" s="17">
        <v>8.0</v>
      </c>
      <c r="N19" s="18">
        <f t="shared" si="3"/>
        <v>1</v>
      </c>
      <c r="O19" s="19">
        <v>8.0</v>
      </c>
      <c r="P19" s="19">
        <v>8.0</v>
      </c>
      <c r="Q19" s="20">
        <f t="shared" si="4"/>
        <v>1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15" t="s">
        <v>47</v>
      </c>
      <c r="B20" s="17">
        <v>15.0</v>
      </c>
      <c r="C20" s="17">
        <v>2.0</v>
      </c>
      <c r="D20" s="17">
        <v>10.0</v>
      </c>
      <c r="E20" s="17">
        <v>3.0</v>
      </c>
      <c r="F20" s="17">
        <v>0.0</v>
      </c>
      <c r="G20" s="17">
        <v>0.0</v>
      </c>
      <c r="H20" s="18">
        <f t="shared" si="1"/>
        <v>1</v>
      </c>
      <c r="I20" s="18">
        <f t="shared" si="2"/>
        <v>0.8</v>
      </c>
      <c r="J20" s="17">
        <v>1.0</v>
      </c>
      <c r="K20" s="17">
        <v>1.0</v>
      </c>
      <c r="L20" s="17">
        <v>8.0</v>
      </c>
      <c r="M20" s="17">
        <v>8.0</v>
      </c>
      <c r="N20" s="18">
        <f t="shared" si="3"/>
        <v>1</v>
      </c>
      <c r="O20" s="19">
        <v>8.0</v>
      </c>
      <c r="P20" s="19">
        <v>8.0</v>
      </c>
      <c r="Q20" s="20">
        <f t="shared" si="4"/>
        <v>1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15" t="s">
        <v>298</v>
      </c>
      <c r="B21" s="17">
        <v>14.0</v>
      </c>
      <c r="C21" s="17">
        <v>3.0</v>
      </c>
      <c r="D21" s="17">
        <v>5.0</v>
      </c>
      <c r="E21" s="17">
        <v>6.0</v>
      </c>
      <c r="F21" s="17">
        <v>0.0</v>
      </c>
      <c r="G21" s="17">
        <v>0.0</v>
      </c>
      <c r="H21" s="18">
        <f t="shared" si="1"/>
        <v>1</v>
      </c>
      <c r="I21" s="18">
        <f t="shared" si="2"/>
        <v>0.5714285714</v>
      </c>
      <c r="J21" s="17">
        <v>1.0</v>
      </c>
      <c r="K21" s="17">
        <v>1.0</v>
      </c>
      <c r="L21" s="17">
        <v>8.0</v>
      </c>
      <c r="M21" s="17">
        <v>8.0</v>
      </c>
      <c r="N21" s="18">
        <f t="shared" si="3"/>
        <v>1</v>
      </c>
      <c r="O21" s="19">
        <v>8.0</v>
      </c>
      <c r="P21" s="19">
        <v>8.0</v>
      </c>
      <c r="Q21" s="20">
        <f t="shared" si="4"/>
        <v>1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15" t="s">
        <v>77</v>
      </c>
      <c r="B22" s="17">
        <v>14.0</v>
      </c>
      <c r="C22" s="17">
        <v>11.0</v>
      </c>
      <c r="D22" s="17">
        <v>3.0</v>
      </c>
      <c r="E22" s="17">
        <v>0.0</v>
      </c>
      <c r="F22" s="17">
        <v>0.0</v>
      </c>
      <c r="G22" s="17">
        <v>0.0</v>
      </c>
      <c r="H22" s="18">
        <f t="shared" si="1"/>
        <v>1</v>
      </c>
      <c r="I22" s="18">
        <f t="shared" si="2"/>
        <v>1</v>
      </c>
      <c r="J22" s="17">
        <v>1.0</v>
      </c>
      <c r="K22" s="17">
        <v>1.0</v>
      </c>
      <c r="L22" s="17">
        <v>8.0</v>
      </c>
      <c r="M22" s="17">
        <v>8.0</v>
      </c>
      <c r="N22" s="18">
        <f t="shared" si="3"/>
        <v>1</v>
      </c>
      <c r="O22" s="19">
        <v>8.0</v>
      </c>
      <c r="P22" s="19">
        <v>8.0</v>
      </c>
      <c r="Q22" s="20">
        <f t="shared" si="4"/>
        <v>1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15" t="s">
        <v>299</v>
      </c>
      <c r="B23" s="17">
        <v>14.0</v>
      </c>
      <c r="C23" s="17">
        <v>7.0</v>
      </c>
      <c r="D23" s="17">
        <v>6.0</v>
      </c>
      <c r="E23" s="17">
        <v>1.0</v>
      </c>
      <c r="F23" s="17">
        <v>0.0</v>
      </c>
      <c r="G23" s="17">
        <v>0.0</v>
      </c>
      <c r="H23" s="18">
        <f t="shared" si="1"/>
        <v>1</v>
      </c>
      <c r="I23" s="18">
        <f t="shared" si="2"/>
        <v>0.9285714286</v>
      </c>
      <c r="J23" s="17">
        <v>1.0</v>
      </c>
      <c r="K23" s="17">
        <v>1.0</v>
      </c>
      <c r="L23" s="17">
        <v>8.0</v>
      </c>
      <c r="M23" s="17">
        <v>8.0</v>
      </c>
      <c r="N23" s="18">
        <f t="shared" si="3"/>
        <v>1</v>
      </c>
      <c r="O23" s="19">
        <v>8.0</v>
      </c>
      <c r="P23" s="19">
        <v>8.0</v>
      </c>
      <c r="Q23" s="20">
        <f t="shared" si="4"/>
        <v>1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15" t="s">
        <v>174</v>
      </c>
      <c r="B24" s="17">
        <v>13.0</v>
      </c>
      <c r="C24" s="17">
        <v>1.0</v>
      </c>
      <c r="D24" s="17">
        <v>5.0</v>
      </c>
      <c r="E24" s="17">
        <v>4.0</v>
      </c>
      <c r="F24" s="17">
        <v>0.0</v>
      </c>
      <c r="G24" s="17">
        <v>3.0</v>
      </c>
      <c r="H24" s="18">
        <f t="shared" si="1"/>
        <v>0.7692307692</v>
      </c>
      <c r="I24" s="18">
        <f t="shared" si="2"/>
        <v>0.4615384615</v>
      </c>
      <c r="J24" s="17">
        <v>1.0</v>
      </c>
      <c r="K24" s="17">
        <v>1.0</v>
      </c>
      <c r="L24" s="17">
        <v>8.0</v>
      </c>
      <c r="M24" s="17">
        <v>8.0</v>
      </c>
      <c r="N24" s="18">
        <f t="shared" si="3"/>
        <v>1</v>
      </c>
      <c r="O24" s="19">
        <v>8.0</v>
      </c>
      <c r="P24" s="19">
        <v>8.0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15" t="s">
        <v>699</v>
      </c>
      <c r="B25" s="17">
        <v>13.0</v>
      </c>
      <c r="C25" s="17">
        <v>1.0</v>
      </c>
      <c r="D25" s="17">
        <v>8.0</v>
      </c>
      <c r="E25" s="17">
        <v>3.0</v>
      </c>
      <c r="F25" s="17">
        <v>0.0</v>
      </c>
      <c r="G25" s="17">
        <v>1.0</v>
      </c>
      <c r="H25" s="18">
        <f t="shared" si="1"/>
        <v>0.9230769231</v>
      </c>
      <c r="I25" s="18">
        <f t="shared" si="2"/>
        <v>0.6923076923</v>
      </c>
      <c r="J25" s="17">
        <v>1.0</v>
      </c>
      <c r="K25" s="17">
        <v>1.0</v>
      </c>
      <c r="L25" s="17">
        <v>8.0</v>
      </c>
      <c r="M25" s="17">
        <v>8.0</v>
      </c>
      <c r="N25" s="18">
        <f t="shared" si="3"/>
        <v>1</v>
      </c>
      <c r="O25" s="19">
        <v>8.0</v>
      </c>
      <c r="P25" s="19">
        <v>8.0</v>
      </c>
      <c r="Q25" s="20">
        <f t="shared" si="4"/>
        <v>1</v>
      </c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15" t="s">
        <v>48</v>
      </c>
      <c r="B26" s="17">
        <v>15.0</v>
      </c>
      <c r="C26" s="17">
        <v>3.0</v>
      </c>
      <c r="D26" s="17">
        <v>11.0</v>
      </c>
      <c r="E26" s="17">
        <v>1.0</v>
      </c>
      <c r="F26" s="17">
        <v>0.0</v>
      </c>
      <c r="G26" s="17">
        <v>0.0</v>
      </c>
      <c r="H26" s="18">
        <f t="shared" si="1"/>
        <v>1</v>
      </c>
      <c r="I26" s="18">
        <f t="shared" si="2"/>
        <v>0.9333333333</v>
      </c>
      <c r="J26" s="17">
        <v>1.0</v>
      </c>
      <c r="K26" s="17">
        <v>1.0</v>
      </c>
      <c r="L26" s="17">
        <v>8.0</v>
      </c>
      <c r="M26" s="17">
        <v>8.0</v>
      </c>
      <c r="N26" s="18">
        <f t="shared" si="3"/>
        <v>1</v>
      </c>
      <c r="O26" s="19">
        <v>8.0</v>
      </c>
      <c r="P26" s="19">
        <v>8.0</v>
      </c>
      <c r="Q26" s="20">
        <f t="shared" si="4"/>
        <v>1</v>
      </c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15" t="s">
        <v>920</v>
      </c>
      <c r="B27" s="17">
        <v>12.0</v>
      </c>
      <c r="C27" s="17">
        <v>4.0</v>
      </c>
      <c r="D27" s="17">
        <v>2.0</v>
      </c>
      <c r="E27" s="17">
        <v>6.0</v>
      </c>
      <c r="F27" s="17">
        <v>0.0</v>
      </c>
      <c r="G27" s="17">
        <v>0.0</v>
      </c>
      <c r="H27" s="18">
        <f t="shared" si="1"/>
        <v>1</v>
      </c>
      <c r="I27" s="18">
        <f t="shared" si="2"/>
        <v>0.5</v>
      </c>
      <c r="J27" s="17">
        <v>1.0</v>
      </c>
      <c r="K27" s="17">
        <v>1.0</v>
      </c>
      <c r="L27" s="17">
        <v>8.0</v>
      </c>
      <c r="M27" s="17">
        <v>8.0</v>
      </c>
      <c r="N27" s="18">
        <f t="shared" si="3"/>
        <v>1</v>
      </c>
      <c r="O27" s="19">
        <v>8.0</v>
      </c>
      <c r="P27" s="19">
        <v>8.0</v>
      </c>
      <c r="Q27" s="20">
        <f t="shared" si="4"/>
        <v>1</v>
      </c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15" t="s">
        <v>24</v>
      </c>
      <c r="B28" s="17">
        <v>16.0</v>
      </c>
      <c r="C28" s="17">
        <v>8.0</v>
      </c>
      <c r="D28" s="17">
        <v>8.0</v>
      </c>
      <c r="E28" s="17">
        <v>0.0</v>
      </c>
      <c r="F28" s="17">
        <v>0.0</v>
      </c>
      <c r="G28" s="17">
        <v>0.0</v>
      </c>
      <c r="H28" s="18">
        <f t="shared" si="1"/>
        <v>1</v>
      </c>
      <c r="I28" s="18">
        <f t="shared" si="2"/>
        <v>1</v>
      </c>
      <c r="J28" s="17">
        <v>1.0</v>
      </c>
      <c r="K28" s="17">
        <v>1.0</v>
      </c>
      <c r="L28" s="17">
        <v>8.0</v>
      </c>
      <c r="M28" s="17">
        <v>8.0</v>
      </c>
      <c r="N28" s="18">
        <f t="shared" si="3"/>
        <v>1</v>
      </c>
      <c r="O28" s="19">
        <v>8.0</v>
      </c>
      <c r="P28" s="19">
        <v>8.0</v>
      </c>
      <c r="Q28" s="20">
        <f t="shared" si="4"/>
        <v>1</v>
      </c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15" t="s">
        <v>700</v>
      </c>
      <c r="B29" s="17">
        <v>15.0</v>
      </c>
      <c r="C29" s="17">
        <v>3.0</v>
      </c>
      <c r="D29" s="17">
        <v>10.0</v>
      </c>
      <c r="E29" s="17">
        <v>2.0</v>
      </c>
      <c r="F29" s="17">
        <v>0.0</v>
      </c>
      <c r="G29" s="17">
        <v>0.0</v>
      </c>
      <c r="H29" s="18">
        <f t="shared" si="1"/>
        <v>1</v>
      </c>
      <c r="I29" s="18">
        <f t="shared" si="2"/>
        <v>0.8666666667</v>
      </c>
      <c r="J29" s="17">
        <v>1.0</v>
      </c>
      <c r="K29" s="17">
        <v>1.0</v>
      </c>
      <c r="L29" s="17">
        <v>8.0</v>
      </c>
      <c r="M29" s="17">
        <v>8.0</v>
      </c>
      <c r="N29" s="18">
        <f t="shared" si="3"/>
        <v>1</v>
      </c>
      <c r="O29" s="19">
        <v>8.0</v>
      </c>
      <c r="P29" s="19">
        <v>8.0</v>
      </c>
      <c r="Q29" s="20">
        <f t="shared" si="4"/>
        <v>1</v>
      </c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15" t="s">
        <v>49</v>
      </c>
      <c r="B30" s="17">
        <v>14.0</v>
      </c>
      <c r="C30" s="17">
        <v>6.0</v>
      </c>
      <c r="D30" s="17">
        <v>8.0</v>
      </c>
      <c r="E30" s="17">
        <v>0.0</v>
      </c>
      <c r="F30" s="17">
        <v>0.0</v>
      </c>
      <c r="G30" s="17">
        <v>0.0</v>
      </c>
      <c r="H30" s="18">
        <f t="shared" si="1"/>
        <v>1</v>
      </c>
      <c r="I30" s="18">
        <f t="shared" si="2"/>
        <v>1</v>
      </c>
      <c r="J30" s="17">
        <v>1.0</v>
      </c>
      <c r="K30" s="17">
        <v>1.0</v>
      </c>
      <c r="L30" s="17">
        <v>8.0</v>
      </c>
      <c r="M30" s="17">
        <v>8.0</v>
      </c>
      <c r="N30" s="18">
        <f t="shared" si="3"/>
        <v>1</v>
      </c>
      <c r="O30" s="19">
        <v>8.0</v>
      </c>
      <c r="P30" s="19">
        <v>8.0</v>
      </c>
      <c r="Q30" s="20">
        <f t="shared" si="4"/>
        <v>1</v>
      </c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A31" s="15" t="s">
        <v>701</v>
      </c>
      <c r="B31" s="17">
        <v>12.0</v>
      </c>
      <c r="C31" s="17">
        <v>8.0</v>
      </c>
      <c r="D31" s="17">
        <v>4.0</v>
      </c>
      <c r="E31" s="17">
        <v>0.0</v>
      </c>
      <c r="F31" s="17">
        <v>0.0</v>
      </c>
      <c r="G31" s="17">
        <v>0.0</v>
      </c>
      <c r="H31" s="18">
        <f t="shared" si="1"/>
        <v>1</v>
      </c>
      <c r="I31" s="18">
        <f t="shared" si="2"/>
        <v>1</v>
      </c>
      <c r="J31" s="17">
        <v>1.0</v>
      </c>
      <c r="K31" s="17">
        <v>1.0</v>
      </c>
      <c r="L31" s="17">
        <v>8.0</v>
      </c>
      <c r="M31" s="17">
        <v>8.0</v>
      </c>
      <c r="N31" s="18">
        <f t="shared" si="3"/>
        <v>1</v>
      </c>
      <c r="O31" s="19">
        <v>8.0</v>
      </c>
      <c r="P31" s="19">
        <v>8.0</v>
      </c>
      <c r="Q31" s="20">
        <f t="shared" si="4"/>
        <v>1</v>
      </c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A32" s="15" t="s">
        <v>702</v>
      </c>
      <c r="B32" s="17">
        <v>14.0</v>
      </c>
      <c r="C32" s="17">
        <v>8.0</v>
      </c>
      <c r="D32" s="17">
        <v>4.0</v>
      </c>
      <c r="E32" s="17">
        <v>2.0</v>
      </c>
      <c r="F32" s="17">
        <v>0.0</v>
      </c>
      <c r="G32" s="17">
        <v>0.0</v>
      </c>
      <c r="H32" s="18">
        <f t="shared" si="1"/>
        <v>1</v>
      </c>
      <c r="I32" s="18">
        <f t="shared" si="2"/>
        <v>0.8571428571</v>
      </c>
      <c r="J32" s="17">
        <v>1.0</v>
      </c>
      <c r="K32" s="17">
        <v>1.0</v>
      </c>
      <c r="L32" s="17">
        <v>8.0</v>
      </c>
      <c r="M32" s="17">
        <v>8.0</v>
      </c>
      <c r="N32" s="18">
        <f t="shared" si="3"/>
        <v>1</v>
      </c>
      <c r="O32" s="19">
        <v>8.0</v>
      </c>
      <c r="P32" s="19">
        <v>8.0</v>
      </c>
      <c r="Q32" s="20">
        <f t="shared" si="4"/>
        <v>1</v>
      </c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A33" s="15" t="s">
        <v>84</v>
      </c>
      <c r="B33" s="17">
        <v>3.0</v>
      </c>
      <c r="C33" s="17">
        <v>0.0</v>
      </c>
      <c r="D33" s="17">
        <v>1.0</v>
      </c>
      <c r="E33" s="17">
        <v>2.0</v>
      </c>
      <c r="F33" s="17">
        <v>0.0</v>
      </c>
      <c r="G33" s="17">
        <v>0.0</v>
      </c>
      <c r="H33" s="18">
        <f t="shared" si="1"/>
        <v>1</v>
      </c>
      <c r="I33" s="18">
        <f t="shared" si="2"/>
        <v>0.3333333333</v>
      </c>
      <c r="J33" s="17">
        <v>1.0</v>
      </c>
      <c r="K33" s="17">
        <v>1.0</v>
      </c>
      <c r="L33" s="17">
        <v>8.0</v>
      </c>
      <c r="M33" s="17">
        <v>8.0</v>
      </c>
      <c r="N33" s="18">
        <f t="shared" si="3"/>
        <v>1</v>
      </c>
      <c r="O33" s="19">
        <v>8.0</v>
      </c>
      <c r="P33" s="19">
        <v>8.0</v>
      </c>
      <c r="Q33" s="20">
        <f t="shared" si="4"/>
        <v>1</v>
      </c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9" t="s">
        <v>15</v>
      </c>
      <c r="B34" s="26">
        <f t="shared" ref="B34:G34" si="5">SUM(B6:B33)</f>
        <v>371</v>
      </c>
      <c r="C34" s="26">
        <f t="shared" si="5"/>
        <v>130</v>
      </c>
      <c r="D34" s="26">
        <f t="shared" si="5"/>
        <v>163</v>
      </c>
      <c r="E34" s="26">
        <f t="shared" si="5"/>
        <v>71</v>
      </c>
      <c r="F34" s="26">
        <f t="shared" si="5"/>
        <v>2</v>
      </c>
      <c r="G34" s="26">
        <f t="shared" si="5"/>
        <v>5</v>
      </c>
      <c r="H34" s="18">
        <f t="shared" si="1"/>
        <v>0.9811320755</v>
      </c>
      <c r="I34" s="18">
        <f t="shared" si="2"/>
        <v>0.7897574124</v>
      </c>
      <c r="J34" s="26">
        <f t="shared" ref="J34:M34" si="6">SUM(J6:J33)</f>
        <v>28</v>
      </c>
      <c r="K34" s="26">
        <f t="shared" si="6"/>
        <v>28</v>
      </c>
      <c r="L34" s="26">
        <f t="shared" si="6"/>
        <v>224</v>
      </c>
      <c r="M34" s="26">
        <f t="shared" si="6"/>
        <v>224</v>
      </c>
      <c r="N34" s="18">
        <f t="shared" si="3"/>
        <v>1</v>
      </c>
      <c r="O34" s="27">
        <f t="shared" ref="O34:P34" si="7">SUM(O6:O33)</f>
        <v>224</v>
      </c>
      <c r="P34" s="27">
        <f t="shared" si="7"/>
        <v>224</v>
      </c>
      <c r="Q34" s="20">
        <f t="shared" si="4"/>
        <v>1</v>
      </c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Q35" s="95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89" t="s">
        <v>27</v>
      </c>
      <c r="B36" s="30"/>
      <c r="C36" s="30"/>
      <c r="D36" s="30"/>
      <c r="E36" s="30"/>
      <c r="F36" s="30"/>
      <c r="G36" s="88"/>
      <c r="H36" s="30"/>
      <c r="I36" s="30"/>
      <c r="J36" s="30"/>
      <c r="K36" s="30"/>
      <c r="L36" s="30"/>
      <c r="M36" s="30"/>
      <c r="N36" s="30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90" t="s">
        <v>4</v>
      </c>
      <c r="B37" s="32" t="s">
        <v>16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4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321">
        <v>1.0</v>
      </c>
      <c r="B38" s="92" t="s">
        <v>1111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4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80">
        <v>2.0</v>
      </c>
      <c r="B39" s="92" t="s">
        <v>1112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14">
        <v>3.0</v>
      </c>
      <c r="B40" s="92" t="s">
        <v>1113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14">
        <v>4.0</v>
      </c>
      <c r="B41" s="92" t="s">
        <v>1114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4"/>
    </row>
    <row r="42" ht="14.25" customHeight="1"/>
    <row r="43" ht="14.25" customHeight="1"/>
    <row r="44" ht="14.25" customHeight="1">
      <c r="A44" s="63" t="s">
        <v>20</v>
      </c>
      <c r="Q44" s="95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Q45" s="95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275" t="s">
        <v>1110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Q46" s="95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35" t="s">
        <v>30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135" t="s">
        <v>3</v>
      </c>
      <c r="P47" s="33"/>
      <c r="Q47" s="34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9" t="s">
        <v>4</v>
      </c>
      <c r="B48" s="11" t="s">
        <v>5</v>
      </c>
      <c r="C48" s="11" t="s">
        <v>6</v>
      </c>
      <c r="D48" s="11">
        <v>4.0</v>
      </c>
      <c r="E48" s="11">
        <v>3.0</v>
      </c>
      <c r="F48" s="11">
        <v>2.0</v>
      </c>
      <c r="G48" s="11" t="s">
        <v>7</v>
      </c>
      <c r="H48" s="11" t="s">
        <v>8</v>
      </c>
      <c r="I48" s="11" t="s">
        <v>9</v>
      </c>
      <c r="J48" s="11" t="s">
        <v>10</v>
      </c>
      <c r="K48" s="11" t="s">
        <v>11</v>
      </c>
      <c r="L48" s="11" t="s">
        <v>12</v>
      </c>
      <c r="M48" s="11" t="s">
        <v>11</v>
      </c>
      <c r="N48" s="11" t="s">
        <v>13</v>
      </c>
      <c r="O48" s="140" t="s">
        <v>12</v>
      </c>
      <c r="P48" s="140" t="s">
        <v>11</v>
      </c>
      <c r="Q48" s="141" t="s">
        <v>14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">
        <v>635</v>
      </c>
      <c r="B49" s="16">
        <v>14.0</v>
      </c>
      <c r="C49" s="16">
        <v>4.0</v>
      </c>
      <c r="D49" s="16">
        <v>7.0</v>
      </c>
      <c r="E49" s="16">
        <v>3.0</v>
      </c>
      <c r="F49" s="17">
        <v>0.0</v>
      </c>
      <c r="G49" s="17">
        <v>0.0</v>
      </c>
      <c r="H49" s="18">
        <f t="shared" ref="H49:H81" si="8">(C49+D49+E49)/B49</f>
        <v>1</v>
      </c>
      <c r="I49" s="18">
        <f t="shared" ref="I49:I81" si="9">(C49+D49)/B49</f>
        <v>0.7857142857</v>
      </c>
      <c r="J49" s="16">
        <v>1.0</v>
      </c>
      <c r="K49" s="16">
        <v>1.0</v>
      </c>
      <c r="L49" s="16">
        <v>8.0</v>
      </c>
      <c r="M49" s="16">
        <v>8.0</v>
      </c>
      <c r="N49" s="18">
        <f t="shared" ref="N49:N81" si="10">M49/L49</f>
        <v>1</v>
      </c>
      <c r="O49" s="19">
        <v>8.0</v>
      </c>
      <c r="P49" s="19">
        <v>8.0</v>
      </c>
      <c r="Q49" s="20">
        <f t="shared" ref="Q49:Q81" si="11">P49/O49</f>
        <v>1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15" t="s">
        <v>843</v>
      </c>
      <c r="B50" s="16">
        <v>14.0</v>
      </c>
      <c r="C50" s="17">
        <v>7.0</v>
      </c>
      <c r="D50" s="16">
        <v>7.0</v>
      </c>
      <c r="E50" s="16">
        <v>0.0</v>
      </c>
      <c r="F50" s="17">
        <v>0.0</v>
      </c>
      <c r="G50" s="17">
        <v>0.0</v>
      </c>
      <c r="H50" s="18">
        <f t="shared" si="8"/>
        <v>1</v>
      </c>
      <c r="I50" s="18">
        <f t="shared" si="9"/>
        <v>1</v>
      </c>
      <c r="J50" s="16">
        <v>1.0</v>
      </c>
      <c r="K50" s="16">
        <v>1.0</v>
      </c>
      <c r="L50" s="16">
        <v>8.0</v>
      </c>
      <c r="M50" s="16">
        <v>8.0</v>
      </c>
      <c r="N50" s="18">
        <f t="shared" si="10"/>
        <v>1</v>
      </c>
      <c r="O50" s="19">
        <v>8.0</v>
      </c>
      <c r="P50" s="19">
        <v>8.0</v>
      </c>
      <c r="Q50" s="20">
        <f t="shared" si="11"/>
        <v>1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154" t="s">
        <v>797</v>
      </c>
      <c r="B51" s="16">
        <v>13.0</v>
      </c>
      <c r="C51" s="16">
        <v>4.0</v>
      </c>
      <c r="D51" s="16">
        <v>7.0</v>
      </c>
      <c r="E51" s="16">
        <v>2.0</v>
      </c>
      <c r="F51" s="17">
        <v>0.0</v>
      </c>
      <c r="G51" s="17">
        <v>0.0</v>
      </c>
      <c r="H51" s="18">
        <f t="shared" si="8"/>
        <v>1</v>
      </c>
      <c r="I51" s="18">
        <f t="shared" si="9"/>
        <v>0.8461538462</v>
      </c>
      <c r="J51" s="16">
        <v>1.0</v>
      </c>
      <c r="K51" s="16">
        <v>1.0</v>
      </c>
      <c r="L51" s="16">
        <v>8.0</v>
      </c>
      <c r="M51" s="16">
        <v>8.0</v>
      </c>
      <c r="N51" s="18">
        <f t="shared" si="10"/>
        <v>1</v>
      </c>
      <c r="O51" s="19">
        <v>8.0</v>
      </c>
      <c r="P51" s="19">
        <v>8.0</v>
      </c>
      <c r="Q51" s="20">
        <f t="shared" si="11"/>
        <v>1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15" t="s">
        <v>79</v>
      </c>
      <c r="B52" s="17">
        <v>12.0</v>
      </c>
      <c r="C52" s="17">
        <v>4.0</v>
      </c>
      <c r="D52" s="17">
        <v>7.0</v>
      </c>
      <c r="E52" s="17">
        <v>1.0</v>
      </c>
      <c r="F52" s="17">
        <v>0.0</v>
      </c>
      <c r="G52" s="17">
        <v>0.0</v>
      </c>
      <c r="H52" s="18">
        <f t="shared" si="8"/>
        <v>1</v>
      </c>
      <c r="I52" s="18">
        <f t="shared" si="9"/>
        <v>0.9166666667</v>
      </c>
      <c r="J52" s="16">
        <v>1.0</v>
      </c>
      <c r="K52" s="16">
        <v>1.0</v>
      </c>
      <c r="L52" s="16">
        <v>8.0</v>
      </c>
      <c r="M52" s="16">
        <v>8.0</v>
      </c>
      <c r="N52" s="18">
        <f t="shared" si="10"/>
        <v>1</v>
      </c>
      <c r="O52" s="19">
        <v>8.0</v>
      </c>
      <c r="P52" s="19">
        <v>8.0</v>
      </c>
      <c r="Q52" s="20">
        <f t="shared" si="11"/>
        <v>1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15" t="s">
        <v>171</v>
      </c>
      <c r="B53" s="17">
        <v>18.0</v>
      </c>
      <c r="C53" s="17">
        <v>7.0</v>
      </c>
      <c r="D53" s="17">
        <v>9.0</v>
      </c>
      <c r="E53" s="17">
        <v>2.0</v>
      </c>
      <c r="F53" s="17">
        <v>0.0</v>
      </c>
      <c r="G53" s="17">
        <v>0.0</v>
      </c>
      <c r="H53" s="18">
        <f t="shared" si="8"/>
        <v>1</v>
      </c>
      <c r="I53" s="18">
        <f t="shared" si="9"/>
        <v>0.8888888889</v>
      </c>
      <c r="J53" s="16">
        <v>1.0</v>
      </c>
      <c r="K53" s="16">
        <v>1.0</v>
      </c>
      <c r="L53" s="16">
        <v>8.0</v>
      </c>
      <c r="M53" s="16">
        <v>8.0</v>
      </c>
      <c r="N53" s="18">
        <f t="shared" si="10"/>
        <v>1</v>
      </c>
      <c r="O53" s="19">
        <v>8.0</v>
      </c>
      <c r="P53" s="19">
        <v>8.0</v>
      </c>
      <c r="Q53" s="20">
        <f t="shared" si="11"/>
        <v>1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15" t="s">
        <v>81</v>
      </c>
      <c r="B54" s="17">
        <v>12.0</v>
      </c>
      <c r="C54" s="17">
        <v>6.0</v>
      </c>
      <c r="D54" s="17">
        <v>6.0</v>
      </c>
      <c r="E54" s="17">
        <v>0.0</v>
      </c>
      <c r="F54" s="17">
        <v>0.0</v>
      </c>
      <c r="G54" s="17">
        <v>0.0</v>
      </c>
      <c r="H54" s="18">
        <f t="shared" si="8"/>
        <v>1</v>
      </c>
      <c r="I54" s="18">
        <f t="shared" si="9"/>
        <v>1</v>
      </c>
      <c r="J54" s="16">
        <v>1.0</v>
      </c>
      <c r="K54" s="16">
        <v>1.0</v>
      </c>
      <c r="L54" s="16">
        <v>8.0</v>
      </c>
      <c r="M54" s="16">
        <v>8.0</v>
      </c>
      <c r="N54" s="18">
        <f t="shared" si="10"/>
        <v>1</v>
      </c>
      <c r="O54" s="19">
        <v>8.0</v>
      </c>
      <c r="P54" s="19">
        <v>8.0</v>
      </c>
      <c r="Q54" s="20">
        <f t="shared" si="11"/>
        <v>1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15" t="s">
        <v>636</v>
      </c>
      <c r="B55" s="17">
        <v>13.0</v>
      </c>
      <c r="C55" s="17">
        <v>11.0</v>
      </c>
      <c r="D55" s="17">
        <v>2.0</v>
      </c>
      <c r="E55" s="17">
        <v>0.0</v>
      </c>
      <c r="F55" s="17">
        <v>0.0</v>
      </c>
      <c r="G55" s="17">
        <v>0.0</v>
      </c>
      <c r="H55" s="18">
        <f t="shared" si="8"/>
        <v>1</v>
      </c>
      <c r="I55" s="18">
        <f t="shared" si="9"/>
        <v>1</v>
      </c>
      <c r="J55" s="16">
        <v>1.0</v>
      </c>
      <c r="K55" s="16">
        <v>1.0</v>
      </c>
      <c r="L55" s="16">
        <v>8.0</v>
      </c>
      <c r="M55" s="16">
        <v>8.0</v>
      </c>
      <c r="N55" s="18">
        <f t="shared" si="10"/>
        <v>1</v>
      </c>
      <c r="O55" s="19">
        <v>8.0</v>
      </c>
      <c r="P55" s="19">
        <v>8.0</v>
      </c>
      <c r="Q55" s="20">
        <f t="shared" si="11"/>
        <v>1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15" t="s">
        <v>75</v>
      </c>
      <c r="B56" s="17">
        <v>17.0</v>
      </c>
      <c r="C56" s="17">
        <v>16.0</v>
      </c>
      <c r="D56" s="17">
        <v>1.0</v>
      </c>
      <c r="E56" s="17">
        <v>0.0</v>
      </c>
      <c r="F56" s="17">
        <v>0.0</v>
      </c>
      <c r="G56" s="17">
        <v>0.0</v>
      </c>
      <c r="H56" s="18">
        <f t="shared" si="8"/>
        <v>1</v>
      </c>
      <c r="I56" s="18">
        <f t="shared" si="9"/>
        <v>1</v>
      </c>
      <c r="J56" s="16">
        <v>1.0</v>
      </c>
      <c r="K56" s="16">
        <v>1.0</v>
      </c>
      <c r="L56" s="16">
        <v>8.0</v>
      </c>
      <c r="M56" s="16">
        <v>8.0</v>
      </c>
      <c r="N56" s="18">
        <f t="shared" si="10"/>
        <v>1</v>
      </c>
      <c r="O56" s="19">
        <v>8.0</v>
      </c>
      <c r="P56" s="19">
        <v>8.0</v>
      </c>
      <c r="Q56" s="20">
        <f t="shared" si="11"/>
        <v>1</v>
      </c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15" t="s">
        <v>172</v>
      </c>
      <c r="B57" s="17">
        <v>12.0</v>
      </c>
      <c r="C57" s="17">
        <v>0.0</v>
      </c>
      <c r="D57" s="17">
        <v>6.0</v>
      </c>
      <c r="E57" s="17">
        <v>5.0</v>
      </c>
      <c r="F57" s="17">
        <v>0.0</v>
      </c>
      <c r="G57" s="17">
        <v>1.0</v>
      </c>
      <c r="H57" s="18">
        <f t="shared" si="8"/>
        <v>0.9166666667</v>
      </c>
      <c r="I57" s="18">
        <f t="shared" si="9"/>
        <v>0.5</v>
      </c>
      <c r="J57" s="16">
        <v>1.0</v>
      </c>
      <c r="K57" s="16">
        <v>1.0</v>
      </c>
      <c r="L57" s="16">
        <v>8.0</v>
      </c>
      <c r="M57" s="16">
        <v>8.0</v>
      </c>
      <c r="N57" s="18">
        <f t="shared" si="10"/>
        <v>1</v>
      </c>
      <c r="O57" s="19">
        <v>8.0</v>
      </c>
      <c r="P57" s="19">
        <v>8.0</v>
      </c>
      <c r="Q57" s="20">
        <f t="shared" si="11"/>
        <v>1</v>
      </c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15" t="s">
        <v>500</v>
      </c>
      <c r="B58" s="17">
        <v>10.0</v>
      </c>
      <c r="C58" s="17">
        <v>2.0</v>
      </c>
      <c r="D58" s="17">
        <v>4.0</v>
      </c>
      <c r="E58" s="17">
        <v>4.0</v>
      </c>
      <c r="F58" s="17">
        <v>0.0</v>
      </c>
      <c r="G58" s="17">
        <v>0.0</v>
      </c>
      <c r="H58" s="18">
        <f t="shared" si="8"/>
        <v>1</v>
      </c>
      <c r="I58" s="18">
        <f t="shared" si="9"/>
        <v>0.6</v>
      </c>
      <c r="J58" s="16">
        <v>1.0</v>
      </c>
      <c r="K58" s="16">
        <v>1.0</v>
      </c>
      <c r="L58" s="16">
        <v>8.0</v>
      </c>
      <c r="M58" s="16">
        <v>8.0</v>
      </c>
      <c r="N58" s="18">
        <f t="shared" si="10"/>
        <v>1</v>
      </c>
      <c r="O58" s="19">
        <v>8.0</v>
      </c>
      <c r="P58" s="19">
        <v>8.0</v>
      </c>
      <c r="Q58" s="20">
        <f t="shared" si="11"/>
        <v>1</v>
      </c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15" t="s">
        <v>173</v>
      </c>
      <c r="B59" s="17">
        <v>13.0</v>
      </c>
      <c r="C59" s="17">
        <v>1.0</v>
      </c>
      <c r="D59" s="17">
        <v>7.0</v>
      </c>
      <c r="E59" s="17">
        <v>5.0</v>
      </c>
      <c r="F59" s="17">
        <v>0.0</v>
      </c>
      <c r="G59" s="17">
        <v>0.0</v>
      </c>
      <c r="H59" s="18">
        <f t="shared" si="8"/>
        <v>1</v>
      </c>
      <c r="I59" s="18">
        <f t="shared" si="9"/>
        <v>0.6153846154</v>
      </c>
      <c r="J59" s="16">
        <v>1.0</v>
      </c>
      <c r="K59" s="16">
        <v>1.0</v>
      </c>
      <c r="L59" s="16">
        <v>8.0</v>
      </c>
      <c r="M59" s="16">
        <v>8.0</v>
      </c>
      <c r="N59" s="18">
        <f t="shared" si="10"/>
        <v>1</v>
      </c>
      <c r="O59" s="19">
        <v>8.0</v>
      </c>
      <c r="P59" s="19">
        <v>8.0</v>
      </c>
      <c r="Q59" s="20">
        <f t="shared" si="11"/>
        <v>1</v>
      </c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15" t="s">
        <v>296</v>
      </c>
      <c r="B60" s="17">
        <v>11.0</v>
      </c>
      <c r="C60" s="17">
        <v>0.0</v>
      </c>
      <c r="D60" s="17">
        <v>3.0</v>
      </c>
      <c r="E60" s="17">
        <v>6.0</v>
      </c>
      <c r="F60" s="17">
        <v>2.0</v>
      </c>
      <c r="G60" s="17">
        <v>0.0</v>
      </c>
      <c r="H60" s="18">
        <f t="shared" si="8"/>
        <v>0.8181818182</v>
      </c>
      <c r="I60" s="18">
        <f t="shared" si="9"/>
        <v>0.2727272727</v>
      </c>
      <c r="J60" s="16">
        <v>1.0</v>
      </c>
      <c r="K60" s="16">
        <v>1.0</v>
      </c>
      <c r="L60" s="16">
        <v>8.0</v>
      </c>
      <c r="M60" s="16">
        <v>8.0</v>
      </c>
      <c r="N60" s="18">
        <f t="shared" si="10"/>
        <v>1</v>
      </c>
      <c r="O60" s="19">
        <v>8.0</v>
      </c>
      <c r="P60" s="19">
        <v>8.0</v>
      </c>
      <c r="Q60" s="20">
        <f t="shared" si="11"/>
        <v>1</v>
      </c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15" t="s">
        <v>159</v>
      </c>
      <c r="B61" s="17">
        <v>15.0</v>
      </c>
      <c r="C61" s="17">
        <v>6.0</v>
      </c>
      <c r="D61" s="17">
        <v>7.0</v>
      </c>
      <c r="E61" s="17">
        <v>2.0</v>
      </c>
      <c r="F61" s="17">
        <v>0.0</v>
      </c>
      <c r="G61" s="17">
        <v>0.0</v>
      </c>
      <c r="H61" s="18">
        <f t="shared" si="8"/>
        <v>1</v>
      </c>
      <c r="I61" s="18">
        <f t="shared" si="9"/>
        <v>0.8666666667</v>
      </c>
      <c r="J61" s="16">
        <v>1.0</v>
      </c>
      <c r="K61" s="16">
        <v>1.0</v>
      </c>
      <c r="L61" s="16">
        <v>8.0</v>
      </c>
      <c r="M61" s="16">
        <v>8.0</v>
      </c>
      <c r="N61" s="18">
        <f t="shared" si="10"/>
        <v>1</v>
      </c>
      <c r="O61" s="19">
        <v>8.0</v>
      </c>
      <c r="P61" s="19">
        <v>8.0</v>
      </c>
      <c r="Q61" s="20">
        <f t="shared" si="11"/>
        <v>1</v>
      </c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15" t="s">
        <v>297</v>
      </c>
      <c r="B62" s="17">
        <v>14.0</v>
      </c>
      <c r="C62" s="17">
        <v>3.0</v>
      </c>
      <c r="D62" s="17">
        <v>7.0</v>
      </c>
      <c r="E62" s="17">
        <v>3.0</v>
      </c>
      <c r="F62" s="17">
        <v>1.0</v>
      </c>
      <c r="G62" s="17">
        <v>0.0</v>
      </c>
      <c r="H62" s="18">
        <f t="shared" si="8"/>
        <v>0.9285714286</v>
      </c>
      <c r="I62" s="18">
        <f t="shared" si="9"/>
        <v>0.7142857143</v>
      </c>
      <c r="J62" s="16">
        <v>1.0</v>
      </c>
      <c r="K62" s="16">
        <v>1.0</v>
      </c>
      <c r="L62" s="16">
        <v>8.0</v>
      </c>
      <c r="M62" s="16">
        <v>8.0</v>
      </c>
      <c r="N62" s="18">
        <f t="shared" si="10"/>
        <v>1</v>
      </c>
      <c r="O62" s="19">
        <v>8.0</v>
      </c>
      <c r="P62" s="19">
        <v>8.0</v>
      </c>
      <c r="Q62" s="20">
        <f t="shared" si="11"/>
        <v>1</v>
      </c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15" t="s">
        <v>47</v>
      </c>
      <c r="B63" s="17">
        <v>15.0</v>
      </c>
      <c r="C63" s="17">
        <v>6.0</v>
      </c>
      <c r="D63" s="17">
        <v>7.0</v>
      </c>
      <c r="E63" s="17">
        <v>2.0</v>
      </c>
      <c r="F63" s="17">
        <v>0.0</v>
      </c>
      <c r="G63" s="17">
        <v>0.0</v>
      </c>
      <c r="H63" s="18">
        <f t="shared" si="8"/>
        <v>1</v>
      </c>
      <c r="I63" s="18">
        <f t="shared" si="9"/>
        <v>0.8666666667</v>
      </c>
      <c r="J63" s="16">
        <v>1.0</v>
      </c>
      <c r="K63" s="16">
        <v>1.0</v>
      </c>
      <c r="L63" s="16">
        <v>8.0</v>
      </c>
      <c r="M63" s="16">
        <v>8.0</v>
      </c>
      <c r="N63" s="18">
        <f t="shared" si="10"/>
        <v>1</v>
      </c>
      <c r="O63" s="19">
        <v>8.0</v>
      </c>
      <c r="P63" s="19">
        <v>8.0</v>
      </c>
      <c r="Q63" s="20">
        <f t="shared" si="11"/>
        <v>1</v>
      </c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A64" s="15" t="s">
        <v>298</v>
      </c>
      <c r="B64" s="17">
        <v>13.0</v>
      </c>
      <c r="C64" s="17">
        <v>5.0</v>
      </c>
      <c r="D64" s="17">
        <v>6.0</v>
      </c>
      <c r="E64" s="17">
        <v>2.0</v>
      </c>
      <c r="F64" s="17">
        <v>0.0</v>
      </c>
      <c r="G64" s="17">
        <v>0.0</v>
      </c>
      <c r="H64" s="18">
        <f t="shared" si="8"/>
        <v>1</v>
      </c>
      <c r="I64" s="18">
        <f t="shared" si="9"/>
        <v>0.8461538462</v>
      </c>
      <c r="J64" s="16">
        <v>1.0</v>
      </c>
      <c r="K64" s="16">
        <v>1.0</v>
      </c>
      <c r="L64" s="16">
        <v>8.0</v>
      </c>
      <c r="M64" s="16">
        <v>8.0</v>
      </c>
      <c r="N64" s="18">
        <f t="shared" si="10"/>
        <v>1</v>
      </c>
      <c r="O64" s="19">
        <v>8.0</v>
      </c>
      <c r="P64" s="19">
        <v>8.0</v>
      </c>
      <c r="Q64" s="20">
        <f t="shared" si="11"/>
        <v>1</v>
      </c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15" t="s">
        <v>77</v>
      </c>
      <c r="B65" s="17">
        <v>14.0</v>
      </c>
      <c r="C65" s="17">
        <v>9.0</v>
      </c>
      <c r="D65" s="17">
        <v>3.0</v>
      </c>
      <c r="E65" s="17">
        <v>2.0</v>
      </c>
      <c r="F65" s="17">
        <v>0.0</v>
      </c>
      <c r="G65" s="17">
        <v>0.0</v>
      </c>
      <c r="H65" s="18">
        <f t="shared" si="8"/>
        <v>1</v>
      </c>
      <c r="I65" s="18">
        <f t="shared" si="9"/>
        <v>0.8571428571</v>
      </c>
      <c r="J65" s="16">
        <v>1.0</v>
      </c>
      <c r="K65" s="16">
        <v>1.0</v>
      </c>
      <c r="L65" s="16">
        <v>8.0</v>
      </c>
      <c r="M65" s="16">
        <v>8.0</v>
      </c>
      <c r="N65" s="18">
        <f t="shared" si="10"/>
        <v>1</v>
      </c>
      <c r="O65" s="19">
        <v>8.0</v>
      </c>
      <c r="P65" s="19">
        <v>8.0</v>
      </c>
      <c r="Q65" s="20">
        <f t="shared" si="11"/>
        <v>1</v>
      </c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</row>
    <row r="66" ht="14.25" customHeight="1">
      <c r="A66" s="15" t="s">
        <v>299</v>
      </c>
      <c r="B66" s="17">
        <v>14.0</v>
      </c>
      <c r="C66" s="17">
        <v>9.0</v>
      </c>
      <c r="D66" s="17">
        <v>3.0</v>
      </c>
      <c r="E66" s="17">
        <v>1.0</v>
      </c>
      <c r="F66" s="17">
        <v>0.0</v>
      </c>
      <c r="G66" s="17">
        <v>1.0</v>
      </c>
      <c r="H66" s="18">
        <f t="shared" si="8"/>
        <v>0.9285714286</v>
      </c>
      <c r="I66" s="18">
        <f t="shared" si="9"/>
        <v>0.8571428571</v>
      </c>
      <c r="J66" s="16">
        <v>1.0</v>
      </c>
      <c r="K66" s="16">
        <v>1.0</v>
      </c>
      <c r="L66" s="16">
        <v>8.0</v>
      </c>
      <c r="M66" s="16">
        <v>8.0</v>
      </c>
      <c r="N66" s="18">
        <f t="shared" si="10"/>
        <v>1</v>
      </c>
      <c r="O66" s="19">
        <v>8.0</v>
      </c>
      <c r="P66" s="19">
        <v>8.0</v>
      </c>
      <c r="Q66" s="20">
        <f t="shared" si="11"/>
        <v>1</v>
      </c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</row>
    <row r="67" ht="14.25" customHeight="1">
      <c r="A67" s="15" t="s">
        <v>174</v>
      </c>
      <c r="B67" s="17">
        <v>13.0</v>
      </c>
      <c r="C67" s="17">
        <v>4.0</v>
      </c>
      <c r="D67" s="17">
        <v>4.0</v>
      </c>
      <c r="E67" s="17">
        <v>1.0</v>
      </c>
      <c r="F67" s="17">
        <v>0.0</v>
      </c>
      <c r="G67" s="17">
        <v>4.0</v>
      </c>
      <c r="H67" s="18">
        <f t="shared" si="8"/>
        <v>0.6923076923</v>
      </c>
      <c r="I67" s="18">
        <f t="shared" si="9"/>
        <v>0.6153846154</v>
      </c>
      <c r="J67" s="16">
        <v>1.0</v>
      </c>
      <c r="K67" s="16">
        <v>1.0</v>
      </c>
      <c r="L67" s="16">
        <v>8.0</v>
      </c>
      <c r="M67" s="16">
        <v>8.0</v>
      </c>
      <c r="N67" s="18">
        <f t="shared" si="10"/>
        <v>1</v>
      </c>
      <c r="O67" s="19">
        <v>8.0</v>
      </c>
      <c r="P67" s="19">
        <v>8.0</v>
      </c>
      <c r="Q67" s="20">
        <f t="shared" si="11"/>
        <v>1</v>
      </c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</row>
    <row r="68" ht="14.25" customHeight="1">
      <c r="A68" s="15" t="s">
        <v>699</v>
      </c>
      <c r="B68" s="17">
        <v>12.0</v>
      </c>
      <c r="C68" s="17">
        <v>1.0</v>
      </c>
      <c r="D68" s="17">
        <v>8.0</v>
      </c>
      <c r="E68" s="17">
        <v>2.0</v>
      </c>
      <c r="F68" s="17">
        <v>0.0</v>
      </c>
      <c r="G68" s="17">
        <v>1.0</v>
      </c>
      <c r="H68" s="18">
        <f t="shared" si="8"/>
        <v>0.9166666667</v>
      </c>
      <c r="I68" s="18">
        <f t="shared" si="9"/>
        <v>0.75</v>
      </c>
      <c r="J68" s="16">
        <v>1.0</v>
      </c>
      <c r="K68" s="16">
        <v>1.0</v>
      </c>
      <c r="L68" s="16">
        <v>8.0</v>
      </c>
      <c r="M68" s="16">
        <v>8.0</v>
      </c>
      <c r="N68" s="18">
        <f t="shared" si="10"/>
        <v>1</v>
      </c>
      <c r="O68" s="19">
        <v>8.0</v>
      </c>
      <c r="P68" s="19">
        <v>8.0</v>
      </c>
      <c r="Q68" s="20">
        <f t="shared" si="11"/>
        <v>1</v>
      </c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</row>
    <row r="69" ht="14.25" customHeight="1">
      <c r="A69" s="15" t="s">
        <v>48</v>
      </c>
      <c r="B69" s="17">
        <v>15.0</v>
      </c>
      <c r="C69" s="17">
        <v>9.0</v>
      </c>
      <c r="D69" s="17">
        <v>6.0</v>
      </c>
      <c r="E69" s="17">
        <v>0.0</v>
      </c>
      <c r="F69" s="17">
        <v>0.0</v>
      </c>
      <c r="G69" s="17">
        <v>0.0</v>
      </c>
      <c r="H69" s="18">
        <f t="shared" si="8"/>
        <v>1</v>
      </c>
      <c r="I69" s="18">
        <f t="shared" si="9"/>
        <v>1</v>
      </c>
      <c r="J69" s="16">
        <v>1.0</v>
      </c>
      <c r="K69" s="16">
        <v>1.0</v>
      </c>
      <c r="L69" s="16">
        <v>8.0</v>
      </c>
      <c r="M69" s="16">
        <v>8.0</v>
      </c>
      <c r="N69" s="18">
        <f t="shared" si="10"/>
        <v>1</v>
      </c>
      <c r="O69" s="19">
        <v>8.0</v>
      </c>
      <c r="P69" s="19">
        <v>8.0</v>
      </c>
      <c r="Q69" s="20">
        <f t="shared" si="11"/>
        <v>1</v>
      </c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</row>
    <row r="70" ht="14.25" customHeight="1">
      <c r="A70" s="15" t="s">
        <v>920</v>
      </c>
      <c r="B70" s="17">
        <v>12.0</v>
      </c>
      <c r="C70" s="17">
        <v>5.0</v>
      </c>
      <c r="D70" s="17">
        <v>1.0</v>
      </c>
      <c r="E70" s="17">
        <v>6.0</v>
      </c>
      <c r="F70" s="17">
        <v>0.0</v>
      </c>
      <c r="G70" s="17">
        <v>0.0</v>
      </c>
      <c r="H70" s="18">
        <f t="shared" si="8"/>
        <v>1</v>
      </c>
      <c r="I70" s="18">
        <f t="shared" si="9"/>
        <v>0.5</v>
      </c>
      <c r="J70" s="16">
        <v>1.0</v>
      </c>
      <c r="K70" s="16">
        <v>1.0</v>
      </c>
      <c r="L70" s="16">
        <v>8.0</v>
      </c>
      <c r="M70" s="16">
        <v>8.0</v>
      </c>
      <c r="N70" s="18">
        <f t="shared" si="10"/>
        <v>1</v>
      </c>
      <c r="O70" s="19">
        <v>8.0</v>
      </c>
      <c r="P70" s="19">
        <v>8.0</v>
      </c>
      <c r="Q70" s="20">
        <f t="shared" si="11"/>
        <v>1</v>
      </c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</row>
    <row r="71" ht="14.25" customHeight="1">
      <c r="A71" s="15" t="s">
        <v>24</v>
      </c>
      <c r="B71" s="17">
        <v>16.0</v>
      </c>
      <c r="C71" s="17">
        <v>15.0</v>
      </c>
      <c r="D71" s="17">
        <v>1.0</v>
      </c>
      <c r="E71" s="17">
        <v>0.0</v>
      </c>
      <c r="F71" s="17">
        <v>0.0</v>
      </c>
      <c r="G71" s="17">
        <v>0.0</v>
      </c>
      <c r="H71" s="18">
        <f t="shared" si="8"/>
        <v>1</v>
      </c>
      <c r="I71" s="18">
        <f t="shared" si="9"/>
        <v>1</v>
      </c>
      <c r="J71" s="16">
        <v>1.0</v>
      </c>
      <c r="K71" s="16">
        <v>1.0</v>
      </c>
      <c r="L71" s="16">
        <v>8.0</v>
      </c>
      <c r="M71" s="16">
        <v>8.0</v>
      </c>
      <c r="N71" s="18">
        <f t="shared" si="10"/>
        <v>1</v>
      </c>
      <c r="O71" s="19">
        <v>8.0</v>
      </c>
      <c r="P71" s="19">
        <v>8.0</v>
      </c>
      <c r="Q71" s="20">
        <f t="shared" si="11"/>
        <v>1</v>
      </c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</row>
    <row r="72" ht="14.25" customHeight="1">
      <c r="A72" s="15" t="s">
        <v>700</v>
      </c>
      <c r="B72" s="17">
        <v>15.0</v>
      </c>
      <c r="C72" s="17">
        <v>8.0</v>
      </c>
      <c r="D72" s="17">
        <v>5.0</v>
      </c>
      <c r="E72" s="17">
        <v>2.0</v>
      </c>
      <c r="F72" s="17">
        <v>0.0</v>
      </c>
      <c r="G72" s="17">
        <v>0.0</v>
      </c>
      <c r="H72" s="18">
        <f t="shared" si="8"/>
        <v>1</v>
      </c>
      <c r="I72" s="18">
        <f t="shared" si="9"/>
        <v>0.8666666667</v>
      </c>
      <c r="J72" s="16">
        <v>1.0</v>
      </c>
      <c r="K72" s="16">
        <v>1.0</v>
      </c>
      <c r="L72" s="16">
        <v>8.0</v>
      </c>
      <c r="M72" s="16">
        <v>8.0</v>
      </c>
      <c r="N72" s="18">
        <f t="shared" si="10"/>
        <v>1</v>
      </c>
      <c r="O72" s="19">
        <v>8.0</v>
      </c>
      <c r="P72" s="19">
        <v>8.0</v>
      </c>
      <c r="Q72" s="20">
        <f t="shared" si="11"/>
        <v>1</v>
      </c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</row>
    <row r="73" ht="14.25" customHeight="1">
      <c r="A73" s="15" t="s">
        <v>49</v>
      </c>
      <c r="B73" s="17">
        <v>14.0</v>
      </c>
      <c r="C73" s="17">
        <v>11.0</v>
      </c>
      <c r="D73" s="17">
        <v>3.0</v>
      </c>
      <c r="E73" s="17">
        <v>0.0</v>
      </c>
      <c r="F73" s="17">
        <v>0.0</v>
      </c>
      <c r="G73" s="17">
        <v>0.0</v>
      </c>
      <c r="H73" s="18">
        <f t="shared" si="8"/>
        <v>1</v>
      </c>
      <c r="I73" s="18">
        <f t="shared" si="9"/>
        <v>1</v>
      </c>
      <c r="J73" s="16">
        <v>1.0</v>
      </c>
      <c r="K73" s="16">
        <v>1.0</v>
      </c>
      <c r="L73" s="16">
        <v>8.0</v>
      </c>
      <c r="M73" s="16">
        <v>8.0</v>
      </c>
      <c r="N73" s="18">
        <f t="shared" si="10"/>
        <v>1</v>
      </c>
      <c r="O73" s="19">
        <v>8.0</v>
      </c>
      <c r="P73" s="19">
        <v>8.0</v>
      </c>
      <c r="Q73" s="20">
        <f t="shared" si="11"/>
        <v>1</v>
      </c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</row>
    <row r="74" ht="14.25" customHeight="1">
      <c r="A74" s="15" t="s">
        <v>701</v>
      </c>
      <c r="B74" s="17">
        <v>13.0</v>
      </c>
      <c r="C74" s="17">
        <v>10.0</v>
      </c>
      <c r="D74" s="17">
        <v>3.0</v>
      </c>
      <c r="E74" s="17">
        <v>0.0</v>
      </c>
      <c r="F74" s="17">
        <v>0.0</v>
      </c>
      <c r="G74" s="17">
        <v>0.0</v>
      </c>
      <c r="H74" s="18">
        <f t="shared" si="8"/>
        <v>1</v>
      </c>
      <c r="I74" s="18">
        <f t="shared" si="9"/>
        <v>1</v>
      </c>
      <c r="J74" s="16">
        <v>1.0</v>
      </c>
      <c r="K74" s="16">
        <v>1.0</v>
      </c>
      <c r="L74" s="16">
        <v>8.0</v>
      </c>
      <c r="M74" s="16">
        <v>8.0</v>
      </c>
      <c r="N74" s="18">
        <f t="shared" si="10"/>
        <v>1</v>
      </c>
      <c r="O74" s="19">
        <v>8.0</v>
      </c>
      <c r="P74" s="19">
        <v>8.0</v>
      </c>
      <c r="Q74" s="20">
        <f t="shared" si="11"/>
        <v>1</v>
      </c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</row>
    <row r="75" ht="14.25" customHeight="1">
      <c r="A75" s="15" t="s">
        <v>702</v>
      </c>
      <c r="B75" s="17">
        <v>14.0</v>
      </c>
      <c r="C75" s="17">
        <v>10.0</v>
      </c>
      <c r="D75" s="17">
        <v>4.0</v>
      </c>
      <c r="E75" s="17">
        <v>0.0</v>
      </c>
      <c r="F75" s="17">
        <v>0.0</v>
      </c>
      <c r="G75" s="17">
        <v>0.0</v>
      </c>
      <c r="H75" s="18">
        <f t="shared" si="8"/>
        <v>1</v>
      </c>
      <c r="I75" s="18">
        <f t="shared" si="9"/>
        <v>1</v>
      </c>
      <c r="J75" s="16">
        <v>1.0</v>
      </c>
      <c r="K75" s="16">
        <v>1.0</v>
      </c>
      <c r="L75" s="16">
        <v>8.0</v>
      </c>
      <c r="M75" s="16">
        <v>8.0</v>
      </c>
      <c r="N75" s="18">
        <f t="shared" si="10"/>
        <v>1</v>
      </c>
      <c r="O75" s="19">
        <v>8.0</v>
      </c>
      <c r="P75" s="19">
        <v>8.0</v>
      </c>
      <c r="Q75" s="20">
        <f t="shared" si="11"/>
        <v>1</v>
      </c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</row>
    <row r="76" ht="14.25" customHeight="1">
      <c r="A76" s="15" t="s">
        <v>84</v>
      </c>
      <c r="B76" s="17">
        <v>3.0</v>
      </c>
      <c r="C76" s="17">
        <v>1.0</v>
      </c>
      <c r="D76" s="17">
        <v>2.0</v>
      </c>
      <c r="E76" s="17">
        <v>0.0</v>
      </c>
      <c r="F76" s="17">
        <v>0.0</v>
      </c>
      <c r="G76" s="17">
        <v>0.0</v>
      </c>
      <c r="H76" s="18">
        <f t="shared" si="8"/>
        <v>1</v>
      </c>
      <c r="I76" s="18">
        <f t="shared" si="9"/>
        <v>1</v>
      </c>
      <c r="J76" s="16">
        <v>1.0</v>
      </c>
      <c r="K76" s="16">
        <v>1.0</v>
      </c>
      <c r="L76" s="16">
        <v>8.0</v>
      </c>
      <c r="M76" s="16">
        <v>8.0</v>
      </c>
      <c r="N76" s="18">
        <f t="shared" si="10"/>
        <v>1</v>
      </c>
      <c r="O76" s="19">
        <v>8.0</v>
      </c>
      <c r="P76" s="19">
        <v>8.0</v>
      </c>
      <c r="Q76" s="20">
        <f t="shared" si="11"/>
        <v>1</v>
      </c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</row>
    <row r="77" ht="14.25" customHeight="1">
      <c r="A77" s="15" t="s">
        <v>50</v>
      </c>
      <c r="B77" s="17">
        <v>28.0</v>
      </c>
      <c r="C77" s="17">
        <v>9.0</v>
      </c>
      <c r="D77" s="17">
        <v>13.0</v>
      </c>
      <c r="E77" s="17">
        <v>6.0</v>
      </c>
      <c r="F77" s="17">
        <v>0.0</v>
      </c>
      <c r="G77" s="17">
        <v>0.0</v>
      </c>
      <c r="H77" s="18">
        <f t="shared" si="8"/>
        <v>1</v>
      </c>
      <c r="I77" s="18">
        <f t="shared" si="9"/>
        <v>0.7857142857</v>
      </c>
      <c r="J77" s="16">
        <v>1.0</v>
      </c>
      <c r="K77" s="16">
        <v>1.0</v>
      </c>
      <c r="L77" s="16">
        <v>8.0</v>
      </c>
      <c r="M77" s="16">
        <v>8.0</v>
      </c>
      <c r="N77" s="18">
        <f t="shared" si="10"/>
        <v>1</v>
      </c>
      <c r="O77" s="19">
        <v>8.0</v>
      </c>
      <c r="P77" s="19">
        <v>8.0</v>
      </c>
      <c r="Q77" s="20">
        <f t="shared" si="11"/>
        <v>1</v>
      </c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</row>
    <row r="78" ht="14.25" customHeight="1">
      <c r="A78" s="15" t="s">
        <v>51</v>
      </c>
      <c r="B78" s="17">
        <v>14.0</v>
      </c>
      <c r="C78" s="17">
        <v>2.0</v>
      </c>
      <c r="D78" s="17">
        <v>9.0</v>
      </c>
      <c r="E78" s="17">
        <v>2.0</v>
      </c>
      <c r="F78" s="17">
        <v>1.0</v>
      </c>
      <c r="G78" s="17">
        <v>0.0</v>
      </c>
      <c r="H78" s="18">
        <f t="shared" si="8"/>
        <v>0.9285714286</v>
      </c>
      <c r="I78" s="18">
        <f t="shared" si="9"/>
        <v>0.7857142857</v>
      </c>
      <c r="J78" s="16">
        <v>1.0</v>
      </c>
      <c r="K78" s="16">
        <v>1.0</v>
      </c>
      <c r="L78" s="16">
        <v>8.0</v>
      </c>
      <c r="M78" s="16">
        <v>8.0</v>
      </c>
      <c r="N78" s="18">
        <f t="shared" si="10"/>
        <v>1</v>
      </c>
      <c r="O78" s="19">
        <v>8.0</v>
      </c>
      <c r="P78" s="19">
        <v>8.0</v>
      </c>
      <c r="Q78" s="20">
        <f t="shared" si="11"/>
        <v>1</v>
      </c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</row>
    <row r="79" ht="14.25" customHeight="1">
      <c r="A79" s="15" t="s">
        <v>26</v>
      </c>
      <c r="B79" s="17">
        <v>19.0</v>
      </c>
      <c r="C79" s="17">
        <v>9.0</v>
      </c>
      <c r="D79" s="17">
        <v>7.0</v>
      </c>
      <c r="E79" s="17">
        <v>3.0</v>
      </c>
      <c r="F79" s="17">
        <v>0.0</v>
      </c>
      <c r="G79" s="17">
        <v>0.0</v>
      </c>
      <c r="H79" s="18">
        <f t="shared" si="8"/>
        <v>1</v>
      </c>
      <c r="I79" s="18">
        <f t="shared" si="9"/>
        <v>0.8421052632</v>
      </c>
      <c r="J79" s="16">
        <v>1.0</v>
      </c>
      <c r="K79" s="16">
        <v>1.0</v>
      </c>
      <c r="L79" s="16">
        <v>8.0</v>
      </c>
      <c r="M79" s="16">
        <v>8.0</v>
      </c>
      <c r="N79" s="18">
        <f t="shared" si="10"/>
        <v>1</v>
      </c>
      <c r="O79" s="19">
        <v>8.0</v>
      </c>
      <c r="P79" s="19">
        <v>8.0</v>
      </c>
      <c r="Q79" s="20">
        <f t="shared" si="11"/>
        <v>1</v>
      </c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</row>
    <row r="80" ht="14.25" customHeight="1">
      <c r="A80" s="15" t="s">
        <v>25</v>
      </c>
      <c r="B80" s="17">
        <v>14.0</v>
      </c>
      <c r="C80" s="17">
        <v>10.0</v>
      </c>
      <c r="D80" s="17">
        <v>3.0</v>
      </c>
      <c r="E80" s="17">
        <v>1.0</v>
      </c>
      <c r="F80" s="17">
        <v>0.0</v>
      </c>
      <c r="G80" s="17">
        <v>0.0</v>
      </c>
      <c r="H80" s="18">
        <f t="shared" si="8"/>
        <v>1</v>
      </c>
      <c r="I80" s="18">
        <f t="shared" si="9"/>
        <v>0.9285714286</v>
      </c>
      <c r="J80" s="16">
        <v>1.0</v>
      </c>
      <c r="K80" s="16">
        <v>1.0</v>
      </c>
      <c r="L80" s="16">
        <v>8.0</v>
      </c>
      <c r="M80" s="16">
        <v>8.0</v>
      </c>
      <c r="N80" s="18">
        <f t="shared" si="10"/>
        <v>1</v>
      </c>
      <c r="O80" s="19">
        <v>8.0</v>
      </c>
      <c r="P80" s="19">
        <v>8.0</v>
      </c>
      <c r="Q80" s="20">
        <f t="shared" si="11"/>
        <v>1</v>
      </c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</row>
    <row r="81" ht="14.25" customHeight="1">
      <c r="A81" s="9" t="s">
        <v>15</v>
      </c>
      <c r="B81" s="26">
        <f t="shared" ref="B81:G81" si="12">SUM(B49:B80)</f>
        <v>446</v>
      </c>
      <c r="C81" s="26">
        <f t="shared" si="12"/>
        <v>204</v>
      </c>
      <c r="D81" s="26">
        <f t="shared" si="12"/>
        <v>168</v>
      </c>
      <c r="E81" s="26">
        <f t="shared" si="12"/>
        <v>63</v>
      </c>
      <c r="F81" s="26">
        <f t="shared" si="12"/>
        <v>4</v>
      </c>
      <c r="G81" s="26">
        <f t="shared" si="12"/>
        <v>7</v>
      </c>
      <c r="H81" s="18">
        <f t="shared" si="8"/>
        <v>0.9753363229</v>
      </c>
      <c r="I81" s="18">
        <f t="shared" si="9"/>
        <v>0.8340807175</v>
      </c>
      <c r="J81" s="26">
        <f t="shared" ref="J81:M81" si="13">SUM(J49:J80)</f>
        <v>32</v>
      </c>
      <c r="K81" s="26">
        <f t="shared" si="13"/>
        <v>32</v>
      </c>
      <c r="L81" s="26">
        <f t="shared" si="13"/>
        <v>256</v>
      </c>
      <c r="M81" s="26">
        <f t="shared" si="13"/>
        <v>256</v>
      </c>
      <c r="N81" s="18">
        <f t="shared" si="10"/>
        <v>1</v>
      </c>
      <c r="O81" s="27">
        <f t="shared" ref="O81:P81" si="14">SUM(O49:O80)</f>
        <v>256</v>
      </c>
      <c r="P81" s="27">
        <f t="shared" si="14"/>
        <v>256</v>
      </c>
      <c r="Q81" s="20">
        <f t="shared" si="11"/>
        <v>1</v>
      </c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2"/>
    </row>
    <row r="82" ht="14.2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Q82" s="95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</row>
    <row r="83" ht="14.25" customHeight="1">
      <c r="A83" s="89" t="s">
        <v>27</v>
      </c>
      <c r="B83" s="30"/>
      <c r="C83" s="30"/>
      <c r="D83" s="30"/>
      <c r="E83" s="30"/>
      <c r="F83" s="30"/>
      <c r="G83" s="88"/>
      <c r="H83" s="30"/>
      <c r="I83" s="30"/>
      <c r="J83" s="30"/>
      <c r="K83" s="30"/>
      <c r="L83" s="30"/>
      <c r="M83" s="30"/>
      <c r="N83" s="30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  <c r="BD83" s="112"/>
    </row>
    <row r="84" ht="14.25" customHeight="1">
      <c r="A84" s="90" t="s">
        <v>4</v>
      </c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</row>
    <row r="85" ht="14.25" customHeight="1">
      <c r="A85" s="120" t="s">
        <v>172</v>
      </c>
      <c r="B85" s="99" t="s">
        <v>1115</v>
      </c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4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</row>
    <row r="86" ht="14.25" customHeight="1">
      <c r="A86" s="114" t="s">
        <v>174</v>
      </c>
      <c r="B86" s="99" t="s">
        <v>1116</v>
      </c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4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</row>
    <row r="87" ht="36.0" customHeight="1">
      <c r="A87" s="114" t="s">
        <v>296</v>
      </c>
      <c r="B87" s="99" t="s">
        <v>1117</v>
      </c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4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</row>
    <row r="88" ht="14.25" customHeight="1">
      <c r="A88" s="114" t="s">
        <v>297</v>
      </c>
      <c r="B88" s="99" t="s">
        <v>1118</v>
      </c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4"/>
    </row>
    <row r="89" ht="14.25" customHeight="1">
      <c r="A89" s="114" t="s">
        <v>699</v>
      </c>
      <c r="B89" s="99" t="s">
        <v>1119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114" t="s">
        <v>299</v>
      </c>
      <c r="B90" s="99" t="s">
        <v>1120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122" t="s">
        <v>51</v>
      </c>
      <c r="B91" s="99" t="s">
        <v>1121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/>
    <row r="93" ht="14.25" customHeight="1"/>
    <row r="94" ht="14.25" customHeight="1">
      <c r="A94" s="63" t="s">
        <v>20</v>
      </c>
      <c r="Q94" s="95"/>
    </row>
    <row r="95" ht="14.25" customHeight="1">
      <c r="Q95" s="95"/>
    </row>
    <row r="96" ht="14.25" customHeight="1">
      <c r="A96" s="275" t="s">
        <v>1110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Q96" s="95"/>
    </row>
    <row r="97" ht="14.25" customHeight="1">
      <c r="A97" s="35" t="s">
        <v>33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135" t="s">
        <v>3</v>
      </c>
      <c r="P97" s="33"/>
      <c r="Q97" s="34"/>
    </row>
    <row r="98" ht="14.25" customHeight="1">
      <c r="A98" s="9" t="s">
        <v>4</v>
      </c>
      <c r="B98" s="11" t="s">
        <v>5</v>
      </c>
      <c r="C98" s="11" t="s">
        <v>6</v>
      </c>
      <c r="D98" s="11">
        <v>4.0</v>
      </c>
      <c r="E98" s="11">
        <v>3.0</v>
      </c>
      <c r="F98" s="11">
        <v>2.0</v>
      </c>
      <c r="G98" s="11" t="s">
        <v>7</v>
      </c>
      <c r="H98" s="11" t="s">
        <v>8</v>
      </c>
      <c r="I98" s="11" t="s">
        <v>9</v>
      </c>
      <c r="J98" s="11" t="s">
        <v>10</v>
      </c>
      <c r="K98" s="11" t="s">
        <v>11</v>
      </c>
      <c r="L98" s="11" t="s">
        <v>12</v>
      </c>
      <c r="M98" s="11" t="s">
        <v>11</v>
      </c>
      <c r="N98" s="11" t="s">
        <v>13</v>
      </c>
      <c r="O98" s="140" t="s">
        <v>12</v>
      </c>
      <c r="P98" s="140" t="s">
        <v>11</v>
      </c>
      <c r="Q98" s="141" t="s">
        <v>14</v>
      </c>
    </row>
    <row r="99" ht="14.25" customHeight="1">
      <c r="A99" s="15" t="s">
        <v>635</v>
      </c>
      <c r="B99" s="16">
        <v>14.0</v>
      </c>
      <c r="C99" s="16">
        <v>2.0</v>
      </c>
      <c r="D99" s="16">
        <v>10.0</v>
      </c>
      <c r="E99" s="16">
        <v>2.0</v>
      </c>
      <c r="F99" s="17">
        <v>0.0</v>
      </c>
      <c r="G99" s="17">
        <v>0.0</v>
      </c>
      <c r="H99" s="18">
        <f t="shared" ref="H99:H131" si="15">(C99+D99+E99)/B99</f>
        <v>1</v>
      </c>
      <c r="I99" s="18">
        <f t="shared" ref="I99:I131" si="16">(C99+D99)/B99</f>
        <v>0.8571428571</v>
      </c>
      <c r="J99" s="16">
        <v>1.0</v>
      </c>
      <c r="K99" s="16">
        <v>1.0</v>
      </c>
      <c r="L99" s="16">
        <v>1.0</v>
      </c>
      <c r="M99" s="16">
        <v>1.0</v>
      </c>
      <c r="N99" s="18">
        <f t="shared" ref="N99:N131" si="17">M99/L99</f>
        <v>1</v>
      </c>
      <c r="O99" s="19">
        <v>9.0</v>
      </c>
      <c r="P99" s="19">
        <v>9.0</v>
      </c>
      <c r="Q99" s="20">
        <f t="shared" ref="Q99:Q131" si="18">P99/O99</f>
        <v>1</v>
      </c>
    </row>
    <row r="100" ht="14.25" customHeight="1">
      <c r="A100" s="15" t="s">
        <v>843</v>
      </c>
      <c r="B100" s="16">
        <v>14.0</v>
      </c>
      <c r="C100" s="17">
        <v>7.0</v>
      </c>
      <c r="D100" s="16">
        <v>6.0</v>
      </c>
      <c r="E100" s="16">
        <v>1.0</v>
      </c>
      <c r="F100" s="17">
        <v>0.0</v>
      </c>
      <c r="G100" s="17">
        <v>0.0</v>
      </c>
      <c r="H100" s="18">
        <f t="shared" si="15"/>
        <v>1</v>
      </c>
      <c r="I100" s="18">
        <f t="shared" si="16"/>
        <v>0.9285714286</v>
      </c>
      <c r="J100" s="16">
        <v>1.0</v>
      </c>
      <c r="K100" s="16">
        <v>1.0</v>
      </c>
      <c r="L100" s="16">
        <v>1.0</v>
      </c>
      <c r="M100" s="16">
        <v>1.0</v>
      </c>
      <c r="N100" s="18">
        <f t="shared" si="17"/>
        <v>1</v>
      </c>
      <c r="O100" s="19">
        <v>9.0</v>
      </c>
      <c r="P100" s="19">
        <v>9.0</v>
      </c>
      <c r="Q100" s="20">
        <f t="shared" si="18"/>
        <v>1</v>
      </c>
    </row>
    <row r="101" ht="14.25" customHeight="1">
      <c r="A101" s="154" t="s">
        <v>797</v>
      </c>
      <c r="B101" s="16">
        <v>13.0</v>
      </c>
      <c r="C101" s="16">
        <v>3.0</v>
      </c>
      <c r="D101" s="16">
        <v>7.0</v>
      </c>
      <c r="E101" s="16">
        <v>2.0</v>
      </c>
      <c r="F101" s="17">
        <v>0.0</v>
      </c>
      <c r="G101" s="17">
        <v>1.0</v>
      </c>
      <c r="H101" s="18">
        <f t="shared" si="15"/>
        <v>0.9230769231</v>
      </c>
      <c r="I101" s="18">
        <f t="shared" si="16"/>
        <v>0.7692307692</v>
      </c>
      <c r="J101" s="16">
        <v>1.0</v>
      </c>
      <c r="K101" s="16">
        <v>1.0</v>
      </c>
      <c r="L101" s="16">
        <v>1.0</v>
      </c>
      <c r="M101" s="16">
        <v>1.0</v>
      </c>
      <c r="N101" s="18">
        <f t="shared" si="17"/>
        <v>1</v>
      </c>
      <c r="O101" s="19">
        <v>9.0</v>
      </c>
      <c r="P101" s="19">
        <v>9.0</v>
      </c>
      <c r="Q101" s="20">
        <f t="shared" si="18"/>
        <v>1</v>
      </c>
    </row>
    <row r="102" ht="14.25" customHeight="1">
      <c r="A102" s="15" t="s">
        <v>79</v>
      </c>
      <c r="B102" s="17">
        <v>12.0</v>
      </c>
      <c r="C102" s="17">
        <v>2.0</v>
      </c>
      <c r="D102" s="17">
        <v>8.0</v>
      </c>
      <c r="E102" s="17">
        <v>2.0</v>
      </c>
      <c r="F102" s="17">
        <v>0.0</v>
      </c>
      <c r="G102" s="17">
        <v>0.0</v>
      </c>
      <c r="H102" s="18">
        <f t="shared" si="15"/>
        <v>1</v>
      </c>
      <c r="I102" s="18">
        <f t="shared" si="16"/>
        <v>0.8333333333</v>
      </c>
      <c r="J102" s="16">
        <v>1.0</v>
      </c>
      <c r="K102" s="16">
        <v>1.0</v>
      </c>
      <c r="L102" s="16">
        <v>1.0</v>
      </c>
      <c r="M102" s="16">
        <v>1.0</v>
      </c>
      <c r="N102" s="18">
        <f t="shared" si="17"/>
        <v>1</v>
      </c>
      <c r="O102" s="19">
        <v>9.0</v>
      </c>
      <c r="P102" s="19">
        <v>9.0</v>
      </c>
      <c r="Q102" s="20">
        <f t="shared" si="18"/>
        <v>1</v>
      </c>
    </row>
    <row r="103" ht="14.25" customHeight="1">
      <c r="A103" s="15" t="s">
        <v>171</v>
      </c>
      <c r="B103" s="17">
        <v>18.0</v>
      </c>
      <c r="C103" s="17">
        <v>7.0</v>
      </c>
      <c r="D103" s="17">
        <v>8.0</v>
      </c>
      <c r="E103" s="17">
        <v>3.0</v>
      </c>
      <c r="F103" s="17">
        <v>0.0</v>
      </c>
      <c r="G103" s="17">
        <v>0.0</v>
      </c>
      <c r="H103" s="18">
        <f t="shared" si="15"/>
        <v>1</v>
      </c>
      <c r="I103" s="18">
        <f t="shared" si="16"/>
        <v>0.8333333333</v>
      </c>
      <c r="J103" s="16">
        <v>1.0</v>
      </c>
      <c r="K103" s="16">
        <v>1.0</v>
      </c>
      <c r="L103" s="16">
        <v>1.0</v>
      </c>
      <c r="M103" s="16">
        <v>1.0</v>
      </c>
      <c r="N103" s="18">
        <f t="shared" si="17"/>
        <v>1</v>
      </c>
      <c r="O103" s="19">
        <v>8.0</v>
      </c>
      <c r="P103" s="19">
        <v>8.0</v>
      </c>
      <c r="Q103" s="20">
        <f t="shared" si="18"/>
        <v>1</v>
      </c>
    </row>
    <row r="104" ht="14.25" customHeight="1">
      <c r="A104" s="15" t="s">
        <v>81</v>
      </c>
      <c r="B104" s="17">
        <v>12.0</v>
      </c>
      <c r="C104" s="17">
        <v>6.0</v>
      </c>
      <c r="D104" s="17">
        <v>6.0</v>
      </c>
      <c r="E104" s="17">
        <v>0.0</v>
      </c>
      <c r="F104" s="17">
        <v>0.0</v>
      </c>
      <c r="G104" s="17">
        <v>0.0</v>
      </c>
      <c r="H104" s="18">
        <f t="shared" si="15"/>
        <v>1</v>
      </c>
      <c r="I104" s="18">
        <f t="shared" si="16"/>
        <v>1</v>
      </c>
      <c r="J104" s="16">
        <v>1.0</v>
      </c>
      <c r="K104" s="16">
        <v>1.0</v>
      </c>
      <c r="L104" s="16">
        <v>1.0</v>
      </c>
      <c r="M104" s="16">
        <v>1.0</v>
      </c>
      <c r="N104" s="18">
        <f t="shared" si="17"/>
        <v>1</v>
      </c>
      <c r="O104" s="19">
        <v>9.0</v>
      </c>
      <c r="P104" s="19">
        <v>9.0</v>
      </c>
      <c r="Q104" s="20">
        <f t="shared" si="18"/>
        <v>1</v>
      </c>
    </row>
    <row r="105" ht="14.25" customHeight="1">
      <c r="A105" s="15" t="s">
        <v>636</v>
      </c>
      <c r="B105" s="17">
        <v>14.0</v>
      </c>
      <c r="C105" s="17">
        <v>7.0</v>
      </c>
      <c r="D105" s="17">
        <v>6.0</v>
      </c>
      <c r="E105" s="17">
        <v>0.0</v>
      </c>
      <c r="F105" s="17">
        <v>0.0</v>
      </c>
      <c r="G105" s="17">
        <v>1.0</v>
      </c>
      <c r="H105" s="18">
        <f t="shared" si="15"/>
        <v>0.9285714286</v>
      </c>
      <c r="I105" s="18">
        <f t="shared" si="16"/>
        <v>0.9285714286</v>
      </c>
      <c r="J105" s="16">
        <v>1.0</v>
      </c>
      <c r="K105" s="16">
        <v>1.0</v>
      </c>
      <c r="L105" s="16">
        <v>1.0</v>
      </c>
      <c r="M105" s="16">
        <v>1.0</v>
      </c>
      <c r="N105" s="18">
        <f t="shared" si="17"/>
        <v>1</v>
      </c>
      <c r="O105" s="19">
        <v>15.0</v>
      </c>
      <c r="P105" s="19">
        <v>15.0</v>
      </c>
      <c r="Q105" s="20">
        <f t="shared" si="18"/>
        <v>1</v>
      </c>
    </row>
    <row r="106" ht="14.25" customHeight="1">
      <c r="A106" s="15" t="s">
        <v>75</v>
      </c>
      <c r="B106" s="17">
        <v>17.0</v>
      </c>
      <c r="C106" s="17">
        <v>14.0</v>
      </c>
      <c r="D106" s="17">
        <v>3.0</v>
      </c>
      <c r="E106" s="17">
        <v>0.0</v>
      </c>
      <c r="F106" s="17">
        <v>0.0</v>
      </c>
      <c r="G106" s="17">
        <v>0.0</v>
      </c>
      <c r="H106" s="18">
        <f t="shared" si="15"/>
        <v>1</v>
      </c>
      <c r="I106" s="18">
        <f t="shared" si="16"/>
        <v>1</v>
      </c>
      <c r="J106" s="16">
        <v>1.0</v>
      </c>
      <c r="K106" s="16">
        <v>1.0</v>
      </c>
      <c r="L106" s="16">
        <v>1.0</v>
      </c>
      <c r="M106" s="16">
        <v>1.0</v>
      </c>
      <c r="N106" s="18">
        <f t="shared" si="17"/>
        <v>1</v>
      </c>
      <c r="O106" s="19">
        <v>7.0</v>
      </c>
      <c r="P106" s="19">
        <v>7.0</v>
      </c>
      <c r="Q106" s="20">
        <f t="shared" si="18"/>
        <v>1</v>
      </c>
    </row>
    <row r="107" ht="14.25" customHeight="1">
      <c r="A107" s="15" t="s">
        <v>172</v>
      </c>
      <c r="B107" s="17">
        <v>10.0</v>
      </c>
      <c r="C107" s="17">
        <v>1.0</v>
      </c>
      <c r="D107" s="17">
        <v>6.0</v>
      </c>
      <c r="E107" s="17">
        <v>3.0</v>
      </c>
      <c r="F107" s="17">
        <v>0.0</v>
      </c>
      <c r="G107" s="17">
        <v>0.0</v>
      </c>
      <c r="H107" s="18">
        <f t="shared" si="15"/>
        <v>1</v>
      </c>
      <c r="I107" s="18">
        <f t="shared" si="16"/>
        <v>0.7</v>
      </c>
      <c r="J107" s="16">
        <v>1.0</v>
      </c>
      <c r="K107" s="16">
        <v>1.0</v>
      </c>
      <c r="L107" s="16">
        <v>1.0</v>
      </c>
      <c r="M107" s="16">
        <v>1.0</v>
      </c>
      <c r="N107" s="18">
        <f t="shared" si="17"/>
        <v>1</v>
      </c>
      <c r="O107" s="19">
        <v>9.0</v>
      </c>
      <c r="P107" s="19">
        <v>9.0</v>
      </c>
      <c r="Q107" s="20">
        <f t="shared" si="18"/>
        <v>1</v>
      </c>
    </row>
    <row r="108" ht="14.25" customHeight="1">
      <c r="A108" s="15" t="s">
        <v>500</v>
      </c>
      <c r="B108" s="17">
        <v>12.0</v>
      </c>
      <c r="C108" s="17">
        <v>3.0</v>
      </c>
      <c r="D108" s="17">
        <v>6.0</v>
      </c>
      <c r="E108" s="17">
        <v>3.0</v>
      </c>
      <c r="F108" s="17">
        <v>0.0</v>
      </c>
      <c r="G108" s="17">
        <v>0.0</v>
      </c>
      <c r="H108" s="18">
        <f t="shared" si="15"/>
        <v>1</v>
      </c>
      <c r="I108" s="18">
        <f t="shared" si="16"/>
        <v>0.75</v>
      </c>
      <c r="J108" s="16">
        <v>1.0</v>
      </c>
      <c r="K108" s="16">
        <v>1.0</v>
      </c>
      <c r="L108" s="16">
        <v>1.0</v>
      </c>
      <c r="M108" s="16">
        <v>1.0</v>
      </c>
      <c r="N108" s="18">
        <f t="shared" si="17"/>
        <v>1</v>
      </c>
      <c r="O108" s="19">
        <v>9.0</v>
      </c>
      <c r="P108" s="19">
        <v>9.0</v>
      </c>
      <c r="Q108" s="20">
        <f t="shared" si="18"/>
        <v>1</v>
      </c>
    </row>
    <row r="109" ht="14.25" customHeight="1">
      <c r="A109" s="15" t="s">
        <v>173</v>
      </c>
      <c r="B109" s="17">
        <v>13.0</v>
      </c>
      <c r="C109" s="17">
        <v>3.0</v>
      </c>
      <c r="D109" s="17">
        <v>7.0</v>
      </c>
      <c r="E109" s="17">
        <v>2.0</v>
      </c>
      <c r="F109" s="17">
        <v>0.0</v>
      </c>
      <c r="G109" s="17">
        <v>1.0</v>
      </c>
      <c r="H109" s="18">
        <f t="shared" si="15"/>
        <v>0.9230769231</v>
      </c>
      <c r="I109" s="18">
        <f t="shared" si="16"/>
        <v>0.7692307692</v>
      </c>
      <c r="J109" s="16">
        <v>1.0</v>
      </c>
      <c r="K109" s="16">
        <v>1.0</v>
      </c>
      <c r="L109" s="16">
        <v>1.0</v>
      </c>
      <c r="M109" s="16">
        <v>1.0</v>
      </c>
      <c r="N109" s="18">
        <f t="shared" si="17"/>
        <v>1</v>
      </c>
      <c r="O109" s="19">
        <v>9.0</v>
      </c>
      <c r="P109" s="19">
        <v>9.0</v>
      </c>
      <c r="Q109" s="20">
        <f t="shared" si="18"/>
        <v>1</v>
      </c>
    </row>
    <row r="110" ht="14.25" customHeight="1">
      <c r="A110" s="15" t="s">
        <v>296</v>
      </c>
      <c r="B110" s="17">
        <v>12.0</v>
      </c>
      <c r="C110" s="17">
        <v>3.0</v>
      </c>
      <c r="D110" s="17">
        <v>5.0</v>
      </c>
      <c r="E110" s="17">
        <v>4.0</v>
      </c>
      <c r="F110" s="17">
        <v>0.0</v>
      </c>
      <c r="G110" s="17">
        <v>0.0</v>
      </c>
      <c r="H110" s="18">
        <f t="shared" si="15"/>
        <v>1</v>
      </c>
      <c r="I110" s="18">
        <f t="shared" si="16"/>
        <v>0.6666666667</v>
      </c>
      <c r="J110" s="16">
        <v>1.0</v>
      </c>
      <c r="K110" s="16">
        <v>1.0</v>
      </c>
      <c r="L110" s="16">
        <v>1.0</v>
      </c>
      <c r="M110" s="16">
        <v>1.0</v>
      </c>
      <c r="N110" s="18">
        <f t="shared" si="17"/>
        <v>1</v>
      </c>
      <c r="O110" s="19">
        <v>9.0</v>
      </c>
      <c r="P110" s="19">
        <v>9.0</v>
      </c>
      <c r="Q110" s="20">
        <f t="shared" si="18"/>
        <v>1</v>
      </c>
    </row>
    <row r="111" ht="14.25" customHeight="1">
      <c r="A111" s="15" t="s">
        <v>159</v>
      </c>
      <c r="B111" s="17">
        <v>15.0</v>
      </c>
      <c r="C111" s="17">
        <v>6.0</v>
      </c>
      <c r="D111" s="17">
        <v>4.0</v>
      </c>
      <c r="E111" s="17">
        <v>5.0</v>
      </c>
      <c r="F111" s="17">
        <v>0.0</v>
      </c>
      <c r="G111" s="17">
        <v>0.0</v>
      </c>
      <c r="H111" s="18">
        <f t="shared" si="15"/>
        <v>1</v>
      </c>
      <c r="I111" s="18">
        <f t="shared" si="16"/>
        <v>0.6666666667</v>
      </c>
      <c r="J111" s="16">
        <v>1.0</v>
      </c>
      <c r="K111" s="16">
        <v>1.0</v>
      </c>
      <c r="L111" s="16">
        <v>1.0</v>
      </c>
      <c r="M111" s="16">
        <v>1.0</v>
      </c>
      <c r="N111" s="18">
        <f t="shared" si="17"/>
        <v>1</v>
      </c>
      <c r="O111" s="19">
        <v>9.0</v>
      </c>
      <c r="P111" s="19">
        <v>9.0</v>
      </c>
      <c r="Q111" s="20">
        <f t="shared" si="18"/>
        <v>1</v>
      </c>
    </row>
    <row r="112" ht="14.25" customHeight="1">
      <c r="A112" s="15" t="s">
        <v>297</v>
      </c>
      <c r="B112" s="17">
        <v>12.0</v>
      </c>
      <c r="C112" s="17">
        <v>3.0</v>
      </c>
      <c r="D112" s="17">
        <v>6.0</v>
      </c>
      <c r="E112" s="17">
        <v>3.0</v>
      </c>
      <c r="F112" s="17">
        <v>0.0</v>
      </c>
      <c r="G112" s="17">
        <v>0.0</v>
      </c>
      <c r="H112" s="18">
        <f t="shared" si="15"/>
        <v>1</v>
      </c>
      <c r="I112" s="18">
        <f t="shared" si="16"/>
        <v>0.75</v>
      </c>
      <c r="J112" s="16">
        <v>1.0</v>
      </c>
      <c r="K112" s="16">
        <v>1.0</v>
      </c>
      <c r="L112" s="16">
        <v>1.0</v>
      </c>
      <c r="M112" s="16">
        <v>1.0</v>
      </c>
      <c r="N112" s="18">
        <f t="shared" si="17"/>
        <v>1</v>
      </c>
      <c r="O112" s="19">
        <v>8.0</v>
      </c>
      <c r="P112" s="19">
        <v>8.0</v>
      </c>
      <c r="Q112" s="20">
        <f t="shared" si="18"/>
        <v>1</v>
      </c>
    </row>
    <row r="113" ht="14.25" customHeight="1">
      <c r="A113" s="15" t="s">
        <v>47</v>
      </c>
      <c r="B113" s="17">
        <v>15.0</v>
      </c>
      <c r="C113" s="17">
        <v>6.0</v>
      </c>
      <c r="D113" s="17">
        <v>7.0</v>
      </c>
      <c r="E113" s="17">
        <v>2.0</v>
      </c>
      <c r="F113" s="17">
        <v>0.0</v>
      </c>
      <c r="G113" s="17">
        <v>0.0</v>
      </c>
      <c r="H113" s="18">
        <f t="shared" si="15"/>
        <v>1</v>
      </c>
      <c r="I113" s="18">
        <f t="shared" si="16"/>
        <v>0.8666666667</v>
      </c>
      <c r="J113" s="16">
        <v>1.0</v>
      </c>
      <c r="K113" s="16">
        <v>1.0</v>
      </c>
      <c r="L113" s="16">
        <v>1.0</v>
      </c>
      <c r="M113" s="16">
        <v>1.0</v>
      </c>
      <c r="N113" s="18">
        <f t="shared" si="17"/>
        <v>1</v>
      </c>
      <c r="O113" s="19">
        <v>10.0</v>
      </c>
      <c r="P113" s="19">
        <v>10.0</v>
      </c>
      <c r="Q113" s="20">
        <f t="shared" si="18"/>
        <v>1</v>
      </c>
    </row>
    <row r="114" ht="14.25" customHeight="1">
      <c r="A114" s="15" t="s">
        <v>298</v>
      </c>
      <c r="B114" s="17">
        <v>12.0</v>
      </c>
      <c r="C114" s="17">
        <v>7.0</v>
      </c>
      <c r="D114" s="17">
        <v>5.0</v>
      </c>
      <c r="E114" s="17">
        <v>0.0</v>
      </c>
      <c r="F114" s="17">
        <v>0.0</v>
      </c>
      <c r="G114" s="17">
        <v>0.0</v>
      </c>
      <c r="H114" s="18">
        <f t="shared" si="15"/>
        <v>1</v>
      </c>
      <c r="I114" s="18">
        <f t="shared" si="16"/>
        <v>1</v>
      </c>
      <c r="J114" s="16">
        <v>1.0</v>
      </c>
      <c r="K114" s="16">
        <v>1.0</v>
      </c>
      <c r="L114" s="16">
        <v>1.0</v>
      </c>
      <c r="M114" s="16">
        <v>1.0</v>
      </c>
      <c r="N114" s="18">
        <f t="shared" si="17"/>
        <v>1</v>
      </c>
      <c r="O114" s="19">
        <v>18.0</v>
      </c>
      <c r="P114" s="19">
        <v>18.0</v>
      </c>
      <c r="Q114" s="20">
        <f t="shared" si="18"/>
        <v>1</v>
      </c>
    </row>
    <row r="115" ht="14.25" customHeight="1">
      <c r="A115" s="15" t="s">
        <v>77</v>
      </c>
      <c r="B115" s="17">
        <v>14.0</v>
      </c>
      <c r="C115" s="17">
        <v>10.0</v>
      </c>
      <c r="D115" s="17">
        <v>4.0</v>
      </c>
      <c r="E115" s="17">
        <v>0.0</v>
      </c>
      <c r="F115" s="17">
        <v>0.0</v>
      </c>
      <c r="G115" s="17">
        <v>0.0</v>
      </c>
      <c r="H115" s="18">
        <f t="shared" si="15"/>
        <v>1</v>
      </c>
      <c r="I115" s="18">
        <f t="shared" si="16"/>
        <v>1</v>
      </c>
      <c r="J115" s="16">
        <v>1.0</v>
      </c>
      <c r="K115" s="16">
        <v>1.0</v>
      </c>
      <c r="L115" s="16">
        <v>1.0</v>
      </c>
      <c r="M115" s="16">
        <v>1.0</v>
      </c>
      <c r="N115" s="18">
        <f t="shared" si="17"/>
        <v>1</v>
      </c>
      <c r="O115" s="19">
        <v>9.0</v>
      </c>
      <c r="P115" s="19">
        <v>9.0</v>
      </c>
      <c r="Q115" s="20">
        <f t="shared" si="18"/>
        <v>1</v>
      </c>
    </row>
    <row r="116" ht="14.25" customHeight="1">
      <c r="A116" s="15" t="s">
        <v>299</v>
      </c>
      <c r="B116" s="17">
        <v>14.0</v>
      </c>
      <c r="C116" s="17">
        <v>9.0</v>
      </c>
      <c r="D116" s="17">
        <v>5.0</v>
      </c>
      <c r="E116" s="17">
        <v>0.0</v>
      </c>
      <c r="F116" s="17">
        <v>0.0</v>
      </c>
      <c r="G116" s="17">
        <v>0.0</v>
      </c>
      <c r="H116" s="18">
        <f t="shared" si="15"/>
        <v>1</v>
      </c>
      <c r="I116" s="18">
        <f t="shared" si="16"/>
        <v>1</v>
      </c>
      <c r="J116" s="16">
        <v>1.0</v>
      </c>
      <c r="K116" s="16">
        <v>1.0</v>
      </c>
      <c r="L116" s="16">
        <v>1.0</v>
      </c>
      <c r="M116" s="16">
        <v>1.0</v>
      </c>
      <c r="N116" s="18">
        <f t="shared" si="17"/>
        <v>1</v>
      </c>
      <c r="O116" s="19">
        <v>9.0</v>
      </c>
      <c r="P116" s="19">
        <v>9.0</v>
      </c>
      <c r="Q116" s="20">
        <f t="shared" si="18"/>
        <v>1</v>
      </c>
    </row>
    <row r="117" ht="14.25" customHeight="1">
      <c r="A117" s="15" t="s">
        <v>174</v>
      </c>
      <c r="B117" s="17">
        <v>13.0</v>
      </c>
      <c r="C117" s="17">
        <v>0.0</v>
      </c>
      <c r="D117" s="17">
        <v>4.0</v>
      </c>
      <c r="E117" s="17">
        <v>8.0</v>
      </c>
      <c r="F117" s="17">
        <v>0.0</v>
      </c>
      <c r="G117" s="17">
        <v>1.0</v>
      </c>
      <c r="H117" s="18">
        <f t="shared" si="15"/>
        <v>0.9230769231</v>
      </c>
      <c r="I117" s="18">
        <f t="shared" si="16"/>
        <v>0.3076923077</v>
      </c>
      <c r="J117" s="16">
        <v>1.0</v>
      </c>
      <c r="K117" s="16">
        <v>1.0</v>
      </c>
      <c r="L117" s="16">
        <v>1.0</v>
      </c>
      <c r="M117" s="16">
        <v>1.0</v>
      </c>
      <c r="N117" s="18">
        <f t="shared" si="17"/>
        <v>1</v>
      </c>
      <c r="O117" s="19">
        <v>9.0</v>
      </c>
      <c r="P117" s="19">
        <v>9.0</v>
      </c>
      <c r="Q117" s="20">
        <f t="shared" si="18"/>
        <v>1</v>
      </c>
    </row>
    <row r="118" ht="14.25" customHeight="1">
      <c r="A118" s="15" t="s">
        <v>699</v>
      </c>
      <c r="B118" s="17">
        <v>13.0</v>
      </c>
      <c r="C118" s="17">
        <v>0.0</v>
      </c>
      <c r="D118" s="17">
        <v>7.0</v>
      </c>
      <c r="E118" s="17">
        <v>5.0</v>
      </c>
      <c r="F118" s="17">
        <v>0.0</v>
      </c>
      <c r="G118" s="17">
        <v>1.0</v>
      </c>
      <c r="H118" s="18">
        <f t="shared" si="15"/>
        <v>0.9230769231</v>
      </c>
      <c r="I118" s="18">
        <f t="shared" si="16"/>
        <v>0.5384615385</v>
      </c>
      <c r="J118" s="16">
        <v>1.0</v>
      </c>
      <c r="K118" s="16">
        <v>1.0</v>
      </c>
      <c r="L118" s="16">
        <v>1.0</v>
      </c>
      <c r="M118" s="16">
        <v>1.0</v>
      </c>
      <c r="N118" s="18">
        <f t="shared" si="17"/>
        <v>1</v>
      </c>
      <c r="O118" s="19">
        <v>9.0</v>
      </c>
      <c r="P118" s="19">
        <v>9.0</v>
      </c>
      <c r="Q118" s="20">
        <f t="shared" si="18"/>
        <v>1</v>
      </c>
    </row>
    <row r="119" ht="14.25" customHeight="1">
      <c r="A119" s="15" t="s">
        <v>48</v>
      </c>
      <c r="B119" s="17">
        <v>15.0</v>
      </c>
      <c r="C119" s="17">
        <v>5.0</v>
      </c>
      <c r="D119" s="17">
        <v>9.0</v>
      </c>
      <c r="E119" s="17">
        <v>1.0</v>
      </c>
      <c r="F119" s="17">
        <v>0.0</v>
      </c>
      <c r="G119" s="17">
        <v>0.0</v>
      </c>
      <c r="H119" s="18">
        <f t="shared" si="15"/>
        <v>1</v>
      </c>
      <c r="I119" s="18">
        <f t="shared" si="16"/>
        <v>0.9333333333</v>
      </c>
      <c r="J119" s="16">
        <v>1.0</v>
      </c>
      <c r="K119" s="16">
        <v>1.0</v>
      </c>
      <c r="L119" s="16">
        <v>1.0</v>
      </c>
      <c r="M119" s="16">
        <v>1.0</v>
      </c>
      <c r="N119" s="18">
        <f t="shared" si="17"/>
        <v>1</v>
      </c>
      <c r="O119" s="19">
        <v>9.0</v>
      </c>
      <c r="P119" s="19">
        <v>9.0</v>
      </c>
      <c r="Q119" s="20">
        <f t="shared" si="18"/>
        <v>1</v>
      </c>
    </row>
    <row r="120" ht="14.25" customHeight="1">
      <c r="A120" s="15" t="s">
        <v>920</v>
      </c>
      <c r="B120" s="17">
        <v>12.0</v>
      </c>
      <c r="C120" s="17">
        <v>2.0</v>
      </c>
      <c r="D120" s="17">
        <v>3.0</v>
      </c>
      <c r="E120" s="17">
        <v>7.0</v>
      </c>
      <c r="F120" s="17">
        <v>0.0</v>
      </c>
      <c r="G120" s="17">
        <v>0.0</v>
      </c>
      <c r="H120" s="18">
        <f t="shared" si="15"/>
        <v>1</v>
      </c>
      <c r="I120" s="18">
        <f t="shared" si="16"/>
        <v>0.4166666667</v>
      </c>
      <c r="J120" s="16">
        <v>1.0</v>
      </c>
      <c r="K120" s="16">
        <v>1.0</v>
      </c>
      <c r="L120" s="16">
        <v>1.0</v>
      </c>
      <c r="M120" s="16">
        <v>1.0</v>
      </c>
      <c r="N120" s="18">
        <f t="shared" si="17"/>
        <v>1</v>
      </c>
      <c r="O120" s="19">
        <v>7.0</v>
      </c>
      <c r="P120" s="19">
        <v>7.0</v>
      </c>
      <c r="Q120" s="20">
        <f t="shared" si="18"/>
        <v>1</v>
      </c>
    </row>
    <row r="121" ht="14.25" customHeight="1">
      <c r="A121" s="15" t="s">
        <v>24</v>
      </c>
      <c r="B121" s="17">
        <v>16.0</v>
      </c>
      <c r="C121" s="17">
        <v>7.0</v>
      </c>
      <c r="D121" s="17">
        <v>9.0</v>
      </c>
      <c r="E121" s="17">
        <v>0.0</v>
      </c>
      <c r="F121" s="17">
        <v>0.0</v>
      </c>
      <c r="G121" s="17">
        <v>0.0</v>
      </c>
      <c r="H121" s="18">
        <f t="shared" si="15"/>
        <v>1</v>
      </c>
      <c r="I121" s="18">
        <f t="shared" si="16"/>
        <v>1</v>
      </c>
      <c r="J121" s="16">
        <v>1.0</v>
      </c>
      <c r="K121" s="16">
        <v>1.0</v>
      </c>
      <c r="L121" s="16">
        <v>1.0</v>
      </c>
      <c r="M121" s="16">
        <v>1.0</v>
      </c>
      <c r="N121" s="18">
        <f t="shared" si="17"/>
        <v>1</v>
      </c>
      <c r="O121" s="19">
        <v>9.0</v>
      </c>
      <c r="P121" s="19">
        <v>9.0</v>
      </c>
      <c r="Q121" s="20">
        <f t="shared" si="18"/>
        <v>1</v>
      </c>
    </row>
    <row r="122" ht="14.25" customHeight="1">
      <c r="A122" s="15" t="s">
        <v>700</v>
      </c>
      <c r="B122" s="17">
        <v>15.0</v>
      </c>
      <c r="C122" s="17">
        <v>3.0</v>
      </c>
      <c r="D122" s="17">
        <v>9.0</v>
      </c>
      <c r="E122" s="17">
        <v>3.0</v>
      </c>
      <c r="F122" s="17">
        <v>0.0</v>
      </c>
      <c r="G122" s="17">
        <v>0.0</v>
      </c>
      <c r="H122" s="18">
        <f t="shared" si="15"/>
        <v>1</v>
      </c>
      <c r="I122" s="18">
        <f t="shared" si="16"/>
        <v>0.8</v>
      </c>
      <c r="J122" s="16">
        <v>1.0</v>
      </c>
      <c r="K122" s="16">
        <v>1.0</v>
      </c>
      <c r="L122" s="16">
        <v>1.0</v>
      </c>
      <c r="M122" s="16">
        <v>1.0</v>
      </c>
      <c r="N122" s="18">
        <f t="shared" si="17"/>
        <v>1</v>
      </c>
      <c r="O122" s="19">
        <v>9.0</v>
      </c>
      <c r="P122" s="19">
        <v>9.0</v>
      </c>
      <c r="Q122" s="20">
        <f t="shared" si="18"/>
        <v>1</v>
      </c>
    </row>
    <row r="123" ht="14.25" customHeight="1">
      <c r="A123" s="15" t="s">
        <v>49</v>
      </c>
      <c r="B123" s="17">
        <v>15.0</v>
      </c>
      <c r="C123" s="17">
        <v>7.0</v>
      </c>
      <c r="D123" s="17">
        <v>6.0</v>
      </c>
      <c r="E123" s="17">
        <v>2.0</v>
      </c>
      <c r="F123" s="17">
        <v>0.0</v>
      </c>
      <c r="G123" s="17">
        <v>0.0</v>
      </c>
      <c r="H123" s="18">
        <f t="shared" si="15"/>
        <v>1</v>
      </c>
      <c r="I123" s="18">
        <f t="shared" si="16"/>
        <v>0.8666666667</v>
      </c>
      <c r="J123" s="16">
        <v>1.0</v>
      </c>
      <c r="K123" s="16">
        <v>1.0</v>
      </c>
      <c r="L123" s="16">
        <v>1.0</v>
      </c>
      <c r="M123" s="16">
        <v>1.0</v>
      </c>
      <c r="N123" s="18">
        <f t="shared" si="17"/>
        <v>1</v>
      </c>
      <c r="O123" s="19">
        <v>8.0</v>
      </c>
      <c r="P123" s="19">
        <v>8.0</v>
      </c>
      <c r="Q123" s="20">
        <f t="shared" si="18"/>
        <v>1</v>
      </c>
    </row>
    <row r="124" ht="14.25" customHeight="1">
      <c r="A124" s="15" t="s">
        <v>701</v>
      </c>
      <c r="B124" s="17">
        <v>12.0</v>
      </c>
      <c r="C124" s="17">
        <v>8.0</v>
      </c>
      <c r="D124" s="17">
        <v>3.0</v>
      </c>
      <c r="E124" s="17">
        <v>1.0</v>
      </c>
      <c r="F124" s="17">
        <v>0.0</v>
      </c>
      <c r="G124" s="17">
        <v>0.0</v>
      </c>
      <c r="H124" s="18">
        <f t="shared" si="15"/>
        <v>1</v>
      </c>
      <c r="I124" s="18">
        <f t="shared" si="16"/>
        <v>0.9166666667</v>
      </c>
      <c r="J124" s="16">
        <v>1.0</v>
      </c>
      <c r="K124" s="16">
        <v>1.0</v>
      </c>
      <c r="L124" s="16">
        <v>1.0</v>
      </c>
      <c r="M124" s="16">
        <v>1.0</v>
      </c>
      <c r="N124" s="18">
        <f t="shared" si="17"/>
        <v>1</v>
      </c>
      <c r="O124" s="19">
        <v>8.0</v>
      </c>
      <c r="P124" s="19">
        <v>8.0</v>
      </c>
      <c r="Q124" s="20">
        <f t="shared" si="18"/>
        <v>1</v>
      </c>
    </row>
    <row r="125" ht="14.25" customHeight="1">
      <c r="A125" s="15" t="s">
        <v>702</v>
      </c>
      <c r="B125" s="17">
        <v>14.0</v>
      </c>
      <c r="C125" s="17">
        <v>5.0</v>
      </c>
      <c r="D125" s="17">
        <v>7.0</v>
      </c>
      <c r="E125" s="17">
        <v>2.0</v>
      </c>
      <c r="F125" s="17">
        <v>0.0</v>
      </c>
      <c r="G125" s="17">
        <v>0.0</v>
      </c>
      <c r="H125" s="18">
        <f t="shared" si="15"/>
        <v>1</v>
      </c>
      <c r="I125" s="18">
        <f t="shared" si="16"/>
        <v>0.8571428571</v>
      </c>
      <c r="J125" s="16">
        <v>1.0</v>
      </c>
      <c r="K125" s="16">
        <v>1.0</v>
      </c>
      <c r="L125" s="16">
        <v>1.0</v>
      </c>
      <c r="M125" s="16">
        <v>1.0</v>
      </c>
      <c r="N125" s="18">
        <f t="shared" si="17"/>
        <v>1</v>
      </c>
      <c r="O125" s="19">
        <v>8.0</v>
      </c>
      <c r="P125" s="19">
        <v>8.0</v>
      </c>
      <c r="Q125" s="20">
        <f t="shared" si="18"/>
        <v>1</v>
      </c>
    </row>
    <row r="126" ht="14.25" customHeight="1">
      <c r="A126" s="15" t="s">
        <v>84</v>
      </c>
      <c r="B126" s="17">
        <v>3.0</v>
      </c>
      <c r="C126" s="17">
        <v>0.0</v>
      </c>
      <c r="D126" s="17">
        <v>1.0</v>
      </c>
      <c r="E126" s="17">
        <v>2.0</v>
      </c>
      <c r="F126" s="17">
        <v>0.0</v>
      </c>
      <c r="G126" s="17">
        <v>0.0</v>
      </c>
      <c r="H126" s="18">
        <f t="shared" si="15"/>
        <v>1</v>
      </c>
      <c r="I126" s="18">
        <f t="shared" si="16"/>
        <v>0.3333333333</v>
      </c>
      <c r="J126" s="16">
        <v>1.0</v>
      </c>
      <c r="K126" s="16">
        <v>1.0</v>
      </c>
      <c r="L126" s="16">
        <v>1.0</v>
      </c>
      <c r="M126" s="16">
        <v>1.0</v>
      </c>
      <c r="N126" s="18">
        <f t="shared" si="17"/>
        <v>1</v>
      </c>
      <c r="O126" s="19">
        <v>8.0</v>
      </c>
      <c r="P126" s="19">
        <v>8.0</v>
      </c>
      <c r="Q126" s="20">
        <f t="shared" si="18"/>
        <v>1</v>
      </c>
    </row>
    <row r="127" ht="14.25" customHeight="1">
      <c r="A127" s="15"/>
      <c r="B127" s="17"/>
      <c r="C127" s="17"/>
      <c r="D127" s="17"/>
      <c r="E127" s="17"/>
      <c r="F127" s="17"/>
      <c r="G127" s="17"/>
      <c r="H127" s="18" t="str">
        <f t="shared" si="15"/>
        <v>#DIV/0!</v>
      </c>
      <c r="I127" s="18" t="str">
        <f t="shared" si="16"/>
        <v>#DIV/0!</v>
      </c>
      <c r="J127" s="16"/>
      <c r="K127" s="16"/>
      <c r="L127" s="16"/>
      <c r="M127" s="16"/>
      <c r="N127" s="18" t="str">
        <f t="shared" si="17"/>
        <v>#DIV/0!</v>
      </c>
      <c r="O127" s="19"/>
      <c r="P127" s="19"/>
      <c r="Q127" s="20" t="str">
        <f t="shared" si="18"/>
        <v>#DIV/0!</v>
      </c>
    </row>
    <row r="128" ht="14.25" customHeight="1">
      <c r="A128" s="15"/>
      <c r="B128" s="17"/>
      <c r="C128" s="17"/>
      <c r="D128" s="17"/>
      <c r="E128" s="17"/>
      <c r="F128" s="17"/>
      <c r="G128" s="17"/>
      <c r="H128" s="18" t="str">
        <f t="shared" si="15"/>
        <v>#DIV/0!</v>
      </c>
      <c r="I128" s="18" t="str">
        <f t="shared" si="16"/>
        <v>#DIV/0!</v>
      </c>
      <c r="J128" s="16"/>
      <c r="K128" s="16"/>
      <c r="L128" s="16"/>
      <c r="M128" s="16"/>
      <c r="N128" s="18" t="str">
        <f t="shared" si="17"/>
        <v>#DIV/0!</v>
      </c>
      <c r="O128" s="19"/>
      <c r="P128" s="19"/>
      <c r="Q128" s="20" t="str">
        <f t="shared" si="18"/>
        <v>#DIV/0!</v>
      </c>
    </row>
    <row r="129" ht="14.25" customHeight="1">
      <c r="A129" s="15"/>
      <c r="B129" s="17"/>
      <c r="C129" s="17"/>
      <c r="D129" s="17"/>
      <c r="E129" s="17"/>
      <c r="F129" s="17"/>
      <c r="G129" s="17"/>
      <c r="H129" s="18" t="str">
        <f t="shared" si="15"/>
        <v>#DIV/0!</v>
      </c>
      <c r="I129" s="18" t="str">
        <f t="shared" si="16"/>
        <v>#DIV/0!</v>
      </c>
      <c r="J129" s="16"/>
      <c r="K129" s="16"/>
      <c r="L129" s="16"/>
      <c r="M129" s="16"/>
      <c r="N129" s="18" t="str">
        <f t="shared" si="17"/>
        <v>#DIV/0!</v>
      </c>
      <c r="O129" s="19"/>
      <c r="P129" s="19"/>
      <c r="Q129" s="20" t="str">
        <f t="shared" si="18"/>
        <v>#DIV/0!</v>
      </c>
    </row>
    <row r="130" ht="14.25" customHeight="1">
      <c r="A130" s="15"/>
      <c r="B130" s="17"/>
      <c r="C130" s="17"/>
      <c r="D130" s="17"/>
      <c r="E130" s="17"/>
      <c r="F130" s="17"/>
      <c r="G130" s="17"/>
      <c r="H130" s="18" t="str">
        <f t="shared" si="15"/>
        <v>#DIV/0!</v>
      </c>
      <c r="I130" s="18" t="str">
        <f t="shared" si="16"/>
        <v>#DIV/0!</v>
      </c>
      <c r="J130" s="16"/>
      <c r="K130" s="16"/>
      <c r="L130" s="16"/>
      <c r="M130" s="16"/>
      <c r="N130" s="18" t="str">
        <f t="shared" si="17"/>
        <v>#DIV/0!</v>
      </c>
      <c r="O130" s="19"/>
      <c r="P130" s="19"/>
      <c r="Q130" s="20" t="str">
        <f t="shared" si="18"/>
        <v>#DIV/0!</v>
      </c>
    </row>
    <row r="131" ht="14.25" customHeight="1">
      <c r="A131" s="9" t="s">
        <v>15</v>
      </c>
      <c r="B131" s="26">
        <f t="shared" ref="B131:G131" si="19">SUM(B99:B130)</f>
        <v>371</v>
      </c>
      <c r="C131" s="26">
        <f t="shared" si="19"/>
        <v>136</v>
      </c>
      <c r="D131" s="26">
        <f t="shared" si="19"/>
        <v>167</v>
      </c>
      <c r="E131" s="26">
        <f t="shared" si="19"/>
        <v>63</v>
      </c>
      <c r="F131" s="26">
        <f t="shared" si="19"/>
        <v>0</v>
      </c>
      <c r="G131" s="26">
        <f t="shared" si="19"/>
        <v>5</v>
      </c>
      <c r="H131" s="18">
        <f t="shared" si="15"/>
        <v>0.9865229111</v>
      </c>
      <c r="I131" s="18">
        <f t="shared" si="16"/>
        <v>0.8167115903</v>
      </c>
      <c r="J131" s="26">
        <f t="shared" ref="J131:M131" si="20">SUM(J99:J130)</f>
        <v>28</v>
      </c>
      <c r="K131" s="26">
        <f t="shared" si="20"/>
        <v>28</v>
      </c>
      <c r="L131" s="26">
        <f t="shared" si="20"/>
        <v>28</v>
      </c>
      <c r="M131" s="26">
        <f t="shared" si="20"/>
        <v>28</v>
      </c>
      <c r="N131" s="18">
        <f t="shared" si="17"/>
        <v>1</v>
      </c>
      <c r="O131" s="27">
        <f t="shared" ref="O131:P131" si="21">SUM(O99:O130)</f>
        <v>258</v>
      </c>
      <c r="P131" s="27">
        <f t="shared" si="21"/>
        <v>258</v>
      </c>
      <c r="Q131" s="20">
        <f t="shared" si="18"/>
        <v>1</v>
      </c>
    </row>
    <row r="132" ht="14.2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Q132" s="95"/>
    </row>
    <row r="133" ht="14.25" customHeight="1">
      <c r="A133" s="89" t="s">
        <v>27</v>
      </c>
      <c r="B133" s="30"/>
      <c r="C133" s="30"/>
      <c r="D133" s="30"/>
      <c r="E133" s="30"/>
      <c r="F133" s="30"/>
      <c r="G133" s="88"/>
      <c r="H133" s="30"/>
      <c r="I133" s="30"/>
      <c r="J133" s="30"/>
      <c r="K133" s="30"/>
      <c r="L133" s="30"/>
      <c r="M133" s="30"/>
      <c r="N133" s="30"/>
    </row>
    <row r="134" ht="14.25" customHeight="1">
      <c r="A134" s="90" t="s">
        <v>4</v>
      </c>
    </row>
    <row r="135" ht="14.25" customHeight="1">
      <c r="A135" s="120" t="s">
        <v>797</v>
      </c>
      <c r="B135" s="99" t="s">
        <v>1122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4"/>
    </row>
    <row r="136" ht="29.25" customHeight="1">
      <c r="A136" s="114" t="s">
        <v>881</v>
      </c>
      <c r="B136" s="99" t="s">
        <v>1123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4"/>
    </row>
    <row r="137" ht="14.25" customHeight="1">
      <c r="A137" s="114" t="s">
        <v>173</v>
      </c>
      <c r="B137" s="99" t="s">
        <v>1124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4"/>
    </row>
    <row r="138" ht="14.25" customHeight="1">
      <c r="A138" s="114" t="s">
        <v>174</v>
      </c>
      <c r="B138" s="99" t="s">
        <v>1125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4"/>
    </row>
    <row r="139" ht="14.25" customHeight="1">
      <c r="A139" s="114" t="s">
        <v>699</v>
      </c>
      <c r="B139" s="99" t="s">
        <v>1126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4"/>
    </row>
    <row r="140" ht="14.25" customHeight="1"/>
    <row r="141" ht="14.25" customHeight="1"/>
    <row r="142" ht="14.25" customHeight="1">
      <c r="A142" s="63" t="s">
        <v>20</v>
      </c>
      <c r="Q142" s="95"/>
    </row>
    <row r="143" ht="14.25" customHeight="1">
      <c r="Q143" s="95"/>
    </row>
    <row r="144" ht="14.25" customHeight="1">
      <c r="A144" s="275" t="s">
        <v>1110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Q144" s="95"/>
    </row>
    <row r="145" ht="14.25" customHeight="1">
      <c r="A145" s="35" t="s">
        <v>38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135" t="s">
        <v>3</v>
      </c>
      <c r="P145" s="33"/>
      <c r="Q145" s="34"/>
    </row>
    <row r="146" ht="14.25" customHeight="1">
      <c r="A146" s="9" t="s">
        <v>4</v>
      </c>
      <c r="B146" s="11" t="s">
        <v>5</v>
      </c>
      <c r="C146" s="11" t="s">
        <v>6</v>
      </c>
      <c r="D146" s="11">
        <v>4.0</v>
      </c>
      <c r="E146" s="11">
        <v>3.0</v>
      </c>
      <c r="F146" s="11">
        <v>2.0</v>
      </c>
      <c r="G146" s="11" t="s">
        <v>7</v>
      </c>
      <c r="H146" s="11" t="s">
        <v>8</v>
      </c>
      <c r="I146" s="11" t="s">
        <v>9</v>
      </c>
      <c r="J146" s="11" t="s">
        <v>10</v>
      </c>
      <c r="K146" s="11" t="s">
        <v>11</v>
      </c>
      <c r="L146" s="11" t="s">
        <v>12</v>
      </c>
      <c r="M146" s="11" t="s">
        <v>11</v>
      </c>
      <c r="N146" s="11" t="s">
        <v>13</v>
      </c>
      <c r="O146" s="140" t="s">
        <v>12</v>
      </c>
      <c r="P146" s="140" t="s">
        <v>11</v>
      </c>
      <c r="Q146" s="141" t="s">
        <v>14</v>
      </c>
    </row>
    <row r="147" ht="14.25" customHeight="1">
      <c r="A147" s="15" t="s">
        <v>635</v>
      </c>
      <c r="B147" s="16">
        <v>14.0</v>
      </c>
      <c r="C147" s="16">
        <v>2.0</v>
      </c>
      <c r="D147" s="16">
        <v>6.0</v>
      </c>
      <c r="E147" s="16">
        <v>6.0</v>
      </c>
      <c r="F147" s="17">
        <v>0.0</v>
      </c>
      <c r="G147" s="17">
        <v>0.0</v>
      </c>
      <c r="H147" s="18">
        <f t="shared" ref="H147:H179" si="22">(C147+D147+E147)/B147</f>
        <v>1</v>
      </c>
      <c r="I147" s="18">
        <f t="shared" ref="I147:I179" si="23">(C147+D147)/B147</f>
        <v>0.5714285714</v>
      </c>
      <c r="J147" s="16">
        <v>1.0</v>
      </c>
      <c r="K147" s="16">
        <v>1.0</v>
      </c>
      <c r="L147" s="16">
        <v>1.0</v>
      </c>
      <c r="M147" s="16">
        <v>1.0</v>
      </c>
      <c r="N147" s="18">
        <f t="shared" ref="N147:N179" si="24">M147/L147</f>
        <v>1</v>
      </c>
      <c r="O147" s="19">
        <v>7.0</v>
      </c>
      <c r="P147" s="19">
        <v>7.0</v>
      </c>
      <c r="Q147" s="20">
        <f t="shared" ref="Q147:Q179" si="25">P147/O147</f>
        <v>1</v>
      </c>
    </row>
    <row r="148" ht="14.25" customHeight="1">
      <c r="A148" s="15" t="s">
        <v>843</v>
      </c>
      <c r="B148" s="16">
        <v>14.0</v>
      </c>
      <c r="C148" s="17">
        <v>4.0</v>
      </c>
      <c r="D148" s="16">
        <v>6.0</v>
      </c>
      <c r="E148" s="16">
        <v>4.0</v>
      </c>
      <c r="F148" s="17">
        <v>0.0</v>
      </c>
      <c r="G148" s="17">
        <v>0.0</v>
      </c>
      <c r="H148" s="18">
        <f t="shared" si="22"/>
        <v>1</v>
      </c>
      <c r="I148" s="18">
        <f t="shared" si="23"/>
        <v>0.7142857143</v>
      </c>
      <c r="J148" s="16">
        <v>1.0</v>
      </c>
      <c r="K148" s="16">
        <v>1.0</v>
      </c>
      <c r="L148" s="16">
        <v>1.0</v>
      </c>
      <c r="M148" s="16">
        <v>1.0</v>
      </c>
      <c r="N148" s="18">
        <f t="shared" si="24"/>
        <v>1</v>
      </c>
      <c r="O148" s="19">
        <v>5.0</v>
      </c>
      <c r="P148" s="19">
        <v>5.0</v>
      </c>
      <c r="Q148" s="20">
        <f t="shared" si="25"/>
        <v>1</v>
      </c>
    </row>
    <row r="149" ht="14.25" customHeight="1">
      <c r="A149" s="154" t="s">
        <v>797</v>
      </c>
      <c r="B149" s="16">
        <v>13.0</v>
      </c>
      <c r="C149" s="16">
        <v>5.0</v>
      </c>
      <c r="D149" s="16">
        <v>6.0</v>
      </c>
      <c r="E149" s="16">
        <v>2.0</v>
      </c>
      <c r="F149" s="17">
        <v>0.0</v>
      </c>
      <c r="G149" s="17">
        <v>0.0</v>
      </c>
      <c r="H149" s="18">
        <f t="shared" si="22"/>
        <v>1</v>
      </c>
      <c r="I149" s="18">
        <f t="shared" si="23"/>
        <v>0.8461538462</v>
      </c>
      <c r="J149" s="16">
        <v>1.0</v>
      </c>
      <c r="K149" s="16">
        <v>1.0</v>
      </c>
      <c r="L149" s="16">
        <v>1.0</v>
      </c>
      <c r="M149" s="16">
        <v>1.0</v>
      </c>
      <c r="N149" s="18">
        <f t="shared" si="24"/>
        <v>1</v>
      </c>
      <c r="O149" s="19">
        <v>7.0</v>
      </c>
      <c r="P149" s="19">
        <v>7.0</v>
      </c>
      <c r="Q149" s="20">
        <f t="shared" si="25"/>
        <v>1</v>
      </c>
    </row>
    <row r="150" ht="14.25" customHeight="1">
      <c r="A150" s="15" t="s">
        <v>79</v>
      </c>
      <c r="B150" s="17">
        <v>12.0</v>
      </c>
      <c r="C150" s="17">
        <v>1.0</v>
      </c>
      <c r="D150" s="17">
        <v>5.0</v>
      </c>
      <c r="E150" s="17">
        <v>6.0</v>
      </c>
      <c r="F150" s="17">
        <v>0.0</v>
      </c>
      <c r="G150" s="17">
        <v>0.0</v>
      </c>
      <c r="H150" s="18">
        <f t="shared" si="22"/>
        <v>1</v>
      </c>
      <c r="I150" s="18">
        <f t="shared" si="23"/>
        <v>0.5</v>
      </c>
      <c r="J150" s="16">
        <v>1.0</v>
      </c>
      <c r="K150" s="16">
        <v>1.0</v>
      </c>
      <c r="L150" s="16">
        <v>1.0</v>
      </c>
      <c r="M150" s="16">
        <v>1.0</v>
      </c>
      <c r="N150" s="18">
        <f t="shared" si="24"/>
        <v>1</v>
      </c>
      <c r="O150" s="19">
        <v>5.0</v>
      </c>
      <c r="P150" s="19">
        <v>5.0</v>
      </c>
      <c r="Q150" s="20">
        <f t="shared" si="25"/>
        <v>1</v>
      </c>
    </row>
    <row r="151" ht="14.25" customHeight="1">
      <c r="A151" s="15" t="s">
        <v>171</v>
      </c>
      <c r="B151" s="17">
        <v>16.0</v>
      </c>
      <c r="C151" s="17">
        <v>5.0</v>
      </c>
      <c r="D151" s="17">
        <v>6.0</v>
      </c>
      <c r="E151" s="17">
        <v>4.0</v>
      </c>
      <c r="F151" s="17">
        <v>0.0</v>
      </c>
      <c r="G151" s="17">
        <v>1.0</v>
      </c>
      <c r="H151" s="18">
        <f t="shared" si="22"/>
        <v>0.9375</v>
      </c>
      <c r="I151" s="18">
        <f t="shared" si="23"/>
        <v>0.6875</v>
      </c>
      <c r="J151" s="16">
        <v>1.0</v>
      </c>
      <c r="K151" s="16">
        <v>1.0</v>
      </c>
      <c r="L151" s="16">
        <v>1.0</v>
      </c>
      <c r="M151" s="16">
        <v>1.0</v>
      </c>
      <c r="N151" s="18">
        <f t="shared" si="24"/>
        <v>1</v>
      </c>
      <c r="O151" s="19">
        <v>7.0</v>
      </c>
      <c r="P151" s="19">
        <v>7.0</v>
      </c>
      <c r="Q151" s="20">
        <f t="shared" si="25"/>
        <v>1</v>
      </c>
    </row>
    <row r="152" ht="14.25" customHeight="1">
      <c r="A152" s="15" t="s">
        <v>81</v>
      </c>
      <c r="B152" s="17">
        <v>12.0</v>
      </c>
      <c r="C152" s="17">
        <v>0.0</v>
      </c>
      <c r="D152" s="17">
        <v>8.0</v>
      </c>
      <c r="E152" s="17">
        <v>4.0</v>
      </c>
      <c r="F152" s="17">
        <v>0.0</v>
      </c>
      <c r="G152" s="17">
        <v>0.0</v>
      </c>
      <c r="H152" s="18">
        <f t="shared" si="22"/>
        <v>1</v>
      </c>
      <c r="I152" s="18">
        <f t="shared" si="23"/>
        <v>0.6666666667</v>
      </c>
      <c r="J152" s="16">
        <v>1.0</v>
      </c>
      <c r="K152" s="16">
        <v>1.0</v>
      </c>
      <c r="L152" s="16">
        <v>1.0</v>
      </c>
      <c r="M152" s="16">
        <v>1.0</v>
      </c>
      <c r="N152" s="18">
        <f t="shared" si="24"/>
        <v>1</v>
      </c>
      <c r="O152" s="19">
        <v>4.0</v>
      </c>
      <c r="P152" s="19">
        <v>4.0</v>
      </c>
      <c r="Q152" s="20">
        <f t="shared" si="25"/>
        <v>1</v>
      </c>
    </row>
    <row r="153" ht="14.25" customHeight="1">
      <c r="A153" s="15" t="s">
        <v>636</v>
      </c>
      <c r="B153" s="17">
        <v>14.0</v>
      </c>
      <c r="C153" s="17">
        <v>6.0</v>
      </c>
      <c r="D153" s="17">
        <v>4.0</v>
      </c>
      <c r="E153" s="17">
        <v>4.0</v>
      </c>
      <c r="F153" s="17">
        <v>0.0</v>
      </c>
      <c r="G153" s="17">
        <v>0.0</v>
      </c>
      <c r="H153" s="18">
        <f t="shared" si="22"/>
        <v>1</v>
      </c>
      <c r="I153" s="18">
        <f t="shared" si="23"/>
        <v>0.7142857143</v>
      </c>
      <c r="J153" s="16">
        <v>1.0</v>
      </c>
      <c r="K153" s="16">
        <v>1.0</v>
      </c>
      <c r="L153" s="16">
        <v>1.0</v>
      </c>
      <c r="M153" s="16">
        <v>1.0</v>
      </c>
      <c r="N153" s="18">
        <f t="shared" si="24"/>
        <v>1</v>
      </c>
      <c r="O153" s="19">
        <v>14.0</v>
      </c>
      <c r="P153" s="19">
        <v>14.0</v>
      </c>
      <c r="Q153" s="20">
        <f t="shared" si="25"/>
        <v>1</v>
      </c>
    </row>
    <row r="154" ht="14.25" customHeight="1">
      <c r="A154" s="15" t="s">
        <v>75</v>
      </c>
      <c r="B154" s="17">
        <v>17.0</v>
      </c>
      <c r="C154" s="17">
        <v>9.0</v>
      </c>
      <c r="D154" s="17">
        <v>7.0</v>
      </c>
      <c r="E154" s="17">
        <v>1.0</v>
      </c>
      <c r="F154" s="17">
        <v>0.0</v>
      </c>
      <c r="G154" s="17">
        <v>0.0</v>
      </c>
      <c r="H154" s="18">
        <f t="shared" si="22"/>
        <v>1</v>
      </c>
      <c r="I154" s="18">
        <f t="shared" si="23"/>
        <v>0.9411764706</v>
      </c>
      <c r="J154" s="16">
        <v>1.0</v>
      </c>
      <c r="K154" s="16">
        <v>1.0</v>
      </c>
      <c r="L154" s="16">
        <v>1.0</v>
      </c>
      <c r="M154" s="16">
        <v>1.0</v>
      </c>
      <c r="N154" s="18">
        <f t="shared" si="24"/>
        <v>1</v>
      </c>
      <c r="O154" s="19">
        <v>7.0</v>
      </c>
      <c r="P154" s="19">
        <v>7.0</v>
      </c>
      <c r="Q154" s="20">
        <f t="shared" si="25"/>
        <v>1</v>
      </c>
    </row>
    <row r="155" ht="14.25" customHeight="1">
      <c r="A155" s="15" t="s">
        <v>172</v>
      </c>
      <c r="B155" s="17">
        <v>10.0</v>
      </c>
      <c r="C155" s="17">
        <v>0.0</v>
      </c>
      <c r="D155" s="17">
        <v>2.0</v>
      </c>
      <c r="E155" s="17">
        <v>8.0</v>
      </c>
      <c r="F155" s="17">
        <v>0.0</v>
      </c>
      <c r="G155" s="17">
        <v>0.0</v>
      </c>
      <c r="H155" s="18">
        <f t="shared" si="22"/>
        <v>1</v>
      </c>
      <c r="I155" s="18">
        <f t="shared" si="23"/>
        <v>0.2</v>
      </c>
      <c r="J155" s="16">
        <v>1.0</v>
      </c>
      <c r="K155" s="16">
        <v>1.0</v>
      </c>
      <c r="L155" s="16">
        <v>1.0</v>
      </c>
      <c r="M155" s="16">
        <v>1.0</v>
      </c>
      <c r="N155" s="18">
        <f t="shared" si="24"/>
        <v>1</v>
      </c>
      <c r="O155" s="19">
        <v>8.0</v>
      </c>
      <c r="P155" s="19">
        <v>8.0</v>
      </c>
      <c r="Q155" s="20">
        <f t="shared" si="25"/>
        <v>1</v>
      </c>
    </row>
    <row r="156" ht="14.25" customHeight="1">
      <c r="A156" s="15" t="s">
        <v>500</v>
      </c>
      <c r="B156" s="17">
        <v>12.0</v>
      </c>
      <c r="C156" s="17">
        <v>3.0</v>
      </c>
      <c r="D156" s="17">
        <v>4.0</v>
      </c>
      <c r="E156" s="17">
        <v>5.0</v>
      </c>
      <c r="F156" s="17">
        <v>0.0</v>
      </c>
      <c r="G156" s="17">
        <v>0.0</v>
      </c>
      <c r="H156" s="18">
        <f t="shared" si="22"/>
        <v>1</v>
      </c>
      <c r="I156" s="18">
        <f t="shared" si="23"/>
        <v>0.5833333333</v>
      </c>
      <c r="J156" s="16">
        <v>1.0</v>
      </c>
      <c r="K156" s="16">
        <v>1.0</v>
      </c>
      <c r="L156" s="16">
        <v>1.0</v>
      </c>
      <c r="M156" s="16">
        <v>1.0</v>
      </c>
      <c r="N156" s="18">
        <f t="shared" si="24"/>
        <v>1</v>
      </c>
      <c r="O156" s="19">
        <v>5.0</v>
      </c>
      <c r="P156" s="19">
        <v>5.0</v>
      </c>
      <c r="Q156" s="20">
        <f t="shared" si="25"/>
        <v>1</v>
      </c>
    </row>
    <row r="157" ht="14.25" customHeight="1">
      <c r="A157" s="15" t="s">
        <v>173</v>
      </c>
      <c r="B157" s="17">
        <v>13.0</v>
      </c>
      <c r="C157" s="17">
        <v>2.0</v>
      </c>
      <c r="D157" s="17">
        <v>7.0</v>
      </c>
      <c r="E157" s="17">
        <v>3.0</v>
      </c>
      <c r="F157" s="17">
        <v>0.0</v>
      </c>
      <c r="G157" s="17">
        <v>1.0</v>
      </c>
      <c r="H157" s="18">
        <f t="shared" si="22"/>
        <v>0.9230769231</v>
      </c>
      <c r="I157" s="18">
        <f t="shared" si="23"/>
        <v>0.6923076923</v>
      </c>
      <c r="J157" s="16">
        <v>1.0</v>
      </c>
      <c r="K157" s="16">
        <v>1.0</v>
      </c>
      <c r="L157" s="16">
        <v>1.0</v>
      </c>
      <c r="M157" s="16">
        <v>1.0</v>
      </c>
      <c r="N157" s="18">
        <f t="shared" si="24"/>
        <v>1</v>
      </c>
      <c r="O157" s="19">
        <v>6.0</v>
      </c>
      <c r="P157" s="19">
        <v>6.0</v>
      </c>
      <c r="Q157" s="20">
        <f t="shared" si="25"/>
        <v>1</v>
      </c>
    </row>
    <row r="158" ht="14.25" customHeight="1">
      <c r="A158" s="15" t="s">
        <v>296</v>
      </c>
      <c r="B158" s="17">
        <v>12.0</v>
      </c>
      <c r="C158" s="17">
        <v>1.0</v>
      </c>
      <c r="D158" s="17">
        <v>5.0</v>
      </c>
      <c r="E158" s="17">
        <v>6.0</v>
      </c>
      <c r="F158" s="17">
        <v>0.0</v>
      </c>
      <c r="G158" s="17">
        <v>0.0</v>
      </c>
      <c r="H158" s="18">
        <f t="shared" si="22"/>
        <v>1</v>
      </c>
      <c r="I158" s="18">
        <f t="shared" si="23"/>
        <v>0.5</v>
      </c>
      <c r="J158" s="16">
        <v>1.0</v>
      </c>
      <c r="K158" s="16">
        <v>1.0</v>
      </c>
      <c r="L158" s="16">
        <v>1.0</v>
      </c>
      <c r="M158" s="16">
        <v>1.0</v>
      </c>
      <c r="N158" s="18">
        <f t="shared" si="24"/>
        <v>1</v>
      </c>
      <c r="O158" s="19">
        <v>5.0</v>
      </c>
      <c r="P158" s="19">
        <v>5.0</v>
      </c>
      <c r="Q158" s="20">
        <f t="shared" si="25"/>
        <v>1</v>
      </c>
    </row>
    <row r="159" ht="14.25" customHeight="1">
      <c r="A159" s="15" t="s">
        <v>159</v>
      </c>
      <c r="B159" s="17">
        <v>15.0</v>
      </c>
      <c r="C159" s="17">
        <v>6.0</v>
      </c>
      <c r="D159" s="17">
        <v>7.0</v>
      </c>
      <c r="E159" s="17">
        <v>2.0</v>
      </c>
      <c r="F159" s="17">
        <v>0.0</v>
      </c>
      <c r="G159" s="17">
        <v>0.0</v>
      </c>
      <c r="H159" s="18">
        <f t="shared" si="22"/>
        <v>1</v>
      </c>
      <c r="I159" s="18">
        <f t="shared" si="23"/>
        <v>0.8666666667</v>
      </c>
      <c r="J159" s="16">
        <v>1.0</v>
      </c>
      <c r="K159" s="16">
        <v>1.0</v>
      </c>
      <c r="L159" s="16">
        <v>1.0</v>
      </c>
      <c r="M159" s="16">
        <v>1.0</v>
      </c>
      <c r="N159" s="18">
        <f t="shared" si="24"/>
        <v>1</v>
      </c>
      <c r="O159" s="19">
        <v>8.0</v>
      </c>
      <c r="P159" s="19">
        <v>8.0</v>
      </c>
      <c r="Q159" s="20">
        <f t="shared" si="25"/>
        <v>1</v>
      </c>
    </row>
    <row r="160" ht="14.25" customHeight="1">
      <c r="A160" s="15" t="s">
        <v>297</v>
      </c>
      <c r="B160" s="17">
        <v>12.0</v>
      </c>
      <c r="C160" s="17">
        <v>2.0</v>
      </c>
      <c r="D160" s="17">
        <v>6.0</v>
      </c>
      <c r="E160" s="17">
        <v>4.0</v>
      </c>
      <c r="F160" s="17">
        <v>0.0</v>
      </c>
      <c r="G160" s="17">
        <v>0.0</v>
      </c>
      <c r="H160" s="18">
        <f t="shared" si="22"/>
        <v>1</v>
      </c>
      <c r="I160" s="18">
        <f t="shared" si="23"/>
        <v>0.6666666667</v>
      </c>
      <c r="J160" s="16">
        <v>1.0</v>
      </c>
      <c r="K160" s="16">
        <v>1.0</v>
      </c>
      <c r="L160" s="16">
        <v>1.0</v>
      </c>
      <c r="M160" s="16">
        <v>1.0</v>
      </c>
      <c r="N160" s="18">
        <f t="shared" si="24"/>
        <v>1</v>
      </c>
      <c r="O160" s="19">
        <v>5.0</v>
      </c>
      <c r="P160" s="19">
        <v>5.0</v>
      </c>
      <c r="Q160" s="20">
        <f t="shared" si="25"/>
        <v>1</v>
      </c>
    </row>
    <row r="161" ht="14.25" customHeight="1">
      <c r="A161" s="15" t="s">
        <v>47</v>
      </c>
      <c r="B161" s="17">
        <v>15.0</v>
      </c>
      <c r="C161" s="17">
        <v>7.0</v>
      </c>
      <c r="D161" s="17">
        <v>6.0</v>
      </c>
      <c r="E161" s="17">
        <v>2.0</v>
      </c>
      <c r="F161" s="17">
        <v>0.0</v>
      </c>
      <c r="G161" s="17">
        <v>0.0</v>
      </c>
      <c r="H161" s="18">
        <f t="shared" si="22"/>
        <v>1</v>
      </c>
      <c r="I161" s="18">
        <f t="shared" si="23"/>
        <v>0.8666666667</v>
      </c>
      <c r="J161" s="16">
        <v>1.0</v>
      </c>
      <c r="K161" s="16">
        <v>1.0</v>
      </c>
      <c r="L161" s="16">
        <v>1.0</v>
      </c>
      <c r="M161" s="16">
        <v>1.0</v>
      </c>
      <c r="N161" s="18">
        <f t="shared" si="24"/>
        <v>1</v>
      </c>
      <c r="O161" s="19">
        <v>7.0</v>
      </c>
      <c r="P161" s="19">
        <v>7.0</v>
      </c>
      <c r="Q161" s="20">
        <f t="shared" si="25"/>
        <v>1</v>
      </c>
    </row>
    <row r="162" ht="14.25" customHeight="1">
      <c r="A162" s="15" t="s">
        <v>298</v>
      </c>
      <c r="B162" s="17">
        <v>12.0</v>
      </c>
      <c r="C162" s="17">
        <v>4.0</v>
      </c>
      <c r="D162" s="17">
        <v>8.0</v>
      </c>
      <c r="E162" s="17">
        <v>0.0</v>
      </c>
      <c r="F162" s="17">
        <v>0.0</v>
      </c>
      <c r="G162" s="17">
        <v>0.0</v>
      </c>
      <c r="H162" s="18">
        <f t="shared" si="22"/>
        <v>1</v>
      </c>
      <c r="I162" s="18">
        <f t="shared" si="23"/>
        <v>1</v>
      </c>
      <c r="J162" s="16">
        <v>1.0</v>
      </c>
      <c r="K162" s="16">
        <v>1.0</v>
      </c>
      <c r="L162" s="16">
        <v>1.0</v>
      </c>
      <c r="M162" s="16">
        <v>1.0</v>
      </c>
      <c r="N162" s="18">
        <f t="shared" si="24"/>
        <v>1</v>
      </c>
      <c r="O162" s="19">
        <v>10.0</v>
      </c>
      <c r="P162" s="19">
        <v>10.0</v>
      </c>
      <c r="Q162" s="20">
        <f t="shared" si="25"/>
        <v>1</v>
      </c>
    </row>
    <row r="163" ht="14.25" customHeight="1">
      <c r="A163" s="15" t="s">
        <v>77</v>
      </c>
      <c r="B163" s="17">
        <v>14.0</v>
      </c>
      <c r="C163" s="17">
        <v>5.0</v>
      </c>
      <c r="D163" s="17">
        <v>9.0</v>
      </c>
      <c r="E163" s="17">
        <v>0.0</v>
      </c>
      <c r="F163" s="17">
        <v>0.0</v>
      </c>
      <c r="G163" s="17">
        <v>0.0</v>
      </c>
      <c r="H163" s="18">
        <f t="shared" si="22"/>
        <v>1</v>
      </c>
      <c r="I163" s="18">
        <f t="shared" si="23"/>
        <v>1</v>
      </c>
      <c r="J163" s="16">
        <v>1.0</v>
      </c>
      <c r="K163" s="16">
        <v>1.0</v>
      </c>
      <c r="L163" s="16">
        <v>1.0</v>
      </c>
      <c r="M163" s="16">
        <v>1.0</v>
      </c>
      <c r="N163" s="18">
        <f t="shared" si="24"/>
        <v>1</v>
      </c>
      <c r="O163" s="19">
        <v>8.0</v>
      </c>
      <c r="P163" s="19">
        <v>8.0</v>
      </c>
      <c r="Q163" s="20">
        <f t="shared" si="25"/>
        <v>1</v>
      </c>
    </row>
    <row r="164" ht="14.25" customHeight="1">
      <c r="A164" s="15" t="s">
        <v>299</v>
      </c>
      <c r="B164" s="17">
        <v>14.0</v>
      </c>
      <c r="C164" s="17">
        <v>6.0</v>
      </c>
      <c r="D164" s="17">
        <v>6.0</v>
      </c>
      <c r="E164" s="17">
        <v>2.0</v>
      </c>
      <c r="F164" s="17">
        <v>0.0</v>
      </c>
      <c r="G164" s="17">
        <v>0.0</v>
      </c>
      <c r="H164" s="18">
        <f t="shared" si="22"/>
        <v>1</v>
      </c>
      <c r="I164" s="18">
        <f t="shared" si="23"/>
        <v>0.8571428571</v>
      </c>
      <c r="J164" s="16">
        <v>1.0</v>
      </c>
      <c r="K164" s="16">
        <v>1.0</v>
      </c>
      <c r="L164" s="16">
        <v>1.0</v>
      </c>
      <c r="M164" s="16">
        <v>1.0</v>
      </c>
      <c r="N164" s="18">
        <f t="shared" si="24"/>
        <v>1</v>
      </c>
      <c r="O164" s="19">
        <v>5.0</v>
      </c>
      <c r="P164" s="19">
        <v>5.0</v>
      </c>
      <c r="Q164" s="20">
        <f t="shared" si="25"/>
        <v>1</v>
      </c>
    </row>
    <row r="165" ht="14.25" customHeight="1">
      <c r="A165" s="15" t="s">
        <v>174</v>
      </c>
      <c r="B165" s="17">
        <v>13.0</v>
      </c>
      <c r="C165" s="17">
        <v>0.0</v>
      </c>
      <c r="D165" s="17">
        <v>7.0</v>
      </c>
      <c r="E165" s="17">
        <v>4.0</v>
      </c>
      <c r="F165" s="17">
        <v>0.0</v>
      </c>
      <c r="G165" s="17">
        <v>2.0</v>
      </c>
      <c r="H165" s="18">
        <f t="shared" si="22"/>
        <v>0.8461538462</v>
      </c>
      <c r="I165" s="18">
        <f t="shared" si="23"/>
        <v>0.5384615385</v>
      </c>
      <c r="J165" s="16">
        <v>1.0</v>
      </c>
      <c r="K165" s="16">
        <v>1.0</v>
      </c>
      <c r="L165" s="16">
        <v>1.0</v>
      </c>
      <c r="M165" s="16">
        <v>1.0</v>
      </c>
      <c r="N165" s="18">
        <f t="shared" si="24"/>
        <v>1</v>
      </c>
      <c r="O165" s="19">
        <v>10.0</v>
      </c>
      <c r="P165" s="19">
        <v>10.0</v>
      </c>
      <c r="Q165" s="20">
        <f t="shared" si="25"/>
        <v>1</v>
      </c>
    </row>
    <row r="166" ht="14.25" customHeight="1">
      <c r="A166" s="15" t="s">
        <v>699</v>
      </c>
      <c r="B166" s="17">
        <v>13.0</v>
      </c>
      <c r="C166" s="17">
        <v>0.0</v>
      </c>
      <c r="D166" s="17">
        <v>4.0</v>
      </c>
      <c r="E166" s="17">
        <v>8.0</v>
      </c>
      <c r="F166" s="17">
        <v>0.0</v>
      </c>
      <c r="G166" s="17">
        <v>1.0</v>
      </c>
      <c r="H166" s="18">
        <f t="shared" si="22"/>
        <v>0.9230769231</v>
      </c>
      <c r="I166" s="18">
        <f t="shared" si="23"/>
        <v>0.3076923077</v>
      </c>
      <c r="J166" s="16">
        <v>1.0</v>
      </c>
      <c r="K166" s="16">
        <v>1.0</v>
      </c>
      <c r="L166" s="16">
        <v>1.0</v>
      </c>
      <c r="M166" s="16">
        <v>1.0</v>
      </c>
      <c r="N166" s="18">
        <f t="shared" si="24"/>
        <v>1</v>
      </c>
      <c r="O166" s="19">
        <v>5.0</v>
      </c>
      <c r="P166" s="19">
        <v>5.0</v>
      </c>
      <c r="Q166" s="20">
        <f t="shared" si="25"/>
        <v>1</v>
      </c>
    </row>
    <row r="167" ht="14.25" customHeight="1">
      <c r="A167" s="15" t="s">
        <v>48</v>
      </c>
      <c r="B167" s="17">
        <v>15.0</v>
      </c>
      <c r="C167" s="17">
        <v>6.0</v>
      </c>
      <c r="D167" s="17">
        <v>7.0</v>
      </c>
      <c r="E167" s="17">
        <v>2.0</v>
      </c>
      <c r="F167" s="17">
        <v>0.0</v>
      </c>
      <c r="G167" s="17">
        <v>0.0</v>
      </c>
      <c r="H167" s="18">
        <f t="shared" si="22"/>
        <v>1</v>
      </c>
      <c r="I167" s="18">
        <f t="shared" si="23"/>
        <v>0.8666666667</v>
      </c>
      <c r="J167" s="16">
        <v>1.0</v>
      </c>
      <c r="K167" s="16">
        <v>1.0</v>
      </c>
      <c r="L167" s="16">
        <v>1.0</v>
      </c>
      <c r="M167" s="16">
        <v>1.0</v>
      </c>
      <c r="N167" s="18">
        <f t="shared" si="24"/>
        <v>1</v>
      </c>
      <c r="O167" s="19">
        <v>9.0</v>
      </c>
      <c r="P167" s="19">
        <v>9.0</v>
      </c>
      <c r="Q167" s="20">
        <f t="shared" si="25"/>
        <v>1</v>
      </c>
    </row>
    <row r="168" ht="14.25" customHeight="1">
      <c r="A168" s="15" t="s">
        <v>920</v>
      </c>
      <c r="B168" s="17">
        <v>12.0</v>
      </c>
      <c r="C168" s="17">
        <v>4.0</v>
      </c>
      <c r="D168" s="17">
        <v>2.0</v>
      </c>
      <c r="E168" s="17">
        <v>6.0</v>
      </c>
      <c r="F168" s="17">
        <v>0.0</v>
      </c>
      <c r="G168" s="17">
        <v>0.0</v>
      </c>
      <c r="H168" s="18">
        <f t="shared" si="22"/>
        <v>1</v>
      </c>
      <c r="I168" s="18">
        <f t="shared" si="23"/>
        <v>0.5</v>
      </c>
      <c r="J168" s="16">
        <v>1.0</v>
      </c>
      <c r="K168" s="16">
        <v>1.0</v>
      </c>
      <c r="L168" s="16">
        <v>1.0</v>
      </c>
      <c r="M168" s="16">
        <v>1.0</v>
      </c>
      <c r="N168" s="18">
        <f t="shared" si="24"/>
        <v>1</v>
      </c>
      <c r="O168" s="19">
        <v>5.0</v>
      </c>
      <c r="P168" s="19">
        <v>5.0</v>
      </c>
      <c r="Q168" s="20">
        <f t="shared" si="25"/>
        <v>1</v>
      </c>
    </row>
    <row r="169" ht="14.25" customHeight="1">
      <c r="A169" s="15" t="s">
        <v>24</v>
      </c>
      <c r="B169" s="17">
        <v>16.0</v>
      </c>
      <c r="C169" s="17">
        <v>10.0</v>
      </c>
      <c r="D169" s="17">
        <v>5.0</v>
      </c>
      <c r="E169" s="17">
        <v>1.0</v>
      </c>
      <c r="F169" s="17">
        <v>0.0</v>
      </c>
      <c r="G169" s="17">
        <v>0.0</v>
      </c>
      <c r="H169" s="18">
        <f t="shared" si="22"/>
        <v>1</v>
      </c>
      <c r="I169" s="18">
        <f t="shared" si="23"/>
        <v>0.9375</v>
      </c>
      <c r="J169" s="16">
        <v>1.0</v>
      </c>
      <c r="K169" s="16">
        <v>1.0</v>
      </c>
      <c r="L169" s="16">
        <v>1.0</v>
      </c>
      <c r="M169" s="16">
        <v>1.0</v>
      </c>
      <c r="N169" s="18">
        <f t="shared" si="24"/>
        <v>1</v>
      </c>
      <c r="O169" s="19">
        <v>9.0</v>
      </c>
      <c r="P169" s="19">
        <v>9.0</v>
      </c>
      <c r="Q169" s="20">
        <f t="shared" si="25"/>
        <v>1</v>
      </c>
    </row>
    <row r="170" ht="14.25" customHeight="1">
      <c r="A170" s="15" t="s">
        <v>700</v>
      </c>
      <c r="B170" s="17">
        <v>15.0</v>
      </c>
      <c r="C170" s="17">
        <v>5.0</v>
      </c>
      <c r="D170" s="17">
        <v>9.0</v>
      </c>
      <c r="E170" s="17">
        <v>0.0</v>
      </c>
      <c r="F170" s="17">
        <v>1.0</v>
      </c>
      <c r="G170" s="17">
        <v>0.0</v>
      </c>
      <c r="H170" s="18">
        <f t="shared" si="22"/>
        <v>0.9333333333</v>
      </c>
      <c r="I170" s="18">
        <f t="shared" si="23"/>
        <v>0.9333333333</v>
      </c>
      <c r="J170" s="16">
        <v>1.0</v>
      </c>
      <c r="K170" s="16">
        <v>1.0</v>
      </c>
      <c r="L170" s="16">
        <v>1.0</v>
      </c>
      <c r="M170" s="16">
        <v>1.0</v>
      </c>
      <c r="N170" s="18">
        <f t="shared" si="24"/>
        <v>1</v>
      </c>
      <c r="O170" s="19">
        <v>5.0</v>
      </c>
      <c r="P170" s="19">
        <v>5.0</v>
      </c>
      <c r="Q170" s="20">
        <f t="shared" si="25"/>
        <v>1</v>
      </c>
    </row>
    <row r="171" ht="14.25" customHeight="1">
      <c r="A171" s="15" t="s">
        <v>49</v>
      </c>
      <c r="B171" s="17">
        <v>15.0</v>
      </c>
      <c r="C171" s="17">
        <v>9.0</v>
      </c>
      <c r="D171" s="17">
        <v>5.0</v>
      </c>
      <c r="E171" s="17">
        <v>1.0</v>
      </c>
      <c r="F171" s="17">
        <v>0.0</v>
      </c>
      <c r="G171" s="17">
        <v>0.0</v>
      </c>
      <c r="H171" s="18">
        <f t="shared" si="22"/>
        <v>1</v>
      </c>
      <c r="I171" s="18">
        <f t="shared" si="23"/>
        <v>0.9333333333</v>
      </c>
      <c r="J171" s="16">
        <v>1.0</v>
      </c>
      <c r="K171" s="16">
        <v>1.0</v>
      </c>
      <c r="L171" s="16">
        <v>1.0</v>
      </c>
      <c r="M171" s="16">
        <v>1.0</v>
      </c>
      <c r="N171" s="18">
        <f t="shared" si="24"/>
        <v>1</v>
      </c>
      <c r="O171" s="19">
        <v>9.0</v>
      </c>
      <c r="P171" s="19">
        <v>9.0</v>
      </c>
      <c r="Q171" s="20">
        <f t="shared" si="25"/>
        <v>1</v>
      </c>
    </row>
    <row r="172" ht="14.25" customHeight="1">
      <c r="A172" s="15" t="s">
        <v>701</v>
      </c>
      <c r="B172" s="17">
        <v>12.0</v>
      </c>
      <c r="C172" s="17">
        <v>11.0</v>
      </c>
      <c r="D172" s="17">
        <v>1.0</v>
      </c>
      <c r="E172" s="17">
        <v>0.0</v>
      </c>
      <c r="F172" s="17">
        <v>0.0</v>
      </c>
      <c r="G172" s="17">
        <v>0.0</v>
      </c>
      <c r="H172" s="18">
        <f t="shared" si="22"/>
        <v>1</v>
      </c>
      <c r="I172" s="18">
        <f t="shared" si="23"/>
        <v>1</v>
      </c>
      <c r="J172" s="16">
        <v>1.0</v>
      </c>
      <c r="K172" s="16">
        <v>1.0</v>
      </c>
      <c r="L172" s="16">
        <v>1.0</v>
      </c>
      <c r="M172" s="16">
        <v>1.0</v>
      </c>
      <c r="N172" s="18">
        <f t="shared" si="24"/>
        <v>1</v>
      </c>
      <c r="O172" s="19">
        <v>5.0</v>
      </c>
      <c r="P172" s="19">
        <v>5.0</v>
      </c>
      <c r="Q172" s="20">
        <f t="shared" si="25"/>
        <v>1</v>
      </c>
    </row>
    <row r="173" ht="14.25" customHeight="1">
      <c r="A173" s="15" t="s">
        <v>702</v>
      </c>
      <c r="B173" s="17">
        <v>14.0</v>
      </c>
      <c r="C173" s="17">
        <v>9.0</v>
      </c>
      <c r="D173" s="17">
        <v>3.0</v>
      </c>
      <c r="E173" s="17">
        <v>2.0</v>
      </c>
      <c r="F173" s="17">
        <v>0.0</v>
      </c>
      <c r="G173" s="17">
        <v>0.0</v>
      </c>
      <c r="H173" s="18">
        <f t="shared" si="22"/>
        <v>1</v>
      </c>
      <c r="I173" s="18">
        <f t="shared" si="23"/>
        <v>0.8571428571</v>
      </c>
      <c r="J173" s="16">
        <v>1.0</v>
      </c>
      <c r="K173" s="16">
        <v>1.0</v>
      </c>
      <c r="L173" s="16">
        <v>1.0</v>
      </c>
      <c r="M173" s="16">
        <v>1.0</v>
      </c>
      <c r="N173" s="18">
        <f t="shared" si="24"/>
        <v>1</v>
      </c>
      <c r="O173" s="19">
        <v>5.0</v>
      </c>
      <c r="P173" s="19">
        <v>5.0</v>
      </c>
      <c r="Q173" s="20">
        <f t="shared" si="25"/>
        <v>1</v>
      </c>
    </row>
    <row r="174" ht="14.25" customHeight="1">
      <c r="A174" s="15" t="s">
        <v>84</v>
      </c>
      <c r="B174" s="17">
        <v>3.0</v>
      </c>
      <c r="C174" s="17">
        <v>0.0</v>
      </c>
      <c r="D174" s="17">
        <v>1.0</v>
      </c>
      <c r="E174" s="17">
        <v>2.0</v>
      </c>
      <c r="F174" s="17">
        <v>0.0</v>
      </c>
      <c r="G174" s="17">
        <v>0.0</v>
      </c>
      <c r="H174" s="18">
        <f t="shared" si="22"/>
        <v>1</v>
      </c>
      <c r="I174" s="18">
        <f t="shared" si="23"/>
        <v>0.3333333333</v>
      </c>
      <c r="J174" s="16">
        <v>1.0</v>
      </c>
      <c r="K174" s="16">
        <v>1.0</v>
      </c>
      <c r="L174" s="16">
        <v>1.0</v>
      </c>
      <c r="M174" s="16">
        <v>1.0</v>
      </c>
      <c r="N174" s="18">
        <f t="shared" si="24"/>
        <v>1</v>
      </c>
      <c r="O174" s="19">
        <v>5.0</v>
      </c>
      <c r="P174" s="19">
        <v>5.0</v>
      </c>
      <c r="Q174" s="20">
        <f t="shared" si="25"/>
        <v>1</v>
      </c>
    </row>
    <row r="175" ht="14.25" customHeight="1">
      <c r="A175" s="15" t="s">
        <v>50</v>
      </c>
      <c r="B175" s="17">
        <v>30.0</v>
      </c>
      <c r="C175" s="17">
        <v>5.0</v>
      </c>
      <c r="D175" s="17">
        <v>14.0</v>
      </c>
      <c r="E175" s="17">
        <v>8.0</v>
      </c>
      <c r="F175" s="17">
        <v>3.0</v>
      </c>
      <c r="G175" s="17">
        <v>0.0</v>
      </c>
      <c r="H175" s="18">
        <f t="shared" si="22"/>
        <v>0.9</v>
      </c>
      <c r="I175" s="18">
        <f t="shared" si="23"/>
        <v>0.6333333333</v>
      </c>
      <c r="J175" s="16">
        <v>1.0</v>
      </c>
      <c r="K175" s="16">
        <v>1.0</v>
      </c>
      <c r="L175" s="16">
        <v>1.0</v>
      </c>
      <c r="M175" s="16">
        <v>1.0</v>
      </c>
      <c r="N175" s="18">
        <f t="shared" si="24"/>
        <v>1</v>
      </c>
      <c r="O175" s="19">
        <v>8.0</v>
      </c>
      <c r="P175" s="19">
        <v>8.0</v>
      </c>
      <c r="Q175" s="20">
        <f t="shared" si="25"/>
        <v>1</v>
      </c>
    </row>
    <row r="176" ht="14.25" customHeight="1">
      <c r="A176" s="15" t="s">
        <v>51</v>
      </c>
      <c r="B176" s="17">
        <v>13.0</v>
      </c>
      <c r="C176" s="17">
        <v>3.0</v>
      </c>
      <c r="D176" s="17">
        <v>4.0</v>
      </c>
      <c r="E176" s="17">
        <v>5.0</v>
      </c>
      <c r="F176" s="17">
        <v>1.0</v>
      </c>
      <c r="G176" s="17">
        <v>0.0</v>
      </c>
      <c r="H176" s="18">
        <f t="shared" si="22"/>
        <v>0.9230769231</v>
      </c>
      <c r="I176" s="18">
        <f t="shared" si="23"/>
        <v>0.5384615385</v>
      </c>
      <c r="J176" s="16">
        <v>1.0</v>
      </c>
      <c r="K176" s="16">
        <v>1.0</v>
      </c>
      <c r="L176" s="16">
        <v>1.0</v>
      </c>
      <c r="M176" s="16">
        <v>1.0</v>
      </c>
      <c r="N176" s="18">
        <f t="shared" si="24"/>
        <v>1</v>
      </c>
      <c r="O176" s="19">
        <v>8.0</v>
      </c>
      <c r="P176" s="19">
        <v>8.0</v>
      </c>
      <c r="Q176" s="20">
        <f t="shared" si="25"/>
        <v>1</v>
      </c>
    </row>
    <row r="177" ht="14.25" customHeight="1">
      <c r="A177" s="15" t="s">
        <v>26</v>
      </c>
      <c r="B177" s="17">
        <v>21.0</v>
      </c>
      <c r="C177" s="17">
        <v>3.0</v>
      </c>
      <c r="D177" s="17">
        <v>13.0</v>
      </c>
      <c r="E177" s="17">
        <v>4.0</v>
      </c>
      <c r="F177" s="17">
        <v>1.0</v>
      </c>
      <c r="G177" s="17">
        <v>0.0</v>
      </c>
      <c r="H177" s="18">
        <f t="shared" si="22"/>
        <v>0.9523809524</v>
      </c>
      <c r="I177" s="18">
        <f t="shared" si="23"/>
        <v>0.7619047619</v>
      </c>
      <c r="J177" s="16">
        <v>1.0</v>
      </c>
      <c r="K177" s="16">
        <v>1.0</v>
      </c>
      <c r="L177" s="16">
        <v>1.0</v>
      </c>
      <c r="M177" s="16">
        <v>1.0</v>
      </c>
      <c r="N177" s="18">
        <f t="shared" si="24"/>
        <v>1</v>
      </c>
      <c r="O177" s="19">
        <v>8.0</v>
      </c>
      <c r="P177" s="19">
        <v>8.0</v>
      </c>
      <c r="Q177" s="20">
        <f t="shared" si="25"/>
        <v>1</v>
      </c>
    </row>
    <row r="178" ht="14.25" customHeight="1">
      <c r="A178" s="15" t="s">
        <v>25</v>
      </c>
      <c r="B178" s="17">
        <v>16.0</v>
      </c>
      <c r="C178" s="17">
        <v>10.0</v>
      </c>
      <c r="D178" s="17">
        <v>3.0</v>
      </c>
      <c r="E178" s="17">
        <v>3.0</v>
      </c>
      <c r="F178" s="17">
        <v>0.0</v>
      </c>
      <c r="G178" s="17">
        <v>0.0</v>
      </c>
      <c r="H178" s="18">
        <f t="shared" si="22"/>
        <v>1</v>
      </c>
      <c r="I178" s="18">
        <f t="shared" si="23"/>
        <v>0.8125</v>
      </c>
      <c r="J178" s="16">
        <v>1.0</v>
      </c>
      <c r="K178" s="16">
        <v>1.0</v>
      </c>
      <c r="L178" s="16">
        <v>1.0</v>
      </c>
      <c r="M178" s="16">
        <v>1.0</v>
      </c>
      <c r="N178" s="18">
        <f t="shared" si="24"/>
        <v>1</v>
      </c>
      <c r="O178" s="19">
        <v>8.0</v>
      </c>
      <c r="P178" s="19">
        <v>8.0</v>
      </c>
      <c r="Q178" s="20">
        <f t="shared" si="25"/>
        <v>1</v>
      </c>
    </row>
    <row r="179" ht="14.25" customHeight="1">
      <c r="A179" s="9" t="s">
        <v>15</v>
      </c>
      <c r="B179" s="26">
        <f t="shared" ref="B179:G179" si="26">SUM(B147:B178)</f>
        <v>449</v>
      </c>
      <c r="C179" s="26">
        <f t="shared" si="26"/>
        <v>143</v>
      </c>
      <c r="D179" s="26">
        <f t="shared" si="26"/>
        <v>186</v>
      </c>
      <c r="E179" s="26">
        <f t="shared" si="26"/>
        <v>109</v>
      </c>
      <c r="F179" s="26">
        <f t="shared" si="26"/>
        <v>6</v>
      </c>
      <c r="G179" s="26">
        <f t="shared" si="26"/>
        <v>5</v>
      </c>
      <c r="H179" s="18">
        <f t="shared" si="22"/>
        <v>0.9755011136</v>
      </c>
      <c r="I179" s="18">
        <f t="shared" si="23"/>
        <v>0.7327394209</v>
      </c>
      <c r="J179" s="26">
        <f t="shared" ref="J179:M179" si="27">SUM(J147:J178)</f>
        <v>32</v>
      </c>
      <c r="K179" s="26">
        <f t="shared" si="27"/>
        <v>32</v>
      </c>
      <c r="L179" s="26">
        <f t="shared" si="27"/>
        <v>32</v>
      </c>
      <c r="M179" s="26">
        <f t="shared" si="27"/>
        <v>32</v>
      </c>
      <c r="N179" s="18">
        <f t="shared" si="24"/>
        <v>1</v>
      </c>
      <c r="O179" s="27">
        <f t="shared" ref="O179:P179" si="28">SUM(O147:O178)</f>
        <v>222</v>
      </c>
      <c r="P179" s="27">
        <f t="shared" si="28"/>
        <v>222</v>
      </c>
      <c r="Q179" s="20">
        <f t="shared" si="25"/>
        <v>1</v>
      </c>
    </row>
    <row r="180" ht="14.2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Q180" s="95"/>
    </row>
    <row r="181" ht="14.25" customHeight="1">
      <c r="A181" s="89" t="s">
        <v>27</v>
      </c>
      <c r="B181" s="30"/>
      <c r="C181" s="30"/>
      <c r="D181" s="30"/>
      <c r="E181" s="30"/>
      <c r="F181" s="30"/>
      <c r="G181" s="88"/>
      <c r="H181" s="30"/>
      <c r="I181" s="30"/>
      <c r="J181" s="30"/>
      <c r="K181" s="30"/>
      <c r="L181" s="30"/>
      <c r="M181" s="30"/>
      <c r="N181" s="30"/>
    </row>
    <row r="182" ht="14.25" customHeight="1">
      <c r="A182" s="90" t="s">
        <v>4</v>
      </c>
    </row>
    <row r="183" ht="14.25" customHeight="1">
      <c r="A183" s="120" t="s">
        <v>171</v>
      </c>
      <c r="B183" s="99" t="s">
        <v>1127</v>
      </c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4"/>
      <c r="P183" s="106" t="s">
        <v>50</v>
      </c>
      <c r="Q183" s="106" t="s">
        <v>1128</v>
      </c>
    </row>
    <row r="184" ht="14.25" customHeight="1">
      <c r="A184" s="114" t="s">
        <v>173</v>
      </c>
      <c r="B184" s="99" t="s">
        <v>1129</v>
      </c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4"/>
      <c r="P184" s="106" t="s">
        <v>51</v>
      </c>
      <c r="Q184" s="106" t="s">
        <v>1130</v>
      </c>
    </row>
    <row r="185" ht="28.5" customHeight="1">
      <c r="A185" s="114" t="s">
        <v>174</v>
      </c>
      <c r="B185" s="99" t="s">
        <v>1131</v>
      </c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4"/>
      <c r="P185" s="106" t="s">
        <v>26</v>
      </c>
      <c r="Q185" s="106" t="s">
        <v>1132</v>
      </c>
    </row>
    <row r="186" ht="14.25" customHeight="1">
      <c r="A186" s="114" t="s">
        <v>699</v>
      </c>
      <c r="B186" s="99" t="s">
        <v>1133</v>
      </c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4"/>
    </row>
    <row r="187" ht="14.25" customHeight="1">
      <c r="A187" s="114" t="s">
        <v>700</v>
      </c>
      <c r="B187" s="99" t="s">
        <v>1134</v>
      </c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4"/>
    </row>
    <row r="188" ht="14.25" customHeight="1">
      <c r="A188" s="63" t="s">
        <v>20</v>
      </c>
      <c r="Q188" s="95"/>
    </row>
    <row r="189" ht="14.25" customHeight="1">
      <c r="Q189" s="95"/>
    </row>
    <row r="190" ht="14.25" customHeight="1">
      <c r="A190" s="275" t="s">
        <v>1110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Q190" s="95"/>
    </row>
    <row r="191" ht="14.25" customHeight="1">
      <c r="A191" s="96" t="s">
        <v>18</v>
      </c>
      <c r="O191" s="135" t="s">
        <v>3</v>
      </c>
      <c r="P191" s="33"/>
      <c r="Q191" s="34"/>
    </row>
    <row r="192" ht="14.25" customHeight="1">
      <c r="A192" s="9" t="s">
        <v>4</v>
      </c>
      <c r="B192" s="11" t="s">
        <v>5</v>
      </c>
      <c r="C192" s="11" t="s">
        <v>6</v>
      </c>
      <c r="D192" s="11">
        <v>4.0</v>
      </c>
      <c r="E192" s="11">
        <v>3.0</v>
      </c>
      <c r="F192" s="11">
        <v>2.0</v>
      </c>
      <c r="G192" s="45" t="s">
        <v>19</v>
      </c>
      <c r="H192" s="11" t="s">
        <v>8</v>
      </c>
      <c r="I192" s="11" t="s">
        <v>9</v>
      </c>
      <c r="J192" s="11" t="s">
        <v>10</v>
      </c>
      <c r="K192" s="11" t="s">
        <v>11</v>
      </c>
      <c r="L192" s="11" t="s">
        <v>12</v>
      </c>
      <c r="M192" s="11" t="s">
        <v>11</v>
      </c>
      <c r="N192" s="11" t="s">
        <v>13</v>
      </c>
      <c r="O192" s="140" t="s">
        <v>12</v>
      </c>
      <c r="P192" s="140" t="s">
        <v>11</v>
      </c>
      <c r="Q192" s="141" t="s">
        <v>14</v>
      </c>
    </row>
    <row r="193" ht="14.25" customHeight="1">
      <c r="A193" s="15" t="s">
        <v>635</v>
      </c>
      <c r="B193" s="16">
        <v>14.0</v>
      </c>
      <c r="C193" s="16">
        <v>3.0</v>
      </c>
      <c r="D193" s="16">
        <v>8.0</v>
      </c>
      <c r="E193" s="16">
        <v>3.0</v>
      </c>
      <c r="F193" s="17">
        <v>0.0</v>
      </c>
      <c r="G193" s="17">
        <v>0.0</v>
      </c>
      <c r="H193" s="18">
        <f t="shared" ref="H193:H225" si="29">(C193+D193+E193)/B193</f>
        <v>1</v>
      </c>
      <c r="I193" s="18">
        <f t="shared" ref="I193:I225" si="30">(C193+D193)/B193</f>
        <v>0.7857142857</v>
      </c>
      <c r="J193" s="16">
        <v>4.0</v>
      </c>
      <c r="K193" s="16">
        <v>4.0</v>
      </c>
      <c r="L193" s="16">
        <v>4.0</v>
      </c>
      <c r="M193" s="16">
        <v>4.0</v>
      </c>
      <c r="N193" s="18">
        <f t="shared" ref="N193:N225" si="31">M193/L193</f>
        <v>1</v>
      </c>
      <c r="O193" s="19">
        <v>34.0</v>
      </c>
      <c r="P193" s="19">
        <v>34.0</v>
      </c>
      <c r="Q193" s="20">
        <f t="shared" ref="Q193:Q225" si="32">P193/O193</f>
        <v>1</v>
      </c>
    </row>
    <row r="194" ht="14.25" customHeight="1">
      <c r="A194" s="15" t="s">
        <v>843</v>
      </c>
      <c r="B194" s="16">
        <v>14.0</v>
      </c>
      <c r="C194" s="17">
        <v>7.0</v>
      </c>
      <c r="D194" s="16">
        <v>6.0</v>
      </c>
      <c r="E194" s="16">
        <v>1.0</v>
      </c>
      <c r="F194" s="17">
        <v>0.0</v>
      </c>
      <c r="G194" s="17">
        <v>0.0</v>
      </c>
      <c r="H194" s="18">
        <f t="shared" si="29"/>
        <v>1</v>
      </c>
      <c r="I194" s="18">
        <f t="shared" si="30"/>
        <v>0.9285714286</v>
      </c>
      <c r="J194" s="16">
        <v>4.0</v>
      </c>
      <c r="K194" s="16">
        <v>4.0</v>
      </c>
      <c r="L194" s="16">
        <v>4.0</v>
      </c>
      <c r="M194" s="16">
        <v>4.0</v>
      </c>
      <c r="N194" s="18">
        <f t="shared" si="31"/>
        <v>1</v>
      </c>
      <c r="O194" s="19">
        <v>34.0</v>
      </c>
      <c r="P194" s="19">
        <v>34.0</v>
      </c>
      <c r="Q194" s="20">
        <f t="shared" si="32"/>
        <v>1</v>
      </c>
    </row>
    <row r="195" ht="14.25" customHeight="1">
      <c r="A195" s="154" t="s">
        <v>797</v>
      </c>
      <c r="B195" s="16">
        <v>13.0</v>
      </c>
      <c r="C195" s="16">
        <v>5.0</v>
      </c>
      <c r="D195" s="16">
        <v>7.0</v>
      </c>
      <c r="E195" s="16">
        <v>1.0</v>
      </c>
      <c r="F195" s="17">
        <v>0.0</v>
      </c>
      <c r="G195" s="17">
        <v>0.0</v>
      </c>
      <c r="H195" s="18">
        <f t="shared" si="29"/>
        <v>1</v>
      </c>
      <c r="I195" s="18">
        <f t="shared" si="30"/>
        <v>0.9230769231</v>
      </c>
      <c r="J195" s="16">
        <v>4.0</v>
      </c>
      <c r="K195" s="16">
        <v>4.0</v>
      </c>
      <c r="L195" s="16">
        <v>4.0</v>
      </c>
      <c r="M195" s="16">
        <v>4.0</v>
      </c>
      <c r="N195" s="18">
        <f t="shared" si="31"/>
        <v>1</v>
      </c>
      <c r="O195" s="19">
        <v>34.0</v>
      </c>
      <c r="P195" s="19">
        <v>34.0</v>
      </c>
      <c r="Q195" s="20">
        <f t="shared" si="32"/>
        <v>1</v>
      </c>
    </row>
    <row r="196" ht="14.25" customHeight="1">
      <c r="A196" s="15" t="s">
        <v>79</v>
      </c>
      <c r="B196" s="17">
        <v>12.0</v>
      </c>
      <c r="C196" s="17">
        <v>2.0</v>
      </c>
      <c r="D196" s="17">
        <v>9.0</v>
      </c>
      <c r="E196" s="17">
        <v>1.0</v>
      </c>
      <c r="F196" s="17">
        <v>0.0</v>
      </c>
      <c r="G196" s="17">
        <v>0.0</v>
      </c>
      <c r="H196" s="18">
        <f t="shared" si="29"/>
        <v>1</v>
      </c>
      <c r="I196" s="18">
        <f t="shared" si="30"/>
        <v>0.9166666667</v>
      </c>
      <c r="J196" s="16">
        <v>4.0</v>
      </c>
      <c r="K196" s="16">
        <v>4.0</v>
      </c>
      <c r="L196" s="16">
        <v>4.0</v>
      </c>
      <c r="M196" s="16">
        <v>4.0</v>
      </c>
      <c r="N196" s="18">
        <f t="shared" si="31"/>
        <v>1</v>
      </c>
      <c r="O196" s="19">
        <v>34.0</v>
      </c>
      <c r="P196" s="19">
        <v>34.0</v>
      </c>
      <c r="Q196" s="20">
        <f t="shared" si="32"/>
        <v>1</v>
      </c>
    </row>
    <row r="197" ht="14.25" customHeight="1">
      <c r="A197" s="15" t="s">
        <v>171</v>
      </c>
      <c r="B197" s="17">
        <v>16.0</v>
      </c>
      <c r="C197" s="17">
        <v>9.0</v>
      </c>
      <c r="D197" s="17">
        <v>7.0</v>
      </c>
      <c r="E197" s="17">
        <v>0.0</v>
      </c>
      <c r="F197" s="17">
        <v>0.0</v>
      </c>
      <c r="G197" s="17">
        <v>0.0</v>
      </c>
      <c r="H197" s="18">
        <f t="shared" si="29"/>
        <v>1</v>
      </c>
      <c r="I197" s="18">
        <f t="shared" si="30"/>
        <v>1</v>
      </c>
      <c r="J197" s="16">
        <v>4.0</v>
      </c>
      <c r="K197" s="16">
        <v>4.0</v>
      </c>
      <c r="L197" s="16">
        <v>4.0</v>
      </c>
      <c r="M197" s="16">
        <v>4.0</v>
      </c>
      <c r="N197" s="18">
        <f t="shared" si="31"/>
        <v>1</v>
      </c>
      <c r="O197" s="19">
        <v>34.0</v>
      </c>
      <c r="P197" s="19">
        <v>34.0</v>
      </c>
      <c r="Q197" s="20">
        <f t="shared" si="32"/>
        <v>1</v>
      </c>
    </row>
    <row r="198" ht="14.25" customHeight="1">
      <c r="A198" s="15" t="s">
        <v>81</v>
      </c>
      <c r="B198" s="17">
        <v>12.0</v>
      </c>
      <c r="C198" s="17">
        <v>4.0</v>
      </c>
      <c r="D198" s="17">
        <v>8.0</v>
      </c>
      <c r="E198" s="17">
        <v>0.0</v>
      </c>
      <c r="F198" s="17">
        <v>0.0</v>
      </c>
      <c r="G198" s="17">
        <v>0.0</v>
      </c>
      <c r="H198" s="18">
        <f t="shared" si="29"/>
        <v>1</v>
      </c>
      <c r="I198" s="18">
        <f t="shared" si="30"/>
        <v>1</v>
      </c>
      <c r="J198" s="16">
        <v>4.0</v>
      </c>
      <c r="K198" s="16">
        <v>4.0</v>
      </c>
      <c r="L198" s="16">
        <v>4.0</v>
      </c>
      <c r="M198" s="16">
        <v>4.0</v>
      </c>
      <c r="N198" s="18">
        <f t="shared" si="31"/>
        <v>1</v>
      </c>
      <c r="O198" s="19">
        <v>34.0</v>
      </c>
      <c r="P198" s="19">
        <v>34.0</v>
      </c>
      <c r="Q198" s="20">
        <f t="shared" si="32"/>
        <v>1</v>
      </c>
    </row>
    <row r="199" ht="14.25" customHeight="1">
      <c r="A199" s="15" t="s">
        <v>636</v>
      </c>
      <c r="B199" s="17">
        <v>14.0</v>
      </c>
      <c r="C199" s="17">
        <v>9.0</v>
      </c>
      <c r="D199" s="17">
        <v>5.0</v>
      </c>
      <c r="E199" s="17">
        <v>0.0</v>
      </c>
      <c r="F199" s="17">
        <v>0.0</v>
      </c>
      <c r="G199" s="17">
        <v>0.0</v>
      </c>
      <c r="H199" s="18">
        <f t="shared" si="29"/>
        <v>1</v>
      </c>
      <c r="I199" s="18">
        <f t="shared" si="30"/>
        <v>1</v>
      </c>
      <c r="J199" s="16">
        <v>4.0</v>
      </c>
      <c r="K199" s="16">
        <v>4.0</v>
      </c>
      <c r="L199" s="16">
        <v>4.0</v>
      </c>
      <c r="M199" s="16">
        <v>4.0</v>
      </c>
      <c r="N199" s="18">
        <f t="shared" si="31"/>
        <v>1</v>
      </c>
      <c r="O199" s="19">
        <v>52.0</v>
      </c>
      <c r="P199" s="19">
        <v>52.0</v>
      </c>
      <c r="Q199" s="20">
        <f t="shared" si="32"/>
        <v>1</v>
      </c>
    </row>
    <row r="200" ht="14.25" customHeight="1">
      <c r="A200" s="15" t="s">
        <v>75</v>
      </c>
      <c r="B200" s="17">
        <v>17.0</v>
      </c>
      <c r="C200" s="17">
        <v>15.0</v>
      </c>
      <c r="D200" s="17">
        <v>2.0</v>
      </c>
      <c r="E200" s="17">
        <v>0.0</v>
      </c>
      <c r="F200" s="17">
        <v>0.0</v>
      </c>
      <c r="G200" s="17">
        <v>0.0</v>
      </c>
      <c r="H200" s="18">
        <f t="shared" si="29"/>
        <v>1</v>
      </c>
      <c r="I200" s="18">
        <f t="shared" si="30"/>
        <v>1</v>
      </c>
      <c r="J200" s="16">
        <v>4.0</v>
      </c>
      <c r="K200" s="16">
        <v>4.0</v>
      </c>
      <c r="L200" s="16">
        <v>4.0</v>
      </c>
      <c r="M200" s="16">
        <v>4.0</v>
      </c>
      <c r="N200" s="18">
        <f t="shared" si="31"/>
        <v>1</v>
      </c>
      <c r="O200" s="19">
        <v>34.0</v>
      </c>
      <c r="P200" s="19">
        <v>34.0</v>
      </c>
      <c r="Q200" s="20">
        <f t="shared" si="32"/>
        <v>1</v>
      </c>
    </row>
    <row r="201" ht="14.25" customHeight="1">
      <c r="A201" s="15" t="s">
        <v>172</v>
      </c>
      <c r="B201" s="17">
        <v>10.0</v>
      </c>
      <c r="C201" s="17">
        <v>0.0</v>
      </c>
      <c r="D201" s="17">
        <v>7.0</v>
      </c>
      <c r="E201" s="17">
        <v>3.0</v>
      </c>
      <c r="F201" s="17">
        <v>0.0</v>
      </c>
      <c r="G201" s="17">
        <v>0.0</v>
      </c>
      <c r="H201" s="18">
        <f t="shared" si="29"/>
        <v>1</v>
      </c>
      <c r="I201" s="18">
        <f t="shared" si="30"/>
        <v>0.7</v>
      </c>
      <c r="J201" s="16">
        <v>4.0</v>
      </c>
      <c r="K201" s="16">
        <v>4.0</v>
      </c>
      <c r="L201" s="16">
        <v>4.0</v>
      </c>
      <c r="M201" s="16">
        <v>4.0</v>
      </c>
      <c r="N201" s="18">
        <f t="shared" si="31"/>
        <v>1</v>
      </c>
      <c r="O201" s="19">
        <v>34.0</v>
      </c>
      <c r="P201" s="19">
        <v>34.0</v>
      </c>
      <c r="Q201" s="20">
        <f t="shared" si="32"/>
        <v>1</v>
      </c>
    </row>
    <row r="202" ht="14.25" customHeight="1">
      <c r="A202" s="15" t="s">
        <v>500</v>
      </c>
      <c r="B202" s="17">
        <v>12.0</v>
      </c>
      <c r="C202" s="17">
        <v>3.0</v>
      </c>
      <c r="D202" s="17">
        <v>5.0</v>
      </c>
      <c r="E202" s="17">
        <v>4.0</v>
      </c>
      <c r="F202" s="17">
        <v>0.0</v>
      </c>
      <c r="G202" s="17">
        <v>0.0</v>
      </c>
      <c r="H202" s="18">
        <f t="shared" si="29"/>
        <v>1</v>
      </c>
      <c r="I202" s="18">
        <f t="shared" si="30"/>
        <v>0.6666666667</v>
      </c>
      <c r="J202" s="16">
        <v>4.0</v>
      </c>
      <c r="K202" s="16">
        <v>4.0</v>
      </c>
      <c r="L202" s="16">
        <v>4.0</v>
      </c>
      <c r="M202" s="16">
        <v>4.0</v>
      </c>
      <c r="N202" s="18">
        <f t="shared" si="31"/>
        <v>1</v>
      </c>
      <c r="O202" s="19">
        <v>34.0</v>
      </c>
      <c r="P202" s="19">
        <v>34.0</v>
      </c>
      <c r="Q202" s="20">
        <f t="shared" si="32"/>
        <v>1</v>
      </c>
    </row>
    <row r="203" ht="14.25" customHeight="1">
      <c r="A203" s="15" t="s">
        <v>173</v>
      </c>
      <c r="B203" s="17">
        <v>13.0</v>
      </c>
      <c r="C203" s="17">
        <v>2.0</v>
      </c>
      <c r="D203" s="17">
        <v>9.0</v>
      </c>
      <c r="E203" s="17">
        <v>1.0</v>
      </c>
      <c r="F203" s="17">
        <v>0.0</v>
      </c>
      <c r="G203" s="17">
        <v>1.0</v>
      </c>
      <c r="H203" s="18">
        <f t="shared" si="29"/>
        <v>0.9230769231</v>
      </c>
      <c r="I203" s="18">
        <f t="shared" si="30"/>
        <v>0.8461538462</v>
      </c>
      <c r="J203" s="16">
        <v>4.0</v>
      </c>
      <c r="K203" s="16">
        <v>4.0</v>
      </c>
      <c r="L203" s="16">
        <v>4.0</v>
      </c>
      <c r="M203" s="16">
        <v>4.0</v>
      </c>
      <c r="N203" s="18">
        <f t="shared" si="31"/>
        <v>1</v>
      </c>
      <c r="O203" s="19">
        <v>34.0</v>
      </c>
      <c r="P203" s="19">
        <v>34.0</v>
      </c>
      <c r="Q203" s="20">
        <f t="shared" si="32"/>
        <v>1</v>
      </c>
    </row>
    <row r="204" ht="14.25" customHeight="1">
      <c r="A204" s="15" t="s">
        <v>296</v>
      </c>
      <c r="B204" s="17">
        <v>12.0</v>
      </c>
      <c r="C204" s="17">
        <v>1.0</v>
      </c>
      <c r="D204" s="17">
        <v>5.0</v>
      </c>
      <c r="E204" s="17">
        <v>6.0</v>
      </c>
      <c r="F204" s="17">
        <v>0.0</v>
      </c>
      <c r="G204" s="17">
        <v>0.0</v>
      </c>
      <c r="H204" s="18">
        <f t="shared" si="29"/>
        <v>1</v>
      </c>
      <c r="I204" s="18">
        <f t="shared" si="30"/>
        <v>0.5</v>
      </c>
      <c r="J204" s="16">
        <v>4.0</v>
      </c>
      <c r="K204" s="16">
        <v>4.0</v>
      </c>
      <c r="L204" s="16">
        <v>4.0</v>
      </c>
      <c r="M204" s="16">
        <v>4.0</v>
      </c>
      <c r="N204" s="18">
        <f t="shared" si="31"/>
        <v>1</v>
      </c>
      <c r="O204" s="19">
        <v>34.0</v>
      </c>
      <c r="P204" s="19">
        <v>34.0</v>
      </c>
      <c r="Q204" s="20">
        <f t="shared" si="32"/>
        <v>1</v>
      </c>
    </row>
    <row r="205" ht="14.25" customHeight="1">
      <c r="A205" s="15" t="s">
        <v>159</v>
      </c>
      <c r="B205" s="17">
        <v>15.0</v>
      </c>
      <c r="C205" s="17">
        <v>7.0</v>
      </c>
      <c r="D205" s="17">
        <v>6.0</v>
      </c>
      <c r="E205" s="17">
        <v>2.0</v>
      </c>
      <c r="F205" s="17">
        <v>0.0</v>
      </c>
      <c r="G205" s="17">
        <v>0.0</v>
      </c>
      <c r="H205" s="18">
        <f t="shared" si="29"/>
        <v>1</v>
      </c>
      <c r="I205" s="18">
        <f t="shared" si="30"/>
        <v>0.8666666667</v>
      </c>
      <c r="J205" s="16">
        <v>4.0</v>
      </c>
      <c r="K205" s="16">
        <v>4.0</v>
      </c>
      <c r="L205" s="16">
        <v>4.0</v>
      </c>
      <c r="M205" s="16">
        <v>4.0</v>
      </c>
      <c r="N205" s="18">
        <f t="shared" si="31"/>
        <v>1</v>
      </c>
      <c r="O205" s="19">
        <v>34.0</v>
      </c>
      <c r="P205" s="19">
        <v>34.0</v>
      </c>
      <c r="Q205" s="20">
        <f t="shared" si="32"/>
        <v>1</v>
      </c>
    </row>
    <row r="206" ht="14.25" customHeight="1">
      <c r="A206" s="15" t="s">
        <v>297</v>
      </c>
      <c r="B206" s="17">
        <v>12.0</v>
      </c>
      <c r="C206" s="17">
        <v>3.0</v>
      </c>
      <c r="D206" s="17">
        <v>6.0</v>
      </c>
      <c r="E206" s="17">
        <v>3.0</v>
      </c>
      <c r="F206" s="17">
        <v>0.0</v>
      </c>
      <c r="G206" s="17">
        <v>0.0</v>
      </c>
      <c r="H206" s="18">
        <f t="shared" si="29"/>
        <v>1</v>
      </c>
      <c r="I206" s="18">
        <f t="shared" si="30"/>
        <v>0.75</v>
      </c>
      <c r="J206" s="16">
        <v>4.0</v>
      </c>
      <c r="K206" s="16">
        <v>4.0</v>
      </c>
      <c r="L206" s="16">
        <v>4.0</v>
      </c>
      <c r="M206" s="16">
        <v>4.0</v>
      </c>
      <c r="N206" s="18">
        <f t="shared" si="31"/>
        <v>1</v>
      </c>
      <c r="O206" s="19">
        <v>34.0</v>
      </c>
      <c r="P206" s="19">
        <v>34.0</v>
      </c>
      <c r="Q206" s="20">
        <f t="shared" si="32"/>
        <v>1</v>
      </c>
    </row>
    <row r="207" ht="14.25" customHeight="1">
      <c r="A207" s="15" t="s">
        <v>47</v>
      </c>
      <c r="B207" s="17">
        <v>15.0</v>
      </c>
      <c r="C207" s="17">
        <v>8.0</v>
      </c>
      <c r="D207" s="17">
        <v>5.0</v>
      </c>
      <c r="E207" s="17">
        <v>2.0</v>
      </c>
      <c r="F207" s="17">
        <v>0.0</v>
      </c>
      <c r="G207" s="17">
        <v>0.0</v>
      </c>
      <c r="H207" s="18">
        <f t="shared" si="29"/>
        <v>1</v>
      </c>
      <c r="I207" s="18">
        <f t="shared" si="30"/>
        <v>0.8666666667</v>
      </c>
      <c r="J207" s="16">
        <v>4.0</v>
      </c>
      <c r="K207" s="16">
        <v>4.0</v>
      </c>
      <c r="L207" s="16">
        <v>4.0</v>
      </c>
      <c r="M207" s="16">
        <v>4.0</v>
      </c>
      <c r="N207" s="18">
        <f t="shared" si="31"/>
        <v>1</v>
      </c>
      <c r="O207" s="19">
        <v>34.0</v>
      </c>
      <c r="P207" s="19">
        <v>34.0</v>
      </c>
      <c r="Q207" s="20">
        <f t="shared" si="32"/>
        <v>1</v>
      </c>
    </row>
    <row r="208" ht="14.25" customHeight="1">
      <c r="A208" s="15" t="s">
        <v>298</v>
      </c>
      <c r="B208" s="17">
        <v>12.0</v>
      </c>
      <c r="C208" s="17">
        <v>5.0</v>
      </c>
      <c r="D208" s="17">
        <v>7.0</v>
      </c>
      <c r="E208" s="17">
        <v>0.0</v>
      </c>
      <c r="F208" s="17">
        <v>0.0</v>
      </c>
      <c r="G208" s="17">
        <v>0.0</v>
      </c>
      <c r="H208" s="18">
        <f t="shared" si="29"/>
        <v>1</v>
      </c>
      <c r="I208" s="18">
        <f t="shared" si="30"/>
        <v>1</v>
      </c>
      <c r="J208" s="16">
        <v>4.0</v>
      </c>
      <c r="K208" s="16">
        <v>4.0</v>
      </c>
      <c r="L208" s="16">
        <v>4.0</v>
      </c>
      <c r="M208" s="16">
        <v>4.0</v>
      </c>
      <c r="N208" s="18">
        <f t="shared" si="31"/>
        <v>1</v>
      </c>
      <c r="O208" s="19">
        <v>52.0</v>
      </c>
      <c r="P208" s="19">
        <v>52.0</v>
      </c>
      <c r="Q208" s="20">
        <f t="shared" si="32"/>
        <v>1</v>
      </c>
    </row>
    <row r="209" ht="14.25" customHeight="1">
      <c r="A209" s="15" t="s">
        <v>77</v>
      </c>
      <c r="B209" s="17">
        <v>14.0</v>
      </c>
      <c r="C209" s="17">
        <v>11.0</v>
      </c>
      <c r="D209" s="17">
        <v>3.0</v>
      </c>
      <c r="E209" s="17">
        <v>0.0</v>
      </c>
      <c r="F209" s="17">
        <v>0.0</v>
      </c>
      <c r="G209" s="17">
        <v>0.0</v>
      </c>
      <c r="H209" s="18">
        <f t="shared" si="29"/>
        <v>1</v>
      </c>
      <c r="I209" s="18">
        <f t="shared" si="30"/>
        <v>1</v>
      </c>
      <c r="J209" s="16">
        <v>4.0</v>
      </c>
      <c r="K209" s="16">
        <v>4.0</v>
      </c>
      <c r="L209" s="16">
        <v>4.0</v>
      </c>
      <c r="M209" s="16">
        <v>4.0</v>
      </c>
      <c r="N209" s="18">
        <f t="shared" si="31"/>
        <v>1</v>
      </c>
      <c r="O209" s="19">
        <v>34.0</v>
      </c>
      <c r="P209" s="19">
        <v>34.0</v>
      </c>
      <c r="Q209" s="20">
        <f t="shared" si="32"/>
        <v>1</v>
      </c>
    </row>
    <row r="210" ht="14.25" customHeight="1">
      <c r="A210" s="15" t="s">
        <v>299</v>
      </c>
      <c r="B210" s="17">
        <v>14.0</v>
      </c>
      <c r="C210" s="17">
        <v>8.0</v>
      </c>
      <c r="D210" s="17">
        <v>5.0</v>
      </c>
      <c r="E210" s="17">
        <v>1.0</v>
      </c>
      <c r="F210" s="17">
        <v>0.0</v>
      </c>
      <c r="G210" s="17">
        <v>0.0</v>
      </c>
      <c r="H210" s="18">
        <f t="shared" si="29"/>
        <v>1</v>
      </c>
      <c r="I210" s="18">
        <f t="shared" si="30"/>
        <v>0.9285714286</v>
      </c>
      <c r="J210" s="16">
        <v>4.0</v>
      </c>
      <c r="K210" s="16">
        <v>4.0</v>
      </c>
      <c r="L210" s="16">
        <v>4.0</v>
      </c>
      <c r="M210" s="16">
        <v>4.0</v>
      </c>
      <c r="N210" s="18">
        <f t="shared" si="31"/>
        <v>1</v>
      </c>
      <c r="O210" s="19">
        <v>34.0</v>
      </c>
      <c r="P210" s="19">
        <v>34.0</v>
      </c>
      <c r="Q210" s="20">
        <f t="shared" si="32"/>
        <v>1</v>
      </c>
    </row>
    <row r="211" ht="14.25" customHeight="1">
      <c r="A211" s="15" t="s">
        <v>174</v>
      </c>
      <c r="B211" s="17">
        <v>13.0</v>
      </c>
      <c r="C211" s="17">
        <v>1.0</v>
      </c>
      <c r="D211" s="17">
        <v>6.0</v>
      </c>
      <c r="E211" s="17">
        <v>4.0</v>
      </c>
      <c r="F211" s="17">
        <v>0.0</v>
      </c>
      <c r="G211" s="17">
        <v>2.0</v>
      </c>
      <c r="H211" s="18">
        <f t="shared" si="29"/>
        <v>0.8461538462</v>
      </c>
      <c r="I211" s="18">
        <f t="shared" si="30"/>
        <v>0.5384615385</v>
      </c>
      <c r="J211" s="16">
        <v>4.0</v>
      </c>
      <c r="K211" s="16">
        <v>4.0</v>
      </c>
      <c r="L211" s="16">
        <v>4.0</v>
      </c>
      <c r="M211" s="16">
        <v>4.0</v>
      </c>
      <c r="N211" s="18">
        <f t="shared" si="31"/>
        <v>1</v>
      </c>
      <c r="O211" s="19">
        <v>34.0</v>
      </c>
      <c r="P211" s="19">
        <v>34.0</v>
      </c>
      <c r="Q211" s="20">
        <f t="shared" si="32"/>
        <v>1</v>
      </c>
    </row>
    <row r="212" ht="14.25" customHeight="1">
      <c r="A212" s="15" t="s">
        <v>699</v>
      </c>
      <c r="B212" s="17">
        <v>14.0</v>
      </c>
      <c r="C212" s="17">
        <v>2.0</v>
      </c>
      <c r="D212" s="17">
        <v>8.0</v>
      </c>
      <c r="E212" s="17">
        <v>3.0</v>
      </c>
      <c r="F212" s="17">
        <v>0.0</v>
      </c>
      <c r="G212" s="17">
        <v>1.0</v>
      </c>
      <c r="H212" s="18">
        <f t="shared" si="29"/>
        <v>0.9285714286</v>
      </c>
      <c r="I212" s="18">
        <f t="shared" si="30"/>
        <v>0.7142857143</v>
      </c>
      <c r="J212" s="16">
        <v>4.0</v>
      </c>
      <c r="K212" s="16">
        <v>4.0</v>
      </c>
      <c r="L212" s="16">
        <v>4.0</v>
      </c>
      <c r="M212" s="16">
        <v>4.0</v>
      </c>
      <c r="N212" s="18">
        <f t="shared" si="31"/>
        <v>1</v>
      </c>
      <c r="O212" s="19">
        <v>34.0</v>
      </c>
      <c r="P212" s="19">
        <v>34.0</v>
      </c>
      <c r="Q212" s="20">
        <f t="shared" si="32"/>
        <v>1</v>
      </c>
    </row>
    <row r="213" ht="14.25" customHeight="1">
      <c r="A213" s="15" t="s">
        <v>48</v>
      </c>
      <c r="B213" s="17">
        <v>15.0</v>
      </c>
      <c r="C213" s="17">
        <v>7.0</v>
      </c>
      <c r="D213" s="17">
        <v>8.0</v>
      </c>
      <c r="E213" s="17">
        <v>0.0</v>
      </c>
      <c r="F213" s="17">
        <v>0.0</v>
      </c>
      <c r="G213" s="17">
        <v>0.0</v>
      </c>
      <c r="H213" s="18">
        <f t="shared" si="29"/>
        <v>1</v>
      </c>
      <c r="I213" s="18">
        <f t="shared" si="30"/>
        <v>1</v>
      </c>
      <c r="J213" s="16">
        <v>4.0</v>
      </c>
      <c r="K213" s="16">
        <v>4.0</v>
      </c>
      <c r="L213" s="16">
        <v>4.0</v>
      </c>
      <c r="M213" s="16">
        <v>4.0</v>
      </c>
      <c r="N213" s="18">
        <f t="shared" si="31"/>
        <v>1</v>
      </c>
      <c r="O213" s="19">
        <v>34.0</v>
      </c>
      <c r="P213" s="19">
        <v>34.0</v>
      </c>
      <c r="Q213" s="20">
        <f t="shared" si="32"/>
        <v>1</v>
      </c>
    </row>
    <row r="214" ht="14.25" customHeight="1">
      <c r="A214" s="15" t="s">
        <v>920</v>
      </c>
      <c r="B214" s="17">
        <v>12.0</v>
      </c>
      <c r="C214" s="17">
        <v>5.0</v>
      </c>
      <c r="D214" s="17">
        <v>2.0</v>
      </c>
      <c r="E214" s="17">
        <v>5.0</v>
      </c>
      <c r="F214" s="17">
        <v>0.0</v>
      </c>
      <c r="G214" s="17">
        <v>0.0</v>
      </c>
      <c r="H214" s="18">
        <f t="shared" si="29"/>
        <v>1</v>
      </c>
      <c r="I214" s="18">
        <f t="shared" si="30"/>
        <v>0.5833333333</v>
      </c>
      <c r="J214" s="16">
        <v>4.0</v>
      </c>
      <c r="K214" s="16">
        <v>4.0</v>
      </c>
      <c r="L214" s="16">
        <v>4.0</v>
      </c>
      <c r="M214" s="16">
        <v>4.0</v>
      </c>
      <c r="N214" s="18">
        <f t="shared" si="31"/>
        <v>1</v>
      </c>
      <c r="O214" s="19">
        <v>34.0</v>
      </c>
      <c r="P214" s="19">
        <v>34.0</v>
      </c>
      <c r="Q214" s="20">
        <f t="shared" si="32"/>
        <v>1</v>
      </c>
    </row>
    <row r="215" ht="14.25" customHeight="1">
      <c r="A215" s="15" t="s">
        <v>24</v>
      </c>
      <c r="B215" s="17">
        <v>16.0</v>
      </c>
      <c r="C215" s="17">
        <v>11.0</v>
      </c>
      <c r="D215" s="17">
        <v>5.0</v>
      </c>
      <c r="E215" s="17">
        <v>0.0</v>
      </c>
      <c r="F215" s="17">
        <v>0.0</v>
      </c>
      <c r="G215" s="17">
        <v>0.0</v>
      </c>
      <c r="H215" s="18">
        <f t="shared" si="29"/>
        <v>1</v>
      </c>
      <c r="I215" s="18">
        <f t="shared" si="30"/>
        <v>1</v>
      </c>
      <c r="J215" s="16">
        <v>4.0</v>
      </c>
      <c r="K215" s="16">
        <v>4.0</v>
      </c>
      <c r="L215" s="16">
        <v>4.0</v>
      </c>
      <c r="M215" s="16">
        <v>4.0</v>
      </c>
      <c r="N215" s="18">
        <f t="shared" si="31"/>
        <v>1</v>
      </c>
      <c r="O215" s="19">
        <v>34.0</v>
      </c>
      <c r="P215" s="19">
        <v>34.0</v>
      </c>
      <c r="Q215" s="20">
        <f t="shared" si="32"/>
        <v>1</v>
      </c>
    </row>
    <row r="216" ht="14.25" customHeight="1">
      <c r="A216" s="15" t="s">
        <v>700</v>
      </c>
      <c r="B216" s="17">
        <v>15.0</v>
      </c>
      <c r="C216" s="17">
        <v>5.0</v>
      </c>
      <c r="D216" s="17">
        <v>9.0</v>
      </c>
      <c r="E216" s="17">
        <v>1.0</v>
      </c>
      <c r="F216" s="17">
        <v>0.0</v>
      </c>
      <c r="G216" s="17">
        <v>0.0</v>
      </c>
      <c r="H216" s="18">
        <f t="shared" si="29"/>
        <v>1</v>
      </c>
      <c r="I216" s="18">
        <f t="shared" si="30"/>
        <v>0.9333333333</v>
      </c>
      <c r="J216" s="16">
        <v>4.0</v>
      </c>
      <c r="K216" s="16">
        <v>4.0</v>
      </c>
      <c r="L216" s="16">
        <v>4.0</v>
      </c>
      <c r="M216" s="16">
        <v>4.0</v>
      </c>
      <c r="N216" s="18">
        <f t="shared" si="31"/>
        <v>1</v>
      </c>
      <c r="O216" s="19">
        <v>34.0</v>
      </c>
      <c r="P216" s="19">
        <v>34.0</v>
      </c>
      <c r="Q216" s="20">
        <f t="shared" si="32"/>
        <v>1</v>
      </c>
    </row>
    <row r="217" ht="14.25" customHeight="1">
      <c r="A217" s="15" t="s">
        <v>49</v>
      </c>
      <c r="B217" s="17">
        <v>15.0</v>
      </c>
      <c r="C217" s="17">
        <v>11.0</v>
      </c>
      <c r="D217" s="17">
        <v>4.0</v>
      </c>
      <c r="E217" s="17">
        <v>0.0</v>
      </c>
      <c r="F217" s="17">
        <v>0.0</v>
      </c>
      <c r="G217" s="17">
        <v>0.0</v>
      </c>
      <c r="H217" s="18">
        <f t="shared" si="29"/>
        <v>1</v>
      </c>
      <c r="I217" s="18">
        <f t="shared" si="30"/>
        <v>1</v>
      </c>
      <c r="J217" s="16">
        <v>4.0</v>
      </c>
      <c r="K217" s="16">
        <v>4.0</v>
      </c>
      <c r="L217" s="16">
        <v>4.0</v>
      </c>
      <c r="M217" s="16">
        <v>4.0</v>
      </c>
      <c r="N217" s="18">
        <f t="shared" si="31"/>
        <v>1</v>
      </c>
      <c r="O217" s="19">
        <v>34.0</v>
      </c>
      <c r="P217" s="19">
        <v>34.0</v>
      </c>
      <c r="Q217" s="20">
        <f t="shared" si="32"/>
        <v>1</v>
      </c>
    </row>
    <row r="218" ht="14.25" customHeight="1">
      <c r="A218" s="15" t="s">
        <v>701</v>
      </c>
      <c r="B218" s="17">
        <v>12.0</v>
      </c>
      <c r="C218" s="17">
        <v>9.0</v>
      </c>
      <c r="D218" s="17">
        <v>3.0</v>
      </c>
      <c r="E218" s="17">
        <v>0.0</v>
      </c>
      <c r="F218" s="17">
        <v>0.0</v>
      </c>
      <c r="G218" s="17">
        <v>0.0</v>
      </c>
      <c r="H218" s="18">
        <f t="shared" si="29"/>
        <v>1</v>
      </c>
      <c r="I218" s="18">
        <f t="shared" si="30"/>
        <v>1</v>
      </c>
      <c r="J218" s="16">
        <v>4.0</v>
      </c>
      <c r="K218" s="16">
        <v>4.0</v>
      </c>
      <c r="L218" s="16">
        <v>4.0</v>
      </c>
      <c r="M218" s="16">
        <v>4.0</v>
      </c>
      <c r="N218" s="18">
        <f t="shared" si="31"/>
        <v>1</v>
      </c>
      <c r="O218" s="19">
        <v>34.0</v>
      </c>
      <c r="P218" s="19">
        <v>34.0</v>
      </c>
      <c r="Q218" s="20">
        <f t="shared" si="32"/>
        <v>1</v>
      </c>
    </row>
    <row r="219" ht="14.25" customHeight="1">
      <c r="A219" s="15" t="s">
        <v>702</v>
      </c>
      <c r="B219" s="17">
        <v>14.0</v>
      </c>
      <c r="C219" s="17">
        <v>10.0</v>
      </c>
      <c r="D219" s="17">
        <v>2.0</v>
      </c>
      <c r="E219" s="17">
        <v>2.0</v>
      </c>
      <c r="F219" s="17">
        <v>0.0</v>
      </c>
      <c r="G219" s="17">
        <v>0.0</v>
      </c>
      <c r="H219" s="18">
        <f t="shared" si="29"/>
        <v>1</v>
      </c>
      <c r="I219" s="18">
        <f t="shared" si="30"/>
        <v>0.8571428571</v>
      </c>
      <c r="J219" s="16">
        <v>4.0</v>
      </c>
      <c r="K219" s="16">
        <v>4.0</v>
      </c>
      <c r="L219" s="16">
        <v>4.0</v>
      </c>
      <c r="M219" s="16">
        <v>4.0</v>
      </c>
      <c r="N219" s="18">
        <f t="shared" si="31"/>
        <v>1</v>
      </c>
      <c r="O219" s="19">
        <v>34.0</v>
      </c>
      <c r="P219" s="19">
        <v>34.0</v>
      </c>
      <c r="Q219" s="20">
        <f t="shared" si="32"/>
        <v>1</v>
      </c>
    </row>
    <row r="220" ht="14.25" customHeight="1">
      <c r="A220" s="15" t="s">
        <v>84</v>
      </c>
      <c r="B220" s="17">
        <v>3.0</v>
      </c>
      <c r="C220" s="17">
        <v>0.0</v>
      </c>
      <c r="D220" s="17">
        <v>1.0</v>
      </c>
      <c r="E220" s="17">
        <v>2.0</v>
      </c>
      <c r="F220" s="17">
        <v>0.0</v>
      </c>
      <c r="G220" s="17">
        <v>0.0</v>
      </c>
      <c r="H220" s="18">
        <f t="shared" si="29"/>
        <v>1</v>
      </c>
      <c r="I220" s="18">
        <f t="shared" si="30"/>
        <v>0.3333333333</v>
      </c>
      <c r="J220" s="16">
        <v>4.0</v>
      </c>
      <c r="K220" s="16">
        <v>4.0</v>
      </c>
      <c r="L220" s="16">
        <v>4.0</v>
      </c>
      <c r="M220" s="16">
        <v>4.0</v>
      </c>
      <c r="N220" s="18">
        <f t="shared" si="31"/>
        <v>1</v>
      </c>
      <c r="O220" s="19">
        <v>34.0</v>
      </c>
      <c r="P220" s="19">
        <v>34.0</v>
      </c>
      <c r="Q220" s="20">
        <f t="shared" si="32"/>
        <v>1</v>
      </c>
    </row>
    <row r="221" ht="14.25" customHeight="1">
      <c r="A221" s="15" t="s">
        <v>50</v>
      </c>
      <c r="B221" s="17">
        <v>30.0</v>
      </c>
      <c r="C221" s="17">
        <v>10.0</v>
      </c>
      <c r="D221" s="17">
        <v>15.0</v>
      </c>
      <c r="E221" s="17">
        <v>5.0</v>
      </c>
      <c r="F221" s="17">
        <v>0.0</v>
      </c>
      <c r="G221" s="17">
        <v>0.0</v>
      </c>
      <c r="H221" s="18">
        <f t="shared" si="29"/>
        <v>1</v>
      </c>
      <c r="I221" s="18">
        <f t="shared" si="30"/>
        <v>0.8333333333</v>
      </c>
      <c r="J221" s="16">
        <v>4.0</v>
      </c>
      <c r="K221" s="16">
        <v>4.0</v>
      </c>
      <c r="L221" s="16">
        <v>4.0</v>
      </c>
      <c r="M221" s="16">
        <v>4.0</v>
      </c>
      <c r="N221" s="18">
        <f t="shared" si="31"/>
        <v>1</v>
      </c>
      <c r="O221" s="19">
        <v>34.0</v>
      </c>
      <c r="P221" s="19">
        <v>34.0</v>
      </c>
      <c r="Q221" s="20">
        <f t="shared" si="32"/>
        <v>1</v>
      </c>
    </row>
    <row r="222" ht="14.25" customHeight="1">
      <c r="A222" s="15" t="s">
        <v>51</v>
      </c>
      <c r="B222" s="17">
        <v>13.0</v>
      </c>
      <c r="C222" s="17">
        <v>3.0</v>
      </c>
      <c r="D222" s="17">
        <v>7.0</v>
      </c>
      <c r="E222" s="17">
        <v>2.0</v>
      </c>
      <c r="F222" s="17">
        <v>1.0</v>
      </c>
      <c r="G222" s="17">
        <v>0.0</v>
      </c>
      <c r="H222" s="18">
        <f t="shared" si="29"/>
        <v>0.9230769231</v>
      </c>
      <c r="I222" s="18">
        <f t="shared" si="30"/>
        <v>0.7692307692</v>
      </c>
      <c r="J222" s="16">
        <v>4.0</v>
      </c>
      <c r="K222" s="16">
        <v>4.0</v>
      </c>
      <c r="L222" s="16">
        <v>4.0</v>
      </c>
      <c r="M222" s="16">
        <v>4.0</v>
      </c>
      <c r="N222" s="18">
        <f t="shared" si="31"/>
        <v>1</v>
      </c>
      <c r="O222" s="19">
        <v>34.0</v>
      </c>
      <c r="P222" s="19">
        <v>34.0</v>
      </c>
      <c r="Q222" s="20">
        <f t="shared" si="32"/>
        <v>1</v>
      </c>
    </row>
    <row r="223" ht="14.25" customHeight="1">
      <c r="A223" s="15" t="s">
        <v>26</v>
      </c>
      <c r="B223" s="17">
        <v>21.0</v>
      </c>
      <c r="C223" s="17">
        <v>9.0</v>
      </c>
      <c r="D223" s="17">
        <v>10.0</v>
      </c>
      <c r="E223" s="17">
        <v>2.0</v>
      </c>
      <c r="F223" s="17">
        <v>0.0</v>
      </c>
      <c r="G223" s="17">
        <v>0.0</v>
      </c>
      <c r="H223" s="18">
        <f t="shared" si="29"/>
        <v>1</v>
      </c>
      <c r="I223" s="18">
        <f t="shared" si="30"/>
        <v>0.9047619048</v>
      </c>
      <c r="J223" s="16">
        <v>4.0</v>
      </c>
      <c r="K223" s="16">
        <v>4.0</v>
      </c>
      <c r="L223" s="16">
        <v>4.0</v>
      </c>
      <c r="M223" s="16">
        <v>4.0</v>
      </c>
      <c r="N223" s="18">
        <f t="shared" si="31"/>
        <v>1</v>
      </c>
      <c r="O223" s="19">
        <v>34.0</v>
      </c>
      <c r="P223" s="19">
        <v>34.0</v>
      </c>
      <c r="Q223" s="20">
        <f t="shared" si="32"/>
        <v>1</v>
      </c>
    </row>
    <row r="224" ht="14.25" customHeight="1">
      <c r="A224" s="15" t="s">
        <v>25</v>
      </c>
      <c r="B224" s="17">
        <v>16.0</v>
      </c>
      <c r="C224" s="17">
        <v>10.0</v>
      </c>
      <c r="D224" s="17">
        <v>6.0</v>
      </c>
      <c r="E224" s="17">
        <v>0.0</v>
      </c>
      <c r="F224" s="17">
        <v>0.0</v>
      </c>
      <c r="G224" s="17">
        <v>0.0</v>
      </c>
      <c r="H224" s="18">
        <f t="shared" si="29"/>
        <v>1</v>
      </c>
      <c r="I224" s="18">
        <f t="shared" si="30"/>
        <v>1</v>
      </c>
      <c r="J224" s="16">
        <v>4.0</v>
      </c>
      <c r="K224" s="16">
        <v>4.0</v>
      </c>
      <c r="L224" s="16">
        <v>4.0</v>
      </c>
      <c r="M224" s="16">
        <v>4.0</v>
      </c>
      <c r="N224" s="18">
        <f t="shared" si="31"/>
        <v>1</v>
      </c>
      <c r="O224" s="19">
        <v>34.0</v>
      </c>
      <c r="P224" s="19">
        <v>34.0</v>
      </c>
      <c r="Q224" s="20">
        <f t="shared" si="32"/>
        <v>1</v>
      </c>
    </row>
    <row r="225" ht="14.25" customHeight="1">
      <c r="A225" s="9" t="s">
        <v>15</v>
      </c>
      <c r="B225" s="26">
        <f t="shared" ref="B225:G225" si="33">SUM(B193:B224)</f>
        <v>450</v>
      </c>
      <c r="C225" s="26">
        <f t="shared" si="33"/>
        <v>195</v>
      </c>
      <c r="D225" s="26">
        <f t="shared" si="33"/>
        <v>196</v>
      </c>
      <c r="E225" s="26">
        <f t="shared" si="33"/>
        <v>54</v>
      </c>
      <c r="F225" s="26">
        <f t="shared" si="33"/>
        <v>1</v>
      </c>
      <c r="G225" s="26">
        <f t="shared" si="33"/>
        <v>4</v>
      </c>
      <c r="H225" s="18">
        <f t="shared" si="29"/>
        <v>0.9888888889</v>
      </c>
      <c r="I225" s="18">
        <f t="shared" si="30"/>
        <v>0.8688888889</v>
      </c>
      <c r="J225" s="26">
        <f t="shared" ref="J225:M225" si="34">SUM(J193:J224)</f>
        <v>128</v>
      </c>
      <c r="K225" s="26">
        <f t="shared" si="34"/>
        <v>128</v>
      </c>
      <c r="L225" s="26">
        <f t="shared" si="34"/>
        <v>128</v>
      </c>
      <c r="M225" s="26">
        <f t="shared" si="34"/>
        <v>128</v>
      </c>
      <c r="N225" s="18">
        <f t="shared" si="31"/>
        <v>1</v>
      </c>
      <c r="O225" s="27">
        <f t="shared" ref="O225:P225" si="35">SUM(O193:O224)</f>
        <v>1124</v>
      </c>
      <c r="P225" s="27">
        <f t="shared" si="35"/>
        <v>1124</v>
      </c>
      <c r="Q225" s="20">
        <f t="shared" si="32"/>
        <v>1</v>
      </c>
    </row>
    <row r="226" ht="14.2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Q226" s="95"/>
    </row>
    <row r="227" ht="14.25" customHeight="1">
      <c r="A227" s="89" t="s">
        <v>27</v>
      </c>
      <c r="B227" s="30"/>
      <c r="C227" s="30"/>
      <c r="D227" s="30"/>
      <c r="E227" s="30"/>
      <c r="F227" s="30"/>
      <c r="G227" s="88"/>
      <c r="H227" s="30"/>
      <c r="I227" s="30"/>
      <c r="J227" s="30"/>
      <c r="K227" s="30"/>
      <c r="L227" s="30"/>
      <c r="M227" s="30"/>
      <c r="N227" s="30"/>
    </row>
    <row r="228" ht="14.25" customHeight="1">
      <c r="A228" s="90" t="s">
        <v>4</v>
      </c>
    </row>
    <row r="229" ht="14.25" customHeight="1">
      <c r="A229" s="120" t="s">
        <v>173</v>
      </c>
      <c r="B229" s="99" t="s">
        <v>1135</v>
      </c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4"/>
    </row>
    <row r="230" ht="28.5" customHeight="1">
      <c r="A230" s="114" t="s">
        <v>174</v>
      </c>
      <c r="B230" s="99" t="s">
        <v>1131</v>
      </c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4"/>
    </row>
    <row r="231" ht="14.25" customHeight="1">
      <c r="A231" s="114" t="s">
        <v>699</v>
      </c>
      <c r="B231" s="99" t="s">
        <v>1133</v>
      </c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4"/>
    </row>
    <row r="232" ht="14.25" customHeight="1">
      <c r="A232" s="106" t="s">
        <v>51</v>
      </c>
      <c r="B232" s="106" t="s">
        <v>1136</v>
      </c>
    </row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</sheetData>
  <mergeCells count="40">
    <mergeCell ref="A3:N3"/>
    <mergeCell ref="A4:N4"/>
    <mergeCell ref="O4:Q4"/>
    <mergeCell ref="B37:N37"/>
    <mergeCell ref="B38:N38"/>
    <mergeCell ref="B39:N39"/>
    <mergeCell ref="B40:N40"/>
    <mergeCell ref="B41:N41"/>
    <mergeCell ref="A46:N46"/>
    <mergeCell ref="A47:N47"/>
    <mergeCell ref="O47:Q47"/>
    <mergeCell ref="B85:N85"/>
    <mergeCell ref="B86:N86"/>
    <mergeCell ref="B87:N87"/>
    <mergeCell ref="B88:N88"/>
    <mergeCell ref="B89:N89"/>
    <mergeCell ref="B90:N90"/>
    <mergeCell ref="B91:N91"/>
    <mergeCell ref="A96:N96"/>
    <mergeCell ref="A97:N97"/>
    <mergeCell ref="O97:Q97"/>
    <mergeCell ref="B135:N135"/>
    <mergeCell ref="B136:N136"/>
    <mergeCell ref="B137:N137"/>
    <mergeCell ref="B138:N138"/>
    <mergeCell ref="B139:N139"/>
    <mergeCell ref="A144:N144"/>
    <mergeCell ref="O145:Q145"/>
    <mergeCell ref="A191:N191"/>
    <mergeCell ref="O191:Q191"/>
    <mergeCell ref="B229:N229"/>
    <mergeCell ref="B230:N230"/>
    <mergeCell ref="B231:N231"/>
    <mergeCell ref="A145:N145"/>
    <mergeCell ref="B183:N183"/>
    <mergeCell ref="B184:N184"/>
    <mergeCell ref="B185:N185"/>
    <mergeCell ref="B186:N186"/>
    <mergeCell ref="B187:N187"/>
    <mergeCell ref="A190:N190"/>
  </mergeCells>
  <printOptions/>
  <pageMargins bottom="0.75" footer="0.0" header="0.0" left="0.7" right="0.7" top="0.75"/>
  <pageSetup paperSize="9" orientation="portrait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1110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47</v>
      </c>
      <c r="B6" s="16">
        <v>16.0</v>
      </c>
      <c r="C6" s="16">
        <v>16.0</v>
      </c>
      <c r="D6" s="16">
        <v>0.0</v>
      </c>
      <c r="E6" s="16">
        <v>0.0</v>
      </c>
      <c r="F6" s="17">
        <v>0.0</v>
      </c>
      <c r="G6" s="17">
        <v>0.0</v>
      </c>
      <c r="H6" s="18">
        <f t="shared" ref="H6:H24" si="1">(C6+D6+E6)/B6</f>
        <v>1</v>
      </c>
      <c r="I6" s="18">
        <f t="shared" ref="I6:I24" si="2">(C6+D6)/B6</f>
        <v>1</v>
      </c>
      <c r="J6" s="16">
        <v>1.0</v>
      </c>
      <c r="K6" s="16">
        <v>1.0</v>
      </c>
      <c r="L6" s="16">
        <v>6.0</v>
      </c>
      <c r="M6" s="16">
        <v>6.0</v>
      </c>
      <c r="N6" s="18">
        <f t="shared" ref="N6:N24" si="3">M6/L6</f>
        <v>1</v>
      </c>
      <c r="O6" s="16">
        <v>6.0</v>
      </c>
      <c r="P6" s="16">
        <v>6.0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127</v>
      </c>
      <c r="B7" s="16">
        <v>16.0</v>
      </c>
      <c r="C7" s="17">
        <v>16.0</v>
      </c>
      <c r="D7" s="16">
        <v>0.0</v>
      </c>
      <c r="E7" s="16">
        <v>0.0</v>
      </c>
      <c r="F7" s="17">
        <v>0.0</v>
      </c>
      <c r="G7" s="17">
        <v>0.0</v>
      </c>
      <c r="H7" s="18">
        <f t="shared" si="1"/>
        <v>1</v>
      </c>
      <c r="I7" s="18">
        <f t="shared" si="2"/>
        <v>1</v>
      </c>
      <c r="J7" s="16">
        <v>1.0</v>
      </c>
      <c r="K7" s="16">
        <v>1.0</v>
      </c>
      <c r="L7" s="16">
        <v>6.0</v>
      </c>
      <c r="M7" s="16">
        <v>6.0</v>
      </c>
      <c r="N7" s="18">
        <f t="shared" si="3"/>
        <v>1</v>
      </c>
      <c r="O7" s="16">
        <v>6.0</v>
      </c>
      <c r="P7" s="16">
        <v>6.0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77</v>
      </c>
      <c r="B8" s="16">
        <v>14.0</v>
      </c>
      <c r="C8" s="16">
        <v>14.0</v>
      </c>
      <c r="D8" s="16">
        <v>0.0</v>
      </c>
      <c r="E8" s="16">
        <v>0.0</v>
      </c>
      <c r="F8" s="17">
        <v>0.0</v>
      </c>
      <c r="G8" s="17">
        <v>0.0</v>
      </c>
      <c r="H8" s="18">
        <f t="shared" si="1"/>
        <v>1</v>
      </c>
      <c r="I8" s="18">
        <f t="shared" si="2"/>
        <v>1</v>
      </c>
      <c r="J8" s="16">
        <v>1.0</v>
      </c>
      <c r="K8" s="16">
        <v>1.0</v>
      </c>
      <c r="L8" s="16">
        <v>6.0</v>
      </c>
      <c r="M8" s="16">
        <v>6.0</v>
      </c>
      <c r="N8" s="18">
        <f t="shared" si="3"/>
        <v>1</v>
      </c>
      <c r="O8" s="16">
        <v>6.0</v>
      </c>
      <c r="P8" s="16">
        <v>6.0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128</v>
      </c>
      <c r="B9" s="17">
        <v>17.0</v>
      </c>
      <c r="C9" s="17">
        <v>17.0</v>
      </c>
      <c r="D9" s="17">
        <v>0.0</v>
      </c>
      <c r="E9" s="17">
        <v>0.0</v>
      </c>
      <c r="F9" s="17">
        <v>0.0</v>
      </c>
      <c r="G9" s="17">
        <v>0.0</v>
      </c>
      <c r="H9" s="18">
        <f t="shared" si="1"/>
        <v>1</v>
      </c>
      <c r="I9" s="18">
        <f t="shared" si="2"/>
        <v>1</v>
      </c>
      <c r="J9" s="17">
        <v>1.0</v>
      </c>
      <c r="K9" s="17">
        <v>1.0</v>
      </c>
      <c r="L9" s="17">
        <v>5.0</v>
      </c>
      <c r="M9" s="17">
        <v>5.0</v>
      </c>
      <c r="N9" s="18">
        <f t="shared" si="3"/>
        <v>1</v>
      </c>
      <c r="O9" s="17">
        <v>5.0</v>
      </c>
      <c r="P9" s="17">
        <v>5.0</v>
      </c>
      <c r="Q9" s="20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635</v>
      </c>
      <c r="B10" s="17">
        <v>14.0</v>
      </c>
      <c r="C10" s="17">
        <v>14.0</v>
      </c>
      <c r="D10" s="17">
        <v>0.0</v>
      </c>
      <c r="E10" s="17">
        <v>0.0</v>
      </c>
      <c r="F10" s="17">
        <v>0.0</v>
      </c>
      <c r="G10" s="17">
        <v>0.0</v>
      </c>
      <c r="H10" s="18">
        <f t="shared" si="1"/>
        <v>1</v>
      </c>
      <c r="I10" s="18">
        <f t="shared" si="2"/>
        <v>1</v>
      </c>
      <c r="J10" s="17">
        <v>1.0</v>
      </c>
      <c r="K10" s="17">
        <v>1.0</v>
      </c>
      <c r="L10" s="17">
        <v>8.0</v>
      </c>
      <c r="M10" s="17">
        <v>8.0</v>
      </c>
      <c r="N10" s="18">
        <f t="shared" si="3"/>
        <v>1</v>
      </c>
      <c r="O10" s="17">
        <v>8.0</v>
      </c>
      <c r="P10" s="17">
        <v>8.0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1137</v>
      </c>
      <c r="B11" s="17">
        <v>13.0</v>
      </c>
      <c r="C11" s="17">
        <v>13.0</v>
      </c>
      <c r="D11" s="17">
        <v>0.0</v>
      </c>
      <c r="E11" s="17">
        <v>0.0</v>
      </c>
      <c r="F11" s="17">
        <v>0.0</v>
      </c>
      <c r="G11" s="17">
        <v>0.0</v>
      </c>
      <c r="H11" s="18">
        <f t="shared" si="1"/>
        <v>1</v>
      </c>
      <c r="I11" s="18">
        <f t="shared" si="2"/>
        <v>1</v>
      </c>
      <c r="J11" s="17">
        <v>1.0</v>
      </c>
      <c r="K11" s="17">
        <v>1.0</v>
      </c>
      <c r="L11" s="17">
        <v>8.0</v>
      </c>
      <c r="M11" s="17">
        <v>8.0</v>
      </c>
      <c r="N11" s="18">
        <f t="shared" si="3"/>
        <v>1</v>
      </c>
      <c r="O11" s="17">
        <v>8.0</v>
      </c>
      <c r="P11" s="17">
        <v>8.0</v>
      </c>
      <c r="Q11" s="20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797</v>
      </c>
      <c r="B12" s="17">
        <v>13.0</v>
      </c>
      <c r="C12" s="17">
        <v>9.0</v>
      </c>
      <c r="D12" s="17">
        <v>4.0</v>
      </c>
      <c r="E12" s="17">
        <v>0.0</v>
      </c>
      <c r="F12" s="17">
        <v>0.0</v>
      </c>
      <c r="G12" s="17">
        <v>0.0</v>
      </c>
      <c r="H12" s="18">
        <f t="shared" si="1"/>
        <v>1</v>
      </c>
      <c r="I12" s="18">
        <f t="shared" si="2"/>
        <v>1</v>
      </c>
      <c r="J12" s="17">
        <v>1.0</v>
      </c>
      <c r="K12" s="17">
        <v>1.0</v>
      </c>
      <c r="L12" s="17">
        <v>8.0</v>
      </c>
      <c r="M12" s="17">
        <v>8.0</v>
      </c>
      <c r="N12" s="18">
        <f t="shared" si="3"/>
        <v>1</v>
      </c>
      <c r="O12" s="17">
        <v>8.0</v>
      </c>
      <c r="P12" s="17">
        <v>8.0</v>
      </c>
      <c r="Q12" s="20">
        <f t="shared" si="4"/>
        <v>1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1138</v>
      </c>
      <c r="B13" s="17">
        <v>11.0</v>
      </c>
      <c r="C13" s="17">
        <v>11.0</v>
      </c>
      <c r="D13" s="17">
        <v>0.0</v>
      </c>
      <c r="E13" s="17">
        <v>0.0</v>
      </c>
      <c r="F13" s="17">
        <v>0.0</v>
      </c>
      <c r="G13" s="17">
        <v>0.0</v>
      </c>
      <c r="H13" s="18">
        <f t="shared" si="1"/>
        <v>1</v>
      </c>
      <c r="I13" s="18">
        <f t="shared" si="2"/>
        <v>1</v>
      </c>
      <c r="J13" s="17">
        <v>1.0</v>
      </c>
      <c r="K13" s="17">
        <v>1.0</v>
      </c>
      <c r="L13" s="17">
        <v>7.0</v>
      </c>
      <c r="M13" s="17">
        <v>7.0</v>
      </c>
      <c r="N13" s="18">
        <f t="shared" si="3"/>
        <v>1</v>
      </c>
      <c r="O13" s="17">
        <v>7.0</v>
      </c>
      <c r="P13" s="17">
        <v>7.0</v>
      </c>
      <c r="Q13" s="20">
        <f t="shared" si="4"/>
        <v>1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171</v>
      </c>
      <c r="B14" s="17">
        <v>16.0</v>
      </c>
      <c r="C14" s="17">
        <v>15.0</v>
      </c>
      <c r="D14" s="17">
        <v>1.0</v>
      </c>
      <c r="E14" s="17">
        <v>0.0</v>
      </c>
      <c r="F14" s="17">
        <v>0.0</v>
      </c>
      <c r="G14" s="17">
        <v>0.0</v>
      </c>
      <c r="H14" s="18">
        <f t="shared" si="1"/>
        <v>1</v>
      </c>
      <c r="I14" s="18">
        <f t="shared" si="2"/>
        <v>1</v>
      </c>
      <c r="J14" s="17">
        <v>1.0</v>
      </c>
      <c r="K14" s="17">
        <v>1.0</v>
      </c>
      <c r="L14" s="17">
        <v>8.0</v>
      </c>
      <c r="M14" s="17">
        <v>8.0</v>
      </c>
      <c r="N14" s="18">
        <f t="shared" si="3"/>
        <v>1</v>
      </c>
      <c r="O14" s="17">
        <v>8.0</v>
      </c>
      <c r="P14" s="17">
        <v>8.0</v>
      </c>
      <c r="Q14" s="20">
        <f t="shared" si="4"/>
        <v>1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1139</v>
      </c>
      <c r="B15" s="17">
        <v>13.0</v>
      </c>
      <c r="C15" s="17">
        <v>13.0</v>
      </c>
      <c r="D15" s="17">
        <v>0.0</v>
      </c>
      <c r="E15" s="17">
        <v>0.0</v>
      </c>
      <c r="F15" s="17">
        <v>0.0</v>
      </c>
      <c r="G15" s="17">
        <v>0.0</v>
      </c>
      <c r="H15" s="18">
        <f t="shared" si="1"/>
        <v>1</v>
      </c>
      <c r="I15" s="18">
        <f t="shared" si="2"/>
        <v>1</v>
      </c>
      <c r="J15" s="17">
        <v>1.0</v>
      </c>
      <c r="K15" s="17">
        <v>1.0</v>
      </c>
      <c r="L15" s="17">
        <v>7.0</v>
      </c>
      <c r="M15" s="17">
        <v>7.0</v>
      </c>
      <c r="N15" s="18">
        <f t="shared" si="3"/>
        <v>1</v>
      </c>
      <c r="O15" s="17">
        <v>7.0</v>
      </c>
      <c r="P15" s="17">
        <v>7.0</v>
      </c>
      <c r="Q15" s="20">
        <f t="shared" si="4"/>
        <v>1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636</v>
      </c>
      <c r="B16" s="17">
        <v>16.0</v>
      </c>
      <c r="C16" s="17">
        <v>16.0</v>
      </c>
      <c r="D16" s="17">
        <v>0.0</v>
      </c>
      <c r="E16" s="17">
        <v>0.0</v>
      </c>
      <c r="F16" s="17">
        <v>0.0</v>
      </c>
      <c r="G16" s="17">
        <v>0.0</v>
      </c>
      <c r="H16" s="18">
        <f t="shared" si="1"/>
        <v>1</v>
      </c>
      <c r="I16" s="18">
        <f t="shared" si="2"/>
        <v>1</v>
      </c>
      <c r="J16" s="17">
        <v>1.0</v>
      </c>
      <c r="K16" s="17">
        <v>1.0</v>
      </c>
      <c r="L16" s="17">
        <v>8.0</v>
      </c>
      <c r="M16" s="17">
        <v>8.0</v>
      </c>
      <c r="N16" s="18">
        <f t="shared" si="3"/>
        <v>1</v>
      </c>
      <c r="O16" s="17">
        <v>8.0</v>
      </c>
      <c r="P16" s="17">
        <v>8.0</v>
      </c>
      <c r="Q16" s="20">
        <f t="shared" si="4"/>
        <v>1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15" t="s">
        <v>75</v>
      </c>
      <c r="B17" s="17">
        <v>17.0</v>
      </c>
      <c r="C17" s="17">
        <v>17.0</v>
      </c>
      <c r="D17" s="17">
        <v>0.0</v>
      </c>
      <c r="E17" s="17">
        <v>0.0</v>
      </c>
      <c r="F17" s="17">
        <v>0.0</v>
      </c>
      <c r="G17" s="17">
        <v>0.0</v>
      </c>
      <c r="H17" s="18">
        <f t="shared" si="1"/>
        <v>1</v>
      </c>
      <c r="I17" s="18">
        <f t="shared" si="2"/>
        <v>1</v>
      </c>
      <c r="J17" s="17">
        <v>1.0</v>
      </c>
      <c r="K17" s="17">
        <v>1.0</v>
      </c>
      <c r="L17" s="17">
        <v>7.0</v>
      </c>
      <c r="M17" s="17">
        <v>7.0</v>
      </c>
      <c r="N17" s="18">
        <f t="shared" si="3"/>
        <v>1</v>
      </c>
      <c r="O17" s="17">
        <v>7.0</v>
      </c>
      <c r="P17" s="17">
        <v>7.0</v>
      </c>
      <c r="Q17" s="20">
        <f t="shared" si="4"/>
        <v>1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15" t="s">
        <v>1140</v>
      </c>
      <c r="B18" s="17">
        <v>14.0</v>
      </c>
      <c r="C18" s="17">
        <v>14.0</v>
      </c>
      <c r="D18" s="17">
        <v>0.0</v>
      </c>
      <c r="E18" s="17">
        <v>0.0</v>
      </c>
      <c r="F18" s="17">
        <v>0.0</v>
      </c>
      <c r="G18" s="17">
        <v>0.0</v>
      </c>
      <c r="H18" s="18">
        <f t="shared" si="1"/>
        <v>1</v>
      </c>
      <c r="I18" s="18">
        <f t="shared" si="2"/>
        <v>1</v>
      </c>
      <c r="J18" s="17">
        <v>1.0</v>
      </c>
      <c r="K18" s="17">
        <v>1.0</v>
      </c>
      <c r="L18" s="17">
        <v>6.0</v>
      </c>
      <c r="M18" s="17">
        <v>6.0</v>
      </c>
      <c r="N18" s="18">
        <f t="shared" si="3"/>
        <v>1</v>
      </c>
      <c r="O18" s="17">
        <v>6.0</v>
      </c>
      <c r="P18" s="17">
        <v>6.0</v>
      </c>
      <c r="Q18" s="20">
        <f t="shared" si="4"/>
        <v>1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15" t="s">
        <v>1137</v>
      </c>
      <c r="B19" s="17">
        <v>13.0</v>
      </c>
      <c r="C19" s="17">
        <v>13.0</v>
      </c>
      <c r="D19" s="17">
        <v>0.0</v>
      </c>
      <c r="E19" s="17">
        <v>0.0</v>
      </c>
      <c r="F19" s="17">
        <v>0.0</v>
      </c>
      <c r="G19" s="17">
        <v>0.0</v>
      </c>
      <c r="H19" s="18">
        <f t="shared" si="1"/>
        <v>1</v>
      </c>
      <c r="I19" s="18">
        <f t="shared" si="2"/>
        <v>1</v>
      </c>
      <c r="J19" s="17">
        <v>1.0</v>
      </c>
      <c r="K19" s="17">
        <v>1.0</v>
      </c>
      <c r="L19" s="17">
        <v>9.0</v>
      </c>
      <c r="M19" s="17">
        <v>9.0</v>
      </c>
      <c r="N19" s="18">
        <f t="shared" si="3"/>
        <v>1</v>
      </c>
      <c r="O19" s="17">
        <v>9.0</v>
      </c>
      <c r="P19" s="17">
        <v>9.0</v>
      </c>
      <c r="Q19" s="20">
        <f t="shared" si="4"/>
        <v>1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15" t="s">
        <v>1138</v>
      </c>
      <c r="B20" s="17">
        <v>12.0</v>
      </c>
      <c r="C20" s="17">
        <v>12.0</v>
      </c>
      <c r="D20" s="17">
        <v>0.0</v>
      </c>
      <c r="E20" s="17">
        <v>0.0</v>
      </c>
      <c r="F20" s="17">
        <v>0.0</v>
      </c>
      <c r="G20" s="17">
        <v>0.0</v>
      </c>
      <c r="H20" s="18">
        <f t="shared" si="1"/>
        <v>1</v>
      </c>
      <c r="I20" s="18">
        <f t="shared" si="2"/>
        <v>1</v>
      </c>
      <c r="J20" s="17">
        <v>1.0</v>
      </c>
      <c r="K20" s="17">
        <v>1.0</v>
      </c>
      <c r="L20" s="17">
        <v>8.0</v>
      </c>
      <c r="M20" s="17">
        <v>8.0</v>
      </c>
      <c r="N20" s="18">
        <f t="shared" si="3"/>
        <v>1</v>
      </c>
      <c r="O20" s="17">
        <v>8.0</v>
      </c>
      <c r="P20" s="17">
        <v>8.0</v>
      </c>
      <c r="Q20" s="20">
        <f t="shared" si="4"/>
        <v>1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15" t="s">
        <v>1139</v>
      </c>
      <c r="B21" s="17">
        <v>13.0</v>
      </c>
      <c r="C21" s="17">
        <v>13.0</v>
      </c>
      <c r="D21" s="17">
        <v>0.0</v>
      </c>
      <c r="E21" s="17">
        <v>0.0</v>
      </c>
      <c r="F21" s="17">
        <v>0.0</v>
      </c>
      <c r="G21" s="17">
        <v>0.0</v>
      </c>
      <c r="H21" s="18">
        <f t="shared" si="1"/>
        <v>1</v>
      </c>
      <c r="I21" s="18">
        <f t="shared" si="2"/>
        <v>1</v>
      </c>
      <c r="J21" s="17">
        <v>1.0</v>
      </c>
      <c r="K21" s="17">
        <v>1.0</v>
      </c>
      <c r="L21" s="17">
        <v>8.0</v>
      </c>
      <c r="M21" s="17">
        <v>8.0</v>
      </c>
      <c r="N21" s="18">
        <f t="shared" si="3"/>
        <v>1</v>
      </c>
      <c r="O21" s="17">
        <v>8.0</v>
      </c>
      <c r="P21" s="17">
        <v>8.0</v>
      </c>
      <c r="Q21" s="20">
        <f t="shared" si="4"/>
        <v>1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15" t="s">
        <v>93</v>
      </c>
      <c r="B22" s="17">
        <v>9.0</v>
      </c>
      <c r="C22" s="17">
        <v>9.0</v>
      </c>
      <c r="D22" s="17">
        <v>0.0</v>
      </c>
      <c r="E22" s="17">
        <v>0.0</v>
      </c>
      <c r="F22" s="17">
        <v>0.0</v>
      </c>
      <c r="G22" s="17">
        <v>0.0</v>
      </c>
      <c r="H22" s="18">
        <f t="shared" si="1"/>
        <v>1</v>
      </c>
      <c r="I22" s="18">
        <f t="shared" si="2"/>
        <v>1</v>
      </c>
      <c r="J22" s="17">
        <v>1.0</v>
      </c>
      <c r="K22" s="17">
        <v>1.0</v>
      </c>
      <c r="L22" s="17">
        <v>8.0</v>
      </c>
      <c r="M22" s="17">
        <v>8.0</v>
      </c>
      <c r="N22" s="18">
        <f t="shared" si="3"/>
        <v>1</v>
      </c>
      <c r="O22" s="17">
        <v>8.0</v>
      </c>
      <c r="P22" s="17">
        <v>8.0</v>
      </c>
      <c r="Q22" s="20">
        <f t="shared" si="4"/>
        <v>1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15" t="s">
        <v>1140</v>
      </c>
      <c r="B23" s="17">
        <v>15.0</v>
      </c>
      <c r="C23" s="17">
        <v>15.0</v>
      </c>
      <c r="D23" s="17">
        <v>0.0</v>
      </c>
      <c r="E23" s="17">
        <v>0.0</v>
      </c>
      <c r="F23" s="17">
        <v>0.0</v>
      </c>
      <c r="G23" s="17">
        <v>0.0</v>
      </c>
      <c r="H23" s="18">
        <f t="shared" si="1"/>
        <v>1</v>
      </c>
      <c r="I23" s="18">
        <f t="shared" si="2"/>
        <v>1</v>
      </c>
      <c r="J23" s="17">
        <v>1.0</v>
      </c>
      <c r="K23" s="17">
        <v>1.0</v>
      </c>
      <c r="L23" s="17">
        <v>8.0</v>
      </c>
      <c r="M23" s="17">
        <v>8.0</v>
      </c>
      <c r="N23" s="18">
        <f t="shared" si="3"/>
        <v>1</v>
      </c>
      <c r="O23" s="17">
        <v>8.0</v>
      </c>
      <c r="P23" s="17">
        <v>8.0</v>
      </c>
      <c r="Q23" s="20">
        <f t="shared" si="4"/>
        <v>1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252</v>
      </c>
      <c r="C24" s="26">
        <f t="shared" si="5"/>
        <v>247</v>
      </c>
      <c r="D24" s="26">
        <f t="shared" si="5"/>
        <v>5</v>
      </c>
      <c r="E24" s="26">
        <f t="shared" si="5"/>
        <v>0</v>
      </c>
      <c r="F24" s="26">
        <f t="shared" si="5"/>
        <v>0</v>
      </c>
      <c r="G24" s="26">
        <f t="shared" si="5"/>
        <v>0</v>
      </c>
      <c r="H24" s="18">
        <f t="shared" si="1"/>
        <v>1</v>
      </c>
      <c r="I24" s="18">
        <f t="shared" si="2"/>
        <v>1</v>
      </c>
      <c r="J24" s="26">
        <f t="shared" ref="J24:M24" si="6">SUM(J6:J23)</f>
        <v>18</v>
      </c>
      <c r="K24" s="26">
        <f t="shared" si="6"/>
        <v>18</v>
      </c>
      <c r="L24" s="26">
        <f t="shared" si="6"/>
        <v>131</v>
      </c>
      <c r="M24" s="26">
        <f t="shared" si="6"/>
        <v>131</v>
      </c>
      <c r="N24" s="18">
        <f t="shared" si="3"/>
        <v>1</v>
      </c>
      <c r="O24" s="27">
        <f t="shared" ref="O24:P24" si="7">SUM(O6:O23)</f>
        <v>131</v>
      </c>
      <c r="P24" s="27">
        <f t="shared" si="7"/>
        <v>131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3">
        <v>1.0</v>
      </c>
      <c r="B28" s="3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>
        <v>2.0</v>
      </c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/>
    <row r="31" ht="14.25" customHeight="1"/>
    <row r="32" ht="14.25" customHeight="1">
      <c r="A32" s="63" t="s">
        <v>20</v>
      </c>
      <c r="Q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Q33" s="95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275" t="s">
        <v>1110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Q34" s="95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35" t="s">
        <v>30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35" t="s">
        <v>3</v>
      </c>
      <c r="P35" s="33"/>
      <c r="Q35" s="34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9" t="s">
        <v>4</v>
      </c>
      <c r="B36" s="11" t="s">
        <v>5</v>
      </c>
      <c r="C36" s="11" t="s">
        <v>6</v>
      </c>
      <c r="D36" s="11">
        <v>4.0</v>
      </c>
      <c r="E36" s="11">
        <v>3.0</v>
      </c>
      <c r="F36" s="11">
        <v>2.0</v>
      </c>
      <c r="G36" s="11" t="s">
        <v>7</v>
      </c>
      <c r="H36" s="11" t="s">
        <v>8</v>
      </c>
      <c r="I36" s="11" t="s">
        <v>9</v>
      </c>
      <c r="J36" s="11" t="s">
        <v>10</v>
      </c>
      <c r="K36" s="11" t="s">
        <v>11</v>
      </c>
      <c r="L36" s="11" t="s">
        <v>12</v>
      </c>
      <c r="M36" s="11" t="s">
        <v>11</v>
      </c>
      <c r="N36" s="11" t="s">
        <v>13</v>
      </c>
      <c r="O36" s="140" t="s">
        <v>12</v>
      </c>
      <c r="P36" s="140" t="s">
        <v>11</v>
      </c>
      <c r="Q36" s="141" t="s">
        <v>14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" t="s">
        <v>47</v>
      </c>
      <c r="B37" s="16">
        <v>16.0</v>
      </c>
      <c r="C37" s="16">
        <v>4.0</v>
      </c>
      <c r="D37" s="16">
        <v>12.0</v>
      </c>
      <c r="E37" s="16">
        <v>0.0</v>
      </c>
      <c r="F37" s="17">
        <v>0.0</v>
      </c>
      <c r="G37" s="17">
        <v>0.0</v>
      </c>
      <c r="H37" s="18">
        <f t="shared" ref="H37:H55" si="8">(C37+D37+E37)/B37</f>
        <v>1</v>
      </c>
      <c r="I37" s="18">
        <f t="shared" ref="I37:I55" si="9">(C37+D37)/B37</f>
        <v>1</v>
      </c>
      <c r="J37" s="16">
        <v>1.0</v>
      </c>
      <c r="K37" s="16">
        <v>1.0</v>
      </c>
      <c r="L37" s="16">
        <v>7.0</v>
      </c>
      <c r="M37" s="16">
        <v>7.0</v>
      </c>
      <c r="N37" s="18">
        <f t="shared" ref="N37:N55" si="10">M37/L37</f>
        <v>1</v>
      </c>
      <c r="O37" s="16">
        <v>7.0</v>
      </c>
      <c r="P37" s="16">
        <v>7.0</v>
      </c>
      <c r="Q37" s="20">
        <f t="shared" ref="Q37:Q55" si="11">P37/O37</f>
        <v>1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15" t="s">
        <v>127</v>
      </c>
      <c r="B38" s="16">
        <v>15.0</v>
      </c>
      <c r="C38" s="17">
        <v>5.0</v>
      </c>
      <c r="D38" s="16">
        <v>10.0</v>
      </c>
      <c r="E38" s="16">
        <v>0.0</v>
      </c>
      <c r="F38" s="17">
        <v>0.0</v>
      </c>
      <c r="G38" s="17">
        <v>0.0</v>
      </c>
      <c r="H38" s="18">
        <f t="shared" si="8"/>
        <v>1</v>
      </c>
      <c r="I38" s="18">
        <f t="shared" si="9"/>
        <v>1</v>
      </c>
      <c r="J38" s="16">
        <v>1.0</v>
      </c>
      <c r="K38" s="16">
        <v>1.0</v>
      </c>
      <c r="L38" s="16">
        <v>8.0</v>
      </c>
      <c r="M38" s="16">
        <v>8.0</v>
      </c>
      <c r="N38" s="18">
        <f t="shared" si="10"/>
        <v>1</v>
      </c>
      <c r="O38" s="16">
        <v>8.0</v>
      </c>
      <c r="P38" s="16">
        <v>8.0</v>
      </c>
      <c r="Q38" s="20">
        <f t="shared" si="11"/>
        <v>1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4" t="s">
        <v>77</v>
      </c>
      <c r="B39" s="16">
        <v>14.0</v>
      </c>
      <c r="C39" s="16">
        <v>14.0</v>
      </c>
      <c r="D39" s="16">
        <v>0.0</v>
      </c>
      <c r="E39" s="16">
        <v>0.0</v>
      </c>
      <c r="F39" s="17">
        <v>0.0</v>
      </c>
      <c r="G39" s="17">
        <v>0.0</v>
      </c>
      <c r="H39" s="18">
        <f t="shared" si="8"/>
        <v>1</v>
      </c>
      <c r="I39" s="18">
        <f t="shared" si="9"/>
        <v>1</v>
      </c>
      <c r="J39" s="16">
        <v>1.0</v>
      </c>
      <c r="K39" s="16">
        <v>1.0</v>
      </c>
      <c r="L39" s="16">
        <v>7.0</v>
      </c>
      <c r="M39" s="16">
        <v>7.0</v>
      </c>
      <c r="N39" s="18">
        <f t="shared" si="10"/>
        <v>1</v>
      </c>
      <c r="O39" s="16">
        <v>7.0</v>
      </c>
      <c r="P39" s="16">
        <v>7.0</v>
      </c>
      <c r="Q39" s="20">
        <f t="shared" si="11"/>
        <v>1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 t="s">
        <v>128</v>
      </c>
      <c r="B40" s="17">
        <v>16.0</v>
      </c>
      <c r="C40" s="17">
        <v>16.0</v>
      </c>
      <c r="D40" s="17">
        <v>0.0</v>
      </c>
      <c r="E40" s="17">
        <v>0.0</v>
      </c>
      <c r="F40" s="17">
        <v>0.0</v>
      </c>
      <c r="G40" s="17">
        <v>0.0</v>
      </c>
      <c r="H40" s="18">
        <f t="shared" si="8"/>
        <v>1</v>
      </c>
      <c r="I40" s="18">
        <f t="shared" si="9"/>
        <v>1</v>
      </c>
      <c r="J40" s="17">
        <v>1.0</v>
      </c>
      <c r="K40" s="17">
        <v>1.0</v>
      </c>
      <c r="L40" s="17">
        <v>8.0</v>
      </c>
      <c r="M40" s="17">
        <v>8.0</v>
      </c>
      <c r="N40" s="18">
        <f t="shared" si="10"/>
        <v>1</v>
      </c>
      <c r="O40" s="17">
        <v>8.0</v>
      </c>
      <c r="P40" s="17">
        <v>8.0</v>
      </c>
      <c r="Q40" s="20">
        <f t="shared" si="11"/>
        <v>1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635</v>
      </c>
      <c r="B41" s="17">
        <v>13.0</v>
      </c>
      <c r="C41" s="17">
        <v>4.0</v>
      </c>
      <c r="D41" s="17">
        <v>9.0</v>
      </c>
      <c r="E41" s="17">
        <v>0.0</v>
      </c>
      <c r="F41" s="17">
        <v>0.0</v>
      </c>
      <c r="G41" s="17">
        <v>0.0</v>
      </c>
      <c r="H41" s="18">
        <f t="shared" si="8"/>
        <v>1</v>
      </c>
      <c r="I41" s="18">
        <f t="shared" si="9"/>
        <v>1</v>
      </c>
      <c r="J41" s="17">
        <v>1.0</v>
      </c>
      <c r="K41" s="17">
        <v>1.0</v>
      </c>
      <c r="L41" s="17">
        <v>6.0</v>
      </c>
      <c r="M41" s="17">
        <v>6.0</v>
      </c>
      <c r="N41" s="18">
        <f t="shared" si="10"/>
        <v>1</v>
      </c>
      <c r="O41" s="17">
        <v>6.0</v>
      </c>
      <c r="P41" s="17">
        <v>6.0</v>
      </c>
      <c r="Q41" s="20">
        <f t="shared" si="11"/>
        <v>1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1137</v>
      </c>
      <c r="B42" s="17">
        <v>14.0</v>
      </c>
      <c r="C42" s="17">
        <v>14.0</v>
      </c>
      <c r="D42" s="17">
        <v>0.0</v>
      </c>
      <c r="E42" s="17">
        <v>0.0</v>
      </c>
      <c r="F42" s="17">
        <v>0.0</v>
      </c>
      <c r="G42" s="17">
        <v>0.0</v>
      </c>
      <c r="H42" s="18">
        <f t="shared" si="8"/>
        <v>1</v>
      </c>
      <c r="I42" s="18">
        <f t="shared" si="9"/>
        <v>1</v>
      </c>
      <c r="J42" s="17">
        <v>1.0</v>
      </c>
      <c r="K42" s="17">
        <v>1.0</v>
      </c>
      <c r="L42" s="17">
        <v>8.0</v>
      </c>
      <c r="M42" s="17">
        <v>8.0</v>
      </c>
      <c r="N42" s="18">
        <f t="shared" si="10"/>
        <v>1</v>
      </c>
      <c r="O42" s="17">
        <v>8.0</v>
      </c>
      <c r="P42" s="17">
        <v>8.0</v>
      </c>
      <c r="Q42" s="20">
        <f t="shared" si="11"/>
        <v>1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797</v>
      </c>
      <c r="B43" s="17">
        <v>17.0</v>
      </c>
      <c r="C43" s="17">
        <v>13.0</v>
      </c>
      <c r="D43" s="17">
        <v>2.0</v>
      </c>
      <c r="E43" s="17">
        <v>2.0</v>
      </c>
      <c r="F43" s="17">
        <v>0.0</v>
      </c>
      <c r="G43" s="17">
        <v>0.0</v>
      </c>
      <c r="H43" s="18">
        <f t="shared" si="8"/>
        <v>1</v>
      </c>
      <c r="I43" s="18">
        <f t="shared" si="9"/>
        <v>0.8823529412</v>
      </c>
      <c r="J43" s="17">
        <v>1.0</v>
      </c>
      <c r="K43" s="17">
        <v>1.0</v>
      </c>
      <c r="L43" s="17">
        <v>7.0</v>
      </c>
      <c r="M43" s="17">
        <v>7.0</v>
      </c>
      <c r="N43" s="18">
        <f t="shared" si="10"/>
        <v>1</v>
      </c>
      <c r="O43" s="17">
        <v>7.0</v>
      </c>
      <c r="P43" s="17">
        <v>7.0</v>
      </c>
      <c r="Q43" s="20">
        <f t="shared" si="11"/>
        <v>1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1138</v>
      </c>
      <c r="B44" s="17">
        <v>12.0</v>
      </c>
      <c r="C44" s="17">
        <v>12.0</v>
      </c>
      <c r="D44" s="17">
        <v>0.0</v>
      </c>
      <c r="E44" s="17">
        <v>0.0</v>
      </c>
      <c r="F44" s="17">
        <v>0.0</v>
      </c>
      <c r="G44" s="17">
        <v>0.0</v>
      </c>
      <c r="H44" s="18">
        <f t="shared" si="8"/>
        <v>1</v>
      </c>
      <c r="I44" s="18">
        <f t="shared" si="9"/>
        <v>1</v>
      </c>
      <c r="J44" s="17">
        <v>1.0</v>
      </c>
      <c r="K44" s="17">
        <v>1.0</v>
      </c>
      <c r="L44" s="17">
        <v>8.0</v>
      </c>
      <c r="M44" s="17">
        <v>8.0</v>
      </c>
      <c r="N44" s="18">
        <f t="shared" si="10"/>
        <v>1</v>
      </c>
      <c r="O44" s="17">
        <v>8.0</v>
      </c>
      <c r="P44" s="17">
        <v>8.0</v>
      </c>
      <c r="Q44" s="20">
        <f t="shared" si="11"/>
        <v>1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171</v>
      </c>
      <c r="B45" s="17">
        <v>15.0</v>
      </c>
      <c r="C45" s="17">
        <v>15.0</v>
      </c>
      <c r="D45" s="17">
        <v>0.0</v>
      </c>
      <c r="E45" s="17">
        <v>0.0</v>
      </c>
      <c r="F45" s="17">
        <v>0.0</v>
      </c>
      <c r="G45" s="17">
        <v>0.0</v>
      </c>
      <c r="H45" s="18">
        <f t="shared" si="8"/>
        <v>1</v>
      </c>
      <c r="I45" s="18">
        <f t="shared" si="9"/>
        <v>1</v>
      </c>
      <c r="J45" s="17">
        <v>1.0</v>
      </c>
      <c r="K45" s="17">
        <v>1.0</v>
      </c>
      <c r="L45" s="17">
        <v>7.0</v>
      </c>
      <c r="M45" s="17">
        <v>7.0</v>
      </c>
      <c r="N45" s="18">
        <f t="shared" si="10"/>
        <v>1</v>
      </c>
      <c r="O45" s="17">
        <v>7.0</v>
      </c>
      <c r="P45" s="17">
        <v>7.0</v>
      </c>
      <c r="Q45" s="20">
        <f t="shared" si="11"/>
        <v>1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1139</v>
      </c>
      <c r="B46" s="17">
        <v>12.0</v>
      </c>
      <c r="C46" s="17">
        <v>12.0</v>
      </c>
      <c r="D46" s="17">
        <v>0.0</v>
      </c>
      <c r="E46" s="17">
        <v>0.0</v>
      </c>
      <c r="F46" s="17">
        <v>0.0</v>
      </c>
      <c r="G46" s="17">
        <v>0.0</v>
      </c>
      <c r="H46" s="18">
        <f t="shared" si="8"/>
        <v>1</v>
      </c>
      <c r="I46" s="18">
        <f t="shared" si="9"/>
        <v>1</v>
      </c>
      <c r="J46" s="17">
        <v>1.0</v>
      </c>
      <c r="K46" s="17">
        <v>1.0</v>
      </c>
      <c r="L46" s="17">
        <v>8.0</v>
      </c>
      <c r="M46" s="17">
        <v>8.0</v>
      </c>
      <c r="N46" s="18">
        <f t="shared" si="10"/>
        <v>1</v>
      </c>
      <c r="O46" s="17">
        <v>8.0</v>
      </c>
      <c r="P46" s="17">
        <v>8.0</v>
      </c>
      <c r="Q46" s="20">
        <f t="shared" si="11"/>
        <v>1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636</v>
      </c>
      <c r="B47" s="17">
        <v>17.0</v>
      </c>
      <c r="C47" s="17">
        <v>16.0</v>
      </c>
      <c r="D47" s="17">
        <v>1.0</v>
      </c>
      <c r="E47" s="17">
        <v>0.0</v>
      </c>
      <c r="F47" s="17">
        <v>0.0</v>
      </c>
      <c r="G47" s="17">
        <v>0.0</v>
      </c>
      <c r="H47" s="18">
        <f t="shared" si="8"/>
        <v>1</v>
      </c>
      <c r="I47" s="18">
        <f t="shared" si="9"/>
        <v>1</v>
      </c>
      <c r="J47" s="17">
        <v>1.0</v>
      </c>
      <c r="K47" s="17">
        <v>1.0</v>
      </c>
      <c r="L47" s="17">
        <v>7.0</v>
      </c>
      <c r="M47" s="17">
        <v>7.0</v>
      </c>
      <c r="N47" s="18">
        <f t="shared" si="10"/>
        <v>1</v>
      </c>
      <c r="O47" s="17">
        <v>7.0</v>
      </c>
      <c r="P47" s="17">
        <v>7.0</v>
      </c>
      <c r="Q47" s="20">
        <f t="shared" si="11"/>
        <v>1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" t="s">
        <v>75</v>
      </c>
      <c r="B48" s="17">
        <v>17.0</v>
      </c>
      <c r="C48" s="17">
        <v>17.0</v>
      </c>
      <c r="D48" s="17">
        <v>0.0</v>
      </c>
      <c r="E48" s="17">
        <v>0.0</v>
      </c>
      <c r="F48" s="17">
        <v>0.0</v>
      </c>
      <c r="G48" s="17">
        <v>0.0</v>
      </c>
      <c r="H48" s="18">
        <f t="shared" si="8"/>
        <v>1</v>
      </c>
      <c r="I48" s="18">
        <f t="shared" si="9"/>
        <v>1</v>
      </c>
      <c r="J48" s="17">
        <v>1.0</v>
      </c>
      <c r="K48" s="17">
        <v>1.0</v>
      </c>
      <c r="L48" s="17">
        <v>7.0</v>
      </c>
      <c r="M48" s="17">
        <v>7.0</v>
      </c>
      <c r="N48" s="18">
        <f t="shared" si="10"/>
        <v>1</v>
      </c>
      <c r="O48" s="17">
        <v>7.0</v>
      </c>
      <c r="P48" s="17">
        <v>7.0</v>
      </c>
      <c r="Q48" s="20">
        <f t="shared" si="11"/>
        <v>1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">
        <v>1140</v>
      </c>
      <c r="B49" s="17">
        <v>13.0</v>
      </c>
      <c r="C49" s="17">
        <v>13.0</v>
      </c>
      <c r="D49" s="17">
        <v>0.0</v>
      </c>
      <c r="E49" s="17">
        <v>0.0</v>
      </c>
      <c r="F49" s="17">
        <v>0.0</v>
      </c>
      <c r="G49" s="17">
        <v>0.0</v>
      </c>
      <c r="H49" s="18">
        <f t="shared" si="8"/>
        <v>1</v>
      </c>
      <c r="I49" s="18">
        <f t="shared" si="9"/>
        <v>1</v>
      </c>
      <c r="J49" s="17">
        <v>1.0</v>
      </c>
      <c r="K49" s="17">
        <v>1.0</v>
      </c>
      <c r="L49" s="17">
        <v>8.0</v>
      </c>
      <c r="M49" s="17">
        <v>8.0</v>
      </c>
      <c r="N49" s="18">
        <f t="shared" si="10"/>
        <v>1</v>
      </c>
      <c r="O49" s="17">
        <v>8.0</v>
      </c>
      <c r="P49" s="17">
        <v>8.0</v>
      </c>
      <c r="Q49" s="20">
        <f t="shared" si="11"/>
        <v>1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15" t="s">
        <v>1137</v>
      </c>
      <c r="B50" s="17">
        <v>14.0</v>
      </c>
      <c r="C50" s="17">
        <v>11.0</v>
      </c>
      <c r="D50" s="17">
        <v>3.0</v>
      </c>
      <c r="E50" s="17">
        <v>0.0</v>
      </c>
      <c r="F50" s="17">
        <v>0.0</v>
      </c>
      <c r="G50" s="17">
        <v>0.0</v>
      </c>
      <c r="H50" s="18">
        <f t="shared" si="8"/>
        <v>1</v>
      </c>
      <c r="I50" s="18">
        <f t="shared" si="9"/>
        <v>1</v>
      </c>
      <c r="J50" s="17">
        <v>1.0</v>
      </c>
      <c r="K50" s="17">
        <v>1.0</v>
      </c>
      <c r="L50" s="17">
        <v>8.0</v>
      </c>
      <c r="M50" s="17">
        <v>8.0</v>
      </c>
      <c r="N50" s="18">
        <f t="shared" si="10"/>
        <v>1</v>
      </c>
      <c r="O50" s="17">
        <v>8.0</v>
      </c>
      <c r="P50" s="17">
        <v>8.0</v>
      </c>
      <c r="Q50" s="20">
        <f t="shared" si="11"/>
        <v>1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15" t="s">
        <v>1138</v>
      </c>
      <c r="B51" s="17">
        <v>12.0</v>
      </c>
      <c r="C51" s="17">
        <v>10.0</v>
      </c>
      <c r="D51" s="17">
        <v>2.0</v>
      </c>
      <c r="E51" s="17">
        <v>0.0</v>
      </c>
      <c r="F51" s="17">
        <v>0.0</v>
      </c>
      <c r="G51" s="17">
        <v>0.0</v>
      </c>
      <c r="H51" s="18">
        <f t="shared" si="8"/>
        <v>1</v>
      </c>
      <c r="I51" s="18">
        <f t="shared" si="9"/>
        <v>1</v>
      </c>
      <c r="J51" s="17">
        <v>1.0</v>
      </c>
      <c r="K51" s="17">
        <v>1.0</v>
      </c>
      <c r="L51" s="17">
        <v>8.0</v>
      </c>
      <c r="M51" s="17">
        <v>8.0</v>
      </c>
      <c r="N51" s="18">
        <f t="shared" si="10"/>
        <v>1</v>
      </c>
      <c r="O51" s="17">
        <v>8.0</v>
      </c>
      <c r="P51" s="17">
        <v>8.0</v>
      </c>
      <c r="Q51" s="20">
        <f t="shared" si="11"/>
        <v>1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15" t="s">
        <v>1139</v>
      </c>
      <c r="B52" s="17">
        <v>12.0</v>
      </c>
      <c r="C52" s="17">
        <v>5.0</v>
      </c>
      <c r="D52" s="17">
        <v>7.0</v>
      </c>
      <c r="E52" s="17">
        <v>0.0</v>
      </c>
      <c r="F52" s="17">
        <v>0.0</v>
      </c>
      <c r="G52" s="17">
        <v>0.0</v>
      </c>
      <c r="H52" s="18">
        <f t="shared" si="8"/>
        <v>1</v>
      </c>
      <c r="I52" s="18">
        <f t="shared" si="9"/>
        <v>1</v>
      </c>
      <c r="J52" s="17">
        <v>1.0</v>
      </c>
      <c r="K52" s="17">
        <v>1.0</v>
      </c>
      <c r="L52" s="17">
        <v>8.0</v>
      </c>
      <c r="M52" s="17">
        <v>8.0</v>
      </c>
      <c r="N52" s="18">
        <f t="shared" si="10"/>
        <v>1</v>
      </c>
      <c r="O52" s="17">
        <v>8.0</v>
      </c>
      <c r="P52" s="17">
        <v>8.0</v>
      </c>
      <c r="Q52" s="20">
        <f t="shared" si="11"/>
        <v>1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15" t="s">
        <v>93</v>
      </c>
      <c r="B53" s="17">
        <v>9.0</v>
      </c>
      <c r="C53" s="17">
        <v>9.0</v>
      </c>
      <c r="D53" s="17">
        <v>0.0</v>
      </c>
      <c r="E53" s="17">
        <v>0.0</v>
      </c>
      <c r="F53" s="17">
        <v>0.0</v>
      </c>
      <c r="G53" s="17">
        <v>0.0</v>
      </c>
      <c r="H53" s="18">
        <f t="shared" si="8"/>
        <v>1</v>
      </c>
      <c r="I53" s="18">
        <f t="shared" si="9"/>
        <v>1</v>
      </c>
      <c r="J53" s="17">
        <v>1.0</v>
      </c>
      <c r="K53" s="17">
        <v>1.0</v>
      </c>
      <c r="L53" s="17">
        <v>8.0</v>
      </c>
      <c r="M53" s="17">
        <v>8.0</v>
      </c>
      <c r="N53" s="18">
        <f t="shared" si="10"/>
        <v>1</v>
      </c>
      <c r="O53" s="17">
        <v>8.0</v>
      </c>
      <c r="P53" s="17">
        <v>8.0</v>
      </c>
      <c r="Q53" s="20">
        <f t="shared" si="11"/>
        <v>1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15" t="s">
        <v>1140</v>
      </c>
      <c r="B54" s="17">
        <v>16.0</v>
      </c>
      <c r="C54" s="17">
        <v>14.0</v>
      </c>
      <c r="D54" s="17">
        <v>2.0</v>
      </c>
      <c r="E54" s="17">
        <v>0.0</v>
      </c>
      <c r="F54" s="17">
        <v>0.0</v>
      </c>
      <c r="G54" s="17">
        <v>0.0</v>
      </c>
      <c r="H54" s="18">
        <f t="shared" si="8"/>
        <v>1</v>
      </c>
      <c r="I54" s="18">
        <f t="shared" si="9"/>
        <v>1</v>
      </c>
      <c r="J54" s="17">
        <v>1.0</v>
      </c>
      <c r="K54" s="17">
        <v>1.0</v>
      </c>
      <c r="L54" s="17">
        <v>8.0</v>
      </c>
      <c r="M54" s="17">
        <v>8.0</v>
      </c>
      <c r="N54" s="18">
        <f t="shared" si="10"/>
        <v>1</v>
      </c>
      <c r="O54" s="17">
        <v>8.0</v>
      </c>
      <c r="P54" s="17">
        <v>8.0</v>
      </c>
      <c r="Q54" s="20">
        <f t="shared" si="11"/>
        <v>1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9" t="s">
        <v>15</v>
      </c>
      <c r="B55" s="26">
        <f t="shared" ref="B55:G55" si="12">SUM(B37:B54)</f>
        <v>254</v>
      </c>
      <c r="C55" s="26">
        <f t="shared" si="12"/>
        <v>204</v>
      </c>
      <c r="D55" s="26">
        <f t="shared" si="12"/>
        <v>48</v>
      </c>
      <c r="E55" s="26">
        <f t="shared" si="12"/>
        <v>2</v>
      </c>
      <c r="F55" s="26">
        <f t="shared" si="12"/>
        <v>0</v>
      </c>
      <c r="G55" s="26">
        <f t="shared" si="12"/>
        <v>0</v>
      </c>
      <c r="H55" s="18">
        <f t="shared" si="8"/>
        <v>1</v>
      </c>
      <c r="I55" s="18">
        <f t="shared" si="9"/>
        <v>0.9921259843</v>
      </c>
      <c r="J55" s="26">
        <f t="shared" ref="J55:M55" si="13">SUM(J37:J54)</f>
        <v>18</v>
      </c>
      <c r="K55" s="26">
        <f t="shared" si="13"/>
        <v>18</v>
      </c>
      <c r="L55" s="26">
        <f t="shared" si="13"/>
        <v>136</v>
      </c>
      <c r="M55" s="26">
        <f t="shared" si="13"/>
        <v>136</v>
      </c>
      <c r="N55" s="18">
        <f t="shared" si="10"/>
        <v>1</v>
      </c>
      <c r="O55" s="27">
        <f t="shared" ref="O55:P55" si="14">SUM(O37:O54)</f>
        <v>136</v>
      </c>
      <c r="P55" s="27">
        <f t="shared" si="14"/>
        <v>136</v>
      </c>
      <c r="Q55" s="20">
        <f t="shared" si="11"/>
        <v>1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Q56" s="95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89" t="s">
        <v>27</v>
      </c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0" t="s">
        <v>4</v>
      </c>
      <c r="B58" s="32" t="s">
        <v>16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3">
        <v>1.0</v>
      </c>
      <c r="B59" s="32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93">
        <v>2.0</v>
      </c>
      <c r="B60" s="3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/>
    <row r="62" ht="14.25" customHeight="1"/>
    <row r="63" ht="14.25" customHeight="1">
      <c r="A63" s="63" t="s">
        <v>20</v>
      </c>
      <c r="Q63" s="95"/>
    </row>
    <row r="64" ht="14.25" customHeight="1">
      <c r="Q64" s="95"/>
    </row>
    <row r="65" ht="14.25" customHeight="1">
      <c r="A65" s="275" t="s">
        <v>1110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Q65" s="95"/>
    </row>
    <row r="66" ht="14.25" customHeight="1">
      <c r="A66" s="35" t="s">
        <v>33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135" t="s">
        <v>3</v>
      </c>
      <c r="P66" s="33"/>
      <c r="Q66" s="34"/>
    </row>
    <row r="67" ht="14.25" customHeight="1">
      <c r="A67" s="9" t="s">
        <v>4</v>
      </c>
      <c r="B67" s="11" t="s">
        <v>5</v>
      </c>
      <c r="C67" s="11" t="s">
        <v>6</v>
      </c>
      <c r="D67" s="11">
        <v>4.0</v>
      </c>
      <c r="E67" s="11">
        <v>3.0</v>
      </c>
      <c r="F67" s="11">
        <v>2.0</v>
      </c>
      <c r="G67" s="11" t="s">
        <v>7</v>
      </c>
      <c r="H67" s="11" t="s">
        <v>8</v>
      </c>
      <c r="I67" s="11" t="s">
        <v>9</v>
      </c>
      <c r="J67" s="11" t="s">
        <v>10</v>
      </c>
      <c r="K67" s="11" t="s">
        <v>11</v>
      </c>
      <c r="L67" s="11" t="s">
        <v>12</v>
      </c>
      <c r="M67" s="11" t="s">
        <v>11</v>
      </c>
      <c r="N67" s="11" t="s">
        <v>13</v>
      </c>
      <c r="O67" s="140" t="s">
        <v>12</v>
      </c>
      <c r="P67" s="140" t="s">
        <v>11</v>
      </c>
      <c r="Q67" s="141" t="s">
        <v>14</v>
      </c>
    </row>
    <row r="68" ht="14.25" customHeight="1">
      <c r="A68" s="15" t="s">
        <v>47</v>
      </c>
      <c r="B68" s="16">
        <v>16.0</v>
      </c>
      <c r="C68" s="16">
        <v>16.0</v>
      </c>
      <c r="D68" s="16">
        <v>0.0</v>
      </c>
      <c r="E68" s="16">
        <v>0.0</v>
      </c>
      <c r="F68" s="17">
        <v>0.0</v>
      </c>
      <c r="G68" s="17">
        <v>0.0</v>
      </c>
      <c r="H68" s="18">
        <f t="shared" ref="H68:H86" si="15">(C68+D68+E68)/B68</f>
        <v>1</v>
      </c>
      <c r="I68" s="18">
        <f t="shared" ref="I68:I86" si="16">(C68+D68)/B68</f>
        <v>1</v>
      </c>
      <c r="J68" s="16">
        <v>1.0</v>
      </c>
      <c r="K68" s="16">
        <v>1.0</v>
      </c>
      <c r="L68" s="17">
        <v>10.0</v>
      </c>
      <c r="M68" s="16">
        <v>10.0</v>
      </c>
      <c r="N68" s="18">
        <f t="shared" ref="N68:N86" si="17">M68/L68</f>
        <v>1</v>
      </c>
      <c r="O68" s="17">
        <v>10.0</v>
      </c>
      <c r="P68" s="16">
        <v>10.0</v>
      </c>
      <c r="Q68" s="20">
        <f t="shared" ref="Q68:Q86" si="18">P68/O68</f>
        <v>1</v>
      </c>
    </row>
    <row r="69" ht="14.25" customHeight="1">
      <c r="A69" s="15" t="s">
        <v>127</v>
      </c>
      <c r="B69" s="16">
        <v>14.0</v>
      </c>
      <c r="C69" s="17">
        <v>14.0</v>
      </c>
      <c r="D69" s="16">
        <v>0.0</v>
      </c>
      <c r="E69" s="16">
        <v>0.0</v>
      </c>
      <c r="F69" s="17">
        <v>0.0</v>
      </c>
      <c r="G69" s="17">
        <v>0.0</v>
      </c>
      <c r="H69" s="18">
        <f t="shared" si="15"/>
        <v>1</v>
      </c>
      <c r="I69" s="18">
        <f t="shared" si="16"/>
        <v>1</v>
      </c>
      <c r="J69" s="16">
        <v>1.0</v>
      </c>
      <c r="K69" s="16">
        <v>1.0</v>
      </c>
      <c r="L69" s="16">
        <v>20.0</v>
      </c>
      <c r="M69" s="16">
        <v>20.0</v>
      </c>
      <c r="N69" s="18">
        <f t="shared" si="17"/>
        <v>1</v>
      </c>
      <c r="O69" s="16">
        <v>20.0</v>
      </c>
      <c r="P69" s="16">
        <v>20.0</v>
      </c>
      <c r="Q69" s="20">
        <f t="shared" si="18"/>
        <v>1</v>
      </c>
    </row>
    <row r="70" ht="14.25" customHeight="1">
      <c r="A70" s="154" t="s">
        <v>77</v>
      </c>
      <c r="B70" s="16">
        <v>14.0</v>
      </c>
      <c r="C70" s="16">
        <v>11.0</v>
      </c>
      <c r="D70" s="16">
        <v>3.0</v>
      </c>
      <c r="E70" s="16">
        <v>0.0</v>
      </c>
      <c r="F70" s="17">
        <v>0.0</v>
      </c>
      <c r="G70" s="17">
        <v>0.0</v>
      </c>
      <c r="H70" s="18">
        <f t="shared" si="15"/>
        <v>1</v>
      </c>
      <c r="I70" s="18">
        <f t="shared" si="16"/>
        <v>1</v>
      </c>
      <c r="J70" s="16">
        <v>1.0</v>
      </c>
      <c r="K70" s="16">
        <v>1.0</v>
      </c>
      <c r="L70" s="17">
        <v>10.0</v>
      </c>
      <c r="M70" s="16">
        <v>10.0</v>
      </c>
      <c r="N70" s="18">
        <f t="shared" si="17"/>
        <v>1</v>
      </c>
      <c r="O70" s="17">
        <v>10.0</v>
      </c>
      <c r="P70" s="16">
        <v>10.0</v>
      </c>
      <c r="Q70" s="20">
        <f t="shared" si="18"/>
        <v>1</v>
      </c>
    </row>
    <row r="71" ht="14.25" customHeight="1">
      <c r="A71" s="15" t="s">
        <v>128</v>
      </c>
      <c r="B71" s="17">
        <v>16.0</v>
      </c>
      <c r="C71" s="17">
        <v>16.0</v>
      </c>
      <c r="D71" s="17">
        <v>0.0</v>
      </c>
      <c r="E71" s="17">
        <v>0.0</v>
      </c>
      <c r="F71" s="17">
        <v>0.0</v>
      </c>
      <c r="G71" s="17">
        <v>0.0</v>
      </c>
      <c r="H71" s="18">
        <f t="shared" si="15"/>
        <v>1</v>
      </c>
      <c r="I71" s="18">
        <f t="shared" si="16"/>
        <v>1</v>
      </c>
      <c r="J71" s="17">
        <v>1.0</v>
      </c>
      <c r="K71" s="17">
        <v>1.0</v>
      </c>
      <c r="L71" s="17">
        <v>10.0</v>
      </c>
      <c r="M71" s="17">
        <v>10.0</v>
      </c>
      <c r="N71" s="18">
        <f t="shared" si="17"/>
        <v>1</v>
      </c>
      <c r="O71" s="17">
        <v>10.0</v>
      </c>
      <c r="P71" s="17">
        <v>10.0</v>
      </c>
      <c r="Q71" s="20">
        <f t="shared" si="18"/>
        <v>1</v>
      </c>
    </row>
    <row r="72" ht="14.25" customHeight="1">
      <c r="A72" s="15" t="s">
        <v>635</v>
      </c>
      <c r="B72" s="17">
        <v>13.0</v>
      </c>
      <c r="C72" s="17">
        <v>5.0</v>
      </c>
      <c r="D72" s="17">
        <v>7.0</v>
      </c>
      <c r="E72" s="17">
        <v>0.0</v>
      </c>
      <c r="F72" s="17">
        <v>0.0</v>
      </c>
      <c r="G72" s="17">
        <v>1.0</v>
      </c>
      <c r="H72" s="18">
        <f t="shared" si="15"/>
        <v>0.9230769231</v>
      </c>
      <c r="I72" s="18">
        <f t="shared" si="16"/>
        <v>0.9230769231</v>
      </c>
      <c r="J72" s="17">
        <v>1.0</v>
      </c>
      <c r="K72" s="17">
        <v>1.0</v>
      </c>
      <c r="L72" s="17">
        <v>10.0</v>
      </c>
      <c r="M72" s="17">
        <v>9.0</v>
      </c>
      <c r="N72" s="18">
        <f t="shared" si="17"/>
        <v>0.9</v>
      </c>
      <c r="O72" s="17">
        <v>10.0</v>
      </c>
      <c r="P72" s="17">
        <v>9.0</v>
      </c>
      <c r="Q72" s="20">
        <f t="shared" si="18"/>
        <v>0.9</v>
      </c>
    </row>
    <row r="73" ht="14.25" customHeight="1">
      <c r="A73" s="15" t="s">
        <v>797</v>
      </c>
      <c r="B73" s="17">
        <v>17.0</v>
      </c>
      <c r="C73" s="17">
        <v>9.0</v>
      </c>
      <c r="D73" s="17">
        <v>7.0</v>
      </c>
      <c r="E73" s="17">
        <v>1.0</v>
      </c>
      <c r="F73" s="17">
        <v>0.0</v>
      </c>
      <c r="G73" s="17">
        <v>0.0</v>
      </c>
      <c r="H73" s="18">
        <f t="shared" si="15"/>
        <v>1</v>
      </c>
      <c r="I73" s="18">
        <f t="shared" si="16"/>
        <v>0.9411764706</v>
      </c>
      <c r="J73" s="17">
        <v>1.0</v>
      </c>
      <c r="K73" s="17">
        <v>1.0</v>
      </c>
      <c r="L73" s="17">
        <v>10.0</v>
      </c>
      <c r="M73" s="17">
        <v>9.0</v>
      </c>
      <c r="N73" s="18">
        <f t="shared" si="17"/>
        <v>0.9</v>
      </c>
      <c r="O73" s="17">
        <v>10.0</v>
      </c>
      <c r="P73" s="17">
        <v>9.0</v>
      </c>
      <c r="Q73" s="20">
        <f t="shared" si="18"/>
        <v>0.9</v>
      </c>
    </row>
    <row r="74" ht="14.25" customHeight="1">
      <c r="A74" s="15" t="s">
        <v>171</v>
      </c>
      <c r="B74" s="17">
        <v>15.0</v>
      </c>
      <c r="C74" s="17">
        <v>15.0</v>
      </c>
      <c r="D74" s="17">
        <v>0.0</v>
      </c>
      <c r="E74" s="17">
        <v>0.0</v>
      </c>
      <c r="F74" s="17">
        <v>0.0</v>
      </c>
      <c r="G74" s="17">
        <v>0.0</v>
      </c>
      <c r="H74" s="18">
        <f t="shared" si="15"/>
        <v>1</v>
      </c>
      <c r="I74" s="18">
        <f t="shared" si="16"/>
        <v>1</v>
      </c>
      <c r="J74" s="17">
        <v>1.0</v>
      </c>
      <c r="K74" s="17">
        <v>1.0</v>
      </c>
      <c r="L74" s="17">
        <v>10.0</v>
      </c>
      <c r="M74" s="17">
        <v>9.0</v>
      </c>
      <c r="N74" s="18">
        <f t="shared" si="17"/>
        <v>0.9</v>
      </c>
      <c r="O74" s="17">
        <v>10.0</v>
      </c>
      <c r="P74" s="17">
        <v>9.0</v>
      </c>
      <c r="Q74" s="20">
        <f t="shared" si="18"/>
        <v>0.9</v>
      </c>
    </row>
    <row r="75" ht="14.25" customHeight="1">
      <c r="A75" s="15" t="s">
        <v>636</v>
      </c>
      <c r="B75" s="17">
        <v>15.0</v>
      </c>
      <c r="C75" s="17">
        <v>13.0</v>
      </c>
      <c r="D75" s="17">
        <v>1.0</v>
      </c>
      <c r="E75" s="17">
        <v>1.0</v>
      </c>
      <c r="F75" s="17">
        <v>0.0</v>
      </c>
      <c r="G75" s="17">
        <v>0.0</v>
      </c>
      <c r="H75" s="18">
        <f t="shared" si="15"/>
        <v>1</v>
      </c>
      <c r="I75" s="18">
        <f t="shared" si="16"/>
        <v>0.9333333333</v>
      </c>
      <c r="J75" s="17">
        <v>1.0</v>
      </c>
      <c r="K75" s="17">
        <v>1.0</v>
      </c>
      <c r="L75" s="17">
        <v>20.0</v>
      </c>
      <c r="M75" s="17">
        <v>18.0</v>
      </c>
      <c r="N75" s="18">
        <f t="shared" si="17"/>
        <v>0.9</v>
      </c>
      <c r="O75" s="17">
        <v>20.0</v>
      </c>
      <c r="P75" s="17">
        <v>18.0</v>
      </c>
      <c r="Q75" s="20">
        <f t="shared" si="18"/>
        <v>0.9</v>
      </c>
      <c r="T75" s="2"/>
    </row>
    <row r="76" ht="14.25" customHeight="1">
      <c r="A76" s="15" t="s">
        <v>75</v>
      </c>
      <c r="B76" s="17">
        <v>17.0</v>
      </c>
      <c r="C76" s="17">
        <v>17.0</v>
      </c>
      <c r="D76" s="17">
        <v>0.0</v>
      </c>
      <c r="E76" s="17">
        <v>0.0</v>
      </c>
      <c r="F76" s="17">
        <v>0.0</v>
      </c>
      <c r="G76" s="17">
        <v>0.0</v>
      </c>
      <c r="H76" s="18">
        <f t="shared" si="15"/>
        <v>1</v>
      </c>
      <c r="I76" s="18">
        <f t="shared" si="16"/>
        <v>1</v>
      </c>
      <c r="J76" s="17">
        <v>1.0</v>
      </c>
      <c r="K76" s="17">
        <v>1.0</v>
      </c>
      <c r="L76" s="17">
        <v>10.0</v>
      </c>
      <c r="M76" s="17">
        <v>9.0</v>
      </c>
      <c r="N76" s="18">
        <f t="shared" si="17"/>
        <v>0.9</v>
      </c>
      <c r="O76" s="17">
        <v>10.0</v>
      </c>
      <c r="P76" s="17">
        <v>9.0</v>
      </c>
      <c r="Q76" s="20">
        <f t="shared" si="18"/>
        <v>0.9</v>
      </c>
      <c r="T76" s="2"/>
    </row>
    <row r="77" ht="14.25" customHeight="1">
      <c r="A77" s="15" t="s">
        <v>635</v>
      </c>
      <c r="B77" s="17">
        <v>12.0</v>
      </c>
      <c r="C77" s="17">
        <v>12.0</v>
      </c>
      <c r="D77" s="17">
        <v>0.0</v>
      </c>
      <c r="E77" s="17">
        <v>0.0</v>
      </c>
      <c r="F77" s="17">
        <v>0.0</v>
      </c>
      <c r="G77" s="17">
        <v>0.0</v>
      </c>
      <c r="H77" s="18">
        <f t="shared" si="15"/>
        <v>1</v>
      </c>
      <c r="I77" s="18">
        <f t="shared" si="16"/>
        <v>1</v>
      </c>
      <c r="J77" s="17">
        <v>1.0</v>
      </c>
      <c r="K77" s="17">
        <v>1.0</v>
      </c>
      <c r="L77" s="17">
        <v>10.0</v>
      </c>
      <c r="M77" s="17">
        <v>8.0</v>
      </c>
      <c r="N77" s="18">
        <f t="shared" si="17"/>
        <v>0.8</v>
      </c>
      <c r="O77" s="17">
        <v>10.0</v>
      </c>
      <c r="P77" s="17">
        <v>8.0</v>
      </c>
      <c r="Q77" s="20">
        <f t="shared" si="18"/>
        <v>0.8</v>
      </c>
      <c r="T77" s="2"/>
    </row>
    <row r="78" ht="14.25" customHeight="1">
      <c r="A78" s="15" t="s">
        <v>797</v>
      </c>
      <c r="B78" s="17">
        <v>15.0</v>
      </c>
      <c r="C78" s="17">
        <v>13.0</v>
      </c>
      <c r="D78" s="17">
        <v>1.0</v>
      </c>
      <c r="E78" s="17">
        <v>0.0</v>
      </c>
      <c r="F78" s="17">
        <v>0.0</v>
      </c>
      <c r="G78" s="17">
        <v>1.0</v>
      </c>
      <c r="H78" s="18">
        <f t="shared" si="15"/>
        <v>0.9333333333</v>
      </c>
      <c r="I78" s="18">
        <f t="shared" si="16"/>
        <v>0.9333333333</v>
      </c>
      <c r="J78" s="17">
        <v>1.0</v>
      </c>
      <c r="K78" s="17">
        <v>1.0</v>
      </c>
      <c r="L78" s="17">
        <v>10.0</v>
      </c>
      <c r="M78" s="17">
        <v>10.0</v>
      </c>
      <c r="N78" s="18">
        <f t="shared" si="17"/>
        <v>1</v>
      </c>
      <c r="O78" s="17">
        <v>10.0</v>
      </c>
      <c r="P78" s="17">
        <v>10.0</v>
      </c>
      <c r="Q78" s="20">
        <f t="shared" si="18"/>
        <v>1</v>
      </c>
      <c r="T78" s="2"/>
    </row>
    <row r="79" ht="14.25" customHeight="1">
      <c r="A79" s="15" t="s">
        <v>171</v>
      </c>
      <c r="B79" s="17">
        <v>17.0</v>
      </c>
      <c r="C79" s="17">
        <v>16.0</v>
      </c>
      <c r="D79" s="17">
        <v>1.0</v>
      </c>
      <c r="E79" s="17">
        <v>0.0</v>
      </c>
      <c r="F79" s="17">
        <v>0.0</v>
      </c>
      <c r="G79" s="17">
        <v>0.0</v>
      </c>
      <c r="H79" s="18">
        <f t="shared" si="15"/>
        <v>1</v>
      </c>
      <c r="I79" s="18">
        <f t="shared" si="16"/>
        <v>1</v>
      </c>
      <c r="J79" s="17">
        <v>1.0</v>
      </c>
      <c r="K79" s="17">
        <v>1.0</v>
      </c>
      <c r="L79" s="17">
        <v>10.0</v>
      </c>
      <c r="M79" s="17">
        <v>10.0</v>
      </c>
      <c r="N79" s="18">
        <f t="shared" si="17"/>
        <v>1</v>
      </c>
      <c r="O79" s="17">
        <v>10.0</v>
      </c>
      <c r="P79" s="17">
        <v>10.0</v>
      </c>
      <c r="Q79" s="20">
        <f t="shared" si="18"/>
        <v>1</v>
      </c>
      <c r="T79" s="2"/>
    </row>
    <row r="80" ht="14.25" customHeight="1">
      <c r="A80" s="15" t="s">
        <v>636</v>
      </c>
      <c r="B80" s="17">
        <v>14.0</v>
      </c>
      <c r="C80" s="17">
        <v>10.0</v>
      </c>
      <c r="D80" s="17">
        <v>4.0</v>
      </c>
      <c r="E80" s="17">
        <v>0.0</v>
      </c>
      <c r="F80" s="17">
        <v>0.0</v>
      </c>
      <c r="G80" s="17">
        <v>0.0</v>
      </c>
      <c r="H80" s="18">
        <f t="shared" si="15"/>
        <v>1</v>
      </c>
      <c r="I80" s="18">
        <f t="shared" si="16"/>
        <v>1</v>
      </c>
      <c r="J80" s="17">
        <v>1.0</v>
      </c>
      <c r="K80" s="17">
        <v>1.0</v>
      </c>
      <c r="L80" s="17">
        <v>10.0</v>
      </c>
      <c r="M80" s="17">
        <v>7.0</v>
      </c>
      <c r="N80" s="18">
        <f t="shared" si="17"/>
        <v>0.7</v>
      </c>
      <c r="O80" s="17">
        <v>10.0</v>
      </c>
      <c r="P80" s="17">
        <v>7.0</v>
      </c>
      <c r="Q80" s="20">
        <f t="shared" si="18"/>
        <v>0.7</v>
      </c>
    </row>
    <row r="81" ht="14.25" customHeight="1">
      <c r="A81" s="15" t="s">
        <v>75</v>
      </c>
      <c r="B81" s="17">
        <v>17.0</v>
      </c>
      <c r="C81" s="17">
        <v>17.0</v>
      </c>
      <c r="D81" s="17">
        <v>0.0</v>
      </c>
      <c r="E81" s="17">
        <v>0.0</v>
      </c>
      <c r="F81" s="17">
        <v>0.0</v>
      </c>
      <c r="G81" s="17">
        <v>0.0</v>
      </c>
      <c r="H81" s="18">
        <f t="shared" si="15"/>
        <v>1</v>
      </c>
      <c r="I81" s="18">
        <f t="shared" si="16"/>
        <v>1</v>
      </c>
      <c r="J81" s="17">
        <v>1.0</v>
      </c>
      <c r="K81" s="17">
        <v>1.0</v>
      </c>
      <c r="L81" s="17">
        <v>10.0</v>
      </c>
      <c r="M81" s="17">
        <v>8.0</v>
      </c>
      <c r="N81" s="18">
        <f t="shared" si="17"/>
        <v>0.8</v>
      </c>
      <c r="O81" s="17">
        <v>10.0</v>
      </c>
      <c r="P81" s="17">
        <v>8.0</v>
      </c>
      <c r="Q81" s="20">
        <f t="shared" si="18"/>
        <v>0.8</v>
      </c>
    </row>
    <row r="82" ht="14.25" customHeight="1">
      <c r="A82" s="15"/>
      <c r="B82" s="17"/>
      <c r="C82" s="17"/>
      <c r="D82" s="17"/>
      <c r="E82" s="17"/>
      <c r="F82" s="17"/>
      <c r="G82" s="17"/>
      <c r="H82" s="18" t="str">
        <f t="shared" si="15"/>
        <v>#DIV/0!</v>
      </c>
      <c r="I82" s="18" t="str">
        <f t="shared" si="16"/>
        <v>#DIV/0!</v>
      </c>
      <c r="J82" s="17"/>
      <c r="K82" s="17"/>
      <c r="L82" s="17"/>
      <c r="M82" s="17"/>
      <c r="N82" s="18" t="str">
        <f t="shared" si="17"/>
        <v>#DIV/0!</v>
      </c>
      <c r="O82" s="17"/>
      <c r="P82" s="17"/>
      <c r="Q82" s="20" t="str">
        <f t="shared" si="18"/>
        <v>#DIV/0!</v>
      </c>
    </row>
    <row r="83" ht="14.25" customHeight="1">
      <c r="A83" s="15"/>
      <c r="B83" s="17"/>
      <c r="C83" s="17"/>
      <c r="D83" s="17"/>
      <c r="E83" s="17"/>
      <c r="F83" s="17"/>
      <c r="G83" s="17"/>
      <c r="H83" s="18" t="str">
        <f t="shared" si="15"/>
        <v>#DIV/0!</v>
      </c>
      <c r="I83" s="18" t="str">
        <f t="shared" si="16"/>
        <v>#DIV/0!</v>
      </c>
      <c r="J83" s="17"/>
      <c r="K83" s="17"/>
      <c r="L83" s="17"/>
      <c r="M83" s="17"/>
      <c r="N83" s="18" t="str">
        <f t="shared" si="17"/>
        <v>#DIV/0!</v>
      </c>
      <c r="O83" s="17"/>
      <c r="P83" s="17"/>
      <c r="Q83" s="20" t="str">
        <f t="shared" si="18"/>
        <v>#DIV/0!</v>
      </c>
    </row>
    <row r="84" ht="14.25" customHeight="1">
      <c r="A84" s="15"/>
      <c r="B84" s="17"/>
      <c r="C84" s="17"/>
      <c r="D84" s="17"/>
      <c r="E84" s="17"/>
      <c r="F84" s="17"/>
      <c r="G84" s="17"/>
      <c r="H84" s="18" t="str">
        <f t="shared" si="15"/>
        <v>#DIV/0!</v>
      </c>
      <c r="I84" s="18" t="str">
        <f t="shared" si="16"/>
        <v>#DIV/0!</v>
      </c>
      <c r="J84" s="17"/>
      <c r="K84" s="17"/>
      <c r="L84" s="17"/>
      <c r="M84" s="17"/>
      <c r="N84" s="18" t="str">
        <f t="shared" si="17"/>
        <v>#DIV/0!</v>
      </c>
      <c r="O84" s="17"/>
      <c r="P84" s="17"/>
      <c r="Q84" s="20" t="str">
        <f t="shared" si="18"/>
        <v>#DIV/0!</v>
      </c>
    </row>
    <row r="85" ht="14.25" customHeight="1">
      <c r="A85" s="15"/>
      <c r="B85" s="17"/>
      <c r="C85" s="17"/>
      <c r="D85" s="17"/>
      <c r="E85" s="17"/>
      <c r="F85" s="17"/>
      <c r="G85" s="17"/>
      <c r="H85" s="18" t="str">
        <f t="shared" si="15"/>
        <v>#DIV/0!</v>
      </c>
      <c r="I85" s="18" t="str">
        <f t="shared" si="16"/>
        <v>#DIV/0!</v>
      </c>
      <c r="J85" s="17"/>
      <c r="K85" s="17"/>
      <c r="L85" s="17"/>
      <c r="M85" s="17"/>
      <c r="N85" s="18" t="str">
        <f t="shared" si="17"/>
        <v>#DIV/0!</v>
      </c>
      <c r="O85" s="17"/>
      <c r="P85" s="17"/>
      <c r="Q85" s="20" t="str">
        <f t="shared" si="18"/>
        <v>#DIV/0!</v>
      </c>
    </row>
    <row r="86" ht="14.25" customHeight="1">
      <c r="A86" s="9" t="s">
        <v>15</v>
      </c>
      <c r="B86" s="26">
        <f t="shared" ref="B86:G86" si="19">SUM(B68:B85)</f>
        <v>212</v>
      </c>
      <c r="C86" s="26">
        <f t="shared" si="19"/>
        <v>184</v>
      </c>
      <c r="D86" s="26">
        <f t="shared" si="19"/>
        <v>24</v>
      </c>
      <c r="E86" s="26">
        <f t="shared" si="19"/>
        <v>2</v>
      </c>
      <c r="F86" s="26">
        <f t="shared" si="19"/>
        <v>0</v>
      </c>
      <c r="G86" s="26">
        <f t="shared" si="19"/>
        <v>2</v>
      </c>
      <c r="H86" s="18">
        <f t="shared" si="15"/>
        <v>0.9905660377</v>
      </c>
      <c r="I86" s="18">
        <f t="shared" si="16"/>
        <v>0.9811320755</v>
      </c>
      <c r="J86" s="26">
        <f t="shared" ref="J86:M86" si="20">SUM(J68:J85)</f>
        <v>14</v>
      </c>
      <c r="K86" s="26">
        <f t="shared" si="20"/>
        <v>14</v>
      </c>
      <c r="L86" s="26">
        <f t="shared" si="20"/>
        <v>160</v>
      </c>
      <c r="M86" s="26">
        <f t="shared" si="20"/>
        <v>147</v>
      </c>
      <c r="N86" s="18">
        <f t="shared" si="17"/>
        <v>0.91875</v>
      </c>
      <c r="O86" s="27">
        <f t="shared" ref="O86:P86" si="21">SUM(O68:O85)</f>
        <v>160</v>
      </c>
      <c r="P86" s="27">
        <f t="shared" si="21"/>
        <v>147</v>
      </c>
      <c r="Q86" s="20">
        <f t="shared" si="18"/>
        <v>0.91875</v>
      </c>
    </row>
    <row r="87" ht="14.2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Q87" s="95"/>
    </row>
    <row r="88" ht="14.25" customHeight="1">
      <c r="A88" s="89" t="s">
        <v>27</v>
      </c>
      <c r="B88" s="30"/>
      <c r="C88" s="30"/>
      <c r="D88" s="30"/>
      <c r="E88" s="30"/>
      <c r="F88" s="30"/>
      <c r="G88" s="88"/>
      <c r="H88" s="30"/>
      <c r="I88" s="30"/>
      <c r="J88" s="30"/>
      <c r="K88" s="30"/>
      <c r="L88" s="30"/>
      <c r="M88" s="30"/>
      <c r="N88" s="30"/>
    </row>
    <row r="89" ht="14.25" customHeight="1">
      <c r="A89" s="90" t="s">
        <v>4</v>
      </c>
      <c r="B89" s="32" t="s">
        <v>16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91" t="s">
        <v>635</v>
      </c>
      <c r="B90" s="92" t="s">
        <v>1141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91" t="s">
        <v>797</v>
      </c>
      <c r="B91" s="92" t="s">
        <v>1142</v>
      </c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/>
    <row r="93" ht="14.25" customHeight="1"/>
    <row r="94" ht="14.25" customHeight="1">
      <c r="A94" s="63" t="s">
        <v>20</v>
      </c>
      <c r="Q94" s="95"/>
    </row>
    <row r="95" ht="14.25" customHeight="1">
      <c r="Q95" s="95"/>
    </row>
    <row r="96" ht="14.25" customHeight="1">
      <c r="A96" s="275" t="s">
        <v>1110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Q96" s="95"/>
    </row>
    <row r="97" ht="14.25" customHeight="1">
      <c r="A97" s="35" t="s">
        <v>38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135" t="s">
        <v>3</v>
      </c>
      <c r="P97" s="33"/>
      <c r="Q97" s="34"/>
    </row>
    <row r="98" ht="14.25" customHeight="1">
      <c r="A98" s="9" t="s">
        <v>4</v>
      </c>
      <c r="B98" s="11" t="s">
        <v>5</v>
      </c>
      <c r="C98" s="11" t="s">
        <v>6</v>
      </c>
      <c r="D98" s="11">
        <v>4.0</v>
      </c>
      <c r="E98" s="11">
        <v>3.0</v>
      </c>
      <c r="F98" s="11">
        <v>2.0</v>
      </c>
      <c r="G98" s="11" t="s">
        <v>7</v>
      </c>
      <c r="H98" s="11" t="s">
        <v>8</v>
      </c>
      <c r="I98" s="11" t="s">
        <v>9</v>
      </c>
      <c r="J98" s="11" t="s">
        <v>10</v>
      </c>
      <c r="K98" s="11" t="s">
        <v>11</v>
      </c>
      <c r="L98" s="11" t="s">
        <v>12</v>
      </c>
      <c r="M98" s="11" t="s">
        <v>11</v>
      </c>
      <c r="N98" s="11" t="s">
        <v>13</v>
      </c>
      <c r="O98" s="140" t="s">
        <v>12</v>
      </c>
      <c r="P98" s="140" t="s">
        <v>11</v>
      </c>
      <c r="Q98" s="141" t="s">
        <v>14</v>
      </c>
    </row>
    <row r="99" ht="14.25" customHeight="1">
      <c r="A99" s="15" t="s">
        <v>47</v>
      </c>
      <c r="B99" s="16">
        <v>16.0</v>
      </c>
      <c r="C99" s="16">
        <v>16.0</v>
      </c>
      <c r="D99" s="16">
        <v>0.0</v>
      </c>
      <c r="E99" s="16">
        <v>0.0</v>
      </c>
      <c r="F99" s="17">
        <v>0.0</v>
      </c>
      <c r="G99" s="17">
        <v>0.0</v>
      </c>
      <c r="H99" s="18">
        <f t="shared" ref="H99:H124" si="22">(C99+D99+E99)/B99</f>
        <v>1</v>
      </c>
      <c r="I99" s="18">
        <f t="shared" ref="I99:I124" si="23">(C99+D99)/B99</f>
        <v>1</v>
      </c>
      <c r="J99" s="16">
        <v>1.0</v>
      </c>
      <c r="K99" s="16">
        <v>1.0</v>
      </c>
      <c r="L99" s="16">
        <v>1.0</v>
      </c>
      <c r="M99" s="16">
        <v>1.0</v>
      </c>
      <c r="N99" s="18">
        <f t="shared" ref="N99:N124" si="24">M99/L99</f>
        <v>1</v>
      </c>
      <c r="O99" s="19">
        <v>6.0</v>
      </c>
      <c r="P99" s="19">
        <v>6.0</v>
      </c>
      <c r="Q99" s="20">
        <f t="shared" ref="Q99:Q124" si="25">P99/O99</f>
        <v>1</v>
      </c>
    </row>
    <row r="100" ht="14.25" customHeight="1">
      <c r="A100" s="15" t="s">
        <v>127</v>
      </c>
      <c r="B100" s="16">
        <v>14.0</v>
      </c>
      <c r="C100" s="17">
        <v>13.0</v>
      </c>
      <c r="D100" s="16">
        <v>1.0</v>
      </c>
      <c r="E100" s="16">
        <v>0.0</v>
      </c>
      <c r="F100" s="17">
        <v>0.0</v>
      </c>
      <c r="G100" s="17">
        <v>0.0</v>
      </c>
      <c r="H100" s="18">
        <f t="shared" si="22"/>
        <v>1</v>
      </c>
      <c r="I100" s="18">
        <f t="shared" si="23"/>
        <v>1</v>
      </c>
      <c r="J100" s="16">
        <v>1.0</v>
      </c>
      <c r="K100" s="16">
        <v>1.0</v>
      </c>
      <c r="L100" s="16">
        <v>1.0</v>
      </c>
      <c r="M100" s="16">
        <v>1.0</v>
      </c>
      <c r="N100" s="18">
        <f t="shared" si="24"/>
        <v>1</v>
      </c>
      <c r="O100" s="19">
        <v>8.0</v>
      </c>
      <c r="P100" s="19">
        <v>8.0</v>
      </c>
      <c r="Q100" s="20">
        <f t="shared" si="25"/>
        <v>1</v>
      </c>
    </row>
    <row r="101" ht="14.25" customHeight="1">
      <c r="A101" s="154" t="s">
        <v>77</v>
      </c>
      <c r="B101" s="16">
        <v>14.0</v>
      </c>
      <c r="C101" s="16">
        <v>14.0</v>
      </c>
      <c r="D101" s="16">
        <v>0.0</v>
      </c>
      <c r="E101" s="16">
        <v>0.0</v>
      </c>
      <c r="F101" s="17">
        <v>0.0</v>
      </c>
      <c r="G101" s="17">
        <v>0.0</v>
      </c>
      <c r="H101" s="18">
        <f t="shared" si="22"/>
        <v>1</v>
      </c>
      <c r="I101" s="18">
        <f t="shared" si="23"/>
        <v>1</v>
      </c>
      <c r="J101" s="16">
        <v>1.0</v>
      </c>
      <c r="K101" s="16">
        <v>1.0</v>
      </c>
      <c r="L101" s="16">
        <v>1.0</v>
      </c>
      <c r="M101" s="16">
        <v>1.0</v>
      </c>
      <c r="N101" s="18">
        <f t="shared" si="24"/>
        <v>1</v>
      </c>
      <c r="O101" s="19">
        <v>7.0</v>
      </c>
      <c r="P101" s="19">
        <v>7.0</v>
      </c>
      <c r="Q101" s="20">
        <f t="shared" si="25"/>
        <v>1</v>
      </c>
    </row>
    <row r="102" ht="14.25" customHeight="1">
      <c r="A102" s="15" t="s">
        <v>128</v>
      </c>
      <c r="B102" s="17">
        <v>16.0</v>
      </c>
      <c r="C102" s="17">
        <v>16.0</v>
      </c>
      <c r="D102" s="17">
        <v>0.0</v>
      </c>
      <c r="E102" s="17">
        <v>0.0</v>
      </c>
      <c r="F102" s="17">
        <v>0.0</v>
      </c>
      <c r="G102" s="17">
        <v>0.0</v>
      </c>
      <c r="H102" s="18">
        <f t="shared" si="22"/>
        <v>1</v>
      </c>
      <c r="I102" s="18">
        <f t="shared" si="23"/>
        <v>1</v>
      </c>
      <c r="J102" s="16">
        <v>1.0</v>
      </c>
      <c r="K102" s="16">
        <v>1.0</v>
      </c>
      <c r="L102" s="16">
        <v>1.0</v>
      </c>
      <c r="M102" s="16">
        <v>1.0</v>
      </c>
      <c r="N102" s="18">
        <f t="shared" si="24"/>
        <v>1</v>
      </c>
      <c r="O102" s="19">
        <v>5.0</v>
      </c>
      <c r="P102" s="19">
        <v>5.0</v>
      </c>
      <c r="Q102" s="20">
        <f t="shared" si="25"/>
        <v>1</v>
      </c>
    </row>
    <row r="103" ht="14.25" customHeight="1">
      <c r="A103" s="15" t="s">
        <v>635</v>
      </c>
      <c r="B103" s="17">
        <v>13.0</v>
      </c>
      <c r="C103" s="17">
        <v>12.0</v>
      </c>
      <c r="D103" s="17">
        <v>1.0</v>
      </c>
      <c r="E103" s="17">
        <v>0.0</v>
      </c>
      <c r="F103" s="17">
        <v>0.0</v>
      </c>
      <c r="G103" s="17">
        <v>0.0</v>
      </c>
      <c r="H103" s="18">
        <f t="shared" si="22"/>
        <v>1</v>
      </c>
      <c r="I103" s="18">
        <f t="shared" si="23"/>
        <v>1</v>
      </c>
      <c r="J103" s="16">
        <v>1.0</v>
      </c>
      <c r="K103" s="16">
        <v>1.0</v>
      </c>
      <c r="L103" s="16">
        <v>1.0</v>
      </c>
      <c r="M103" s="16">
        <v>1.0</v>
      </c>
      <c r="N103" s="18">
        <f t="shared" si="24"/>
        <v>1</v>
      </c>
      <c r="O103" s="19">
        <v>5.0</v>
      </c>
      <c r="P103" s="19">
        <v>5.0</v>
      </c>
      <c r="Q103" s="20">
        <f t="shared" si="25"/>
        <v>1</v>
      </c>
    </row>
    <row r="104" ht="14.25" customHeight="1">
      <c r="A104" s="15" t="s">
        <v>797</v>
      </c>
      <c r="B104" s="17">
        <v>17.0</v>
      </c>
      <c r="C104" s="17">
        <v>9.0</v>
      </c>
      <c r="D104" s="17">
        <v>8.0</v>
      </c>
      <c r="E104" s="17">
        <v>0.0</v>
      </c>
      <c r="F104" s="17">
        <v>0.0</v>
      </c>
      <c r="G104" s="17">
        <v>0.0</v>
      </c>
      <c r="H104" s="18">
        <f t="shared" si="22"/>
        <v>1</v>
      </c>
      <c r="I104" s="18">
        <f t="shared" si="23"/>
        <v>1</v>
      </c>
      <c r="J104" s="16">
        <v>1.0</v>
      </c>
      <c r="K104" s="16">
        <v>1.0</v>
      </c>
      <c r="L104" s="16">
        <v>1.0</v>
      </c>
      <c r="M104" s="16">
        <v>1.0</v>
      </c>
      <c r="N104" s="18">
        <f t="shared" si="24"/>
        <v>1</v>
      </c>
      <c r="O104" s="19">
        <v>5.0</v>
      </c>
      <c r="P104" s="19">
        <v>5.0</v>
      </c>
      <c r="Q104" s="20">
        <f t="shared" si="25"/>
        <v>1</v>
      </c>
    </row>
    <row r="105" ht="14.25" customHeight="1">
      <c r="A105" s="15" t="s">
        <v>171</v>
      </c>
      <c r="B105" s="17">
        <v>17.0</v>
      </c>
      <c r="C105" s="17">
        <v>17.0</v>
      </c>
      <c r="D105" s="17">
        <v>0.0</v>
      </c>
      <c r="E105" s="17">
        <v>0.0</v>
      </c>
      <c r="F105" s="17">
        <v>0.0</v>
      </c>
      <c r="G105" s="17">
        <v>0.0</v>
      </c>
      <c r="H105" s="18">
        <f t="shared" si="22"/>
        <v>1</v>
      </c>
      <c r="I105" s="18">
        <f t="shared" si="23"/>
        <v>1</v>
      </c>
      <c r="J105" s="16">
        <v>1.0</v>
      </c>
      <c r="K105" s="16">
        <v>1.0</v>
      </c>
      <c r="L105" s="16">
        <v>1.0</v>
      </c>
      <c r="M105" s="16">
        <v>1.0</v>
      </c>
      <c r="N105" s="18">
        <f t="shared" si="24"/>
        <v>1</v>
      </c>
      <c r="O105" s="19">
        <v>7.0</v>
      </c>
      <c r="P105" s="19">
        <v>7.0</v>
      </c>
      <c r="Q105" s="20">
        <f t="shared" si="25"/>
        <v>1</v>
      </c>
    </row>
    <row r="106" ht="14.25" customHeight="1">
      <c r="A106" s="15" t="s">
        <v>636</v>
      </c>
      <c r="B106" s="17">
        <v>15.0</v>
      </c>
      <c r="C106" s="17">
        <v>8.0</v>
      </c>
      <c r="D106" s="17">
        <v>6.0</v>
      </c>
      <c r="E106" s="17">
        <v>1.0</v>
      </c>
      <c r="F106" s="17">
        <v>0.0</v>
      </c>
      <c r="G106" s="17">
        <v>0.0</v>
      </c>
      <c r="H106" s="18">
        <f t="shared" si="22"/>
        <v>1</v>
      </c>
      <c r="I106" s="18">
        <f t="shared" si="23"/>
        <v>0.9333333333</v>
      </c>
      <c r="J106" s="16">
        <v>1.0</v>
      </c>
      <c r="K106" s="16">
        <v>1.0</v>
      </c>
      <c r="L106" s="16">
        <v>1.0</v>
      </c>
      <c r="M106" s="16">
        <v>1.0</v>
      </c>
      <c r="N106" s="18">
        <f t="shared" si="24"/>
        <v>1</v>
      </c>
      <c r="O106" s="19">
        <v>14.0</v>
      </c>
      <c r="P106" s="19">
        <v>14.0</v>
      </c>
      <c r="Q106" s="20">
        <f t="shared" si="25"/>
        <v>1</v>
      </c>
    </row>
    <row r="107" ht="14.25" customHeight="1">
      <c r="A107" s="15" t="s">
        <v>75</v>
      </c>
      <c r="B107" s="17">
        <v>17.0</v>
      </c>
      <c r="C107" s="17">
        <v>17.0</v>
      </c>
      <c r="D107" s="17">
        <v>0.0</v>
      </c>
      <c r="E107" s="17">
        <v>0.0</v>
      </c>
      <c r="F107" s="17">
        <v>0.0</v>
      </c>
      <c r="G107" s="17">
        <v>0.0</v>
      </c>
      <c r="H107" s="18">
        <f t="shared" si="22"/>
        <v>1</v>
      </c>
      <c r="I107" s="18">
        <f t="shared" si="23"/>
        <v>1</v>
      </c>
      <c r="J107" s="16">
        <v>1.0</v>
      </c>
      <c r="K107" s="16">
        <v>1.0</v>
      </c>
      <c r="L107" s="16">
        <v>1.0</v>
      </c>
      <c r="M107" s="16">
        <v>1.0</v>
      </c>
      <c r="N107" s="18">
        <f t="shared" si="24"/>
        <v>1</v>
      </c>
      <c r="O107" s="19">
        <v>6.0</v>
      </c>
      <c r="P107" s="19">
        <v>6.0</v>
      </c>
      <c r="Q107" s="20">
        <f t="shared" si="25"/>
        <v>1</v>
      </c>
    </row>
    <row r="108" ht="14.25" customHeight="1">
      <c r="A108" s="15" t="s">
        <v>635</v>
      </c>
      <c r="B108" s="17">
        <v>14.0</v>
      </c>
      <c r="C108" s="17">
        <v>10.0</v>
      </c>
      <c r="D108" s="17">
        <v>4.0</v>
      </c>
      <c r="E108" s="17">
        <v>0.0</v>
      </c>
      <c r="F108" s="17">
        <v>0.0</v>
      </c>
      <c r="G108" s="17">
        <v>0.0</v>
      </c>
      <c r="H108" s="18">
        <f t="shared" si="22"/>
        <v>1</v>
      </c>
      <c r="I108" s="18">
        <f t="shared" si="23"/>
        <v>1</v>
      </c>
      <c r="J108" s="16">
        <v>1.0</v>
      </c>
      <c r="K108" s="16">
        <v>1.0</v>
      </c>
      <c r="L108" s="16">
        <v>1.0</v>
      </c>
      <c r="M108" s="16">
        <v>1.0</v>
      </c>
      <c r="N108" s="18">
        <f t="shared" si="24"/>
        <v>1</v>
      </c>
      <c r="O108" s="19">
        <v>6.0</v>
      </c>
      <c r="P108" s="19">
        <v>6.0</v>
      </c>
      <c r="Q108" s="20">
        <f t="shared" si="25"/>
        <v>1</v>
      </c>
    </row>
    <row r="109" ht="14.25" customHeight="1">
      <c r="A109" s="15" t="s">
        <v>797</v>
      </c>
      <c r="B109" s="17">
        <v>15.0</v>
      </c>
      <c r="C109" s="17">
        <v>5.0</v>
      </c>
      <c r="D109" s="17">
        <v>8.0</v>
      </c>
      <c r="E109" s="17">
        <v>2.0</v>
      </c>
      <c r="F109" s="17">
        <v>0.0</v>
      </c>
      <c r="G109" s="17">
        <v>0.0</v>
      </c>
      <c r="H109" s="18">
        <f t="shared" si="22"/>
        <v>1</v>
      </c>
      <c r="I109" s="18">
        <f t="shared" si="23"/>
        <v>0.8666666667</v>
      </c>
      <c r="J109" s="16">
        <v>1.0</v>
      </c>
      <c r="K109" s="16">
        <v>1.0</v>
      </c>
      <c r="L109" s="16">
        <v>1.0</v>
      </c>
      <c r="M109" s="16">
        <v>1.0</v>
      </c>
      <c r="N109" s="18">
        <f t="shared" si="24"/>
        <v>1</v>
      </c>
      <c r="O109" s="19">
        <v>7.0</v>
      </c>
      <c r="P109" s="19">
        <v>7.0</v>
      </c>
      <c r="Q109" s="20">
        <f t="shared" si="25"/>
        <v>1</v>
      </c>
    </row>
    <row r="110" ht="14.25" customHeight="1">
      <c r="A110" s="15" t="s">
        <v>171</v>
      </c>
      <c r="B110" s="17">
        <v>16.0</v>
      </c>
      <c r="C110" s="17">
        <v>15.0</v>
      </c>
      <c r="D110" s="17">
        <v>1.0</v>
      </c>
      <c r="E110" s="17">
        <v>0.0</v>
      </c>
      <c r="F110" s="17">
        <v>0.0</v>
      </c>
      <c r="G110" s="17">
        <v>0.0</v>
      </c>
      <c r="H110" s="18">
        <f t="shared" si="22"/>
        <v>1</v>
      </c>
      <c r="I110" s="18">
        <f t="shared" si="23"/>
        <v>1</v>
      </c>
      <c r="J110" s="16">
        <v>1.0</v>
      </c>
      <c r="K110" s="16">
        <v>1.0</v>
      </c>
      <c r="L110" s="16">
        <v>1.0</v>
      </c>
      <c r="M110" s="16">
        <v>1.0</v>
      </c>
      <c r="N110" s="18">
        <f t="shared" si="24"/>
        <v>1</v>
      </c>
      <c r="O110" s="19">
        <v>7.0</v>
      </c>
      <c r="P110" s="19">
        <v>7.0</v>
      </c>
      <c r="Q110" s="20">
        <f t="shared" si="25"/>
        <v>1</v>
      </c>
    </row>
    <row r="111" ht="14.25" customHeight="1">
      <c r="A111" s="15" t="s">
        <v>636</v>
      </c>
      <c r="B111" s="17">
        <v>15.0</v>
      </c>
      <c r="C111" s="17">
        <v>11.0</v>
      </c>
      <c r="D111" s="17">
        <v>3.0</v>
      </c>
      <c r="E111" s="17">
        <v>1.0</v>
      </c>
      <c r="F111" s="17">
        <v>0.0</v>
      </c>
      <c r="G111" s="17">
        <v>0.0</v>
      </c>
      <c r="H111" s="18">
        <f t="shared" si="22"/>
        <v>1</v>
      </c>
      <c r="I111" s="18">
        <f t="shared" si="23"/>
        <v>0.9333333333</v>
      </c>
      <c r="J111" s="16">
        <v>1.0</v>
      </c>
      <c r="K111" s="16">
        <v>1.0</v>
      </c>
      <c r="L111" s="16">
        <v>1.0</v>
      </c>
      <c r="M111" s="16">
        <v>1.0</v>
      </c>
      <c r="N111" s="18">
        <f t="shared" si="24"/>
        <v>1</v>
      </c>
      <c r="O111" s="19">
        <v>8.0</v>
      </c>
      <c r="P111" s="19">
        <v>8.0</v>
      </c>
      <c r="Q111" s="20">
        <f t="shared" si="25"/>
        <v>1</v>
      </c>
    </row>
    <row r="112" ht="14.25" customHeight="1">
      <c r="A112" s="15" t="s">
        <v>75</v>
      </c>
      <c r="B112" s="17">
        <v>17.0</v>
      </c>
      <c r="C112" s="17">
        <v>15.0</v>
      </c>
      <c r="D112" s="17">
        <v>2.0</v>
      </c>
      <c r="E112" s="17">
        <v>0.0</v>
      </c>
      <c r="F112" s="17">
        <v>0.0</v>
      </c>
      <c r="G112" s="17">
        <v>0.0</v>
      </c>
      <c r="H112" s="18">
        <f t="shared" si="22"/>
        <v>1</v>
      </c>
      <c r="I112" s="18">
        <f t="shared" si="23"/>
        <v>1</v>
      </c>
      <c r="J112" s="16">
        <v>1.0</v>
      </c>
      <c r="K112" s="16">
        <v>1.0</v>
      </c>
      <c r="L112" s="16">
        <v>1.0</v>
      </c>
      <c r="M112" s="16">
        <v>1.0</v>
      </c>
      <c r="N112" s="18">
        <f t="shared" si="24"/>
        <v>1</v>
      </c>
      <c r="O112" s="19">
        <v>8.0</v>
      </c>
      <c r="P112" s="19">
        <v>8.0</v>
      </c>
      <c r="Q112" s="20">
        <f t="shared" si="25"/>
        <v>1</v>
      </c>
    </row>
    <row r="113" ht="14.25" customHeight="1">
      <c r="A113" s="15"/>
      <c r="B113" s="17"/>
      <c r="C113" s="17"/>
      <c r="D113" s="17"/>
      <c r="E113" s="17"/>
      <c r="F113" s="17"/>
      <c r="G113" s="17"/>
      <c r="H113" s="18" t="str">
        <f t="shared" si="22"/>
        <v>#DIV/0!</v>
      </c>
      <c r="I113" s="18" t="str">
        <f t="shared" si="23"/>
        <v>#DIV/0!</v>
      </c>
      <c r="J113" s="16"/>
      <c r="K113" s="16"/>
      <c r="L113" s="16"/>
      <c r="M113" s="16"/>
      <c r="N113" s="18" t="str">
        <f t="shared" si="24"/>
        <v>#DIV/0!</v>
      </c>
      <c r="O113" s="19"/>
      <c r="P113" s="19"/>
      <c r="Q113" s="20" t="str">
        <f t="shared" si="25"/>
        <v>#DIV/0!</v>
      </c>
    </row>
    <row r="114" ht="14.25" customHeight="1">
      <c r="A114" s="15"/>
      <c r="B114" s="17"/>
      <c r="C114" s="17"/>
      <c r="D114" s="17"/>
      <c r="E114" s="17"/>
      <c r="F114" s="17"/>
      <c r="G114" s="17"/>
      <c r="H114" s="18" t="str">
        <f t="shared" si="22"/>
        <v>#DIV/0!</v>
      </c>
      <c r="I114" s="18" t="str">
        <f t="shared" si="23"/>
        <v>#DIV/0!</v>
      </c>
      <c r="J114" s="16"/>
      <c r="K114" s="16"/>
      <c r="L114" s="16"/>
      <c r="M114" s="16"/>
      <c r="N114" s="18" t="str">
        <f t="shared" si="24"/>
        <v>#DIV/0!</v>
      </c>
      <c r="O114" s="19"/>
      <c r="P114" s="19"/>
      <c r="Q114" s="20" t="str">
        <f t="shared" si="25"/>
        <v>#DIV/0!</v>
      </c>
    </row>
    <row r="115" ht="14.25" customHeight="1">
      <c r="A115" s="15"/>
      <c r="B115" s="17"/>
      <c r="C115" s="17"/>
      <c r="D115" s="17"/>
      <c r="E115" s="17"/>
      <c r="F115" s="17"/>
      <c r="G115" s="17"/>
      <c r="H115" s="18" t="str">
        <f t="shared" si="22"/>
        <v>#DIV/0!</v>
      </c>
      <c r="I115" s="18" t="str">
        <f t="shared" si="23"/>
        <v>#DIV/0!</v>
      </c>
      <c r="J115" s="16"/>
      <c r="K115" s="16"/>
      <c r="L115" s="16"/>
      <c r="M115" s="16"/>
      <c r="N115" s="18" t="str">
        <f t="shared" si="24"/>
        <v>#DIV/0!</v>
      </c>
      <c r="O115" s="19"/>
      <c r="P115" s="19"/>
      <c r="Q115" s="20" t="str">
        <f t="shared" si="25"/>
        <v>#DIV/0!</v>
      </c>
    </row>
    <row r="116" ht="14.25" customHeight="1">
      <c r="A116" s="15"/>
      <c r="B116" s="17"/>
      <c r="C116" s="17"/>
      <c r="D116" s="17"/>
      <c r="E116" s="17"/>
      <c r="F116" s="17"/>
      <c r="G116" s="17"/>
      <c r="H116" s="18" t="str">
        <f t="shared" si="22"/>
        <v>#DIV/0!</v>
      </c>
      <c r="I116" s="18" t="str">
        <f t="shared" si="23"/>
        <v>#DIV/0!</v>
      </c>
      <c r="J116" s="16"/>
      <c r="K116" s="16"/>
      <c r="L116" s="16"/>
      <c r="M116" s="16"/>
      <c r="N116" s="18" t="str">
        <f t="shared" si="24"/>
        <v>#DIV/0!</v>
      </c>
      <c r="O116" s="19"/>
      <c r="P116" s="19"/>
      <c r="Q116" s="20" t="str">
        <f t="shared" si="25"/>
        <v>#DIV/0!</v>
      </c>
    </row>
    <row r="117" ht="14.25" customHeight="1">
      <c r="A117" s="15"/>
      <c r="B117" s="17"/>
      <c r="C117" s="17"/>
      <c r="D117" s="17"/>
      <c r="E117" s="17"/>
      <c r="F117" s="17"/>
      <c r="G117" s="17"/>
      <c r="H117" s="18" t="str">
        <f t="shared" si="22"/>
        <v>#DIV/0!</v>
      </c>
      <c r="I117" s="18" t="str">
        <f t="shared" si="23"/>
        <v>#DIV/0!</v>
      </c>
      <c r="J117" s="16"/>
      <c r="K117" s="16"/>
      <c r="L117" s="16"/>
      <c r="M117" s="16"/>
      <c r="N117" s="18" t="str">
        <f t="shared" si="24"/>
        <v>#DIV/0!</v>
      </c>
      <c r="O117" s="19"/>
      <c r="P117" s="19"/>
      <c r="Q117" s="20" t="str">
        <f t="shared" si="25"/>
        <v>#DIV/0!</v>
      </c>
    </row>
    <row r="118" ht="14.25" customHeight="1">
      <c r="A118" s="15"/>
      <c r="B118" s="17"/>
      <c r="C118" s="17"/>
      <c r="D118" s="17"/>
      <c r="E118" s="17"/>
      <c r="F118" s="17"/>
      <c r="G118" s="17"/>
      <c r="H118" s="18" t="str">
        <f t="shared" si="22"/>
        <v>#DIV/0!</v>
      </c>
      <c r="I118" s="18" t="str">
        <f t="shared" si="23"/>
        <v>#DIV/0!</v>
      </c>
      <c r="J118" s="16"/>
      <c r="K118" s="16"/>
      <c r="L118" s="16"/>
      <c r="M118" s="16"/>
      <c r="N118" s="18" t="str">
        <f t="shared" si="24"/>
        <v>#DIV/0!</v>
      </c>
      <c r="O118" s="19"/>
      <c r="P118" s="19"/>
      <c r="Q118" s="20" t="str">
        <f t="shared" si="25"/>
        <v>#DIV/0!</v>
      </c>
    </row>
    <row r="119" ht="14.25" customHeight="1">
      <c r="A119" s="15"/>
      <c r="B119" s="17"/>
      <c r="C119" s="17"/>
      <c r="D119" s="17"/>
      <c r="E119" s="17"/>
      <c r="F119" s="17"/>
      <c r="G119" s="17"/>
      <c r="H119" s="18" t="str">
        <f t="shared" si="22"/>
        <v>#DIV/0!</v>
      </c>
      <c r="I119" s="18" t="str">
        <f t="shared" si="23"/>
        <v>#DIV/0!</v>
      </c>
      <c r="J119" s="16"/>
      <c r="K119" s="16"/>
      <c r="L119" s="16"/>
      <c r="M119" s="16"/>
      <c r="N119" s="18" t="str">
        <f t="shared" si="24"/>
        <v>#DIV/0!</v>
      </c>
      <c r="O119" s="19"/>
      <c r="P119" s="19"/>
      <c r="Q119" s="20" t="str">
        <f t="shared" si="25"/>
        <v>#DIV/0!</v>
      </c>
    </row>
    <row r="120" ht="14.25" customHeight="1">
      <c r="A120" s="15"/>
      <c r="B120" s="17"/>
      <c r="C120" s="17"/>
      <c r="D120" s="17"/>
      <c r="E120" s="17"/>
      <c r="F120" s="17"/>
      <c r="G120" s="17"/>
      <c r="H120" s="18" t="str">
        <f t="shared" si="22"/>
        <v>#DIV/0!</v>
      </c>
      <c r="I120" s="18" t="str">
        <f t="shared" si="23"/>
        <v>#DIV/0!</v>
      </c>
      <c r="J120" s="16"/>
      <c r="K120" s="16"/>
      <c r="L120" s="16"/>
      <c r="M120" s="16"/>
      <c r="N120" s="18" t="str">
        <f t="shared" si="24"/>
        <v>#DIV/0!</v>
      </c>
      <c r="O120" s="19"/>
      <c r="P120" s="19"/>
      <c r="Q120" s="20" t="str">
        <f t="shared" si="25"/>
        <v>#DIV/0!</v>
      </c>
    </row>
    <row r="121" ht="14.25" customHeight="1">
      <c r="A121" s="15"/>
      <c r="B121" s="17"/>
      <c r="C121" s="17"/>
      <c r="D121" s="17"/>
      <c r="E121" s="17"/>
      <c r="F121" s="17"/>
      <c r="G121" s="17"/>
      <c r="H121" s="18" t="str">
        <f t="shared" si="22"/>
        <v>#DIV/0!</v>
      </c>
      <c r="I121" s="18" t="str">
        <f t="shared" si="23"/>
        <v>#DIV/0!</v>
      </c>
      <c r="J121" s="16"/>
      <c r="K121" s="16"/>
      <c r="L121" s="16"/>
      <c r="M121" s="16"/>
      <c r="N121" s="18" t="str">
        <f t="shared" si="24"/>
        <v>#DIV/0!</v>
      </c>
      <c r="O121" s="19"/>
      <c r="P121" s="19"/>
      <c r="Q121" s="20" t="str">
        <f t="shared" si="25"/>
        <v>#DIV/0!</v>
      </c>
    </row>
    <row r="122" ht="14.25" customHeight="1">
      <c r="A122" s="15"/>
      <c r="B122" s="17"/>
      <c r="C122" s="17"/>
      <c r="D122" s="17"/>
      <c r="E122" s="17"/>
      <c r="F122" s="17"/>
      <c r="G122" s="17"/>
      <c r="H122" s="18" t="str">
        <f t="shared" si="22"/>
        <v>#DIV/0!</v>
      </c>
      <c r="I122" s="18" t="str">
        <f t="shared" si="23"/>
        <v>#DIV/0!</v>
      </c>
      <c r="J122" s="16"/>
      <c r="K122" s="16"/>
      <c r="L122" s="16"/>
      <c r="M122" s="16"/>
      <c r="N122" s="18" t="str">
        <f t="shared" si="24"/>
        <v>#DIV/0!</v>
      </c>
      <c r="O122" s="19"/>
      <c r="P122" s="19"/>
      <c r="Q122" s="20" t="str">
        <f t="shared" si="25"/>
        <v>#DIV/0!</v>
      </c>
    </row>
    <row r="123" ht="14.25" customHeight="1">
      <c r="A123" s="15"/>
      <c r="B123" s="17"/>
      <c r="C123" s="17"/>
      <c r="D123" s="17"/>
      <c r="E123" s="17"/>
      <c r="F123" s="17"/>
      <c r="G123" s="17"/>
      <c r="H123" s="18" t="str">
        <f t="shared" si="22"/>
        <v>#DIV/0!</v>
      </c>
      <c r="I123" s="18" t="str">
        <f t="shared" si="23"/>
        <v>#DIV/0!</v>
      </c>
      <c r="J123" s="16"/>
      <c r="K123" s="16"/>
      <c r="L123" s="16"/>
      <c r="M123" s="16"/>
      <c r="N123" s="18" t="str">
        <f t="shared" si="24"/>
        <v>#DIV/0!</v>
      </c>
      <c r="O123" s="19"/>
      <c r="P123" s="19"/>
      <c r="Q123" s="20" t="str">
        <f t="shared" si="25"/>
        <v>#DIV/0!</v>
      </c>
    </row>
    <row r="124" ht="14.25" customHeight="1">
      <c r="A124" s="9" t="s">
        <v>15</v>
      </c>
      <c r="B124" s="26">
        <f t="shared" ref="B124:G124" si="26">SUM(B99:B123)</f>
        <v>216</v>
      </c>
      <c r="C124" s="26">
        <f t="shared" si="26"/>
        <v>178</v>
      </c>
      <c r="D124" s="26">
        <f t="shared" si="26"/>
        <v>34</v>
      </c>
      <c r="E124" s="26">
        <f t="shared" si="26"/>
        <v>4</v>
      </c>
      <c r="F124" s="26">
        <f t="shared" si="26"/>
        <v>0</v>
      </c>
      <c r="G124" s="26">
        <f t="shared" si="26"/>
        <v>0</v>
      </c>
      <c r="H124" s="18">
        <f t="shared" si="22"/>
        <v>1</v>
      </c>
      <c r="I124" s="18">
        <f t="shared" si="23"/>
        <v>0.9814814815</v>
      </c>
      <c r="J124" s="26">
        <f t="shared" ref="J124:M124" si="27">SUM(J99:J123)</f>
        <v>14</v>
      </c>
      <c r="K124" s="26">
        <f t="shared" si="27"/>
        <v>14</v>
      </c>
      <c r="L124" s="26">
        <f t="shared" si="27"/>
        <v>14</v>
      </c>
      <c r="M124" s="26">
        <f t="shared" si="27"/>
        <v>14</v>
      </c>
      <c r="N124" s="18">
        <f t="shared" si="24"/>
        <v>1</v>
      </c>
      <c r="O124" s="27">
        <f t="shared" ref="O124:P124" si="28">SUM(O99:O123)</f>
        <v>99</v>
      </c>
      <c r="P124" s="27">
        <f t="shared" si="28"/>
        <v>99</v>
      </c>
      <c r="Q124" s="20">
        <f t="shared" si="25"/>
        <v>1</v>
      </c>
    </row>
    <row r="125" ht="14.2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Q125" s="95"/>
    </row>
    <row r="126" ht="14.25" customHeight="1">
      <c r="A126" s="89" t="s">
        <v>27</v>
      </c>
      <c r="B126" s="30"/>
      <c r="C126" s="30"/>
      <c r="D126" s="30"/>
      <c r="E126" s="30"/>
      <c r="F126" s="30"/>
      <c r="G126" s="88"/>
      <c r="H126" s="30"/>
      <c r="I126" s="30"/>
      <c r="J126" s="30"/>
      <c r="K126" s="30"/>
      <c r="L126" s="30"/>
      <c r="M126" s="30"/>
      <c r="N126" s="30"/>
    </row>
    <row r="127" ht="14.25" customHeight="1">
      <c r="A127" s="90" t="s">
        <v>4</v>
      </c>
    </row>
    <row r="128" ht="14.25" customHeight="1">
      <c r="A128" s="120"/>
      <c r="B128" s="99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4"/>
    </row>
    <row r="129" ht="14.25" customHeight="1">
      <c r="A129" s="114"/>
      <c r="B129" s="99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4"/>
    </row>
    <row r="130" ht="14.25" customHeight="1"/>
    <row r="131" ht="14.25" customHeight="1"/>
    <row r="132" ht="14.25" customHeight="1"/>
    <row r="133" ht="14.25" customHeight="1">
      <c r="A133" s="63" t="s">
        <v>20</v>
      </c>
      <c r="Q133" s="95"/>
    </row>
    <row r="134" ht="14.25" customHeight="1">
      <c r="Q134" s="95"/>
    </row>
    <row r="135" ht="14.25" customHeight="1">
      <c r="A135" s="275" t="s">
        <v>1110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Q135" s="95"/>
    </row>
    <row r="136" ht="14.25" customHeight="1">
      <c r="A136" s="96" t="s">
        <v>18</v>
      </c>
      <c r="O136" s="135" t="s">
        <v>3</v>
      </c>
      <c r="P136" s="33"/>
      <c r="Q136" s="34"/>
    </row>
    <row r="137" ht="14.25" customHeight="1">
      <c r="A137" s="9" t="s">
        <v>4</v>
      </c>
      <c r="B137" s="11" t="s">
        <v>5</v>
      </c>
      <c r="C137" s="11" t="s">
        <v>6</v>
      </c>
      <c r="D137" s="11">
        <v>4.0</v>
      </c>
      <c r="E137" s="11">
        <v>3.0</v>
      </c>
      <c r="F137" s="11">
        <v>2.0</v>
      </c>
      <c r="G137" s="45" t="s">
        <v>19</v>
      </c>
      <c r="H137" s="11" t="s">
        <v>8</v>
      </c>
      <c r="I137" s="11" t="s">
        <v>9</v>
      </c>
      <c r="J137" s="11" t="s">
        <v>10</v>
      </c>
      <c r="K137" s="11" t="s">
        <v>11</v>
      </c>
      <c r="L137" s="11" t="s">
        <v>12</v>
      </c>
      <c r="M137" s="11" t="s">
        <v>11</v>
      </c>
      <c r="N137" s="11" t="s">
        <v>13</v>
      </c>
      <c r="O137" s="140" t="s">
        <v>12</v>
      </c>
      <c r="P137" s="140" t="s">
        <v>11</v>
      </c>
      <c r="Q137" s="141" t="s">
        <v>14</v>
      </c>
    </row>
    <row r="138" ht="14.25" customHeight="1">
      <c r="A138" s="15" t="s">
        <v>47</v>
      </c>
      <c r="B138" s="16">
        <v>16.0</v>
      </c>
      <c r="C138" s="16">
        <v>16.0</v>
      </c>
      <c r="D138" s="16">
        <v>0.0</v>
      </c>
      <c r="E138" s="16">
        <v>0.0</v>
      </c>
      <c r="F138" s="17">
        <v>0.0</v>
      </c>
      <c r="G138" s="17">
        <v>0.0</v>
      </c>
      <c r="H138" s="18">
        <f t="shared" ref="H138:H163" si="29">(C138+D138+E138)/B138</f>
        <v>1</v>
      </c>
      <c r="I138" s="18">
        <f t="shared" ref="I138:I163" si="30">(C138+D138)/B138</f>
        <v>1</v>
      </c>
      <c r="J138" s="16"/>
      <c r="K138" s="16"/>
      <c r="L138" s="16"/>
      <c r="M138" s="16"/>
      <c r="N138" s="18" t="str">
        <f t="shared" ref="N138:N163" si="31">M138/L138</f>
        <v>#DIV/0!</v>
      </c>
      <c r="O138" s="19">
        <v>34.0</v>
      </c>
      <c r="P138" s="19">
        <v>34.0</v>
      </c>
      <c r="Q138" s="20">
        <f t="shared" ref="Q138:Q163" si="32">P138/O138</f>
        <v>1</v>
      </c>
    </row>
    <row r="139" ht="14.25" customHeight="1">
      <c r="A139" s="15" t="s">
        <v>127</v>
      </c>
      <c r="B139" s="16">
        <v>14.0</v>
      </c>
      <c r="C139" s="17">
        <v>14.0</v>
      </c>
      <c r="D139" s="16">
        <v>0.0</v>
      </c>
      <c r="E139" s="16">
        <v>0.0</v>
      </c>
      <c r="F139" s="17">
        <v>0.0</v>
      </c>
      <c r="G139" s="17">
        <v>0.0</v>
      </c>
      <c r="H139" s="18">
        <f t="shared" si="29"/>
        <v>1</v>
      </c>
      <c r="I139" s="18">
        <f t="shared" si="30"/>
        <v>1</v>
      </c>
      <c r="J139" s="16"/>
      <c r="K139" s="16"/>
      <c r="L139" s="16"/>
      <c r="M139" s="16"/>
      <c r="N139" s="18" t="str">
        <f t="shared" si="31"/>
        <v>#DIV/0!</v>
      </c>
      <c r="O139" s="19">
        <v>52.0</v>
      </c>
      <c r="P139" s="19">
        <v>52.0</v>
      </c>
      <c r="Q139" s="20">
        <f t="shared" si="32"/>
        <v>1</v>
      </c>
    </row>
    <row r="140" ht="14.25" customHeight="1">
      <c r="A140" s="154" t="s">
        <v>77</v>
      </c>
      <c r="B140" s="16">
        <v>14.0</v>
      </c>
      <c r="C140" s="16">
        <v>14.0</v>
      </c>
      <c r="D140" s="16">
        <v>0.0</v>
      </c>
      <c r="E140" s="16">
        <v>0.0</v>
      </c>
      <c r="F140" s="17">
        <v>0.0</v>
      </c>
      <c r="G140" s="17">
        <v>0.0</v>
      </c>
      <c r="H140" s="18">
        <f t="shared" si="29"/>
        <v>1</v>
      </c>
      <c r="I140" s="18">
        <f t="shared" si="30"/>
        <v>1</v>
      </c>
      <c r="J140" s="16"/>
      <c r="K140" s="16"/>
      <c r="L140" s="16"/>
      <c r="M140" s="16"/>
      <c r="N140" s="18" t="str">
        <f t="shared" si="31"/>
        <v>#DIV/0!</v>
      </c>
      <c r="O140" s="19">
        <v>34.0</v>
      </c>
      <c r="P140" s="19">
        <v>34.0</v>
      </c>
      <c r="Q140" s="20">
        <f t="shared" si="32"/>
        <v>1</v>
      </c>
    </row>
    <row r="141" ht="14.25" customHeight="1">
      <c r="A141" s="15" t="s">
        <v>128</v>
      </c>
      <c r="B141" s="17">
        <v>16.0</v>
      </c>
      <c r="C141" s="17">
        <v>16.0</v>
      </c>
      <c r="D141" s="17">
        <v>0.0</v>
      </c>
      <c r="E141" s="17">
        <v>0.0</v>
      </c>
      <c r="F141" s="17">
        <v>0.0</v>
      </c>
      <c r="G141" s="17">
        <v>0.0</v>
      </c>
      <c r="H141" s="18">
        <f t="shared" si="29"/>
        <v>1</v>
      </c>
      <c r="I141" s="18">
        <f t="shared" si="30"/>
        <v>1</v>
      </c>
      <c r="J141" s="16"/>
      <c r="K141" s="16"/>
      <c r="L141" s="16"/>
      <c r="M141" s="16"/>
      <c r="N141" s="18" t="str">
        <f t="shared" si="31"/>
        <v>#DIV/0!</v>
      </c>
      <c r="O141" s="19">
        <v>34.0</v>
      </c>
      <c r="P141" s="19">
        <v>34.0</v>
      </c>
      <c r="Q141" s="20">
        <f t="shared" si="32"/>
        <v>1</v>
      </c>
    </row>
    <row r="142" ht="14.25" customHeight="1">
      <c r="A142" s="15" t="s">
        <v>635</v>
      </c>
      <c r="B142" s="17">
        <v>13.0</v>
      </c>
      <c r="C142" s="17">
        <v>12.0</v>
      </c>
      <c r="D142" s="17">
        <v>1.0</v>
      </c>
      <c r="E142" s="17">
        <v>0.0</v>
      </c>
      <c r="F142" s="17">
        <v>0.0</v>
      </c>
      <c r="G142" s="17">
        <v>0.0</v>
      </c>
      <c r="H142" s="18">
        <f t="shared" si="29"/>
        <v>1</v>
      </c>
      <c r="I142" s="18">
        <f t="shared" si="30"/>
        <v>1</v>
      </c>
      <c r="J142" s="16"/>
      <c r="K142" s="16"/>
      <c r="L142" s="16"/>
      <c r="M142" s="16"/>
      <c r="N142" s="18" t="str">
        <f t="shared" si="31"/>
        <v>#DIV/0!</v>
      </c>
      <c r="O142" s="19">
        <v>34.0</v>
      </c>
      <c r="P142" s="19">
        <v>34.0</v>
      </c>
      <c r="Q142" s="20">
        <f t="shared" si="32"/>
        <v>1</v>
      </c>
    </row>
    <row r="143" ht="14.25" customHeight="1">
      <c r="A143" s="15" t="s">
        <v>797</v>
      </c>
      <c r="B143" s="17">
        <v>17.0</v>
      </c>
      <c r="C143" s="17">
        <v>11.0</v>
      </c>
      <c r="D143" s="17">
        <v>6.0</v>
      </c>
      <c r="E143" s="17">
        <v>0.0</v>
      </c>
      <c r="F143" s="17">
        <v>0.0</v>
      </c>
      <c r="G143" s="17">
        <v>0.0</v>
      </c>
      <c r="H143" s="18">
        <f t="shared" si="29"/>
        <v>1</v>
      </c>
      <c r="I143" s="18">
        <f t="shared" si="30"/>
        <v>1</v>
      </c>
      <c r="J143" s="16"/>
      <c r="K143" s="16"/>
      <c r="L143" s="16"/>
      <c r="M143" s="16"/>
      <c r="N143" s="18" t="str">
        <f t="shared" si="31"/>
        <v>#DIV/0!</v>
      </c>
      <c r="O143" s="19">
        <v>34.0</v>
      </c>
      <c r="P143" s="19">
        <v>34.0</v>
      </c>
      <c r="Q143" s="20">
        <f t="shared" si="32"/>
        <v>1</v>
      </c>
    </row>
    <row r="144" ht="14.25" customHeight="1">
      <c r="A144" s="15" t="s">
        <v>171</v>
      </c>
      <c r="B144" s="17">
        <v>17.0</v>
      </c>
      <c r="C144" s="17">
        <v>15.0</v>
      </c>
      <c r="D144" s="17">
        <v>2.0</v>
      </c>
      <c r="E144" s="17">
        <v>0.0</v>
      </c>
      <c r="F144" s="17">
        <v>0.0</v>
      </c>
      <c r="G144" s="17">
        <v>0.0</v>
      </c>
      <c r="H144" s="18">
        <f t="shared" si="29"/>
        <v>1</v>
      </c>
      <c r="I144" s="18">
        <f t="shared" si="30"/>
        <v>1</v>
      </c>
      <c r="J144" s="16"/>
      <c r="K144" s="16"/>
      <c r="L144" s="16"/>
      <c r="M144" s="16"/>
      <c r="N144" s="18" t="str">
        <f t="shared" si="31"/>
        <v>#DIV/0!</v>
      </c>
      <c r="O144" s="19">
        <v>34.0</v>
      </c>
      <c r="P144" s="19">
        <v>34.0</v>
      </c>
      <c r="Q144" s="20">
        <f t="shared" si="32"/>
        <v>1</v>
      </c>
    </row>
    <row r="145" ht="14.25" customHeight="1">
      <c r="A145" s="15" t="s">
        <v>636</v>
      </c>
      <c r="B145" s="17">
        <v>15.0</v>
      </c>
      <c r="C145" s="17">
        <v>13.0</v>
      </c>
      <c r="D145" s="17">
        <v>2.0</v>
      </c>
      <c r="E145" s="17">
        <v>0.0</v>
      </c>
      <c r="F145" s="17">
        <v>0.0</v>
      </c>
      <c r="G145" s="17">
        <v>0.0</v>
      </c>
      <c r="H145" s="18">
        <f t="shared" si="29"/>
        <v>1</v>
      </c>
      <c r="I145" s="18">
        <f t="shared" si="30"/>
        <v>1</v>
      </c>
      <c r="J145" s="16"/>
      <c r="K145" s="16"/>
      <c r="L145" s="16"/>
      <c r="M145" s="16"/>
      <c r="N145" s="18" t="str">
        <f t="shared" si="31"/>
        <v>#DIV/0!</v>
      </c>
      <c r="O145" s="19">
        <v>52.0</v>
      </c>
      <c r="P145" s="19">
        <v>52.0</v>
      </c>
      <c r="Q145" s="20">
        <f t="shared" si="32"/>
        <v>1</v>
      </c>
    </row>
    <row r="146" ht="14.25" customHeight="1">
      <c r="A146" s="15" t="s">
        <v>75</v>
      </c>
      <c r="B146" s="17">
        <v>17.0</v>
      </c>
      <c r="C146" s="17">
        <v>17.0</v>
      </c>
      <c r="D146" s="17">
        <v>0.0</v>
      </c>
      <c r="E146" s="17">
        <v>0.0</v>
      </c>
      <c r="F146" s="17">
        <v>0.0</v>
      </c>
      <c r="G146" s="17">
        <v>0.0</v>
      </c>
      <c r="H146" s="18">
        <f t="shared" si="29"/>
        <v>1</v>
      </c>
      <c r="I146" s="18">
        <f t="shared" si="30"/>
        <v>1</v>
      </c>
      <c r="J146" s="16"/>
      <c r="K146" s="16"/>
      <c r="L146" s="16"/>
      <c r="M146" s="16"/>
      <c r="N146" s="18" t="str">
        <f t="shared" si="31"/>
        <v>#DIV/0!</v>
      </c>
      <c r="O146" s="19">
        <v>34.0</v>
      </c>
      <c r="P146" s="19">
        <v>34.0</v>
      </c>
      <c r="Q146" s="20">
        <f t="shared" si="32"/>
        <v>1</v>
      </c>
    </row>
    <row r="147" ht="14.25" customHeight="1">
      <c r="A147" s="15" t="s">
        <v>635</v>
      </c>
      <c r="B147" s="17">
        <v>14.0</v>
      </c>
      <c r="C147" s="17">
        <v>9.0</v>
      </c>
      <c r="D147" s="17">
        <v>5.0</v>
      </c>
      <c r="E147" s="17">
        <v>0.0</v>
      </c>
      <c r="F147" s="17">
        <v>0.0</v>
      </c>
      <c r="G147" s="17">
        <v>0.0</v>
      </c>
      <c r="H147" s="18">
        <f t="shared" si="29"/>
        <v>1</v>
      </c>
      <c r="I147" s="18">
        <f t="shared" si="30"/>
        <v>1</v>
      </c>
      <c r="J147" s="16"/>
      <c r="K147" s="16"/>
      <c r="L147" s="16"/>
      <c r="M147" s="16"/>
      <c r="N147" s="18" t="str">
        <f t="shared" si="31"/>
        <v>#DIV/0!</v>
      </c>
      <c r="O147" s="19">
        <v>34.0</v>
      </c>
      <c r="P147" s="19">
        <v>34.0</v>
      </c>
      <c r="Q147" s="20">
        <f t="shared" si="32"/>
        <v>1</v>
      </c>
    </row>
    <row r="148" ht="14.25" customHeight="1">
      <c r="A148" s="15" t="s">
        <v>797</v>
      </c>
      <c r="B148" s="17">
        <v>15.0</v>
      </c>
      <c r="C148" s="17">
        <v>7.0</v>
      </c>
      <c r="D148" s="17">
        <v>7.0</v>
      </c>
      <c r="E148" s="17">
        <v>1.0</v>
      </c>
      <c r="F148" s="17">
        <v>0.0</v>
      </c>
      <c r="G148" s="17">
        <v>0.0</v>
      </c>
      <c r="H148" s="18">
        <f t="shared" si="29"/>
        <v>1</v>
      </c>
      <c r="I148" s="18">
        <f t="shared" si="30"/>
        <v>0.9333333333</v>
      </c>
      <c r="J148" s="16"/>
      <c r="K148" s="16"/>
      <c r="L148" s="16"/>
      <c r="M148" s="16"/>
      <c r="N148" s="18" t="str">
        <f t="shared" si="31"/>
        <v>#DIV/0!</v>
      </c>
      <c r="O148" s="19">
        <v>34.0</v>
      </c>
      <c r="P148" s="19">
        <v>34.0</v>
      </c>
      <c r="Q148" s="20">
        <f t="shared" si="32"/>
        <v>1</v>
      </c>
    </row>
    <row r="149" ht="14.25" customHeight="1">
      <c r="A149" s="15" t="s">
        <v>171</v>
      </c>
      <c r="B149" s="17">
        <v>16.0</v>
      </c>
      <c r="C149" s="17">
        <v>13.0</v>
      </c>
      <c r="D149" s="17">
        <v>3.0</v>
      </c>
      <c r="E149" s="17">
        <v>0.0</v>
      </c>
      <c r="F149" s="17">
        <v>0.0</v>
      </c>
      <c r="G149" s="17">
        <v>0.0</v>
      </c>
      <c r="H149" s="18">
        <f t="shared" si="29"/>
        <v>1</v>
      </c>
      <c r="I149" s="18">
        <f t="shared" si="30"/>
        <v>1</v>
      </c>
      <c r="J149" s="16"/>
      <c r="K149" s="16"/>
      <c r="L149" s="16"/>
      <c r="M149" s="16"/>
      <c r="N149" s="18" t="str">
        <f t="shared" si="31"/>
        <v>#DIV/0!</v>
      </c>
      <c r="O149" s="19">
        <v>34.0</v>
      </c>
      <c r="P149" s="19">
        <v>34.0</v>
      </c>
      <c r="Q149" s="20">
        <f t="shared" si="32"/>
        <v>1</v>
      </c>
    </row>
    <row r="150" ht="14.25" customHeight="1">
      <c r="A150" s="15" t="s">
        <v>636</v>
      </c>
      <c r="B150" s="17">
        <v>15.0</v>
      </c>
      <c r="C150" s="17">
        <v>11.0</v>
      </c>
      <c r="D150" s="17">
        <v>4.0</v>
      </c>
      <c r="E150" s="17">
        <v>0.0</v>
      </c>
      <c r="F150" s="17">
        <v>0.0</v>
      </c>
      <c r="G150" s="17">
        <v>0.0</v>
      </c>
      <c r="H150" s="18">
        <f t="shared" si="29"/>
        <v>1</v>
      </c>
      <c r="I150" s="18">
        <f t="shared" si="30"/>
        <v>1</v>
      </c>
      <c r="J150" s="16"/>
      <c r="K150" s="16"/>
      <c r="L150" s="16"/>
      <c r="M150" s="16"/>
      <c r="N150" s="18" t="str">
        <f t="shared" si="31"/>
        <v>#DIV/0!</v>
      </c>
      <c r="O150" s="19">
        <v>34.0</v>
      </c>
      <c r="P150" s="19">
        <v>34.0</v>
      </c>
      <c r="Q150" s="20">
        <f t="shared" si="32"/>
        <v>1</v>
      </c>
    </row>
    <row r="151" ht="14.25" customHeight="1">
      <c r="A151" s="15" t="s">
        <v>75</v>
      </c>
      <c r="B151" s="17">
        <v>17.0</v>
      </c>
      <c r="C151" s="17">
        <v>15.0</v>
      </c>
      <c r="D151" s="17">
        <v>2.0</v>
      </c>
      <c r="E151" s="17">
        <v>0.0</v>
      </c>
      <c r="F151" s="17">
        <v>0.0</v>
      </c>
      <c r="G151" s="17">
        <v>0.0</v>
      </c>
      <c r="H151" s="18">
        <f t="shared" si="29"/>
        <v>1</v>
      </c>
      <c r="I151" s="18">
        <f t="shared" si="30"/>
        <v>1</v>
      </c>
      <c r="J151" s="16"/>
      <c r="K151" s="16"/>
      <c r="L151" s="16"/>
      <c r="M151" s="16"/>
      <c r="N151" s="18" t="str">
        <f t="shared" si="31"/>
        <v>#DIV/0!</v>
      </c>
      <c r="O151" s="19">
        <v>34.0</v>
      </c>
      <c r="P151" s="19">
        <v>34.0</v>
      </c>
      <c r="Q151" s="20">
        <f t="shared" si="32"/>
        <v>1</v>
      </c>
    </row>
    <row r="152" ht="14.25" customHeight="1">
      <c r="A152" s="15"/>
      <c r="B152" s="17"/>
      <c r="C152" s="17"/>
      <c r="D152" s="17"/>
      <c r="E152" s="17"/>
      <c r="F152" s="17"/>
      <c r="G152" s="17"/>
      <c r="H152" s="18" t="str">
        <f t="shared" si="29"/>
        <v>#DIV/0!</v>
      </c>
      <c r="I152" s="18" t="str">
        <f t="shared" si="30"/>
        <v>#DIV/0!</v>
      </c>
      <c r="J152" s="16"/>
      <c r="K152" s="16"/>
      <c r="L152" s="16"/>
      <c r="M152" s="16"/>
      <c r="N152" s="18" t="str">
        <f t="shared" si="31"/>
        <v>#DIV/0!</v>
      </c>
      <c r="O152" s="19"/>
      <c r="P152" s="19"/>
      <c r="Q152" s="20" t="str">
        <f t="shared" si="32"/>
        <v>#DIV/0!</v>
      </c>
    </row>
    <row r="153" ht="14.25" customHeight="1">
      <c r="A153" s="15"/>
      <c r="B153" s="17"/>
      <c r="C153" s="17"/>
      <c r="D153" s="17"/>
      <c r="E153" s="17"/>
      <c r="F153" s="17"/>
      <c r="G153" s="17"/>
      <c r="H153" s="18" t="str">
        <f t="shared" si="29"/>
        <v>#DIV/0!</v>
      </c>
      <c r="I153" s="18" t="str">
        <f t="shared" si="30"/>
        <v>#DIV/0!</v>
      </c>
      <c r="J153" s="16"/>
      <c r="K153" s="16"/>
      <c r="L153" s="16"/>
      <c r="M153" s="16"/>
      <c r="N153" s="18" t="str">
        <f t="shared" si="31"/>
        <v>#DIV/0!</v>
      </c>
      <c r="O153" s="19"/>
      <c r="P153" s="19"/>
      <c r="Q153" s="20" t="str">
        <f t="shared" si="32"/>
        <v>#DIV/0!</v>
      </c>
    </row>
    <row r="154" ht="14.25" customHeight="1">
      <c r="A154" s="15"/>
      <c r="B154" s="17"/>
      <c r="C154" s="17"/>
      <c r="D154" s="17"/>
      <c r="E154" s="17"/>
      <c r="F154" s="17"/>
      <c r="G154" s="17"/>
      <c r="H154" s="18" t="str">
        <f t="shared" si="29"/>
        <v>#DIV/0!</v>
      </c>
      <c r="I154" s="18" t="str">
        <f t="shared" si="30"/>
        <v>#DIV/0!</v>
      </c>
      <c r="J154" s="16"/>
      <c r="K154" s="16"/>
      <c r="L154" s="16"/>
      <c r="M154" s="16"/>
      <c r="N154" s="18" t="str">
        <f t="shared" si="31"/>
        <v>#DIV/0!</v>
      </c>
      <c r="O154" s="19"/>
      <c r="P154" s="19"/>
      <c r="Q154" s="20" t="str">
        <f t="shared" si="32"/>
        <v>#DIV/0!</v>
      </c>
    </row>
    <row r="155" ht="14.25" customHeight="1">
      <c r="A155" s="15"/>
      <c r="B155" s="17"/>
      <c r="C155" s="17"/>
      <c r="D155" s="17"/>
      <c r="E155" s="17"/>
      <c r="F155" s="17"/>
      <c r="G155" s="17"/>
      <c r="H155" s="18" t="str">
        <f t="shared" si="29"/>
        <v>#DIV/0!</v>
      </c>
      <c r="I155" s="18" t="str">
        <f t="shared" si="30"/>
        <v>#DIV/0!</v>
      </c>
      <c r="J155" s="16"/>
      <c r="K155" s="16"/>
      <c r="L155" s="16"/>
      <c r="M155" s="16"/>
      <c r="N155" s="18" t="str">
        <f t="shared" si="31"/>
        <v>#DIV/0!</v>
      </c>
      <c r="O155" s="19"/>
      <c r="P155" s="19"/>
      <c r="Q155" s="20" t="str">
        <f t="shared" si="32"/>
        <v>#DIV/0!</v>
      </c>
    </row>
    <row r="156" ht="14.25" customHeight="1">
      <c r="A156" s="15"/>
      <c r="B156" s="17"/>
      <c r="C156" s="17"/>
      <c r="D156" s="17"/>
      <c r="E156" s="17"/>
      <c r="F156" s="17"/>
      <c r="G156" s="17"/>
      <c r="H156" s="18" t="str">
        <f t="shared" si="29"/>
        <v>#DIV/0!</v>
      </c>
      <c r="I156" s="18" t="str">
        <f t="shared" si="30"/>
        <v>#DIV/0!</v>
      </c>
      <c r="J156" s="16"/>
      <c r="K156" s="16"/>
      <c r="L156" s="16"/>
      <c r="M156" s="16"/>
      <c r="N156" s="18" t="str">
        <f t="shared" si="31"/>
        <v>#DIV/0!</v>
      </c>
      <c r="O156" s="19"/>
      <c r="P156" s="19"/>
      <c r="Q156" s="20" t="str">
        <f t="shared" si="32"/>
        <v>#DIV/0!</v>
      </c>
    </row>
    <row r="157" ht="14.25" customHeight="1">
      <c r="A157" s="15"/>
      <c r="B157" s="17"/>
      <c r="C157" s="17"/>
      <c r="D157" s="17"/>
      <c r="E157" s="17"/>
      <c r="F157" s="17"/>
      <c r="G157" s="17"/>
      <c r="H157" s="18" t="str">
        <f t="shared" si="29"/>
        <v>#DIV/0!</v>
      </c>
      <c r="I157" s="18" t="str">
        <f t="shared" si="30"/>
        <v>#DIV/0!</v>
      </c>
      <c r="J157" s="16"/>
      <c r="K157" s="16"/>
      <c r="L157" s="16"/>
      <c r="M157" s="16"/>
      <c r="N157" s="18" t="str">
        <f t="shared" si="31"/>
        <v>#DIV/0!</v>
      </c>
      <c r="O157" s="19"/>
      <c r="P157" s="19"/>
      <c r="Q157" s="20" t="str">
        <f t="shared" si="32"/>
        <v>#DIV/0!</v>
      </c>
    </row>
    <row r="158" ht="14.25" customHeight="1">
      <c r="A158" s="15"/>
      <c r="B158" s="17"/>
      <c r="C158" s="17"/>
      <c r="D158" s="17"/>
      <c r="E158" s="17"/>
      <c r="F158" s="17"/>
      <c r="G158" s="17"/>
      <c r="H158" s="18" t="str">
        <f t="shared" si="29"/>
        <v>#DIV/0!</v>
      </c>
      <c r="I158" s="18" t="str">
        <f t="shared" si="30"/>
        <v>#DIV/0!</v>
      </c>
      <c r="J158" s="16"/>
      <c r="K158" s="16"/>
      <c r="L158" s="16"/>
      <c r="M158" s="16"/>
      <c r="N158" s="18" t="str">
        <f t="shared" si="31"/>
        <v>#DIV/0!</v>
      </c>
      <c r="O158" s="19"/>
      <c r="P158" s="19"/>
      <c r="Q158" s="20" t="str">
        <f t="shared" si="32"/>
        <v>#DIV/0!</v>
      </c>
    </row>
    <row r="159" ht="14.25" customHeight="1">
      <c r="A159" s="15"/>
      <c r="B159" s="17"/>
      <c r="C159" s="17"/>
      <c r="D159" s="17"/>
      <c r="E159" s="17"/>
      <c r="F159" s="17"/>
      <c r="G159" s="17"/>
      <c r="H159" s="18" t="str">
        <f t="shared" si="29"/>
        <v>#DIV/0!</v>
      </c>
      <c r="I159" s="18" t="str">
        <f t="shared" si="30"/>
        <v>#DIV/0!</v>
      </c>
      <c r="J159" s="16"/>
      <c r="K159" s="16"/>
      <c r="L159" s="16"/>
      <c r="M159" s="16"/>
      <c r="N159" s="18" t="str">
        <f t="shared" si="31"/>
        <v>#DIV/0!</v>
      </c>
      <c r="O159" s="19"/>
      <c r="P159" s="19"/>
      <c r="Q159" s="20" t="str">
        <f t="shared" si="32"/>
        <v>#DIV/0!</v>
      </c>
    </row>
    <row r="160" ht="14.25" customHeight="1">
      <c r="A160" s="15"/>
      <c r="B160" s="17"/>
      <c r="C160" s="17"/>
      <c r="D160" s="17"/>
      <c r="E160" s="17"/>
      <c r="F160" s="17"/>
      <c r="G160" s="17"/>
      <c r="H160" s="18" t="str">
        <f t="shared" si="29"/>
        <v>#DIV/0!</v>
      </c>
      <c r="I160" s="18" t="str">
        <f t="shared" si="30"/>
        <v>#DIV/0!</v>
      </c>
      <c r="J160" s="16"/>
      <c r="K160" s="16"/>
      <c r="L160" s="16"/>
      <c r="M160" s="16"/>
      <c r="N160" s="18" t="str">
        <f t="shared" si="31"/>
        <v>#DIV/0!</v>
      </c>
      <c r="O160" s="19"/>
      <c r="P160" s="19"/>
      <c r="Q160" s="20" t="str">
        <f t="shared" si="32"/>
        <v>#DIV/0!</v>
      </c>
    </row>
    <row r="161" ht="14.25" customHeight="1">
      <c r="A161" s="15"/>
      <c r="B161" s="17"/>
      <c r="C161" s="17"/>
      <c r="D161" s="17"/>
      <c r="E161" s="17"/>
      <c r="F161" s="17"/>
      <c r="G161" s="17"/>
      <c r="H161" s="18" t="str">
        <f t="shared" si="29"/>
        <v>#DIV/0!</v>
      </c>
      <c r="I161" s="18" t="str">
        <f t="shared" si="30"/>
        <v>#DIV/0!</v>
      </c>
      <c r="J161" s="16"/>
      <c r="K161" s="16"/>
      <c r="L161" s="16"/>
      <c r="M161" s="16"/>
      <c r="N161" s="18" t="str">
        <f t="shared" si="31"/>
        <v>#DIV/0!</v>
      </c>
      <c r="O161" s="19"/>
      <c r="P161" s="19"/>
      <c r="Q161" s="20" t="str">
        <f t="shared" si="32"/>
        <v>#DIV/0!</v>
      </c>
    </row>
    <row r="162" ht="14.25" customHeight="1">
      <c r="A162" s="15"/>
      <c r="B162" s="17"/>
      <c r="C162" s="17"/>
      <c r="D162" s="17"/>
      <c r="E162" s="17"/>
      <c r="F162" s="17"/>
      <c r="G162" s="17"/>
      <c r="H162" s="18" t="str">
        <f t="shared" si="29"/>
        <v>#DIV/0!</v>
      </c>
      <c r="I162" s="18" t="str">
        <f t="shared" si="30"/>
        <v>#DIV/0!</v>
      </c>
      <c r="J162" s="16"/>
      <c r="K162" s="16"/>
      <c r="L162" s="16"/>
      <c r="M162" s="16"/>
      <c r="N162" s="18" t="str">
        <f t="shared" si="31"/>
        <v>#DIV/0!</v>
      </c>
      <c r="O162" s="19"/>
      <c r="P162" s="19"/>
      <c r="Q162" s="20" t="str">
        <f t="shared" si="32"/>
        <v>#DIV/0!</v>
      </c>
    </row>
    <row r="163" ht="14.25" customHeight="1">
      <c r="A163" s="9" t="s">
        <v>15</v>
      </c>
      <c r="B163" s="26">
        <f t="shared" ref="B163:G163" si="33">SUM(B138:B162)</f>
        <v>216</v>
      </c>
      <c r="C163" s="26">
        <f t="shared" si="33"/>
        <v>183</v>
      </c>
      <c r="D163" s="26">
        <f t="shared" si="33"/>
        <v>32</v>
      </c>
      <c r="E163" s="26">
        <f t="shared" si="33"/>
        <v>1</v>
      </c>
      <c r="F163" s="26">
        <f t="shared" si="33"/>
        <v>0</v>
      </c>
      <c r="G163" s="26">
        <f t="shared" si="33"/>
        <v>0</v>
      </c>
      <c r="H163" s="18">
        <f t="shared" si="29"/>
        <v>1</v>
      </c>
      <c r="I163" s="18">
        <f t="shared" si="30"/>
        <v>0.9953703704</v>
      </c>
      <c r="J163" s="26">
        <f t="shared" ref="J163:M163" si="34">SUM(J138:J162)</f>
        <v>0</v>
      </c>
      <c r="K163" s="26">
        <f t="shared" si="34"/>
        <v>0</v>
      </c>
      <c r="L163" s="26">
        <f t="shared" si="34"/>
        <v>0</v>
      </c>
      <c r="M163" s="26">
        <f t="shared" si="34"/>
        <v>0</v>
      </c>
      <c r="N163" s="18" t="str">
        <f t="shared" si="31"/>
        <v>#DIV/0!</v>
      </c>
      <c r="O163" s="27">
        <f t="shared" ref="O163:P163" si="35">SUM(O138:O162)</f>
        <v>512</v>
      </c>
      <c r="P163" s="27">
        <f t="shared" si="35"/>
        <v>512</v>
      </c>
      <c r="Q163" s="20">
        <f t="shared" si="32"/>
        <v>1</v>
      </c>
    </row>
    <row r="164" ht="14.2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Q164" s="95"/>
    </row>
    <row r="165" ht="14.25" customHeight="1">
      <c r="A165" s="89" t="s">
        <v>27</v>
      </c>
      <c r="B165" s="30"/>
      <c r="C165" s="30"/>
      <c r="D165" s="30"/>
      <c r="E165" s="30"/>
      <c r="F165" s="30"/>
      <c r="G165" s="88"/>
      <c r="H165" s="30"/>
      <c r="I165" s="30"/>
      <c r="J165" s="30"/>
      <c r="K165" s="30"/>
      <c r="L165" s="30"/>
      <c r="M165" s="30"/>
      <c r="N165" s="30"/>
    </row>
    <row r="166" ht="14.25" customHeight="1">
      <c r="A166" s="90" t="s">
        <v>4</v>
      </c>
    </row>
    <row r="167" ht="14.25" customHeight="1">
      <c r="A167" s="120"/>
      <c r="B167" s="99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4"/>
    </row>
    <row r="168" ht="14.25" customHeight="1">
      <c r="A168" s="114"/>
      <c r="B168" s="99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4"/>
    </row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</sheetData>
  <mergeCells count="28">
    <mergeCell ref="A3:N3"/>
    <mergeCell ref="A4:N4"/>
    <mergeCell ref="O4:Q4"/>
    <mergeCell ref="B27:N27"/>
    <mergeCell ref="B28:N28"/>
    <mergeCell ref="B29:N29"/>
    <mergeCell ref="A34:N34"/>
    <mergeCell ref="A35:N35"/>
    <mergeCell ref="O35:Q35"/>
    <mergeCell ref="B58:N58"/>
    <mergeCell ref="B59:N59"/>
    <mergeCell ref="B60:N60"/>
    <mergeCell ref="A65:N65"/>
    <mergeCell ref="O66:Q66"/>
    <mergeCell ref="B128:N128"/>
    <mergeCell ref="B129:N129"/>
    <mergeCell ref="A135:N135"/>
    <mergeCell ref="A136:N136"/>
    <mergeCell ref="O136:Q136"/>
    <mergeCell ref="B167:N167"/>
    <mergeCell ref="B168:N168"/>
    <mergeCell ref="A66:N66"/>
    <mergeCell ref="B89:N89"/>
    <mergeCell ref="B90:N90"/>
    <mergeCell ref="B91:N91"/>
    <mergeCell ref="A96:N96"/>
    <mergeCell ref="A97:N97"/>
    <mergeCell ref="O97:Q97"/>
  </mergeCells>
  <printOptions/>
  <pageMargins bottom="0.75" footer="0.0" header="0.0" left="0.7" right="0.7" top="0.75"/>
  <pageSetup paperSize="9" orientation="portrait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1110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25"/>
      <c r="B6" s="23"/>
      <c r="C6" s="23"/>
      <c r="D6" s="23"/>
      <c r="E6" s="23"/>
      <c r="F6" s="24"/>
      <c r="G6" s="24"/>
      <c r="H6" s="18" t="str">
        <f t="shared" ref="H6:H29" si="1">(C6+D6+E6)/B6</f>
        <v>#DIV/0!</v>
      </c>
      <c r="I6" s="18" t="str">
        <f t="shared" ref="I6:I29" si="2">(C6+D6)/B6</f>
        <v>#DIV/0!</v>
      </c>
      <c r="J6" s="23"/>
      <c r="K6" s="23"/>
      <c r="L6" s="23"/>
      <c r="M6" s="23"/>
      <c r="N6" s="18" t="str">
        <f t="shared" ref="N6:N29" si="3">M6/L6</f>
        <v>#DIV/0!</v>
      </c>
      <c r="O6" s="21"/>
      <c r="P6" s="21"/>
      <c r="Q6" s="20" t="str">
        <f t="shared" ref="Q6:Q29" si="4">P6/O6</f>
        <v>#DIV/0!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25"/>
      <c r="B7" s="23"/>
      <c r="C7" s="24"/>
      <c r="D7" s="23"/>
      <c r="E7" s="23"/>
      <c r="F7" s="24"/>
      <c r="G7" s="24"/>
      <c r="H7" s="18" t="str">
        <f t="shared" si="1"/>
        <v>#DIV/0!</v>
      </c>
      <c r="I7" s="18" t="str">
        <f t="shared" si="2"/>
        <v>#DIV/0!</v>
      </c>
      <c r="J7" s="23"/>
      <c r="K7" s="23"/>
      <c r="L7" s="23"/>
      <c r="M7" s="23"/>
      <c r="N7" s="18" t="str">
        <f t="shared" si="3"/>
        <v>#DIV/0!</v>
      </c>
      <c r="O7" s="21"/>
      <c r="P7" s="21"/>
      <c r="Q7" s="20" t="str">
        <f t="shared" si="4"/>
        <v>#DIV/0!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22"/>
      <c r="B8" s="23"/>
      <c r="C8" s="23"/>
      <c r="D8" s="23"/>
      <c r="E8" s="23"/>
      <c r="F8" s="24"/>
      <c r="G8" s="24"/>
      <c r="H8" s="18" t="str">
        <f t="shared" si="1"/>
        <v>#DIV/0!</v>
      </c>
      <c r="I8" s="18" t="str">
        <f t="shared" si="2"/>
        <v>#DIV/0!</v>
      </c>
      <c r="J8" s="23"/>
      <c r="K8" s="23"/>
      <c r="L8" s="23"/>
      <c r="M8" s="23"/>
      <c r="N8" s="18" t="str">
        <f t="shared" si="3"/>
        <v>#DIV/0!</v>
      </c>
      <c r="O8" s="21"/>
      <c r="P8" s="21"/>
      <c r="Q8" s="20" t="str">
        <f t="shared" si="4"/>
        <v>#DIV/0!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25"/>
      <c r="B24" s="24"/>
      <c r="C24" s="24"/>
      <c r="D24" s="24"/>
      <c r="E24" s="24"/>
      <c r="F24" s="24"/>
      <c r="G24" s="24"/>
      <c r="H24" s="18" t="str">
        <f t="shared" si="1"/>
        <v>#DIV/0!</v>
      </c>
      <c r="I24" s="18" t="str">
        <f t="shared" si="2"/>
        <v>#DIV/0!</v>
      </c>
      <c r="J24" s="24"/>
      <c r="K24" s="24"/>
      <c r="L24" s="24"/>
      <c r="M24" s="24"/>
      <c r="N24" s="18" t="str">
        <f t="shared" si="3"/>
        <v>#DIV/0!</v>
      </c>
      <c r="O24" s="21"/>
      <c r="P24" s="21"/>
      <c r="Q24" s="20" t="str">
        <f t="shared" si="4"/>
        <v>#DIV/0!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5"/>
      <c r="B25" s="24"/>
      <c r="C25" s="24"/>
      <c r="D25" s="24"/>
      <c r="E25" s="24"/>
      <c r="F25" s="24"/>
      <c r="G25" s="24"/>
      <c r="H25" s="18" t="str">
        <f t="shared" si="1"/>
        <v>#DIV/0!</v>
      </c>
      <c r="I25" s="18" t="str">
        <f t="shared" si="2"/>
        <v>#DIV/0!</v>
      </c>
      <c r="J25" s="24"/>
      <c r="K25" s="24"/>
      <c r="L25" s="24"/>
      <c r="M25" s="24"/>
      <c r="N25" s="18" t="str">
        <f t="shared" si="3"/>
        <v>#DIV/0!</v>
      </c>
      <c r="O25" s="21"/>
      <c r="P25" s="21"/>
      <c r="Q25" s="20" t="str">
        <f t="shared" si="4"/>
        <v>#DIV/0!</v>
      </c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25"/>
      <c r="B26" s="24"/>
      <c r="C26" s="24"/>
      <c r="D26" s="24"/>
      <c r="E26" s="24"/>
      <c r="F26" s="24"/>
      <c r="G26" s="24"/>
      <c r="H26" s="18" t="str">
        <f t="shared" si="1"/>
        <v>#DIV/0!</v>
      </c>
      <c r="I26" s="18" t="str">
        <f t="shared" si="2"/>
        <v>#DIV/0!</v>
      </c>
      <c r="J26" s="24"/>
      <c r="K26" s="24"/>
      <c r="L26" s="24"/>
      <c r="M26" s="24"/>
      <c r="N26" s="18" t="str">
        <f t="shared" si="3"/>
        <v>#DIV/0!</v>
      </c>
      <c r="O26" s="21"/>
      <c r="P26" s="21"/>
      <c r="Q26" s="20" t="str">
        <f t="shared" si="4"/>
        <v>#DIV/0!</v>
      </c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25"/>
      <c r="B27" s="24"/>
      <c r="C27" s="24"/>
      <c r="D27" s="24"/>
      <c r="E27" s="24"/>
      <c r="F27" s="24"/>
      <c r="G27" s="24"/>
      <c r="H27" s="18" t="str">
        <f t="shared" si="1"/>
        <v>#DIV/0!</v>
      </c>
      <c r="I27" s="18" t="str">
        <f t="shared" si="2"/>
        <v>#DIV/0!</v>
      </c>
      <c r="J27" s="24"/>
      <c r="K27" s="24"/>
      <c r="L27" s="24"/>
      <c r="M27" s="24"/>
      <c r="N27" s="18" t="str">
        <f t="shared" si="3"/>
        <v>#DIV/0!</v>
      </c>
      <c r="O27" s="21"/>
      <c r="P27" s="21"/>
      <c r="Q27" s="20" t="str">
        <f t="shared" si="4"/>
        <v>#DIV/0!</v>
      </c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25"/>
      <c r="B28" s="24"/>
      <c r="C28" s="24"/>
      <c r="D28" s="24"/>
      <c r="E28" s="24"/>
      <c r="F28" s="24"/>
      <c r="G28" s="24"/>
      <c r="H28" s="18" t="str">
        <f t="shared" si="1"/>
        <v>#DIV/0!</v>
      </c>
      <c r="I28" s="18" t="str">
        <f t="shared" si="2"/>
        <v>#DIV/0!</v>
      </c>
      <c r="J28" s="24"/>
      <c r="K28" s="24"/>
      <c r="L28" s="24"/>
      <c r="M28" s="24"/>
      <c r="N28" s="18" t="str">
        <f t="shared" si="3"/>
        <v>#DIV/0!</v>
      </c>
      <c r="O28" s="21"/>
      <c r="P28" s="21"/>
      <c r="Q28" s="20" t="str">
        <f t="shared" si="4"/>
        <v>#DIV/0!</v>
      </c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" t="s">
        <v>15</v>
      </c>
      <c r="B29" s="26">
        <f t="shared" ref="B29:G29" si="5">SUM(B6:B28)</f>
        <v>0</v>
      </c>
      <c r="C29" s="26">
        <f t="shared" si="5"/>
        <v>0</v>
      </c>
      <c r="D29" s="26">
        <f t="shared" si="5"/>
        <v>0</v>
      </c>
      <c r="E29" s="26">
        <f t="shared" si="5"/>
        <v>0</v>
      </c>
      <c r="F29" s="26">
        <f t="shared" si="5"/>
        <v>0</v>
      </c>
      <c r="G29" s="26">
        <f t="shared" si="5"/>
        <v>0</v>
      </c>
      <c r="H29" s="18" t="str">
        <f t="shared" si="1"/>
        <v>#DIV/0!</v>
      </c>
      <c r="I29" s="18" t="str">
        <f t="shared" si="2"/>
        <v>#DIV/0!</v>
      </c>
      <c r="J29" s="26">
        <f t="shared" ref="J29:M29" si="6">SUM(J6:J28)</f>
        <v>0</v>
      </c>
      <c r="K29" s="26">
        <f t="shared" si="6"/>
        <v>0</v>
      </c>
      <c r="L29" s="26">
        <f t="shared" si="6"/>
        <v>0</v>
      </c>
      <c r="M29" s="26">
        <f t="shared" si="6"/>
        <v>0</v>
      </c>
      <c r="N29" s="18" t="str">
        <f t="shared" si="3"/>
        <v>#DIV/0!</v>
      </c>
      <c r="O29" s="27">
        <f t="shared" ref="O29:P29" si="7">SUM(O6:O28)</f>
        <v>0</v>
      </c>
      <c r="P29" s="27">
        <f t="shared" si="7"/>
        <v>0</v>
      </c>
      <c r="Q29" s="20" t="str">
        <f t="shared" si="4"/>
        <v>#DIV/0!</v>
      </c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Q30" s="95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A31" s="89" t="s">
        <v>27</v>
      </c>
      <c r="B31" s="30"/>
      <c r="C31" s="30"/>
      <c r="D31" s="30"/>
      <c r="E31" s="30"/>
      <c r="F31" s="30"/>
      <c r="G31" s="88"/>
      <c r="H31" s="30"/>
      <c r="I31" s="30"/>
      <c r="J31" s="30"/>
      <c r="K31" s="30"/>
      <c r="L31" s="30"/>
      <c r="M31" s="30"/>
      <c r="N31" s="30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A32" s="90" t="s">
        <v>4</v>
      </c>
      <c r="B32" s="32" t="s">
        <v>16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A33" s="93">
        <v>1.0</v>
      </c>
      <c r="B33" s="32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4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93">
        <v>2.0</v>
      </c>
      <c r="B34" s="32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4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/>
    <row r="36" ht="14.25" customHeight="1"/>
    <row r="37" ht="14.25" customHeight="1">
      <c r="A37" s="63" t="s">
        <v>20</v>
      </c>
      <c r="Q37" s="95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Q38" s="95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275" t="s">
        <v>1110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Q39" s="95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35" t="s">
        <v>30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135" t="s">
        <v>3</v>
      </c>
      <c r="P40" s="33"/>
      <c r="Q40" s="34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9" t="s">
        <v>4</v>
      </c>
      <c r="B41" s="11" t="s">
        <v>5</v>
      </c>
      <c r="C41" s="11" t="s">
        <v>6</v>
      </c>
      <c r="D41" s="11">
        <v>4.0</v>
      </c>
      <c r="E41" s="11">
        <v>3.0</v>
      </c>
      <c r="F41" s="11">
        <v>2.0</v>
      </c>
      <c r="G41" s="11" t="s">
        <v>7</v>
      </c>
      <c r="H41" s="11" t="s">
        <v>8</v>
      </c>
      <c r="I41" s="11" t="s">
        <v>9</v>
      </c>
      <c r="J41" s="11" t="s">
        <v>10</v>
      </c>
      <c r="K41" s="11" t="s">
        <v>11</v>
      </c>
      <c r="L41" s="11" t="s">
        <v>12</v>
      </c>
      <c r="M41" s="11" t="s">
        <v>11</v>
      </c>
      <c r="N41" s="11" t="s">
        <v>13</v>
      </c>
      <c r="O41" s="140" t="s">
        <v>12</v>
      </c>
      <c r="P41" s="140" t="s">
        <v>11</v>
      </c>
      <c r="Q41" s="141" t="s">
        <v>14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25"/>
      <c r="B42" s="23"/>
      <c r="C42" s="23"/>
      <c r="D42" s="23"/>
      <c r="E42" s="23"/>
      <c r="F42" s="24"/>
      <c r="G42" s="24"/>
      <c r="H42" s="18" t="str">
        <f t="shared" ref="H42:H65" si="8">(C42+D42+E42)/B42</f>
        <v>#DIV/0!</v>
      </c>
      <c r="I42" s="18" t="str">
        <f t="shared" ref="I42:I65" si="9">(C42+D42)/B42</f>
        <v>#DIV/0!</v>
      </c>
      <c r="J42" s="23"/>
      <c r="K42" s="23"/>
      <c r="L42" s="23"/>
      <c r="M42" s="23"/>
      <c r="N42" s="18" t="str">
        <f t="shared" ref="N42:N65" si="10">M42/L42</f>
        <v>#DIV/0!</v>
      </c>
      <c r="O42" s="21"/>
      <c r="P42" s="21"/>
      <c r="Q42" s="20" t="str">
        <f t="shared" ref="Q42:Q65" si="11">P42/O42</f>
        <v>#DIV/0!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25"/>
      <c r="B43" s="23"/>
      <c r="C43" s="24"/>
      <c r="D43" s="23"/>
      <c r="E43" s="23"/>
      <c r="F43" s="24"/>
      <c r="G43" s="24"/>
      <c r="H43" s="18" t="str">
        <f t="shared" si="8"/>
        <v>#DIV/0!</v>
      </c>
      <c r="I43" s="18" t="str">
        <f t="shared" si="9"/>
        <v>#DIV/0!</v>
      </c>
      <c r="J43" s="23"/>
      <c r="K43" s="23"/>
      <c r="L43" s="23"/>
      <c r="M43" s="23"/>
      <c r="N43" s="18" t="str">
        <f t="shared" si="10"/>
        <v>#DIV/0!</v>
      </c>
      <c r="O43" s="21"/>
      <c r="P43" s="21"/>
      <c r="Q43" s="20" t="str">
        <f t="shared" si="11"/>
        <v>#DIV/0!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22"/>
      <c r="B44" s="23"/>
      <c r="C44" s="23"/>
      <c r="D44" s="23"/>
      <c r="E44" s="23"/>
      <c r="F44" s="24"/>
      <c r="G44" s="24"/>
      <c r="H44" s="18" t="str">
        <f t="shared" si="8"/>
        <v>#DIV/0!</v>
      </c>
      <c r="I44" s="18" t="str">
        <f t="shared" si="9"/>
        <v>#DIV/0!</v>
      </c>
      <c r="J44" s="23"/>
      <c r="K44" s="23"/>
      <c r="L44" s="23"/>
      <c r="M44" s="23"/>
      <c r="N44" s="18" t="str">
        <f t="shared" si="10"/>
        <v>#DIV/0!</v>
      </c>
      <c r="O44" s="21"/>
      <c r="P44" s="21"/>
      <c r="Q44" s="20" t="str">
        <f t="shared" si="11"/>
        <v>#DIV/0!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25"/>
      <c r="B45" s="24"/>
      <c r="C45" s="24"/>
      <c r="D45" s="24"/>
      <c r="E45" s="24"/>
      <c r="F45" s="24"/>
      <c r="G45" s="24"/>
      <c r="H45" s="18" t="str">
        <f t="shared" si="8"/>
        <v>#DIV/0!</v>
      </c>
      <c r="I45" s="18" t="str">
        <f t="shared" si="9"/>
        <v>#DIV/0!</v>
      </c>
      <c r="J45" s="24"/>
      <c r="K45" s="24"/>
      <c r="L45" s="24"/>
      <c r="M45" s="24"/>
      <c r="N45" s="18" t="str">
        <f t="shared" si="10"/>
        <v>#DIV/0!</v>
      </c>
      <c r="O45" s="21"/>
      <c r="P45" s="21"/>
      <c r="Q45" s="20" t="str">
        <f t="shared" si="11"/>
        <v>#DIV/0!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25"/>
      <c r="B46" s="24"/>
      <c r="C46" s="24"/>
      <c r="D46" s="24"/>
      <c r="E46" s="24"/>
      <c r="F46" s="24"/>
      <c r="G46" s="24"/>
      <c r="H46" s="18" t="str">
        <f t="shared" si="8"/>
        <v>#DIV/0!</v>
      </c>
      <c r="I46" s="18" t="str">
        <f t="shared" si="9"/>
        <v>#DIV/0!</v>
      </c>
      <c r="J46" s="24"/>
      <c r="K46" s="24"/>
      <c r="L46" s="24"/>
      <c r="M46" s="24"/>
      <c r="N46" s="18" t="str">
        <f t="shared" si="10"/>
        <v>#DIV/0!</v>
      </c>
      <c r="O46" s="21"/>
      <c r="P46" s="21"/>
      <c r="Q46" s="20" t="str">
        <f t="shared" si="11"/>
        <v>#DIV/0!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25"/>
      <c r="B47" s="24"/>
      <c r="C47" s="24"/>
      <c r="D47" s="24"/>
      <c r="E47" s="24"/>
      <c r="F47" s="24"/>
      <c r="G47" s="24"/>
      <c r="H47" s="18" t="str">
        <f t="shared" si="8"/>
        <v>#DIV/0!</v>
      </c>
      <c r="I47" s="18" t="str">
        <f t="shared" si="9"/>
        <v>#DIV/0!</v>
      </c>
      <c r="J47" s="24"/>
      <c r="K47" s="24"/>
      <c r="L47" s="24"/>
      <c r="M47" s="24"/>
      <c r="N47" s="18" t="str">
        <f t="shared" si="10"/>
        <v>#DIV/0!</v>
      </c>
      <c r="O47" s="21"/>
      <c r="P47" s="21"/>
      <c r="Q47" s="20" t="str">
        <f t="shared" si="11"/>
        <v>#DIV/0!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25"/>
      <c r="B48" s="24"/>
      <c r="C48" s="24"/>
      <c r="D48" s="24"/>
      <c r="E48" s="24"/>
      <c r="F48" s="24"/>
      <c r="G48" s="24"/>
      <c r="H48" s="18" t="str">
        <f t="shared" si="8"/>
        <v>#DIV/0!</v>
      </c>
      <c r="I48" s="18" t="str">
        <f t="shared" si="9"/>
        <v>#DIV/0!</v>
      </c>
      <c r="J48" s="24"/>
      <c r="K48" s="24"/>
      <c r="L48" s="24"/>
      <c r="M48" s="24"/>
      <c r="N48" s="18" t="str">
        <f t="shared" si="10"/>
        <v>#DIV/0!</v>
      </c>
      <c r="O48" s="21"/>
      <c r="P48" s="21"/>
      <c r="Q48" s="20" t="str">
        <f t="shared" si="11"/>
        <v>#DIV/0!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8"/>
        <v>#DIV/0!</v>
      </c>
      <c r="I49" s="18" t="str">
        <f t="shared" si="9"/>
        <v>#DIV/0!</v>
      </c>
      <c r="J49" s="24"/>
      <c r="K49" s="24"/>
      <c r="L49" s="24"/>
      <c r="M49" s="24"/>
      <c r="N49" s="18" t="str">
        <f t="shared" si="10"/>
        <v>#DIV/0!</v>
      </c>
      <c r="O49" s="21"/>
      <c r="P49" s="21"/>
      <c r="Q49" s="20" t="str">
        <f t="shared" si="11"/>
        <v>#DIV/0!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8"/>
        <v>#DIV/0!</v>
      </c>
      <c r="I50" s="18" t="str">
        <f t="shared" si="9"/>
        <v>#DIV/0!</v>
      </c>
      <c r="J50" s="24"/>
      <c r="K50" s="24"/>
      <c r="L50" s="24"/>
      <c r="M50" s="24"/>
      <c r="N50" s="18" t="str">
        <f t="shared" si="10"/>
        <v>#DIV/0!</v>
      </c>
      <c r="O50" s="21"/>
      <c r="P50" s="21"/>
      <c r="Q50" s="20" t="str">
        <f t="shared" si="11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8"/>
        <v>#DIV/0!</v>
      </c>
      <c r="I51" s="18" t="str">
        <f t="shared" si="9"/>
        <v>#DIV/0!</v>
      </c>
      <c r="J51" s="24"/>
      <c r="K51" s="24"/>
      <c r="L51" s="24"/>
      <c r="M51" s="24"/>
      <c r="N51" s="18" t="str">
        <f t="shared" si="10"/>
        <v>#DIV/0!</v>
      </c>
      <c r="O51" s="21"/>
      <c r="P51" s="21"/>
      <c r="Q51" s="20" t="str">
        <f t="shared" si="11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8"/>
        <v>#DIV/0!</v>
      </c>
      <c r="I52" s="18" t="str">
        <f t="shared" si="9"/>
        <v>#DIV/0!</v>
      </c>
      <c r="J52" s="24"/>
      <c r="K52" s="24"/>
      <c r="L52" s="24"/>
      <c r="M52" s="24"/>
      <c r="N52" s="18" t="str">
        <f t="shared" si="10"/>
        <v>#DIV/0!</v>
      </c>
      <c r="O52" s="21"/>
      <c r="P52" s="21"/>
      <c r="Q52" s="20" t="str">
        <f t="shared" si="11"/>
        <v>#DIV/0!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8"/>
        <v>#DIV/0!</v>
      </c>
      <c r="I53" s="18" t="str">
        <f t="shared" si="9"/>
        <v>#DIV/0!</v>
      </c>
      <c r="J53" s="24"/>
      <c r="K53" s="24"/>
      <c r="L53" s="24"/>
      <c r="M53" s="24"/>
      <c r="N53" s="18" t="str">
        <f t="shared" si="10"/>
        <v>#DIV/0!</v>
      </c>
      <c r="O53" s="21"/>
      <c r="P53" s="21"/>
      <c r="Q53" s="20" t="str">
        <f t="shared" si="11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25"/>
      <c r="B55" s="24"/>
      <c r="C55" s="24"/>
      <c r="D55" s="24"/>
      <c r="E55" s="24"/>
      <c r="F55" s="24"/>
      <c r="G55" s="24"/>
      <c r="H55" s="18" t="str">
        <f t="shared" si="8"/>
        <v>#DIV/0!</v>
      </c>
      <c r="I55" s="18" t="str">
        <f t="shared" si="9"/>
        <v>#DIV/0!</v>
      </c>
      <c r="J55" s="24"/>
      <c r="K55" s="24"/>
      <c r="L55" s="24"/>
      <c r="M55" s="24"/>
      <c r="N55" s="18" t="str">
        <f t="shared" si="10"/>
        <v>#DIV/0!</v>
      </c>
      <c r="O55" s="21"/>
      <c r="P55" s="21"/>
      <c r="Q55" s="20" t="str">
        <f t="shared" si="11"/>
        <v>#DIV/0!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5"/>
      <c r="B56" s="24"/>
      <c r="C56" s="24"/>
      <c r="D56" s="24"/>
      <c r="E56" s="24"/>
      <c r="F56" s="24"/>
      <c r="G56" s="24"/>
      <c r="H56" s="18" t="str">
        <f t="shared" si="8"/>
        <v>#DIV/0!</v>
      </c>
      <c r="I56" s="18" t="str">
        <f t="shared" si="9"/>
        <v>#DIV/0!</v>
      </c>
      <c r="J56" s="24"/>
      <c r="K56" s="24"/>
      <c r="L56" s="24"/>
      <c r="M56" s="24"/>
      <c r="N56" s="18" t="str">
        <f t="shared" si="10"/>
        <v>#DIV/0!</v>
      </c>
      <c r="O56" s="21"/>
      <c r="P56" s="21"/>
      <c r="Q56" s="20" t="str">
        <f t="shared" si="11"/>
        <v>#DIV/0!</v>
      </c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25"/>
      <c r="B57" s="24"/>
      <c r="C57" s="24"/>
      <c r="D57" s="24"/>
      <c r="E57" s="24"/>
      <c r="F57" s="24"/>
      <c r="G57" s="24"/>
      <c r="H57" s="18" t="str">
        <f t="shared" si="8"/>
        <v>#DIV/0!</v>
      </c>
      <c r="I57" s="18" t="str">
        <f t="shared" si="9"/>
        <v>#DIV/0!</v>
      </c>
      <c r="J57" s="24"/>
      <c r="K57" s="24"/>
      <c r="L57" s="24"/>
      <c r="M57" s="24"/>
      <c r="N57" s="18" t="str">
        <f t="shared" si="10"/>
        <v>#DIV/0!</v>
      </c>
      <c r="O57" s="21"/>
      <c r="P57" s="21"/>
      <c r="Q57" s="20" t="str">
        <f t="shared" si="11"/>
        <v>#DIV/0!</v>
      </c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25"/>
      <c r="B58" s="24"/>
      <c r="C58" s="24"/>
      <c r="D58" s="24"/>
      <c r="E58" s="24"/>
      <c r="F58" s="24"/>
      <c r="G58" s="24"/>
      <c r="H58" s="18" t="str">
        <f t="shared" si="8"/>
        <v>#DIV/0!</v>
      </c>
      <c r="I58" s="18" t="str">
        <f t="shared" si="9"/>
        <v>#DIV/0!</v>
      </c>
      <c r="J58" s="24"/>
      <c r="K58" s="24"/>
      <c r="L58" s="24"/>
      <c r="M58" s="24"/>
      <c r="N58" s="18" t="str">
        <f t="shared" si="10"/>
        <v>#DIV/0!</v>
      </c>
      <c r="O58" s="21"/>
      <c r="P58" s="21"/>
      <c r="Q58" s="20" t="str">
        <f t="shared" si="11"/>
        <v>#DIV/0!</v>
      </c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25"/>
      <c r="B59" s="24"/>
      <c r="C59" s="24"/>
      <c r="D59" s="24"/>
      <c r="E59" s="24"/>
      <c r="F59" s="24"/>
      <c r="G59" s="24"/>
      <c r="H59" s="18" t="str">
        <f t="shared" si="8"/>
        <v>#DIV/0!</v>
      </c>
      <c r="I59" s="18" t="str">
        <f t="shared" si="9"/>
        <v>#DIV/0!</v>
      </c>
      <c r="J59" s="24"/>
      <c r="K59" s="24"/>
      <c r="L59" s="24"/>
      <c r="M59" s="24"/>
      <c r="N59" s="18" t="str">
        <f t="shared" si="10"/>
        <v>#DIV/0!</v>
      </c>
      <c r="O59" s="21"/>
      <c r="P59" s="21"/>
      <c r="Q59" s="20" t="str">
        <f t="shared" si="11"/>
        <v>#DIV/0!</v>
      </c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25"/>
      <c r="B60" s="24"/>
      <c r="C60" s="24"/>
      <c r="D60" s="24"/>
      <c r="E60" s="24"/>
      <c r="F60" s="24"/>
      <c r="G60" s="24"/>
      <c r="H60" s="18" t="str">
        <f t="shared" si="8"/>
        <v>#DIV/0!</v>
      </c>
      <c r="I60" s="18" t="str">
        <f t="shared" si="9"/>
        <v>#DIV/0!</v>
      </c>
      <c r="J60" s="24"/>
      <c r="K60" s="24"/>
      <c r="L60" s="24"/>
      <c r="M60" s="24"/>
      <c r="N60" s="18" t="str">
        <f t="shared" si="10"/>
        <v>#DIV/0!</v>
      </c>
      <c r="O60" s="21"/>
      <c r="P60" s="21"/>
      <c r="Q60" s="20" t="str">
        <f t="shared" si="11"/>
        <v>#DIV/0!</v>
      </c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25"/>
      <c r="B61" s="24"/>
      <c r="C61" s="24"/>
      <c r="D61" s="24"/>
      <c r="E61" s="24"/>
      <c r="F61" s="24"/>
      <c r="G61" s="24"/>
      <c r="H61" s="18" t="str">
        <f t="shared" si="8"/>
        <v>#DIV/0!</v>
      </c>
      <c r="I61" s="18" t="str">
        <f t="shared" si="9"/>
        <v>#DIV/0!</v>
      </c>
      <c r="J61" s="24"/>
      <c r="K61" s="24"/>
      <c r="L61" s="24"/>
      <c r="M61" s="24"/>
      <c r="N61" s="18" t="str">
        <f t="shared" si="10"/>
        <v>#DIV/0!</v>
      </c>
      <c r="O61" s="21"/>
      <c r="P61" s="21"/>
      <c r="Q61" s="20" t="str">
        <f t="shared" si="11"/>
        <v>#DIV/0!</v>
      </c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25"/>
      <c r="B62" s="24"/>
      <c r="C62" s="24"/>
      <c r="D62" s="24"/>
      <c r="E62" s="24"/>
      <c r="F62" s="24"/>
      <c r="G62" s="24"/>
      <c r="H62" s="18" t="str">
        <f t="shared" si="8"/>
        <v>#DIV/0!</v>
      </c>
      <c r="I62" s="18" t="str">
        <f t="shared" si="9"/>
        <v>#DIV/0!</v>
      </c>
      <c r="J62" s="24"/>
      <c r="K62" s="24"/>
      <c r="L62" s="24"/>
      <c r="M62" s="24"/>
      <c r="N62" s="18" t="str">
        <f t="shared" si="10"/>
        <v>#DIV/0!</v>
      </c>
      <c r="O62" s="21"/>
      <c r="P62" s="21"/>
      <c r="Q62" s="20" t="str">
        <f t="shared" si="11"/>
        <v>#DIV/0!</v>
      </c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25"/>
      <c r="B63" s="24"/>
      <c r="C63" s="24"/>
      <c r="D63" s="24"/>
      <c r="E63" s="24"/>
      <c r="F63" s="24"/>
      <c r="G63" s="24"/>
      <c r="H63" s="18" t="str">
        <f t="shared" si="8"/>
        <v>#DIV/0!</v>
      </c>
      <c r="I63" s="18" t="str">
        <f t="shared" si="9"/>
        <v>#DIV/0!</v>
      </c>
      <c r="J63" s="24"/>
      <c r="K63" s="24"/>
      <c r="L63" s="24"/>
      <c r="M63" s="24"/>
      <c r="N63" s="18" t="str">
        <f t="shared" si="10"/>
        <v>#DIV/0!</v>
      </c>
      <c r="O63" s="21"/>
      <c r="P63" s="21"/>
      <c r="Q63" s="20" t="str">
        <f t="shared" si="11"/>
        <v>#DIV/0!</v>
      </c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A64" s="25"/>
      <c r="B64" s="24"/>
      <c r="C64" s="24"/>
      <c r="D64" s="24"/>
      <c r="E64" s="24"/>
      <c r="F64" s="24"/>
      <c r="G64" s="24"/>
      <c r="H64" s="18" t="str">
        <f t="shared" si="8"/>
        <v>#DIV/0!</v>
      </c>
      <c r="I64" s="18" t="str">
        <f t="shared" si="9"/>
        <v>#DIV/0!</v>
      </c>
      <c r="J64" s="24"/>
      <c r="K64" s="24"/>
      <c r="L64" s="24"/>
      <c r="M64" s="24"/>
      <c r="N64" s="18" t="str">
        <f t="shared" si="10"/>
        <v>#DIV/0!</v>
      </c>
      <c r="O64" s="21"/>
      <c r="P64" s="21"/>
      <c r="Q64" s="20" t="str">
        <f t="shared" si="11"/>
        <v>#DIV/0!</v>
      </c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9" t="s">
        <v>15</v>
      </c>
      <c r="B65" s="26">
        <f t="shared" ref="B65:G65" si="12">SUM(B42:B64)</f>
        <v>0</v>
      </c>
      <c r="C65" s="26">
        <f t="shared" si="12"/>
        <v>0</v>
      </c>
      <c r="D65" s="26">
        <f t="shared" si="12"/>
        <v>0</v>
      </c>
      <c r="E65" s="26">
        <f t="shared" si="12"/>
        <v>0</v>
      </c>
      <c r="F65" s="26">
        <f t="shared" si="12"/>
        <v>0</v>
      </c>
      <c r="G65" s="26">
        <f t="shared" si="12"/>
        <v>0</v>
      </c>
      <c r="H65" s="18" t="str">
        <f t="shared" si="8"/>
        <v>#DIV/0!</v>
      </c>
      <c r="I65" s="18" t="str">
        <f t="shared" si="9"/>
        <v>#DIV/0!</v>
      </c>
      <c r="J65" s="26">
        <f t="shared" ref="J65:M65" si="13">SUM(J42:J64)</f>
        <v>0</v>
      </c>
      <c r="K65" s="26">
        <f t="shared" si="13"/>
        <v>0</v>
      </c>
      <c r="L65" s="26">
        <f t="shared" si="13"/>
        <v>0</v>
      </c>
      <c r="M65" s="26">
        <f t="shared" si="13"/>
        <v>0</v>
      </c>
      <c r="N65" s="18" t="str">
        <f t="shared" si="10"/>
        <v>#DIV/0!</v>
      </c>
      <c r="O65" s="27">
        <f t="shared" ref="O65:P65" si="14">SUM(O42:O64)</f>
        <v>0</v>
      </c>
      <c r="P65" s="27">
        <f t="shared" si="14"/>
        <v>0</v>
      </c>
      <c r="Q65" s="20" t="str">
        <f t="shared" si="11"/>
        <v>#DIV/0!</v>
      </c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</row>
    <row r="66" ht="14.2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Q66" s="95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</row>
    <row r="67" ht="14.25" customHeight="1">
      <c r="A67" s="89" t="s">
        <v>27</v>
      </c>
      <c r="B67" s="30"/>
      <c r="C67" s="30"/>
      <c r="D67" s="30"/>
      <c r="E67" s="30"/>
      <c r="F67" s="30"/>
      <c r="G67" s="88"/>
      <c r="H67" s="30"/>
      <c r="I67" s="30"/>
      <c r="J67" s="30"/>
      <c r="K67" s="30"/>
      <c r="L67" s="30"/>
      <c r="M67" s="30"/>
      <c r="N67" s="30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</row>
    <row r="68" ht="14.25" customHeight="1">
      <c r="A68" s="90" t="s">
        <v>4</v>
      </c>
      <c r="B68" s="32" t="s">
        <v>16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4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</row>
    <row r="69" ht="14.25" customHeight="1">
      <c r="A69" s="93">
        <v>1.0</v>
      </c>
      <c r="B69" s="32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4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</row>
    <row r="70" ht="14.25" customHeight="1">
      <c r="A70" s="93">
        <v>2.0</v>
      </c>
      <c r="B70" s="32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4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</row>
    <row r="71" ht="14.25" customHeight="1"/>
    <row r="72" ht="14.25" customHeight="1"/>
    <row r="73" ht="14.25" customHeight="1">
      <c r="A73" s="63" t="s">
        <v>20</v>
      </c>
      <c r="Q73" s="95"/>
    </row>
    <row r="74" ht="14.25" customHeight="1">
      <c r="Q74" s="95"/>
    </row>
    <row r="75" ht="14.25" customHeight="1">
      <c r="A75" s="275" t="s">
        <v>1110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Q75" s="95"/>
    </row>
    <row r="76" ht="14.25" customHeight="1">
      <c r="A76" s="35" t="s">
        <v>33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135" t="s">
        <v>3</v>
      </c>
      <c r="P76" s="33"/>
      <c r="Q76" s="34"/>
    </row>
    <row r="77" ht="14.25" customHeight="1">
      <c r="A77" s="9" t="s">
        <v>4</v>
      </c>
      <c r="B77" s="11" t="s">
        <v>5</v>
      </c>
      <c r="C77" s="11" t="s">
        <v>6</v>
      </c>
      <c r="D77" s="11">
        <v>4.0</v>
      </c>
      <c r="E77" s="11">
        <v>3.0</v>
      </c>
      <c r="F77" s="11">
        <v>2.0</v>
      </c>
      <c r="G77" s="11" t="s">
        <v>7</v>
      </c>
      <c r="H77" s="11" t="s">
        <v>8</v>
      </c>
      <c r="I77" s="11" t="s">
        <v>9</v>
      </c>
      <c r="J77" s="11" t="s">
        <v>10</v>
      </c>
      <c r="K77" s="11" t="s">
        <v>11</v>
      </c>
      <c r="L77" s="11" t="s">
        <v>12</v>
      </c>
      <c r="M77" s="11" t="s">
        <v>11</v>
      </c>
      <c r="N77" s="11" t="s">
        <v>13</v>
      </c>
      <c r="O77" s="140" t="s">
        <v>12</v>
      </c>
      <c r="P77" s="140" t="s">
        <v>11</v>
      </c>
      <c r="Q77" s="141" t="s">
        <v>14</v>
      </c>
    </row>
    <row r="78" ht="14.25" customHeight="1">
      <c r="A78" s="25"/>
      <c r="B78" s="23"/>
      <c r="C78" s="23"/>
      <c r="D78" s="23"/>
      <c r="E78" s="23"/>
      <c r="F78" s="24"/>
      <c r="G78" s="24"/>
      <c r="H78" s="18" t="str">
        <f t="shared" ref="H78:H101" si="15">(C78+D78+E78)/B78</f>
        <v>#DIV/0!</v>
      </c>
      <c r="I78" s="18" t="str">
        <f t="shared" ref="I78:I101" si="16">(C78+D78)/B78</f>
        <v>#DIV/0!</v>
      </c>
      <c r="J78" s="23"/>
      <c r="K78" s="23"/>
      <c r="L78" s="23"/>
      <c r="M78" s="23"/>
      <c r="N78" s="18" t="str">
        <f t="shared" ref="N78:N101" si="17">M78/L78</f>
        <v>#DIV/0!</v>
      </c>
      <c r="O78" s="21"/>
      <c r="P78" s="21"/>
      <c r="Q78" s="20" t="str">
        <f t="shared" ref="Q78:Q101" si="18">P78/O78</f>
        <v>#DIV/0!</v>
      </c>
    </row>
    <row r="79" ht="14.25" customHeight="1">
      <c r="A79" s="25"/>
      <c r="B79" s="23"/>
      <c r="C79" s="24"/>
      <c r="D79" s="23"/>
      <c r="E79" s="23"/>
      <c r="F79" s="24"/>
      <c r="G79" s="24"/>
      <c r="H79" s="18" t="str">
        <f t="shared" si="15"/>
        <v>#DIV/0!</v>
      </c>
      <c r="I79" s="18" t="str">
        <f t="shared" si="16"/>
        <v>#DIV/0!</v>
      </c>
      <c r="J79" s="23"/>
      <c r="K79" s="23"/>
      <c r="L79" s="23"/>
      <c r="M79" s="23"/>
      <c r="N79" s="18" t="str">
        <f t="shared" si="17"/>
        <v>#DIV/0!</v>
      </c>
      <c r="O79" s="21"/>
      <c r="P79" s="21"/>
      <c r="Q79" s="20" t="str">
        <f t="shared" si="18"/>
        <v>#DIV/0!</v>
      </c>
    </row>
    <row r="80" ht="14.25" customHeight="1">
      <c r="A80" s="22"/>
      <c r="B80" s="23"/>
      <c r="C80" s="23"/>
      <c r="D80" s="23"/>
      <c r="E80" s="23"/>
      <c r="F80" s="24"/>
      <c r="G80" s="24"/>
      <c r="H80" s="18" t="str">
        <f t="shared" si="15"/>
        <v>#DIV/0!</v>
      </c>
      <c r="I80" s="18" t="str">
        <f t="shared" si="16"/>
        <v>#DIV/0!</v>
      </c>
      <c r="J80" s="23"/>
      <c r="K80" s="23"/>
      <c r="L80" s="23"/>
      <c r="M80" s="23"/>
      <c r="N80" s="18" t="str">
        <f t="shared" si="17"/>
        <v>#DIV/0!</v>
      </c>
      <c r="O80" s="21"/>
      <c r="P80" s="21"/>
      <c r="Q80" s="20" t="str">
        <f t="shared" si="18"/>
        <v>#DIV/0!</v>
      </c>
    </row>
    <row r="81" ht="14.25" customHeight="1">
      <c r="A81" s="25"/>
      <c r="B81" s="24"/>
      <c r="C81" s="24"/>
      <c r="D81" s="24"/>
      <c r="E81" s="24"/>
      <c r="F81" s="24"/>
      <c r="G81" s="24"/>
      <c r="H81" s="18" t="str">
        <f t="shared" si="15"/>
        <v>#DIV/0!</v>
      </c>
      <c r="I81" s="18" t="str">
        <f t="shared" si="16"/>
        <v>#DIV/0!</v>
      </c>
      <c r="J81" s="24"/>
      <c r="K81" s="24"/>
      <c r="L81" s="24"/>
      <c r="M81" s="24"/>
      <c r="N81" s="18" t="str">
        <f t="shared" si="17"/>
        <v>#DIV/0!</v>
      </c>
      <c r="O81" s="21"/>
      <c r="P81" s="21"/>
      <c r="Q81" s="20" t="str">
        <f t="shared" si="18"/>
        <v>#DIV/0!</v>
      </c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15"/>
        <v>#DIV/0!</v>
      </c>
      <c r="I82" s="18" t="str">
        <f t="shared" si="16"/>
        <v>#DIV/0!</v>
      </c>
      <c r="J82" s="24"/>
      <c r="K82" s="24"/>
      <c r="L82" s="24"/>
      <c r="M82" s="24"/>
      <c r="N82" s="18" t="str">
        <f t="shared" si="17"/>
        <v>#DIV/0!</v>
      </c>
      <c r="O82" s="21"/>
      <c r="P82" s="21"/>
      <c r="Q82" s="20" t="str">
        <f t="shared" si="18"/>
        <v>#DIV/0!</v>
      </c>
    </row>
    <row r="83" ht="14.25" customHeight="1">
      <c r="A83" s="25"/>
      <c r="B83" s="24"/>
      <c r="C83" s="24"/>
      <c r="D83" s="24"/>
      <c r="E83" s="24"/>
      <c r="F83" s="24"/>
      <c r="G83" s="24"/>
      <c r="H83" s="18" t="str">
        <f t="shared" si="15"/>
        <v>#DIV/0!</v>
      </c>
      <c r="I83" s="18" t="str">
        <f t="shared" si="16"/>
        <v>#DIV/0!</v>
      </c>
      <c r="J83" s="24"/>
      <c r="K83" s="24"/>
      <c r="L83" s="24"/>
      <c r="M83" s="24"/>
      <c r="N83" s="18" t="str">
        <f t="shared" si="17"/>
        <v>#DIV/0!</v>
      </c>
      <c r="O83" s="21"/>
      <c r="P83" s="21"/>
      <c r="Q83" s="20" t="str">
        <f t="shared" si="18"/>
        <v>#DIV/0!</v>
      </c>
    </row>
    <row r="84" ht="14.25" customHeight="1">
      <c r="A84" s="25"/>
      <c r="B84" s="24"/>
      <c r="C84" s="24"/>
      <c r="D84" s="24"/>
      <c r="E84" s="24"/>
      <c r="F84" s="24"/>
      <c r="G84" s="24"/>
      <c r="H84" s="18" t="str">
        <f t="shared" si="15"/>
        <v>#DIV/0!</v>
      </c>
      <c r="I84" s="18" t="str">
        <f t="shared" si="16"/>
        <v>#DIV/0!</v>
      </c>
      <c r="J84" s="24"/>
      <c r="K84" s="24"/>
      <c r="L84" s="24"/>
      <c r="M84" s="24"/>
      <c r="N84" s="18" t="str">
        <f t="shared" si="17"/>
        <v>#DIV/0!</v>
      </c>
      <c r="O84" s="21"/>
      <c r="P84" s="21"/>
      <c r="Q84" s="20" t="str">
        <f t="shared" si="18"/>
        <v>#DIV/0!</v>
      </c>
    </row>
    <row r="85" ht="14.25" customHeight="1">
      <c r="A85" s="25"/>
      <c r="B85" s="24"/>
      <c r="C85" s="24"/>
      <c r="D85" s="24"/>
      <c r="E85" s="24"/>
      <c r="F85" s="24"/>
      <c r="G85" s="24"/>
      <c r="H85" s="18" t="str">
        <f t="shared" si="15"/>
        <v>#DIV/0!</v>
      </c>
      <c r="I85" s="18" t="str">
        <f t="shared" si="16"/>
        <v>#DIV/0!</v>
      </c>
      <c r="J85" s="24"/>
      <c r="K85" s="24"/>
      <c r="L85" s="24"/>
      <c r="M85" s="24"/>
      <c r="N85" s="18" t="str">
        <f t="shared" si="17"/>
        <v>#DIV/0!</v>
      </c>
      <c r="O85" s="21"/>
      <c r="P85" s="21"/>
      <c r="Q85" s="20" t="str">
        <f t="shared" si="18"/>
        <v>#DIV/0!</v>
      </c>
    </row>
    <row r="86" ht="14.25" customHeight="1">
      <c r="A86" s="25"/>
      <c r="B86" s="24"/>
      <c r="C86" s="24"/>
      <c r="D86" s="24"/>
      <c r="E86" s="24"/>
      <c r="F86" s="24"/>
      <c r="G86" s="24"/>
      <c r="H86" s="18" t="str">
        <f t="shared" si="15"/>
        <v>#DIV/0!</v>
      </c>
      <c r="I86" s="18" t="str">
        <f t="shared" si="16"/>
        <v>#DIV/0!</v>
      </c>
      <c r="J86" s="24"/>
      <c r="K86" s="24"/>
      <c r="L86" s="24"/>
      <c r="M86" s="24"/>
      <c r="N86" s="18" t="str">
        <f t="shared" si="17"/>
        <v>#DIV/0!</v>
      </c>
      <c r="O86" s="21"/>
      <c r="P86" s="21"/>
      <c r="Q86" s="20" t="str">
        <f t="shared" si="18"/>
        <v>#DIV/0!</v>
      </c>
    </row>
    <row r="87" ht="14.25" customHeight="1">
      <c r="A87" s="25"/>
      <c r="B87" s="24"/>
      <c r="C87" s="24"/>
      <c r="D87" s="24"/>
      <c r="E87" s="24"/>
      <c r="F87" s="24"/>
      <c r="G87" s="24"/>
      <c r="H87" s="18" t="str">
        <f t="shared" si="15"/>
        <v>#DIV/0!</v>
      </c>
      <c r="I87" s="18" t="str">
        <f t="shared" si="16"/>
        <v>#DIV/0!</v>
      </c>
      <c r="J87" s="24"/>
      <c r="K87" s="24"/>
      <c r="L87" s="24"/>
      <c r="M87" s="24"/>
      <c r="N87" s="18" t="str">
        <f t="shared" si="17"/>
        <v>#DIV/0!</v>
      </c>
      <c r="O87" s="21"/>
      <c r="P87" s="21"/>
      <c r="Q87" s="20" t="str">
        <f t="shared" si="18"/>
        <v>#DIV/0!</v>
      </c>
    </row>
    <row r="88" ht="14.25" customHeight="1">
      <c r="A88" s="25"/>
      <c r="B88" s="24"/>
      <c r="C88" s="24"/>
      <c r="D88" s="24"/>
      <c r="E88" s="24"/>
      <c r="F88" s="24"/>
      <c r="G88" s="24"/>
      <c r="H88" s="18" t="str">
        <f t="shared" si="15"/>
        <v>#DIV/0!</v>
      </c>
      <c r="I88" s="18" t="str">
        <f t="shared" si="16"/>
        <v>#DIV/0!</v>
      </c>
      <c r="J88" s="24"/>
      <c r="K88" s="24"/>
      <c r="L88" s="24"/>
      <c r="M88" s="24"/>
      <c r="N88" s="18" t="str">
        <f t="shared" si="17"/>
        <v>#DIV/0!</v>
      </c>
      <c r="O88" s="21"/>
      <c r="P88" s="21"/>
      <c r="Q88" s="20" t="str">
        <f t="shared" si="18"/>
        <v>#DIV/0!</v>
      </c>
    </row>
    <row r="89" ht="14.25" customHeight="1">
      <c r="A89" s="25"/>
      <c r="B89" s="24"/>
      <c r="C89" s="24"/>
      <c r="D89" s="24"/>
      <c r="E89" s="24"/>
      <c r="F89" s="24"/>
      <c r="G89" s="24"/>
      <c r="H89" s="18" t="str">
        <f t="shared" si="15"/>
        <v>#DIV/0!</v>
      </c>
      <c r="I89" s="18" t="str">
        <f t="shared" si="16"/>
        <v>#DIV/0!</v>
      </c>
      <c r="J89" s="24"/>
      <c r="K89" s="24"/>
      <c r="L89" s="24"/>
      <c r="M89" s="24"/>
      <c r="N89" s="18" t="str">
        <f t="shared" si="17"/>
        <v>#DIV/0!</v>
      </c>
      <c r="O89" s="21"/>
      <c r="P89" s="21"/>
      <c r="Q89" s="20" t="str">
        <f t="shared" si="18"/>
        <v>#DIV/0!</v>
      </c>
    </row>
    <row r="90" ht="14.25" customHeight="1">
      <c r="A90" s="25"/>
      <c r="B90" s="24"/>
      <c r="C90" s="24"/>
      <c r="D90" s="24"/>
      <c r="E90" s="24"/>
      <c r="F90" s="24"/>
      <c r="G90" s="24"/>
      <c r="H90" s="18" t="str">
        <f t="shared" si="15"/>
        <v>#DIV/0!</v>
      </c>
      <c r="I90" s="18" t="str">
        <f t="shared" si="16"/>
        <v>#DIV/0!</v>
      </c>
      <c r="J90" s="24"/>
      <c r="K90" s="24"/>
      <c r="L90" s="24"/>
      <c r="M90" s="24"/>
      <c r="N90" s="18" t="str">
        <f t="shared" si="17"/>
        <v>#DIV/0!</v>
      </c>
      <c r="O90" s="21"/>
      <c r="P90" s="21"/>
      <c r="Q90" s="20" t="str">
        <f t="shared" si="18"/>
        <v>#DIV/0!</v>
      </c>
    </row>
    <row r="91" ht="14.25" customHeight="1">
      <c r="A91" s="25"/>
      <c r="B91" s="24"/>
      <c r="C91" s="24"/>
      <c r="D91" s="24"/>
      <c r="E91" s="24"/>
      <c r="F91" s="24"/>
      <c r="G91" s="24"/>
      <c r="H91" s="18" t="str">
        <f t="shared" si="15"/>
        <v>#DIV/0!</v>
      </c>
      <c r="I91" s="18" t="str">
        <f t="shared" si="16"/>
        <v>#DIV/0!</v>
      </c>
      <c r="J91" s="24"/>
      <c r="K91" s="24"/>
      <c r="L91" s="24"/>
      <c r="M91" s="24"/>
      <c r="N91" s="18" t="str">
        <f t="shared" si="17"/>
        <v>#DIV/0!</v>
      </c>
      <c r="O91" s="21"/>
      <c r="P91" s="21"/>
      <c r="Q91" s="20" t="str">
        <f t="shared" si="18"/>
        <v>#DIV/0!</v>
      </c>
    </row>
    <row r="92" ht="14.25" customHeight="1">
      <c r="A92" s="25"/>
      <c r="B92" s="24"/>
      <c r="C92" s="24"/>
      <c r="D92" s="24"/>
      <c r="E92" s="24"/>
      <c r="F92" s="24"/>
      <c r="G92" s="24"/>
      <c r="H92" s="18" t="str">
        <f t="shared" si="15"/>
        <v>#DIV/0!</v>
      </c>
      <c r="I92" s="18" t="str">
        <f t="shared" si="16"/>
        <v>#DIV/0!</v>
      </c>
      <c r="J92" s="24"/>
      <c r="K92" s="24"/>
      <c r="L92" s="24"/>
      <c r="M92" s="24"/>
      <c r="N92" s="18" t="str">
        <f t="shared" si="17"/>
        <v>#DIV/0!</v>
      </c>
      <c r="O92" s="21"/>
      <c r="P92" s="21"/>
      <c r="Q92" s="20" t="str">
        <f t="shared" si="18"/>
        <v>#DIV/0!</v>
      </c>
    </row>
    <row r="93" ht="14.25" customHeight="1">
      <c r="A93" s="25"/>
      <c r="B93" s="24"/>
      <c r="C93" s="24"/>
      <c r="D93" s="24"/>
      <c r="E93" s="24"/>
      <c r="F93" s="24"/>
      <c r="G93" s="24"/>
      <c r="H93" s="18" t="str">
        <f t="shared" si="15"/>
        <v>#DIV/0!</v>
      </c>
      <c r="I93" s="18" t="str">
        <f t="shared" si="16"/>
        <v>#DIV/0!</v>
      </c>
      <c r="J93" s="24"/>
      <c r="K93" s="24"/>
      <c r="L93" s="24"/>
      <c r="M93" s="24"/>
      <c r="N93" s="18" t="str">
        <f t="shared" si="17"/>
        <v>#DIV/0!</v>
      </c>
      <c r="O93" s="21"/>
      <c r="P93" s="21"/>
      <c r="Q93" s="20" t="str">
        <f t="shared" si="18"/>
        <v>#DIV/0!</v>
      </c>
    </row>
    <row r="94" ht="14.25" customHeight="1">
      <c r="A94" s="25"/>
      <c r="B94" s="24"/>
      <c r="C94" s="24"/>
      <c r="D94" s="24"/>
      <c r="E94" s="24"/>
      <c r="F94" s="24"/>
      <c r="G94" s="24"/>
      <c r="H94" s="18" t="str">
        <f t="shared" si="15"/>
        <v>#DIV/0!</v>
      </c>
      <c r="I94" s="18" t="str">
        <f t="shared" si="16"/>
        <v>#DIV/0!</v>
      </c>
      <c r="J94" s="24"/>
      <c r="K94" s="24"/>
      <c r="L94" s="24"/>
      <c r="M94" s="24"/>
      <c r="N94" s="18" t="str">
        <f t="shared" si="17"/>
        <v>#DIV/0!</v>
      </c>
      <c r="O94" s="21"/>
      <c r="P94" s="21"/>
      <c r="Q94" s="20" t="str">
        <f t="shared" si="18"/>
        <v>#DIV/0!</v>
      </c>
    </row>
    <row r="95" ht="14.25" customHeight="1">
      <c r="A95" s="25"/>
      <c r="B95" s="24"/>
      <c r="C95" s="24"/>
      <c r="D95" s="24"/>
      <c r="E95" s="24"/>
      <c r="F95" s="24"/>
      <c r="G95" s="24"/>
      <c r="H95" s="18" t="str">
        <f t="shared" si="15"/>
        <v>#DIV/0!</v>
      </c>
      <c r="I95" s="18" t="str">
        <f t="shared" si="16"/>
        <v>#DIV/0!</v>
      </c>
      <c r="J95" s="24"/>
      <c r="K95" s="24"/>
      <c r="L95" s="24"/>
      <c r="M95" s="24"/>
      <c r="N95" s="18" t="str">
        <f t="shared" si="17"/>
        <v>#DIV/0!</v>
      </c>
      <c r="O95" s="21"/>
      <c r="P95" s="21"/>
      <c r="Q95" s="20" t="str">
        <f t="shared" si="18"/>
        <v>#DIV/0!</v>
      </c>
    </row>
    <row r="96" ht="14.25" customHeight="1">
      <c r="A96" s="25"/>
      <c r="B96" s="24"/>
      <c r="C96" s="24"/>
      <c r="D96" s="24"/>
      <c r="E96" s="24"/>
      <c r="F96" s="24"/>
      <c r="G96" s="24"/>
      <c r="H96" s="18" t="str">
        <f t="shared" si="15"/>
        <v>#DIV/0!</v>
      </c>
      <c r="I96" s="18" t="str">
        <f t="shared" si="16"/>
        <v>#DIV/0!</v>
      </c>
      <c r="J96" s="24"/>
      <c r="K96" s="24"/>
      <c r="L96" s="24"/>
      <c r="M96" s="24"/>
      <c r="N96" s="18" t="str">
        <f t="shared" si="17"/>
        <v>#DIV/0!</v>
      </c>
      <c r="O96" s="21"/>
      <c r="P96" s="21"/>
      <c r="Q96" s="20" t="str">
        <f t="shared" si="18"/>
        <v>#DIV/0!</v>
      </c>
    </row>
    <row r="97" ht="14.25" customHeight="1">
      <c r="A97" s="25"/>
      <c r="B97" s="24"/>
      <c r="C97" s="24"/>
      <c r="D97" s="24"/>
      <c r="E97" s="24"/>
      <c r="F97" s="24"/>
      <c r="G97" s="24"/>
      <c r="H97" s="18" t="str">
        <f t="shared" si="15"/>
        <v>#DIV/0!</v>
      </c>
      <c r="I97" s="18" t="str">
        <f t="shared" si="16"/>
        <v>#DIV/0!</v>
      </c>
      <c r="J97" s="24"/>
      <c r="K97" s="24"/>
      <c r="L97" s="24"/>
      <c r="M97" s="24"/>
      <c r="N97" s="18" t="str">
        <f t="shared" si="17"/>
        <v>#DIV/0!</v>
      </c>
      <c r="O97" s="21"/>
      <c r="P97" s="21"/>
      <c r="Q97" s="20" t="str">
        <f t="shared" si="18"/>
        <v>#DIV/0!</v>
      </c>
    </row>
    <row r="98" ht="14.25" customHeight="1">
      <c r="A98" s="25"/>
      <c r="B98" s="24"/>
      <c r="C98" s="24"/>
      <c r="D98" s="24"/>
      <c r="E98" s="24"/>
      <c r="F98" s="24"/>
      <c r="G98" s="24"/>
      <c r="H98" s="18" t="str">
        <f t="shared" si="15"/>
        <v>#DIV/0!</v>
      </c>
      <c r="I98" s="18" t="str">
        <f t="shared" si="16"/>
        <v>#DIV/0!</v>
      </c>
      <c r="J98" s="24"/>
      <c r="K98" s="24"/>
      <c r="L98" s="24"/>
      <c r="M98" s="24"/>
      <c r="N98" s="18" t="str">
        <f t="shared" si="17"/>
        <v>#DIV/0!</v>
      </c>
      <c r="O98" s="21"/>
      <c r="P98" s="21"/>
      <c r="Q98" s="20" t="str">
        <f t="shared" si="18"/>
        <v>#DIV/0!</v>
      </c>
    </row>
    <row r="99" ht="14.25" customHeight="1">
      <c r="A99" s="25"/>
      <c r="B99" s="24"/>
      <c r="C99" s="24"/>
      <c r="D99" s="24"/>
      <c r="E99" s="24"/>
      <c r="F99" s="24"/>
      <c r="G99" s="24"/>
      <c r="H99" s="18" t="str">
        <f t="shared" si="15"/>
        <v>#DIV/0!</v>
      </c>
      <c r="I99" s="18" t="str">
        <f t="shared" si="16"/>
        <v>#DIV/0!</v>
      </c>
      <c r="J99" s="24"/>
      <c r="K99" s="24"/>
      <c r="L99" s="24"/>
      <c r="M99" s="24"/>
      <c r="N99" s="18" t="str">
        <f t="shared" si="17"/>
        <v>#DIV/0!</v>
      </c>
      <c r="O99" s="21"/>
      <c r="P99" s="21"/>
      <c r="Q99" s="20" t="str">
        <f t="shared" si="18"/>
        <v>#DIV/0!</v>
      </c>
    </row>
    <row r="100" ht="14.25" customHeight="1">
      <c r="A100" s="25"/>
      <c r="B100" s="24"/>
      <c r="C100" s="24"/>
      <c r="D100" s="24"/>
      <c r="E100" s="24"/>
      <c r="F100" s="24"/>
      <c r="G100" s="24"/>
      <c r="H100" s="18" t="str">
        <f t="shared" si="15"/>
        <v>#DIV/0!</v>
      </c>
      <c r="I100" s="18" t="str">
        <f t="shared" si="16"/>
        <v>#DIV/0!</v>
      </c>
      <c r="J100" s="24"/>
      <c r="K100" s="24"/>
      <c r="L100" s="24"/>
      <c r="M100" s="24"/>
      <c r="N100" s="18" t="str">
        <f t="shared" si="17"/>
        <v>#DIV/0!</v>
      </c>
      <c r="O100" s="21"/>
      <c r="P100" s="21"/>
      <c r="Q100" s="20" t="str">
        <f t="shared" si="18"/>
        <v>#DIV/0!</v>
      </c>
    </row>
    <row r="101" ht="14.25" customHeight="1">
      <c r="A101" s="9" t="s">
        <v>15</v>
      </c>
      <c r="B101" s="26">
        <f t="shared" ref="B101:G101" si="19">SUM(B78:B100)</f>
        <v>0</v>
      </c>
      <c r="C101" s="26">
        <f t="shared" si="19"/>
        <v>0</v>
      </c>
      <c r="D101" s="26">
        <f t="shared" si="19"/>
        <v>0</v>
      </c>
      <c r="E101" s="26">
        <f t="shared" si="19"/>
        <v>0</v>
      </c>
      <c r="F101" s="26">
        <f t="shared" si="19"/>
        <v>0</v>
      </c>
      <c r="G101" s="26">
        <f t="shared" si="19"/>
        <v>0</v>
      </c>
      <c r="H101" s="18" t="str">
        <f t="shared" si="15"/>
        <v>#DIV/0!</v>
      </c>
      <c r="I101" s="18" t="str">
        <f t="shared" si="16"/>
        <v>#DIV/0!</v>
      </c>
      <c r="J101" s="26">
        <f t="shared" ref="J101:M101" si="20">SUM(J78:J100)</f>
        <v>0</v>
      </c>
      <c r="K101" s="26">
        <f t="shared" si="20"/>
        <v>0</v>
      </c>
      <c r="L101" s="26">
        <f t="shared" si="20"/>
        <v>0</v>
      </c>
      <c r="M101" s="26">
        <f t="shared" si="20"/>
        <v>0</v>
      </c>
      <c r="N101" s="18" t="str">
        <f t="shared" si="17"/>
        <v>#DIV/0!</v>
      </c>
      <c r="O101" s="27">
        <f t="shared" ref="O101:P101" si="21">SUM(O78:O100)</f>
        <v>0</v>
      </c>
      <c r="P101" s="27">
        <f t="shared" si="21"/>
        <v>0</v>
      </c>
      <c r="Q101" s="20" t="str">
        <f t="shared" si="18"/>
        <v>#DIV/0!</v>
      </c>
    </row>
    <row r="102" ht="14.2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Q102" s="95"/>
    </row>
    <row r="103" ht="14.25" customHeight="1">
      <c r="A103" s="89" t="s">
        <v>27</v>
      </c>
      <c r="B103" s="30"/>
      <c r="C103" s="30"/>
      <c r="D103" s="30"/>
      <c r="E103" s="30"/>
      <c r="F103" s="30"/>
      <c r="G103" s="88"/>
      <c r="H103" s="30"/>
      <c r="I103" s="30"/>
      <c r="J103" s="30"/>
      <c r="K103" s="30"/>
      <c r="L103" s="30"/>
      <c r="M103" s="30"/>
      <c r="N103" s="30"/>
    </row>
    <row r="104" ht="14.25" customHeight="1">
      <c r="A104" s="90" t="s">
        <v>4</v>
      </c>
      <c r="B104" s="32" t="s">
        <v>16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</row>
    <row r="105" ht="14.25" customHeight="1">
      <c r="A105" s="93">
        <v>1.0</v>
      </c>
      <c r="B105" s="32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4"/>
    </row>
    <row r="106" ht="14.25" customHeight="1">
      <c r="A106" s="93">
        <v>2.0</v>
      </c>
      <c r="B106" s="32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4"/>
    </row>
    <row r="107" ht="14.25" customHeight="1"/>
    <row r="108" ht="14.25" customHeight="1"/>
    <row r="109" ht="14.25" customHeight="1">
      <c r="A109" s="63" t="s">
        <v>20</v>
      </c>
      <c r="Q109" s="95"/>
    </row>
    <row r="110" ht="14.25" customHeight="1">
      <c r="Q110" s="95"/>
    </row>
    <row r="111" ht="14.25" customHeight="1">
      <c r="A111" s="275" t="s">
        <v>1110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Q111" s="95"/>
    </row>
    <row r="112" ht="14.25" customHeight="1">
      <c r="A112" s="35" t="s">
        <v>38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135" t="s">
        <v>3</v>
      </c>
      <c r="P112" s="33"/>
      <c r="Q112" s="34"/>
    </row>
    <row r="113" ht="14.25" customHeight="1">
      <c r="A113" s="9" t="s">
        <v>4</v>
      </c>
      <c r="B113" s="11" t="s">
        <v>5</v>
      </c>
      <c r="C113" s="11" t="s">
        <v>6</v>
      </c>
      <c r="D113" s="11">
        <v>4.0</v>
      </c>
      <c r="E113" s="11">
        <v>3.0</v>
      </c>
      <c r="F113" s="11">
        <v>2.0</v>
      </c>
      <c r="G113" s="11" t="s">
        <v>7</v>
      </c>
      <c r="H113" s="11" t="s">
        <v>8</v>
      </c>
      <c r="I113" s="11" t="s">
        <v>9</v>
      </c>
      <c r="J113" s="11" t="s">
        <v>10</v>
      </c>
      <c r="K113" s="11" t="s">
        <v>11</v>
      </c>
      <c r="L113" s="11" t="s">
        <v>12</v>
      </c>
      <c r="M113" s="11" t="s">
        <v>11</v>
      </c>
      <c r="N113" s="11" t="s">
        <v>13</v>
      </c>
      <c r="O113" s="140" t="s">
        <v>12</v>
      </c>
      <c r="P113" s="140" t="s">
        <v>11</v>
      </c>
      <c r="Q113" s="141" t="s">
        <v>14</v>
      </c>
    </row>
    <row r="114" ht="14.25" customHeight="1">
      <c r="A114" s="15"/>
      <c r="B114" s="16"/>
      <c r="C114" s="16"/>
      <c r="D114" s="16"/>
      <c r="E114" s="16"/>
      <c r="F114" s="17"/>
      <c r="G114" s="17"/>
      <c r="H114" s="18" t="str">
        <f t="shared" ref="H114:H146" si="22">(C114+D114+E114)/B114</f>
        <v>#DIV/0!</v>
      </c>
      <c r="I114" s="18" t="str">
        <f t="shared" ref="I114:I146" si="23">(C114+D114)/B114</f>
        <v>#DIV/0!</v>
      </c>
      <c r="J114" s="16"/>
      <c r="K114" s="16"/>
      <c r="L114" s="16"/>
      <c r="M114" s="16"/>
      <c r="N114" s="18" t="str">
        <f t="shared" ref="N114:N146" si="24">M114/L114</f>
        <v>#DIV/0!</v>
      </c>
      <c r="O114" s="19"/>
      <c r="P114" s="19"/>
      <c r="Q114" s="20" t="str">
        <f t="shared" ref="Q114:Q146" si="25">P114/O114</f>
        <v>#DIV/0!</v>
      </c>
    </row>
    <row r="115" ht="14.25" customHeight="1">
      <c r="A115" s="15"/>
      <c r="B115" s="16"/>
      <c r="C115" s="17"/>
      <c r="D115" s="16"/>
      <c r="E115" s="16"/>
      <c r="F115" s="17"/>
      <c r="G115" s="17"/>
      <c r="H115" s="18" t="str">
        <f t="shared" si="22"/>
        <v>#DIV/0!</v>
      </c>
      <c r="I115" s="18" t="str">
        <f t="shared" si="23"/>
        <v>#DIV/0!</v>
      </c>
      <c r="J115" s="16"/>
      <c r="K115" s="16"/>
      <c r="L115" s="16"/>
      <c r="M115" s="16"/>
      <c r="N115" s="18" t="str">
        <f t="shared" si="24"/>
        <v>#DIV/0!</v>
      </c>
      <c r="O115" s="19"/>
      <c r="P115" s="19"/>
      <c r="Q115" s="20" t="str">
        <f t="shared" si="25"/>
        <v>#DIV/0!</v>
      </c>
    </row>
    <row r="116" ht="14.25" customHeight="1">
      <c r="A116" s="154"/>
      <c r="B116" s="16"/>
      <c r="C116" s="16"/>
      <c r="D116" s="16"/>
      <c r="E116" s="16"/>
      <c r="F116" s="17"/>
      <c r="G116" s="17"/>
      <c r="H116" s="18" t="str">
        <f t="shared" si="22"/>
        <v>#DIV/0!</v>
      </c>
      <c r="I116" s="18" t="str">
        <f t="shared" si="23"/>
        <v>#DIV/0!</v>
      </c>
      <c r="J116" s="16"/>
      <c r="K116" s="16"/>
      <c r="L116" s="16"/>
      <c r="M116" s="16"/>
      <c r="N116" s="18" t="str">
        <f t="shared" si="24"/>
        <v>#DIV/0!</v>
      </c>
      <c r="O116" s="19"/>
      <c r="P116" s="19"/>
      <c r="Q116" s="20" t="str">
        <f t="shared" si="25"/>
        <v>#DIV/0!</v>
      </c>
    </row>
    <row r="117" ht="14.25" customHeight="1">
      <c r="A117" s="15"/>
      <c r="B117" s="17"/>
      <c r="C117" s="17"/>
      <c r="D117" s="17"/>
      <c r="E117" s="17"/>
      <c r="F117" s="17"/>
      <c r="G117" s="17"/>
      <c r="H117" s="18" t="str">
        <f t="shared" si="22"/>
        <v>#DIV/0!</v>
      </c>
      <c r="I117" s="18" t="str">
        <f t="shared" si="23"/>
        <v>#DIV/0!</v>
      </c>
      <c r="J117" s="16"/>
      <c r="K117" s="16"/>
      <c r="L117" s="16"/>
      <c r="M117" s="16"/>
      <c r="N117" s="18" t="str">
        <f t="shared" si="24"/>
        <v>#DIV/0!</v>
      </c>
      <c r="O117" s="19"/>
      <c r="P117" s="19"/>
      <c r="Q117" s="20" t="str">
        <f t="shared" si="25"/>
        <v>#DIV/0!</v>
      </c>
    </row>
    <row r="118" ht="14.25" customHeight="1">
      <c r="A118" s="15"/>
      <c r="B118" s="17"/>
      <c r="C118" s="17"/>
      <c r="D118" s="17"/>
      <c r="E118" s="17"/>
      <c r="F118" s="17"/>
      <c r="G118" s="17"/>
      <c r="H118" s="18" t="str">
        <f t="shared" si="22"/>
        <v>#DIV/0!</v>
      </c>
      <c r="I118" s="18" t="str">
        <f t="shared" si="23"/>
        <v>#DIV/0!</v>
      </c>
      <c r="J118" s="16"/>
      <c r="K118" s="16"/>
      <c r="L118" s="16"/>
      <c r="M118" s="16"/>
      <c r="N118" s="18" t="str">
        <f t="shared" si="24"/>
        <v>#DIV/0!</v>
      </c>
      <c r="O118" s="19"/>
      <c r="P118" s="19"/>
      <c r="Q118" s="20" t="str">
        <f t="shared" si="25"/>
        <v>#DIV/0!</v>
      </c>
    </row>
    <row r="119" ht="14.25" customHeight="1">
      <c r="A119" s="15"/>
      <c r="B119" s="17"/>
      <c r="C119" s="17"/>
      <c r="D119" s="17"/>
      <c r="E119" s="17"/>
      <c r="F119" s="17"/>
      <c r="G119" s="17"/>
      <c r="H119" s="18" t="str">
        <f t="shared" si="22"/>
        <v>#DIV/0!</v>
      </c>
      <c r="I119" s="18" t="str">
        <f t="shared" si="23"/>
        <v>#DIV/0!</v>
      </c>
      <c r="J119" s="16"/>
      <c r="K119" s="16"/>
      <c r="L119" s="16"/>
      <c r="M119" s="16"/>
      <c r="N119" s="18" t="str">
        <f t="shared" si="24"/>
        <v>#DIV/0!</v>
      </c>
      <c r="O119" s="19"/>
      <c r="P119" s="19"/>
      <c r="Q119" s="20" t="str">
        <f t="shared" si="25"/>
        <v>#DIV/0!</v>
      </c>
    </row>
    <row r="120" ht="14.25" customHeight="1">
      <c r="A120" s="15"/>
      <c r="B120" s="17"/>
      <c r="C120" s="17"/>
      <c r="D120" s="17"/>
      <c r="E120" s="17"/>
      <c r="F120" s="17"/>
      <c r="G120" s="17"/>
      <c r="H120" s="18" t="str">
        <f t="shared" si="22"/>
        <v>#DIV/0!</v>
      </c>
      <c r="I120" s="18" t="str">
        <f t="shared" si="23"/>
        <v>#DIV/0!</v>
      </c>
      <c r="J120" s="16"/>
      <c r="K120" s="16"/>
      <c r="L120" s="16"/>
      <c r="M120" s="16"/>
      <c r="N120" s="18" t="str">
        <f t="shared" si="24"/>
        <v>#DIV/0!</v>
      </c>
      <c r="O120" s="19"/>
      <c r="P120" s="19"/>
      <c r="Q120" s="20" t="str">
        <f t="shared" si="25"/>
        <v>#DIV/0!</v>
      </c>
    </row>
    <row r="121" ht="14.25" customHeight="1">
      <c r="A121" s="15"/>
      <c r="B121" s="17"/>
      <c r="C121" s="17"/>
      <c r="D121" s="17"/>
      <c r="E121" s="17"/>
      <c r="F121" s="17"/>
      <c r="G121" s="17"/>
      <c r="H121" s="18" t="str">
        <f t="shared" si="22"/>
        <v>#DIV/0!</v>
      </c>
      <c r="I121" s="18" t="str">
        <f t="shared" si="23"/>
        <v>#DIV/0!</v>
      </c>
      <c r="J121" s="16"/>
      <c r="K121" s="16"/>
      <c r="L121" s="16"/>
      <c r="M121" s="16"/>
      <c r="N121" s="18" t="str">
        <f t="shared" si="24"/>
        <v>#DIV/0!</v>
      </c>
      <c r="O121" s="19"/>
      <c r="P121" s="19"/>
      <c r="Q121" s="20" t="str">
        <f t="shared" si="25"/>
        <v>#DIV/0!</v>
      </c>
    </row>
    <row r="122" ht="14.25" customHeight="1">
      <c r="A122" s="15"/>
      <c r="B122" s="17"/>
      <c r="C122" s="17"/>
      <c r="D122" s="17"/>
      <c r="E122" s="17"/>
      <c r="F122" s="17"/>
      <c r="G122" s="17"/>
      <c r="H122" s="18" t="str">
        <f t="shared" si="22"/>
        <v>#DIV/0!</v>
      </c>
      <c r="I122" s="18" t="str">
        <f t="shared" si="23"/>
        <v>#DIV/0!</v>
      </c>
      <c r="J122" s="16"/>
      <c r="K122" s="16"/>
      <c r="L122" s="16"/>
      <c r="M122" s="16"/>
      <c r="N122" s="18" t="str">
        <f t="shared" si="24"/>
        <v>#DIV/0!</v>
      </c>
      <c r="O122" s="19"/>
      <c r="P122" s="19"/>
      <c r="Q122" s="20" t="str">
        <f t="shared" si="25"/>
        <v>#DIV/0!</v>
      </c>
    </row>
    <row r="123" ht="14.25" customHeight="1">
      <c r="A123" s="15"/>
      <c r="B123" s="17"/>
      <c r="C123" s="17"/>
      <c r="D123" s="17"/>
      <c r="E123" s="17"/>
      <c r="F123" s="17"/>
      <c r="G123" s="17"/>
      <c r="H123" s="18" t="str">
        <f t="shared" si="22"/>
        <v>#DIV/0!</v>
      </c>
      <c r="I123" s="18" t="str">
        <f t="shared" si="23"/>
        <v>#DIV/0!</v>
      </c>
      <c r="J123" s="16"/>
      <c r="K123" s="16"/>
      <c r="L123" s="16"/>
      <c r="M123" s="16"/>
      <c r="N123" s="18" t="str">
        <f t="shared" si="24"/>
        <v>#DIV/0!</v>
      </c>
      <c r="O123" s="19"/>
      <c r="P123" s="19"/>
      <c r="Q123" s="20" t="str">
        <f t="shared" si="25"/>
        <v>#DIV/0!</v>
      </c>
    </row>
    <row r="124" ht="14.25" customHeight="1">
      <c r="A124" s="15"/>
      <c r="B124" s="17"/>
      <c r="C124" s="17"/>
      <c r="D124" s="17"/>
      <c r="E124" s="17"/>
      <c r="F124" s="17"/>
      <c r="G124" s="17"/>
      <c r="H124" s="18" t="str">
        <f t="shared" si="22"/>
        <v>#DIV/0!</v>
      </c>
      <c r="I124" s="18" t="str">
        <f t="shared" si="23"/>
        <v>#DIV/0!</v>
      </c>
      <c r="J124" s="16"/>
      <c r="K124" s="16"/>
      <c r="L124" s="16"/>
      <c r="M124" s="16"/>
      <c r="N124" s="18" t="str">
        <f t="shared" si="24"/>
        <v>#DIV/0!</v>
      </c>
      <c r="O124" s="19"/>
      <c r="P124" s="19"/>
      <c r="Q124" s="20" t="str">
        <f t="shared" si="25"/>
        <v>#DIV/0!</v>
      </c>
    </row>
    <row r="125" ht="14.25" customHeight="1">
      <c r="A125" s="15"/>
      <c r="B125" s="17"/>
      <c r="C125" s="17"/>
      <c r="D125" s="17"/>
      <c r="E125" s="17"/>
      <c r="F125" s="17"/>
      <c r="G125" s="17"/>
      <c r="H125" s="18" t="str">
        <f t="shared" si="22"/>
        <v>#DIV/0!</v>
      </c>
      <c r="I125" s="18" t="str">
        <f t="shared" si="23"/>
        <v>#DIV/0!</v>
      </c>
      <c r="J125" s="16"/>
      <c r="K125" s="16"/>
      <c r="L125" s="16"/>
      <c r="M125" s="16"/>
      <c r="N125" s="18" t="str">
        <f t="shared" si="24"/>
        <v>#DIV/0!</v>
      </c>
      <c r="O125" s="19"/>
      <c r="P125" s="19"/>
      <c r="Q125" s="20" t="str">
        <f t="shared" si="25"/>
        <v>#DIV/0!</v>
      </c>
    </row>
    <row r="126" ht="14.25" customHeight="1">
      <c r="A126" s="15"/>
      <c r="B126" s="17"/>
      <c r="C126" s="17"/>
      <c r="D126" s="17"/>
      <c r="E126" s="17"/>
      <c r="F126" s="17"/>
      <c r="G126" s="17"/>
      <c r="H126" s="18" t="str">
        <f t="shared" si="22"/>
        <v>#DIV/0!</v>
      </c>
      <c r="I126" s="18" t="str">
        <f t="shared" si="23"/>
        <v>#DIV/0!</v>
      </c>
      <c r="J126" s="16"/>
      <c r="K126" s="16"/>
      <c r="L126" s="16"/>
      <c r="M126" s="16"/>
      <c r="N126" s="18" t="str">
        <f t="shared" si="24"/>
        <v>#DIV/0!</v>
      </c>
      <c r="O126" s="19"/>
      <c r="P126" s="19"/>
      <c r="Q126" s="20" t="str">
        <f t="shared" si="25"/>
        <v>#DIV/0!</v>
      </c>
    </row>
    <row r="127" ht="14.25" customHeight="1">
      <c r="A127" s="15"/>
      <c r="B127" s="17"/>
      <c r="C127" s="17"/>
      <c r="D127" s="17"/>
      <c r="E127" s="17"/>
      <c r="F127" s="17"/>
      <c r="G127" s="17"/>
      <c r="H127" s="18" t="str">
        <f t="shared" si="22"/>
        <v>#DIV/0!</v>
      </c>
      <c r="I127" s="18" t="str">
        <f t="shared" si="23"/>
        <v>#DIV/0!</v>
      </c>
      <c r="J127" s="16"/>
      <c r="K127" s="16"/>
      <c r="L127" s="16"/>
      <c r="M127" s="16"/>
      <c r="N127" s="18" t="str">
        <f t="shared" si="24"/>
        <v>#DIV/0!</v>
      </c>
      <c r="O127" s="19"/>
      <c r="P127" s="19"/>
      <c r="Q127" s="20" t="str">
        <f t="shared" si="25"/>
        <v>#DIV/0!</v>
      </c>
    </row>
    <row r="128" ht="14.25" customHeight="1">
      <c r="A128" s="15"/>
      <c r="B128" s="17"/>
      <c r="C128" s="17"/>
      <c r="D128" s="17"/>
      <c r="E128" s="17"/>
      <c r="F128" s="17"/>
      <c r="G128" s="17"/>
      <c r="H128" s="18" t="str">
        <f t="shared" si="22"/>
        <v>#DIV/0!</v>
      </c>
      <c r="I128" s="18" t="str">
        <f t="shared" si="23"/>
        <v>#DIV/0!</v>
      </c>
      <c r="J128" s="16"/>
      <c r="K128" s="16"/>
      <c r="L128" s="16"/>
      <c r="M128" s="16"/>
      <c r="N128" s="18" t="str">
        <f t="shared" si="24"/>
        <v>#DIV/0!</v>
      </c>
      <c r="O128" s="19"/>
      <c r="P128" s="19"/>
      <c r="Q128" s="20" t="str">
        <f t="shared" si="25"/>
        <v>#DIV/0!</v>
      </c>
    </row>
    <row r="129" ht="14.25" customHeight="1">
      <c r="A129" s="15"/>
      <c r="B129" s="17"/>
      <c r="C129" s="17"/>
      <c r="D129" s="17"/>
      <c r="E129" s="17"/>
      <c r="F129" s="17"/>
      <c r="G129" s="17"/>
      <c r="H129" s="18" t="str">
        <f t="shared" si="22"/>
        <v>#DIV/0!</v>
      </c>
      <c r="I129" s="18" t="str">
        <f t="shared" si="23"/>
        <v>#DIV/0!</v>
      </c>
      <c r="J129" s="16"/>
      <c r="K129" s="16"/>
      <c r="L129" s="16"/>
      <c r="M129" s="16"/>
      <c r="N129" s="18" t="str">
        <f t="shared" si="24"/>
        <v>#DIV/0!</v>
      </c>
      <c r="O129" s="19"/>
      <c r="P129" s="19"/>
      <c r="Q129" s="20" t="str">
        <f t="shared" si="25"/>
        <v>#DIV/0!</v>
      </c>
    </row>
    <row r="130" ht="14.25" customHeight="1">
      <c r="A130" s="15"/>
      <c r="B130" s="17"/>
      <c r="C130" s="17"/>
      <c r="D130" s="17"/>
      <c r="E130" s="17"/>
      <c r="F130" s="17"/>
      <c r="G130" s="17"/>
      <c r="H130" s="18" t="str">
        <f t="shared" si="22"/>
        <v>#DIV/0!</v>
      </c>
      <c r="I130" s="18" t="str">
        <f t="shared" si="23"/>
        <v>#DIV/0!</v>
      </c>
      <c r="J130" s="16"/>
      <c r="K130" s="16"/>
      <c r="L130" s="16"/>
      <c r="M130" s="16"/>
      <c r="N130" s="18" t="str">
        <f t="shared" si="24"/>
        <v>#DIV/0!</v>
      </c>
      <c r="O130" s="19"/>
      <c r="P130" s="19"/>
      <c r="Q130" s="20" t="str">
        <f t="shared" si="25"/>
        <v>#DIV/0!</v>
      </c>
    </row>
    <row r="131" ht="14.25" customHeight="1">
      <c r="A131" s="15"/>
      <c r="B131" s="17"/>
      <c r="C131" s="17"/>
      <c r="D131" s="17"/>
      <c r="E131" s="17"/>
      <c r="F131" s="17"/>
      <c r="G131" s="17"/>
      <c r="H131" s="18" t="str">
        <f t="shared" si="22"/>
        <v>#DIV/0!</v>
      </c>
      <c r="I131" s="18" t="str">
        <f t="shared" si="23"/>
        <v>#DIV/0!</v>
      </c>
      <c r="J131" s="16"/>
      <c r="K131" s="16"/>
      <c r="L131" s="16"/>
      <c r="M131" s="16"/>
      <c r="N131" s="18" t="str">
        <f t="shared" si="24"/>
        <v>#DIV/0!</v>
      </c>
      <c r="O131" s="19"/>
      <c r="P131" s="19"/>
      <c r="Q131" s="20" t="str">
        <f t="shared" si="25"/>
        <v>#DIV/0!</v>
      </c>
    </row>
    <row r="132" ht="14.25" customHeight="1">
      <c r="A132" s="15"/>
      <c r="B132" s="17"/>
      <c r="C132" s="17"/>
      <c r="D132" s="17"/>
      <c r="E132" s="17"/>
      <c r="F132" s="17"/>
      <c r="G132" s="17"/>
      <c r="H132" s="18" t="str">
        <f t="shared" si="22"/>
        <v>#DIV/0!</v>
      </c>
      <c r="I132" s="18" t="str">
        <f t="shared" si="23"/>
        <v>#DIV/0!</v>
      </c>
      <c r="J132" s="16"/>
      <c r="K132" s="16"/>
      <c r="L132" s="16"/>
      <c r="M132" s="16"/>
      <c r="N132" s="18" t="str">
        <f t="shared" si="24"/>
        <v>#DIV/0!</v>
      </c>
      <c r="O132" s="19"/>
      <c r="P132" s="19"/>
      <c r="Q132" s="20" t="str">
        <f t="shared" si="25"/>
        <v>#DIV/0!</v>
      </c>
    </row>
    <row r="133" ht="14.25" customHeight="1">
      <c r="A133" s="15"/>
      <c r="B133" s="17"/>
      <c r="C133" s="17"/>
      <c r="D133" s="17"/>
      <c r="E133" s="17"/>
      <c r="F133" s="17"/>
      <c r="G133" s="17"/>
      <c r="H133" s="18" t="str">
        <f t="shared" si="22"/>
        <v>#DIV/0!</v>
      </c>
      <c r="I133" s="18" t="str">
        <f t="shared" si="23"/>
        <v>#DIV/0!</v>
      </c>
      <c r="J133" s="16"/>
      <c r="K133" s="16"/>
      <c r="L133" s="16"/>
      <c r="M133" s="16"/>
      <c r="N133" s="18" t="str">
        <f t="shared" si="24"/>
        <v>#DIV/0!</v>
      </c>
      <c r="O133" s="19"/>
      <c r="P133" s="19"/>
      <c r="Q133" s="20" t="str">
        <f t="shared" si="25"/>
        <v>#DIV/0!</v>
      </c>
    </row>
    <row r="134" ht="14.25" customHeight="1">
      <c r="A134" s="15"/>
      <c r="B134" s="17"/>
      <c r="C134" s="17"/>
      <c r="D134" s="17"/>
      <c r="E134" s="17"/>
      <c r="F134" s="17"/>
      <c r="G134" s="17"/>
      <c r="H134" s="18" t="str">
        <f t="shared" si="22"/>
        <v>#DIV/0!</v>
      </c>
      <c r="I134" s="18" t="str">
        <f t="shared" si="23"/>
        <v>#DIV/0!</v>
      </c>
      <c r="J134" s="16"/>
      <c r="K134" s="16"/>
      <c r="L134" s="16"/>
      <c r="M134" s="16"/>
      <c r="N134" s="18" t="str">
        <f t="shared" si="24"/>
        <v>#DIV/0!</v>
      </c>
      <c r="O134" s="19"/>
      <c r="P134" s="19"/>
      <c r="Q134" s="20" t="str">
        <f t="shared" si="25"/>
        <v>#DIV/0!</v>
      </c>
    </row>
    <row r="135" ht="14.25" customHeight="1">
      <c r="A135" s="15"/>
      <c r="B135" s="17"/>
      <c r="C135" s="17"/>
      <c r="D135" s="17"/>
      <c r="E135" s="17"/>
      <c r="F135" s="17"/>
      <c r="G135" s="17"/>
      <c r="H135" s="18" t="str">
        <f t="shared" si="22"/>
        <v>#DIV/0!</v>
      </c>
      <c r="I135" s="18" t="str">
        <f t="shared" si="23"/>
        <v>#DIV/0!</v>
      </c>
      <c r="J135" s="16"/>
      <c r="K135" s="16"/>
      <c r="L135" s="16"/>
      <c r="M135" s="16"/>
      <c r="N135" s="18" t="str">
        <f t="shared" si="24"/>
        <v>#DIV/0!</v>
      </c>
      <c r="O135" s="19"/>
      <c r="P135" s="19"/>
      <c r="Q135" s="20" t="str">
        <f t="shared" si="25"/>
        <v>#DIV/0!</v>
      </c>
    </row>
    <row r="136" ht="14.25" customHeight="1">
      <c r="A136" s="15"/>
      <c r="B136" s="17"/>
      <c r="C136" s="17"/>
      <c r="D136" s="17"/>
      <c r="E136" s="17"/>
      <c r="F136" s="17"/>
      <c r="G136" s="17"/>
      <c r="H136" s="18" t="str">
        <f t="shared" si="22"/>
        <v>#DIV/0!</v>
      </c>
      <c r="I136" s="18" t="str">
        <f t="shared" si="23"/>
        <v>#DIV/0!</v>
      </c>
      <c r="J136" s="16"/>
      <c r="K136" s="16"/>
      <c r="L136" s="16"/>
      <c r="M136" s="16"/>
      <c r="N136" s="18" t="str">
        <f t="shared" si="24"/>
        <v>#DIV/0!</v>
      </c>
      <c r="O136" s="19"/>
      <c r="P136" s="19"/>
      <c r="Q136" s="20" t="str">
        <f t="shared" si="25"/>
        <v>#DIV/0!</v>
      </c>
    </row>
    <row r="137" ht="14.25" customHeight="1">
      <c r="A137" s="15"/>
      <c r="B137" s="17"/>
      <c r="C137" s="17"/>
      <c r="D137" s="17"/>
      <c r="E137" s="17"/>
      <c r="F137" s="17"/>
      <c r="G137" s="17"/>
      <c r="H137" s="18" t="str">
        <f t="shared" si="22"/>
        <v>#DIV/0!</v>
      </c>
      <c r="I137" s="18" t="str">
        <f t="shared" si="23"/>
        <v>#DIV/0!</v>
      </c>
      <c r="J137" s="16"/>
      <c r="K137" s="16"/>
      <c r="L137" s="16"/>
      <c r="M137" s="16"/>
      <c r="N137" s="18" t="str">
        <f t="shared" si="24"/>
        <v>#DIV/0!</v>
      </c>
      <c r="O137" s="19"/>
      <c r="P137" s="19"/>
      <c r="Q137" s="20" t="str">
        <f t="shared" si="25"/>
        <v>#DIV/0!</v>
      </c>
    </row>
    <row r="138" ht="14.25" customHeight="1">
      <c r="A138" s="15"/>
      <c r="B138" s="17"/>
      <c r="C138" s="17"/>
      <c r="D138" s="17"/>
      <c r="E138" s="17"/>
      <c r="F138" s="17"/>
      <c r="G138" s="17"/>
      <c r="H138" s="18" t="str">
        <f t="shared" si="22"/>
        <v>#DIV/0!</v>
      </c>
      <c r="I138" s="18" t="str">
        <f t="shared" si="23"/>
        <v>#DIV/0!</v>
      </c>
      <c r="J138" s="16"/>
      <c r="K138" s="16"/>
      <c r="L138" s="16"/>
      <c r="M138" s="16"/>
      <c r="N138" s="18" t="str">
        <f t="shared" si="24"/>
        <v>#DIV/0!</v>
      </c>
      <c r="O138" s="19"/>
      <c r="P138" s="19"/>
      <c r="Q138" s="20" t="str">
        <f t="shared" si="25"/>
        <v>#DIV/0!</v>
      </c>
    </row>
    <row r="139" ht="14.25" customHeight="1">
      <c r="A139" s="15"/>
      <c r="B139" s="17"/>
      <c r="C139" s="17"/>
      <c r="D139" s="17"/>
      <c r="E139" s="17"/>
      <c r="F139" s="17"/>
      <c r="G139" s="17"/>
      <c r="H139" s="18" t="str">
        <f t="shared" si="22"/>
        <v>#DIV/0!</v>
      </c>
      <c r="I139" s="18" t="str">
        <f t="shared" si="23"/>
        <v>#DIV/0!</v>
      </c>
      <c r="J139" s="16"/>
      <c r="K139" s="16"/>
      <c r="L139" s="16"/>
      <c r="M139" s="16"/>
      <c r="N139" s="18" t="str">
        <f t="shared" si="24"/>
        <v>#DIV/0!</v>
      </c>
      <c r="O139" s="19"/>
      <c r="P139" s="19"/>
      <c r="Q139" s="20" t="str">
        <f t="shared" si="25"/>
        <v>#DIV/0!</v>
      </c>
    </row>
    <row r="140" ht="14.25" customHeight="1">
      <c r="A140" s="15"/>
      <c r="B140" s="17"/>
      <c r="C140" s="17"/>
      <c r="D140" s="17"/>
      <c r="E140" s="17"/>
      <c r="F140" s="17"/>
      <c r="G140" s="17"/>
      <c r="H140" s="18" t="str">
        <f t="shared" si="22"/>
        <v>#DIV/0!</v>
      </c>
      <c r="I140" s="18" t="str">
        <f t="shared" si="23"/>
        <v>#DIV/0!</v>
      </c>
      <c r="J140" s="16"/>
      <c r="K140" s="16"/>
      <c r="L140" s="16"/>
      <c r="M140" s="16"/>
      <c r="N140" s="18" t="str">
        <f t="shared" si="24"/>
        <v>#DIV/0!</v>
      </c>
      <c r="O140" s="19"/>
      <c r="P140" s="19"/>
      <c r="Q140" s="20" t="str">
        <f t="shared" si="25"/>
        <v>#DIV/0!</v>
      </c>
    </row>
    <row r="141" ht="14.25" customHeight="1">
      <c r="A141" s="15"/>
      <c r="B141" s="17"/>
      <c r="C141" s="17"/>
      <c r="D141" s="17"/>
      <c r="E141" s="17"/>
      <c r="F141" s="17"/>
      <c r="G141" s="17"/>
      <c r="H141" s="18" t="str">
        <f t="shared" si="22"/>
        <v>#DIV/0!</v>
      </c>
      <c r="I141" s="18" t="str">
        <f t="shared" si="23"/>
        <v>#DIV/0!</v>
      </c>
      <c r="J141" s="16"/>
      <c r="K141" s="16"/>
      <c r="L141" s="16"/>
      <c r="M141" s="16"/>
      <c r="N141" s="18" t="str">
        <f t="shared" si="24"/>
        <v>#DIV/0!</v>
      </c>
      <c r="O141" s="19"/>
      <c r="P141" s="19"/>
      <c r="Q141" s="20" t="str">
        <f t="shared" si="25"/>
        <v>#DIV/0!</v>
      </c>
    </row>
    <row r="142" ht="14.25" customHeight="1">
      <c r="A142" s="15"/>
      <c r="B142" s="17"/>
      <c r="C142" s="17"/>
      <c r="D142" s="17"/>
      <c r="E142" s="17"/>
      <c r="F142" s="17"/>
      <c r="G142" s="17"/>
      <c r="H142" s="18" t="str">
        <f t="shared" si="22"/>
        <v>#DIV/0!</v>
      </c>
      <c r="I142" s="18" t="str">
        <f t="shared" si="23"/>
        <v>#DIV/0!</v>
      </c>
      <c r="J142" s="16"/>
      <c r="K142" s="16"/>
      <c r="L142" s="16"/>
      <c r="M142" s="16"/>
      <c r="N142" s="18" t="str">
        <f t="shared" si="24"/>
        <v>#DIV/0!</v>
      </c>
      <c r="O142" s="19"/>
      <c r="P142" s="19"/>
      <c r="Q142" s="20" t="str">
        <f t="shared" si="25"/>
        <v>#DIV/0!</v>
      </c>
    </row>
    <row r="143" ht="14.25" customHeight="1">
      <c r="A143" s="15"/>
      <c r="B143" s="17"/>
      <c r="C143" s="17"/>
      <c r="D143" s="17"/>
      <c r="E143" s="17"/>
      <c r="F143" s="17"/>
      <c r="G143" s="17"/>
      <c r="H143" s="18" t="str">
        <f t="shared" si="22"/>
        <v>#DIV/0!</v>
      </c>
      <c r="I143" s="18" t="str">
        <f t="shared" si="23"/>
        <v>#DIV/0!</v>
      </c>
      <c r="J143" s="16"/>
      <c r="K143" s="16"/>
      <c r="L143" s="16"/>
      <c r="M143" s="16"/>
      <c r="N143" s="18" t="str">
        <f t="shared" si="24"/>
        <v>#DIV/0!</v>
      </c>
      <c r="O143" s="19"/>
      <c r="P143" s="19"/>
      <c r="Q143" s="20" t="str">
        <f t="shared" si="25"/>
        <v>#DIV/0!</v>
      </c>
    </row>
    <row r="144" ht="14.25" customHeight="1">
      <c r="A144" s="15"/>
      <c r="B144" s="17"/>
      <c r="C144" s="17"/>
      <c r="D144" s="17"/>
      <c r="E144" s="17"/>
      <c r="F144" s="17"/>
      <c r="G144" s="17"/>
      <c r="H144" s="18" t="str">
        <f t="shared" si="22"/>
        <v>#DIV/0!</v>
      </c>
      <c r="I144" s="18" t="str">
        <f t="shared" si="23"/>
        <v>#DIV/0!</v>
      </c>
      <c r="J144" s="16"/>
      <c r="K144" s="16"/>
      <c r="L144" s="16"/>
      <c r="M144" s="16"/>
      <c r="N144" s="18" t="str">
        <f t="shared" si="24"/>
        <v>#DIV/0!</v>
      </c>
      <c r="O144" s="19"/>
      <c r="P144" s="19"/>
      <c r="Q144" s="20" t="str">
        <f t="shared" si="25"/>
        <v>#DIV/0!</v>
      </c>
    </row>
    <row r="145" ht="14.25" customHeight="1">
      <c r="A145" s="15"/>
      <c r="B145" s="17"/>
      <c r="C145" s="17"/>
      <c r="D145" s="17"/>
      <c r="E145" s="17"/>
      <c r="F145" s="17"/>
      <c r="G145" s="17"/>
      <c r="H145" s="18" t="str">
        <f t="shared" si="22"/>
        <v>#DIV/0!</v>
      </c>
      <c r="I145" s="18" t="str">
        <f t="shared" si="23"/>
        <v>#DIV/0!</v>
      </c>
      <c r="J145" s="16"/>
      <c r="K145" s="16"/>
      <c r="L145" s="16"/>
      <c r="M145" s="16"/>
      <c r="N145" s="18" t="str">
        <f t="shared" si="24"/>
        <v>#DIV/0!</v>
      </c>
      <c r="O145" s="19"/>
      <c r="P145" s="19"/>
      <c r="Q145" s="20" t="str">
        <f t="shared" si="25"/>
        <v>#DIV/0!</v>
      </c>
    </row>
    <row r="146" ht="14.25" customHeight="1">
      <c r="A146" s="9" t="s">
        <v>15</v>
      </c>
      <c r="B146" s="26">
        <f t="shared" ref="B146:G146" si="26">SUM(B114:B145)</f>
        <v>0</v>
      </c>
      <c r="C146" s="26">
        <f t="shared" si="26"/>
        <v>0</v>
      </c>
      <c r="D146" s="26">
        <f t="shared" si="26"/>
        <v>0</v>
      </c>
      <c r="E146" s="26">
        <f t="shared" si="26"/>
        <v>0</v>
      </c>
      <c r="F146" s="26">
        <f t="shared" si="26"/>
        <v>0</v>
      </c>
      <c r="G146" s="26">
        <f t="shared" si="26"/>
        <v>0</v>
      </c>
      <c r="H146" s="18" t="str">
        <f t="shared" si="22"/>
        <v>#DIV/0!</v>
      </c>
      <c r="I146" s="18" t="str">
        <f t="shared" si="23"/>
        <v>#DIV/0!</v>
      </c>
      <c r="J146" s="26">
        <f t="shared" ref="J146:M146" si="27">SUM(J114:J145)</f>
        <v>0</v>
      </c>
      <c r="K146" s="26">
        <f t="shared" si="27"/>
        <v>0</v>
      </c>
      <c r="L146" s="26">
        <f t="shared" si="27"/>
        <v>0</v>
      </c>
      <c r="M146" s="26">
        <f t="shared" si="27"/>
        <v>0</v>
      </c>
      <c r="N146" s="18" t="str">
        <f t="shared" si="24"/>
        <v>#DIV/0!</v>
      </c>
      <c r="O146" s="27">
        <f t="shared" ref="O146:P146" si="28">SUM(O114:O145)</f>
        <v>0</v>
      </c>
      <c r="P146" s="27">
        <f t="shared" si="28"/>
        <v>0</v>
      </c>
      <c r="Q146" s="20" t="str">
        <f t="shared" si="25"/>
        <v>#DIV/0!</v>
      </c>
    </row>
    <row r="147" ht="14.2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Q147" s="95"/>
    </row>
    <row r="148" ht="14.25" customHeight="1">
      <c r="A148" s="89" t="s">
        <v>27</v>
      </c>
      <c r="B148" s="30"/>
      <c r="C148" s="30"/>
      <c r="D148" s="30"/>
      <c r="E148" s="30"/>
      <c r="F148" s="30"/>
      <c r="G148" s="88"/>
      <c r="H148" s="30"/>
      <c r="I148" s="30"/>
      <c r="J148" s="30"/>
      <c r="K148" s="30"/>
      <c r="L148" s="30"/>
      <c r="M148" s="30"/>
      <c r="N148" s="30"/>
    </row>
    <row r="149" ht="14.25" customHeight="1">
      <c r="A149" s="90" t="s">
        <v>4</v>
      </c>
    </row>
    <row r="150" ht="14.25" customHeight="1">
      <c r="A150" s="120"/>
      <c r="B150" s="99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4"/>
    </row>
    <row r="151" ht="14.25" customHeight="1">
      <c r="A151" s="114"/>
      <c r="B151" s="99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4"/>
    </row>
    <row r="152" ht="14.25" customHeight="1"/>
    <row r="153" ht="14.25" customHeight="1"/>
    <row r="154" ht="14.25" customHeight="1"/>
    <row r="155" ht="14.25" customHeight="1">
      <c r="A155" s="63" t="s">
        <v>20</v>
      </c>
      <c r="Q155" s="95"/>
    </row>
    <row r="156" ht="14.25" customHeight="1">
      <c r="Q156" s="95"/>
    </row>
    <row r="157" ht="14.25" customHeight="1">
      <c r="A157" s="275" t="s">
        <v>1110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Q157" s="95"/>
    </row>
    <row r="158" ht="14.25" customHeight="1">
      <c r="A158" s="96" t="s">
        <v>18</v>
      </c>
      <c r="O158" s="135" t="s">
        <v>3</v>
      </c>
      <c r="P158" s="33"/>
      <c r="Q158" s="34"/>
    </row>
    <row r="159" ht="14.25" customHeight="1">
      <c r="A159" s="9" t="s">
        <v>4</v>
      </c>
      <c r="B159" s="11" t="s">
        <v>5</v>
      </c>
      <c r="C159" s="11" t="s">
        <v>6</v>
      </c>
      <c r="D159" s="11">
        <v>4.0</v>
      </c>
      <c r="E159" s="11">
        <v>3.0</v>
      </c>
      <c r="F159" s="11">
        <v>2.0</v>
      </c>
      <c r="G159" s="45" t="s">
        <v>19</v>
      </c>
      <c r="H159" s="11" t="s">
        <v>8</v>
      </c>
      <c r="I159" s="11" t="s">
        <v>9</v>
      </c>
      <c r="J159" s="11" t="s">
        <v>10</v>
      </c>
      <c r="K159" s="11" t="s">
        <v>11</v>
      </c>
      <c r="L159" s="11" t="s">
        <v>12</v>
      </c>
      <c r="M159" s="11" t="s">
        <v>11</v>
      </c>
      <c r="N159" s="11" t="s">
        <v>13</v>
      </c>
      <c r="O159" s="140" t="s">
        <v>12</v>
      </c>
      <c r="P159" s="140" t="s">
        <v>11</v>
      </c>
      <c r="Q159" s="141" t="s">
        <v>14</v>
      </c>
    </row>
    <row r="160" ht="14.25" customHeight="1">
      <c r="A160" s="15"/>
      <c r="B160" s="16"/>
      <c r="C160" s="16"/>
      <c r="D160" s="16"/>
      <c r="E160" s="16"/>
      <c r="F160" s="17"/>
      <c r="G160" s="17"/>
      <c r="H160" s="18" t="str">
        <f t="shared" ref="H160:H192" si="29">(C160+D160+E160)/B160</f>
        <v>#DIV/0!</v>
      </c>
      <c r="I160" s="18" t="str">
        <f t="shared" ref="I160:I192" si="30">(C160+D160)/B160</f>
        <v>#DIV/0!</v>
      </c>
      <c r="J160" s="16"/>
      <c r="K160" s="16"/>
      <c r="L160" s="16"/>
      <c r="M160" s="16"/>
      <c r="N160" s="18" t="str">
        <f t="shared" ref="N160:N192" si="31">M160/L160</f>
        <v>#DIV/0!</v>
      </c>
      <c r="O160" s="19"/>
      <c r="P160" s="19"/>
      <c r="Q160" s="20" t="str">
        <f t="shared" ref="Q160:Q192" si="32">P160/O160</f>
        <v>#DIV/0!</v>
      </c>
    </row>
    <row r="161" ht="14.25" customHeight="1">
      <c r="A161" s="15"/>
      <c r="B161" s="16"/>
      <c r="C161" s="17"/>
      <c r="D161" s="16"/>
      <c r="E161" s="16"/>
      <c r="F161" s="17"/>
      <c r="G161" s="17"/>
      <c r="H161" s="18" t="str">
        <f t="shared" si="29"/>
        <v>#DIV/0!</v>
      </c>
      <c r="I161" s="18" t="str">
        <f t="shared" si="30"/>
        <v>#DIV/0!</v>
      </c>
      <c r="J161" s="16"/>
      <c r="K161" s="16"/>
      <c r="L161" s="16"/>
      <c r="M161" s="16"/>
      <c r="N161" s="18" t="str">
        <f t="shared" si="31"/>
        <v>#DIV/0!</v>
      </c>
      <c r="O161" s="19"/>
      <c r="P161" s="19"/>
      <c r="Q161" s="20" t="str">
        <f t="shared" si="32"/>
        <v>#DIV/0!</v>
      </c>
    </row>
    <row r="162" ht="14.25" customHeight="1">
      <c r="A162" s="154"/>
      <c r="B162" s="16"/>
      <c r="C162" s="16"/>
      <c r="D162" s="16"/>
      <c r="E162" s="16"/>
      <c r="F162" s="17"/>
      <c r="G162" s="17"/>
      <c r="H162" s="18" t="str">
        <f t="shared" si="29"/>
        <v>#DIV/0!</v>
      </c>
      <c r="I162" s="18" t="str">
        <f t="shared" si="30"/>
        <v>#DIV/0!</v>
      </c>
      <c r="J162" s="16"/>
      <c r="K162" s="16"/>
      <c r="L162" s="16"/>
      <c r="M162" s="16"/>
      <c r="N162" s="18" t="str">
        <f t="shared" si="31"/>
        <v>#DIV/0!</v>
      </c>
      <c r="O162" s="19"/>
      <c r="P162" s="19"/>
      <c r="Q162" s="20" t="str">
        <f t="shared" si="32"/>
        <v>#DIV/0!</v>
      </c>
    </row>
    <row r="163" ht="14.25" customHeight="1">
      <c r="A163" s="15"/>
      <c r="B163" s="17"/>
      <c r="C163" s="17"/>
      <c r="D163" s="17"/>
      <c r="E163" s="17"/>
      <c r="F163" s="17"/>
      <c r="G163" s="17"/>
      <c r="H163" s="18" t="str">
        <f t="shared" si="29"/>
        <v>#DIV/0!</v>
      </c>
      <c r="I163" s="18" t="str">
        <f t="shared" si="30"/>
        <v>#DIV/0!</v>
      </c>
      <c r="J163" s="16"/>
      <c r="K163" s="16"/>
      <c r="L163" s="16"/>
      <c r="M163" s="16"/>
      <c r="N163" s="18" t="str">
        <f t="shared" si="31"/>
        <v>#DIV/0!</v>
      </c>
      <c r="O163" s="19"/>
      <c r="P163" s="19"/>
      <c r="Q163" s="20" t="str">
        <f t="shared" si="32"/>
        <v>#DIV/0!</v>
      </c>
    </row>
    <row r="164" ht="14.25" customHeight="1">
      <c r="A164" s="15"/>
      <c r="B164" s="17"/>
      <c r="C164" s="17"/>
      <c r="D164" s="17"/>
      <c r="E164" s="17"/>
      <c r="F164" s="17"/>
      <c r="G164" s="17"/>
      <c r="H164" s="18" t="str">
        <f t="shared" si="29"/>
        <v>#DIV/0!</v>
      </c>
      <c r="I164" s="18" t="str">
        <f t="shared" si="30"/>
        <v>#DIV/0!</v>
      </c>
      <c r="J164" s="16"/>
      <c r="K164" s="16"/>
      <c r="L164" s="16"/>
      <c r="M164" s="16"/>
      <c r="N164" s="18" t="str">
        <f t="shared" si="31"/>
        <v>#DIV/0!</v>
      </c>
      <c r="O164" s="19"/>
      <c r="P164" s="19"/>
      <c r="Q164" s="20" t="str">
        <f t="shared" si="32"/>
        <v>#DIV/0!</v>
      </c>
    </row>
    <row r="165" ht="14.25" customHeight="1">
      <c r="A165" s="15"/>
      <c r="B165" s="17"/>
      <c r="C165" s="17"/>
      <c r="D165" s="17"/>
      <c r="E165" s="17"/>
      <c r="F165" s="17"/>
      <c r="G165" s="17"/>
      <c r="H165" s="18" t="str">
        <f t="shared" si="29"/>
        <v>#DIV/0!</v>
      </c>
      <c r="I165" s="18" t="str">
        <f t="shared" si="30"/>
        <v>#DIV/0!</v>
      </c>
      <c r="J165" s="16"/>
      <c r="K165" s="16"/>
      <c r="L165" s="16"/>
      <c r="M165" s="16"/>
      <c r="N165" s="18" t="str">
        <f t="shared" si="31"/>
        <v>#DIV/0!</v>
      </c>
      <c r="O165" s="19"/>
      <c r="P165" s="19"/>
      <c r="Q165" s="20" t="str">
        <f t="shared" si="32"/>
        <v>#DIV/0!</v>
      </c>
    </row>
    <row r="166" ht="14.25" customHeight="1">
      <c r="A166" s="15"/>
      <c r="B166" s="17"/>
      <c r="C166" s="17"/>
      <c r="D166" s="17"/>
      <c r="E166" s="17"/>
      <c r="F166" s="17"/>
      <c r="G166" s="17"/>
      <c r="H166" s="18" t="str">
        <f t="shared" si="29"/>
        <v>#DIV/0!</v>
      </c>
      <c r="I166" s="18" t="str">
        <f t="shared" si="30"/>
        <v>#DIV/0!</v>
      </c>
      <c r="J166" s="16"/>
      <c r="K166" s="16"/>
      <c r="L166" s="16"/>
      <c r="M166" s="16"/>
      <c r="N166" s="18" t="str">
        <f t="shared" si="31"/>
        <v>#DIV/0!</v>
      </c>
      <c r="O166" s="19"/>
      <c r="P166" s="19"/>
      <c r="Q166" s="20" t="str">
        <f t="shared" si="32"/>
        <v>#DIV/0!</v>
      </c>
    </row>
    <row r="167" ht="14.25" customHeight="1">
      <c r="A167" s="15"/>
      <c r="B167" s="17"/>
      <c r="C167" s="17"/>
      <c r="D167" s="17"/>
      <c r="E167" s="17"/>
      <c r="F167" s="17"/>
      <c r="G167" s="17"/>
      <c r="H167" s="18" t="str">
        <f t="shared" si="29"/>
        <v>#DIV/0!</v>
      </c>
      <c r="I167" s="18" t="str">
        <f t="shared" si="30"/>
        <v>#DIV/0!</v>
      </c>
      <c r="J167" s="16"/>
      <c r="K167" s="16"/>
      <c r="L167" s="16"/>
      <c r="M167" s="16"/>
      <c r="N167" s="18" t="str">
        <f t="shared" si="31"/>
        <v>#DIV/0!</v>
      </c>
      <c r="O167" s="19"/>
      <c r="P167" s="19"/>
      <c r="Q167" s="20" t="str">
        <f t="shared" si="32"/>
        <v>#DIV/0!</v>
      </c>
    </row>
    <row r="168" ht="14.25" customHeight="1">
      <c r="A168" s="15"/>
      <c r="B168" s="17"/>
      <c r="C168" s="17"/>
      <c r="D168" s="17"/>
      <c r="E168" s="17"/>
      <c r="F168" s="17"/>
      <c r="G168" s="17"/>
      <c r="H168" s="18" t="str">
        <f t="shared" si="29"/>
        <v>#DIV/0!</v>
      </c>
      <c r="I168" s="18" t="str">
        <f t="shared" si="30"/>
        <v>#DIV/0!</v>
      </c>
      <c r="J168" s="16"/>
      <c r="K168" s="16"/>
      <c r="L168" s="16"/>
      <c r="M168" s="16"/>
      <c r="N168" s="18" t="str">
        <f t="shared" si="31"/>
        <v>#DIV/0!</v>
      </c>
      <c r="O168" s="19"/>
      <c r="P168" s="19"/>
      <c r="Q168" s="20" t="str">
        <f t="shared" si="32"/>
        <v>#DIV/0!</v>
      </c>
    </row>
    <row r="169" ht="14.25" customHeight="1">
      <c r="A169" s="15"/>
      <c r="B169" s="17"/>
      <c r="C169" s="17"/>
      <c r="D169" s="17"/>
      <c r="E169" s="17"/>
      <c r="F169" s="17"/>
      <c r="G169" s="17"/>
      <c r="H169" s="18" t="str">
        <f t="shared" si="29"/>
        <v>#DIV/0!</v>
      </c>
      <c r="I169" s="18" t="str">
        <f t="shared" si="30"/>
        <v>#DIV/0!</v>
      </c>
      <c r="J169" s="16"/>
      <c r="K169" s="16"/>
      <c r="L169" s="16"/>
      <c r="M169" s="16"/>
      <c r="N169" s="18" t="str">
        <f t="shared" si="31"/>
        <v>#DIV/0!</v>
      </c>
      <c r="O169" s="19"/>
      <c r="P169" s="19"/>
      <c r="Q169" s="20" t="str">
        <f t="shared" si="32"/>
        <v>#DIV/0!</v>
      </c>
    </row>
    <row r="170" ht="14.25" customHeight="1">
      <c r="A170" s="15"/>
      <c r="B170" s="17"/>
      <c r="C170" s="17"/>
      <c r="D170" s="17"/>
      <c r="E170" s="17"/>
      <c r="F170" s="17"/>
      <c r="G170" s="17"/>
      <c r="H170" s="18" t="str">
        <f t="shared" si="29"/>
        <v>#DIV/0!</v>
      </c>
      <c r="I170" s="18" t="str">
        <f t="shared" si="30"/>
        <v>#DIV/0!</v>
      </c>
      <c r="J170" s="16"/>
      <c r="K170" s="16"/>
      <c r="L170" s="16"/>
      <c r="M170" s="16"/>
      <c r="N170" s="18" t="str">
        <f t="shared" si="31"/>
        <v>#DIV/0!</v>
      </c>
      <c r="O170" s="19"/>
      <c r="P170" s="19"/>
      <c r="Q170" s="20" t="str">
        <f t="shared" si="32"/>
        <v>#DIV/0!</v>
      </c>
    </row>
    <row r="171" ht="14.25" customHeight="1">
      <c r="A171" s="15"/>
      <c r="B171" s="17"/>
      <c r="C171" s="17"/>
      <c r="D171" s="17"/>
      <c r="E171" s="17"/>
      <c r="F171" s="17"/>
      <c r="G171" s="17"/>
      <c r="H171" s="18" t="str">
        <f t="shared" si="29"/>
        <v>#DIV/0!</v>
      </c>
      <c r="I171" s="18" t="str">
        <f t="shared" si="30"/>
        <v>#DIV/0!</v>
      </c>
      <c r="J171" s="16"/>
      <c r="K171" s="16"/>
      <c r="L171" s="16"/>
      <c r="M171" s="16"/>
      <c r="N171" s="18" t="str">
        <f t="shared" si="31"/>
        <v>#DIV/0!</v>
      </c>
      <c r="O171" s="19"/>
      <c r="P171" s="19"/>
      <c r="Q171" s="20" t="str">
        <f t="shared" si="32"/>
        <v>#DIV/0!</v>
      </c>
    </row>
    <row r="172" ht="14.25" customHeight="1">
      <c r="A172" s="15"/>
      <c r="B172" s="17"/>
      <c r="C172" s="17"/>
      <c r="D172" s="17"/>
      <c r="E172" s="17"/>
      <c r="F172" s="17"/>
      <c r="G172" s="17"/>
      <c r="H172" s="18" t="str">
        <f t="shared" si="29"/>
        <v>#DIV/0!</v>
      </c>
      <c r="I172" s="18" t="str">
        <f t="shared" si="30"/>
        <v>#DIV/0!</v>
      </c>
      <c r="J172" s="16"/>
      <c r="K172" s="16"/>
      <c r="L172" s="16"/>
      <c r="M172" s="16"/>
      <c r="N172" s="18" t="str">
        <f t="shared" si="31"/>
        <v>#DIV/0!</v>
      </c>
      <c r="O172" s="19"/>
      <c r="P172" s="19"/>
      <c r="Q172" s="20" t="str">
        <f t="shared" si="32"/>
        <v>#DIV/0!</v>
      </c>
    </row>
    <row r="173" ht="14.25" customHeight="1">
      <c r="A173" s="15"/>
      <c r="B173" s="17"/>
      <c r="C173" s="17"/>
      <c r="D173" s="17"/>
      <c r="E173" s="17"/>
      <c r="F173" s="17"/>
      <c r="G173" s="17"/>
      <c r="H173" s="18" t="str">
        <f t="shared" si="29"/>
        <v>#DIV/0!</v>
      </c>
      <c r="I173" s="18" t="str">
        <f t="shared" si="30"/>
        <v>#DIV/0!</v>
      </c>
      <c r="J173" s="16"/>
      <c r="K173" s="16"/>
      <c r="L173" s="16"/>
      <c r="M173" s="16"/>
      <c r="N173" s="18" t="str">
        <f t="shared" si="31"/>
        <v>#DIV/0!</v>
      </c>
      <c r="O173" s="19"/>
      <c r="P173" s="19"/>
      <c r="Q173" s="20" t="str">
        <f t="shared" si="32"/>
        <v>#DIV/0!</v>
      </c>
    </row>
    <row r="174" ht="14.25" customHeight="1">
      <c r="A174" s="15"/>
      <c r="B174" s="17"/>
      <c r="C174" s="17"/>
      <c r="D174" s="17"/>
      <c r="E174" s="17"/>
      <c r="F174" s="17"/>
      <c r="G174" s="17"/>
      <c r="H174" s="18" t="str">
        <f t="shared" si="29"/>
        <v>#DIV/0!</v>
      </c>
      <c r="I174" s="18" t="str">
        <f t="shared" si="30"/>
        <v>#DIV/0!</v>
      </c>
      <c r="J174" s="16"/>
      <c r="K174" s="16"/>
      <c r="L174" s="16"/>
      <c r="M174" s="16"/>
      <c r="N174" s="18" t="str">
        <f t="shared" si="31"/>
        <v>#DIV/0!</v>
      </c>
      <c r="O174" s="19"/>
      <c r="P174" s="19"/>
      <c r="Q174" s="20" t="str">
        <f t="shared" si="32"/>
        <v>#DIV/0!</v>
      </c>
    </row>
    <row r="175" ht="14.25" customHeight="1">
      <c r="A175" s="15"/>
      <c r="B175" s="17"/>
      <c r="C175" s="17"/>
      <c r="D175" s="17"/>
      <c r="E175" s="17"/>
      <c r="F175" s="17"/>
      <c r="G175" s="17"/>
      <c r="H175" s="18" t="str">
        <f t="shared" si="29"/>
        <v>#DIV/0!</v>
      </c>
      <c r="I175" s="18" t="str">
        <f t="shared" si="30"/>
        <v>#DIV/0!</v>
      </c>
      <c r="J175" s="16"/>
      <c r="K175" s="16"/>
      <c r="L175" s="16"/>
      <c r="M175" s="16"/>
      <c r="N175" s="18" t="str">
        <f t="shared" si="31"/>
        <v>#DIV/0!</v>
      </c>
      <c r="O175" s="19"/>
      <c r="P175" s="19"/>
      <c r="Q175" s="20" t="str">
        <f t="shared" si="32"/>
        <v>#DIV/0!</v>
      </c>
    </row>
    <row r="176" ht="14.25" customHeight="1">
      <c r="A176" s="15"/>
      <c r="B176" s="17"/>
      <c r="C176" s="17"/>
      <c r="D176" s="17"/>
      <c r="E176" s="17"/>
      <c r="F176" s="17"/>
      <c r="G176" s="17"/>
      <c r="H176" s="18" t="str">
        <f t="shared" si="29"/>
        <v>#DIV/0!</v>
      </c>
      <c r="I176" s="18" t="str">
        <f t="shared" si="30"/>
        <v>#DIV/0!</v>
      </c>
      <c r="J176" s="16"/>
      <c r="K176" s="16"/>
      <c r="L176" s="16"/>
      <c r="M176" s="16"/>
      <c r="N176" s="18" t="str">
        <f t="shared" si="31"/>
        <v>#DIV/0!</v>
      </c>
      <c r="O176" s="19"/>
      <c r="P176" s="19"/>
      <c r="Q176" s="20" t="str">
        <f t="shared" si="32"/>
        <v>#DIV/0!</v>
      </c>
    </row>
    <row r="177" ht="14.25" customHeight="1">
      <c r="A177" s="15"/>
      <c r="B177" s="17"/>
      <c r="C177" s="17"/>
      <c r="D177" s="17"/>
      <c r="E177" s="17"/>
      <c r="F177" s="17"/>
      <c r="G177" s="17"/>
      <c r="H177" s="18" t="str">
        <f t="shared" si="29"/>
        <v>#DIV/0!</v>
      </c>
      <c r="I177" s="18" t="str">
        <f t="shared" si="30"/>
        <v>#DIV/0!</v>
      </c>
      <c r="J177" s="16"/>
      <c r="K177" s="16"/>
      <c r="L177" s="16"/>
      <c r="M177" s="16"/>
      <c r="N177" s="18" t="str">
        <f t="shared" si="31"/>
        <v>#DIV/0!</v>
      </c>
      <c r="O177" s="19"/>
      <c r="P177" s="19"/>
      <c r="Q177" s="20" t="str">
        <f t="shared" si="32"/>
        <v>#DIV/0!</v>
      </c>
    </row>
    <row r="178" ht="14.25" customHeight="1">
      <c r="A178" s="15"/>
      <c r="B178" s="17"/>
      <c r="C178" s="17"/>
      <c r="D178" s="17"/>
      <c r="E178" s="17"/>
      <c r="F178" s="17"/>
      <c r="G178" s="17"/>
      <c r="H178" s="18" t="str">
        <f t="shared" si="29"/>
        <v>#DIV/0!</v>
      </c>
      <c r="I178" s="18" t="str">
        <f t="shared" si="30"/>
        <v>#DIV/0!</v>
      </c>
      <c r="J178" s="16"/>
      <c r="K178" s="16"/>
      <c r="L178" s="16"/>
      <c r="M178" s="16"/>
      <c r="N178" s="18" t="str">
        <f t="shared" si="31"/>
        <v>#DIV/0!</v>
      </c>
      <c r="O178" s="19"/>
      <c r="P178" s="19"/>
      <c r="Q178" s="20" t="str">
        <f t="shared" si="32"/>
        <v>#DIV/0!</v>
      </c>
    </row>
    <row r="179" ht="14.25" customHeight="1">
      <c r="A179" s="15"/>
      <c r="B179" s="17"/>
      <c r="C179" s="17"/>
      <c r="D179" s="17"/>
      <c r="E179" s="17"/>
      <c r="F179" s="17"/>
      <c r="G179" s="17"/>
      <c r="H179" s="18" t="str">
        <f t="shared" si="29"/>
        <v>#DIV/0!</v>
      </c>
      <c r="I179" s="18" t="str">
        <f t="shared" si="30"/>
        <v>#DIV/0!</v>
      </c>
      <c r="J179" s="16"/>
      <c r="K179" s="16"/>
      <c r="L179" s="16"/>
      <c r="M179" s="16"/>
      <c r="N179" s="18" t="str">
        <f t="shared" si="31"/>
        <v>#DIV/0!</v>
      </c>
      <c r="O179" s="19"/>
      <c r="P179" s="19"/>
      <c r="Q179" s="20" t="str">
        <f t="shared" si="32"/>
        <v>#DIV/0!</v>
      </c>
    </row>
    <row r="180" ht="14.25" customHeight="1">
      <c r="A180" s="15"/>
      <c r="B180" s="17"/>
      <c r="C180" s="17"/>
      <c r="D180" s="17"/>
      <c r="E180" s="17"/>
      <c r="F180" s="17"/>
      <c r="G180" s="17"/>
      <c r="H180" s="18" t="str">
        <f t="shared" si="29"/>
        <v>#DIV/0!</v>
      </c>
      <c r="I180" s="18" t="str">
        <f t="shared" si="30"/>
        <v>#DIV/0!</v>
      </c>
      <c r="J180" s="16"/>
      <c r="K180" s="16"/>
      <c r="L180" s="16"/>
      <c r="M180" s="16"/>
      <c r="N180" s="18" t="str">
        <f t="shared" si="31"/>
        <v>#DIV/0!</v>
      </c>
      <c r="O180" s="19"/>
      <c r="P180" s="19"/>
      <c r="Q180" s="20" t="str">
        <f t="shared" si="32"/>
        <v>#DIV/0!</v>
      </c>
    </row>
    <row r="181" ht="14.25" customHeight="1">
      <c r="A181" s="15"/>
      <c r="B181" s="17"/>
      <c r="C181" s="17"/>
      <c r="D181" s="17"/>
      <c r="E181" s="17"/>
      <c r="F181" s="17"/>
      <c r="G181" s="17"/>
      <c r="H181" s="18" t="str">
        <f t="shared" si="29"/>
        <v>#DIV/0!</v>
      </c>
      <c r="I181" s="18" t="str">
        <f t="shared" si="30"/>
        <v>#DIV/0!</v>
      </c>
      <c r="J181" s="16"/>
      <c r="K181" s="16"/>
      <c r="L181" s="16"/>
      <c r="M181" s="16"/>
      <c r="N181" s="18" t="str">
        <f t="shared" si="31"/>
        <v>#DIV/0!</v>
      </c>
      <c r="O181" s="19"/>
      <c r="P181" s="19"/>
      <c r="Q181" s="20" t="str">
        <f t="shared" si="32"/>
        <v>#DIV/0!</v>
      </c>
    </row>
    <row r="182" ht="14.25" customHeight="1">
      <c r="A182" s="15"/>
      <c r="B182" s="17"/>
      <c r="C182" s="17"/>
      <c r="D182" s="17"/>
      <c r="E182" s="17"/>
      <c r="F182" s="17"/>
      <c r="G182" s="17"/>
      <c r="H182" s="18" t="str">
        <f t="shared" si="29"/>
        <v>#DIV/0!</v>
      </c>
      <c r="I182" s="18" t="str">
        <f t="shared" si="30"/>
        <v>#DIV/0!</v>
      </c>
      <c r="J182" s="16"/>
      <c r="K182" s="16"/>
      <c r="L182" s="16"/>
      <c r="M182" s="16"/>
      <c r="N182" s="18" t="str">
        <f t="shared" si="31"/>
        <v>#DIV/0!</v>
      </c>
      <c r="O182" s="19"/>
      <c r="P182" s="19"/>
      <c r="Q182" s="20" t="str">
        <f t="shared" si="32"/>
        <v>#DIV/0!</v>
      </c>
    </row>
    <row r="183" ht="14.25" customHeight="1">
      <c r="A183" s="15"/>
      <c r="B183" s="17"/>
      <c r="C183" s="17"/>
      <c r="D183" s="17"/>
      <c r="E183" s="17"/>
      <c r="F183" s="17"/>
      <c r="G183" s="17"/>
      <c r="H183" s="18" t="str">
        <f t="shared" si="29"/>
        <v>#DIV/0!</v>
      </c>
      <c r="I183" s="18" t="str">
        <f t="shared" si="30"/>
        <v>#DIV/0!</v>
      </c>
      <c r="J183" s="16"/>
      <c r="K183" s="16"/>
      <c r="L183" s="16"/>
      <c r="M183" s="16"/>
      <c r="N183" s="18" t="str">
        <f t="shared" si="31"/>
        <v>#DIV/0!</v>
      </c>
      <c r="O183" s="19"/>
      <c r="P183" s="19"/>
      <c r="Q183" s="20" t="str">
        <f t="shared" si="32"/>
        <v>#DIV/0!</v>
      </c>
    </row>
    <row r="184" ht="14.25" customHeight="1">
      <c r="A184" s="15"/>
      <c r="B184" s="17"/>
      <c r="C184" s="17"/>
      <c r="D184" s="17"/>
      <c r="E184" s="17"/>
      <c r="F184" s="17"/>
      <c r="G184" s="17"/>
      <c r="H184" s="18" t="str">
        <f t="shared" si="29"/>
        <v>#DIV/0!</v>
      </c>
      <c r="I184" s="18" t="str">
        <f t="shared" si="30"/>
        <v>#DIV/0!</v>
      </c>
      <c r="J184" s="16"/>
      <c r="K184" s="16"/>
      <c r="L184" s="16"/>
      <c r="M184" s="16"/>
      <c r="N184" s="18" t="str">
        <f t="shared" si="31"/>
        <v>#DIV/0!</v>
      </c>
      <c r="O184" s="19"/>
      <c r="P184" s="19"/>
      <c r="Q184" s="20" t="str">
        <f t="shared" si="32"/>
        <v>#DIV/0!</v>
      </c>
    </row>
    <row r="185" ht="14.25" customHeight="1">
      <c r="A185" s="15"/>
      <c r="B185" s="17"/>
      <c r="C185" s="17"/>
      <c r="D185" s="17"/>
      <c r="E185" s="17"/>
      <c r="F185" s="17"/>
      <c r="G185" s="17"/>
      <c r="H185" s="18" t="str">
        <f t="shared" si="29"/>
        <v>#DIV/0!</v>
      </c>
      <c r="I185" s="18" t="str">
        <f t="shared" si="30"/>
        <v>#DIV/0!</v>
      </c>
      <c r="J185" s="16"/>
      <c r="K185" s="16"/>
      <c r="L185" s="16"/>
      <c r="M185" s="16"/>
      <c r="N185" s="18" t="str">
        <f t="shared" si="31"/>
        <v>#DIV/0!</v>
      </c>
      <c r="O185" s="19"/>
      <c r="P185" s="19"/>
      <c r="Q185" s="20" t="str">
        <f t="shared" si="32"/>
        <v>#DIV/0!</v>
      </c>
    </row>
    <row r="186" ht="14.25" customHeight="1">
      <c r="A186" s="15"/>
      <c r="B186" s="17"/>
      <c r="C186" s="17"/>
      <c r="D186" s="17"/>
      <c r="E186" s="17"/>
      <c r="F186" s="17"/>
      <c r="G186" s="17"/>
      <c r="H186" s="18" t="str">
        <f t="shared" si="29"/>
        <v>#DIV/0!</v>
      </c>
      <c r="I186" s="18" t="str">
        <f t="shared" si="30"/>
        <v>#DIV/0!</v>
      </c>
      <c r="J186" s="16"/>
      <c r="K186" s="16"/>
      <c r="L186" s="16"/>
      <c r="M186" s="16"/>
      <c r="N186" s="18" t="str">
        <f t="shared" si="31"/>
        <v>#DIV/0!</v>
      </c>
      <c r="O186" s="19"/>
      <c r="P186" s="19"/>
      <c r="Q186" s="20" t="str">
        <f t="shared" si="32"/>
        <v>#DIV/0!</v>
      </c>
    </row>
    <row r="187" ht="14.25" customHeight="1">
      <c r="A187" s="15"/>
      <c r="B187" s="17"/>
      <c r="C187" s="17"/>
      <c r="D187" s="17"/>
      <c r="E187" s="17"/>
      <c r="F187" s="17"/>
      <c r="G187" s="17"/>
      <c r="H187" s="18" t="str">
        <f t="shared" si="29"/>
        <v>#DIV/0!</v>
      </c>
      <c r="I187" s="18" t="str">
        <f t="shared" si="30"/>
        <v>#DIV/0!</v>
      </c>
      <c r="J187" s="16"/>
      <c r="K187" s="16"/>
      <c r="L187" s="16"/>
      <c r="M187" s="16"/>
      <c r="N187" s="18" t="str">
        <f t="shared" si="31"/>
        <v>#DIV/0!</v>
      </c>
      <c r="O187" s="19"/>
      <c r="P187" s="19"/>
      <c r="Q187" s="20" t="str">
        <f t="shared" si="32"/>
        <v>#DIV/0!</v>
      </c>
    </row>
    <row r="188" ht="14.25" customHeight="1">
      <c r="A188" s="15"/>
      <c r="B188" s="17"/>
      <c r="C188" s="17"/>
      <c r="D188" s="17"/>
      <c r="E188" s="17"/>
      <c r="F188" s="17"/>
      <c r="G188" s="17"/>
      <c r="H188" s="18" t="str">
        <f t="shared" si="29"/>
        <v>#DIV/0!</v>
      </c>
      <c r="I188" s="18" t="str">
        <f t="shared" si="30"/>
        <v>#DIV/0!</v>
      </c>
      <c r="J188" s="16"/>
      <c r="K188" s="16"/>
      <c r="L188" s="16"/>
      <c r="M188" s="16"/>
      <c r="N188" s="18" t="str">
        <f t="shared" si="31"/>
        <v>#DIV/0!</v>
      </c>
      <c r="O188" s="19"/>
      <c r="P188" s="19"/>
      <c r="Q188" s="20" t="str">
        <f t="shared" si="32"/>
        <v>#DIV/0!</v>
      </c>
    </row>
    <row r="189" ht="14.25" customHeight="1">
      <c r="A189" s="15"/>
      <c r="B189" s="17"/>
      <c r="C189" s="17"/>
      <c r="D189" s="17"/>
      <c r="E189" s="17"/>
      <c r="F189" s="17"/>
      <c r="G189" s="17"/>
      <c r="H189" s="18" t="str">
        <f t="shared" si="29"/>
        <v>#DIV/0!</v>
      </c>
      <c r="I189" s="18" t="str">
        <f t="shared" si="30"/>
        <v>#DIV/0!</v>
      </c>
      <c r="J189" s="16"/>
      <c r="K189" s="16"/>
      <c r="L189" s="16"/>
      <c r="M189" s="16"/>
      <c r="N189" s="18" t="str">
        <f t="shared" si="31"/>
        <v>#DIV/0!</v>
      </c>
      <c r="O189" s="19"/>
      <c r="P189" s="19"/>
      <c r="Q189" s="20" t="str">
        <f t="shared" si="32"/>
        <v>#DIV/0!</v>
      </c>
    </row>
    <row r="190" ht="14.25" customHeight="1">
      <c r="A190" s="15"/>
      <c r="B190" s="17"/>
      <c r="C190" s="17"/>
      <c r="D190" s="17"/>
      <c r="E190" s="17"/>
      <c r="F190" s="17"/>
      <c r="G190" s="17"/>
      <c r="H190" s="18" t="str">
        <f t="shared" si="29"/>
        <v>#DIV/0!</v>
      </c>
      <c r="I190" s="18" t="str">
        <f t="shared" si="30"/>
        <v>#DIV/0!</v>
      </c>
      <c r="J190" s="16"/>
      <c r="K190" s="16"/>
      <c r="L190" s="16"/>
      <c r="M190" s="16"/>
      <c r="N190" s="18" t="str">
        <f t="shared" si="31"/>
        <v>#DIV/0!</v>
      </c>
      <c r="O190" s="19"/>
      <c r="P190" s="19"/>
      <c r="Q190" s="20" t="str">
        <f t="shared" si="32"/>
        <v>#DIV/0!</v>
      </c>
    </row>
    <row r="191" ht="14.25" customHeight="1">
      <c r="A191" s="15"/>
      <c r="B191" s="17"/>
      <c r="C191" s="17"/>
      <c r="D191" s="17"/>
      <c r="E191" s="17"/>
      <c r="F191" s="17"/>
      <c r="G191" s="17"/>
      <c r="H191" s="18" t="str">
        <f t="shared" si="29"/>
        <v>#DIV/0!</v>
      </c>
      <c r="I191" s="18" t="str">
        <f t="shared" si="30"/>
        <v>#DIV/0!</v>
      </c>
      <c r="J191" s="16"/>
      <c r="K191" s="16"/>
      <c r="L191" s="16"/>
      <c r="M191" s="16"/>
      <c r="N191" s="18" t="str">
        <f t="shared" si="31"/>
        <v>#DIV/0!</v>
      </c>
      <c r="O191" s="19"/>
      <c r="P191" s="19"/>
      <c r="Q191" s="20" t="str">
        <f t="shared" si="32"/>
        <v>#DIV/0!</v>
      </c>
    </row>
    <row r="192" ht="14.25" customHeight="1">
      <c r="A192" s="9" t="s">
        <v>15</v>
      </c>
      <c r="B192" s="26">
        <f t="shared" ref="B192:G192" si="33">SUM(B160:B191)</f>
        <v>0</v>
      </c>
      <c r="C192" s="26">
        <f t="shared" si="33"/>
        <v>0</v>
      </c>
      <c r="D192" s="26">
        <f t="shared" si="33"/>
        <v>0</v>
      </c>
      <c r="E192" s="26">
        <f t="shared" si="33"/>
        <v>0</v>
      </c>
      <c r="F192" s="26">
        <f t="shared" si="33"/>
        <v>0</v>
      </c>
      <c r="G192" s="26">
        <f t="shared" si="33"/>
        <v>0</v>
      </c>
      <c r="H192" s="18" t="str">
        <f t="shared" si="29"/>
        <v>#DIV/0!</v>
      </c>
      <c r="I192" s="18" t="str">
        <f t="shared" si="30"/>
        <v>#DIV/0!</v>
      </c>
      <c r="J192" s="26">
        <f t="shared" ref="J192:M192" si="34">SUM(J160:J191)</f>
        <v>0</v>
      </c>
      <c r="K192" s="26">
        <f t="shared" si="34"/>
        <v>0</v>
      </c>
      <c r="L192" s="26">
        <f t="shared" si="34"/>
        <v>0</v>
      </c>
      <c r="M192" s="26">
        <f t="shared" si="34"/>
        <v>0</v>
      </c>
      <c r="N192" s="18" t="str">
        <f t="shared" si="31"/>
        <v>#DIV/0!</v>
      </c>
      <c r="O192" s="27">
        <f t="shared" ref="O192:P192" si="35">SUM(O160:O191)</f>
        <v>0</v>
      </c>
      <c r="P192" s="27">
        <f t="shared" si="35"/>
        <v>0</v>
      </c>
      <c r="Q192" s="20" t="str">
        <f t="shared" si="32"/>
        <v>#DIV/0!</v>
      </c>
    </row>
    <row r="193" ht="14.2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Q193" s="95"/>
    </row>
    <row r="194" ht="14.25" customHeight="1">
      <c r="A194" s="89" t="s">
        <v>27</v>
      </c>
      <c r="B194" s="30"/>
      <c r="C194" s="30"/>
      <c r="D194" s="30"/>
      <c r="E194" s="30"/>
      <c r="F194" s="30"/>
      <c r="G194" s="88"/>
      <c r="H194" s="30"/>
      <c r="I194" s="30"/>
      <c r="J194" s="30"/>
      <c r="K194" s="30"/>
      <c r="L194" s="30"/>
      <c r="M194" s="30"/>
      <c r="N194" s="30"/>
    </row>
    <row r="195" ht="14.25" customHeight="1">
      <c r="A195" s="90" t="s">
        <v>4</v>
      </c>
    </row>
    <row r="196" ht="14.25" customHeight="1">
      <c r="A196" s="120"/>
      <c r="B196" s="99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4"/>
    </row>
    <row r="197" ht="14.25" customHeight="1">
      <c r="A197" s="114"/>
      <c r="B197" s="99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4"/>
    </row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</sheetData>
  <mergeCells count="28">
    <mergeCell ref="A3:N3"/>
    <mergeCell ref="A4:N4"/>
    <mergeCell ref="O4:Q4"/>
    <mergeCell ref="B32:N32"/>
    <mergeCell ref="B33:N33"/>
    <mergeCell ref="B34:N34"/>
    <mergeCell ref="A39:N39"/>
    <mergeCell ref="A40:N40"/>
    <mergeCell ref="O40:Q40"/>
    <mergeCell ref="B68:N68"/>
    <mergeCell ref="B69:N69"/>
    <mergeCell ref="B70:N70"/>
    <mergeCell ref="A75:N75"/>
    <mergeCell ref="O76:Q76"/>
    <mergeCell ref="B150:N150"/>
    <mergeCell ref="B151:N151"/>
    <mergeCell ref="A157:N157"/>
    <mergeCell ref="A158:N158"/>
    <mergeCell ref="O158:Q158"/>
    <mergeCell ref="B196:N196"/>
    <mergeCell ref="B197:N197"/>
    <mergeCell ref="A76:N76"/>
    <mergeCell ref="B104:N104"/>
    <mergeCell ref="B105:N105"/>
    <mergeCell ref="B106:N106"/>
    <mergeCell ref="A111:N111"/>
    <mergeCell ref="A112:N112"/>
    <mergeCell ref="O112:Q112"/>
  </mergeCells>
  <printOptions/>
  <pageMargins bottom="0.75" footer="0.0" header="0.0" left="0.7" right="0.7" top="0.75"/>
  <pageSetup paperSize="9" orientation="portrait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1110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93</v>
      </c>
      <c r="B6" s="16">
        <v>15.0</v>
      </c>
      <c r="C6" s="16">
        <v>9.0</v>
      </c>
      <c r="D6" s="16">
        <v>6.0</v>
      </c>
      <c r="E6" s="16">
        <v>0.0</v>
      </c>
      <c r="F6" s="17">
        <v>0.0</v>
      </c>
      <c r="G6" s="17">
        <v>0.0</v>
      </c>
      <c r="H6" s="18">
        <f t="shared" ref="H6:H28" si="1">(C6+D6+E6)/B6</f>
        <v>1</v>
      </c>
      <c r="I6" s="18">
        <f t="shared" ref="I6:I28" si="2">(C6+D6)/B6</f>
        <v>1</v>
      </c>
      <c r="J6" s="16">
        <v>1.0</v>
      </c>
      <c r="K6" s="16">
        <v>1.0</v>
      </c>
      <c r="L6" s="16">
        <v>8.0</v>
      </c>
      <c r="M6" s="16">
        <v>9.0</v>
      </c>
      <c r="N6" s="18">
        <f t="shared" ref="N6:N28" si="3">M6/L6</f>
        <v>1.125</v>
      </c>
      <c r="O6" s="19">
        <v>8.0</v>
      </c>
      <c r="P6" s="19">
        <v>9.0</v>
      </c>
      <c r="Q6" s="20">
        <f t="shared" ref="Q6:Q28" si="4">P6/O6</f>
        <v>1.125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1140</v>
      </c>
      <c r="B7" s="16">
        <v>16.0</v>
      </c>
      <c r="C7" s="17">
        <v>14.0</v>
      </c>
      <c r="D7" s="16">
        <v>2.0</v>
      </c>
      <c r="E7" s="16">
        <v>0.0</v>
      </c>
      <c r="F7" s="17">
        <v>0.0</v>
      </c>
      <c r="G7" s="17">
        <v>0.0</v>
      </c>
      <c r="H7" s="18">
        <f t="shared" si="1"/>
        <v>1</v>
      </c>
      <c r="I7" s="18">
        <f t="shared" si="2"/>
        <v>1</v>
      </c>
      <c r="J7" s="16">
        <v>1.0</v>
      </c>
      <c r="K7" s="16">
        <v>1.0</v>
      </c>
      <c r="L7" s="16">
        <v>8.0</v>
      </c>
      <c r="M7" s="16">
        <v>10.0</v>
      </c>
      <c r="N7" s="18">
        <f t="shared" si="3"/>
        <v>1.25</v>
      </c>
      <c r="O7" s="19">
        <v>8.0</v>
      </c>
      <c r="P7" s="19">
        <v>10.0</v>
      </c>
      <c r="Q7" s="20">
        <f t="shared" si="4"/>
        <v>1.25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" t="s">
        <v>172</v>
      </c>
      <c r="B8" s="16">
        <v>15.0</v>
      </c>
      <c r="C8" s="16">
        <v>0.0</v>
      </c>
      <c r="D8" s="16">
        <v>5.0</v>
      </c>
      <c r="E8" s="16">
        <v>9.0</v>
      </c>
      <c r="F8" s="17">
        <v>0.0</v>
      </c>
      <c r="G8" s="17">
        <v>1.0</v>
      </c>
      <c r="H8" s="18">
        <f t="shared" si="1"/>
        <v>0.9333333333</v>
      </c>
      <c r="I8" s="18">
        <f t="shared" si="2"/>
        <v>0.3333333333</v>
      </c>
      <c r="J8" s="16">
        <v>1.0</v>
      </c>
      <c r="K8" s="16">
        <v>1.0</v>
      </c>
      <c r="L8" s="16">
        <v>8.0</v>
      </c>
      <c r="M8" s="16">
        <v>8.0</v>
      </c>
      <c r="N8" s="18">
        <f t="shared" si="3"/>
        <v>1</v>
      </c>
      <c r="O8" s="19">
        <v>8.0</v>
      </c>
      <c r="P8" s="19">
        <v>8.0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122</v>
      </c>
      <c r="B9" s="16">
        <v>15.0</v>
      </c>
      <c r="C9" s="17">
        <v>4.0</v>
      </c>
      <c r="D9" s="16">
        <v>7.0</v>
      </c>
      <c r="E9" s="16">
        <v>4.0</v>
      </c>
      <c r="F9" s="17">
        <v>0.0</v>
      </c>
      <c r="G9" s="17">
        <v>0.0</v>
      </c>
      <c r="H9" s="18">
        <f t="shared" si="1"/>
        <v>1</v>
      </c>
      <c r="I9" s="18">
        <f t="shared" si="2"/>
        <v>0.7333333333</v>
      </c>
      <c r="J9" s="16">
        <v>1.0</v>
      </c>
      <c r="K9" s="16">
        <v>1.0</v>
      </c>
      <c r="L9" s="16">
        <v>8.0</v>
      </c>
      <c r="M9" s="16">
        <v>8.0</v>
      </c>
      <c r="N9" s="18">
        <f t="shared" si="3"/>
        <v>1</v>
      </c>
      <c r="O9" s="19">
        <v>8.0</v>
      </c>
      <c r="P9" s="19">
        <v>8.0</v>
      </c>
      <c r="Q9" s="20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4" t="s">
        <v>173</v>
      </c>
      <c r="B10" s="16">
        <v>16.0</v>
      </c>
      <c r="C10" s="16">
        <v>7.0</v>
      </c>
      <c r="D10" s="16">
        <v>4.0</v>
      </c>
      <c r="E10" s="16">
        <v>4.0</v>
      </c>
      <c r="F10" s="17">
        <v>0.0</v>
      </c>
      <c r="G10" s="17">
        <v>1.0</v>
      </c>
      <c r="H10" s="18">
        <f t="shared" si="1"/>
        <v>0.9375</v>
      </c>
      <c r="I10" s="18">
        <f t="shared" si="2"/>
        <v>0.6875</v>
      </c>
      <c r="J10" s="16">
        <v>1.0</v>
      </c>
      <c r="K10" s="16">
        <v>1.0</v>
      </c>
      <c r="L10" s="16">
        <v>8.0</v>
      </c>
      <c r="M10" s="16">
        <v>8.0</v>
      </c>
      <c r="N10" s="18">
        <f t="shared" si="3"/>
        <v>1</v>
      </c>
      <c r="O10" s="19">
        <v>8.0</v>
      </c>
      <c r="P10" s="19">
        <v>8.0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124</v>
      </c>
      <c r="B11" s="17">
        <v>11.0</v>
      </c>
      <c r="C11" s="17">
        <v>2.0</v>
      </c>
      <c r="D11" s="17">
        <v>3.0</v>
      </c>
      <c r="E11" s="17">
        <v>4.0</v>
      </c>
      <c r="F11" s="17">
        <v>0.0</v>
      </c>
      <c r="G11" s="17">
        <v>2.0</v>
      </c>
      <c r="H11" s="18">
        <f t="shared" si="1"/>
        <v>0.8181818182</v>
      </c>
      <c r="I11" s="18">
        <f t="shared" si="2"/>
        <v>0.4545454545</v>
      </c>
      <c r="J11" s="16">
        <v>1.0</v>
      </c>
      <c r="K11" s="16">
        <v>1.0</v>
      </c>
      <c r="L11" s="17">
        <v>8.0</v>
      </c>
      <c r="M11" s="17">
        <v>8.0</v>
      </c>
      <c r="N11" s="18">
        <f t="shared" si="3"/>
        <v>1</v>
      </c>
      <c r="O11" s="19">
        <v>8.0</v>
      </c>
      <c r="P11" s="19">
        <v>8.0</v>
      </c>
      <c r="Q11" s="20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159</v>
      </c>
      <c r="B12" s="17">
        <v>16.0</v>
      </c>
      <c r="C12" s="17">
        <v>6.0</v>
      </c>
      <c r="D12" s="17">
        <v>6.0</v>
      </c>
      <c r="E12" s="17">
        <v>4.0</v>
      </c>
      <c r="F12" s="17">
        <v>0.0</v>
      </c>
      <c r="G12" s="17">
        <v>0.0</v>
      </c>
      <c r="H12" s="18">
        <f t="shared" si="1"/>
        <v>1</v>
      </c>
      <c r="I12" s="18">
        <f t="shared" si="2"/>
        <v>0.75</v>
      </c>
      <c r="J12" s="16">
        <v>1.0</v>
      </c>
      <c r="K12" s="16">
        <v>1.0</v>
      </c>
      <c r="L12" s="17">
        <v>8.0</v>
      </c>
      <c r="M12" s="17">
        <v>8.0</v>
      </c>
      <c r="N12" s="18">
        <f t="shared" si="3"/>
        <v>1</v>
      </c>
      <c r="O12" s="19">
        <v>8.0</v>
      </c>
      <c r="P12" s="19">
        <v>8.0</v>
      </c>
      <c r="Q12" s="20">
        <f t="shared" si="4"/>
        <v>1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126</v>
      </c>
      <c r="B13" s="17">
        <v>11.0</v>
      </c>
      <c r="C13" s="17">
        <v>3.0</v>
      </c>
      <c r="D13" s="17">
        <v>5.0</v>
      </c>
      <c r="E13" s="17">
        <v>3.0</v>
      </c>
      <c r="F13" s="17">
        <v>0.0</v>
      </c>
      <c r="G13" s="17">
        <v>0.0</v>
      </c>
      <c r="H13" s="18">
        <f t="shared" si="1"/>
        <v>1</v>
      </c>
      <c r="I13" s="18">
        <f t="shared" si="2"/>
        <v>0.7272727273</v>
      </c>
      <c r="J13" s="16">
        <v>1.0</v>
      </c>
      <c r="K13" s="16">
        <v>1.0</v>
      </c>
      <c r="L13" s="17">
        <v>8.0</v>
      </c>
      <c r="M13" s="17">
        <v>8.0</v>
      </c>
      <c r="N13" s="18">
        <f t="shared" si="3"/>
        <v>1</v>
      </c>
      <c r="O13" s="19">
        <v>8.0</v>
      </c>
      <c r="P13" s="19">
        <v>8.0</v>
      </c>
      <c r="Q13" s="20">
        <f t="shared" si="4"/>
        <v>1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174</v>
      </c>
      <c r="B14" s="17">
        <v>12.0</v>
      </c>
      <c r="C14" s="17">
        <v>3.0</v>
      </c>
      <c r="D14" s="17">
        <v>7.0</v>
      </c>
      <c r="E14" s="17">
        <v>2.0</v>
      </c>
      <c r="F14" s="17">
        <v>0.0</v>
      </c>
      <c r="G14" s="17">
        <v>0.0</v>
      </c>
      <c r="H14" s="18">
        <f t="shared" si="1"/>
        <v>1</v>
      </c>
      <c r="I14" s="18">
        <f t="shared" si="2"/>
        <v>0.8333333333</v>
      </c>
      <c r="J14" s="16">
        <v>1.0</v>
      </c>
      <c r="K14" s="16">
        <v>1.0</v>
      </c>
      <c r="L14" s="17">
        <v>8.0</v>
      </c>
      <c r="M14" s="17">
        <v>9.0</v>
      </c>
      <c r="N14" s="18">
        <f t="shared" si="3"/>
        <v>1.125</v>
      </c>
      <c r="O14" s="19">
        <v>8.0</v>
      </c>
      <c r="P14" s="19">
        <v>9.0</v>
      </c>
      <c r="Q14" s="20">
        <f t="shared" si="4"/>
        <v>1.125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129</v>
      </c>
      <c r="B15" s="17">
        <v>12.0</v>
      </c>
      <c r="C15" s="17">
        <v>0.0</v>
      </c>
      <c r="D15" s="17">
        <v>8.0</v>
      </c>
      <c r="E15" s="17">
        <v>4.0</v>
      </c>
      <c r="F15" s="17">
        <v>0.0</v>
      </c>
      <c r="G15" s="17">
        <v>0.0</v>
      </c>
      <c r="H15" s="18">
        <f t="shared" si="1"/>
        <v>1</v>
      </c>
      <c r="I15" s="18">
        <f t="shared" si="2"/>
        <v>0.6666666667</v>
      </c>
      <c r="J15" s="16">
        <v>1.0</v>
      </c>
      <c r="K15" s="16">
        <v>1.0</v>
      </c>
      <c r="L15" s="17">
        <v>8.0</v>
      </c>
      <c r="M15" s="17">
        <v>8.0</v>
      </c>
      <c r="N15" s="18">
        <f t="shared" si="3"/>
        <v>1</v>
      </c>
      <c r="O15" s="19">
        <v>8.0</v>
      </c>
      <c r="P15" s="19">
        <v>8.0</v>
      </c>
      <c r="Q15" s="20">
        <f t="shared" si="4"/>
        <v>1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48</v>
      </c>
      <c r="B16" s="17">
        <v>17.0</v>
      </c>
      <c r="C16" s="17">
        <v>5.0</v>
      </c>
      <c r="D16" s="17">
        <v>11.0</v>
      </c>
      <c r="E16" s="17">
        <v>1.0</v>
      </c>
      <c r="F16" s="17">
        <v>0.0</v>
      </c>
      <c r="G16" s="17">
        <v>0.0</v>
      </c>
      <c r="H16" s="18">
        <f t="shared" si="1"/>
        <v>1</v>
      </c>
      <c r="I16" s="18">
        <f t="shared" si="2"/>
        <v>0.9411764706</v>
      </c>
      <c r="J16" s="16">
        <v>1.0</v>
      </c>
      <c r="K16" s="16">
        <v>1.0</v>
      </c>
      <c r="L16" s="17">
        <v>8.0</v>
      </c>
      <c r="M16" s="17">
        <v>8.0</v>
      </c>
      <c r="N16" s="18">
        <f t="shared" si="3"/>
        <v>1</v>
      </c>
      <c r="O16" s="19">
        <v>8.0</v>
      </c>
      <c r="P16" s="19">
        <v>8.0</v>
      </c>
      <c r="Q16" s="20">
        <f t="shared" si="4"/>
        <v>1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15" t="s">
        <v>121</v>
      </c>
      <c r="B17" s="17">
        <v>11.0</v>
      </c>
      <c r="C17" s="17">
        <v>4.0</v>
      </c>
      <c r="D17" s="17">
        <v>4.0</v>
      </c>
      <c r="E17" s="17">
        <v>3.0</v>
      </c>
      <c r="F17" s="17">
        <v>0.0</v>
      </c>
      <c r="G17" s="17">
        <v>0.0</v>
      </c>
      <c r="H17" s="18">
        <f t="shared" si="1"/>
        <v>1</v>
      </c>
      <c r="I17" s="18">
        <f t="shared" si="2"/>
        <v>0.7272727273</v>
      </c>
      <c r="J17" s="16">
        <v>1.0</v>
      </c>
      <c r="K17" s="16">
        <v>1.0</v>
      </c>
      <c r="L17" s="17">
        <v>8.0</v>
      </c>
      <c r="M17" s="17">
        <v>8.0</v>
      </c>
      <c r="N17" s="18">
        <f t="shared" si="3"/>
        <v>1</v>
      </c>
      <c r="O17" s="19">
        <v>8.0</v>
      </c>
      <c r="P17" s="19">
        <v>8.0</v>
      </c>
      <c r="Q17" s="20">
        <f t="shared" si="4"/>
        <v>1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15" t="s">
        <v>24</v>
      </c>
      <c r="B18" s="17">
        <v>16.0</v>
      </c>
      <c r="C18" s="17">
        <v>12.0</v>
      </c>
      <c r="D18" s="17">
        <v>4.0</v>
      </c>
      <c r="E18" s="17">
        <v>0.0</v>
      </c>
      <c r="F18" s="17">
        <v>0.0</v>
      </c>
      <c r="G18" s="17">
        <v>0.0</v>
      </c>
      <c r="H18" s="18">
        <f t="shared" si="1"/>
        <v>1</v>
      </c>
      <c r="I18" s="18">
        <f t="shared" si="2"/>
        <v>1</v>
      </c>
      <c r="J18" s="16">
        <v>1.0</v>
      </c>
      <c r="K18" s="16">
        <v>1.0</v>
      </c>
      <c r="L18" s="17">
        <v>8.0</v>
      </c>
      <c r="M18" s="17">
        <v>8.0</v>
      </c>
      <c r="N18" s="18">
        <f t="shared" si="3"/>
        <v>1</v>
      </c>
      <c r="O18" s="19">
        <v>8.0</v>
      </c>
      <c r="P18" s="19">
        <v>8.0</v>
      </c>
      <c r="Q18" s="20">
        <f t="shared" si="4"/>
        <v>1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15" t="s">
        <v>123</v>
      </c>
      <c r="B19" s="17">
        <v>16.0</v>
      </c>
      <c r="C19" s="17">
        <v>11.0</v>
      </c>
      <c r="D19" s="17">
        <v>4.0</v>
      </c>
      <c r="E19" s="17">
        <v>1.0</v>
      </c>
      <c r="F19" s="17">
        <v>0.0</v>
      </c>
      <c r="G19" s="17">
        <v>0.0</v>
      </c>
      <c r="H19" s="18">
        <f t="shared" si="1"/>
        <v>1</v>
      </c>
      <c r="I19" s="18">
        <f t="shared" si="2"/>
        <v>0.9375</v>
      </c>
      <c r="J19" s="16">
        <v>1.0</v>
      </c>
      <c r="K19" s="16">
        <v>1.0</v>
      </c>
      <c r="L19" s="17">
        <v>8.0</v>
      </c>
      <c r="M19" s="17">
        <v>8.0</v>
      </c>
      <c r="N19" s="18">
        <f t="shared" si="3"/>
        <v>1</v>
      </c>
      <c r="O19" s="19">
        <v>8.0</v>
      </c>
      <c r="P19" s="19">
        <v>8.0</v>
      </c>
      <c r="Q19" s="20">
        <f t="shared" si="4"/>
        <v>1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15" t="s">
        <v>49</v>
      </c>
      <c r="B20" s="17">
        <v>13.0</v>
      </c>
      <c r="C20" s="17">
        <v>9.0</v>
      </c>
      <c r="D20" s="17">
        <v>3.0</v>
      </c>
      <c r="E20" s="17">
        <v>1.0</v>
      </c>
      <c r="F20" s="17">
        <v>0.0</v>
      </c>
      <c r="G20" s="17">
        <v>0.0</v>
      </c>
      <c r="H20" s="18">
        <f t="shared" si="1"/>
        <v>1</v>
      </c>
      <c r="I20" s="18">
        <f t="shared" si="2"/>
        <v>0.9230769231</v>
      </c>
      <c r="J20" s="16">
        <v>1.0</v>
      </c>
      <c r="K20" s="16">
        <v>1.0</v>
      </c>
      <c r="L20" s="17">
        <v>8.0</v>
      </c>
      <c r="M20" s="17">
        <v>8.0</v>
      </c>
      <c r="N20" s="18">
        <f t="shared" si="3"/>
        <v>1</v>
      </c>
      <c r="O20" s="19">
        <v>8.0</v>
      </c>
      <c r="P20" s="19">
        <v>8.0</v>
      </c>
      <c r="Q20" s="20">
        <f t="shared" si="4"/>
        <v>1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15" t="s">
        <v>125</v>
      </c>
      <c r="B21" s="17">
        <v>12.0</v>
      </c>
      <c r="C21" s="17">
        <v>10.0</v>
      </c>
      <c r="D21" s="17">
        <v>1.0</v>
      </c>
      <c r="E21" s="17">
        <v>0.0</v>
      </c>
      <c r="F21" s="17">
        <v>1.0</v>
      </c>
      <c r="G21" s="17">
        <v>0.0</v>
      </c>
      <c r="H21" s="18">
        <f t="shared" si="1"/>
        <v>0.9166666667</v>
      </c>
      <c r="I21" s="18">
        <f t="shared" si="2"/>
        <v>0.9166666667</v>
      </c>
      <c r="J21" s="16">
        <v>1.0</v>
      </c>
      <c r="K21" s="16">
        <v>1.0</v>
      </c>
      <c r="L21" s="17">
        <v>8.0</v>
      </c>
      <c r="M21" s="17">
        <v>8.0</v>
      </c>
      <c r="N21" s="18">
        <f t="shared" si="3"/>
        <v>1</v>
      </c>
      <c r="O21" s="19">
        <v>8.0</v>
      </c>
      <c r="P21" s="19">
        <v>8.0</v>
      </c>
      <c r="Q21" s="20">
        <f t="shared" si="4"/>
        <v>1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15" t="s">
        <v>130</v>
      </c>
      <c r="B22" s="17">
        <v>14.0</v>
      </c>
      <c r="C22" s="17">
        <v>8.0</v>
      </c>
      <c r="D22" s="17">
        <v>4.0</v>
      </c>
      <c r="E22" s="17">
        <v>2.0</v>
      </c>
      <c r="F22" s="17">
        <v>0.0</v>
      </c>
      <c r="G22" s="17">
        <v>0.0</v>
      </c>
      <c r="H22" s="18">
        <f t="shared" si="1"/>
        <v>1</v>
      </c>
      <c r="I22" s="18">
        <f t="shared" si="2"/>
        <v>0.8571428571</v>
      </c>
      <c r="J22" s="16">
        <v>1.0</v>
      </c>
      <c r="K22" s="16">
        <v>1.0</v>
      </c>
      <c r="L22" s="17">
        <v>8.0</v>
      </c>
      <c r="M22" s="17">
        <v>8.0</v>
      </c>
      <c r="N22" s="18">
        <f t="shared" si="3"/>
        <v>1</v>
      </c>
      <c r="O22" s="19">
        <v>8.0</v>
      </c>
      <c r="P22" s="19">
        <v>8.0</v>
      </c>
      <c r="Q22" s="20">
        <f t="shared" si="4"/>
        <v>1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15" t="s">
        <v>1143</v>
      </c>
      <c r="B23" s="17">
        <v>15.0</v>
      </c>
      <c r="C23" s="17">
        <v>13.0</v>
      </c>
      <c r="D23" s="17">
        <v>2.0</v>
      </c>
      <c r="E23" s="17">
        <v>0.0</v>
      </c>
      <c r="F23" s="17">
        <v>0.0</v>
      </c>
      <c r="G23" s="17">
        <v>0.0</v>
      </c>
      <c r="H23" s="18">
        <f t="shared" si="1"/>
        <v>1</v>
      </c>
      <c r="I23" s="18">
        <f t="shared" si="2"/>
        <v>1</v>
      </c>
      <c r="J23" s="17">
        <v>0.0</v>
      </c>
      <c r="K23" s="17">
        <v>0.0</v>
      </c>
      <c r="L23" s="17">
        <v>8.0</v>
      </c>
      <c r="M23" s="17">
        <v>8.0</v>
      </c>
      <c r="N23" s="18">
        <f t="shared" si="3"/>
        <v>1</v>
      </c>
      <c r="O23" s="19">
        <v>8.0</v>
      </c>
      <c r="P23" s="19">
        <v>8.0</v>
      </c>
      <c r="Q23" s="20">
        <f t="shared" si="4"/>
        <v>1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15" t="s">
        <v>1144</v>
      </c>
      <c r="B24" s="17">
        <v>12.0</v>
      </c>
      <c r="C24" s="17">
        <v>11.0</v>
      </c>
      <c r="D24" s="17">
        <v>1.0</v>
      </c>
      <c r="E24" s="17">
        <v>0.0</v>
      </c>
      <c r="F24" s="17">
        <v>0.0</v>
      </c>
      <c r="G24" s="17">
        <v>0.0</v>
      </c>
      <c r="H24" s="18">
        <f t="shared" si="1"/>
        <v>1</v>
      </c>
      <c r="I24" s="18">
        <f t="shared" si="2"/>
        <v>1</v>
      </c>
      <c r="J24" s="17">
        <v>0.0</v>
      </c>
      <c r="K24" s="17">
        <v>0.0</v>
      </c>
      <c r="L24" s="17">
        <v>8.0</v>
      </c>
      <c r="M24" s="17">
        <v>8.0</v>
      </c>
      <c r="N24" s="18">
        <f t="shared" si="3"/>
        <v>1</v>
      </c>
      <c r="O24" s="19">
        <v>8.0</v>
      </c>
      <c r="P24" s="19">
        <v>8.0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15" t="s">
        <v>1145</v>
      </c>
      <c r="B25" s="17">
        <v>15.0</v>
      </c>
      <c r="C25" s="17">
        <v>10.0</v>
      </c>
      <c r="D25" s="17">
        <v>4.0</v>
      </c>
      <c r="E25" s="17">
        <v>1.0</v>
      </c>
      <c r="F25" s="17">
        <v>0.0</v>
      </c>
      <c r="G25" s="17">
        <v>0.0</v>
      </c>
      <c r="H25" s="18">
        <f t="shared" si="1"/>
        <v>1</v>
      </c>
      <c r="I25" s="18">
        <f t="shared" si="2"/>
        <v>0.9333333333</v>
      </c>
      <c r="J25" s="17">
        <v>0.0</v>
      </c>
      <c r="K25" s="17">
        <v>0.0</v>
      </c>
      <c r="L25" s="17">
        <v>8.0</v>
      </c>
      <c r="M25" s="17">
        <v>8.0</v>
      </c>
      <c r="N25" s="18">
        <f t="shared" si="3"/>
        <v>1</v>
      </c>
      <c r="O25" s="19">
        <v>8.0</v>
      </c>
      <c r="P25" s="19">
        <v>8.0</v>
      </c>
      <c r="Q25" s="20">
        <f t="shared" si="4"/>
        <v>1</v>
      </c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15" t="s">
        <v>1146</v>
      </c>
      <c r="B26" s="17">
        <v>16.0</v>
      </c>
      <c r="C26" s="17">
        <v>12.0</v>
      </c>
      <c r="D26" s="17">
        <v>4.0</v>
      </c>
      <c r="E26" s="17">
        <v>0.0</v>
      </c>
      <c r="F26" s="17">
        <v>0.0</v>
      </c>
      <c r="G26" s="17">
        <v>0.0</v>
      </c>
      <c r="H26" s="18">
        <f t="shared" si="1"/>
        <v>1</v>
      </c>
      <c r="I26" s="18">
        <f t="shared" si="2"/>
        <v>1</v>
      </c>
      <c r="J26" s="17">
        <v>0.0</v>
      </c>
      <c r="K26" s="17">
        <v>0.0</v>
      </c>
      <c r="L26" s="17">
        <v>8.0</v>
      </c>
      <c r="M26" s="17">
        <v>8.0</v>
      </c>
      <c r="N26" s="18">
        <f t="shared" si="3"/>
        <v>1</v>
      </c>
      <c r="O26" s="19">
        <v>8.0</v>
      </c>
      <c r="P26" s="19">
        <v>8.0</v>
      </c>
      <c r="Q26" s="20">
        <f t="shared" si="4"/>
        <v>1</v>
      </c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15" t="s">
        <v>1147</v>
      </c>
      <c r="B27" s="17">
        <v>17.0</v>
      </c>
      <c r="C27" s="17">
        <v>17.0</v>
      </c>
      <c r="D27" s="17">
        <v>0.0</v>
      </c>
      <c r="E27" s="17">
        <v>0.0</v>
      </c>
      <c r="F27" s="17">
        <v>0.0</v>
      </c>
      <c r="G27" s="17">
        <v>0.0</v>
      </c>
      <c r="H27" s="18">
        <f t="shared" si="1"/>
        <v>1</v>
      </c>
      <c r="I27" s="18">
        <f t="shared" si="2"/>
        <v>1</v>
      </c>
      <c r="J27" s="17">
        <v>0.0</v>
      </c>
      <c r="K27" s="17">
        <v>0.0</v>
      </c>
      <c r="L27" s="17">
        <v>8.0</v>
      </c>
      <c r="M27" s="17">
        <v>8.0</v>
      </c>
      <c r="N27" s="18">
        <f t="shared" si="3"/>
        <v>1</v>
      </c>
      <c r="O27" s="19">
        <v>8.0</v>
      </c>
      <c r="P27" s="19">
        <v>8.0</v>
      </c>
      <c r="Q27" s="20">
        <f t="shared" si="4"/>
        <v>1</v>
      </c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" t="s">
        <v>15</v>
      </c>
      <c r="B28" s="26">
        <f t="shared" ref="B28:G28" si="5">SUM(B6:B27)</f>
        <v>313</v>
      </c>
      <c r="C28" s="26">
        <f t="shared" si="5"/>
        <v>170</v>
      </c>
      <c r="D28" s="26">
        <f t="shared" si="5"/>
        <v>95</v>
      </c>
      <c r="E28" s="26">
        <f t="shared" si="5"/>
        <v>43</v>
      </c>
      <c r="F28" s="26">
        <f t="shared" si="5"/>
        <v>1</v>
      </c>
      <c r="G28" s="26">
        <f t="shared" si="5"/>
        <v>4</v>
      </c>
      <c r="H28" s="18">
        <f t="shared" si="1"/>
        <v>0.9840255591</v>
      </c>
      <c r="I28" s="18">
        <f t="shared" si="2"/>
        <v>0.8466453674</v>
      </c>
      <c r="J28" s="26">
        <f t="shared" ref="J28:M28" si="6">SUM(J6:J27)</f>
        <v>17</v>
      </c>
      <c r="K28" s="26">
        <f t="shared" si="6"/>
        <v>17</v>
      </c>
      <c r="L28" s="26">
        <f t="shared" si="6"/>
        <v>176</v>
      </c>
      <c r="M28" s="26">
        <f t="shared" si="6"/>
        <v>180</v>
      </c>
      <c r="N28" s="18">
        <f t="shared" si="3"/>
        <v>1.022727273</v>
      </c>
      <c r="O28" s="27">
        <f t="shared" ref="O28:P28" si="7">SUM(O6:O27)</f>
        <v>176</v>
      </c>
      <c r="P28" s="27">
        <f t="shared" si="7"/>
        <v>180</v>
      </c>
      <c r="Q28" s="20">
        <f t="shared" si="4"/>
        <v>1.022727273</v>
      </c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Q29" s="95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89" t="s">
        <v>27</v>
      </c>
      <c r="B30" s="30"/>
      <c r="C30" s="30"/>
      <c r="D30" s="30"/>
      <c r="E30" s="30"/>
      <c r="F30" s="30"/>
      <c r="G30" s="88"/>
      <c r="H30" s="30"/>
      <c r="I30" s="30"/>
      <c r="J30" s="30"/>
      <c r="K30" s="30"/>
      <c r="L30" s="30"/>
      <c r="M30" s="30"/>
      <c r="N30" s="30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A31" s="90" t="s">
        <v>4</v>
      </c>
      <c r="B31" s="32" t="s">
        <v>16</v>
      </c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4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5.75" customHeight="1">
      <c r="A32" s="322" t="s">
        <v>172</v>
      </c>
      <c r="B32" s="323" t="s">
        <v>1148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5.75" customHeight="1">
      <c r="A33" s="322" t="s">
        <v>173</v>
      </c>
      <c r="B33" s="323" t="s">
        <v>1149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4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5.75" customHeight="1">
      <c r="A34" s="322" t="s">
        <v>124</v>
      </c>
      <c r="B34" s="323" t="s">
        <v>1150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4"/>
    </row>
    <row r="35" ht="15.75" customHeight="1">
      <c r="A35" s="322" t="s">
        <v>124</v>
      </c>
      <c r="B35" s="323" t="s">
        <v>1151</v>
      </c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4"/>
    </row>
    <row r="36" ht="15.75" customHeight="1">
      <c r="A36" s="322" t="s">
        <v>125</v>
      </c>
      <c r="B36" s="323" t="s">
        <v>1152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4"/>
    </row>
    <row r="37" ht="14.25" customHeight="1"/>
    <row r="38" ht="14.25" customHeight="1"/>
    <row r="39" ht="14.25" customHeight="1">
      <c r="A39" s="63" t="s">
        <v>20</v>
      </c>
      <c r="Q39" s="95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Q40" s="95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275" t="s">
        <v>1110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Q41" s="95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35" t="s">
        <v>30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135" t="s">
        <v>3</v>
      </c>
      <c r="P42" s="33"/>
      <c r="Q42" s="34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9" t="s">
        <v>4</v>
      </c>
      <c r="B43" s="11" t="s">
        <v>5</v>
      </c>
      <c r="C43" s="11" t="s">
        <v>6</v>
      </c>
      <c r="D43" s="11">
        <v>4.0</v>
      </c>
      <c r="E43" s="11">
        <v>3.0</v>
      </c>
      <c r="F43" s="11">
        <v>2.0</v>
      </c>
      <c r="G43" s="11" t="s">
        <v>7</v>
      </c>
      <c r="H43" s="11" t="s">
        <v>8</v>
      </c>
      <c r="I43" s="11" t="s">
        <v>9</v>
      </c>
      <c r="J43" s="11" t="s">
        <v>10</v>
      </c>
      <c r="K43" s="11" t="s">
        <v>11</v>
      </c>
      <c r="L43" s="11" t="s">
        <v>12</v>
      </c>
      <c r="M43" s="11" t="s">
        <v>11</v>
      </c>
      <c r="N43" s="11" t="s">
        <v>13</v>
      </c>
      <c r="O43" s="140" t="s">
        <v>12</v>
      </c>
      <c r="P43" s="140" t="s">
        <v>11</v>
      </c>
      <c r="Q43" s="141" t="s">
        <v>14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93</v>
      </c>
      <c r="B44" s="16">
        <v>14.0</v>
      </c>
      <c r="C44" s="16">
        <v>7.0</v>
      </c>
      <c r="D44" s="16">
        <v>7.0</v>
      </c>
      <c r="E44" s="16">
        <v>0.0</v>
      </c>
      <c r="F44" s="17">
        <v>0.0</v>
      </c>
      <c r="G44" s="17">
        <v>0.0</v>
      </c>
      <c r="H44" s="18">
        <f t="shared" ref="H44:H68" si="8">(C44+D44+E44)/B44</f>
        <v>1</v>
      </c>
      <c r="I44" s="18">
        <f t="shared" ref="I44:I68" si="9">(C44+D44)/B44</f>
        <v>1</v>
      </c>
      <c r="J44" s="16">
        <v>1.0</v>
      </c>
      <c r="K44" s="16">
        <v>1.0</v>
      </c>
      <c r="L44" s="16">
        <v>8.0</v>
      </c>
      <c r="M44" s="16">
        <v>5.0</v>
      </c>
      <c r="N44" s="18">
        <f t="shared" ref="N44:N68" si="10">M44/L44</f>
        <v>0.625</v>
      </c>
      <c r="O44" s="16">
        <v>8.0</v>
      </c>
      <c r="P44" s="16">
        <v>5.0</v>
      </c>
      <c r="Q44" s="20">
        <f t="shared" ref="Q44:Q68" si="11">P44/O44</f>
        <v>0.625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1140</v>
      </c>
      <c r="B45" s="16">
        <v>16.0</v>
      </c>
      <c r="C45" s="17">
        <v>10.0</v>
      </c>
      <c r="D45" s="16">
        <v>5.0</v>
      </c>
      <c r="E45" s="16">
        <v>1.0</v>
      </c>
      <c r="F45" s="17">
        <v>0.0</v>
      </c>
      <c r="G45" s="17">
        <v>0.0</v>
      </c>
      <c r="H45" s="18">
        <f t="shared" si="8"/>
        <v>1</v>
      </c>
      <c r="I45" s="18">
        <f t="shared" si="9"/>
        <v>0.9375</v>
      </c>
      <c r="J45" s="16">
        <v>1.0</v>
      </c>
      <c r="K45" s="16">
        <v>1.0</v>
      </c>
      <c r="L45" s="16">
        <v>8.0</v>
      </c>
      <c r="M45" s="16">
        <v>5.0</v>
      </c>
      <c r="N45" s="18">
        <f t="shared" si="10"/>
        <v>0.625</v>
      </c>
      <c r="O45" s="16">
        <v>8.0</v>
      </c>
      <c r="P45" s="16">
        <v>5.0</v>
      </c>
      <c r="Q45" s="20">
        <f t="shared" si="11"/>
        <v>0.625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172</v>
      </c>
      <c r="B46" s="16">
        <v>15.0</v>
      </c>
      <c r="C46" s="16">
        <v>0.0</v>
      </c>
      <c r="D46" s="16">
        <v>2.0</v>
      </c>
      <c r="E46" s="16">
        <v>12.0</v>
      </c>
      <c r="F46" s="17">
        <v>0.0</v>
      </c>
      <c r="G46" s="17">
        <v>1.0</v>
      </c>
      <c r="H46" s="18">
        <f t="shared" si="8"/>
        <v>0.9333333333</v>
      </c>
      <c r="I46" s="18">
        <f t="shared" si="9"/>
        <v>0.1333333333</v>
      </c>
      <c r="J46" s="16">
        <v>1.0</v>
      </c>
      <c r="K46" s="16">
        <v>1.0</v>
      </c>
      <c r="L46" s="16">
        <v>8.0</v>
      </c>
      <c r="M46" s="16">
        <v>5.0</v>
      </c>
      <c r="N46" s="18">
        <f t="shared" si="10"/>
        <v>0.625</v>
      </c>
      <c r="O46" s="16">
        <v>8.0</v>
      </c>
      <c r="P46" s="16">
        <v>5.0</v>
      </c>
      <c r="Q46" s="20">
        <f t="shared" si="11"/>
        <v>0.625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122</v>
      </c>
      <c r="B47" s="16">
        <v>15.0</v>
      </c>
      <c r="C47" s="17">
        <v>3.0</v>
      </c>
      <c r="D47" s="16">
        <v>8.0</v>
      </c>
      <c r="E47" s="16">
        <v>4.0</v>
      </c>
      <c r="F47" s="17">
        <v>0.0</v>
      </c>
      <c r="G47" s="17">
        <v>0.0</v>
      </c>
      <c r="H47" s="18">
        <f t="shared" si="8"/>
        <v>1</v>
      </c>
      <c r="I47" s="18">
        <f t="shared" si="9"/>
        <v>0.7333333333</v>
      </c>
      <c r="J47" s="16">
        <v>1.0</v>
      </c>
      <c r="K47" s="16">
        <v>1.0</v>
      </c>
      <c r="L47" s="16">
        <v>8.0</v>
      </c>
      <c r="M47" s="16">
        <v>7.0</v>
      </c>
      <c r="N47" s="18">
        <f t="shared" si="10"/>
        <v>0.875</v>
      </c>
      <c r="O47" s="16">
        <v>8.0</v>
      </c>
      <c r="P47" s="16">
        <v>7.0</v>
      </c>
      <c r="Q47" s="20">
        <f t="shared" si="11"/>
        <v>0.875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4" t="s">
        <v>173</v>
      </c>
      <c r="B48" s="16">
        <v>16.0</v>
      </c>
      <c r="C48" s="16">
        <v>3.0</v>
      </c>
      <c r="D48" s="16">
        <v>12.0</v>
      </c>
      <c r="E48" s="16">
        <v>0.0</v>
      </c>
      <c r="F48" s="17">
        <v>1.0</v>
      </c>
      <c r="G48" s="17">
        <v>0.0</v>
      </c>
      <c r="H48" s="18">
        <f t="shared" si="8"/>
        <v>0.9375</v>
      </c>
      <c r="I48" s="18">
        <f t="shared" si="9"/>
        <v>0.9375</v>
      </c>
      <c r="J48" s="16">
        <v>1.0</v>
      </c>
      <c r="K48" s="16">
        <v>1.0</v>
      </c>
      <c r="L48" s="16">
        <v>8.0</v>
      </c>
      <c r="M48" s="16">
        <v>5.0</v>
      </c>
      <c r="N48" s="18">
        <f t="shared" si="10"/>
        <v>0.625</v>
      </c>
      <c r="O48" s="16">
        <v>8.0</v>
      </c>
      <c r="P48" s="16">
        <v>5.0</v>
      </c>
      <c r="Q48" s="20">
        <f t="shared" si="11"/>
        <v>0.625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">
        <v>124</v>
      </c>
      <c r="B49" s="17">
        <v>12.0</v>
      </c>
      <c r="C49" s="17">
        <v>2.0</v>
      </c>
      <c r="D49" s="17">
        <v>4.0</v>
      </c>
      <c r="E49" s="17">
        <v>4.0</v>
      </c>
      <c r="F49" s="17">
        <v>1.0</v>
      </c>
      <c r="G49" s="17">
        <v>1.0</v>
      </c>
      <c r="H49" s="18">
        <f t="shared" si="8"/>
        <v>0.8333333333</v>
      </c>
      <c r="I49" s="18">
        <f t="shared" si="9"/>
        <v>0.5</v>
      </c>
      <c r="J49" s="16">
        <v>1.0</v>
      </c>
      <c r="K49" s="16">
        <v>1.0</v>
      </c>
      <c r="L49" s="16">
        <v>8.0</v>
      </c>
      <c r="M49" s="16">
        <v>5.0</v>
      </c>
      <c r="N49" s="18">
        <f t="shared" si="10"/>
        <v>0.625</v>
      </c>
      <c r="O49" s="16">
        <v>8.0</v>
      </c>
      <c r="P49" s="16">
        <v>5.0</v>
      </c>
      <c r="Q49" s="20">
        <f t="shared" si="11"/>
        <v>0.625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15" t="s">
        <v>159</v>
      </c>
      <c r="B50" s="17">
        <v>16.0</v>
      </c>
      <c r="C50" s="17">
        <v>4.0</v>
      </c>
      <c r="D50" s="17">
        <v>9.0</v>
      </c>
      <c r="E50" s="17">
        <v>3.0</v>
      </c>
      <c r="F50" s="17">
        <v>0.0</v>
      </c>
      <c r="G50" s="17">
        <v>0.0</v>
      </c>
      <c r="H50" s="18">
        <f t="shared" si="8"/>
        <v>1</v>
      </c>
      <c r="I50" s="18">
        <f t="shared" si="9"/>
        <v>0.8125</v>
      </c>
      <c r="J50" s="16">
        <v>1.0</v>
      </c>
      <c r="K50" s="16">
        <v>1.0</v>
      </c>
      <c r="L50" s="16">
        <v>8.0</v>
      </c>
      <c r="M50" s="16">
        <v>5.0</v>
      </c>
      <c r="N50" s="18">
        <f t="shared" si="10"/>
        <v>0.625</v>
      </c>
      <c r="O50" s="16">
        <v>8.0</v>
      </c>
      <c r="P50" s="16">
        <v>5.0</v>
      </c>
      <c r="Q50" s="20">
        <f t="shared" si="11"/>
        <v>0.625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15" t="s">
        <v>126</v>
      </c>
      <c r="B51" s="17">
        <v>11.0</v>
      </c>
      <c r="C51" s="17">
        <v>3.0</v>
      </c>
      <c r="D51" s="17">
        <v>6.0</v>
      </c>
      <c r="E51" s="17">
        <v>2.0</v>
      </c>
      <c r="F51" s="17">
        <v>0.0</v>
      </c>
      <c r="G51" s="17">
        <v>0.0</v>
      </c>
      <c r="H51" s="18">
        <f t="shared" si="8"/>
        <v>1</v>
      </c>
      <c r="I51" s="18">
        <f t="shared" si="9"/>
        <v>0.8181818182</v>
      </c>
      <c r="J51" s="16">
        <v>1.0</v>
      </c>
      <c r="K51" s="16">
        <v>1.0</v>
      </c>
      <c r="L51" s="16">
        <v>8.0</v>
      </c>
      <c r="M51" s="16">
        <v>6.0</v>
      </c>
      <c r="N51" s="18">
        <f t="shared" si="10"/>
        <v>0.75</v>
      </c>
      <c r="O51" s="16">
        <v>8.0</v>
      </c>
      <c r="P51" s="16">
        <v>6.0</v>
      </c>
      <c r="Q51" s="20">
        <f t="shared" si="11"/>
        <v>0.75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15" t="s">
        <v>174</v>
      </c>
      <c r="B52" s="17">
        <v>12.0</v>
      </c>
      <c r="C52" s="17">
        <v>6.0</v>
      </c>
      <c r="D52" s="17">
        <v>3.0</v>
      </c>
      <c r="E52" s="17">
        <v>3.0</v>
      </c>
      <c r="F52" s="17">
        <v>0.0</v>
      </c>
      <c r="G52" s="17">
        <v>0.0</v>
      </c>
      <c r="H52" s="18">
        <f t="shared" si="8"/>
        <v>1</v>
      </c>
      <c r="I52" s="18">
        <f t="shared" si="9"/>
        <v>0.75</v>
      </c>
      <c r="J52" s="16">
        <v>1.0</v>
      </c>
      <c r="K52" s="16">
        <v>1.0</v>
      </c>
      <c r="L52" s="16">
        <v>8.0</v>
      </c>
      <c r="M52" s="16">
        <v>3.0</v>
      </c>
      <c r="N52" s="18">
        <f t="shared" si="10"/>
        <v>0.375</v>
      </c>
      <c r="O52" s="16">
        <v>8.0</v>
      </c>
      <c r="P52" s="16">
        <v>3.0</v>
      </c>
      <c r="Q52" s="20">
        <f t="shared" si="11"/>
        <v>0.375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15" t="s">
        <v>129</v>
      </c>
      <c r="B53" s="17">
        <v>12.0</v>
      </c>
      <c r="C53" s="17">
        <v>0.0</v>
      </c>
      <c r="D53" s="17">
        <v>5.0</v>
      </c>
      <c r="E53" s="17">
        <v>7.0</v>
      </c>
      <c r="F53" s="17">
        <v>0.0</v>
      </c>
      <c r="G53" s="17">
        <v>0.0</v>
      </c>
      <c r="H53" s="18">
        <f t="shared" si="8"/>
        <v>1</v>
      </c>
      <c r="I53" s="18">
        <f t="shared" si="9"/>
        <v>0.4166666667</v>
      </c>
      <c r="J53" s="16">
        <v>1.0</v>
      </c>
      <c r="K53" s="16">
        <v>1.0</v>
      </c>
      <c r="L53" s="16">
        <v>8.0</v>
      </c>
      <c r="M53" s="16">
        <v>5.0</v>
      </c>
      <c r="N53" s="18">
        <f t="shared" si="10"/>
        <v>0.625</v>
      </c>
      <c r="O53" s="16">
        <v>8.0</v>
      </c>
      <c r="P53" s="16">
        <v>5.0</v>
      </c>
      <c r="Q53" s="20">
        <f t="shared" si="11"/>
        <v>0.625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15" t="s">
        <v>48</v>
      </c>
      <c r="B54" s="17">
        <v>17.0</v>
      </c>
      <c r="C54" s="17">
        <v>7.0</v>
      </c>
      <c r="D54" s="17">
        <v>9.0</v>
      </c>
      <c r="E54" s="17">
        <v>1.0</v>
      </c>
      <c r="F54" s="17">
        <v>0.0</v>
      </c>
      <c r="G54" s="17">
        <v>0.0</v>
      </c>
      <c r="H54" s="18">
        <f t="shared" si="8"/>
        <v>1</v>
      </c>
      <c r="I54" s="18">
        <f t="shared" si="9"/>
        <v>0.9411764706</v>
      </c>
      <c r="J54" s="16">
        <v>1.0</v>
      </c>
      <c r="K54" s="16">
        <v>1.0</v>
      </c>
      <c r="L54" s="16">
        <v>8.0</v>
      </c>
      <c r="M54" s="16">
        <v>5.0</v>
      </c>
      <c r="N54" s="18">
        <f t="shared" si="10"/>
        <v>0.625</v>
      </c>
      <c r="O54" s="16">
        <v>8.0</v>
      </c>
      <c r="P54" s="16">
        <v>5.0</v>
      </c>
      <c r="Q54" s="20">
        <f t="shared" si="11"/>
        <v>0.625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15" t="s">
        <v>121</v>
      </c>
      <c r="B55" s="17">
        <v>11.0</v>
      </c>
      <c r="C55" s="17">
        <v>3.0</v>
      </c>
      <c r="D55" s="17">
        <v>2.0</v>
      </c>
      <c r="E55" s="17">
        <v>5.0</v>
      </c>
      <c r="F55" s="17">
        <v>0.0</v>
      </c>
      <c r="G55" s="17">
        <v>1.0</v>
      </c>
      <c r="H55" s="18">
        <f t="shared" si="8"/>
        <v>0.9090909091</v>
      </c>
      <c r="I55" s="18">
        <f t="shared" si="9"/>
        <v>0.4545454545</v>
      </c>
      <c r="J55" s="16">
        <v>1.0</v>
      </c>
      <c r="K55" s="16">
        <v>1.0</v>
      </c>
      <c r="L55" s="16">
        <v>8.0</v>
      </c>
      <c r="M55" s="16">
        <v>8.0</v>
      </c>
      <c r="N55" s="18">
        <f t="shared" si="10"/>
        <v>1</v>
      </c>
      <c r="O55" s="16">
        <v>8.0</v>
      </c>
      <c r="P55" s="16">
        <v>8.0</v>
      </c>
      <c r="Q55" s="20">
        <f t="shared" si="11"/>
        <v>1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15" t="s">
        <v>24</v>
      </c>
      <c r="B56" s="17">
        <v>16.0</v>
      </c>
      <c r="C56" s="17">
        <v>7.0</v>
      </c>
      <c r="D56" s="17">
        <v>8.0</v>
      </c>
      <c r="E56" s="17">
        <v>1.0</v>
      </c>
      <c r="F56" s="17">
        <v>0.0</v>
      </c>
      <c r="G56" s="17">
        <v>0.0</v>
      </c>
      <c r="H56" s="18">
        <f t="shared" si="8"/>
        <v>1</v>
      </c>
      <c r="I56" s="18">
        <f t="shared" si="9"/>
        <v>0.9375</v>
      </c>
      <c r="J56" s="16">
        <v>1.0</v>
      </c>
      <c r="K56" s="16">
        <v>1.0</v>
      </c>
      <c r="L56" s="16">
        <v>8.0</v>
      </c>
      <c r="M56" s="16">
        <v>5.0</v>
      </c>
      <c r="N56" s="18">
        <f t="shared" si="10"/>
        <v>0.625</v>
      </c>
      <c r="O56" s="16">
        <v>8.0</v>
      </c>
      <c r="P56" s="16">
        <v>5.0</v>
      </c>
      <c r="Q56" s="20">
        <f t="shared" si="11"/>
        <v>0.625</v>
      </c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15" t="s">
        <v>123</v>
      </c>
      <c r="B57" s="17">
        <v>16.0</v>
      </c>
      <c r="C57" s="17">
        <v>9.0</v>
      </c>
      <c r="D57" s="17">
        <v>6.0</v>
      </c>
      <c r="E57" s="17">
        <v>1.0</v>
      </c>
      <c r="F57" s="17">
        <v>0.0</v>
      </c>
      <c r="G57" s="17">
        <v>0.0</v>
      </c>
      <c r="H57" s="18">
        <f t="shared" si="8"/>
        <v>1</v>
      </c>
      <c r="I57" s="18">
        <f t="shared" si="9"/>
        <v>0.9375</v>
      </c>
      <c r="J57" s="16">
        <v>1.0</v>
      </c>
      <c r="K57" s="16">
        <v>1.0</v>
      </c>
      <c r="L57" s="16">
        <v>8.0</v>
      </c>
      <c r="M57" s="16">
        <v>7.0</v>
      </c>
      <c r="N57" s="18">
        <f t="shared" si="10"/>
        <v>0.875</v>
      </c>
      <c r="O57" s="16">
        <v>8.0</v>
      </c>
      <c r="P57" s="16">
        <v>7.0</v>
      </c>
      <c r="Q57" s="20">
        <f t="shared" si="11"/>
        <v>0.875</v>
      </c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15" t="s">
        <v>49</v>
      </c>
      <c r="B58" s="17">
        <v>13.0</v>
      </c>
      <c r="C58" s="17">
        <v>9.0</v>
      </c>
      <c r="D58" s="17">
        <v>4.0</v>
      </c>
      <c r="E58" s="17">
        <v>0.0</v>
      </c>
      <c r="F58" s="17">
        <v>0.0</v>
      </c>
      <c r="G58" s="17">
        <v>0.0</v>
      </c>
      <c r="H58" s="18">
        <f t="shared" si="8"/>
        <v>1</v>
      </c>
      <c r="I58" s="18">
        <f t="shared" si="9"/>
        <v>1</v>
      </c>
      <c r="J58" s="16">
        <v>1.0</v>
      </c>
      <c r="K58" s="16">
        <v>1.0</v>
      </c>
      <c r="L58" s="16">
        <v>8.0</v>
      </c>
      <c r="M58" s="16">
        <v>4.0</v>
      </c>
      <c r="N58" s="18">
        <f t="shared" si="10"/>
        <v>0.5</v>
      </c>
      <c r="O58" s="16">
        <v>8.0</v>
      </c>
      <c r="P58" s="16">
        <v>4.0</v>
      </c>
      <c r="Q58" s="20">
        <f t="shared" si="11"/>
        <v>0.5</v>
      </c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15" t="s">
        <v>125</v>
      </c>
      <c r="B59" s="17">
        <v>12.0</v>
      </c>
      <c r="C59" s="17">
        <v>6.0</v>
      </c>
      <c r="D59" s="17">
        <v>4.0</v>
      </c>
      <c r="E59" s="17">
        <v>2.0</v>
      </c>
      <c r="F59" s="17">
        <v>0.0</v>
      </c>
      <c r="G59" s="17">
        <v>0.0</v>
      </c>
      <c r="H59" s="18">
        <f t="shared" si="8"/>
        <v>1</v>
      </c>
      <c r="I59" s="18">
        <f t="shared" si="9"/>
        <v>0.8333333333</v>
      </c>
      <c r="J59" s="16">
        <v>1.0</v>
      </c>
      <c r="K59" s="16">
        <v>1.0</v>
      </c>
      <c r="L59" s="16">
        <v>8.0</v>
      </c>
      <c r="M59" s="16">
        <v>6.0</v>
      </c>
      <c r="N59" s="18">
        <f t="shared" si="10"/>
        <v>0.75</v>
      </c>
      <c r="O59" s="16">
        <v>8.0</v>
      </c>
      <c r="P59" s="16">
        <v>6.0</v>
      </c>
      <c r="Q59" s="20">
        <f t="shared" si="11"/>
        <v>0.75</v>
      </c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15" t="s">
        <v>130</v>
      </c>
      <c r="B60" s="17">
        <v>14.0</v>
      </c>
      <c r="C60" s="17">
        <v>6.0</v>
      </c>
      <c r="D60" s="17">
        <v>6.0</v>
      </c>
      <c r="E60" s="17">
        <v>2.0</v>
      </c>
      <c r="F60" s="17">
        <v>0.0</v>
      </c>
      <c r="G60" s="17">
        <v>0.0</v>
      </c>
      <c r="H60" s="18">
        <f t="shared" si="8"/>
        <v>1</v>
      </c>
      <c r="I60" s="18">
        <f t="shared" si="9"/>
        <v>0.8571428571</v>
      </c>
      <c r="J60" s="16">
        <v>1.0</v>
      </c>
      <c r="K60" s="16">
        <v>1.0</v>
      </c>
      <c r="L60" s="16">
        <v>8.0</v>
      </c>
      <c r="M60" s="16">
        <v>8.0</v>
      </c>
      <c r="N60" s="18">
        <f t="shared" si="10"/>
        <v>1</v>
      </c>
      <c r="O60" s="16">
        <v>8.0</v>
      </c>
      <c r="P60" s="16">
        <v>8.0</v>
      </c>
      <c r="Q60" s="20">
        <f t="shared" si="11"/>
        <v>1</v>
      </c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28.5" customHeight="1">
      <c r="A61" s="15" t="s">
        <v>1153</v>
      </c>
      <c r="B61" s="17">
        <v>11.0</v>
      </c>
      <c r="C61" s="17">
        <v>3.0</v>
      </c>
      <c r="D61" s="17">
        <v>6.0</v>
      </c>
      <c r="E61" s="17">
        <v>1.0</v>
      </c>
      <c r="F61" s="17">
        <v>1.0</v>
      </c>
      <c r="G61" s="17">
        <v>0.0</v>
      </c>
      <c r="H61" s="18">
        <f t="shared" si="8"/>
        <v>0.9090909091</v>
      </c>
      <c r="I61" s="18">
        <f t="shared" si="9"/>
        <v>0.8181818182</v>
      </c>
      <c r="J61" s="16">
        <v>2.0</v>
      </c>
      <c r="K61" s="16">
        <v>2.0</v>
      </c>
      <c r="L61" s="16">
        <v>64.0</v>
      </c>
      <c r="M61" s="16">
        <v>66.0</v>
      </c>
      <c r="N61" s="18">
        <f t="shared" si="10"/>
        <v>1.03125</v>
      </c>
      <c r="O61" s="16">
        <v>64.0</v>
      </c>
      <c r="P61" s="16">
        <v>66.0</v>
      </c>
      <c r="Q61" s="20">
        <f t="shared" si="11"/>
        <v>1.03125</v>
      </c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28.5" customHeight="1">
      <c r="A62" s="15" t="s">
        <v>1154</v>
      </c>
      <c r="B62" s="17">
        <v>16.0</v>
      </c>
      <c r="C62" s="17">
        <v>4.0</v>
      </c>
      <c r="D62" s="17">
        <v>11.0</v>
      </c>
      <c r="E62" s="17">
        <v>1.0</v>
      </c>
      <c r="F62" s="17">
        <v>0.0</v>
      </c>
      <c r="G62" s="17">
        <v>0.0</v>
      </c>
      <c r="H62" s="18">
        <f t="shared" si="8"/>
        <v>1</v>
      </c>
      <c r="I62" s="18">
        <f t="shared" si="9"/>
        <v>0.9375</v>
      </c>
      <c r="J62" s="16">
        <v>2.0</v>
      </c>
      <c r="K62" s="16">
        <v>2.0</v>
      </c>
      <c r="L62" s="16">
        <v>64.0</v>
      </c>
      <c r="M62" s="16">
        <v>66.0</v>
      </c>
      <c r="N62" s="18">
        <f t="shared" si="10"/>
        <v>1.03125</v>
      </c>
      <c r="O62" s="16">
        <v>64.0</v>
      </c>
      <c r="P62" s="16">
        <v>66.0</v>
      </c>
      <c r="Q62" s="20">
        <f t="shared" si="11"/>
        <v>1.03125</v>
      </c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15" t="s">
        <v>1143</v>
      </c>
      <c r="B63" s="17">
        <v>12.0</v>
      </c>
      <c r="C63" s="17">
        <v>12.0</v>
      </c>
      <c r="D63" s="17">
        <v>0.0</v>
      </c>
      <c r="E63" s="17">
        <v>0.0</v>
      </c>
      <c r="F63" s="17">
        <v>0.0</v>
      </c>
      <c r="G63" s="17">
        <v>0.0</v>
      </c>
      <c r="H63" s="18">
        <f t="shared" si="8"/>
        <v>1</v>
      </c>
      <c r="I63" s="18">
        <f t="shared" si="9"/>
        <v>1</v>
      </c>
      <c r="J63" s="17">
        <v>0.0</v>
      </c>
      <c r="K63" s="17">
        <v>0.0</v>
      </c>
      <c r="L63" s="16">
        <v>8.0</v>
      </c>
      <c r="M63" s="16">
        <v>8.0</v>
      </c>
      <c r="N63" s="18">
        <f t="shared" si="10"/>
        <v>1</v>
      </c>
      <c r="O63" s="16">
        <v>8.0</v>
      </c>
      <c r="P63" s="16">
        <v>8.0</v>
      </c>
      <c r="Q63" s="20">
        <f t="shared" si="11"/>
        <v>1</v>
      </c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A64" s="15" t="s">
        <v>1144</v>
      </c>
      <c r="B64" s="17">
        <v>15.0</v>
      </c>
      <c r="C64" s="17">
        <v>14.0</v>
      </c>
      <c r="D64" s="17">
        <v>1.0</v>
      </c>
      <c r="E64" s="17">
        <v>0.0</v>
      </c>
      <c r="F64" s="17">
        <v>0.0</v>
      </c>
      <c r="G64" s="17">
        <v>0.0</v>
      </c>
      <c r="H64" s="18">
        <f t="shared" si="8"/>
        <v>1</v>
      </c>
      <c r="I64" s="18">
        <f t="shared" si="9"/>
        <v>1</v>
      </c>
      <c r="J64" s="17">
        <v>0.0</v>
      </c>
      <c r="K64" s="17">
        <v>0.0</v>
      </c>
      <c r="L64" s="16">
        <v>8.0</v>
      </c>
      <c r="M64" s="16">
        <v>8.0</v>
      </c>
      <c r="N64" s="18">
        <f t="shared" si="10"/>
        <v>1</v>
      </c>
      <c r="O64" s="16">
        <v>8.0</v>
      </c>
      <c r="P64" s="16">
        <v>8.0</v>
      </c>
      <c r="Q64" s="20">
        <f t="shared" si="11"/>
        <v>1</v>
      </c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15" t="s">
        <v>1145</v>
      </c>
      <c r="B65" s="17">
        <v>17.0</v>
      </c>
      <c r="C65" s="17">
        <v>13.0</v>
      </c>
      <c r="D65" s="17">
        <v>4.0</v>
      </c>
      <c r="E65" s="17">
        <v>0.0</v>
      </c>
      <c r="F65" s="17">
        <v>0.0</v>
      </c>
      <c r="G65" s="17">
        <v>0.0</v>
      </c>
      <c r="H65" s="18">
        <f t="shared" si="8"/>
        <v>1</v>
      </c>
      <c r="I65" s="18">
        <f t="shared" si="9"/>
        <v>1</v>
      </c>
      <c r="J65" s="17">
        <v>0.0</v>
      </c>
      <c r="K65" s="17">
        <v>0.0</v>
      </c>
      <c r="L65" s="16">
        <v>8.0</v>
      </c>
      <c r="M65" s="16">
        <v>8.0</v>
      </c>
      <c r="N65" s="18">
        <f t="shared" si="10"/>
        <v>1</v>
      </c>
      <c r="O65" s="16">
        <v>8.0</v>
      </c>
      <c r="P65" s="16">
        <v>8.0</v>
      </c>
      <c r="Q65" s="20">
        <f t="shared" si="11"/>
        <v>1</v>
      </c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</row>
    <row r="66" ht="14.25" customHeight="1">
      <c r="A66" s="15" t="s">
        <v>1146</v>
      </c>
      <c r="B66" s="17">
        <v>13.0</v>
      </c>
      <c r="C66" s="17">
        <v>11.0</v>
      </c>
      <c r="D66" s="17">
        <v>2.0</v>
      </c>
      <c r="E66" s="17">
        <v>0.0</v>
      </c>
      <c r="F66" s="17">
        <v>0.0</v>
      </c>
      <c r="G66" s="17">
        <v>0.0</v>
      </c>
      <c r="H66" s="18">
        <f t="shared" si="8"/>
        <v>1</v>
      </c>
      <c r="I66" s="18">
        <f t="shared" si="9"/>
        <v>1</v>
      </c>
      <c r="J66" s="17">
        <v>0.0</v>
      </c>
      <c r="K66" s="17">
        <v>0.0</v>
      </c>
      <c r="L66" s="16">
        <v>8.0</v>
      </c>
      <c r="M66" s="16">
        <v>8.0</v>
      </c>
      <c r="N66" s="18">
        <f t="shared" si="10"/>
        <v>1</v>
      </c>
      <c r="O66" s="16">
        <v>8.0</v>
      </c>
      <c r="P66" s="16">
        <v>8.0</v>
      </c>
      <c r="Q66" s="20">
        <f t="shared" si="11"/>
        <v>1</v>
      </c>
      <c r="R66" s="106" t="s">
        <v>1155</v>
      </c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</row>
    <row r="67" ht="14.25" customHeight="1">
      <c r="A67" s="15" t="s">
        <v>1147</v>
      </c>
      <c r="B67" s="17">
        <v>17.0</v>
      </c>
      <c r="C67" s="17">
        <v>17.0</v>
      </c>
      <c r="D67" s="17">
        <v>0.0</v>
      </c>
      <c r="E67" s="17">
        <v>0.0</v>
      </c>
      <c r="F67" s="17">
        <v>0.0</v>
      </c>
      <c r="G67" s="17">
        <v>0.0</v>
      </c>
      <c r="H67" s="18">
        <f t="shared" si="8"/>
        <v>1</v>
      </c>
      <c r="I67" s="18">
        <f t="shared" si="9"/>
        <v>1</v>
      </c>
      <c r="J67" s="17">
        <v>0.0</v>
      </c>
      <c r="K67" s="17">
        <v>0.0</v>
      </c>
      <c r="L67" s="16">
        <v>8.0</v>
      </c>
      <c r="M67" s="16">
        <v>8.0</v>
      </c>
      <c r="N67" s="18">
        <f t="shared" si="10"/>
        <v>1</v>
      </c>
      <c r="O67" s="16">
        <v>8.0</v>
      </c>
      <c r="P67" s="16">
        <v>8.0</v>
      </c>
      <c r="Q67" s="20">
        <f t="shared" si="11"/>
        <v>1</v>
      </c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</row>
    <row r="68" ht="14.25" customHeight="1">
      <c r="A68" s="9" t="s">
        <v>15</v>
      </c>
      <c r="B68" s="26">
        <f t="shared" ref="B68:G68" si="12">SUM(B44:B67)</f>
        <v>339</v>
      </c>
      <c r="C68" s="26">
        <f t="shared" si="12"/>
        <v>159</v>
      </c>
      <c r="D68" s="26">
        <f t="shared" si="12"/>
        <v>124</v>
      </c>
      <c r="E68" s="26">
        <f t="shared" si="12"/>
        <v>50</v>
      </c>
      <c r="F68" s="26">
        <f t="shared" si="12"/>
        <v>3</v>
      </c>
      <c r="G68" s="26">
        <f t="shared" si="12"/>
        <v>3</v>
      </c>
      <c r="H68" s="18">
        <f t="shared" si="8"/>
        <v>0.982300885</v>
      </c>
      <c r="I68" s="18">
        <f t="shared" si="9"/>
        <v>0.8348082596</v>
      </c>
      <c r="J68" s="26">
        <f t="shared" ref="J68:M68" si="13">SUM(J44:J67)</f>
        <v>21</v>
      </c>
      <c r="K68" s="26">
        <f t="shared" si="13"/>
        <v>21</v>
      </c>
      <c r="L68" s="26">
        <f t="shared" si="13"/>
        <v>304</v>
      </c>
      <c r="M68" s="26">
        <f t="shared" si="13"/>
        <v>266</v>
      </c>
      <c r="N68" s="18">
        <f t="shared" si="10"/>
        <v>0.875</v>
      </c>
      <c r="O68" s="27">
        <f t="shared" ref="O68:P68" si="14">SUM(O44:O67)</f>
        <v>304</v>
      </c>
      <c r="P68" s="27">
        <f t="shared" si="14"/>
        <v>266</v>
      </c>
      <c r="Q68" s="20">
        <f t="shared" si="11"/>
        <v>0.875</v>
      </c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</row>
    <row r="69" ht="14.2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Q69" s="95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</row>
    <row r="70" ht="14.25" customHeight="1">
      <c r="A70" s="89" t="s">
        <v>27</v>
      </c>
      <c r="B70" s="30"/>
      <c r="C70" s="30"/>
      <c r="D70" s="30"/>
      <c r="E70" s="30"/>
      <c r="F70" s="30"/>
      <c r="G70" s="88"/>
      <c r="H70" s="30"/>
      <c r="I70" s="30"/>
      <c r="J70" s="30"/>
      <c r="K70" s="30"/>
      <c r="L70" s="30"/>
      <c r="M70" s="30"/>
      <c r="N70" s="30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</row>
    <row r="71" ht="14.25" customHeight="1">
      <c r="A71" s="90" t="s">
        <v>4</v>
      </c>
      <c r="B71" s="32" t="s">
        <v>16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4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</row>
    <row r="72" ht="15.75" customHeight="1">
      <c r="A72" s="322" t="s">
        <v>172</v>
      </c>
      <c r="B72" s="323" t="s">
        <v>1148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4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</row>
    <row r="73" ht="15.75" customHeight="1">
      <c r="A73" s="322" t="s">
        <v>173</v>
      </c>
      <c r="B73" s="323" t="s">
        <v>1156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4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</row>
    <row r="74" ht="15.75" customHeight="1">
      <c r="A74" s="322" t="s">
        <v>124</v>
      </c>
      <c r="B74" s="323" t="s">
        <v>1150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4"/>
    </row>
    <row r="75" ht="15.75" customHeight="1">
      <c r="A75" s="322" t="s">
        <v>124</v>
      </c>
      <c r="B75" s="323" t="s">
        <v>1157</v>
      </c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4"/>
    </row>
    <row r="76" ht="15.75" customHeight="1">
      <c r="A76" s="322" t="s">
        <v>121</v>
      </c>
      <c r="B76" s="323" t="s">
        <v>1158</v>
      </c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4"/>
    </row>
    <row r="77" ht="30.0" customHeight="1">
      <c r="A77" s="210" t="s">
        <v>1159</v>
      </c>
      <c r="B77" s="323" t="s">
        <v>1160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4"/>
    </row>
    <row r="78" ht="14.25" customHeight="1"/>
    <row r="79" ht="14.25" customHeight="1"/>
    <row r="80" ht="14.25" customHeight="1">
      <c r="A80" s="63" t="s">
        <v>20</v>
      </c>
      <c r="Q80" s="95"/>
    </row>
    <row r="81" ht="14.25" customHeight="1">
      <c r="Q81" s="95"/>
    </row>
    <row r="82" ht="14.25" customHeight="1">
      <c r="A82" s="275" t="s">
        <v>1110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Q82" s="95"/>
    </row>
    <row r="83" ht="14.25" customHeight="1">
      <c r="A83" s="35" t="s">
        <v>33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135" t="s">
        <v>3</v>
      </c>
      <c r="P83" s="33"/>
      <c r="Q83" s="34"/>
    </row>
    <row r="84" ht="14.25" customHeight="1">
      <c r="A84" s="9" t="s">
        <v>4</v>
      </c>
      <c r="B84" s="11" t="s">
        <v>5</v>
      </c>
      <c r="C84" s="11" t="s">
        <v>6</v>
      </c>
      <c r="D84" s="11">
        <v>4.0</v>
      </c>
      <c r="E84" s="11">
        <v>3.0</v>
      </c>
      <c r="F84" s="11">
        <v>2.0</v>
      </c>
      <c r="G84" s="11" t="s">
        <v>7</v>
      </c>
      <c r="H84" s="11" t="s">
        <v>8</v>
      </c>
      <c r="I84" s="11" t="s">
        <v>9</v>
      </c>
      <c r="J84" s="11" t="s">
        <v>10</v>
      </c>
      <c r="K84" s="11" t="s">
        <v>11</v>
      </c>
      <c r="L84" s="11" t="s">
        <v>12</v>
      </c>
      <c r="M84" s="11" t="s">
        <v>11</v>
      </c>
      <c r="N84" s="11" t="s">
        <v>13</v>
      </c>
      <c r="O84" s="140" t="s">
        <v>12</v>
      </c>
      <c r="P84" s="140" t="s">
        <v>11</v>
      </c>
      <c r="Q84" s="141" t="s">
        <v>14</v>
      </c>
    </row>
    <row r="85" ht="14.25" customHeight="1">
      <c r="A85" s="15" t="s">
        <v>93</v>
      </c>
      <c r="B85" s="16">
        <v>12.0</v>
      </c>
      <c r="C85" s="16">
        <v>5.0</v>
      </c>
      <c r="D85" s="16">
        <v>7.0</v>
      </c>
      <c r="E85" s="16">
        <v>0.0</v>
      </c>
      <c r="F85" s="17">
        <v>0.0</v>
      </c>
      <c r="G85" s="17">
        <v>0.0</v>
      </c>
      <c r="H85" s="18">
        <f t="shared" ref="H85:H109" si="15">(C85+D85+E85)/B85</f>
        <v>1</v>
      </c>
      <c r="I85" s="18">
        <f t="shared" ref="I85:I109" si="16">(C85+D85)/B85</f>
        <v>1</v>
      </c>
      <c r="J85" s="16">
        <v>1.0</v>
      </c>
      <c r="K85" s="16">
        <v>1.0</v>
      </c>
      <c r="L85" s="16">
        <v>20.0</v>
      </c>
      <c r="M85" s="16">
        <v>14.0</v>
      </c>
      <c r="N85" s="18">
        <f t="shared" ref="N85:N109" si="17">M85/L85</f>
        <v>0.7</v>
      </c>
      <c r="O85" s="16">
        <v>20.0</v>
      </c>
      <c r="P85" s="16">
        <v>14.0</v>
      </c>
      <c r="Q85" s="20">
        <f t="shared" ref="Q85:Q109" si="18">P85/O85</f>
        <v>0.7</v>
      </c>
    </row>
    <row r="86" ht="14.25" customHeight="1">
      <c r="A86" s="15" t="s">
        <v>1140</v>
      </c>
      <c r="B86" s="16">
        <v>16.0</v>
      </c>
      <c r="C86" s="17">
        <v>2.0</v>
      </c>
      <c r="D86" s="16">
        <v>12.0</v>
      </c>
      <c r="E86" s="16">
        <v>2.0</v>
      </c>
      <c r="F86" s="17">
        <v>0.0</v>
      </c>
      <c r="G86" s="17">
        <v>0.0</v>
      </c>
      <c r="H86" s="18">
        <f t="shared" si="15"/>
        <v>1</v>
      </c>
      <c r="I86" s="18">
        <f t="shared" si="16"/>
        <v>0.875</v>
      </c>
      <c r="J86" s="16">
        <v>1.0</v>
      </c>
      <c r="K86" s="16">
        <v>1.0</v>
      </c>
      <c r="L86" s="16">
        <v>10.0</v>
      </c>
      <c r="M86" s="16">
        <v>6.0</v>
      </c>
      <c r="N86" s="18">
        <f t="shared" si="17"/>
        <v>0.6</v>
      </c>
      <c r="O86" s="16">
        <v>10.0</v>
      </c>
      <c r="P86" s="16">
        <v>6.0</v>
      </c>
      <c r="Q86" s="20">
        <f t="shared" si="18"/>
        <v>0.6</v>
      </c>
    </row>
    <row r="87" ht="14.25" customHeight="1">
      <c r="A87" s="15" t="s">
        <v>172</v>
      </c>
      <c r="B87" s="16">
        <v>14.0</v>
      </c>
      <c r="C87" s="16">
        <v>1.0</v>
      </c>
      <c r="D87" s="16">
        <v>8.0</v>
      </c>
      <c r="E87" s="16">
        <v>5.0</v>
      </c>
      <c r="F87" s="17">
        <v>0.0</v>
      </c>
      <c r="G87" s="17">
        <v>0.0</v>
      </c>
      <c r="H87" s="18">
        <f t="shared" si="15"/>
        <v>1</v>
      </c>
      <c r="I87" s="18">
        <f t="shared" si="16"/>
        <v>0.6428571429</v>
      </c>
      <c r="J87" s="16">
        <v>1.0</v>
      </c>
      <c r="K87" s="16">
        <v>1.0</v>
      </c>
      <c r="L87" s="16">
        <v>10.0</v>
      </c>
      <c r="M87" s="16">
        <v>9.0</v>
      </c>
      <c r="N87" s="18">
        <f t="shared" si="17"/>
        <v>0.9</v>
      </c>
      <c r="O87" s="16">
        <v>10.0</v>
      </c>
      <c r="P87" s="16">
        <v>9.0</v>
      </c>
      <c r="Q87" s="20">
        <f t="shared" si="18"/>
        <v>0.9</v>
      </c>
    </row>
    <row r="88" ht="14.25" customHeight="1">
      <c r="A88" s="154" t="s">
        <v>173</v>
      </c>
      <c r="B88" s="16">
        <v>16.0</v>
      </c>
      <c r="C88" s="17">
        <v>2.0</v>
      </c>
      <c r="D88" s="16">
        <v>12.0</v>
      </c>
      <c r="E88" s="16">
        <v>2.0</v>
      </c>
      <c r="F88" s="17">
        <v>0.0</v>
      </c>
      <c r="G88" s="17">
        <v>0.0</v>
      </c>
      <c r="H88" s="18">
        <f t="shared" si="15"/>
        <v>1</v>
      </c>
      <c r="I88" s="18">
        <f t="shared" si="16"/>
        <v>0.875</v>
      </c>
      <c r="J88" s="16">
        <v>1.0</v>
      </c>
      <c r="K88" s="16">
        <v>1.0</v>
      </c>
      <c r="L88" s="16">
        <v>10.0</v>
      </c>
      <c r="M88" s="16">
        <v>8.0</v>
      </c>
      <c r="N88" s="18">
        <f t="shared" si="17"/>
        <v>0.8</v>
      </c>
      <c r="O88" s="16">
        <v>10.0</v>
      </c>
      <c r="P88" s="16">
        <v>8.0</v>
      </c>
      <c r="Q88" s="20">
        <f t="shared" si="18"/>
        <v>0.8</v>
      </c>
    </row>
    <row r="89" ht="14.25" customHeight="1">
      <c r="A89" s="15" t="s">
        <v>159</v>
      </c>
      <c r="B89" s="16">
        <v>16.0</v>
      </c>
      <c r="C89" s="16">
        <v>3.0</v>
      </c>
      <c r="D89" s="16">
        <v>12.0</v>
      </c>
      <c r="E89" s="16">
        <v>1.0</v>
      </c>
      <c r="F89" s="17">
        <v>0.0</v>
      </c>
      <c r="G89" s="17">
        <v>0.0</v>
      </c>
      <c r="H89" s="18">
        <f t="shared" si="15"/>
        <v>1</v>
      </c>
      <c r="I89" s="18">
        <f t="shared" si="16"/>
        <v>0.9375</v>
      </c>
      <c r="J89" s="16">
        <v>1.0</v>
      </c>
      <c r="K89" s="16">
        <v>1.0</v>
      </c>
      <c r="L89" s="16">
        <v>10.0</v>
      </c>
      <c r="M89" s="16">
        <v>9.0</v>
      </c>
      <c r="N89" s="18">
        <f t="shared" si="17"/>
        <v>0.9</v>
      </c>
      <c r="O89" s="16">
        <v>10.0</v>
      </c>
      <c r="P89" s="16">
        <v>9.0</v>
      </c>
      <c r="Q89" s="20">
        <f t="shared" si="18"/>
        <v>0.9</v>
      </c>
    </row>
    <row r="90" ht="14.25" customHeight="1">
      <c r="A90" s="15" t="s">
        <v>174</v>
      </c>
      <c r="B90" s="17">
        <v>12.0</v>
      </c>
      <c r="C90" s="17">
        <v>1.0</v>
      </c>
      <c r="D90" s="17">
        <v>4.0</v>
      </c>
      <c r="E90" s="17">
        <v>7.0</v>
      </c>
      <c r="F90" s="17">
        <v>0.0</v>
      </c>
      <c r="G90" s="17">
        <v>0.0</v>
      </c>
      <c r="H90" s="18">
        <f t="shared" si="15"/>
        <v>1</v>
      </c>
      <c r="I90" s="18">
        <f t="shared" si="16"/>
        <v>0.4166666667</v>
      </c>
      <c r="J90" s="16">
        <v>0.0</v>
      </c>
      <c r="K90" s="16">
        <v>0.0</v>
      </c>
      <c r="L90" s="16">
        <v>10.0</v>
      </c>
      <c r="M90" s="16">
        <v>9.0</v>
      </c>
      <c r="N90" s="18">
        <f t="shared" si="17"/>
        <v>0.9</v>
      </c>
      <c r="O90" s="16">
        <v>10.0</v>
      </c>
      <c r="P90" s="16">
        <v>9.0</v>
      </c>
      <c r="Q90" s="20">
        <f t="shared" si="18"/>
        <v>0.9</v>
      </c>
    </row>
    <row r="91" ht="14.25" customHeight="1">
      <c r="A91" s="15" t="s">
        <v>129</v>
      </c>
      <c r="B91" s="17">
        <v>12.0</v>
      </c>
      <c r="C91" s="17">
        <v>0.0</v>
      </c>
      <c r="D91" s="17">
        <v>6.0</v>
      </c>
      <c r="E91" s="17">
        <v>4.0</v>
      </c>
      <c r="F91" s="17">
        <v>0.0</v>
      </c>
      <c r="G91" s="17">
        <v>2.0</v>
      </c>
      <c r="H91" s="18">
        <f t="shared" si="15"/>
        <v>0.8333333333</v>
      </c>
      <c r="I91" s="18">
        <f t="shared" si="16"/>
        <v>0.5</v>
      </c>
      <c r="J91" s="16">
        <v>0.0</v>
      </c>
      <c r="K91" s="16">
        <v>0.0</v>
      </c>
      <c r="L91" s="16">
        <v>10.0</v>
      </c>
      <c r="M91" s="16">
        <v>9.0</v>
      </c>
      <c r="N91" s="18">
        <f t="shared" si="17"/>
        <v>0.9</v>
      </c>
      <c r="O91" s="16">
        <v>10.0</v>
      </c>
      <c r="P91" s="16">
        <v>9.0</v>
      </c>
      <c r="Q91" s="20">
        <f t="shared" si="18"/>
        <v>0.9</v>
      </c>
    </row>
    <row r="92" ht="14.25" customHeight="1">
      <c r="A92" s="15" t="s">
        <v>48</v>
      </c>
      <c r="B92" s="17">
        <v>17.0</v>
      </c>
      <c r="C92" s="17">
        <v>9.0</v>
      </c>
      <c r="D92" s="17">
        <v>6.0</v>
      </c>
      <c r="E92" s="17">
        <v>2.0</v>
      </c>
      <c r="F92" s="17">
        <v>0.0</v>
      </c>
      <c r="G92" s="17">
        <v>0.0</v>
      </c>
      <c r="H92" s="18">
        <f t="shared" si="15"/>
        <v>1</v>
      </c>
      <c r="I92" s="18">
        <f t="shared" si="16"/>
        <v>0.8823529412</v>
      </c>
      <c r="J92" s="16">
        <v>0.0</v>
      </c>
      <c r="K92" s="16">
        <v>0.0</v>
      </c>
      <c r="L92" s="16">
        <v>10.0</v>
      </c>
      <c r="M92" s="16">
        <v>8.0</v>
      </c>
      <c r="N92" s="18">
        <f t="shared" si="17"/>
        <v>0.8</v>
      </c>
      <c r="O92" s="16">
        <v>10.0</v>
      </c>
      <c r="P92" s="16">
        <v>8.0</v>
      </c>
      <c r="Q92" s="20">
        <f t="shared" si="18"/>
        <v>0.8</v>
      </c>
    </row>
    <row r="93" ht="14.25" customHeight="1">
      <c r="A93" s="15" t="s">
        <v>121</v>
      </c>
      <c r="B93" s="17">
        <v>11.0</v>
      </c>
      <c r="C93" s="17">
        <v>2.0</v>
      </c>
      <c r="D93" s="17">
        <v>5.0</v>
      </c>
      <c r="E93" s="17">
        <v>3.0</v>
      </c>
      <c r="F93" s="17">
        <v>0.0</v>
      </c>
      <c r="G93" s="17">
        <v>1.0</v>
      </c>
      <c r="H93" s="18">
        <f t="shared" si="15"/>
        <v>0.9090909091</v>
      </c>
      <c r="I93" s="18">
        <f t="shared" si="16"/>
        <v>0.6363636364</v>
      </c>
      <c r="J93" s="16">
        <v>0.0</v>
      </c>
      <c r="K93" s="16">
        <v>0.0</v>
      </c>
      <c r="L93" s="16">
        <v>10.0</v>
      </c>
      <c r="M93" s="16">
        <v>7.0</v>
      </c>
      <c r="N93" s="18">
        <f t="shared" si="17"/>
        <v>0.7</v>
      </c>
      <c r="O93" s="16">
        <v>10.0</v>
      </c>
      <c r="P93" s="16">
        <v>7.0</v>
      </c>
      <c r="Q93" s="20">
        <f t="shared" si="18"/>
        <v>0.7</v>
      </c>
    </row>
    <row r="94" ht="14.25" customHeight="1">
      <c r="A94" s="15" t="s">
        <v>24</v>
      </c>
      <c r="B94" s="17">
        <v>16.0</v>
      </c>
      <c r="C94" s="17">
        <v>5.0</v>
      </c>
      <c r="D94" s="17">
        <v>9.0</v>
      </c>
      <c r="E94" s="17">
        <v>2.0</v>
      </c>
      <c r="F94" s="17">
        <v>0.0</v>
      </c>
      <c r="G94" s="17">
        <v>0.0</v>
      </c>
      <c r="H94" s="18">
        <f t="shared" si="15"/>
        <v>1</v>
      </c>
      <c r="I94" s="18">
        <f t="shared" si="16"/>
        <v>0.875</v>
      </c>
      <c r="J94" s="16">
        <v>0.0</v>
      </c>
      <c r="K94" s="16">
        <v>0.0</v>
      </c>
      <c r="L94" s="16">
        <v>10.0</v>
      </c>
      <c r="M94" s="16">
        <v>9.0</v>
      </c>
      <c r="N94" s="18">
        <f t="shared" si="17"/>
        <v>0.9</v>
      </c>
      <c r="O94" s="16">
        <v>10.0</v>
      </c>
      <c r="P94" s="16">
        <v>9.0</v>
      </c>
      <c r="Q94" s="20">
        <f t="shared" si="18"/>
        <v>0.9</v>
      </c>
    </row>
    <row r="95" ht="14.25" customHeight="1">
      <c r="A95" s="15" t="s">
        <v>123</v>
      </c>
      <c r="B95" s="17">
        <v>16.0</v>
      </c>
      <c r="C95" s="17">
        <v>7.0</v>
      </c>
      <c r="D95" s="17">
        <v>8.0</v>
      </c>
      <c r="E95" s="17">
        <v>1.0</v>
      </c>
      <c r="F95" s="17">
        <v>0.0</v>
      </c>
      <c r="G95" s="17">
        <v>0.0</v>
      </c>
      <c r="H95" s="18">
        <f t="shared" si="15"/>
        <v>1</v>
      </c>
      <c r="I95" s="18">
        <f t="shared" si="16"/>
        <v>0.9375</v>
      </c>
      <c r="J95" s="16">
        <v>0.0</v>
      </c>
      <c r="K95" s="16">
        <v>0.0</v>
      </c>
      <c r="L95" s="16">
        <v>10.0</v>
      </c>
      <c r="M95" s="16">
        <v>8.0</v>
      </c>
      <c r="N95" s="18">
        <f t="shared" si="17"/>
        <v>0.8</v>
      </c>
      <c r="O95" s="16">
        <v>10.0</v>
      </c>
      <c r="P95" s="16">
        <v>8.0</v>
      </c>
      <c r="Q95" s="20">
        <f t="shared" si="18"/>
        <v>0.8</v>
      </c>
    </row>
    <row r="96" ht="14.25" customHeight="1">
      <c r="A96" s="15" t="s">
        <v>49</v>
      </c>
      <c r="B96" s="17">
        <v>13.0</v>
      </c>
      <c r="C96" s="17">
        <v>9.0</v>
      </c>
      <c r="D96" s="17">
        <v>3.0</v>
      </c>
      <c r="E96" s="17">
        <v>1.0</v>
      </c>
      <c r="F96" s="17">
        <v>0.0</v>
      </c>
      <c r="G96" s="17">
        <v>0.0</v>
      </c>
      <c r="H96" s="18">
        <f t="shared" si="15"/>
        <v>1</v>
      </c>
      <c r="I96" s="18">
        <f t="shared" si="16"/>
        <v>0.9230769231</v>
      </c>
      <c r="J96" s="16">
        <v>0.0</v>
      </c>
      <c r="K96" s="16">
        <v>0.0</v>
      </c>
      <c r="L96" s="16">
        <v>10.0</v>
      </c>
      <c r="M96" s="16">
        <v>7.0</v>
      </c>
      <c r="N96" s="18">
        <f t="shared" si="17"/>
        <v>0.7</v>
      </c>
      <c r="O96" s="16">
        <v>10.0</v>
      </c>
      <c r="P96" s="16">
        <v>7.0</v>
      </c>
      <c r="Q96" s="20">
        <f t="shared" si="18"/>
        <v>0.7</v>
      </c>
    </row>
    <row r="97" ht="14.25" customHeight="1">
      <c r="A97" s="15" t="s">
        <v>125</v>
      </c>
      <c r="B97" s="17">
        <v>12.0</v>
      </c>
      <c r="C97" s="17">
        <v>5.0</v>
      </c>
      <c r="D97" s="17">
        <v>6.0</v>
      </c>
      <c r="E97" s="17">
        <v>1.0</v>
      </c>
      <c r="F97" s="17">
        <v>0.0</v>
      </c>
      <c r="G97" s="17">
        <v>0.0</v>
      </c>
      <c r="H97" s="18">
        <f t="shared" si="15"/>
        <v>1</v>
      </c>
      <c r="I97" s="18">
        <f t="shared" si="16"/>
        <v>0.9166666667</v>
      </c>
      <c r="J97" s="16">
        <v>0.0</v>
      </c>
      <c r="K97" s="16">
        <v>0.0</v>
      </c>
      <c r="L97" s="16">
        <v>10.0</v>
      </c>
      <c r="M97" s="16">
        <v>7.0</v>
      </c>
      <c r="N97" s="18">
        <f t="shared" si="17"/>
        <v>0.7</v>
      </c>
      <c r="O97" s="16">
        <v>10.0</v>
      </c>
      <c r="P97" s="16">
        <v>7.0</v>
      </c>
      <c r="Q97" s="20">
        <f t="shared" si="18"/>
        <v>0.7</v>
      </c>
    </row>
    <row r="98" ht="14.25" customHeight="1">
      <c r="A98" s="15" t="s">
        <v>130</v>
      </c>
      <c r="B98" s="17">
        <v>14.0</v>
      </c>
      <c r="C98" s="17">
        <v>7.0</v>
      </c>
      <c r="D98" s="17">
        <v>5.0</v>
      </c>
      <c r="E98" s="17">
        <v>2.0</v>
      </c>
      <c r="F98" s="17">
        <v>0.0</v>
      </c>
      <c r="G98" s="17">
        <v>0.0</v>
      </c>
      <c r="H98" s="18">
        <f t="shared" si="15"/>
        <v>1</v>
      </c>
      <c r="I98" s="18">
        <f t="shared" si="16"/>
        <v>0.8571428571</v>
      </c>
      <c r="J98" s="16">
        <v>0.0</v>
      </c>
      <c r="K98" s="16">
        <v>0.0</v>
      </c>
      <c r="L98" s="16">
        <v>10.0</v>
      </c>
      <c r="M98" s="16">
        <v>6.0</v>
      </c>
      <c r="N98" s="18">
        <f t="shared" si="17"/>
        <v>0.6</v>
      </c>
      <c r="O98" s="16">
        <v>10.0</v>
      </c>
      <c r="P98" s="16">
        <v>6.0</v>
      </c>
      <c r="Q98" s="20">
        <f t="shared" si="18"/>
        <v>0.6</v>
      </c>
    </row>
    <row r="99" ht="14.25" customHeight="1">
      <c r="A99" s="15" t="s">
        <v>1161</v>
      </c>
      <c r="B99" s="17">
        <v>14.0</v>
      </c>
      <c r="C99" s="17">
        <v>14.0</v>
      </c>
      <c r="D99" s="17">
        <v>0.0</v>
      </c>
      <c r="E99" s="17">
        <v>0.0</v>
      </c>
      <c r="F99" s="17">
        <v>0.0</v>
      </c>
      <c r="G99" s="17">
        <v>0.0</v>
      </c>
      <c r="H99" s="18">
        <f t="shared" si="15"/>
        <v>1</v>
      </c>
      <c r="I99" s="18">
        <f t="shared" si="16"/>
        <v>1</v>
      </c>
      <c r="J99" s="16">
        <v>0.0</v>
      </c>
      <c r="K99" s="16">
        <v>0.0</v>
      </c>
      <c r="L99" s="16">
        <v>10.0</v>
      </c>
      <c r="M99" s="16">
        <v>7.0</v>
      </c>
      <c r="N99" s="18">
        <f t="shared" si="17"/>
        <v>0.7</v>
      </c>
      <c r="O99" s="16">
        <v>10.0</v>
      </c>
      <c r="P99" s="16">
        <v>7.0</v>
      </c>
      <c r="Q99" s="20">
        <f t="shared" si="18"/>
        <v>0.7</v>
      </c>
    </row>
    <row r="100" ht="14.25" customHeight="1">
      <c r="A100" s="15" t="s">
        <v>1162</v>
      </c>
      <c r="B100" s="17">
        <v>11.0</v>
      </c>
      <c r="C100" s="17">
        <v>11.0</v>
      </c>
      <c r="D100" s="17">
        <v>0.0</v>
      </c>
      <c r="E100" s="17">
        <v>0.0</v>
      </c>
      <c r="F100" s="17">
        <v>0.0</v>
      </c>
      <c r="G100" s="17">
        <v>0.0</v>
      </c>
      <c r="H100" s="18">
        <f t="shared" si="15"/>
        <v>1</v>
      </c>
      <c r="I100" s="18">
        <f t="shared" si="16"/>
        <v>1</v>
      </c>
      <c r="J100" s="16">
        <v>0.0</v>
      </c>
      <c r="K100" s="16">
        <v>0.0</v>
      </c>
      <c r="L100" s="16">
        <v>10.0</v>
      </c>
      <c r="M100" s="16">
        <v>7.0</v>
      </c>
      <c r="N100" s="18">
        <f t="shared" si="17"/>
        <v>0.7</v>
      </c>
      <c r="O100" s="16">
        <v>10.0</v>
      </c>
      <c r="P100" s="16">
        <v>7.0</v>
      </c>
      <c r="Q100" s="20">
        <f t="shared" si="18"/>
        <v>0.7</v>
      </c>
    </row>
    <row r="101" ht="14.25" customHeight="1">
      <c r="A101" s="15" t="s">
        <v>1163</v>
      </c>
      <c r="B101" s="17">
        <v>13.0</v>
      </c>
      <c r="C101" s="17">
        <v>13.0</v>
      </c>
      <c r="D101" s="17">
        <v>0.0</v>
      </c>
      <c r="E101" s="17">
        <v>0.0</v>
      </c>
      <c r="F101" s="17">
        <v>0.0</v>
      </c>
      <c r="G101" s="17">
        <v>0.0</v>
      </c>
      <c r="H101" s="18">
        <f t="shared" si="15"/>
        <v>1</v>
      </c>
      <c r="I101" s="18">
        <f t="shared" si="16"/>
        <v>1</v>
      </c>
      <c r="J101" s="16">
        <v>0.0</v>
      </c>
      <c r="K101" s="16">
        <v>0.0</v>
      </c>
      <c r="L101" s="16">
        <v>10.0</v>
      </c>
      <c r="M101" s="16">
        <v>8.0</v>
      </c>
      <c r="N101" s="18">
        <f t="shared" si="17"/>
        <v>0.8</v>
      </c>
      <c r="O101" s="16">
        <v>10.0</v>
      </c>
      <c r="P101" s="16">
        <v>8.0</v>
      </c>
      <c r="Q101" s="20">
        <f t="shared" si="18"/>
        <v>0.8</v>
      </c>
    </row>
    <row r="102" ht="14.25" customHeight="1">
      <c r="A102" s="15" t="s">
        <v>1164</v>
      </c>
      <c r="B102" s="17">
        <v>16.0</v>
      </c>
      <c r="C102" s="17">
        <v>16.0</v>
      </c>
      <c r="D102" s="17">
        <v>0.0</v>
      </c>
      <c r="E102" s="17">
        <v>0.0</v>
      </c>
      <c r="F102" s="17">
        <v>0.0</v>
      </c>
      <c r="G102" s="17">
        <v>0.0</v>
      </c>
      <c r="H102" s="18">
        <f t="shared" si="15"/>
        <v>1</v>
      </c>
      <c r="I102" s="18">
        <f t="shared" si="16"/>
        <v>1</v>
      </c>
      <c r="J102" s="16">
        <v>0.0</v>
      </c>
      <c r="K102" s="16">
        <v>0.0</v>
      </c>
      <c r="L102" s="16">
        <v>10.0</v>
      </c>
      <c r="M102" s="16">
        <v>8.0</v>
      </c>
      <c r="N102" s="18">
        <f t="shared" si="17"/>
        <v>0.8</v>
      </c>
      <c r="O102" s="16">
        <v>10.0</v>
      </c>
      <c r="P102" s="16">
        <v>8.0</v>
      </c>
      <c r="Q102" s="20">
        <f t="shared" si="18"/>
        <v>0.8</v>
      </c>
    </row>
    <row r="103" ht="14.25" customHeight="1">
      <c r="A103" s="15"/>
      <c r="B103" s="17"/>
      <c r="C103" s="17"/>
      <c r="D103" s="17"/>
      <c r="E103" s="17"/>
      <c r="F103" s="17"/>
      <c r="G103" s="17"/>
      <c r="H103" s="18" t="str">
        <f t="shared" si="15"/>
        <v>#DIV/0!</v>
      </c>
      <c r="I103" s="18" t="str">
        <f t="shared" si="16"/>
        <v>#DIV/0!</v>
      </c>
      <c r="J103" s="16"/>
      <c r="K103" s="16"/>
      <c r="L103" s="16"/>
      <c r="M103" s="16"/>
      <c r="N103" s="18" t="str">
        <f t="shared" si="17"/>
        <v>#DIV/0!</v>
      </c>
      <c r="O103" s="16"/>
      <c r="P103" s="16"/>
      <c r="Q103" s="20" t="str">
        <f t="shared" si="18"/>
        <v>#DIV/0!</v>
      </c>
    </row>
    <row r="104" ht="14.25" customHeight="1">
      <c r="A104" s="15"/>
      <c r="B104" s="17"/>
      <c r="C104" s="17"/>
      <c r="D104" s="17"/>
      <c r="E104" s="17"/>
      <c r="F104" s="17"/>
      <c r="G104" s="17"/>
      <c r="H104" s="18" t="str">
        <f t="shared" si="15"/>
        <v>#DIV/0!</v>
      </c>
      <c r="I104" s="18" t="str">
        <f t="shared" si="16"/>
        <v>#DIV/0!</v>
      </c>
      <c r="J104" s="17"/>
      <c r="K104" s="17"/>
      <c r="L104" s="16"/>
      <c r="M104" s="16"/>
      <c r="N104" s="18" t="str">
        <f t="shared" si="17"/>
        <v>#DIV/0!</v>
      </c>
      <c r="O104" s="16"/>
      <c r="P104" s="16"/>
      <c r="Q104" s="20" t="str">
        <f t="shared" si="18"/>
        <v>#DIV/0!</v>
      </c>
    </row>
    <row r="105" ht="14.25" customHeight="1">
      <c r="A105" s="15"/>
      <c r="B105" s="17"/>
      <c r="C105" s="17"/>
      <c r="D105" s="17"/>
      <c r="E105" s="17"/>
      <c r="F105" s="17"/>
      <c r="G105" s="17"/>
      <c r="H105" s="18" t="str">
        <f t="shared" si="15"/>
        <v>#DIV/0!</v>
      </c>
      <c r="I105" s="18" t="str">
        <f t="shared" si="16"/>
        <v>#DIV/0!</v>
      </c>
      <c r="J105" s="17"/>
      <c r="K105" s="17"/>
      <c r="L105" s="16"/>
      <c r="M105" s="16"/>
      <c r="N105" s="18" t="str">
        <f t="shared" si="17"/>
        <v>#DIV/0!</v>
      </c>
      <c r="O105" s="16"/>
      <c r="P105" s="16"/>
      <c r="Q105" s="20" t="str">
        <f t="shared" si="18"/>
        <v>#DIV/0!</v>
      </c>
    </row>
    <row r="106" ht="14.25" customHeight="1">
      <c r="A106" s="15"/>
      <c r="B106" s="17"/>
      <c r="C106" s="17"/>
      <c r="D106" s="17"/>
      <c r="E106" s="17"/>
      <c r="F106" s="17"/>
      <c r="G106" s="17"/>
      <c r="H106" s="18" t="str">
        <f t="shared" si="15"/>
        <v>#DIV/0!</v>
      </c>
      <c r="I106" s="18" t="str">
        <f t="shared" si="16"/>
        <v>#DIV/0!</v>
      </c>
      <c r="J106" s="17"/>
      <c r="K106" s="17"/>
      <c r="L106" s="16"/>
      <c r="M106" s="16"/>
      <c r="N106" s="18" t="str">
        <f t="shared" si="17"/>
        <v>#DIV/0!</v>
      </c>
      <c r="O106" s="16"/>
      <c r="P106" s="16"/>
      <c r="Q106" s="20" t="str">
        <f t="shared" si="18"/>
        <v>#DIV/0!</v>
      </c>
    </row>
    <row r="107" ht="14.25" customHeight="1">
      <c r="A107" s="15"/>
      <c r="B107" s="17"/>
      <c r="C107" s="17"/>
      <c r="D107" s="17"/>
      <c r="E107" s="17"/>
      <c r="F107" s="17"/>
      <c r="G107" s="17"/>
      <c r="H107" s="18" t="str">
        <f t="shared" si="15"/>
        <v>#DIV/0!</v>
      </c>
      <c r="I107" s="18" t="str">
        <f t="shared" si="16"/>
        <v>#DIV/0!</v>
      </c>
      <c r="J107" s="17"/>
      <c r="K107" s="17"/>
      <c r="L107" s="16"/>
      <c r="M107" s="16"/>
      <c r="N107" s="18" t="str">
        <f t="shared" si="17"/>
        <v>#DIV/0!</v>
      </c>
      <c r="O107" s="16"/>
      <c r="P107" s="16"/>
      <c r="Q107" s="20" t="str">
        <f t="shared" si="18"/>
        <v>#DIV/0!</v>
      </c>
    </row>
    <row r="108" ht="14.25" customHeight="1">
      <c r="A108" s="15"/>
      <c r="B108" s="17"/>
      <c r="C108" s="17"/>
      <c r="D108" s="17"/>
      <c r="E108" s="17"/>
      <c r="F108" s="17"/>
      <c r="G108" s="17"/>
      <c r="H108" s="18" t="str">
        <f t="shared" si="15"/>
        <v>#DIV/0!</v>
      </c>
      <c r="I108" s="18" t="str">
        <f t="shared" si="16"/>
        <v>#DIV/0!</v>
      </c>
      <c r="J108" s="17"/>
      <c r="K108" s="17"/>
      <c r="L108" s="16"/>
      <c r="M108" s="16"/>
      <c r="N108" s="18" t="str">
        <f t="shared" si="17"/>
        <v>#DIV/0!</v>
      </c>
      <c r="O108" s="16"/>
      <c r="P108" s="16"/>
      <c r="Q108" s="20" t="str">
        <f t="shared" si="18"/>
        <v>#DIV/0!</v>
      </c>
    </row>
    <row r="109" ht="14.25" customHeight="1">
      <c r="A109" s="9" t="s">
        <v>15</v>
      </c>
      <c r="B109" s="26">
        <f t="shared" ref="B109:G109" si="19">SUM(B85:B108)</f>
        <v>251</v>
      </c>
      <c r="C109" s="26">
        <f t="shared" si="19"/>
        <v>112</v>
      </c>
      <c r="D109" s="26">
        <f t="shared" si="19"/>
        <v>103</v>
      </c>
      <c r="E109" s="26">
        <f t="shared" si="19"/>
        <v>33</v>
      </c>
      <c r="F109" s="26">
        <f t="shared" si="19"/>
        <v>0</v>
      </c>
      <c r="G109" s="26">
        <f t="shared" si="19"/>
        <v>3</v>
      </c>
      <c r="H109" s="18">
        <f t="shared" si="15"/>
        <v>0.9880478088</v>
      </c>
      <c r="I109" s="18">
        <f t="shared" si="16"/>
        <v>0.8565737052</v>
      </c>
      <c r="J109" s="26">
        <f t="shared" ref="J109:M109" si="20">SUM(J85:J108)</f>
        <v>5</v>
      </c>
      <c r="K109" s="26">
        <f t="shared" si="20"/>
        <v>5</v>
      </c>
      <c r="L109" s="26">
        <f t="shared" si="20"/>
        <v>190</v>
      </c>
      <c r="M109" s="26">
        <f t="shared" si="20"/>
        <v>146</v>
      </c>
      <c r="N109" s="18">
        <f t="shared" si="17"/>
        <v>0.7684210526</v>
      </c>
      <c r="O109" s="27">
        <f t="shared" ref="O109:P109" si="21">SUM(O85:O108)</f>
        <v>190</v>
      </c>
      <c r="P109" s="27">
        <f t="shared" si="21"/>
        <v>146</v>
      </c>
      <c r="Q109" s="20">
        <f t="shared" si="18"/>
        <v>0.7684210526</v>
      </c>
    </row>
    <row r="110" ht="14.2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Q110" s="95"/>
    </row>
    <row r="111" ht="14.25" customHeight="1">
      <c r="A111" s="89" t="s">
        <v>27</v>
      </c>
      <c r="B111" s="30"/>
      <c r="C111" s="30"/>
      <c r="D111" s="30"/>
      <c r="E111" s="30"/>
      <c r="F111" s="30"/>
      <c r="G111" s="88"/>
      <c r="H111" s="30"/>
      <c r="I111" s="30"/>
      <c r="J111" s="30"/>
      <c r="K111" s="30"/>
      <c r="L111" s="30"/>
      <c r="M111" s="30"/>
      <c r="N111" s="30"/>
    </row>
    <row r="112" ht="14.25" customHeight="1">
      <c r="A112" s="90" t="s">
        <v>4</v>
      </c>
      <c r="B112" s="32" t="s">
        <v>16</v>
      </c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4"/>
    </row>
    <row r="113" ht="14.25" customHeight="1">
      <c r="A113" s="322" t="s">
        <v>129</v>
      </c>
      <c r="B113" s="323" t="s">
        <v>1165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4"/>
    </row>
    <row r="114" ht="14.25" customHeight="1">
      <c r="A114" s="322" t="s">
        <v>129</v>
      </c>
      <c r="B114" s="323" t="s">
        <v>1166</v>
      </c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4"/>
    </row>
    <row r="115" ht="15.0" customHeight="1">
      <c r="A115" s="322" t="s">
        <v>121</v>
      </c>
      <c r="B115" s="323" t="s">
        <v>1167</v>
      </c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4"/>
    </row>
    <row r="116" ht="14.25" customHeight="1"/>
    <row r="117" ht="14.25" customHeight="1"/>
    <row r="118" ht="14.25" customHeight="1">
      <c r="A118" s="63" t="s">
        <v>20</v>
      </c>
      <c r="Q118" s="95"/>
    </row>
    <row r="119" ht="14.25" customHeight="1">
      <c r="Q119" s="95"/>
    </row>
    <row r="120" ht="14.25" customHeight="1">
      <c r="A120" s="275" t="s">
        <v>1110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Q120" s="95"/>
    </row>
    <row r="121" ht="14.25" customHeight="1">
      <c r="A121" s="35" t="s">
        <v>38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135" t="s">
        <v>3</v>
      </c>
      <c r="P121" s="33"/>
      <c r="Q121" s="34"/>
    </row>
    <row r="122" ht="14.25" customHeight="1">
      <c r="A122" s="9" t="s">
        <v>4</v>
      </c>
      <c r="B122" s="11" t="s">
        <v>5</v>
      </c>
      <c r="C122" s="11" t="s">
        <v>6</v>
      </c>
      <c r="D122" s="11">
        <v>4.0</v>
      </c>
      <c r="E122" s="11">
        <v>3.0</v>
      </c>
      <c r="F122" s="11">
        <v>2.0</v>
      </c>
      <c r="G122" s="11" t="s">
        <v>7</v>
      </c>
      <c r="H122" s="11" t="s">
        <v>8</v>
      </c>
      <c r="I122" s="11" t="s">
        <v>9</v>
      </c>
      <c r="J122" s="11" t="s">
        <v>10</v>
      </c>
      <c r="K122" s="11" t="s">
        <v>11</v>
      </c>
      <c r="L122" s="11" t="s">
        <v>12</v>
      </c>
      <c r="M122" s="11" t="s">
        <v>11</v>
      </c>
      <c r="N122" s="11" t="s">
        <v>13</v>
      </c>
      <c r="O122" s="140" t="s">
        <v>12</v>
      </c>
      <c r="P122" s="140" t="s">
        <v>11</v>
      </c>
      <c r="Q122" s="141" t="s">
        <v>14</v>
      </c>
    </row>
    <row r="123" ht="14.25" customHeight="1">
      <c r="A123" s="15" t="s">
        <v>93</v>
      </c>
      <c r="B123" s="16">
        <v>12.0</v>
      </c>
      <c r="C123" s="16">
        <v>12.0</v>
      </c>
      <c r="D123" s="16">
        <v>0.0</v>
      </c>
      <c r="E123" s="16">
        <v>0.0</v>
      </c>
      <c r="F123" s="17">
        <v>0.0</v>
      </c>
      <c r="G123" s="17">
        <v>0.0</v>
      </c>
      <c r="H123" s="18">
        <f t="shared" ref="H123:H155" si="22">(C123+D123+E123)/B123</f>
        <v>1</v>
      </c>
      <c r="I123" s="18">
        <f t="shared" ref="I123:I155" si="23">(C123+D123)/B123</f>
        <v>1</v>
      </c>
      <c r="J123" s="16">
        <v>1.0</v>
      </c>
      <c r="K123" s="16">
        <v>1.0</v>
      </c>
      <c r="L123" s="16">
        <v>16.0</v>
      </c>
      <c r="M123" s="16">
        <v>12.0</v>
      </c>
      <c r="N123" s="18">
        <f t="shared" ref="N123:N155" si="24">M123/L123</f>
        <v>0.75</v>
      </c>
      <c r="O123" s="19">
        <v>16.0</v>
      </c>
      <c r="P123" s="19">
        <v>12.0</v>
      </c>
      <c r="Q123" s="20">
        <f t="shared" ref="Q123:Q155" si="25">P123/O123</f>
        <v>0.75</v>
      </c>
    </row>
    <row r="124" ht="14.25" customHeight="1">
      <c r="A124" s="15" t="s">
        <v>1140</v>
      </c>
      <c r="B124" s="16">
        <v>16.0</v>
      </c>
      <c r="C124" s="17">
        <v>16.0</v>
      </c>
      <c r="D124" s="16">
        <v>0.0</v>
      </c>
      <c r="E124" s="16">
        <v>0.0</v>
      </c>
      <c r="F124" s="17">
        <v>0.0</v>
      </c>
      <c r="G124" s="17">
        <v>0.0</v>
      </c>
      <c r="H124" s="18">
        <f t="shared" si="22"/>
        <v>1</v>
      </c>
      <c r="I124" s="18">
        <f t="shared" si="23"/>
        <v>1</v>
      </c>
      <c r="J124" s="16">
        <v>1.0</v>
      </c>
      <c r="K124" s="16">
        <v>1.0</v>
      </c>
      <c r="L124" s="16">
        <v>8.0</v>
      </c>
      <c r="M124" s="16">
        <v>6.0</v>
      </c>
      <c r="N124" s="18">
        <f t="shared" si="24"/>
        <v>0.75</v>
      </c>
      <c r="O124" s="19">
        <v>8.0</v>
      </c>
      <c r="P124" s="19">
        <v>6.0</v>
      </c>
      <c r="Q124" s="20">
        <f t="shared" si="25"/>
        <v>0.75</v>
      </c>
    </row>
    <row r="125" ht="14.25" customHeight="1">
      <c r="A125" s="15" t="s">
        <v>172</v>
      </c>
      <c r="B125" s="16">
        <v>14.0</v>
      </c>
      <c r="C125" s="16">
        <v>0.0</v>
      </c>
      <c r="D125" s="16">
        <v>7.0</v>
      </c>
      <c r="E125" s="16">
        <v>6.0</v>
      </c>
      <c r="F125" s="17">
        <v>0.0</v>
      </c>
      <c r="G125" s="17">
        <v>1.0</v>
      </c>
      <c r="H125" s="18">
        <f t="shared" si="22"/>
        <v>0.9285714286</v>
      </c>
      <c r="I125" s="18">
        <f t="shared" si="23"/>
        <v>0.5</v>
      </c>
      <c r="J125" s="16">
        <v>1.0</v>
      </c>
      <c r="K125" s="16">
        <v>1.0</v>
      </c>
      <c r="L125" s="16">
        <v>8.0</v>
      </c>
      <c r="M125" s="16">
        <v>8.0</v>
      </c>
      <c r="N125" s="18">
        <f t="shared" si="24"/>
        <v>1</v>
      </c>
      <c r="O125" s="19">
        <v>8.0</v>
      </c>
      <c r="P125" s="19">
        <v>8.0</v>
      </c>
      <c r="Q125" s="20">
        <f t="shared" si="25"/>
        <v>1</v>
      </c>
    </row>
    <row r="126" ht="14.25" customHeight="1">
      <c r="A126" s="154" t="s">
        <v>173</v>
      </c>
      <c r="B126" s="17">
        <v>16.0</v>
      </c>
      <c r="C126" s="17">
        <v>3.0</v>
      </c>
      <c r="D126" s="17">
        <v>11.0</v>
      </c>
      <c r="E126" s="17">
        <v>2.0</v>
      </c>
      <c r="F126" s="17">
        <v>0.0</v>
      </c>
      <c r="G126" s="17">
        <v>0.0</v>
      </c>
      <c r="H126" s="18">
        <f t="shared" si="22"/>
        <v>1</v>
      </c>
      <c r="I126" s="18">
        <f t="shared" si="23"/>
        <v>0.875</v>
      </c>
      <c r="J126" s="16">
        <v>1.0</v>
      </c>
      <c r="K126" s="16">
        <v>1.0</v>
      </c>
      <c r="L126" s="16">
        <v>8.0</v>
      </c>
      <c r="M126" s="16">
        <v>8.0</v>
      </c>
      <c r="N126" s="18">
        <f t="shared" si="24"/>
        <v>1</v>
      </c>
      <c r="O126" s="19">
        <v>8.0</v>
      </c>
      <c r="P126" s="19">
        <v>8.0</v>
      </c>
      <c r="Q126" s="20">
        <f t="shared" si="25"/>
        <v>1</v>
      </c>
    </row>
    <row r="127" ht="14.25" customHeight="1">
      <c r="A127" s="15" t="s">
        <v>159</v>
      </c>
      <c r="B127" s="17">
        <v>16.0</v>
      </c>
      <c r="C127" s="17">
        <v>1.0</v>
      </c>
      <c r="D127" s="17">
        <v>8.0</v>
      </c>
      <c r="E127" s="17">
        <v>7.0</v>
      </c>
      <c r="F127" s="17">
        <v>0.0</v>
      </c>
      <c r="G127" s="17">
        <v>0.0</v>
      </c>
      <c r="H127" s="18">
        <f t="shared" si="22"/>
        <v>1</v>
      </c>
      <c r="I127" s="18">
        <f t="shared" si="23"/>
        <v>0.5625</v>
      </c>
      <c r="J127" s="16">
        <v>1.0</v>
      </c>
      <c r="K127" s="16">
        <v>1.0</v>
      </c>
      <c r="L127" s="16">
        <v>8.0</v>
      </c>
      <c r="M127" s="16">
        <v>8.0</v>
      </c>
      <c r="N127" s="18">
        <f t="shared" si="24"/>
        <v>1</v>
      </c>
      <c r="O127" s="19">
        <v>8.0</v>
      </c>
      <c r="P127" s="19">
        <v>8.0</v>
      </c>
      <c r="Q127" s="20">
        <f t="shared" si="25"/>
        <v>1</v>
      </c>
    </row>
    <row r="128" ht="14.25" customHeight="1">
      <c r="A128" s="160" t="s">
        <v>174</v>
      </c>
      <c r="B128" s="17">
        <v>12.0</v>
      </c>
      <c r="C128" s="17">
        <v>1.0</v>
      </c>
      <c r="D128" s="17">
        <v>6.0</v>
      </c>
      <c r="E128" s="17">
        <v>5.0</v>
      </c>
      <c r="F128" s="17">
        <v>0.0</v>
      </c>
      <c r="G128" s="17">
        <v>0.0</v>
      </c>
      <c r="H128" s="18">
        <f t="shared" si="22"/>
        <v>1</v>
      </c>
      <c r="I128" s="18">
        <f t="shared" si="23"/>
        <v>0.5833333333</v>
      </c>
      <c r="J128" s="16">
        <v>1.0</v>
      </c>
      <c r="K128" s="16">
        <v>1.0</v>
      </c>
      <c r="L128" s="16">
        <v>8.0</v>
      </c>
      <c r="M128" s="16">
        <v>8.0</v>
      </c>
      <c r="N128" s="18">
        <f t="shared" si="24"/>
        <v>1</v>
      </c>
      <c r="O128" s="19">
        <v>8.0</v>
      </c>
      <c r="P128" s="19">
        <v>8.0</v>
      </c>
      <c r="Q128" s="20">
        <f t="shared" si="25"/>
        <v>1</v>
      </c>
    </row>
    <row r="129" ht="14.25" customHeight="1">
      <c r="A129" s="160" t="s">
        <v>129</v>
      </c>
      <c r="B129" s="17">
        <v>12.0</v>
      </c>
      <c r="C129" s="17">
        <v>0.0</v>
      </c>
      <c r="D129" s="17">
        <v>8.0</v>
      </c>
      <c r="E129" s="17">
        <v>3.0</v>
      </c>
      <c r="F129" s="17">
        <v>0.0</v>
      </c>
      <c r="G129" s="17">
        <v>1.0</v>
      </c>
      <c r="H129" s="18">
        <f t="shared" si="22"/>
        <v>0.9166666667</v>
      </c>
      <c r="I129" s="18">
        <f t="shared" si="23"/>
        <v>0.6666666667</v>
      </c>
      <c r="J129" s="16">
        <v>1.0</v>
      </c>
      <c r="K129" s="16">
        <v>1.0</v>
      </c>
      <c r="L129" s="16">
        <v>8.0</v>
      </c>
      <c r="M129" s="16">
        <v>4.0</v>
      </c>
      <c r="N129" s="18">
        <f t="shared" si="24"/>
        <v>0.5</v>
      </c>
      <c r="O129" s="19">
        <v>8.0</v>
      </c>
      <c r="P129" s="19">
        <v>4.0</v>
      </c>
      <c r="Q129" s="20">
        <f t="shared" si="25"/>
        <v>0.5</v>
      </c>
    </row>
    <row r="130" ht="14.25" customHeight="1">
      <c r="A130" s="160" t="s">
        <v>48</v>
      </c>
      <c r="B130" s="17">
        <v>17.0</v>
      </c>
      <c r="C130" s="17">
        <v>8.0</v>
      </c>
      <c r="D130" s="17">
        <v>8.0</v>
      </c>
      <c r="E130" s="17">
        <v>1.0</v>
      </c>
      <c r="F130" s="17">
        <v>0.0</v>
      </c>
      <c r="G130" s="17">
        <v>0.0</v>
      </c>
      <c r="H130" s="18">
        <f t="shared" si="22"/>
        <v>1</v>
      </c>
      <c r="I130" s="18">
        <f t="shared" si="23"/>
        <v>0.9411764706</v>
      </c>
      <c r="J130" s="16">
        <v>1.0</v>
      </c>
      <c r="K130" s="16">
        <v>1.0</v>
      </c>
      <c r="L130" s="16">
        <v>8.0</v>
      </c>
      <c r="M130" s="16">
        <v>8.0</v>
      </c>
      <c r="N130" s="18">
        <f t="shared" si="24"/>
        <v>1</v>
      </c>
      <c r="O130" s="19">
        <v>8.0</v>
      </c>
      <c r="P130" s="19">
        <v>8.0</v>
      </c>
      <c r="Q130" s="20">
        <f t="shared" si="25"/>
        <v>1</v>
      </c>
    </row>
    <row r="131" ht="14.25" customHeight="1">
      <c r="A131" s="160" t="s">
        <v>121</v>
      </c>
      <c r="B131" s="17">
        <v>11.0</v>
      </c>
      <c r="C131" s="17">
        <v>1.0</v>
      </c>
      <c r="D131" s="17">
        <v>8.0</v>
      </c>
      <c r="E131" s="17">
        <v>2.0</v>
      </c>
      <c r="F131" s="17">
        <v>0.0</v>
      </c>
      <c r="G131" s="17">
        <v>0.0</v>
      </c>
      <c r="H131" s="18">
        <f t="shared" si="22"/>
        <v>1</v>
      </c>
      <c r="I131" s="18">
        <f t="shared" si="23"/>
        <v>0.8181818182</v>
      </c>
      <c r="J131" s="16">
        <v>1.0</v>
      </c>
      <c r="K131" s="16">
        <v>1.0</v>
      </c>
      <c r="L131" s="16">
        <v>8.0</v>
      </c>
      <c r="M131" s="16">
        <v>4.0</v>
      </c>
      <c r="N131" s="18">
        <f t="shared" si="24"/>
        <v>0.5</v>
      </c>
      <c r="O131" s="19">
        <v>8.0</v>
      </c>
      <c r="P131" s="19">
        <v>4.0</v>
      </c>
      <c r="Q131" s="20">
        <f t="shared" si="25"/>
        <v>0.5</v>
      </c>
    </row>
    <row r="132" ht="14.25" customHeight="1">
      <c r="A132" s="160" t="s">
        <v>24</v>
      </c>
      <c r="B132" s="17">
        <v>16.0</v>
      </c>
      <c r="C132" s="17">
        <v>3.0</v>
      </c>
      <c r="D132" s="17">
        <v>11.0</v>
      </c>
      <c r="E132" s="17">
        <v>1.0</v>
      </c>
      <c r="F132" s="17">
        <v>0.0</v>
      </c>
      <c r="G132" s="17">
        <v>1.0</v>
      </c>
      <c r="H132" s="18">
        <f t="shared" si="22"/>
        <v>0.9375</v>
      </c>
      <c r="I132" s="18">
        <f t="shared" si="23"/>
        <v>0.875</v>
      </c>
      <c r="J132" s="16">
        <v>1.0</v>
      </c>
      <c r="K132" s="16">
        <v>1.0</v>
      </c>
      <c r="L132" s="16">
        <v>8.0</v>
      </c>
      <c r="M132" s="16">
        <v>8.0</v>
      </c>
      <c r="N132" s="18">
        <f t="shared" si="24"/>
        <v>1</v>
      </c>
      <c r="O132" s="19">
        <v>8.0</v>
      </c>
      <c r="P132" s="19">
        <v>8.0</v>
      </c>
      <c r="Q132" s="20">
        <f t="shared" si="25"/>
        <v>1</v>
      </c>
    </row>
    <row r="133" ht="14.25" customHeight="1">
      <c r="A133" s="160" t="s">
        <v>123</v>
      </c>
      <c r="B133" s="17">
        <v>16.0</v>
      </c>
      <c r="C133" s="17">
        <v>8.0</v>
      </c>
      <c r="D133" s="17">
        <v>6.0</v>
      </c>
      <c r="E133" s="17">
        <v>1.0</v>
      </c>
      <c r="F133" s="17">
        <v>0.0</v>
      </c>
      <c r="G133" s="17">
        <v>1.0</v>
      </c>
      <c r="H133" s="18">
        <f t="shared" si="22"/>
        <v>0.9375</v>
      </c>
      <c r="I133" s="18">
        <f t="shared" si="23"/>
        <v>0.875</v>
      </c>
      <c r="J133" s="16">
        <v>1.0</v>
      </c>
      <c r="K133" s="16">
        <v>1.0</v>
      </c>
      <c r="L133" s="16">
        <v>8.0</v>
      </c>
      <c r="M133" s="16">
        <v>5.0</v>
      </c>
      <c r="N133" s="18">
        <f t="shared" si="24"/>
        <v>0.625</v>
      </c>
      <c r="O133" s="19">
        <v>8.0</v>
      </c>
      <c r="P133" s="19">
        <v>5.0</v>
      </c>
      <c r="Q133" s="20">
        <f t="shared" si="25"/>
        <v>0.625</v>
      </c>
    </row>
    <row r="134" ht="14.25" customHeight="1">
      <c r="A134" s="160" t="s">
        <v>49</v>
      </c>
      <c r="B134" s="17">
        <v>13.0</v>
      </c>
      <c r="C134" s="17">
        <v>5.0</v>
      </c>
      <c r="D134" s="17">
        <v>8.0</v>
      </c>
      <c r="E134" s="17">
        <v>0.0</v>
      </c>
      <c r="F134" s="17">
        <v>0.0</v>
      </c>
      <c r="G134" s="17">
        <v>0.0</v>
      </c>
      <c r="H134" s="18">
        <f t="shared" si="22"/>
        <v>1</v>
      </c>
      <c r="I134" s="18">
        <f t="shared" si="23"/>
        <v>1</v>
      </c>
      <c r="J134" s="16">
        <v>1.0</v>
      </c>
      <c r="K134" s="16">
        <v>1.0</v>
      </c>
      <c r="L134" s="16">
        <v>8.0</v>
      </c>
      <c r="M134" s="16">
        <v>6.0</v>
      </c>
      <c r="N134" s="18">
        <f t="shared" si="24"/>
        <v>0.75</v>
      </c>
      <c r="O134" s="19">
        <v>8.0</v>
      </c>
      <c r="P134" s="19">
        <v>6.0</v>
      </c>
      <c r="Q134" s="20">
        <f t="shared" si="25"/>
        <v>0.75</v>
      </c>
    </row>
    <row r="135" ht="14.25" customHeight="1">
      <c r="A135" s="160" t="s">
        <v>125</v>
      </c>
      <c r="B135" s="17">
        <v>12.0</v>
      </c>
      <c r="C135" s="17">
        <v>10.0</v>
      </c>
      <c r="D135" s="17">
        <v>2.0</v>
      </c>
      <c r="E135" s="17">
        <v>0.0</v>
      </c>
      <c r="F135" s="17">
        <v>0.0</v>
      </c>
      <c r="G135" s="17">
        <v>0.0</v>
      </c>
      <c r="H135" s="18">
        <f t="shared" si="22"/>
        <v>1</v>
      </c>
      <c r="I135" s="18">
        <f t="shared" si="23"/>
        <v>1</v>
      </c>
      <c r="J135" s="16">
        <v>1.0</v>
      </c>
      <c r="K135" s="16">
        <v>1.0</v>
      </c>
      <c r="L135" s="16">
        <v>8.0</v>
      </c>
      <c r="M135" s="16">
        <v>4.0</v>
      </c>
      <c r="N135" s="18">
        <f t="shared" si="24"/>
        <v>0.5</v>
      </c>
      <c r="O135" s="19">
        <v>8.0</v>
      </c>
      <c r="P135" s="19">
        <v>4.0</v>
      </c>
      <c r="Q135" s="20">
        <f t="shared" si="25"/>
        <v>0.5</v>
      </c>
    </row>
    <row r="136" ht="14.25" customHeight="1">
      <c r="A136" s="160" t="s">
        <v>130</v>
      </c>
      <c r="B136" s="17">
        <v>14.0</v>
      </c>
      <c r="C136" s="17">
        <v>8.0</v>
      </c>
      <c r="D136" s="17">
        <v>6.0</v>
      </c>
      <c r="E136" s="17">
        <v>0.0</v>
      </c>
      <c r="F136" s="17">
        <v>0.0</v>
      </c>
      <c r="G136" s="17">
        <v>0.0</v>
      </c>
      <c r="H136" s="18">
        <f t="shared" si="22"/>
        <v>1</v>
      </c>
      <c r="I136" s="18">
        <f t="shared" si="23"/>
        <v>1</v>
      </c>
      <c r="J136" s="16">
        <v>1.0</v>
      </c>
      <c r="K136" s="16">
        <v>1.0</v>
      </c>
      <c r="L136" s="16">
        <v>8.0</v>
      </c>
      <c r="M136" s="16">
        <v>4.0</v>
      </c>
      <c r="N136" s="18">
        <f t="shared" si="24"/>
        <v>0.5</v>
      </c>
      <c r="O136" s="19">
        <v>8.0</v>
      </c>
      <c r="P136" s="19">
        <v>4.0</v>
      </c>
      <c r="Q136" s="20">
        <f t="shared" si="25"/>
        <v>0.5</v>
      </c>
    </row>
    <row r="137" ht="29.25" customHeight="1">
      <c r="A137" s="160" t="s">
        <v>1153</v>
      </c>
      <c r="B137" s="17">
        <v>13.0</v>
      </c>
      <c r="C137" s="17">
        <v>1.0</v>
      </c>
      <c r="D137" s="17">
        <v>3.0</v>
      </c>
      <c r="E137" s="17">
        <v>8.0</v>
      </c>
      <c r="F137" s="17">
        <v>0.0</v>
      </c>
      <c r="G137" s="17">
        <v>1.0</v>
      </c>
      <c r="H137" s="18">
        <f t="shared" si="22"/>
        <v>0.9230769231</v>
      </c>
      <c r="I137" s="18">
        <f t="shared" si="23"/>
        <v>0.3076923077</v>
      </c>
      <c r="J137" s="16">
        <v>2.0</v>
      </c>
      <c r="K137" s="16">
        <v>2.0</v>
      </c>
      <c r="L137" s="16">
        <v>72.0</v>
      </c>
      <c r="M137" s="16">
        <v>70.0</v>
      </c>
      <c r="N137" s="18">
        <f t="shared" si="24"/>
        <v>0.9722222222</v>
      </c>
      <c r="O137" s="19">
        <v>72.0</v>
      </c>
      <c r="P137" s="19">
        <v>70.0</v>
      </c>
      <c r="Q137" s="20">
        <f t="shared" si="25"/>
        <v>0.9722222222</v>
      </c>
    </row>
    <row r="138" ht="29.25" customHeight="1">
      <c r="A138" s="160" t="s">
        <v>1154</v>
      </c>
      <c r="B138" s="17">
        <v>13.0</v>
      </c>
      <c r="C138" s="17">
        <v>4.0</v>
      </c>
      <c r="D138" s="17">
        <v>7.0</v>
      </c>
      <c r="E138" s="17">
        <v>2.0</v>
      </c>
      <c r="F138" s="17">
        <v>0.0</v>
      </c>
      <c r="G138" s="17">
        <v>0.0</v>
      </c>
      <c r="H138" s="18">
        <f t="shared" si="22"/>
        <v>1</v>
      </c>
      <c r="I138" s="18">
        <f t="shared" si="23"/>
        <v>0.8461538462</v>
      </c>
      <c r="J138" s="16">
        <v>2.0</v>
      </c>
      <c r="K138" s="16">
        <v>2.0</v>
      </c>
      <c r="L138" s="16">
        <v>72.0</v>
      </c>
      <c r="M138" s="16">
        <v>72.0</v>
      </c>
      <c r="N138" s="18">
        <f t="shared" si="24"/>
        <v>1</v>
      </c>
      <c r="O138" s="19">
        <v>72.0</v>
      </c>
      <c r="P138" s="19">
        <v>72.0</v>
      </c>
      <c r="Q138" s="20">
        <f t="shared" si="25"/>
        <v>1</v>
      </c>
    </row>
    <row r="139" ht="14.25" customHeight="1">
      <c r="A139" s="235" t="s">
        <v>1161</v>
      </c>
      <c r="B139" s="17">
        <v>15.0</v>
      </c>
      <c r="C139" s="17">
        <v>15.0</v>
      </c>
      <c r="D139" s="17">
        <v>0.0</v>
      </c>
      <c r="E139" s="17">
        <v>0.0</v>
      </c>
      <c r="F139" s="17">
        <v>0.0</v>
      </c>
      <c r="G139" s="17">
        <v>0.0</v>
      </c>
      <c r="H139" s="18">
        <f t="shared" si="22"/>
        <v>1</v>
      </c>
      <c r="I139" s="18">
        <f t="shared" si="23"/>
        <v>1</v>
      </c>
      <c r="J139" s="16">
        <v>0.0</v>
      </c>
      <c r="K139" s="16">
        <v>0.0</v>
      </c>
      <c r="L139" s="16">
        <v>8.0</v>
      </c>
      <c r="M139" s="16">
        <v>6.0</v>
      </c>
      <c r="N139" s="18">
        <f t="shared" si="24"/>
        <v>0.75</v>
      </c>
      <c r="O139" s="19">
        <v>8.0</v>
      </c>
      <c r="P139" s="19">
        <v>6.0</v>
      </c>
      <c r="Q139" s="20">
        <f t="shared" si="25"/>
        <v>0.75</v>
      </c>
    </row>
    <row r="140" ht="14.25" customHeight="1">
      <c r="A140" s="235" t="s">
        <v>1162</v>
      </c>
      <c r="B140" s="17">
        <v>12.0</v>
      </c>
      <c r="C140" s="17">
        <v>9.0</v>
      </c>
      <c r="D140" s="17">
        <v>3.0</v>
      </c>
      <c r="E140" s="17">
        <v>0.0</v>
      </c>
      <c r="F140" s="17">
        <v>0.0</v>
      </c>
      <c r="G140" s="17">
        <v>0.0</v>
      </c>
      <c r="H140" s="18">
        <f t="shared" si="22"/>
        <v>1</v>
      </c>
      <c r="I140" s="18">
        <f t="shared" si="23"/>
        <v>1</v>
      </c>
      <c r="J140" s="16">
        <v>0.0</v>
      </c>
      <c r="K140" s="16">
        <v>0.0</v>
      </c>
      <c r="L140" s="16">
        <v>8.0</v>
      </c>
      <c r="M140" s="16">
        <v>6.0</v>
      </c>
      <c r="N140" s="18">
        <f t="shared" si="24"/>
        <v>0.75</v>
      </c>
      <c r="O140" s="19">
        <v>8.0</v>
      </c>
      <c r="P140" s="19">
        <v>6.0</v>
      </c>
      <c r="Q140" s="20">
        <f t="shared" si="25"/>
        <v>0.75</v>
      </c>
    </row>
    <row r="141" ht="14.25" customHeight="1">
      <c r="A141" s="235" t="s">
        <v>1163</v>
      </c>
      <c r="B141" s="17">
        <v>12.0</v>
      </c>
      <c r="C141" s="17">
        <v>12.0</v>
      </c>
      <c r="D141" s="17">
        <v>0.0</v>
      </c>
      <c r="E141" s="17">
        <v>0.0</v>
      </c>
      <c r="F141" s="17">
        <v>0.0</v>
      </c>
      <c r="G141" s="17">
        <v>0.0</v>
      </c>
      <c r="H141" s="18">
        <f t="shared" si="22"/>
        <v>1</v>
      </c>
      <c r="I141" s="18">
        <f t="shared" si="23"/>
        <v>1</v>
      </c>
      <c r="J141" s="16">
        <v>0.0</v>
      </c>
      <c r="K141" s="16">
        <v>0.0</v>
      </c>
      <c r="L141" s="16">
        <v>8.0</v>
      </c>
      <c r="M141" s="16">
        <v>6.0</v>
      </c>
      <c r="N141" s="18">
        <f t="shared" si="24"/>
        <v>0.75</v>
      </c>
      <c r="O141" s="19">
        <v>8.0</v>
      </c>
      <c r="P141" s="19">
        <v>6.0</v>
      </c>
      <c r="Q141" s="20">
        <f t="shared" si="25"/>
        <v>0.75</v>
      </c>
    </row>
    <row r="142" ht="14.25" customHeight="1">
      <c r="A142" s="235" t="s">
        <v>1168</v>
      </c>
      <c r="B142" s="17">
        <v>12.0</v>
      </c>
      <c r="C142" s="17">
        <v>12.0</v>
      </c>
      <c r="D142" s="17">
        <v>0.0</v>
      </c>
      <c r="E142" s="17">
        <v>0.0</v>
      </c>
      <c r="F142" s="17">
        <v>0.0</v>
      </c>
      <c r="G142" s="17">
        <v>0.0</v>
      </c>
      <c r="H142" s="18">
        <f t="shared" si="22"/>
        <v>1</v>
      </c>
      <c r="I142" s="18">
        <f t="shared" si="23"/>
        <v>1</v>
      </c>
      <c r="J142" s="16">
        <v>0.0</v>
      </c>
      <c r="K142" s="16">
        <v>0.0</v>
      </c>
      <c r="L142" s="16">
        <v>8.0</v>
      </c>
      <c r="M142" s="16">
        <v>4.0</v>
      </c>
      <c r="N142" s="18">
        <f t="shared" si="24"/>
        <v>0.5</v>
      </c>
      <c r="O142" s="19">
        <v>8.0</v>
      </c>
      <c r="P142" s="19">
        <v>4.0</v>
      </c>
      <c r="Q142" s="20">
        <f t="shared" si="25"/>
        <v>0.5</v>
      </c>
    </row>
    <row r="143" ht="14.25" customHeight="1">
      <c r="A143" s="235" t="s">
        <v>1164</v>
      </c>
      <c r="B143" s="17">
        <v>13.0</v>
      </c>
      <c r="C143" s="17">
        <v>12.0</v>
      </c>
      <c r="D143" s="17">
        <v>0.0</v>
      </c>
      <c r="E143" s="17">
        <v>0.0</v>
      </c>
      <c r="F143" s="17">
        <v>0.0</v>
      </c>
      <c r="G143" s="17">
        <v>1.0</v>
      </c>
      <c r="H143" s="18">
        <f t="shared" si="22"/>
        <v>0.9230769231</v>
      </c>
      <c r="I143" s="18">
        <f t="shared" si="23"/>
        <v>0.9230769231</v>
      </c>
      <c r="J143" s="16">
        <v>0.0</v>
      </c>
      <c r="K143" s="16">
        <v>0.0</v>
      </c>
      <c r="L143" s="16">
        <v>8.0</v>
      </c>
      <c r="M143" s="16">
        <v>3.0</v>
      </c>
      <c r="N143" s="18">
        <f t="shared" si="24"/>
        <v>0.375</v>
      </c>
      <c r="O143" s="19">
        <v>8.0</v>
      </c>
      <c r="P143" s="19">
        <v>3.0</v>
      </c>
      <c r="Q143" s="20">
        <f t="shared" si="25"/>
        <v>0.375</v>
      </c>
    </row>
    <row r="144" ht="14.25" customHeight="1">
      <c r="A144" s="15"/>
      <c r="B144" s="17"/>
      <c r="C144" s="17"/>
      <c r="D144" s="17"/>
      <c r="E144" s="17"/>
      <c r="F144" s="17"/>
      <c r="G144" s="17"/>
      <c r="H144" s="18" t="str">
        <f t="shared" si="22"/>
        <v>#DIV/0!</v>
      </c>
      <c r="I144" s="18" t="str">
        <f t="shared" si="23"/>
        <v>#DIV/0!</v>
      </c>
      <c r="J144" s="16"/>
      <c r="K144" s="16"/>
      <c r="L144" s="16"/>
      <c r="M144" s="16"/>
      <c r="N144" s="18" t="str">
        <f t="shared" si="24"/>
        <v>#DIV/0!</v>
      </c>
      <c r="O144" s="19"/>
      <c r="P144" s="19"/>
      <c r="Q144" s="20" t="str">
        <f t="shared" si="25"/>
        <v>#DIV/0!</v>
      </c>
    </row>
    <row r="145" ht="14.25" customHeight="1">
      <c r="A145" s="15"/>
      <c r="B145" s="17"/>
      <c r="C145" s="17"/>
      <c r="D145" s="17"/>
      <c r="E145" s="17"/>
      <c r="F145" s="17"/>
      <c r="G145" s="17"/>
      <c r="H145" s="18" t="str">
        <f t="shared" si="22"/>
        <v>#DIV/0!</v>
      </c>
      <c r="I145" s="18" t="str">
        <f t="shared" si="23"/>
        <v>#DIV/0!</v>
      </c>
      <c r="J145" s="16"/>
      <c r="K145" s="16"/>
      <c r="L145" s="16"/>
      <c r="M145" s="16"/>
      <c r="N145" s="18" t="str">
        <f t="shared" si="24"/>
        <v>#DIV/0!</v>
      </c>
      <c r="O145" s="19"/>
      <c r="P145" s="19"/>
      <c r="Q145" s="20" t="str">
        <f t="shared" si="25"/>
        <v>#DIV/0!</v>
      </c>
    </row>
    <row r="146" ht="14.25" customHeight="1">
      <c r="A146" s="15"/>
      <c r="B146" s="17"/>
      <c r="C146" s="17"/>
      <c r="D146" s="17"/>
      <c r="E146" s="17"/>
      <c r="F146" s="17"/>
      <c r="G146" s="17"/>
      <c r="H146" s="18" t="str">
        <f t="shared" si="22"/>
        <v>#DIV/0!</v>
      </c>
      <c r="I146" s="18" t="str">
        <f t="shared" si="23"/>
        <v>#DIV/0!</v>
      </c>
      <c r="J146" s="16"/>
      <c r="K146" s="16"/>
      <c r="L146" s="16"/>
      <c r="M146" s="16"/>
      <c r="N146" s="18" t="str">
        <f t="shared" si="24"/>
        <v>#DIV/0!</v>
      </c>
      <c r="O146" s="19"/>
      <c r="P146" s="19"/>
      <c r="Q146" s="20" t="str">
        <f t="shared" si="25"/>
        <v>#DIV/0!</v>
      </c>
    </row>
    <row r="147" ht="14.25" customHeight="1">
      <c r="A147" s="15"/>
      <c r="B147" s="17"/>
      <c r="C147" s="17"/>
      <c r="D147" s="17"/>
      <c r="E147" s="17"/>
      <c r="F147" s="17"/>
      <c r="G147" s="17"/>
      <c r="H147" s="18" t="str">
        <f t="shared" si="22"/>
        <v>#DIV/0!</v>
      </c>
      <c r="I147" s="18" t="str">
        <f t="shared" si="23"/>
        <v>#DIV/0!</v>
      </c>
      <c r="J147" s="16"/>
      <c r="K147" s="16"/>
      <c r="L147" s="16"/>
      <c r="M147" s="16"/>
      <c r="N147" s="18" t="str">
        <f t="shared" si="24"/>
        <v>#DIV/0!</v>
      </c>
      <c r="O147" s="19"/>
      <c r="P147" s="19"/>
      <c r="Q147" s="20" t="str">
        <f t="shared" si="25"/>
        <v>#DIV/0!</v>
      </c>
    </row>
    <row r="148" ht="14.25" customHeight="1">
      <c r="A148" s="15"/>
      <c r="B148" s="17"/>
      <c r="C148" s="17"/>
      <c r="D148" s="17"/>
      <c r="E148" s="17"/>
      <c r="F148" s="17"/>
      <c r="G148" s="17"/>
      <c r="H148" s="18" t="str">
        <f t="shared" si="22"/>
        <v>#DIV/0!</v>
      </c>
      <c r="I148" s="18" t="str">
        <f t="shared" si="23"/>
        <v>#DIV/0!</v>
      </c>
      <c r="J148" s="16"/>
      <c r="K148" s="16"/>
      <c r="L148" s="16"/>
      <c r="M148" s="16"/>
      <c r="N148" s="18" t="str">
        <f t="shared" si="24"/>
        <v>#DIV/0!</v>
      </c>
      <c r="O148" s="19"/>
      <c r="P148" s="19"/>
      <c r="Q148" s="20" t="str">
        <f t="shared" si="25"/>
        <v>#DIV/0!</v>
      </c>
    </row>
    <row r="149" ht="14.25" customHeight="1">
      <c r="A149" s="15"/>
      <c r="B149" s="17"/>
      <c r="C149" s="17"/>
      <c r="D149" s="17"/>
      <c r="E149" s="17"/>
      <c r="F149" s="17"/>
      <c r="G149" s="17"/>
      <c r="H149" s="18" t="str">
        <f t="shared" si="22"/>
        <v>#DIV/0!</v>
      </c>
      <c r="I149" s="18" t="str">
        <f t="shared" si="23"/>
        <v>#DIV/0!</v>
      </c>
      <c r="J149" s="16"/>
      <c r="K149" s="16"/>
      <c r="L149" s="16"/>
      <c r="M149" s="16"/>
      <c r="N149" s="18" t="str">
        <f t="shared" si="24"/>
        <v>#DIV/0!</v>
      </c>
      <c r="O149" s="19"/>
      <c r="P149" s="19"/>
      <c r="Q149" s="20" t="str">
        <f t="shared" si="25"/>
        <v>#DIV/0!</v>
      </c>
    </row>
    <row r="150" ht="14.25" customHeight="1">
      <c r="A150" s="15"/>
      <c r="B150" s="17"/>
      <c r="C150" s="17"/>
      <c r="D150" s="17"/>
      <c r="E150" s="17"/>
      <c r="F150" s="17"/>
      <c r="G150" s="17"/>
      <c r="H150" s="18" t="str">
        <f t="shared" si="22"/>
        <v>#DIV/0!</v>
      </c>
      <c r="I150" s="18" t="str">
        <f t="shared" si="23"/>
        <v>#DIV/0!</v>
      </c>
      <c r="J150" s="16"/>
      <c r="K150" s="16"/>
      <c r="L150" s="16"/>
      <c r="M150" s="16"/>
      <c r="N150" s="18" t="str">
        <f t="shared" si="24"/>
        <v>#DIV/0!</v>
      </c>
      <c r="O150" s="19"/>
      <c r="P150" s="19"/>
      <c r="Q150" s="20" t="str">
        <f t="shared" si="25"/>
        <v>#DIV/0!</v>
      </c>
    </row>
    <row r="151" ht="14.25" customHeight="1">
      <c r="A151" s="15"/>
      <c r="B151" s="17"/>
      <c r="C151" s="17"/>
      <c r="D151" s="17"/>
      <c r="E151" s="17"/>
      <c r="F151" s="17"/>
      <c r="G151" s="17"/>
      <c r="H151" s="18" t="str">
        <f t="shared" si="22"/>
        <v>#DIV/0!</v>
      </c>
      <c r="I151" s="18" t="str">
        <f t="shared" si="23"/>
        <v>#DIV/0!</v>
      </c>
      <c r="J151" s="16"/>
      <c r="K151" s="16"/>
      <c r="L151" s="16"/>
      <c r="M151" s="16"/>
      <c r="N151" s="18" t="str">
        <f t="shared" si="24"/>
        <v>#DIV/0!</v>
      </c>
      <c r="O151" s="19"/>
      <c r="P151" s="19"/>
      <c r="Q151" s="20" t="str">
        <f t="shared" si="25"/>
        <v>#DIV/0!</v>
      </c>
    </row>
    <row r="152" ht="14.25" customHeight="1">
      <c r="A152" s="15"/>
      <c r="B152" s="17"/>
      <c r="C152" s="17"/>
      <c r="D152" s="17"/>
      <c r="E152" s="17"/>
      <c r="F152" s="17"/>
      <c r="G152" s="17"/>
      <c r="H152" s="18" t="str">
        <f t="shared" si="22"/>
        <v>#DIV/0!</v>
      </c>
      <c r="I152" s="18" t="str">
        <f t="shared" si="23"/>
        <v>#DIV/0!</v>
      </c>
      <c r="J152" s="16"/>
      <c r="K152" s="16"/>
      <c r="L152" s="16"/>
      <c r="M152" s="16"/>
      <c r="N152" s="18" t="str">
        <f t="shared" si="24"/>
        <v>#DIV/0!</v>
      </c>
      <c r="O152" s="19"/>
      <c r="P152" s="19"/>
      <c r="Q152" s="20" t="str">
        <f t="shared" si="25"/>
        <v>#DIV/0!</v>
      </c>
    </row>
    <row r="153" ht="14.25" customHeight="1">
      <c r="A153" s="15"/>
      <c r="B153" s="17"/>
      <c r="C153" s="17"/>
      <c r="D153" s="17"/>
      <c r="E153" s="17"/>
      <c r="F153" s="17"/>
      <c r="G153" s="17"/>
      <c r="H153" s="18" t="str">
        <f t="shared" si="22"/>
        <v>#DIV/0!</v>
      </c>
      <c r="I153" s="18" t="str">
        <f t="shared" si="23"/>
        <v>#DIV/0!</v>
      </c>
      <c r="J153" s="16"/>
      <c r="K153" s="16"/>
      <c r="L153" s="16"/>
      <c r="M153" s="16"/>
      <c r="N153" s="18" t="str">
        <f t="shared" si="24"/>
        <v>#DIV/0!</v>
      </c>
      <c r="O153" s="19"/>
      <c r="P153" s="19"/>
      <c r="Q153" s="20" t="str">
        <f t="shared" si="25"/>
        <v>#DIV/0!</v>
      </c>
    </row>
    <row r="154" ht="14.25" customHeight="1">
      <c r="A154" s="15"/>
      <c r="B154" s="17"/>
      <c r="C154" s="17"/>
      <c r="D154" s="17"/>
      <c r="E154" s="17"/>
      <c r="F154" s="17"/>
      <c r="G154" s="17"/>
      <c r="H154" s="18" t="str">
        <f t="shared" si="22"/>
        <v>#DIV/0!</v>
      </c>
      <c r="I154" s="18" t="str">
        <f t="shared" si="23"/>
        <v>#DIV/0!</v>
      </c>
      <c r="J154" s="16"/>
      <c r="K154" s="16"/>
      <c r="L154" s="16"/>
      <c r="M154" s="16"/>
      <c r="N154" s="18" t="str">
        <f t="shared" si="24"/>
        <v>#DIV/0!</v>
      </c>
      <c r="O154" s="19"/>
      <c r="P154" s="19"/>
      <c r="Q154" s="20" t="str">
        <f t="shared" si="25"/>
        <v>#DIV/0!</v>
      </c>
    </row>
    <row r="155" ht="14.25" customHeight="1">
      <c r="A155" s="9" t="s">
        <v>15</v>
      </c>
      <c r="B155" s="26">
        <f t="shared" ref="B155:G155" si="26">SUM(B123:B154)</f>
        <v>287</v>
      </c>
      <c r="C155" s="26">
        <f t="shared" si="26"/>
        <v>141</v>
      </c>
      <c r="D155" s="26">
        <f t="shared" si="26"/>
        <v>102</v>
      </c>
      <c r="E155" s="26">
        <f t="shared" si="26"/>
        <v>38</v>
      </c>
      <c r="F155" s="26">
        <f t="shared" si="26"/>
        <v>0</v>
      </c>
      <c r="G155" s="26">
        <f t="shared" si="26"/>
        <v>6</v>
      </c>
      <c r="H155" s="18">
        <f t="shared" si="22"/>
        <v>0.9790940767</v>
      </c>
      <c r="I155" s="18">
        <f t="shared" si="23"/>
        <v>0.8466898955</v>
      </c>
      <c r="J155" s="26">
        <f t="shared" ref="J155:M155" si="27">SUM(J123:J154)</f>
        <v>18</v>
      </c>
      <c r="K155" s="26">
        <f t="shared" si="27"/>
        <v>18</v>
      </c>
      <c r="L155" s="26">
        <f t="shared" si="27"/>
        <v>304</v>
      </c>
      <c r="M155" s="26">
        <f t="shared" si="27"/>
        <v>260</v>
      </c>
      <c r="N155" s="18">
        <f t="shared" si="24"/>
        <v>0.8552631579</v>
      </c>
      <c r="O155" s="27">
        <f t="shared" ref="O155:P155" si="28">SUM(O123:O154)</f>
        <v>304</v>
      </c>
      <c r="P155" s="27">
        <f t="shared" si="28"/>
        <v>260</v>
      </c>
      <c r="Q155" s="20">
        <f t="shared" si="25"/>
        <v>0.8552631579</v>
      </c>
    </row>
    <row r="156" ht="14.2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Q156" s="95"/>
    </row>
    <row r="157" ht="14.25" customHeight="1">
      <c r="A157" s="89" t="s">
        <v>27</v>
      </c>
      <c r="B157" s="30"/>
      <c r="C157" s="30"/>
      <c r="D157" s="30"/>
      <c r="E157" s="30"/>
      <c r="F157" s="30"/>
      <c r="G157" s="88"/>
      <c r="H157" s="30"/>
      <c r="I157" s="30"/>
      <c r="J157" s="30"/>
      <c r="K157" s="30"/>
      <c r="L157" s="30"/>
      <c r="M157" s="30"/>
      <c r="N157" s="30"/>
    </row>
    <row r="158" ht="14.25" customHeight="1">
      <c r="A158" s="113" t="s">
        <v>4</v>
      </c>
    </row>
    <row r="159" ht="14.25" customHeight="1">
      <c r="A159" s="114" t="s">
        <v>1164</v>
      </c>
      <c r="B159" s="99" t="s">
        <v>1169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4"/>
    </row>
    <row r="160" ht="14.25" customHeight="1">
      <c r="A160" s="114" t="s">
        <v>172</v>
      </c>
      <c r="B160" s="99" t="s">
        <v>1170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4"/>
    </row>
    <row r="161" ht="14.25" customHeight="1">
      <c r="A161" s="324" t="s">
        <v>129</v>
      </c>
      <c r="B161" s="323" t="s">
        <v>1171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4"/>
    </row>
    <row r="162" ht="14.25" customHeight="1">
      <c r="A162" s="324" t="s">
        <v>24</v>
      </c>
      <c r="B162" s="323" t="s">
        <v>1172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4"/>
    </row>
    <row r="163" ht="14.25" customHeight="1">
      <c r="A163" s="114" t="s">
        <v>126</v>
      </c>
      <c r="B163" s="99" t="s">
        <v>1173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4"/>
    </row>
    <row r="164" ht="30.0" customHeight="1">
      <c r="A164" s="324" t="s">
        <v>51</v>
      </c>
      <c r="B164" s="323" t="s">
        <v>1174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4"/>
    </row>
    <row r="165" ht="14.25" customHeight="1"/>
    <row r="166" ht="14.25" customHeight="1">
      <c r="A166" s="63" t="s">
        <v>20</v>
      </c>
      <c r="Q166" s="95"/>
    </row>
    <row r="167" ht="14.25" customHeight="1">
      <c r="Q167" s="95"/>
    </row>
    <row r="168" ht="14.25" customHeight="1">
      <c r="A168" s="275" t="s">
        <v>1110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Q168" s="95"/>
    </row>
    <row r="169" ht="14.25" customHeight="1">
      <c r="A169" s="96" t="s">
        <v>18</v>
      </c>
      <c r="O169" s="135" t="s">
        <v>3</v>
      </c>
      <c r="P169" s="33"/>
      <c r="Q169" s="34"/>
    </row>
    <row r="170" ht="14.25" customHeight="1">
      <c r="A170" s="9" t="s">
        <v>4</v>
      </c>
      <c r="B170" s="11" t="s">
        <v>5</v>
      </c>
      <c r="C170" s="11" t="s">
        <v>6</v>
      </c>
      <c r="D170" s="11">
        <v>4.0</v>
      </c>
      <c r="E170" s="11">
        <v>3.0</v>
      </c>
      <c r="F170" s="11">
        <v>2.0</v>
      </c>
      <c r="G170" s="45" t="s">
        <v>19</v>
      </c>
      <c r="H170" s="11" t="s">
        <v>8</v>
      </c>
      <c r="I170" s="11" t="s">
        <v>9</v>
      </c>
      <c r="J170" s="11" t="s">
        <v>10</v>
      </c>
      <c r="K170" s="11" t="s">
        <v>11</v>
      </c>
      <c r="L170" s="11" t="s">
        <v>12</v>
      </c>
      <c r="M170" s="11" t="s">
        <v>11</v>
      </c>
      <c r="N170" s="11" t="s">
        <v>13</v>
      </c>
      <c r="O170" s="140" t="s">
        <v>12</v>
      </c>
      <c r="P170" s="140" t="s">
        <v>11</v>
      </c>
      <c r="Q170" s="141" t="s">
        <v>14</v>
      </c>
    </row>
    <row r="171" ht="14.25" customHeight="1">
      <c r="A171" s="15" t="s">
        <v>93</v>
      </c>
      <c r="B171" s="16">
        <v>12.0</v>
      </c>
      <c r="C171" s="16">
        <v>9.0</v>
      </c>
      <c r="D171" s="16">
        <v>3.0</v>
      </c>
      <c r="E171" s="16">
        <v>0.0</v>
      </c>
      <c r="F171" s="17">
        <v>0.0</v>
      </c>
      <c r="G171" s="17">
        <v>0.0</v>
      </c>
      <c r="H171" s="18">
        <f t="shared" ref="H171:H203" si="29">(C171+D171+E171)/B171</f>
        <v>1</v>
      </c>
      <c r="I171" s="18">
        <f t="shared" ref="I171:I203" si="30">(C171+D171)/B171</f>
        <v>1</v>
      </c>
      <c r="J171" s="16">
        <v>4.0</v>
      </c>
      <c r="K171" s="16">
        <v>4.0</v>
      </c>
      <c r="L171" s="16">
        <v>52.0</v>
      </c>
      <c r="M171" s="16">
        <v>40.0</v>
      </c>
      <c r="N171" s="18">
        <f t="shared" ref="N171:N203" si="31">M171/L171</f>
        <v>0.7692307692</v>
      </c>
      <c r="O171" s="19">
        <v>52.0</v>
      </c>
      <c r="P171" s="19">
        <v>40.0</v>
      </c>
      <c r="Q171" s="20">
        <f t="shared" ref="Q171:Q203" si="32">P171/O171</f>
        <v>0.7692307692</v>
      </c>
    </row>
    <row r="172" ht="14.25" customHeight="1">
      <c r="A172" s="15" t="s">
        <v>1140</v>
      </c>
      <c r="B172" s="16">
        <v>16.0</v>
      </c>
      <c r="C172" s="17">
        <v>13.0</v>
      </c>
      <c r="D172" s="16">
        <v>3.0</v>
      </c>
      <c r="E172" s="16">
        <v>0.0</v>
      </c>
      <c r="F172" s="17">
        <v>0.0</v>
      </c>
      <c r="G172" s="17">
        <v>0.0</v>
      </c>
      <c r="H172" s="18">
        <f t="shared" si="29"/>
        <v>1</v>
      </c>
      <c r="I172" s="18">
        <f t="shared" si="30"/>
        <v>1</v>
      </c>
      <c r="J172" s="16">
        <v>4.0</v>
      </c>
      <c r="K172" s="16">
        <v>4.0</v>
      </c>
      <c r="L172" s="16">
        <v>34.0</v>
      </c>
      <c r="M172" s="16">
        <v>27.0</v>
      </c>
      <c r="N172" s="18">
        <f t="shared" si="31"/>
        <v>0.7941176471</v>
      </c>
      <c r="O172" s="19">
        <v>34.0</v>
      </c>
      <c r="P172" s="19">
        <v>27.0</v>
      </c>
      <c r="Q172" s="20">
        <f t="shared" si="32"/>
        <v>0.7941176471</v>
      </c>
    </row>
    <row r="173" ht="14.25" customHeight="1">
      <c r="A173" s="15" t="s">
        <v>172</v>
      </c>
      <c r="B173" s="16">
        <v>14.0</v>
      </c>
      <c r="C173" s="16">
        <v>0.0</v>
      </c>
      <c r="D173" s="16">
        <v>7.0</v>
      </c>
      <c r="E173" s="16">
        <v>7.0</v>
      </c>
      <c r="F173" s="17">
        <v>0.0</v>
      </c>
      <c r="G173" s="17">
        <v>0.0</v>
      </c>
      <c r="H173" s="18">
        <f t="shared" si="29"/>
        <v>1</v>
      </c>
      <c r="I173" s="18">
        <f t="shared" si="30"/>
        <v>0.5</v>
      </c>
      <c r="J173" s="16">
        <v>4.0</v>
      </c>
      <c r="K173" s="16">
        <v>4.0</v>
      </c>
      <c r="L173" s="16">
        <v>34.0</v>
      </c>
      <c r="M173" s="16">
        <v>30.0</v>
      </c>
      <c r="N173" s="18">
        <f t="shared" si="31"/>
        <v>0.8823529412</v>
      </c>
      <c r="O173" s="16">
        <v>34.0</v>
      </c>
      <c r="P173" s="19">
        <v>30.0</v>
      </c>
      <c r="Q173" s="20">
        <f t="shared" si="32"/>
        <v>0.8823529412</v>
      </c>
    </row>
    <row r="174" ht="14.25" customHeight="1">
      <c r="A174" s="154" t="s">
        <v>173</v>
      </c>
      <c r="B174" s="17">
        <v>16.0</v>
      </c>
      <c r="C174" s="17">
        <v>4.0</v>
      </c>
      <c r="D174" s="17">
        <v>11.0</v>
      </c>
      <c r="E174" s="17">
        <v>1.0</v>
      </c>
      <c r="F174" s="17">
        <v>0.0</v>
      </c>
      <c r="G174" s="17">
        <v>0.0</v>
      </c>
      <c r="H174" s="18">
        <f t="shared" si="29"/>
        <v>1</v>
      </c>
      <c r="I174" s="18">
        <f t="shared" si="30"/>
        <v>0.9375</v>
      </c>
      <c r="J174" s="16">
        <v>4.0</v>
      </c>
      <c r="K174" s="16">
        <v>4.0</v>
      </c>
      <c r="L174" s="16">
        <v>34.0</v>
      </c>
      <c r="M174" s="16">
        <v>29.0</v>
      </c>
      <c r="N174" s="18">
        <f t="shared" si="31"/>
        <v>0.8529411765</v>
      </c>
      <c r="O174" s="16">
        <v>34.0</v>
      </c>
      <c r="P174" s="19">
        <v>29.0</v>
      </c>
      <c r="Q174" s="20">
        <f t="shared" si="32"/>
        <v>0.8529411765</v>
      </c>
    </row>
    <row r="175" ht="14.25" customHeight="1">
      <c r="A175" s="15" t="s">
        <v>159</v>
      </c>
      <c r="B175" s="17">
        <v>16.0</v>
      </c>
      <c r="C175" s="17">
        <v>4.0</v>
      </c>
      <c r="D175" s="17">
        <v>8.0</v>
      </c>
      <c r="E175" s="17">
        <v>4.0</v>
      </c>
      <c r="F175" s="17">
        <v>0.0</v>
      </c>
      <c r="G175" s="17">
        <v>0.0</v>
      </c>
      <c r="H175" s="18">
        <f t="shared" si="29"/>
        <v>1</v>
      </c>
      <c r="I175" s="18">
        <f t="shared" si="30"/>
        <v>0.75</v>
      </c>
      <c r="J175" s="16">
        <v>4.0</v>
      </c>
      <c r="K175" s="16">
        <v>4.0</v>
      </c>
      <c r="L175" s="16">
        <v>34.0</v>
      </c>
      <c r="M175" s="16">
        <v>30.0</v>
      </c>
      <c r="N175" s="18">
        <f t="shared" si="31"/>
        <v>0.8823529412</v>
      </c>
      <c r="O175" s="16">
        <v>34.0</v>
      </c>
      <c r="P175" s="19">
        <v>30.0</v>
      </c>
      <c r="Q175" s="20">
        <f t="shared" si="32"/>
        <v>0.8823529412</v>
      </c>
    </row>
    <row r="176" ht="14.25" customHeight="1">
      <c r="A176" s="160" t="s">
        <v>174</v>
      </c>
      <c r="B176" s="17">
        <v>12.0</v>
      </c>
      <c r="C176" s="17">
        <v>3.0</v>
      </c>
      <c r="D176" s="17">
        <v>6.0</v>
      </c>
      <c r="E176" s="17">
        <v>3.0</v>
      </c>
      <c r="F176" s="17">
        <v>0.0</v>
      </c>
      <c r="G176" s="17">
        <v>0.0</v>
      </c>
      <c r="H176" s="18">
        <f t="shared" si="29"/>
        <v>1</v>
      </c>
      <c r="I176" s="18">
        <f t="shared" si="30"/>
        <v>0.75</v>
      </c>
      <c r="J176" s="16">
        <v>3.0</v>
      </c>
      <c r="K176" s="16">
        <v>3.0</v>
      </c>
      <c r="L176" s="16">
        <v>34.0</v>
      </c>
      <c r="M176" s="16">
        <v>29.0</v>
      </c>
      <c r="N176" s="18">
        <f t="shared" si="31"/>
        <v>0.8529411765</v>
      </c>
      <c r="O176" s="16">
        <v>34.0</v>
      </c>
      <c r="P176" s="19">
        <v>29.0</v>
      </c>
      <c r="Q176" s="20">
        <f t="shared" si="32"/>
        <v>0.8529411765</v>
      </c>
    </row>
    <row r="177" ht="14.25" customHeight="1">
      <c r="A177" s="160" t="s">
        <v>129</v>
      </c>
      <c r="B177" s="17">
        <v>12.0</v>
      </c>
      <c r="C177" s="17">
        <v>0.0</v>
      </c>
      <c r="D177" s="17">
        <v>8.0</v>
      </c>
      <c r="E177" s="17">
        <v>4.0</v>
      </c>
      <c r="F177" s="17">
        <v>0.0</v>
      </c>
      <c r="G177" s="17">
        <v>0.0</v>
      </c>
      <c r="H177" s="18">
        <f t="shared" si="29"/>
        <v>1</v>
      </c>
      <c r="I177" s="18">
        <f t="shared" si="30"/>
        <v>0.6666666667</v>
      </c>
      <c r="J177" s="16">
        <v>3.0</v>
      </c>
      <c r="K177" s="16">
        <v>3.0</v>
      </c>
      <c r="L177" s="16">
        <v>34.0</v>
      </c>
      <c r="M177" s="16">
        <v>26.0</v>
      </c>
      <c r="N177" s="18">
        <f t="shared" si="31"/>
        <v>0.7647058824</v>
      </c>
      <c r="O177" s="16">
        <v>34.0</v>
      </c>
      <c r="P177" s="19">
        <v>26.0</v>
      </c>
      <c r="Q177" s="20">
        <f t="shared" si="32"/>
        <v>0.7647058824</v>
      </c>
    </row>
    <row r="178" ht="14.25" customHeight="1">
      <c r="A178" s="160" t="s">
        <v>48</v>
      </c>
      <c r="B178" s="17">
        <v>17.0</v>
      </c>
      <c r="C178" s="17">
        <v>8.0</v>
      </c>
      <c r="D178" s="17">
        <v>9.0</v>
      </c>
      <c r="E178" s="17">
        <v>0.0</v>
      </c>
      <c r="F178" s="17">
        <v>0.0</v>
      </c>
      <c r="G178" s="17">
        <v>0.0</v>
      </c>
      <c r="H178" s="18">
        <f t="shared" si="29"/>
        <v>1</v>
      </c>
      <c r="I178" s="18">
        <f t="shared" si="30"/>
        <v>1</v>
      </c>
      <c r="J178" s="16">
        <v>3.0</v>
      </c>
      <c r="K178" s="16">
        <v>3.0</v>
      </c>
      <c r="L178" s="16">
        <v>34.0</v>
      </c>
      <c r="M178" s="16">
        <v>29.0</v>
      </c>
      <c r="N178" s="18">
        <f t="shared" si="31"/>
        <v>0.8529411765</v>
      </c>
      <c r="O178" s="16">
        <v>34.0</v>
      </c>
      <c r="P178" s="19">
        <v>29.0</v>
      </c>
      <c r="Q178" s="20">
        <f t="shared" si="32"/>
        <v>0.8529411765</v>
      </c>
    </row>
    <row r="179" ht="14.25" customHeight="1">
      <c r="A179" s="160" t="s">
        <v>121</v>
      </c>
      <c r="B179" s="17">
        <v>11.0</v>
      </c>
      <c r="C179" s="17">
        <v>3.0</v>
      </c>
      <c r="D179" s="17">
        <v>4.0</v>
      </c>
      <c r="E179" s="17">
        <v>4.0</v>
      </c>
      <c r="F179" s="17">
        <v>0.0</v>
      </c>
      <c r="G179" s="17">
        <v>0.0</v>
      </c>
      <c r="H179" s="18">
        <f t="shared" si="29"/>
        <v>1</v>
      </c>
      <c r="I179" s="18">
        <f t="shared" si="30"/>
        <v>0.6363636364</v>
      </c>
      <c r="J179" s="16">
        <v>3.0</v>
      </c>
      <c r="K179" s="16">
        <v>3.0</v>
      </c>
      <c r="L179" s="16">
        <v>34.0</v>
      </c>
      <c r="M179" s="16">
        <v>27.0</v>
      </c>
      <c r="N179" s="18">
        <f t="shared" si="31"/>
        <v>0.7941176471</v>
      </c>
      <c r="O179" s="16">
        <v>34.0</v>
      </c>
      <c r="P179" s="19">
        <v>27.0</v>
      </c>
      <c r="Q179" s="20">
        <f t="shared" si="32"/>
        <v>0.7941176471</v>
      </c>
    </row>
    <row r="180" ht="14.25" customHeight="1">
      <c r="A180" s="160" t="s">
        <v>24</v>
      </c>
      <c r="B180" s="17">
        <v>16.0</v>
      </c>
      <c r="C180" s="17">
        <v>5.0</v>
      </c>
      <c r="D180" s="17">
        <v>10.0</v>
      </c>
      <c r="E180" s="17">
        <v>1.0</v>
      </c>
      <c r="F180" s="17">
        <v>0.0</v>
      </c>
      <c r="G180" s="17">
        <v>0.0</v>
      </c>
      <c r="H180" s="18">
        <f t="shared" si="29"/>
        <v>1</v>
      </c>
      <c r="I180" s="18">
        <f t="shared" si="30"/>
        <v>0.9375</v>
      </c>
      <c r="J180" s="16">
        <v>3.0</v>
      </c>
      <c r="K180" s="16">
        <v>3.0</v>
      </c>
      <c r="L180" s="16">
        <v>34.0</v>
      </c>
      <c r="M180" s="16">
        <v>30.0</v>
      </c>
      <c r="N180" s="18">
        <f t="shared" si="31"/>
        <v>0.8823529412</v>
      </c>
      <c r="O180" s="16">
        <v>34.0</v>
      </c>
      <c r="P180" s="19">
        <v>30.0</v>
      </c>
      <c r="Q180" s="20">
        <f t="shared" si="32"/>
        <v>0.8823529412</v>
      </c>
    </row>
    <row r="181" ht="14.25" customHeight="1">
      <c r="A181" s="160" t="s">
        <v>123</v>
      </c>
      <c r="B181" s="17">
        <v>16.0</v>
      </c>
      <c r="C181" s="17">
        <v>10.0</v>
      </c>
      <c r="D181" s="17">
        <v>5.0</v>
      </c>
      <c r="E181" s="17">
        <v>1.0</v>
      </c>
      <c r="F181" s="17">
        <v>0.0</v>
      </c>
      <c r="G181" s="17">
        <v>0.0</v>
      </c>
      <c r="H181" s="18">
        <f t="shared" si="29"/>
        <v>1</v>
      </c>
      <c r="I181" s="18">
        <f t="shared" si="30"/>
        <v>0.9375</v>
      </c>
      <c r="J181" s="16">
        <v>3.0</v>
      </c>
      <c r="K181" s="16">
        <v>3.0</v>
      </c>
      <c r="L181" s="16">
        <v>34.0</v>
      </c>
      <c r="M181" s="16">
        <v>28.0</v>
      </c>
      <c r="N181" s="18">
        <f t="shared" si="31"/>
        <v>0.8235294118</v>
      </c>
      <c r="O181" s="16">
        <v>34.0</v>
      </c>
      <c r="P181" s="19">
        <v>28.0</v>
      </c>
      <c r="Q181" s="20">
        <f t="shared" si="32"/>
        <v>0.8235294118</v>
      </c>
    </row>
    <row r="182" ht="14.25" customHeight="1">
      <c r="A182" s="160" t="s">
        <v>49</v>
      </c>
      <c r="B182" s="17">
        <v>13.0</v>
      </c>
      <c r="C182" s="17">
        <v>9.0</v>
      </c>
      <c r="D182" s="17">
        <v>4.0</v>
      </c>
      <c r="E182" s="17">
        <v>0.0</v>
      </c>
      <c r="F182" s="17">
        <v>0.0</v>
      </c>
      <c r="G182" s="17">
        <v>0.0</v>
      </c>
      <c r="H182" s="18">
        <f t="shared" si="29"/>
        <v>1</v>
      </c>
      <c r="I182" s="18">
        <f t="shared" si="30"/>
        <v>1</v>
      </c>
      <c r="J182" s="16">
        <v>3.0</v>
      </c>
      <c r="K182" s="16">
        <v>3.0</v>
      </c>
      <c r="L182" s="16">
        <v>34.0</v>
      </c>
      <c r="M182" s="16">
        <v>25.0</v>
      </c>
      <c r="N182" s="18">
        <f t="shared" si="31"/>
        <v>0.7352941176</v>
      </c>
      <c r="O182" s="16">
        <v>34.0</v>
      </c>
      <c r="P182" s="19">
        <v>25.0</v>
      </c>
      <c r="Q182" s="20">
        <f t="shared" si="32"/>
        <v>0.7352941176</v>
      </c>
    </row>
    <row r="183" ht="14.25" customHeight="1">
      <c r="A183" s="160" t="s">
        <v>125</v>
      </c>
      <c r="B183" s="17">
        <v>12.0</v>
      </c>
      <c r="C183" s="17">
        <v>10.0</v>
      </c>
      <c r="D183" s="17">
        <v>1.0</v>
      </c>
      <c r="E183" s="17">
        <v>1.0</v>
      </c>
      <c r="F183" s="17">
        <v>0.0</v>
      </c>
      <c r="G183" s="17">
        <v>0.0</v>
      </c>
      <c r="H183" s="18">
        <f t="shared" si="29"/>
        <v>1</v>
      </c>
      <c r="I183" s="18">
        <f t="shared" si="30"/>
        <v>0.9166666667</v>
      </c>
      <c r="J183" s="16">
        <v>3.0</v>
      </c>
      <c r="K183" s="16">
        <v>3.0</v>
      </c>
      <c r="L183" s="16">
        <v>34.0</v>
      </c>
      <c r="M183" s="16">
        <v>25.0</v>
      </c>
      <c r="N183" s="18">
        <f t="shared" si="31"/>
        <v>0.7352941176</v>
      </c>
      <c r="O183" s="16">
        <v>34.0</v>
      </c>
      <c r="P183" s="19">
        <v>25.0</v>
      </c>
      <c r="Q183" s="20">
        <f t="shared" si="32"/>
        <v>0.7352941176</v>
      </c>
    </row>
    <row r="184" ht="14.25" customHeight="1">
      <c r="A184" s="160" t="s">
        <v>130</v>
      </c>
      <c r="B184" s="17">
        <v>14.0</v>
      </c>
      <c r="C184" s="17">
        <v>9.0</v>
      </c>
      <c r="D184" s="17">
        <v>4.0</v>
      </c>
      <c r="E184" s="17">
        <v>1.0</v>
      </c>
      <c r="F184" s="17">
        <v>0.0</v>
      </c>
      <c r="G184" s="17">
        <v>0.0</v>
      </c>
      <c r="H184" s="18">
        <f t="shared" si="29"/>
        <v>1</v>
      </c>
      <c r="I184" s="18">
        <f t="shared" si="30"/>
        <v>0.9285714286</v>
      </c>
      <c r="J184" s="16">
        <v>3.0</v>
      </c>
      <c r="K184" s="16">
        <v>3.0</v>
      </c>
      <c r="L184" s="16">
        <v>34.0</v>
      </c>
      <c r="M184" s="16">
        <v>26.0</v>
      </c>
      <c r="N184" s="18">
        <f t="shared" si="31"/>
        <v>0.7647058824</v>
      </c>
      <c r="O184" s="16">
        <v>34.0</v>
      </c>
      <c r="P184" s="19">
        <v>26.0</v>
      </c>
      <c r="Q184" s="20">
        <f t="shared" si="32"/>
        <v>0.7647058824</v>
      </c>
    </row>
    <row r="185" ht="36.75" customHeight="1">
      <c r="A185" s="160" t="s">
        <v>1153</v>
      </c>
      <c r="B185" s="17">
        <v>13.0</v>
      </c>
      <c r="C185" s="17">
        <v>0.0</v>
      </c>
      <c r="D185" s="17">
        <v>5.0</v>
      </c>
      <c r="E185" s="17">
        <v>3.0</v>
      </c>
      <c r="F185" s="17">
        <v>0.0</v>
      </c>
      <c r="G185" s="17">
        <v>5.0</v>
      </c>
      <c r="H185" s="18">
        <f t="shared" si="29"/>
        <v>0.6153846154</v>
      </c>
      <c r="I185" s="18">
        <f t="shared" si="30"/>
        <v>0.3846153846</v>
      </c>
      <c r="J185" s="16">
        <v>4.0</v>
      </c>
      <c r="K185" s="16">
        <v>4.0</v>
      </c>
      <c r="L185" s="16">
        <v>136.0</v>
      </c>
      <c r="M185" s="16">
        <v>136.0</v>
      </c>
      <c r="N185" s="18">
        <f t="shared" si="31"/>
        <v>1</v>
      </c>
      <c r="O185" s="19">
        <v>136.0</v>
      </c>
      <c r="P185" s="19">
        <v>136.0</v>
      </c>
      <c r="Q185" s="20">
        <f t="shared" si="32"/>
        <v>1</v>
      </c>
    </row>
    <row r="186" ht="36.75" customHeight="1">
      <c r="A186" s="160" t="s">
        <v>1154</v>
      </c>
      <c r="B186" s="17">
        <v>13.0</v>
      </c>
      <c r="C186" s="17">
        <v>1.0</v>
      </c>
      <c r="D186" s="17">
        <v>9.0</v>
      </c>
      <c r="E186" s="17">
        <v>0.0</v>
      </c>
      <c r="F186" s="17">
        <v>0.0</v>
      </c>
      <c r="G186" s="17">
        <v>3.0</v>
      </c>
      <c r="H186" s="18">
        <f t="shared" si="29"/>
        <v>0.7692307692</v>
      </c>
      <c r="I186" s="18">
        <f t="shared" si="30"/>
        <v>0.7692307692</v>
      </c>
      <c r="J186" s="16">
        <v>4.0</v>
      </c>
      <c r="K186" s="16">
        <v>4.0</v>
      </c>
      <c r="L186" s="16">
        <v>136.0</v>
      </c>
      <c r="M186" s="16">
        <v>138.0</v>
      </c>
      <c r="N186" s="18">
        <f t="shared" si="31"/>
        <v>1.014705882</v>
      </c>
      <c r="O186" s="19">
        <v>136.0</v>
      </c>
      <c r="P186" s="19">
        <v>138.0</v>
      </c>
      <c r="Q186" s="20">
        <f t="shared" si="32"/>
        <v>1.014705882</v>
      </c>
    </row>
    <row r="187" ht="14.25" customHeight="1">
      <c r="A187" s="235" t="s">
        <v>1161</v>
      </c>
      <c r="B187" s="17">
        <v>15.0</v>
      </c>
      <c r="C187" s="17">
        <v>14.0</v>
      </c>
      <c r="D187" s="17">
        <v>1.0</v>
      </c>
      <c r="E187" s="17">
        <v>0.0</v>
      </c>
      <c r="F187" s="17">
        <v>0.0</v>
      </c>
      <c r="G187" s="17">
        <v>0.0</v>
      </c>
      <c r="H187" s="18">
        <f t="shared" si="29"/>
        <v>1</v>
      </c>
      <c r="I187" s="18">
        <f t="shared" si="30"/>
        <v>1</v>
      </c>
      <c r="J187" s="16">
        <v>0.0</v>
      </c>
      <c r="K187" s="16">
        <v>0.0</v>
      </c>
      <c r="L187" s="16">
        <v>34.0</v>
      </c>
      <c r="M187" s="16">
        <v>32.0</v>
      </c>
      <c r="N187" s="18">
        <f t="shared" si="31"/>
        <v>0.9411764706</v>
      </c>
      <c r="O187" s="19">
        <v>34.0</v>
      </c>
      <c r="P187" s="19">
        <v>32.0</v>
      </c>
      <c r="Q187" s="20">
        <f t="shared" si="32"/>
        <v>0.9411764706</v>
      </c>
    </row>
    <row r="188" ht="14.25" customHeight="1">
      <c r="A188" s="235" t="s">
        <v>1162</v>
      </c>
      <c r="B188" s="17">
        <v>12.0</v>
      </c>
      <c r="C188" s="17">
        <v>8.0</v>
      </c>
      <c r="D188" s="17">
        <v>4.0</v>
      </c>
      <c r="E188" s="17">
        <v>0.0</v>
      </c>
      <c r="F188" s="17">
        <v>0.0</v>
      </c>
      <c r="G188" s="17">
        <v>0.0</v>
      </c>
      <c r="H188" s="18">
        <f t="shared" si="29"/>
        <v>1</v>
      </c>
      <c r="I188" s="18">
        <f t="shared" si="30"/>
        <v>1</v>
      </c>
      <c r="J188" s="16">
        <v>0.0</v>
      </c>
      <c r="K188" s="16">
        <v>0.0</v>
      </c>
      <c r="L188" s="16">
        <v>34.0</v>
      </c>
      <c r="M188" s="16">
        <v>31.0</v>
      </c>
      <c r="N188" s="18">
        <f t="shared" si="31"/>
        <v>0.9117647059</v>
      </c>
      <c r="O188" s="19">
        <v>34.0</v>
      </c>
      <c r="P188" s="19">
        <v>31.0</v>
      </c>
      <c r="Q188" s="20">
        <f t="shared" si="32"/>
        <v>0.9117647059</v>
      </c>
    </row>
    <row r="189" ht="14.25" customHeight="1">
      <c r="A189" s="235" t="s">
        <v>1163</v>
      </c>
      <c r="B189" s="17">
        <v>12.0</v>
      </c>
      <c r="C189" s="17">
        <v>11.0</v>
      </c>
      <c r="D189" s="17">
        <v>1.0</v>
      </c>
      <c r="E189" s="17">
        <v>0.0</v>
      </c>
      <c r="F189" s="17">
        <v>0.0</v>
      </c>
      <c r="G189" s="17">
        <v>0.0</v>
      </c>
      <c r="H189" s="18">
        <f t="shared" si="29"/>
        <v>1</v>
      </c>
      <c r="I189" s="18">
        <f t="shared" si="30"/>
        <v>1</v>
      </c>
      <c r="J189" s="16">
        <v>0.0</v>
      </c>
      <c r="K189" s="16">
        <v>0.0</v>
      </c>
      <c r="L189" s="16">
        <v>34.0</v>
      </c>
      <c r="M189" s="16">
        <v>31.0</v>
      </c>
      <c r="N189" s="18">
        <f t="shared" si="31"/>
        <v>0.9117647059</v>
      </c>
      <c r="O189" s="19">
        <v>34.0</v>
      </c>
      <c r="P189" s="19">
        <v>31.0</v>
      </c>
      <c r="Q189" s="20">
        <f t="shared" si="32"/>
        <v>0.9117647059</v>
      </c>
    </row>
    <row r="190" ht="14.25" customHeight="1">
      <c r="A190" s="235" t="s">
        <v>1168</v>
      </c>
      <c r="B190" s="17">
        <v>12.0</v>
      </c>
      <c r="C190" s="17">
        <v>12.0</v>
      </c>
      <c r="D190" s="17">
        <v>0.0</v>
      </c>
      <c r="E190" s="17">
        <v>0.0</v>
      </c>
      <c r="F190" s="17">
        <v>0.0</v>
      </c>
      <c r="G190" s="17">
        <v>0.0</v>
      </c>
      <c r="H190" s="18">
        <f t="shared" si="29"/>
        <v>1</v>
      </c>
      <c r="I190" s="18">
        <f t="shared" si="30"/>
        <v>1</v>
      </c>
      <c r="J190" s="16">
        <v>0.0</v>
      </c>
      <c r="K190" s="16">
        <v>0.0</v>
      </c>
      <c r="L190" s="16">
        <v>34.0</v>
      </c>
      <c r="M190" s="16">
        <v>29.0</v>
      </c>
      <c r="N190" s="18">
        <f t="shared" si="31"/>
        <v>0.8529411765</v>
      </c>
      <c r="O190" s="19">
        <v>34.0</v>
      </c>
      <c r="P190" s="19">
        <v>29.0</v>
      </c>
      <c r="Q190" s="20">
        <f t="shared" si="32"/>
        <v>0.8529411765</v>
      </c>
    </row>
    <row r="191" ht="14.25" customHeight="1">
      <c r="A191" s="235" t="s">
        <v>1164</v>
      </c>
      <c r="B191" s="17">
        <v>13.0</v>
      </c>
      <c r="C191" s="17">
        <v>12.0</v>
      </c>
      <c r="D191" s="17">
        <v>1.0</v>
      </c>
      <c r="E191" s="17">
        <v>0.0</v>
      </c>
      <c r="F191" s="17">
        <v>0.0</v>
      </c>
      <c r="G191" s="17">
        <v>0.0</v>
      </c>
      <c r="H191" s="18">
        <f t="shared" si="29"/>
        <v>1</v>
      </c>
      <c r="I191" s="18">
        <f t="shared" si="30"/>
        <v>1</v>
      </c>
      <c r="J191" s="16">
        <v>0.0</v>
      </c>
      <c r="K191" s="16">
        <v>0.0</v>
      </c>
      <c r="L191" s="16">
        <v>34.0</v>
      </c>
      <c r="M191" s="16">
        <v>28.0</v>
      </c>
      <c r="N191" s="18">
        <f t="shared" si="31"/>
        <v>0.8235294118</v>
      </c>
      <c r="O191" s="19">
        <v>34.0</v>
      </c>
      <c r="P191" s="19">
        <v>28.0</v>
      </c>
      <c r="Q191" s="20">
        <f t="shared" si="32"/>
        <v>0.8235294118</v>
      </c>
    </row>
    <row r="192" ht="14.25" customHeight="1">
      <c r="A192" s="15"/>
      <c r="B192" s="17"/>
      <c r="C192" s="17"/>
      <c r="D192" s="17"/>
      <c r="E192" s="17"/>
      <c r="F192" s="17"/>
      <c r="G192" s="17"/>
      <c r="H192" s="18" t="str">
        <f t="shared" si="29"/>
        <v>#DIV/0!</v>
      </c>
      <c r="I192" s="18" t="str">
        <f t="shared" si="30"/>
        <v>#DIV/0!</v>
      </c>
      <c r="J192" s="16"/>
      <c r="K192" s="16"/>
      <c r="L192" s="16"/>
      <c r="M192" s="16"/>
      <c r="N192" s="18" t="str">
        <f t="shared" si="31"/>
        <v>#DIV/0!</v>
      </c>
      <c r="O192" s="19"/>
      <c r="P192" s="19"/>
      <c r="Q192" s="20" t="str">
        <f t="shared" si="32"/>
        <v>#DIV/0!</v>
      </c>
    </row>
    <row r="193" ht="14.25" customHeight="1">
      <c r="A193" s="15"/>
      <c r="B193" s="17"/>
      <c r="C193" s="17"/>
      <c r="D193" s="17"/>
      <c r="E193" s="17"/>
      <c r="F193" s="17"/>
      <c r="G193" s="17"/>
      <c r="H193" s="18" t="str">
        <f t="shared" si="29"/>
        <v>#DIV/0!</v>
      </c>
      <c r="I193" s="18" t="str">
        <f t="shared" si="30"/>
        <v>#DIV/0!</v>
      </c>
      <c r="J193" s="16"/>
      <c r="K193" s="16"/>
      <c r="L193" s="16"/>
      <c r="M193" s="16"/>
      <c r="N193" s="18" t="str">
        <f t="shared" si="31"/>
        <v>#DIV/0!</v>
      </c>
      <c r="O193" s="19"/>
      <c r="P193" s="19"/>
      <c r="Q193" s="20" t="str">
        <f t="shared" si="32"/>
        <v>#DIV/0!</v>
      </c>
    </row>
    <row r="194" ht="14.25" customHeight="1">
      <c r="A194" s="15"/>
      <c r="B194" s="17"/>
      <c r="C194" s="17"/>
      <c r="D194" s="17"/>
      <c r="E194" s="17"/>
      <c r="F194" s="17"/>
      <c r="G194" s="17"/>
      <c r="H194" s="18" t="str">
        <f t="shared" si="29"/>
        <v>#DIV/0!</v>
      </c>
      <c r="I194" s="18" t="str">
        <f t="shared" si="30"/>
        <v>#DIV/0!</v>
      </c>
      <c r="J194" s="16"/>
      <c r="K194" s="16"/>
      <c r="L194" s="16"/>
      <c r="M194" s="16"/>
      <c r="N194" s="18" t="str">
        <f t="shared" si="31"/>
        <v>#DIV/0!</v>
      </c>
      <c r="O194" s="19"/>
      <c r="P194" s="19"/>
      <c r="Q194" s="20" t="str">
        <f t="shared" si="32"/>
        <v>#DIV/0!</v>
      </c>
    </row>
    <row r="195" ht="14.25" customHeight="1">
      <c r="A195" s="15"/>
      <c r="B195" s="17"/>
      <c r="C195" s="17"/>
      <c r="D195" s="17"/>
      <c r="E195" s="17"/>
      <c r="F195" s="17"/>
      <c r="G195" s="17"/>
      <c r="H195" s="18" t="str">
        <f t="shared" si="29"/>
        <v>#DIV/0!</v>
      </c>
      <c r="I195" s="18" t="str">
        <f t="shared" si="30"/>
        <v>#DIV/0!</v>
      </c>
      <c r="J195" s="16"/>
      <c r="K195" s="16"/>
      <c r="L195" s="16"/>
      <c r="M195" s="16"/>
      <c r="N195" s="18" t="str">
        <f t="shared" si="31"/>
        <v>#DIV/0!</v>
      </c>
      <c r="O195" s="19"/>
      <c r="P195" s="19"/>
      <c r="Q195" s="20" t="str">
        <f t="shared" si="32"/>
        <v>#DIV/0!</v>
      </c>
    </row>
    <row r="196" ht="14.25" customHeight="1">
      <c r="A196" s="15"/>
      <c r="B196" s="17"/>
      <c r="C196" s="17"/>
      <c r="D196" s="17"/>
      <c r="E196" s="17"/>
      <c r="F196" s="17"/>
      <c r="G196" s="17"/>
      <c r="H196" s="18" t="str">
        <f t="shared" si="29"/>
        <v>#DIV/0!</v>
      </c>
      <c r="I196" s="18" t="str">
        <f t="shared" si="30"/>
        <v>#DIV/0!</v>
      </c>
      <c r="J196" s="16"/>
      <c r="K196" s="16"/>
      <c r="L196" s="16"/>
      <c r="M196" s="16"/>
      <c r="N196" s="18" t="str">
        <f t="shared" si="31"/>
        <v>#DIV/0!</v>
      </c>
      <c r="O196" s="19"/>
      <c r="P196" s="19"/>
      <c r="Q196" s="20" t="str">
        <f t="shared" si="32"/>
        <v>#DIV/0!</v>
      </c>
    </row>
    <row r="197" ht="14.25" customHeight="1">
      <c r="A197" s="15"/>
      <c r="B197" s="17"/>
      <c r="C197" s="17"/>
      <c r="D197" s="17"/>
      <c r="E197" s="17"/>
      <c r="F197" s="17"/>
      <c r="G197" s="17"/>
      <c r="H197" s="18" t="str">
        <f t="shared" si="29"/>
        <v>#DIV/0!</v>
      </c>
      <c r="I197" s="18" t="str">
        <f t="shared" si="30"/>
        <v>#DIV/0!</v>
      </c>
      <c r="J197" s="16"/>
      <c r="K197" s="16"/>
      <c r="L197" s="16"/>
      <c r="M197" s="16"/>
      <c r="N197" s="18" t="str">
        <f t="shared" si="31"/>
        <v>#DIV/0!</v>
      </c>
      <c r="O197" s="19"/>
      <c r="P197" s="19"/>
      <c r="Q197" s="20" t="str">
        <f t="shared" si="32"/>
        <v>#DIV/0!</v>
      </c>
    </row>
    <row r="198" ht="14.25" customHeight="1">
      <c r="A198" s="15"/>
      <c r="B198" s="17"/>
      <c r="C198" s="17"/>
      <c r="D198" s="17"/>
      <c r="E198" s="17"/>
      <c r="F198" s="17"/>
      <c r="G198" s="17"/>
      <c r="H198" s="18" t="str">
        <f t="shared" si="29"/>
        <v>#DIV/0!</v>
      </c>
      <c r="I198" s="18" t="str">
        <f t="shared" si="30"/>
        <v>#DIV/0!</v>
      </c>
      <c r="J198" s="16"/>
      <c r="K198" s="16"/>
      <c r="L198" s="16"/>
      <c r="M198" s="16"/>
      <c r="N198" s="18" t="str">
        <f t="shared" si="31"/>
        <v>#DIV/0!</v>
      </c>
      <c r="O198" s="19"/>
      <c r="P198" s="19"/>
      <c r="Q198" s="20" t="str">
        <f t="shared" si="32"/>
        <v>#DIV/0!</v>
      </c>
    </row>
    <row r="199" ht="14.25" customHeight="1">
      <c r="A199" s="15"/>
      <c r="B199" s="17"/>
      <c r="C199" s="17"/>
      <c r="D199" s="17"/>
      <c r="E199" s="17"/>
      <c r="F199" s="17"/>
      <c r="G199" s="17"/>
      <c r="H199" s="18" t="str">
        <f t="shared" si="29"/>
        <v>#DIV/0!</v>
      </c>
      <c r="I199" s="18" t="str">
        <f t="shared" si="30"/>
        <v>#DIV/0!</v>
      </c>
      <c r="J199" s="16"/>
      <c r="K199" s="16"/>
      <c r="L199" s="16"/>
      <c r="M199" s="16"/>
      <c r="N199" s="18" t="str">
        <f t="shared" si="31"/>
        <v>#DIV/0!</v>
      </c>
      <c r="O199" s="19"/>
      <c r="P199" s="19"/>
      <c r="Q199" s="20" t="str">
        <f t="shared" si="32"/>
        <v>#DIV/0!</v>
      </c>
    </row>
    <row r="200" ht="14.25" customHeight="1">
      <c r="A200" s="15"/>
      <c r="B200" s="17"/>
      <c r="C200" s="17"/>
      <c r="D200" s="17"/>
      <c r="E200" s="17"/>
      <c r="F200" s="17"/>
      <c r="G200" s="17"/>
      <c r="H200" s="18" t="str">
        <f t="shared" si="29"/>
        <v>#DIV/0!</v>
      </c>
      <c r="I200" s="18" t="str">
        <f t="shared" si="30"/>
        <v>#DIV/0!</v>
      </c>
      <c r="J200" s="16"/>
      <c r="K200" s="16"/>
      <c r="L200" s="16"/>
      <c r="M200" s="16"/>
      <c r="N200" s="18" t="str">
        <f t="shared" si="31"/>
        <v>#DIV/0!</v>
      </c>
      <c r="O200" s="19"/>
      <c r="P200" s="19"/>
      <c r="Q200" s="20" t="str">
        <f t="shared" si="32"/>
        <v>#DIV/0!</v>
      </c>
    </row>
    <row r="201" ht="14.25" customHeight="1">
      <c r="A201" s="15"/>
      <c r="B201" s="17"/>
      <c r="C201" s="17"/>
      <c r="D201" s="17"/>
      <c r="E201" s="17"/>
      <c r="F201" s="17"/>
      <c r="G201" s="17"/>
      <c r="H201" s="18" t="str">
        <f t="shared" si="29"/>
        <v>#DIV/0!</v>
      </c>
      <c r="I201" s="18" t="str">
        <f t="shared" si="30"/>
        <v>#DIV/0!</v>
      </c>
      <c r="J201" s="16"/>
      <c r="K201" s="16"/>
      <c r="L201" s="16"/>
      <c r="M201" s="16"/>
      <c r="N201" s="18" t="str">
        <f t="shared" si="31"/>
        <v>#DIV/0!</v>
      </c>
      <c r="O201" s="19"/>
      <c r="P201" s="19"/>
      <c r="Q201" s="20" t="str">
        <f t="shared" si="32"/>
        <v>#DIV/0!</v>
      </c>
    </row>
    <row r="202" ht="14.25" customHeight="1">
      <c r="A202" s="15"/>
      <c r="B202" s="17"/>
      <c r="C202" s="17"/>
      <c r="D202" s="17"/>
      <c r="E202" s="17"/>
      <c r="F202" s="17"/>
      <c r="G202" s="17"/>
      <c r="H202" s="18" t="str">
        <f t="shared" si="29"/>
        <v>#DIV/0!</v>
      </c>
      <c r="I202" s="18" t="str">
        <f t="shared" si="30"/>
        <v>#DIV/0!</v>
      </c>
      <c r="J202" s="16"/>
      <c r="K202" s="16"/>
      <c r="L202" s="16"/>
      <c r="M202" s="16"/>
      <c r="N202" s="18" t="str">
        <f t="shared" si="31"/>
        <v>#DIV/0!</v>
      </c>
      <c r="O202" s="19"/>
      <c r="P202" s="19"/>
      <c r="Q202" s="20" t="str">
        <f t="shared" si="32"/>
        <v>#DIV/0!</v>
      </c>
    </row>
    <row r="203" ht="14.25" customHeight="1">
      <c r="A203" s="9" t="s">
        <v>15</v>
      </c>
      <c r="B203" s="26">
        <f t="shared" ref="B203:G203" si="33">SUM(B171:B202)</f>
        <v>287</v>
      </c>
      <c r="C203" s="26">
        <f t="shared" si="33"/>
        <v>145</v>
      </c>
      <c r="D203" s="26">
        <f t="shared" si="33"/>
        <v>104</v>
      </c>
      <c r="E203" s="26">
        <f t="shared" si="33"/>
        <v>30</v>
      </c>
      <c r="F203" s="26">
        <f t="shared" si="33"/>
        <v>0</v>
      </c>
      <c r="G203" s="26">
        <f t="shared" si="33"/>
        <v>8</v>
      </c>
      <c r="H203" s="18">
        <f t="shared" si="29"/>
        <v>0.9721254355</v>
      </c>
      <c r="I203" s="18">
        <f t="shared" si="30"/>
        <v>0.8675958188</v>
      </c>
      <c r="J203" s="26">
        <f t="shared" ref="J203:M203" si="34">SUM(J171:J202)</f>
        <v>55</v>
      </c>
      <c r="K203" s="26">
        <f t="shared" si="34"/>
        <v>55</v>
      </c>
      <c r="L203" s="26">
        <f t="shared" si="34"/>
        <v>936</v>
      </c>
      <c r="M203" s="26">
        <f t="shared" si="34"/>
        <v>826</v>
      </c>
      <c r="N203" s="18">
        <f t="shared" si="31"/>
        <v>0.8824786325</v>
      </c>
      <c r="O203" s="27">
        <f t="shared" ref="O203:P203" si="35">SUM(O171:O202)</f>
        <v>936</v>
      </c>
      <c r="P203" s="27">
        <f t="shared" si="35"/>
        <v>826</v>
      </c>
      <c r="Q203" s="20">
        <f t="shared" si="32"/>
        <v>0.8824786325</v>
      </c>
    </row>
    <row r="204" ht="14.2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Q204" s="95"/>
    </row>
    <row r="205" ht="14.25" customHeight="1">
      <c r="A205" s="89" t="s">
        <v>27</v>
      </c>
      <c r="B205" s="30"/>
      <c r="C205" s="30"/>
      <c r="D205" s="30"/>
      <c r="E205" s="30"/>
      <c r="F205" s="30"/>
      <c r="G205" s="88"/>
      <c r="H205" s="30"/>
      <c r="I205" s="30"/>
      <c r="J205" s="30"/>
      <c r="K205" s="30"/>
      <c r="L205" s="30"/>
      <c r="M205" s="30"/>
      <c r="N205" s="30"/>
    </row>
    <row r="206" ht="14.25" customHeight="1">
      <c r="A206" s="113" t="s">
        <v>4</v>
      </c>
    </row>
    <row r="207" ht="14.25" customHeight="1">
      <c r="A207" s="114" t="s">
        <v>50</v>
      </c>
      <c r="B207" s="99" t="s">
        <v>1175</v>
      </c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4"/>
    </row>
    <row r="208" ht="14.25" customHeight="1">
      <c r="A208" s="114" t="s">
        <v>51</v>
      </c>
      <c r="B208" s="99" t="s">
        <v>1176</v>
      </c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4"/>
    </row>
    <row r="209" ht="14.25" customHeight="1">
      <c r="A209" s="114" t="s">
        <v>51</v>
      </c>
      <c r="B209" s="99" t="s">
        <v>1177</v>
      </c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4"/>
    </row>
    <row r="210" ht="14.25" customHeight="1">
      <c r="A210" s="114" t="s">
        <v>51</v>
      </c>
      <c r="B210" s="99" t="s">
        <v>1178</v>
      </c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4"/>
    </row>
    <row r="211" ht="30.0" customHeight="1">
      <c r="A211" s="114" t="s">
        <v>51</v>
      </c>
      <c r="B211" s="99" t="s">
        <v>1179</v>
      </c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4"/>
    </row>
    <row r="212" ht="14.25" customHeight="1">
      <c r="A212" s="114" t="s">
        <v>51</v>
      </c>
      <c r="B212" s="99" t="s">
        <v>1180</v>
      </c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4"/>
    </row>
    <row r="213" ht="14.25" customHeight="1">
      <c r="A213" s="114" t="s">
        <v>51</v>
      </c>
      <c r="B213" s="99" t="s">
        <v>1181</v>
      </c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4"/>
    </row>
    <row r="214" ht="14.25" customHeight="1">
      <c r="A214" s="114" t="s">
        <v>51</v>
      </c>
      <c r="B214" s="99" t="s">
        <v>1182</v>
      </c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4"/>
    </row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</sheetData>
  <mergeCells count="46">
    <mergeCell ref="A3:N3"/>
    <mergeCell ref="A4:N4"/>
    <mergeCell ref="O4:Q4"/>
    <mergeCell ref="B31:N31"/>
    <mergeCell ref="B32:N32"/>
    <mergeCell ref="B33:N33"/>
    <mergeCell ref="B34:N34"/>
    <mergeCell ref="B35:N35"/>
    <mergeCell ref="B36:N36"/>
    <mergeCell ref="A41:N41"/>
    <mergeCell ref="A42:N42"/>
    <mergeCell ref="O42:Q42"/>
    <mergeCell ref="B71:N71"/>
    <mergeCell ref="B72:N72"/>
    <mergeCell ref="B73:N73"/>
    <mergeCell ref="B74:N74"/>
    <mergeCell ref="B75:N75"/>
    <mergeCell ref="B76:N76"/>
    <mergeCell ref="B77:N77"/>
    <mergeCell ref="A82:N82"/>
    <mergeCell ref="O83:Q83"/>
    <mergeCell ref="A83:N83"/>
    <mergeCell ref="B112:N112"/>
    <mergeCell ref="B113:N113"/>
    <mergeCell ref="B114:N114"/>
    <mergeCell ref="B115:N115"/>
    <mergeCell ref="A120:N120"/>
    <mergeCell ref="O121:Q121"/>
    <mergeCell ref="A168:N168"/>
    <mergeCell ref="A169:N169"/>
    <mergeCell ref="O169:Q169"/>
    <mergeCell ref="B207:N207"/>
    <mergeCell ref="B208:N208"/>
    <mergeCell ref="B209:N209"/>
    <mergeCell ref="B210:N210"/>
    <mergeCell ref="B211:N211"/>
    <mergeCell ref="B212:N212"/>
    <mergeCell ref="B213:N213"/>
    <mergeCell ref="B214:N214"/>
    <mergeCell ref="A121:N121"/>
    <mergeCell ref="B159:N159"/>
    <mergeCell ref="B160:N160"/>
    <mergeCell ref="B161:N161"/>
    <mergeCell ref="B162:N162"/>
    <mergeCell ref="B163:N163"/>
    <mergeCell ref="B164:N164"/>
  </mergeCells>
  <printOptions/>
  <pageMargins bottom="0.75" footer="0.0" header="0.0" left="0.7" right="0.7" top="0.75"/>
  <pageSetup paperSize="9" orientation="portrait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1183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663</v>
      </c>
      <c r="B6" s="16">
        <v>14.0</v>
      </c>
      <c r="C6" s="16">
        <v>11.0</v>
      </c>
      <c r="D6" s="16">
        <v>3.0</v>
      </c>
      <c r="E6" s="23"/>
      <c r="F6" s="24"/>
      <c r="G6" s="24"/>
      <c r="H6" s="18">
        <f t="shared" ref="H6:H29" si="2">(C6+D6+E6)/B6</f>
        <v>1</v>
      </c>
      <c r="I6" s="18">
        <f t="shared" ref="I6:I29" si="3">(C6+D6)/B6</f>
        <v>1</v>
      </c>
      <c r="J6" s="16">
        <v>1.0</v>
      </c>
      <c r="K6" s="16">
        <v>1.0</v>
      </c>
      <c r="L6" s="16">
        <v>32.0</v>
      </c>
      <c r="M6" s="16">
        <v>32.0</v>
      </c>
      <c r="N6" s="18">
        <f t="shared" ref="N6:N29" si="4">M6/L6</f>
        <v>1</v>
      </c>
      <c r="O6" s="21">
        <f t="shared" ref="O6:P6" si="1">L6</f>
        <v>32</v>
      </c>
      <c r="P6" s="21">
        <f t="shared" si="1"/>
        <v>32</v>
      </c>
      <c r="Q6" s="20">
        <f t="shared" ref="Q6:Q29" si="6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280</v>
      </c>
      <c r="B7" s="16">
        <v>12.0</v>
      </c>
      <c r="C7" s="17">
        <v>10.0</v>
      </c>
      <c r="D7" s="16">
        <v>1.0</v>
      </c>
      <c r="E7" s="16">
        <v>1.0</v>
      </c>
      <c r="F7" s="24"/>
      <c r="G7" s="24"/>
      <c r="H7" s="18">
        <f t="shared" si="2"/>
        <v>1</v>
      </c>
      <c r="I7" s="18">
        <f t="shared" si="3"/>
        <v>0.9166666667</v>
      </c>
      <c r="J7" s="16">
        <v>1.0</v>
      </c>
      <c r="K7" s="16">
        <v>1.0</v>
      </c>
      <c r="L7" s="16">
        <v>32.0</v>
      </c>
      <c r="M7" s="16">
        <v>28.0</v>
      </c>
      <c r="N7" s="18">
        <f t="shared" si="4"/>
        <v>0.875</v>
      </c>
      <c r="O7" s="21">
        <f t="shared" ref="O7:P7" si="5">L7</f>
        <v>32</v>
      </c>
      <c r="P7" s="21">
        <f t="shared" si="5"/>
        <v>28</v>
      </c>
      <c r="Q7" s="20">
        <f t="shared" si="6"/>
        <v>0.875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234</v>
      </c>
      <c r="B8" s="16">
        <v>17.0</v>
      </c>
      <c r="C8" s="16">
        <v>10.0</v>
      </c>
      <c r="D8" s="16">
        <v>7.0</v>
      </c>
      <c r="E8" s="23"/>
      <c r="F8" s="24"/>
      <c r="G8" s="24"/>
      <c r="H8" s="18">
        <f t="shared" si="2"/>
        <v>1</v>
      </c>
      <c r="I8" s="18">
        <f t="shared" si="3"/>
        <v>1</v>
      </c>
      <c r="J8" s="16">
        <v>1.0</v>
      </c>
      <c r="K8" s="16">
        <v>1.0</v>
      </c>
      <c r="L8" s="16">
        <v>32.0</v>
      </c>
      <c r="M8" s="16">
        <v>24.0</v>
      </c>
      <c r="N8" s="18">
        <f t="shared" si="4"/>
        <v>0.75</v>
      </c>
      <c r="O8" s="21">
        <f t="shared" ref="O8:P8" si="7">L8</f>
        <v>32</v>
      </c>
      <c r="P8" s="21">
        <f t="shared" si="7"/>
        <v>24</v>
      </c>
      <c r="Q8" s="20">
        <f t="shared" si="6"/>
        <v>0.75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278</v>
      </c>
      <c r="B9" s="17">
        <v>16.0</v>
      </c>
      <c r="C9" s="17">
        <v>16.0</v>
      </c>
      <c r="D9" s="24"/>
      <c r="E9" s="24"/>
      <c r="F9" s="24"/>
      <c r="G9" s="24"/>
      <c r="H9" s="18">
        <f t="shared" si="2"/>
        <v>1</v>
      </c>
      <c r="I9" s="18">
        <f t="shared" si="3"/>
        <v>1</v>
      </c>
      <c r="J9" s="16">
        <v>1.0</v>
      </c>
      <c r="K9" s="16">
        <v>1.0</v>
      </c>
      <c r="L9" s="16">
        <v>32.0</v>
      </c>
      <c r="M9" s="17">
        <v>27.0</v>
      </c>
      <c r="N9" s="18">
        <f t="shared" si="4"/>
        <v>0.84375</v>
      </c>
      <c r="O9" s="21">
        <f t="shared" ref="O9:P9" si="8">L9</f>
        <v>32</v>
      </c>
      <c r="P9" s="21">
        <f t="shared" si="8"/>
        <v>27</v>
      </c>
      <c r="Q9" s="20">
        <f t="shared" si="6"/>
        <v>0.84375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429</v>
      </c>
      <c r="B10" s="17">
        <v>17.0</v>
      </c>
      <c r="C10" s="17">
        <v>7.0</v>
      </c>
      <c r="D10" s="17">
        <v>10.0</v>
      </c>
      <c r="E10" s="24"/>
      <c r="F10" s="24"/>
      <c r="G10" s="24"/>
      <c r="H10" s="18">
        <f t="shared" si="2"/>
        <v>1</v>
      </c>
      <c r="I10" s="18">
        <f t="shared" si="3"/>
        <v>1</v>
      </c>
      <c r="J10" s="16">
        <v>1.0</v>
      </c>
      <c r="K10" s="16">
        <v>1.0</v>
      </c>
      <c r="L10" s="16">
        <v>32.0</v>
      </c>
      <c r="M10" s="17">
        <v>28.0</v>
      </c>
      <c r="N10" s="18">
        <f t="shared" si="4"/>
        <v>0.875</v>
      </c>
      <c r="O10" s="21">
        <f t="shared" ref="O10:P10" si="9">L10</f>
        <v>32</v>
      </c>
      <c r="P10" s="21">
        <f t="shared" si="9"/>
        <v>28</v>
      </c>
      <c r="Q10" s="20">
        <f t="shared" si="6"/>
        <v>0.875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559</v>
      </c>
      <c r="B11" s="17">
        <v>16.0</v>
      </c>
      <c r="C11" s="17">
        <v>6.0</v>
      </c>
      <c r="D11" s="17">
        <v>9.0</v>
      </c>
      <c r="E11" s="24"/>
      <c r="F11" s="24"/>
      <c r="G11" s="17">
        <v>1.0</v>
      </c>
      <c r="H11" s="18">
        <f t="shared" si="2"/>
        <v>0.9375</v>
      </c>
      <c r="I11" s="18">
        <f t="shared" si="3"/>
        <v>0.9375</v>
      </c>
      <c r="J11" s="16">
        <v>1.0</v>
      </c>
      <c r="K11" s="16">
        <v>1.0</v>
      </c>
      <c r="L11" s="16">
        <v>32.0</v>
      </c>
      <c r="M11" s="17">
        <v>28.0</v>
      </c>
      <c r="N11" s="18">
        <f t="shared" si="4"/>
        <v>0.875</v>
      </c>
      <c r="O11" s="21">
        <f t="shared" ref="O11:P11" si="10">L11</f>
        <v>32</v>
      </c>
      <c r="P11" s="21">
        <f t="shared" si="10"/>
        <v>28</v>
      </c>
      <c r="Q11" s="20">
        <f t="shared" si="6"/>
        <v>0.875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442</v>
      </c>
      <c r="B12" s="17">
        <v>12.0</v>
      </c>
      <c r="C12" s="17">
        <v>10.0</v>
      </c>
      <c r="D12" s="17">
        <v>2.0</v>
      </c>
      <c r="E12" s="24"/>
      <c r="F12" s="24"/>
      <c r="G12" s="24"/>
      <c r="H12" s="18">
        <f t="shared" si="2"/>
        <v>1</v>
      </c>
      <c r="I12" s="18">
        <f t="shared" si="3"/>
        <v>1</v>
      </c>
      <c r="J12" s="16">
        <v>1.0</v>
      </c>
      <c r="K12" s="16">
        <v>1.0</v>
      </c>
      <c r="L12" s="16">
        <v>32.0</v>
      </c>
      <c r="M12" s="17">
        <v>30.0</v>
      </c>
      <c r="N12" s="18">
        <f t="shared" si="4"/>
        <v>0.9375</v>
      </c>
      <c r="O12" s="21">
        <f t="shared" ref="O12:P12" si="11">L12</f>
        <v>32</v>
      </c>
      <c r="P12" s="21">
        <f t="shared" si="11"/>
        <v>30</v>
      </c>
      <c r="Q12" s="20">
        <f t="shared" si="6"/>
        <v>0.9375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454</v>
      </c>
      <c r="B13" s="17">
        <v>14.0</v>
      </c>
      <c r="C13" s="17">
        <v>12.0</v>
      </c>
      <c r="D13" s="17">
        <v>2.0</v>
      </c>
      <c r="E13" s="24"/>
      <c r="F13" s="24"/>
      <c r="G13" s="24"/>
      <c r="H13" s="18">
        <f t="shared" si="2"/>
        <v>1</v>
      </c>
      <c r="I13" s="18">
        <f t="shared" si="3"/>
        <v>1</v>
      </c>
      <c r="J13" s="16">
        <v>1.0</v>
      </c>
      <c r="K13" s="16">
        <v>1.0</v>
      </c>
      <c r="L13" s="16">
        <v>32.0</v>
      </c>
      <c r="M13" s="17">
        <v>27.0</v>
      </c>
      <c r="N13" s="18">
        <f t="shared" si="4"/>
        <v>0.84375</v>
      </c>
      <c r="O13" s="21">
        <f t="shared" ref="O13:P13" si="12">L13</f>
        <v>32</v>
      </c>
      <c r="P13" s="21">
        <f t="shared" si="12"/>
        <v>27</v>
      </c>
      <c r="Q13" s="20">
        <f t="shared" si="6"/>
        <v>0.84375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236</v>
      </c>
      <c r="B14" s="17">
        <v>14.0</v>
      </c>
      <c r="C14" s="17">
        <v>4.0</v>
      </c>
      <c r="D14" s="17">
        <v>9.0</v>
      </c>
      <c r="E14" s="24"/>
      <c r="F14" s="24"/>
      <c r="G14" s="17">
        <v>1.0</v>
      </c>
      <c r="H14" s="18">
        <f t="shared" si="2"/>
        <v>0.9285714286</v>
      </c>
      <c r="I14" s="18">
        <f t="shared" si="3"/>
        <v>0.9285714286</v>
      </c>
      <c r="J14" s="16">
        <v>1.0</v>
      </c>
      <c r="K14" s="16">
        <v>1.0</v>
      </c>
      <c r="L14" s="17">
        <v>8.0</v>
      </c>
      <c r="M14" s="17">
        <v>7.0</v>
      </c>
      <c r="N14" s="18">
        <f t="shared" si="4"/>
        <v>0.875</v>
      </c>
      <c r="O14" s="21">
        <f t="shared" ref="O14:P14" si="13">L14</f>
        <v>8</v>
      </c>
      <c r="P14" s="21">
        <f t="shared" si="13"/>
        <v>7</v>
      </c>
      <c r="Q14" s="20">
        <f t="shared" si="6"/>
        <v>0.875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238</v>
      </c>
      <c r="B15" s="17">
        <v>15.0</v>
      </c>
      <c r="C15" s="17">
        <v>4.0</v>
      </c>
      <c r="D15" s="17">
        <v>7.0</v>
      </c>
      <c r="E15" s="17">
        <v>4.0</v>
      </c>
      <c r="F15" s="24"/>
      <c r="G15" s="17"/>
      <c r="H15" s="18">
        <f t="shared" si="2"/>
        <v>1</v>
      </c>
      <c r="I15" s="18">
        <f t="shared" si="3"/>
        <v>0.7333333333</v>
      </c>
      <c r="J15" s="16">
        <v>1.0</v>
      </c>
      <c r="K15" s="16">
        <v>1.0</v>
      </c>
      <c r="L15" s="17">
        <v>8.0</v>
      </c>
      <c r="M15" s="17">
        <v>9.0</v>
      </c>
      <c r="N15" s="18">
        <f t="shared" si="4"/>
        <v>1.125</v>
      </c>
      <c r="O15" s="21">
        <f t="shared" ref="O15:P15" si="14">L15</f>
        <v>8</v>
      </c>
      <c r="P15" s="21">
        <f t="shared" si="14"/>
        <v>9</v>
      </c>
      <c r="Q15" s="20">
        <f t="shared" si="6"/>
        <v>1.125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599</v>
      </c>
      <c r="B16" s="17">
        <v>17.0</v>
      </c>
      <c r="C16" s="17">
        <v>9.0</v>
      </c>
      <c r="D16" s="17">
        <v>6.0</v>
      </c>
      <c r="E16" s="17">
        <v>2.0</v>
      </c>
      <c r="F16" s="24"/>
      <c r="G16" s="24"/>
      <c r="H16" s="18">
        <f t="shared" si="2"/>
        <v>1</v>
      </c>
      <c r="I16" s="18">
        <f t="shared" si="3"/>
        <v>0.8823529412</v>
      </c>
      <c r="J16" s="16">
        <v>1.0</v>
      </c>
      <c r="K16" s="16">
        <v>1.0</v>
      </c>
      <c r="L16" s="17">
        <v>8.0</v>
      </c>
      <c r="M16" s="17">
        <v>7.0</v>
      </c>
      <c r="N16" s="18">
        <f t="shared" si="4"/>
        <v>0.875</v>
      </c>
      <c r="O16" s="21">
        <f t="shared" ref="O16:P16" si="15">L16</f>
        <v>8</v>
      </c>
      <c r="P16" s="21">
        <f t="shared" si="15"/>
        <v>7</v>
      </c>
      <c r="Q16" s="20">
        <f t="shared" si="6"/>
        <v>0.875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15" t="s">
        <v>239</v>
      </c>
      <c r="B17" s="17">
        <v>13.0</v>
      </c>
      <c r="C17" s="17">
        <v>8.0</v>
      </c>
      <c r="D17" s="17">
        <v>4.0</v>
      </c>
      <c r="E17" s="17">
        <v>1.0</v>
      </c>
      <c r="F17" s="24"/>
      <c r="G17" s="24"/>
      <c r="H17" s="18">
        <f t="shared" si="2"/>
        <v>1</v>
      </c>
      <c r="I17" s="18">
        <f t="shared" si="3"/>
        <v>0.9230769231</v>
      </c>
      <c r="J17" s="16">
        <v>1.0</v>
      </c>
      <c r="K17" s="16">
        <v>1.0</v>
      </c>
      <c r="L17" s="17">
        <v>8.0</v>
      </c>
      <c r="M17" s="17">
        <v>7.0</v>
      </c>
      <c r="N17" s="18">
        <f t="shared" si="4"/>
        <v>0.875</v>
      </c>
      <c r="O17" s="21">
        <f t="shared" ref="O17:P17" si="16">L17</f>
        <v>8</v>
      </c>
      <c r="P17" s="21">
        <f t="shared" si="16"/>
        <v>7</v>
      </c>
      <c r="Q17" s="20">
        <f t="shared" si="6"/>
        <v>0.875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15" t="s">
        <v>416</v>
      </c>
      <c r="B18" s="17">
        <v>17.0</v>
      </c>
      <c r="C18" s="17">
        <v>17.0</v>
      </c>
      <c r="D18" s="24"/>
      <c r="E18" s="24"/>
      <c r="F18" s="24"/>
      <c r="G18" s="24"/>
      <c r="H18" s="18">
        <f t="shared" si="2"/>
        <v>1</v>
      </c>
      <c r="I18" s="18">
        <f t="shared" si="3"/>
        <v>1</v>
      </c>
      <c r="J18" s="16">
        <v>1.0</v>
      </c>
      <c r="K18" s="16">
        <v>1.0</v>
      </c>
      <c r="L18" s="17">
        <v>8.0</v>
      </c>
      <c r="M18" s="17">
        <v>8.0</v>
      </c>
      <c r="N18" s="18">
        <f t="shared" si="4"/>
        <v>1</v>
      </c>
      <c r="O18" s="21">
        <f t="shared" ref="O18:P18" si="17">L18</f>
        <v>8</v>
      </c>
      <c r="P18" s="21">
        <f t="shared" si="17"/>
        <v>8</v>
      </c>
      <c r="Q18" s="20">
        <f t="shared" si="6"/>
        <v>1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15" t="s">
        <v>356</v>
      </c>
      <c r="B19" s="17">
        <v>15.0</v>
      </c>
      <c r="C19" s="17">
        <v>6.0</v>
      </c>
      <c r="D19" s="17">
        <v>3.0</v>
      </c>
      <c r="E19" s="17">
        <v>4.0</v>
      </c>
      <c r="F19" s="17">
        <v>1.0</v>
      </c>
      <c r="G19" s="17">
        <v>1.0</v>
      </c>
      <c r="H19" s="18">
        <f t="shared" si="2"/>
        <v>0.8666666667</v>
      </c>
      <c r="I19" s="18">
        <f t="shared" si="3"/>
        <v>0.6</v>
      </c>
      <c r="J19" s="16">
        <v>1.0</v>
      </c>
      <c r="K19" s="16">
        <v>1.0</v>
      </c>
      <c r="L19" s="17">
        <v>8.0</v>
      </c>
      <c r="M19" s="17">
        <v>6.0</v>
      </c>
      <c r="N19" s="18">
        <f t="shared" si="4"/>
        <v>0.75</v>
      </c>
      <c r="O19" s="21">
        <f t="shared" ref="O19:P19" si="18">L19</f>
        <v>8</v>
      </c>
      <c r="P19" s="21">
        <f t="shared" si="18"/>
        <v>6</v>
      </c>
      <c r="Q19" s="20">
        <f t="shared" si="6"/>
        <v>0.75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15" t="s">
        <v>354</v>
      </c>
      <c r="B20" s="17">
        <v>13.0</v>
      </c>
      <c r="C20" s="17">
        <v>7.0</v>
      </c>
      <c r="D20" s="17">
        <v>4.0</v>
      </c>
      <c r="E20" s="17"/>
      <c r="F20" s="24"/>
      <c r="G20" s="17">
        <v>2.0</v>
      </c>
      <c r="H20" s="18">
        <f t="shared" si="2"/>
        <v>0.8461538462</v>
      </c>
      <c r="I20" s="18">
        <f t="shared" si="3"/>
        <v>0.8461538462</v>
      </c>
      <c r="J20" s="16">
        <v>1.0</v>
      </c>
      <c r="K20" s="16">
        <v>1.0</v>
      </c>
      <c r="L20" s="17">
        <v>8.0</v>
      </c>
      <c r="M20" s="17">
        <v>5.0</v>
      </c>
      <c r="N20" s="18">
        <f t="shared" si="4"/>
        <v>0.625</v>
      </c>
      <c r="O20" s="21">
        <f t="shared" ref="O20:P20" si="19">L20</f>
        <v>8</v>
      </c>
      <c r="P20" s="21">
        <f t="shared" si="19"/>
        <v>5</v>
      </c>
      <c r="Q20" s="20">
        <f t="shared" si="6"/>
        <v>0.625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15" t="s">
        <v>157</v>
      </c>
      <c r="B21" s="17">
        <v>18.0</v>
      </c>
      <c r="C21" s="17">
        <v>15.0</v>
      </c>
      <c r="D21" s="17">
        <v>2.0</v>
      </c>
      <c r="E21" s="17">
        <v>1.0</v>
      </c>
      <c r="F21" s="24"/>
      <c r="G21" s="24"/>
      <c r="H21" s="18">
        <f t="shared" si="2"/>
        <v>1</v>
      </c>
      <c r="I21" s="18">
        <f t="shared" si="3"/>
        <v>0.9444444444</v>
      </c>
      <c r="J21" s="16">
        <v>1.0</v>
      </c>
      <c r="K21" s="16">
        <v>1.0</v>
      </c>
      <c r="L21" s="17">
        <v>8.0</v>
      </c>
      <c r="M21" s="17">
        <v>5.0</v>
      </c>
      <c r="N21" s="18">
        <f t="shared" si="4"/>
        <v>0.625</v>
      </c>
      <c r="O21" s="21">
        <f t="shared" ref="O21:P21" si="20">L21</f>
        <v>8</v>
      </c>
      <c r="P21" s="21">
        <f t="shared" si="20"/>
        <v>5</v>
      </c>
      <c r="Q21" s="20">
        <f t="shared" si="6"/>
        <v>0.625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15" t="s">
        <v>355</v>
      </c>
      <c r="B22" s="17">
        <v>14.0</v>
      </c>
      <c r="C22" s="17">
        <v>8.0</v>
      </c>
      <c r="D22" s="17">
        <v>5.0</v>
      </c>
      <c r="E22" s="17">
        <v>1.0</v>
      </c>
      <c r="F22" s="24"/>
      <c r="G22" s="24"/>
      <c r="H22" s="18">
        <f t="shared" si="2"/>
        <v>1</v>
      </c>
      <c r="I22" s="18">
        <f t="shared" si="3"/>
        <v>0.9285714286</v>
      </c>
      <c r="J22" s="16">
        <v>1.0</v>
      </c>
      <c r="K22" s="16">
        <v>1.0</v>
      </c>
      <c r="L22" s="17">
        <v>8.0</v>
      </c>
      <c r="M22" s="17">
        <v>4.0</v>
      </c>
      <c r="N22" s="18">
        <f t="shared" si="4"/>
        <v>0.5</v>
      </c>
      <c r="O22" s="21">
        <f t="shared" ref="O22:P22" si="21">L22</f>
        <v>8</v>
      </c>
      <c r="P22" s="21">
        <f t="shared" si="21"/>
        <v>4</v>
      </c>
      <c r="Q22" s="20">
        <f t="shared" si="6"/>
        <v>0.5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15" t="s">
        <v>678</v>
      </c>
      <c r="B23" s="17">
        <v>21.0</v>
      </c>
      <c r="C23" s="17">
        <v>20.0</v>
      </c>
      <c r="D23" s="17">
        <v>1.0</v>
      </c>
      <c r="E23" s="24"/>
      <c r="F23" s="24"/>
      <c r="G23" s="24"/>
      <c r="H23" s="18">
        <f t="shared" si="2"/>
        <v>1</v>
      </c>
      <c r="I23" s="18">
        <f t="shared" si="3"/>
        <v>1</v>
      </c>
      <c r="J23" s="16">
        <v>1.0</v>
      </c>
      <c r="K23" s="16">
        <v>1.0</v>
      </c>
      <c r="L23" s="17">
        <v>8.0</v>
      </c>
      <c r="M23" s="17">
        <v>7.0</v>
      </c>
      <c r="N23" s="18">
        <f t="shared" si="4"/>
        <v>0.875</v>
      </c>
      <c r="O23" s="21">
        <f t="shared" ref="O23:P23" si="22">L23</f>
        <v>8</v>
      </c>
      <c r="P23" s="21">
        <f t="shared" si="22"/>
        <v>7</v>
      </c>
      <c r="Q23" s="20">
        <f t="shared" si="6"/>
        <v>0.875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25"/>
      <c r="B24" s="24"/>
      <c r="C24" s="24"/>
      <c r="D24" s="24"/>
      <c r="E24" s="24"/>
      <c r="F24" s="24"/>
      <c r="G24" s="24"/>
      <c r="H24" s="18" t="str">
        <f t="shared" si="2"/>
        <v>#DIV/0!</v>
      </c>
      <c r="I24" s="18" t="str">
        <f t="shared" si="3"/>
        <v>#DIV/0!</v>
      </c>
      <c r="J24" s="16"/>
      <c r="K24" s="16"/>
      <c r="L24" s="17"/>
      <c r="M24" s="24"/>
      <c r="N24" s="18" t="str">
        <f t="shared" si="4"/>
        <v>#DIV/0!</v>
      </c>
      <c r="O24" s="21"/>
      <c r="P24" s="21"/>
      <c r="Q24" s="20" t="str">
        <f t="shared" si="6"/>
        <v>#DIV/0!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5"/>
      <c r="B25" s="24"/>
      <c r="C25" s="24"/>
      <c r="D25" s="24"/>
      <c r="E25" s="24"/>
      <c r="F25" s="24"/>
      <c r="G25" s="24"/>
      <c r="H25" s="18" t="str">
        <f t="shared" si="2"/>
        <v>#DIV/0!</v>
      </c>
      <c r="I25" s="18" t="str">
        <f t="shared" si="3"/>
        <v>#DIV/0!</v>
      </c>
      <c r="J25" s="16"/>
      <c r="K25" s="16"/>
      <c r="L25" s="17"/>
      <c r="M25" s="24"/>
      <c r="N25" s="18" t="str">
        <f t="shared" si="4"/>
        <v>#DIV/0!</v>
      </c>
      <c r="O25" s="21"/>
      <c r="P25" s="21"/>
      <c r="Q25" s="20" t="str">
        <f t="shared" si="6"/>
        <v>#DIV/0!</v>
      </c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25"/>
      <c r="B26" s="24"/>
      <c r="C26" s="24"/>
      <c r="D26" s="24"/>
      <c r="E26" s="24"/>
      <c r="F26" s="24"/>
      <c r="G26" s="24"/>
      <c r="H26" s="18" t="str">
        <f t="shared" si="2"/>
        <v>#DIV/0!</v>
      </c>
      <c r="I26" s="18" t="str">
        <f t="shared" si="3"/>
        <v>#DIV/0!</v>
      </c>
      <c r="J26" s="16"/>
      <c r="K26" s="16"/>
      <c r="L26" s="17"/>
      <c r="M26" s="24"/>
      <c r="N26" s="18" t="str">
        <f t="shared" si="4"/>
        <v>#DIV/0!</v>
      </c>
      <c r="O26" s="21"/>
      <c r="P26" s="21"/>
      <c r="Q26" s="20" t="str">
        <f t="shared" si="6"/>
        <v>#DIV/0!</v>
      </c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25"/>
      <c r="B27" s="24"/>
      <c r="C27" s="24"/>
      <c r="D27" s="24"/>
      <c r="E27" s="24"/>
      <c r="F27" s="24"/>
      <c r="G27" s="24"/>
      <c r="H27" s="18" t="str">
        <f t="shared" si="2"/>
        <v>#DIV/0!</v>
      </c>
      <c r="I27" s="18" t="str">
        <f t="shared" si="3"/>
        <v>#DIV/0!</v>
      </c>
      <c r="J27" s="24"/>
      <c r="K27" s="24"/>
      <c r="L27" s="24"/>
      <c r="M27" s="24"/>
      <c r="N27" s="18" t="str">
        <f t="shared" si="4"/>
        <v>#DIV/0!</v>
      </c>
      <c r="O27" s="21"/>
      <c r="P27" s="21"/>
      <c r="Q27" s="20" t="str">
        <f t="shared" si="6"/>
        <v>#DIV/0!</v>
      </c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25"/>
      <c r="B28" s="24"/>
      <c r="C28" s="24"/>
      <c r="D28" s="24"/>
      <c r="E28" s="24"/>
      <c r="F28" s="24"/>
      <c r="G28" s="24"/>
      <c r="H28" s="18" t="str">
        <f t="shared" si="2"/>
        <v>#DIV/0!</v>
      </c>
      <c r="I28" s="18" t="str">
        <f t="shared" si="3"/>
        <v>#DIV/0!</v>
      </c>
      <c r="J28" s="24"/>
      <c r="K28" s="24"/>
      <c r="L28" s="24"/>
      <c r="M28" s="24"/>
      <c r="N28" s="18" t="str">
        <f t="shared" si="4"/>
        <v>#DIV/0!</v>
      </c>
      <c r="O28" s="21"/>
      <c r="P28" s="21"/>
      <c r="Q28" s="20" t="str">
        <f t="shared" si="6"/>
        <v>#DIV/0!</v>
      </c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" t="s">
        <v>15</v>
      </c>
      <c r="B29" s="26">
        <f t="shared" ref="B29:G29" si="23">SUM(B6:B28)</f>
        <v>275</v>
      </c>
      <c r="C29" s="26">
        <f t="shared" si="23"/>
        <v>180</v>
      </c>
      <c r="D29" s="26">
        <f t="shared" si="23"/>
        <v>75</v>
      </c>
      <c r="E29" s="26">
        <f t="shared" si="23"/>
        <v>14</v>
      </c>
      <c r="F29" s="26">
        <f t="shared" si="23"/>
        <v>1</v>
      </c>
      <c r="G29" s="26">
        <f t="shared" si="23"/>
        <v>5</v>
      </c>
      <c r="H29" s="18">
        <f t="shared" si="2"/>
        <v>0.9781818182</v>
      </c>
      <c r="I29" s="18">
        <f t="shared" si="3"/>
        <v>0.9272727273</v>
      </c>
      <c r="J29" s="26">
        <f t="shared" ref="J29:M29" si="24">SUM(J6:J28)</f>
        <v>18</v>
      </c>
      <c r="K29" s="26">
        <f t="shared" si="24"/>
        <v>18</v>
      </c>
      <c r="L29" s="26">
        <f t="shared" si="24"/>
        <v>336</v>
      </c>
      <c r="M29" s="26">
        <f t="shared" si="24"/>
        <v>289</v>
      </c>
      <c r="N29" s="18">
        <f t="shared" si="4"/>
        <v>0.8601190476</v>
      </c>
      <c r="O29" s="27">
        <f t="shared" ref="O29:P29" si="25">SUM(O6:O28)</f>
        <v>336</v>
      </c>
      <c r="P29" s="27">
        <f t="shared" si="25"/>
        <v>289</v>
      </c>
      <c r="Q29" s="20">
        <f t="shared" si="6"/>
        <v>0.8601190476</v>
      </c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Q30" s="95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A31" s="89" t="s">
        <v>27</v>
      </c>
      <c r="B31" s="30"/>
      <c r="C31" s="30"/>
      <c r="D31" s="30"/>
      <c r="E31" s="30"/>
      <c r="F31" s="30"/>
      <c r="G31" s="88"/>
      <c r="H31" s="30"/>
      <c r="I31" s="30"/>
      <c r="J31" s="30"/>
      <c r="K31" s="30"/>
      <c r="L31" s="30"/>
      <c r="M31" s="30"/>
      <c r="N31" s="30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A32" s="90" t="s">
        <v>4</v>
      </c>
      <c r="B32" s="32" t="s">
        <v>16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A33" s="93">
        <v>1.0</v>
      </c>
      <c r="B33" s="92" t="s">
        <v>1184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4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93">
        <v>2.0</v>
      </c>
      <c r="B34" s="32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4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/>
    <row r="36" ht="14.25" customHeight="1"/>
    <row r="37" ht="14.25" customHeight="1">
      <c r="A37" s="63" t="s">
        <v>20</v>
      </c>
      <c r="Q37" s="95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Q38" s="95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275" t="s">
        <v>1183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Q39" s="95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35" t="s">
        <v>30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135" t="s">
        <v>3</v>
      </c>
      <c r="P40" s="33"/>
      <c r="Q40" s="34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9" t="s">
        <v>4</v>
      </c>
      <c r="B41" s="11" t="s">
        <v>5</v>
      </c>
      <c r="C41" s="11" t="s">
        <v>6</v>
      </c>
      <c r="D41" s="11">
        <v>4.0</v>
      </c>
      <c r="E41" s="11">
        <v>3.0</v>
      </c>
      <c r="F41" s="11">
        <v>2.0</v>
      </c>
      <c r="G41" s="11" t="s">
        <v>7</v>
      </c>
      <c r="H41" s="11" t="s">
        <v>8</v>
      </c>
      <c r="I41" s="11" t="s">
        <v>9</v>
      </c>
      <c r="J41" s="11" t="s">
        <v>10</v>
      </c>
      <c r="K41" s="11" t="s">
        <v>11</v>
      </c>
      <c r="L41" s="11" t="s">
        <v>12</v>
      </c>
      <c r="M41" s="11" t="s">
        <v>11</v>
      </c>
      <c r="N41" s="11" t="s">
        <v>13</v>
      </c>
      <c r="O41" s="140" t="s">
        <v>12</v>
      </c>
      <c r="P41" s="140" t="s">
        <v>11</v>
      </c>
      <c r="Q41" s="141" t="s">
        <v>14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tr">
        <f t="shared" ref="A42:B42" si="26">A6</f>
        <v>5а</v>
      </c>
      <c r="B42" s="15">
        <f t="shared" si="26"/>
        <v>14</v>
      </c>
      <c r="C42" s="16">
        <v>11.0</v>
      </c>
      <c r="D42" s="16">
        <v>3.0</v>
      </c>
      <c r="E42" s="23"/>
      <c r="F42" s="24"/>
      <c r="G42" s="24"/>
      <c r="H42" s="18">
        <f t="shared" ref="H42:H65" si="29">(C42+D42+E42)/B42</f>
        <v>1</v>
      </c>
      <c r="I42" s="18">
        <f t="shared" ref="I42:I65" si="30">(C42+D42)/B42</f>
        <v>1</v>
      </c>
      <c r="J42" s="16">
        <v>1.0</v>
      </c>
      <c r="K42" s="16">
        <v>1.0</v>
      </c>
      <c r="L42" s="16">
        <v>68.0</v>
      </c>
      <c r="M42" s="16">
        <v>60.0</v>
      </c>
      <c r="N42" s="18">
        <f t="shared" ref="N42:N65" si="31">M42/L42</f>
        <v>0.8823529412</v>
      </c>
      <c r="O42" s="21">
        <f t="shared" ref="O42:P42" si="27">L42</f>
        <v>68</v>
      </c>
      <c r="P42" s="21">
        <f t="shared" si="27"/>
        <v>60</v>
      </c>
      <c r="Q42" s="20">
        <f t="shared" ref="Q42:Q65" si="33">P42/O42</f>
        <v>0.8823529412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tr">
        <f t="shared" ref="A43:B43" si="28">A7</f>
        <v>5б</v>
      </c>
      <c r="B43" s="15">
        <f t="shared" si="28"/>
        <v>12</v>
      </c>
      <c r="C43" s="17">
        <v>2.0</v>
      </c>
      <c r="D43" s="16">
        <v>9.0</v>
      </c>
      <c r="E43" s="16">
        <v>1.0</v>
      </c>
      <c r="F43" s="24"/>
      <c r="G43" s="24"/>
      <c r="H43" s="18">
        <f t="shared" si="29"/>
        <v>1</v>
      </c>
      <c r="I43" s="18">
        <f t="shared" si="30"/>
        <v>0.9166666667</v>
      </c>
      <c r="J43" s="16">
        <v>1.0</v>
      </c>
      <c r="K43" s="16">
        <v>1.0</v>
      </c>
      <c r="L43" s="16">
        <v>68.0</v>
      </c>
      <c r="M43" s="16">
        <v>55.0</v>
      </c>
      <c r="N43" s="18">
        <f t="shared" si="31"/>
        <v>0.8088235294</v>
      </c>
      <c r="O43" s="21">
        <f t="shared" ref="O43:P43" si="32">L43</f>
        <v>68</v>
      </c>
      <c r="P43" s="21">
        <f t="shared" si="32"/>
        <v>55</v>
      </c>
      <c r="Q43" s="20">
        <f t="shared" si="33"/>
        <v>0.8088235294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tr">
        <f t="shared" ref="A44:B44" si="34">A8</f>
        <v>5в</v>
      </c>
      <c r="B44" s="15">
        <f t="shared" si="34"/>
        <v>17</v>
      </c>
      <c r="C44" s="16">
        <v>7.0</v>
      </c>
      <c r="D44" s="16">
        <v>9.0</v>
      </c>
      <c r="E44" s="16">
        <v>1.0</v>
      </c>
      <c r="F44" s="24"/>
      <c r="G44" s="24"/>
      <c r="H44" s="18">
        <f t="shared" si="29"/>
        <v>1</v>
      </c>
      <c r="I44" s="18">
        <f t="shared" si="30"/>
        <v>0.9411764706</v>
      </c>
      <c r="J44" s="16">
        <v>1.0</v>
      </c>
      <c r="K44" s="16">
        <v>1.0</v>
      </c>
      <c r="L44" s="16">
        <v>68.0</v>
      </c>
      <c r="M44" s="16">
        <v>49.0</v>
      </c>
      <c r="N44" s="18">
        <f t="shared" si="31"/>
        <v>0.7205882353</v>
      </c>
      <c r="O44" s="21">
        <f t="shared" ref="O44:P44" si="35">L44</f>
        <v>68</v>
      </c>
      <c r="P44" s="21">
        <f t="shared" si="35"/>
        <v>49</v>
      </c>
      <c r="Q44" s="20">
        <f t="shared" si="33"/>
        <v>0.7205882353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tr">
        <f t="shared" ref="A45:B45" si="36">A9</f>
        <v>5г</v>
      </c>
      <c r="B45" s="15">
        <f t="shared" si="36"/>
        <v>16</v>
      </c>
      <c r="C45" s="17">
        <v>15.0</v>
      </c>
      <c r="D45" s="17">
        <v>1.0</v>
      </c>
      <c r="E45" s="24"/>
      <c r="F45" s="24"/>
      <c r="G45" s="24"/>
      <c r="H45" s="18">
        <f t="shared" si="29"/>
        <v>1</v>
      </c>
      <c r="I45" s="18">
        <f t="shared" si="30"/>
        <v>1</v>
      </c>
      <c r="J45" s="16">
        <v>1.0</v>
      </c>
      <c r="K45" s="16">
        <v>1.0</v>
      </c>
      <c r="L45" s="16">
        <v>68.0</v>
      </c>
      <c r="M45" s="17">
        <v>50.0</v>
      </c>
      <c r="N45" s="18">
        <f t="shared" si="31"/>
        <v>0.7352941176</v>
      </c>
      <c r="O45" s="21">
        <f t="shared" ref="O45:P45" si="37">L45</f>
        <v>68</v>
      </c>
      <c r="P45" s="21">
        <f t="shared" si="37"/>
        <v>50</v>
      </c>
      <c r="Q45" s="20">
        <f t="shared" si="33"/>
        <v>0.7352941176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tr">
        <f t="shared" ref="A46:B46" si="38">A10</f>
        <v>5ат</v>
      </c>
      <c r="B46" s="15">
        <f t="shared" si="38"/>
        <v>17</v>
      </c>
      <c r="C46" s="17">
        <v>5.0</v>
      </c>
      <c r="D46" s="17">
        <v>11.0</v>
      </c>
      <c r="E46" s="17">
        <v>1.0</v>
      </c>
      <c r="F46" s="24"/>
      <c r="G46" s="24"/>
      <c r="H46" s="18">
        <f t="shared" si="29"/>
        <v>1</v>
      </c>
      <c r="I46" s="18">
        <f t="shared" si="30"/>
        <v>0.9411764706</v>
      </c>
      <c r="J46" s="16">
        <v>1.0</v>
      </c>
      <c r="K46" s="16">
        <v>1.0</v>
      </c>
      <c r="L46" s="16">
        <v>68.0</v>
      </c>
      <c r="M46" s="17">
        <v>60.0</v>
      </c>
      <c r="N46" s="18">
        <f t="shared" si="31"/>
        <v>0.8823529412</v>
      </c>
      <c r="O46" s="21">
        <f t="shared" ref="O46:P46" si="39">L46</f>
        <v>68</v>
      </c>
      <c r="P46" s="21">
        <f t="shared" si="39"/>
        <v>60</v>
      </c>
      <c r="Q46" s="20">
        <f t="shared" si="33"/>
        <v>0.8823529412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tr">
        <f t="shared" ref="A47:B47" si="40">A11</f>
        <v>5бт</v>
      </c>
      <c r="B47" s="15">
        <f t="shared" si="40"/>
        <v>16</v>
      </c>
      <c r="C47" s="17">
        <v>12.0</v>
      </c>
      <c r="D47" s="17">
        <v>3.0</v>
      </c>
      <c r="E47" s="17">
        <v>1.0</v>
      </c>
      <c r="F47" s="24"/>
      <c r="G47" s="17"/>
      <c r="H47" s="18">
        <f t="shared" si="29"/>
        <v>1</v>
      </c>
      <c r="I47" s="18">
        <f t="shared" si="30"/>
        <v>0.9375</v>
      </c>
      <c r="J47" s="16">
        <v>1.0</v>
      </c>
      <c r="K47" s="16">
        <v>1.0</v>
      </c>
      <c r="L47" s="16">
        <v>68.0</v>
      </c>
      <c r="M47" s="17">
        <v>60.0</v>
      </c>
      <c r="N47" s="18">
        <f t="shared" si="31"/>
        <v>0.8823529412</v>
      </c>
      <c r="O47" s="21">
        <f t="shared" ref="O47:P47" si="41">L47</f>
        <v>68</v>
      </c>
      <c r="P47" s="21">
        <f t="shared" si="41"/>
        <v>60</v>
      </c>
      <c r="Q47" s="20">
        <f t="shared" si="33"/>
        <v>0.8823529412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" t="str">
        <f t="shared" ref="A48:B48" si="42">A12</f>
        <v>5вт</v>
      </c>
      <c r="B48" s="15">
        <f t="shared" si="42"/>
        <v>12</v>
      </c>
      <c r="C48" s="17">
        <v>11.0</v>
      </c>
      <c r="D48" s="17">
        <v>1.0</v>
      </c>
      <c r="E48" s="24"/>
      <c r="F48" s="24"/>
      <c r="G48" s="24"/>
      <c r="H48" s="18">
        <f t="shared" si="29"/>
        <v>1</v>
      </c>
      <c r="I48" s="18">
        <f t="shared" si="30"/>
        <v>1</v>
      </c>
      <c r="J48" s="16">
        <v>1.0</v>
      </c>
      <c r="K48" s="16">
        <v>1.0</v>
      </c>
      <c r="L48" s="16">
        <v>68.0</v>
      </c>
      <c r="M48" s="17">
        <v>58.0</v>
      </c>
      <c r="N48" s="18">
        <f t="shared" si="31"/>
        <v>0.8529411765</v>
      </c>
      <c r="O48" s="21">
        <f t="shared" ref="O48:P48" si="43">L48</f>
        <v>68</v>
      </c>
      <c r="P48" s="21">
        <f t="shared" si="43"/>
        <v>58</v>
      </c>
      <c r="Q48" s="20">
        <f t="shared" si="33"/>
        <v>0.8529411765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tr">
        <f t="shared" ref="A49:B49" si="44">A13</f>
        <v>5гт</v>
      </c>
      <c r="B49" s="15">
        <f t="shared" si="44"/>
        <v>14</v>
      </c>
      <c r="C49" s="17">
        <v>14.0</v>
      </c>
      <c r="D49" s="17"/>
      <c r="E49" s="24"/>
      <c r="F49" s="24"/>
      <c r="G49" s="24"/>
      <c r="H49" s="18">
        <f t="shared" si="29"/>
        <v>1</v>
      </c>
      <c r="I49" s="18">
        <f t="shared" si="30"/>
        <v>1</v>
      </c>
      <c r="J49" s="16">
        <v>1.0</v>
      </c>
      <c r="K49" s="16">
        <v>1.0</v>
      </c>
      <c r="L49" s="16">
        <v>68.0</v>
      </c>
      <c r="M49" s="17">
        <v>55.0</v>
      </c>
      <c r="N49" s="18">
        <f t="shared" si="31"/>
        <v>0.8088235294</v>
      </c>
      <c r="O49" s="21">
        <f t="shared" ref="O49:P49" si="45">L49</f>
        <v>68</v>
      </c>
      <c r="P49" s="21">
        <f t="shared" si="45"/>
        <v>55</v>
      </c>
      <c r="Q49" s="20">
        <f t="shared" si="33"/>
        <v>0.8088235294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15" t="str">
        <f t="shared" ref="A50:A60" si="47">A14</f>
        <v>7а</v>
      </c>
      <c r="B50" s="15">
        <v>15.0</v>
      </c>
      <c r="C50" s="17">
        <v>7.0</v>
      </c>
      <c r="D50" s="17">
        <v>7.0</v>
      </c>
      <c r="E50" s="17">
        <v>1.0</v>
      </c>
      <c r="F50" s="24"/>
      <c r="G50" s="17"/>
      <c r="H50" s="18">
        <f t="shared" si="29"/>
        <v>1</v>
      </c>
      <c r="I50" s="18">
        <f t="shared" si="30"/>
        <v>0.9333333333</v>
      </c>
      <c r="J50" s="16">
        <v>1.0</v>
      </c>
      <c r="K50" s="16">
        <v>1.0</v>
      </c>
      <c r="L50" s="16">
        <v>16.0</v>
      </c>
      <c r="M50" s="17">
        <v>17.0</v>
      </c>
      <c r="N50" s="18">
        <f t="shared" si="31"/>
        <v>1.0625</v>
      </c>
      <c r="O50" s="21">
        <f t="shared" ref="O50:P50" si="46">L50</f>
        <v>16</v>
      </c>
      <c r="P50" s="21">
        <f t="shared" si="46"/>
        <v>17</v>
      </c>
      <c r="Q50" s="20">
        <f t="shared" si="33"/>
        <v>1.0625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15" t="str">
        <f t="shared" si="47"/>
        <v>7б</v>
      </c>
      <c r="B51" s="15">
        <f>B15</f>
        <v>15</v>
      </c>
      <c r="C51" s="17">
        <v>8.0</v>
      </c>
      <c r="D51" s="17">
        <v>3.0</v>
      </c>
      <c r="E51" s="17">
        <v>4.0</v>
      </c>
      <c r="F51" s="24"/>
      <c r="G51" s="17"/>
      <c r="H51" s="18">
        <f t="shared" si="29"/>
        <v>1</v>
      </c>
      <c r="I51" s="18">
        <f t="shared" si="30"/>
        <v>0.7333333333</v>
      </c>
      <c r="J51" s="16">
        <v>1.0</v>
      </c>
      <c r="K51" s="16">
        <v>1.0</v>
      </c>
      <c r="L51" s="16">
        <v>16.0</v>
      </c>
      <c r="M51" s="17">
        <v>17.0</v>
      </c>
      <c r="N51" s="18">
        <f t="shared" si="31"/>
        <v>1.0625</v>
      </c>
      <c r="O51" s="21">
        <f t="shared" ref="O51:P51" si="48">L51</f>
        <v>16</v>
      </c>
      <c r="P51" s="21">
        <f t="shared" si="48"/>
        <v>17</v>
      </c>
      <c r="Q51" s="20">
        <f t="shared" si="33"/>
        <v>1.0625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15" t="str">
        <f t="shared" si="47"/>
        <v>7в</v>
      </c>
      <c r="B52" s="15">
        <v>16.0</v>
      </c>
      <c r="C52" s="17">
        <v>10.0</v>
      </c>
      <c r="D52" s="17">
        <v>5.0</v>
      </c>
      <c r="E52" s="17">
        <v>1.0</v>
      </c>
      <c r="F52" s="24"/>
      <c r="G52" s="17"/>
      <c r="H52" s="18">
        <f t="shared" si="29"/>
        <v>1</v>
      </c>
      <c r="I52" s="18">
        <f t="shared" si="30"/>
        <v>0.9375</v>
      </c>
      <c r="J52" s="16">
        <v>1.0</v>
      </c>
      <c r="K52" s="16">
        <v>1.0</v>
      </c>
      <c r="L52" s="16">
        <v>16.0</v>
      </c>
      <c r="M52" s="17">
        <v>15.0</v>
      </c>
      <c r="N52" s="18">
        <f t="shared" si="31"/>
        <v>0.9375</v>
      </c>
      <c r="O52" s="21">
        <f t="shared" ref="O52:P52" si="49">L52</f>
        <v>16</v>
      </c>
      <c r="P52" s="21">
        <f t="shared" si="49"/>
        <v>15</v>
      </c>
      <c r="Q52" s="20">
        <f t="shared" si="33"/>
        <v>0.9375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15" t="str">
        <f t="shared" si="47"/>
        <v>7г</v>
      </c>
      <c r="B53" s="15">
        <v>16.0</v>
      </c>
      <c r="C53" s="17">
        <v>11.0</v>
      </c>
      <c r="D53" s="17">
        <v>4.0</v>
      </c>
      <c r="E53" s="17">
        <v>1.0</v>
      </c>
      <c r="F53" s="24"/>
      <c r="G53" s="24"/>
      <c r="H53" s="18">
        <f t="shared" si="29"/>
        <v>1</v>
      </c>
      <c r="I53" s="18">
        <f t="shared" si="30"/>
        <v>0.9375</v>
      </c>
      <c r="J53" s="16">
        <v>1.0</v>
      </c>
      <c r="K53" s="16">
        <v>1.0</v>
      </c>
      <c r="L53" s="16">
        <v>16.0</v>
      </c>
      <c r="M53" s="17">
        <v>15.0</v>
      </c>
      <c r="N53" s="18">
        <f t="shared" si="31"/>
        <v>0.9375</v>
      </c>
      <c r="O53" s="21">
        <f t="shared" ref="O53:P53" si="50">L53</f>
        <v>16</v>
      </c>
      <c r="P53" s="21">
        <f t="shared" si="50"/>
        <v>15</v>
      </c>
      <c r="Q53" s="20">
        <f t="shared" si="33"/>
        <v>0.9375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15" t="str">
        <f t="shared" si="47"/>
        <v>7д</v>
      </c>
      <c r="B54" s="15">
        <f>B18</f>
        <v>17</v>
      </c>
      <c r="C54" s="17">
        <v>14.0</v>
      </c>
      <c r="D54" s="17">
        <v>2.0</v>
      </c>
      <c r="E54" s="17">
        <v>1.0</v>
      </c>
      <c r="F54" s="24"/>
      <c r="G54" s="17"/>
      <c r="H54" s="18">
        <f t="shared" si="29"/>
        <v>1</v>
      </c>
      <c r="I54" s="18">
        <f t="shared" si="30"/>
        <v>0.9411764706</v>
      </c>
      <c r="J54" s="16">
        <v>1.0</v>
      </c>
      <c r="K54" s="16">
        <v>1.0</v>
      </c>
      <c r="L54" s="16">
        <v>16.0</v>
      </c>
      <c r="M54" s="17">
        <v>16.0</v>
      </c>
      <c r="N54" s="18">
        <f t="shared" si="31"/>
        <v>1</v>
      </c>
      <c r="O54" s="21">
        <f t="shared" ref="O54:P54" si="51">L54</f>
        <v>16</v>
      </c>
      <c r="P54" s="21">
        <f t="shared" si="51"/>
        <v>16</v>
      </c>
      <c r="Q54" s="20">
        <f t="shared" si="33"/>
        <v>1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15" t="str">
        <f t="shared" si="47"/>
        <v>8а</v>
      </c>
      <c r="B55" s="15">
        <v>14.0</v>
      </c>
      <c r="C55" s="17">
        <v>10.0</v>
      </c>
      <c r="D55" s="17">
        <v>2.0</v>
      </c>
      <c r="E55" s="17">
        <v>2.0</v>
      </c>
      <c r="F55" s="17"/>
      <c r="G55" s="17"/>
      <c r="H55" s="18">
        <f t="shared" si="29"/>
        <v>1</v>
      </c>
      <c r="I55" s="18">
        <f t="shared" si="30"/>
        <v>0.8571428571</v>
      </c>
      <c r="J55" s="16">
        <v>1.0</v>
      </c>
      <c r="K55" s="16">
        <v>1.0</v>
      </c>
      <c r="L55" s="16">
        <v>16.0</v>
      </c>
      <c r="M55" s="17">
        <v>14.0</v>
      </c>
      <c r="N55" s="18">
        <f t="shared" si="31"/>
        <v>0.875</v>
      </c>
      <c r="O55" s="21">
        <f t="shared" ref="O55:P55" si="52">L55</f>
        <v>16</v>
      </c>
      <c r="P55" s="21">
        <f t="shared" si="52"/>
        <v>14</v>
      </c>
      <c r="Q55" s="20">
        <f t="shared" si="33"/>
        <v>0.875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15" t="str">
        <f t="shared" si="47"/>
        <v>8б</v>
      </c>
      <c r="B56" s="15">
        <f t="shared" ref="B56:B60" si="54">B20</f>
        <v>13</v>
      </c>
      <c r="C56" s="17">
        <v>11.0</v>
      </c>
      <c r="D56" s="17">
        <v>1.0</v>
      </c>
      <c r="E56" s="17">
        <v>1.0</v>
      </c>
      <c r="F56" s="24"/>
      <c r="G56" s="17"/>
      <c r="H56" s="18">
        <f t="shared" si="29"/>
        <v>1</v>
      </c>
      <c r="I56" s="18">
        <f t="shared" si="30"/>
        <v>0.9230769231</v>
      </c>
      <c r="J56" s="16">
        <v>1.0</v>
      </c>
      <c r="K56" s="16">
        <v>1.0</v>
      </c>
      <c r="L56" s="16">
        <v>16.0</v>
      </c>
      <c r="M56" s="17">
        <v>13.0</v>
      </c>
      <c r="N56" s="18">
        <f t="shared" si="31"/>
        <v>0.8125</v>
      </c>
      <c r="O56" s="21">
        <f t="shared" ref="O56:P56" si="53">L56</f>
        <v>16</v>
      </c>
      <c r="P56" s="21">
        <f t="shared" si="53"/>
        <v>13</v>
      </c>
      <c r="Q56" s="20">
        <f t="shared" si="33"/>
        <v>0.8125</v>
      </c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15" t="str">
        <f t="shared" si="47"/>
        <v>8в</v>
      </c>
      <c r="B57" s="15">
        <f t="shared" si="54"/>
        <v>18</v>
      </c>
      <c r="C57" s="17">
        <v>16.0</v>
      </c>
      <c r="D57" s="17">
        <v>2.0</v>
      </c>
      <c r="E57" s="17"/>
      <c r="F57" s="17"/>
      <c r="G57" s="17"/>
      <c r="H57" s="18">
        <f t="shared" si="29"/>
        <v>1</v>
      </c>
      <c r="I57" s="18">
        <f t="shared" si="30"/>
        <v>1</v>
      </c>
      <c r="J57" s="16">
        <v>1.0</v>
      </c>
      <c r="K57" s="16">
        <v>1.0</v>
      </c>
      <c r="L57" s="16">
        <v>16.0</v>
      </c>
      <c r="M57" s="17">
        <v>13.0</v>
      </c>
      <c r="N57" s="18">
        <f t="shared" si="31"/>
        <v>0.8125</v>
      </c>
      <c r="O57" s="21">
        <f t="shared" ref="O57:P57" si="55">L57</f>
        <v>16</v>
      </c>
      <c r="P57" s="21">
        <f t="shared" si="55"/>
        <v>13</v>
      </c>
      <c r="Q57" s="20">
        <f t="shared" si="33"/>
        <v>0.8125</v>
      </c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15" t="str">
        <f t="shared" si="47"/>
        <v>8г</v>
      </c>
      <c r="B58" s="15">
        <f t="shared" si="54"/>
        <v>14</v>
      </c>
      <c r="C58" s="17">
        <v>11.0</v>
      </c>
      <c r="D58" s="17">
        <v>1.0</v>
      </c>
      <c r="E58" s="17">
        <v>2.0</v>
      </c>
      <c r="F58" s="24"/>
      <c r="G58" s="24"/>
      <c r="H58" s="18">
        <f t="shared" si="29"/>
        <v>1</v>
      </c>
      <c r="I58" s="18">
        <f t="shared" si="30"/>
        <v>0.8571428571</v>
      </c>
      <c r="J58" s="16">
        <v>1.0</v>
      </c>
      <c r="K58" s="16">
        <v>1.0</v>
      </c>
      <c r="L58" s="16">
        <v>16.0</v>
      </c>
      <c r="M58" s="17">
        <v>14.0</v>
      </c>
      <c r="N58" s="18">
        <f t="shared" si="31"/>
        <v>0.875</v>
      </c>
      <c r="O58" s="21">
        <f t="shared" ref="O58:P58" si="56">L58</f>
        <v>16</v>
      </c>
      <c r="P58" s="21">
        <f t="shared" si="56"/>
        <v>14</v>
      </c>
      <c r="Q58" s="20">
        <f t="shared" si="33"/>
        <v>0.875</v>
      </c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15" t="str">
        <f t="shared" si="47"/>
        <v>8д</v>
      </c>
      <c r="B59" s="15">
        <f t="shared" si="54"/>
        <v>21</v>
      </c>
      <c r="C59" s="17">
        <v>19.0</v>
      </c>
      <c r="D59" s="17">
        <v>2.0</v>
      </c>
      <c r="E59" s="24"/>
      <c r="F59" s="24"/>
      <c r="G59" s="24"/>
      <c r="H59" s="18">
        <f t="shared" si="29"/>
        <v>1</v>
      </c>
      <c r="I59" s="18">
        <f t="shared" si="30"/>
        <v>1</v>
      </c>
      <c r="J59" s="16">
        <v>1.0</v>
      </c>
      <c r="K59" s="16">
        <v>1.0</v>
      </c>
      <c r="L59" s="16">
        <v>16.0</v>
      </c>
      <c r="M59" s="17">
        <v>14.0</v>
      </c>
      <c r="N59" s="18">
        <f t="shared" si="31"/>
        <v>0.875</v>
      </c>
      <c r="O59" s="21">
        <f t="shared" ref="O59:P59" si="57">L59</f>
        <v>16</v>
      </c>
      <c r="P59" s="21">
        <f t="shared" si="57"/>
        <v>14</v>
      </c>
      <c r="Q59" s="20">
        <f t="shared" si="33"/>
        <v>0.875</v>
      </c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15" t="str">
        <f t="shared" si="47"/>
        <v/>
      </c>
      <c r="B60" s="15" t="str">
        <f t="shared" si="54"/>
        <v/>
      </c>
      <c r="C60" s="24"/>
      <c r="D60" s="24"/>
      <c r="E60" s="24"/>
      <c r="F60" s="24"/>
      <c r="G60" s="24"/>
      <c r="H60" s="18" t="str">
        <f t="shared" si="29"/>
        <v>#DIV/0!</v>
      </c>
      <c r="I60" s="18" t="str">
        <f t="shared" si="30"/>
        <v>#DIV/0!</v>
      </c>
      <c r="J60" s="16"/>
      <c r="K60" s="16"/>
      <c r="L60" s="17"/>
      <c r="M60" s="24"/>
      <c r="N60" s="18" t="str">
        <f t="shared" si="31"/>
        <v>#DIV/0!</v>
      </c>
      <c r="O60" s="21"/>
      <c r="P60" s="21"/>
      <c r="Q60" s="20" t="str">
        <f t="shared" si="33"/>
        <v>#DIV/0!</v>
      </c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25"/>
      <c r="B61" s="24"/>
      <c r="C61" s="24"/>
      <c r="D61" s="24"/>
      <c r="E61" s="24"/>
      <c r="F61" s="24"/>
      <c r="G61" s="24"/>
      <c r="H61" s="18" t="str">
        <f t="shared" si="29"/>
        <v>#DIV/0!</v>
      </c>
      <c r="I61" s="18" t="str">
        <f t="shared" si="30"/>
        <v>#DIV/0!</v>
      </c>
      <c r="J61" s="16"/>
      <c r="K61" s="16"/>
      <c r="L61" s="17"/>
      <c r="M61" s="24"/>
      <c r="N61" s="18" t="str">
        <f t="shared" si="31"/>
        <v>#DIV/0!</v>
      </c>
      <c r="O61" s="21"/>
      <c r="P61" s="21"/>
      <c r="Q61" s="20" t="str">
        <f t="shared" si="33"/>
        <v>#DIV/0!</v>
      </c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25"/>
      <c r="B62" s="24"/>
      <c r="C62" s="24"/>
      <c r="D62" s="24"/>
      <c r="E62" s="24"/>
      <c r="F62" s="24"/>
      <c r="G62" s="24"/>
      <c r="H62" s="18" t="str">
        <f t="shared" si="29"/>
        <v>#DIV/0!</v>
      </c>
      <c r="I62" s="18" t="str">
        <f t="shared" si="30"/>
        <v>#DIV/0!</v>
      </c>
      <c r="J62" s="16"/>
      <c r="K62" s="16"/>
      <c r="L62" s="17"/>
      <c r="M62" s="24"/>
      <c r="N62" s="18" t="str">
        <f t="shared" si="31"/>
        <v>#DIV/0!</v>
      </c>
      <c r="O62" s="21"/>
      <c r="P62" s="21"/>
      <c r="Q62" s="20" t="str">
        <f t="shared" si="33"/>
        <v>#DIV/0!</v>
      </c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25"/>
      <c r="B63" s="24"/>
      <c r="C63" s="24"/>
      <c r="D63" s="24"/>
      <c r="E63" s="24"/>
      <c r="F63" s="24"/>
      <c r="G63" s="24"/>
      <c r="H63" s="18" t="str">
        <f t="shared" si="29"/>
        <v>#DIV/0!</v>
      </c>
      <c r="I63" s="18" t="str">
        <f t="shared" si="30"/>
        <v>#DIV/0!</v>
      </c>
      <c r="J63" s="24"/>
      <c r="K63" s="24"/>
      <c r="L63" s="24"/>
      <c r="M63" s="24"/>
      <c r="N63" s="18" t="str">
        <f t="shared" si="31"/>
        <v>#DIV/0!</v>
      </c>
      <c r="O63" s="21"/>
      <c r="P63" s="21"/>
      <c r="Q63" s="20" t="str">
        <f t="shared" si="33"/>
        <v>#DIV/0!</v>
      </c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A64" s="25"/>
      <c r="B64" s="24"/>
      <c r="C64" s="24"/>
      <c r="D64" s="24"/>
      <c r="E64" s="24"/>
      <c r="F64" s="24"/>
      <c r="G64" s="24"/>
      <c r="H64" s="18" t="str">
        <f t="shared" si="29"/>
        <v>#DIV/0!</v>
      </c>
      <c r="I64" s="18" t="str">
        <f t="shared" si="30"/>
        <v>#DIV/0!</v>
      </c>
      <c r="J64" s="24"/>
      <c r="K64" s="24"/>
      <c r="L64" s="24"/>
      <c r="M64" s="24"/>
      <c r="N64" s="18" t="str">
        <f t="shared" si="31"/>
        <v>#DIV/0!</v>
      </c>
      <c r="O64" s="21"/>
      <c r="P64" s="21"/>
      <c r="Q64" s="20" t="str">
        <f t="shared" si="33"/>
        <v>#DIV/0!</v>
      </c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9" t="s">
        <v>15</v>
      </c>
      <c r="B65" s="26">
        <f t="shared" ref="B65:G65" si="58">SUM(B42:B64)</f>
        <v>277</v>
      </c>
      <c r="C65" s="26">
        <f t="shared" si="58"/>
        <v>194</v>
      </c>
      <c r="D65" s="26">
        <f t="shared" si="58"/>
        <v>66</v>
      </c>
      <c r="E65" s="26">
        <f t="shared" si="58"/>
        <v>17</v>
      </c>
      <c r="F65" s="26">
        <f t="shared" si="58"/>
        <v>0</v>
      </c>
      <c r="G65" s="26">
        <f t="shared" si="58"/>
        <v>0</v>
      </c>
      <c r="H65" s="18">
        <f t="shared" si="29"/>
        <v>1</v>
      </c>
      <c r="I65" s="18">
        <f t="shared" si="30"/>
        <v>0.9386281588</v>
      </c>
      <c r="J65" s="26">
        <f t="shared" ref="J65:M65" si="59">SUM(J42:J64)</f>
        <v>18</v>
      </c>
      <c r="K65" s="26">
        <f t="shared" si="59"/>
        <v>18</v>
      </c>
      <c r="L65" s="26">
        <f t="shared" si="59"/>
        <v>704</v>
      </c>
      <c r="M65" s="26">
        <f t="shared" si="59"/>
        <v>595</v>
      </c>
      <c r="N65" s="18">
        <f t="shared" si="31"/>
        <v>0.8451704545</v>
      </c>
      <c r="O65" s="27">
        <f t="shared" ref="O65:P65" si="60">SUM(O42:O64)</f>
        <v>704</v>
      </c>
      <c r="P65" s="27">
        <f t="shared" si="60"/>
        <v>595</v>
      </c>
      <c r="Q65" s="20">
        <f t="shared" si="33"/>
        <v>0.8451704545</v>
      </c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</row>
    <row r="66" ht="14.2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Q66" s="95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</row>
    <row r="67" ht="14.25" customHeight="1">
      <c r="A67" s="89" t="s">
        <v>27</v>
      </c>
      <c r="B67" s="30"/>
      <c r="C67" s="30"/>
      <c r="D67" s="30"/>
      <c r="E67" s="30"/>
      <c r="F67" s="30"/>
      <c r="G67" s="88"/>
      <c r="H67" s="30"/>
      <c r="I67" s="30"/>
      <c r="J67" s="30"/>
      <c r="K67" s="30"/>
      <c r="L67" s="30"/>
      <c r="M67" s="30"/>
      <c r="N67" s="30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</row>
    <row r="68" ht="14.25" customHeight="1">
      <c r="A68" s="90" t="s">
        <v>4</v>
      </c>
      <c r="B68" s="32" t="s">
        <v>16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4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</row>
    <row r="69" ht="14.25" customHeight="1">
      <c r="A69" s="98"/>
      <c r="B69" s="99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4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</row>
    <row r="70" ht="14.25" customHeight="1">
      <c r="A70" s="325" t="s">
        <v>172</v>
      </c>
      <c r="B70" s="99" t="s">
        <v>1185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4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</row>
    <row r="71" ht="14.25" customHeight="1">
      <c r="A71" s="325" t="s">
        <v>459</v>
      </c>
      <c r="B71" s="325" t="s">
        <v>1186</v>
      </c>
      <c r="C71" s="326"/>
      <c r="D71" s="326"/>
      <c r="E71" s="326"/>
      <c r="F71" s="326"/>
      <c r="G71" s="326"/>
      <c r="H71" s="326"/>
      <c r="I71" s="326"/>
      <c r="J71" s="326"/>
      <c r="K71" s="326"/>
      <c r="L71" s="326"/>
      <c r="M71" s="326"/>
      <c r="N71" s="326"/>
    </row>
    <row r="72" ht="14.25" customHeight="1">
      <c r="C72" s="326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</row>
    <row r="73" ht="14.25" customHeight="1">
      <c r="B73" s="106"/>
    </row>
    <row r="74" ht="14.25" customHeight="1">
      <c r="A74" s="63" t="s">
        <v>20</v>
      </c>
      <c r="Q74" s="95"/>
    </row>
    <row r="75" ht="14.25" customHeight="1">
      <c r="Q75" s="95"/>
    </row>
    <row r="76" ht="14.25" customHeight="1">
      <c r="A76" s="275" t="s">
        <v>1183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Q76" s="95"/>
    </row>
    <row r="77" ht="14.25" customHeight="1">
      <c r="A77" s="35" t="s">
        <v>33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135" t="s">
        <v>3</v>
      </c>
      <c r="P77" s="33"/>
      <c r="Q77" s="34"/>
    </row>
    <row r="78" ht="14.25" customHeight="1">
      <c r="A78" s="9" t="s">
        <v>4</v>
      </c>
      <c r="B78" s="11" t="s">
        <v>5</v>
      </c>
      <c r="C78" s="11" t="s">
        <v>6</v>
      </c>
      <c r="D78" s="11">
        <v>4.0</v>
      </c>
      <c r="E78" s="11">
        <v>3.0</v>
      </c>
      <c r="F78" s="11">
        <v>2.0</v>
      </c>
      <c r="G78" s="11" t="s">
        <v>7</v>
      </c>
      <c r="H78" s="11" t="s">
        <v>8</v>
      </c>
      <c r="I78" s="11" t="s">
        <v>9</v>
      </c>
      <c r="J78" s="11" t="s">
        <v>10</v>
      </c>
      <c r="K78" s="11" t="s">
        <v>11</v>
      </c>
      <c r="L78" s="11" t="s">
        <v>12</v>
      </c>
      <c r="M78" s="11" t="s">
        <v>11</v>
      </c>
      <c r="N78" s="11" t="s">
        <v>13</v>
      </c>
      <c r="O78" s="140" t="s">
        <v>12</v>
      </c>
      <c r="P78" s="140" t="s">
        <v>11</v>
      </c>
      <c r="Q78" s="141" t="s">
        <v>14</v>
      </c>
    </row>
    <row r="79" ht="14.25" customHeight="1">
      <c r="A79" s="15" t="s">
        <v>474</v>
      </c>
      <c r="B79" s="15">
        <v>14.0</v>
      </c>
      <c r="C79" s="16">
        <v>12.0</v>
      </c>
      <c r="D79" s="16">
        <v>2.0</v>
      </c>
      <c r="E79" s="23"/>
      <c r="F79" s="24"/>
      <c r="G79" s="24"/>
      <c r="H79" s="18">
        <f t="shared" ref="H79:H102" si="61">(C79+D79+E79)/B79</f>
        <v>1</v>
      </c>
      <c r="I79" s="18">
        <f t="shared" ref="I79:I102" si="62">(C79+D79)/B79</f>
        <v>1</v>
      </c>
      <c r="J79" s="16">
        <v>1.0</v>
      </c>
      <c r="K79" s="16">
        <v>1.0</v>
      </c>
      <c r="L79" s="16">
        <v>40.0</v>
      </c>
      <c r="M79" s="16">
        <f t="shared" ref="M79:M96" si="63">P79</f>
        <v>36</v>
      </c>
      <c r="N79" s="18">
        <f t="shared" ref="N79:N102" si="64">M79/L79</f>
        <v>0.9</v>
      </c>
      <c r="O79" s="19">
        <v>40.0</v>
      </c>
      <c r="P79" s="19">
        <v>36.0</v>
      </c>
      <c r="Q79" s="20">
        <f t="shared" ref="Q79:Q102" si="65">P79/O79</f>
        <v>0.9</v>
      </c>
    </row>
    <row r="80" ht="14.25" customHeight="1">
      <c r="A80" s="15" t="s">
        <v>476</v>
      </c>
      <c r="B80" s="15">
        <v>15.0</v>
      </c>
      <c r="C80" s="17">
        <v>13.0</v>
      </c>
      <c r="D80" s="16">
        <v>2.0</v>
      </c>
      <c r="E80" s="16"/>
      <c r="F80" s="24"/>
      <c r="G80" s="24"/>
      <c r="H80" s="18">
        <f t="shared" si="61"/>
        <v>1</v>
      </c>
      <c r="I80" s="18">
        <f t="shared" si="62"/>
        <v>1</v>
      </c>
      <c r="J80" s="16">
        <v>1.0</v>
      </c>
      <c r="K80" s="16">
        <v>1.0</v>
      </c>
      <c r="L80" s="16">
        <v>40.0</v>
      </c>
      <c r="M80" s="16">
        <f t="shared" si="63"/>
        <v>39</v>
      </c>
      <c r="N80" s="18">
        <f t="shared" si="64"/>
        <v>0.975</v>
      </c>
      <c r="O80" s="19">
        <v>40.0</v>
      </c>
      <c r="P80" s="19">
        <v>39.0</v>
      </c>
      <c r="Q80" s="20">
        <f t="shared" si="65"/>
        <v>0.975</v>
      </c>
    </row>
    <row r="81" ht="14.25" customHeight="1">
      <c r="A81" s="15" t="s">
        <v>631</v>
      </c>
      <c r="B81" s="15">
        <v>13.0</v>
      </c>
      <c r="C81" s="16">
        <v>11.0</v>
      </c>
      <c r="D81" s="16">
        <v>2.0</v>
      </c>
      <c r="E81" s="16"/>
      <c r="F81" s="24"/>
      <c r="G81" s="24"/>
      <c r="H81" s="18">
        <f t="shared" si="61"/>
        <v>1</v>
      </c>
      <c r="I81" s="18">
        <f t="shared" si="62"/>
        <v>1</v>
      </c>
      <c r="J81" s="16">
        <v>1.0</v>
      </c>
      <c r="K81" s="16">
        <v>1.0</v>
      </c>
      <c r="L81" s="16">
        <v>40.0</v>
      </c>
      <c r="M81" s="16">
        <f t="shared" si="63"/>
        <v>35</v>
      </c>
      <c r="N81" s="18">
        <f t="shared" si="64"/>
        <v>0.875</v>
      </c>
      <c r="O81" s="19">
        <v>40.0</v>
      </c>
      <c r="P81" s="19">
        <v>35.0</v>
      </c>
      <c r="Q81" s="20">
        <f t="shared" si="65"/>
        <v>0.875</v>
      </c>
    </row>
    <row r="82" ht="14.25" customHeight="1">
      <c r="A82" s="15" t="s">
        <v>524</v>
      </c>
      <c r="B82" s="15">
        <v>18.0</v>
      </c>
      <c r="C82" s="17">
        <v>17.0</v>
      </c>
      <c r="D82" s="17">
        <v>1.0</v>
      </c>
      <c r="E82" s="24"/>
      <c r="F82" s="24"/>
      <c r="G82" s="24"/>
      <c r="H82" s="18">
        <f t="shared" si="61"/>
        <v>1</v>
      </c>
      <c r="I82" s="18">
        <f t="shared" si="62"/>
        <v>1</v>
      </c>
      <c r="J82" s="16">
        <v>1.0</v>
      </c>
      <c r="K82" s="16">
        <v>1.0</v>
      </c>
      <c r="L82" s="16">
        <v>40.0</v>
      </c>
      <c r="M82" s="16">
        <f t="shared" si="63"/>
        <v>31</v>
      </c>
      <c r="N82" s="18">
        <f t="shared" si="64"/>
        <v>0.775</v>
      </c>
      <c r="O82" s="19">
        <v>40.0</v>
      </c>
      <c r="P82" s="19">
        <v>31.0</v>
      </c>
      <c r="Q82" s="20">
        <f t="shared" si="65"/>
        <v>0.775</v>
      </c>
    </row>
    <row r="83" ht="14.25" customHeight="1">
      <c r="A83" s="15" t="s">
        <v>103</v>
      </c>
      <c r="B83" s="15">
        <v>13.0</v>
      </c>
      <c r="C83" s="17">
        <v>4.0</v>
      </c>
      <c r="D83" s="17">
        <v>7.0</v>
      </c>
      <c r="E83" s="17">
        <v>2.0</v>
      </c>
      <c r="F83" s="24"/>
      <c r="G83" s="24"/>
      <c r="H83" s="18">
        <f t="shared" si="61"/>
        <v>1</v>
      </c>
      <c r="I83" s="18">
        <f t="shared" si="62"/>
        <v>0.8461538462</v>
      </c>
      <c r="J83" s="16">
        <v>1.0</v>
      </c>
      <c r="K83" s="16">
        <v>1.0</v>
      </c>
      <c r="L83" s="16">
        <v>40.0</v>
      </c>
      <c r="M83" s="16">
        <f t="shared" si="63"/>
        <v>40</v>
      </c>
      <c r="N83" s="18">
        <f t="shared" si="64"/>
        <v>1</v>
      </c>
      <c r="O83" s="19">
        <v>40.0</v>
      </c>
      <c r="P83" s="19">
        <v>40.0</v>
      </c>
      <c r="Q83" s="20">
        <f t="shared" si="65"/>
        <v>1</v>
      </c>
    </row>
    <row r="84" ht="14.25" customHeight="1">
      <c r="A84" s="15" t="s">
        <v>104</v>
      </c>
      <c r="B84" s="15">
        <v>13.0</v>
      </c>
      <c r="C84" s="17">
        <v>4.0</v>
      </c>
      <c r="D84" s="17">
        <v>9.0</v>
      </c>
      <c r="E84" s="17"/>
      <c r="F84" s="24"/>
      <c r="G84" s="17"/>
      <c r="H84" s="18">
        <f t="shared" si="61"/>
        <v>1</v>
      </c>
      <c r="I84" s="18">
        <f t="shared" si="62"/>
        <v>1</v>
      </c>
      <c r="J84" s="16">
        <v>1.0</v>
      </c>
      <c r="K84" s="16">
        <v>1.0</v>
      </c>
      <c r="L84" s="16">
        <v>40.0</v>
      </c>
      <c r="M84" s="16">
        <f t="shared" si="63"/>
        <v>40</v>
      </c>
      <c r="N84" s="18">
        <f t="shared" si="64"/>
        <v>1</v>
      </c>
      <c r="O84" s="19">
        <v>40.0</v>
      </c>
      <c r="P84" s="19">
        <v>40.0</v>
      </c>
      <c r="Q84" s="20">
        <f t="shared" si="65"/>
        <v>1</v>
      </c>
    </row>
    <row r="85" ht="14.25" customHeight="1">
      <c r="A85" s="15" t="s">
        <v>226</v>
      </c>
      <c r="B85" s="15">
        <v>13.0</v>
      </c>
      <c r="C85" s="17">
        <v>6.0</v>
      </c>
      <c r="D85" s="17">
        <v>7.0</v>
      </c>
      <c r="E85" s="24"/>
      <c r="F85" s="24"/>
      <c r="G85" s="24"/>
      <c r="H85" s="18">
        <f t="shared" si="61"/>
        <v>1</v>
      </c>
      <c r="I85" s="18">
        <f t="shared" si="62"/>
        <v>1</v>
      </c>
      <c r="J85" s="16">
        <v>1.0</v>
      </c>
      <c r="K85" s="16">
        <v>1.0</v>
      </c>
      <c r="L85" s="16">
        <v>40.0</v>
      </c>
      <c r="M85" s="16">
        <f t="shared" si="63"/>
        <v>33</v>
      </c>
      <c r="N85" s="18">
        <f t="shared" si="64"/>
        <v>0.825</v>
      </c>
      <c r="O85" s="19">
        <v>40.0</v>
      </c>
      <c r="P85" s="19">
        <v>33.0</v>
      </c>
      <c r="Q85" s="20">
        <f t="shared" si="65"/>
        <v>0.825</v>
      </c>
    </row>
    <row r="86" ht="14.25" customHeight="1">
      <c r="A86" s="15" t="s">
        <v>225</v>
      </c>
      <c r="B86" s="15">
        <v>12.0</v>
      </c>
      <c r="C86" s="17">
        <v>9.0</v>
      </c>
      <c r="D86" s="17">
        <v>3.0</v>
      </c>
      <c r="E86" s="24"/>
      <c r="F86" s="24"/>
      <c r="G86" s="24"/>
      <c r="H86" s="18">
        <f t="shared" si="61"/>
        <v>1</v>
      </c>
      <c r="I86" s="18">
        <f t="shared" si="62"/>
        <v>1</v>
      </c>
      <c r="J86" s="16">
        <v>1.0</v>
      </c>
      <c r="K86" s="16">
        <v>1.0</v>
      </c>
      <c r="L86" s="16">
        <v>40.0</v>
      </c>
      <c r="M86" s="16">
        <f t="shared" si="63"/>
        <v>33</v>
      </c>
      <c r="N86" s="18">
        <f t="shared" si="64"/>
        <v>0.825</v>
      </c>
      <c r="O86" s="19">
        <v>40.0</v>
      </c>
      <c r="P86" s="19">
        <v>33.0</v>
      </c>
      <c r="Q86" s="20">
        <f t="shared" si="65"/>
        <v>0.825</v>
      </c>
    </row>
    <row r="87" ht="14.25" customHeight="1">
      <c r="A87" s="15" t="str">
        <f t="shared" ref="A87:B87" si="66">A50</f>
        <v>7а</v>
      </c>
      <c r="B87" s="15">
        <f t="shared" si="66"/>
        <v>15</v>
      </c>
      <c r="C87" s="17">
        <v>1.0</v>
      </c>
      <c r="D87" s="17">
        <v>12.0</v>
      </c>
      <c r="E87" s="17">
        <v>2.0</v>
      </c>
      <c r="F87" s="24"/>
      <c r="G87" s="17"/>
      <c r="H87" s="18">
        <f t="shared" si="61"/>
        <v>1</v>
      </c>
      <c r="I87" s="18">
        <f t="shared" si="62"/>
        <v>0.8666666667</v>
      </c>
      <c r="J87" s="16">
        <v>1.0</v>
      </c>
      <c r="K87" s="16">
        <v>1.0</v>
      </c>
      <c r="L87" s="16">
        <v>26.0</v>
      </c>
      <c r="M87" s="16">
        <f t="shared" si="63"/>
        <v>26</v>
      </c>
      <c r="N87" s="18">
        <f t="shared" si="64"/>
        <v>1</v>
      </c>
      <c r="O87" s="19">
        <v>26.0</v>
      </c>
      <c r="P87" s="19">
        <v>26.0</v>
      </c>
      <c r="Q87" s="20">
        <f t="shared" si="65"/>
        <v>1</v>
      </c>
    </row>
    <row r="88" ht="14.25" customHeight="1">
      <c r="A88" s="15" t="str">
        <f t="shared" ref="A88:B88" si="67">A51</f>
        <v>7б</v>
      </c>
      <c r="B88" s="15">
        <f t="shared" si="67"/>
        <v>15</v>
      </c>
      <c r="C88" s="17">
        <v>3.0</v>
      </c>
      <c r="D88" s="17">
        <v>10.0</v>
      </c>
      <c r="E88" s="17">
        <v>2.0</v>
      </c>
      <c r="F88" s="24"/>
      <c r="G88" s="17"/>
      <c r="H88" s="18">
        <f t="shared" si="61"/>
        <v>1</v>
      </c>
      <c r="I88" s="18">
        <f t="shared" si="62"/>
        <v>0.8666666667</v>
      </c>
      <c r="J88" s="16">
        <v>1.0</v>
      </c>
      <c r="K88" s="16">
        <v>1.0</v>
      </c>
      <c r="L88" s="16">
        <v>26.0</v>
      </c>
      <c r="M88" s="16">
        <f t="shared" si="63"/>
        <v>25</v>
      </c>
      <c r="N88" s="18">
        <f t="shared" si="64"/>
        <v>0.9615384615</v>
      </c>
      <c r="O88" s="19">
        <v>26.0</v>
      </c>
      <c r="P88" s="19">
        <v>25.0</v>
      </c>
      <c r="Q88" s="20">
        <f t="shared" si="65"/>
        <v>0.9615384615</v>
      </c>
    </row>
    <row r="89" ht="14.25" customHeight="1">
      <c r="A89" s="15" t="str">
        <f t="shared" ref="A89:B89" si="68">A52</f>
        <v>7в</v>
      </c>
      <c r="B89" s="15">
        <f t="shared" si="68"/>
        <v>16</v>
      </c>
      <c r="C89" s="17">
        <v>12.0</v>
      </c>
      <c r="D89" s="17">
        <v>4.0</v>
      </c>
      <c r="E89" s="17"/>
      <c r="F89" s="24"/>
      <c r="G89" s="17"/>
      <c r="H89" s="18">
        <f t="shared" si="61"/>
        <v>1</v>
      </c>
      <c r="I89" s="18">
        <f t="shared" si="62"/>
        <v>1</v>
      </c>
      <c r="J89" s="16">
        <v>1.0</v>
      </c>
      <c r="K89" s="16">
        <v>1.0</v>
      </c>
      <c r="L89" s="16">
        <v>26.0</v>
      </c>
      <c r="M89" s="16">
        <f t="shared" si="63"/>
        <v>26</v>
      </c>
      <c r="N89" s="18">
        <f t="shared" si="64"/>
        <v>1</v>
      </c>
      <c r="O89" s="19">
        <v>26.0</v>
      </c>
      <c r="P89" s="19">
        <v>26.0</v>
      </c>
      <c r="Q89" s="20">
        <f t="shared" si="65"/>
        <v>1</v>
      </c>
    </row>
    <row r="90" ht="14.25" customHeight="1">
      <c r="A90" s="15" t="str">
        <f t="shared" ref="A90:A96" si="69">A53</f>
        <v>7г</v>
      </c>
      <c r="B90" s="15">
        <v>15.0</v>
      </c>
      <c r="C90" s="17">
        <v>11.0</v>
      </c>
      <c r="D90" s="17">
        <v>4.0</v>
      </c>
      <c r="E90" s="17"/>
      <c r="F90" s="24"/>
      <c r="G90" s="24"/>
      <c r="H90" s="18">
        <f t="shared" si="61"/>
        <v>1</v>
      </c>
      <c r="I90" s="18">
        <f t="shared" si="62"/>
        <v>1</v>
      </c>
      <c r="J90" s="16">
        <v>1.0</v>
      </c>
      <c r="K90" s="16">
        <v>1.0</v>
      </c>
      <c r="L90" s="16">
        <v>26.0</v>
      </c>
      <c r="M90" s="16">
        <f t="shared" si="63"/>
        <v>25</v>
      </c>
      <c r="N90" s="18">
        <f t="shared" si="64"/>
        <v>0.9615384615</v>
      </c>
      <c r="O90" s="19">
        <v>26.0</v>
      </c>
      <c r="P90" s="19">
        <v>25.0</v>
      </c>
      <c r="Q90" s="20">
        <f t="shared" si="65"/>
        <v>0.9615384615</v>
      </c>
    </row>
    <row r="91" ht="14.25" customHeight="1">
      <c r="A91" s="15" t="str">
        <f t="shared" si="69"/>
        <v>7д</v>
      </c>
      <c r="B91" s="15">
        <f>B54</f>
        <v>17</v>
      </c>
      <c r="C91" s="17">
        <v>17.0</v>
      </c>
      <c r="D91" s="17"/>
      <c r="E91" s="17"/>
      <c r="F91" s="24"/>
      <c r="G91" s="17"/>
      <c r="H91" s="18">
        <f t="shared" si="61"/>
        <v>1</v>
      </c>
      <c r="I91" s="18">
        <f t="shared" si="62"/>
        <v>1</v>
      </c>
      <c r="J91" s="16">
        <v>1.0</v>
      </c>
      <c r="K91" s="16">
        <v>1.0</v>
      </c>
      <c r="L91" s="16">
        <v>26.0</v>
      </c>
      <c r="M91" s="16">
        <f t="shared" si="63"/>
        <v>26</v>
      </c>
      <c r="N91" s="18">
        <f t="shared" si="64"/>
        <v>1</v>
      </c>
      <c r="O91" s="19">
        <v>26.0</v>
      </c>
      <c r="P91" s="19">
        <v>26.0</v>
      </c>
      <c r="Q91" s="20">
        <f t="shared" si="65"/>
        <v>1</v>
      </c>
    </row>
    <row r="92" ht="14.25" customHeight="1">
      <c r="A92" s="15" t="str">
        <f t="shared" si="69"/>
        <v>8а</v>
      </c>
      <c r="B92" s="15">
        <v>13.0</v>
      </c>
      <c r="C92" s="17">
        <v>12.0</v>
      </c>
      <c r="D92" s="17">
        <v>1.0</v>
      </c>
      <c r="E92" s="17"/>
      <c r="F92" s="17"/>
      <c r="G92" s="17"/>
      <c r="H92" s="18">
        <f t="shared" si="61"/>
        <v>1</v>
      </c>
      <c r="I92" s="18">
        <f t="shared" si="62"/>
        <v>1</v>
      </c>
      <c r="J92" s="16">
        <v>1.0</v>
      </c>
      <c r="K92" s="16">
        <v>1.0</v>
      </c>
      <c r="L92" s="16">
        <v>26.0</v>
      </c>
      <c r="M92" s="16">
        <f t="shared" si="63"/>
        <v>23</v>
      </c>
      <c r="N92" s="18">
        <f t="shared" si="64"/>
        <v>0.8846153846</v>
      </c>
      <c r="O92" s="19">
        <v>26.0</v>
      </c>
      <c r="P92" s="19">
        <v>23.0</v>
      </c>
      <c r="Q92" s="20">
        <f t="shared" si="65"/>
        <v>0.8846153846</v>
      </c>
    </row>
    <row r="93" ht="14.25" customHeight="1">
      <c r="A93" s="15" t="str">
        <f t="shared" si="69"/>
        <v>8б</v>
      </c>
      <c r="B93" s="15">
        <f t="shared" ref="B93:B96" si="70">B56</f>
        <v>13</v>
      </c>
      <c r="C93" s="17">
        <v>9.0</v>
      </c>
      <c r="D93" s="17">
        <v>2.0</v>
      </c>
      <c r="E93" s="17">
        <v>2.0</v>
      </c>
      <c r="F93" s="24"/>
      <c r="G93" s="17"/>
      <c r="H93" s="18">
        <f t="shared" si="61"/>
        <v>1</v>
      </c>
      <c r="I93" s="18">
        <f t="shared" si="62"/>
        <v>0.8461538462</v>
      </c>
      <c r="J93" s="16">
        <v>1.0</v>
      </c>
      <c r="K93" s="16">
        <v>1.0</v>
      </c>
      <c r="L93" s="16">
        <v>26.0</v>
      </c>
      <c r="M93" s="16">
        <f t="shared" si="63"/>
        <v>20</v>
      </c>
      <c r="N93" s="18">
        <f t="shared" si="64"/>
        <v>0.7692307692</v>
      </c>
      <c r="O93" s="19">
        <v>26.0</v>
      </c>
      <c r="P93" s="19">
        <v>20.0</v>
      </c>
      <c r="Q93" s="20">
        <f t="shared" si="65"/>
        <v>0.7692307692</v>
      </c>
    </row>
    <row r="94" ht="14.25" customHeight="1">
      <c r="A94" s="15" t="str">
        <f t="shared" si="69"/>
        <v>8в</v>
      </c>
      <c r="B94" s="15">
        <f t="shared" si="70"/>
        <v>18</v>
      </c>
      <c r="C94" s="17">
        <v>17.0</v>
      </c>
      <c r="D94" s="17"/>
      <c r="E94" s="17">
        <v>1.0</v>
      </c>
      <c r="F94" s="17"/>
      <c r="G94" s="17"/>
      <c r="H94" s="18">
        <f t="shared" si="61"/>
        <v>1</v>
      </c>
      <c r="I94" s="18">
        <f t="shared" si="62"/>
        <v>0.9444444444</v>
      </c>
      <c r="J94" s="16">
        <v>1.0</v>
      </c>
      <c r="K94" s="16">
        <v>1.0</v>
      </c>
      <c r="L94" s="16">
        <v>26.0</v>
      </c>
      <c r="M94" s="16">
        <f t="shared" si="63"/>
        <v>20</v>
      </c>
      <c r="N94" s="18">
        <f t="shared" si="64"/>
        <v>0.7692307692</v>
      </c>
      <c r="O94" s="19">
        <v>26.0</v>
      </c>
      <c r="P94" s="19">
        <v>20.0</v>
      </c>
      <c r="Q94" s="20">
        <f t="shared" si="65"/>
        <v>0.7692307692</v>
      </c>
    </row>
    <row r="95" ht="14.25" customHeight="1">
      <c r="A95" s="15" t="str">
        <f t="shared" si="69"/>
        <v>8г</v>
      </c>
      <c r="B95" s="15">
        <f t="shared" si="70"/>
        <v>14</v>
      </c>
      <c r="C95" s="17">
        <v>11.0</v>
      </c>
      <c r="D95" s="17">
        <v>3.0</v>
      </c>
      <c r="E95" s="17"/>
      <c r="F95" s="24"/>
      <c r="G95" s="24"/>
      <c r="H95" s="18">
        <f t="shared" si="61"/>
        <v>1</v>
      </c>
      <c r="I95" s="18">
        <f t="shared" si="62"/>
        <v>1</v>
      </c>
      <c r="J95" s="16">
        <v>1.0</v>
      </c>
      <c r="K95" s="16">
        <v>1.0</v>
      </c>
      <c r="L95" s="16">
        <v>26.0</v>
      </c>
      <c r="M95" s="16">
        <f t="shared" si="63"/>
        <v>23</v>
      </c>
      <c r="N95" s="18">
        <f t="shared" si="64"/>
        <v>0.8846153846</v>
      </c>
      <c r="O95" s="19">
        <v>26.0</v>
      </c>
      <c r="P95" s="19">
        <v>23.0</v>
      </c>
      <c r="Q95" s="20">
        <f t="shared" si="65"/>
        <v>0.8846153846</v>
      </c>
    </row>
    <row r="96" ht="14.25" customHeight="1">
      <c r="A96" s="15" t="str">
        <f t="shared" si="69"/>
        <v>8д</v>
      </c>
      <c r="B96" s="15">
        <f t="shared" si="70"/>
        <v>21</v>
      </c>
      <c r="C96" s="17">
        <v>17.0</v>
      </c>
      <c r="D96" s="17">
        <v>4.0</v>
      </c>
      <c r="E96" s="24"/>
      <c r="F96" s="24"/>
      <c r="G96" s="24"/>
      <c r="H96" s="18">
        <f t="shared" si="61"/>
        <v>1</v>
      </c>
      <c r="I96" s="18">
        <f t="shared" si="62"/>
        <v>1</v>
      </c>
      <c r="J96" s="16">
        <v>1.0</v>
      </c>
      <c r="K96" s="16">
        <v>1.0</v>
      </c>
      <c r="L96" s="16">
        <v>26.0</v>
      </c>
      <c r="M96" s="16">
        <f t="shared" si="63"/>
        <v>24</v>
      </c>
      <c r="N96" s="18">
        <f t="shared" si="64"/>
        <v>0.9230769231</v>
      </c>
      <c r="O96" s="19">
        <v>26.0</v>
      </c>
      <c r="P96" s="19">
        <v>24.0</v>
      </c>
      <c r="Q96" s="20">
        <f t="shared" si="65"/>
        <v>0.9230769231</v>
      </c>
    </row>
    <row r="97" ht="14.25" customHeight="1">
      <c r="A97" s="15"/>
      <c r="B97" s="15"/>
      <c r="C97" s="24"/>
      <c r="D97" s="24"/>
      <c r="E97" s="24"/>
      <c r="F97" s="24"/>
      <c r="G97" s="24"/>
      <c r="H97" s="18" t="str">
        <f t="shared" si="61"/>
        <v>#DIV/0!</v>
      </c>
      <c r="I97" s="18" t="str">
        <f t="shared" si="62"/>
        <v>#DIV/0!</v>
      </c>
      <c r="J97" s="16"/>
      <c r="K97" s="16"/>
      <c r="L97" s="17"/>
      <c r="M97" s="24"/>
      <c r="N97" s="18" t="str">
        <f t="shared" si="64"/>
        <v>#DIV/0!</v>
      </c>
      <c r="O97" s="21"/>
      <c r="P97" s="21"/>
      <c r="Q97" s="20" t="str">
        <f t="shared" si="65"/>
        <v>#DIV/0!</v>
      </c>
    </row>
    <row r="98" ht="14.25" customHeight="1">
      <c r="A98" s="25"/>
      <c r="B98" s="24"/>
      <c r="C98" s="24"/>
      <c r="D98" s="24"/>
      <c r="E98" s="24"/>
      <c r="F98" s="24"/>
      <c r="G98" s="24"/>
      <c r="H98" s="18" t="str">
        <f t="shared" si="61"/>
        <v>#DIV/0!</v>
      </c>
      <c r="I98" s="18" t="str">
        <f t="shared" si="62"/>
        <v>#DIV/0!</v>
      </c>
      <c r="J98" s="16"/>
      <c r="K98" s="16"/>
      <c r="L98" s="17"/>
      <c r="M98" s="24"/>
      <c r="N98" s="18" t="str">
        <f t="shared" si="64"/>
        <v>#DIV/0!</v>
      </c>
      <c r="O98" s="21"/>
      <c r="P98" s="21"/>
      <c r="Q98" s="20" t="str">
        <f t="shared" si="65"/>
        <v>#DIV/0!</v>
      </c>
    </row>
    <row r="99" ht="14.25" customHeight="1">
      <c r="A99" s="25"/>
      <c r="B99" s="24"/>
      <c r="C99" s="24"/>
      <c r="D99" s="24"/>
      <c r="E99" s="24"/>
      <c r="F99" s="24"/>
      <c r="G99" s="24"/>
      <c r="H99" s="18" t="str">
        <f t="shared" si="61"/>
        <v>#DIV/0!</v>
      </c>
      <c r="I99" s="18" t="str">
        <f t="shared" si="62"/>
        <v>#DIV/0!</v>
      </c>
      <c r="J99" s="16"/>
      <c r="K99" s="16"/>
      <c r="L99" s="17"/>
      <c r="M99" s="24"/>
      <c r="N99" s="18" t="str">
        <f t="shared" si="64"/>
        <v>#DIV/0!</v>
      </c>
      <c r="O99" s="21"/>
      <c r="P99" s="21"/>
      <c r="Q99" s="20" t="str">
        <f t="shared" si="65"/>
        <v>#DIV/0!</v>
      </c>
    </row>
    <row r="100" ht="14.25" customHeight="1">
      <c r="A100" s="25"/>
      <c r="B100" s="24"/>
      <c r="C100" s="24"/>
      <c r="D100" s="24"/>
      <c r="E100" s="24"/>
      <c r="F100" s="24"/>
      <c r="G100" s="24"/>
      <c r="H100" s="18" t="str">
        <f t="shared" si="61"/>
        <v>#DIV/0!</v>
      </c>
      <c r="I100" s="18" t="str">
        <f t="shared" si="62"/>
        <v>#DIV/0!</v>
      </c>
      <c r="J100" s="24"/>
      <c r="K100" s="24"/>
      <c r="L100" s="24"/>
      <c r="M100" s="24"/>
      <c r="N100" s="18" t="str">
        <f t="shared" si="64"/>
        <v>#DIV/0!</v>
      </c>
      <c r="O100" s="21"/>
      <c r="P100" s="21"/>
      <c r="Q100" s="20" t="str">
        <f t="shared" si="65"/>
        <v>#DIV/0!</v>
      </c>
    </row>
    <row r="101" ht="14.25" customHeight="1">
      <c r="A101" s="25"/>
      <c r="B101" s="24"/>
      <c r="C101" s="24"/>
      <c r="D101" s="24"/>
      <c r="E101" s="24"/>
      <c r="F101" s="24"/>
      <c r="G101" s="24"/>
      <c r="H101" s="18" t="str">
        <f t="shared" si="61"/>
        <v>#DIV/0!</v>
      </c>
      <c r="I101" s="18" t="str">
        <f t="shared" si="62"/>
        <v>#DIV/0!</v>
      </c>
      <c r="J101" s="24"/>
      <c r="K101" s="24"/>
      <c r="L101" s="24"/>
      <c r="M101" s="24"/>
      <c r="N101" s="18" t="str">
        <f t="shared" si="64"/>
        <v>#DIV/0!</v>
      </c>
      <c r="O101" s="21"/>
      <c r="P101" s="21"/>
      <c r="Q101" s="20" t="str">
        <f t="shared" si="65"/>
        <v>#DIV/0!</v>
      </c>
    </row>
    <row r="102" ht="14.25" customHeight="1">
      <c r="A102" s="9" t="s">
        <v>15</v>
      </c>
      <c r="B102" s="26">
        <f t="shared" ref="B102:G102" si="71">SUM(B79:B101)</f>
        <v>268</v>
      </c>
      <c r="C102" s="26">
        <f t="shared" si="71"/>
        <v>186</v>
      </c>
      <c r="D102" s="26">
        <f t="shared" si="71"/>
        <v>73</v>
      </c>
      <c r="E102" s="26">
        <f t="shared" si="71"/>
        <v>9</v>
      </c>
      <c r="F102" s="26">
        <f t="shared" si="71"/>
        <v>0</v>
      </c>
      <c r="G102" s="26">
        <f t="shared" si="71"/>
        <v>0</v>
      </c>
      <c r="H102" s="18">
        <f t="shared" si="61"/>
        <v>1</v>
      </c>
      <c r="I102" s="18">
        <f t="shared" si="62"/>
        <v>0.9664179104</v>
      </c>
      <c r="J102" s="26">
        <f t="shared" ref="J102:M102" si="72">SUM(J79:J101)</f>
        <v>18</v>
      </c>
      <c r="K102" s="26">
        <f t="shared" si="72"/>
        <v>18</v>
      </c>
      <c r="L102" s="26">
        <f t="shared" si="72"/>
        <v>580</v>
      </c>
      <c r="M102" s="26">
        <f t="shared" si="72"/>
        <v>525</v>
      </c>
      <c r="N102" s="18">
        <f t="shared" si="64"/>
        <v>0.9051724138</v>
      </c>
      <c r="O102" s="27">
        <f t="shared" ref="O102:P102" si="73">SUM(O79:O101)</f>
        <v>580</v>
      </c>
      <c r="P102" s="27">
        <f t="shared" si="73"/>
        <v>525</v>
      </c>
      <c r="Q102" s="20">
        <f t="shared" si="65"/>
        <v>0.9051724138</v>
      </c>
    </row>
    <row r="103" ht="14.2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Q103" s="95"/>
    </row>
    <row r="104" ht="14.25" customHeight="1">
      <c r="A104" s="89" t="s">
        <v>27</v>
      </c>
      <c r="B104" s="30"/>
      <c r="C104" s="30"/>
      <c r="D104" s="30"/>
      <c r="E104" s="30"/>
      <c r="F104" s="30"/>
      <c r="G104" s="88"/>
      <c r="H104" s="30"/>
      <c r="I104" s="30"/>
      <c r="J104" s="30"/>
      <c r="K104" s="30"/>
      <c r="L104" s="30"/>
      <c r="M104" s="30"/>
      <c r="N104" s="30"/>
    </row>
    <row r="105" ht="14.25" customHeight="1">
      <c r="A105" s="90" t="s">
        <v>4</v>
      </c>
      <c r="B105" s="32" t="s">
        <v>16</v>
      </c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4"/>
    </row>
    <row r="106" ht="14.25" customHeight="1">
      <c r="A106" s="98"/>
      <c r="B106" s="99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4"/>
    </row>
    <row r="107" ht="14.25" customHeight="1">
      <c r="A107" s="325"/>
      <c r="B107" s="99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4"/>
    </row>
    <row r="108" ht="14.25" customHeight="1"/>
    <row r="109" ht="14.25" customHeight="1"/>
    <row r="110" ht="14.25" customHeight="1">
      <c r="A110" s="63" t="s">
        <v>20</v>
      </c>
      <c r="Q110" s="95"/>
    </row>
    <row r="111" ht="14.25" customHeight="1">
      <c r="Q111" s="95"/>
    </row>
    <row r="112" ht="14.25" customHeight="1">
      <c r="A112" s="275" t="s">
        <v>1183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Q112" s="95"/>
    </row>
    <row r="113" ht="14.25" customHeight="1">
      <c r="A113" s="35" t="s">
        <v>38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135" t="s">
        <v>3</v>
      </c>
      <c r="P113" s="33"/>
      <c r="Q113" s="34"/>
    </row>
    <row r="114" ht="14.25" customHeight="1">
      <c r="A114" s="9" t="s">
        <v>4</v>
      </c>
      <c r="B114" s="11" t="s">
        <v>5</v>
      </c>
      <c r="C114" s="11" t="s">
        <v>6</v>
      </c>
      <c r="D114" s="11">
        <v>4.0</v>
      </c>
      <c r="E114" s="11">
        <v>3.0</v>
      </c>
      <c r="F114" s="11">
        <v>2.0</v>
      </c>
      <c r="G114" s="11" t="s">
        <v>7</v>
      </c>
      <c r="H114" s="11" t="s">
        <v>8</v>
      </c>
      <c r="I114" s="11" t="s">
        <v>9</v>
      </c>
      <c r="J114" s="11" t="s">
        <v>10</v>
      </c>
      <c r="K114" s="11" t="s">
        <v>11</v>
      </c>
      <c r="L114" s="11" t="s">
        <v>12</v>
      </c>
      <c r="M114" s="11" t="s">
        <v>11</v>
      </c>
      <c r="N114" s="11" t="s">
        <v>13</v>
      </c>
      <c r="O114" s="140" t="s">
        <v>12</v>
      </c>
      <c r="P114" s="140" t="s">
        <v>11</v>
      </c>
      <c r="Q114" s="141" t="s">
        <v>14</v>
      </c>
    </row>
    <row r="115" ht="14.25" customHeight="1">
      <c r="A115" s="15" t="str">
        <f t="shared" ref="A115:B115" si="74">A79</f>
        <v>6а</v>
      </c>
      <c r="B115" s="16">
        <f t="shared" si="74"/>
        <v>14</v>
      </c>
      <c r="C115" s="16">
        <v>5.0</v>
      </c>
      <c r="D115" s="16">
        <v>9.0</v>
      </c>
      <c r="E115" s="16"/>
      <c r="F115" s="17"/>
      <c r="G115" s="17"/>
      <c r="H115" s="18">
        <f t="shared" ref="H115:H147" si="77">(C115+D115+E115)/B115</f>
        <v>1</v>
      </c>
      <c r="I115" s="18">
        <f t="shared" ref="I115:I147" si="78">(C115+D115)/B115</f>
        <v>1</v>
      </c>
      <c r="J115" s="16">
        <v>1.0</v>
      </c>
      <c r="K115" s="16">
        <v>1.0</v>
      </c>
      <c r="L115" s="16">
        <v>68.0</v>
      </c>
      <c r="M115" s="16">
        <v>68.0</v>
      </c>
      <c r="N115" s="18">
        <f t="shared" ref="N115:N147" si="79">M115/L115</f>
        <v>1</v>
      </c>
      <c r="O115" s="19">
        <f t="shared" ref="O115:P115" si="75">L115</f>
        <v>68</v>
      </c>
      <c r="P115" s="19">
        <f t="shared" si="75"/>
        <v>68</v>
      </c>
      <c r="Q115" s="20">
        <f t="shared" ref="Q115:Q147" si="81">P115/O115</f>
        <v>1</v>
      </c>
    </row>
    <row r="116" ht="14.25" customHeight="1">
      <c r="A116" s="15" t="str">
        <f t="shared" ref="A116:B116" si="76">A80</f>
        <v>6б</v>
      </c>
      <c r="B116" s="16">
        <f t="shared" si="76"/>
        <v>15</v>
      </c>
      <c r="C116" s="17">
        <v>8.0</v>
      </c>
      <c r="D116" s="16">
        <v>6.0</v>
      </c>
      <c r="E116" s="16">
        <v>1.0</v>
      </c>
      <c r="F116" s="17"/>
      <c r="G116" s="17"/>
      <c r="H116" s="18">
        <f t="shared" si="77"/>
        <v>1</v>
      </c>
      <c r="I116" s="18">
        <f t="shared" si="78"/>
        <v>0.9333333333</v>
      </c>
      <c r="J116" s="16">
        <v>1.0</v>
      </c>
      <c r="K116" s="16">
        <v>1.0</v>
      </c>
      <c r="L116" s="16">
        <v>68.0</v>
      </c>
      <c r="M116" s="16">
        <v>68.0</v>
      </c>
      <c r="N116" s="18">
        <f t="shared" si="79"/>
        <v>1</v>
      </c>
      <c r="O116" s="19">
        <f t="shared" ref="O116:P116" si="80">L116</f>
        <v>68</v>
      </c>
      <c r="P116" s="19">
        <f t="shared" si="80"/>
        <v>68</v>
      </c>
      <c r="Q116" s="20">
        <f t="shared" si="81"/>
        <v>1</v>
      </c>
    </row>
    <row r="117" ht="14.25" customHeight="1">
      <c r="A117" s="15" t="str">
        <f t="shared" ref="A117:B117" si="82">A81</f>
        <v>6в</v>
      </c>
      <c r="B117" s="16">
        <f t="shared" si="82"/>
        <v>13</v>
      </c>
      <c r="C117" s="16">
        <v>8.0</v>
      </c>
      <c r="D117" s="16">
        <v>5.0</v>
      </c>
      <c r="E117" s="16"/>
      <c r="F117" s="17"/>
      <c r="G117" s="17"/>
      <c r="H117" s="18">
        <f t="shared" si="77"/>
        <v>1</v>
      </c>
      <c r="I117" s="18">
        <f t="shared" si="78"/>
        <v>1</v>
      </c>
      <c r="J117" s="16">
        <v>1.0</v>
      </c>
      <c r="K117" s="16">
        <v>1.0</v>
      </c>
      <c r="L117" s="16">
        <v>68.0</v>
      </c>
      <c r="M117" s="16">
        <v>62.0</v>
      </c>
      <c r="N117" s="18">
        <f t="shared" si="79"/>
        <v>0.9117647059</v>
      </c>
      <c r="O117" s="19">
        <f t="shared" ref="O117:P117" si="83">L117</f>
        <v>68</v>
      </c>
      <c r="P117" s="19">
        <f t="shared" si="83"/>
        <v>62</v>
      </c>
      <c r="Q117" s="20">
        <f t="shared" si="81"/>
        <v>0.9117647059</v>
      </c>
    </row>
    <row r="118" ht="14.25" customHeight="1">
      <c r="A118" s="15" t="str">
        <f t="shared" ref="A118:B118" si="84">A82</f>
        <v>6г</v>
      </c>
      <c r="B118" s="16">
        <f t="shared" si="84"/>
        <v>18</v>
      </c>
      <c r="C118" s="17">
        <v>14.0</v>
      </c>
      <c r="D118" s="17">
        <v>4.0</v>
      </c>
      <c r="E118" s="17"/>
      <c r="F118" s="17"/>
      <c r="G118" s="17"/>
      <c r="H118" s="18">
        <f t="shared" si="77"/>
        <v>1</v>
      </c>
      <c r="I118" s="18">
        <f t="shared" si="78"/>
        <v>1</v>
      </c>
      <c r="J118" s="16">
        <v>1.0</v>
      </c>
      <c r="K118" s="16">
        <v>1.0</v>
      </c>
      <c r="L118" s="16">
        <v>68.0</v>
      </c>
      <c r="M118" s="16">
        <v>59.0</v>
      </c>
      <c r="N118" s="18">
        <f t="shared" si="79"/>
        <v>0.8676470588</v>
      </c>
      <c r="O118" s="19">
        <f t="shared" ref="O118:O132" si="86">L118</f>
        <v>68</v>
      </c>
      <c r="P118" s="19">
        <v>59.0</v>
      </c>
      <c r="Q118" s="20">
        <f t="shared" si="81"/>
        <v>0.8676470588</v>
      </c>
    </row>
    <row r="119" ht="14.25" customHeight="1">
      <c r="A119" s="15" t="str">
        <f t="shared" ref="A119:B119" si="85">A83</f>
        <v>6ат</v>
      </c>
      <c r="B119" s="16">
        <f t="shared" si="85"/>
        <v>13</v>
      </c>
      <c r="C119" s="17">
        <v>7.0</v>
      </c>
      <c r="D119" s="17">
        <v>6.0</v>
      </c>
      <c r="E119" s="17"/>
      <c r="F119" s="17"/>
      <c r="G119" s="17"/>
      <c r="H119" s="18">
        <f t="shared" si="77"/>
        <v>1</v>
      </c>
      <c r="I119" s="18">
        <f t="shared" si="78"/>
        <v>1</v>
      </c>
      <c r="J119" s="16">
        <v>1.0</v>
      </c>
      <c r="K119" s="16">
        <v>1.0</v>
      </c>
      <c r="L119" s="16">
        <v>68.0</v>
      </c>
      <c r="M119" s="16">
        <v>68.0</v>
      </c>
      <c r="N119" s="18">
        <f t="shared" si="79"/>
        <v>1</v>
      </c>
      <c r="O119" s="19">
        <f t="shared" si="86"/>
        <v>68</v>
      </c>
      <c r="P119" s="19">
        <f t="shared" ref="P119:P122" si="88">M119</f>
        <v>68</v>
      </c>
      <c r="Q119" s="20">
        <f t="shared" si="81"/>
        <v>1</v>
      </c>
    </row>
    <row r="120" ht="14.25" customHeight="1">
      <c r="A120" s="15" t="str">
        <f t="shared" ref="A120:B120" si="87">A84</f>
        <v>6бт</v>
      </c>
      <c r="B120" s="16">
        <f t="shared" si="87"/>
        <v>13</v>
      </c>
      <c r="C120" s="17">
        <v>4.0</v>
      </c>
      <c r="D120" s="17">
        <v>8.0</v>
      </c>
      <c r="E120" s="17">
        <v>1.0</v>
      </c>
      <c r="F120" s="17"/>
      <c r="G120" s="17"/>
      <c r="H120" s="18">
        <f t="shared" si="77"/>
        <v>1</v>
      </c>
      <c r="I120" s="18">
        <f t="shared" si="78"/>
        <v>0.9230769231</v>
      </c>
      <c r="J120" s="16">
        <v>1.0</v>
      </c>
      <c r="K120" s="16">
        <v>1.0</v>
      </c>
      <c r="L120" s="16">
        <v>68.0</v>
      </c>
      <c r="M120" s="16">
        <v>68.0</v>
      </c>
      <c r="N120" s="18">
        <f t="shared" si="79"/>
        <v>1</v>
      </c>
      <c r="O120" s="19">
        <f t="shared" si="86"/>
        <v>68</v>
      </c>
      <c r="P120" s="19">
        <f t="shared" si="88"/>
        <v>68</v>
      </c>
      <c r="Q120" s="20">
        <f t="shared" si="81"/>
        <v>1</v>
      </c>
    </row>
    <row r="121" ht="14.25" customHeight="1">
      <c r="A121" s="15" t="str">
        <f t="shared" ref="A121:B121" si="89">A85</f>
        <v>6вт</v>
      </c>
      <c r="B121" s="16">
        <f t="shared" si="89"/>
        <v>13</v>
      </c>
      <c r="C121" s="17">
        <v>1.0</v>
      </c>
      <c r="D121" s="17">
        <v>12.0</v>
      </c>
      <c r="E121" s="17"/>
      <c r="F121" s="17"/>
      <c r="G121" s="17"/>
      <c r="H121" s="18">
        <f t="shared" si="77"/>
        <v>1</v>
      </c>
      <c r="I121" s="18">
        <f t="shared" si="78"/>
        <v>1</v>
      </c>
      <c r="J121" s="16">
        <v>1.0</v>
      </c>
      <c r="K121" s="16">
        <v>1.0</v>
      </c>
      <c r="L121" s="16">
        <v>68.0</v>
      </c>
      <c r="M121" s="16">
        <v>59.0</v>
      </c>
      <c r="N121" s="18">
        <f t="shared" si="79"/>
        <v>0.8676470588</v>
      </c>
      <c r="O121" s="19">
        <f t="shared" si="86"/>
        <v>68</v>
      </c>
      <c r="P121" s="19">
        <f t="shared" si="88"/>
        <v>59</v>
      </c>
      <c r="Q121" s="20">
        <f t="shared" si="81"/>
        <v>0.8676470588</v>
      </c>
    </row>
    <row r="122" ht="14.25" customHeight="1">
      <c r="A122" s="15" t="str">
        <f t="shared" ref="A122:B122" si="90">A86</f>
        <v>6гт</v>
      </c>
      <c r="B122" s="16">
        <f t="shared" si="90"/>
        <v>12</v>
      </c>
      <c r="C122" s="17">
        <v>8.0</v>
      </c>
      <c r="D122" s="17">
        <v>4.0</v>
      </c>
      <c r="E122" s="17"/>
      <c r="F122" s="17"/>
      <c r="G122" s="17"/>
      <c r="H122" s="18">
        <f t="shared" si="77"/>
        <v>1</v>
      </c>
      <c r="I122" s="18">
        <f t="shared" si="78"/>
        <v>1</v>
      </c>
      <c r="J122" s="16">
        <v>1.0</v>
      </c>
      <c r="K122" s="16">
        <v>1.0</v>
      </c>
      <c r="L122" s="16">
        <v>68.0</v>
      </c>
      <c r="M122" s="16">
        <v>58.0</v>
      </c>
      <c r="N122" s="18">
        <f t="shared" si="79"/>
        <v>0.8529411765</v>
      </c>
      <c r="O122" s="19">
        <f t="shared" si="86"/>
        <v>68</v>
      </c>
      <c r="P122" s="19">
        <f t="shared" si="88"/>
        <v>58</v>
      </c>
      <c r="Q122" s="20">
        <f t="shared" si="81"/>
        <v>0.8529411765</v>
      </c>
    </row>
    <row r="123" ht="14.25" customHeight="1">
      <c r="A123" s="15" t="str">
        <f t="shared" ref="A123:A133" si="91">A87</f>
        <v>7а</v>
      </c>
      <c r="B123" s="16">
        <v>13.0</v>
      </c>
      <c r="C123" s="17">
        <v>5.0</v>
      </c>
      <c r="D123" s="17">
        <v>8.0</v>
      </c>
      <c r="E123" s="17"/>
      <c r="F123" s="17"/>
      <c r="G123" s="17"/>
      <c r="H123" s="18">
        <f t="shared" si="77"/>
        <v>1</v>
      </c>
      <c r="I123" s="18">
        <f t="shared" si="78"/>
        <v>1</v>
      </c>
      <c r="J123" s="16">
        <v>1.0</v>
      </c>
      <c r="K123" s="16">
        <v>1.0</v>
      </c>
      <c r="L123" s="16">
        <v>34.0</v>
      </c>
      <c r="M123" s="16">
        <v>33.0</v>
      </c>
      <c r="N123" s="18">
        <f t="shared" si="79"/>
        <v>0.9705882353</v>
      </c>
      <c r="O123" s="19">
        <f t="shared" si="86"/>
        <v>34</v>
      </c>
      <c r="P123" s="19">
        <v>33.0</v>
      </c>
      <c r="Q123" s="20">
        <f t="shared" si="81"/>
        <v>0.9705882353</v>
      </c>
    </row>
    <row r="124" ht="14.25" customHeight="1">
      <c r="A124" s="15" t="str">
        <f t="shared" si="91"/>
        <v>7б</v>
      </c>
      <c r="B124" s="16">
        <f>B88</f>
        <v>15</v>
      </c>
      <c r="C124" s="17">
        <v>4.0</v>
      </c>
      <c r="D124" s="17">
        <v>10.0</v>
      </c>
      <c r="E124" s="17">
        <v>1.0</v>
      </c>
      <c r="F124" s="17"/>
      <c r="G124" s="17"/>
      <c r="H124" s="18">
        <f t="shared" si="77"/>
        <v>1</v>
      </c>
      <c r="I124" s="18">
        <f t="shared" si="78"/>
        <v>0.9333333333</v>
      </c>
      <c r="J124" s="16">
        <v>1.0</v>
      </c>
      <c r="K124" s="16">
        <v>1.0</v>
      </c>
      <c r="L124" s="16">
        <v>34.0</v>
      </c>
      <c r="M124" s="16">
        <v>33.0</v>
      </c>
      <c r="N124" s="18">
        <f t="shared" si="79"/>
        <v>0.9705882353</v>
      </c>
      <c r="O124" s="19">
        <f t="shared" si="86"/>
        <v>34</v>
      </c>
      <c r="P124" s="19">
        <f t="shared" ref="P124:P132" si="92">M124</f>
        <v>33</v>
      </c>
      <c r="Q124" s="20">
        <f t="shared" si="81"/>
        <v>0.9705882353</v>
      </c>
    </row>
    <row r="125" ht="14.25" customHeight="1">
      <c r="A125" s="15" t="str">
        <f t="shared" si="91"/>
        <v>7в</v>
      </c>
      <c r="B125" s="16">
        <v>18.0</v>
      </c>
      <c r="C125" s="17">
        <v>11.0</v>
      </c>
      <c r="D125" s="17">
        <v>6.0</v>
      </c>
      <c r="E125" s="17">
        <v>1.0</v>
      </c>
      <c r="F125" s="17"/>
      <c r="G125" s="17"/>
      <c r="H125" s="18">
        <f t="shared" si="77"/>
        <v>1</v>
      </c>
      <c r="I125" s="18">
        <f t="shared" si="78"/>
        <v>0.9444444444</v>
      </c>
      <c r="J125" s="16">
        <v>1.0</v>
      </c>
      <c r="K125" s="16">
        <v>1.0</v>
      </c>
      <c r="L125" s="16">
        <v>34.0</v>
      </c>
      <c r="M125" s="16">
        <v>33.0</v>
      </c>
      <c r="N125" s="18">
        <f t="shared" si="79"/>
        <v>0.9705882353</v>
      </c>
      <c r="O125" s="19">
        <f t="shared" si="86"/>
        <v>34</v>
      </c>
      <c r="P125" s="19">
        <f t="shared" si="92"/>
        <v>33</v>
      </c>
      <c r="Q125" s="20">
        <f t="shared" si="81"/>
        <v>0.9705882353</v>
      </c>
    </row>
    <row r="126" ht="14.25" customHeight="1">
      <c r="A126" s="15" t="str">
        <f t="shared" si="91"/>
        <v>7г</v>
      </c>
      <c r="B126" s="16">
        <v>14.0</v>
      </c>
      <c r="C126" s="17">
        <v>6.0</v>
      </c>
      <c r="D126" s="17">
        <v>8.0</v>
      </c>
      <c r="E126" s="17"/>
      <c r="F126" s="17"/>
      <c r="G126" s="17"/>
      <c r="H126" s="18">
        <f t="shared" si="77"/>
        <v>1</v>
      </c>
      <c r="I126" s="18">
        <f t="shared" si="78"/>
        <v>1</v>
      </c>
      <c r="J126" s="16">
        <v>1.0</v>
      </c>
      <c r="K126" s="16">
        <v>1.0</v>
      </c>
      <c r="L126" s="16">
        <v>34.0</v>
      </c>
      <c r="M126" s="16">
        <v>34.0</v>
      </c>
      <c r="N126" s="18">
        <f t="shared" si="79"/>
        <v>1</v>
      </c>
      <c r="O126" s="19">
        <f t="shared" si="86"/>
        <v>34</v>
      </c>
      <c r="P126" s="19">
        <f t="shared" si="92"/>
        <v>34</v>
      </c>
      <c r="Q126" s="20">
        <f t="shared" si="81"/>
        <v>1</v>
      </c>
    </row>
    <row r="127" ht="14.25" customHeight="1">
      <c r="A127" s="15" t="str">
        <f t="shared" si="91"/>
        <v>7д</v>
      </c>
      <c r="B127" s="16">
        <f t="shared" ref="B127:B132" si="93">B91</f>
        <v>17</v>
      </c>
      <c r="C127" s="17">
        <v>9.0</v>
      </c>
      <c r="D127" s="17">
        <v>8.0</v>
      </c>
      <c r="E127" s="17"/>
      <c r="F127" s="17"/>
      <c r="G127" s="17"/>
      <c r="H127" s="18">
        <f t="shared" si="77"/>
        <v>1</v>
      </c>
      <c r="I127" s="18">
        <f t="shared" si="78"/>
        <v>1</v>
      </c>
      <c r="J127" s="16">
        <v>1.0</v>
      </c>
      <c r="K127" s="16">
        <v>1.0</v>
      </c>
      <c r="L127" s="16">
        <v>34.0</v>
      </c>
      <c r="M127" s="16">
        <v>34.0</v>
      </c>
      <c r="N127" s="18">
        <f t="shared" si="79"/>
        <v>1</v>
      </c>
      <c r="O127" s="19">
        <f t="shared" si="86"/>
        <v>34</v>
      </c>
      <c r="P127" s="19">
        <f t="shared" si="92"/>
        <v>34</v>
      </c>
      <c r="Q127" s="20">
        <f t="shared" si="81"/>
        <v>1</v>
      </c>
    </row>
    <row r="128" ht="14.25" customHeight="1">
      <c r="A128" s="15" t="str">
        <f t="shared" si="91"/>
        <v>8а</v>
      </c>
      <c r="B128" s="16">
        <f t="shared" si="93"/>
        <v>13</v>
      </c>
      <c r="C128" s="17">
        <v>5.0</v>
      </c>
      <c r="D128" s="17">
        <v>7.0</v>
      </c>
      <c r="E128" s="17">
        <v>1.0</v>
      </c>
      <c r="F128" s="17"/>
      <c r="G128" s="17"/>
      <c r="H128" s="18">
        <f t="shared" si="77"/>
        <v>1</v>
      </c>
      <c r="I128" s="18">
        <f t="shared" si="78"/>
        <v>0.9230769231</v>
      </c>
      <c r="J128" s="16">
        <v>1.0</v>
      </c>
      <c r="K128" s="16">
        <v>1.0</v>
      </c>
      <c r="L128" s="16">
        <v>34.0</v>
      </c>
      <c r="M128" s="16">
        <v>29.0</v>
      </c>
      <c r="N128" s="18">
        <f t="shared" si="79"/>
        <v>0.8529411765</v>
      </c>
      <c r="O128" s="19">
        <f t="shared" si="86"/>
        <v>34</v>
      </c>
      <c r="P128" s="19">
        <f t="shared" si="92"/>
        <v>29</v>
      </c>
      <c r="Q128" s="20">
        <f t="shared" si="81"/>
        <v>0.8529411765</v>
      </c>
    </row>
    <row r="129" ht="14.25" customHeight="1">
      <c r="A129" s="15" t="str">
        <f t="shared" si="91"/>
        <v>8б</v>
      </c>
      <c r="B129" s="16">
        <f t="shared" si="93"/>
        <v>13</v>
      </c>
      <c r="C129" s="17">
        <v>7.0</v>
      </c>
      <c r="D129" s="17">
        <v>5.0</v>
      </c>
      <c r="E129" s="17">
        <v>1.0</v>
      </c>
      <c r="F129" s="17"/>
      <c r="G129" s="17"/>
      <c r="H129" s="18">
        <f t="shared" si="77"/>
        <v>1</v>
      </c>
      <c r="I129" s="18">
        <f t="shared" si="78"/>
        <v>0.9230769231</v>
      </c>
      <c r="J129" s="16">
        <v>1.0</v>
      </c>
      <c r="K129" s="16">
        <v>1.0</v>
      </c>
      <c r="L129" s="16">
        <v>34.0</v>
      </c>
      <c r="M129" s="16">
        <v>26.0</v>
      </c>
      <c r="N129" s="18">
        <f t="shared" si="79"/>
        <v>0.7647058824</v>
      </c>
      <c r="O129" s="19">
        <f t="shared" si="86"/>
        <v>34</v>
      </c>
      <c r="P129" s="19">
        <f t="shared" si="92"/>
        <v>26</v>
      </c>
      <c r="Q129" s="20">
        <f t="shared" si="81"/>
        <v>0.7647058824</v>
      </c>
    </row>
    <row r="130" ht="14.25" customHeight="1">
      <c r="A130" s="15" t="str">
        <f t="shared" si="91"/>
        <v>8в</v>
      </c>
      <c r="B130" s="16">
        <f t="shared" si="93"/>
        <v>18</v>
      </c>
      <c r="C130" s="17">
        <v>14.0</v>
      </c>
      <c r="D130" s="17">
        <v>4.0</v>
      </c>
      <c r="E130" s="17"/>
      <c r="F130" s="17"/>
      <c r="G130" s="17"/>
      <c r="H130" s="18">
        <f t="shared" si="77"/>
        <v>1</v>
      </c>
      <c r="I130" s="18">
        <f t="shared" si="78"/>
        <v>1</v>
      </c>
      <c r="J130" s="16">
        <v>1.0</v>
      </c>
      <c r="K130" s="16">
        <v>1.0</v>
      </c>
      <c r="L130" s="16">
        <v>34.0</v>
      </c>
      <c r="M130" s="16">
        <v>25.0</v>
      </c>
      <c r="N130" s="18">
        <f t="shared" si="79"/>
        <v>0.7352941176</v>
      </c>
      <c r="O130" s="19">
        <f t="shared" si="86"/>
        <v>34</v>
      </c>
      <c r="P130" s="19">
        <f t="shared" si="92"/>
        <v>25</v>
      </c>
      <c r="Q130" s="20">
        <f t="shared" si="81"/>
        <v>0.7352941176</v>
      </c>
    </row>
    <row r="131" ht="14.25" customHeight="1">
      <c r="A131" s="15" t="str">
        <f t="shared" si="91"/>
        <v>8г</v>
      </c>
      <c r="B131" s="16">
        <f t="shared" si="93"/>
        <v>14</v>
      </c>
      <c r="C131" s="17">
        <v>9.0</v>
      </c>
      <c r="D131" s="17">
        <v>3.0</v>
      </c>
      <c r="E131" s="17">
        <v>2.0</v>
      </c>
      <c r="F131" s="17"/>
      <c r="G131" s="17"/>
      <c r="H131" s="18">
        <f t="shared" si="77"/>
        <v>1</v>
      </c>
      <c r="I131" s="18">
        <f t="shared" si="78"/>
        <v>0.8571428571</v>
      </c>
      <c r="J131" s="16">
        <v>1.0</v>
      </c>
      <c r="K131" s="16">
        <v>1.0</v>
      </c>
      <c r="L131" s="16">
        <v>34.0</v>
      </c>
      <c r="M131" s="16">
        <v>30.0</v>
      </c>
      <c r="N131" s="18">
        <f t="shared" si="79"/>
        <v>0.8823529412</v>
      </c>
      <c r="O131" s="19">
        <f t="shared" si="86"/>
        <v>34</v>
      </c>
      <c r="P131" s="19">
        <f t="shared" si="92"/>
        <v>30</v>
      </c>
      <c r="Q131" s="20">
        <f t="shared" si="81"/>
        <v>0.8823529412</v>
      </c>
    </row>
    <row r="132" ht="14.25" customHeight="1">
      <c r="A132" s="15" t="str">
        <f t="shared" si="91"/>
        <v>8д</v>
      </c>
      <c r="B132" s="16">
        <f t="shared" si="93"/>
        <v>21</v>
      </c>
      <c r="C132" s="17">
        <v>19.0</v>
      </c>
      <c r="D132" s="17">
        <v>2.0</v>
      </c>
      <c r="E132" s="17"/>
      <c r="F132" s="17"/>
      <c r="G132" s="17"/>
      <c r="H132" s="18">
        <f t="shared" si="77"/>
        <v>1</v>
      </c>
      <c r="I132" s="18">
        <f t="shared" si="78"/>
        <v>1</v>
      </c>
      <c r="J132" s="16">
        <v>1.0</v>
      </c>
      <c r="K132" s="16">
        <v>1.0</v>
      </c>
      <c r="L132" s="16">
        <v>34.0</v>
      </c>
      <c r="M132" s="16">
        <v>29.0</v>
      </c>
      <c r="N132" s="18">
        <f t="shared" si="79"/>
        <v>0.8529411765</v>
      </c>
      <c r="O132" s="19">
        <f t="shared" si="86"/>
        <v>34</v>
      </c>
      <c r="P132" s="19">
        <f t="shared" si="92"/>
        <v>29</v>
      </c>
      <c r="Q132" s="20">
        <f t="shared" si="81"/>
        <v>0.8529411765</v>
      </c>
    </row>
    <row r="133" ht="14.25" customHeight="1">
      <c r="A133" s="15" t="str">
        <f t="shared" si="91"/>
        <v/>
      </c>
      <c r="B133" s="17"/>
      <c r="C133" s="17"/>
      <c r="D133" s="17"/>
      <c r="E133" s="17"/>
      <c r="F133" s="17"/>
      <c r="G133" s="17"/>
      <c r="H133" s="18" t="str">
        <f t="shared" si="77"/>
        <v>#DIV/0!</v>
      </c>
      <c r="I133" s="18" t="str">
        <f t="shared" si="78"/>
        <v>#DIV/0!</v>
      </c>
      <c r="J133" s="16"/>
      <c r="K133" s="16"/>
      <c r="L133" s="16"/>
      <c r="M133" s="16"/>
      <c r="N133" s="18" t="str">
        <f t="shared" si="79"/>
        <v>#DIV/0!</v>
      </c>
      <c r="O133" s="19"/>
      <c r="P133" s="19"/>
      <c r="Q133" s="20" t="str">
        <f t="shared" si="81"/>
        <v>#DIV/0!</v>
      </c>
    </row>
    <row r="134" ht="14.25" customHeight="1">
      <c r="A134" s="15"/>
      <c r="B134" s="17"/>
      <c r="C134" s="17"/>
      <c r="D134" s="17"/>
      <c r="E134" s="17"/>
      <c r="F134" s="17"/>
      <c r="G134" s="17"/>
      <c r="H134" s="18" t="str">
        <f t="shared" si="77"/>
        <v>#DIV/0!</v>
      </c>
      <c r="I134" s="18" t="str">
        <f t="shared" si="78"/>
        <v>#DIV/0!</v>
      </c>
      <c r="J134" s="16"/>
      <c r="K134" s="16"/>
      <c r="L134" s="16"/>
      <c r="M134" s="16"/>
      <c r="N134" s="18" t="str">
        <f t="shared" si="79"/>
        <v>#DIV/0!</v>
      </c>
      <c r="O134" s="19"/>
      <c r="P134" s="19"/>
      <c r="Q134" s="20" t="str">
        <f t="shared" si="81"/>
        <v>#DIV/0!</v>
      </c>
    </row>
    <row r="135" ht="14.25" customHeight="1">
      <c r="A135" s="15"/>
      <c r="B135" s="17"/>
      <c r="C135" s="17"/>
      <c r="D135" s="17"/>
      <c r="E135" s="17"/>
      <c r="F135" s="17"/>
      <c r="G135" s="17"/>
      <c r="H135" s="18" t="str">
        <f t="shared" si="77"/>
        <v>#DIV/0!</v>
      </c>
      <c r="I135" s="18" t="str">
        <f t="shared" si="78"/>
        <v>#DIV/0!</v>
      </c>
      <c r="J135" s="16"/>
      <c r="K135" s="16"/>
      <c r="L135" s="16"/>
      <c r="M135" s="16"/>
      <c r="N135" s="18" t="str">
        <f t="shared" si="79"/>
        <v>#DIV/0!</v>
      </c>
      <c r="O135" s="19"/>
      <c r="P135" s="19"/>
      <c r="Q135" s="20" t="str">
        <f t="shared" si="81"/>
        <v>#DIV/0!</v>
      </c>
    </row>
    <row r="136" ht="14.25" customHeight="1">
      <c r="A136" s="15"/>
      <c r="B136" s="17"/>
      <c r="C136" s="17"/>
      <c r="D136" s="17"/>
      <c r="E136" s="17"/>
      <c r="F136" s="17"/>
      <c r="G136" s="17"/>
      <c r="H136" s="18" t="str">
        <f t="shared" si="77"/>
        <v>#DIV/0!</v>
      </c>
      <c r="I136" s="18" t="str">
        <f t="shared" si="78"/>
        <v>#DIV/0!</v>
      </c>
      <c r="J136" s="16"/>
      <c r="K136" s="16"/>
      <c r="L136" s="16"/>
      <c r="M136" s="16"/>
      <c r="N136" s="18" t="str">
        <f t="shared" si="79"/>
        <v>#DIV/0!</v>
      </c>
      <c r="O136" s="19"/>
      <c r="P136" s="19"/>
      <c r="Q136" s="20" t="str">
        <f t="shared" si="81"/>
        <v>#DIV/0!</v>
      </c>
    </row>
    <row r="137" ht="14.25" customHeight="1">
      <c r="A137" s="15"/>
      <c r="B137" s="17"/>
      <c r="C137" s="17"/>
      <c r="D137" s="17"/>
      <c r="E137" s="17"/>
      <c r="F137" s="17"/>
      <c r="G137" s="17"/>
      <c r="H137" s="18" t="str">
        <f t="shared" si="77"/>
        <v>#DIV/0!</v>
      </c>
      <c r="I137" s="18" t="str">
        <f t="shared" si="78"/>
        <v>#DIV/0!</v>
      </c>
      <c r="J137" s="16"/>
      <c r="K137" s="16"/>
      <c r="L137" s="16"/>
      <c r="M137" s="16"/>
      <c r="N137" s="18" t="str">
        <f t="shared" si="79"/>
        <v>#DIV/0!</v>
      </c>
      <c r="O137" s="19"/>
      <c r="P137" s="19"/>
      <c r="Q137" s="20" t="str">
        <f t="shared" si="81"/>
        <v>#DIV/0!</v>
      </c>
    </row>
    <row r="138" ht="14.25" customHeight="1">
      <c r="A138" s="15"/>
      <c r="B138" s="17"/>
      <c r="C138" s="17"/>
      <c r="D138" s="17"/>
      <c r="E138" s="17"/>
      <c r="F138" s="17"/>
      <c r="G138" s="17"/>
      <c r="H138" s="18" t="str">
        <f t="shared" si="77"/>
        <v>#DIV/0!</v>
      </c>
      <c r="I138" s="18" t="str">
        <f t="shared" si="78"/>
        <v>#DIV/0!</v>
      </c>
      <c r="J138" s="16"/>
      <c r="K138" s="16"/>
      <c r="L138" s="16"/>
      <c r="M138" s="16"/>
      <c r="N138" s="18" t="str">
        <f t="shared" si="79"/>
        <v>#DIV/0!</v>
      </c>
      <c r="O138" s="19"/>
      <c r="P138" s="19"/>
      <c r="Q138" s="20" t="str">
        <f t="shared" si="81"/>
        <v>#DIV/0!</v>
      </c>
    </row>
    <row r="139" ht="14.25" customHeight="1">
      <c r="A139" s="15"/>
      <c r="B139" s="17"/>
      <c r="C139" s="17"/>
      <c r="D139" s="17"/>
      <c r="E139" s="17"/>
      <c r="F139" s="17"/>
      <c r="G139" s="17"/>
      <c r="H139" s="18" t="str">
        <f t="shared" si="77"/>
        <v>#DIV/0!</v>
      </c>
      <c r="I139" s="18" t="str">
        <f t="shared" si="78"/>
        <v>#DIV/0!</v>
      </c>
      <c r="J139" s="16"/>
      <c r="K139" s="16"/>
      <c r="L139" s="16"/>
      <c r="M139" s="16"/>
      <c r="N139" s="18" t="str">
        <f t="shared" si="79"/>
        <v>#DIV/0!</v>
      </c>
      <c r="O139" s="19"/>
      <c r="P139" s="19"/>
      <c r="Q139" s="20" t="str">
        <f t="shared" si="81"/>
        <v>#DIV/0!</v>
      </c>
    </row>
    <row r="140" ht="14.25" customHeight="1">
      <c r="A140" s="15"/>
      <c r="B140" s="17"/>
      <c r="C140" s="17"/>
      <c r="D140" s="17"/>
      <c r="E140" s="17"/>
      <c r="F140" s="17"/>
      <c r="G140" s="17"/>
      <c r="H140" s="18" t="str">
        <f t="shared" si="77"/>
        <v>#DIV/0!</v>
      </c>
      <c r="I140" s="18" t="str">
        <f t="shared" si="78"/>
        <v>#DIV/0!</v>
      </c>
      <c r="J140" s="16"/>
      <c r="K140" s="16"/>
      <c r="L140" s="16"/>
      <c r="M140" s="16"/>
      <c r="N140" s="18" t="str">
        <f t="shared" si="79"/>
        <v>#DIV/0!</v>
      </c>
      <c r="O140" s="19"/>
      <c r="P140" s="19"/>
      <c r="Q140" s="20" t="str">
        <f t="shared" si="81"/>
        <v>#DIV/0!</v>
      </c>
    </row>
    <row r="141" ht="14.25" customHeight="1">
      <c r="A141" s="15"/>
      <c r="B141" s="17"/>
      <c r="C141" s="17"/>
      <c r="D141" s="17"/>
      <c r="E141" s="17"/>
      <c r="F141" s="17"/>
      <c r="G141" s="17"/>
      <c r="H141" s="18" t="str">
        <f t="shared" si="77"/>
        <v>#DIV/0!</v>
      </c>
      <c r="I141" s="18" t="str">
        <f t="shared" si="78"/>
        <v>#DIV/0!</v>
      </c>
      <c r="J141" s="16"/>
      <c r="K141" s="16"/>
      <c r="L141" s="16"/>
      <c r="M141" s="16"/>
      <c r="N141" s="18" t="str">
        <f t="shared" si="79"/>
        <v>#DIV/0!</v>
      </c>
      <c r="O141" s="19"/>
      <c r="P141" s="19"/>
      <c r="Q141" s="20" t="str">
        <f t="shared" si="81"/>
        <v>#DIV/0!</v>
      </c>
    </row>
    <row r="142" ht="14.25" customHeight="1">
      <c r="A142" s="15"/>
      <c r="B142" s="17"/>
      <c r="C142" s="17"/>
      <c r="D142" s="17"/>
      <c r="E142" s="17"/>
      <c r="F142" s="17"/>
      <c r="G142" s="17"/>
      <c r="H142" s="18" t="str">
        <f t="shared" si="77"/>
        <v>#DIV/0!</v>
      </c>
      <c r="I142" s="18" t="str">
        <f t="shared" si="78"/>
        <v>#DIV/0!</v>
      </c>
      <c r="J142" s="16"/>
      <c r="K142" s="16"/>
      <c r="L142" s="16"/>
      <c r="M142" s="16"/>
      <c r="N142" s="18" t="str">
        <f t="shared" si="79"/>
        <v>#DIV/0!</v>
      </c>
      <c r="O142" s="19"/>
      <c r="P142" s="19"/>
      <c r="Q142" s="20" t="str">
        <f t="shared" si="81"/>
        <v>#DIV/0!</v>
      </c>
    </row>
    <row r="143" ht="14.25" customHeight="1">
      <c r="A143" s="15"/>
      <c r="B143" s="17"/>
      <c r="C143" s="17"/>
      <c r="D143" s="17"/>
      <c r="E143" s="17"/>
      <c r="F143" s="17"/>
      <c r="G143" s="17"/>
      <c r="H143" s="18" t="str">
        <f t="shared" si="77"/>
        <v>#DIV/0!</v>
      </c>
      <c r="I143" s="18" t="str">
        <f t="shared" si="78"/>
        <v>#DIV/0!</v>
      </c>
      <c r="J143" s="16"/>
      <c r="K143" s="16"/>
      <c r="L143" s="16"/>
      <c r="M143" s="16"/>
      <c r="N143" s="18" t="str">
        <f t="shared" si="79"/>
        <v>#DIV/0!</v>
      </c>
      <c r="O143" s="19"/>
      <c r="P143" s="19"/>
      <c r="Q143" s="20" t="str">
        <f t="shared" si="81"/>
        <v>#DIV/0!</v>
      </c>
    </row>
    <row r="144" ht="14.25" customHeight="1">
      <c r="A144" s="15"/>
      <c r="B144" s="17"/>
      <c r="C144" s="17"/>
      <c r="D144" s="17"/>
      <c r="E144" s="17"/>
      <c r="F144" s="17"/>
      <c r="G144" s="17"/>
      <c r="H144" s="18" t="str">
        <f t="shared" si="77"/>
        <v>#DIV/0!</v>
      </c>
      <c r="I144" s="18" t="str">
        <f t="shared" si="78"/>
        <v>#DIV/0!</v>
      </c>
      <c r="J144" s="16"/>
      <c r="K144" s="16"/>
      <c r="L144" s="16"/>
      <c r="M144" s="16"/>
      <c r="N144" s="18" t="str">
        <f t="shared" si="79"/>
        <v>#DIV/0!</v>
      </c>
      <c r="O144" s="19"/>
      <c r="P144" s="19"/>
      <c r="Q144" s="20" t="str">
        <f t="shared" si="81"/>
        <v>#DIV/0!</v>
      </c>
    </row>
    <row r="145" ht="14.25" customHeight="1">
      <c r="A145" s="15"/>
      <c r="B145" s="17"/>
      <c r="C145" s="17"/>
      <c r="D145" s="17"/>
      <c r="E145" s="17"/>
      <c r="F145" s="17"/>
      <c r="G145" s="17"/>
      <c r="H145" s="18" t="str">
        <f t="shared" si="77"/>
        <v>#DIV/0!</v>
      </c>
      <c r="I145" s="18" t="str">
        <f t="shared" si="78"/>
        <v>#DIV/0!</v>
      </c>
      <c r="J145" s="16"/>
      <c r="K145" s="16"/>
      <c r="L145" s="16"/>
      <c r="M145" s="16"/>
      <c r="N145" s="18" t="str">
        <f t="shared" si="79"/>
        <v>#DIV/0!</v>
      </c>
      <c r="O145" s="19"/>
      <c r="P145" s="19"/>
      <c r="Q145" s="20" t="str">
        <f t="shared" si="81"/>
        <v>#DIV/0!</v>
      </c>
    </row>
    <row r="146" ht="14.25" customHeight="1">
      <c r="A146" s="15"/>
      <c r="B146" s="17"/>
      <c r="C146" s="17"/>
      <c r="D146" s="17"/>
      <c r="E146" s="17"/>
      <c r="F146" s="17"/>
      <c r="G146" s="17"/>
      <c r="H146" s="18" t="str">
        <f t="shared" si="77"/>
        <v>#DIV/0!</v>
      </c>
      <c r="I146" s="18" t="str">
        <f t="shared" si="78"/>
        <v>#DIV/0!</v>
      </c>
      <c r="J146" s="16"/>
      <c r="K146" s="16"/>
      <c r="L146" s="16"/>
      <c r="M146" s="16"/>
      <c r="N146" s="18" t="str">
        <f t="shared" si="79"/>
        <v>#DIV/0!</v>
      </c>
      <c r="O146" s="19"/>
      <c r="P146" s="19"/>
      <c r="Q146" s="20" t="str">
        <f t="shared" si="81"/>
        <v>#DIV/0!</v>
      </c>
    </row>
    <row r="147" ht="14.25" customHeight="1">
      <c r="A147" s="9" t="s">
        <v>15</v>
      </c>
      <c r="B147" s="26">
        <f t="shared" ref="B147:G147" si="94">SUM(B115:B146)</f>
        <v>267</v>
      </c>
      <c r="C147" s="26">
        <f t="shared" si="94"/>
        <v>144</v>
      </c>
      <c r="D147" s="26">
        <f t="shared" si="94"/>
        <v>115</v>
      </c>
      <c r="E147" s="26">
        <f t="shared" si="94"/>
        <v>8</v>
      </c>
      <c r="F147" s="26">
        <f t="shared" si="94"/>
        <v>0</v>
      </c>
      <c r="G147" s="26">
        <f t="shared" si="94"/>
        <v>0</v>
      </c>
      <c r="H147" s="18">
        <f t="shared" si="77"/>
        <v>1</v>
      </c>
      <c r="I147" s="18">
        <f t="shared" si="78"/>
        <v>0.9700374532</v>
      </c>
      <c r="J147" s="26">
        <f t="shared" ref="J147:M147" si="95">SUM(J115:J146)</f>
        <v>18</v>
      </c>
      <c r="K147" s="26">
        <f t="shared" si="95"/>
        <v>18</v>
      </c>
      <c r="L147" s="26">
        <f t="shared" si="95"/>
        <v>884</v>
      </c>
      <c r="M147" s="26">
        <f t="shared" si="95"/>
        <v>816</v>
      </c>
      <c r="N147" s="18">
        <f t="shared" si="79"/>
        <v>0.9230769231</v>
      </c>
      <c r="O147" s="27">
        <f t="shared" ref="O147:P147" si="96">SUM(O115:O146)</f>
        <v>884</v>
      </c>
      <c r="P147" s="27">
        <f t="shared" si="96"/>
        <v>816</v>
      </c>
      <c r="Q147" s="20">
        <f t="shared" si="81"/>
        <v>0.9230769231</v>
      </c>
    </row>
    <row r="148" ht="14.2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Q148" s="95"/>
    </row>
    <row r="149" ht="14.25" customHeight="1">
      <c r="A149" s="89" t="s">
        <v>27</v>
      </c>
      <c r="B149" s="30"/>
      <c r="C149" s="30"/>
      <c r="D149" s="30"/>
      <c r="E149" s="30"/>
      <c r="F149" s="30"/>
      <c r="G149" s="88"/>
      <c r="H149" s="30"/>
      <c r="I149" s="30"/>
      <c r="J149" s="30"/>
      <c r="K149" s="30"/>
      <c r="L149" s="30"/>
      <c r="M149" s="30"/>
      <c r="N149" s="30"/>
    </row>
    <row r="150" ht="14.25" customHeight="1">
      <c r="A150" s="90" t="s">
        <v>4</v>
      </c>
    </row>
    <row r="151" ht="14.25" customHeight="1">
      <c r="A151" s="120"/>
      <c r="B151" s="99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4"/>
    </row>
    <row r="152" ht="14.25" customHeight="1">
      <c r="A152" s="114"/>
      <c r="B152" s="99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4"/>
    </row>
    <row r="153" ht="14.25" customHeight="1"/>
    <row r="154" ht="14.25" customHeight="1"/>
    <row r="155" ht="14.25" customHeight="1"/>
    <row r="156" ht="14.25" customHeight="1">
      <c r="A156" s="63" t="s">
        <v>20</v>
      </c>
      <c r="Q156" s="95"/>
    </row>
    <row r="157" ht="14.25" customHeight="1">
      <c r="Q157" s="95"/>
    </row>
    <row r="158" ht="14.25" customHeight="1">
      <c r="A158" s="275" t="s">
        <v>1183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Q158" s="95"/>
    </row>
    <row r="159" ht="14.25" customHeight="1">
      <c r="A159" s="96" t="s">
        <v>18</v>
      </c>
      <c r="O159" s="135" t="s">
        <v>3</v>
      </c>
      <c r="P159" s="33"/>
      <c r="Q159" s="34"/>
    </row>
    <row r="160" ht="14.25" customHeight="1">
      <c r="A160" s="9" t="s">
        <v>4</v>
      </c>
      <c r="B160" s="11" t="s">
        <v>5</v>
      </c>
      <c r="C160" s="11" t="s">
        <v>6</v>
      </c>
      <c r="D160" s="11">
        <v>4.0</v>
      </c>
      <c r="E160" s="11">
        <v>3.0</v>
      </c>
      <c r="F160" s="11">
        <v>2.0</v>
      </c>
      <c r="G160" s="45" t="s">
        <v>19</v>
      </c>
      <c r="H160" s="11" t="s">
        <v>8</v>
      </c>
      <c r="I160" s="11" t="s">
        <v>9</v>
      </c>
      <c r="J160" s="11" t="s">
        <v>10</v>
      </c>
      <c r="K160" s="11" t="s">
        <v>11</v>
      </c>
      <c r="L160" s="11" t="s">
        <v>12</v>
      </c>
      <c r="M160" s="11" t="s">
        <v>11</v>
      </c>
      <c r="N160" s="11" t="s">
        <v>13</v>
      </c>
      <c r="O160" s="140" t="s">
        <v>12</v>
      </c>
      <c r="P160" s="140" t="s">
        <v>11</v>
      </c>
      <c r="Q160" s="141" t="s">
        <v>14</v>
      </c>
    </row>
    <row r="161" ht="14.25" customHeight="1">
      <c r="A161" s="15" t="str">
        <f t="shared" ref="A161:B161" si="97">A115</f>
        <v>6а</v>
      </c>
      <c r="B161" s="16">
        <f t="shared" si="97"/>
        <v>14</v>
      </c>
      <c r="C161" s="16">
        <v>12.0</v>
      </c>
      <c r="D161" s="16">
        <v>2.0</v>
      </c>
      <c r="E161" s="16"/>
      <c r="F161" s="17"/>
      <c r="G161" s="17"/>
      <c r="H161" s="18">
        <f t="shared" ref="H161:H193" si="101">(C161+D161+E161)/B161</f>
        <v>1</v>
      </c>
      <c r="I161" s="18">
        <f t="shared" ref="I161:I193" si="102">(C161+D161)/B161</f>
        <v>1</v>
      </c>
      <c r="J161" s="16">
        <v>2.0</v>
      </c>
      <c r="K161" s="16">
        <v>2.0</v>
      </c>
      <c r="L161" s="16">
        <f t="shared" ref="L161:M161" si="98">L115</f>
        <v>68</v>
      </c>
      <c r="M161" s="16">
        <f t="shared" si="98"/>
        <v>68</v>
      </c>
      <c r="N161" s="18">
        <f t="shared" ref="N161:N193" si="104">M161/L161</f>
        <v>1</v>
      </c>
      <c r="O161" s="19">
        <f t="shared" ref="O161:P161" si="99">L161</f>
        <v>68</v>
      </c>
      <c r="P161" s="19">
        <f t="shared" si="99"/>
        <v>68</v>
      </c>
      <c r="Q161" s="20">
        <f t="shared" ref="Q161:Q193" si="106">P161/O161</f>
        <v>1</v>
      </c>
    </row>
    <row r="162" ht="14.25" customHeight="1">
      <c r="A162" s="15" t="str">
        <f t="shared" ref="A162:B162" si="100">A116</f>
        <v>6б</v>
      </c>
      <c r="B162" s="16">
        <f t="shared" si="100"/>
        <v>15</v>
      </c>
      <c r="C162" s="17">
        <v>11.0</v>
      </c>
      <c r="D162" s="16">
        <v>4.0</v>
      </c>
      <c r="E162" s="16"/>
      <c r="F162" s="17"/>
      <c r="G162" s="17"/>
      <c r="H162" s="18">
        <f t="shared" si="101"/>
        <v>1</v>
      </c>
      <c r="I162" s="18">
        <f t="shared" si="102"/>
        <v>1</v>
      </c>
      <c r="J162" s="16">
        <v>2.0</v>
      </c>
      <c r="K162" s="16">
        <v>2.0</v>
      </c>
      <c r="L162" s="16">
        <f t="shared" ref="L162:M162" si="103">L116</f>
        <v>68</v>
      </c>
      <c r="M162" s="16">
        <f t="shared" si="103"/>
        <v>68</v>
      </c>
      <c r="N162" s="18">
        <f t="shared" si="104"/>
        <v>1</v>
      </c>
      <c r="O162" s="19">
        <f t="shared" ref="O162:P162" si="105">L162</f>
        <v>68</v>
      </c>
      <c r="P162" s="19">
        <f t="shared" si="105"/>
        <v>68</v>
      </c>
      <c r="Q162" s="20">
        <f t="shared" si="106"/>
        <v>1</v>
      </c>
    </row>
    <row r="163" ht="14.25" customHeight="1">
      <c r="A163" s="15" t="str">
        <f t="shared" ref="A163:B163" si="107">A117</f>
        <v>6в</v>
      </c>
      <c r="B163" s="16">
        <f t="shared" si="107"/>
        <v>13</v>
      </c>
      <c r="C163" s="16">
        <v>12.0</v>
      </c>
      <c r="D163" s="16">
        <v>1.0</v>
      </c>
      <c r="E163" s="16"/>
      <c r="F163" s="17"/>
      <c r="G163" s="17"/>
      <c r="H163" s="18">
        <f t="shared" si="101"/>
        <v>1</v>
      </c>
      <c r="I163" s="18">
        <f t="shared" si="102"/>
        <v>1</v>
      </c>
      <c r="J163" s="16">
        <v>2.0</v>
      </c>
      <c r="K163" s="16">
        <v>2.0</v>
      </c>
      <c r="L163" s="16">
        <f t="shared" ref="L163:M163" si="108">L117</f>
        <v>68</v>
      </c>
      <c r="M163" s="16">
        <f t="shared" si="108"/>
        <v>62</v>
      </c>
      <c r="N163" s="18">
        <f t="shared" si="104"/>
        <v>0.9117647059</v>
      </c>
      <c r="O163" s="19">
        <f t="shared" ref="O163:P163" si="109">L163</f>
        <v>68</v>
      </c>
      <c r="P163" s="19">
        <f t="shared" si="109"/>
        <v>62</v>
      </c>
      <c r="Q163" s="20">
        <f t="shared" si="106"/>
        <v>0.9117647059</v>
      </c>
    </row>
    <row r="164" ht="14.25" customHeight="1">
      <c r="A164" s="15" t="str">
        <f t="shared" ref="A164:B164" si="110">A118</f>
        <v>6г</v>
      </c>
      <c r="B164" s="16">
        <f t="shared" si="110"/>
        <v>18</v>
      </c>
      <c r="C164" s="17">
        <v>17.0</v>
      </c>
      <c r="D164" s="17">
        <v>1.0</v>
      </c>
      <c r="E164" s="17"/>
      <c r="F164" s="17"/>
      <c r="G164" s="17"/>
      <c r="H164" s="18">
        <f t="shared" si="101"/>
        <v>1</v>
      </c>
      <c r="I164" s="18">
        <f t="shared" si="102"/>
        <v>1</v>
      </c>
      <c r="J164" s="16">
        <v>2.0</v>
      </c>
      <c r="K164" s="16">
        <v>2.0</v>
      </c>
      <c r="L164" s="16">
        <f t="shared" ref="L164:M164" si="111">L118</f>
        <v>68</v>
      </c>
      <c r="M164" s="16">
        <f t="shared" si="111"/>
        <v>59</v>
      </c>
      <c r="N164" s="18">
        <f t="shared" si="104"/>
        <v>0.8676470588</v>
      </c>
      <c r="O164" s="19">
        <f t="shared" ref="O164:P164" si="112">L164</f>
        <v>68</v>
      </c>
      <c r="P164" s="19">
        <f t="shared" si="112"/>
        <v>59</v>
      </c>
      <c r="Q164" s="20">
        <f t="shared" si="106"/>
        <v>0.8676470588</v>
      </c>
    </row>
    <row r="165" ht="14.25" customHeight="1">
      <c r="A165" s="15" t="str">
        <f t="shared" ref="A165:B165" si="113">A119</f>
        <v>6ат</v>
      </c>
      <c r="B165" s="16">
        <f t="shared" si="113"/>
        <v>13</v>
      </c>
      <c r="C165" s="17">
        <v>7.0</v>
      </c>
      <c r="D165" s="17">
        <v>6.0</v>
      </c>
      <c r="E165" s="17"/>
      <c r="F165" s="17"/>
      <c r="G165" s="17"/>
      <c r="H165" s="18">
        <f t="shared" si="101"/>
        <v>1</v>
      </c>
      <c r="I165" s="18">
        <f t="shared" si="102"/>
        <v>1</v>
      </c>
      <c r="J165" s="16">
        <v>2.0</v>
      </c>
      <c r="K165" s="16">
        <v>2.0</v>
      </c>
      <c r="L165" s="16">
        <f t="shared" ref="L165:M165" si="114">L119</f>
        <v>68</v>
      </c>
      <c r="M165" s="16">
        <f t="shared" si="114"/>
        <v>68</v>
      </c>
      <c r="N165" s="18">
        <f t="shared" si="104"/>
        <v>1</v>
      </c>
      <c r="O165" s="19">
        <f t="shared" ref="O165:P165" si="115">L165</f>
        <v>68</v>
      </c>
      <c r="P165" s="19">
        <f t="shared" si="115"/>
        <v>68</v>
      </c>
      <c r="Q165" s="20">
        <f t="shared" si="106"/>
        <v>1</v>
      </c>
    </row>
    <row r="166" ht="14.25" customHeight="1">
      <c r="A166" s="15" t="str">
        <f t="shared" ref="A166:B166" si="116">A120</f>
        <v>6бт</v>
      </c>
      <c r="B166" s="16">
        <f t="shared" si="116"/>
        <v>13</v>
      </c>
      <c r="C166" s="17">
        <v>8.0</v>
      </c>
      <c r="D166" s="17">
        <v>5.0</v>
      </c>
      <c r="E166" s="17"/>
      <c r="F166" s="17"/>
      <c r="G166" s="17"/>
      <c r="H166" s="18">
        <f t="shared" si="101"/>
        <v>1</v>
      </c>
      <c r="I166" s="18">
        <f t="shared" si="102"/>
        <v>1</v>
      </c>
      <c r="J166" s="16">
        <v>2.0</v>
      </c>
      <c r="K166" s="16">
        <v>2.0</v>
      </c>
      <c r="L166" s="16">
        <f t="shared" ref="L166:M166" si="117">L120</f>
        <v>68</v>
      </c>
      <c r="M166" s="16">
        <f t="shared" si="117"/>
        <v>68</v>
      </c>
      <c r="N166" s="18">
        <f t="shared" si="104"/>
        <v>1</v>
      </c>
      <c r="O166" s="19">
        <f t="shared" ref="O166:P166" si="118">L166</f>
        <v>68</v>
      </c>
      <c r="P166" s="19">
        <f t="shared" si="118"/>
        <v>68</v>
      </c>
      <c r="Q166" s="20">
        <f t="shared" si="106"/>
        <v>1</v>
      </c>
    </row>
    <row r="167" ht="14.25" customHeight="1">
      <c r="A167" s="15" t="str">
        <f t="shared" ref="A167:B167" si="119">A121</f>
        <v>6вт</v>
      </c>
      <c r="B167" s="16">
        <f t="shared" si="119"/>
        <v>13</v>
      </c>
      <c r="C167" s="17">
        <v>6.0</v>
      </c>
      <c r="D167" s="17">
        <v>7.0</v>
      </c>
      <c r="E167" s="17"/>
      <c r="F167" s="17"/>
      <c r="G167" s="17"/>
      <c r="H167" s="18">
        <f t="shared" si="101"/>
        <v>1</v>
      </c>
      <c r="I167" s="18">
        <f t="shared" si="102"/>
        <v>1</v>
      </c>
      <c r="J167" s="16">
        <v>2.0</v>
      </c>
      <c r="K167" s="16">
        <v>2.0</v>
      </c>
      <c r="L167" s="16">
        <f t="shared" ref="L167:M167" si="120">L121</f>
        <v>68</v>
      </c>
      <c r="M167" s="16">
        <f t="shared" si="120"/>
        <v>59</v>
      </c>
      <c r="N167" s="18">
        <f t="shared" si="104"/>
        <v>0.8676470588</v>
      </c>
      <c r="O167" s="19">
        <f t="shared" ref="O167:P167" si="121">L167</f>
        <v>68</v>
      </c>
      <c r="P167" s="19">
        <f t="shared" si="121"/>
        <v>59</v>
      </c>
      <c r="Q167" s="20">
        <f t="shared" si="106"/>
        <v>0.8676470588</v>
      </c>
    </row>
    <row r="168" ht="14.25" customHeight="1">
      <c r="A168" s="15" t="str">
        <f t="shared" ref="A168:B168" si="122">A122</f>
        <v>6гт</v>
      </c>
      <c r="B168" s="16">
        <f t="shared" si="122"/>
        <v>12</v>
      </c>
      <c r="C168" s="17">
        <v>11.0</v>
      </c>
      <c r="D168" s="17">
        <v>1.0</v>
      </c>
      <c r="E168" s="17"/>
      <c r="F168" s="17"/>
      <c r="G168" s="17"/>
      <c r="H168" s="18">
        <f t="shared" si="101"/>
        <v>1</v>
      </c>
      <c r="I168" s="18">
        <f t="shared" si="102"/>
        <v>1</v>
      </c>
      <c r="J168" s="16">
        <v>2.0</v>
      </c>
      <c r="K168" s="16">
        <v>2.0</v>
      </c>
      <c r="L168" s="16">
        <f t="shared" ref="L168:M168" si="123">L122</f>
        <v>68</v>
      </c>
      <c r="M168" s="16">
        <f t="shared" si="123"/>
        <v>58</v>
      </c>
      <c r="N168" s="18">
        <f t="shared" si="104"/>
        <v>0.8529411765</v>
      </c>
      <c r="O168" s="19">
        <f t="shared" ref="O168:P168" si="124">L168</f>
        <v>68</v>
      </c>
      <c r="P168" s="19">
        <f t="shared" si="124"/>
        <v>58</v>
      </c>
      <c r="Q168" s="20">
        <f t="shared" si="106"/>
        <v>0.8529411765</v>
      </c>
    </row>
    <row r="169" ht="14.25" customHeight="1">
      <c r="A169" s="15" t="str">
        <f t="shared" ref="A169:B169" si="125">A123</f>
        <v>7а</v>
      </c>
      <c r="B169" s="16">
        <f t="shared" si="125"/>
        <v>13</v>
      </c>
      <c r="C169" s="17">
        <v>13.0</v>
      </c>
      <c r="D169" s="17"/>
      <c r="E169" s="17"/>
      <c r="F169" s="17"/>
      <c r="G169" s="17"/>
      <c r="H169" s="18">
        <f t="shared" si="101"/>
        <v>1</v>
      </c>
      <c r="I169" s="18">
        <f t="shared" si="102"/>
        <v>1</v>
      </c>
      <c r="J169" s="16">
        <v>4.0</v>
      </c>
      <c r="K169" s="16">
        <v>4.0</v>
      </c>
      <c r="L169" s="16">
        <f t="shared" ref="L169:M169" si="126">L123</f>
        <v>34</v>
      </c>
      <c r="M169" s="16">
        <f t="shared" si="126"/>
        <v>33</v>
      </c>
      <c r="N169" s="18">
        <f t="shared" si="104"/>
        <v>0.9705882353</v>
      </c>
      <c r="O169" s="19">
        <f t="shared" ref="O169:P169" si="127">L169</f>
        <v>34</v>
      </c>
      <c r="P169" s="19">
        <f t="shared" si="127"/>
        <v>33</v>
      </c>
      <c r="Q169" s="20">
        <f t="shared" si="106"/>
        <v>0.9705882353</v>
      </c>
    </row>
    <row r="170" ht="14.25" customHeight="1">
      <c r="A170" s="15" t="str">
        <f t="shared" ref="A170:B170" si="128">A124</f>
        <v>7б</v>
      </c>
      <c r="B170" s="16">
        <f t="shared" si="128"/>
        <v>15</v>
      </c>
      <c r="C170" s="17">
        <v>9.0</v>
      </c>
      <c r="D170" s="17">
        <v>5.0</v>
      </c>
      <c r="E170" s="17">
        <v>1.0</v>
      </c>
      <c r="F170" s="17"/>
      <c r="G170" s="17"/>
      <c r="H170" s="18">
        <f t="shared" si="101"/>
        <v>1</v>
      </c>
      <c r="I170" s="18">
        <f t="shared" si="102"/>
        <v>0.9333333333</v>
      </c>
      <c r="J170" s="16">
        <v>4.0</v>
      </c>
      <c r="K170" s="16">
        <v>4.0</v>
      </c>
      <c r="L170" s="16">
        <f t="shared" ref="L170:M170" si="129">L124</f>
        <v>34</v>
      </c>
      <c r="M170" s="16">
        <f t="shared" si="129"/>
        <v>33</v>
      </c>
      <c r="N170" s="18">
        <f t="shared" si="104"/>
        <v>0.9705882353</v>
      </c>
      <c r="O170" s="19">
        <f t="shared" ref="O170:P170" si="130">L170</f>
        <v>34</v>
      </c>
      <c r="P170" s="19">
        <f t="shared" si="130"/>
        <v>33</v>
      </c>
      <c r="Q170" s="20">
        <f t="shared" si="106"/>
        <v>0.9705882353</v>
      </c>
    </row>
    <row r="171" ht="14.25" customHeight="1">
      <c r="A171" s="15" t="str">
        <f t="shared" ref="A171:B171" si="131">A125</f>
        <v>7в</v>
      </c>
      <c r="B171" s="16">
        <f t="shared" si="131"/>
        <v>18</v>
      </c>
      <c r="C171" s="17">
        <v>15.0</v>
      </c>
      <c r="D171" s="17">
        <v>3.0</v>
      </c>
      <c r="E171" s="17"/>
      <c r="F171" s="17"/>
      <c r="G171" s="17"/>
      <c r="H171" s="18">
        <f t="shared" si="101"/>
        <v>1</v>
      </c>
      <c r="I171" s="18">
        <f t="shared" si="102"/>
        <v>1</v>
      </c>
      <c r="J171" s="16">
        <v>4.0</v>
      </c>
      <c r="K171" s="16">
        <v>4.0</v>
      </c>
      <c r="L171" s="16">
        <f t="shared" ref="L171:M171" si="132">L125</f>
        <v>34</v>
      </c>
      <c r="M171" s="16">
        <f t="shared" si="132"/>
        <v>33</v>
      </c>
      <c r="N171" s="18">
        <f t="shared" si="104"/>
        <v>0.9705882353</v>
      </c>
      <c r="O171" s="19">
        <f t="shared" ref="O171:P171" si="133">L171</f>
        <v>34</v>
      </c>
      <c r="P171" s="19">
        <f t="shared" si="133"/>
        <v>33</v>
      </c>
      <c r="Q171" s="20">
        <f t="shared" si="106"/>
        <v>0.9705882353</v>
      </c>
    </row>
    <row r="172" ht="14.25" customHeight="1">
      <c r="A172" s="15" t="str">
        <f t="shared" ref="A172:B172" si="134">A126</f>
        <v>7г</v>
      </c>
      <c r="B172" s="16">
        <f t="shared" si="134"/>
        <v>14</v>
      </c>
      <c r="C172" s="17">
        <v>10.0</v>
      </c>
      <c r="D172" s="17">
        <v>4.0</v>
      </c>
      <c r="E172" s="17"/>
      <c r="F172" s="17"/>
      <c r="G172" s="17"/>
      <c r="H172" s="18">
        <f t="shared" si="101"/>
        <v>1</v>
      </c>
      <c r="I172" s="18">
        <f t="shared" si="102"/>
        <v>1</v>
      </c>
      <c r="J172" s="16">
        <v>4.0</v>
      </c>
      <c r="K172" s="16">
        <v>4.0</v>
      </c>
      <c r="L172" s="16">
        <f t="shared" ref="L172:M172" si="135">L126</f>
        <v>34</v>
      </c>
      <c r="M172" s="16">
        <f t="shared" si="135"/>
        <v>34</v>
      </c>
      <c r="N172" s="18">
        <f t="shared" si="104"/>
        <v>1</v>
      </c>
      <c r="O172" s="19">
        <f t="shared" ref="O172:P172" si="136">L172</f>
        <v>34</v>
      </c>
      <c r="P172" s="19">
        <f t="shared" si="136"/>
        <v>34</v>
      </c>
      <c r="Q172" s="20">
        <f t="shared" si="106"/>
        <v>1</v>
      </c>
    </row>
    <row r="173" ht="14.25" customHeight="1">
      <c r="A173" s="15" t="str">
        <f t="shared" ref="A173:B173" si="137">A127</f>
        <v>7д</v>
      </c>
      <c r="B173" s="16">
        <f t="shared" si="137"/>
        <v>17</v>
      </c>
      <c r="C173" s="17">
        <v>17.0</v>
      </c>
      <c r="D173" s="17"/>
      <c r="E173" s="17"/>
      <c r="F173" s="17"/>
      <c r="G173" s="17"/>
      <c r="H173" s="18">
        <f t="shared" si="101"/>
        <v>1</v>
      </c>
      <c r="I173" s="18">
        <f t="shared" si="102"/>
        <v>1</v>
      </c>
      <c r="J173" s="16">
        <v>4.0</v>
      </c>
      <c r="K173" s="16">
        <v>4.0</v>
      </c>
      <c r="L173" s="16">
        <f t="shared" ref="L173:M173" si="138">L127</f>
        <v>34</v>
      </c>
      <c r="M173" s="16">
        <f t="shared" si="138"/>
        <v>34</v>
      </c>
      <c r="N173" s="18">
        <f t="shared" si="104"/>
        <v>1</v>
      </c>
      <c r="O173" s="19">
        <f t="shared" ref="O173:P173" si="139">L173</f>
        <v>34</v>
      </c>
      <c r="P173" s="19">
        <f t="shared" si="139"/>
        <v>34</v>
      </c>
      <c r="Q173" s="20">
        <f t="shared" si="106"/>
        <v>1</v>
      </c>
    </row>
    <row r="174" ht="14.25" customHeight="1">
      <c r="A174" s="15" t="str">
        <f t="shared" ref="A174:B174" si="140">A128</f>
        <v>8а</v>
      </c>
      <c r="B174" s="16">
        <f t="shared" si="140"/>
        <v>13</v>
      </c>
      <c r="C174" s="17">
        <v>6.0</v>
      </c>
      <c r="D174" s="17">
        <v>6.0</v>
      </c>
      <c r="E174" s="17">
        <v>1.0</v>
      </c>
      <c r="F174" s="17"/>
      <c r="G174" s="17"/>
      <c r="H174" s="18">
        <f t="shared" si="101"/>
        <v>1</v>
      </c>
      <c r="I174" s="18">
        <f t="shared" si="102"/>
        <v>0.9230769231</v>
      </c>
      <c r="J174" s="16">
        <v>4.0</v>
      </c>
      <c r="K174" s="16">
        <v>4.0</v>
      </c>
      <c r="L174" s="16">
        <f t="shared" ref="L174:M174" si="141">L128</f>
        <v>34</v>
      </c>
      <c r="M174" s="16">
        <f t="shared" si="141"/>
        <v>29</v>
      </c>
      <c r="N174" s="18">
        <f t="shared" si="104"/>
        <v>0.8529411765</v>
      </c>
      <c r="O174" s="19">
        <f t="shared" ref="O174:P174" si="142">L174</f>
        <v>34</v>
      </c>
      <c r="P174" s="19">
        <f t="shared" si="142"/>
        <v>29</v>
      </c>
      <c r="Q174" s="20">
        <f t="shared" si="106"/>
        <v>0.8529411765</v>
      </c>
    </row>
    <row r="175" ht="14.25" customHeight="1">
      <c r="A175" s="15" t="str">
        <f t="shared" ref="A175:B175" si="143">A129</f>
        <v>8б</v>
      </c>
      <c r="B175" s="16">
        <f t="shared" si="143"/>
        <v>13</v>
      </c>
      <c r="C175" s="17">
        <v>11.0</v>
      </c>
      <c r="D175" s="17">
        <v>1.0</v>
      </c>
      <c r="E175" s="17">
        <v>1.0</v>
      </c>
      <c r="F175" s="17"/>
      <c r="G175" s="17"/>
      <c r="H175" s="18">
        <f t="shared" si="101"/>
        <v>1</v>
      </c>
      <c r="I175" s="18">
        <f t="shared" si="102"/>
        <v>0.9230769231</v>
      </c>
      <c r="J175" s="16">
        <v>4.0</v>
      </c>
      <c r="K175" s="16">
        <v>4.0</v>
      </c>
      <c r="L175" s="16">
        <f t="shared" ref="L175:M175" si="144">L129</f>
        <v>34</v>
      </c>
      <c r="M175" s="16">
        <f t="shared" si="144"/>
        <v>26</v>
      </c>
      <c r="N175" s="18">
        <f t="shared" si="104"/>
        <v>0.7647058824</v>
      </c>
      <c r="O175" s="19">
        <f t="shared" ref="O175:P175" si="145">L175</f>
        <v>34</v>
      </c>
      <c r="P175" s="19">
        <f t="shared" si="145"/>
        <v>26</v>
      </c>
      <c r="Q175" s="20">
        <f t="shared" si="106"/>
        <v>0.7647058824</v>
      </c>
    </row>
    <row r="176" ht="14.25" customHeight="1">
      <c r="A176" s="15" t="str">
        <f t="shared" ref="A176:B176" si="146">A130</f>
        <v>8в</v>
      </c>
      <c r="B176" s="16">
        <f t="shared" si="146"/>
        <v>18</v>
      </c>
      <c r="C176" s="17">
        <v>18.0</v>
      </c>
      <c r="D176" s="17"/>
      <c r="E176" s="17"/>
      <c r="F176" s="17"/>
      <c r="G176" s="17"/>
      <c r="H176" s="18">
        <f t="shared" si="101"/>
        <v>1</v>
      </c>
      <c r="I176" s="18">
        <f t="shared" si="102"/>
        <v>1</v>
      </c>
      <c r="J176" s="16">
        <v>4.0</v>
      </c>
      <c r="K176" s="16">
        <v>4.0</v>
      </c>
      <c r="L176" s="16">
        <f t="shared" ref="L176:M176" si="147">L130</f>
        <v>34</v>
      </c>
      <c r="M176" s="16">
        <f t="shared" si="147"/>
        <v>25</v>
      </c>
      <c r="N176" s="18">
        <f t="shared" si="104"/>
        <v>0.7352941176</v>
      </c>
      <c r="O176" s="19">
        <f t="shared" ref="O176:P176" si="148">L176</f>
        <v>34</v>
      </c>
      <c r="P176" s="19">
        <f t="shared" si="148"/>
        <v>25</v>
      </c>
      <c r="Q176" s="20">
        <f t="shared" si="106"/>
        <v>0.7352941176</v>
      </c>
    </row>
    <row r="177" ht="14.25" customHeight="1">
      <c r="A177" s="15" t="str">
        <f t="shared" ref="A177:B177" si="149">A131</f>
        <v>8г</v>
      </c>
      <c r="B177" s="16">
        <f t="shared" si="149"/>
        <v>14</v>
      </c>
      <c r="C177" s="17">
        <v>11.0</v>
      </c>
      <c r="D177" s="17">
        <v>3.0</v>
      </c>
      <c r="E177" s="17"/>
      <c r="F177" s="17"/>
      <c r="G177" s="17"/>
      <c r="H177" s="18">
        <f t="shared" si="101"/>
        <v>1</v>
      </c>
      <c r="I177" s="18">
        <f t="shared" si="102"/>
        <v>1</v>
      </c>
      <c r="J177" s="16">
        <v>4.0</v>
      </c>
      <c r="K177" s="16">
        <v>4.0</v>
      </c>
      <c r="L177" s="16">
        <f t="shared" ref="L177:M177" si="150">L131</f>
        <v>34</v>
      </c>
      <c r="M177" s="16">
        <f t="shared" si="150"/>
        <v>30</v>
      </c>
      <c r="N177" s="18">
        <f t="shared" si="104"/>
        <v>0.8823529412</v>
      </c>
      <c r="O177" s="19">
        <f t="shared" ref="O177:P177" si="151">L177</f>
        <v>34</v>
      </c>
      <c r="P177" s="19">
        <f t="shared" si="151"/>
        <v>30</v>
      </c>
      <c r="Q177" s="20">
        <f t="shared" si="106"/>
        <v>0.8823529412</v>
      </c>
    </row>
    <row r="178" ht="14.25" customHeight="1">
      <c r="A178" s="15" t="str">
        <f t="shared" ref="A178:B178" si="152">A132</f>
        <v>8д</v>
      </c>
      <c r="B178" s="16">
        <f t="shared" si="152"/>
        <v>21</v>
      </c>
      <c r="C178" s="17">
        <v>20.0</v>
      </c>
      <c r="D178" s="17">
        <v>1.0</v>
      </c>
      <c r="E178" s="17"/>
      <c r="F178" s="17"/>
      <c r="G178" s="17"/>
      <c r="H178" s="18">
        <f t="shared" si="101"/>
        <v>1</v>
      </c>
      <c r="I178" s="18">
        <f t="shared" si="102"/>
        <v>1</v>
      </c>
      <c r="J178" s="16">
        <v>4.0</v>
      </c>
      <c r="K178" s="16">
        <v>4.0</v>
      </c>
      <c r="L178" s="16">
        <f t="shared" ref="L178:M178" si="153">L132</f>
        <v>34</v>
      </c>
      <c r="M178" s="16">
        <f t="shared" si="153"/>
        <v>29</v>
      </c>
      <c r="N178" s="18">
        <f t="shared" si="104"/>
        <v>0.8529411765</v>
      </c>
      <c r="O178" s="19">
        <f t="shared" ref="O178:P178" si="154">L178</f>
        <v>34</v>
      </c>
      <c r="P178" s="19">
        <f t="shared" si="154"/>
        <v>29</v>
      </c>
      <c r="Q178" s="20">
        <f t="shared" si="106"/>
        <v>0.8529411765</v>
      </c>
    </row>
    <row r="179" ht="14.25" customHeight="1">
      <c r="A179" s="15" t="s">
        <v>663</v>
      </c>
      <c r="B179" s="17">
        <v>15.0</v>
      </c>
      <c r="C179" s="17">
        <v>13.0</v>
      </c>
      <c r="D179" s="17">
        <v>2.0</v>
      </c>
      <c r="E179" s="17"/>
      <c r="F179" s="17"/>
      <c r="G179" s="17"/>
      <c r="H179" s="18">
        <f t="shared" si="101"/>
        <v>1</v>
      </c>
      <c r="I179" s="18">
        <f t="shared" si="102"/>
        <v>1</v>
      </c>
      <c r="J179" s="16">
        <v>2.0</v>
      </c>
      <c r="K179" s="16">
        <v>2.0</v>
      </c>
      <c r="L179" s="16">
        <v>68.0</v>
      </c>
      <c r="M179" s="16">
        <f t="shared" ref="M179:M186" si="155">M42</f>
        <v>60</v>
      </c>
      <c r="N179" s="18">
        <f t="shared" si="104"/>
        <v>0.8823529412</v>
      </c>
      <c r="O179" s="19">
        <v>68.0</v>
      </c>
      <c r="P179" s="19">
        <f t="shared" ref="P179:P186" si="156">M179</f>
        <v>60</v>
      </c>
      <c r="Q179" s="20">
        <f t="shared" si="106"/>
        <v>0.8823529412</v>
      </c>
    </row>
    <row r="180" ht="14.25" customHeight="1">
      <c r="A180" s="15" t="s">
        <v>280</v>
      </c>
      <c r="B180" s="17">
        <v>13.0</v>
      </c>
      <c r="C180" s="17">
        <v>12.0</v>
      </c>
      <c r="D180" s="17"/>
      <c r="E180" s="17">
        <v>1.0</v>
      </c>
      <c r="F180" s="17"/>
      <c r="G180" s="17"/>
      <c r="H180" s="18">
        <f t="shared" si="101"/>
        <v>1</v>
      </c>
      <c r="I180" s="18">
        <f t="shared" si="102"/>
        <v>0.9230769231</v>
      </c>
      <c r="J180" s="16">
        <v>2.0</v>
      </c>
      <c r="K180" s="16">
        <v>2.0</v>
      </c>
      <c r="L180" s="16">
        <v>68.0</v>
      </c>
      <c r="M180" s="16">
        <f t="shared" si="155"/>
        <v>55</v>
      </c>
      <c r="N180" s="18">
        <f t="shared" si="104"/>
        <v>0.8088235294</v>
      </c>
      <c r="O180" s="19">
        <v>68.0</v>
      </c>
      <c r="P180" s="19">
        <f t="shared" si="156"/>
        <v>55</v>
      </c>
      <c r="Q180" s="20">
        <f t="shared" si="106"/>
        <v>0.8088235294</v>
      </c>
    </row>
    <row r="181" ht="14.25" customHeight="1">
      <c r="A181" s="15" t="s">
        <v>234</v>
      </c>
      <c r="B181" s="17">
        <f t="shared" ref="B181:B182" si="157">B44</f>
        <v>17</v>
      </c>
      <c r="C181" s="17">
        <v>10.0</v>
      </c>
      <c r="D181" s="17">
        <v>7.0</v>
      </c>
      <c r="E181" s="17"/>
      <c r="F181" s="17"/>
      <c r="G181" s="17"/>
      <c r="H181" s="18">
        <f t="shared" si="101"/>
        <v>1</v>
      </c>
      <c r="I181" s="18">
        <f t="shared" si="102"/>
        <v>1</v>
      </c>
      <c r="J181" s="16">
        <v>2.0</v>
      </c>
      <c r="K181" s="16">
        <v>2.0</v>
      </c>
      <c r="L181" s="16">
        <v>68.0</v>
      </c>
      <c r="M181" s="16">
        <f t="shared" si="155"/>
        <v>49</v>
      </c>
      <c r="N181" s="18">
        <f t="shared" si="104"/>
        <v>0.7205882353</v>
      </c>
      <c r="O181" s="19">
        <v>68.0</v>
      </c>
      <c r="P181" s="19">
        <f t="shared" si="156"/>
        <v>49</v>
      </c>
      <c r="Q181" s="20">
        <f t="shared" si="106"/>
        <v>0.7205882353</v>
      </c>
    </row>
    <row r="182" ht="14.25" customHeight="1">
      <c r="A182" s="15" t="s">
        <v>278</v>
      </c>
      <c r="B182" s="17">
        <f t="shared" si="157"/>
        <v>16</v>
      </c>
      <c r="C182" s="17">
        <v>16.0</v>
      </c>
      <c r="D182" s="17"/>
      <c r="E182" s="17"/>
      <c r="F182" s="17"/>
      <c r="G182" s="17"/>
      <c r="H182" s="18">
        <f t="shared" si="101"/>
        <v>1</v>
      </c>
      <c r="I182" s="18">
        <f t="shared" si="102"/>
        <v>1</v>
      </c>
      <c r="J182" s="16">
        <v>2.0</v>
      </c>
      <c r="K182" s="16">
        <v>2.0</v>
      </c>
      <c r="L182" s="16">
        <v>68.0</v>
      </c>
      <c r="M182" s="16">
        <f t="shared" si="155"/>
        <v>50</v>
      </c>
      <c r="N182" s="18">
        <f t="shared" si="104"/>
        <v>0.7352941176</v>
      </c>
      <c r="O182" s="19">
        <v>68.0</v>
      </c>
      <c r="P182" s="19">
        <f t="shared" si="156"/>
        <v>50</v>
      </c>
      <c r="Q182" s="20">
        <f t="shared" si="106"/>
        <v>0.7352941176</v>
      </c>
    </row>
    <row r="183" ht="14.25" customHeight="1">
      <c r="A183" s="15" t="s">
        <v>429</v>
      </c>
      <c r="B183" s="17">
        <v>18.0</v>
      </c>
      <c r="C183" s="17">
        <v>9.0</v>
      </c>
      <c r="D183" s="17">
        <v>9.0</v>
      </c>
      <c r="E183" s="17"/>
      <c r="F183" s="17"/>
      <c r="G183" s="17"/>
      <c r="H183" s="18">
        <f t="shared" si="101"/>
        <v>1</v>
      </c>
      <c r="I183" s="18">
        <f t="shared" si="102"/>
        <v>1</v>
      </c>
      <c r="J183" s="16">
        <v>2.0</v>
      </c>
      <c r="K183" s="16">
        <v>2.0</v>
      </c>
      <c r="L183" s="16">
        <v>68.0</v>
      </c>
      <c r="M183" s="16">
        <f t="shared" si="155"/>
        <v>60</v>
      </c>
      <c r="N183" s="18">
        <f t="shared" si="104"/>
        <v>0.8823529412</v>
      </c>
      <c r="O183" s="19">
        <v>68.0</v>
      </c>
      <c r="P183" s="19">
        <f t="shared" si="156"/>
        <v>60</v>
      </c>
      <c r="Q183" s="20">
        <f t="shared" si="106"/>
        <v>0.8823529412</v>
      </c>
    </row>
    <row r="184" ht="14.25" customHeight="1">
      <c r="A184" s="15" t="s">
        <v>559</v>
      </c>
      <c r="B184" s="17">
        <f>B47</f>
        <v>16</v>
      </c>
      <c r="C184" s="17">
        <v>12.0</v>
      </c>
      <c r="D184" s="17">
        <v>4.0</v>
      </c>
      <c r="E184" s="17"/>
      <c r="F184" s="17"/>
      <c r="G184" s="17"/>
      <c r="H184" s="18">
        <f t="shared" si="101"/>
        <v>1</v>
      </c>
      <c r="I184" s="18">
        <f t="shared" si="102"/>
        <v>1</v>
      </c>
      <c r="J184" s="16">
        <v>2.0</v>
      </c>
      <c r="K184" s="16">
        <v>2.0</v>
      </c>
      <c r="L184" s="16">
        <v>68.0</v>
      </c>
      <c r="M184" s="16">
        <f t="shared" si="155"/>
        <v>60</v>
      </c>
      <c r="N184" s="18">
        <f t="shared" si="104"/>
        <v>0.8823529412</v>
      </c>
      <c r="O184" s="19">
        <v>68.0</v>
      </c>
      <c r="P184" s="19">
        <f t="shared" si="156"/>
        <v>60</v>
      </c>
      <c r="Q184" s="20">
        <f t="shared" si="106"/>
        <v>0.8823529412</v>
      </c>
    </row>
    <row r="185" ht="14.25" customHeight="1">
      <c r="A185" s="15" t="s">
        <v>442</v>
      </c>
      <c r="B185" s="17">
        <v>13.0</v>
      </c>
      <c r="C185" s="17">
        <v>12.0</v>
      </c>
      <c r="D185" s="17">
        <v>1.0</v>
      </c>
      <c r="E185" s="17"/>
      <c r="F185" s="17"/>
      <c r="G185" s="17"/>
      <c r="H185" s="18">
        <f t="shared" si="101"/>
        <v>1</v>
      </c>
      <c r="I185" s="18">
        <f t="shared" si="102"/>
        <v>1</v>
      </c>
      <c r="J185" s="16">
        <v>2.0</v>
      </c>
      <c r="K185" s="16">
        <v>2.0</v>
      </c>
      <c r="L185" s="16">
        <v>68.0</v>
      </c>
      <c r="M185" s="16">
        <f t="shared" si="155"/>
        <v>58</v>
      </c>
      <c r="N185" s="18">
        <f t="shared" si="104"/>
        <v>0.8529411765</v>
      </c>
      <c r="O185" s="19">
        <v>68.0</v>
      </c>
      <c r="P185" s="19">
        <f t="shared" si="156"/>
        <v>58</v>
      </c>
      <c r="Q185" s="20">
        <f t="shared" si="106"/>
        <v>0.8529411765</v>
      </c>
    </row>
    <row r="186" ht="14.25" customHeight="1">
      <c r="A186" s="15" t="s">
        <v>454</v>
      </c>
      <c r="B186" s="17">
        <f>B49</f>
        <v>14</v>
      </c>
      <c r="C186" s="17">
        <v>14.0</v>
      </c>
      <c r="D186" s="17"/>
      <c r="E186" s="17"/>
      <c r="F186" s="17"/>
      <c r="G186" s="17"/>
      <c r="H186" s="18">
        <f t="shared" si="101"/>
        <v>1</v>
      </c>
      <c r="I186" s="18">
        <f t="shared" si="102"/>
        <v>1</v>
      </c>
      <c r="J186" s="16">
        <v>2.0</v>
      </c>
      <c r="K186" s="16">
        <v>2.0</v>
      </c>
      <c r="L186" s="16">
        <v>68.0</v>
      </c>
      <c r="M186" s="16">
        <f t="shared" si="155"/>
        <v>55</v>
      </c>
      <c r="N186" s="18">
        <f t="shared" si="104"/>
        <v>0.8088235294</v>
      </c>
      <c r="O186" s="19">
        <v>68.0</v>
      </c>
      <c r="P186" s="19">
        <f t="shared" si="156"/>
        <v>55</v>
      </c>
      <c r="Q186" s="20">
        <f t="shared" si="106"/>
        <v>0.8088235294</v>
      </c>
    </row>
    <row r="187" ht="14.25" customHeight="1">
      <c r="A187" s="15"/>
      <c r="B187" s="17"/>
      <c r="C187" s="17"/>
      <c r="D187" s="17"/>
      <c r="E187" s="17"/>
      <c r="F187" s="17"/>
      <c r="G187" s="17"/>
      <c r="H187" s="18" t="str">
        <f t="shared" si="101"/>
        <v>#DIV/0!</v>
      </c>
      <c r="I187" s="18" t="str">
        <f t="shared" si="102"/>
        <v>#DIV/0!</v>
      </c>
      <c r="J187" s="16"/>
      <c r="K187" s="16"/>
      <c r="L187" s="16" t="str">
        <f>L141</f>
        <v/>
      </c>
      <c r="M187" s="16"/>
      <c r="N187" s="18" t="str">
        <f t="shared" si="104"/>
        <v>#DIV/0!</v>
      </c>
      <c r="O187" s="19"/>
      <c r="P187" s="19"/>
      <c r="Q187" s="20" t="str">
        <f t="shared" si="106"/>
        <v>#DIV/0!</v>
      </c>
    </row>
    <row r="188" ht="14.25" customHeight="1">
      <c r="A188" s="15"/>
      <c r="B188" s="17"/>
      <c r="C188" s="17"/>
      <c r="D188" s="17"/>
      <c r="E188" s="17"/>
      <c r="F188" s="17"/>
      <c r="G188" s="17"/>
      <c r="H188" s="18" t="str">
        <f t="shared" si="101"/>
        <v>#DIV/0!</v>
      </c>
      <c r="I188" s="18" t="str">
        <f t="shared" si="102"/>
        <v>#DIV/0!</v>
      </c>
      <c r="J188" s="16"/>
      <c r="K188" s="16"/>
      <c r="L188" s="16"/>
      <c r="M188" s="16"/>
      <c r="N188" s="18" t="str">
        <f t="shared" si="104"/>
        <v>#DIV/0!</v>
      </c>
      <c r="O188" s="19"/>
      <c r="P188" s="19"/>
      <c r="Q188" s="20" t="str">
        <f t="shared" si="106"/>
        <v>#DIV/0!</v>
      </c>
    </row>
    <row r="189" ht="14.25" customHeight="1">
      <c r="A189" s="15"/>
      <c r="B189" s="17"/>
      <c r="C189" s="17"/>
      <c r="D189" s="17"/>
      <c r="E189" s="17"/>
      <c r="F189" s="17"/>
      <c r="G189" s="17"/>
      <c r="H189" s="18" t="str">
        <f t="shared" si="101"/>
        <v>#DIV/0!</v>
      </c>
      <c r="I189" s="18" t="str">
        <f t="shared" si="102"/>
        <v>#DIV/0!</v>
      </c>
      <c r="J189" s="16"/>
      <c r="K189" s="16"/>
      <c r="L189" s="16"/>
      <c r="M189" s="16"/>
      <c r="N189" s="18" t="str">
        <f t="shared" si="104"/>
        <v>#DIV/0!</v>
      </c>
      <c r="O189" s="19"/>
      <c r="P189" s="19"/>
      <c r="Q189" s="20" t="str">
        <f t="shared" si="106"/>
        <v>#DIV/0!</v>
      </c>
    </row>
    <row r="190" ht="14.25" customHeight="1">
      <c r="A190" s="15"/>
      <c r="B190" s="17"/>
      <c r="C190" s="17"/>
      <c r="D190" s="17"/>
      <c r="E190" s="17"/>
      <c r="F190" s="17"/>
      <c r="G190" s="17"/>
      <c r="H190" s="18" t="str">
        <f t="shared" si="101"/>
        <v>#DIV/0!</v>
      </c>
      <c r="I190" s="18" t="str">
        <f t="shared" si="102"/>
        <v>#DIV/0!</v>
      </c>
      <c r="J190" s="16"/>
      <c r="K190" s="16"/>
      <c r="L190" s="16"/>
      <c r="M190" s="16"/>
      <c r="N190" s="18" t="str">
        <f t="shared" si="104"/>
        <v>#DIV/0!</v>
      </c>
      <c r="O190" s="19"/>
      <c r="P190" s="19"/>
      <c r="Q190" s="20" t="str">
        <f t="shared" si="106"/>
        <v>#DIV/0!</v>
      </c>
    </row>
    <row r="191" ht="14.25" customHeight="1">
      <c r="A191" s="15"/>
      <c r="B191" s="17"/>
      <c r="C191" s="17"/>
      <c r="D191" s="17"/>
      <c r="E191" s="17"/>
      <c r="F191" s="17"/>
      <c r="G191" s="17"/>
      <c r="H191" s="18" t="str">
        <f t="shared" si="101"/>
        <v>#DIV/0!</v>
      </c>
      <c r="I191" s="18" t="str">
        <f t="shared" si="102"/>
        <v>#DIV/0!</v>
      </c>
      <c r="J191" s="16"/>
      <c r="K191" s="16"/>
      <c r="L191" s="16"/>
      <c r="M191" s="16"/>
      <c r="N191" s="18" t="str">
        <f t="shared" si="104"/>
        <v>#DIV/0!</v>
      </c>
      <c r="O191" s="19"/>
      <c r="P191" s="19"/>
      <c r="Q191" s="20" t="str">
        <f t="shared" si="106"/>
        <v>#DIV/0!</v>
      </c>
    </row>
    <row r="192" ht="14.25" customHeight="1">
      <c r="A192" s="15"/>
      <c r="B192" s="17"/>
      <c r="C192" s="17"/>
      <c r="D192" s="17"/>
      <c r="E192" s="17"/>
      <c r="F192" s="17"/>
      <c r="G192" s="17"/>
      <c r="H192" s="18" t="str">
        <f t="shared" si="101"/>
        <v>#DIV/0!</v>
      </c>
      <c r="I192" s="18" t="str">
        <f t="shared" si="102"/>
        <v>#DIV/0!</v>
      </c>
      <c r="J192" s="16"/>
      <c r="K192" s="16"/>
      <c r="L192" s="16"/>
      <c r="M192" s="16"/>
      <c r="N192" s="18" t="str">
        <f t="shared" si="104"/>
        <v>#DIV/0!</v>
      </c>
      <c r="O192" s="19"/>
      <c r="P192" s="19"/>
      <c r="Q192" s="20" t="str">
        <f t="shared" si="106"/>
        <v>#DIV/0!</v>
      </c>
    </row>
    <row r="193" ht="14.25" customHeight="1">
      <c r="A193" s="9" t="s">
        <v>15</v>
      </c>
      <c r="B193" s="26">
        <f t="shared" ref="B193:G193" si="158">SUM(B161:B192)</f>
        <v>389</v>
      </c>
      <c r="C193" s="26">
        <f t="shared" si="158"/>
        <v>312</v>
      </c>
      <c r="D193" s="26">
        <f t="shared" si="158"/>
        <v>73</v>
      </c>
      <c r="E193" s="26">
        <f t="shared" si="158"/>
        <v>4</v>
      </c>
      <c r="F193" s="26">
        <f t="shared" si="158"/>
        <v>0</v>
      </c>
      <c r="G193" s="26">
        <f t="shared" si="158"/>
        <v>0</v>
      </c>
      <c r="H193" s="18">
        <f t="shared" si="101"/>
        <v>1</v>
      </c>
      <c r="I193" s="18">
        <f t="shared" si="102"/>
        <v>0.9897172237</v>
      </c>
      <c r="J193" s="26">
        <f t="shared" ref="J193:M193" si="159">SUM(J161:J192)</f>
        <v>72</v>
      </c>
      <c r="K193" s="26">
        <f t="shared" si="159"/>
        <v>72</v>
      </c>
      <c r="L193" s="26">
        <f t="shared" si="159"/>
        <v>1428</v>
      </c>
      <c r="M193" s="26">
        <f t="shared" si="159"/>
        <v>1263</v>
      </c>
      <c r="N193" s="18">
        <f t="shared" si="104"/>
        <v>0.8844537815</v>
      </c>
      <c r="O193" s="27">
        <f t="shared" ref="O193:P193" si="160">SUM(O161:O192)</f>
        <v>1428</v>
      </c>
      <c r="P193" s="27">
        <f t="shared" si="160"/>
        <v>1263</v>
      </c>
      <c r="Q193" s="20">
        <f t="shared" si="106"/>
        <v>0.8844537815</v>
      </c>
    </row>
    <row r="194" ht="14.2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Q194" s="95"/>
    </row>
    <row r="195" ht="14.25" customHeight="1">
      <c r="A195" s="89" t="s">
        <v>27</v>
      </c>
      <c r="B195" s="30"/>
      <c r="C195" s="30"/>
      <c r="D195" s="30"/>
      <c r="E195" s="30"/>
      <c r="F195" s="30"/>
      <c r="G195" s="88"/>
      <c r="H195" s="30"/>
      <c r="I195" s="30"/>
      <c r="J195" s="30"/>
      <c r="K195" s="30"/>
      <c r="L195" s="30"/>
      <c r="M195" s="30"/>
      <c r="N195" s="30"/>
    </row>
    <row r="196" ht="14.25" customHeight="1">
      <c r="A196" s="90" t="s">
        <v>4</v>
      </c>
    </row>
    <row r="197" ht="14.25" customHeight="1">
      <c r="A197" s="120"/>
      <c r="B197" s="99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4"/>
    </row>
    <row r="198" ht="14.25" customHeight="1">
      <c r="A198" s="114"/>
      <c r="B198" s="99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4"/>
    </row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</sheetData>
  <mergeCells count="28">
    <mergeCell ref="A3:N3"/>
    <mergeCell ref="A4:N4"/>
    <mergeCell ref="O4:Q4"/>
    <mergeCell ref="B32:N32"/>
    <mergeCell ref="B33:N33"/>
    <mergeCell ref="B34:N34"/>
    <mergeCell ref="A39:N39"/>
    <mergeCell ref="A40:N40"/>
    <mergeCell ref="O40:Q40"/>
    <mergeCell ref="B68:N68"/>
    <mergeCell ref="B69:N69"/>
    <mergeCell ref="B70:N70"/>
    <mergeCell ref="A76:N76"/>
    <mergeCell ref="O77:Q77"/>
    <mergeCell ref="B151:N151"/>
    <mergeCell ref="B152:N152"/>
    <mergeCell ref="A158:N158"/>
    <mergeCell ref="A159:N159"/>
    <mergeCell ref="O159:Q159"/>
    <mergeCell ref="B197:N197"/>
    <mergeCell ref="B198:N198"/>
    <mergeCell ref="A77:N77"/>
    <mergeCell ref="B105:N105"/>
    <mergeCell ref="B106:N106"/>
    <mergeCell ref="B107:N107"/>
    <mergeCell ref="A112:N112"/>
    <mergeCell ref="A113:N113"/>
    <mergeCell ref="O113:Q113"/>
  </mergeCells>
  <printOptions/>
  <pageMargins bottom="0.75" footer="0.0" header="0.0" left="0.7" right="0.7" top="0.75"/>
  <pageSetup paperSize="9" orientation="portrait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1183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663</v>
      </c>
      <c r="B6" s="16">
        <v>14.0</v>
      </c>
      <c r="C6" s="16">
        <v>9.0</v>
      </c>
      <c r="D6" s="16">
        <v>5.0</v>
      </c>
      <c r="E6" s="23"/>
      <c r="F6" s="24"/>
      <c r="G6" s="24"/>
      <c r="H6" s="18">
        <f t="shared" ref="H6:H29" si="1">(C6+D6+E6)/B6</f>
        <v>1</v>
      </c>
      <c r="I6" s="18">
        <f t="shared" ref="I6:I29" si="2">(C6+D6)/B6</f>
        <v>1</v>
      </c>
      <c r="J6" s="16">
        <v>1.0</v>
      </c>
      <c r="K6" s="16">
        <v>1.0</v>
      </c>
      <c r="L6" s="16">
        <v>32.0</v>
      </c>
      <c r="M6" s="16">
        <v>32.0</v>
      </c>
      <c r="N6" s="18">
        <f t="shared" ref="N6:N29" si="3">M6/L6</f>
        <v>1</v>
      </c>
      <c r="O6" s="19">
        <v>32.0</v>
      </c>
      <c r="P6" s="19">
        <v>32.0</v>
      </c>
      <c r="Q6" s="20">
        <f t="shared" ref="Q6:Q29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429</v>
      </c>
      <c r="B7" s="16">
        <v>16.0</v>
      </c>
      <c r="C7" s="17">
        <v>6.0</v>
      </c>
      <c r="D7" s="16">
        <v>9.0</v>
      </c>
      <c r="E7" s="16">
        <v>1.0</v>
      </c>
      <c r="F7" s="24"/>
      <c r="G7" s="24"/>
      <c r="H7" s="18">
        <f t="shared" si="1"/>
        <v>1</v>
      </c>
      <c r="I7" s="18">
        <f t="shared" si="2"/>
        <v>0.9375</v>
      </c>
      <c r="J7" s="16">
        <v>1.0</v>
      </c>
      <c r="K7" s="16">
        <v>1.0</v>
      </c>
      <c r="L7" s="16">
        <v>32.0</v>
      </c>
      <c r="M7" s="16">
        <v>30.0</v>
      </c>
      <c r="N7" s="18">
        <f t="shared" si="3"/>
        <v>0.9375</v>
      </c>
      <c r="O7" s="19">
        <v>32.0</v>
      </c>
      <c r="P7" s="19">
        <v>30.0</v>
      </c>
      <c r="Q7" s="20">
        <f t="shared" si="4"/>
        <v>0.9375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280</v>
      </c>
      <c r="B8" s="16">
        <v>12.0</v>
      </c>
      <c r="C8" s="16">
        <v>5.0</v>
      </c>
      <c r="D8" s="16">
        <v>7.0</v>
      </c>
      <c r="E8" s="23"/>
      <c r="F8" s="24"/>
      <c r="G8" s="24"/>
      <c r="H8" s="18">
        <f t="shared" si="1"/>
        <v>1</v>
      </c>
      <c r="I8" s="18">
        <f t="shared" si="2"/>
        <v>1</v>
      </c>
      <c r="J8" s="16">
        <v>1.0</v>
      </c>
      <c r="K8" s="16">
        <v>1.0</v>
      </c>
      <c r="L8" s="16">
        <v>32.0</v>
      </c>
      <c r="M8" s="16">
        <v>30.0</v>
      </c>
      <c r="N8" s="18">
        <f t="shared" si="3"/>
        <v>0.9375</v>
      </c>
      <c r="O8" s="19">
        <v>32.0</v>
      </c>
      <c r="P8" s="19">
        <v>30.0</v>
      </c>
      <c r="Q8" s="20">
        <f t="shared" si="4"/>
        <v>0.9375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559</v>
      </c>
      <c r="B9" s="17">
        <v>18.0</v>
      </c>
      <c r="C9" s="17">
        <v>5.0</v>
      </c>
      <c r="D9" s="17">
        <v>13.0</v>
      </c>
      <c r="E9" s="24"/>
      <c r="F9" s="24"/>
      <c r="G9" s="24"/>
      <c r="H9" s="18">
        <f t="shared" si="1"/>
        <v>1</v>
      </c>
      <c r="I9" s="18">
        <f t="shared" si="2"/>
        <v>1</v>
      </c>
      <c r="J9" s="17">
        <v>1.0</v>
      </c>
      <c r="K9" s="17">
        <v>1.0</v>
      </c>
      <c r="L9" s="17">
        <v>32.0</v>
      </c>
      <c r="M9" s="17">
        <v>30.0</v>
      </c>
      <c r="N9" s="18">
        <f t="shared" si="3"/>
        <v>0.9375</v>
      </c>
      <c r="O9" s="19">
        <v>32.0</v>
      </c>
      <c r="P9" s="19">
        <v>30.0</v>
      </c>
      <c r="Q9" s="20">
        <f t="shared" si="4"/>
        <v>0.9375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235</v>
      </c>
      <c r="B10" s="17">
        <v>15.0</v>
      </c>
      <c r="C10" s="17">
        <v>12.0</v>
      </c>
      <c r="D10" s="17">
        <v>3.0</v>
      </c>
      <c r="E10" s="24"/>
      <c r="F10" s="24"/>
      <c r="G10" s="24"/>
      <c r="H10" s="18">
        <f t="shared" si="1"/>
        <v>1</v>
      </c>
      <c r="I10" s="18">
        <f t="shared" si="2"/>
        <v>1</v>
      </c>
      <c r="J10" s="17">
        <v>1.0</v>
      </c>
      <c r="K10" s="17">
        <v>1.0</v>
      </c>
      <c r="L10" s="17">
        <v>32.0</v>
      </c>
      <c r="M10" s="17">
        <v>25.0</v>
      </c>
      <c r="N10" s="18">
        <f t="shared" si="3"/>
        <v>0.78125</v>
      </c>
      <c r="O10" s="19">
        <v>32.0</v>
      </c>
      <c r="P10" s="19">
        <v>25.0</v>
      </c>
      <c r="Q10" s="20">
        <f t="shared" si="4"/>
        <v>0.78125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618</v>
      </c>
      <c r="B11" s="17">
        <v>13.0</v>
      </c>
      <c r="C11" s="17">
        <v>10.0</v>
      </c>
      <c r="D11" s="17">
        <v>3.0</v>
      </c>
      <c r="E11" s="24"/>
      <c r="F11" s="24"/>
      <c r="G11" s="24"/>
      <c r="H11" s="18">
        <f t="shared" si="1"/>
        <v>1</v>
      </c>
      <c r="I11" s="18">
        <f t="shared" si="2"/>
        <v>1</v>
      </c>
      <c r="J11" s="17">
        <v>1.0</v>
      </c>
      <c r="K11" s="17">
        <v>1.0</v>
      </c>
      <c r="L11" s="17">
        <v>32.0</v>
      </c>
      <c r="M11" s="17">
        <v>31.0</v>
      </c>
      <c r="N11" s="18">
        <f t="shared" si="3"/>
        <v>0.96875</v>
      </c>
      <c r="O11" s="19">
        <v>32.0</v>
      </c>
      <c r="P11" s="19">
        <v>31.0</v>
      </c>
      <c r="Q11" s="20">
        <f t="shared" si="4"/>
        <v>0.96875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237</v>
      </c>
      <c r="B12" s="17">
        <v>16.0</v>
      </c>
      <c r="C12" s="17">
        <v>8.0</v>
      </c>
      <c r="D12" s="17">
        <v>8.0</v>
      </c>
      <c r="E12" s="24"/>
      <c r="F12" s="24"/>
      <c r="G12" s="24"/>
      <c r="H12" s="18">
        <f t="shared" si="1"/>
        <v>1</v>
      </c>
      <c r="I12" s="18">
        <f t="shared" si="2"/>
        <v>1</v>
      </c>
      <c r="J12" s="17">
        <v>1.0</v>
      </c>
      <c r="K12" s="17">
        <v>1.0</v>
      </c>
      <c r="L12" s="17">
        <v>32.0</v>
      </c>
      <c r="M12" s="17">
        <v>22.0</v>
      </c>
      <c r="N12" s="18">
        <f t="shared" si="3"/>
        <v>0.6875</v>
      </c>
      <c r="O12" s="19">
        <v>32.0</v>
      </c>
      <c r="P12" s="19">
        <v>22.0</v>
      </c>
      <c r="Q12" s="20">
        <f t="shared" si="4"/>
        <v>0.6875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619</v>
      </c>
      <c r="B13" s="17">
        <v>14.0</v>
      </c>
      <c r="C13" s="17">
        <v>12.0</v>
      </c>
      <c r="D13" s="17">
        <v>2.0</v>
      </c>
      <c r="E13" s="24"/>
      <c r="F13" s="24"/>
      <c r="G13" s="24"/>
      <c r="H13" s="18">
        <f t="shared" si="1"/>
        <v>1</v>
      </c>
      <c r="I13" s="18">
        <f t="shared" si="2"/>
        <v>1</v>
      </c>
      <c r="J13" s="17">
        <v>1.0</v>
      </c>
      <c r="K13" s="17">
        <v>1.0</v>
      </c>
      <c r="L13" s="17">
        <v>32.0</v>
      </c>
      <c r="M13" s="17">
        <v>30.0</v>
      </c>
      <c r="N13" s="18">
        <f t="shared" si="3"/>
        <v>0.9375</v>
      </c>
      <c r="O13" s="19">
        <v>32.0</v>
      </c>
      <c r="P13" s="19">
        <v>30.0</v>
      </c>
      <c r="Q13" s="20">
        <f t="shared" si="4"/>
        <v>0.9375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356</v>
      </c>
      <c r="B14" s="17">
        <v>12.0</v>
      </c>
      <c r="C14" s="17">
        <v>4.0</v>
      </c>
      <c r="D14" s="17">
        <v>6.0</v>
      </c>
      <c r="E14" s="17">
        <v>2.0</v>
      </c>
      <c r="F14" s="24"/>
      <c r="G14" s="24"/>
      <c r="H14" s="18">
        <f t="shared" si="1"/>
        <v>1</v>
      </c>
      <c r="I14" s="18">
        <f t="shared" si="2"/>
        <v>0.8333333333</v>
      </c>
      <c r="J14" s="17">
        <v>1.0</v>
      </c>
      <c r="K14" s="17">
        <v>1.0</v>
      </c>
      <c r="L14" s="17">
        <v>8.0</v>
      </c>
      <c r="M14" s="17">
        <v>5.0</v>
      </c>
      <c r="N14" s="18">
        <f t="shared" si="3"/>
        <v>0.625</v>
      </c>
      <c r="O14" s="19">
        <v>8.0</v>
      </c>
      <c r="P14" s="19">
        <v>5.0</v>
      </c>
      <c r="Q14" s="20">
        <f t="shared" si="4"/>
        <v>0.625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106</v>
      </c>
      <c r="B15" s="17">
        <v>8.0</v>
      </c>
      <c r="C15" s="17">
        <v>8.0</v>
      </c>
      <c r="D15" s="24"/>
      <c r="E15" s="24"/>
      <c r="F15" s="24"/>
      <c r="G15" s="24"/>
      <c r="H15" s="18">
        <f t="shared" si="1"/>
        <v>1</v>
      </c>
      <c r="I15" s="18">
        <f t="shared" si="2"/>
        <v>1</v>
      </c>
      <c r="J15" s="17">
        <v>1.0</v>
      </c>
      <c r="K15" s="17">
        <v>1.0</v>
      </c>
      <c r="L15" s="17">
        <v>8.0</v>
      </c>
      <c r="M15" s="17">
        <v>7.0</v>
      </c>
      <c r="N15" s="18">
        <f t="shared" si="3"/>
        <v>0.875</v>
      </c>
      <c r="O15" s="19">
        <v>8.0</v>
      </c>
      <c r="P15" s="19">
        <v>7.0</v>
      </c>
      <c r="Q15" s="20">
        <f t="shared" si="4"/>
        <v>0.875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354</v>
      </c>
      <c r="B16" s="17">
        <v>16.0</v>
      </c>
      <c r="C16" s="17">
        <v>8.0</v>
      </c>
      <c r="D16" s="17">
        <v>7.0</v>
      </c>
      <c r="E16" s="24"/>
      <c r="F16" s="24"/>
      <c r="G16" s="17">
        <v>1.0</v>
      </c>
      <c r="H16" s="18">
        <f t="shared" si="1"/>
        <v>0.9375</v>
      </c>
      <c r="I16" s="18">
        <f t="shared" si="2"/>
        <v>0.9375</v>
      </c>
      <c r="J16" s="17">
        <v>1.0</v>
      </c>
      <c r="K16" s="17">
        <v>1.0</v>
      </c>
      <c r="L16" s="17">
        <v>8.0</v>
      </c>
      <c r="M16" s="17">
        <v>7.0</v>
      </c>
      <c r="N16" s="18">
        <f t="shared" si="3"/>
        <v>0.875</v>
      </c>
      <c r="O16" s="19">
        <v>8.0</v>
      </c>
      <c r="P16" s="19">
        <v>7.0</v>
      </c>
      <c r="Q16" s="20">
        <f t="shared" si="4"/>
        <v>0.875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15" t="s">
        <v>483</v>
      </c>
      <c r="B17" s="17">
        <v>13.0</v>
      </c>
      <c r="C17" s="17">
        <v>6.0</v>
      </c>
      <c r="D17" s="17">
        <v>7.0</v>
      </c>
      <c r="E17" s="24"/>
      <c r="F17" s="24"/>
      <c r="G17" s="24"/>
      <c r="H17" s="18">
        <f t="shared" si="1"/>
        <v>1</v>
      </c>
      <c r="I17" s="18">
        <f t="shared" si="2"/>
        <v>1</v>
      </c>
      <c r="J17" s="17">
        <v>1.0</v>
      </c>
      <c r="K17" s="17">
        <v>1.0</v>
      </c>
      <c r="L17" s="17">
        <v>8.0</v>
      </c>
      <c r="M17" s="17">
        <v>7.0</v>
      </c>
      <c r="N17" s="18">
        <f t="shared" si="3"/>
        <v>0.875</v>
      </c>
      <c r="O17" s="19">
        <v>8.0</v>
      </c>
      <c r="P17" s="19">
        <v>7.0</v>
      </c>
      <c r="Q17" s="20">
        <f t="shared" si="4"/>
        <v>0.875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15" t="s">
        <v>157</v>
      </c>
      <c r="B18" s="17">
        <v>13.0</v>
      </c>
      <c r="C18" s="17">
        <v>8.0</v>
      </c>
      <c r="D18" s="17">
        <v>5.0</v>
      </c>
      <c r="E18" s="24"/>
      <c r="F18" s="24"/>
      <c r="G18" s="24"/>
      <c r="H18" s="18">
        <f t="shared" si="1"/>
        <v>1</v>
      </c>
      <c r="I18" s="18">
        <f t="shared" si="2"/>
        <v>1</v>
      </c>
      <c r="J18" s="17">
        <v>1.0</v>
      </c>
      <c r="K18" s="17">
        <v>1.0</v>
      </c>
      <c r="L18" s="17">
        <v>8.0</v>
      </c>
      <c r="M18" s="17">
        <v>3.0</v>
      </c>
      <c r="N18" s="18">
        <f t="shared" si="3"/>
        <v>0.375</v>
      </c>
      <c r="O18" s="19">
        <v>8.0</v>
      </c>
      <c r="P18" s="19">
        <v>3.0</v>
      </c>
      <c r="Q18" s="20">
        <f t="shared" si="4"/>
        <v>0.375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15" t="s">
        <v>484</v>
      </c>
      <c r="B19" s="17">
        <v>9.0</v>
      </c>
      <c r="C19" s="17">
        <v>7.0</v>
      </c>
      <c r="D19" s="17">
        <v>2.0</v>
      </c>
      <c r="E19" s="24"/>
      <c r="F19" s="24"/>
      <c r="G19" s="24"/>
      <c r="H19" s="18">
        <f t="shared" si="1"/>
        <v>1</v>
      </c>
      <c r="I19" s="18">
        <f t="shared" si="2"/>
        <v>1</v>
      </c>
      <c r="J19" s="17">
        <v>1.0</v>
      </c>
      <c r="K19" s="17">
        <v>1.0</v>
      </c>
      <c r="L19" s="17">
        <v>8.0</v>
      </c>
      <c r="M19" s="17">
        <v>7.0</v>
      </c>
      <c r="N19" s="18">
        <f t="shared" si="3"/>
        <v>0.875</v>
      </c>
      <c r="O19" s="19">
        <v>8.0</v>
      </c>
      <c r="P19" s="19">
        <v>7.0</v>
      </c>
      <c r="Q19" s="20">
        <f t="shared" si="4"/>
        <v>0.875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15" t="s">
        <v>355</v>
      </c>
      <c r="B20" s="17">
        <v>17.0</v>
      </c>
      <c r="C20" s="17">
        <v>14.0</v>
      </c>
      <c r="D20" s="17">
        <v>3.0</v>
      </c>
      <c r="E20" s="24"/>
      <c r="F20" s="24"/>
      <c r="G20" s="24"/>
      <c r="H20" s="18">
        <f t="shared" si="1"/>
        <v>1</v>
      </c>
      <c r="I20" s="18">
        <f t="shared" si="2"/>
        <v>1</v>
      </c>
      <c r="J20" s="17">
        <v>1.0</v>
      </c>
      <c r="K20" s="17">
        <v>1.0</v>
      </c>
      <c r="L20" s="17">
        <v>8.0</v>
      </c>
      <c r="M20" s="17">
        <v>6.0</v>
      </c>
      <c r="N20" s="18">
        <f t="shared" si="3"/>
        <v>0.75</v>
      </c>
      <c r="O20" s="19">
        <v>8.0</v>
      </c>
      <c r="P20" s="19">
        <v>6.0</v>
      </c>
      <c r="Q20" s="20">
        <f t="shared" si="4"/>
        <v>0.75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15" t="s">
        <v>578</v>
      </c>
      <c r="B21" s="17">
        <v>11.0</v>
      </c>
      <c r="C21" s="17">
        <v>10.0</v>
      </c>
      <c r="D21" s="17">
        <v>1.0</v>
      </c>
      <c r="E21" s="24"/>
      <c r="F21" s="24"/>
      <c r="G21" s="24"/>
      <c r="H21" s="18">
        <f t="shared" si="1"/>
        <v>1</v>
      </c>
      <c r="I21" s="18">
        <f t="shared" si="2"/>
        <v>1</v>
      </c>
      <c r="J21" s="17">
        <v>1.0</v>
      </c>
      <c r="K21" s="17">
        <v>1.0</v>
      </c>
      <c r="L21" s="17">
        <v>8.0</v>
      </c>
      <c r="M21" s="17">
        <v>7.0</v>
      </c>
      <c r="N21" s="18">
        <f t="shared" si="3"/>
        <v>0.875</v>
      </c>
      <c r="O21" s="19">
        <v>8.0</v>
      </c>
      <c r="P21" s="19">
        <v>7.0</v>
      </c>
      <c r="Q21" s="20">
        <f t="shared" si="4"/>
        <v>0.875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15" t="s">
        <v>678</v>
      </c>
      <c r="B22" s="17">
        <v>7.0</v>
      </c>
      <c r="C22" s="17">
        <v>7.0</v>
      </c>
      <c r="D22" s="24"/>
      <c r="E22" s="24"/>
      <c r="F22" s="24"/>
      <c r="G22" s="24"/>
      <c r="H22" s="18">
        <f t="shared" si="1"/>
        <v>1</v>
      </c>
      <c r="I22" s="18">
        <f t="shared" si="2"/>
        <v>1</v>
      </c>
      <c r="J22" s="17">
        <v>1.0</v>
      </c>
      <c r="K22" s="17">
        <v>1.0</v>
      </c>
      <c r="L22" s="17">
        <v>8.0</v>
      </c>
      <c r="M22" s="17">
        <v>7.0</v>
      </c>
      <c r="N22" s="18">
        <f t="shared" si="3"/>
        <v>0.875</v>
      </c>
      <c r="O22" s="19">
        <v>8.0</v>
      </c>
      <c r="P22" s="19">
        <v>7.0</v>
      </c>
      <c r="Q22" s="20">
        <f t="shared" si="4"/>
        <v>0.875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15" t="s">
        <v>455</v>
      </c>
      <c r="B23" s="17">
        <v>8.0</v>
      </c>
      <c r="C23" s="17">
        <v>8.0</v>
      </c>
      <c r="D23" s="24"/>
      <c r="E23" s="24"/>
      <c r="F23" s="24"/>
      <c r="G23" s="24"/>
      <c r="H23" s="18">
        <f t="shared" si="1"/>
        <v>1</v>
      </c>
      <c r="I23" s="18">
        <f t="shared" si="2"/>
        <v>1</v>
      </c>
      <c r="J23" s="17">
        <v>1.0</v>
      </c>
      <c r="K23" s="17">
        <v>1.0</v>
      </c>
      <c r="L23" s="17">
        <v>8.0</v>
      </c>
      <c r="M23" s="17">
        <v>6.0</v>
      </c>
      <c r="N23" s="18">
        <f t="shared" si="3"/>
        <v>0.75</v>
      </c>
      <c r="O23" s="19">
        <v>8.0</v>
      </c>
      <c r="P23" s="19">
        <v>6.0</v>
      </c>
      <c r="Q23" s="20">
        <f t="shared" si="4"/>
        <v>0.75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25"/>
      <c r="B24" s="24"/>
      <c r="C24" s="24"/>
      <c r="D24" s="24"/>
      <c r="E24" s="24"/>
      <c r="F24" s="24"/>
      <c r="G24" s="24"/>
      <c r="H24" s="18" t="str">
        <f t="shared" si="1"/>
        <v>#DIV/0!</v>
      </c>
      <c r="I24" s="18" t="str">
        <f t="shared" si="2"/>
        <v>#DIV/0!</v>
      </c>
      <c r="J24" s="24"/>
      <c r="K24" s="24"/>
      <c r="L24" s="24"/>
      <c r="M24" s="24"/>
      <c r="N24" s="18" t="str">
        <f t="shared" si="3"/>
        <v>#DIV/0!</v>
      </c>
      <c r="O24" s="21"/>
      <c r="P24" s="21"/>
      <c r="Q24" s="20" t="str">
        <f t="shared" si="4"/>
        <v>#DIV/0!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5"/>
      <c r="B25" s="24"/>
      <c r="C25" s="24"/>
      <c r="D25" s="24"/>
      <c r="E25" s="24"/>
      <c r="F25" s="24"/>
      <c r="G25" s="24"/>
      <c r="H25" s="18" t="str">
        <f t="shared" si="1"/>
        <v>#DIV/0!</v>
      </c>
      <c r="I25" s="18" t="str">
        <f t="shared" si="2"/>
        <v>#DIV/0!</v>
      </c>
      <c r="J25" s="24"/>
      <c r="K25" s="24"/>
      <c r="L25" s="24"/>
      <c r="M25" s="24"/>
      <c r="N25" s="18" t="str">
        <f t="shared" si="3"/>
        <v>#DIV/0!</v>
      </c>
      <c r="O25" s="21"/>
      <c r="P25" s="21"/>
      <c r="Q25" s="20" t="str">
        <f t="shared" si="4"/>
        <v>#DIV/0!</v>
      </c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25"/>
      <c r="B26" s="24"/>
      <c r="C26" s="24"/>
      <c r="D26" s="24"/>
      <c r="E26" s="24"/>
      <c r="F26" s="24"/>
      <c r="G26" s="24"/>
      <c r="H26" s="18" t="str">
        <f t="shared" si="1"/>
        <v>#DIV/0!</v>
      </c>
      <c r="I26" s="18" t="str">
        <f t="shared" si="2"/>
        <v>#DIV/0!</v>
      </c>
      <c r="J26" s="24"/>
      <c r="K26" s="24"/>
      <c r="L26" s="24"/>
      <c r="M26" s="24"/>
      <c r="N26" s="18" t="str">
        <f t="shared" si="3"/>
        <v>#DIV/0!</v>
      </c>
      <c r="O26" s="21"/>
      <c r="P26" s="21"/>
      <c r="Q26" s="20" t="str">
        <f t="shared" si="4"/>
        <v>#DIV/0!</v>
      </c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25"/>
      <c r="B27" s="24"/>
      <c r="C27" s="24"/>
      <c r="D27" s="24"/>
      <c r="E27" s="24"/>
      <c r="F27" s="24"/>
      <c r="G27" s="24"/>
      <c r="H27" s="18" t="str">
        <f t="shared" si="1"/>
        <v>#DIV/0!</v>
      </c>
      <c r="I27" s="18" t="str">
        <f t="shared" si="2"/>
        <v>#DIV/0!</v>
      </c>
      <c r="J27" s="24"/>
      <c r="K27" s="24"/>
      <c r="L27" s="24"/>
      <c r="M27" s="24"/>
      <c r="N27" s="18" t="str">
        <f t="shared" si="3"/>
        <v>#DIV/0!</v>
      </c>
      <c r="O27" s="21"/>
      <c r="P27" s="21"/>
      <c r="Q27" s="20" t="str">
        <f t="shared" si="4"/>
        <v>#DIV/0!</v>
      </c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25"/>
      <c r="B28" s="24"/>
      <c r="C28" s="24"/>
      <c r="D28" s="24"/>
      <c r="E28" s="24"/>
      <c r="F28" s="24"/>
      <c r="G28" s="24"/>
      <c r="H28" s="18" t="str">
        <f t="shared" si="1"/>
        <v>#DIV/0!</v>
      </c>
      <c r="I28" s="18" t="str">
        <f t="shared" si="2"/>
        <v>#DIV/0!</v>
      </c>
      <c r="J28" s="24"/>
      <c r="K28" s="24"/>
      <c r="L28" s="24"/>
      <c r="M28" s="24"/>
      <c r="N28" s="18" t="str">
        <f t="shared" si="3"/>
        <v>#DIV/0!</v>
      </c>
      <c r="O28" s="21"/>
      <c r="P28" s="21"/>
      <c r="Q28" s="20" t="str">
        <f t="shared" si="4"/>
        <v>#DIV/0!</v>
      </c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" t="s">
        <v>15</v>
      </c>
      <c r="B29" s="26">
        <f t="shared" ref="B29:G29" si="5">SUM(B6:B28)</f>
        <v>232</v>
      </c>
      <c r="C29" s="26">
        <f t="shared" si="5"/>
        <v>147</v>
      </c>
      <c r="D29" s="26">
        <f t="shared" si="5"/>
        <v>81</v>
      </c>
      <c r="E29" s="26">
        <f t="shared" si="5"/>
        <v>3</v>
      </c>
      <c r="F29" s="26">
        <f t="shared" si="5"/>
        <v>0</v>
      </c>
      <c r="G29" s="26">
        <f t="shared" si="5"/>
        <v>1</v>
      </c>
      <c r="H29" s="18">
        <f t="shared" si="1"/>
        <v>0.9956896552</v>
      </c>
      <c r="I29" s="18">
        <f t="shared" si="2"/>
        <v>0.9827586207</v>
      </c>
      <c r="J29" s="26">
        <f t="shared" ref="J29:M29" si="6">SUM(J6:J28)</f>
        <v>18</v>
      </c>
      <c r="K29" s="26">
        <f t="shared" si="6"/>
        <v>18</v>
      </c>
      <c r="L29" s="26">
        <f t="shared" si="6"/>
        <v>336</v>
      </c>
      <c r="M29" s="26">
        <f t="shared" si="6"/>
        <v>292</v>
      </c>
      <c r="N29" s="18">
        <f t="shared" si="3"/>
        <v>0.869047619</v>
      </c>
      <c r="O29" s="27">
        <f t="shared" ref="O29:P29" si="7">SUM(O6:O28)</f>
        <v>336</v>
      </c>
      <c r="P29" s="27">
        <f t="shared" si="7"/>
        <v>292</v>
      </c>
      <c r="Q29" s="20">
        <f t="shared" si="4"/>
        <v>0.869047619</v>
      </c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Q30" s="95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A31" s="89" t="s">
        <v>27</v>
      </c>
      <c r="B31" s="30"/>
      <c r="C31" s="30"/>
      <c r="D31" s="30"/>
      <c r="E31" s="30"/>
      <c r="F31" s="30"/>
      <c r="G31" s="88"/>
      <c r="H31" s="30"/>
      <c r="I31" s="30"/>
      <c r="J31" s="30"/>
      <c r="K31" s="30"/>
      <c r="L31" s="30"/>
      <c r="M31" s="30"/>
      <c r="N31" s="30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A32" s="90" t="s">
        <v>4</v>
      </c>
      <c r="B32" s="32" t="s">
        <v>16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A33" s="93">
        <v>1.0</v>
      </c>
      <c r="B33" s="92" t="s">
        <v>1187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4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93">
        <v>2.0</v>
      </c>
      <c r="B34" s="32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4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/>
    <row r="36" ht="14.25" customHeight="1"/>
    <row r="37" ht="14.25" customHeight="1">
      <c r="A37" s="63" t="s">
        <v>20</v>
      </c>
      <c r="Q37" s="95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Q38" s="95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275" t="s">
        <v>1183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Q39" s="95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35" t="s">
        <v>30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135" t="s">
        <v>3</v>
      </c>
      <c r="P40" s="33"/>
      <c r="Q40" s="34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9" t="s">
        <v>4</v>
      </c>
      <c r="B41" s="11" t="s">
        <v>5</v>
      </c>
      <c r="C41" s="11" t="s">
        <v>6</v>
      </c>
      <c r="D41" s="11">
        <v>4.0</v>
      </c>
      <c r="E41" s="11">
        <v>3.0</v>
      </c>
      <c r="F41" s="11">
        <v>2.0</v>
      </c>
      <c r="G41" s="11" t="s">
        <v>7</v>
      </c>
      <c r="H41" s="11" t="s">
        <v>8</v>
      </c>
      <c r="I41" s="11" t="s">
        <v>9</v>
      </c>
      <c r="J41" s="11" t="s">
        <v>10</v>
      </c>
      <c r="K41" s="11" t="s">
        <v>11</v>
      </c>
      <c r="L41" s="11" t="s">
        <v>12</v>
      </c>
      <c r="M41" s="11" t="s">
        <v>11</v>
      </c>
      <c r="N41" s="11" t="s">
        <v>13</v>
      </c>
      <c r="O41" s="140" t="s">
        <v>12</v>
      </c>
      <c r="P41" s="140" t="s">
        <v>11</v>
      </c>
      <c r="Q41" s="141" t="s">
        <v>14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663</v>
      </c>
      <c r="B42" s="16">
        <v>14.0</v>
      </c>
      <c r="C42" s="16">
        <v>4.0</v>
      </c>
      <c r="D42" s="16">
        <v>10.0</v>
      </c>
      <c r="E42" s="23"/>
      <c r="F42" s="24"/>
      <c r="G42" s="24"/>
      <c r="H42" s="18">
        <f t="shared" ref="H42:H65" si="8">(C42+D42+E42)/B42</f>
        <v>1</v>
      </c>
      <c r="I42" s="18">
        <f t="shared" ref="I42:I65" si="9">(C42+D42)/B42</f>
        <v>1</v>
      </c>
      <c r="J42" s="16">
        <v>1.0</v>
      </c>
      <c r="K42" s="16">
        <v>1.0</v>
      </c>
      <c r="L42" s="16">
        <v>68.0</v>
      </c>
      <c r="M42" s="16">
        <v>68.0</v>
      </c>
      <c r="N42" s="18">
        <f t="shared" ref="N42:N65" si="10">M42/L42</f>
        <v>1</v>
      </c>
      <c r="O42" s="16">
        <v>68.0</v>
      </c>
      <c r="P42" s="16">
        <v>68.0</v>
      </c>
      <c r="Q42" s="20">
        <f t="shared" ref="Q42:Q65" si="11">P42/O42</f>
        <v>1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429</v>
      </c>
      <c r="B43" s="16">
        <v>16.0</v>
      </c>
      <c r="C43" s="17">
        <v>9.0</v>
      </c>
      <c r="D43" s="16">
        <v>6.0</v>
      </c>
      <c r="E43" s="16"/>
      <c r="F43" s="17">
        <v>1.0</v>
      </c>
      <c r="G43" s="24"/>
      <c r="H43" s="18">
        <f t="shared" si="8"/>
        <v>0.9375</v>
      </c>
      <c r="I43" s="18">
        <f t="shared" si="9"/>
        <v>0.9375</v>
      </c>
      <c r="J43" s="16">
        <v>1.0</v>
      </c>
      <c r="K43" s="16">
        <v>1.0</v>
      </c>
      <c r="L43" s="16">
        <v>68.0</v>
      </c>
      <c r="M43" s="16">
        <v>62.0</v>
      </c>
      <c r="N43" s="18">
        <f t="shared" si="10"/>
        <v>0.9117647059</v>
      </c>
      <c r="O43" s="16">
        <v>68.0</v>
      </c>
      <c r="P43" s="16">
        <v>62.0</v>
      </c>
      <c r="Q43" s="20">
        <f t="shared" si="11"/>
        <v>0.9117647059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4" t="s">
        <v>280</v>
      </c>
      <c r="B44" s="16">
        <v>12.0</v>
      </c>
      <c r="C44" s="16">
        <v>9.0</v>
      </c>
      <c r="D44" s="16">
        <v>3.0</v>
      </c>
      <c r="E44" s="23"/>
      <c r="F44" s="24"/>
      <c r="G44" s="24"/>
      <c r="H44" s="18">
        <f t="shared" si="8"/>
        <v>1</v>
      </c>
      <c r="I44" s="18">
        <f t="shared" si="9"/>
        <v>1</v>
      </c>
      <c r="J44" s="16">
        <v>1.0</v>
      </c>
      <c r="K44" s="16">
        <v>1.0</v>
      </c>
      <c r="L44" s="16">
        <v>68.0</v>
      </c>
      <c r="M44" s="16">
        <v>68.0</v>
      </c>
      <c r="N44" s="18">
        <f t="shared" si="10"/>
        <v>1</v>
      </c>
      <c r="O44" s="16">
        <v>68.0</v>
      </c>
      <c r="P44" s="16">
        <v>68.0</v>
      </c>
      <c r="Q44" s="20">
        <f t="shared" si="11"/>
        <v>1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559</v>
      </c>
      <c r="B45" s="17">
        <v>18.0</v>
      </c>
      <c r="C45" s="17">
        <v>10.0</v>
      </c>
      <c r="D45" s="17">
        <v>8.0</v>
      </c>
      <c r="E45" s="24"/>
      <c r="F45" s="24"/>
      <c r="G45" s="24"/>
      <c r="H45" s="18">
        <f t="shared" si="8"/>
        <v>1</v>
      </c>
      <c r="I45" s="18">
        <f t="shared" si="9"/>
        <v>1</v>
      </c>
      <c r="J45" s="16">
        <v>1.0</v>
      </c>
      <c r="K45" s="16">
        <v>1.0</v>
      </c>
      <c r="L45" s="17">
        <v>68.0</v>
      </c>
      <c r="M45" s="17">
        <v>62.0</v>
      </c>
      <c r="N45" s="18">
        <f t="shared" si="10"/>
        <v>0.9117647059</v>
      </c>
      <c r="O45" s="17">
        <v>68.0</v>
      </c>
      <c r="P45" s="17">
        <v>62.0</v>
      </c>
      <c r="Q45" s="20">
        <f t="shared" si="11"/>
        <v>0.9117647059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235</v>
      </c>
      <c r="B46" s="17">
        <v>16.0</v>
      </c>
      <c r="C46" s="17">
        <v>11.0</v>
      </c>
      <c r="D46" s="17">
        <v>5.0</v>
      </c>
      <c r="E46" s="24"/>
      <c r="F46" s="24"/>
      <c r="G46" s="24"/>
      <c r="H46" s="18">
        <f t="shared" si="8"/>
        <v>1</v>
      </c>
      <c r="I46" s="18">
        <f t="shared" si="9"/>
        <v>1</v>
      </c>
      <c r="J46" s="16">
        <v>1.0</v>
      </c>
      <c r="K46" s="16">
        <v>1.0</v>
      </c>
      <c r="L46" s="17">
        <v>68.0</v>
      </c>
      <c r="M46" s="17">
        <v>68.0</v>
      </c>
      <c r="N46" s="18">
        <f t="shared" si="10"/>
        <v>1</v>
      </c>
      <c r="O46" s="17">
        <v>68.0</v>
      </c>
      <c r="P46" s="17">
        <v>68.0</v>
      </c>
      <c r="Q46" s="20">
        <f t="shared" si="11"/>
        <v>1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618</v>
      </c>
      <c r="B47" s="17">
        <v>13.0</v>
      </c>
      <c r="C47" s="17">
        <v>7.0</v>
      </c>
      <c r="D47" s="17">
        <v>4.0</v>
      </c>
      <c r="E47" s="17">
        <v>2.0</v>
      </c>
      <c r="F47" s="24"/>
      <c r="G47" s="24"/>
      <c r="H47" s="18">
        <f t="shared" si="8"/>
        <v>1</v>
      </c>
      <c r="I47" s="18">
        <f t="shared" si="9"/>
        <v>0.8461538462</v>
      </c>
      <c r="J47" s="16">
        <v>1.0</v>
      </c>
      <c r="K47" s="16">
        <v>1.0</v>
      </c>
      <c r="L47" s="17">
        <v>68.0</v>
      </c>
      <c r="M47" s="17">
        <v>58.0</v>
      </c>
      <c r="N47" s="18">
        <f t="shared" si="10"/>
        <v>0.8529411765</v>
      </c>
      <c r="O47" s="17">
        <v>68.0</v>
      </c>
      <c r="P47" s="17">
        <v>58.0</v>
      </c>
      <c r="Q47" s="20">
        <f t="shared" si="11"/>
        <v>0.8529411765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" t="s">
        <v>237</v>
      </c>
      <c r="B48" s="17">
        <v>16.0</v>
      </c>
      <c r="C48" s="17">
        <v>12.0</v>
      </c>
      <c r="D48" s="17">
        <v>4.0</v>
      </c>
      <c r="E48" s="24"/>
      <c r="F48" s="24"/>
      <c r="G48" s="24"/>
      <c r="H48" s="18">
        <f t="shared" si="8"/>
        <v>1</v>
      </c>
      <c r="I48" s="18">
        <f t="shared" si="9"/>
        <v>1</v>
      </c>
      <c r="J48" s="16">
        <v>1.0</v>
      </c>
      <c r="K48" s="16">
        <v>1.0</v>
      </c>
      <c r="L48" s="17">
        <v>68.0</v>
      </c>
      <c r="M48" s="17">
        <v>68.0</v>
      </c>
      <c r="N48" s="18">
        <f t="shared" si="10"/>
        <v>1</v>
      </c>
      <c r="O48" s="17">
        <v>68.0</v>
      </c>
      <c r="P48" s="17">
        <v>68.0</v>
      </c>
      <c r="Q48" s="20">
        <f t="shared" si="11"/>
        <v>1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">
        <v>619</v>
      </c>
      <c r="B49" s="17">
        <v>14.0</v>
      </c>
      <c r="C49" s="17">
        <v>13.0</v>
      </c>
      <c r="D49" s="17">
        <v>1.0</v>
      </c>
      <c r="E49" s="24"/>
      <c r="F49" s="24"/>
      <c r="G49" s="24"/>
      <c r="H49" s="18">
        <f t="shared" si="8"/>
        <v>1</v>
      </c>
      <c r="I49" s="18">
        <f t="shared" si="9"/>
        <v>1</v>
      </c>
      <c r="J49" s="16">
        <v>1.0</v>
      </c>
      <c r="K49" s="16">
        <v>1.0</v>
      </c>
      <c r="L49" s="17">
        <v>68.0</v>
      </c>
      <c r="M49" s="17">
        <v>61.0</v>
      </c>
      <c r="N49" s="18">
        <f t="shared" si="10"/>
        <v>0.8970588235</v>
      </c>
      <c r="O49" s="17">
        <v>68.0</v>
      </c>
      <c r="P49" s="17">
        <v>61.0</v>
      </c>
      <c r="Q49" s="20">
        <f t="shared" si="11"/>
        <v>0.8970588235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15" t="s">
        <v>356</v>
      </c>
      <c r="B50" s="17">
        <v>12.0</v>
      </c>
      <c r="C50" s="17">
        <v>11.0</v>
      </c>
      <c r="D50" s="17">
        <v>1.0</v>
      </c>
      <c r="E50" s="17"/>
      <c r="F50" s="24"/>
      <c r="G50" s="24"/>
      <c r="H50" s="18">
        <f t="shared" si="8"/>
        <v>1</v>
      </c>
      <c r="I50" s="18">
        <f t="shared" si="9"/>
        <v>1</v>
      </c>
      <c r="J50" s="16">
        <v>1.0</v>
      </c>
      <c r="K50" s="16">
        <v>1.0</v>
      </c>
      <c r="L50" s="17">
        <v>16.0</v>
      </c>
      <c r="M50" s="17">
        <v>13.0</v>
      </c>
      <c r="N50" s="18">
        <f t="shared" si="10"/>
        <v>0.8125</v>
      </c>
      <c r="O50" s="17">
        <v>16.0</v>
      </c>
      <c r="P50" s="17">
        <v>13.0</v>
      </c>
      <c r="Q50" s="20">
        <f t="shared" si="11"/>
        <v>0.8125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15" t="s">
        <v>106</v>
      </c>
      <c r="B51" s="17">
        <v>8.0</v>
      </c>
      <c r="C51" s="17">
        <v>8.0</v>
      </c>
      <c r="D51" s="24"/>
      <c r="E51" s="24"/>
      <c r="F51" s="24"/>
      <c r="G51" s="24"/>
      <c r="H51" s="18">
        <f t="shared" si="8"/>
        <v>1</v>
      </c>
      <c r="I51" s="18">
        <f t="shared" si="9"/>
        <v>1</v>
      </c>
      <c r="J51" s="16">
        <v>1.0</v>
      </c>
      <c r="K51" s="16">
        <v>1.0</v>
      </c>
      <c r="L51" s="17">
        <v>16.0</v>
      </c>
      <c r="M51" s="17">
        <v>12.0</v>
      </c>
      <c r="N51" s="18">
        <f t="shared" si="10"/>
        <v>0.75</v>
      </c>
      <c r="O51" s="17">
        <v>16.0</v>
      </c>
      <c r="P51" s="17">
        <v>12.0</v>
      </c>
      <c r="Q51" s="20">
        <f t="shared" si="11"/>
        <v>0.75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15" t="s">
        <v>354</v>
      </c>
      <c r="B52" s="17">
        <v>16.0</v>
      </c>
      <c r="C52" s="17">
        <v>14.0</v>
      </c>
      <c r="D52" s="17">
        <v>1.0</v>
      </c>
      <c r="E52" s="24"/>
      <c r="F52" s="24"/>
      <c r="G52" s="17">
        <v>1.0</v>
      </c>
      <c r="H52" s="18">
        <f t="shared" si="8"/>
        <v>0.9375</v>
      </c>
      <c r="I52" s="18">
        <f t="shared" si="9"/>
        <v>0.9375</v>
      </c>
      <c r="J52" s="16">
        <v>1.0</v>
      </c>
      <c r="K52" s="16">
        <v>1.0</v>
      </c>
      <c r="L52" s="17">
        <v>16.0</v>
      </c>
      <c r="M52" s="17">
        <v>15.0</v>
      </c>
      <c r="N52" s="18">
        <f t="shared" si="10"/>
        <v>0.9375</v>
      </c>
      <c r="O52" s="17">
        <v>16.0</v>
      </c>
      <c r="P52" s="17">
        <v>15.0</v>
      </c>
      <c r="Q52" s="20">
        <f t="shared" si="11"/>
        <v>0.9375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15" t="s">
        <v>483</v>
      </c>
      <c r="B53" s="17">
        <v>14.0</v>
      </c>
      <c r="C53" s="17">
        <v>14.0</v>
      </c>
      <c r="D53" s="17"/>
      <c r="E53" s="24"/>
      <c r="F53" s="24"/>
      <c r="G53" s="24"/>
      <c r="H53" s="18">
        <f t="shared" si="8"/>
        <v>1</v>
      </c>
      <c r="I53" s="18">
        <f t="shared" si="9"/>
        <v>1</v>
      </c>
      <c r="J53" s="16">
        <v>1.0</v>
      </c>
      <c r="K53" s="16">
        <v>1.0</v>
      </c>
      <c r="L53" s="17">
        <v>16.0</v>
      </c>
      <c r="M53" s="17">
        <v>14.0</v>
      </c>
      <c r="N53" s="18">
        <f t="shared" si="10"/>
        <v>0.875</v>
      </c>
      <c r="O53" s="17">
        <v>16.0</v>
      </c>
      <c r="P53" s="17">
        <v>14.0</v>
      </c>
      <c r="Q53" s="20">
        <f t="shared" si="11"/>
        <v>0.875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15" t="s">
        <v>157</v>
      </c>
      <c r="B54" s="17">
        <v>13.0</v>
      </c>
      <c r="C54" s="17">
        <v>13.0</v>
      </c>
      <c r="D54" s="17"/>
      <c r="E54" s="24"/>
      <c r="F54" s="24"/>
      <c r="G54" s="24"/>
      <c r="H54" s="18">
        <f t="shared" si="8"/>
        <v>1</v>
      </c>
      <c r="I54" s="18">
        <f t="shared" si="9"/>
        <v>1</v>
      </c>
      <c r="J54" s="16">
        <v>1.0</v>
      </c>
      <c r="K54" s="16">
        <v>1.0</v>
      </c>
      <c r="L54" s="17">
        <v>16.0</v>
      </c>
      <c r="M54" s="17">
        <v>10.0</v>
      </c>
      <c r="N54" s="18">
        <f t="shared" si="10"/>
        <v>0.625</v>
      </c>
      <c r="O54" s="17">
        <v>16.0</v>
      </c>
      <c r="P54" s="17">
        <v>10.0</v>
      </c>
      <c r="Q54" s="20">
        <f t="shared" si="11"/>
        <v>0.625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15" t="s">
        <v>484</v>
      </c>
      <c r="B55" s="17">
        <v>9.0</v>
      </c>
      <c r="C55" s="17">
        <v>9.0</v>
      </c>
      <c r="D55" s="17"/>
      <c r="E55" s="24"/>
      <c r="F55" s="24"/>
      <c r="G55" s="24"/>
      <c r="H55" s="18">
        <f t="shared" si="8"/>
        <v>1</v>
      </c>
      <c r="I55" s="18">
        <f t="shared" si="9"/>
        <v>1</v>
      </c>
      <c r="J55" s="16">
        <v>1.0</v>
      </c>
      <c r="K55" s="16">
        <v>1.0</v>
      </c>
      <c r="L55" s="17">
        <v>16.0</v>
      </c>
      <c r="M55" s="17">
        <v>14.0</v>
      </c>
      <c r="N55" s="18">
        <f t="shared" si="10"/>
        <v>0.875</v>
      </c>
      <c r="O55" s="17">
        <v>16.0</v>
      </c>
      <c r="P55" s="17">
        <v>14.0</v>
      </c>
      <c r="Q55" s="20">
        <f t="shared" si="11"/>
        <v>0.875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15" t="s">
        <v>355</v>
      </c>
      <c r="B56" s="17">
        <v>17.0</v>
      </c>
      <c r="C56" s="17">
        <v>17.0</v>
      </c>
      <c r="D56" s="17"/>
      <c r="E56" s="24"/>
      <c r="F56" s="24"/>
      <c r="G56" s="24"/>
      <c r="H56" s="18">
        <f t="shared" si="8"/>
        <v>1</v>
      </c>
      <c r="I56" s="18">
        <f t="shared" si="9"/>
        <v>1</v>
      </c>
      <c r="J56" s="16">
        <v>1.0</v>
      </c>
      <c r="K56" s="16">
        <v>1.0</v>
      </c>
      <c r="L56" s="17">
        <v>16.0</v>
      </c>
      <c r="M56" s="17">
        <v>14.0</v>
      </c>
      <c r="N56" s="18">
        <f t="shared" si="10"/>
        <v>0.875</v>
      </c>
      <c r="O56" s="17">
        <v>16.0</v>
      </c>
      <c r="P56" s="17">
        <v>14.0</v>
      </c>
      <c r="Q56" s="20">
        <f t="shared" si="11"/>
        <v>0.875</v>
      </c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15" t="s">
        <v>578</v>
      </c>
      <c r="B57" s="17">
        <v>11.0</v>
      </c>
      <c r="C57" s="17">
        <v>11.0</v>
      </c>
      <c r="D57" s="17"/>
      <c r="E57" s="24"/>
      <c r="F57" s="24"/>
      <c r="G57" s="24"/>
      <c r="H57" s="18">
        <f t="shared" si="8"/>
        <v>1</v>
      </c>
      <c r="I57" s="18">
        <f t="shared" si="9"/>
        <v>1</v>
      </c>
      <c r="J57" s="16">
        <v>1.0</v>
      </c>
      <c r="K57" s="16">
        <v>1.0</v>
      </c>
      <c r="L57" s="17">
        <v>16.0</v>
      </c>
      <c r="M57" s="17">
        <v>15.0</v>
      </c>
      <c r="N57" s="18">
        <f t="shared" si="10"/>
        <v>0.9375</v>
      </c>
      <c r="O57" s="17">
        <v>16.0</v>
      </c>
      <c r="P57" s="17">
        <v>15.0</v>
      </c>
      <c r="Q57" s="20">
        <f t="shared" si="11"/>
        <v>0.9375</v>
      </c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15" t="s">
        <v>678</v>
      </c>
      <c r="B58" s="17">
        <v>7.0</v>
      </c>
      <c r="C58" s="17">
        <v>7.0</v>
      </c>
      <c r="D58" s="17"/>
      <c r="E58" s="24"/>
      <c r="F58" s="24"/>
      <c r="G58" s="24"/>
      <c r="H58" s="18">
        <f t="shared" si="8"/>
        <v>1</v>
      </c>
      <c r="I58" s="18">
        <f t="shared" si="9"/>
        <v>1</v>
      </c>
      <c r="J58" s="16">
        <v>1.0</v>
      </c>
      <c r="K58" s="16">
        <v>1.0</v>
      </c>
      <c r="L58" s="17">
        <v>16.0</v>
      </c>
      <c r="M58" s="17">
        <v>14.0</v>
      </c>
      <c r="N58" s="18">
        <f t="shared" si="10"/>
        <v>0.875</v>
      </c>
      <c r="O58" s="17">
        <v>16.0</v>
      </c>
      <c r="P58" s="17">
        <v>14.0</v>
      </c>
      <c r="Q58" s="20">
        <f t="shared" si="11"/>
        <v>0.875</v>
      </c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15" t="s">
        <v>455</v>
      </c>
      <c r="B59" s="17">
        <v>8.0</v>
      </c>
      <c r="C59" s="17">
        <v>8.0</v>
      </c>
      <c r="D59" s="24"/>
      <c r="E59" s="24"/>
      <c r="F59" s="24"/>
      <c r="G59" s="24"/>
      <c r="H59" s="18">
        <f t="shared" si="8"/>
        <v>1</v>
      </c>
      <c r="I59" s="18">
        <f t="shared" si="9"/>
        <v>1</v>
      </c>
      <c r="J59" s="16">
        <v>1.0</v>
      </c>
      <c r="K59" s="16">
        <v>1.0</v>
      </c>
      <c r="L59" s="17">
        <v>16.0</v>
      </c>
      <c r="M59" s="17">
        <v>14.0</v>
      </c>
      <c r="N59" s="18">
        <f t="shared" si="10"/>
        <v>0.875</v>
      </c>
      <c r="O59" s="17">
        <v>16.0</v>
      </c>
      <c r="P59" s="17">
        <v>14.0</v>
      </c>
      <c r="Q59" s="20">
        <f t="shared" si="11"/>
        <v>0.875</v>
      </c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25"/>
      <c r="B60" s="24"/>
      <c r="C60" s="24"/>
      <c r="D60" s="24"/>
      <c r="E60" s="24"/>
      <c r="F60" s="24"/>
      <c r="G60" s="24"/>
      <c r="H60" s="18" t="str">
        <f t="shared" si="8"/>
        <v>#DIV/0!</v>
      </c>
      <c r="I60" s="18" t="str">
        <f t="shared" si="9"/>
        <v>#DIV/0!</v>
      </c>
      <c r="J60" s="24"/>
      <c r="K60" s="24"/>
      <c r="L60" s="24"/>
      <c r="M60" s="24"/>
      <c r="N60" s="18" t="str">
        <f t="shared" si="10"/>
        <v>#DIV/0!</v>
      </c>
      <c r="O60" s="21"/>
      <c r="P60" s="21"/>
      <c r="Q60" s="20" t="str">
        <f t="shared" si="11"/>
        <v>#DIV/0!</v>
      </c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25"/>
      <c r="B61" s="24"/>
      <c r="C61" s="24"/>
      <c r="D61" s="24"/>
      <c r="E61" s="24"/>
      <c r="F61" s="24"/>
      <c r="G61" s="24"/>
      <c r="H61" s="18" t="str">
        <f t="shared" si="8"/>
        <v>#DIV/0!</v>
      </c>
      <c r="I61" s="18" t="str">
        <f t="shared" si="9"/>
        <v>#DIV/0!</v>
      </c>
      <c r="J61" s="24"/>
      <c r="K61" s="24"/>
      <c r="L61" s="24"/>
      <c r="M61" s="24"/>
      <c r="N61" s="18" t="str">
        <f t="shared" si="10"/>
        <v>#DIV/0!</v>
      </c>
      <c r="O61" s="21"/>
      <c r="P61" s="21"/>
      <c r="Q61" s="20" t="str">
        <f t="shared" si="11"/>
        <v>#DIV/0!</v>
      </c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25"/>
      <c r="B62" s="24"/>
      <c r="C62" s="24"/>
      <c r="D62" s="24"/>
      <c r="E62" s="24"/>
      <c r="F62" s="24"/>
      <c r="G62" s="24"/>
      <c r="H62" s="18" t="str">
        <f t="shared" si="8"/>
        <v>#DIV/0!</v>
      </c>
      <c r="I62" s="18" t="str">
        <f t="shared" si="9"/>
        <v>#DIV/0!</v>
      </c>
      <c r="J62" s="24"/>
      <c r="K62" s="24"/>
      <c r="L62" s="24"/>
      <c r="M62" s="24"/>
      <c r="N62" s="18" t="str">
        <f t="shared" si="10"/>
        <v>#DIV/0!</v>
      </c>
      <c r="O62" s="21"/>
      <c r="P62" s="21"/>
      <c r="Q62" s="20" t="str">
        <f t="shared" si="11"/>
        <v>#DIV/0!</v>
      </c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25"/>
      <c r="B63" s="24"/>
      <c r="C63" s="24"/>
      <c r="D63" s="24"/>
      <c r="E63" s="24"/>
      <c r="F63" s="24"/>
      <c r="G63" s="24"/>
      <c r="H63" s="18" t="str">
        <f t="shared" si="8"/>
        <v>#DIV/0!</v>
      </c>
      <c r="I63" s="18" t="str">
        <f t="shared" si="9"/>
        <v>#DIV/0!</v>
      </c>
      <c r="J63" s="24"/>
      <c r="K63" s="24"/>
      <c r="L63" s="24"/>
      <c r="M63" s="24"/>
      <c r="N63" s="18" t="str">
        <f t="shared" si="10"/>
        <v>#DIV/0!</v>
      </c>
      <c r="O63" s="21"/>
      <c r="P63" s="21"/>
      <c r="Q63" s="20" t="str">
        <f t="shared" si="11"/>
        <v>#DIV/0!</v>
      </c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A64" s="25"/>
      <c r="B64" s="24"/>
      <c r="C64" s="24"/>
      <c r="D64" s="24"/>
      <c r="E64" s="24"/>
      <c r="F64" s="24"/>
      <c r="G64" s="24"/>
      <c r="H64" s="18" t="str">
        <f t="shared" si="8"/>
        <v>#DIV/0!</v>
      </c>
      <c r="I64" s="18" t="str">
        <f t="shared" si="9"/>
        <v>#DIV/0!</v>
      </c>
      <c r="J64" s="24"/>
      <c r="K64" s="24"/>
      <c r="L64" s="24"/>
      <c r="M64" s="24"/>
      <c r="N64" s="18" t="str">
        <f t="shared" si="10"/>
        <v>#DIV/0!</v>
      </c>
      <c r="O64" s="21"/>
      <c r="P64" s="21"/>
      <c r="Q64" s="20" t="str">
        <f t="shared" si="11"/>
        <v>#DIV/0!</v>
      </c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9" t="s">
        <v>15</v>
      </c>
      <c r="B65" s="26">
        <f t="shared" ref="B65:G65" si="12">SUM(B42:B64)</f>
        <v>234</v>
      </c>
      <c r="C65" s="26">
        <f t="shared" si="12"/>
        <v>187</v>
      </c>
      <c r="D65" s="26">
        <f t="shared" si="12"/>
        <v>43</v>
      </c>
      <c r="E65" s="26">
        <f t="shared" si="12"/>
        <v>2</v>
      </c>
      <c r="F65" s="26">
        <f t="shared" si="12"/>
        <v>1</v>
      </c>
      <c r="G65" s="26">
        <f t="shared" si="12"/>
        <v>1</v>
      </c>
      <c r="H65" s="18">
        <f t="shared" si="8"/>
        <v>0.9914529915</v>
      </c>
      <c r="I65" s="18">
        <f t="shared" si="9"/>
        <v>0.9829059829</v>
      </c>
      <c r="J65" s="26">
        <f t="shared" ref="J65:M65" si="13">SUM(J42:J64)</f>
        <v>18</v>
      </c>
      <c r="K65" s="26">
        <f t="shared" si="13"/>
        <v>18</v>
      </c>
      <c r="L65" s="26">
        <f t="shared" si="13"/>
        <v>704</v>
      </c>
      <c r="M65" s="26">
        <f t="shared" si="13"/>
        <v>650</v>
      </c>
      <c r="N65" s="18">
        <f t="shared" si="10"/>
        <v>0.9232954545</v>
      </c>
      <c r="O65" s="27">
        <f t="shared" ref="O65:P65" si="14">SUM(O42:O64)</f>
        <v>704</v>
      </c>
      <c r="P65" s="27">
        <f t="shared" si="14"/>
        <v>650</v>
      </c>
      <c r="Q65" s="20">
        <f t="shared" si="11"/>
        <v>0.9232954545</v>
      </c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</row>
    <row r="66" ht="14.2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Q66" s="95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</row>
    <row r="67" ht="14.25" customHeight="1">
      <c r="A67" s="89" t="s">
        <v>27</v>
      </c>
      <c r="B67" s="30"/>
      <c r="C67" s="30"/>
      <c r="D67" s="30"/>
      <c r="E67" s="30"/>
      <c r="F67" s="30"/>
      <c r="G67" s="88"/>
      <c r="H67" s="30"/>
      <c r="I67" s="30"/>
      <c r="J67" s="30"/>
      <c r="K67" s="30"/>
      <c r="L67" s="30"/>
      <c r="M67" s="30"/>
      <c r="N67" s="30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</row>
    <row r="68" ht="14.25" customHeight="1">
      <c r="A68" s="90" t="s">
        <v>4</v>
      </c>
      <c r="B68" s="32" t="s">
        <v>16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4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</row>
    <row r="69" ht="14.25" customHeight="1">
      <c r="A69" s="93">
        <v>1.0</v>
      </c>
      <c r="B69" s="92" t="s">
        <v>1188</v>
      </c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4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</row>
    <row r="70" ht="14.25" customHeight="1">
      <c r="A70" s="93">
        <v>2.0</v>
      </c>
      <c r="B70" s="32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4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</row>
    <row r="71" ht="14.25" customHeight="1"/>
    <row r="72" ht="14.25" customHeight="1"/>
    <row r="73" ht="14.25" customHeight="1">
      <c r="A73" s="63" t="s">
        <v>20</v>
      </c>
      <c r="Q73" s="95"/>
    </row>
    <row r="74" ht="14.25" customHeight="1">
      <c r="Q74" s="95"/>
    </row>
    <row r="75" ht="14.25" customHeight="1">
      <c r="A75" s="275" t="s">
        <v>1183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Q75" s="95"/>
    </row>
    <row r="76" ht="14.25" customHeight="1">
      <c r="A76" s="35" t="s">
        <v>33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135" t="s">
        <v>3</v>
      </c>
      <c r="P76" s="33"/>
      <c r="Q76" s="34"/>
    </row>
    <row r="77" ht="14.25" customHeight="1">
      <c r="A77" s="9" t="s">
        <v>4</v>
      </c>
      <c r="B77" s="11" t="s">
        <v>5</v>
      </c>
      <c r="C77" s="11" t="s">
        <v>6</v>
      </c>
      <c r="D77" s="11">
        <v>4.0</v>
      </c>
      <c r="E77" s="11">
        <v>3.0</v>
      </c>
      <c r="F77" s="11">
        <v>2.0</v>
      </c>
      <c r="G77" s="11" t="s">
        <v>7</v>
      </c>
      <c r="H77" s="11" t="s">
        <v>8</v>
      </c>
      <c r="I77" s="11" t="s">
        <v>9</v>
      </c>
      <c r="J77" s="11" t="s">
        <v>10</v>
      </c>
      <c r="K77" s="11" t="s">
        <v>11</v>
      </c>
      <c r="L77" s="11" t="s">
        <v>12</v>
      </c>
      <c r="M77" s="11" t="s">
        <v>11</v>
      </c>
      <c r="N77" s="11" t="s">
        <v>13</v>
      </c>
      <c r="O77" s="140" t="s">
        <v>12</v>
      </c>
      <c r="P77" s="140" t="s">
        <v>11</v>
      </c>
      <c r="Q77" s="141" t="s">
        <v>14</v>
      </c>
    </row>
    <row r="78" ht="14.25" customHeight="1">
      <c r="A78" s="15" t="s">
        <v>170</v>
      </c>
      <c r="B78" s="15">
        <v>12.0</v>
      </c>
      <c r="C78" s="16">
        <v>11.0</v>
      </c>
      <c r="D78" s="16">
        <v>1.0</v>
      </c>
      <c r="E78" s="23"/>
      <c r="F78" s="24"/>
      <c r="G78" s="24"/>
      <c r="H78" s="18">
        <f t="shared" ref="H78:H101" si="15">(C78+D78+E78)/B78</f>
        <v>1</v>
      </c>
      <c r="I78" s="18">
        <f t="shared" ref="I78:I101" si="16">(C78+D78)/B78</f>
        <v>1</v>
      </c>
      <c r="J78" s="16">
        <v>1.0</v>
      </c>
      <c r="K78" s="16">
        <v>1.0</v>
      </c>
      <c r="L78" s="16">
        <v>40.0</v>
      </c>
      <c r="M78" s="16">
        <v>40.0</v>
      </c>
      <c r="N78" s="18">
        <f t="shared" ref="N78:N101" si="17">M78/L78</f>
        <v>1</v>
      </c>
      <c r="O78" s="19">
        <v>40.0</v>
      </c>
      <c r="P78" s="19">
        <v>40.0</v>
      </c>
      <c r="Q78" s="20">
        <f t="shared" ref="Q78:Q101" si="18">P78/O78</f>
        <v>1</v>
      </c>
    </row>
    <row r="79" ht="14.25" customHeight="1">
      <c r="A79" s="15" t="s">
        <v>169</v>
      </c>
      <c r="B79" s="15">
        <v>13.0</v>
      </c>
      <c r="C79" s="17">
        <v>3.0</v>
      </c>
      <c r="D79" s="16">
        <v>10.0</v>
      </c>
      <c r="E79" s="16"/>
      <c r="F79" s="24"/>
      <c r="G79" s="24"/>
      <c r="H79" s="18">
        <f t="shared" si="15"/>
        <v>1</v>
      </c>
      <c r="I79" s="18">
        <f t="shared" si="16"/>
        <v>1</v>
      </c>
      <c r="J79" s="16">
        <v>1.0</v>
      </c>
      <c r="K79" s="16">
        <v>1.0</v>
      </c>
      <c r="L79" s="16">
        <v>40.0</v>
      </c>
      <c r="M79" s="16">
        <v>38.0</v>
      </c>
      <c r="N79" s="18">
        <f t="shared" si="17"/>
        <v>0.95</v>
      </c>
      <c r="O79" s="19">
        <v>40.0</v>
      </c>
      <c r="P79" s="19">
        <v>38.0</v>
      </c>
      <c r="Q79" s="20">
        <f t="shared" si="18"/>
        <v>0.95</v>
      </c>
    </row>
    <row r="80" ht="14.25" customHeight="1">
      <c r="A80" s="15" t="s">
        <v>793</v>
      </c>
      <c r="B80" s="15">
        <v>13.0</v>
      </c>
      <c r="C80" s="16">
        <v>10.0</v>
      </c>
      <c r="D80" s="16">
        <v>3.0</v>
      </c>
      <c r="E80" s="16"/>
      <c r="F80" s="24"/>
      <c r="G80" s="24"/>
      <c r="H80" s="18">
        <f t="shared" si="15"/>
        <v>1</v>
      </c>
      <c r="I80" s="18">
        <f t="shared" si="16"/>
        <v>1</v>
      </c>
      <c r="J80" s="16">
        <v>1.0</v>
      </c>
      <c r="K80" s="16">
        <v>1.0</v>
      </c>
      <c r="L80" s="16">
        <v>40.0</v>
      </c>
      <c r="M80" s="16">
        <v>40.0</v>
      </c>
      <c r="N80" s="18">
        <f t="shared" si="17"/>
        <v>1</v>
      </c>
      <c r="O80" s="19">
        <v>40.0</v>
      </c>
      <c r="P80" s="19">
        <v>40.0</v>
      </c>
      <c r="Q80" s="20">
        <f t="shared" si="18"/>
        <v>1</v>
      </c>
    </row>
    <row r="81" ht="14.25" customHeight="1">
      <c r="A81" s="15" t="s">
        <v>77</v>
      </c>
      <c r="B81" s="15">
        <v>7.0</v>
      </c>
      <c r="C81" s="17">
        <v>7.0</v>
      </c>
      <c r="D81" s="17"/>
      <c r="E81" s="24"/>
      <c r="F81" s="24"/>
      <c r="G81" s="24"/>
      <c r="H81" s="18">
        <f t="shared" si="15"/>
        <v>1</v>
      </c>
      <c r="I81" s="18">
        <f t="shared" si="16"/>
        <v>1</v>
      </c>
      <c r="J81" s="16">
        <v>1.0</v>
      </c>
      <c r="K81" s="16">
        <v>1.0</v>
      </c>
      <c r="L81" s="16">
        <v>10.0</v>
      </c>
      <c r="M81" s="17">
        <v>10.0</v>
      </c>
      <c r="N81" s="18">
        <f t="shared" si="17"/>
        <v>1</v>
      </c>
      <c r="O81" s="19">
        <v>10.0</v>
      </c>
      <c r="P81" s="19">
        <v>10.0</v>
      </c>
      <c r="Q81" s="20">
        <f t="shared" si="18"/>
        <v>1</v>
      </c>
    </row>
    <row r="82" ht="14.25" customHeight="1">
      <c r="A82" s="15" t="s">
        <v>23</v>
      </c>
      <c r="B82" s="15">
        <v>15.0</v>
      </c>
      <c r="C82" s="17">
        <v>14.0</v>
      </c>
      <c r="D82" s="17">
        <v>1.0</v>
      </c>
      <c r="E82" s="17"/>
      <c r="F82" s="24"/>
      <c r="G82" s="24"/>
      <c r="H82" s="18">
        <f t="shared" si="15"/>
        <v>1</v>
      </c>
      <c r="I82" s="18">
        <f t="shared" si="16"/>
        <v>1</v>
      </c>
      <c r="J82" s="16">
        <v>1.0</v>
      </c>
      <c r="K82" s="16">
        <v>1.0</v>
      </c>
      <c r="L82" s="16">
        <v>40.0</v>
      </c>
      <c r="M82" s="17">
        <v>38.0</v>
      </c>
      <c r="N82" s="18">
        <f t="shared" si="17"/>
        <v>0.95</v>
      </c>
      <c r="O82" s="19">
        <v>40.0</v>
      </c>
      <c r="P82" s="19">
        <v>38.0</v>
      </c>
      <c r="Q82" s="20">
        <f t="shared" si="18"/>
        <v>0.95</v>
      </c>
    </row>
    <row r="83" ht="14.25" customHeight="1">
      <c r="A83" s="15" t="s">
        <v>297</v>
      </c>
      <c r="B83" s="15">
        <v>8.0</v>
      </c>
      <c r="C83" s="17">
        <v>7.0</v>
      </c>
      <c r="D83" s="17">
        <v>1.0</v>
      </c>
      <c r="E83" s="17"/>
      <c r="F83" s="24"/>
      <c r="G83" s="17"/>
      <c r="H83" s="18">
        <f t="shared" si="15"/>
        <v>1</v>
      </c>
      <c r="I83" s="18">
        <f t="shared" si="16"/>
        <v>1</v>
      </c>
      <c r="J83" s="16">
        <v>1.0</v>
      </c>
      <c r="K83" s="16">
        <v>1.0</v>
      </c>
      <c r="L83" s="16">
        <v>10.0</v>
      </c>
      <c r="M83" s="17">
        <v>10.0</v>
      </c>
      <c r="N83" s="18">
        <f t="shared" si="17"/>
        <v>1</v>
      </c>
      <c r="O83" s="19">
        <v>10.0</v>
      </c>
      <c r="P83" s="19">
        <v>10.0</v>
      </c>
      <c r="Q83" s="20">
        <f t="shared" si="18"/>
        <v>1</v>
      </c>
    </row>
    <row r="84" ht="14.25" customHeight="1">
      <c r="A84" s="15" t="s">
        <v>46</v>
      </c>
      <c r="B84" s="15">
        <v>16.0</v>
      </c>
      <c r="C84" s="17">
        <v>15.0</v>
      </c>
      <c r="D84" s="17">
        <v>1.0</v>
      </c>
      <c r="E84" s="24"/>
      <c r="F84" s="24"/>
      <c r="G84" s="24"/>
      <c r="H84" s="18">
        <f t="shared" si="15"/>
        <v>1</v>
      </c>
      <c r="I84" s="18">
        <f t="shared" si="16"/>
        <v>1</v>
      </c>
      <c r="J84" s="16">
        <v>1.0</v>
      </c>
      <c r="K84" s="16">
        <v>1.0</v>
      </c>
      <c r="L84" s="16">
        <v>40.0</v>
      </c>
      <c r="M84" s="17">
        <v>40.0</v>
      </c>
      <c r="N84" s="18">
        <f t="shared" si="17"/>
        <v>1</v>
      </c>
      <c r="O84" s="19">
        <v>40.0</v>
      </c>
      <c r="P84" s="19">
        <v>40.0</v>
      </c>
      <c r="Q84" s="20">
        <f t="shared" si="18"/>
        <v>1</v>
      </c>
    </row>
    <row r="85" ht="14.25" customHeight="1">
      <c r="A85" s="15" t="s">
        <v>837</v>
      </c>
      <c r="B85" s="15">
        <v>13.0</v>
      </c>
      <c r="C85" s="17">
        <v>9.0</v>
      </c>
      <c r="D85" s="17">
        <v>4.0</v>
      </c>
      <c r="E85" s="24"/>
      <c r="F85" s="24"/>
      <c r="G85" s="24"/>
      <c r="H85" s="18">
        <f t="shared" si="15"/>
        <v>1</v>
      </c>
      <c r="I85" s="18">
        <f t="shared" si="16"/>
        <v>1</v>
      </c>
      <c r="J85" s="16">
        <v>1.0</v>
      </c>
      <c r="K85" s="16">
        <v>1.0</v>
      </c>
      <c r="L85" s="16">
        <v>40.0</v>
      </c>
      <c r="M85" s="17">
        <v>40.0</v>
      </c>
      <c r="N85" s="18">
        <f t="shared" si="17"/>
        <v>1</v>
      </c>
      <c r="O85" s="19">
        <v>40.0</v>
      </c>
      <c r="P85" s="19">
        <v>40.0</v>
      </c>
      <c r="Q85" s="20">
        <f t="shared" si="18"/>
        <v>1</v>
      </c>
    </row>
    <row r="86" ht="14.25" customHeight="1">
      <c r="A86" s="15" t="s">
        <v>445</v>
      </c>
      <c r="B86" s="15">
        <v>16.0</v>
      </c>
      <c r="C86" s="17">
        <v>15.0</v>
      </c>
      <c r="D86" s="17">
        <v>1.0</v>
      </c>
      <c r="E86" s="17"/>
      <c r="F86" s="24"/>
      <c r="G86" s="17"/>
      <c r="H86" s="18">
        <f t="shared" si="15"/>
        <v>1</v>
      </c>
      <c r="I86" s="18">
        <f t="shared" si="16"/>
        <v>1</v>
      </c>
      <c r="J86" s="16">
        <v>1.0</v>
      </c>
      <c r="K86" s="16">
        <v>1.0</v>
      </c>
      <c r="L86" s="16">
        <v>40.0</v>
      </c>
      <c r="M86" s="17">
        <v>40.0</v>
      </c>
      <c r="N86" s="18">
        <f t="shared" si="17"/>
        <v>1</v>
      </c>
      <c r="O86" s="19">
        <v>40.0</v>
      </c>
      <c r="P86" s="19">
        <v>40.0</v>
      </c>
      <c r="Q86" s="20">
        <f t="shared" si="18"/>
        <v>1</v>
      </c>
    </row>
    <row r="87" ht="14.25" customHeight="1">
      <c r="A87" s="15" t="s">
        <v>172</v>
      </c>
      <c r="B87" s="15">
        <v>11.0</v>
      </c>
      <c r="C87" s="17">
        <v>11.0</v>
      </c>
      <c r="D87" s="17"/>
      <c r="E87" s="17"/>
      <c r="F87" s="24"/>
      <c r="G87" s="17"/>
      <c r="H87" s="18">
        <f t="shared" si="15"/>
        <v>1</v>
      </c>
      <c r="I87" s="18">
        <f t="shared" si="16"/>
        <v>1</v>
      </c>
      <c r="J87" s="16">
        <v>1.0</v>
      </c>
      <c r="K87" s="16">
        <v>1.0</v>
      </c>
      <c r="L87" s="16">
        <v>10.0</v>
      </c>
      <c r="M87" s="17">
        <v>10.0</v>
      </c>
      <c r="N87" s="18">
        <f t="shared" si="17"/>
        <v>1</v>
      </c>
      <c r="O87" s="19">
        <v>10.0</v>
      </c>
      <c r="P87" s="19">
        <v>10.0</v>
      </c>
      <c r="Q87" s="20">
        <f t="shared" si="18"/>
        <v>1</v>
      </c>
    </row>
    <row r="88" ht="14.25" customHeight="1">
      <c r="A88" s="15" t="s">
        <v>159</v>
      </c>
      <c r="B88" s="15">
        <v>13.0</v>
      </c>
      <c r="C88" s="17">
        <v>8.0</v>
      </c>
      <c r="D88" s="17">
        <v>5.0</v>
      </c>
      <c r="E88" s="17"/>
      <c r="F88" s="24"/>
      <c r="G88" s="17"/>
      <c r="H88" s="18">
        <f t="shared" si="15"/>
        <v>1</v>
      </c>
      <c r="I88" s="18">
        <f t="shared" si="16"/>
        <v>1</v>
      </c>
      <c r="J88" s="16">
        <v>1.0</v>
      </c>
      <c r="K88" s="16">
        <v>1.0</v>
      </c>
      <c r="L88" s="16">
        <v>10.0</v>
      </c>
      <c r="M88" s="17">
        <v>9.0</v>
      </c>
      <c r="N88" s="18">
        <f t="shared" si="17"/>
        <v>0.9</v>
      </c>
      <c r="O88" s="19">
        <v>10.0</v>
      </c>
      <c r="P88" s="19">
        <v>9.0</v>
      </c>
      <c r="Q88" s="20">
        <f t="shared" si="18"/>
        <v>0.9</v>
      </c>
    </row>
    <row r="89" ht="14.25" customHeight="1">
      <c r="A89" s="15" t="s">
        <v>47</v>
      </c>
      <c r="B89" s="15">
        <v>17.0</v>
      </c>
      <c r="C89" s="17">
        <v>10.0</v>
      </c>
      <c r="D89" s="17">
        <v>7.0</v>
      </c>
      <c r="E89" s="17"/>
      <c r="F89" s="24"/>
      <c r="G89" s="24"/>
      <c r="H89" s="18">
        <f t="shared" si="15"/>
        <v>1</v>
      </c>
      <c r="I89" s="18">
        <f t="shared" si="16"/>
        <v>1</v>
      </c>
      <c r="J89" s="16">
        <v>1.0</v>
      </c>
      <c r="K89" s="16">
        <v>1.0</v>
      </c>
      <c r="L89" s="16">
        <v>10.0</v>
      </c>
      <c r="M89" s="17">
        <v>10.0</v>
      </c>
      <c r="N89" s="18">
        <f t="shared" si="17"/>
        <v>1</v>
      </c>
      <c r="O89" s="19">
        <v>10.0</v>
      </c>
      <c r="P89" s="19">
        <v>10.0</v>
      </c>
      <c r="Q89" s="20">
        <f t="shared" si="18"/>
        <v>1</v>
      </c>
    </row>
    <row r="90" ht="14.25" customHeight="1">
      <c r="A90" s="15" t="s">
        <v>296</v>
      </c>
      <c r="B90" s="15">
        <v>15.0</v>
      </c>
      <c r="C90" s="17">
        <v>11.0</v>
      </c>
      <c r="D90" s="17">
        <v>2.0</v>
      </c>
      <c r="E90" s="17"/>
      <c r="F90" s="24"/>
      <c r="G90" s="17">
        <v>2.0</v>
      </c>
      <c r="H90" s="18">
        <f t="shared" si="15"/>
        <v>0.8666666667</v>
      </c>
      <c r="I90" s="18">
        <f t="shared" si="16"/>
        <v>0.8666666667</v>
      </c>
      <c r="J90" s="16">
        <v>1.0</v>
      </c>
      <c r="K90" s="16">
        <v>1.0</v>
      </c>
      <c r="L90" s="16">
        <v>10.0</v>
      </c>
      <c r="M90" s="17">
        <v>10.0</v>
      </c>
      <c r="N90" s="18">
        <f t="shared" si="17"/>
        <v>1</v>
      </c>
      <c r="O90" s="19">
        <v>10.0</v>
      </c>
      <c r="P90" s="19">
        <v>10.0</v>
      </c>
      <c r="Q90" s="20">
        <f t="shared" si="18"/>
        <v>1</v>
      </c>
    </row>
    <row r="91" ht="14.25" customHeight="1">
      <c r="A91" s="15" t="s">
        <v>298</v>
      </c>
      <c r="B91" s="15">
        <v>11.0</v>
      </c>
      <c r="C91" s="17">
        <v>9.0</v>
      </c>
      <c r="D91" s="17">
        <v>2.0</v>
      </c>
      <c r="E91" s="17"/>
      <c r="F91" s="17"/>
      <c r="G91" s="17"/>
      <c r="H91" s="18">
        <f t="shared" si="15"/>
        <v>1</v>
      </c>
      <c r="I91" s="18">
        <f t="shared" si="16"/>
        <v>1</v>
      </c>
      <c r="J91" s="16">
        <v>1.0</v>
      </c>
      <c r="K91" s="16">
        <v>1.0</v>
      </c>
      <c r="L91" s="16">
        <v>10.0</v>
      </c>
      <c r="M91" s="17">
        <v>10.0</v>
      </c>
      <c r="N91" s="18">
        <f t="shared" si="17"/>
        <v>1</v>
      </c>
      <c r="O91" s="19">
        <v>10.0</v>
      </c>
      <c r="P91" s="19">
        <v>10.0</v>
      </c>
      <c r="Q91" s="20">
        <f t="shared" si="18"/>
        <v>1</v>
      </c>
    </row>
    <row r="92" ht="14.25" customHeight="1">
      <c r="A92" s="15" t="s">
        <v>299</v>
      </c>
      <c r="B92" s="15">
        <v>8.0</v>
      </c>
      <c r="C92" s="17">
        <v>5.0</v>
      </c>
      <c r="D92" s="17">
        <v>3.0</v>
      </c>
      <c r="E92" s="17"/>
      <c r="F92" s="24"/>
      <c r="G92" s="17"/>
      <c r="H92" s="18">
        <f t="shared" si="15"/>
        <v>1</v>
      </c>
      <c r="I92" s="18">
        <f t="shared" si="16"/>
        <v>1</v>
      </c>
      <c r="J92" s="16">
        <v>1.0</v>
      </c>
      <c r="K92" s="16">
        <v>1.0</v>
      </c>
      <c r="L92" s="16">
        <v>10.0</v>
      </c>
      <c r="M92" s="17">
        <v>4.0</v>
      </c>
      <c r="N92" s="18">
        <f t="shared" si="17"/>
        <v>0.4</v>
      </c>
      <c r="O92" s="19">
        <v>10.0</v>
      </c>
      <c r="P92" s="19">
        <v>4.0</v>
      </c>
      <c r="Q92" s="20">
        <f t="shared" si="18"/>
        <v>0.4</v>
      </c>
    </row>
    <row r="93" ht="14.25" customHeight="1">
      <c r="A93" s="15" t="s">
        <v>448</v>
      </c>
      <c r="B93" s="15">
        <v>11.0</v>
      </c>
      <c r="C93" s="17">
        <v>8.0</v>
      </c>
      <c r="D93" s="17">
        <v>3.0</v>
      </c>
      <c r="E93" s="17"/>
      <c r="F93" s="17"/>
      <c r="G93" s="17"/>
      <c r="H93" s="18">
        <f t="shared" si="15"/>
        <v>1</v>
      </c>
      <c r="I93" s="18">
        <f t="shared" si="16"/>
        <v>1</v>
      </c>
      <c r="J93" s="16">
        <v>1.0</v>
      </c>
      <c r="K93" s="16">
        <v>1.0</v>
      </c>
      <c r="L93" s="16">
        <v>40.0</v>
      </c>
      <c r="M93" s="17">
        <v>40.0</v>
      </c>
      <c r="N93" s="18">
        <f t="shared" si="17"/>
        <v>1</v>
      </c>
      <c r="O93" s="19">
        <v>40.0</v>
      </c>
      <c r="P93" s="19">
        <v>40.0</v>
      </c>
      <c r="Q93" s="20">
        <f t="shared" si="18"/>
        <v>1</v>
      </c>
    </row>
    <row r="94" ht="14.25" customHeight="1">
      <c r="A94" s="15" t="s">
        <v>500</v>
      </c>
      <c r="B94" s="15">
        <v>8.0</v>
      </c>
      <c r="C94" s="17">
        <v>7.0</v>
      </c>
      <c r="D94" s="17"/>
      <c r="E94" s="17"/>
      <c r="F94" s="24"/>
      <c r="G94" s="17">
        <v>1.0</v>
      </c>
      <c r="H94" s="18">
        <f t="shared" si="15"/>
        <v>0.875</v>
      </c>
      <c r="I94" s="18">
        <f t="shared" si="16"/>
        <v>0.875</v>
      </c>
      <c r="J94" s="16">
        <v>1.0</v>
      </c>
      <c r="K94" s="16">
        <v>1.0</v>
      </c>
      <c r="L94" s="16">
        <v>10.0</v>
      </c>
      <c r="M94" s="17">
        <v>9.0</v>
      </c>
      <c r="N94" s="18">
        <f t="shared" si="17"/>
        <v>0.9</v>
      </c>
      <c r="O94" s="19">
        <v>10.0</v>
      </c>
      <c r="P94" s="19">
        <v>9.0</v>
      </c>
      <c r="Q94" s="20">
        <f t="shared" si="18"/>
        <v>0.9</v>
      </c>
    </row>
    <row r="95" ht="14.25" customHeight="1">
      <c r="A95" s="15" t="s">
        <v>173</v>
      </c>
      <c r="B95" s="15">
        <v>16.0</v>
      </c>
      <c r="C95" s="17">
        <v>11.0</v>
      </c>
      <c r="D95" s="17">
        <v>4.0</v>
      </c>
      <c r="E95" s="24"/>
      <c r="F95" s="24"/>
      <c r="G95" s="17">
        <v>1.0</v>
      </c>
      <c r="H95" s="18">
        <f t="shared" si="15"/>
        <v>0.9375</v>
      </c>
      <c r="I95" s="18">
        <f t="shared" si="16"/>
        <v>0.9375</v>
      </c>
      <c r="J95" s="16">
        <v>1.0</v>
      </c>
      <c r="K95" s="16">
        <v>1.0</v>
      </c>
      <c r="L95" s="16">
        <v>10.0</v>
      </c>
      <c r="M95" s="17">
        <v>9.0</v>
      </c>
      <c r="N95" s="18">
        <f t="shared" si="17"/>
        <v>0.9</v>
      </c>
      <c r="O95" s="19">
        <v>10.0</v>
      </c>
      <c r="P95" s="19">
        <v>9.0</v>
      </c>
      <c r="Q95" s="20">
        <f t="shared" si="18"/>
        <v>0.9</v>
      </c>
    </row>
    <row r="96" ht="14.25" customHeight="1">
      <c r="A96" s="15"/>
      <c r="B96" s="15"/>
      <c r="C96" s="24"/>
      <c r="D96" s="24"/>
      <c r="E96" s="24"/>
      <c r="F96" s="24"/>
      <c r="G96" s="24"/>
      <c r="H96" s="18" t="str">
        <f t="shared" si="15"/>
        <v>#DIV/0!</v>
      </c>
      <c r="I96" s="18" t="str">
        <f t="shared" si="16"/>
        <v>#DIV/0!</v>
      </c>
      <c r="J96" s="16"/>
      <c r="K96" s="16"/>
      <c r="L96" s="17"/>
      <c r="M96" s="24"/>
      <c r="N96" s="18" t="str">
        <f t="shared" si="17"/>
        <v>#DIV/0!</v>
      </c>
      <c r="O96" s="21"/>
      <c r="P96" s="21"/>
      <c r="Q96" s="20" t="str">
        <f t="shared" si="18"/>
        <v>#DIV/0!</v>
      </c>
    </row>
    <row r="97" ht="14.25" customHeight="1">
      <c r="A97" s="25"/>
      <c r="B97" s="24"/>
      <c r="C97" s="24"/>
      <c r="D97" s="24"/>
      <c r="E97" s="24"/>
      <c r="F97" s="24"/>
      <c r="G97" s="24"/>
      <c r="H97" s="18" t="str">
        <f t="shared" si="15"/>
        <v>#DIV/0!</v>
      </c>
      <c r="I97" s="18" t="str">
        <f t="shared" si="16"/>
        <v>#DIV/0!</v>
      </c>
      <c r="J97" s="16"/>
      <c r="K97" s="16"/>
      <c r="L97" s="17"/>
      <c r="M97" s="24"/>
      <c r="N97" s="18" t="str">
        <f t="shared" si="17"/>
        <v>#DIV/0!</v>
      </c>
      <c r="O97" s="21"/>
      <c r="P97" s="21"/>
      <c r="Q97" s="20" t="str">
        <f t="shared" si="18"/>
        <v>#DIV/0!</v>
      </c>
    </row>
    <row r="98" ht="14.25" customHeight="1">
      <c r="A98" s="25"/>
      <c r="B98" s="24"/>
      <c r="C98" s="24"/>
      <c r="D98" s="24"/>
      <c r="E98" s="24"/>
      <c r="F98" s="24"/>
      <c r="G98" s="24"/>
      <c r="H98" s="18" t="str">
        <f t="shared" si="15"/>
        <v>#DIV/0!</v>
      </c>
      <c r="I98" s="18" t="str">
        <f t="shared" si="16"/>
        <v>#DIV/0!</v>
      </c>
      <c r="J98" s="16"/>
      <c r="K98" s="16"/>
      <c r="L98" s="17"/>
      <c r="M98" s="24"/>
      <c r="N98" s="18" t="str">
        <f t="shared" si="17"/>
        <v>#DIV/0!</v>
      </c>
      <c r="O98" s="21"/>
      <c r="P98" s="21"/>
      <c r="Q98" s="20" t="str">
        <f t="shared" si="18"/>
        <v>#DIV/0!</v>
      </c>
    </row>
    <row r="99" ht="14.25" customHeight="1">
      <c r="A99" s="25"/>
      <c r="B99" s="24"/>
      <c r="C99" s="24"/>
      <c r="D99" s="24"/>
      <c r="E99" s="24"/>
      <c r="F99" s="24"/>
      <c r="G99" s="24"/>
      <c r="H99" s="18" t="str">
        <f t="shared" si="15"/>
        <v>#DIV/0!</v>
      </c>
      <c r="I99" s="18" t="str">
        <f t="shared" si="16"/>
        <v>#DIV/0!</v>
      </c>
      <c r="J99" s="24"/>
      <c r="K99" s="24"/>
      <c r="L99" s="24"/>
      <c r="M99" s="24"/>
      <c r="N99" s="18" t="str">
        <f t="shared" si="17"/>
        <v>#DIV/0!</v>
      </c>
      <c r="O99" s="21"/>
      <c r="P99" s="21"/>
      <c r="Q99" s="20" t="str">
        <f t="shared" si="18"/>
        <v>#DIV/0!</v>
      </c>
    </row>
    <row r="100" ht="14.25" customHeight="1">
      <c r="A100" s="25"/>
      <c r="B100" s="24"/>
      <c r="C100" s="24"/>
      <c r="D100" s="24"/>
      <c r="E100" s="24"/>
      <c r="F100" s="24"/>
      <c r="G100" s="24"/>
      <c r="H100" s="18" t="str">
        <f t="shared" si="15"/>
        <v>#DIV/0!</v>
      </c>
      <c r="I100" s="18" t="str">
        <f t="shared" si="16"/>
        <v>#DIV/0!</v>
      </c>
      <c r="J100" s="24"/>
      <c r="K100" s="24"/>
      <c r="L100" s="24"/>
      <c r="M100" s="24"/>
      <c r="N100" s="18" t="str">
        <f t="shared" si="17"/>
        <v>#DIV/0!</v>
      </c>
      <c r="O100" s="21"/>
      <c r="P100" s="21"/>
      <c r="Q100" s="20" t="str">
        <f t="shared" si="18"/>
        <v>#DIV/0!</v>
      </c>
    </row>
    <row r="101" ht="14.25" customHeight="1">
      <c r="A101" s="9" t="s">
        <v>15</v>
      </c>
      <c r="B101" s="26">
        <f t="shared" ref="B101:G101" si="19">SUM(B78:B100)</f>
        <v>223</v>
      </c>
      <c r="C101" s="26">
        <f t="shared" si="19"/>
        <v>171</v>
      </c>
      <c r="D101" s="26">
        <f t="shared" si="19"/>
        <v>48</v>
      </c>
      <c r="E101" s="26">
        <f t="shared" si="19"/>
        <v>0</v>
      </c>
      <c r="F101" s="26">
        <f t="shared" si="19"/>
        <v>0</v>
      </c>
      <c r="G101" s="26">
        <f t="shared" si="19"/>
        <v>4</v>
      </c>
      <c r="H101" s="18">
        <f t="shared" si="15"/>
        <v>0.9820627803</v>
      </c>
      <c r="I101" s="18">
        <f t="shared" si="16"/>
        <v>0.9820627803</v>
      </c>
      <c r="J101" s="26">
        <f t="shared" ref="J101:M101" si="20">SUM(J78:J100)</f>
        <v>18</v>
      </c>
      <c r="K101" s="26">
        <f t="shared" si="20"/>
        <v>18</v>
      </c>
      <c r="L101" s="26">
        <f t="shared" si="20"/>
        <v>420</v>
      </c>
      <c r="M101" s="26">
        <f t="shared" si="20"/>
        <v>407</v>
      </c>
      <c r="N101" s="18">
        <f t="shared" si="17"/>
        <v>0.969047619</v>
      </c>
      <c r="O101" s="27">
        <f t="shared" ref="O101:P101" si="21">SUM(O78:O100)</f>
        <v>420</v>
      </c>
      <c r="P101" s="27">
        <f t="shared" si="21"/>
        <v>407</v>
      </c>
      <c r="Q101" s="20">
        <f t="shared" si="18"/>
        <v>0.969047619</v>
      </c>
    </row>
    <row r="102" ht="14.2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Q102" s="95"/>
    </row>
    <row r="103" ht="14.25" customHeight="1">
      <c r="A103" s="89" t="s">
        <v>27</v>
      </c>
      <c r="B103" s="30"/>
      <c r="C103" s="30"/>
      <c r="D103" s="30"/>
      <c r="E103" s="30"/>
      <c r="F103" s="30"/>
      <c r="G103" s="88"/>
      <c r="H103" s="30"/>
      <c r="I103" s="30"/>
      <c r="J103" s="30"/>
      <c r="K103" s="30"/>
      <c r="L103" s="30"/>
      <c r="M103" s="30"/>
      <c r="N103" s="30"/>
    </row>
    <row r="104" ht="14.25" customHeight="1">
      <c r="A104" s="90" t="s">
        <v>4</v>
      </c>
      <c r="B104" s="32" t="s">
        <v>16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</row>
    <row r="105" ht="14.25" customHeight="1">
      <c r="A105" s="98" t="s">
        <v>296</v>
      </c>
      <c r="B105" s="99" t="s">
        <v>1189</v>
      </c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4"/>
    </row>
    <row r="106" ht="14.25" customHeight="1">
      <c r="A106" s="325" t="s">
        <v>500</v>
      </c>
      <c r="B106" s="99" t="s">
        <v>1190</v>
      </c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4"/>
    </row>
    <row r="107" ht="14.25" customHeight="1">
      <c r="A107" s="106" t="s">
        <v>173</v>
      </c>
      <c r="B107" s="106" t="s">
        <v>1191</v>
      </c>
    </row>
    <row r="108" ht="14.25" customHeight="1"/>
    <row r="109" ht="14.25" customHeight="1"/>
    <row r="110" ht="14.25" customHeight="1"/>
    <row r="111" ht="14.25" customHeight="1">
      <c r="A111" s="63" t="s">
        <v>20</v>
      </c>
      <c r="Q111" s="95"/>
    </row>
    <row r="112" ht="14.25" customHeight="1">
      <c r="Q112" s="95"/>
    </row>
    <row r="113" ht="14.25" customHeight="1">
      <c r="A113" s="275" t="s">
        <v>1183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Q113" s="95"/>
    </row>
    <row r="114" ht="14.25" customHeight="1">
      <c r="A114" s="35" t="s">
        <v>38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135" t="s">
        <v>3</v>
      </c>
      <c r="P114" s="33"/>
      <c r="Q114" s="34"/>
    </row>
    <row r="115" ht="14.25" customHeight="1">
      <c r="A115" s="9" t="s">
        <v>4</v>
      </c>
      <c r="B115" s="11" t="s">
        <v>5</v>
      </c>
      <c r="C115" s="11" t="s">
        <v>6</v>
      </c>
      <c r="D115" s="11">
        <v>4.0</v>
      </c>
      <c r="E115" s="11">
        <v>3.0</v>
      </c>
      <c r="F115" s="11">
        <v>2.0</v>
      </c>
      <c r="G115" s="11" t="s">
        <v>7</v>
      </c>
      <c r="H115" s="11" t="s">
        <v>8</v>
      </c>
      <c r="I115" s="11" t="s">
        <v>9</v>
      </c>
      <c r="J115" s="11" t="s">
        <v>10</v>
      </c>
      <c r="K115" s="11" t="s">
        <v>11</v>
      </c>
      <c r="L115" s="11" t="s">
        <v>12</v>
      </c>
      <c r="M115" s="11" t="s">
        <v>11</v>
      </c>
      <c r="N115" s="11" t="s">
        <v>13</v>
      </c>
      <c r="O115" s="140" t="s">
        <v>12</v>
      </c>
      <c r="P115" s="140" t="s">
        <v>11</v>
      </c>
      <c r="Q115" s="141" t="s">
        <v>14</v>
      </c>
    </row>
    <row r="116" ht="14.25" customHeight="1">
      <c r="A116" s="15" t="s">
        <v>170</v>
      </c>
      <c r="B116" s="16">
        <v>12.0</v>
      </c>
      <c r="C116" s="16">
        <v>2.0</v>
      </c>
      <c r="D116" s="16">
        <v>7.0</v>
      </c>
      <c r="E116" s="16">
        <v>3.0</v>
      </c>
      <c r="F116" s="17"/>
      <c r="G116" s="17"/>
      <c r="H116" s="18">
        <f t="shared" ref="H116:H148" si="22">(C116+D116+E116)/B116</f>
        <v>1</v>
      </c>
      <c r="I116" s="18">
        <f t="shared" ref="I116:I148" si="23">(C116+D116)/B116</f>
        <v>0.75</v>
      </c>
      <c r="J116" s="16">
        <v>1.0</v>
      </c>
      <c r="K116" s="16">
        <v>1.0</v>
      </c>
      <c r="L116" s="16">
        <v>32.0</v>
      </c>
      <c r="M116" s="16">
        <v>28.0</v>
      </c>
      <c r="N116" s="18">
        <f t="shared" ref="N116:N148" si="24">M116/L116</f>
        <v>0.875</v>
      </c>
      <c r="O116" s="19">
        <v>32.0</v>
      </c>
      <c r="P116" s="19">
        <v>28.0</v>
      </c>
      <c r="Q116" s="20">
        <f t="shared" ref="Q116:Q148" si="25">P116/O116</f>
        <v>0.875</v>
      </c>
    </row>
    <row r="117" ht="14.25" customHeight="1">
      <c r="A117" s="15" t="s">
        <v>169</v>
      </c>
      <c r="B117" s="16">
        <v>13.0</v>
      </c>
      <c r="C117" s="17">
        <v>1.0</v>
      </c>
      <c r="D117" s="16">
        <v>12.0</v>
      </c>
      <c r="E117" s="16"/>
      <c r="F117" s="17"/>
      <c r="G117" s="17"/>
      <c r="H117" s="18">
        <f t="shared" si="22"/>
        <v>1</v>
      </c>
      <c r="I117" s="18">
        <f t="shared" si="23"/>
        <v>1</v>
      </c>
      <c r="J117" s="16">
        <v>1.0</v>
      </c>
      <c r="K117" s="16">
        <v>1.0</v>
      </c>
      <c r="L117" s="16">
        <v>32.0</v>
      </c>
      <c r="M117" s="16">
        <v>30.0</v>
      </c>
      <c r="N117" s="18">
        <f t="shared" si="24"/>
        <v>0.9375</v>
      </c>
      <c r="O117" s="19">
        <v>32.0</v>
      </c>
      <c r="P117" s="19">
        <v>30.0</v>
      </c>
      <c r="Q117" s="20">
        <f t="shared" si="25"/>
        <v>0.9375</v>
      </c>
    </row>
    <row r="118" ht="14.25" customHeight="1">
      <c r="A118" s="15" t="s">
        <v>793</v>
      </c>
      <c r="B118" s="16">
        <v>14.0</v>
      </c>
      <c r="C118" s="16">
        <v>10.0</v>
      </c>
      <c r="D118" s="16">
        <v>4.0</v>
      </c>
      <c r="E118" s="16"/>
      <c r="F118" s="17"/>
      <c r="G118" s="17"/>
      <c r="H118" s="18">
        <f t="shared" si="22"/>
        <v>1</v>
      </c>
      <c r="I118" s="18">
        <f t="shared" si="23"/>
        <v>1</v>
      </c>
      <c r="J118" s="16">
        <v>1.0</v>
      </c>
      <c r="K118" s="16">
        <v>1.0</v>
      </c>
      <c r="L118" s="16">
        <v>32.0</v>
      </c>
      <c r="M118" s="16">
        <v>28.0</v>
      </c>
      <c r="N118" s="18">
        <f t="shared" si="24"/>
        <v>0.875</v>
      </c>
      <c r="O118" s="19">
        <v>32.0</v>
      </c>
      <c r="P118" s="19">
        <v>28.0</v>
      </c>
      <c r="Q118" s="20">
        <f t="shared" si="25"/>
        <v>0.875</v>
      </c>
    </row>
    <row r="119" ht="14.25" customHeight="1">
      <c r="A119" s="15" t="s">
        <v>77</v>
      </c>
      <c r="B119" s="17">
        <v>7.0</v>
      </c>
      <c r="C119" s="17">
        <v>7.0</v>
      </c>
      <c r="D119" s="17"/>
      <c r="E119" s="17"/>
      <c r="F119" s="17"/>
      <c r="G119" s="17"/>
      <c r="H119" s="18">
        <f t="shared" si="22"/>
        <v>1</v>
      </c>
      <c r="I119" s="18">
        <f t="shared" si="23"/>
        <v>1</v>
      </c>
      <c r="J119" s="16">
        <v>1.0</v>
      </c>
      <c r="K119" s="16">
        <v>1.0</v>
      </c>
      <c r="L119" s="16">
        <v>8.0</v>
      </c>
      <c r="M119" s="16">
        <v>5.0</v>
      </c>
      <c r="N119" s="18">
        <f t="shared" si="24"/>
        <v>0.625</v>
      </c>
      <c r="O119" s="19">
        <v>8.0</v>
      </c>
      <c r="P119" s="19">
        <v>5.0</v>
      </c>
      <c r="Q119" s="20">
        <f t="shared" si="25"/>
        <v>0.625</v>
      </c>
    </row>
    <row r="120" ht="14.25" customHeight="1">
      <c r="A120" s="15" t="s">
        <v>23</v>
      </c>
      <c r="B120" s="17">
        <v>15.0</v>
      </c>
      <c r="C120" s="17">
        <v>13.0</v>
      </c>
      <c r="D120" s="17">
        <v>2.0</v>
      </c>
      <c r="E120" s="17"/>
      <c r="F120" s="17"/>
      <c r="G120" s="17"/>
      <c r="H120" s="18">
        <f t="shared" si="22"/>
        <v>1</v>
      </c>
      <c r="I120" s="18">
        <f t="shared" si="23"/>
        <v>1</v>
      </c>
      <c r="J120" s="16">
        <v>1.0</v>
      </c>
      <c r="K120" s="16">
        <v>1.0</v>
      </c>
      <c r="L120" s="16">
        <v>32.0</v>
      </c>
      <c r="M120" s="16">
        <v>29.0</v>
      </c>
      <c r="N120" s="18">
        <f t="shared" si="24"/>
        <v>0.90625</v>
      </c>
      <c r="O120" s="19">
        <v>32.0</v>
      </c>
      <c r="P120" s="19">
        <v>29.0</v>
      </c>
      <c r="Q120" s="20">
        <f t="shared" si="25"/>
        <v>0.90625</v>
      </c>
    </row>
    <row r="121" ht="14.25" customHeight="1">
      <c r="A121" s="15" t="s">
        <v>297</v>
      </c>
      <c r="B121" s="17">
        <v>8.0</v>
      </c>
      <c r="C121" s="17">
        <v>3.0</v>
      </c>
      <c r="D121" s="17">
        <v>4.0</v>
      </c>
      <c r="E121" s="17">
        <v>1.0</v>
      </c>
      <c r="F121" s="17"/>
      <c r="G121" s="17"/>
      <c r="H121" s="18">
        <f t="shared" si="22"/>
        <v>1</v>
      </c>
      <c r="I121" s="18">
        <f t="shared" si="23"/>
        <v>0.875</v>
      </c>
      <c r="J121" s="16">
        <v>1.0</v>
      </c>
      <c r="K121" s="16">
        <v>1.0</v>
      </c>
      <c r="L121" s="16">
        <v>8.0</v>
      </c>
      <c r="M121" s="16">
        <v>7.0</v>
      </c>
      <c r="N121" s="18">
        <f t="shared" si="24"/>
        <v>0.875</v>
      </c>
      <c r="O121" s="19">
        <v>8.0</v>
      </c>
      <c r="P121" s="19">
        <v>7.0</v>
      </c>
      <c r="Q121" s="20">
        <f t="shared" si="25"/>
        <v>0.875</v>
      </c>
    </row>
    <row r="122" ht="14.25" customHeight="1">
      <c r="A122" s="15" t="s">
        <v>46</v>
      </c>
      <c r="B122" s="17">
        <v>16.0</v>
      </c>
      <c r="C122" s="17">
        <v>15.0</v>
      </c>
      <c r="D122" s="17"/>
      <c r="E122" s="17">
        <v>1.0</v>
      </c>
      <c r="F122" s="17"/>
      <c r="G122" s="17"/>
      <c r="H122" s="18">
        <f t="shared" si="22"/>
        <v>1</v>
      </c>
      <c r="I122" s="18">
        <f t="shared" si="23"/>
        <v>0.9375</v>
      </c>
      <c r="J122" s="16">
        <v>1.0</v>
      </c>
      <c r="K122" s="16">
        <v>1.0</v>
      </c>
      <c r="L122" s="16">
        <v>32.0</v>
      </c>
      <c r="M122" s="16">
        <v>28.0</v>
      </c>
      <c r="N122" s="18">
        <f t="shared" si="24"/>
        <v>0.875</v>
      </c>
      <c r="O122" s="19">
        <v>32.0</v>
      </c>
      <c r="P122" s="19">
        <v>28.0</v>
      </c>
      <c r="Q122" s="20">
        <f t="shared" si="25"/>
        <v>0.875</v>
      </c>
    </row>
    <row r="123" ht="14.25" customHeight="1">
      <c r="A123" s="15" t="s">
        <v>837</v>
      </c>
      <c r="B123" s="17">
        <v>14.0</v>
      </c>
      <c r="C123" s="17">
        <v>5.0</v>
      </c>
      <c r="D123" s="17">
        <v>8.0</v>
      </c>
      <c r="E123" s="17"/>
      <c r="F123" s="17">
        <v>1.0</v>
      </c>
      <c r="G123" s="17"/>
      <c r="H123" s="18">
        <f t="shared" si="22"/>
        <v>0.9285714286</v>
      </c>
      <c r="I123" s="18">
        <f t="shared" si="23"/>
        <v>0.9285714286</v>
      </c>
      <c r="J123" s="16">
        <v>1.0</v>
      </c>
      <c r="K123" s="16">
        <v>1.0</v>
      </c>
      <c r="L123" s="16">
        <v>32.0</v>
      </c>
      <c r="M123" s="16">
        <v>28.0</v>
      </c>
      <c r="N123" s="18">
        <f t="shared" si="24"/>
        <v>0.875</v>
      </c>
      <c r="O123" s="19">
        <v>32.0</v>
      </c>
      <c r="P123" s="19">
        <v>28.0</v>
      </c>
      <c r="Q123" s="20">
        <f t="shared" si="25"/>
        <v>0.875</v>
      </c>
    </row>
    <row r="124" ht="14.25" customHeight="1">
      <c r="A124" s="15" t="s">
        <v>445</v>
      </c>
      <c r="B124" s="17">
        <v>16.0</v>
      </c>
      <c r="C124" s="17">
        <v>9.0</v>
      </c>
      <c r="D124" s="17">
        <v>6.0</v>
      </c>
      <c r="E124" s="17">
        <v>1.0</v>
      </c>
      <c r="F124" s="17"/>
      <c r="G124" s="17"/>
      <c r="H124" s="18">
        <f t="shared" si="22"/>
        <v>1</v>
      </c>
      <c r="I124" s="18">
        <f t="shared" si="23"/>
        <v>0.9375</v>
      </c>
      <c r="J124" s="16">
        <v>1.0</v>
      </c>
      <c r="K124" s="16">
        <v>1.0</v>
      </c>
      <c r="L124" s="16">
        <v>32.0</v>
      </c>
      <c r="M124" s="16">
        <v>28.0</v>
      </c>
      <c r="N124" s="18">
        <f t="shared" si="24"/>
        <v>0.875</v>
      </c>
      <c r="O124" s="19">
        <v>32.0</v>
      </c>
      <c r="P124" s="19">
        <v>28.0</v>
      </c>
      <c r="Q124" s="20">
        <f t="shared" si="25"/>
        <v>0.875</v>
      </c>
    </row>
    <row r="125" ht="14.25" customHeight="1">
      <c r="A125" s="15" t="s">
        <v>172</v>
      </c>
      <c r="B125" s="17">
        <v>11.0</v>
      </c>
      <c r="C125" s="17">
        <v>9.0</v>
      </c>
      <c r="D125" s="17">
        <v>2.0</v>
      </c>
      <c r="E125" s="17"/>
      <c r="F125" s="17"/>
      <c r="G125" s="17"/>
      <c r="H125" s="18">
        <f t="shared" si="22"/>
        <v>1</v>
      </c>
      <c r="I125" s="18">
        <f t="shared" si="23"/>
        <v>1</v>
      </c>
      <c r="J125" s="16">
        <v>1.0</v>
      </c>
      <c r="K125" s="16">
        <v>1.0</v>
      </c>
      <c r="L125" s="16">
        <v>8.0</v>
      </c>
      <c r="M125" s="16">
        <v>4.0</v>
      </c>
      <c r="N125" s="18">
        <f t="shared" si="24"/>
        <v>0.5</v>
      </c>
      <c r="O125" s="19">
        <v>8.0</v>
      </c>
      <c r="P125" s="19">
        <v>4.0</v>
      </c>
      <c r="Q125" s="20">
        <f t="shared" si="25"/>
        <v>0.5</v>
      </c>
    </row>
    <row r="126" ht="14.25" customHeight="1">
      <c r="A126" s="15" t="s">
        <v>159</v>
      </c>
      <c r="B126" s="17">
        <v>13.0</v>
      </c>
      <c r="C126" s="17">
        <v>8.0</v>
      </c>
      <c r="D126" s="17">
        <v>5.0</v>
      </c>
      <c r="E126" s="17"/>
      <c r="F126" s="17"/>
      <c r="G126" s="17"/>
      <c r="H126" s="18">
        <f t="shared" si="22"/>
        <v>1</v>
      </c>
      <c r="I126" s="18">
        <f t="shared" si="23"/>
        <v>1</v>
      </c>
      <c r="J126" s="16">
        <v>1.0</v>
      </c>
      <c r="K126" s="16">
        <v>1.0</v>
      </c>
      <c r="L126" s="16">
        <v>8.0</v>
      </c>
      <c r="M126" s="16">
        <v>5.0</v>
      </c>
      <c r="N126" s="18">
        <f t="shared" si="24"/>
        <v>0.625</v>
      </c>
      <c r="O126" s="19">
        <v>8.0</v>
      </c>
      <c r="P126" s="19">
        <v>5.0</v>
      </c>
      <c r="Q126" s="20">
        <f t="shared" si="25"/>
        <v>0.625</v>
      </c>
    </row>
    <row r="127" ht="14.25" customHeight="1">
      <c r="A127" s="15" t="s">
        <v>47</v>
      </c>
      <c r="B127" s="17">
        <v>17.0</v>
      </c>
      <c r="C127" s="17">
        <v>15.0</v>
      </c>
      <c r="D127" s="17">
        <v>2.0</v>
      </c>
      <c r="E127" s="17"/>
      <c r="F127" s="17"/>
      <c r="G127" s="17"/>
      <c r="H127" s="18">
        <f t="shared" si="22"/>
        <v>1</v>
      </c>
      <c r="I127" s="18">
        <f t="shared" si="23"/>
        <v>1</v>
      </c>
      <c r="J127" s="16">
        <v>1.0</v>
      </c>
      <c r="K127" s="16">
        <v>1.0</v>
      </c>
      <c r="L127" s="16">
        <v>8.0</v>
      </c>
      <c r="M127" s="16">
        <v>5.0</v>
      </c>
      <c r="N127" s="18">
        <f t="shared" si="24"/>
        <v>0.625</v>
      </c>
      <c r="O127" s="19">
        <v>8.0</v>
      </c>
      <c r="P127" s="19">
        <v>5.0</v>
      </c>
      <c r="Q127" s="20">
        <f t="shared" si="25"/>
        <v>0.625</v>
      </c>
    </row>
    <row r="128" ht="14.25" customHeight="1">
      <c r="A128" s="15" t="s">
        <v>296</v>
      </c>
      <c r="B128" s="17">
        <v>15.0</v>
      </c>
      <c r="C128" s="17">
        <v>8.0</v>
      </c>
      <c r="D128" s="17">
        <v>6.0</v>
      </c>
      <c r="E128" s="17">
        <v>1.0</v>
      </c>
      <c r="F128" s="17"/>
      <c r="G128" s="17"/>
      <c r="H128" s="18">
        <f t="shared" si="22"/>
        <v>1</v>
      </c>
      <c r="I128" s="18">
        <f t="shared" si="23"/>
        <v>0.9333333333</v>
      </c>
      <c r="J128" s="16">
        <v>1.0</v>
      </c>
      <c r="K128" s="16">
        <v>1.0</v>
      </c>
      <c r="L128" s="16">
        <v>8.0</v>
      </c>
      <c r="M128" s="16">
        <v>7.0</v>
      </c>
      <c r="N128" s="18">
        <f t="shared" si="24"/>
        <v>0.875</v>
      </c>
      <c r="O128" s="19">
        <v>8.0</v>
      </c>
      <c r="P128" s="19">
        <v>7.0</v>
      </c>
      <c r="Q128" s="20">
        <f t="shared" si="25"/>
        <v>0.875</v>
      </c>
    </row>
    <row r="129" ht="14.25" customHeight="1">
      <c r="A129" s="15" t="s">
        <v>298</v>
      </c>
      <c r="B129" s="17">
        <v>11.0</v>
      </c>
      <c r="C129" s="17">
        <v>8.0</v>
      </c>
      <c r="D129" s="17">
        <v>3.0</v>
      </c>
      <c r="E129" s="17"/>
      <c r="F129" s="17"/>
      <c r="G129" s="17"/>
      <c r="H129" s="18">
        <f t="shared" si="22"/>
        <v>1</v>
      </c>
      <c r="I129" s="18">
        <f t="shared" si="23"/>
        <v>1</v>
      </c>
      <c r="J129" s="16">
        <v>1.0</v>
      </c>
      <c r="K129" s="16">
        <v>1.0</v>
      </c>
      <c r="L129" s="16">
        <v>8.0</v>
      </c>
      <c r="M129" s="16">
        <v>9.0</v>
      </c>
      <c r="N129" s="18">
        <f t="shared" si="24"/>
        <v>1.125</v>
      </c>
      <c r="O129" s="19">
        <v>8.0</v>
      </c>
      <c r="P129" s="19">
        <v>9.0</v>
      </c>
      <c r="Q129" s="20">
        <f t="shared" si="25"/>
        <v>1.125</v>
      </c>
    </row>
    <row r="130" ht="14.25" customHeight="1">
      <c r="A130" s="15" t="s">
        <v>299</v>
      </c>
      <c r="B130" s="17">
        <v>8.0</v>
      </c>
      <c r="C130" s="17">
        <v>7.0</v>
      </c>
      <c r="D130" s="17">
        <v>1.0</v>
      </c>
      <c r="E130" s="17"/>
      <c r="F130" s="17"/>
      <c r="G130" s="17"/>
      <c r="H130" s="18">
        <f t="shared" si="22"/>
        <v>1</v>
      </c>
      <c r="I130" s="18">
        <f t="shared" si="23"/>
        <v>1</v>
      </c>
      <c r="J130" s="16">
        <v>1.0</v>
      </c>
      <c r="K130" s="16">
        <v>1.0</v>
      </c>
      <c r="L130" s="16">
        <v>8.0</v>
      </c>
      <c r="M130" s="16">
        <v>7.0</v>
      </c>
      <c r="N130" s="18">
        <f t="shared" si="24"/>
        <v>0.875</v>
      </c>
      <c r="O130" s="19">
        <v>8.0</v>
      </c>
      <c r="P130" s="19">
        <v>7.0</v>
      </c>
      <c r="Q130" s="20">
        <f t="shared" si="25"/>
        <v>0.875</v>
      </c>
    </row>
    <row r="131" ht="14.25" customHeight="1">
      <c r="A131" s="15" t="s">
        <v>448</v>
      </c>
      <c r="B131" s="17">
        <v>11.0</v>
      </c>
      <c r="C131" s="17">
        <v>4.0</v>
      </c>
      <c r="D131" s="17">
        <v>7.0</v>
      </c>
      <c r="E131" s="17"/>
      <c r="F131" s="17"/>
      <c r="G131" s="17"/>
      <c r="H131" s="18">
        <f t="shared" si="22"/>
        <v>1</v>
      </c>
      <c r="I131" s="18">
        <f t="shared" si="23"/>
        <v>1</v>
      </c>
      <c r="J131" s="16">
        <v>1.0</v>
      </c>
      <c r="K131" s="16">
        <v>1.0</v>
      </c>
      <c r="L131" s="16">
        <v>32.0</v>
      </c>
      <c r="M131" s="16">
        <v>28.0</v>
      </c>
      <c r="N131" s="18">
        <f t="shared" si="24"/>
        <v>0.875</v>
      </c>
      <c r="O131" s="19">
        <v>32.0</v>
      </c>
      <c r="P131" s="19">
        <v>28.0</v>
      </c>
      <c r="Q131" s="20">
        <f t="shared" si="25"/>
        <v>0.875</v>
      </c>
    </row>
    <row r="132" ht="14.25" customHeight="1">
      <c r="A132" s="15" t="s">
        <v>500</v>
      </c>
      <c r="B132" s="17">
        <v>8.0</v>
      </c>
      <c r="C132" s="17">
        <v>7.0</v>
      </c>
      <c r="D132" s="17">
        <v>1.0</v>
      </c>
      <c r="E132" s="17"/>
      <c r="F132" s="17"/>
      <c r="G132" s="17"/>
      <c r="H132" s="18">
        <f t="shared" si="22"/>
        <v>1</v>
      </c>
      <c r="I132" s="18">
        <f t="shared" si="23"/>
        <v>1</v>
      </c>
      <c r="J132" s="16">
        <v>1.0</v>
      </c>
      <c r="K132" s="16">
        <v>1.0</v>
      </c>
      <c r="L132" s="16">
        <v>8.0</v>
      </c>
      <c r="M132" s="16">
        <v>5.0</v>
      </c>
      <c r="N132" s="18">
        <f t="shared" si="24"/>
        <v>0.625</v>
      </c>
      <c r="O132" s="19">
        <v>8.0</v>
      </c>
      <c r="P132" s="19">
        <v>5.0</v>
      </c>
      <c r="Q132" s="20">
        <f t="shared" si="25"/>
        <v>0.625</v>
      </c>
    </row>
    <row r="133" ht="14.25" customHeight="1">
      <c r="A133" s="15" t="s">
        <v>173</v>
      </c>
      <c r="B133" s="17">
        <v>16.0</v>
      </c>
      <c r="C133" s="17">
        <v>14.0</v>
      </c>
      <c r="D133" s="17">
        <v>1.0</v>
      </c>
      <c r="E133" s="17"/>
      <c r="F133" s="17"/>
      <c r="G133" s="17">
        <v>1.0</v>
      </c>
      <c r="H133" s="18">
        <f t="shared" si="22"/>
        <v>0.9375</v>
      </c>
      <c r="I133" s="18">
        <f t="shared" si="23"/>
        <v>0.9375</v>
      </c>
      <c r="J133" s="16">
        <v>1.0</v>
      </c>
      <c r="K133" s="16">
        <v>1.0</v>
      </c>
      <c r="L133" s="16">
        <v>8.0</v>
      </c>
      <c r="M133" s="16">
        <v>7.0</v>
      </c>
      <c r="N133" s="18">
        <f t="shared" si="24"/>
        <v>0.875</v>
      </c>
      <c r="O133" s="19">
        <v>8.0</v>
      </c>
      <c r="P133" s="19">
        <v>7.0</v>
      </c>
      <c r="Q133" s="20">
        <f t="shared" si="25"/>
        <v>0.875</v>
      </c>
    </row>
    <row r="134" ht="14.25" customHeight="1">
      <c r="A134" s="15"/>
      <c r="B134" s="17"/>
      <c r="C134" s="17"/>
      <c r="D134" s="17"/>
      <c r="E134" s="17"/>
      <c r="F134" s="17"/>
      <c r="G134" s="17"/>
      <c r="H134" s="18" t="str">
        <f t="shared" si="22"/>
        <v>#DIV/0!</v>
      </c>
      <c r="I134" s="18" t="str">
        <f t="shared" si="23"/>
        <v>#DIV/0!</v>
      </c>
      <c r="J134" s="16"/>
      <c r="K134" s="16"/>
      <c r="L134" s="16"/>
      <c r="M134" s="16"/>
      <c r="N134" s="18" t="str">
        <f t="shared" si="24"/>
        <v>#DIV/0!</v>
      </c>
      <c r="O134" s="19"/>
      <c r="P134" s="19"/>
      <c r="Q134" s="20" t="str">
        <f t="shared" si="25"/>
        <v>#DIV/0!</v>
      </c>
    </row>
    <row r="135" ht="14.25" customHeight="1">
      <c r="A135" s="15"/>
      <c r="B135" s="17"/>
      <c r="C135" s="17"/>
      <c r="D135" s="17"/>
      <c r="E135" s="17"/>
      <c r="F135" s="17"/>
      <c r="G135" s="17"/>
      <c r="H135" s="18" t="str">
        <f t="shared" si="22"/>
        <v>#DIV/0!</v>
      </c>
      <c r="I135" s="18" t="str">
        <f t="shared" si="23"/>
        <v>#DIV/0!</v>
      </c>
      <c r="J135" s="16"/>
      <c r="K135" s="16"/>
      <c r="L135" s="16"/>
      <c r="M135" s="16"/>
      <c r="N135" s="18" t="str">
        <f t="shared" si="24"/>
        <v>#DIV/0!</v>
      </c>
      <c r="O135" s="19"/>
      <c r="P135" s="19"/>
      <c r="Q135" s="20" t="str">
        <f t="shared" si="25"/>
        <v>#DIV/0!</v>
      </c>
    </row>
    <row r="136" ht="14.25" customHeight="1">
      <c r="A136" s="15"/>
      <c r="B136" s="17"/>
      <c r="C136" s="17"/>
      <c r="D136" s="17"/>
      <c r="E136" s="17"/>
      <c r="F136" s="17"/>
      <c r="G136" s="17"/>
      <c r="H136" s="18" t="str">
        <f t="shared" si="22"/>
        <v>#DIV/0!</v>
      </c>
      <c r="I136" s="18" t="str">
        <f t="shared" si="23"/>
        <v>#DIV/0!</v>
      </c>
      <c r="J136" s="16"/>
      <c r="K136" s="16"/>
      <c r="L136" s="16"/>
      <c r="M136" s="16"/>
      <c r="N136" s="18" t="str">
        <f t="shared" si="24"/>
        <v>#DIV/0!</v>
      </c>
      <c r="O136" s="19"/>
      <c r="P136" s="19"/>
      <c r="Q136" s="20" t="str">
        <f t="shared" si="25"/>
        <v>#DIV/0!</v>
      </c>
    </row>
    <row r="137" ht="14.25" customHeight="1">
      <c r="A137" s="15"/>
      <c r="B137" s="17"/>
      <c r="C137" s="17"/>
      <c r="D137" s="17"/>
      <c r="E137" s="17"/>
      <c r="F137" s="17"/>
      <c r="G137" s="17"/>
      <c r="H137" s="18" t="str">
        <f t="shared" si="22"/>
        <v>#DIV/0!</v>
      </c>
      <c r="I137" s="18" t="str">
        <f t="shared" si="23"/>
        <v>#DIV/0!</v>
      </c>
      <c r="J137" s="16"/>
      <c r="K137" s="16"/>
      <c r="L137" s="16"/>
      <c r="M137" s="16"/>
      <c r="N137" s="18" t="str">
        <f t="shared" si="24"/>
        <v>#DIV/0!</v>
      </c>
      <c r="O137" s="19"/>
      <c r="P137" s="19"/>
      <c r="Q137" s="20" t="str">
        <f t="shared" si="25"/>
        <v>#DIV/0!</v>
      </c>
    </row>
    <row r="138" ht="14.25" customHeight="1">
      <c r="A138" s="15"/>
      <c r="B138" s="17"/>
      <c r="C138" s="17"/>
      <c r="D138" s="17"/>
      <c r="E138" s="17"/>
      <c r="F138" s="17"/>
      <c r="G138" s="17"/>
      <c r="H138" s="18" t="str">
        <f t="shared" si="22"/>
        <v>#DIV/0!</v>
      </c>
      <c r="I138" s="18" t="str">
        <f t="shared" si="23"/>
        <v>#DIV/0!</v>
      </c>
      <c r="J138" s="16"/>
      <c r="K138" s="16"/>
      <c r="L138" s="16"/>
      <c r="M138" s="16"/>
      <c r="N138" s="18" t="str">
        <f t="shared" si="24"/>
        <v>#DIV/0!</v>
      </c>
      <c r="O138" s="19"/>
      <c r="P138" s="19"/>
      <c r="Q138" s="20" t="str">
        <f t="shared" si="25"/>
        <v>#DIV/0!</v>
      </c>
    </row>
    <row r="139" ht="14.25" customHeight="1">
      <c r="A139" s="15"/>
      <c r="B139" s="17"/>
      <c r="C139" s="17"/>
      <c r="D139" s="17"/>
      <c r="E139" s="17"/>
      <c r="F139" s="17"/>
      <c r="G139" s="17"/>
      <c r="H139" s="18" t="str">
        <f t="shared" si="22"/>
        <v>#DIV/0!</v>
      </c>
      <c r="I139" s="18" t="str">
        <f t="shared" si="23"/>
        <v>#DIV/0!</v>
      </c>
      <c r="J139" s="16"/>
      <c r="K139" s="16"/>
      <c r="L139" s="16"/>
      <c r="M139" s="16"/>
      <c r="N139" s="18" t="str">
        <f t="shared" si="24"/>
        <v>#DIV/0!</v>
      </c>
      <c r="O139" s="19"/>
      <c r="P139" s="19"/>
      <c r="Q139" s="20" t="str">
        <f t="shared" si="25"/>
        <v>#DIV/0!</v>
      </c>
    </row>
    <row r="140" ht="14.25" customHeight="1">
      <c r="A140" s="15"/>
      <c r="B140" s="17"/>
      <c r="C140" s="17"/>
      <c r="D140" s="17"/>
      <c r="E140" s="17"/>
      <c r="F140" s="17"/>
      <c r="G140" s="17"/>
      <c r="H140" s="18" t="str">
        <f t="shared" si="22"/>
        <v>#DIV/0!</v>
      </c>
      <c r="I140" s="18" t="str">
        <f t="shared" si="23"/>
        <v>#DIV/0!</v>
      </c>
      <c r="J140" s="16"/>
      <c r="K140" s="16"/>
      <c r="L140" s="16"/>
      <c r="M140" s="16"/>
      <c r="N140" s="18" t="str">
        <f t="shared" si="24"/>
        <v>#DIV/0!</v>
      </c>
      <c r="O140" s="19"/>
      <c r="P140" s="19"/>
      <c r="Q140" s="20" t="str">
        <f t="shared" si="25"/>
        <v>#DIV/0!</v>
      </c>
    </row>
    <row r="141" ht="14.25" customHeight="1">
      <c r="A141" s="15"/>
      <c r="B141" s="17"/>
      <c r="C141" s="17"/>
      <c r="D141" s="17"/>
      <c r="E141" s="17"/>
      <c r="F141" s="17"/>
      <c r="G141" s="17"/>
      <c r="H141" s="18" t="str">
        <f t="shared" si="22"/>
        <v>#DIV/0!</v>
      </c>
      <c r="I141" s="18" t="str">
        <f t="shared" si="23"/>
        <v>#DIV/0!</v>
      </c>
      <c r="J141" s="16"/>
      <c r="K141" s="16"/>
      <c r="L141" s="16"/>
      <c r="M141" s="16"/>
      <c r="N141" s="18" t="str">
        <f t="shared" si="24"/>
        <v>#DIV/0!</v>
      </c>
      <c r="O141" s="19"/>
      <c r="P141" s="19"/>
      <c r="Q141" s="20" t="str">
        <f t="shared" si="25"/>
        <v>#DIV/0!</v>
      </c>
    </row>
    <row r="142" ht="14.25" customHeight="1">
      <c r="A142" s="15"/>
      <c r="B142" s="17"/>
      <c r="C142" s="17"/>
      <c r="D142" s="17"/>
      <c r="E142" s="17"/>
      <c r="F142" s="17"/>
      <c r="G142" s="17"/>
      <c r="H142" s="18" t="str">
        <f t="shared" si="22"/>
        <v>#DIV/0!</v>
      </c>
      <c r="I142" s="18" t="str">
        <f t="shared" si="23"/>
        <v>#DIV/0!</v>
      </c>
      <c r="J142" s="16"/>
      <c r="K142" s="16"/>
      <c r="L142" s="16"/>
      <c r="M142" s="16"/>
      <c r="N142" s="18" t="str">
        <f t="shared" si="24"/>
        <v>#DIV/0!</v>
      </c>
      <c r="O142" s="19"/>
      <c r="P142" s="19"/>
      <c r="Q142" s="20" t="str">
        <f t="shared" si="25"/>
        <v>#DIV/0!</v>
      </c>
    </row>
    <row r="143" ht="14.25" customHeight="1">
      <c r="A143" s="15"/>
      <c r="B143" s="17"/>
      <c r="C143" s="17"/>
      <c r="D143" s="17"/>
      <c r="E143" s="17"/>
      <c r="F143" s="17"/>
      <c r="G143" s="17"/>
      <c r="H143" s="18" t="str">
        <f t="shared" si="22"/>
        <v>#DIV/0!</v>
      </c>
      <c r="I143" s="18" t="str">
        <f t="shared" si="23"/>
        <v>#DIV/0!</v>
      </c>
      <c r="J143" s="16"/>
      <c r="K143" s="16"/>
      <c r="L143" s="16"/>
      <c r="M143" s="16"/>
      <c r="N143" s="18" t="str">
        <f t="shared" si="24"/>
        <v>#DIV/0!</v>
      </c>
      <c r="O143" s="19"/>
      <c r="P143" s="19"/>
      <c r="Q143" s="20" t="str">
        <f t="shared" si="25"/>
        <v>#DIV/0!</v>
      </c>
    </row>
    <row r="144" ht="14.25" customHeight="1">
      <c r="A144" s="15"/>
      <c r="B144" s="17"/>
      <c r="C144" s="17"/>
      <c r="D144" s="17"/>
      <c r="E144" s="17"/>
      <c r="F144" s="17"/>
      <c r="G144" s="17"/>
      <c r="H144" s="18" t="str">
        <f t="shared" si="22"/>
        <v>#DIV/0!</v>
      </c>
      <c r="I144" s="18" t="str">
        <f t="shared" si="23"/>
        <v>#DIV/0!</v>
      </c>
      <c r="J144" s="16"/>
      <c r="K144" s="16"/>
      <c r="L144" s="16"/>
      <c r="M144" s="16"/>
      <c r="N144" s="18" t="str">
        <f t="shared" si="24"/>
        <v>#DIV/0!</v>
      </c>
      <c r="O144" s="19"/>
      <c r="P144" s="19"/>
      <c r="Q144" s="20" t="str">
        <f t="shared" si="25"/>
        <v>#DIV/0!</v>
      </c>
    </row>
    <row r="145" ht="14.25" customHeight="1">
      <c r="A145" s="15"/>
      <c r="B145" s="17"/>
      <c r="C145" s="17"/>
      <c r="D145" s="17"/>
      <c r="E145" s="17"/>
      <c r="F145" s="17"/>
      <c r="G145" s="17"/>
      <c r="H145" s="18" t="str">
        <f t="shared" si="22"/>
        <v>#DIV/0!</v>
      </c>
      <c r="I145" s="18" t="str">
        <f t="shared" si="23"/>
        <v>#DIV/0!</v>
      </c>
      <c r="J145" s="16"/>
      <c r="K145" s="16"/>
      <c r="L145" s="16"/>
      <c r="M145" s="16"/>
      <c r="N145" s="18" t="str">
        <f t="shared" si="24"/>
        <v>#DIV/0!</v>
      </c>
      <c r="O145" s="19"/>
      <c r="P145" s="19"/>
      <c r="Q145" s="20" t="str">
        <f t="shared" si="25"/>
        <v>#DIV/0!</v>
      </c>
    </row>
    <row r="146" ht="14.25" customHeight="1">
      <c r="A146" s="15"/>
      <c r="B146" s="17"/>
      <c r="C146" s="17"/>
      <c r="D146" s="17"/>
      <c r="E146" s="17"/>
      <c r="F146" s="17"/>
      <c r="G146" s="17"/>
      <c r="H146" s="18" t="str">
        <f t="shared" si="22"/>
        <v>#DIV/0!</v>
      </c>
      <c r="I146" s="18" t="str">
        <f t="shared" si="23"/>
        <v>#DIV/0!</v>
      </c>
      <c r="J146" s="16"/>
      <c r="K146" s="16"/>
      <c r="L146" s="16"/>
      <c r="M146" s="16"/>
      <c r="N146" s="18" t="str">
        <f t="shared" si="24"/>
        <v>#DIV/0!</v>
      </c>
      <c r="O146" s="19"/>
      <c r="P146" s="19"/>
      <c r="Q146" s="20" t="str">
        <f t="shared" si="25"/>
        <v>#DIV/0!</v>
      </c>
    </row>
    <row r="147" ht="14.25" customHeight="1">
      <c r="A147" s="15"/>
      <c r="B147" s="17"/>
      <c r="C147" s="17"/>
      <c r="D147" s="17"/>
      <c r="E147" s="17"/>
      <c r="F147" s="17"/>
      <c r="G147" s="17"/>
      <c r="H147" s="18" t="str">
        <f t="shared" si="22"/>
        <v>#DIV/0!</v>
      </c>
      <c r="I147" s="18" t="str">
        <f t="shared" si="23"/>
        <v>#DIV/0!</v>
      </c>
      <c r="J147" s="16"/>
      <c r="K147" s="16"/>
      <c r="L147" s="16"/>
      <c r="M147" s="16"/>
      <c r="N147" s="18" t="str">
        <f t="shared" si="24"/>
        <v>#DIV/0!</v>
      </c>
      <c r="O147" s="19"/>
      <c r="P147" s="19"/>
      <c r="Q147" s="20" t="str">
        <f t="shared" si="25"/>
        <v>#DIV/0!</v>
      </c>
    </row>
    <row r="148" ht="14.25" customHeight="1">
      <c r="A148" s="9" t="s">
        <v>15</v>
      </c>
      <c r="B148" s="26">
        <f t="shared" ref="B148:G148" si="26">SUM(B116:B147)</f>
        <v>225</v>
      </c>
      <c r="C148" s="26">
        <f t="shared" si="26"/>
        <v>145</v>
      </c>
      <c r="D148" s="26">
        <f t="shared" si="26"/>
        <v>71</v>
      </c>
      <c r="E148" s="26">
        <f t="shared" si="26"/>
        <v>7</v>
      </c>
      <c r="F148" s="26">
        <f t="shared" si="26"/>
        <v>1</v>
      </c>
      <c r="G148" s="26">
        <f t="shared" si="26"/>
        <v>1</v>
      </c>
      <c r="H148" s="18">
        <f t="shared" si="22"/>
        <v>0.9911111111</v>
      </c>
      <c r="I148" s="18">
        <f t="shared" si="23"/>
        <v>0.96</v>
      </c>
      <c r="J148" s="26">
        <f t="shared" ref="J148:M148" si="27">SUM(J116:J147)</f>
        <v>18</v>
      </c>
      <c r="K148" s="26">
        <f t="shared" si="27"/>
        <v>18</v>
      </c>
      <c r="L148" s="26">
        <f t="shared" si="27"/>
        <v>336</v>
      </c>
      <c r="M148" s="26">
        <f t="shared" si="27"/>
        <v>288</v>
      </c>
      <c r="N148" s="18">
        <f t="shared" si="24"/>
        <v>0.8571428571</v>
      </c>
      <c r="O148" s="27">
        <f t="shared" ref="O148:P148" si="28">SUM(O116:O147)</f>
        <v>336</v>
      </c>
      <c r="P148" s="27">
        <f t="shared" si="28"/>
        <v>288</v>
      </c>
      <c r="Q148" s="20">
        <f t="shared" si="25"/>
        <v>0.8571428571</v>
      </c>
    </row>
    <row r="149" ht="14.2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Q149" s="95"/>
    </row>
    <row r="150" ht="14.25" customHeight="1">
      <c r="A150" s="89" t="s">
        <v>27</v>
      </c>
      <c r="B150" s="30"/>
      <c r="C150" s="30"/>
      <c r="D150" s="30"/>
      <c r="E150" s="30"/>
      <c r="F150" s="30"/>
      <c r="G150" s="88"/>
      <c r="H150" s="30"/>
      <c r="I150" s="30"/>
      <c r="J150" s="30"/>
      <c r="K150" s="30"/>
      <c r="L150" s="30"/>
      <c r="M150" s="30"/>
      <c r="N150" s="30"/>
    </row>
    <row r="151" ht="14.25" customHeight="1">
      <c r="A151" s="90" t="s">
        <v>4</v>
      </c>
    </row>
    <row r="152" ht="14.25" customHeight="1">
      <c r="A152" s="120"/>
      <c r="B152" s="106" t="s">
        <v>173</v>
      </c>
      <c r="C152" s="106" t="s">
        <v>1191</v>
      </c>
      <c r="J152" s="327"/>
      <c r="K152" s="327"/>
      <c r="L152" s="327"/>
      <c r="M152" s="327"/>
      <c r="N152" s="328"/>
    </row>
    <row r="153" ht="14.25" customHeight="1">
      <c r="A153" s="114"/>
      <c r="B153" s="99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4"/>
    </row>
    <row r="154" ht="14.25" customHeight="1"/>
    <row r="155" ht="14.25" customHeight="1"/>
    <row r="156" ht="14.25" customHeight="1"/>
    <row r="157" ht="14.25" customHeight="1">
      <c r="A157" s="63" t="s">
        <v>20</v>
      </c>
      <c r="Q157" s="95"/>
    </row>
    <row r="158" ht="14.25" customHeight="1">
      <c r="Q158" s="95"/>
    </row>
    <row r="159" ht="14.25" customHeight="1">
      <c r="A159" s="275" t="s">
        <v>1183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Q159" s="95"/>
    </row>
    <row r="160" ht="14.25" customHeight="1">
      <c r="A160" s="96" t="s">
        <v>18</v>
      </c>
      <c r="O160" s="135" t="s">
        <v>3</v>
      </c>
      <c r="P160" s="33"/>
      <c r="Q160" s="34"/>
    </row>
    <row r="161" ht="14.25" customHeight="1">
      <c r="A161" s="9" t="s">
        <v>4</v>
      </c>
      <c r="B161" s="11" t="s">
        <v>5</v>
      </c>
      <c r="C161" s="11" t="s">
        <v>6</v>
      </c>
      <c r="D161" s="11">
        <v>4.0</v>
      </c>
      <c r="E161" s="11">
        <v>3.0</v>
      </c>
      <c r="F161" s="11">
        <v>2.0</v>
      </c>
      <c r="G161" s="45" t="s">
        <v>19</v>
      </c>
      <c r="H161" s="11" t="s">
        <v>8</v>
      </c>
      <c r="I161" s="11" t="s">
        <v>9</v>
      </c>
      <c r="J161" s="11" t="s">
        <v>10</v>
      </c>
      <c r="K161" s="11" t="s">
        <v>11</v>
      </c>
      <c r="L161" s="11" t="s">
        <v>12</v>
      </c>
      <c r="M161" s="11" t="s">
        <v>11</v>
      </c>
      <c r="N161" s="11" t="s">
        <v>13</v>
      </c>
      <c r="O161" s="140" t="s">
        <v>12</v>
      </c>
      <c r="P161" s="140" t="s">
        <v>11</v>
      </c>
      <c r="Q161" s="141" t="s">
        <v>14</v>
      </c>
    </row>
    <row r="162" ht="14.25" customHeight="1">
      <c r="A162" s="15" t="s">
        <v>170</v>
      </c>
      <c r="B162" s="16">
        <v>12.0</v>
      </c>
      <c r="C162" s="16">
        <v>9.0</v>
      </c>
      <c r="D162" s="16">
        <v>3.0</v>
      </c>
      <c r="E162" s="16"/>
      <c r="F162" s="17"/>
      <c r="G162" s="17"/>
      <c r="H162" s="18">
        <f t="shared" ref="H162:H194" si="29">(C162+D162+E162)/B162</f>
        <v>1</v>
      </c>
      <c r="I162" s="18">
        <f t="shared" ref="I162:I194" si="30">(C162+D162)/B162</f>
        <v>1</v>
      </c>
      <c r="J162" s="16">
        <v>4.0</v>
      </c>
      <c r="K162" s="16">
        <v>4.0</v>
      </c>
      <c r="L162" s="16">
        <v>68.0</v>
      </c>
      <c r="M162" s="16">
        <v>68.0</v>
      </c>
      <c r="N162" s="18">
        <f t="shared" ref="N162:N194" si="31">M162/L162</f>
        <v>1</v>
      </c>
      <c r="O162" s="19">
        <v>68.0</v>
      </c>
      <c r="P162" s="19">
        <v>68.0</v>
      </c>
      <c r="Q162" s="20">
        <f t="shared" ref="Q162:Q194" si="32">P162/O162</f>
        <v>1</v>
      </c>
    </row>
    <row r="163" ht="14.25" customHeight="1">
      <c r="A163" s="15" t="s">
        <v>169</v>
      </c>
      <c r="B163" s="16">
        <v>13.0</v>
      </c>
      <c r="C163" s="17">
        <v>4.0</v>
      </c>
      <c r="D163" s="16">
        <v>9.0</v>
      </c>
      <c r="E163" s="16"/>
      <c r="F163" s="17"/>
      <c r="G163" s="17"/>
      <c r="H163" s="18">
        <f t="shared" si="29"/>
        <v>1</v>
      </c>
      <c r="I163" s="18">
        <f t="shared" si="30"/>
        <v>1</v>
      </c>
      <c r="J163" s="16">
        <v>4.0</v>
      </c>
      <c r="K163" s="16">
        <v>4.0</v>
      </c>
      <c r="L163" s="16">
        <v>68.0</v>
      </c>
      <c r="M163" s="16">
        <v>68.0</v>
      </c>
      <c r="N163" s="18">
        <f t="shared" si="31"/>
        <v>1</v>
      </c>
      <c r="O163" s="19">
        <v>68.0</v>
      </c>
      <c r="P163" s="19">
        <v>68.0</v>
      </c>
      <c r="Q163" s="20">
        <f t="shared" si="32"/>
        <v>1</v>
      </c>
    </row>
    <row r="164" ht="14.25" customHeight="1">
      <c r="A164" s="15" t="s">
        <v>793</v>
      </c>
      <c r="B164" s="16">
        <v>14.0</v>
      </c>
      <c r="C164" s="16">
        <v>11.0</v>
      </c>
      <c r="D164" s="16">
        <v>3.0</v>
      </c>
      <c r="E164" s="16"/>
      <c r="F164" s="17"/>
      <c r="G164" s="17"/>
      <c r="H164" s="18">
        <f t="shared" si="29"/>
        <v>1</v>
      </c>
      <c r="I164" s="18">
        <f t="shared" si="30"/>
        <v>1</v>
      </c>
      <c r="J164" s="16">
        <v>4.0</v>
      </c>
      <c r="K164" s="16">
        <v>4.0</v>
      </c>
      <c r="L164" s="16">
        <v>68.0</v>
      </c>
      <c r="M164" s="16">
        <v>68.0</v>
      </c>
      <c r="N164" s="18">
        <f t="shared" si="31"/>
        <v>1</v>
      </c>
      <c r="O164" s="19">
        <v>68.0</v>
      </c>
      <c r="P164" s="19">
        <v>68.0</v>
      </c>
      <c r="Q164" s="20">
        <f t="shared" si="32"/>
        <v>1</v>
      </c>
    </row>
    <row r="165" ht="14.25" customHeight="1">
      <c r="A165" s="15" t="s">
        <v>77</v>
      </c>
      <c r="B165" s="17">
        <v>7.0</v>
      </c>
      <c r="C165" s="17">
        <v>7.0</v>
      </c>
      <c r="D165" s="17"/>
      <c r="E165" s="17"/>
      <c r="F165" s="17"/>
      <c r="G165" s="17"/>
      <c r="H165" s="18">
        <f t="shared" si="29"/>
        <v>1</v>
      </c>
      <c r="I165" s="18">
        <f t="shared" si="30"/>
        <v>1</v>
      </c>
      <c r="J165" s="16">
        <v>4.0</v>
      </c>
      <c r="K165" s="16">
        <v>4.0</v>
      </c>
      <c r="L165" s="16">
        <v>34.0</v>
      </c>
      <c r="M165" s="16">
        <v>29.0</v>
      </c>
      <c r="N165" s="18">
        <f t="shared" si="31"/>
        <v>0.8529411765</v>
      </c>
      <c r="O165" s="19">
        <v>34.0</v>
      </c>
      <c r="P165" s="19">
        <v>29.0</v>
      </c>
      <c r="Q165" s="20">
        <f t="shared" si="32"/>
        <v>0.8529411765</v>
      </c>
    </row>
    <row r="166" ht="14.25" customHeight="1">
      <c r="A166" s="15" t="s">
        <v>23</v>
      </c>
      <c r="B166" s="17">
        <v>15.0</v>
      </c>
      <c r="C166" s="17">
        <v>14.0</v>
      </c>
      <c r="D166" s="17">
        <v>1.0</v>
      </c>
      <c r="E166" s="17"/>
      <c r="F166" s="17"/>
      <c r="G166" s="17"/>
      <c r="H166" s="18">
        <f t="shared" si="29"/>
        <v>1</v>
      </c>
      <c r="I166" s="18">
        <f t="shared" si="30"/>
        <v>1</v>
      </c>
      <c r="J166" s="16">
        <v>4.0</v>
      </c>
      <c r="K166" s="16">
        <v>4.0</v>
      </c>
      <c r="L166" s="16">
        <v>68.0</v>
      </c>
      <c r="M166" s="16">
        <v>67.0</v>
      </c>
      <c r="N166" s="18">
        <f t="shared" si="31"/>
        <v>0.9852941176</v>
      </c>
      <c r="O166" s="19">
        <v>68.0</v>
      </c>
      <c r="P166" s="19">
        <v>67.0</v>
      </c>
      <c r="Q166" s="20">
        <f t="shared" si="32"/>
        <v>0.9852941176</v>
      </c>
    </row>
    <row r="167" ht="14.25" customHeight="1">
      <c r="A167" s="15" t="s">
        <v>297</v>
      </c>
      <c r="B167" s="17">
        <v>8.0</v>
      </c>
      <c r="C167" s="17">
        <v>7.0</v>
      </c>
      <c r="D167" s="17">
        <v>1.0</v>
      </c>
      <c r="E167" s="17"/>
      <c r="F167" s="17"/>
      <c r="G167" s="17"/>
      <c r="H167" s="18">
        <f t="shared" si="29"/>
        <v>1</v>
      </c>
      <c r="I167" s="18">
        <f t="shared" si="30"/>
        <v>1</v>
      </c>
      <c r="J167" s="16">
        <v>4.0</v>
      </c>
      <c r="K167" s="16">
        <v>4.0</v>
      </c>
      <c r="L167" s="16">
        <v>34.0</v>
      </c>
      <c r="M167" s="16">
        <v>32.0</v>
      </c>
      <c r="N167" s="18">
        <f t="shared" si="31"/>
        <v>0.9411764706</v>
      </c>
      <c r="O167" s="19">
        <v>34.0</v>
      </c>
      <c r="P167" s="19">
        <v>32.0</v>
      </c>
      <c r="Q167" s="20">
        <f t="shared" si="32"/>
        <v>0.9411764706</v>
      </c>
    </row>
    <row r="168" ht="14.25" customHeight="1">
      <c r="A168" s="15" t="s">
        <v>46</v>
      </c>
      <c r="B168" s="17">
        <v>16.0</v>
      </c>
      <c r="C168" s="17">
        <v>15.0</v>
      </c>
      <c r="D168" s="17">
        <v>1.0</v>
      </c>
      <c r="E168" s="17"/>
      <c r="F168" s="17"/>
      <c r="G168" s="17"/>
      <c r="H168" s="18">
        <f t="shared" si="29"/>
        <v>1</v>
      </c>
      <c r="I168" s="18">
        <f t="shared" si="30"/>
        <v>1</v>
      </c>
      <c r="J168" s="16">
        <v>4.0</v>
      </c>
      <c r="K168" s="16">
        <v>4.0</v>
      </c>
      <c r="L168" s="16">
        <v>68.0</v>
      </c>
      <c r="M168" s="16">
        <v>68.0</v>
      </c>
      <c r="N168" s="18">
        <f t="shared" si="31"/>
        <v>1</v>
      </c>
      <c r="O168" s="19">
        <v>68.0</v>
      </c>
      <c r="P168" s="19">
        <v>68.0</v>
      </c>
      <c r="Q168" s="20">
        <f t="shared" si="32"/>
        <v>1</v>
      </c>
    </row>
    <row r="169" ht="14.25" customHeight="1">
      <c r="A169" s="15" t="s">
        <v>837</v>
      </c>
      <c r="B169" s="17">
        <v>14.0</v>
      </c>
      <c r="C169" s="17">
        <v>9.0</v>
      </c>
      <c r="D169" s="17">
        <v>4.0</v>
      </c>
      <c r="E169" s="17">
        <v>1.0</v>
      </c>
      <c r="F169" s="17"/>
      <c r="G169" s="17"/>
      <c r="H169" s="18">
        <f t="shared" si="29"/>
        <v>1</v>
      </c>
      <c r="I169" s="18">
        <f t="shared" si="30"/>
        <v>0.9285714286</v>
      </c>
      <c r="J169" s="16">
        <v>4.0</v>
      </c>
      <c r="K169" s="16">
        <v>4.0</v>
      </c>
      <c r="L169" s="16">
        <v>68.0</v>
      </c>
      <c r="M169" s="16">
        <v>68.0</v>
      </c>
      <c r="N169" s="18">
        <f t="shared" si="31"/>
        <v>1</v>
      </c>
      <c r="O169" s="19">
        <v>68.0</v>
      </c>
      <c r="P169" s="19">
        <v>68.0</v>
      </c>
      <c r="Q169" s="20">
        <f t="shared" si="32"/>
        <v>1</v>
      </c>
    </row>
    <row r="170" ht="14.25" customHeight="1">
      <c r="A170" s="15" t="s">
        <v>445</v>
      </c>
      <c r="B170" s="17">
        <v>16.0</v>
      </c>
      <c r="C170" s="17">
        <v>15.0</v>
      </c>
      <c r="D170" s="17">
        <v>1.0</v>
      </c>
      <c r="E170" s="17"/>
      <c r="F170" s="17"/>
      <c r="G170" s="17"/>
      <c r="H170" s="18">
        <f t="shared" si="29"/>
        <v>1</v>
      </c>
      <c r="I170" s="18">
        <f t="shared" si="30"/>
        <v>1</v>
      </c>
      <c r="J170" s="16">
        <v>4.0</v>
      </c>
      <c r="K170" s="16">
        <v>4.0</v>
      </c>
      <c r="L170" s="16">
        <v>68.0</v>
      </c>
      <c r="M170" s="16">
        <v>68.0</v>
      </c>
      <c r="N170" s="18">
        <f t="shared" si="31"/>
        <v>1</v>
      </c>
      <c r="O170" s="19">
        <v>68.0</v>
      </c>
      <c r="P170" s="19">
        <v>68.0</v>
      </c>
      <c r="Q170" s="20">
        <f t="shared" si="32"/>
        <v>1</v>
      </c>
    </row>
    <row r="171" ht="14.25" customHeight="1">
      <c r="A171" s="15" t="s">
        <v>172</v>
      </c>
      <c r="B171" s="17">
        <v>11.0</v>
      </c>
      <c r="C171" s="17">
        <v>9.0</v>
      </c>
      <c r="D171" s="17">
        <v>2.0</v>
      </c>
      <c r="E171" s="17"/>
      <c r="F171" s="17"/>
      <c r="G171" s="17"/>
      <c r="H171" s="18">
        <f t="shared" si="29"/>
        <v>1</v>
      </c>
      <c r="I171" s="18">
        <f t="shared" si="30"/>
        <v>1</v>
      </c>
      <c r="J171" s="16">
        <v>4.0</v>
      </c>
      <c r="K171" s="16">
        <v>4.0</v>
      </c>
      <c r="L171" s="16">
        <v>34.0</v>
      </c>
      <c r="M171" s="16">
        <v>28.0</v>
      </c>
      <c r="N171" s="18">
        <f t="shared" si="31"/>
        <v>0.8235294118</v>
      </c>
      <c r="O171" s="19">
        <v>34.0</v>
      </c>
      <c r="P171" s="19">
        <v>28.0</v>
      </c>
      <c r="Q171" s="20">
        <f t="shared" si="32"/>
        <v>0.8235294118</v>
      </c>
    </row>
    <row r="172" ht="14.25" customHeight="1">
      <c r="A172" s="15" t="s">
        <v>159</v>
      </c>
      <c r="B172" s="17">
        <v>13.0</v>
      </c>
      <c r="C172" s="17">
        <v>9.0</v>
      </c>
      <c r="D172" s="17">
        <v>4.0</v>
      </c>
      <c r="E172" s="17"/>
      <c r="F172" s="17"/>
      <c r="G172" s="17"/>
      <c r="H172" s="18">
        <f t="shared" si="29"/>
        <v>1</v>
      </c>
      <c r="I172" s="18">
        <f t="shared" si="30"/>
        <v>1</v>
      </c>
      <c r="J172" s="16">
        <v>4.0</v>
      </c>
      <c r="K172" s="16">
        <v>4.0</v>
      </c>
      <c r="L172" s="16">
        <v>34.0</v>
      </c>
      <c r="M172" s="16">
        <v>25.0</v>
      </c>
      <c r="N172" s="18">
        <f t="shared" si="31"/>
        <v>0.7352941176</v>
      </c>
      <c r="O172" s="19">
        <v>34.0</v>
      </c>
      <c r="P172" s="19">
        <v>25.0</v>
      </c>
      <c r="Q172" s="20">
        <f t="shared" si="32"/>
        <v>0.7352941176</v>
      </c>
    </row>
    <row r="173" ht="14.25" customHeight="1">
      <c r="A173" s="15" t="s">
        <v>47</v>
      </c>
      <c r="B173" s="17">
        <v>17.0</v>
      </c>
      <c r="C173" s="17">
        <v>17.0</v>
      </c>
      <c r="D173" s="17"/>
      <c r="E173" s="17"/>
      <c r="F173" s="17"/>
      <c r="G173" s="17"/>
      <c r="H173" s="18">
        <f t="shared" si="29"/>
        <v>1</v>
      </c>
      <c r="I173" s="18">
        <f t="shared" si="30"/>
        <v>1</v>
      </c>
      <c r="J173" s="16">
        <v>4.0</v>
      </c>
      <c r="K173" s="16">
        <v>4.0</v>
      </c>
      <c r="L173" s="16">
        <v>34.0</v>
      </c>
      <c r="M173" s="16">
        <v>29.0</v>
      </c>
      <c r="N173" s="18">
        <f t="shared" si="31"/>
        <v>0.8529411765</v>
      </c>
      <c r="O173" s="19">
        <v>34.0</v>
      </c>
      <c r="P173" s="19">
        <v>29.0</v>
      </c>
      <c r="Q173" s="20">
        <f t="shared" si="32"/>
        <v>0.8529411765</v>
      </c>
    </row>
    <row r="174" ht="14.25" customHeight="1">
      <c r="A174" s="15" t="s">
        <v>296</v>
      </c>
      <c r="B174" s="17">
        <v>15.0</v>
      </c>
      <c r="C174" s="17">
        <v>10.0</v>
      </c>
      <c r="D174" s="17">
        <v>3.0</v>
      </c>
      <c r="E174" s="17">
        <v>2.0</v>
      </c>
      <c r="F174" s="17"/>
      <c r="G174" s="17"/>
      <c r="H174" s="18">
        <f t="shared" si="29"/>
        <v>1</v>
      </c>
      <c r="I174" s="18">
        <f t="shared" si="30"/>
        <v>0.8666666667</v>
      </c>
      <c r="J174" s="16">
        <v>4.0</v>
      </c>
      <c r="K174" s="16">
        <v>4.0</v>
      </c>
      <c r="L174" s="16">
        <v>34.0</v>
      </c>
      <c r="M174" s="16">
        <v>32.0</v>
      </c>
      <c r="N174" s="18">
        <f t="shared" si="31"/>
        <v>0.9411764706</v>
      </c>
      <c r="O174" s="19">
        <v>34.0</v>
      </c>
      <c r="P174" s="19">
        <v>32.0</v>
      </c>
      <c r="Q174" s="20">
        <f t="shared" si="32"/>
        <v>0.9411764706</v>
      </c>
    </row>
    <row r="175" ht="14.25" customHeight="1">
      <c r="A175" s="15" t="s">
        <v>298</v>
      </c>
      <c r="B175" s="17">
        <v>11.0</v>
      </c>
      <c r="C175" s="17">
        <v>11.0</v>
      </c>
      <c r="D175" s="17"/>
      <c r="E175" s="17"/>
      <c r="F175" s="17"/>
      <c r="G175" s="17"/>
      <c r="H175" s="18">
        <f t="shared" si="29"/>
        <v>1</v>
      </c>
      <c r="I175" s="18">
        <f t="shared" si="30"/>
        <v>1</v>
      </c>
      <c r="J175" s="16">
        <v>4.0</v>
      </c>
      <c r="K175" s="16">
        <v>4.0</v>
      </c>
      <c r="L175" s="16">
        <v>34.0</v>
      </c>
      <c r="M175" s="16">
        <v>34.0</v>
      </c>
      <c r="N175" s="18">
        <f t="shared" si="31"/>
        <v>1</v>
      </c>
      <c r="O175" s="19">
        <v>34.0</v>
      </c>
      <c r="P175" s="19">
        <v>34.0</v>
      </c>
      <c r="Q175" s="20">
        <f t="shared" si="32"/>
        <v>1</v>
      </c>
    </row>
    <row r="176" ht="14.25" customHeight="1">
      <c r="A176" s="15" t="s">
        <v>299</v>
      </c>
      <c r="B176" s="17">
        <v>8.0</v>
      </c>
      <c r="C176" s="17">
        <v>8.0</v>
      </c>
      <c r="D176" s="17"/>
      <c r="E176" s="17"/>
      <c r="F176" s="17"/>
      <c r="G176" s="17"/>
      <c r="H176" s="18">
        <f t="shared" si="29"/>
        <v>1</v>
      </c>
      <c r="I176" s="18">
        <f t="shared" si="30"/>
        <v>1</v>
      </c>
      <c r="J176" s="16">
        <v>4.0</v>
      </c>
      <c r="K176" s="16">
        <v>4.0</v>
      </c>
      <c r="L176" s="16">
        <v>34.0</v>
      </c>
      <c r="M176" s="16">
        <v>25.0</v>
      </c>
      <c r="N176" s="18">
        <f t="shared" si="31"/>
        <v>0.7352941176</v>
      </c>
      <c r="O176" s="19">
        <v>34.0</v>
      </c>
      <c r="P176" s="19">
        <v>25.0</v>
      </c>
      <c r="Q176" s="20">
        <f t="shared" si="32"/>
        <v>0.7352941176</v>
      </c>
    </row>
    <row r="177" ht="14.25" customHeight="1">
      <c r="A177" s="15" t="s">
        <v>448</v>
      </c>
      <c r="B177" s="17">
        <v>11.0</v>
      </c>
      <c r="C177" s="17">
        <v>9.0</v>
      </c>
      <c r="D177" s="17">
        <v>2.0</v>
      </c>
      <c r="E177" s="17"/>
      <c r="F177" s="17"/>
      <c r="G177" s="17"/>
      <c r="H177" s="18">
        <f t="shared" si="29"/>
        <v>1</v>
      </c>
      <c r="I177" s="18">
        <f t="shared" si="30"/>
        <v>1</v>
      </c>
      <c r="J177" s="16">
        <v>4.0</v>
      </c>
      <c r="K177" s="16">
        <v>4.0</v>
      </c>
      <c r="L177" s="16">
        <v>68.0</v>
      </c>
      <c r="M177" s="16">
        <v>68.0</v>
      </c>
      <c r="N177" s="18">
        <f t="shared" si="31"/>
        <v>1</v>
      </c>
      <c r="O177" s="19">
        <v>68.0</v>
      </c>
      <c r="P177" s="19">
        <v>68.0</v>
      </c>
      <c r="Q177" s="20">
        <f t="shared" si="32"/>
        <v>1</v>
      </c>
    </row>
    <row r="178" ht="14.25" customHeight="1">
      <c r="A178" s="15" t="s">
        <v>500</v>
      </c>
      <c r="B178" s="17">
        <v>8.0</v>
      </c>
      <c r="C178" s="17">
        <v>7.0</v>
      </c>
      <c r="D178" s="17">
        <v>1.0</v>
      </c>
      <c r="E178" s="17"/>
      <c r="F178" s="17"/>
      <c r="G178" s="17"/>
      <c r="H178" s="18">
        <f t="shared" si="29"/>
        <v>1</v>
      </c>
      <c r="I178" s="18">
        <f t="shared" si="30"/>
        <v>1</v>
      </c>
      <c r="J178" s="16">
        <v>4.0</v>
      </c>
      <c r="K178" s="16">
        <v>4.0</v>
      </c>
      <c r="L178" s="16">
        <v>34.0</v>
      </c>
      <c r="M178" s="16">
        <v>28.0</v>
      </c>
      <c r="N178" s="18">
        <f t="shared" si="31"/>
        <v>0.8235294118</v>
      </c>
      <c r="O178" s="19">
        <v>34.0</v>
      </c>
      <c r="P178" s="19">
        <v>28.0</v>
      </c>
      <c r="Q178" s="20">
        <f t="shared" si="32"/>
        <v>0.8235294118</v>
      </c>
    </row>
    <row r="179" ht="14.25" customHeight="1">
      <c r="A179" s="15" t="s">
        <v>173</v>
      </c>
      <c r="B179" s="17">
        <v>16.0</v>
      </c>
      <c r="C179" s="17">
        <v>14.0</v>
      </c>
      <c r="D179" s="17"/>
      <c r="E179" s="17">
        <v>2.0</v>
      </c>
      <c r="F179" s="17"/>
      <c r="G179" s="17"/>
      <c r="H179" s="18">
        <f t="shared" si="29"/>
        <v>1</v>
      </c>
      <c r="I179" s="18">
        <f t="shared" si="30"/>
        <v>0.875</v>
      </c>
      <c r="J179" s="16">
        <v>4.0</v>
      </c>
      <c r="K179" s="16">
        <v>4.0</v>
      </c>
      <c r="L179" s="16">
        <v>34.0</v>
      </c>
      <c r="M179" s="16">
        <v>31.0</v>
      </c>
      <c r="N179" s="18">
        <f t="shared" si="31"/>
        <v>0.9117647059</v>
      </c>
      <c r="O179" s="19">
        <v>34.0</v>
      </c>
      <c r="P179" s="19">
        <v>31.0</v>
      </c>
      <c r="Q179" s="20">
        <f t="shared" si="32"/>
        <v>0.9117647059</v>
      </c>
    </row>
    <row r="180" ht="14.25" customHeight="1">
      <c r="A180" s="15" t="s">
        <v>663</v>
      </c>
      <c r="B180" s="17">
        <v>14.0</v>
      </c>
      <c r="C180" s="17">
        <v>10.0</v>
      </c>
      <c r="D180" s="17">
        <v>4.0</v>
      </c>
      <c r="E180" s="17"/>
      <c r="F180" s="17"/>
      <c r="G180" s="17"/>
      <c r="H180" s="18">
        <f t="shared" si="29"/>
        <v>1</v>
      </c>
      <c r="I180" s="18">
        <f t="shared" si="30"/>
        <v>1</v>
      </c>
      <c r="J180" s="16">
        <v>4.0</v>
      </c>
      <c r="K180" s="16">
        <v>4.0</v>
      </c>
      <c r="L180" s="16">
        <v>68.0</v>
      </c>
      <c r="M180" s="16">
        <v>68.0</v>
      </c>
      <c r="N180" s="18">
        <f t="shared" si="31"/>
        <v>1</v>
      </c>
      <c r="O180" s="19">
        <v>68.0</v>
      </c>
      <c r="P180" s="19">
        <v>68.0</v>
      </c>
      <c r="Q180" s="20">
        <f t="shared" si="32"/>
        <v>1</v>
      </c>
    </row>
    <row r="181" ht="14.25" customHeight="1">
      <c r="A181" s="15" t="s">
        <v>429</v>
      </c>
      <c r="B181" s="17">
        <v>16.0</v>
      </c>
      <c r="C181" s="17">
        <v>10.0</v>
      </c>
      <c r="D181" s="17">
        <v>5.0</v>
      </c>
      <c r="E181" s="17">
        <v>1.0</v>
      </c>
      <c r="F181" s="17"/>
      <c r="G181" s="17"/>
      <c r="H181" s="18">
        <f t="shared" si="29"/>
        <v>1</v>
      </c>
      <c r="I181" s="18">
        <f t="shared" si="30"/>
        <v>0.9375</v>
      </c>
      <c r="J181" s="16">
        <v>4.0</v>
      </c>
      <c r="K181" s="16">
        <v>4.0</v>
      </c>
      <c r="L181" s="16">
        <v>68.0</v>
      </c>
      <c r="M181" s="16">
        <v>68.0</v>
      </c>
      <c r="N181" s="18">
        <f t="shared" si="31"/>
        <v>1</v>
      </c>
      <c r="O181" s="19">
        <v>68.0</v>
      </c>
      <c r="P181" s="19">
        <v>68.0</v>
      </c>
      <c r="Q181" s="20">
        <f t="shared" si="32"/>
        <v>1</v>
      </c>
    </row>
    <row r="182" ht="14.25" customHeight="1">
      <c r="A182" s="154" t="s">
        <v>280</v>
      </c>
      <c r="B182" s="17">
        <v>12.0</v>
      </c>
      <c r="C182" s="17">
        <v>10.0</v>
      </c>
      <c r="D182" s="17">
        <v>2.0</v>
      </c>
      <c r="E182" s="17"/>
      <c r="F182" s="17"/>
      <c r="G182" s="17"/>
      <c r="H182" s="18">
        <f t="shared" si="29"/>
        <v>1</v>
      </c>
      <c r="I182" s="18">
        <f t="shared" si="30"/>
        <v>1</v>
      </c>
      <c r="J182" s="16">
        <v>4.0</v>
      </c>
      <c r="K182" s="16">
        <v>4.0</v>
      </c>
      <c r="L182" s="16">
        <v>68.0</v>
      </c>
      <c r="M182" s="16">
        <v>68.0</v>
      </c>
      <c r="N182" s="18">
        <f t="shared" si="31"/>
        <v>1</v>
      </c>
      <c r="O182" s="19">
        <v>68.0</v>
      </c>
      <c r="P182" s="19">
        <v>68.0</v>
      </c>
      <c r="Q182" s="20">
        <f t="shared" si="32"/>
        <v>1</v>
      </c>
    </row>
    <row r="183" ht="14.25" customHeight="1">
      <c r="A183" s="15" t="s">
        <v>559</v>
      </c>
      <c r="B183" s="17">
        <v>18.0</v>
      </c>
      <c r="C183" s="17">
        <v>11.0</v>
      </c>
      <c r="D183" s="17">
        <v>7.0</v>
      </c>
      <c r="E183" s="17"/>
      <c r="F183" s="17"/>
      <c r="G183" s="17"/>
      <c r="H183" s="18">
        <f t="shared" si="29"/>
        <v>1</v>
      </c>
      <c r="I183" s="18">
        <f t="shared" si="30"/>
        <v>1</v>
      </c>
      <c r="J183" s="16">
        <v>4.0</v>
      </c>
      <c r="K183" s="16">
        <v>4.0</v>
      </c>
      <c r="L183" s="16">
        <v>68.0</v>
      </c>
      <c r="M183" s="16">
        <v>68.0</v>
      </c>
      <c r="N183" s="18">
        <f t="shared" si="31"/>
        <v>1</v>
      </c>
      <c r="O183" s="19">
        <v>68.0</v>
      </c>
      <c r="P183" s="19">
        <v>68.0</v>
      </c>
      <c r="Q183" s="20">
        <f t="shared" si="32"/>
        <v>1</v>
      </c>
    </row>
    <row r="184" ht="14.25" customHeight="1">
      <c r="A184" s="15" t="s">
        <v>235</v>
      </c>
      <c r="B184" s="17">
        <v>16.0</v>
      </c>
      <c r="C184" s="17">
        <v>15.0</v>
      </c>
      <c r="D184" s="17">
        <v>1.0</v>
      </c>
      <c r="E184" s="17"/>
      <c r="F184" s="17"/>
      <c r="G184" s="17"/>
      <c r="H184" s="18">
        <f t="shared" si="29"/>
        <v>1</v>
      </c>
      <c r="I184" s="18">
        <f t="shared" si="30"/>
        <v>1</v>
      </c>
      <c r="J184" s="16">
        <v>4.0</v>
      </c>
      <c r="K184" s="16">
        <v>4.0</v>
      </c>
      <c r="L184" s="16">
        <v>68.0</v>
      </c>
      <c r="M184" s="16">
        <v>68.0</v>
      </c>
      <c r="N184" s="18">
        <f t="shared" si="31"/>
        <v>1</v>
      </c>
      <c r="O184" s="19">
        <v>68.0</v>
      </c>
      <c r="P184" s="19">
        <v>68.0</v>
      </c>
      <c r="Q184" s="20">
        <f t="shared" si="32"/>
        <v>1</v>
      </c>
    </row>
    <row r="185" ht="14.25" customHeight="1">
      <c r="A185" s="15" t="s">
        <v>618</v>
      </c>
      <c r="B185" s="17">
        <v>14.0</v>
      </c>
      <c r="C185" s="17">
        <v>11.0</v>
      </c>
      <c r="D185" s="17">
        <v>3.0</v>
      </c>
      <c r="E185" s="17"/>
      <c r="F185" s="17"/>
      <c r="G185" s="17"/>
      <c r="H185" s="18">
        <f t="shared" si="29"/>
        <v>1</v>
      </c>
      <c r="I185" s="18">
        <f t="shared" si="30"/>
        <v>1</v>
      </c>
      <c r="J185" s="16">
        <v>4.0</v>
      </c>
      <c r="K185" s="16">
        <v>4.0</v>
      </c>
      <c r="L185" s="16">
        <v>68.0</v>
      </c>
      <c r="M185" s="16">
        <v>68.0</v>
      </c>
      <c r="N185" s="18">
        <f t="shared" si="31"/>
        <v>1</v>
      </c>
      <c r="O185" s="19">
        <v>68.0</v>
      </c>
      <c r="P185" s="19">
        <v>68.0</v>
      </c>
      <c r="Q185" s="20">
        <f t="shared" si="32"/>
        <v>1</v>
      </c>
    </row>
    <row r="186" ht="14.25" customHeight="1">
      <c r="A186" s="15" t="s">
        <v>237</v>
      </c>
      <c r="B186" s="17">
        <v>16.0</v>
      </c>
      <c r="C186" s="17">
        <v>13.0</v>
      </c>
      <c r="D186" s="17">
        <v>3.0</v>
      </c>
      <c r="E186" s="17"/>
      <c r="F186" s="17"/>
      <c r="G186" s="17"/>
      <c r="H186" s="18">
        <f t="shared" si="29"/>
        <v>1</v>
      </c>
      <c r="I186" s="18">
        <f t="shared" si="30"/>
        <v>1</v>
      </c>
      <c r="J186" s="16">
        <v>4.0</v>
      </c>
      <c r="K186" s="16">
        <v>4.0</v>
      </c>
      <c r="L186" s="16">
        <v>68.0</v>
      </c>
      <c r="M186" s="16">
        <v>68.0</v>
      </c>
      <c r="N186" s="18">
        <f t="shared" si="31"/>
        <v>1</v>
      </c>
      <c r="O186" s="19">
        <v>68.0</v>
      </c>
      <c r="P186" s="19">
        <v>68.0</v>
      </c>
      <c r="Q186" s="20">
        <f t="shared" si="32"/>
        <v>1</v>
      </c>
    </row>
    <row r="187" ht="14.25" customHeight="1">
      <c r="A187" s="15" t="s">
        <v>619</v>
      </c>
      <c r="B187" s="17">
        <v>14.0</v>
      </c>
      <c r="C187" s="17">
        <v>14.0</v>
      </c>
      <c r="D187" s="17"/>
      <c r="E187" s="17"/>
      <c r="F187" s="17"/>
      <c r="G187" s="17"/>
      <c r="H187" s="18">
        <f t="shared" si="29"/>
        <v>1</v>
      </c>
      <c r="I187" s="18">
        <f t="shared" si="30"/>
        <v>1</v>
      </c>
      <c r="J187" s="16">
        <v>4.0</v>
      </c>
      <c r="K187" s="16">
        <v>4.0</v>
      </c>
      <c r="L187" s="16">
        <v>68.0</v>
      </c>
      <c r="M187" s="16">
        <v>68.0</v>
      </c>
      <c r="N187" s="18">
        <f t="shared" si="31"/>
        <v>1</v>
      </c>
      <c r="O187" s="19">
        <v>68.0</v>
      </c>
      <c r="P187" s="19">
        <v>68.0</v>
      </c>
      <c r="Q187" s="20">
        <f t="shared" si="32"/>
        <v>1</v>
      </c>
    </row>
    <row r="188" ht="14.25" customHeight="1">
      <c r="A188" s="15"/>
      <c r="B188" s="17"/>
      <c r="C188" s="17"/>
      <c r="D188" s="17"/>
      <c r="E188" s="17"/>
      <c r="F188" s="17"/>
      <c r="G188" s="17"/>
      <c r="H188" s="18" t="str">
        <f t="shared" si="29"/>
        <v>#DIV/0!</v>
      </c>
      <c r="I188" s="18" t="str">
        <f t="shared" si="30"/>
        <v>#DIV/0!</v>
      </c>
      <c r="J188" s="16"/>
      <c r="K188" s="16"/>
      <c r="L188" s="16"/>
      <c r="M188" s="16"/>
      <c r="N188" s="18" t="str">
        <f t="shared" si="31"/>
        <v>#DIV/0!</v>
      </c>
      <c r="O188" s="19"/>
      <c r="P188" s="19"/>
      <c r="Q188" s="20" t="str">
        <f t="shared" si="32"/>
        <v>#DIV/0!</v>
      </c>
    </row>
    <row r="189" ht="14.25" customHeight="1">
      <c r="A189" s="15"/>
      <c r="B189" s="17"/>
      <c r="C189" s="17"/>
      <c r="D189" s="17"/>
      <c r="E189" s="17"/>
      <c r="F189" s="17"/>
      <c r="G189" s="17"/>
      <c r="H189" s="18" t="str">
        <f t="shared" si="29"/>
        <v>#DIV/0!</v>
      </c>
      <c r="I189" s="18" t="str">
        <f t="shared" si="30"/>
        <v>#DIV/0!</v>
      </c>
      <c r="J189" s="16"/>
      <c r="K189" s="16"/>
      <c r="L189" s="16"/>
      <c r="M189" s="16"/>
      <c r="N189" s="18" t="str">
        <f t="shared" si="31"/>
        <v>#DIV/0!</v>
      </c>
      <c r="O189" s="19"/>
      <c r="P189" s="19"/>
      <c r="Q189" s="20" t="str">
        <f t="shared" si="32"/>
        <v>#DIV/0!</v>
      </c>
    </row>
    <row r="190" ht="14.25" customHeight="1">
      <c r="A190" s="15"/>
      <c r="B190" s="17"/>
      <c r="C190" s="17"/>
      <c r="D190" s="17"/>
      <c r="E190" s="17"/>
      <c r="F190" s="17"/>
      <c r="G190" s="17"/>
      <c r="H190" s="18" t="str">
        <f t="shared" si="29"/>
        <v>#DIV/0!</v>
      </c>
      <c r="I190" s="18" t="str">
        <f t="shared" si="30"/>
        <v>#DIV/0!</v>
      </c>
      <c r="J190" s="16"/>
      <c r="K190" s="16"/>
      <c r="L190" s="16"/>
      <c r="M190" s="16"/>
      <c r="N190" s="18" t="str">
        <f t="shared" si="31"/>
        <v>#DIV/0!</v>
      </c>
      <c r="O190" s="19"/>
      <c r="P190" s="19"/>
      <c r="Q190" s="20" t="str">
        <f t="shared" si="32"/>
        <v>#DIV/0!</v>
      </c>
    </row>
    <row r="191" ht="14.25" customHeight="1">
      <c r="A191" s="15"/>
      <c r="B191" s="17"/>
      <c r="C191" s="17"/>
      <c r="D191" s="17"/>
      <c r="E191" s="17"/>
      <c r="F191" s="17"/>
      <c r="G191" s="17"/>
      <c r="H191" s="18" t="str">
        <f t="shared" si="29"/>
        <v>#DIV/0!</v>
      </c>
      <c r="I191" s="18" t="str">
        <f t="shared" si="30"/>
        <v>#DIV/0!</v>
      </c>
      <c r="J191" s="16"/>
      <c r="K191" s="16"/>
      <c r="L191" s="16"/>
      <c r="M191" s="16"/>
      <c r="N191" s="18" t="str">
        <f t="shared" si="31"/>
        <v>#DIV/0!</v>
      </c>
      <c r="O191" s="19"/>
      <c r="P191" s="19"/>
      <c r="Q191" s="20" t="str">
        <f t="shared" si="32"/>
        <v>#DIV/0!</v>
      </c>
    </row>
    <row r="192" ht="14.25" customHeight="1">
      <c r="A192" s="15"/>
      <c r="B192" s="17"/>
      <c r="C192" s="17"/>
      <c r="D192" s="17"/>
      <c r="E192" s="17"/>
      <c r="F192" s="17"/>
      <c r="G192" s="17"/>
      <c r="H192" s="18" t="str">
        <f t="shared" si="29"/>
        <v>#DIV/0!</v>
      </c>
      <c r="I192" s="18" t="str">
        <f t="shared" si="30"/>
        <v>#DIV/0!</v>
      </c>
      <c r="J192" s="16"/>
      <c r="K192" s="16"/>
      <c r="L192" s="16"/>
      <c r="M192" s="16"/>
      <c r="N192" s="18" t="str">
        <f t="shared" si="31"/>
        <v>#DIV/0!</v>
      </c>
      <c r="O192" s="19"/>
      <c r="P192" s="19"/>
      <c r="Q192" s="20" t="str">
        <f t="shared" si="32"/>
        <v>#DIV/0!</v>
      </c>
    </row>
    <row r="193" ht="14.25" customHeight="1">
      <c r="A193" s="15"/>
      <c r="B193" s="17"/>
      <c r="C193" s="17"/>
      <c r="D193" s="17"/>
      <c r="E193" s="17"/>
      <c r="F193" s="17"/>
      <c r="G193" s="17"/>
      <c r="H193" s="18" t="str">
        <f t="shared" si="29"/>
        <v>#DIV/0!</v>
      </c>
      <c r="I193" s="18" t="str">
        <f t="shared" si="30"/>
        <v>#DIV/0!</v>
      </c>
      <c r="J193" s="16"/>
      <c r="K193" s="16"/>
      <c r="L193" s="16"/>
      <c r="M193" s="16"/>
      <c r="N193" s="18" t="str">
        <f t="shared" si="31"/>
        <v>#DIV/0!</v>
      </c>
      <c r="O193" s="19"/>
      <c r="P193" s="19"/>
      <c r="Q193" s="20" t="str">
        <f t="shared" si="32"/>
        <v>#DIV/0!</v>
      </c>
    </row>
    <row r="194" ht="14.25" customHeight="1">
      <c r="A194" s="9" t="s">
        <v>15</v>
      </c>
      <c r="B194" s="26">
        <f t="shared" ref="B194:G194" si="33">SUM(B162:B193)</f>
        <v>345</v>
      </c>
      <c r="C194" s="26">
        <f t="shared" si="33"/>
        <v>279</v>
      </c>
      <c r="D194" s="26">
        <f t="shared" si="33"/>
        <v>60</v>
      </c>
      <c r="E194" s="26">
        <f t="shared" si="33"/>
        <v>6</v>
      </c>
      <c r="F194" s="26">
        <f t="shared" si="33"/>
        <v>0</v>
      </c>
      <c r="G194" s="26">
        <f t="shared" si="33"/>
        <v>0</v>
      </c>
      <c r="H194" s="18">
        <f t="shared" si="29"/>
        <v>1</v>
      </c>
      <c r="I194" s="18">
        <f t="shared" si="30"/>
        <v>0.9826086957</v>
      </c>
      <c r="J194" s="26">
        <f t="shared" ref="J194:M194" si="34">SUM(J162:J193)</f>
        <v>104</v>
      </c>
      <c r="K194" s="26">
        <f t="shared" si="34"/>
        <v>104</v>
      </c>
      <c r="L194" s="26">
        <f t="shared" si="34"/>
        <v>1428</v>
      </c>
      <c r="M194" s="26">
        <f t="shared" si="34"/>
        <v>1380</v>
      </c>
      <c r="N194" s="18">
        <f t="shared" si="31"/>
        <v>0.9663865546</v>
      </c>
      <c r="O194" s="27">
        <f t="shared" ref="O194:P194" si="35">SUM(O162:O193)</f>
        <v>1428</v>
      </c>
      <c r="P194" s="27">
        <f t="shared" si="35"/>
        <v>1380</v>
      </c>
      <c r="Q194" s="20">
        <f t="shared" si="32"/>
        <v>0.9663865546</v>
      </c>
    </row>
    <row r="195" ht="14.2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Q195" s="95"/>
    </row>
    <row r="196" ht="14.25" customHeight="1">
      <c r="A196" s="89" t="s">
        <v>27</v>
      </c>
      <c r="B196" s="30"/>
      <c r="C196" s="30"/>
      <c r="D196" s="30"/>
      <c r="E196" s="30"/>
      <c r="F196" s="30"/>
      <c r="G196" s="88"/>
      <c r="H196" s="30"/>
      <c r="I196" s="30"/>
      <c r="J196" s="30"/>
      <c r="K196" s="30"/>
      <c r="L196" s="30"/>
      <c r="M196" s="30"/>
      <c r="N196" s="30"/>
    </row>
    <row r="197" ht="14.25" customHeight="1">
      <c r="A197" s="90" t="s">
        <v>4</v>
      </c>
    </row>
    <row r="198" ht="14.25" customHeight="1">
      <c r="A198" s="120"/>
      <c r="B198" s="99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4"/>
    </row>
    <row r="199" ht="14.25" customHeight="1">
      <c r="A199" s="114"/>
      <c r="B199" s="99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4"/>
    </row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</sheetData>
  <mergeCells count="27">
    <mergeCell ref="A3:N3"/>
    <mergeCell ref="A4:N4"/>
    <mergeCell ref="O4:Q4"/>
    <mergeCell ref="B32:N32"/>
    <mergeCell ref="B33:N33"/>
    <mergeCell ref="B34:N34"/>
    <mergeCell ref="A39:N39"/>
    <mergeCell ref="A40:N40"/>
    <mergeCell ref="O40:Q40"/>
    <mergeCell ref="B68:N68"/>
    <mergeCell ref="B69:N69"/>
    <mergeCell ref="B70:N70"/>
    <mergeCell ref="A75:N75"/>
    <mergeCell ref="O76:Q76"/>
    <mergeCell ref="B153:N153"/>
    <mergeCell ref="A159:N159"/>
    <mergeCell ref="A160:N160"/>
    <mergeCell ref="O160:Q160"/>
    <mergeCell ref="B198:N198"/>
    <mergeCell ref="B199:N199"/>
    <mergeCell ref="A76:N76"/>
    <mergeCell ref="B104:N104"/>
    <mergeCell ref="B105:N105"/>
    <mergeCell ref="B106:N106"/>
    <mergeCell ref="A113:N113"/>
    <mergeCell ref="A114:N114"/>
    <mergeCell ref="O114:Q114"/>
  </mergeCells>
  <printOptions/>
  <pageMargins bottom="0.75" footer="0.0" header="0.0" left="0.7" right="0.7" top="0.75"/>
  <pageSetup paperSize="9" orientation="portrait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1192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126</v>
      </c>
      <c r="B6" s="16">
        <v>15.0</v>
      </c>
      <c r="C6" s="16">
        <v>7.0</v>
      </c>
      <c r="D6" s="16">
        <v>7.0</v>
      </c>
      <c r="E6" s="16">
        <v>1.0</v>
      </c>
      <c r="F6" s="24"/>
      <c r="G6" s="24"/>
      <c r="H6" s="18">
        <f t="shared" ref="H6:H29" si="1">(C6+D6+E6)/B6</f>
        <v>1</v>
      </c>
      <c r="I6" s="18">
        <f t="shared" ref="I6:I29" si="2">(C6+D6)/B6</f>
        <v>0.9333333333</v>
      </c>
      <c r="J6" s="16">
        <v>1.0</v>
      </c>
      <c r="K6" s="16">
        <v>1.0</v>
      </c>
      <c r="L6" s="16">
        <v>8.0</v>
      </c>
      <c r="M6" s="16">
        <v>7.0</v>
      </c>
      <c r="N6" s="18">
        <f t="shared" ref="N6:N29" si="3">M6/L6</f>
        <v>0.875</v>
      </c>
      <c r="O6" s="21"/>
      <c r="P6" s="21"/>
      <c r="Q6" s="20" t="str">
        <f t="shared" ref="Q6:Q29" si="4">P6/O6</f>
        <v>#DIV/0!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124</v>
      </c>
      <c r="B7" s="16">
        <v>9.0</v>
      </c>
      <c r="C7" s="17">
        <v>2.0</v>
      </c>
      <c r="D7" s="16">
        <v>6.0</v>
      </c>
      <c r="E7" s="16">
        <v>1.0</v>
      </c>
      <c r="F7" s="24"/>
      <c r="G7" s="24"/>
      <c r="H7" s="18">
        <f t="shared" si="1"/>
        <v>1</v>
      </c>
      <c r="I7" s="18">
        <f t="shared" si="2"/>
        <v>0.8888888889</v>
      </c>
      <c r="J7" s="16">
        <v>1.0</v>
      </c>
      <c r="K7" s="16">
        <v>1.0</v>
      </c>
      <c r="L7" s="16">
        <v>8.0</v>
      </c>
      <c r="M7" s="16">
        <v>7.0</v>
      </c>
      <c r="N7" s="18">
        <f t="shared" si="3"/>
        <v>0.875</v>
      </c>
      <c r="O7" s="21"/>
      <c r="P7" s="21"/>
      <c r="Q7" s="20" t="str">
        <f t="shared" si="4"/>
        <v>#DIV/0!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127</v>
      </c>
      <c r="B8" s="16">
        <v>19.0</v>
      </c>
      <c r="C8" s="16">
        <v>8.0</v>
      </c>
      <c r="D8" s="16">
        <v>9.0</v>
      </c>
      <c r="E8" s="16">
        <v>2.0</v>
      </c>
      <c r="F8" s="24"/>
      <c r="G8" s="24"/>
      <c r="H8" s="18">
        <f t="shared" si="1"/>
        <v>1</v>
      </c>
      <c r="I8" s="18">
        <f t="shared" si="2"/>
        <v>0.8947368421</v>
      </c>
      <c r="J8" s="16">
        <v>1.0</v>
      </c>
      <c r="K8" s="16">
        <v>1.0</v>
      </c>
      <c r="L8" s="16">
        <v>8.0</v>
      </c>
      <c r="M8" s="16">
        <v>7.0</v>
      </c>
      <c r="N8" s="18">
        <f t="shared" si="3"/>
        <v>0.875</v>
      </c>
      <c r="O8" s="21"/>
      <c r="P8" s="21"/>
      <c r="Q8" s="20" t="str">
        <f t="shared" si="4"/>
        <v>#DIV/0!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128</v>
      </c>
      <c r="B9" s="17">
        <v>22.0</v>
      </c>
      <c r="C9" s="17">
        <v>21.0</v>
      </c>
      <c r="D9" s="24"/>
      <c r="E9" s="24"/>
      <c r="F9" s="24"/>
      <c r="G9" s="17">
        <v>1.0</v>
      </c>
      <c r="H9" s="18">
        <f t="shared" si="1"/>
        <v>0.9545454545</v>
      </c>
      <c r="I9" s="18">
        <f t="shared" si="2"/>
        <v>0.9545454545</v>
      </c>
      <c r="J9" s="16">
        <v>1.0</v>
      </c>
      <c r="K9" s="16">
        <v>1.0</v>
      </c>
      <c r="L9" s="16">
        <v>8.0</v>
      </c>
      <c r="M9" s="17">
        <v>6.0</v>
      </c>
      <c r="N9" s="18">
        <f t="shared" si="3"/>
        <v>0.75</v>
      </c>
      <c r="O9" s="21"/>
      <c r="P9" s="21"/>
      <c r="Q9" s="20" t="str">
        <f t="shared" si="4"/>
        <v>#DIV/0!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122</v>
      </c>
      <c r="B10" s="17">
        <v>17.0</v>
      </c>
      <c r="C10" s="17">
        <v>7.0</v>
      </c>
      <c r="D10" s="17">
        <v>7.0</v>
      </c>
      <c r="E10" s="17">
        <v>2.0</v>
      </c>
      <c r="F10" s="24"/>
      <c r="G10" s="17">
        <v>1.0</v>
      </c>
      <c r="H10" s="18">
        <f t="shared" si="1"/>
        <v>0.9411764706</v>
      </c>
      <c r="I10" s="18">
        <f t="shared" si="2"/>
        <v>0.8235294118</v>
      </c>
      <c r="J10" s="16">
        <v>1.0</v>
      </c>
      <c r="K10" s="16">
        <v>1.0</v>
      </c>
      <c r="L10" s="16">
        <v>8.0</v>
      </c>
      <c r="M10" s="17">
        <v>7.0</v>
      </c>
      <c r="N10" s="18">
        <f t="shared" si="3"/>
        <v>0.875</v>
      </c>
      <c r="O10" s="21"/>
      <c r="P10" s="21"/>
      <c r="Q10" s="20" t="str">
        <f t="shared" si="4"/>
        <v>#DIV/0!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93</v>
      </c>
      <c r="B11" s="17">
        <v>6.0</v>
      </c>
      <c r="C11" s="17">
        <v>6.0</v>
      </c>
      <c r="D11" s="24"/>
      <c r="E11" s="24"/>
      <c r="F11" s="24"/>
      <c r="G11" s="24"/>
      <c r="H11" s="18">
        <f t="shared" si="1"/>
        <v>1</v>
      </c>
      <c r="I11" s="18">
        <f t="shared" si="2"/>
        <v>1</v>
      </c>
      <c r="J11" s="16">
        <v>1.0</v>
      </c>
      <c r="K11" s="16">
        <v>1.0</v>
      </c>
      <c r="L11" s="16">
        <v>8.0</v>
      </c>
      <c r="M11" s="17">
        <v>7.0</v>
      </c>
      <c r="N11" s="18">
        <f t="shared" si="3"/>
        <v>0.875</v>
      </c>
      <c r="O11" s="21"/>
      <c r="P11" s="21"/>
      <c r="Q11" s="20" t="str">
        <f t="shared" si="4"/>
        <v>#DIV/0!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1139</v>
      </c>
      <c r="B12" s="17">
        <v>12.0</v>
      </c>
      <c r="C12" s="17">
        <v>3.0</v>
      </c>
      <c r="D12" s="17">
        <v>8.0</v>
      </c>
      <c r="E12" s="17">
        <v>1.0</v>
      </c>
      <c r="F12" s="24"/>
      <c r="G12" s="24"/>
      <c r="H12" s="18">
        <f t="shared" si="1"/>
        <v>1</v>
      </c>
      <c r="I12" s="18">
        <f t="shared" si="2"/>
        <v>0.9166666667</v>
      </c>
      <c r="J12" s="16">
        <v>1.0</v>
      </c>
      <c r="K12" s="16">
        <v>1.0</v>
      </c>
      <c r="L12" s="16">
        <v>8.0</v>
      </c>
      <c r="M12" s="17">
        <v>8.0</v>
      </c>
      <c r="N12" s="18">
        <f t="shared" si="3"/>
        <v>1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1137</v>
      </c>
      <c r="B13" s="17">
        <v>14.0</v>
      </c>
      <c r="C13" s="17">
        <v>10.0</v>
      </c>
      <c r="D13" s="17">
        <v>3.0</v>
      </c>
      <c r="E13" s="17">
        <v>1.0</v>
      </c>
      <c r="F13" s="24"/>
      <c r="G13" s="24"/>
      <c r="H13" s="18">
        <f t="shared" si="1"/>
        <v>1</v>
      </c>
      <c r="I13" s="18">
        <f t="shared" si="2"/>
        <v>0.9285714286</v>
      </c>
      <c r="J13" s="16">
        <v>1.0</v>
      </c>
      <c r="K13" s="16">
        <v>1.0</v>
      </c>
      <c r="L13" s="16">
        <v>8.0</v>
      </c>
      <c r="M13" s="17">
        <v>9.0</v>
      </c>
      <c r="N13" s="18">
        <f t="shared" si="3"/>
        <v>1.125</v>
      </c>
      <c r="O13" s="21"/>
      <c r="P13" s="21"/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1140</v>
      </c>
      <c r="B14" s="17">
        <v>14.0</v>
      </c>
      <c r="C14" s="17">
        <v>8.0</v>
      </c>
      <c r="D14" s="17">
        <v>6.0</v>
      </c>
      <c r="E14" s="24"/>
      <c r="F14" s="24"/>
      <c r="G14" s="24"/>
      <c r="H14" s="18">
        <f t="shared" si="1"/>
        <v>1</v>
      </c>
      <c r="I14" s="18">
        <f t="shared" si="2"/>
        <v>1</v>
      </c>
      <c r="J14" s="16">
        <v>1.0</v>
      </c>
      <c r="K14" s="16">
        <v>1.0</v>
      </c>
      <c r="L14" s="16">
        <v>8.0</v>
      </c>
      <c r="M14" s="17">
        <v>8.0</v>
      </c>
      <c r="N14" s="18">
        <f t="shared" si="3"/>
        <v>1</v>
      </c>
      <c r="O14" s="21"/>
      <c r="P14" s="21"/>
      <c r="Q14" s="20" t="str">
        <f t="shared" si="4"/>
        <v>#DIV/0!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1138</v>
      </c>
      <c r="B15" s="17">
        <v>11.0</v>
      </c>
      <c r="C15" s="17">
        <v>5.0</v>
      </c>
      <c r="D15" s="17">
        <v>6.0</v>
      </c>
      <c r="E15" s="24"/>
      <c r="F15" s="24"/>
      <c r="G15" s="24"/>
      <c r="H15" s="18">
        <f t="shared" si="1"/>
        <v>1</v>
      </c>
      <c r="I15" s="18">
        <f t="shared" si="2"/>
        <v>1</v>
      </c>
      <c r="J15" s="16">
        <v>1.0</v>
      </c>
      <c r="K15" s="16">
        <v>1.0</v>
      </c>
      <c r="L15" s="16">
        <v>8.0</v>
      </c>
      <c r="M15" s="17">
        <v>8.0</v>
      </c>
      <c r="N15" s="18">
        <f t="shared" si="3"/>
        <v>1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588</v>
      </c>
      <c r="B16" s="17">
        <v>17.0</v>
      </c>
      <c r="C16" s="17">
        <v>12.0</v>
      </c>
      <c r="D16" s="17">
        <v>5.0</v>
      </c>
      <c r="E16" s="24"/>
      <c r="F16" s="24"/>
      <c r="G16" s="24"/>
      <c r="H16" s="18">
        <f t="shared" si="1"/>
        <v>1</v>
      </c>
      <c r="I16" s="18">
        <f t="shared" si="2"/>
        <v>1</v>
      </c>
      <c r="J16" s="16">
        <v>1.0</v>
      </c>
      <c r="K16" s="16">
        <v>1.0</v>
      </c>
      <c r="L16" s="16">
        <v>32.0</v>
      </c>
      <c r="M16" s="17">
        <v>26.0</v>
      </c>
      <c r="N16" s="18">
        <f t="shared" si="3"/>
        <v>0.8125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15" t="s">
        <v>598</v>
      </c>
      <c r="B17" s="17">
        <v>15.0</v>
      </c>
      <c r="C17" s="17">
        <v>3.0</v>
      </c>
      <c r="D17" s="17">
        <v>11.0</v>
      </c>
      <c r="E17" s="17">
        <v>1.0</v>
      </c>
      <c r="F17" s="24"/>
      <c r="G17" s="24"/>
      <c r="H17" s="18">
        <f t="shared" si="1"/>
        <v>1</v>
      </c>
      <c r="I17" s="18">
        <f t="shared" si="2"/>
        <v>0.9333333333</v>
      </c>
      <c r="J17" s="16">
        <v>1.0</v>
      </c>
      <c r="K17" s="16">
        <v>1.0</v>
      </c>
      <c r="L17" s="16">
        <v>32.0</v>
      </c>
      <c r="M17" s="17">
        <v>32.0</v>
      </c>
      <c r="N17" s="18">
        <f t="shared" si="3"/>
        <v>1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15" t="s">
        <v>74</v>
      </c>
      <c r="B18" s="17">
        <v>17.0</v>
      </c>
      <c r="C18" s="17">
        <v>14.0</v>
      </c>
      <c r="D18" s="17">
        <v>3.0</v>
      </c>
      <c r="E18" s="24"/>
      <c r="F18" s="24"/>
      <c r="G18" s="24"/>
      <c r="H18" s="18">
        <f t="shared" si="1"/>
        <v>1</v>
      </c>
      <c r="I18" s="18">
        <f t="shared" si="2"/>
        <v>1</v>
      </c>
      <c r="J18" s="16">
        <v>1.0</v>
      </c>
      <c r="K18" s="16">
        <v>1.0</v>
      </c>
      <c r="L18" s="16">
        <v>32.0</v>
      </c>
      <c r="M18" s="17">
        <v>25.0</v>
      </c>
      <c r="N18" s="18">
        <f t="shared" si="3"/>
        <v>0.78125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15" t="s">
        <v>76</v>
      </c>
      <c r="B19" s="17">
        <v>17.0</v>
      </c>
      <c r="C19" s="17">
        <v>10.0</v>
      </c>
      <c r="D19" s="17">
        <v>7.0</v>
      </c>
      <c r="E19" s="24"/>
      <c r="F19" s="24"/>
      <c r="G19" s="24"/>
      <c r="H19" s="18">
        <f t="shared" si="1"/>
        <v>1</v>
      </c>
      <c r="I19" s="18">
        <f t="shared" si="2"/>
        <v>1</v>
      </c>
      <c r="J19" s="16">
        <v>1.0</v>
      </c>
      <c r="K19" s="16">
        <v>1.0</v>
      </c>
      <c r="L19" s="16">
        <v>32.0</v>
      </c>
      <c r="M19" s="17">
        <v>22.0</v>
      </c>
      <c r="N19" s="18">
        <f t="shared" si="3"/>
        <v>0.6875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15" t="s">
        <v>1193</v>
      </c>
      <c r="B20" s="17">
        <v>12.0</v>
      </c>
      <c r="C20" s="17">
        <v>11.0</v>
      </c>
      <c r="D20" s="17">
        <v>1.0</v>
      </c>
      <c r="E20" s="24"/>
      <c r="F20" s="24"/>
      <c r="G20" s="24"/>
      <c r="H20" s="18">
        <f t="shared" si="1"/>
        <v>1</v>
      </c>
      <c r="I20" s="18">
        <f t="shared" si="2"/>
        <v>1</v>
      </c>
      <c r="J20" s="16">
        <v>1.0</v>
      </c>
      <c r="K20" s="16">
        <v>1.0</v>
      </c>
      <c r="L20" s="16">
        <v>32.0</v>
      </c>
      <c r="M20" s="17">
        <v>29.0</v>
      </c>
      <c r="N20" s="18">
        <f t="shared" si="3"/>
        <v>0.90625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15" t="s">
        <v>1194</v>
      </c>
      <c r="B21" s="17">
        <v>12.0</v>
      </c>
      <c r="C21" s="17">
        <v>11.0</v>
      </c>
      <c r="D21" s="17">
        <v>1.0</v>
      </c>
      <c r="E21" s="24"/>
      <c r="F21" s="24"/>
      <c r="G21" s="24"/>
      <c r="H21" s="18">
        <f t="shared" si="1"/>
        <v>1</v>
      </c>
      <c r="I21" s="18">
        <f t="shared" si="2"/>
        <v>1</v>
      </c>
      <c r="J21" s="16">
        <v>1.0</v>
      </c>
      <c r="K21" s="16">
        <v>1.0</v>
      </c>
      <c r="L21" s="16">
        <v>32.0</v>
      </c>
      <c r="M21" s="17">
        <v>28.0</v>
      </c>
      <c r="N21" s="18">
        <f t="shared" si="3"/>
        <v>0.875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15" t="s">
        <v>1195</v>
      </c>
      <c r="B22" s="17">
        <v>11.0</v>
      </c>
      <c r="C22" s="17">
        <v>7.0</v>
      </c>
      <c r="D22" s="17">
        <v>4.0</v>
      </c>
      <c r="E22" s="24"/>
      <c r="F22" s="24"/>
      <c r="G22" s="24"/>
      <c r="H22" s="18">
        <f t="shared" si="1"/>
        <v>1</v>
      </c>
      <c r="I22" s="18">
        <f t="shared" si="2"/>
        <v>1</v>
      </c>
      <c r="J22" s="16">
        <v>1.0</v>
      </c>
      <c r="K22" s="16">
        <v>1.0</v>
      </c>
      <c r="L22" s="16">
        <v>32.0</v>
      </c>
      <c r="M22" s="17">
        <v>31.0</v>
      </c>
      <c r="N22" s="18">
        <f t="shared" si="3"/>
        <v>0.96875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15" t="s">
        <v>1196</v>
      </c>
      <c r="B23" s="17">
        <v>14.0</v>
      </c>
      <c r="C23" s="17">
        <v>10.0</v>
      </c>
      <c r="D23" s="17">
        <v>4.0</v>
      </c>
      <c r="E23" s="24"/>
      <c r="F23" s="24"/>
      <c r="G23" s="24"/>
      <c r="H23" s="18">
        <f t="shared" si="1"/>
        <v>1</v>
      </c>
      <c r="I23" s="18">
        <f t="shared" si="2"/>
        <v>1</v>
      </c>
      <c r="J23" s="16">
        <v>1.0</v>
      </c>
      <c r="K23" s="16">
        <v>1.0</v>
      </c>
      <c r="L23" s="16">
        <v>32.0</v>
      </c>
      <c r="M23" s="17">
        <v>30.0</v>
      </c>
      <c r="N23" s="18">
        <f t="shared" si="3"/>
        <v>0.9375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25"/>
      <c r="B24" s="24"/>
      <c r="C24" s="24"/>
      <c r="D24" s="24"/>
      <c r="E24" s="24"/>
      <c r="F24" s="24"/>
      <c r="G24" s="24"/>
      <c r="H24" s="18" t="str">
        <f t="shared" si="1"/>
        <v>#DIV/0!</v>
      </c>
      <c r="I24" s="18" t="str">
        <f t="shared" si="2"/>
        <v>#DIV/0!</v>
      </c>
      <c r="J24" s="24"/>
      <c r="K24" s="24"/>
      <c r="L24" s="24"/>
      <c r="M24" s="24"/>
      <c r="N24" s="18" t="str">
        <f t="shared" si="3"/>
        <v>#DIV/0!</v>
      </c>
      <c r="O24" s="21"/>
      <c r="P24" s="21"/>
      <c r="Q24" s="20" t="str">
        <f t="shared" si="4"/>
        <v>#DIV/0!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5"/>
      <c r="B25" s="24"/>
      <c r="C25" s="24"/>
      <c r="D25" s="24"/>
      <c r="E25" s="24"/>
      <c r="F25" s="24"/>
      <c r="G25" s="24"/>
      <c r="H25" s="18" t="str">
        <f t="shared" si="1"/>
        <v>#DIV/0!</v>
      </c>
      <c r="I25" s="18" t="str">
        <f t="shared" si="2"/>
        <v>#DIV/0!</v>
      </c>
      <c r="J25" s="24"/>
      <c r="K25" s="24"/>
      <c r="L25" s="24"/>
      <c r="M25" s="24"/>
      <c r="N25" s="18" t="str">
        <f t="shared" si="3"/>
        <v>#DIV/0!</v>
      </c>
      <c r="O25" s="21"/>
      <c r="P25" s="21"/>
      <c r="Q25" s="20" t="str">
        <f t="shared" si="4"/>
        <v>#DIV/0!</v>
      </c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25"/>
      <c r="B26" s="24"/>
      <c r="C26" s="24"/>
      <c r="D26" s="24"/>
      <c r="E26" s="24"/>
      <c r="F26" s="24"/>
      <c r="G26" s="24"/>
      <c r="H26" s="18" t="str">
        <f t="shared" si="1"/>
        <v>#DIV/0!</v>
      </c>
      <c r="I26" s="18" t="str">
        <f t="shared" si="2"/>
        <v>#DIV/0!</v>
      </c>
      <c r="J26" s="24"/>
      <c r="K26" s="24"/>
      <c r="L26" s="24"/>
      <c r="M26" s="24"/>
      <c r="N26" s="18" t="str">
        <f t="shared" si="3"/>
        <v>#DIV/0!</v>
      </c>
      <c r="O26" s="21"/>
      <c r="P26" s="21"/>
      <c r="Q26" s="20" t="str">
        <f t="shared" si="4"/>
        <v>#DIV/0!</v>
      </c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25"/>
      <c r="B27" s="24"/>
      <c r="C27" s="24"/>
      <c r="D27" s="24"/>
      <c r="E27" s="24"/>
      <c r="F27" s="24"/>
      <c r="G27" s="24"/>
      <c r="H27" s="18" t="str">
        <f t="shared" si="1"/>
        <v>#DIV/0!</v>
      </c>
      <c r="I27" s="18" t="str">
        <f t="shared" si="2"/>
        <v>#DIV/0!</v>
      </c>
      <c r="J27" s="24"/>
      <c r="K27" s="24"/>
      <c r="L27" s="24"/>
      <c r="M27" s="24"/>
      <c r="N27" s="18" t="str">
        <f t="shared" si="3"/>
        <v>#DIV/0!</v>
      </c>
      <c r="O27" s="21"/>
      <c r="P27" s="21"/>
      <c r="Q27" s="20" t="str">
        <f t="shared" si="4"/>
        <v>#DIV/0!</v>
      </c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25"/>
      <c r="B28" s="24"/>
      <c r="C28" s="24"/>
      <c r="D28" s="24"/>
      <c r="E28" s="24"/>
      <c r="F28" s="24"/>
      <c r="G28" s="24"/>
      <c r="H28" s="18" t="str">
        <f t="shared" si="1"/>
        <v>#DIV/0!</v>
      </c>
      <c r="I28" s="18" t="str">
        <f t="shared" si="2"/>
        <v>#DIV/0!</v>
      </c>
      <c r="J28" s="24"/>
      <c r="K28" s="24"/>
      <c r="L28" s="24"/>
      <c r="M28" s="24"/>
      <c r="N28" s="18" t="str">
        <f t="shared" si="3"/>
        <v>#DIV/0!</v>
      </c>
      <c r="O28" s="21"/>
      <c r="P28" s="21"/>
      <c r="Q28" s="20" t="str">
        <f t="shared" si="4"/>
        <v>#DIV/0!</v>
      </c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" t="s">
        <v>15</v>
      </c>
      <c r="B29" s="26">
        <f t="shared" ref="B29:G29" si="5">SUM(B6:B28)</f>
        <v>254</v>
      </c>
      <c r="C29" s="26">
        <f t="shared" si="5"/>
        <v>155</v>
      </c>
      <c r="D29" s="26">
        <f t="shared" si="5"/>
        <v>88</v>
      </c>
      <c r="E29" s="26">
        <f t="shared" si="5"/>
        <v>9</v>
      </c>
      <c r="F29" s="26">
        <f t="shared" si="5"/>
        <v>0</v>
      </c>
      <c r="G29" s="26">
        <f t="shared" si="5"/>
        <v>2</v>
      </c>
      <c r="H29" s="18">
        <f t="shared" si="1"/>
        <v>0.9921259843</v>
      </c>
      <c r="I29" s="18">
        <f t="shared" si="2"/>
        <v>0.9566929134</v>
      </c>
      <c r="J29" s="26">
        <f t="shared" ref="J29:M29" si="6">SUM(J6:J28)</f>
        <v>18</v>
      </c>
      <c r="K29" s="26">
        <f t="shared" si="6"/>
        <v>18</v>
      </c>
      <c r="L29" s="26">
        <f t="shared" si="6"/>
        <v>336</v>
      </c>
      <c r="M29" s="26">
        <f t="shared" si="6"/>
        <v>297</v>
      </c>
      <c r="N29" s="18">
        <f t="shared" si="3"/>
        <v>0.8839285714</v>
      </c>
      <c r="O29" s="27">
        <f t="shared" ref="O29:P29" si="7">SUM(O6:O28)</f>
        <v>0</v>
      </c>
      <c r="P29" s="27">
        <f t="shared" si="7"/>
        <v>0</v>
      </c>
      <c r="Q29" s="20" t="str">
        <f t="shared" si="4"/>
        <v>#DIV/0!</v>
      </c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Q30" s="95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A31" s="89" t="s">
        <v>27</v>
      </c>
      <c r="B31" s="30"/>
      <c r="C31" s="30"/>
      <c r="D31" s="30"/>
      <c r="E31" s="30"/>
      <c r="F31" s="30"/>
      <c r="G31" s="88"/>
      <c r="H31" s="30"/>
      <c r="I31" s="30"/>
      <c r="J31" s="30"/>
      <c r="K31" s="30"/>
      <c r="L31" s="30"/>
      <c r="M31" s="30"/>
      <c r="N31" s="30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A32" s="90" t="s">
        <v>4</v>
      </c>
      <c r="B32" s="32" t="s">
        <v>16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A33" s="93">
        <v>1.0</v>
      </c>
      <c r="B33" s="92" t="s">
        <v>1197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4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93">
        <v>2.0</v>
      </c>
      <c r="B34" s="92" t="s">
        <v>1198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4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/>
    <row r="36" ht="14.25" customHeight="1"/>
    <row r="37" ht="14.25" customHeight="1">
      <c r="A37" s="63" t="s">
        <v>20</v>
      </c>
      <c r="Q37" s="95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Q38" s="95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275" t="s">
        <v>1192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Q39" s="95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35" t="s">
        <v>30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135" t="s">
        <v>3</v>
      </c>
      <c r="P40" s="33"/>
      <c r="Q40" s="34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9" t="s">
        <v>4</v>
      </c>
      <c r="B41" s="11" t="s">
        <v>5</v>
      </c>
      <c r="C41" s="11" t="s">
        <v>6</v>
      </c>
      <c r="D41" s="11">
        <v>4.0</v>
      </c>
      <c r="E41" s="11">
        <v>3.0</v>
      </c>
      <c r="F41" s="11">
        <v>2.0</v>
      </c>
      <c r="G41" s="11" t="s">
        <v>7</v>
      </c>
      <c r="H41" s="11" t="s">
        <v>8</v>
      </c>
      <c r="I41" s="11" t="s">
        <v>9</v>
      </c>
      <c r="J41" s="11" t="s">
        <v>10</v>
      </c>
      <c r="K41" s="11" t="s">
        <v>11</v>
      </c>
      <c r="L41" s="11" t="s">
        <v>12</v>
      </c>
      <c r="M41" s="11" t="s">
        <v>11</v>
      </c>
      <c r="N41" s="11" t="s">
        <v>13</v>
      </c>
      <c r="O41" s="140" t="s">
        <v>12</v>
      </c>
      <c r="P41" s="140" t="s">
        <v>11</v>
      </c>
      <c r="Q41" s="141" t="s">
        <v>14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126</v>
      </c>
      <c r="B42" s="16">
        <v>16.0</v>
      </c>
      <c r="C42" s="16">
        <v>7.0</v>
      </c>
      <c r="D42" s="16">
        <v>9.0</v>
      </c>
      <c r="E42" s="16"/>
      <c r="F42" s="24"/>
      <c r="G42" s="24"/>
      <c r="H42" s="18">
        <f t="shared" ref="H42:H65" si="8">(C42+D42+E42)/B42</f>
        <v>1</v>
      </c>
      <c r="I42" s="18">
        <f t="shared" ref="I42:I65" si="9">(C42+D42)/B42</f>
        <v>1</v>
      </c>
      <c r="J42" s="16">
        <v>1.0</v>
      </c>
      <c r="K42" s="16">
        <v>1.0</v>
      </c>
      <c r="L42" s="16">
        <v>16.0</v>
      </c>
      <c r="M42" s="16">
        <v>15.0</v>
      </c>
      <c r="N42" s="18">
        <f t="shared" ref="N42:N65" si="10">M42/L42</f>
        <v>0.9375</v>
      </c>
      <c r="O42" s="16">
        <v>16.0</v>
      </c>
      <c r="P42" s="16">
        <v>15.0</v>
      </c>
      <c r="Q42" s="20">
        <f t="shared" ref="Q42:Q65" si="11">P42/O42</f>
        <v>0.9375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124</v>
      </c>
      <c r="B43" s="16">
        <v>9.0</v>
      </c>
      <c r="C43" s="17">
        <v>6.0</v>
      </c>
      <c r="D43" s="16">
        <v>3.0</v>
      </c>
      <c r="E43" s="16"/>
      <c r="F43" s="24"/>
      <c r="G43" s="24"/>
      <c r="H43" s="18">
        <f t="shared" si="8"/>
        <v>1</v>
      </c>
      <c r="I43" s="18">
        <f t="shared" si="9"/>
        <v>1</v>
      </c>
      <c r="J43" s="16">
        <v>1.0</v>
      </c>
      <c r="K43" s="16">
        <v>1.0</v>
      </c>
      <c r="L43" s="16">
        <v>16.0</v>
      </c>
      <c r="M43" s="16">
        <v>15.0</v>
      </c>
      <c r="N43" s="18">
        <f t="shared" si="10"/>
        <v>0.9375</v>
      </c>
      <c r="O43" s="16">
        <v>16.0</v>
      </c>
      <c r="P43" s="16">
        <v>15.0</v>
      </c>
      <c r="Q43" s="20">
        <f t="shared" si="11"/>
        <v>0.9375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4" t="s">
        <v>127</v>
      </c>
      <c r="B44" s="16">
        <v>17.0</v>
      </c>
      <c r="C44" s="16">
        <v>9.0</v>
      </c>
      <c r="D44" s="16">
        <v>8.0</v>
      </c>
      <c r="E44" s="16"/>
      <c r="F44" s="24"/>
      <c r="G44" s="24"/>
      <c r="H44" s="18">
        <f t="shared" si="8"/>
        <v>1</v>
      </c>
      <c r="I44" s="18">
        <f t="shared" si="9"/>
        <v>1</v>
      </c>
      <c r="J44" s="16">
        <v>1.0</v>
      </c>
      <c r="K44" s="16">
        <v>1.0</v>
      </c>
      <c r="L44" s="16">
        <v>16.0</v>
      </c>
      <c r="M44" s="16">
        <v>15.0</v>
      </c>
      <c r="N44" s="18">
        <f t="shared" si="10"/>
        <v>0.9375</v>
      </c>
      <c r="O44" s="16">
        <v>16.0</v>
      </c>
      <c r="P44" s="16">
        <v>15.0</v>
      </c>
      <c r="Q44" s="20">
        <f t="shared" si="11"/>
        <v>0.9375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128</v>
      </c>
      <c r="B45" s="17">
        <v>22.0</v>
      </c>
      <c r="C45" s="17">
        <v>19.0</v>
      </c>
      <c r="D45" s="17">
        <v>2.0</v>
      </c>
      <c r="E45" s="24"/>
      <c r="F45" s="24"/>
      <c r="G45" s="17">
        <v>1.0</v>
      </c>
      <c r="H45" s="18">
        <f t="shared" si="8"/>
        <v>0.9545454545</v>
      </c>
      <c r="I45" s="18">
        <f t="shared" si="9"/>
        <v>0.9545454545</v>
      </c>
      <c r="J45" s="16">
        <v>1.0</v>
      </c>
      <c r="K45" s="16">
        <v>1.0</v>
      </c>
      <c r="L45" s="16">
        <v>16.0</v>
      </c>
      <c r="M45" s="17">
        <v>14.0</v>
      </c>
      <c r="N45" s="18">
        <f t="shared" si="10"/>
        <v>0.875</v>
      </c>
      <c r="O45" s="16">
        <v>16.0</v>
      </c>
      <c r="P45" s="17">
        <v>14.0</v>
      </c>
      <c r="Q45" s="20">
        <f t="shared" si="11"/>
        <v>0.875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122</v>
      </c>
      <c r="B46" s="17">
        <v>17.0</v>
      </c>
      <c r="C46" s="17">
        <v>14.0</v>
      </c>
      <c r="D46" s="17">
        <v>2.0</v>
      </c>
      <c r="E46" s="17"/>
      <c r="F46" s="24"/>
      <c r="G46" s="17">
        <v>1.0</v>
      </c>
      <c r="H46" s="18">
        <f t="shared" si="8"/>
        <v>0.9411764706</v>
      </c>
      <c r="I46" s="18">
        <f t="shared" si="9"/>
        <v>0.9411764706</v>
      </c>
      <c r="J46" s="16">
        <v>1.0</v>
      </c>
      <c r="K46" s="16">
        <v>1.0</v>
      </c>
      <c r="L46" s="16">
        <v>16.0</v>
      </c>
      <c r="M46" s="17">
        <v>15.0</v>
      </c>
      <c r="N46" s="18">
        <f t="shared" si="10"/>
        <v>0.9375</v>
      </c>
      <c r="O46" s="16">
        <v>16.0</v>
      </c>
      <c r="P46" s="17">
        <v>15.0</v>
      </c>
      <c r="Q46" s="20">
        <f t="shared" si="11"/>
        <v>0.9375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93</v>
      </c>
      <c r="B47" s="17">
        <v>5.0</v>
      </c>
      <c r="C47" s="17">
        <v>5.0</v>
      </c>
      <c r="D47" s="24"/>
      <c r="E47" s="24"/>
      <c r="F47" s="24"/>
      <c r="G47" s="24"/>
      <c r="H47" s="18">
        <f t="shared" si="8"/>
        <v>1</v>
      </c>
      <c r="I47" s="18">
        <f t="shared" si="9"/>
        <v>1</v>
      </c>
      <c r="J47" s="16">
        <v>1.0</v>
      </c>
      <c r="K47" s="16">
        <v>1.0</v>
      </c>
      <c r="L47" s="16">
        <v>16.0</v>
      </c>
      <c r="M47" s="17">
        <v>15.0</v>
      </c>
      <c r="N47" s="18">
        <f t="shared" si="10"/>
        <v>0.9375</v>
      </c>
      <c r="O47" s="16">
        <v>16.0</v>
      </c>
      <c r="P47" s="17">
        <v>15.0</v>
      </c>
      <c r="Q47" s="20">
        <f t="shared" si="11"/>
        <v>0.9375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" t="s">
        <v>1139</v>
      </c>
      <c r="B48" s="17">
        <v>12.0</v>
      </c>
      <c r="C48" s="17">
        <v>6.0</v>
      </c>
      <c r="D48" s="17">
        <v>5.0</v>
      </c>
      <c r="E48" s="17">
        <v>1.0</v>
      </c>
      <c r="F48" s="24"/>
      <c r="G48" s="24"/>
      <c r="H48" s="18">
        <f t="shared" si="8"/>
        <v>1</v>
      </c>
      <c r="I48" s="18">
        <f t="shared" si="9"/>
        <v>0.9166666667</v>
      </c>
      <c r="J48" s="16">
        <v>1.0</v>
      </c>
      <c r="K48" s="16">
        <v>1.0</v>
      </c>
      <c r="L48" s="16">
        <v>16.0</v>
      </c>
      <c r="M48" s="17">
        <v>15.0</v>
      </c>
      <c r="N48" s="18">
        <f t="shared" si="10"/>
        <v>0.9375</v>
      </c>
      <c r="O48" s="16">
        <v>16.0</v>
      </c>
      <c r="P48" s="17">
        <v>16.0</v>
      </c>
      <c r="Q48" s="20">
        <f t="shared" si="11"/>
        <v>1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15" t="s">
        <v>1137</v>
      </c>
      <c r="B49" s="17">
        <v>14.0</v>
      </c>
      <c r="C49" s="17">
        <v>5.0</v>
      </c>
      <c r="D49" s="17">
        <v>6.0</v>
      </c>
      <c r="E49" s="17">
        <v>3.0</v>
      </c>
      <c r="F49" s="24"/>
      <c r="G49" s="24"/>
      <c r="H49" s="18">
        <f t="shared" si="8"/>
        <v>1</v>
      </c>
      <c r="I49" s="18">
        <f t="shared" si="9"/>
        <v>0.7857142857</v>
      </c>
      <c r="J49" s="16">
        <v>1.0</v>
      </c>
      <c r="K49" s="16">
        <v>1.0</v>
      </c>
      <c r="L49" s="16">
        <v>16.0</v>
      </c>
      <c r="M49" s="17">
        <v>16.0</v>
      </c>
      <c r="N49" s="18">
        <f t="shared" si="10"/>
        <v>1</v>
      </c>
      <c r="O49" s="16">
        <v>16.0</v>
      </c>
      <c r="P49" s="17">
        <v>16.0</v>
      </c>
      <c r="Q49" s="20">
        <f t="shared" si="11"/>
        <v>1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15" t="s">
        <v>1140</v>
      </c>
      <c r="B50" s="17">
        <v>13.0</v>
      </c>
      <c r="C50" s="17">
        <v>7.0</v>
      </c>
      <c r="D50" s="17">
        <v>4.0</v>
      </c>
      <c r="E50" s="17">
        <v>2.0</v>
      </c>
      <c r="F50" s="24"/>
      <c r="G50" s="24"/>
      <c r="H50" s="18">
        <f t="shared" si="8"/>
        <v>1</v>
      </c>
      <c r="I50" s="18">
        <f t="shared" si="9"/>
        <v>0.8461538462</v>
      </c>
      <c r="J50" s="16">
        <v>1.0</v>
      </c>
      <c r="K50" s="16">
        <v>1.0</v>
      </c>
      <c r="L50" s="16">
        <v>16.0</v>
      </c>
      <c r="M50" s="17">
        <v>16.0</v>
      </c>
      <c r="N50" s="18">
        <f t="shared" si="10"/>
        <v>1</v>
      </c>
      <c r="O50" s="16">
        <v>16.0</v>
      </c>
      <c r="P50" s="17">
        <v>16.0</v>
      </c>
      <c r="Q50" s="20">
        <f t="shared" si="11"/>
        <v>1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15" t="s">
        <v>1138</v>
      </c>
      <c r="B51" s="17">
        <v>12.0</v>
      </c>
      <c r="C51" s="17">
        <v>3.0</v>
      </c>
      <c r="D51" s="17">
        <v>8.0</v>
      </c>
      <c r="E51" s="17">
        <v>2.0</v>
      </c>
      <c r="F51" s="24"/>
      <c r="G51" s="24"/>
      <c r="H51" s="18">
        <f t="shared" si="8"/>
        <v>1.083333333</v>
      </c>
      <c r="I51" s="18">
        <f t="shared" si="9"/>
        <v>0.9166666667</v>
      </c>
      <c r="J51" s="16">
        <v>1.0</v>
      </c>
      <c r="K51" s="16">
        <v>1.0</v>
      </c>
      <c r="L51" s="16">
        <v>16.0</v>
      </c>
      <c r="M51" s="17">
        <v>16.0</v>
      </c>
      <c r="N51" s="18">
        <f t="shared" si="10"/>
        <v>1</v>
      </c>
      <c r="O51" s="16">
        <v>16.0</v>
      </c>
      <c r="P51" s="17">
        <v>16.0</v>
      </c>
      <c r="Q51" s="20">
        <f t="shared" si="11"/>
        <v>1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15" t="s">
        <v>588</v>
      </c>
      <c r="B52" s="17">
        <v>17.0</v>
      </c>
      <c r="C52" s="17">
        <v>11.0</v>
      </c>
      <c r="D52" s="17">
        <v>5.0</v>
      </c>
      <c r="E52" s="17">
        <v>1.0</v>
      </c>
      <c r="F52" s="24"/>
      <c r="G52" s="24"/>
      <c r="H52" s="18">
        <f t="shared" si="8"/>
        <v>1</v>
      </c>
      <c r="I52" s="18">
        <f t="shared" si="9"/>
        <v>0.9411764706</v>
      </c>
      <c r="J52" s="16">
        <v>1.0</v>
      </c>
      <c r="K52" s="16">
        <v>1.0</v>
      </c>
      <c r="L52" s="16">
        <v>68.0</v>
      </c>
      <c r="M52" s="17">
        <v>68.0</v>
      </c>
      <c r="N52" s="18">
        <f t="shared" si="10"/>
        <v>1</v>
      </c>
      <c r="O52" s="16">
        <v>68.0</v>
      </c>
      <c r="P52" s="17">
        <v>68.0</v>
      </c>
      <c r="Q52" s="20">
        <f t="shared" si="11"/>
        <v>1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15" t="s">
        <v>598</v>
      </c>
      <c r="B53" s="17">
        <v>15.0</v>
      </c>
      <c r="C53" s="17">
        <v>8.0</v>
      </c>
      <c r="D53" s="17">
        <v>5.0</v>
      </c>
      <c r="E53" s="17">
        <v>2.0</v>
      </c>
      <c r="F53" s="24"/>
      <c r="G53" s="24"/>
      <c r="H53" s="18">
        <f t="shared" si="8"/>
        <v>1</v>
      </c>
      <c r="I53" s="18">
        <f t="shared" si="9"/>
        <v>0.8666666667</v>
      </c>
      <c r="J53" s="16">
        <v>1.0</v>
      </c>
      <c r="K53" s="16">
        <v>1.0</v>
      </c>
      <c r="L53" s="16">
        <v>68.0</v>
      </c>
      <c r="M53" s="17">
        <v>68.0</v>
      </c>
      <c r="N53" s="18">
        <f t="shared" si="10"/>
        <v>1</v>
      </c>
      <c r="O53" s="16">
        <v>68.0</v>
      </c>
      <c r="P53" s="17">
        <v>68.0</v>
      </c>
      <c r="Q53" s="20">
        <f t="shared" si="11"/>
        <v>1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15" t="s">
        <v>74</v>
      </c>
      <c r="B54" s="17">
        <v>16.0</v>
      </c>
      <c r="C54" s="17">
        <v>11.0</v>
      </c>
      <c r="D54" s="17">
        <v>5.0</v>
      </c>
      <c r="E54" s="24"/>
      <c r="F54" s="24"/>
      <c r="G54" s="24"/>
      <c r="H54" s="18">
        <f t="shared" si="8"/>
        <v>1</v>
      </c>
      <c r="I54" s="18">
        <f t="shared" si="9"/>
        <v>1</v>
      </c>
      <c r="J54" s="16">
        <v>1.0</v>
      </c>
      <c r="K54" s="16">
        <v>1.0</v>
      </c>
      <c r="L54" s="16">
        <v>68.0</v>
      </c>
      <c r="M54" s="17">
        <v>68.0</v>
      </c>
      <c r="N54" s="18">
        <f t="shared" si="10"/>
        <v>1</v>
      </c>
      <c r="O54" s="16">
        <v>68.0</v>
      </c>
      <c r="P54" s="17">
        <v>68.0</v>
      </c>
      <c r="Q54" s="20">
        <f t="shared" si="11"/>
        <v>1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15" t="s">
        <v>76</v>
      </c>
      <c r="B55" s="17">
        <v>17.0</v>
      </c>
      <c r="C55" s="17">
        <v>11.0</v>
      </c>
      <c r="D55" s="17">
        <v>6.0</v>
      </c>
      <c r="E55" s="24"/>
      <c r="F55" s="24"/>
      <c r="G55" s="24"/>
      <c r="H55" s="18">
        <f t="shared" si="8"/>
        <v>1</v>
      </c>
      <c r="I55" s="18">
        <f t="shared" si="9"/>
        <v>1</v>
      </c>
      <c r="J55" s="16">
        <v>1.0</v>
      </c>
      <c r="K55" s="16">
        <v>1.0</v>
      </c>
      <c r="L55" s="16">
        <v>68.0</v>
      </c>
      <c r="M55" s="17">
        <v>68.0</v>
      </c>
      <c r="N55" s="18">
        <f t="shared" si="10"/>
        <v>1</v>
      </c>
      <c r="O55" s="16">
        <v>68.0</v>
      </c>
      <c r="P55" s="17">
        <v>68.0</v>
      </c>
      <c r="Q55" s="20">
        <f t="shared" si="11"/>
        <v>1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15" t="s">
        <v>1193</v>
      </c>
      <c r="B56" s="17">
        <v>12.0</v>
      </c>
      <c r="C56" s="17">
        <v>7.0</v>
      </c>
      <c r="D56" s="17">
        <v>5.0</v>
      </c>
      <c r="E56" s="24"/>
      <c r="F56" s="24"/>
      <c r="G56" s="24"/>
      <c r="H56" s="18">
        <f t="shared" si="8"/>
        <v>1</v>
      </c>
      <c r="I56" s="18">
        <f t="shared" si="9"/>
        <v>1</v>
      </c>
      <c r="J56" s="16">
        <v>1.0</v>
      </c>
      <c r="K56" s="16">
        <v>1.0</v>
      </c>
      <c r="L56" s="16">
        <v>68.0</v>
      </c>
      <c r="M56" s="17">
        <v>68.0</v>
      </c>
      <c r="N56" s="18">
        <f t="shared" si="10"/>
        <v>1</v>
      </c>
      <c r="O56" s="16">
        <v>68.0</v>
      </c>
      <c r="P56" s="17">
        <v>68.0</v>
      </c>
      <c r="Q56" s="20">
        <f t="shared" si="11"/>
        <v>1</v>
      </c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15" t="s">
        <v>1194</v>
      </c>
      <c r="B57" s="17">
        <v>12.0</v>
      </c>
      <c r="C57" s="17">
        <v>11.0</v>
      </c>
      <c r="D57" s="17">
        <v>1.0</v>
      </c>
      <c r="E57" s="24"/>
      <c r="F57" s="24"/>
      <c r="G57" s="24"/>
      <c r="H57" s="18">
        <f t="shared" si="8"/>
        <v>1</v>
      </c>
      <c r="I57" s="18">
        <f t="shared" si="9"/>
        <v>1</v>
      </c>
      <c r="J57" s="16">
        <v>1.0</v>
      </c>
      <c r="K57" s="16">
        <v>1.0</v>
      </c>
      <c r="L57" s="16">
        <v>68.0</v>
      </c>
      <c r="M57" s="17">
        <v>68.0</v>
      </c>
      <c r="N57" s="18">
        <f t="shared" si="10"/>
        <v>1</v>
      </c>
      <c r="O57" s="16">
        <v>68.0</v>
      </c>
      <c r="P57" s="17">
        <v>68.0</v>
      </c>
      <c r="Q57" s="20">
        <f t="shared" si="11"/>
        <v>1</v>
      </c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15" t="s">
        <v>1195</v>
      </c>
      <c r="B58" s="17">
        <v>11.0</v>
      </c>
      <c r="C58" s="17">
        <v>10.0</v>
      </c>
      <c r="D58" s="17">
        <v>1.0</v>
      </c>
      <c r="E58" s="24"/>
      <c r="F58" s="24"/>
      <c r="G58" s="24"/>
      <c r="H58" s="18">
        <f t="shared" si="8"/>
        <v>1</v>
      </c>
      <c r="I58" s="18">
        <f t="shared" si="9"/>
        <v>1</v>
      </c>
      <c r="J58" s="16">
        <v>1.0</v>
      </c>
      <c r="K58" s="16">
        <v>1.0</v>
      </c>
      <c r="L58" s="16">
        <v>68.0</v>
      </c>
      <c r="M58" s="17">
        <v>68.0</v>
      </c>
      <c r="N58" s="18">
        <f t="shared" si="10"/>
        <v>1</v>
      </c>
      <c r="O58" s="16">
        <v>68.0</v>
      </c>
      <c r="P58" s="17">
        <v>68.0</v>
      </c>
      <c r="Q58" s="20">
        <f t="shared" si="11"/>
        <v>1</v>
      </c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15" t="s">
        <v>1196</v>
      </c>
      <c r="B59" s="17">
        <v>14.0</v>
      </c>
      <c r="C59" s="17">
        <v>13.0</v>
      </c>
      <c r="D59" s="17">
        <v>1.0</v>
      </c>
      <c r="E59" s="24"/>
      <c r="F59" s="24"/>
      <c r="G59" s="24"/>
      <c r="H59" s="18">
        <f t="shared" si="8"/>
        <v>1</v>
      </c>
      <c r="I59" s="18">
        <f t="shared" si="9"/>
        <v>1</v>
      </c>
      <c r="J59" s="16">
        <v>1.0</v>
      </c>
      <c r="K59" s="16">
        <v>1.0</v>
      </c>
      <c r="L59" s="16">
        <v>68.0</v>
      </c>
      <c r="M59" s="17">
        <v>68.0</v>
      </c>
      <c r="N59" s="18">
        <f t="shared" si="10"/>
        <v>1</v>
      </c>
      <c r="O59" s="16">
        <v>68.0</v>
      </c>
      <c r="P59" s="17">
        <v>68.0</v>
      </c>
      <c r="Q59" s="20">
        <f t="shared" si="11"/>
        <v>1</v>
      </c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25"/>
      <c r="B60" s="24"/>
      <c r="C60" s="24"/>
      <c r="D60" s="24"/>
      <c r="E60" s="24"/>
      <c r="F60" s="24"/>
      <c r="G60" s="24"/>
      <c r="H60" s="18" t="str">
        <f t="shared" si="8"/>
        <v>#DIV/0!</v>
      </c>
      <c r="I60" s="18" t="str">
        <f t="shared" si="9"/>
        <v>#DIV/0!</v>
      </c>
      <c r="J60" s="24"/>
      <c r="K60" s="24"/>
      <c r="L60" s="24"/>
      <c r="M60" s="24"/>
      <c r="N60" s="18" t="str">
        <f t="shared" si="10"/>
        <v>#DIV/0!</v>
      </c>
      <c r="O60" s="21"/>
      <c r="P60" s="21"/>
      <c r="Q60" s="20" t="str">
        <f t="shared" si="11"/>
        <v>#DIV/0!</v>
      </c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25"/>
      <c r="B61" s="24"/>
      <c r="C61" s="24"/>
      <c r="D61" s="24"/>
      <c r="E61" s="24"/>
      <c r="F61" s="24"/>
      <c r="G61" s="24"/>
      <c r="H61" s="18" t="str">
        <f t="shared" si="8"/>
        <v>#DIV/0!</v>
      </c>
      <c r="I61" s="18" t="str">
        <f t="shared" si="9"/>
        <v>#DIV/0!</v>
      </c>
      <c r="J61" s="24"/>
      <c r="K61" s="24"/>
      <c r="L61" s="24"/>
      <c r="M61" s="24"/>
      <c r="N61" s="18" t="str">
        <f t="shared" si="10"/>
        <v>#DIV/0!</v>
      </c>
      <c r="O61" s="21"/>
      <c r="P61" s="21"/>
      <c r="Q61" s="20" t="str">
        <f t="shared" si="11"/>
        <v>#DIV/0!</v>
      </c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25"/>
      <c r="B62" s="24"/>
      <c r="C62" s="24"/>
      <c r="D62" s="24"/>
      <c r="E62" s="24"/>
      <c r="F62" s="24"/>
      <c r="G62" s="24"/>
      <c r="H62" s="18" t="str">
        <f t="shared" si="8"/>
        <v>#DIV/0!</v>
      </c>
      <c r="I62" s="18" t="str">
        <f t="shared" si="9"/>
        <v>#DIV/0!</v>
      </c>
      <c r="J62" s="24"/>
      <c r="K62" s="24"/>
      <c r="L62" s="24"/>
      <c r="M62" s="24"/>
      <c r="N62" s="18" t="str">
        <f t="shared" si="10"/>
        <v>#DIV/0!</v>
      </c>
      <c r="O62" s="21"/>
      <c r="P62" s="21"/>
      <c r="Q62" s="20" t="str">
        <f t="shared" si="11"/>
        <v>#DIV/0!</v>
      </c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25"/>
      <c r="B63" s="24"/>
      <c r="C63" s="24"/>
      <c r="D63" s="24"/>
      <c r="E63" s="24"/>
      <c r="F63" s="24"/>
      <c r="G63" s="24"/>
      <c r="H63" s="18" t="str">
        <f t="shared" si="8"/>
        <v>#DIV/0!</v>
      </c>
      <c r="I63" s="18" t="str">
        <f t="shared" si="9"/>
        <v>#DIV/0!</v>
      </c>
      <c r="J63" s="24"/>
      <c r="K63" s="24"/>
      <c r="L63" s="24"/>
      <c r="M63" s="24"/>
      <c r="N63" s="18" t="str">
        <f t="shared" si="10"/>
        <v>#DIV/0!</v>
      </c>
      <c r="O63" s="21"/>
      <c r="P63" s="21"/>
      <c r="Q63" s="20" t="str">
        <f t="shared" si="11"/>
        <v>#DIV/0!</v>
      </c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A64" s="25"/>
      <c r="B64" s="24"/>
      <c r="C64" s="24"/>
      <c r="D64" s="24"/>
      <c r="E64" s="24"/>
      <c r="F64" s="24"/>
      <c r="G64" s="24"/>
      <c r="H64" s="18" t="str">
        <f t="shared" si="8"/>
        <v>#DIV/0!</v>
      </c>
      <c r="I64" s="18" t="str">
        <f t="shared" si="9"/>
        <v>#DIV/0!</v>
      </c>
      <c r="J64" s="24"/>
      <c r="K64" s="24"/>
      <c r="L64" s="24"/>
      <c r="M64" s="24"/>
      <c r="N64" s="18" t="str">
        <f t="shared" si="10"/>
        <v>#DIV/0!</v>
      </c>
      <c r="O64" s="21"/>
      <c r="P64" s="21"/>
      <c r="Q64" s="20" t="str">
        <f t="shared" si="11"/>
        <v>#DIV/0!</v>
      </c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9" t="s">
        <v>15</v>
      </c>
      <c r="B65" s="26">
        <f t="shared" ref="B65:G65" si="12">SUM(B42:B64)</f>
        <v>251</v>
      </c>
      <c r="C65" s="26">
        <f t="shared" si="12"/>
        <v>163</v>
      </c>
      <c r="D65" s="26">
        <f t="shared" si="12"/>
        <v>76</v>
      </c>
      <c r="E65" s="26">
        <f t="shared" si="12"/>
        <v>11</v>
      </c>
      <c r="F65" s="26">
        <f t="shared" si="12"/>
        <v>0</v>
      </c>
      <c r="G65" s="26">
        <f t="shared" si="12"/>
        <v>2</v>
      </c>
      <c r="H65" s="18">
        <f t="shared" si="8"/>
        <v>0.9960159363</v>
      </c>
      <c r="I65" s="18">
        <f t="shared" si="9"/>
        <v>0.9521912351</v>
      </c>
      <c r="J65" s="26">
        <f t="shared" ref="J65:M65" si="13">SUM(J42:J64)</f>
        <v>18</v>
      </c>
      <c r="K65" s="26">
        <f t="shared" si="13"/>
        <v>18</v>
      </c>
      <c r="L65" s="26">
        <f t="shared" si="13"/>
        <v>704</v>
      </c>
      <c r="M65" s="26">
        <f t="shared" si="13"/>
        <v>696</v>
      </c>
      <c r="N65" s="18">
        <f t="shared" si="10"/>
        <v>0.9886363636</v>
      </c>
      <c r="O65" s="27">
        <f t="shared" ref="O65:P65" si="14">SUM(O42:O64)</f>
        <v>704</v>
      </c>
      <c r="P65" s="27">
        <f t="shared" si="14"/>
        <v>697</v>
      </c>
      <c r="Q65" s="20">
        <f t="shared" si="11"/>
        <v>0.9900568182</v>
      </c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</row>
    <row r="66" ht="14.2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Q66" s="95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</row>
    <row r="67" ht="14.25" customHeight="1">
      <c r="A67" s="89" t="s">
        <v>27</v>
      </c>
      <c r="B67" s="30"/>
      <c r="C67" s="30"/>
      <c r="D67" s="30"/>
      <c r="E67" s="30"/>
      <c r="F67" s="30"/>
      <c r="G67" s="88"/>
      <c r="H67" s="30"/>
      <c r="I67" s="30"/>
      <c r="J67" s="30"/>
      <c r="K67" s="30"/>
      <c r="L67" s="30"/>
      <c r="M67" s="30"/>
      <c r="N67" s="30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</row>
    <row r="68" ht="14.25" customHeight="1">
      <c r="A68" s="90" t="s">
        <v>4</v>
      </c>
      <c r="B68" s="32" t="s">
        <v>16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4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</row>
    <row r="69" ht="14.25" customHeight="1">
      <c r="A69" s="93">
        <v>1.0</v>
      </c>
      <c r="B69" s="92" t="s">
        <v>1199</v>
      </c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4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</row>
    <row r="70" ht="14.25" customHeight="1">
      <c r="A70" s="93">
        <v>2.0</v>
      </c>
      <c r="B70" s="92" t="s">
        <v>1200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4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</row>
    <row r="71" ht="14.25" customHeight="1"/>
    <row r="72" ht="14.25" customHeight="1"/>
    <row r="73" ht="14.25" customHeight="1">
      <c r="A73" s="63" t="s">
        <v>20</v>
      </c>
      <c r="Q73" s="95"/>
    </row>
    <row r="74" ht="14.25" customHeight="1">
      <c r="Q74" s="95"/>
    </row>
    <row r="75" ht="14.25" customHeight="1">
      <c r="A75" s="275" t="s">
        <v>1192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Q75" s="95"/>
    </row>
    <row r="76" ht="14.25" customHeight="1">
      <c r="A76" s="35" t="s">
        <v>33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135" t="s">
        <v>3</v>
      </c>
      <c r="P76" s="33"/>
      <c r="Q76" s="34"/>
    </row>
    <row r="77" ht="14.25" customHeight="1">
      <c r="A77" s="9" t="s">
        <v>4</v>
      </c>
      <c r="B77" s="11" t="s">
        <v>5</v>
      </c>
      <c r="C77" s="11" t="s">
        <v>6</v>
      </c>
      <c r="D77" s="11">
        <v>4.0</v>
      </c>
      <c r="E77" s="11">
        <v>3.0</v>
      </c>
      <c r="F77" s="11">
        <v>2.0</v>
      </c>
      <c r="G77" s="11" t="s">
        <v>7</v>
      </c>
      <c r="H77" s="11" t="s">
        <v>8</v>
      </c>
      <c r="I77" s="11" t="s">
        <v>9</v>
      </c>
      <c r="J77" s="11" t="s">
        <v>10</v>
      </c>
      <c r="K77" s="11" t="s">
        <v>11</v>
      </c>
      <c r="L77" s="11" t="s">
        <v>12</v>
      </c>
      <c r="M77" s="11" t="s">
        <v>11</v>
      </c>
      <c r="N77" s="11" t="s">
        <v>13</v>
      </c>
      <c r="O77" s="140" t="s">
        <v>12</v>
      </c>
      <c r="P77" s="140" t="s">
        <v>11</v>
      </c>
      <c r="Q77" s="141" t="s">
        <v>14</v>
      </c>
    </row>
    <row r="78" ht="14.25" customHeight="1">
      <c r="A78" s="15" t="s">
        <v>631</v>
      </c>
      <c r="B78" s="15">
        <v>13.0</v>
      </c>
      <c r="C78" s="16">
        <v>12.0</v>
      </c>
      <c r="D78" s="16">
        <v>1.0</v>
      </c>
      <c r="E78" s="23"/>
      <c r="F78" s="24"/>
      <c r="G78" s="24"/>
      <c r="H78" s="18">
        <f t="shared" ref="H78:H101" si="15">(C78+D78+E78)/B78</f>
        <v>1</v>
      </c>
      <c r="I78" s="18">
        <f t="shared" ref="I78:I101" si="16">(C78+D78)/B78</f>
        <v>1</v>
      </c>
      <c r="J78" s="16">
        <v>1.0</v>
      </c>
      <c r="K78" s="16">
        <v>1.0</v>
      </c>
      <c r="L78" s="16">
        <v>40.0</v>
      </c>
      <c r="M78" s="16">
        <v>38.0</v>
      </c>
      <c r="N78" s="18">
        <f t="shared" ref="N78:N101" si="17">M78/L78</f>
        <v>0.95</v>
      </c>
      <c r="O78" s="16">
        <v>40.0</v>
      </c>
      <c r="P78" s="16">
        <v>38.0</v>
      </c>
      <c r="Q78" s="20">
        <f t="shared" ref="Q78:Q101" si="18">P78/O78</f>
        <v>0.95</v>
      </c>
    </row>
    <row r="79" ht="14.25" customHeight="1">
      <c r="A79" s="15" t="s">
        <v>225</v>
      </c>
      <c r="B79" s="15">
        <v>10.0</v>
      </c>
      <c r="C79" s="17">
        <v>8.0</v>
      </c>
      <c r="D79" s="16">
        <v>2.0</v>
      </c>
      <c r="E79" s="16"/>
      <c r="F79" s="24"/>
      <c r="G79" s="24"/>
      <c r="H79" s="18">
        <f t="shared" si="15"/>
        <v>1</v>
      </c>
      <c r="I79" s="18">
        <f t="shared" si="16"/>
        <v>1</v>
      </c>
      <c r="J79" s="16">
        <v>1.0</v>
      </c>
      <c r="K79" s="16">
        <v>1.0</v>
      </c>
      <c r="L79" s="16">
        <v>40.0</v>
      </c>
      <c r="M79" s="16">
        <v>37.0</v>
      </c>
      <c r="N79" s="18">
        <f t="shared" si="17"/>
        <v>0.925</v>
      </c>
      <c r="O79" s="16">
        <v>40.0</v>
      </c>
      <c r="P79" s="16">
        <v>37.0</v>
      </c>
      <c r="Q79" s="20">
        <f t="shared" si="18"/>
        <v>0.925</v>
      </c>
    </row>
    <row r="80" ht="14.25" customHeight="1">
      <c r="A80" s="15" t="s">
        <v>525</v>
      </c>
      <c r="B80" s="15">
        <v>15.0</v>
      </c>
      <c r="C80" s="16">
        <v>15.0</v>
      </c>
      <c r="D80" s="16"/>
      <c r="E80" s="16"/>
      <c r="F80" s="24"/>
      <c r="G80" s="24"/>
      <c r="H80" s="18">
        <f t="shared" si="15"/>
        <v>1</v>
      </c>
      <c r="I80" s="18">
        <f t="shared" si="16"/>
        <v>1</v>
      </c>
      <c r="J80" s="16">
        <v>1.0</v>
      </c>
      <c r="K80" s="16">
        <v>1.0</v>
      </c>
      <c r="L80" s="16">
        <v>40.0</v>
      </c>
      <c r="M80" s="16">
        <v>37.0</v>
      </c>
      <c r="N80" s="18">
        <f t="shared" si="17"/>
        <v>0.925</v>
      </c>
      <c r="O80" s="16">
        <v>40.0</v>
      </c>
      <c r="P80" s="16">
        <v>37.0</v>
      </c>
      <c r="Q80" s="20">
        <f t="shared" si="18"/>
        <v>0.925</v>
      </c>
    </row>
    <row r="81" ht="14.25" customHeight="1">
      <c r="A81" s="15" t="s">
        <v>484</v>
      </c>
      <c r="B81" s="15">
        <v>16.0</v>
      </c>
      <c r="C81" s="17">
        <v>9.0</v>
      </c>
      <c r="D81" s="17">
        <v>6.0</v>
      </c>
      <c r="E81" s="17">
        <v>1.0</v>
      </c>
      <c r="F81" s="24"/>
      <c r="G81" s="24"/>
      <c r="H81" s="18">
        <f t="shared" si="15"/>
        <v>1</v>
      </c>
      <c r="I81" s="18">
        <f t="shared" si="16"/>
        <v>0.9375</v>
      </c>
      <c r="J81" s="16">
        <v>1.0</v>
      </c>
      <c r="K81" s="16">
        <v>1.0</v>
      </c>
      <c r="L81" s="16">
        <v>10.0</v>
      </c>
      <c r="M81" s="16">
        <v>10.0</v>
      </c>
      <c r="N81" s="18">
        <f t="shared" si="17"/>
        <v>1</v>
      </c>
      <c r="O81" s="16">
        <v>10.0</v>
      </c>
      <c r="P81" s="16">
        <v>10.0</v>
      </c>
      <c r="Q81" s="20">
        <f t="shared" si="18"/>
        <v>1</v>
      </c>
    </row>
    <row r="82" ht="14.25" customHeight="1">
      <c r="A82" s="15" t="s">
        <v>526</v>
      </c>
      <c r="B82" s="15">
        <v>17.0</v>
      </c>
      <c r="C82" s="17">
        <v>12.0</v>
      </c>
      <c r="D82" s="17">
        <v>5.0</v>
      </c>
      <c r="E82" s="17"/>
      <c r="F82" s="24"/>
      <c r="G82" s="24"/>
      <c r="H82" s="18">
        <f t="shared" si="15"/>
        <v>1</v>
      </c>
      <c r="I82" s="18">
        <f t="shared" si="16"/>
        <v>1</v>
      </c>
      <c r="J82" s="16">
        <v>1.0</v>
      </c>
      <c r="K82" s="16">
        <v>1.0</v>
      </c>
      <c r="L82" s="16">
        <v>40.0</v>
      </c>
      <c r="M82" s="16">
        <v>38.0</v>
      </c>
      <c r="N82" s="18">
        <f t="shared" si="17"/>
        <v>0.95</v>
      </c>
      <c r="O82" s="16">
        <v>40.0</v>
      </c>
      <c r="P82" s="16">
        <v>38.0</v>
      </c>
      <c r="Q82" s="20">
        <f t="shared" si="18"/>
        <v>0.95</v>
      </c>
    </row>
    <row r="83" ht="14.25" customHeight="1">
      <c r="A83" s="15" t="s">
        <v>226</v>
      </c>
      <c r="B83" s="15">
        <v>16.0</v>
      </c>
      <c r="C83" s="17">
        <v>10.0</v>
      </c>
      <c r="D83" s="17">
        <v>6.0</v>
      </c>
      <c r="E83" s="17"/>
      <c r="F83" s="24"/>
      <c r="G83" s="17"/>
      <c r="H83" s="18">
        <f t="shared" si="15"/>
        <v>1</v>
      </c>
      <c r="I83" s="18">
        <f t="shared" si="16"/>
        <v>1</v>
      </c>
      <c r="J83" s="16">
        <v>1.0</v>
      </c>
      <c r="K83" s="16">
        <v>1.0</v>
      </c>
      <c r="L83" s="16">
        <v>40.0</v>
      </c>
      <c r="M83" s="16">
        <v>38.0</v>
      </c>
      <c r="N83" s="18">
        <f t="shared" si="17"/>
        <v>0.95</v>
      </c>
      <c r="O83" s="16">
        <v>40.0</v>
      </c>
      <c r="P83" s="16">
        <v>38.0</v>
      </c>
      <c r="Q83" s="20">
        <f t="shared" si="18"/>
        <v>0.95</v>
      </c>
    </row>
    <row r="84" ht="14.25" customHeight="1">
      <c r="A84" s="15" t="s">
        <v>228</v>
      </c>
      <c r="B84" s="15">
        <v>13.0</v>
      </c>
      <c r="C84" s="17">
        <v>10.0</v>
      </c>
      <c r="D84" s="17">
        <v>2.0</v>
      </c>
      <c r="E84" s="17">
        <v>1.0</v>
      </c>
      <c r="F84" s="24"/>
      <c r="G84" s="24"/>
      <c r="H84" s="18">
        <f t="shared" si="15"/>
        <v>1</v>
      </c>
      <c r="I84" s="18">
        <f t="shared" si="16"/>
        <v>0.9230769231</v>
      </c>
      <c r="J84" s="16">
        <v>1.0</v>
      </c>
      <c r="K84" s="16">
        <v>1.0</v>
      </c>
      <c r="L84" s="16">
        <v>40.0</v>
      </c>
      <c r="M84" s="16">
        <v>38.0</v>
      </c>
      <c r="N84" s="18">
        <f t="shared" si="17"/>
        <v>0.95</v>
      </c>
      <c r="O84" s="16">
        <v>40.0</v>
      </c>
      <c r="P84" s="16">
        <v>38.0</v>
      </c>
      <c r="Q84" s="20">
        <f t="shared" si="18"/>
        <v>0.95</v>
      </c>
    </row>
    <row r="85" ht="14.25" customHeight="1">
      <c r="A85" s="15" t="s">
        <v>524</v>
      </c>
      <c r="B85" s="15">
        <v>15.0</v>
      </c>
      <c r="C85" s="17">
        <v>13.0</v>
      </c>
      <c r="D85" s="17">
        <v>2.0</v>
      </c>
      <c r="E85" s="24"/>
      <c r="F85" s="24"/>
      <c r="G85" s="24"/>
      <c r="H85" s="18">
        <f t="shared" si="15"/>
        <v>1</v>
      </c>
      <c r="I85" s="18">
        <f t="shared" si="16"/>
        <v>1</v>
      </c>
      <c r="J85" s="16">
        <v>1.0</v>
      </c>
      <c r="K85" s="16">
        <v>1.0</v>
      </c>
      <c r="L85" s="16">
        <v>40.0</v>
      </c>
      <c r="M85" s="16">
        <v>37.0</v>
      </c>
      <c r="N85" s="18">
        <f t="shared" si="17"/>
        <v>0.925</v>
      </c>
      <c r="O85" s="16">
        <v>40.0</v>
      </c>
      <c r="P85" s="16">
        <v>37.0</v>
      </c>
      <c r="Q85" s="20">
        <f t="shared" si="18"/>
        <v>0.925</v>
      </c>
    </row>
    <row r="86" ht="14.25" customHeight="1">
      <c r="A86" s="15" t="s">
        <v>483</v>
      </c>
      <c r="B86" s="15">
        <v>10.0</v>
      </c>
      <c r="C86" s="17">
        <v>3.0</v>
      </c>
      <c r="D86" s="17">
        <v>5.0</v>
      </c>
      <c r="E86" s="17">
        <v>2.0</v>
      </c>
      <c r="F86" s="24"/>
      <c r="G86" s="17"/>
      <c r="H86" s="18">
        <f t="shared" si="15"/>
        <v>1</v>
      </c>
      <c r="I86" s="18">
        <f t="shared" si="16"/>
        <v>0.8</v>
      </c>
      <c r="J86" s="16">
        <v>1.0</v>
      </c>
      <c r="K86" s="16">
        <v>1.0</v>
      </c>
      <c r="L86" s="16">
        <v>10.0</v>
      </c>
      <c r="M86" s="16">
        <v>10.0</v>
      </c>
      <c r="N86" s="18">
        <f t="shared" si="17"/>
        <v>1</v>
      </c>
      <c r="O86" s="16">
        <v>10.0</v>
      </c>
      <c r="P86" s="16">
        <v>10.0</v>
      </c>
      <c r="Q86" s="20">
        <f t="shared" si="18"/>
        <v>1</v>
      </c>
    </row>
    <row r="87" ht="14.25" customHeight="1">
      <c r="A87" s="15" t="s">
        <v>578</v>
      </c>
      <c r="B87" s="15">
        <v>15.0</v>
      </c>
      <c r="C87" s="17">
        <v>13.0</v>
      </c>
      <c r="D87" s="17">
        <v>1.0</v>
      </c>
      <c r="E87" s="17">
        <v>1.0</v>
      </c>
      <c r="F87" s="24"/>
      <c r="G87" s="17"/>
      <c r="H87" s="18">
        <f t="shared" si="15"/>
        <v>1</v>
      </c>
      <c r="I87" s="18">
        <f t="shared" si="16"/>
        <v>0.9333333333</v>
      </c>
      <c r="J87" s="16">
        <v>1.0</v>
      </c>
      <c r="K87" s="16">
        <v>1.0</v>
      </c>
      <c r="L87" s="16">
        <v>10.0</v>
      </c>
      <c r="M87" s="16">
        <v>10.0</v>
      </c>
      <c r="N87" s="18">
        <f t="shared" si="17"/>
        <v>1</v>
      </c>
      <c r="O87" s="16">
        <v>10.0</v>
      </c>
      <c r="P87" s="16">
        <v>10.0</v>
      </c>
      <c r="Q87" s="20">
        <f t="shared" si="18"/>
        <v>1</v>
      </c>
    </row>
    <row r="88" ht="14.25" customHeight="1">
      <c r="A88" s="15" t="s">
        <v>455</v>
      </c>
      <c r="B88" s="15">
        <v>22.0</v>
      </c>
      <c r="C88" s="17">
        <v>18.0</v>
      </c>
      <c r="D88" s="17">
        <v>4.0</v>
      </c>
      <c r="E88" s="17"/>
      <c r="F88" s="24"/>
      <c r="G88" s="17"/>
      <c r="H88" s="18">
        <f t="shared" si="15"/>
        <v>1</v>
      </c>
      <c r="I88" s="18">
        <f t="shared" si="16"/>
        <v>1</v>
      </c>
      <c r="J88" s="16">
        <v>1.0</v>
      </c>
      <c r="K88" s="16">
        <v>1.0</v>
      </c>
      <c r="L88" s="16">
        <v>10.0</v>
      </c>
      <c r="M88" s="16">
        <v>8.0</v>
      </c>
      <c r="N88" s="18">
        <f t="shared" si="17"/>
        <v>0.8</v>
      </c>
      <c r="O88" s="16">
        <v>10.0</v>
      </c>
      <c r="P88" s="16">
        <v>8.0</v>
      </c>
      <c r="Q88" s="20">
        <f t="shared" si="18"/>
        <v>0.8</v>
      </c>
    </row>
    <row r="89" ht="14.25" customHeight="1">
      <c r="A89" s="15" t="s">
        <v>227</v>
      </c>
      <c r="B89" s="15">
        <v>10.0</v>
      </c>
      <c r="C89" s="17">
        <v>9.0</v>
      </c>
      <c r="D89" s="17">
        <v>1.0</v>
      </c>
      <c r="E89" s="17"/>
      <c r="F89" s="24"/>
      <c r="G89" s="24"/>
      <c r="H89" s="18">
        <f t="shared" si="15"/>
        <v>1</v>
      </c>
      <c r="I89" s="18">
        <f t="shared" si="16"/>
        <v>1</v>
      </c>
      <c r="J89" s="16">
        <v>1.0</v>
      </c>
      <c r="K89" s="16">
        <v>1.0</v>
      </c>
      <c r="L89" s="16">
        <v>40.0</v>
      </c>
      <c r="M89" s="16">
        <v>37.0</v>
      </c>
      <c r="N89" s="18">
        <f t="shared" si="17"/>
        <v>0.925</v>
      </c>
      <c r="O89" s="16">
        <v>40.0</v>
      </c>
      <c r="P89" s="16">
        <v>37.0</v>
      </c>
      <c r="Q89" s="20">
        <f t="shared" si="18"/>
        <v>0.925</v>
      </c>
    </row>
    <row r="90" ht="14.25" customHeight="1">
      <c r="A90" s="15" t="s">
        <v>106</v>
      </c>
      <c r="B90" s="15">
        <v>18.0</v>
      </c>
      <c r="C90" s="17">
        <v>10.0</v>
      </c>
      <c r="D90" s="17">
        <v>5.0</v>
      </c>
      <c r="E90" s="17">
        <v>1.0</v>
      </c>
      <c r="F90" s="24"/>
      <c r="G90" s="17">
        <v>2.0</v>
      </c>
      <c r="H90" s="18">
        <f t="shared" si="15"/>
        <v>0.8888888889</v>
      </c>
      <c r="I90" s="18">
        <f t="shared" si="16"/>
        <v>0.8333333333</v>
      </c>
      <c r="J90" s="16">
        <v>1.0</v>
      </c>
      <c r="K90" s="16">
        <v>1.0</v>
      </c>
      <c r="L90" s="16">
        <v>10.0</v>
      </c>
      <c r="M90" s="16">
        <v>7.0</v>
      </c>
      <c r="N90" s="18">
        <f t="shared" si="17"/>
        <v>0.7</v>
      </c>
      <c r="O90" s="16">
        <v>10.0</v>
      </c>
      <c r="P90" s="16">
        <v>7.0</v>
      </c>
      <c r="Q90" s="20">
        <f t="shared" si="18"/>
        <v>0.7</v>
      </c>
    </row>
    <row r="91" ht="14.25" customHeight="1">
      <c r="A91" s="15" t="s">
        <v>577</v>
      </c>
      <c r="B91" s="15">
        <v>12.0</v>
      </c>
      <c r="C91" s="17">
        <v>10.0</v>
      </c>
      <c r="D91" s="17">
        <v>2.0</v>
      </c>
      <c r="E91" s="17"/>
      <c r="F91" s="17"/>
      <c r="G91" s="17"/>
      <c r="H91" s="18">
        <f t="shared" si="15"/>
        <v>1</v>
      </c>
      <c r="I91" s="18">
        <f t="shared" si="16"/>
        <v>1</v>
      </c>
      <c r="J91" s="16">
        <v>1.0</v>
      </c>
      <c r="K91" s="16">
        <v>1.0</v>
      </c>
      <c r="L91" s="16">
        <v>10.0</v>
      </c>
      <c r="M91" s="16">
        <v>8.0</v>
      </c>
      <c r="N91" s="18">
        <f t="shared" si="17"/>
        <v>0.8</v>
      </c>
      <c r="O91" s="16">
        <v>10.0</v>
      </c>
      <c r="P91" s="16">
        <v>8.0</v>
      </c>
      <c r="Q91" s="20">
        <f t="shared" si="18"/>
        <v>0.8</v>
      </c>
    </row>
    <row r="92" ht="14.25" customHeight="1">
      <c r="A92" s="15" t="s">
        <v>94</v>
      </c>
      <c r="B92" s="15">
        <v>11.0</v>
      </c>
      <c r="C92" s="17">
        <v>9.0</v>
      </c>
      <c r="D92" s="17">
        <v>2.0</v>
      </c>
      <c r="E92" s="17"/>
      <c r="F92" s="24"/>
      <c r="G92" s="17"/>
      <c r="H92" s="18">
        <f t="shared" si="15"/>
        <v>1</v>
      </c>
      <c r="I92" s="18">
        <f t="shared" si="16"/>
        <v>1</v>
      </c>
      <c r="J92" s="16">
        <v>1.0</v>
      </c>
      <c r="K92" s="16">
        <v>1.0</v>
      </c>
      <c r="L92" s="16">
        <v>10.0</v>
      </c>
      <c r="M92" s="16">
        <v>9.0</v>
      </c>
      <c r="N92" s="18">
        <f t="shared" si="17"/>
        <v>0.9</v>
      </c>
      <c r="O92" s="16">
        <v>10.0</v>
      </c>
      <c r="P92" s="16">
        <v>9.0</v>
      </c>
      <c r="Q92" s="20">
        <f t="shared" si="18"/>
        <v>0.9</v>
      </c>
    </row>
    <row r="93" ht="14.25" customHeight="1">
      <c r="A93" s="15" t="s">
        <v>96</v>
      </c>
      <c r="B93" s="15">
        <v>13.0</v>
      </c>
      <c r="C93" s="17">
        <v>7.0</v>
      </c>
      <c r="D93" s="17">
        <v>5.0</v>
      </c>
      <c r="E93" s="17">
        <v>1.0</v>
      </c>
      <c r="F93" s="17"/>
      <c r="G93" s="17"/>
      <c r="H93" s="18">
        <f t="shared" si="15"/>
        <v>1</v>
      </c>
      <c r="I93" s="18">
        <f t="shared" si="16"/>
        <v>0.9230769231</v>
      </c>
      <c r="J93" s="16">
        <v>1.0</v>
      </c>
      <c r="K93" s="16">
        <v>1.0</v>
      </c>
      <c r="L93" s="16">
        <v>10.0</v>
      </c>
      <c r="M93" s="16">
        <v>9.0</v>
      </c>
      <c r="N93" s="18">
        <f t="shared" si="17"/>
        <v>0.9</v>
      </c>
      <c r="O93" s="16">
        <v>10.0</v>
      </c>
      <c r="P93" s="16">
        <v>9.0</v>
      </c>
      <c r="Q93" s="20">
        <f t="shared" si="18"/>
        <v>0.9</v>
      </c>
    </row>
    <row r="94" ht="14.25" customHeight="1">
      <c r="A94" s="15" t="s">
        <v>92</v>
      </c>
      <c r="B94" s="15">
        <v>12.0</v>
      </c>
      <c r="C94" s="17">
        <v>4.0</v>
      </c>
      <c r="D94" s="17">
        <v>7.0</v>
      </c>
      <c r="E94" s="17"/>
      <c r="F94" s="24"/>
      <c r="G94" s="17">
        <v>1.0</v>
      </c>
      <c r="H94" s="18">
        <f t="shared" si="15"/>
        <v>0.9166666667</v>
      </c>
      <c r="I94" s="18">
        <f t="shared" si="16"/>
        <v>0.9166666667</v>
      </c>
      <c r="J94" s="16">
        <v>1.0</v>
      </c>
      <c r="K94" s="16">
        <v>1.0</v>
      </c>
      <c r="L94" s="16">
        <v>10.0</v>
      </c>
      <c r="M94" s="16">
        <v>9.0</v>
      </c>
      <c r="N94" s="18">
        <f t="shared" si="17"/>
        <v>0.9</v>
      </c>
      <c r="O94" s="16">
        <v>10.0</v>
      </c>
      <c r="P94" s="16">
        <v>9.0</v>
      </c>
      <c r="Q94" s="20">
        <f t="shared" si="18"/>
        <v>0.9</v>
      </c>
    </row>
    <row r="95" ht="14.25" customHeight="1">
      <c r="A95" s="15" t="s">
        <v>105</v>
      </c>
      <c r="B95" s="15">
        <v>15.0</v>
      </c>
      <c r="C95" s="17">
        <v>7.0</v>
      </c>
      <c r="D95" s="17">
        <v>8.0</v>
      </c>
      <c r="E95" s="24"/>
      <c r="F95" s="24"/>
      <c r="G95" s="24"/>
      <c r="H95" s="18">
        <f t="shared" si="15"/>
        <v>1</v>
      </c>
      <c r="I95" s="18">
        <f t="shared" si="16"/>
        <v>1</v>
      </c>
      <c r="J95" s="16">
        <v>1.0</v>
      </c>
      <c r="K95" s="16">
        <v>1.0</v>
      </c>
      <c r="L95" s="16">
        <v>10.0</v>
      </c>
      <c r="M95" s="16">
        <v>9.0</v>
      </c>
      <c r="N95" s="18">
        <f t="shared" si="17"/>
        <v>0.9</v>
      </c>
      <c r="O95" s="16">
        <v>10.0</v>
      </c>
      <c r="P95" s="16">
        <v>9.0</v>
      </c>
      <c r="Q95" s="20">
        <f t="shared" si="18"/>
        <v>0.9</v>
      </c>
    </row>
    <row r="96" ht="14.25" customHeight="1">
      <c r="A96" s="15"/>
      <c r="B96" s="15"/>
      <c r="C96" s="24"/>
      <c r="D96" s="24"/>
      <c r="E96" s="24"/>
      <c r="F96" s="24"/>
      <c r="G96" s="24"/>
      <c r="H96" s="18" t="str">
        <f t="shared" si="15"/>
        <v>#DIV/0!</v>
      </c>
      <c r="I96" s="18" t="str">
        <f t="shared" si="16"/>
        <v>#DIV/0!</v>
      </c>
      <c r="J96" s="16"/>
      <c r="K96" s="16"/>
      <c r="L96" s="17"/>
      <c r="M96" s="24"/>
      <c r="N96" s="18" t="str">
        <f t="shared" si="17"/>
        <v>#DIV/0!</v>
      </c>
      <c r="O96" s="21"/>
      <c r="P96" s="21"/>
      <c r="Q96" s="20" t="str">
        <f t="shared" si="18"/>
        <v>#DIV/0!</v>
      </c>
    </row>
    <row r="97" ht="14.25" customHeight="1">
      <c r="A97" s="25"/>
      <c r="B97" s="24"/>
      <c r="C97" s="24"/>
      <c r="D97" s="24"/>
      <c r="E97" s="24"/>
      <c r="F97" s="24"/>
      <c r="G97" s="24"/>
      <c r="H97" s="18" t="str">
        <f t="shared" si="15"/>
        <v>#DIV/0!</v>
      </c>
      <c r="I97" s="18" t="str">
        <f t="shared" si="16"/>
        <v>#DIV/0!</v>
      </c>
      <c r="J97" s="16"/>
      <c r="K97" s="16"/>
      <c r="L97" s="17"/>
      <c r="M97" s="24"/>
      <c r="N97" s="18" t="str">
        <f t="shared" si="17"/>
        <v>#DIV/0!</v>
      </c>
      <c r="O97" s="21"/>
      <c r="P97" s="21"/>
      <c r="Q97" s="20" t="str">
        <f t="shared" si="18"/>
        <v>#DIV/0!</v>
      </c>
    </row>
    <row r="98" ht="14.25" customHeight="1">
      <c r="A98" s="25"/>
      <c r="B98" s="24"/>
      <c r="C98" s="24"/>
      <c r="D98" s="24"/>
      <c r="E98" s="24"/>
      <c r="F98" s="24"/>
      <c r="G98" s="24"/>
      <c r="H98" s="18" t="str">
        <f t="shared" si="15"/>
        <v>#DIV/0!</v>
      </c>
      <c r="I98" s="18" t="str">
        <f t="shared" si="16"/>
        <v>#DIV/0!</v>
      </c>
      <c r="J98" s="16"/>
      <c r="K98" s="16"/>
      <c r="L98" s="17"/>
      <c r="M98" s="24"/>
      <c r="N98" s="18" t="str">
        <f t="shared" si="17"/>
        <v>#DIV/0!</v>
      </c>
      <c r="O98" s="21"/>
      <c r="P98" s="21"/>
      <c r="Q98" s="20" t="str">
        <f t="shared" si="18"/>
        <v>#DIV/0!</v>
      </c>
    </row>
    <row r="99" ht="14.25" customHeight="1">
      <c r="A99" s="25"/>
      <c r="B99" s="24"/>
      <c r="C99" s="24"/>
      <c r="D99" s="24"/>
      <c r="E99" s="24"/>
      <c r="F99" s="24"/>
      <c r="G99" s="24"/>
      <c r="H99" s="18" t="str">
        <f t="shared" si="15"/>
        <v>#DIV/0!</v>
      </c>
      <c r="I99" s="18" t="str">
        <f t="shared" si="16"/>
        <v>#DIV/0!</v>
      </c>
      <c r="J99" s="24"/>
      <c r="K99" s="24"/>
      <c r="L99" s="24"/>
      <c r="M99" s="24"/>
      <c r="N99" s="18" t="str">
        <f t="shared" si="17"/>
        <v>#DIV/0!</v>
      </c>
      <c r="O99" s="21"/>
      <c r="P99" s="21"/>
      <c r="Q99" s="20" t="str">
        <f t="shared" si="18"/>
        <v>#DIV/0!</v>
      </c>
    </row>
    <row r="100" ht="14.25" customHeight="1">
      <c r="A100" s="25"/>
      <c r="B100" s="24"/>
      <c r="C100" s="24"/>
      <c r="D100" s="24"/>
      <c r="E100" s="24"/>
      <c r="F100" s="24"/>
      <c r="G100" s="24"/>
      <c r="H100" s="18" t="str">
        <f t="shared" si="15"/>
        <v>#DIV/0!</v>
      </c>
      <c r="I100" s="18" t="str">
        <f t="shared" si="16"/>
        <v>#DIV/0!</v>
      </c>
      <c r="J100" s="24"/>
      <c r="K100" s="24"/>
      <c r="L100" s="24"/>
      <c r="M100" s="24"/>
      <c r="N100" s="18" t="str">
        <f t="shared" si="17"/>
        <v>#DIV/0!</v>
      </c>
      <c r="O100" s="21"/>
      <c r="P100" s="21"/>
      <c r="Q100" s="20" t="str">
        <f t="shared" si="18"/>
        <v>#DIV/0!</v>
      </c>
    </row>
    <row r="101" ht="14.25" customHeight="1">
      <c r="A101" s="9" t="s">
        <v>15</v>
      </c>
      <c r="B101" s="26">
        <f t="shared" ref="B101:G101" si="19">SUM(B78:B100)</f>
        <v>253</v>
      </c>
      <c r="C101" s="26">
        <f t="shared" si="19"/>
        <v>179</v>
      </c>
      <c r="D101" s="26">
        <f t="shared" si="19"/>
        <v>64</v>
      </c>
      <c r="E101" s="26">
        <f t="shared" si="19"/>
        <v>7</v>
      </c>
      <c r="F101" s="26">
        <f t="shared" si="19"/>
        <v>0</v>
      </c>
      <c r="G101" s="26">
        <f t="shared" si="19"/>
        <v>3</v>
      </c>
      <c r="H101" s="18">
        <f t="shared" si="15"/>
        <v>0.9881422925</v>
      </c>
      <c r="I101" s="18">
        <f t="shared" si="16"/>
        <v>0.9604743083</v>
      </c>
      <c r="J101" s="26">
        <f t="shared" ref="J101:M101" si="20">SUM(J78:J100)</f>
        <v>18</v>
      </c>
      <c r="K101" s="26">
        <f t="shared" si="20"/>
        <v>18</v>
      </c>
      <c r="L101" s="26">
        <f t="shared" si="20"/>
        <v>420</v>
      </c>
      <c r="M101" s="26">
        <f t="shared" si="20"/>
        <v>389</v>
      </c>
      <c r="N101" s="18">
        <f t="shared" si="17"/>
        <v>0.9261904762</v>
      </c>
      <c r="O101" s="27">
        <f t="shared" ref="O101:P101" si="21">SUM(O78:O100)</f>
        <v>420</v>
      </c>
      <c r="P101" s="27">
        <f t="shared" si="21"/>
        <v>389</v>
      </c>
      <c r="Q101" s="20">
        <f t="shared" si="18"/>
        <v>0.9261904762</v>
      </c>
    </row>
    <row r="102" ht="14.2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Q102" s="95"/>
    </row>
    <row r="103" ht="14.25" customHeight="1">
      <c r="A103" s="89" t="s">
        <v>27</v>
      </c>
      <c r="B103" s="30"/>
      <c r="C103" s="30"/>
      <c r="D103" s="30"/>
      <c r="E103" s="30"/>
      <c r="F103" s="30"/>
      <c r="G103" s="88"/>
      <c r="H103" s="30"/>
      <c r="I103" s="30"/>
      <c r="J103" s="30"/>
      <c r="K103" s="30"/>
      <c r="L103" s="30"/>
      <c r="M103" s="30"/>
      <c r="N103" s="30"/>
    </row>
    <row r="104" ht="14.25" customHeight="1">
      <c r="A104" s="90" t="s">
        <v>4</v>
      </c>
      <c r="B104" s="32" t="s">
        <v>16</v>
      </c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</row>
    <row r="105" ht="14.25" customHeight="1">
      <c r="A105" s="98"/>
      <c r="B105" s="99" t="s">
        <v>1201</v>
      </c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4"/>
    </row>
    <row r="106" ht="14.25" customHeight="1">
      <c r="A106" s="325"/>
      <c r="B106" s="99" t="s">
        <v>1202</v>
      </c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4"/>
    </row>
    <row r="107" ht="14.25" customHeight="1"/>
    <row r="108" ht="14.25" customHeight="1"/>
    <row r="109" ht="14.25" customHeight="1"/>
    <row r="110" ht="14.25" customHeight="1">
      <c r="A110" s="63" t="s">
        <v>20</v>
      </c>
      <c r="Q110" s="95"/>
    </row>
    <row r="111" ht="14.25" customHeight="1">
      <c r="Q111" s="95"/>
    </row>
    <row r="112" ht="14.25" customHeight="1">
      <c r="A112" s="275" t="s">
        <v>1192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Q112" s="95"/>
    </row>
    <row r="113" ht="14.25" customHeight="1">
      <c r="A113" s="35" t="s">
        <v>38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135" t="s">
        <v>3</v>
      </c>
      <c r="P113" s="33"/>
      <c r="Q113" s="34"/>
    </row>
    <row r="114" ht="14.25" customHeight="1">
      <c r="A114" s="9" t="s">
        <v>4</v>
      </c>
      <c r="B114" s="11" t="s">
        <v>5</v>
      </c>
      <c r="C114" s="11" t="s">
        <v>6</v>
      </c>
      <c r="D114" s="11">
        <v>4.0</v>
      </c>
      <c r="E114" s="11">
        <v>3.0</v>
      </c>
      <c r="F114" s="11">
        <v>2.0</v>
      </c>
      <c r="G114" s="11" t="s">
        <v>7</v>
      </c>
      <c r="H114" s="11" t="s">
        <v>8</v>
      </c>
      <c r="I114" s="11" t="s">
        <v>9</v>
      </c>
      <c r="J114" s="11" t="s">
        <v>10</v>
      </c>
      <c r="K114" s="11" t="s">
        <v>11</v>
      </c>
      <c r="L114" s="11" t="s">
        <v>12</v>
      </c>
      <c r="M114" s="11" t="s">
        <v>11</v>
      </c>
      <c r="N114" s="11" t="s">
        <v>13</v>
      </c>
      <c r="O114" s="140" t="s">
        <v>12</v>
      </c>
      <c r="P114" s="140" t="s">
        <v>11</v>
      </c>
      <c r="Q114" s="141" t="s">
        <v>14</v>
      </c>
    </row>
    <row r="115" ht="14.25" customHeight="1">
      <c r="A115" s="15" t="s">
        <v>631</v>
      </c>
      <c r="B115" s="16">
        <v>13.0</v>
      </c>
      <c r="C115" s="16">
        <v>8.0</v>
      </c>
      <c r="D115" s="16">
        <v>4.0</v>
      </c>
      <c r="E115" s="16"/>
      <c r="F115" s="17"/>
      <c r="G115" s="17">
        <v>1.0</v>
      </c>
      <c r="H115" s="18">
        <f t="shared" ref="H115:H147" si="22">(C115+D115+E115)/B115</f>
        <v>0.9230769231</v>
      </c>
      <c r="I115" s="18">
        <f t="shared" ref="I115:I147" si="23">(C115+D115)/B115</f>
        <v>0.9230769231</v>
      </c>
      <c r="J115" s="16">
        <v>1.0</v>
      </c>
      <c r="K115" s="16">
        <v>1.0</v>
      </c>
      <c r="L115" s="16">
        <v>32.0</v>
      </c>
      <c r="M115" s="16">
        <v>30.0</v>
      </c>
      <c r="N115" s="18">
        <f t="shared" ref="N115:N147" si="24">M115/L115</f>
        <v>0.9375</v>
      </c>
      <c r="O115" s="16">
        <v>32.0</v>
      </c>
      <c r="P115" s="16">
        <v>30.0</v>
      </c>
      <c r="Q115" s="20">
        <f t="shared" ref="Q115:Q147" si="25">P115/O115</f>
        <v>0.9375</v>
      </c>
    </row>
    <row r="116" ht="14.25" customHeight="1">
      <c r="A116" s="15" t="s">
        <v>225</v>
      </c>
      <c r="B116" s="16">
        <v>10.0</v>
      </c>
      <c r="C116" s="17">
        <v>6.0</v>
      </c>
      <c r="D116" s="16">
        <v>4.0</v>
      </c>
      <c r="E116" s="16"/>
      <c r="F116" s="17"/>
      <c r="G116" s="17"/>
      <c r="H116" s="18">
        <f t="shared" si="22"/>
        <v>1</v>
      </c>
      <c r="I116" s="18">
        <f t="shared" si="23"/>
        <v>1</v>
      </c>
      <c r="J116" s="16">
        <v>1.0</v>
      </c>
      <c r="K116" s="16">
        <v>1.0</v>
      </c>
      <c r="L116" s="16">
        <v>32.0</v>
      </c>
      <c r="M116" s="16">
        <v>30.0</v>
      </c>
      <c r="N116" s="18">
        <f t="shared" si="24"/>
        <v>0.9375</v>
      </c>
      <c r="O116" s="16">
        <v>32.0</v>
      </c>
      <c r="P116" s="16">
        <v>30.0</v>
      </c>
      <c r="Q116" s="20">
        <f t="shared" si="25"/>
        <v>0.9375</v>
      </c>
    </row>
    <row r="117" ht="14.25" customHeight="1">
      <c r="A117" s="15" t="s">
        <v>525</v>
      </c>
      <c r="B117" s="16">
        <v>15.0</v>
      </c>
      <c r="C117" s="16">
        <v>11.0</v>
      </c>
      <c r="D117" s="16">
        <v>4.0</v>
      </c>
      <c r="E117" s="16"/>
      <c r="F117" s="17"/>
      <c r="G117" s="17"/>
      <c r="H117" s="18">
        <f t="shared" si="22"/>
        <v>1</v>
      </c>
      <c r="I117" s="18">
        <f t="shared" si="23"/>
        <v>1</v>
      </c>
      <c r="J117" s="16">
        <v>1.0</v>
      </c>
      <c r="K117" s="16">
        <v>1.0</v>
      </c>
      <c r="L117" s="16">
        <v>32.0</v>
      </c>
      <c r="M117" s="16">
        <v>31.0</v>
      </c>
      <c r="N117" s="18">
        <f t="shared" si="24"/>
        <v>0.96875</v>
      </c>
      <c r="O117" s="16">
        <v>32.0</v>
      </c>
      <c r="P117" s="16">
        <v>31.0</v>
      </c>
      <c r="Q117" s="20">
        <f t="shared" si="25"/>
        <v>0.96875</v>
      </c>
    </row>
    <row r="118" ht="14.25" customHeight="1">
      <c r="A118" s="15" t="s">
        <v>484</v>
      </c>
      <c r="B118" s="17">
        <v>16.0</v>
      </c>
      <c r="C118" s="17">
        <v>9.0</v>
      </c>
      <c r="D118" s="17">
        <v>7.0</v>
      </c>
      <c r="E118" s="17"/>
      <c r="F118" s="17"/>
      <c r="G118" s="17"/>
      <c r="H118" s="18">
        <f t="shared" si="22"/>
        <v>1</v>
      </c>
      <c r="I118" s="18">
        <f t="shared" si="23"/>
        <v>1</v>
      </c>
      <c r="J118" s="16">
        <v>1.0</v>
      </c>
      <c r="K118" s="16">
        <v>1.0</v>
      </c>
      <c r="L118" s="16">
        <v>8.0</v>
      </c>
      <c r="M118" s="16">
        <v>7.0</v>
      </c>
      <c r="N118" s="18">
        <f t="shared" si="24"/>
        <v>0.875</v>
      </c>
      <c r="O118" s="16">
        <v>8.0</v>
      </c>
      <c r="P118" s="16">
        <v>7.0</v>
      </c>
      <c r="Q118" s="20">
        <f t="shared" si="25"/>
        <v>0.875</v>
      </c>
    </row>
    <row r="119" ht="14.25" customHeight="1">
      <c r="A119" s="15" t="s">
        <v>526</v>
      </c>
      <c r="B119" s="17">
        <v>17.0</v>
      </c>
      <c r="C119" s="17">
        <v>7.0</v>
      </c>
      <c r="D119" s="17">
        <v>5.0</v>
      </c>
      <c r="E119" s="17">
        <v>5.0</v>
      </c>
      <c r="F119" s="17"/>
      <c r="G119" s="17"/>
      <c r="H119" s="18">
        <f t="shared" si="22"/>
        <v>1</v>
      </c>
      <c r="I119" s="18">
        <f t="shared" si="23"/>
        <v>0.7058823529</v>
      </c>
      <c r="J119" s="16">
        <v>1.0</v>
      </c>
      <c r="K119" s="16">
        <v>1.0</v>
      </c>
      <c r="L119" s="16">
        <v>32.0</v>
      </c>
      <c r="M119" s="16">
        <v>28.0</v>
      </c>
      <c r="N119" s="18">
        <f t="shared" si="24"/>
        <v>0.875</v>
      </c>
      <c r="O119" s="16">
        <v>32.0</v>
      </c>
      <c r="P119" s="16">
        <v>28.0</v>
      </c>
      <c r="Q119" s="20">
        <f t="shared" si="25"/>
        <v>0.875</v>
      </c>
    </row>
    <row r="120" ht="14.25" customHeight="1">
      <c r="A120" s="15" t="s">
        <v>226</v>
      </c>
      <c r="B120" s="17">
        <v>16.0</v>
      </c>
      <c r="C120" s="17">
        <v>9.0</v>
      </c>
      <c r="D120" s="17">
        <v>7.0</v>
      </c>
      <c r="E120" s="17"/>
      <c r="F120" s="17"/>
      <c r="G120" s="17"/>
      <c r="H120" s="18">
        <f t="shared" si="22"/>
        <v>1</v>
      </c>
      <c r="I120" s="18">
        <f t="shared" si="23"/>
        <v>1</v>
      </c>
      <c r="J120" s="16">
        <v>1.0</v>
      </c>
      <c r="K120" s="16">
        <v>1.0</v>
      </c>
      <c r="L120" s="16">
        <v>32.0</v>
      </c>
      <c r="M120" s="16">
        <v>30.0</v>
      </c>
      <c r="N120" s="18">
        <f t="shared" si="24"/>
        <v>0.9375</v>
      </c>
      <c r="O120" s="16">
        <v>32.0</v>
      </c>
      <c r="P120" s="16">
        <v>30.0</v>
      </c>
      <c r="Q120" s="20">
        <f t="shared" si="25"/>
        <v>0.9375</v>
      </c>
    </row>
    <row r="121" ht="14.25" customHeight="1">
      <c r="A121" s="15" t="s">
        <v>228</v>
      </c>
      <c r="B121" s="17">
        <v>13.0</v>
      </c>
      <c r="C121" s="17">
        <v>12.0</v>
      </c>
      <c r="D121" s="17">
        <v>1.0</v>
      </c>
      <c r="E121" s="17"/>
      <c r="F121" s="17"/>
      <c r="G121" s="17"/>
      <c r="H121" s="18">
        <f t="shared" si="22"/>
        <v>1</v>
      </c>
      <c r="I121" s="18">
        <f t="shared" si="23"/>
        <v>1</v>
      </c>
      <c r="J121" s="16">
        <v>1.0</v>
      </c>
      <c r="K121" s="16">
        <v>1.0</v>
      </c>
      <c r="L121" s="16">
        <v>32.0</v>
      </c>
      <c r="M121" s="16">
        <v>28.0</v>
      </c>
      <c r="N121" s="18">
        <f t="shared" si="24"/>
        <v>0.875</v>
      </c>
      <c r="O121" s="16">
        <v>32.0</v>
      </c>
      <c r="P121" s="16">
        <v>28.0</v>
      </c>
      <c r="Q121" s="20">
        <f t="shared" si="25"/>
        <v>0.875</v>
      </c>
    </row>
    <row r="122" ht="14.25" customHeight="1">
      <c r="A122" s="15" t="s">
        <v>524</v>
      </c>
      <c r="B122" s="17">
        <v>15.0</v>
      </c>
      <c r="C122" s="17">
        <v>9.0</v>
      </c>
      <c r="D122" s="17">
        <v>4.0</v>
      </c>
      <c r="E122" s="17">
        <v>2.0</v>
      </c>
      <c r="F122" s="17"/>
      <c r="G122" s="17"/>
      <c r="H122" s="18">
        <f t="shared" si="22"/>
        <v>1</v>
      </c>
      <c r="I122" s="18">
        <f t="shared" si="23"/>
        <v>0.8666666667</v>
      </c>
      <c r="J122" s="16">
        <v>1.0</v>
      </c>
      <c r="K122" s="16">
        <v>1.0</v>
      </c>
      <c r="L122" s="16">
        <v>32.0</v>
      </c>
      <c r="M122" s="16">
        <v>31.0</v>
      </c>
      <c r="N122" s="18">
        <f t="shared" si="24"/>
        <v>0.96875</v>
      </c>
      <c r="O122" s="16">
        <v>32.0</v>
      </c>
      <c r="P122" s="16">
        <v>31.0</v>
      </c>
      <c r="Q122" s="20">
        <f t="shared" si="25"/>
        <v>0.96875</v>
      </c>
    </row>
    <row r="123" ht="14.25" customHeight="1">
      <c r="A123" s="15" t="s">
        <v>483</v>
      </c>
      <c r="B123" s="17">
        <v>10.0</v>
      </c>
      <c r="C123" s="17">
        <v>2.0</v>
      </c>
      <c r="D123" s="17">
        <v>7.0</v>
      </c>
      <c r="E123" s="17">
        <v>1.0</v>
      </c>
      <c r="F123" s="17"/>
      <c r="G123" s="17"/>
      <c r="H123" s="18">
        <f t="shared" si="22"/>
        <v>1</v>
      </c>
      <c r="I123" s="18">
        <f t="shared" si="23"/>
        <v>0.9</v>
      </c>
      <c r="J123" s="16">
        <v>1.0</v>
      </c>
      <c r="K123" s="16">
        <v>1.0</v>
      </c>
      <c r="L123" s="16">
        <v>8.0</v>
      </c>
      <c r="M123" s="16">
        <v>7.0</v>
      </c>
      <c r="N123" s="18">
        <f t="shared" si="24"/>
        <v>0.875</v>
      </c>
      <c r="O123" s="16">
        <v>8.0</v>
      </c>
      <c r="P123" s="16">
        <v>7.0</v>
      </c>
      <c r="Q123" s="20">
        <f t="shared" si="25"/>
        <v>0.875</v>
      </c>
    </row>
    <row r="124" ht="14.25" customHeight="1">
      <c r="A124" s="15" t="s">
        <v>578</v>
      </c>
      <c r="B124" s="17">
        <v>15.0</v>
      </c>
      <c r="C124" s="17">
        <v>12.0</v>
      </c>
      <c r="D124" s="17">
        <v>3.0</v>
      </c>
      <c r="E124" s="17"/>
      <c r="F124" s="17"/>
      <c r="G124" s="17"/>
      <c r="H124" s="18">
        <f t="shared" si="22"/>
        <v>1</v>
      </c>
      <c r="I124" s="18">
        <f t="shared" si="23"/>
        <v>1</v>
      </c>
      <c r="J124" s="16">
        <v>1.0</v>
      </c>
      <c r="K124" s="16">
        <v>1.0</v>
      </c>
      <c r="L124" s="16">
        <v>8.0</v>
      </c>
      <c r="M124" s="16">
        <v>9.0</v>
      </c>
      <c r="N124" s="18">
        <f t="shared" si="24"/>
        <v>1.125</v>
      </c>
      <c r="O124" s="16">
        <v>8.0</v>
      </c>
      <c r="P124" s="16">
        <v>9.0</v>
      </c>
      <c r="Q124" s="20">
        <f t="shared" si="25"/>
        <v>1.125</v>
      </c>
    </row>
    <row r="125" ht="14.25" customHeight="1">
      <c r="A125" s="15" t="s">
        <v>455</v>
      </c>
      <c r="B125" s="17">
        <v>22.0</v>
      </c>
      <c r="C125" s="17">
        <v>20.0</v>
      </c>
      <c r="D125" s="17">
        <v>2.0</v>
      </c>
      <c r="E125" s="17"/>
      <c r="F125" s="17"/>
      <c r="G125" s="17"/>
      <c r="H125" s="18">
        <f t="shared" si="22"/>
        <v>1</v>
      </c>
      <c r="I125" s="18">
        <f t="shared" si="23"/>
        <v>1</v>
      </c>
      <c r="J125" s="16">
        <v>1.0</v>
      </c>
      <c r="K125" s="16">
        <v>1.0</v>
      </c>
      <c r="L125" s="16">
        <v>8.0</v>
      </c>
      <c r="M125" s="16">
        <v>6.0</v>
      </c>
      <c r="N125" s="18">
        <f t="shared" si="24"/>
        <v>0.75</v>
      </c>
      <c r="O125" s="16">
        <v>8.0</v>
      </c>
      <c r="P125" s="16">
        <v>6.0</v>
      </c>
      <c r="Q125" s="20">
        <f t="shared" si="25"/>
        <v>0.75</v>
      </c>
    </row>
    <row r="126" ht="14.25" customHeight="1">
      <c r="A126" s="15" t="s">
        <v>227</v>
      </c>
      <c r="B126" s="17">
        <v>10.0</v>
      </c>
      <c r="C126" s="17">
        <v>8.0</v>
      </c>
      <c r="D126" s="17">
        <v>2.0</v>
      </c>
      <c r="E126" s="17"/>
      <c r="F126" s="17"/>
      <c r="G126" s="17"/>
      <c r="H126" s="18">
        <f t="shared" si="22"/>
        <v>1</v>
      </c>
      <c r="I126" s="18">
        <f t="shared" si="23"/>
        <v>1</v>
      </c>
      <c r="J126" s="16">
        <v>1.0</v>
      </c>
      <c r="K126" s="16">
        <v>1.0</v>
      </c>
      <c r="L126" s="16">
        <v>32.0</v>
      </c>
      <c r="M126" s="16">
        <v>31.0</v>
      </c>
      <c r="N126" s="18">
        <f t="shared" si="24"/>
        <v>0.96875</v>
      </c>
      <c r="O126" s="16">
        <v>32.0</v>
      </c>
      <c r="P126" s="16">
        <v>31.0</v>
      </c>
      <c r="Q126" s="20">
        <f t="shared" si="25"/>
        <v>0.96875</v>
      </c>
    </row>
    <row r="127" ht="14.25" customHeight="1">
      <c r="A127" s="15" t="s">
        <v>106</v>
      </c>
      <c r="B127" s="17">
        <v>18.0</v>
      </c>
      <c r="C127" s="17">
        <v>6.0</v>
      </c>
      <c r="D127" s="17">
        <v>9.0</v>
      </c>
      <c r="E127" s="17">
        <v>2.0</v>
      </c>
      <c r="F127" s="17"/>
      <c r="G127" s="17">
        <v>1.0</v>
      </c>
      <c r="H127" s="18">
        <f t="shared" si="22"/>
        <v>0.9444444444</v>
      </c>
      <c r="I127" s="18">
        <f t="shared" si="23"/>
        <v>0.8333333333</v>
      </c>
      <c r="J127" s="16">
        <v>1.0</v>
      </c>
      <c r="K127" s="16">
        <v>1.0</v>
      </c>
      <c r="L127" s="16">
        <v>8.0</v>
      </c>
      <c r="M127" s="16">
        <v>6.0</v>
      </c>
      <c r="N127" s="18">
        <f t="shared" si="24"/>
        <v>0.75</v>
      </c>
      <c r="O127" s="16">
        <v>8.0</v>
      </c>
      <c r="P127" s="16">
        <v>6.0</v>
      </c>
      <c r="Q127" s="20">
        <f t="shared" si="25"/>
        <v>0.75</v>
      </c>
    </row>
    <row r="128" ht="14.25" customHeight="1">
      <c r="A128" s="15" t="s">
        <v>94</v>
      </c>
      <c r="B128" s="17">
        <v>12.0</v>
      </c>
      <c r="C128" s="17">
        <v>7.0</v>
      </c>
      <c r="D128" s="17">
        <v>6.0</v>
      </c>
      <c r="E128" s="17"/>
      <c r="F128" s="17"/>
      <c r="G128" s="17"/>
      <c r="H128" s="18">
        <f t="shared" si="22"/>
        <v>1.083333333</v>
      </c>
      <c r="I128" s="18">
        <f t="shared" si="23"/>
        <v>1.083333333</v>
      </c>
      <c r="J128" s="16">
        <v>1.0</v>
      </c>
      <c r="K128" s="16">
        <v>1.0</v>
      </c>
      <c r="L128" s="16">
        <v>8.0</v>
      </c>
      <c r="M128" s="16">
        <v>6.0</v>
      </c>
      <c r="N128" s="18">
        <f t="shared" si="24"/>
        <v>0.75</v>
      </c>
      <c r="O128" s="16">
        <v>8.0</v>
      </c>
      <c r="P128" s="16">
        <v>6.0</v>
      </c>
      <c r="Q128" s="20">
        <f t="shared" si="25"/>
        <v>0.75</v>
      </c>
    </row>
    <row r="129" ht="14.25" customHeight="1">
      <c r="A129" s="15" t="s">
        <v>96</v>
      </c>
      <c r="B129" s="17">
        <v>16.0</v>
      </c>
      <c r="C129" s="17">
        <v>16.0</v>
      </c>
      <c r="D129" s="17"/>
      <c r="E129" s="17"/>
      <c r="F129" s="17"/>
      <c r="G129" s="17"/>
      <c r="H129" s="18">
        <f t="shared" si="22"/>
        <v>1</v>
      </c>
      <c r="I129" s="18">
        <f t="shared" si="23"/>
        <v>1</v>
      </c>
      <c r="J129" s="16">
        <v>1.0</v>
      </c>
      <c r="K129" s="16">
        <v>1.0</v>
      </c>
      <c r="L129" s="16">
        <v>8.0</v>
      </c>
      <c r="M129" s="16">
        <v>4.0</v>
      </c>
      <c r="N129" s="18">
        <f t="shared" si="24"/>
        <v>0.5</v>
      </c>
      <c r="O129" s="16">
        <v>8.0</v>
      </c>
      <c r="P129" s="16">
        <v>4.0</v>
      </c>
      <c r="Q129" s="20">
        <f t="shared" si="25"/>
        <v>0.5</v>
      </c>
    </row>
    <row r="130" ht="14.25" customHeight="1">
      <c r="A130" s="15" t="s">
        <v>92</v>
      </c>
      <c r="B130" s="17">
        <v>11.0</v>
      </c>
      <c r="C130" s="17">
        <v>6.0</v>
      </c>
      <c r="D130" s="17">
        <v>5.0</v>
      </c>
      <c r="E130" s="17"/>
      <c r="F130" s="17"/>
      <c r="G130" s="17"/>
      <c r="H130" s="18">
        <f t="shared" si="22"/>
        <v>1</v>
      </c>
      <c r="I130" s="18">
        <f t="shared" si="23"/>
        <v>1</v>
      </c>
      <c r="J130" s="16">
        <v>1.0</v>
      </c>
      <c r="K130" s="16">
        <v>1.0</v>
      </c>
      <c r="L130" s="16">
        <v>8.0</v>
      </c>
      <c r="M130" s="16">
        <v>7.0</v>
      </c>
      <c r="N130" s="18">
        <f t="shared" si="24"/>
        <v>0.875</v>
      </c>
      <c r="O130" s="16">
        <v>8.0</v>
      </c>
      <c r="P130" s="16">
        <v>7.0</v>
      </c>
      <c r="Q130" s="20">
        <f t="shared" si="25"/>
        <v>0.875</v>
      </c>
    </row>
    <row r="131" ht="14.25" customHeight="1">
      <c r="A131" s="15" t="s">
        <v>105</v>
      </c>
      <c r="B131" s="17">
        <v>15.0</v>
      </c>
      <c r="C131" s="17">
        <v>15.0</v>
      </c>
      <c r="D131" s="17"/>
      <c r="E131" s="17"/>
      <c r="F131" s="17"/>
      <c r="G131" s="17"/>
      <c r="H131" s="18">
        <f t="shared" si="22"/>
        <v>1</v>
      </c>
      <c r="I131" s="18">
        <f t="shared" si="23"/>
        <v>1</v>
      </c>
      <c r="J131" s="16">
        <v>1.0</v>
      </c>
      <c r="K131" s="16">
        <v>1.0</v>
      </c>
      <c r="L131" s="16">
        <v>8.0</v>
      </c>
      <c r="M131" s="16">
        <v>7.0</v>
      </c>
      <c r="N131" s="18">
        <f t="shared" si="24"/>
        <v>0.875</v>
      </c>
      <c r="O131" s="16">
        <v>8.0</v>
      </c>
      <c r="P131" s="16">
        <v>7.0</v>
      </c>
      <c r="Q131" s="20">
        <f t="shared" si="25"/>
        <v>0.875</v>
      </c>
    </row>
    <row r="132" ht="14.25" customHeight="1">
      <c r="A132" s="15"/>
      <c r="B132" s="17"/>
      <c r="C132" s="17"/>
      <c r="D132" s="17"/>
      <c r="E132" s="17"/>
      <c r="F132" s="17"/>
      <c r="G132" s="17"/>
      <c r="H132" s="18" t="str">
        <f t="shared" si="22"/>
        <v>#DIV/0!</v>
      </c>
      <c r="I132" s="18" t="str">
        <f t="shared" si="23"/>
        <v>#DIV/0!</v>
      </c>
      <c r="J132" s="16"/>
      <c r="K132" s="16"/>
      <c r="L132" s="16"/>
      <c r="M132" s="16"/>
      <c r="N132" s="18" t="str">
        <f t="shared" si="24"/>
        <v>#DIV/0!</v>
      </c>
      <c r="O132" s="19"/>
      <c r="P132" s="19"/>
      <c r="Q132" s="20" t="str">
        <f t="shared" si="25"/>
        <v>#DIV/0!</v>
      </c>
    </row>
    <row r="133" ht="14.25" customHeight="1">
      <c r="A133" s="15"/>
      <c r="B133" s="17"/>
      <c r="C133" s="17"/>
      <c r="D133" s="17"/>
      <c r="E133" s="17"/>
      <c r="F133" s="17"/>
      <c r="G133" s="17"/>
      <c r="H133" s="18" t="str">
        <f t="shared" si="22"/>
        <v>#DIV/0!</v>
      </c>
      <c r="I133" s="18" t="str">
        <f t="shared" si="23"/>
        <v>#DIV/0!</v>
      </c>
      <c r="J133" s="16"/>
      <c r="K133" s="16"/>
      <c r="L133" s="16"/>
      <c r="M133" s="16"/>
      <c r="N133" s="18" t="str">
        <f t="shared" si="24"/>
        <v>#DIV/0!</v>
      </c>
      <c r="O133" s="19"/>
      <c r="P133" s="19"/>
      <c r="Q133" s="20" t="str">
        <f t="shared" si="25"/>
        <v>#DIV/0!</v>
      </c>
    </row>
    <row r="134" ht="14.25" customHeight="1">
      <c r="A134" s="15"/>
      <c r="B134" s="17"/>
      <c r="C134" s="17"/>
      <c r="D134" s="17"/>
      <c r="E134" s="17"/>
      <c r="F134" s="17"/>
      <c r="G134" s="17"/>
      <c r="H134" s="18" t="str">
        <f t="shared" si="22"/>
        <v>#DIV/0!</v>
      </c>
      <c r="I134" s="18" t="str">
        <f t="shared" si="23"/>
        <v>#DIV/0!</v>
      </c>
      <c r="J134" s="16"/>
      <c r="K134" s="16"/>
      <c r="L134" s="16"/>
      <c r="M134" s="16"/>
      <c r="N134" s="18" t="str">
        <f t="shared" si="24"/>
        <v>#DIV/0!</v>
      </c>
      <c r="O134" s="19"/>
      <c r="P134" s="19"/>
      <c r="Q134" s="20" t="str">
        <f t="shared" si="25"/>
        <v>#DIV/0!</v>
      </c>
    </row>
    <row r="135" ht="14.25" customHeight="1">
      <c r="A135" s="15"/>
      <c r="B135" s="17"/>
      <c r="C135" s="17"/>
      <c r="D135" s="17"/>
      <c r="E135" s="17"/>
      <c r="F135" s="17"/>
      <c r="G135" s="17"/>
      <c r="H135" s="18" t="str">
        <f t="shared" si="22"/>
        <v>#DIV/0!</v>
      </c>
      <c r="I135" s="18" t="str">
        <f t="shared" si="23"/>
        <v>#DIV/0!</v>
      </c>
      <c r="J135" s="16"/>
      <c r="K135" s="16"/>
      <c r="L135" s="16"/>
      <c r="M135" s="16"/>
      <c r="N135" s="18" t="str">
        <f t="shared" si="24"/>
        <v>#DIV/0!</v>
      </c>
      <c r="O135" s="19"/>
      <c r="P135" s="19"/>
      <c r="Q135" s="20" t="str">
        <f t="shared" si="25"/>
        <v>#DIV/0!</v>
      </c>
    </row>
    <row r="136" ht="14.25" customHeight="1">
      <c r="A136" s="15"/>
      <c r="B136" s="17"/>
      <c r="C136" s="17"/>
      <c r="D136" s="17"/>
      <c r="E136" s="17"/>
      <c r="F136" s="17"/>
      <c r="G136" s="17"/>
      <c r="H136" s="18" t="str">
        <f t="shared" si="22"/>
        <v>#DIV/0!</v>
      </c>
      <c r="I136" s="18" t="str">
        <f t="shared" si="23"/>
        <v>#DIV/0!</v>
      </c>
      <c r="J136" s="16"/>
      <c r="K136" s="16"/>
      <c r="L136" s="16"/>
      <c r="M136" s="16"/>
      <c r="N136" s="18" t="str">
        <f t="shared" si="24"/>
        <v>#DIV/0!</v>
      </c>
      <c r="O136" s="19"/>
      <c r="P136" s="19"/>
      <c r="Q136" s="20" t="str">
        <f t="shared" si="25"/>
        <v>#DIV/0!</v>
      </c>
    </row>
    <row r="137" ht="14.25" customHeight="1">
      <c r="A137" s="15"/>
      <c r="B137" s="17"/>
      <c r="C137" s="17"/>
      <c r="D137" s="17"/>
      <c r="E137" s="17"/>
      <c r="F137" s="17"/>
      <c r="G137" s="17"/>
      <c r="H137" s="18" t="str">
        <f t="shared" si="22"/>
        <v>#DIV/0!</v>
      </c>
      <c r="I137" s="18" t="str">
        <f t="shared" si="23"/>
        <v>#DIV/0!</v>
      </c>
      <c r="J137" s="16"/>
      <c r="K137" s="16"/>
      <c r="L137" s="16"/>
      <c r="M137" s="16"/>
      <c r="N137" s="18" t="str">
        <f t="shared" si="24"/>
        <v>#DIV/0!</v>
      </c>
      <c r="O137" s="19"/>
      <c r="P137" s="19"/>
      <c r="Q137" s="20" t="str">
        <f t="shared" si="25"/>
        <v>#DIV/0!</v>
      </c>
    </row>
    <row r="138" ht="14.25" customHeight="1">
      <c r="A138" s="15"/>
      <c r="B138" s="17"/>
      <c r="C138" s="17"/>
      <c r="D138" s="17"/>
      <c r="E138" s="17"/>
      <c r="F138" s="17"/>
      <c r="G138" s="17"/>
      <c r="H138" s="18" t="str">
        <f t="shared" si="22"/>
        <v>#DIV/0!</v>
      </c>
      <c r="I138" s="18" t="str">
        <f t="shared" si="23"/>
        <v>#DIV/0!</v>
      </c>
      <c r="J138" s="16"/>
      <c r="K138" s="16"/>
      <c r="L138" s="16"/>
      <c r="M138" s="16"/>
      <c r="N138" s="18" t="str">
        <f t="shared" si="24"/>
        <v>#DIV/0!</v>
      </c>
      <c r="O138" s="19"/>
      <c r="P138" s="19"/>
      <c r="Q138" s="20" t="str">
        <f t="shared" si="25"/>
        <v>#DIV/0!</v>
      </c>
    </row>
    <row r="139" ht="14.25" customHeight="1">
      <c r="A139" s="15"/>
      <c r="B139" s="17"/>
      <c r="C139" s="17"/>
      <c r="D139" s="17"/>
      <c r="E139" s="17"/>
      <c r="F139" s="17"/>
      <c r="G139" s="17"/>
      <c r="H139" s="18" t="str">
        <f t="shared" si="22"/>
        <v>#DIV/0!</v>
      </c>
      <c r="I139" s="18" t="str">
        <f t="shared" si="23"/>
        <v>#DIV/0!</v>
      </c>
      <c r="J139" s="16"/>
      <c r="K139" s="16"/>
      <c r="L139" s="16"/>
      <c r="M139" s="16"/>
      <c r="N139" s="18" t="str">
        <f t="shared" si="24"/>
        <v>#DIV/0!</v>
      </c>
      <c r="O139" s="19"/>
      <c r="P139" s="19"/>
      <c r="Q139" s="20" t="str">
        <f t="shared" si="25"/>
        <v>#DIV/0!</v>
      </c>
    </row>
    <row r="140" ht="14.25" customHeight="1">
      <c r="A140" s="15"/>
      <c r="B140" s="17"/>
      <c r="C140" s="17"/>
      <c r="D140" s="17"/>
      <c r="E140" s="17"/>
      <c r="F140" s="17"/>
      <c r="G140" s="17"/>
      <c r="H140" s="18" t="str">
        <f t="shared" si="22"/>
        <v>#DIV/0!</v>
      </c>
      <c r="I140" s="18" t="str">
        <f t="shared" si="23"/>
        <v>#DIV/0!</v>
      </c>
      <c r="J140" s="16"/>
      <c r="K140" s="16"/>
      <c r="L140" s="16"/>
      <c r="M140" s="16"/>
      <c r="N140" s="18" t="str">
        <f t="shared" si="24"/>
        <v>#DIV/0!</v>
      </c>
      <c r="O140" s="19"/>
      <c r="P140" s="19"/>
      <c r="Q140" s="20" t="str">
        <f t="shared" si="25"/>
        <v>#DIV/0!</v>
      </c>
    </row>
    <row r="141" ht="14.25" customHeight="1">
      <c r="A141" s="15"/>
      <c r="B141" s="17"/>
      <c r="C141" s="17"/>
      <c r="D141" s="17"/>
      <c r="E141" s="17"/>
      <c r="F141" s="17"/>
      <c r="G141" s="17"/>
      <c r="H141" s="18" t="str">
        <f t="shared" si="22"/>
        <v>#DIV/0!</v>
      </c>
      <c r="I141" s="18" t="str">
        <f t="shared" si="23"/>
        <v>#DIV/0!</v>
      </c>
      <c r="J141" s="16"/>
      <c r="K141" s="16"/>
      <c r="L141" s="16"/>
      <c r="M141" s="16"/>
      <c r="N141" s="18" t="str">
        <f t="shared" si="24"/>
        <v>#DIV/0!</v>
      </c>
      <c r="O141" s="19"/>
      <c r="P141" s="19"/>
      <c r="Q141" s="20" t="str">
        <f t="shared" si="25"/>
        <v>#DIV/0!</v>
      </c>
    </row>
    <row r="142" ht="14.25" customHeight="1">
      <c r="A142" s="15"/>
      <c r="B142" s="17"/>
      <c r="C142" s="17"/>
      <c r="D142" s="17"/>
      <c r="E142" s="17"/>
      <c r="F142" s="17"/>
      <c r="G142" s="17"/>
      <c r="H142" s="18" t="str">
        <f t="shared" si="22"/>
        <v>#DIV/0!</v>
      </c>
      <c r="I142" s="18" t="str">
        <f t="shared" si="23"/>
        <v>#DIV/0!</v>
      </c>
      <c r="J142" s="16"/>
      <c r="K142" s="16"/>
      <c r="L142" s="16"/>
      <c r="M142" s="16"/>
      <c r="N142" s="18" t="str">
        <f t="shared" si="24"/>
        <v>#DIV/0!</v>
      </c>
      <c r="O142" s="19"/>
      <c r="P142" s="19"/>
      <c r="Q142" s="20" t="str">
        <f t="shared" si="25"/>
        <v>#DIV/0!</v>
      </c>
    </row>
    <row r="143" ht="14.25" customHeight="1">
      <c r="A143" s="15"/>
      <c r="B143" s="17"/>
      <c r="C143" s="17"/>
      <c r="D143" s="17"/>
      <c r="E143" s="17"/>
      <c r="F143" s="17"/>
      <c r="G143" s="17"/>
      <c r="H143" s="18" t="str">
        <f t="shared" si="22"/>
        <v>#DIV/0!</v>
      </c>
      <c r="I143" s="18" t="str">
        <f t="shared" si="23"/>
        <v>#DIV/0!</v>
      </c>
      <c r="J143" s="16"/>
      <c r="K143" s="16"/>
      <c r="L143" s="16"/>
      <c r="M143" s="16"/>
      <c r="N143" s="18" t="str">
        <f t="shared" si="24"/>
        <v>#DIV/0!</v>
      </c>
      <c r="O143" s="19"/>
      <c r="P143" s="19"/>
      <c r="Q143" s="20" t="str">
        <f t="shared" si="25"/>
        <v>#DIV/0!</v>
      </c>
    </row>
    <row r="144" ht="14.25" customHeight="1">
      <c r="A144" s="15"/>
      <c r="B144" s="17"/>
      <c r="C144" s="17"/>
      <c r="D144" s="17"/>
      <c r="E144" s="17"/>
      <c r="F144" s="17"/>
      <c r="G144" s="17"/>
      <c r="H144" s="18" t="str">
        <f t="shared" si="22"/>
        <v>#DIV/0!</v>
      </c>
      <c r="I144" s="18" t="str">
        <f t="shared" si="23"/>
        <v>#DIV/0!</v>
      </c>
      <c r="J144" s="16"/>
      <c r="K144" s="16"/>
      <c r="L144" s="16"/>
      <c r="M144" s="16"/>
      <c r="N144" s="18" t="str">
        <f t="shared" si="24"/>
        <v>#DIV/0!</v>
      </c>
      <c r="O144" s="19"/>
      <c r="P144" s="19"/>
      <c r="Q144" s="20" t="str">
        <f t="shared" si="25"/>
        <v>#DIV/0!</v>
      </c>
    </row>
    <row r="145" ht="14.25" customHeight="1">
      <c r="A145" s="15"/>
      <c r="B145" s="17"/>
      <c r="C145" s="17"/>
      <c r="D145" s="17"/>
      <c r="E145" s="17"/>
      <c r="F145" s="17"/>
      <c r="G145" s="17"/>
      <c r="H145" s="18" t="str">
        <f t="shared" si="22"/>
        <v>#DIV/0!</v>
      </c>
      <c r="I145" s="18" t="str">
        <f t="shared" si="23"/>
        <v>#DIV/0!</v>
      </c>
      <c r="J145" s="16"/>
      <c r="K145" s="16"/>
      <c r="L145" s="16"/>
      <c r="M145" s="16"/>
      <c r="N145" s="18" t="str">
        <f t="shared" si="24"/>
        <v>#DIV/0!</v>
      </c>
      <c r="O145" s="19"/>
      <c r="P145" s="19"/>
      <c r="Q145" s="20" t="str">
        <f t="shared" si="25"/>
        <v>#DIV/0!</v>
      </c>
    </row>
    <row r="146" ht="14.25" customHeight="1">
      <c r="A146" s="15"/>
      <c r="B146" s="17"/>
      <c r="C146" s="17"/>
      <c r="D146" s="17"/>
      <c r="E146" s="17"/>
      <c r="F146" s="17"/>
      <c r="G146" s="17"/>
      <c r="H146" s="18" t="str">
        <f t="shared" si="22"/>
        <v>#DIV/0!</v>
      </c>
      <c r="I146" s="18" t="str">
        <f t="shared" si="23"/>
        <v>#DIV/0!</v>
      </c>
      <c r="J146" s="16"/>
      <c r="K146" s="16"/>
      <c r="L146" s="16"/>
      <c r="M146" s="16"/>
      <c r="N146" s="18" t="str">
        <f t="shared" si="24"/>
        <v>#DIV/0!</v>
      </c>
      <c r="O146" s="19"/>
      <c r="P146" s="19"/>
      <c r="Q146" s="20" t="str">
        <f t="shared" si="25"/>
        <v>#DIV/0!</v>
      </c>
    </row>
    <row r="147" ht="14.25" customHeight="1">
      <c r="A147" s="9" t="s">
        <v>15</v>
      </c>
      <c r="B147" s="26">
        <f t="shared" ref="B147:G147" si="26">SUM(B115:B146)</f>
        <v>244</v>
      </c>
      <c r="C147" s="26">
        <f t="shared" si="26"/>
        <v>163</v>
      </c>
      <c r="D147" s="26">
        <f t="shared" si="26"/>
        <v>70</v>
      </c>
      <c r="E147" s="26">
        <f t="shared" si="26"/>
        <v>10</v>
      </c>
      <c r="F147" s="26">
        <f t="shared" si="26"/>
        <v>0</v>
      </c>
      <c r="G147" s="26">
        <f t="shared" si="26"/>
        <v>2</v>
      </c>
      <c r="H147" s="18">
        <f t="shared" si="22"/>
        <v>0.9959016393</v>
      </c>
      <c r="I147" s="18">
        <f t="shared" si="23"/>
        <v>0.9549180328</v>
      </c>
      <c r="J147" s="26">
        <f t="shared" ref="J147:M147" si="27">SUM(J115:J146)</f>
        <v>17</v>
      </c>
      <c r="K147" s="26">
        <f t="shared" si="27"/>
        <v>17</v>
      </c>
      <c r="L147" s="26">
        <f t="shared" si="27"/>
        <v>328</v>
      </c>
      <c r="M147" s="26">
        <f t="shared" si="27"/>
        <v>298</v>
      </c>
      <c r="N147" s="18">
        <f t="shared" si="24"/>
        <v>0.9085365854</v>
      </c>
      <c r="O147" s="27">
        <f t="shared" ref="O147:P147" si="28">SUM(O115:O146)</f>
        <v>328</v>
      </c>
      <c r="P147" s="27">
        <f t="shared" si="28"/>
        <v>298</v>
      </c>
      <c r="Q147" s="20">
        <f t="shared" si="25"/>
        <v>0.9085365854</v>
      </c>
    </row>
    <row r="148" ht="14.2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Q148" s="95"/>
    </row>
    <row r="149" ht="14.25" customHeight="1">
      <c r="A149" s="89" t="s">
        <v>27</v>
      </c>
      <c r="B149" s="30"/>
      <c r="C149" s="30"/>
      <c r="D149" s="30"/>
      <c r="E149" s="30"/>
      <c r="F149" s="30"/>
      <c r="G149" s="88"/>
      <c r="H149" s="30"/>
      <c r="I149" s="30"/>
      <c r="J149" s="30"/>
      <c r="K149" s="30"/>
      <c r="L149" s="30"/>
      <c r="M149" s="30"/>
      <c r="N149" s="30"/>
    </row>
    <row r="150" ht="14.25" customHeight="1">
      <c r="A150" s="90" t="s">
        <v>4</v>
      </c>
    </row>
    <row r="151" ht="14.25" customHeight="1">
      <c r="A151" s="120"/>
      <c r="B151" s="99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4"/>
    </row>
    <row r="152" ht="14.25" customHeight="1">
      <c r="A152" s="114"/>
      <c r="B152" s="99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4"/>
    </row>
    <row r="153" ht="14.25" customHeight="1"/>
    <row r="154" ht="14.25" customHeight="1"/>
    <row r="155" ht="14.25" customHeight="1"/>
    <row r="156" ht="14.25" customHeight="1">
      <c r="A156" s="63" t="s">
        <v>20</v>
      </c>
      <c r="Q156" s="95"/>
    </row>
    <row r="157" ht="14.25" customHeight="1">
      <c r="Q157" s="95"/>
    </row>
    <row r="158" ht="14.25" customHeight="1">
      <c r="A158" s="275" t="s">
        <v>1192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Q158" s="95"/>
    </row>
    <row r="159" ht="14.25" customHeight="1">
      <c r="A159" s="96" t="s">
        <v>18</v>
      </c>
      <c r="O159" s="135" t="s">
        <v>3</v>
      </c>
      <c r="P159" s="33"/>
      <c r="Q159" s="34"/>
    </row>
    <row r="160" ht="14.25" customHeight="1">
      <c r="A160" s="9" t="s">
        <v>4</v>
      </c>
      <c r="B160" s="11" t="s">
        <v>5</v>
      </c>
      <c r="C160" s="11" t="s">
        <v>6</v>
      </c>
      <c r="D160" s="11">
        <v>4.0</v>
      </c>
      <c r="E160" s="11">
        <v>3.0</v>
      </c>
      <c r="F160" s="11">
        <v>2.0</v>
      </c>
      <c r="G160" s="45" t="s">
        <v>19</v>
      </c>
      <c r="H160" s="11" t="s">
        <v>8</v>
      </c>
      <c r="I160" s="11" t="s">
        <v>9</v>
      </c>
      <c r="J160" s="11" t="s">
        <v>10</v>
      </c>
      <c r="K160" s="11" t="s">
        <v>11</v>
      </c>
      <c r="L160" s="11" t="s">
        <v>12</v>
      </c>
      <c r="M160" s="11" t="s">
        <v>11</v>
      </c>
      <c r="N160" s="11" t="s">
        <v>13</v>
      </c>
      <c r="O160" s="140" t="s">
        <v>12</v>
      </c>
      <c r="P160" s="140" t="s">
        <v>11</v>
      </c>
      <c r="Q160" s="141" t="s">
        <v>14</v>
      </c>
    </row>
    <row r="161" ht="14.25" customHeight="1">
      <c r="A161" s="15" t="s">
        <v>631</v>
      </c>
      <c r="B161" s="16">
        <v>13.0</v>
      </c>
      <c r="C161" s="16">
        <v>12.0</v>
      </c>
      <c r="D161" s="16"/>
      <c r="E161" s="16"/>
      <c r="F161" s="17"/>
      <c r="G161" s="17">
        <v>1.0</v>
      </c>
      <c r="H161" s="18">
        <f t="shared" ref="H161:H193" si="29">(C161+D161+E161)/B161</f>
        <v>0.9230769231</v>
      </c>
      <c r="I161" s="18">
        <f t="shared" ref="I161:I193" si="30">(C161+D161)/B161</f>
        <v>0.9230769231</v>
      </c>
      <c r="J161" s="16">
        <v>2.0</v>
      </c>
      <c r="K161" s="16">
        <v>2.0</v>
      </c>
      <c r="L161" s="16">
        <v>68.0</v>
      </c>
      <c r="M161" s="16">
        <v>68.0</v>
      </c>
      <c r="N161" s="18">
        <f t="shared" ref="N161:N193" si="31">M161/L161</f>
        <v>1</v>
      </c>
      <c r="O161" s="16">
        <v>68.0</v>
      </c>
      <c r="P161" s="16">
        <v>68.0</v>
      </c>
      <c r="Q161" s="20">
        <f t="shared" ref="Q161:Q193" si="32">P161/O161</f>
        <v>1</v>
      </c>
    </row>
    <row r="162" ht="14.25" customHeight="1">
      <c r="A162" s="15" t="s">
        <v>225</v>
      </c>
      <c r="B162" s="16">
        <v>10.0</v>
      </c>
      <c r="C162" s="17">
        <v>9.0</v>
      </c>
      <c r="D162" s="16">
        <v>1.0</v>
      </c>
      <c r="E162" s="16"/>
      <c r="F162" s="17"/>
      <c r="G162" s="17"/>
      <c r="H162" s="18">
        <f t="shared" si="29"/>
        <v>1</v>
      </c>
      <c r="I162" s="18">
        <f t="shared" si="30"/>
        <v>1</v>
      </c>
      <c r="J162" s="16">
        <v>2.0</v>
      </c>
      <c r="K162" s="16">
        <v>2.0</v>
      </c>
      <c r="L162" s="16">
        <v>68.0</v>
      </c>
      <c r="M162" s="16">
        <v>67.0</v>
      </c>
      <c r="N162" s="18">
        <f t="shared" si="31"/>
        <v>0.9852941176</v>
      </c>
      <c r="O162" s="16">
        <v>68.0</v>
      </c>
      <c r="P162" s="16">
        <v>67.0</v>
      </c>
      <c r="Q162" s="20">
        <f t="shared" si="32"/>
        <v>0.9852941176</v>
      </c>
    </row>
    <row r="163" ht="14.25" customHeight="1">
      <c r="A163" s="15" t="s">
        <v>525</v>
      </c>
      <c r="B163" s="16">
        <v>15.0</v>
      </c>
      <c r="C163" s="16">
        <v>15.0</v>
      </c>
      <c r="D163" s="16"/>
      <c r="E163" s="16"/>
      <c r="F163" s="17"/>
      <c r="G163" s="17"/>
      <c r="H163" s="18">
        <f t="shared" si="29"/>
        <v>1</v>
      </c>
      <c r="I163" s="18">
        <f t="shared" si="30"/>
        <v>1</v>
      </c>
      <c r="J163" s="16">
        <v>2.0</v>
      </c>
      <c r="K163" s="16">
        <v>2.0</v>
      </c>
      <c r="L163" s="16">
        <v>68.0</v>
      </c>
      <c r="M163" s="16">
        <v>68.0</v>
      </c>
      <c r="N163" s="18">
        <f t="shared" si="31"/>
        <v>1</v>
      </c>
      <c r="O163" s="16">
        <v>68.0</v>
      </c>
      <c r="P163" s="16">
        <v>68.0</v>
      </c>
      <c r="Q163" s="20">
        <f t="shared" si="32"/>
        <v>1</v>
      </c>
    </row>
    <row r="164" ht="14.25" customHeight="1">
      <c r="A164" s="15" t="s">
        <v>484</v>
      </c>
      <c r="B164" s="17">
        <v>16.0</v>
      </c>
      <c r="C164" s="17">
        <v>9.0</v>
      </c>
      <c r="D164" s="17">
        <v>7.0</v>
      </c>
      <c r="E164" s="17"/>
      <c r="F164" s="17"/>
      <c r="G164" s="17"/>
      <c r="H164" s="18">
        <f t="shared" si="29"/>
        <v>1</v>
      </c>
      <c r="I164" s="18">
        <f t="shared" si="30"/>
        <v>1</v>
      </c>
      <c r="J164" s="16">
        <v>4.0</v>
      </c>
      <c r="K164" s="16">
        <v>4.0</v>
      </c>
      <c r="L164" s="16">
        <v>34.0</v>
      </c>
      <c r="M164" s="16">
        <v>32.0</v>
      </c>
      <c r="N164" s="18">
        <f t="shared" si="31"/>
        <v>0.9411764706</v>
      </c>
      <c r="O164" s="16">
        <v>34.0</v>
      </c>
      <c r="P164" s="16">
        <v>32.0</v>
      </c>
      <c r="Q164" s="20">
        <f t="shared" si="32"/>
        <v>0.9411764706</v>
      </c>
    </row>
    <row r="165" ht="14.25" customHeight="1">
      <c r="A165" s="15" t="s">
        <v>526</v>
      </c>
      <c r="B165" s="17">
        <v>17.0</v>
      </c>
      <c r="C165" s="17">
        <v>11.0</v>
      </c>
      <c r="D165" s="17">
        <v>6.0</v>
      </c>
      <c r="E165" s="17"/>
      <c r="F165" s="17"/>
      <c r="G165" s="17"/>
      <c r="H165" s="18">
        <f t="shared" si="29"/>
        <v>1</v>
      </c>
      <c r="I165" s="18">
        <f t="shared" si="30"/>
        <v>1</v>
      </c>
      <c r="J165" s="16">
        <v>2.0</v>
      </c>
      <c r="K165" s="16">
        <v>2.0</v>
      </c>
      <c r="L165" s="16">
        <v>68.0</v>
      </c>
      <c r="M165" s="16">
        <v>68.0</v>
      </c>
      <c r="N165" s="18">
        <f t="shared" si="31"/>
        <v>1</v>
      </c>
      <c r="O165" s="16">
        <v>68.0</v>
      </c>
      <c r="P165" s="16">
        <v>68.0</v>
      </c>
      <c r="Q165" s="20">
        <f t="shared" si="32"/>
        <v>1</v>
      </c>
    </row>
    <row r="166" ht="14.25" customHeight="1">
      <c r="A166" s="15" t="s">
        <v>226</v>
      </c>
      <c r="B166" s="17">
        <v>16.0</v>
      </c>
      <c r="C166" s="17">
        <v>11.0</v>
      </c>
      <c r="D166" s="17">
        <v>5.0</v>
      </c>
      <c r="E166" s="17"/>
      <c r="F166" s="17"/>
      <c r="G166" s="17"/>
      <c r="H166" s="18">
        <f t="shared" si="29"/>
        <v>1</v>
      </c>
      <c r="I166" s="18">
        <f t="shared" si="30"/>
        <v>1</v>
      </c>
      <c r="J166" s="16">
        <v>2.0</v>
      </c>
      <c r="K166" s="16">
        <v>2.0</v>
      </c>
      <c r="L166" s="16">
        <v>68.0</v>
      </c>
      <c r="M166" s="16">
        <v>68.0</v>
      </c>
      <c r="N166" s="18">
        <f t="shared" si="31"/>
        <v>1</v>
      </c>
      <c r="O166" s="16">
        <v>68.0</v>
      </c>
      <c r="P166" s="16">
        <v>68.0</v>
      </c>
      <c r="Q166" s="20">
        <f t="shared" si="32"/>
        <v>1</v>
      </c>
    </row>
    <row r="167" ht="14.25" customHeight="1">
      <c r="A167" s="15" t="s">
        <v>228</v>
      </c>
      <c r="B167" s="17">
        <v>13.0</v>
      </c>
      <c r="C167" s="17">
        <v>12.0</v>
      </c>
      <c r="D167" s="17">
        <v>1.0</v>
      </c>
      <c r="E167" s="17"/>
      <c r="F167" s="17"/>
      <c r="G167" s="17"/>
      <c r="H167" s="18">
        <f t="shared" si="29"/>
        <v>1</v>
      </c>
      <c r="I167" s="18">
        <f t="shared" si="30"/>
        <v>1</v>
      </c>
      <c r="J167" s="16">
        <v>2.0</v>
      </c>
      <c r="K167" s="16">
        <v>2.0</v>
      </c>
      <c r="L167" s="16">
        <v>68.0</v>
      </c>
      <c r="M167" s="16">
        <v>66.0</v>
      </c>
      <c r="N167" s="18">
        <f t="shared" si="31"/>
        <v>0.9705882353</v>
      </c>
      <c r="O167" s="16">
        <v>68.0</v>
      </c>
      <c r="P167" s="16">
        <v>66.0</v>
      </c>
      <c r="Q167" s="20">
        <f t="shared" si="32"/>
        <v>0.9705882353</v>
      </c>
    </row>
    <row r="168" ht="14.25" customHeight="1">
      <c r="A168" s="15" t="s">
        <v>524</v>
      </c>
      <c r="B168" s="17">
        <v>15.0</v>
      </c>
      <c r="C168" s="17">
        <v>12.0</v>
      </c>
      <c r="D168" s="17">
        <v>3.0</v>
      </c>
      <c r="E168" s="17"/>
      <c r="F168" s="17"/>
      <c r="G168" s="17"/>
      <c r="H168" s="18">
        <f t="shared" si="29"/>
        <v>1</v>
      </c>
      <c r="I168" s="18">
        <f t="shared" si="30"/>
        <v>1</v>
      </c>
      <c r="J168" s="16">
        <v>2.0</v>
      </c>
      <c r="K168" s="16">
        <v>2.0</v>
      </c>
      <c r="L168" s="16">
        <v>68.0</v>
      </c>
      <c r="M168" s="16">
        <v>68.0</v>
      </c>
      <c r="N168" s="18">
        <f t="shared" si="31"/>
        <v>1</v>
      </c>
      <c r="O168" s="16">
        <v>68.0</v>
      </c>
      <c r="P168" s="16">
        <v>68.0</v>
      </c>
      <c r="Q168" s="20">
        <f t="shared" si="32"/>
        <v>1</v>
      </c>
    </row>
    <row r="169" ht="14.25" customHeight="1">
      <c r="A169" s="15" t="s">
        <v>483</v>
      </c>
      <c r="B169" s="17">
        <v>10.0</v>
      </c>
      <c r="C169" s="17">
        <v>5.0</v>
      </c>
      <c r="D169" s="17">
        <v>4.0</v>
      </c>
      <c r="E169" s="17">
        <v>1.0</v>
      </c>
      <c r="F169" s="17"/>
      <c r="G169" s="17"/>
      <c r="H169" s="18">
        <f t="shared" si="29"/>
        <v>1</v>
      </c>
      <c r="I169" s="18">
        <f t="shared" si="30"/>
        <v>0.9</v>
      </c>
      <c r="J169" s="16">
        <v>4.0</v>
      </c>
      <c r="K169" s="16">
        <v>4.0</v>
      </c>
      <c r="L169" s="16">
        <v>34.0</v>
      </c>
      <c r="M169" s="16">
        <v>32.0</v>
      </c>
      <c r="N169" s="18">
        <f t="shared" si="31"/>
        <v>0.9411764706</v>
      </c>
      <c r="O169" s="16">
        <v>34.0</v>
      </c>
      <c r="P169" s="16">
        <v>32.0</v>
      </c>
      <c r="Q169" s="20">
        <f t="shared" si="32"/>
        <v>0.9411764706</v>
      </c>
    </row>
    <row r="170" ht="14.25" customHeight="1">
      <c r="A170" s="15" t="s">
        <v>578</v>
      </c>
      <c r="B170" s="17">
        <v>15.0</v>
      </c>
      <c r="C170" s="17">
        <v>12.0</v>
      </c>
      <c r="D170" s="17">
        <v>3.0</v>
      </c>
      <c r="E170" s="17"/>
      <c r="F170" s="17"/>
      <c r="G170" s="17"/>
      <c r="H170" s="18">
        <f t="shared" si="29"/>
        <v>1</v>
      </c>
      <c r="I170" s="18">
        <f t="shared" si="30"/>
        <v>1</v>
      </c>
      <c r="J170" s="16">
        <v>4.0</v>
      </c>
      <c r="K170" s="16">
        <v>4.0</v>
      </c>
      <c r="L170" s="16">
        <v>34.0</v>
      </c>
      <c r="M170" s="16">
        <v>34.0</v>
      </c>
      <c r="N170" s="18">
        <f t="shared" si="31"/>
        <v>1</v>
      </c>
      <c r="O170" s="16">
        <v>34.0</v>
      </c>
      <c r="P170" s="16">
        <v>34.0</v>
      </c>
      <c r="Q170" s="20">
        <f t="shared" si="32"/>
        <v>1</v>
      </c>
    </row>
    <row r="171" ht="14.25" customHeight="1">
      <c r="A171" s="15" t="s">
        <v>455</v>
      </c>
      <c r="B171" s="17">
        <v>22.0</v>
      </c>
      <c r="C171" s="17">
        <v>21.0</v>
      </c>
      <c r="D171" s="17">
        <v>1.0</v>
      </c>
      <c r="E171" s="17"/>
      <c r="F171" s="17"/>
      <c r="G171" s="17"/>
      <c r="H171" s="18">
        <f t="shared" si="29"/>
        <v>1</v>
      </c>
      <c r="I171" s="18">
        <f t="shared" si="30"/>
        <v>1</v>
      </c>
      <c r="J171" s="16">
        <v>4.0</v>
      </c>
      <c r="K171" s="16">
        <v>4.0</v>
      </c>
      <c r="L171" s="16">
        <v>34.0</v>
      </c>
      <c r="M171" s="16">
        <v>28.0</v>
      </c>
      <c r="N171" s="18">
        <f t="shared" si="31"/>
        <v>0.8235294118</v>
      </c>
      <c r="O171" s="16">
        <v>34.0</v>
      </c>
      <c r="P171" s="16">
        <v>28.0</v>
      </c>
      <c r="Q171" s="20">
        <f t="shared" si="32"/>
        <v>0.8235294118</v>
      </c>
    </row>
    <row r="172" ht="14.25" customHeight="1">
      <c r="A172" s="15" t="s">
        <v>227</v>
      </c>
      <c r="B172" s="17">
        <v>10.0</v>
      </c>
      <c r="C172" s="17">
        <v>9.0</v>
      </c>
      <c r="D172" s="17">
        <v>1.0</v>
      </c>
      <c r="E172" s="17"/>
      <c r="F172" s="17"/>
      <c r="G172" s="17"/>
      <c r="H172" s="18">
        <f t="shared" si="29"/>
        <v>1</v>
      </c>
      <c r="I172" s="18">
        <f t="shared" si="30"/>
        <v>1</v>
      </c>
      <c r="J172" s="16">
        <v>2.0</v>
      </c>
      <c r="K172" s="16">
        <v>2.0</v>
      </c>
      <c r="L172" s="16">
        <v>68.0</v>
      </c>
      <c r="M172" s="16">
        <v>68.0</v>
      </c>
      <c r="N172" s="18">
        <f t="shared" si="31"/>
        <v>1</v>
      </c>
      <c r="O172" s="16">
        <v>68.0</v>
      </c>
      <c r="P172" s="16">
        <v>68.0</v>
      </c>
      <c r="Q172" s="20">
        <f t="shared" si="32"/>
        <v>1</v>
      </c>
    </row>
    <row r="173" ht="14.25" customHeight="1">
      <c r="A173" s="15" t="s">
        <v>106</v>
      </c>
      <c r="B173" s="17">
        <v>18.0</v>
      </c>
      <c r="C173" s="17">
        <v>10.0</v>
      </c>
      <c r="D173" s="17">
        <v>7.0</v>
      </c>
      <c r="E173" s="17"/>
      <c r="F173" s="17"/>
      <c r="G173" s="17">
        <v>1.0</v>
      </c>
      <c r="H173" s="18">
        <f t="shared" si="29"/>
        <v>0.9444444444</v>
      </c>
      <c r="I173" s="18">
        <f t="shared" si="30"/>
        <v>0.9444444444</v>
      </c>
      <c r="J173" s="16">
        <v>4.0</v>
      </c>
      <c r="K173" s="16">
        <v>4.0</v>
      </c>
      <c r="L173" s="16">
        <v>34.0</v>
      </c>
      <c r="M173" s="16">
        <v>28.0</v>
      </c>
      <c r="N173" s="18">
        <f t="shared" si="31"/>
        <v>0.8235294118</v>
      </c>
      <c r="O173" s="16">
        <v>34.0</v>
      </c>
      <c r="P173" s="16">
        <v>28.0</v>
      </c>
      <c r="Q173" s="20">
        <f t="shared" si="32"/>
        <v>0.8235294118</v>
      </c>
    </row>
    <row r="174" ht="14.25" customHeight="1">
      <c r="A174" s="15"/>
      <c r="B174" s="17"/>
      <c r="C174" s="17"/>
      <c r="D174" s="17"/>
      <c r="E174" s="17"/>
      <c r="F174" s="17"/>
      <c r="G174" s="17"/>
      <c r="H174" s="18" t="str">
        <f t="shared" si="29"/>
        <v>#DIV/0!</v>
      </c>
      <c r="I174" s="18" t="str">
        <f t="shared" si="30"/>
        <v>#DIV/0!</v>
      </c>
      <c r="J174" s="16">
        <v>4.0</v>
      </c>
      <c r="K174" s="16">
        <v>4.0</v>
      </c>
      <c r="L174" s="16">
        <v>16.0</v>
      </c>
      <c r="M174" s="16">
        <v>17.0</v>
      </c>
      <c r="N174" s="18">
        <f t="shared" si="31"/>
        <v>1.0625</v>
      </c>
      <c r="O174" s="16">
        <v>16.0</v>
      </c>
      <c r="P174" s="16">
        <v>17.0</v>
      </c>
      <c r="Q174" s="20">
        <f t="shared" si="32"/>
        <v>1.0625</v>
      </c>
    </row>
    <row r="175" ht="14.25" customHeight="1">
      <c r="A175" s="15" t="s">
        <v>94</v>
      </c>
      <c r="B175" s="17">
        <v>12.0</v>
      </c>
      <c r="C175" s="17">
        <v>10.0</v>
      </c>
      <c r="D175" s="17">
        <v>2.0</v>
      </c>
      <c r="E175" s="17"/>
      <c r="F175" s="17"/>
      <c r="G175" s="17"/>
      <c r="H175" s="18">
        <f t="shared" si="29"/>
        <v>1</v>
      </c>
      <c r="I175" s="18">
        <f t="shared" si="30"/>
        <v>1</v>
      </c>
      <c r="J175" s="16">
        <v>4.0</v>
      </c>
      <c r="K175" s="16">
        <v>4.0</v>
      </c>
      <c r="L175" s="16">
        <v>16.0</v>
      </c>
      <c r="M175" s="16">
        <v>14.0</v>
      </c>
      <c r="N175" s="18">
        <f t="shared" si="31"/>
        <v>0.875</v>
      </c>
      <c r="O175" s="16">
        <v>16.0</v>
      </c>
      <c r="P175" s="16">
        <v>14.0</v>
      </c>
      <c r="Q175" s="20">
        <f t="shared" si="32"/>
        <v>0.875</v>
      </c>
    </row>
    <row r="176" ht="14.25" customHeight="1">
      <c r="A176" s="15" t="s">
        <v>96</v>
      </c>
      <c r="B176" s="17">
        <v>16.0</v>
      </c>
      <c r="C176" s="17">
        <v>16.0</v>
      </c>
      <c r="D176" s="17"/>
      <c r="E176" s="17"/>
      <c r="F176" s="17"/>
      <c r="G176" s="17"/>
      <c r="H176" s="18">
        <f t="shared" si="29"/>
        <v>1</v>
      </c>
      <c r="I176" s="18">
        <f t="shared" si="30"/>
        <v>1</v>
      </c>
      <c r="J176" s="16">
        <v>4.0</v>
      </c>
      <c r="K176" s="16">
        <v>4.0</v>
      </c>
      <c r="L176" s="16">
        <v>16.0</v>
      </c>
      <c r="M176" s="16">
        <v>12.0</v>
      </c>
      <c r="N176" s="18">
        <f t="shared" si="31"/>
        <v>0.75</v>
      </c>
      <c r="O176" s="16">
        <v>16.0</v>
      </c>
      <c r="P176" s="16">
        <v>12.0</v>
      </c>
      <c r="Q176" s="20">
        <f t="shared" si="32"/>
        <v>0.75</v>
      </c>
    </row>
    <row r="177" ht="14.25" customHeight="1">
      <c r="A177" s="15" t="s">
        <v>92</v>
      </c>
      <c r="B177" s="17">
        <v>11.0</v>
      </c>
      <c r="C177" s="17">
        <v>10.0</v>
      </c>
      <c r="D177" s="17">
        <v>1.0</v>
      </c>
      <c r="E177" s="17"/>
      <c r="F177" s="17"/>
      <c r="G177" s="17"/>
      <c r="H177" s="18">
        <f t="shared" si="29"/>
        <v>1</v>
      </c>
      <c r="I177" s="18">
        <f t="shared" si="30"/>
        <v>1</v>
      </c>
      <c r="J177" s="16">
        <v>4.0</v>
      </c>
      <c r="K177" s="16">
        <v>4.0</v>
      </c>
      <c r="L177" s="16">
        <v>16.0</v>
      </c>
      <c r="M177" s="16">
        <v>15.0</v>
      </c>
      <c r="N177" s="18">
        <f t="shared" si="31"/>
        <v>0.9375</v>
      </c>
      <c r="O177" s="16">
        <v>16.0</v>
      </c>
      <c r="P177" s="16">
        <v>15.0</v>
      </c>
      <c r="Q177" s="20">
        <f t="shared" si="32"/>
        <v>0.9375</v>
      </c>
    </row>
    <row r="178" ht="14.25" customHeight="1">
      <c r="A178" s="15" t="s">
        <v>105</v>
      </c>
      <c r="B178" s="17">
        <v>12.0</v>
      </c>
      <c r="C178" s="17">
        <v>10.0</v>
      </c>
      <c r="D178" s="17">
        <v>2.0</v>
      </c>
      <c r="E178" s="17"/>
      <c r="F178" s="17"/>
      <c r="G178" s="17"/>
      <c r="H178" s="18">
        <f t="shared" si="29"/>
        <v>1</v>
      </c>
      <c r="I178" s="18">
        <f t="shared" si="30"/>
        <v>1</v>
      </c>
      <c r="J178" s="16">
        <v>4.0</v>
      </c>
      <c r="K178" s="16">
        <v>4.0</v>
      </c>
      <c r="L178" s="16">
        <v>16.0</v>
      </c>
      <c r="M178" s="16">
        <v>15.0</v>
      </c>
      <c r="N178" s="18">
        <f t="shared" si="31"/>
        <v>0.9375</v>
      </c>
      <c r="O178" s="16">
        <v>16.0</v>
      </c>
      <c r="P178" s="16">
        <v>15.0</v>
      </c>
      <c r="Q178" s="20">
        <f t="shared" si="32"/>
        <v>0.9375</v>
      </c>
    </row>
    <row r="179" ht="14.25" customHeight="1">
      <c r="A179" s="15" t="s">
        <v>588</v>
      </c>
      <c r="B179" s="17">
        <v>17.0</v>
      </c>
      <c r="C179" s="17">
        <v>14.0</v>
      </c>
      <c r="D179" s="17">
        <v>3.0</v>
      </c>
      <c r="E179" s="17"/>
      <c r="F179" s="17"/>
      <c r="G179" s="17"/>
      <c r="H179" s="18">
        <f t="shared" si="29"/>
        <v>1</v>
      </c>
      <c r="I179" s="18">
        <f t="shared" si="30"/>
        <v>1</v>
      </c>
      <c r="J179" s="16">
        <v>2.0</v>
      </c>
      <c r="K179" s="16">
        <v>2.0</v>
      </c>
      <c r="L179" s="16">
        <v>68.0</v>
      </c>
      <c r="M179" s="16">
        <v>68.0</v>
      </c>
      <c r="N179" s="18">
        <f t="shared" si="31"/>
        <v>1</v>
      </c>
      <c r="O179" s="16">
        <v>68.0</v>
      </c>
      <c r="P179" s="16">
        <v>68.0</v>
      </c>
      <c r="Q179" s="20">
        <f t="shared" si="32"/>
        <v>1</v>
      </c>
    </row>
    <row r="180" ht="14.25" customHeight="1">
      <c r="A180" s="15" t="s">
        <v>598</v>
      </c>
      <c r="B180" s="17">
        <v>15.0</v>
      </c>
      <c r="C180" s="17">
        <v>8.0</v>
      </c>
      <c r="D180" s="17">
        <v>6.0</v>
      </c>
      <c r="E180" s="17">
        <v>1.0</v>
      </c>
      <c r="F180" s="17"/>
      <c r="G180" s="17"/>
      <c r="H180" s="18">
        <f t="shared" si="29"/>
        <v>1</v>
      </c>
      <c r="I180" s="18">
        <f t="shared" si="30"/>
        <v>0.9333333333</v>
      </c>
      <c r="J180" s="16">
        <v>2.0</v>
      </c>
      <c r="K180" s="16">
        <v>2.0</v>
      </c>
      <c r="L180" s="16">
        <v>68.0</v>
      </c>
      <c r="M180" s="16">
        <v>68.0</v>
      </c>
      <c r="N180" s="18">
        <f t="shared" si="31"/>
        <v>1</v>
      </c>
      <c r="O180" s="16">
        <v>68.0</v>
      </c>
      <c r="P180" s="16">
        <v>68.0</v>
      </c>
      <c r="Q180" s="20">
        <f t="shared" si="32"/>
        <v>1</v>
      </c>
    </row>
    <row r="181" ht="14.25" customHeight="1">
      <c r="A181" s="15" t="s">
        <v>74</v>
      </c>
      <c r="B181" s="17">
        <v>16.0</v>
      </c>
      <c r="C181" s="17">
        <v>14.0</v>
      </c>
      <c r="D181" s="17">
        <v>2.0</v>
      </c>
      <c r="E181" s="17"/>
      <c r="F181" s="17"/>
      <c r="G181" s="17"/>
      <c r="H181" s="18">
        <f t="shared" si="29"/>
        <v>1</v>
      </c>
      <c r="I181" s="18">
        <f t="shared" si="30"/>
        <v>1</v>
      </c>
      <c r="J181" s="16">
        <v>2.0</v>
      </c>
      <c r="K181" s="16">
        <v>2.0</v>
      </c>
      <c r="L181" s="16">
        <v>68.0</v>
      </c>
      <c r="M181" s="16">
        <v>68.0</v>
      </c>
      <c r="N181" s="18">
        <f t="shared" si="31"/>
        <v>1</v>
      </c>
      <c r="O181" s="16">
        <v>68.0</v>
      </c>
      <c r="P181" s="16">
        <v>68.0</v>
      </c>
      <c r="Q181" s="20">
        <f t="shared" si="32"/>
        <v>1</v>
      </c>
    </row>
    <row r="182" ht="14.25" customHeight="1">
      <c r="A182" s="15" t="s">
        <v>76</v>
      </c>
      <c r="B182" s="17">
        <v>17.0</v>
      </c>
      <c r="C182" s="17">
        <v>13.0</v>
      </c>
      <c r="D182" s="17">
        <v>4.0</v>
      </c>
      <c r="E182" s="17"/>
      <c r="F182" s="17"/>
      <c r="G182" s="17"/>
      <c r="H182" s="18">
        <f t="shared" si="29"/>
        <v>1</v>
      </c>
      <c r="I182" s="18">
        <f t="shared" si="30"/>
        <v>1</v>
      </c>
      <c r="J182" s="16">
        <v>2.0</v>
      </c>
      <c r="K182" s="16">
        <v>2.0</v>
      </c>
      <c r="L182" s="16">
        <v>68.0</v>
      </c>
      <c r="M182" s="16">
        <v>68.0</v>
      </c>
      <c r="N182" s="18">
        <f t="shared" si="31"/>
        <v>1</v>
      </c>
      <c r="O182" s="16">
        <v>68.0</v>
      </c>
      <c r="P182" s="16">
        <v>68.0</v>
      </c>
      <c r="Q182" s="20">
        <f t="shared" si="32"/>
        <v>1</v>
      </c>
    </row>
    <row r="183" ht="14.25" customHeight="1">
      <c r="A183" s="15" t="s">
        <v>1193</v>
      </c>
      <c r="B183" s="17">
        <v>12.0</v>
      </c>
      <c r="C183" s="17">
        <v>12.0</v>
      </c>
      <c r="D183" s="17"/>
      <c r="E183" s="17"/>
      <c r="F183" s="17"/>
      <c r="G183" s="17"/>
      <c r="H183" s="18">
        <f t="shared" si="29"/>
        <v>1</v>
      </c>
      <c r="I183" s="18">
        <f t="shared" si="30"/>
        <v>1</v>
      </c>
      <c r="J183" s="16">
        <v>2.0</v>
      </c>
      <c r="K183" s="16">
        <v>2.0</v>
      </c>
      <c r="L183" s="16">
        <v>68.0</v>
      </c>
      <c r="M183" s="16">
        <v>68.0</v>
      </c>
      <c r="N183" s="18">
        <f t="shared" si="31"/>
        <v>1</v>
      </c>
      <c r="O183" s="16">
        <v>68.0</v>
      </c>
      <c r="P183" s="16">
        <v>68.0</v>
      </c>
      <c r="Q183" s="20">
        <f t="shared" si="32"/>
        <v>1</v>
      </c>
    </row>
    <row r="184" ht="14.25" customHeight="1">
      <c r="A184" s="15" t="s">
        <v>1194</v>
      </c>
      <c r="B184" s="17">
        <v>12.0</v>
      </c>
      <c r="C184" s="17">
        <v>12.0</v>
      </c>
      <c r="D184" s="17"/>
      <c r="E184" s="17"/>
      <c r="F184" s="17"/>
      <c r="G184" s="17"/>
      <c r="H184" s="18">
        <f t="shared" si="29"/>
        <v>1</v>
      </c>
      <c r="I184" s="18">
        <f t="shared" si="30"/>
        <v>1</v>
      </c>
      <c r="J184" s="16">
        <v>2.0</v>
      </c>
      <c r="K184" s="16">
        <v>2.0</v>
      </c>
      <c r="L184" s="16">
        <v>68.0</v>
      </c>
      <c r="M184" s="16">
        <v>68.0</v>
      </c>
      <c r="N184" s="18">
        <f t="shared" si="31"/>
        <v>1</v>
      </c>
      <c r="O184" s="16">
        <v>68.0</v>
      </c>
      <c r="P184" s="16">
        <v>68.0</v>
      </c>
      <c r="Q184" s="20">
        <f t="shared" si="32"/>
        <v>1</v>
      </c>
    </row>
    <row r="185" ht="14.25" customHeight="1">
      <c r="A185" s="15" t="s">
        <v>1195</v>
      </c>
      <c r="B185" s="17">
        <v>11.0</v>
      </c>
      <c r="C185" s="17">
        <v>11.0</v>
      </c>
      <c r="D185" s="17"/>
      <c r="E185" s="17"/>
      <c r="F185" s="17"/>
      <c r="G185" s="17"/>
      <c r="H185" s="18">
        <f t="shared" si="29"/>
        <v>1</v>
      </c>
      <c r="I185" s="18">
        <f t="shared" si="30"/>
        <v>1</v>
      </c>
      <c r="J185" s="16">
        <v>2.0</v>
      </c>
      <c r="K185" s="16">
        <v>2.0</v>
      </c>
      <c r="L185" s="16">
        <v>68.0</v>
      </c>
      <c r="M185" s="16">
        <v>68.0</v>
      </c>
      <c r="N185" s="18">
        <f t="shared" si="31"/>
        <v>1</v>
      </c>
      <c r="O185" s="16">
        <v>68.0</v>
      </c>
      <c r="P185" s="16">
        <v>68.0</v>
      </c>
      <c r="Q185" s="20">
        <f t="shared" si="32"/>
        <v>1</v>
      </c>
    </row>
    <row r="186" ht="14.25" customHeight="1">
      <c r="A186" s="15" t="s">
        <v>1196</v>
      </c>
      <c r="B186" s="17">
        <v>14.0</v>
      </c>
      <c r="C186" s="17">
        <v>13.0</v>
      </c>
      <c r="D186" s="17">
        <v>1.0</v>
      </c>
      <c r="E186" s="17"/>
      <c r="F186" s="17"/>
      <c r="G186" s="17"/>
      <c r="H186" s="18">
        <f t="shared" si="29"/>
        <v>1</v>
      </c>
      <c r="I186" s="18">
        <f t="shared" si="30"/>
        <v>1</v>
      </c>
      <c r="J186" s="16">
        <v>2.0</v>
      </c>
      <c r="K186" s="16">
        <v>2.0</v>
      </c>
      <c r="L186" s="16">
        <v>68.0</v>
      </c>
      <c r="M186" s="16">
        <v>68.0</v>
      </c>
      <c r="N186" s="18">
        <f t="shared" si="31"/>
        <v>1</v>
      </c>
      <c r="O186" s="16">
        <v>68.0</v>
      </c>
      <c r="P186" s="16">
        <v>68.0</v>
      </c>
      <c r="Q186" s="20">
        <f t="shared" si="32"/>
        <v>1</v>
      </c>
    </row>
    <row r="187" ht="14.25" customHeight="1">
      <c r="A187" s="15"/>
      <c r="B187" s="17"/>
      <c r="C187" s="17"/>
      <c r="D187" s="17"/>
      <c r="E187" s="17"/>
      <c r="F187" s="17"/>
      <c r="G187" s="17"/>
      <c r="H187" s="18" t="str">
        <f t="shared" si="29"/>
        <v>#DIV/0!</v>
      </c>
      <c r="I187" s="18" t="str">
        <f t="shared" si="30"/>
        <v>#DIV/0!</v>
      </c>
      <c r="J187" s="16"/>
      <c r="K187" s="16"/>
      <c r="L187" s="16"/>
      <c r="M187" s="16"/>
      <c r="N187" s="18" t="str">
        <f t="shared" si="31"/>
        <v>#DIV/0!</v>
      </c>
      <c r="O187" s="19"/>
      <c r="P187" s="19"/>
      <c r="Q187" s="20" t="str">
        <f t="shared" si="32"/>
        <v>#DIV/0!</v>
      </c>
    </row>
    <row r="188" ht="14.25" customHeight="1">
      <c r="A188" s="15"/>
      <c r="B188" s="17"/>
      <c r="C188" s="17"/>
      <c r="D188" s="17"/>
      <c r="E188" s="17"/>
      <c r="F188" s="17"/>
      <c r="G188" s="17"/>
      <c r="H188" s="18" t="str">
        <f t="shared" si="29"/>
        <v>#DIV/0!</v>
      </c>
      <c r="I188" s="18" t="str">
        <f t="shared" si="30"/>
        <v>#DIV/0!</v>
      </c>
      <c r="J188" s="16"/>
      <c r="K188" s="16"/>
      <c r="L188" s="16"/>
      <c r="M188" s="16"/>
      <c r="N188" s="18" t="str">
        <f t="shared" si="31"/>
        <v>#DIV/0!</v>
      </c>
      <c r="O188" s="19"/>
      <c r="P188" s="19"/>
      <c r="Q188" s="20" t="str">
        <f t="shared" si="32"/>
        <v>#DIV/0!</v>
      </c>
    </row>
    <row r="189" ht="14.25" customHeight="1">
      <c r="A189" s="15"/>
      <c r="B189" s="17"/>
      <c r="C189" s="17"/>
      <c r="D189" s="17"/>
      <c r="E189" s="17"/>
      <c r="F189" s="17"/>
      <c r="G189" s="17"/>
      <c r="H189" s="18" t="str">
        <f t="shared" si="29"/>
        <v>#DIV/0!</v>
      </c>
      <c r="I189" s="18" t="str">
        <f t="shared" si="30"/>
        <v>#DIV/0!</v>
      </c>
      <c r="J189" s="16"/>
      <c r="K189" s="16"/>
      <c r="L189" s="16"/>
      <c r="M189" s="16"/>
      <c r="N189" s="18" t="str">
        <f t="shared" si="31"/>
        <v>#DIV/0!</v>
      </c>
      <c r="O189" s="19"/>
      <c r="P189" s="19"/>
      <c r="Q189" s="20" t="str">
        <f t="shared" si="32"/>
        <v>#DIV/0!</v>
      </c>
    </row>
    <row r="190" ht="14.25" customHeight="1">
      <c r="A190" s="15"/>
      <c r="B190" s="17"/>
      <c r="C190" s="17"/>
      <c r="D190" s="17"/>
      <c r="E190" s="17"/>
      <c r="F190" s="17"/>
      <c r="G190" s="17"/>
      <c r="H190" s="18" t="str">
        <f t="shared" si="29"/>
        <v>#DIV/0!</v>
      </c>
      <c r="I190" s="18" t="str">
        <f t="shared" si="30"/>
        <v>#DIV/0!</v>
      </c>
      <c r="J190" s="16"/>
      <c r="K190" s="16"/>
      <c r="L190" s="16"/>
      <c r="M190" s="16"/>
      <c r="N190" s="18" t="str">
        <f t="shared" si="31"/>
        <v>#DIV/0!</v>
      </c>
      <c r="O190" s="19"/>
      <c r="P190" s="19"/>
      <c r="Q190" s="20" t="str">
        <f t="shared" si="32"/>
        <v>#DIV/0!</v>
      </c>
    </row>
    <row r="191" ht="14.25" customHeight="1">
      <c r="A191" s="15"/>
      <c r="B191" s="17"/>
      <c r="C191" s="17"/>
      <c r="D191" s="17"/>
      <c r="E191" s="17"/>
      <c r="F191" s="17"/>
      <c r="G191" s="17"/>
      <c r="H191" s="18" t="str">
        <f t="shared" si="29"/>
        <v>#DIV/0!</v>
      </c>
      <c r="I191" s="18" t="str">
        <f t="shared" si="30"/>
        <v>#DIV/0!</v>
      </c>
      <c r="J191" s="16"/>
      <c r="K191" s="16"/>
      <c r="L191" s="16"/>
      <c r="M191" s="16"/>
      <c r="N191" s="18" t="str">
        <f t="shared" si="31"/>
        <v>#DIV/0!</v>
      </c>
      <c r="O191" s="19"/>
      <c r="P191" s="19"/>
      <c r="Q191" s="20" t="str">
        <f t="shared" si="32"/>
        <v>#DIV/0!</v>
      </c>
    </row>
    <row r="192" ht="14.25" customHeight="1">
      <c r="A192" s="15"/>
      <c r="B192" s="17"/>
      <c r="C192" s="17"/>
      <c r="D192" s="17"/>
      <c r="E192" s="17"/>
      <c r="F192" s="17"/>
      <c r="G192" s="17"/>
      <c r="H192" s="18" t="str">
        <f t="shared" si="29"/>
        <v>#DIV/0!</v>
      </c>
      <c r="I192" s="18" t="str">
        <f t="shared" si="30"/>
        <v>#DIV/0!</v>
      </c>
      <c r="J192" s="16"/>
      <c r="K192" s="16"/>
      <c r="L192" s="16"/>
      <c r="M192" s="16"/>
      <c r="N192" s="18" t="str">
        <f t="shared" si="31"/>
        <v>#DIV/0!</v>
      </c>
      <c r="O192" s="19"/>
      <c r="P192" s="19"/>
      <c r="Q192" s="20" t="str">
        <f t="shared" si="32"/>
        <v>#DIV/0!</v>
      </c>
    </row>
    <row r="193" ht="14.25" customHeight="1">
      <c r="A193" s="9" t="s">
        <v>15</v>
      </c>
      <c r="B193" s="26">
        <f t="shared" ref="B193:G193" si="33">SUM(B161:B192)</f>
        <v>355</v>
      </c>
      <c r="C193" s="26">
        <f t="shared" si="33"/>
        <v>291</v>
      </c>
      <c r="D193" s="26">
        <f t="shared" si="33"/>
        <v>60</v>
      </c>
      <c r="E193" s="26">
        <f t="shared" si="33"/>
        <v>2</v>
      </c>
      <c r="F193" s="26">
        <f t="shared" si="33"/>
        <v>0</v>
      </c>
      <c r="G193" s="26">
        <f t="shared" si="33"/>
        <v>2</v>
      </c>
      <c r="H193" s="18">
        <f t="shared" si="29"/>
        <v>0.9943661972</v>
      </c>
      <c r="I193" s="18">
        <f t="shared" si="30"/>
        <v>0.9887323944</v>
      </c>
      <c r="J193" s="26">
        <f t="shared" ref="J193:M193" si="34">SUM(J161:J192)</f>
        <v>72</v>
      </c>
      <c r="K193" s="26">
        <f t="shared" si="34"/>
        <v>72</v>
      </c>
      <c r="L193" s="26">
        <f t="shared" si="34"/>
        <v>1338</v>
      </c>
      <c r="M193" s="26">
        <f t="shared" si="34"/>
        <v>1312</v>
      </c>
      <c r="N193" s="18">
        <f t="shared" si="31"/>
        <v>0.980568012</v>
      </c>
      <c r="O193" s="27">
        <f t="shared" ref="O193:P193" si="35">SUM(O161:O192)</f>
        <v>1338</v>
      </c>
      <c r="P193" s="27">
        <f t="shared" si="35"/>
        <v>1312</v>
      </c>
      <c r="Q193" s="20">
        <f t="shared" si="32"/>
        <v>0.980568012</v>
      </c>
    </row>
    <row r="194" ht="14.2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Q194" s="95"/>
    </row>
    <row r="195" ht="14.25" customHeight="1">
      <c r="A195" s="89" t="s">
        <v>27</v>
      </c>
      <c r="B195" s="30"/>
      <c r="C195" s="30"/>
      <c r="D195" s="30"/>
      <c r="E195" s="30"/>
      <c r="F195" s="30"/>
      <c r="G195" s="88"/>
      <c r="H195" s="30"/>
      <c r="I195" s="30"/>
      <c r="J195" s="30"/>
      <c r="K195" s="30"/>
      <c r="L195" s="30"/>
      <c r="M195" s="30"/>
      <c r="N195" s="30"/>
    </row>
    <row r="196" ht="14.25" customHeight="1">
      <c r="A196" s="90" t="s">
        <v>4</v>
      </c>
    </row>
    <row r="197" ht="14.25" customHeight="1">
      <c r="A197" s="120"/>
      <c r="B197" s="99">
        <v>8.0</v>
      </c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4"/>
    </row>
    <row r="198" ht="14.25" customHeight="1">
      <c r="A198" s="114"/>
      <c r="B198" s="99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4"/>
    </row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</sheetData>
  <mergeCells count="28">
    <mergeCell ref="A3:N3"/>
    <mergeCell ref="A4:N4"/>
    <mergeCell ref="O4:Q4"/>
    <mergeCell ref="B32:N32"/>
    <mergeCell ref="B33:N33"/>
    <mergeCell ref="B34:N34"/>
    <mergeCell ref="A39:N39"/>
    <mergeCell ref="A40:N40"/>
    <mergeCell ref="O40:Q40"/>
    <mergeCell ref="B68:N68"/>
    <mergeCell ref="B69:N69"/>
    <mergeCell ref="B70:N70"/>
    <mergeCell ref="A75:N75"/>
    <mergeCell ref="O76:Q76"/>
    <mergeCell ref="B151:N151"/>
    <mergeCell ref="B152:N152"/>
    <mergeCell ref="A158:N158"/>
    <mergeCell ref="A159:N159"/>
    <mergeCell ref="O159:Q159"/>
    <mergeCell ref="B197:N197"/>
    <mergeCell ref="B198:N198"/>
    <mergeCell ref="A76:N76"/>
    <mergeCell ref="B104:N104"/>
    <mergeCell ref="B105:N105"/>
    <mergeCell ref="B106:N106"/>
    <mergeCell ref="A112:N112"/>
    <mergeCell ref="A113:N113"/>
    <mergeCell ref="O113:Q113"/>
  </mergeCells>
  <printOptions/>
  <pageMargins bottom="0.75" footer="0.0" header="0.0" left="0.7" right="0.7" top="0.75"/>
  <pageSetup paperSize="9" orientation="portrait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J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1203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275" t="s">
        <v>1204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J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732</v>
      </c>
      <c r="B6" s="16">
        <v>26.0</v>
      </c>
      <c r="C6" s="16">
        <v>23.0</v>
      </c>
      <c r="D6" s="16">
        <v>3.0</v>
      </c>
      <c r="E6" s="23"/>
      <c r="F6" s="24"/>
      <c r="G6" s="24"/>
      <c r="H6" s="18">
        <f t="shared" ref="H6:H22" si="1">(C6+D6+E6)/B6</f>
        <v>1</v>
      </c>
      <c r="I6" s="18">
        <f t="shared" ref="I6:I22" si="2">(C6+D6)/B6</f>
        <v>1</v>
      </c>
      <c r="J6" s="16">
        <v>1.0</v>
      </c>
      <c r="K6" s="16">
        <v>1.0</v>
      </c>
      <c r="L6" s="16">
        <v>14.0</v>
      </c>
      <c r="M6" s="16">
        <v>14.0</v>
      </c>
      <c r="N6" s="18">
        <f t="shared" ref="N6:N22" si="3">M6/L6</f>
        <v>1</v>
      </c>
      <c r="O6" s="19">
        <v>14.0</v>
      </c>
      <c r="P6" s="19">
        <v>14.0</v>
      </c>
      <c r="Q6" s="20">
        <f t="shared" ref="Q6:Q22" si="4">P6/O6</f>
        <v>1</v>
      </c>
      <c r="T6" s="15" t="s">
        <v>1076</v>
      </c>
      <c r="U6" s="16">
        <v>27.0</v>
      </c>
      <c r="V6" s="16">
        <v>17.0</v>
      </c>
      <c r="W6" s="16">
        <v>10.0</v>
      </c>
      <c r="X6" s="23"/>
      <c r="Y6" s="24"/>
      <c r="Z6" s="24"/>
      <c r="AA6" s="18">
        <f t="shared" ref="AA6:AA22" si="5">(V6+W6+X6)/U6</f>
        <v>1</v>
      </c>
      <c r="AB6" s="18">
        <f t="shared" ref="AB6:AB22" si="6">(V6+W6)/U6</f>
        <v>1</v>
      </c>
      <c r="AC6" s="16">
        <v>1.0</v>
      </c>
      <c r="AD6" s="16">
        <v>1.0</v>
      </c>
      <c r="AE6" s="16">
        <v>8.0</v>
      </c>
      <c r="AF6" s="16">
        <v>8.0</v>
      </c>
      <c r="AG6" s="18">
        <f t="shared" ref="AG6:AG22" si="7">AF6/AE6</f>
        <v>1</v>
      </c>
      <c r="AH6" s="19">
        <v>8.0</v>
      </c>
      <c r="AI6" s="19">
        <v>8.0</v>
      </c>
      <c r="AJ6" s="20">
        <f t="shared" ref="AJ6:AJ22" si="8">AI6/AH6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704</v>
      </c>
      <c r="B7" s="16">
        <v>26.0</v>
      </c>
      <c r="C7" s="17">
        <v>23.0</v>
      </c>
      <c r="D7" s="16">
        <v>3.0</v>
      </c>
      <c r="E7" s="23"/>
      <c r="F7" s="24"/>
      <c r="G7" s="24"/>
      <c r="H7" s="18">
        <f t="shared" si="1"/>
        <v>1</v>
      </c>
      <c r="I7" s="18">
        <f t="shared" si="2"/>
        <v>1</v>
      </c>
      <c r="J7" s="16">
        <v>1.0</v>
      </c>
      <c r="K7" s="16">
        <v>1.0</v>
      </c>
      <c r="L7" s="16">
        <v>14.0</v>
      </c>
      <c r="M7" s="16">
        <v>14.0</v>
      </c>
      <c r="N7" s="18">
        <f t="shared" si="3"/>
        <v>1</v>
      </c>
      <c r="O7" s="19">
        <v>14.0</v>
      </c>
      <c r="P7" s="19">
        <v>14.0</v>
      </c>
      <c r="Q7" s="20">
        <f t="shared" si="4"/>
        <v>1</v>
      </c>
      <c r="T7" s="15" t="s">
        <v>1077</v>
      </c>
      <c r="U7" s="16">
        <v>23.0</v>
      </c>
      <c r="V7" s="17">
        <v>14.0</v>
      </c>
      <c r="W7" s="16">
        <v>7.0</v>
      </c>
      <c r="X7" s="16">
        <v>2.0</v>
      </c>
      <c r="Y7" s="24"/>
      <c r="Z7" s="24"/>
      <c r="AA7" s="18">
        <f t="shared" si="5"/>
        <v>1</v>
      </c>
      <c r="AB7" s="18">
        <f t="shared" si="6"/>
        <v>0.9130434783</v>
      </c>
      <c r="AC7" s="16">
        <v>1.0</v>
      </c>
      <c r="AD7" s="16">
        <v>1.0</v>
      </c>
      <c r="AE7" s="16">
        <v>8.0</v>
      </c>
      <c r="AF7" s="16">
        <v>8.0</v>
      </c>
      <c r="AG7" s="18">
        <f t="shared" si="7"/>
        <v>1</v>
      </c>
      <c r="AH7" s="19">
        <v>8.0</v>
      </c>
      <c r="AI7" s="19">
        <v>8.0</v>
      </c>
      <c r="AJ7" s="20">
        <f t="shared" si="8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705</v>
      </c>
      <c r="B8" s="16">
        <v>29.0</v>
      </c>
      <c r="C8" s="16">
        <v>26.0</v>
      </c>
      <c r="D8" s="16">
        <v>3.0</v>
      </c>
      <c r="E8" s="23"/>
      <c r="F8" s="24"/>
      <c r="G8" s="24"/>
      <c r="H8" s="18">
        <f t="shared" si="1"/>
        <v>1</v>
      </c>
      <c r="I8" s="18">
        <f t="shared" si="2"/>
        <v>1</v>
      </c>
      <c r="J8" s="16">
        <v>1.0</v>
      </c>
      <c r="K8" s="16">
        <v>1.0</v>
      </c>
      <c r="L8" s="16">
        <v>14.0</v>
      </c>
      <c r="M8" s="16">
        <v>14.0</v>
      </c>
      <c r="N8" s="18">
        <f t="shared" si="3"/>
        <v>1</v>
      </c>
      <c r="O8" s="19">
        <v>14.0</v>
      </c>
      <c r="P8" s="19">
        <v>14.0</v>
      </c>
      <c r="Q8" s="20">
        <f t="shared" si="4"/>
        <v>1</v>
      </c>
      <c r="T8" s="154" t="s">
        <v>1078</v>
      </c>
      <c r="U8" s="16">
        <v>25.0</v>
      </c>
      <c r="V8" s="16">
        <v>11.0</v>
      </c>
      <c r="W8" s="16">
        <v>12.0</v>
      </c>
      <c r="X8" s="16">
        <v>2.0</v>
      </c>
      <c r="Y8" s="24"/>
      <c r="Z8" s="24"/>
      <c r="AA8" s="18">
        <f t="shared" si="5"/>
        <v>1</v>
      </c>
      <c r="AB8" s="18">
        <f t="shared" si="6"/>
        <v>0.92</v>
      </c>
      <c r="AC8" s="16">
        <v>1.0</v>
      </c>
      <c r="AD8" s="16">
        <v>1.0</v>
      </c>
      <c r="AE8" s="16">
        <v>8.0</v>
      </c>
      <c r="AF8" s="16">
        <v>8.0</v>
      </c>
      <c r="AG8" s="18">
        <f t="shared" si="7"/>
        <v>1</v>
      </c>
      <c r="AH8" s="19">
        <v>8.0</v>
      </c>
      <c r="AI8" s="19">
        <v>8.0</v>
      </c>
      <c r="AJ8" s="20">
        <f t="shared" si="8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706</v>
      </c>
      <c r="B9" s="17">
        <v>22.0</v>
      </c>
      <c r="C9" s="17">
        <v>21.0</v>
      </c>
      <c r="D9" s="17">
        <v>1.0</v>
      </c>
      <c r="E9" s="24"/>
      <c r="F9" s="24"/>
      <c r="G9" s="24"/>
      <c r="H9" s="18">
        <f t="shared" si="1"/>
        <v>1</v>
      </c>
      <c r="I9" s="18">
        <f t="shared" si="2"/>
        <v>1</v>
      </c>
      <c r="J9" s="17">
        <v>1.0</v>
      </c>
      <c r="K9" s="17">
        <v>1.0</v>
      </c>
      <c r="L9" s="17">
        <v>14.0</v>
      </c>
      <c r="M9" s="17">
        <v>14.0</v>
      </c>
      <c r="N9" s="18">
        <f t="shared" si="3"/>
        <v>1</v>
      </c>
      <c r="O9" s="19">
        <v>14.0</v>
      </c>
      <c r="P9" s="19">
        <v>14.0</v>
      </c>
      <c r="Q9" s="20">
        <f t="shared" si="4"/>
        <v>1</v>
      </c>
      <c r="T9" s="15" t="s">
        <v>1079</v>
      </c>
      <c r="U9" s="17">
        <v>15.0</v>
      </c>
      <c r="V9" s="17">
        <v>12.0</v>
      </c>
      <c r="W9" s="17">
        <v>3.0</v>
      </c>
      <c r="X9" s="24"/>
      <c r="Y9" s="24"/>
      <c r="Z9" s="24"/>
      <c r="AA9" s="18">
        <f t="shared" si="5"/>
        <v>1</v>
      </c>
      <c r="AB9" s="18">
        <f t="shared" si="6"/>
        <v>1</v>
      </c>
      <c r="AC9" s="17">
        <v>1.0</v>
      </c>
      <c r="AD9" s="17">
        <v>1.0</v>
      </c>
      <c r="AE9" s="17">
        <v>8.0</v>
      </c>
      <c r="AF9" s="17">
        <v>8.0</v>
      </c>
      <c r="AG9" s="18">
        <f t="shared" si="7"/>
        <v>1</v>
      </c>
      <c r="AH9" s="19">
        <v>8.0</v>
      </c>
      <c r="AI9" s="19">
        <v>8.0</v>
      </c>
      <c r="AJ9" s="20">
        <f t="shared" si="8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709</v>
      </c>
      <c r="B10" s="17">
        <v>21.0</v>
      </c>
      <c r="C10" s="17">
        <v>19.0</v>
      </c>
      <c r="D10" s="17">
        <v>2.0</v>
      </c>
      <c r="E10" s="24"/>
      <c r="F10" s="24"/>
      <c r="G10" s="24"/>
      <c r="H10" s="18">
        <f t="shared" si="1"/>
        <v>1</v>
      </c>
      <c r="I10" s="18">
        <f t="shared" si="2"/>
        <v>1</v>
      </c>
      <c r="J10" s="17">
        <v>1.0</v>
      </c>
      <c r="K10" s="17">
        <v>1.0</v>
      </c>
      <c r="L10" s="17">
        <v>14.0</v>
      </c>
      <c r="M10" s="17">
        <v>14.0</v>
      </c>
      <c r="N10" s="18">
        <f t="shared" si="3"/>
        <v>1</v>
      </c>
      <c r="O10" s="19">
        <v>14.0</v>
      </c>
      <c r="P10" s="19">
        <v>14.0</v>
      </c>
      <c r="Q10" s="20">
        <f t="shared" si="4"/>
        <v>1</v>
      </c>
      <c r="T10" s="15" t="s">
        <v>1080</v>
      </c>
      <c r="U10" s="17">
        <v>29.0</v>
      </c>
      <c r="V10" s="17">
        <v>27.0</v>
      </c>
      <c r="W10" s="17">
        <v>2.0</v>
      </c>
      <c r="X10" s="24"/>
      <c r="Y10" s="24"/>
      <c r="Z10" s="24"/>
      <c r="AA10" s="18">
        <f t="shared" si="5"/>
        <v>1</v>
      </c>
      <c r="AB10" s="18">
        <f t="shared" si="6"/>
        <v>1</v>
      </c>
      <c r="AC10" s="17">
        <v>1.0</v>
      </c>
      <c r="AD10" s="17">
        <v>1.0</v>
      </c>
      <c r="AE10" s="17">
        <v>8.0</v>
      </c>
      <c r="AF10" s="17">
        <v>8.0</v>
      </c>
      <c r="AG10" s="18">
        <f t="shared" si="7"/>
        <v>1</v>
      </c>
      <c r="AH10" s="19">
        <v>8.0</v>
      </c>
      <c r="AI10" s="19">
        <v>8.0</v>
      </c>
      <c r="AJ10" s="20">
        <f t="shared" si="8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905</v>
      </c>
      <c r="B11" s="17">
        <v>29.0</v>
      </c>
      <c r="C11" s="17">
        <v>27.0</v>
      </c>
      <c r="D11" s="17">
        <v>2.0</v>
      </c>
      <c r="E11" s="24"/>
      <c r="F11" s="24"/>
      <c r="G11" s="24"/>
      <c r="H11" s="18">
        <f t="shared" si="1"/>
        <v>1</v>
      </c>
      <c r="I11" s="18">
        <f t="shared" si="2"/>
        <v>1</v>
      </c>
      <c r="J11" s="17">
        <v>1.0</v>
      </c>
      <c r="K11" s="17">
        <v>1.0</v>
      </c>
      <c r="L11" s="17">
        <v>14.0</v>
      </c>
      <c r="M11" s="17">
        <v>14.0</v>
      </c>
      <c r="N11" s="18">
        <f t="shared" si="3"/>
        <v>1</v>
      </c>
      <c r="O11" s="19">
        <v>14.0</v>
      </c>
      <c r="P11" s="19">
        <v>14.0</v>
      </c>
      <c r="Q11" s="20">
        <f t="shared" si="4"/>
        <v>1</v>
      </c>
      <c r="T11" s="15" t="s">
        <v>878</v>
      </c>
      <c r="U11" s="17">
        <v>29.0</v>
      </c>
      <c r="V11" s="17">
        <v>18.0</v>
      </c>
      <c r="W11" s="17">
        <v>9.0</v>
      </c>
      <c r="X11" s="17">
        <v>2.0</v>
      </c>
      <c r="Y11" s="24"/>
      <c r="Z11" s="24"/>
      <c r="AA11" s="18">
        <f t="shared" si="5"/>
        <v>1</v>
      </c>
      <c r="AB11" s="18">
        <f t="shared" si="6"/>
        <v>0.9310344828</v>
      </c>
      <c r="AC11" s="17">
        <v>1.0</v>
      </c>
      <c r="AD11" s="17">
        <v>1.0</v>
      </c>
      <c r="AE11" s="17">
        <v>8.0</v>
      </c>
      <c r="AF11" s="17">
        <v>8.0</v>
      </c>
      <c r="AG11" s="18">
        <f t="shared" si="7"/>
        <v>1</v>
      </c>
      <c r="AH11" s="19">
        <v>8.0</v>
      </c>
      <c r="AI11" s="19">
        <v>8.0</v>
      </c>
      <c r="AJ11" s="20">
        <f t="shared" si="8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1076</v>
      </c>
      <c r="B12" s="17">
        <v>27.0</v>
      </c>
      <c r="C12" s="17">
        <v>25.0</v>
      </c>
      <c r="D12" s="17">
        <v>2.0</v>
      </c>
      <c r="E12" s="24"/>
      <c r="F12" s="24"/>
      <c r="G12" s="24"/>
      <c r="H12" s="18">
        <f t="shared" si="1"/>
        <v>1</v>
      </c>
      <c r="I12" s="18">
        <f t="shared" si="2"/>
        <v>1</v>
      </c>
      <c r="J12" s="17">
        <v>1.0</v>
      </c>
      <c r="K12" s="17">
        <v>1.0</v>
      </c>
      <c r="L12" s="17">
        <v>8.0</v>
      </c>
      <c r="M12" s="17">
        <v>8.0</v>
      </c>
      <c r="N12" s="18">
        <f t="shared" si="3"/>
        <v>1</v>
      </c>
      <c r="O12" s="19">
        <v>8.0</v>
      </c>
      <c r="P12" s="19">
        <v>8.0</v>
      </c>
      <c r="Q12" s="20">
        <f t="shared" si="4"/>
        <v>1</v>
      </c>
      <c r="T12" s="15" t="s">
        <v>879</v>
      </c>
      <c r="U12" s="17">
        <v>27.0</v>
      </c>
      <c r="V12" s="17">
        <v>17.0</v>
      </c>
      <c r="W12" s="17">
        <v>6.0</v>
      </c>
      <c r="X12" s="17">
        <v>4.0</v>
      </c>
      <c r="Y12" s="24"/>
      <c r="Z12" s="24"/>
      <c r="AA12" s="18">
        <f t="shared" si="5"/>
        <v>1</v>
      </c>
      <c r="AB12" s="18">
        <f t="shared" si="6"/>
        <v>0.8518518519</v>
      </c>
      <c r="AC12" s="17">
        <v>1.0</v>
      </c>
      <c r="AD12" s="17">
        <v>1.0</v>
      </c>
      <c r="AE12" s="17">
        <v>8.0</v>
      </c>
      <c r="AF12" s="17">
        <v>8.0</v>
      </c>
      <c r="AG12" s="18">
        <f t="shared" si="7"/>
        <v>1</v>
      </c>
      <c r="AH12" s="19">
        <v>8.0</v>
      </c>
      <c r="AI12" s="19">
        <v>8.0</v>
      </c>
      <c r="AJ12" s="20">
        <f t="shared" si="8"/>
        <v>1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1078</v>
      </c>
      <c r="B13" s="17">
        <v>25.0</v>
      </c>
      <c r="C13" s="17">
        <v>18.0</v>
      </c>
      <c r="D13" s="17">
        <v>7.0</v>
      </c>
      <c r="E13" s="24"/>
      <c r="F13" s="24"/>
      <c r="G13" s="24"/>
      <c r="H13" s="18">
        <f t="shared" si="1"/>
        <v>1</v>
      </c>
      <c r="I13" s="18">
        <f t="shared" si="2"/>
        <v>1</v>
      </c>
      <c r="J13" s="17">
        <v>1.0</v>
      </c>
      <c r="K13" s="17">
        <v>1.0</v>
      </c>
      <c r="L13" s="17">
        <v>8.0</v>
      </c>
      <c r="M13" s="17">
        <v>8.0</v>
      </c>
      <c r="N13" s="18">
        <f t="shared" si="3"/>
        <v>1</v>
      </c>
      <c r="O13" s="19">
        <v>8.0</v>
      </c>
      <c r="P13" s="19">
        <v>8.0</v>
      </c>
      <c r="Q13" s="20">
        <f t="shared" si="4"/>
        <v>1</v>
      </c>
      <c r="T13" s="15" t="s">
        <v>880</v>
      </c>
      <c r="U13" s="17">
        <v>32.0</v>
      </c>
      <c r="V13" s="17">
        <v>23.0</v>
      </c>
      <c r="W13" s="17">
        <v>7.0</v>
      </c>
      <c r="X13" s="17">
        <v>2.0</v>
      </c>
      <c r="Y13" s="24"/>
      <c r="Z13" s="24"/>
      <c r="AA13" s="18">
        <f t="shared" si="5"/>
        <v>1</v>
      </c>
      <c r="AB13" s="18">
        <f t="shared" si="6"/>
        <v>0.9375</v>
      </c>
      <c r="AC13" s="17">
        <v>1.0</v>
      </c>
      <c r="AD13" s="17">
        <v>1.0</v>
      </c>
      <c r="AE13" s="17">
        <v>8.0</v>
      </c>
      <c r="AF13" s="17">
        <v>8.0</v>
      </c>
      <c r="AG13" s="18">
        <f t="shared" si="7"/>
        <v>1</v>
      </c>
      <c r="AH13" s="19">
        <v>8.0</v>
      </c>
      <c r="AI13" s="19">
        <v>8.0</v>
      </c>
      <c r="AJ13" s="20">
        <f t="shared" si="8"/>
        <v>1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1079</v>
      </c>
      <c r="B14" s="17">
        <v>15.0</v>
      </c>
      <c r="C14" s="17">
        <v>14.0</v>
      </c>
      <c r="D14" s="17">
        <v>1.0</v>
      </c>
      <c r="E14" s="24"/>
      <c r="F14" s="24"/>
      <c r="G14" s="24"/>
      <c r="H14" s="18">
        <f t="shared" si="1"/>
        <v>1</v>
      </c>
      <c r="I14" s="18">
        <f t="shared" si="2"/>
        <v>1</v>
      </c>
      <c r="J14" s="17">
        <v>1.0</v>
      </c>
      <c r="K14" s="17">
        <v>1.0</v>
      </c>
      <c r="L14" s="17">
        <v>8.0</v>
      </c>
      <c r="M14" s="17">
        <v>8.0</v>
      </c>
      <c r="N14" s="18">
        <f t="shared" si="3"/>
        <v>1</v>
      </c>
      <c r="O14" s="19">
        <v>8.0</v>
      </c>
      <c r="P14" s="19">
        <v>8.0</v>
      </c>
      <c r="Q14" s="20">
        <f t="shared" si="4"/>
        <v>1</v>
      </c>
      <c r="T14" s="15" t="s">
        <v>881</v>
      </c>
      <c r="U14" s="17">
        <v>29.0</v>
      </c>
      <c r="V14" s="17">
        <v>23.0</v>
      </c>
      <c r="W14" s="17">
        <v>6.0</v>
      </c>
      <c r="X14" s="24"/>
      <c r="Y14" s="24"/>
      <c r="Z14" s="24"/>
      <c r="AA14" s="18">
        <f t="shared" si="5"/>
        <v>1</v>
      </c>
      <c r="AB14" s="18">
        <f t="shared" si="6"/>
        <v>1</v>
      </c>
      <c r="AC14" s="17">
        <v>1.0</v>
      </c>
      <c r="AD14" s="17">
        <v>1.0</v>
      </c>
      <c r="AE14" s="17">
        <v>8.0</v>
      </c>
      <c r="AF14" s="17">
        <v>8.0</v>
      </c>
      <c r="AG14" s="18">
        <f t="shared" si="7"/>
        <v>1</v>
      </c>
      <c r="AH14" s="19">
        <v>8.0</v>
      </c>
      <c r="AI14" s="19">
        <v>8.0</v>
      </c>
      <c r="AJ14" s="20">
        <f t="shared" si="8"/>
        <v>1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1080</v>
      </c>
      <c r="B15" s="17">
        <v>29.0</v>
      </c>
      <c r="C15" s="17">
        <v>29.0</v>
      </c>
      <c r="D15" s="24"/>
      <c r="E15" s="24"/>
      <c r="F15" s="24"/>
      <c r="G15" s="24"/>
      <c r="H15" s="18">
        <f t="shared" si="1"/>
        <v>1</v>
      </c>
      <c r="I15" s="18">
        <f t="shared" si="2"/>
        <v>1</v>
      </c>
      <c r="J15" s="17">
        <v>1.0</v>
      </c>
      <c r="K15" s="17">
        <v>1.0</v>
      </c>
      <c r="L15" s="17">
        <v>8.0</v>
      </c>
      <c r="M15" s="17">
        <v>8.0</v>
      </c>
      <c r="N15" s="18">
        <f t="shared" si="3"/>
        <v>1</v>
      </c>
      <c r="O15" s="19">
        <v>8.0</v>
      </c>
      <c r="P15" s="19">
        <v>8.0</v>
      </c>
      <c r="Q15" s="20">
        <f t="shared" si="4"/>
        <v>1</v>
      </c>
      <c r="T15" s="15" t="s">
        <v>882</v>
      </c>
      <c r="U15" s="17">
        <v>34.0</v>
      </c>
      <c r="V15" s="17">
        <v>32.0</v>
      </c>
      <c r="W15" s="17">
        <v>2.0</v>
      </c>
      <c r="X15" s="24"/>
      <c r="Y15" s="24"/>
      <c r="Z15" s="24"/>
      <c r="AA15" s="18">
        <f t="shared" si="5"/>
        <v>1</v>
      </c>
      <c r="AB15" s="18">
        <f t="shared" si="6"/>
        <v>1</v>
      </c>
      <c r="AC15" s="17">
        <v>1.0</v>
      </c>
      <c r="AD15" s="17">
        <v>1.0</v>
      </c>
      <c r="AE15" s="17">
        <v>8.0</v>
      </c>
      <c r="AF15" s="17">
        <v>8.0</v>
      </c>
      <c r="AG15" s="18">
        <f t="shared" si="7"/>
        <v>1</v>
      </c>
      <c r="AH15" s="19">
        <v>8.0</v>
      </c>
      <c r="AI15" s="19">
        <v>8.0</v>
      </c>
      <c r="AJ15" s="20">
        <f t="shared" si="8"/>
        <v>1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T16" s="25"/>
      <c r="U16" s="24"/>
      <c r="V16" s="24"/>
      <c r="W16" s="24"/>
      <c r="X16" s="24"/>
      <c r="Y16" s="24"/>
      <c r="Z16" s="24"/>
      <c r="AA16" s="18" t="str">
        <f t="shared" si="5"/>
        <v>#DIV/0!</v>
      </c>
      <c r="AB16" s="18" t="str">
        <f t="shared" si="6"/>
        <v>#DIV/0!</v>
      </c>
      <c r="AC16" s="24"/>
      <c r="AD16" s="24"/>
      <c r="AE16" s="24"/>
      <c r="AF16" s="24"/>
      <c r="AG16" s="18" t="str">
        <f t="shared" si="7"/>
        <v>#DIV/0!</v>
      </c>
      <c r="AH16" s="21"/>
      <c r="AI16" s="21"/>
      <c r="AJ16" s="20" t="str">
        <f t="shared" si="8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T17" s="25"/>
      <c r="U17" s="24"/>
      <c r="V17" s="24"/>
      <c r="W17" s="24"/>
      <c r="X17" s="24"/>
      <c r="Y17" s="24"/>
      <c r="Z17" s="24"/>
      <c r="AA17" s="18" t="str">
        <f t="shared" si="5"/>
        <v>#DIV/0!</v>
      </c>
      <c r="AB17" s="18" t="str">
        <f t="shared" si="6"/>
        <v>#DIV/0!</v>
      </c>
      <c r="AC17" s="24"/>
      <c r="AD17" s="24"/>
      <c r="AE17" s="24"/>
      <c r="AF17" s="24"/>
      <c r="AG17" s="18" t="str">
        <f t="shared" si="7"/>
        <v>#DIV/0!</v>
      </c>
      <c r="AH17" s="21"/>
      <c r="AI17" s="21"/>
      <c r="AJ17" s="20" t="str">
        <f t="shared" si="8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T18" s="25"/>
      <c r="U18" s="24"/>
      <c r="V18" s="24"/>
      <c r="W18" s="24"/>
      <c r="X18" s="24"/>
      <c r="Y18" s="24"/>
      <c r="Z18" s="24"/>
      <c r="AA18" s="18" t="str">
        <f t="shared" si="5"/>
        <v>#DIV/0!</v>
      </c>
      <c r="AB18" s="18" t="str">
        <f t="shared" si="6"/>
        <v>#DIV/0!</v>
      </c>
      <c r="AC18" s="24"/>
      <c r="AD18" s="24"/>
      <c r="AE18" s="24"/>
      <c r="AF18" s="24"/>
      <c r="AG18" s="18" t="str">
        <f t="shared" si="7"/>
        <v>#DIV/0!</v>
      </c>
      <c r="AH18" s="21"/>
      <c r="AI18" s="21"/>
      <c r="AJ18" s="20" t="str">
        <f t="shared" si="8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T19" s="25"/>
      <c r="U19" s="24"/>
      <c r="V19" s="24"/>
      <c r="W19" s="24"/>
      <c r="X19" s="24"/>
      <c r="Y19" s="24"/>
      <c r="Z19" s="24"/>
      <c r="AA19" s="18" t="str">
        <f t="shared" si="5"/>
        <v>#DIV/0!</v>
      </c>
      <c r="AB19" s="18" t="str">
        <f t="shared" si="6"/>
        <v>#DIV/0!</v>
      </c>
      <c r="AC19" s="24"/>
      <c r="AD19" s="24"/>
      <c r="AE19" s="24"/>
      <c r="AF19" s="24"/>
      <c r="AG19" s="18" t="str">
        <f t="shared" si="7"/>
        <v>#DIV/0!</v>
      </c>
      <c r="AH19" s="21"/>
      <c r="AI19" s="21"/>
      <c r="AJ19" s="20" t="str">
        <f t="shared" si="8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T20" s="25"/>
      <c r="U20" s="24"/>
      <c r="V20" s="24"/>
      <c r="W20" s="24"/>
      <c r="X20" s="24"/>
      <c r="Y20" s="24"/>
      <c r="Z20" s="24"/>
      <c r="AA20" s="18" t="str">
        <f t="shared" si="5"/>
        <v>#DIV/0!</v>
      </c>
      <c r="AB20" s="18" t="str">
        <f t="shared" si="6"/>
        <v>#DIV/0!</v>
      </c>
      <c r="AC20" s="24"/>
      <c r="AD20" s="24"/>
      <c r="AE20" s="24"/>
      <c r="AF20" s="24"/>
      <c r="AG20" s="18" t="str">
        <f t="shared" si="7"/>
        <v>#DIV/0!</v>
      </c>
      <c r="AH20" s="21"/>
      <c r="AI20" s="21"/>
      <c r="AJ20" s="20" t="str">
        <f t="shared" si="8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T21" s="25"/>
      <c r="U21" s="24"/>
      <c r="V21" s="24"/>
      <c r="W21" s="24"/>
      <c r="X21" s="24"/>
      <c r="Y21" s="24"/>
      <c r="Z21" s="24"/>
      <c r="AA21" s="18" t="str">
        <f t="shared" si="5"/>
        <v>#DIV/0!</v>
      </c>
      <c r="AB21" s="18" t="str">
        <f t="shared" si="6"/>
        <v>#DIV/0!</v>
      </c>
      <c r="AC21" s="24"/>
      <c r="AD21" s="24"/>
      <c r="AE21" s="24"/>
      <c r="AF21" s="24"/>
      <c r="AG21" s="18" t="str">
        <f t="shared" si="7"/>
        <v>#DIV/0!</v>
      </c>
      <c r="AH21" s="21"/>
      <c r="AI21" s="21"/>
      <c r="AJ21" s="20" t="str">
        <f t="shared" si="8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9" t="s">
        <v>15</v>
      </c>
      <c r="B22" s="26">
        <f t="shared" ref="B22:G22" si="9">SUM(B6:B21)</f>
        <v>249</v>
      </c>
      <c r="C22" s="26">
        <f t="shared" si="9"/>
        <v>225</v>
      </c>
      <c r="D22" s="26">
        <f t="shared" si="9"/>
        <v>24</v>
      </c>
      <c r="E22" s="26">
        <f t="shared" si="9"/>
        <v>0</v>
      </c>
      <c r="F22" s="26">
        <f t="shared" si="9"/>
        <v>0</v>
      </c>
      <c r="G22" s="26">
        <f t="shared" si="9"/>
        <v>0</v>
      </c>
      <c r="H22" s="18">
        <f t="shared" si="1"/>
        <v>1</v>
      </c>
      <c r="I22" s="18">
        <f t="shared" si="2"/>
        <v>1</v>
      </c>
      <c r="J22" s="26">
        <f t="shared" ref="J22:M22" si="10">SUM(J6:J21)</f>
        <v>10</v>
      </c>
      <c r="K22" s="26">
        <f t="shared" si="10"/>
        <v>10</v>
      </c>
      <c r="L22" s="26">
        <f t="shared" si="10"/>
        <v>116</v>
      </c>
      <c r="M22" s="26">
        <f t="shared" si="10"/>
        <v>116</v>
      </c>
      <c r="N22" s="18">
        <f t="shared" si="3"/>
        <v>1</v>
      </c>
      <c r="O22" s="27">
        <f t="shared" ref="O22:P22" si="11">SUM(O6:O21)</f>
        <v>116</v>
      </c>
      <c r="P22" s="27">
        <f t="shared" si="11"/>
        <v>116</v>
      </c>
      <c r="Q22" s="20">
        <f t="shared" si="4"/>
        <v>1</v>
      </c>
      <c r="T22" s="9" t="s">
        <v>15</v>
      </c>
      <c r="U22" s="26">
        <f t="shared" ref="U22:Z22" si="12">SUM(U6:U21)</f>
        <v>270</v>
      </c>
      <c r="V22" s="26">
        <f t="shared" si="12"/>
        <v>194</v>
      </c>
      <c r="W22" s="26">
        <f t="shared" si="12"/>
        <v>64</v>
      </c>
      <c r="X22" s="26">
        <f t="shared" si="12"/>
        <v>12</v>
      </c>
      <c r="Y22" s="26">
        <f t="shared" si="12"/>
        <v>0</v>
      </c>
      <c r="Z22" s="26">
        <f t="shared" si="12"/>
        <v>0</v>
      </c>
      <c r="AA22" s="18">
        <f t="shared" si="5"/>
        <v>1</v>
      </c>
      <c r="AB22" s="18">
        <f t="shared" si="6"/>
        <v>0.9555555556</v>
      </c>
      <c r="AC22" s="26">
        <f t="shared" ref="AC22:AF22" si="13">SUM(AC6:AC21)</f>
        <v>10</v>
      </c>
      <c r="AD22" s="26">
        <f t="shared" si="13"/>
        <v>10</v>
      </c>
      <c r="AE22" s="26">
        <f t="shared" si="13"/>
        <v>80</v>
      </c>
      <c r="AF22" s="26">
        <f t="shared" si="13"/>
        <v>80</v>
      </c>
      <c r="AG22" s="18">
        <f t="shared" si="7"/>
        <v>1</v>
      </c>
      <c r="AH22" s="27">
        <f t="shared" ref="AH22:AI22" si="14">SUM(AH6:AH21)</f>
        <v>80</v>
      </c>
      <c r="AI22" s="27">
        <f t="shared" si="14"/>
        <v>80</v>
      </c>
      <c r="AJ22" s="20">
        <f t="shared" si="8"/>
        <v>1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Q23" s="95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J23" s="95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89" t="s">
        <v>27</v>
      </c>
      <c r="B24" s="30"/>
      <c r="C24" s="30"/>
      <c r="D24" s="30"/>
      <c r="E24" s="30"/>
      <c r="F24" s="30"/>
      <c r="G24" s="88"/>
      <c r="H24" s="30"/>
      <c r="I24" s="30"/>
      <c r="J24" s="30"/>
      <c r="K24" s="30"/>
      <c r="L24" s="30"/>
      <c r="M24" s="30"/>
      <c r="N24" s="30"/>
      <c r="T24" s="89" t="s">
        <v>27</v>
      </c>
      <c r="U24" s="30"/>
      <c r="V24" s="30"/>
      <c r="W24" s="30"/>
      <c r="X24" s="30"/>
      <c r="Y24" s="30"/>
      <c r="Z24" s="88"/>
      <c r="AA24" s="30"/>
      <c r="AB24" s="30"/>
      <c r="AC24" s="30"/>
      <c r="AD24" s="30"/>
      <c r="AE24" s="30"/>
      <c r="AF24" s="30"/>
      <c r="AG24" s="30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90" t="s">
        <v>4</v>
      </c>
      <c r="B25" s="32" t="s">
        <v>16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4"/>
      <c r="T25" s="90" t="s">
        <v>4</v>
      </c>
      <c r="U25" s="32" t="s">
        <v>16</v>
      </c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4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93">
        <v>1.0</v>
      </c>
      <c r="B26" s="32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4"/>
      <c r="T26" s="93">
        <v>1.0</v>
      </c>
      <c r="U26" s="32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4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3">
        <v>2.0</v>
      </c>
      <c r="B27" s="32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T27" s="93">
        <v>2.0</v>
      </c>
      <c r="U27" s="32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/>
    <row r="29" ht="14.25" customHeight="1"/>
    <row r="30" ht="14.25" customHeight="1">
      <c r="A30" s="63" t="s">
        <v>20</v>
      </c>
      <c r="Q30" s="95"/>
      <c r="T30" s="63" t="s">
        <v>20</v>
      </c>
      <c r="AJ30" s="95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Q31" s="95"/>
      <c r="AJ31" s="95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A32" s="275" t="s">
        <v>1203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Q32" s="95"/>
      <c r="T32" s="275" t="s">
        <v>1204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J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A33" s="35" t="s">
        <v>30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135" t="s">
        <v>3</v>
      </c>
      <c r="P33" s="33"/>
      <c r="Q33" s="34"/>
      <c r="T33" s="35" t="s">
        <v>30</v>
      </c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35" t="s">
        <v>3</v>
      </c>
      <c r="AI33" s="33"/>
      <c r="AJ33" s="34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9" t="s">
        <v>4</v>
      </c>
      <c r="B34" s="11" t="s">
        <v>5</v>
      </c>
      <c r="C34" s="11" t="s">
        <v>6</v>
      </c>
      <c r="D34" s="11">
        <v>4.0</v>
      </c>
      <c r="E34" s="11">
        <v>3.0</v>
      </c>
      <c r="F34" s="11">
        <v>2.0</v>
      </c>
      <c r="G34" s="11" t="s">
        <v>7</v>
      </c>
      <c r="H34" s="11" t="s">
        <v>8</v>
      </c>
      <c r="I34" s="11" t="s">
        <v>9</v>
      </c>
      <c r="J34" s="11" t="s">
        <v>10</v>
      </c>
      <c r="K34" s="11" t="s">
        <v>11</v>
      </c>
      <c r="L34" s="11" t="s">
        <v>12</v>
      </c>
      <c r="M34" s="11" t="s">
        <v>11</v>
      </c>
      <c r="N34" s="11" t="s">
        <v>13</v>
      </c>
      <c r="O34" s="140" t="s">
        <v>12</v>
      </c>
      <c r="P34" s="140" t="s">
        <v>11</v>
      </c>
      <c r="Q34" s="141" t="s">
        <v>14</v>
      </c>
      <c r="T34" s="9" t="s">
        <v>4</v>
      </c>
      <c r="U34" s="11" t="s">
        <v>5</v>
      </c>
      <c r="V34" s="11" t="s">
        <v>6</v>
      </c>
      <c r="W34" s="11">
        <v>4.0</v>
      </c>
      <c r="X34" s="11">
        <v>3.0</v>
      </c>
      <c r="Y34" s="11">
        <v>2.0</v>
      </c>
      <c r="Z34" s="11" t="s">
        <v>7</v>
      </c>
      <c r="AA34" s="11" t="s">
        <v>8</v>
      </c>
      <c r="AB34" s="11" t="s">
        <v>9</v>
      </c>
      <c r="AC34" s="11" t="s">
        <v>10</v>
      </c>
      <c r="AD34" s="11" t="s">
        <v>11</v>
      </c>
      <c r="AE34" s="11" t="s">
        <v>12</v>
      </c>
      <c r="AF34" s="11" t="s">
        <v>11</v>
      </c>
      <c r="AG34" s="11" t="s">
        <v>13</v>
      </c>
      <c r="AH34" s="140" t="s">
        <v>12</v>
      </c>
      <c r="AI34" s="140" t="s">
        <v>11</v>
      </c>
      <c r="AJ34" s="141" t="s">
        <v>14</v>
      </c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15" t="s">
        <v>732</v>
      </c>
      <c r="B35" s="16">
        <v>26.0</v>
      </c>
      <c r="C35" s="16">
        <v>20.0</v>
      </c>
      <c r="D35" s="16">
        <v>6.0</v>
      </c>
      <c r="E35" s="23"/>
      <c r="F35" s="24"/>
      <c r="G35" s="24"/>
      <c r="H35" s="18">
        <f t="shared" ref="H35:H51" si="15">(C35+D35+E35)/B35</f>
        <v>1</v>
      </c>
      <c r="I35" s="18">
        <f t="shared" ref="I35:I51" si="16">(C35+D35)/B35</f>
        <v>1</v>
      </c>
      <c r="J35" s="16">
        <v>1.0</v>
      </c>
      <c r="K35" s="16">
        <v>1.0</v>
      </c>
      <c r="L35" s="16">
        <v>16.0</v>
      </c>
      <c r="M35" s="16">
        <v>11.0</v>
      </c>
      <c r="N35" s="18">
        <f t="shared" ref="N35:N51" si="17">M35/L35</f>
        <v>0.6875</v>
      </c>
      <c r="O35" s="19"/>
      <c r="P35" s="19"/>
      <c r="Q35" s="20" t="str">
        <f t="shared" ref="Q35:Q51" si="18">P35/O35</f>
        <v>#DIV/0!</v>
      </c>
      <c r="T35" s="15" t="s">
        <v>1076</v>
      </c>
      <c r="U35" s="16">
        <v>28.0</v>
      </c>
      <c r="V35" s="16">
        <v>12.0</v>
      </c>
      <c r="W35" s="16">
        <v>12.0</v>
      </c>
      <c r="X35" s="16">
        <v>4.0</v>
      </c>
      <c r="Y35" s="24"/>
      <c r="Z35" s="24"/>
      <c r="AA35" s="18">
        <f t="shared" ref="AA35:AA51" si="19">(V35+W35+X35)/U35</f>
        <v>1</v>
      </c>
      <c r="AB35" s="18">
        <f t="shared" ref="AB35:AB51" si="20">(V35+W35)/U35</f>
        <v>0.8571428571</v>
      </c>
      <c r="AC35" s="16">
        <v>1.0</v>
      </c>
      <c r="AD35" s="16">
        <v>1.0</v>
      </c>
      <c r="AE35" s="16">
        <v>8.0</v>
      </c>
      <c r="AF35" s="16">
        <v>6.0</v>
      </c>
      <c r="AG35" s="18">
        <f t="shared" ref="AG35:AG51" si="21">AF35/AE35</f>
        <v>0.75</v>
      </c>
      <c r="AH35" s="19"/>
      <c r="AI35" s="19"/>
      <c r="AJ35" s="20" t="str">
        <f t="shared" ref="AJ35:AJ51" si="22">AI35/AH35</f>
        <v>#DIV/0!</v>
      </c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15" t="s">
        <v>704</v>
      </c>
      <c r="B36" s="16">
        <v>26.0</v>
      </c>
      <c r="C36" s="17">
        <v>22.0</v>
      </c>
      <c r="D36" s="16">
        <v>3.0</v>
      </c>
      <c r="E36" s="16">
        <v>1.0</v>
      </c>
      <c r="F36" s="24"/>
      <c r="G36" s="24"/>
      <c r="H36" s="18">
        <f t="shared" si="15"/>
        <v>1</v>
      </c>
      <c r="I36" s="18">
        <f t="shared" si="16"/>
        <v>0.9615384615</v>
      </c>
      <c r="J36" s="16">
        <v>1.0</v>
      </c>
      <c r="K36" s="16">
        <v>1.0</v>
      </c>
      <c r="L36" s="16">
        <v>16.0</v>
      </c>
      <c r="M36" s="16">
        <v>10.0</v>
      </c>
      <c r="N36" s="18">
        <f t="shared" si="17"/>
        <v>0.625</v>
      </c>
      <c r="O36" s="19"/>
      <c r="P36" s="19"/>
      <c r="Q36" s="20" t="str">
        <f t="shared" si="18"/>
        <v>#DIV/0!</v>
      </c>
      <c r="T36" s="15" t="s">
        <v>1205</v>
      </c>
      <c r="U36" s="16">
        <v>24.0</v>
      </c>
      <c r="V36" s="17">
        <v>10.0</v>
      </c>
      <c r="W36" s="16">
        <v>13.0</v>
      </c>
      <c r="X36" s="16">
        <v>1.0</v>
      </c>
      <c r="Y36" s="24"/>
      <c r="Z36" s="24"/>
      <c r="AA36" s="18">
        <f t="shared" si="19"/>
        <v>1</v>
      </c>
      <c r="AB36" s="18">
        <f t="shared" si="20"/>
        <v>0.9583333333</v>
      </c>
      <c r="AC36" s="16">
        <v>1.0</v>
      </c>
      <c r="AD36" s="16">
        <v>1.0</v>
      </c>
      <c r="AE36" s="16">
        <v>8.0</v>
      </c>
      <c r="AF36" s="16">
        <v>6.0</v>
      </c>
      <c r="AG36" s="18">
        <f t="shared" si="21"/>
        <v>0.75</v>
      </c>
      <c r="AH36" s="19"/>
      <c r="AI36" s="19"/>
      <c r="AJ36" s="20" t="str">
        <f t="shared" si="22"/>
        <v>#DIV/0!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4" t="s">
        <v>705</v>
      </c>
      <c r="B37" s="16">
        <v>29.0</v>
      </c>
      <c r="C37" s="16">
        <v>26.0</v>
      </c>
      <c r="D37" s="16">
        <v>3.0</v>
      </c>
      <c r="E37" s="23"/>
      <c r="F37" s="24"/>
      <c r="G37" s="24"/>
      <c r="H37" s="18">
        <f t="shared" si="15"/>
        <v>1</v>
      </c>
      <c r="I37" s="18">
        <f t="shared" si="16"/>
        <v>1</v>
      </c>
      <c r="J37" s="16">
        <v>1.0</v>
      </c>
      <c r="K37" s="16">
        <v>1.0</v>
      </c>
      <c r="L37" s="16">
        <v>16.0</v>
      </c>
      <c r="M37" s="16">
        <v>10.0</v>
      </c>
      <c r="N37" s="18">
        <f t="shared" si="17"/>
        <v>0.625</v>
      </c>
      <c r="O37" s="19"/>
      <c r="P37" s="19"/>
      <c r="Q37" s="20" t="str">
        <f t="shared" si="18"/>
        <v>#DIV/0!</v>
      </c>
      <c r="T37" s="154" t="s">
        <v>1078</v>
      </c>
      <c r="U37" s="16">
        <v>24.0</v>
      </c>
      <c r="V37" s="16">
        <v>8.0</v>
      </c>
      <c r="W37" s="16">
        <v>11.0</v>
      </c>
      <c r="X37" s="16">
        <v>5.0</v>
      </c>
      <c r="Y37" s="24"/>
      <c r="Z37" s="24"/>
      <c r="AA37" s="18">
        <f t="shared" si="19"/>
        <v>1</v>
      </c>
      <c r="AB37" s="18">
        <f t="shared" si="20"/>
        <v>0.7916666667</v>
      </c>
      <c r="AC37" s="16">
        <v>1.0</v>
      </c>
      <c r="AD37" s="16">
        <v>1.0</v>
      </c>
      <c r="AE37" s="16">
        <v>8.0</v>
      </c>
      <c r="AF37" s="16">
        <v>6.0</v>
      </c>
      <c r="AG37" s="18">
        <f t="shared" si="21"/>
        <v>0.75</v>
      </c>
      <c r="AH37" s="19"/>
      <c r="AI37" s="19"/>
      <c r="AJ37" s="20" t="str">
        <f t="shared" si="22"/>
        <v>#DIV/0!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15" t="s">
        <v>706</v>
      </c>
      <c r="B38" s="17">
        <v>22.0</v>
      </c>
      <c r="C38" s="17">
        <v>22.0</v>
      </c>
      <c r="D38" s="17"/>
      <c r="E38" s="24"/>
      <c r="F38" s="24"/>
      <c r="G38" s="24"/>
      <c r="H38" s="18">
        <f t="shared" si="15"/>
        <v>1</v>
      </c>
      <c r="I38" s="18">
        <f t="shared" si="16"/>
        <v>1</v>
      </c>
      <c r="J38" s="17">
        <v>1.0</v>
      </c>
      <c r="K38" s="17">
        <v>1.0</v>
      </c>
      <c r="L38" s="17">
        <v>16.0</v>
      </c>
      <c r="M38" s="17">
        <v>10.0</v>
      </c>
      <c r="N38" s="18">
        <f t="shared" si="17"/>
        <v>0.625</v>
      </c>
      <c r="O38" s="19"/>
      <c r="P38" s="19"/>
      <c r="Q38" s="20" t="str">
        <f t="shared" si="18"/>
        <v>#DIV/0!</v>
      </c>
      <c r="T38" s="15" t="s">
        <v>1079</v>
      </c>
      <c r="U38" s="17">
        <v>14.0</v>
      </c>
      <c r="V38" s="17">
        <v>11.0</v>
      </c>
      <c r="W38" s="17">
        <v>3.0</v>
      </c>
      <c r="X38" s="24"/>
      <c r="Y38" s="24"/>
      <c r="Z38" s="24"/>
      <c r="AA38" s="18">
        <f t="shared" si="19"/>
        <v>1</v>
      </c>
      <c r="AB38" s="18">
        <f t="shared" si="20"/>
        <v>1</v>
      </c>
      <c r="AC38" s="17">
        <v>1.0</v>
      </c>
      <c r="AD38" s="17">
        <v>1.0</v>
      </c>
      <c r="AE38" s="17">
        <v>8.0</v>
      </c>
      <c r="AF38" s="17">
        <v>6.0</v>
      </c>
      <c r="AG38" s="18">
        <f t="shared" si="21"/>
        <v>0.75</v>
      </c>
      <c r="AH38" s="19"/>
      <c r="AI38" s="19"/>
      <c r="AJ38" s="20" t="str">
        <f t="shared" si="22"/>
        <v>#DIV/0!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" t="s">
        <v>709</v>
      </c>
      <c r="B39" s="17">
        <v>21.0</v>
      </c>
      <c r="C39" s="17">
        <v>20.0</v>
      </c>
      <c r="D39" s="17">
        <v>1.0</v>
      </c>
      <c r="E39" s="24"/>
      <c r="F39" s="24"/>
      <c r="G39" s="24"/>
      <c r="H39" s="18">
        <f t="shared" si="15"/>
        <v>1</v>
      </c>
      <c r="I39" s="18">
        <f t="shared" si="16"/>
        <v>1</v>
      </c>
      <c r="J39" s="17">
        <v>1.0</v>
      </c>
      <c r="K39" s="17">
        <v>1.0</v>
      </c>
      <c r="L39" s="17">
        <v>16.0</v>
      </c>
      <c r="M39" s="17">
        <v>10.0</v>
      </c>
      <c r="N39" s="18">
        <f t="shared" si="17"/>
        <v>0.625</v>
      </c>
      <c r="O39" s="19"/>
      <c r="P39" s="19"/>
      <c r="Q39" s="20" t="str">
        <f t="shared" si="18"/>
        <v>#DIV/0!</v>
      </c>
      <c r="T39" s="15" t="s">
        <v>1080</v>
      </c>
      <c r="U39" s="17">
        <v>29.0</v>
      </c>
      <c r="V39" s="17">
        <v>22.0</v>
      </c>
      <c r="W39" s="17">
        <v>6.0</v>
      </c>
      <c r="X39" s="17">
        <v>1.0</v>
      </c>
      <c r="Y39" s="24"/>
      <c r="Z39" s="24"/>
      <c r="AA39" s="18">
        <f t="shared" si="19"/>
        <v>1</v>
      </c>
      <c r="AB39" s="18">
        <f t="shared" si="20"/>
        <v>0.9655172414</v>
      </c>
      <c r="AC39" s="17">
        <v>1.0</v>
      </c>
      <c r="AD39" s="17">
        <v>1.0</v>
      </c>
      <c r="AE39" s="17">
        <v>8.0</v>
      </c>
      <c r="AF39" s="17">
        <v>5.0</v>
      </c>
      <c r="AG39" s="18">
        <f t="shared" si="21"/>
        <v>0.625</v>
      </c>
      <c r="AH39" s="19"/>
      <c r="AI39" s="19"/>
      <c r="AJ39" s="20" t="str">
        <f t="shared" si="22"/>
        <v>#DIV/0!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 t="s">
        <v>905</v>
      </c>
      <c r="B40" s="17">
        <v>29.0</v>
      </c>
      <c r="C40" s="17">
        <v>22.0</v>
      </c>
      <c r="D40" s="17">
        <v>7.0</v>
      </c>
      <c r="E40" s="24"/>
      <c r="F40" s="24"/>
      <c r="G40" s="24"/>
      <c r="H40" s="18">
        <f t="shared" si="15"/>
        <v>1</v>
      </c>
      <c r="I40" s="18">
        <f t="shared" si="16"/>
        <v>1</v>
      </c>
      <c r="J40" s="17">
        <v>1.0</v>
      </c>
      <c r="K40" s="17">
        <v>1.0</v>
      </c>
      <c r="L40" s="17">
        <v>16.0</v>
      </c>
      <c r="M40" s="17">
        <v>10.0</v>
      </c>
      <c r="N40" s="18">
        <f t="shared" si="17"/>
        <v>0.625</v>
      </c>
      <c r="O40" s="19"/>
      <c r="P40" s="19"/>
      <c r="Q40" s="20" t="str">
        <f t="shared" si="18"/>
        <v>#DIV/0!</v>
      </c>
      <c r="T40" s="15" t="s">
        <v>878</v>
      </c>
      <c r="U40" s="17">
        <v>27.0</v>
      </c>
      <c r="V40" s="17">
        <v>10.0</v>
      </c>
      <c r="W40" s="17">
        <v>14.0</v>
      </c>
      <c r="X40" s="17">
        <v>3.0</v>
      </c>
      <c r="Y40" s="24"/>
      <c r="Z40" s="24"/>
      <c r="AA40" s="18">
        <f t="shared" si="19"/>
        <v>1</v>
      </c>
      <c r="AB40" s="18">
        <f t="shared" si="20"/>
        <v>0.8888888889</v>
      </c>
      <c r="AC40" s="17">
        <v>1.0</v>
      </c>
      <c r="AD40" s="17">
        <v>1.0</v>
      </c>
      <c r="AE40" s="17">
        <v>8.0</v>
      </c>
      <c r="AF40" s="17">
        <v>7.0</v>
      </c>
      <c r="AG40" s="18">
        <f t="shared" si="21"/>
        <v>0.875</v>
      </c>
      <c r="AH40" s="19"/>
      <c r="AI40" s="19"/>
      <c r="AJ40" s="20" t="str">
        <f t="shared" si="22"/>
        <v>#DIV/0!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1076</v>
      </c>
      <c r="B41" s="17">
        <v>28.0</v>
      </c>
      <c r="C41" s="17">
        <v>23.0</v>
      </c>
      <c r="D41" s="17">
        <v>5.0</v>
      </c>
      <c r="E41" s="24"/>
      <c r="F41" s="24"/>
      <c r="G41" s="24"/>
      <c r="H41" s="18">
        <f t="shared" si="15"/>
        <v>1</v>
      </c>
      <c r="I41" s="18">
        <f t="shared" si="16"/>
        <v>1</v>
      </c>
      <c r="J41" s="17">
        <v>1.0</v>
      </c>
      <c r="K41" s="17">
        <v>1.0</v>
      </c>
      <c r="L41" s="17">
        <v>8.0</v>
      </c>
      <c r="M41" s="17">
        <v>5.0</v>
      </c>
      <c r="N41" s="18">
        <f t="shared" si="17"/>
        <v>0.625</v>
      </c>
      <c r="O41" s="19"/>
      <c r="P41" s="19"/>
      <c r="Q41" s="20" t="str">
        <f t="shared" si="18"/>
        <v>#DIV/0!</v>
      </c>
      <c r="T41" s="15" t="s">
        <v>879</v>
      </c>
      <c r="U41" s="17">
        <v>30.0</v>
      </c>
      <c r="V41" s="17">
        <v>17.0</v>
      </c>
      <c r="W41" s="17">
        <v>8.0</v>
      </c>
      <c r="X41" s="17">
        <v>5.0</v>
      </c>
      <c r="Y41" s="24"/>
      <c r="Z41" s="24"/>
      <c r="AA41" s="18">
        <f t="shared" si="19"/>
        <v>1</v>
      </c>
      <c r="AB41" s="18">
        <f t="shared" si="20"/>
        <v>0.8333333333</v>
      </c>
      <c r="AC41" s="17">
        <v>1.0</v>
      </c>
      <c r="AD41" s="17">
        <v>1.0</v>
      </c>
      <c r="AE41" s="17">
        <v>8.0</v>
      </c>
      <c r="AF41" s="17">
        <v>7.0</v>
      </c>
      <c r="AG41" s="18">
        <f t="shared" si="21"/>
        <v>0.875</v>
      </c>
      <c r="AH41" s="19"/>
      <c r="AI41" s="19"/>
      <c r="AJ41" s="20" t="str">
        <f t="shared" si="22"/>
        <v>#DIV/0!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1078</v>
      </c>
      <c r="B42" s="17">
        <v>24.0</v>
      </c>
      <c r="C42" s="17">
        <v>15.0</v>
      </c>
      <c r="D42" s="17">
        <v>9.0</v>
      </c>
      <c r="E42" s="24"/>
      <c r="F42" s="24"/>
      <c r="G42" s="24"/>
      <c r="H42" s="18">
        <f t="shared" si="15"/>
        <v>1</v>
      </c>
      <c r="I42" s="18">
        <f t="shared" si="16"/>
        <v>1</v>
      </c>
      <c r="J42" s="17">
        <v>1.0</v>
      </c>
      <c r="K42" s="17">
        <v>1.0</v>
      </c>
      <c r="L42" s="17">
        <v>8.0</v>
      </c>
      <c r="M42" s="17">
        <v>6.0</v>
      </c>
      <c r="N42" s="18">
        <f t="shared" si="17"/>
        <v>0.75</v>
      </c>
      <c r="O42" s="19"/>
      <c r="P42" s="19"/>
      <c r="Q42" s="20" t="str">
        <f t="shared" si="18"/>
        <v>#DIV/0!</v>
      </c>
      <c r="T42" s="15" t="s">
        <v>880</v>
      </c>
      <c r="U42" s="17">
        <v>33.0</v>
      </c>
      <c r="V42" s="17">
        <v>22.0</v>
      </c>
      <c r="W42" s="17">
        <v>7.0</v>
      </c>
      <c r="X42" s="17">
        <v>4.0</v>
      </c>
      <c r="Y42" s="24"/>
      <c r="Z42" s="24"/>
      <c r="AA42" s="18">
        <f t="shared" si="19"/>
        <v>1</v>
      </c>
      <c r="AB42" s="18">
        <f t="shared" si="20"/>
        <v>0.8787878788</v>
      </c>
      <c r="AC42" s="17">
        <v>1.0</v>
      </c>
      <c r="AD42" s="17">
        <v>1.0</v>
      </c>
      <c r="AE42" s="17">
        <v>8.0</v>
      </c>
      <c r="AF42" s="17">
        <v>7.0</v>
      </c>
      <c r="AG42" s="18">
        <f t="shared" si="21"/>
        <v>0.875</v>
      </c>
      <c r="AH42" s="19"/>
      <c r="AI42" s="19"/>
      <c r="AJ42" s="20" t="str">
        <f t="shared" si="22"/>
        <v>#DIV/0!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1079</v>
      </c>
      <c r="B43" s="17">
        <v>14.0</v>
      </c>
      <c r="C43" s="17">
        <v>13.0</v>
      </c>
      <c r="D43" s="17">
        <v>1.0</v>
      </c>
      <c r="E43" s="24"/>
      <c r="F43" s="24"/>
      <c r="G43" s="24"/>
      <c r="H43" s="18">
        <f t="shared" si="15"/>
        <v>1</v>
      </c>
      <c r="I43" s="18">
        <f t="shared" si="16"/>
        <v>1</v>
      </c>
      <c r="J43" s="17">
        <v>1.0</v>
      </c>
      <c r="K43" s="17">
        <v>1.0</v>
      </c>
      <c r="L43" s="17">
        <v>8.0</v>
      </c>
      <c r="M43" s="17">
        <v>5.0</v>
      </c>
      <c r="N43" s="18">
        <f t="shared" si="17"/>
        <v>0.625</v>
      </c>
      <c r="O43" s="19"/>
      <c r="P43" s="19"/>
      <c r="Q43" s="20" t="str">
        <f t="shared" si="18"/>
        <v>#DIV/0!</v>
      </c>
      <c r="T43" s="15" t="s">
        <v>881</v>
      </c>
      <c r="U43" s="17">
        <v>29.0</v>
      </c>
      <c r="V43" s="17">
        <v>20.0</v>
      </c>
      <c r="W43" s="17">
        <v>8.0</v>
      </c>
      <c r="X43" s="17">
        <v>1.0</v>
      </c>
      <c r="Y43" s="24"/>
      <c r="Z43" s="24"/>
      <c r="AA43" s="18">
        <f t="shared" si="19"/>
        <v>1</v>
      </c>
      <c r="AB43" s="18">
        <f t="shared" si="20"/>
        <v>0.9655172414</v>
      </c>
      <c r="AC43" s="17">
        <v>1.0</v>
      </c>
      <c r="AD43" s="17">
        <v>1.0</v>
      </c>
      <c r="AE43" s="17">
        <v>8.0</v>
      </c>
      <c r="AF43" s="17">
        <v>7.0</v>
      </c>
      <c r="AG43" s="18">
        <f t="shared" si="21"/>
        <v>0.875</v>
      </c>
      <c r="AH43" s="19"/>
      <c r="AI43" s="19"/>
      <c r="AJ43" s="20" t="str">
        <f t="shared" si="22"/>
        <v>#DIV/0!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1080</v>
      </c>
      <c r="B44" s="17">
        <v>29.0</v>
      </c>
      <c r="C44" s="17">
        <v>25.0</v>
      </c>
      <c r="D44" s="17">
        <v>4.0</v>
      </c>
      <c r="E44" s="24"/>
      <c r="F44" s="24"/>
      <c r="G44" s="24"/>
      <c r="H44" s="18">
        <f t="shared" si="15"/>
        <v>1</v>
      </c>
      <c r="I44" s="18">
        <f t="shared" si="16"/>
        <v>1</v>
      </c>
      <c r="J44" s="17">
        <v>1.0</v>
      </c>
      <c r="K44" s="17">
        <v>1.0</v>
      </c>
      <c r="L44" s="17">
        <v>8.0</v>
      </c>
      <c r="M44" s="17">
        <v>5.0</v>
      </c>
      <c r="N44" s="18">
        <f t="shared" si="17"/>
        <v>0.625</v>
      </c>
      <c r="O44" s="19"/>
      <c r="P44" s="19"/>
      <c r="Q44" s="20" t="str">
        <f t="shared" si="18"/>
        <v>#DIV/0!</v>
      </c>
      <c r="T44" s="15" t="s">
        <v>882</v>
      </c>
      <c r="U44" s="17">
        <v>34.0</v>
      </c>
      <c r="V44" s="17">
        <v>31.0</v>
      </c>
      <c r="W44" s="17">
        <v>2.0</v>
      </c>
      <c r="X44" s="17">
        <v>1.0</v>
      </c>
      <c r="Y44" s="24"/>
      <c r="Z44" s="24"/>
      <c r="AA44" s="18">
        <f t="shared" si="19"/>
        <v>1</v>
      </c>
      <c r="AB44" s="18">
        <f t="shared" si="20"/>
        <v>0.9705882353</v>
      </c>
      <c r="AC44" s="17">
        <v>1.0</v>
      </c>
      <c r="AD44" s="17">
        <v>1.0</v>
      </c>
      <c r="AE44" s="17">
        <v>8.0</v>
      </c>
      <c r="AF44" s="17">
        <v>7.0</v>
      </c>
      <c r="AG44" s="18">
        <f t="shared" si="21"/>
        <v>0.875</v>
      </c>
      <c r="AH44" s="19"/>
      <c r="AI44" s="19"/>
      <c r="AJ44" s="20" t="str">
        <f t="shared" si="22"/>
        <v>#DIV/0!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25"/>
      <c r="B45" s="24"/>
      <c r="C45" s="24"/>
      <c r="D45" s="24"/>
      <c r="E45" s="24"/>
      <c r="F45" s="24"/>
      <c r="G45" s="24"/>
      <c r="H45" s="18" t="str">
        <f t="shared" si="15"/>
        <v>#DIV/0!</v>
      </c>
      <c r="I45" s="18" t="str">
        <f t="shared" si="16"/>
        <v>#DIV/0!</v>
      </c>
      <c r="J45" s="24"/>
      <c r="K45" s="17"/>
      <c r="L45" s="24"/>
      <c r="M45" s="24"/>
      <c r="N45" s="18" t="str">
        <f t="shared" si="17"/>
        <v>#DIV/0!</v>
      </c>
      <c r="O45" s="21"/>
      <c r="P45" s="21"/>
      <c r="Q45" s="20" t="str">
        <f t="shared" si="18"/>
        <v>#DIV/0!</v>
      </c>
      <c r="T45" s="25"/>
      <c r="U45" s="24"/>
      <c r="V45" s="24"/>
      <c r="W45" s="24"/>
      <c r="X45" s="24"/>
      <c r="Y45" s="24"/>
      <c r="Z45" s="24"/>
      <c r="AA45" s="18" t="str">
        <f t="shared" si="19"/>
        <v>#DIV/0!</v>
      </c>
      <c r="AB45" s="18" t="str">
        <f t="shared" si="20"/>
        <v>#DIV/0!</v>
      </c>
      <c r="AC45" s="24"/>
      <c r="AD45" s="24"/>
      <c r="AE45" s="24"/>
      <c r="AF45" s="24"/>
      <c r="AG45" s="18" t="str">
        <f t="shared" si="21"/>
        <v>#DIV/0!</v>
      </c>
      <c r="AH45" s="21"/>
      <c r="AI45" s="21"/>
      <c r="AJ45" s="20" t="str">
        <f t="shared" si="22"/>
        <v>#DIV/0!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25"/>
      <c r="B46" s="24"/>
      <c r="C46" s="24"/>
      <c r="D46" s="24"/>
      <c r="E46" s="24"/>
      <c r="F46" s="24"/>
      <c r="G46" s="24"/>
      <c r="H46" s="18" t="str">
        <f t="shared" si="15"/>
        <v>#DIV/0!</v>
      </c>
      <c r="I46" s="18" t="str">
        <f t="shared" si="16"/>
        <v>#DIV/0!</v>
      </c>
      <c r="J46" s="24"/>
      <c r="K46" s="24"/>
      <c r="L46" s="24"/>
      <c r="M46" s="24"/>
      <c r="N46" s="18" t="str">
        <f t="shared" si="17"/>
        <v>#DIV/0!</v>
      </c>
      <c r="O46" s="21"/>
      <c r="P46" s="21"/>
      <c r="Q46" s="20" t="str">
        <f t="shared" si="18"/>
        <v>#DIV/0!</v>
      </c>
      <c r="T46" s="25"/>
      <c r="U46" s="24"/>
      <c r="V46" s="24"/>
      <c r="W46" s="24"/>
      <c r="X46" s="24"/>
      <c r="Y46" s="24"/>
      <c r="Z46" s="24"/>
      <c r="AA46" s="18" t="str">
        <f t="shared" si="19"/>
        <v>#DIV/0!</v>
      </c>
      <c r="AB46" s="18" t="str">
        <f t="shared" si="20"/>
        <v>#DIV/0!</v>
      </c>
      <c r="AC46" s="24"/>
      <c r="AD46" s="24"/>
      <c r="AE46" s="24"/>
      <c r="AF46" s="24"/>
      <c r="AG46" s="18" t="str">
        <f t="shared" si="21"/>
        <v>#DIV/0!</v>
      </c>
      <c r="AH46" s="21"/>
      <c r="AI46" s="21"/>
      <c r="AJ46" s="20" t="str">
        <f t="shared" si="22"/>
        <v>#DIV/0!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25"/>
      <c r="B47" s="24"/>
      <c r="C47" s="24"/>
      <c r="D47" s="24"/>
      <c r="E47" s="24"/>
      <c r="F47" s="24"/>
      <c r="G47" s="24"/>
      <c r="H47" s="18" t="str">
        <f t="shared" si="15"/>
        <v>#DIV/0!</v>
      </c>
      <c r="I47" s="18" t="str">
        <f t="shared" si="16"/>
        <v>#DIV/0!</v>
      </c>
      <c r="J47" s="24"/>
      <c r="K47" s="24"/>
      <c r="L47" s="24"/>
      <c r="M47" s="24"/>
      <c r="N47" s="18" t="str">
        <f t="shared" si="17"/>
        <v>#DIV/0!</v>
      </c>
      <c r="O47" s="21"/>
      <c r="P47" s="21"/>
      <c r="Q47" s="20" t="str">
        <f t="shared" si="18"/>
        <v>#DIV/0!</v>
      </c>
      <c r="T47" s="25"/>
      <c r="U47" s="24"/>
      <c r="V47" s="24"/>
      <c r="W47" s="24"/>
      <c r="X47" s="24"/>
      <c r="Y47" s="24"/>
      <c r="Z47" s="24"/>
      <c r="AA47" s="18" t="str">
        <f t="shared" si="19"/>
        <v>#DIV/0!</v>
      </c>
      <c r="AB47" s="18" t="str">
        <f t="shared" si="20"/>
        <v>#DIV/0!</v>
      </c>
      <c r="AC47" s="24"/>
      <c r="AD47" s="24"/>
      <c r="AE47" s="24"/>
      <c r="AF47" s="24"/>
      <c r="AG47" s="18" t="str">
        <f t="shared" si="21"/>
        <v>#DIV/0!</v>
      </c>
      <c r="AH47" s="21"/>
      <c r="AI47" s="21"/>
      <c r="AJ47" s="20" t="str">
        <f t="shared" si="22"/>
        <v>#DIV/0!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25"/>
      <c r="B48" s="24"/>
      <c r="C48" s="24"/>
      <c r="D48" s="24"/>
      <c r="E48" s="24"/>
      <c r="F48" s="24"/>
      <c r="G48" s="24"/>
      <c r="H48" s="18" t="str">
        <f t="shared" si="15"/>
        <v>#DIV/0!</v>
      </c>
      <c r="I48" s="18" t="str">
        <f t="shared" si="16"/>
        <v>#DIV/0!</v>
      </c>
      <c r="J48" s="24"/>
      <c r="K48" s="24"/>
      <c r="L48" s="24"/>
      <c r="M48" s="24"/>
      <c r="N48" s="18" t="str">
        <f t="shared" si="17"/>
        <v>#DIV/0!</v>
      </c>
      <c r="O48" s="21"/>
      <c r="P48" s="21"/>
      <c r="Q48" s="20" t="str">
        <f t="shared" si="18"/>
        <v>#DIV/0!</v>
      </c>
      <c r="T48" s="25"/>
      <c r="U48" s="24"/>
      <c r="V48" s="24"/>
      <c r="W48" s="24"/>
      <c r="X48" s="24"/>
      <c r="Y48" s="24"/>
      <c r="Z48" s="24"/>
      <c r="AA48" s="18" t="str">
        <f t="shared" si="19"/>
        <v>#DIV/0!</v>
      </c>
      <c r="AB48" s="18" t="str">
        <f t="shared" si="20"/>
        <v>#DIV/0!</v>
      </c>
      <c r="AC48" s="24"/>
      <c r="AD48" s="24"/>
      <c r="AE48" s="24"/>
      <c r="AF48" s="24"/>
      <c r="AG48" s="18" t="str">
        <f t="shared" si="21"/>
        <v>#DIV/0!</v>
      </c>
      <c r="AH48" s="21"/>
      <c r="AI48" s="21"/>
      <c r="AJ48" s="20" t="str">
        <f t="shared" si="22"/>
        <v>#DIV/0!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15"/>
        <v>#DIV/0!</v>
      </c>
      <c r="I49" s="18" t="str">
        <f t="shared" si="16"/>
        <v>#DIV/0!</v>
      </c>
      <c r="J49" s="24"/>
      <c r="K49" s="24"/>
      <c r="L49" s="24"/>
      <c r="M49" s="24"/>
      <c r="N49" s="18" t="str">
        <f t="shared" si="17"/>
        <v>#DIV/0!</v>
      </c>
      <c r="O49" s="21"/>
      <c r="P49" s="21"/>
      <c r="Q49" s="20" t="str">
        <f t="shared" si="18"/>
        <v>#DIV/0!</v>
      </c>
      <c r="T49" s="25"/>
      <c r="U49" s="24"/>
      <c r="V49" s="24"/>
      <c r="W49" s="24"/>
      <c r="X49" s="24"/>
      <c r="Y49" s="24"/>
      <c r="Z49" s="24"/>
      <c r="AA49" s="18" t="str">
        <f t="shared" si="19"/>
        <v>#DIV/0!</v>
      </c>
      <c r="AB49" s="18" t="str">
        <f t="shared" si="20"/>
        <v>#DIV/0!</v>
      </c>
      <c r="AC49" s="24"/>
      <c r="AD49" s="24"/>
      <c r="AE49" s="24"/>
      <c r="AF49" s="24"/>
      <c r="AG49" s="18" t="str">
        <f t="shared" si="21"/>
        <v>#DIV/0!</v>
      </c>
      <c r="AH49" s="21"/>
      <c r="AI49" s="21"/>
      <c r="AJ49" s="20" t="str">
        <f t="shared" si="22"/>
        <v>#DIV/0!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15"/>
        <v>#DIV/0!</v>
      </c>
      <c r="I50" s="18" t="str">
        <f t="shared" si="16"/>
        <v>#DIV/0!</v>
      </c>
      <c r="J50" s="24"/>
      <c r="K50" s="24"/>
      <c r="L50" s="24"/>
      <c r="M50" s="24"/>
      <c r="N50" s="18" t="str">
        <f t="shared" si="17"/>
        <v>#DIV/0!</v>
      </c>
      <c r="O50" s="21"/>
      <c r="P50" s="21"/>
      <c r="Q50" s="20" t="str">
        <f t="shared" si="18"/>
        <v>#DIV/0!</v>
      </c>
      <c r="T50" s="25"/>
      <c r="U50" s="24"/>
      <c r="V50" s="24"/>
      <c r="W50" s="24"/>
      <c r="X50" s="24"/>
      <c r="Y50" s="24"/>
      <c r="Z50" s="24"/>
      <c r="AA50" s="18" t="str">
        <f t="shared" si="19"/>
        <v>#DIV/0!</v>
      </c>
      <c r="AB50" s="18" t="str">
        <f t="shared" si="20"/>
        <v>#DIV/0!</v>
      </c>
      <c r="AC50" s="24"/>
      <c r="AD50" s="24"/>
      <c r="AE50" s="24"/>
      <c r="AF50" s="24"/>
      <c r="AG50" s="18" t="str">
        <f t="shared" si="21"/>
        <v>#DIV/0!</v>
      </c>
      <c r="AH50" s="21"/>
      <c r="AI50" s="21"/>
      <c r="AJ50" s="20" t="str">
        <f t="shared" si="22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9" t="s">
        <v>15</v>
      </c>
      <c r="B51" s="26">
        <f t="shared" ref="B51:G51" si="23">SUM(B35:B50)</f>
        <v>248</v>
      </c>
      <c r="C51" s="26">
        <f t="shared" si="23"/>
        <v>208</v>
      </c>
      <c r="D51" s="26">
        <f t="shared" si="23"/>
        <v>39</v>
      </c>
      <c r="E51" s="26">
        <f t="shared" si="23"/>
        <v>1</v>
      </c>
      <c r="F51" s="26">
        <f t="shared" si="23"/>
        <v>0</v>
      </c>
      <c r="G51" s="26">
        <f t="shared" si="23"/>
        <v>0</v>
      </c>
      <c r="H51" s="18">
        <f t="shared" si="15"/>
        <v>1</v>
      </c>
      <c r="I51" s="18">
        <f t="shared" si="16"/>
        <v>0.9959677419</v>
      </c>
      <c r="J51" s="26">
        <f t="shared" ref="J51:M51" si="24">SUM(J35:J50)</f>
        <v>10</v>
      </c>
      <c r="K51" s="26">
        <f t="shared" si="24"/>
        <v>10</v>
      </c>
      <c r="L51" s="26">
        <f t="shared" si="24"/>
        <v>128</v>
      </c>
      <c r="M51" s="26">
        <f t="shared" si="24"/>
        <v>82</v>
      </c>
      <c r="N51" s="18">
        <f t="shared" si="17"/>
        <v>0.640625</v>
      </c>
      <c r="O51" s="27">
        <f t="shared" ref="O51:P51" si="25">SUM(O35:O50)</f>
        <v>0</v>
      </c>
      <c r="P51" s="27">
        <f t="shared" si="25"/>
        <v>0</v>
      </c>
      <c r="Q51" s="20" t="str">
        <f t="shared" si="18"/>
        <v>#DIV/0!</v>
      </c>
      <c r="T51" s="9" t="s">
        <v>15</v>
      </c>
      <c r="U51" s="26">
        <f t="shared" ref="U51:Z51" si="26">SUM(U35:U50)</f>
        <v>272</v>
      </c>
      <c r="V51" s="26">
        <f t="shared" si="26"/>
        <v>163</v>
      </c>
      <c r="W51" s="26">
        <f t="shared" si="26"/>
        <v>84</v>
      </c>
      <c r="X51" s="26">
        <f t="shared" si="26"/>
        <v>25</v>
      </c>
      <c r="Y51" s="26">
        <f t="shared" si="26"/>
        <v>0</v>
      </c>
      <c r="Z51" s="26">
        <f t="shared" si="26"/>
        <v>0</v>
      </c>
      <c r="AA51" s="18">
        <f t="shared" si="19"/>
        <v>1</v>
      </c>
      <c r="AB51" s="18">
        <f t="shared" si="20"/>
        <v>0.9080882353</v>
      </c>
      <c r="AC51" s="26">
        <f t="shared" ref="AC51:AF51" si="27">SUM(AC35:AC50)</f>
        <v>10</v>
      </c>
      <c r="AD51" s="26">
        <f t="shared" si="27"/>
        <v>10</v>
      </c>
      <c r="AE51" s="26">
        <f t="shared" si="27"/>
        <v>80</v>
      </c>
      <c r="AF51" s="26">
        <f t="shared" si="27"/>
        <v>64</v>
      </c>
      <c r="AG51" s="18">
        <f t="shared" si="21"/>
        <v>0.8</v>
      </c>
      <c r="AH51" s="27">
        <f t="shared" ref="AH51:AI51" si="28">SUM(AH35:AH50)</f>
        <v>0</v>
      </c>
      <c r="AI51" s="27">
        <f t="shared" si="28"/>
        <v>0</v>
      </c>
      <c r="AJ51" s="20" t="str">
        <f t="shared" si="22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Q52" s="95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J52" s="95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89" t="s">
        <v>27</v>
      </c>
      <c r="B53" s="30"/>
      <c r="C53" s="30"/>
      <c r="D53" s="30"/>
      <c r="E53" s="30"/>
      <c r="F53" s="30"/>
      <c r="G53" s="88"/>
      <c r="H53" s="30"/>
      <c r="I53" s="30"/>
      <c r="J53" s="30"/>
      <c r="K53" s="30"/>
      <c r="L53" s="30"/>
      <c r="M53" s="30"/>
      <c r="N53" s="30"/>
      <c r="T53" s="89" t="s">
        <v>27</v>
      </c>
      <c r="U53" s="30"/>
      <c r="V53" s="30"/>
      <c r="W53" s="30"/>
      <c r="X53" s="30"/>
      <c r="Y53" s="30"/>
      <c r="Z53" s="88"/>
      <c r="AA53" s="30"/>
      <c r="AB53" s="30"/>
      <c r="AC53" s="30"/>
      <c r="AD53" s="30"/>
      <c r="AE53" s="30"/>
      <c r="AF53" s="30"/>
      <c r="AG53" s="30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90" t="s">
        <v>4</v>
      </c>
      <c r="B54" s="32" t="s">
        <v>16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4"/>
      <c r="T54" s="90" t="s">
        <v>4</v>
      </c>
      <c r="U54" s="32" t="s">
        <v>16</v>
      </c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4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93">
        <v>1.0</v>
      </c>
      <c r="B55" s="32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4"/>
      <c r="T55" s="93">
        <v>1.0</v>
      </c>
      <c r="U55" s="32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4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93">
        <v>2.0</v>
      </c>
      <c r="B56" s="32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4"/>
      <c r="T56" s="93">
        <v>2.0</v>
      </c>
      <c r="U56" s="32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4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/>
    <row r="58" ht="14.25" customHeight="1"/>
    <row r="59" ht="14.25" customHeight="1">
      <c r="A59" s="63" t="s">
        <v>20</v>
      </c>
      <c r="Q59" s="95"/>
      <c r="T59" s="63" t="s">
        <v>20</v>
      </c>
      <c r="AJ59" s="95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Q60" s="95"/>
      <c r="AJ60" s="95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275" t="s">
        <v>1203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Q61" s="95"/>
      <c r="T61" s="275" t="s">
        <v>1204</v>
      </c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J61" s="95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35" t="s">
        <v>33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135" t="s">
        <v>3</v>
      </c>
      <c r="P62" s="33"/>
      <c r="Q62" s="34"/>
      <c r="T62" s="35" t="s">
        <v>33</v>
      </c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135" t="s">
        <v>3</v>
      </c>
      <c r="AI62" s="33"/>
      <c r="AJ62" s="34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9" t="s">
        <v>4</v>
      </c>
      <c r="B63" s="11" t="s">
        <v>5</v>
      </c>
      <c r="C63" s="11" t="s">
        <v>6</v>
      </c>
      <c r="D63" s="11">
        <v>4.0</v>
      </c>
      <c r="E63" s="11">
        <v>3.0</v>
      </c>
      <c r="F63" s="11">
        <v>2.0</v>
      </c>
      <c r="G63" s="11" t="s">
        <v>7</v>
      </c>
      <c r="H63" s="11" t="s">
        <v>8</v>
      </c>
      <c r="I63" s="11" t="s">
        <v>9</v>
      </c>
      <c r="J63" s="11" t="s">
        <v>10</v>
      </c>
      <c r="K63" s="11" t="s">
        <v>11</v>
      </c>
      <c r="L63" s="11" t="s">
        <v>12</v>
      </c>
      <c r="M63" s="11" t="s">
        <v>11</v>
      </c>
      <c r="N63" s="11" t="s">
        <v>13</v>
      </c>
      <c r="O63" s="140" t="s">
        <v>12</v>
      </c>
      <c r="P63" s="140" t="s">
        <v>11</v>
      </c>
      <c r="Q63" s="141" t="s">
        <v>14</v>
      </c>
      <c r="T63" s="9" t="s">
        <v>4</v>
      </c>
      <c r="U63" s="11" t="s">
        <v>5</v>
      </c>
      <c r="V63" s="11" t="s">
        <v>6</v>
      </c>
      <c r="W63" s="11">
        <v>4.0</v>
      </c>
      <c r="X63" s="11">
        <v>3.0</v>
      </c>
      <c r="Y63" s="11">
        <v>2.0</v>
      </c>
      <c r="Z63" s="11" t="s">
        <v>7</v>
      </c>
      <c r="AA63" s="11" t="s">
        <v>8</v>
      </c>
      <c r="AB63" s="11" t="s">
        <v>9</v>
      </c>
      <c r="AC63" s="11" t="s">
        <v>10</v>
      </c>
      <c r="AD63" s="11" t="s">
        <v>11</v>
      </c>
      <c r="AE63" s="11" t="s">
        <v>12</v>
      </c>
      <c r="AF63" s="11" t="s">
        <v>11</v>
      </c>
      <c r="AG63" s="11" t="s">
        <v>13</v>
      </c>
      <c r="AH63" s="140" t="s">
        <v>12</v>
      </c>
      <c r="AI63" s="140" t="s">
        <v>11</v>
      </c>
      <c r="AJ63" s="141" t="s">
        <v>14</v>
      </c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A64" s="15" t="s">
        <v>292</v>
      </c>
      <c r="B64" s="16">
        <v>33.0</v>
      </c>
      <c r="C64" s="16">
        <v>23.0</v>
      </c>
      <c r="D64" s="16">
        <v>9.0</v>
      </c>
      <c r="E64" s="23"/>
      <c r="F64" s="24"/>
      <c r="G64" s="17">
        <v>1.0</v>
      </c>
      <c r="H64" s="18">
        <f t="shared" ref="H64:H80" si="29">(C64+D64+E64)/B64</f>
        <v>0.9696969697</v>
      </c>
      <c r="I64" s="18">
        <f t="shared" ref="I64:I80" si="30">(C64+D64)/B64</f>
        <v>0.9696969697</v>
      </c>
      <c r="J64" s="16">
        <v>1.0</v>
      </c>
      <c r="K64" s="16">
        <v>1.0</v>
      </c>
      <c r="L64" s="16">
        <v>20.0</v>
      </c>
      <c r="M64" s="16">
        <v>18.0</v>
      </c>
      <c r="N64" s="18">
        <f t="shared" ref="N64:N80" si="31">M64/L64</f>
        <v>0.9</v>
      </c>
      <c r="O64" s="19">
        <v>20.0</v>
      </c>
      <c r="P64" s="19">
        <v>18.0</v>
      </c>
      <c r="Q64" s="20">
        <f t="shared" ref="Q64:Q80" si="32">P64/O64</f>
        <v>0.9</v>
      </c>
      <c r="T64" s="15" t="s">
        <v>1076</v>
      </c>
      <c r="U64" s="16">
        <v>29.0</v>
      </c>
      <c r="V64" s="16">
        <v>6.0</v>
      </c>
      <c r="W64" s="16">
        <v>17.0</v>
      </c>
      <c r="X64" s="16">
        <v>6.0</v>
      </c>
      <c r="Y64" s="24"/>
      <c r="Z64" s="24"/>
      <c r="AA64" s="18">
        <f t="shared" ref="AA64:AA80" si="33">(V64+W64+X64)/U64</f>
        <v>1</v>
      </c>
      <c r="AB64" s="18">
        <f t="shared" ref="AB64:AB80" si="34">(V64+W64)/U64</f>
        <v>0.7931034483</v>
      </c>
      <c r="AC64" s="16">
        <v>1.0</v>
      </c>
      <c r="AD64" s="16">
        <v>1.0</v>
      </c>
      <c r="AE64" s="16">
        <v>10.0</v>
      </c>
      <c r="AF64" s="16">
        <v>9.0</v>
      </c>
      <c r="AG64" s="18">
        <f t="shared" ref="AG64:AG80" si="35">AF64/AE64</f>
        <v>0.9</v>
      </c>
      <c r="AH64" s="19">
        <v>10.0</v>
      </c>
      <c r="AI64" s="19">
        <v>9.0</v>
      </c>
      <c r="AJ64" s="20">
        <f t="shared" ref="AJ64:AJ80" si="36">AI64/AH64</f>
        <v>0.9</v>
      </c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15" t="s">
        <v>229</v>
      </c>
      <c r="B65" s="16">
        <v>34.0</v>
      </c>
      <c r="C65" s="17">
        <v>30.0</v>
      </c>
      <c r="D65" s="16">
        <v>4.0</v>
      </c>
      <c r="E65" s="16"/>
      <c r="F65" s="24"/>
      <c r="G65" s="24"/>
      <c r="H65" s="18">
        <f t="shared" si="29"/>
        <v>1</v>
      </c>
      <c r="I65" s="18">
        <f t="shared" si="30"/>
        <v>1</v>
      </c>
      <c r="J65" s="16">
        <v>1.0</v>
      </c>
      <c r="K65" s="16">
        <v>1.0</v>
      </c>
      <c r="L65" s="16">
        <v>20.0</v>
      </c>
      <c r="M65" s="16">
        <v>18.0</v>
      </c>
      <c r="N65" s="18">
        <f t="shared" si="31"/>
        <v>0.9</v>
      </c>
      <c r="O65" s="19">
        <v>20.0</v>
      </c>
      <c r="P65" s="19">
        <v>18.0</v>
      </c>
      <c r="Q65" s="20">
        <f t="shared" si="32"/>
        <v>0.9</v>
      </c>
      <c r="T65" s="15" t="s">
        <v>1077</v>
      </c>
      <c r="U65" s="16">
        <v>23.0</v>
      </c>
      <c r="V65" s="17">
        <v>10.0</v>
      </c>
      <c r="W65" s="16">
        <v>9.0</v>
      </c>
      <c r="X65" s="16">
        <v>4.0</v>
      </c>
      <c r="Y65" s="24"/>
      <c r="Z65" s="24"/>
      <c r="AA65" s="18">
        <f t="shared" si="33"/>
        <v>1</v>
      </c>
      <c r="AB65" s="18">
        <f t="shared" si="34"/>
        <v>0.8260869565</v>
      </c>
      <c r="AC65" s="16">
        <v>1.0</v>
      </c>
      <c r="AD65" s="16">
        <v>1.0</v>
      </c>
      <c r="AE65" s="16">
        <v>10.0</v>
      </c>
      <c r="AF65" s="16">
        <v>9.0</v>
      </c>
      <c r="AG65" s="18">
        <f t="shared" si="35"/>
        <v>0.9</v>
      </c>
      <c r="AH65" s="19">
        <v>10.0</v>
      </c>
      <c r="AI65" s="19">
        <v>9.0</v>
      </c>
      <c r="AJ65" s="20">
        <f t="shared" si="36"/>
        <v>0.9</v>
      </c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</row>
    <row r="66" ht="14.25" customHeight="1">
      <c r="A66" s="154" t="s">
        <v>230</v>
      </c>
      <c r="B66" s="16">
        <v>25.0</v>
      </c>
      <c r="C66" s="16">
        <v>22.0</v>
      </c>
      <c r="D66" s="16">
        <v>3.0</v>
      </c>
      <c r="E66" s="23"/>
      <c r="F66" s="24"/>
      <c r="G66" s="24"/>
      <c r="H66" s="18">
        <f t="shared" si="29"/>
        <v>1</v>
      </c>
      <c r="I66" s="18">
        <f t="shared" si="30"/>
        <v>1</v>
      </c>
      <c r="J66" s="16">
        <v>1.0</v>
      </c>
      <c r="K66" s="16">
        <v>1.0</v>
      </c>
      <c r="L66" s="16">
        <v>20.0</v>
      </c>
      <c r="M66" s="16">
        <v>18.0</v>
      </c>
      <c r="N66" s="18">
        <f t="shared" si="31"/>
        <v>0.9</v>
      </c>
      <c r="O66" s="19">
        <v>20.0</v>
      </c>
      <c r="P66" s="19">
        <v>18.0</v>
      </c>
      <c r="Q66" s="20">
        <f t="shared" si="32"/>
        <v>0.9</v>
      </c>
      <c r="T66" s="154" t="s">
        <v>1078</v>
      </c>
      <c r="U66" s="16">
        <v>24.0</v>
      </c>
      <c r="V66" s="16">
        <v>8.0</v>
      </c>
      <c r="W66" s="16">
        <v>9.0</v>
      </c>
      <c r="X66" s="16">
        <v>7.0</v>
      </c>
      <c r="Y66" s="24"/>
      <c r="Z66" s="24"/>
      <c r="AA66" s="18">
        <f t="shared" si="33"/>
        <v>1</v>
      </c>
      <c r="AB66" s="18">
        <f t="shared" si="34"/>
        <v>0.7083333333</v>
      </c>
      <c r="AC66" s="16">
        <v>1.0</v>
      </c>
      <c r="AD66" s="16">
        <v>1.0</v>
      </c>
      <c r="AE66" s="16">
        <v>10.0</v>
      </c>
      <c r="AF66" s="16">
        <v>9.0</v>
      </c>
      <c r="AG66" s="18">
        <f t="shared" si="35"/>
        <v>0.9</v>
      </c>
      <c r="AH66" s="19">
        <v>10.0</v>
      </c>
      <c r="AI66" s="19">
        <v>9.0</v>
      </c>
      <c r="AJ66" s="20">
        <f t="shared" si="36"/>
        <v>0.9</v>
      </c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</row>
    <row r="67" ht="14.25" customHeight="1">
      <c r="A67" s="15" t="s">
        <v>293</v>
      </c>
      <c r="B67" s="17">
        <v>26.0</v>
      </c>
      <c r="C67" s="17">
        <v>26.0</v>
      </c>
      <c r="D67" s="17"/>
      <c r="E67" s="24"/>
      <c r="F67" s="24"/>
      <c r="G67" s="24"/>
      <c r="H67" s="18">
        <f t="shared" si="29"/>
        <v>1</v>
      </c>
      <c r="I67" s="18">
        <f t="shared" si="30"/>
        <v>1</v>
      </c>
      <c r="J67" s="17">
        <v>1.0</v>
      </c>
      <c r="K67" s="17">
        <v>1.0</v>
      </c>
      <c r="L67" s="17">
        <v>20.0</v>
      </c>
      <c r="M67" s="17">
        <v>18.0</v>
      </c>
      <c r="N67" s="18">
        <f t="shared" si="31"/>
        <v>0.9</v>
      </c>
      <c r="O67" s="19">
        <v>20.0</v>
      </c>
      <c r="P67" s="19">
        <v>18.0</v>
      </c>
      <c r="Q67" s="20">
        <f t="shared" si="32"/>
        <v>0.9</v>
      </c>
      <c r="T67" s="15" t="s">
        <v>1079</v>
      </c>
      <c r="U67" s="17">
        <v>12.0</v>
      </c>
      <c r="V67" s="17">
        <v>10.0</v>
      </c>
      <c r="W67" s="17">
        <v>2.0</v>
      </c>
      <c r="X67" s="24"/>
      <c r="Y67" s="24"/>
      <c r="Z67" s="24"/>
      <c r="AA67" s="18">
        <f t="shared" si="33"/>
        <v>1</v>
      </c>
      <c r="AB67" s="18">
        <f t="shared" si="34"/>
        <v>1</v>
      </c>
      <c r="AC67" s="17">
        <v>1.0</v>
      </c>
      <c r="AD67" s="17">
        <v>1.0</v>
      </c>
      <c r="AE67" s="17">
        <v>10.0</v>
      </c>
      <c r="AF67" s="17">
        <v>9.0</v>
      </c>
      <c r="AG67" s="18">
        <f t="shared" si="35"/>
        <v>0.9</v>
      </c>
      <c r="AH67" s="19">
        <v>10.0</v>
      </c>
      <c r="AI67" s="19">
        <v>9.0</v>
      </c>
      <c r="AJ67" s="20">
        <f t="shared" si="36"/>
        <v>0.9</v>
      </c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</row>
    <row r="68" ht="14.25" customHeight="1">
      <c r="A68" s="15" t="s">
        <v>231</v>
      </c>
      <c r="B68" s="17">
        <v>24.0</v>
      </c>
      <c r="C68" s="17">
        <v>18.0</v>
      </c>
      <c r="D68" s="17">
        <v>6.0</v>
      </c>
      <c r="E68" s="24"/>
      <c r="F68" s="24"/>
      <c r="G68" s="24"/>
      <c r="H68" s="18">
        <f t="shared" si="29"/>
        <v>1</v>
      </c>
      <c r="I68" s="18">
        <f t="shared" si="30"/>
        <v>1</v>
      </c>
      <c r="J68" s="17">
        <v>1.0</v>
      </c>
      <c r="K68" s="17">
        <v>1.0</v>
      </c>
      <c r="L68" s="17">
        <v>20.0</v>
      </c>
      <c r="M68" s="17">
        <v>18.0</v>
      </c>
      <c r="N68" s="18">
        <f t="shared" si="31"/>
        <v>0.9</v>
      </c>
      <c r="O68" s="19">
        <v>20.0</v>
      </c>
      <c r="P68" s="19">
        <v>18.0</v>
      </c>
      <c r="Q68" s="20">
        <f t="shared" si="32"/>
        <v>0.9</v>
      </c>
      <c r="T68" s="15" t="s">
        <v>1080</v>
      </c>
      <c r="U68" s="17">
        <v>29.0</v>
      </c>
      <c r="V68" s="17">
        <v>20.0</v>
      </c>
      <c r="W68" s="17">
        <v>8.0</v>
      </c>
      <c r="X68" s="17">
        <v>1.0</v>
      </c>
      <c r="Y68" s="24"/>
      <c r="Z68" s="24"/>
      <c r="AA68" s="18">
        <f t="shared" si="33"/>
        <v>1</v>
      </c>
      <c r="AB68" s="18">
        <f t="shared" si="34"/>
        <v>0.9655172414</v>
      </c>
      <c r="AC68" s="17">
        <v>1.0</v>
      </c>
      <c r="AD68" s="17">
        <v>1.0</v>
      </c>
      <c r="AE68" s="17">
        <v>10.0</v>
      </c>
      <c r="AF68" s="17">
        <v>9.0</v>
      </c>
      <c r="AG68" s="18">
        <f t="shared" si="35"/>
        <v>0.9</v>
      </c>
      <c r="AH68" s="19">
        <v>10.0</v>
      </c>
      <c r="AI68" s="19">
        <v>9.0</v>
      </c>
      <c r="AJ68" s="20">
        <f t="shared" si="36"/>
        <v>0.9</v>
      </c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</row>
    <row r="69" ht="14.25" customHeight="1">
      <c r="A69" s="15" t="s">
        <v>80</v>
      </c>
      <c r="B69" s="17">
        <v>28.0</v>
      </c>
      <c r="C69" s="17">
        <v>27.0</v>
      </c>
      <c r="D69" s="17">
        <v>1.0</v>
      </c>
      <c r="E69" s="24"/>
      <c r="F69" s="24"/>
      <c r="G69" s="24"/>
      <c r="H69" s="18">
        <f t="shared" si="29"/>
        <v>1</v>
      </c>
      <c r="I69" s="18">
        <f t="shared" si="30"/>
        <v>1</v>
      </c>
      <c r="J69" s="17">
        <v>1.0</v>
      </c>
      <c r="K69" s="17">
        <v>1.0</v>
      </c>
      <c r="L69" s="17">
        <v>20.0</v>
      </c>
      <c r="M69" s="17">
        <v>18.0</v>
      </c>
      <c r="N69" s="18">
        <f t="shared" si="31"/>
        <v>0.9</v>
      </c>
      <c r="O69" s="19">
        <v>20.0</v>
      </c>
      <c r="P69" s="19">
        <v>18.0</v>
      </c>
      <c r="Q69" s="20">
        <f t="shared" si="32"/>
        <v>0.9</v>
      </c>
      <c r="T69" s="15" t="s">
        <v>878</v>
      </c>
      <c r="U69" s="17">
        <v>27.0</v>
      </c>
      <c r="V69" s="17">
        <v>5.0</v>
      </c>
      <c r="W69" s="17">
        <v>15.0</v>
      </c>
      <c r="X69" s="17">
        <v>7.0</v>
      </c>
      <c r="Y69" s="24"/>
      <c r="Z69" s="24"/>
      <c r="AA69" s="18">
        <f t="shared" si="33"/>
        <v>1</v>
      </c>
      <c r="AB69" s="18">
        <f t="shared" si="34"/>
        <v>0.7407407407</v>
      </c>
      <c r="AC69" s="17">
        <v>1.0</v>
      </c>
      <c r="AD69" s="17">
        <v>1.0</v>
      </c>
      <c r="AE69" s="17">
        <v>10.0</v>
      </c>
      <c r="AF69" s="17">
        <v>9.0</v>
      </c>
      <c r="AG69" s="18">
        <f t="shared" si="35"/>
        <v>0.9</v>
      </c>
      <c r="AH69" s="19">
        <v>10.0</v>
      </c>
      <c r="AI69" s="19">
        <v>9.0</v>
      </c>
      <c r="AJ69" s="20">
        <f t="shared" si="36"/>
        <v>0.9</v>
      </c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</row>
    <row r="70" ht="14.25" customHeight="1">
      <c r="A70" s="15" t="s">
        <v>843</v>
      </c>
      <c r="B70" s="17">
        <v>29.0</v>
      </c>
      <c r="C70" s="17">
        <v>13.0</v>
      </c>
      <c r="D70" s="17">
        <v>16.0</v>
      </c>
      <c r="E70" s="24"/>
      <c r="F70" s="24"/>
      <c r="G70" s="24"/>
      <c r="H70" s="18">
        <f t="shared" si="29"/>
        <v>1</v>
      </c>
      <c r="I70" s="18">
        <f t="shared" si="30"/>
        <v>1</v>
      </c>
      <c r="J70" s="17">
        <v>1.0</v>
      </c>
      <c r="K70" s="17">
        <v>1.0</v>
      </c>
      <c r="L70" s="17">
        <v>10.0</v>
      </c>
      <c r="M70" s="17">
        <v>9.0</v>
      </c>
      <c r="N70" s="18">
        <f t="shared" si="31"/>
        <v>0.9</v>
      </c>
      <c r="O70" s="19">
        <v>10.0</v>
      </c>
      <c r="P70" s="19">
        <v>9.0</v>
      </c>
      <c r="Q70" s="20">
        <f t="shared" si="32"/>
        <v>0.9</v>
      </c>
      <c r="T70" s="15" t="s">
        <v>879</v>
      </c>
      <c r="U70" s="17">
        <v>30.0</v>
      </c>
      <c r="V70" s="17">
        <v>15.0</v>
      </c>
      <c r="W70" s="17">
        <v>10.0</v>
      </c>
      <c r="X70" s="17">
        <v>4.0</v>
      </c>
      <c r="Y70" s="24"/>
      <c r="Z70" s="17">
        <v>1.0</v>
      </c>
      <c r="AA70" s="18">
        <f t="shared" si="33"/>
        <v>0.9666666667</v>
      </c>
      <c r="AB70" s="18">
        <f t="shared" si="34"/>
        <v>0.8333333333</v>
      </c>
      <c r="AC70" s="17">
        <v>1.0</v>
      </c>
      <c r="AD70" s="17">
        <v>1.0</v>
      </c>
      <c r="AE70" s="17">
        <v>10.0</v>
      </c>
      <c r="AF70" s="17">
        <v>9.0</v>
      </c>
      <c r="AG70" s="18">
        <f t="shared" si="35"/>
        <v>0.9</v>
      </c>
      <c r="AH70" s="19">
        <v>10.0</v>
      </c>
      <c r="AI70" s="19">
        <v>9.0</v>
      </c>
      <c r="AJ70" s="20">
        <f t="shared" si="36"/>
        <v>0.9</v>
      </c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</row>
    <row r="71" ht="14.25" customHeight="1">
      <c r="A71" s="15" t="s">
        <v>81</v>
      </c>
      <c r="B71" s="17">
        <v>24.0</v>
      </c>
      <c r="C71" s="17">
        <v>11.0</v>
      </c>
      <c r="D71" s="17">
        <v>11.0</v>
      </c>
      <c r="E71" s="17">
        <v>2.0</v>
      </c>
      <c r="F71" s="24"/>
      <c r="G71" s="24"/>
      <c r="H71" s="18">
        <f t="shared" si="29"/>
        <v>1</v>
      </c>
      <c r="I71" s="18">
        <f t="shared" si="30"/>
        <v>0.9166666667</v>
      </c>
      <c r="J71" s="17">
        <v>1.0</v>
      </c>
      <c r="K71" s="17">
        <v>1.0</v>
      </c>
      <c r="L71" s="17">
        <v>10.0</v>
      </c>
      <c r="M71" s="17">
        <v>9.0</v>
      </c>
      <c r="N71" s="18">
        <f t="shared" si="31"/>
        <v>0.9</v>
      </c>
      <c r="O71" s="19">
        <v>10.0</v>
      </c>
      <c r="P71" s="19">
        <v>9.0</v>
      </c>
      <c r="Q71" s="20">
        <f t="shared" si="32"/>
        <v>0.9</v>
      </c>
      <c r="T71" s="15" t="s">
        <v>880</v>
      </c>
      <c r="U71" s="17">
        <v>33.0</v>
      </c>
      <c r="V71" s="17">
        <v>17.0</v>
      </c>
      <c r="W71" s="17">
        <v>12.0</v>
      </c>
      <c r="X71" s="17">
        <v>4.0</v>
      </c>
      <c r="Y71" s="24"/>
      <c r="Z71" s="24"/>
      <c r="AA71" s="18">
        <f t="shared" si="33"/>
        <v>1</v>
      </c>
      <c r="AB71" s="18">
        <f t="shared" si="34"/>
        <v>0.8787878788</v>
      </c>
      <c r="AC71" s="17">
        <v>1.0</v>
      </c>
      <c r="AD71" s="17">
        <v>1.0</v>
      </c>
      <c r="AE71" s="17">
        <v>10.0</v>
      </c>
      <c r="AF71" s="17">
        <v>9.0</v>
      </c>
      <c r="AG71" s="18">
        <f t="shared" si="35"/>
        <v>0.9</v>
      </c>
      <c r="AH71" s="19">
        <v>10.0</v>
      </c>
      <c r="AI71" s="19">
        <v>9.0</v>
      </c>
      <c r="AJ71" s="20">
        <f t="shared" si="36"/>
        <v>0.9</v>
      </c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</row>
    <row r="72" ht="14.25" customHeight="1">
      <c r="A72" s="15" t="s">
        <v>82</v>
      </c>
      <c r="B72" s="17">
        <v>12.0</v>
      </c>
      <c r="C72" s="17">
        <v>10.0</v>
      </c>
      <c r="D72" s="17">
        <v>2.0</v>
      </c>
      <c r="E72" s="24"/>
      <c r="F72" s="24"/>
      <c r="G72" s="24"/>
      <c r="H72" s="18">
        <f t="shared" si="29"/>
        <v>1</v>
      </c>
      <c r="I72" s="18">
        <f t="shared" si="30"/>
        <v>1</v>
      </c>
      <c r="J72" s="17">
        <v>1.0</v>
      </c>
      <c r="K72" s="17">
        <v>1.0</v>
      </c>
      <c r="L72" s="17">
        <v>10.0</v>
      </c>
      <c r="M72" s="17">
        <v>9.0</v>
      </c>
      <c r="N72" s="18">
        <f t="shared" si="31"/>
        <v>0.9</v>
      </c>
      <c r="O72" s="19">
        <v>10.0</v>
      </c>
      <c r="P72" s="19">
        <v>9.0</v>
      </c>
      <c r="Q72" s="20">
        <f t="shared" si="32"/>
        <v>0.9</v>
      </c>
      <c r="T72" s="15" t="s">
        <v>881</v>
      </c>
      <c r="U72" s="17">
        <v>29.0</v>
      </c>
      <c r="V72" s="17">
        <v>23.0</v>
      </c>
      <c r="W72" s="17">
        <v>6.0</v>
      </c>
      <c r="X72" s="17"/>
      <c r="Y72" s="24"/>
      <c r="Z72" s="24"/>
      <c r="AA72" s="18">
        <f t="shared" si="33"/>
        <v>1</v>
      </c>
      <c r="AB72" s="18">
        <f t="shared" si="34"/>
        <v>1</v>
      </c>
      <c r="AC72" s="17">
        <v>1.0</v>
      </c>
      <c r="AD72" s="17">
        <v>1.0</v>
      </c>
      <c r="AE72" s="17">
        <v>10.0</v>
      </c>
      <c r="AF72" s="17">
        <v>9.0</v>
      </c>
      <c r="AG72" s="18">
        <f t="shared" si="35"/>
        <v>0.9</v>
      </c>
      <c r="AH72" s="19">
        <v>10.0</v>
      </c>
      <c r="AI72" s="19">
        <v>9.0</v>
      </c>
      <c r="AJ72" s="20">
        <f t="shared" si="36"/>
        <v>0.9</v>
      </c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</row>
    <row r="73" ht="14.25" customHeight="1">
      <c r="A73" s="15" t="s">
        <v>83</v>
      </c>
      <c r="B73" s="17">
        <v>29.0</v>
      </c>
      <c r="C73" s="17">
        <v>23.0</v>
      </c>
      <c r="D73" s="17">
        <v>6.0</v>
      </c>
      <c r="E73" s="24"/>
      <c r="F73" s="24"/>
      <c r="G73" s="24"/>
      <c r="H73" s="18">
        <f t="shared" si="29"/>
        <v>1</v>
      </c>
      <c r="I73" s="18">
        <f t="shared" si="30"/>
        <v>1</v>
      </c>
      <c r="J73" s="17">
        <v>1.0</v>
      </c>
      <c r="K73" s="17">
        <v>1.0</v>
      </c>
      <c r="L73" s="17">
        <v>10.0</v>
      </c>
      <c r="M73" s="17">
        <v>9.0</v>
      </c>
      <c r="N73" s="18">
        <f t="shared" si="31"/>
        <v>0.9</v>
      </c>
      <c r="O73" s="19">
        <v>10.0</v>
      </c>
      <c r="P73" s="19">
        <v>9.0</v>
      </c>
      <c r="Q73" s="20">
        <f t="shared" si="32"/>
        <v>0.9</v>
      </c>
      <c r="T73" s="15" t="s">
        <v>882</v>
      </c>
      <c r="U73" s="17">
        <v>34.0</v>
      </c>
      <c r="V73" s="17">
        <v>28.0</v>
      </c>
      <c r="W73" s="17">
        <v>5.0</v>
      </c>
      <c r="X73" s="17">
        <v>1.0</v>
      </c>
      <c r="Y73" s="24"/>
      <c r="Z73" s="24"/>
      <c r="AA73" s="18">
        <f t="shared" si="33"/>
        <v>1</v>
      </c>
      <c r="AB73" s="18">
        <f t="shared" si="34"/>
        <v>0.9705882353</v>
      </c>
      <c r="AC73" s="17">
        <v>1.0</v>
      </c>
      <c r="AD73" s="17">
        <v>1.0</v>
      </c>
      <c r="AE73" s="17">
        <v>10.0</v>
      </c>
      <c r="AF73" s="17">
        <v>9.0</v>
      </c>
      <c r="AG73" s="18">
        <f t="shared" si="35"/>
        <v>0.9</v>
      </c>
      <c r="AH73" s="19">
        <v>10.0</v>
      </c>
      <c r="AI73" s="19">
        <v>9.0</v>
      </c>
      <c r="AJ73" s="20">
        <f t="shared" si="36"/>
        <v>0.9</v>
      </c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</row>
    <row r="74" ht="14.25" customHeight="1">
      <c r="A74" s="25"/>
      <c r="B74" s="24"/>
      <c r="C74" s="24"/>
      <c r="D74" s="24"/>
      <c r="E74" s="24"/>
      <c r="F74" s="24"/>
      <c r="G74" s="24"/>
      <c r="H74" s="18" t="str">
        <f t="shared" si="29"/>
        <v>#DIV/0!</v>
      </c>
      <c r="I74" s="18" t="str">
        <f t="shared" si="30"/>
        <v>#DIV/0!</v>
      </c>
      <c r="J74" s="24"/>
      <c r="K74" s="17"/>
      <c r="L74" s="24"/>
      <c r="M74" s="24"/>
      <c r="N74" s="18" t="str">
        <f t="shared" si="31"/>
        <v>#DIV/0!</v>
      </c>
      <c r="O74" s="21"/>
      <c r="P74" s="21"/>
      <c r="Q74" s="20" t="str">
        <f t="shared" si="32"/>
        <v>#DIV/0!</v>
      </c>
      <c r="T74" s="25"/>
      <c r="U74" s="24"/>
      <c r="V74" s="24"/>
      <c r="W74" s="24"/>
      <c r="X74" s="24"/>
      <c r="Y74" s="24"/>
      <c r="Z74" s="24"/>
      <c r="AA74" s="18" t="str">
        <f t="shared" si="33"/>
        <v>#DIV/0!</v>
      </c>
      <c r="AB74" s="18" t="str">
        <f t="shared" si="34"/>
        <v>#DIV/0!</v>
      </c>
      <c r="AC74" s="24"/>
      <c r="AD74" s="24"/>
      <c r="AE74" s="24"/>
      <c r="AF74" s="24"/>
      <c r="AG74" s="18" t="str">
        <f t="shared" si="35"/>
        <v>#DIV/0!</v>
      </c>
      <c r="AH74" s="21"/>
      <c r="AI74" s="21"/>
      <c r="AJ74" s="20" t="str">
        <f t="shared" si="36"/>
        <v>#DIV/0!</v>
      </c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</row>
    <row r="75" ht="14.25" customHeight="1">
      <c r="A75" s="25"/>
      <c r="B75" s="24"/>
      <c r="C75" s="24"/>
      <c r="D75" s="24"/>
      <c r="E75" s="24"/>
      <c r="F75" s="24"/>
      <c r="G75" s="24"/>
      <c r="H75" s="18" t="str">
        <f t="shared" si="29"/>
        <v>#DIV/0!</v>
      </c>
      <c r="I75" s="18" t="str">
        <f t="shared" si="30"/>
        <v>#DIV/0!</v>
      </c>
      <c r="J75" s="24"/>
      <c r="K75" s="24"/>
      <c r="L75" s="24"/>
      <c r="M75" s="24"/>
      <c r="N75" s="18" t="str">
        <f t="shared" si="31"/>
        <v>#DIV/0!</v>
      </c>
      <c r="O75" s="21"/>
      <c r="P75" s="21"/>
      <c r="Q75" s="20" t="str">
        <f t="shared" si="32"/>
        <v>#DIV/0!</v>
      </c>
      <c r="T75" s="25"/>
      <c r="U75" s="24"/>
      <c r="V75" s="24"/>
      <c r="W75" s="24"/>
      <c r="X75" s="24"/>
      <c r="Y75" s="24"/>
      <c r="Z75" s="24"/>
      <c r="AA75" s="18" t="str">
        <f t="shared" si="33"/>
        <v>#DIV/0!</v>
      </c>
      <c r="AB75" s="18" t="str">
        <f t="shared" si="34"/>
        <v>#DIV/0!</v>
      </c>
      <c r="AC75" s="24"/>
      <c r="AD75" s="24"/>
      <c r="AE75" s="24"/>
      <c r="AF75" s="24"/>
      <c r="AG75" s="18" t="str">
        <f t="shared" si="35"/>
        <v>#DIV/0!</v>
      </c>
      <c r="AH75" s="21"/>
      <c r="AI75" s="21"/>
      <c r="AJ75" s="20" t="str">
        <f t="shared" si="36"/>
        <v>#DIV/0!</v>
      </c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</row>
    <row r="76" ht="14.25" customHeight="1">
      <c r="A76" s="25"/>
      <c r="B76" s="24"/>
      <c r="C76" s="24"/>
      <c r="D76" s="24"/>
      <c r="E76" s="24"/>
      <c r="F76" s="24"/>
      <c r="G76" s="24"/>
      <c r="H76" s="18" t="str">
        <f t="shared" si="29"/>
        <v>#DIV/0!</v>
      </c>
      <c r="I76" s="18" t="str">
        <f t="shared" si="30"/>
        <v>#DIV/0!</v>
      </c>
      <c r="J76" s="24"/>
      <c r="K76" s="24"/>
      <c r="L76" s="24"/>
      <c r="M76" s="24"/>
      <c r="N76" s="18" t="str">
        <f t="shared" si="31"/>
        <v>#DIV/0!</v>
      </c>
      <c r="O76" s="21"/>
      <c r="P76" s="21"/>
      <c r="Q76" s="20" t="str">
        <f t="shared" si="32"/>
        <v>#DIV/0!</v>
      </c>
      <c r="T76" s="25"/>
      <c r="U76" s="24"/>
      <c r="V76" s="24"/>
      <c r="W76" s="24"/>
      <c r="X76" s="24"/>
      <c r="Y76" s="24"/>
      <c r="Z76" s="24"/>
      <c r="AA76" s="18" t="str">
        <f t="shared" si="33"/>
        <v>#DIV/0!</v>
      </c>
      <c r="AB76" s="18" t="str">
        <f t="shared" si="34"/>
        <v>#DIV/0!</v>
      </c>
      <c r="AC76" s="24"/>
      <c r="AD76" s="24"/>
      <c r="AE76" s="24"/>
      <c r="AF76" s="24"/>
      <c r="AG76" s="18" t="str">
        <f t="shared" si="35"/>
        <v>#DIV/0!</v>
      </c>
      <c r="AH76" s="21"/>
      <c r="AI76" s="21"/>
      <c r="AJ76" s="20" t="str">
        <f t="shared" si="36"/>
        <v>#DIV/0!</v>
      </c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</row>
    <row r="77" ht="14.25" customHeight="1">
      <c r="A77" s="25"/>
      <c r="B77" s="24"/>
      <c r="C77" s="24"/>
      <c r="D77" s="24"/>
      <c r="E77" s="24"/>
      <c r="F77" s="24"/>
      <c r="G77" s="24"/>
      <c r="H77" s="18" t="str">
        <f t="shared" si="29"/>
        <v>#DIV/0!</v>
      </c>
      <c r="I77" s="18" t="str">
        <f t="shared" si="30"/>
        <v>#DIV/0!</v>
      </c>
      <c r="J77" s="24"/>
      <c r="K77" s="24"/>
      <c r="L77" s="24"/>
      <c r="M77" s="24"/>
      <c r="N77" s="18" t="str">
        <f t="shared" si="31"/>
        <v>#DIV/0!</v>
      </c>
      <c r="O77" s="21"/>
      <c r="P77" s="21"/>
      <c r="Q77" s="20" t="str">
        <f t="shared" si="32"/>
        <v>#DIV/0!</v>
      </c>
      <c r="T77" s="25"/>
      <c r="U77" s="24"/>
      <c r="V77" s="24"/>
      <c r="W77" s="24"/>
      <c r="X77" s="24"/>
      <c r="Y77" s="24"/>
      <c r="Z77" s="24"/>
      <c r="AA77" s="18" t="str">
        <f t="shared" si="33"/>
        <v>#DIV/0!</v>
      </c>
      <c r="AB77" s="18" t="str">
        <f t="shared" si="34"/>
        <v>#DIV/0!</v>
      </c>
      <c r="AC77" s="24"/>
      <c r="AD77" s="24"/>
      <c r="AE77" s="24"/>
      <c r="AF77" s="24"/>
      <c r="AG77" s="18" t="str">
        <f t="shared" si="35"/>
        <v>#DIV/0!</v>
      </c>
      <c r="AH77" s="21"/>
      <c r="AI77" s="21"/>
      <c r="AJ77" s="20" t="str">
        <f t="shared" si="36"/>
        <v>#DIV/0!</v>
      </c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</row>
    <row r="78" ht="14.25" customHeight="1">
      <c r="A78" s="25"/>
      <c r="B78" s="24"/>
      <c r="C78" s="24"/>
      <c r="D78" s="24"/>
      <c r="E78" s="24"/>
      <c r="F78" s="24"/>
      <c r="G78" s="24"/>
      <c r="H78" s="18" t="str">
        <f t="shared" si="29"/>
        <v>#DIV/0!</v>
      </c>
      <c r="I78" s="18" t="str">
        <f t="shared" si="30"/>
        <v>#DIV/0!</v>
      </c>
      <c r="J78" s="24"/>
      <c r="K78" s="24"/>
      <c r="L78" s="24"/>
      <c r="M78" s="24"/>
      <c r="N78" s="18" t="str">
        <f t="shared" si="31"/>
        <v>#DIV/0!</v>
      </c>
      <c r="O78" s="21"/>
      <c r="P78" s="21"/>
      <c r="Q78" s="20" t="str">
        <f t="shared" si="32"/>
        <v>#DIV/0!</v>
      </c>
      <c r="T78" s="25"/>
      <c r="U78" s="24"/>
      <c r="V78" s="24"/>
      <c r="W78" s="24"/>
      <c r="X78" s="24"/>
      <c r="Y78" s="24"/>
      <c r="Z78" s="24"/>
      <c r="AA78" s="18" t="str">
        <f t="shared" si="33"/>
        <v>#DIV/0!</v>
      </c>
      <c r="AB78" s="18" t="str">
        <f t="shared" si="34"/>
        <v>#DIV/0!</v>
      </c>
      <c r="AC78" s="24"/>
      <c r="AD78" s="24"/>
      <c r="AE78" s="24"/>
      <c r="AF78" s="24"/>
      <c r="AG78" s="18" t="str">
        <f t="shared" si="35"/>
        <v>#DIV/0!</v>
      </c>
      <c r="AH78" s="21"/>
      <c r="AI78" s="21"/>
      <c r="AJ78" s="20" t="str">
        <f t="shared" si="36"/>
        <v>#DIV/0!</v>
      </c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</row>
    <row r="79" ht="14.25" customHeight="1">
      <c r="A79" s="25"/>
      <c r="B79" s="24"/>
      <c r="C79" s="24"/>
      <c r="D79" s="24"/>
      <c r="E79" s="24"/>
      <c r="F79" s="24"/>
      <c r="G79" s="24"/>
      <c r="H79" s="18" t="str">
        <f t="shared" si="29"/>
        <v>#DIV/0!</v>
      </c>
      <c r="I79" s="18" t="str">
        <f t="shared" si="30"/>
        <v>#DIV/0!</v>
      </c>
      <c r="J79" s="24"/>
      <c r="K79" s="24"/>
      <c r="L79" s="24"/>
      <c r="M79" s="24"/>
      <c r="N79" s="18" t="str">
        <f t="shared" si="31"/>
        <v>#DIV/0!</v>
      </c>
      <c r="O79" s="21"/>
      <c r="P79" s="21"/>
      <c r="Q79" s="20" t="str">
        <f t="shared" si="32"/>
        <v>#DIV/0!</v>
      </c>
      <c r="T79" s="25"/>
      <c r="U79" s="24"/>
      <c r="V79" s="24"/>
      <c r="W79" s="24"/>
      <c r="X79" s="24"/>
      <c r="Y79" s="24"/>
      <c r="Z79" s="24"/>
      <c r="AA79" s="18" t="str">
        <f t="shared" si="33"/>
        <v>#DIV/0!</v>
      </c>
      <c r="AB79" s="18" t="str">
        <f t="shared" si="34"/>
        <v>#DIV/0!</v>
      </c>
      <c r="AC79" s="24"/>
      <c r="AD79" s="24"/>
      <c r="AE79" s="24"/>
      <c r="AF79" s="24"/>
      <c r="AG79" s="18" t="str">
        <f t="shared" si="35"/>
        <v>#DIV/0!</v>
      </c>
      <c r="AH79" s="21"/>
      <c r="AI79" s="21"/>
      <c r="AJ79" s="20" t="str">
        <f t="shared" si="36"/>
        <v>#DIV/0!</v>
      </c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</row>
    <row r="80" ht="14.25" customHeight="1">
      <c r="A80" s="9" t="s">
        <v>15</v>
      </c>
      <c r="B80" s="26">
        <f t="shared" ref="B80:G80" si="37">SUM(B64:B79)</f>
        <v>264</v>
      </c>
      <c r="C80" s="26">
        <f t="shared" si="37"/>
        <v>203</v>
      </c>
      <c r="D80" s="26">
        <f t="shared" si="37"/>
        <v>58</v>
      </c>
      <c r="E80" s="26">
        <f t="shared" si="37"/>
        <v>2</v>
      </c>
      <c r="F80" s="26">
        <f t="shared" si="37"/>
        <v>0</v>
      </c>
      <c r="G80" s="26">
        <f t="shared" si="37"/>
        <v>1</v>
      </c>
      <c r="H80" s="18">
        <f t="shared" si="29"/>
        <v>0.9962121212</v>
      </c>
      <c r="I80" s="18">
        <f t="shared" si="30"/>
        <v>0.9886363636</v>
      </c>
      <c r="J80" s="26">
        <f t="shared" ref="J80:M80" si="38">SUM(J64:J79)</f>
        <v>10</v>
      </c>
      <c r="K80" s="26">
        <f t="shared" si="38"/>
        <v>10</v>
      </c>
      <c r="L80" s="26">
        <f t="shared" si="38"/>
        <v>160</v>
      </c>
      <c r="M80" s="26">
        <f t="shared" si="38"/>
        <v>144</v>
      </c>
      <c r="N80" s="18">
        <f t="shared" si="31"/>
        <v>0.9</v>
      </c>
      <c r="O80" s="27">
        <f t="shared" ref="O80:P80" si="39">SUM(O64:O79)</f>
        <v>160</v>
      </c>
      <c r="P80" s="27">
        <f t="shared" si="39"/>
        <v>144</v>
      </c>
      <c r="Q80" s="20">
        <f t="shared" si="32"/>
        <v>0.9</v>
      </c>
      <c r="T80" s="9" t="s">
        <v>15</v>
      </c>
      <c r="U80" s="26">
        <f t="shared" ref="U80:Z80" si="40">SUM(U64:U79)</f>
        <v>270</v>
      </c>
      <c r="V80" s="26">
        <f t="shared" si="40"/>
        <v>142</v>
      </c>
      <c r="W80" s="26">
        <f t="shared" si="40"/>
        <v>93</v>
      </c>
      <c r="X80" s="26">
        <f t="shared" si="40"/>
        <v>34</v>
      </c>
      <c r="Y80" s="26">
        <f t="shared" si="40"/>
        <v>0</v>
      </c>
      <c r="Z80" s="26">
        <f t="shared" si="40"/>
        <v>1</v>
      </c>
      <c r="AA80" s="18">
        <f t="shared" si="33"/>
        <v>0.9962962963</v>
      </c>
      <c r="AB80" s="18">
        <f t="shared" si="34"/>
        <v>0.8703703704</v>
      </c>
      <c r="AC80" s="26">
        <f t="shared" ref="AC80:AF80" si="41">SUM(AC64:AC79)</f>
        <v>10</v>
      </c>
      <c r="AD80" s="26">
        <f t="shared" si="41"/>
        <v>10</v>
      </c>
      <c r="AE80" s="26">
        <f t="shared" si="41"/>
        <v>100</v>
      </c>
      <c r="AF80" s="26">
        <f t="shared" si="41"/>
        <v>90</v>
      </c>
      <c r="AG80" s="18">
        <f t="shared" si="35"/>
        <v>0.9</v>
      </c>
      <c r="AH80" s="27">
        <f t="shared" ref="AH80:AI80" si="42">SUM(AH64:AH79)</f>
        <v>100</v>
      </c>
      <c r="AI80" s="27">
        <f t="shared" si="42"/>
        <v>90</v>
      </c>
      <c r="AJ80" s="20">
        <f t="shared" si="36"/>
        <v>0.9</v>
      </c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</row>
    <row r="81" ht="14.2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Q81" s="95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J81" s="95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2"/>
    </row>
    <row r="82" ht="14.25" customHeight="1">
      <c r="A82" s="89" t="s">
        <v>27</v>
      </c>
      <c r="B82" s="30"/>
      <c r="C82" s="30"/>
      <c r="D82" s="30"/>
      <c r="E82" s="30"/>
      <c r="F82" s="30"/>
      <c r="G82" s="88"/>
      <c r="H82" s="30"/>
      <c r="I82" s="30"/>
      <c r="J82" s="30"/>
      <c r="K82" s="30"/>
      <c r="L82" s="30"/>
      <c r="M82" s="30"/>
      <c r="N82" s="30"/>
      <c r="T82" s="89" t="s">
        <v>27</v>
      </c>
      <c r="U82" s="30"/>
      <c r="V82" s="30"/>
      <c r="W82" s="30"/>
      <c r="X82" s="30"/>
      <c r="Y82" s="30"/>
      <c r="Z82" s="88"/>
      <c r="AA82" s="30"/>
      <c r="AB82" s="30"/>
      <c r="AC82" s="30"/>
      <c r="AD82" s="30"/>
      <c r="AE82" s="30"/>
      <c r="AF82" s="30"/>
      <c r="AG82" s="30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</row>
    <row r="83" ht="14.25" customHeight="1">
      <c r="A83" s="90" t="s">
        <v>4</v>
      </c>
      <c r="B83" s="32" t="s">
        <v>16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4"/>
      <c r="T83" s="90" t="s">
        <v>4</v>
      </c>
      <c r="U83" s="32" t="s">
        <v>16</v>
      </c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4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  <c r="BD83" s="112"/>
    </row>
    <row r="84" ht="14.25" customHeight="1">
      <c r="A84" s="93">
        <v>1.0</v>
      </c>
      <c r="B84" s="92" t="s">
        <v>1206</v>
      </c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4"/>
      <c r="T84" s="93">
        <v>1.0</v>
      </c>
      <c r="U84" s="92" t="s">
        <v>1207</v>
      </c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4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</row>
    <row r="85" ht="14.25" customHeight="1">
      <c r="A85" s="93">
        <v>2.0</v>
      </c>
      <c r="B85" s="32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4"/>
      <c r="T85" s="93">
        <v>2.0</v>
      </c>
      <c r="U85" s="32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4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</row>
    <row r="86" ht="14.25" customHeight="1"/>
    <row r="87" ht="14.25" customHeight="1"/>
    <row r="88" ht="14.25" customHeight="1">
      <c r="A88" s="63" t="s">
        <v>20</v>
      </c>
      <c r="Q88" s="95"/>
      <c r="T88" s="63" t="s">
        <v>20</v>
      </c>
      <c r="AJ88" s="95"/>
    </row>
    <row r="89" ht="14.25" customHeight="1">
      <c r="Q89" s="95"/>
      <c r="AJ89" s="95"/>
    </row>
    <row r="90" ht="14.25" customHeight="1">
      <c r="A90" s="275" t="s">
        <v>1203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Q90" s="95"/>
      <c r="T90" s="275" t="s">
        <v>1204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J90" s="95"/>
    </row>
    <row r="91" ht="14.25" customHeight="1">
      <c r="A91" s="35" t="s">
        <v>38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135" t="s">
        <v>3</v>
      </c>
      <c r="P91" s="33"/>
      <c r="Q91" s="34"/>
      <c r="T91" s="35" t="s">
        <v>38</v>
      </c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135" t="s">
        <v>3</v>
      </c>
      <c r="AI91" s="33"/>
      <c r="AJ91" s="34"/>
    </row>
    <row r="92" ht="14.25" customHeight="1">
      <c r="A92" s="9" t="s">
        <v>4</v>
      </c>
      <c r="B92" s="11" t="s">
        <v>5</v>
      </c>
      <c r="C92" s="11" t="s">
        <v>6</v>
      </c>
      <c r="D92" s="11">
        <v>4.0</v>
      </c>
      <c r="E92" s="11">
        <v>3.0</v>
      </c>
      <c r="F92" s="11">
        <v>2.0</v>
      </c>
      <c r="G92" s="11" t="s">
        <v>7</v>
      </c>
      <c r="H92" s="11" t="s">
        <v>8</v>
      </c>
      <c r="I92" s="11" t="s">
        <v>9</v>
      </c>
      <c r="J92" s="11" t="s">
        <v>10</v>
      </c>
      <c r="K92" s="11" t="s">
        <v>11</v>
      </c>
      <c r="L92" s="11" t="s">
        <v>12</v>
      </c>
      <c r="M92" s="11" t="s">
        <v>11</v>
      </c>
      <c r="N92" s="11" t="s">
        <v>13</v>
      </c>
      <c r="O92" s="140" t="s">
        <v>12</v>
      </c>
      <c r="P92" s="140" t="s">
        <v>11</v>
      </c>
      <c r="Q92" s="141" t="s">
        <v>14</v>
      </c>
      <c r="T92" s="9" t="s">
        <v>4</v>
      </c>
      <c r="U92" s="11" t="s">
        <v>5</v>
      </c>
      <c r="V92" s="11" t="s">
        <v>6</v>
      </c>
      <c r="W92" s="11">
        <v>4.0</v>
      </c>
      <c r="X92" s="11">
        <v>3.0</v>
      </c>
      <c r="Y92" s="11">
        <v>2.0</v>
      </c>
      <c r="Z92" s="11" t="s">
        <v>7</v>
      </c>
      <c r="AA92" s="11" t="s">
        <v>8</v>
      </c>
      <c r="AB92" s="11" t="s">
        <v>9</v>
      </c>
      <c r="AC92" s="11" t="s">
        <v>10</v>
      </c>
      <c r="AD92" s="11" t="s">
        <v>11</v>
      </c>
      <c r="AE92" s="11" t="s">
        <v>12</v>
      </c>
      <c r="AF92" s="11" t="s">
        <v>11</v>
      </c>
      <c r="AG92" s="11" t="s">
        <v>13</v>
      </c>
      <c r="AH92" s="140" t="s">
        <v>12</v>
      </c>
      <c r="AI92" s="140" t="s">
        <v>11</v>
      </c>
      <c r="AJ92" s="141" t="s">
        <v>14</v>
      </c>
    </row>
    <row r="93" ht="14.25" customHeight="1">
      <c r="A93" s="15" t="s">
        <v>289</v>
      </c>
      <c r="B93" s="16">
        <v>33.0</v>
      </c>
      <c r="C93" s="16">
        <v>22.0</v>
      </c>
      <c r="D93" s="16">
        <v>11.0</v>
      </c>
      <c r="E93" s="16"/>
      <c r="F93" s="17"/>
      <c r="G93" s="17"/>
      <c r="H93" s="18">
        <f t="shared" ref="H93:H109" si="43">(C93+D93+E93)/B93</f>
        <v>1</v>
      </c>
      <c r="I93" s="18">
        <f t="shared" ref="I93:I109" si="44">(C93+D93)/B93</f>
        <v>1</v>
      </c>
      <c r="J93" s="16">
        <v>1.0</v>
      </c>
      <c r="K93" s="16">
        <v>1.0</v>
      </c>
      <c r="L93" s="16">
        <v>16.0</v>
      </c>
      <c r="M93" s="16">
        <v>13.0</v>
      </c>
      <c r="N93" s="18">
        <f t="shared" ref="N93:N109" si="45">M93/L93</f>
        <v>0.8125</v>
      </c>
      <c r="O93" s="19">
        <v>16.0</v>
      </c>
      <c r="P93" s="19">
        <v>13.0</v>
      </c>
      <c r="Q93" s="20">
        <f t="shared" ref="Q93:Q109" si="46">P93/O93</f>
        <v>0.8125</v>
      </c>
      <c r="T93" s="15" t="s">
        <v>1076</v>
      </c>
      <c r="U93" s="16">
        <v>29.0</v>
      </c>
      <c r="V93" s="16">
        <v>8.0</v>
      </c>
      <c r="W93" s="16">
        <v>11.0</v>
      </c>
      <c r="X93" s="16">
        <v>10.0</v>
      </c>
      <c r="Y93" s="24"/>
      <c r="Z93" s="17"/>
      <c r="AA93" s="18">
        <f t="shared" ref="AA93:AA109" si="47">(V93+W93+X93)/U93</f>
        <v>1</v>
      </c>
      <c r="AB93" s="18">
        <f t="shared" ref="AB93:AB109" si="48">(V93+W93)/U93</f>
        <v>0.6551724138</v>
      </c>
      <c r="AC93" s="16">
        <v>1.0</v>
      </c>
      <c r="AD93" s="16">
        <v>1.0</v>
      </c>
      <c r="AE93" s="16">
        <v>8.0</v>
      </c>
      <c r="AF93" s="16">
        <v>8.0</v>
      </c>
      <c r="AG93" s="18">
        <f t="shared" ref="AG93:AG109" si="49">AF93/AE93</f>
        <v>1</v>
      </c>
      <c r="AH93" s="19">
        <v>8.0</v>
      </c>
      <c r="AI93" s="19">
        <v>8.0</v>
      </c>
      <c r="AJ93" s="20">
        <f t="shared" ref="AJ93:AJ109" si="50">AI93/AH93</f>
        <v>1</v>
      </c>
    </row>
    <row r="94" ht="14.25" customHeight="1">
      <c r="A94" s="15" t="s">
        <v>903</v>
      </c>
      <c r="B94" s="16">
        <v>34.0</v>
      </c>
      <c r="C94" s="17">
        <v>30.0</v>
      </c>
      <c r="D94" s="16">
        <v>4.0</v>
      </c>
      <c r="E94" s="16"/>
      <c r="F94" s="24"/>
      <c r="G94" s="24"/>
      <c r="H94" s="18">
        <f t="shared" si="43"/>
        <v>1</v>
      </c>
      <c r="I94" s="18">
        <f t="shared" si="44"/>
        <v>1</v>
      </c>
      <c r="J94" s="16">
        <v>1.0</v>
      </c>
      <c r="K94" s="16">
        <v>1.0</v>
      </c>
      <c r="L94" s="16">
        <v>16.0</v>
      </c>
      <c r="M94" s="16">
        <v>15.0</v>
      </c>
      <c r="N94" s="18">
        <f t="shared" si="45"/>
        <v>0.9375</v>
      </c>
      <c r="O94" s="19">
        <v>16.0</v>
      </c>
      <c r="P94" s="19">
        <v>15.0</v>
      </c>
      <c r="Q94" s="20">
        <f t="shared" si="46"/>
        <v>0.9375</v>
      </c>
      <c r="T94" s="15" t="s">
        <v>1077</v>
      </c>
      <c r="U94" s="16">
        <v>23.0</v>
      </c>
      <c r="V94" s="17">
        <v>6.0</v>
      </c>
      <c r="W94" s="16">
        <v>10.0</v>
      </c>
      <c r="X94" s="16">
        <v>6.0</v>
      </c>
      <c r="Y94" s="17">
        <v>1.0</v>
      </c>
      <c r="Z94" s="24"/>
      <c r="AA94" s="18">
        <f t="shared" si="47"/>
        <v>0.9565217391</v>
      </c>
      <c r="AB94" s="18">
        <f t="shared" si="48"/>
        <v>0.6956521739</v>
      </c>
      <c r="AC94" s="16">
        <v>1.0</v>
      </c>
      <c r="AD94" s="16">
        <v>1.0</v>
      </c>
      <c r="AE94" s="16">
        <v>8.0</v>
      </c>
      <c r="AF94" s="16">
        <v>7.0</v>
      </c>
      <c r="AG94" s="18">
        <f t="shared" si="49"/>
        <v>0.875</v>
      </c>
      <c r="AH94" s="19">
        <v>8.0</v>
      </c>
      <c r="AI94" s="19">
        <v>7.0</v>
      </c>
      <c r="AJ94" s="20">
        <f t="shared" si="50"/>
        <v>0.875</v>
      </c>
    </row>
    <row r="95" ht="14.25" customHeight="1">
      <c r="A95" s="154" t="s">
        <v>703</v>
      </c>
      <c r="B95" s="16">
        <v>25.0</v>
      </c>
      <c r="C95" s="16">
        <v>21.0</v>
      </c>
      <c r="D95" s="16">
        <v>4.0</v>
      </c>
      <c r="E95" s="23"/>
      <c r="F95" s="24"/>
      <c r="G95" s="24"/>
      <c r="H95" s="18">
        <f t="shared" si="43"/>
        <v>1</v>
      </c>
      <c r="I95" s="18">
        <f t="shared" si="44"/>
        <v>1</v>
      </c>
      <c r="J95" s="16">
        <v>1.0</v>
      </c>
      <c r="K95" s="16">
        <v>1.0</v>
      </c>
      <c r="L95" s="16">
        <v>16.0</v>
      </c>
      <c r="M95" s="16">
        <v>14.0</v>
      </c>
      <c r="N95" s="18">
        <f t="shared" si="45"/>
        <v>0.875</v>
      </c>
      <c r="O95" s="19">
        <v>16.0</v>
      </c>
      <c r="P95" s="19">
        <v>14.0</v>
      </c>
      <c r="Q95" s="20">
        <f t="shared" si="46"/>
        <v>0.875</v>
      </c>
      <c r="T95" s="154" t="s">
        <v>1078</v>
      </c>
      <c r="U95" s="16">
        <v>24.0</v>
      </c>
      <c r="V95" s="16">
        <v>3.0</v>
      </c>
      <c r="W95" s="16">
        <v>10.0</v>
      </c>
      <c r="X95" s="16">
        <v>11.0</v>
      </c>
      <c r="Y95" s="24"/>
      <c r="Z95" s="24"/>
      <c r="AA95" s="18">
        <f t="shared" si="47"/>
        <v>1</v>
      </c>
      <c r="AB95" s="18">
        <f t="shared" si="48"/>
        <v>0.5416666667</v>
      </c>
      <c r="AC95" s="16">
        <v>1.0</v>
      </c>
      <c r="AD95" s="16">
        <v>1.0</v>
      </c>
      <c r="AE95" s="16">
        <v>8.0</v>
      </c>
      <c r="AF95" s="16">
        <v>8.0</v>
      </c>
      <c r="AG95" s="18">
        <f t="shared" si="49"/>
        <v>1</v>
      </c>
      <c r="AH95" s="19">
        <v>8.0</v>
      </c>
      <c r="AI95" s="19">
        <v>8.0</v>
      </c>
      <c r="AJ95" s="20">
        <f t="shared" si="50"/>
        <v>1</v>
      </c>
    </row>
    <row r="96" ht="14.25" customHeight="1">
      <c r="A96" s="15" t="s">
        <v>290</v>
      </c>
      <c r="B96" s="17">
        <v>26.0</v>
      </c>
      <c r="C96" s="17">
        <v>26.0</v>
      </c>
      <c r="D96" s="17"/>
      <c r="E96" s="24"/>
      <c r="F96" s="24"/>
      <c r="G96" s="24"/>
      <c r="H96" s="18">
        <f t="shared" si="43"/>
        <v>1</v>
      </c>
      <c r="I96" s="18">
        <f t="shared" si="44"/>
        <v>1</v>
      </c>
      <c r="J96" s="17">
        <v>1.0</v>
      </c>
      <c r="K96" s="17">
        <v>1.0</v>
      </c>
      <c r="L96" s="17">
        <v>16.0</v>
      </c>
      <c r="M96" s="17">
        <v>14.0</v>
      </c>
      <c r="N96" s="18">
        <f t="shared" si="45"/>
        <v>0.875</v>
      </c>
      <c r="O96" s="19">
        <v>16.0</v>
      </c>
      <c r="P96" s="19">
        <v>14.0</v>
      </c>
      <c r="Q96" s="20">
        <f t="shared" si="46"/>
        <v>0.875</v>
      </c>
      <c r="T96" s="15" t="s">
        <v>1079</v>
      </c>
      <c r="U96" s="17">
        <v>12.0</v>
      </c>
      <c r="V96" s="17">
        <v>8.0</v>
      </c>
      <c r="W96" s="17">
        <v>3.0</v>
      </c>
      <c r="X96" s="17">
        <v>1.0</v>
      </c>
      <c r="Y96" s="24"/>
      <c r="Z96" s="24"/>
      <c r="AA96" s="18">
        <f t="shared" si="47"/>
        <v>1</v>
      </c>
      <c r="AB96" s="18">
        <f t="shared" si="48"/>
        <v>0.9166666667</v>
      </c>
      <c r="AC96" s="17">
        <v>1.0</v>
      </c>
      <c r="AD96" s="17">
        <v>1.0</v>
      </c>
      <c r="AE96" s="17">
        <v>8.0</v>
      </c>
      <c r="AF96" s="17">
        <v>8.0</v>
      </c>
      <c r="AG96" s="18">
        <f t="shared" si="49"/>
        <v>1</v>
      </c>
      <c r="AH96" s="19">
        <v>8.0</v>
      </c>
      <c r="AI96" s="19">
        <v>8.0</v>
      </c>
      <c r="AJ96" s="20">
        <f t="shared" si="50"/>
        <v>1</v>
      </c>
    </row>
    <row r="97" ht="14.25" customHeight="1">
      <c r="A97" s="15" t="s">
        <v>904</v>
      </c>
      <c r="B97" s="17">
        <v>25.0</v>
      </c>
      <c r="C97" s="17">
        <v>18.0</v>
      </c>
      <c r="D97" s="17">
        <v>7.0</v>
      </c>
      <c r="E97" s="24"/>
      <c r="F97" s="24"/>
      <c r="G97" s="24"/>
      <c r="H97" s="18">
        <f t="shared" si="43"/>
        <v>1</v>
      </c>
      <c r="I97" s="18">
        <f t="shared" si="44"/>
        <v>1</v>
      </c>
      <c r="J97" s="17">
        <v>1.0</v>
      </c>
      <c r="K97" s="17">
        <v>1.0</v>
      </c>
      <c r="L97" s="17">
        <v>16.0</v>
      </c>
      <c r="M97" s="17">
        <v>15.0</v>
      </c>
      <c r="N97" s="18">
        <f t="shared" si="45"/>
        <v>0.9375</v>
      </c>
      <c r="O97" s="19">
        <v>16.0</v>
      </c>
      <c r="P97" s="19">
        <v>15.0</v>
      </c>
      <c r="Q97" s="20">
        <f t="shared" si="46"/>
        <v>0.9375</v>
      </c>
      <c r="T97" s="15" t="s">
        <v>1080</v>
      </c>
      <c r="U97" s="17">
        <v>29.0</v>
      </c>
      <c r="V97" s="17">
        <v>17.0</v>
      </c>
      <c r="W97" s="17">
        <v>9.0</v>
      </c>
      <c r="X97" s="17">
        <v>3.0</v>
      </c>
      <c r="Y97" s="24"/>
      <c r="Z97" s="24"/>
      <c r="AA97" s="18">
        <f t="shared" si="47"/>
        <v>1</v>
      </c>
      <c r="AB97" s="18">
        <f t="shared" si="48"/>
        <v>0.8965517241</v>
      </c>
      <c r="AC97" s="17">
        <v>1.0</v>
      </c>
      <c r="AD97" s="17">
        <v>1.0</v>
      </c>
      <c r="AE97" s="17">
        <v>8.0</v>
      </c>
      <c r="AF97" s="17">
        <v>8.0</v>
      </c>
      <c r="AG97" s="18">
        <f t="shared" si="49"/>
        <v>1</v>
      </c>
      <c r="AH97" s="19">
        <v>8.0</v>
      </c>
      <c r="AI97" s="19">
        <v>8.0</v>
      </c>
      <c r="AJ97" s="20">
        <f t="shared" si="50"/>
        <v>1</v>
      </c>
    </row>
    <row r="98" ht="14.25" customHeight="1">
      <c r="A98" s="15" t="s">
        <v>291</v>
      </c>
      <c r="B98" s="17">
        <v>28.0</v>
      </c>
      <c r="C98" s="17">
        <v>26.0</v>
      </c>
      <c r="D98" s="17">
        <v>2.0</v>
      </c>
      <c r="E98" s="24"/>
      <c r="F98" s="24"/>
      <c r="G98" s="24"/>
      <c r="H98" s="18">
        <f t="shared" si="43"/>
        <v>1</v>
      </c>
      <c r="I98" s="18">
        <f t="shared" si="44"/>
        <v>1</v>
      </c>
      <c r="J98" s="17">
        <v>1.0</v>
      </c>
      <c r="K98" s="17">
        <v>1.0</v>
      </c>
      <c r="L98" s="17">
        <v>16.0</v>
      </c>
      <c r="M98" s="17">
        <v>15.0</v>
      </c>
      <c r="N98" s="18">
        <f t="shared" si="45"/>
        <v>0.9375</v>
      </c>
      <c r="O98" s="19">
        <v>16.0</v>
      </c>
      <c r="P98" s="19">
        <v>15.0</v>
      </c>
      <c r="Q98" s="20">
        <f t="shared" si="46"/>
        <v>0.9375</v>
      </c>
      <c r="T98" s="15" t="s">
        <v>878</v>
      </c>
      <c r="U98" s="17">
        <v>27.0</v>
      </c>
      <c r="V98" s="17">
        <v>7.0</v>
      </c>
      <c r="W98" s="17">
        <v>12.0</v>
      </c>
      <c r="X98" s="17">
        <v>7.0</v>
      </c>
      <c r="Y98" s="17">
        <v>1.0</v>
      </c>
      <c r="Z98" s="24"/>
      <c r="AA98" s="18">
        <f t="shared" si="47"/>
        <v>0.962962963</v>
      </c>
      <c r="AB98" s="18">
        <f t="shared" si="48"/>
        <v>0.7037037037</v>
      </c>
      <c r="AC98" s="17">
        <v>1.0</v>
      </c>
      <c r="AD98" s="17">
        <v>1.0</v>
      </c>
      <c r="AE98" s="17">
        <v>8.0</v>
      </c>
      <c r="AF98" s="17">
        <v>6.0</v>
      </c>
      <c r="AG98" s="18">
        <f t="shared" si="49"/>
        <v>0.75</v>
      </c>
      <c r="AH98" s="19">
        <v>8.0</v>
      </c>
      <c r="AI98" s="19">
        <v>6.0</v>
      </c>
      <c r="AJ98" s="20">
        <f t="shared" si="50"/>
        <v>0.75</v>
      </c>
    </row>
    <row r="99" ht="14.25" customHeight="1">
      <c r="A99" s="15" t="s">
        <v>1076</v>
      </c>
      <c r="B99" s="17">
        <v>29.0</v>
      </c>
      <c r="C99" s="17">
        <v>16.0</v>
      </c>
      <c r="D99" s="17">
        <v>13.0</v>
      </c>
      <c r="E99" s="24"/>
      <c r="F99" s="24"/>
      <c r="G99" s="24"/>
      <c r="H99" s="18">
        <f t="shared" si="43"/>
        <v>1</v>
      </c>
      <c r="I99" s="18">
        <f t="shared" si="44"/>
        <v>1</v>
      </c>
      <c r="J99" s="17">
        <v>1.0</v>
      </c>
      <c r="K99" s="17">
        <v>1.0</v>
      </c>
      <c r="L99" s="17">
        <v>8.0</v>
      </c>
      <c r="M99" s="17">
        <v>8.0</v>
      </c>
      <c r="N99" s="18">
        <f t="shared" si="45"/>
        <v>1</v>
      </c>
      <c r="O99" s="19">
        <v>8.0</v>
      </c>
      <c r="P99" s="19">
        <v>8.0</v>
      </c>
      <c r="Q99" s="20">
        <f t="shared" si="46"/>
        <v>1</v>
      </c>
      <c r="T99" s="15" t="s">
        <v>879</v>
      </c>
      <c r="U99" s="17">
        <v>30.0</v>
      </c>
      <c r="V99" s="17">
        <v>10.0</v>
      </c>
      <c r="W99" s="17">
        <v>11.0</v>
      </c>
      <c r="X99" s="17">
        <v>9.0</v>
      </c>
      <c r="Y99" s="24"/>
      <c r="Z99" s="24"/>
      <c r="AA99" s="18">
        <f t="shared" si="47"/>
        <v>1</v>
      </c>
      <c r="AB99" s="18">
        <f t="shared" si="48"/>
        <v>0.7</v>
      </c>
      <c r="AC99" s="17">
        <v>1.0</v>
      </c>
      <c r="AD99" s="17">
        <v>1.0</v>
      </c>
      <c r="AE99" s="17">
        <v>8.0</v>
      </c>
      <c r="AF99" s="17">
        <v>6.0</v>
      </c>
      <c r="AG99" s="18">
        <f t="shared" si="49"/>
        <v>0.75</v>
      </c>
      <c r="AH99" s="19">
        <v>8.0</v>
      </c>
      <c r="AI99" s="19">
        <v>6.0</v>
      </c>
      <c r="AJ99" s="20">
        <f t="shared" si="50"/>
        <v>0.75</v>
      </c>
    </row>
    <row r="100" ht="14.25" customHeight="1">
      <c r="A100" s="15" t="s">
        <v>1078</v>
      </c>
      <c r="B100" s="17">
        <v>24.0</v>
      </c>
      <c r="C100" s="17">
        <v>14.0</v>
      </c>
      <c r="D100" s="17">
        <v>9.0</v>
      </c>
      <c r="E100" s="17">
        <v>1.0</v>
      </c>
      <c r="F100" s="24"/>
      <c r="G100" s="24"/>
      <c r="H100" s="18">
        <f t="shared" si="43"/>
        <v>1</v>
      </c>
      <c r="I100" s="18">
        <f t="shared" si="44"/>
        <v>0.9583333333</v>
      </c>
      <c r="J100" s="17">
        <v>1.0</v>
      </c>
      <c r="K100" s="17">
        <v>1.0</v>
      </c>
      <c r="L100" s="17">
        <v>8.0</v>
      </c>
      <c r="M100" s="17">
        <v>7.0</v>
      </c>
      <c r="N100" s="18">
        <f t="shared" si="45"/>
        <v>0.875</v>
      </c>
      <c r="O100" s="19">
        <v>8.0</v>
      </c>
      <c r="P100" s="19">
        <v>7.0</v>
      </c>
      <c r="Q100" s="20">
        <f t="shared" si="46"/>
        <v>0.875</v>
      </c>
      <c r="T100" s="15" t="s">
        <v>880</v>
      </c>
      <c r="U100" s="17">
        <v>33.0</v>
      </c>
      <c r="V100" s="17">
        <v>15.0</v>
      </c>
      <c r="W100" s="17">
        <v>13.0</v>
      </c>
      <c r="X100" s="17">
        <v>4.0</v>
      </c>
      <c r="Y100" s="24"/>
      <c r="Z100" s="17">
        <v>1.0</v>
      </c>
      <c r="AA100" s="18">
        <f t="shared" si="47"/>
        <v>0.9696969697</v>
      </c>
      <c r="AB100" s="18">
        <f t="shared" si="48"/>
        <v>0.8484848485</v>
      </c>
      <c r="AC100" s="17">
        <v>1.0</v>
      </c>
      <c r="AD100" s="17">
        <v>1.0</v>
      </c>
      <c r="AE100" s="17">
        <v>8.0</v>
      </c>
      <c r="AF100" s="17">
        <v>6.0</v>
      </c>
      <c r="AG100" s="18">
        <f t="shared" si="49"/>
        <v>0.75</v>
      </c>
      <c r="AH100" s="19">
        <v>8.0</v>
      </c>
      <c r="AI100" s="19">
        <v>6.0</v>
      </c>
      <c r="AJ100" s="20">
        <f t="shared" si="50"/>
        <v>0.75</v>
      </c>
    </row>
    <row r="101" ht="14.25" customHeight="1">
      <c r="A101" s="15" t="s">
        <v>1079</v>
      </c>
      <c r="B101" s="17">
        <v>12.0</v>
      </c>
      <c r="C101" s="17">
        <v>8.0</v>
      </c>
      <c r="D101" s="17">
        <v>4.0</v>
      </c>
      <c r="E101" s="24"/>
      <c r="F101" s="24"/>
      <c r="G101" s="24"/>
      <c r="H101" s="18">
        <f t="shared" si="43"/>
        <v>1</v>
      </c>
      <c r="I101" s="18">
        <f t="shared" si="44"/>
        <v>1</v>
      </c>
      <c r="J101" s="17">
        <v>1.0</v>
      </c>
      <c r="K101" s="17">
        <v>1.0</v>
      </c>
      <c r="L101" s="17">
        <v>8.0</v>
      </c>
      <c r="M101" s="17">
        <v>7.0</v>
      </c>
      <c r="N101" s="18">
        <f t="shared" si="45"/>
        <v>0.875</v>
      </c>
      <c r="O101" s="19">
        <v>8.0</v>
      </c>
      <c r="P101" s="19">
        <v>7.0</v>
      </c>
      <c r="Q101" s="20">
        <f t="shared" si="46"/>
        <v>0.875</v>
      </c>
      <c r="T101" s="15" t="s">
        <v>881</v>
      </c>
      <c r="U101" s="17">
        <v>29.0</v>
      </c>
      <c r="V101" s="17">
        <v>23.0</v>
      </c>
      <c r="W101" s="17">
        <v>3.0</v>
      </c>
      <c r="X101" s="17">
        <v>3.0</v>
      </c>
      <c r="Y101" s="24"/>
      <c r="Z101" s="24"/>
      <c r="AA101" s="18">
        <f t="shared" si="47"/>
        <v>1</v>
      </c>
      <c r="AB101" s="18">
        <f t="shared" si="48"/>
        <v>0.8965517241</v>
      </c>
      <c r="AC101" s="17">
        <v>1.0</v>
      </c>
      <c r="AD101" s="17">
        <v>1.0</v>
      </c>
      <c r="AE101" s="17">
        <v>8.0</v>
      </c>
      <c r="AF101" s="17">
        <v>6.0</v>
      </c>
      <c r="AG101" s="18">
        <f t="shared" si="49"/>
        <v>0.75</v>
      </c>
      <c r="AH101" s="19">
        <v>8.0</v>
      </c>
      <c r="AI101" s="19">
        <v>6.0</v>
      </c>
      <c r="AJ101" s="20">
        <f t="shared" si="50"/>
        <v>0.75</v>
      </c>
    </row>
    <row r="102" ht="14.25" customHeight="1">
      <c r="A102" s="15" t="s">
        <v>1080</v>
      </c>
      <c r="B102" s="17">
        <v>29.0</v>
      </c>
      <c r="C102" s="17">
        <v>20.0</v>
      </c>
      <c r="D102" s="17">
        <v>9.0</v>
      </c>
      <c r="E102" s="24"/>
      <c r="F102" s="24"/>
      <c r="G102" s="24"/>
      <c r="H102" s="18">
        <f t="shared" si="43"/>
        <v>1</v>
      </c>
      <c r="I102" s="18">
        <f t="shared" si="44"/>
        <v>1</v>
      </c>
      <c r="J102" s="17">
        <v>1.0</v>
      </c>
      <c r="K102" s="17">
        <v>1.0</v>
      </c>
      <c r="L102" s="17">
        <v>8.0</v>
      </c>
      <c r="M102" s="17">
        <v>8.0</v>
      </c>
      <c r="N102" s="18">
        <f t="shared" si="45"/>
        <v>1</v>
      </c>
      <c r="O102" s="19">
        <v>8.0</v>
      </c>
      <c r="P102" s="19">
        <v>8.0</v>
      </c>
      <c r="Q102" s="20">
        <f t="shared" si="46"/>
        <v>1</v>
      </c>
      <c r="T102" s="15" t="s">
        <v>882</v>
      </c>
      <c r="U102" s="17">
        <v>34.0</v>
      </c>
      <c r="V102" s="17">
        <v>32.0</v>
      </c>
      <c r="W102" s="17">
        <v>2.0</v>
      </c>
      <c r="X102" s="24"/>
      <c r="Y102" s="24"/>
      <c r="Z102" s="24"/>
      <c r="AA102" s="18">
        <f t="shared" si="47"/>
        <v>1</v>
      </c>
      <c r="AB102" s="18">
        <f t="shared" si="48"/>
        <v>1</v>
      </c>
      <c r="AC102" s="17">
        <v>1.0</v>
      </c>
      <c r="AD102" s="17">
        <v>1.0</v>
      </c>
      <c r="AE102" s="17">
        <v>8.0</v>
      </c>
      <c r="AF102" s="17">
        <v>6.0</v>
      </c>
      <c r="AG102" s="18">
        <f t="shared" si="49"/>
        <v>0.75</v>
      </c>
      <c r="AH102" s="19">
        <v>8.0</v>
      </c>
      <c r="AI102" s="19">
        <v>6.0</v>
      </c>
      <c r="AJ102" s="20">
        <f t="shared" si="50"/>
        <v>0.75</v>
      </c>
    </row>
    <row r="103" ht="14.25" customHeight="1">
      <c r="A103" s="25"/>
      <c r="B103" s="24"/>
      <c r="C103" s="24"/>
      <c r="D103" s="24"/>
      <c r="E103" s="24"/>
      <c r="F103" s="24"/>
      <c r="G103" s="24"/>
      <c r="H103" s="18" t="str">
        <f t="shared" si="43"/>
        <v>#DIV/0!</v>
      </c>
      <c r="I103" s="18" t="str">
        <f t="shared" si="44"/>
        <v>#DIV/0!</v>
      </c>
      <c r="J103" s="24"/>
      <c r="K103" s="17"/>
      <c r="L103" s="24"/>
      <c r="M103" s="24"/>
      <c r="N103" s="18" t="str">
        <f t="shared" si="45"/>
        <v>#DIV/0!</v>
      </c>
      <c r="O103" s="21"/>
      <c r="P103" s="21"/>
      <c r="Q103" s="20" t="str">
        <f t="shared" si="46"/>
        <v>#DIV/0!</v>
      </c>
      <c r="T103" s="25"/>
      <c r="U103" s="24"/>
      <c r="V103" s="24"/>
      <c r="W103" s="24"/>
      <c r="X103" s="24"/>
      <c r="Y103" s="24"/>
      <c r="Z103" s="24"/>
      <c r="AA103" s="18" t="str">
        <f t="shared" si="47"/>
        <v>#DIV/0!</v>
      </c>
      <c r="AB103" s="18" t="str">
        <f t="shared" si="48"/>
        <v>#DIV/0!</v>
      </c>
      <c r="AC103" s="24"/>
      <c r="AD103" s="17"/>
      <c r="AE103" s="24"/>
      <c r="AF103" s="24"/>
      <c r="AG103" s="18" t="str">
        <f t="shared" si="49"/>
        <v>#DIV/0!</v>
      </c>
      <c r="AH103" s="21"/>
      <c r="AI103" s="21"/>
      <c r="AJ103" s="20" t="str">
        <f t="shared" si="50"/>
        <v>#DIV/0!</v>
      </c>
    </row>
    <row r="104" ht="14.25" customHeight="1">
      <c r="A104" s="25"/>
      <c r="B104" s="24"/>
      <c r="C104" s="24"/>
      <c r="D104" s="24"/>
      <c r="E104" s="24"/>
      <c r="F104" s="24"/>
      <c r="G104" s="24"/>
      <c r="H104" s="18" t="str">
        <f t="shared" si="43"/>
        <v>#DIV/0!</v>
      </c>
      <c r="I104" s="18" t="str">
        <f t="shared" si="44"/>
        <v>#DIV/0!</v>
      </c>
      <c r="J104" s="24"/>
      <c r="K104" s="24"/>
      <c r="L104" s="24"/>
      <c r="M104" s="24"/>
      <c r="N104" s="18" t="str">
        <f t="shared" si="45"/>
        <v>#DIV/0!</v>
      </c>
      <c r="O104" s="21"/>
      <c r="P104" s="21"/>
      <c r="Q104" s="20" t="str">
        <f t="shared" si="46"/>
        <v>#DIV/0!</v>
      </c>
      <c r="T104" s="25"/>
      <c r="U104" s="24"/>
      <c r="V104" s="24"/>
      <c r="W104" s="24"/>
      <c r="X104" s="24"/>
      <c r="Y104" s="24"/>
      <c r="Z104" s="24"/>
      <c r="AA104" s="18" t="str">
        <f t="shared" si="47"/>
        <v>#DIV/0!</v>
      </c>
      <c r="AB104" s="18" t="str">
        <f t="shared" si="48"/>
        <v>#DIV/0!</v>
      </c>
      <c r="AC104" s="24"/>
      <c r="AD104" s="24"/>
      <c r="AE104" s="24"/>
      <c r="AF104" s="24"/>
      <c r="AG104" s="18" t="str">
        <f t="shared" si="49"/>
        <v>#DIV/0!</v>
      </c>
      <c r="AH104" s="21"/>
      <c r="AI104" s="21"/>
      <c r="AJ104" s="20" t="str">
        <f t="shared" si="50"/>
        <v>#DIV/0!</v>
      </c>
    </row>
    <row r="105" ht="14.25" customHeight="1">
      <c r="A105" s="25"/>
      <c r="B105" s="24"/>
      <c r="C105" s="24"/>
      <c r="D105" s="24"/>
      <c r="E105" s="24"/>
      <c r="F105" s="24"/>
      <c r="G105" s="24"/>
      <c r="H105" s="18" t="str">
        <f t="shared" si="43"/>
        <v>#DIV/0!</v>
      </c>
      <c r="I105" s="18" t="str">
        <f t="shared" si="44"/>
        <v>#DIV/0!</v>
      </c>
      <c r="J105" s="24"/>
      <c r="K105" s="24"/>
      <c r="L105" s="24"/>
      <c r="M105" s="24"/>
      <c r="N105" s="18" t="str">
        <f t="shared" si="45"/>
        <v>#DIV/0!</v>
      </c>
      <c r="O105" s="21"/>
      <c r="P105" s="21"/>
      <c r="Q105" s="20" t="str">
        <f t="shared" si="46"/>
        <v>#DIV/0!</v>
      </c>
      <c r="T105" s="25"/>
      <c r="U105" s="24"/>
      <c r="V105" s="24"/>
      <c r="W105" s="24"/>
      <c r="X105" s="24"/>
      <c r="Y105" s="24"/>
      <c r="Z105" s="24"/>
      <c r="AA105" s="18" t="str">
        <f t="shared" si="47"/>
        <v>#DIV/0!</v>
      </c>
      <c r="AB105" s="18" t="str">
        <f t="shared" si="48"/>
        <v>#DIV/0!</v>
      </c>
      <c r="AC105" s="24"/>
      <c r="AD105" s="24"/>
      <c r="AE105" s="24"/>
      <c r="AF105" s="24"/>
      <c r="AG105" s="18" t="str">
        <f t="shared" si="49"/>
        <v>#DIV/0!</v>
      </c>
      <c r="AH105" s="21"/>
      <c r="AI105" s="21"/>
      <c r="AJ105" s="20" t="str">
        <f t="shared" si="50"/>
        <v>#DIV/0!</v>
      </c>
    </row>
    <row r="106" ht="14.25" customHeight="1">
      <c r="A106" s="25"/>
      <c r="B106" s="24"/>
      <c r="C106" s="24"/>
      <c r="D106" s="24"/>
      <c r="E106" s="24"/>
      <c r="F106" s="24"/>
      <c r="G106" s="24"/>
      <c r="H106" s="18" t="str">
        <f t="shared" si="43"/>
        <v>#DIV/0!</v>
      </c>
      <c r="I106" s="18" t="str">
        <f t="shared" si="44"/>
        <v>#DIV/0!</v>
      </c>
      <c r="J106" s="24"/>
      <c r="K106" s="24"/>
      <c r="L106" s="24"/>
      <c r="M106" s="24"/>
      <c r="N106" s="18" t="str">
        <f t="shared" si="45"/>
        <v>#DIV/0!</v>
      </c>
      <c r="O106" s="21"/>
      <c r="P106" s="21"/>
      <c r="Q106" s="20" t="str">
        <f t="shared" si="46"/>
        <v>#DIV/0!</v>
      </c>
      <c r="T106" s="25"/>
      <c r="U106" s="24"/>
      <c r="V106" s="24"/>
      <c r="W106" s="24"/>
      <c r="X106" s="24"/>
      <c r="Y106" s="24"/>
      <c r="Z106" s="24"/>
      <c r="AA106" s="18" t="str">
        <f t="shared" si="47"/>
        <v>#DIV/0!</v>
      </c>
      <c r="AB106" s="18" t="str">
        <f t="shared" si="48"/>
        <v>#DIV/0!</v>
      </c>
      <c r="AC106" s="24"/>
      <c r="AD106" s="24"/>
      <c r="AE106" s="24"/>
      <c r="AF106" s="24"/>
      <c r="AG106" s="18" t="str">
        <f t="shared" si="49"/>
        <v>#DIV/0!</v>
      </c>
      <c r="AH106" s="21"/>
      <c r="AI106" s="21"/>
      <c r="AJ106" s="20" t="str">
        <f t="shared" si="50"/>
        <v>#DIV/0!</v>
      </c>
    </row>
    <row r="107" ht="14.25" customHeight="1">
      <c r="A107" s="25"/>
      <c r="B107" s="24"/>
      <c r="C107" s="24"/>
      <c r="D107" s="24"/>
      <c r="E107" s="24"/>
      <c r="F107" s="24"/>
      <c r="G107" s="24"/>
      <c r="H107" s="18" t="str">
        <f t="shared" si="43"/>
        <v>#DIV/0!</v>
      </c>
      <c r="I107" s="18" t="str">
        <f t="shared" si="44"/>
        <v>#DIV/0!</v>
      </c>
      <c r="J107" s="24"/>
      <c r="K107" s="24"/>
      <c r="L107" s="24"/>
      <c r="M107" s="24"/>
      <c r="N107" s="18" t="str">
        <f t="shared" si="45"/>
        <v>#DIV/0!</v>
      </c>
      <c r="O107" s="21"/>
      <c r="P107" s="21"/>
      <c r="Q107" s="20" t="str">
        <f t="shared" si="46"/>
        <v>#DIV/0!</v>
      </c>
      <c r="T107" s="25"/>
      <c r="U107" s="24"/>
      <c r="V107" s="24"/>
      <c r="W107" s="24"/>
      <c r="X107" s="24"/>
      <c r="Y107" s="24"/>
      <c r="Z107" s="24"/>
      <c r="AA107" s="18" t="str">
        <f t="shared" si="47"/>
        <v>#DIV/0!</v>
      </c>
      <c r="AB107" s="18" t="str">
        <f t="shared" si="48"/>
        <v>#DIV/0!</v>
      </c>
      <c r="AC107" s="24"/>
      <c r="AD107" s="24"/>
      <c r="AE107" s="24"/>
      <c r="AF107" s="24"/>
      <c r="AG107" s="18" t="str">
        <f t="shared" si="49"/>
        <v>#DIV/0!</v>
      </c>
      <c r="AH107" s="21"/>
      <c r="AI107" s="21"/>
      <c r="AJ107" s="20" t="str">
        <f t="shared" si="50"/>
        <v>#DIV/0!</v>
      </c>
    </row>
    <row r="108" ht="14.25" customHeight="1">
      <c r="A108" s="25"/>
      <c r="B108" s="24"/>
      <c r="C108" s="24"/>
      <c r="D108" s="24"/>
      <c r="E108" s="24"/>
      <c r="F108" s="24"/>
      <c r="G108" s="24"/>
      <c r="H108" s="18" t="str">
        <f t="shared" si="43"/>
        <v>#DIV/0!</v>
      </c>
      <c r="I108" s="18" t="str">
        <f t="shared" si="44"/>
        <v>#DIV/0!</v>
      </c>
      <c r="J108" s="24"/>
      <c r="K108" s="24"/>
      <c r="L108" s="24"/>
      <c r="M108" s="24"/>
      <c r="N108" s="18" t="str">
        <f t="shared" si="45"/>
        <v>#DIV/0!</v>
      </c>
      <c r="O108" s="21"/>
      <c r="P108" s="21"/>
      <c r="Q108" s="20" t="str">
        <f t="shared" si="46"/>
        <v>#DIV/0!</v>
      </c>
      <c r="T108" s="25"/>
      <c r="U108" s="24"/>
      <c r="V108" s="24"/>
      <c r="W108" s="24"/>
      <c r="X108" s="24"/>
      <c r="Y108" s="24"/>
      <c r="Z108" s="24"/>
      <c r="AA108" s="18" t="str">
        <f t="shared" si="47"/>
        <v>#DIV/0!</v>
      </c>
      <c r="AB108" s="18" t="str">
        <f t="shared" si="48"/>
        <v>#DIV/0!</v>
      </c>
      <c r="AC108" s="24"/>
      <c r="AD108" s="24"/>
      <c r="AE108" s="24"/>
      <c r="AF108" s="24"/>
      <c r="AG108" s="18" t="str">
        <f t="shared" si="49"/>
        <v>#DIV/0!</v>
      </c>
      <c r="AH108" s="21"/>
      <c r="AI108" s="21"/>
      <c r="AJ108" s="20" t="str">
        <f t="shared" si="50"/>
        <v>#DIV/0!</v>
      </c>
    </row>
    <row r="109" ht="14.25" customHeight="1">
      <c r="A109" s="9" t="s">
        <v>15</v>
      </c>
      <c r="B109" s="26">
        <f t="shared" ref="B109:G109" si="51">SUM(B93:B108)</f>
        <v>265</v>
      </c>
      <c r="C109" s="26">
        <f t="shared" si="51"/>
        <v>201</v>
      </c>
      <c r="D109" s="26">
        <f t="shared" si="51"/>
        <v>63</v>
      </c>
      <c r="E109" s="26">
        <f t="shared" si="51"/>
        <v>1</v>
      </c>
      <c r="F109" s="26">
        <f t="shared" si="51"/>
        <v>0</v>
      </c>
      <c r="G109" s="26">
        <f t="shared" si="51"/>
        <v>0</v>
      </c>
      <c r="H109" s="18">
        <f t="shared" si="43"/>
        <v>1</v>
      </c>
      <c r="I109" s="18">
        <f t="shared" si="44"/>
        <v>0.9962264151</v>
      </c>
      <c r="J109" s="26">
        <f t="shared" ref="J109:M109" si="52">SUM(J93:J108)</f>
        <v>10</v>
      </c>
      <c r="K109" s="26">
        <f t="shared" si="52"/>
        <v>10</v>
      </c>
      <c r="L109" s="26">
        <f t="shared" si="52"/>
        <v>128</v>
      </c>
      <c r="M109" s="26">
        <f t="shared" si="52"/>
        <v>116</v>
      </c>
      <c r="N109" s="18">
        <f t="shared" si="45"/>
        <v>0.90625</v>
      </c>
      <c r="O109" s="27">
        <f t="shared" ref="O109:P109" si="53">SUM(O93:O108)</f>
        <v>128</v>
      </c>
      <c r="P109" s="27">
        <f t="shared" si="53"/>
        <v>116</v>
      </c>
      <c r="Q109" s="20">
        <f t="shared" si="46"/>
        <v>0.90625</v>
      </c>
      <c r="T109" s="9" t="s">
        <v>15</v>
      </c>
      <c r="U109" s="26">
        <f t="shared" ref="U109:Z109" si="54">SUM(U93:U108)</f>
        <v>270</v>
      </c>
      <c r="V109" s="26">
        <f t="shared" si="54"/>
        <v>129</v>
      </c>
      <c r="W109" s="26">
        <f t="shared" si="54"/>
        <v>84</v>
      </c>
      <c r="X109" s="26">
        <f t="shared" si="54"/>
        <v>54</v>
      </c>
      <c r="Y109" s="26">
        <f t="shared" si="54"/>
        <v>2</v>
      </c>
      <c r="Z109" s="26">
        <f t="shared" si="54"/>
        <v>1</v>
      </c>
      <c r="AA109" s="18">
        <f t="shared" si="47"/>
        <v>0.9888888889</v>
      </c>
      <c r="AB109" s="18">
        <f t="shared" si="48"/>
        <v>0.7888888889</v>
      </c>
      <c r="AC109" s="26">
        <f t="shared" ref="AC109:AF109" si="55">SUM(AC93:AC108)</f>
        <v>10</v>
      </c>
      <c r="AD109" s="26">
        <f t="shared" si="55"/>
        <v>10</v>
      </c>
      <c r="AE109" s="26">
        <f t="shared" si="55"/>
        <v>80</v>
      </c>
      <c r="AF109" s="26">
        <f t="shared" si="55"/>
        <v>69</v>
      </c>
      <c r="AG109" s="18">
        <f t="shared" si="49"/>
        <v>0.8625</v>
      </c>
      <c r="AH109" s="27">
        <f t="shared" ref="AH109:AI109" si="56">SUM(AH93:AH108)</f>
        <v>80</v>
      </c>
      <c r="AI109" s="27">
        <f t="shared" si="56"/>
        <v>69</v>
      </c>
      <c r="AJ109" s="20">
        <f t="shared" si="50"/>
        <v>0.8625</v>
      </c>
    </row>
    <row r="110" ht="14.2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Q110" s="95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J110" s="95"/>
    </row>
    <row r="111" ht="14.25" customHeight="1">
      <c r="A111" s="89" t="s">
        <v>27</v>
      </c>
      <c r="B111" s="30"/>
      <c r="C111" s="30"/>
      <c r="D111" s="30"/>
      <c r="E111" s="30"/>
      <c r="F111" s="30"/>
      <c r="G111" s="88"/>
      <c r="H111" s="30"/>
      <c r="I111" s="30"/>
      <c r="J111" s="30"/>
      <c r="K111" s="30"/>
      <c r="L111" s="30"/>
      <c r="M111" s="30"/>
      <c r="N111" s="30"/>
      <c r="T111" s="89" t="s">
        <v>27</v>
      </c>
      <c r="U111" s="30"/>
      <c r="V111" s="30"/>
      <c r="W111" s="30"/>
      <c r="X111" s="30"/>
      <c r="Y111" s="30"/>
      <c r="Z111" s="88"/>
      <c r="AA111" s="30"/>
      <c r="AB111" s="30"/>
      <c r="AC111" s="30"/>
      <c r="AD111" s="30"/>
      <c r="AE111" s="30"/>
      <c r="AF111" s="30"/>
      <c r="AG111" s="30"/>
    </row>
    <row r="112" ht="14.25" customHeight="1">
      <c r="A112" s="90" t="s">
        <v>4</v>
      </c>
      <c r="B112" s="32" t="s">
        <v>16</v>
      </c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4"/>
      <c r="T112" s="90" t="s">
        <v>4</v>
      </c>
      <c r="U112" s="32" t="s">
        <v>16</v>
      </c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4"/>
    </row>
    <row r="113" ht="14.25" customHeight="1">
      <c r="A113" s="93">
        <v>1.0</v>
      </c>
      <c r="B113" s="92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4"/>
      <c r="T113" s="93">
        <v>1.0</v>
      </c>
      <c r="U113" s="92" t="s">
        <v>1208</v>
      </c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4"/>
    </row>
    <row r="114" ht="14.25" customHeight="1">
      <c r="A114" s="93">
        <v>2.0</v>
      </c>
      <c r="B114" s="32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4"/>
      <c r="T114" s="93">
        <v>2.0</v>
      </c>
      <c r="U114" s="92" t="s">
        <v>1209</v>
      </c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4"/>
    </row>
    <row r="115" ht="14.25" customHeight="1"/>
    <row r="116" ht="14.25" customHeight="1"/>
    <row r="117" ht="14.25" customHeight="1">
      <c r="A117" s="63" t="s">
        <v>20</v>
      </c>
      <c r="Q117" s="95"/>
      <c r="T117" s="63" t="s">
        <v>20</v>
      </c>
      <c r="AJ117" s="95"/>
    </row>
    <row r="118" ht="14.25" customHeight="1">
      <c r="Q118" s="95"/>
      <c r="AJ118" s="95"/>
    </row>
    <row r="119" ht="14.25" customHeight="1">
      <c r="A119" s="275" t="s">
        <v>1203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Q119" s="95"/>
      <c r="T119" s="275" t="s">
        <v>1204</v>
      </c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J119" s="95"/>
    </row>
    <row r="120" ht="14.25" customHeight="1">
      <c r="A120" s="96" t="s">
        <v>18</v>
      </c>
      <c r="O120" s="135" t="s">
        <v>3</v>
      </c>
      <c r="P120" s="33"/>
      <c r="Q120" s="34"/>
      <c r="T120" s="96" t="s">
        <v>18</v>
      </c>
      <c r="AH120" s="135" t="s">
        <v>3</v>
      </c>
      <c r="AI120" s="33"/>
      <c r="AJ120" s="34"/>
    </row>
    <row r="121" ht="14.25" customHeight="1">
      <c r="A121" s="9" t="s">
        <v>4</v>
      </c>
      <c r="B121" s="11" t="s">
        <v>5</v>
      </c>
      <c r="C121" s="11" t="s">
        <v>6</v>
      </c>
      <c r="D121" s="11">
        <v>4.0</v>
      </c>
      <c r="E121" s="11">
        <v>3.0</v>
      </c>
      <c r="F121" s="11">
        <v>2.0</v>
      </c>
      <c r="G121" s="45" t="s">
        <v>19</v>
      </c>
      <c r="H121" s="11" t="s">
        <v>8</v>
      </c>
      <c r="I121" s="11" t="s">
        <v>9</v>
      </c>
      <c r="J121" s="11" t="s">
        <v>10</v>
      </c>
      <c r="K121" s="11" t="s">
        <v>11</v>
      </c>
      <c r="L121" s="11" t="s">
        <v>12</v>
      </c>
      <c r="M121" s="11" t="s">
        <v>11</v>
      </c>
      <c r="N121" s="11" t="s">
        <v>13</v>
      </c>
      <c r="O121" s="140" t="s">
        <v>12</v>
      </c>
      <c r="P121" s="140" t="s">
        <v>11</v>
      </c>
      <c r="Q121" s="141" t="s">
        <v>14</v>
      </c>
      <c r="T121" s="9" t="s">
        <v>4</v>
      </c>
      <c r="U121" s="11" t="s">
        <v>5</v>
      </c>
      <c r="V121" s="11" t="s">
        <v>6</v>
      </c>
      <c r="W121" s="11">
        <v>4.0</v>
      </c>
      <c r="X121" s="11">
        <v>3.0</v>
      </c>
      <c r="Y121" s="11">
        <v>2.0</v>
      </c>
      <c r="Z121" s="45" t="s">
        <v>19</v>
      </c>
      <c r="AA121" s="11" t="s">
        <v>8</v>
      </c>
      <c r="AB121" s="11" t="s">
        <v>9</v>
      </c>
      <c r="AC121" s="11" t="s">
        <v>10</v>
      </c>
      <c r="AD121" s="11" t="s">
        <v>11</v>
      </c>
      <c r="AE121" s="11" t="s">
        <v>12</v>
      </c>
      <c r="AF121" s="11" t="s">
        <v>11</v>
      </c>
      <c r="AG121" s="11" t="s">
        <v>13</v>
      </c>
      <c r="AH121" s="140" t="s">
        <v>12</v>
      </c>
      <c r="AI121" s="140" t="s">
        <v>11</v>
      </c>
      <c r="AJ121" s="141" t="s">
        <v>14</v>
      </c>
    </row>
    <row r="122" ht="14.25" customHeight="1">
      <c r="A122" s="15" t="s">
        <v>289</v>
      </c>
      <c r="B122" s="16">
        <v>33.0</v>
      </c>
      <c r="C122" s="16">
        <v>25.0</v>
      </c>
      <c r="D122" s="16">
        <v>8.0</v>
      </c>
      <c r="E122" s="23"/>
      <c r="F122" s="24"/>
      <c r="G122" s="17"/>
      <c r="H122" s="18">
        <f t="shared" ref="H122:H138" si="57">(C122+D122+E122)/B122</f>
        <v>1</v>
      </c>
      <c r="I122" s="18">
        <f t="shared" ref="I122:I138" si="58">(C122+D122)/B122</f>
        <v>1</v>
      </c>
      <c r="J122" s="16"/>
      <c r="K122" s="16"/>
      <c r="L122" s="16">
        <v>36.0</v>
      </c>
      <c r="M122" s="16">
        <v>31.0</v>
      </c>
      <c r="N122" s="18">
        <f t="shared" ref="N122:N138" si="59">M122/L122</f>
        <v>0.8611111111</v>
      </c>
      <c r="O122" s="19">
        <v>36.0</v>
      </c>
      <c r="P122" s="19">
        <v>31.0</v>
      </c>
      <c r="Q122" s="20">
        <f t="shared" ref="Q122:Q138" si="60">P122/O122</f>
        <v>0.8611111111</v>
      </c>
      <c r="T122" s="15" t="s">
        <v>1076</v>
      </c>
      <c r="U122" s="16">
        <v>29.0</v>
      </c>
      <c r="V122" s="16">
        <v>13.0</v>
      </c>
      <c r="W122" s="16">
        <v>12.0</v>
      </c>
      <c r="X122" s="16">
        <v>4.0</v>
      </c>
      <c r="Y122" s="24"/>
      <c r="Z122" s="17"/>
      <c r="AA122" s="18">
        <f t="shared" ref="AA122:AA138" si="61">(V122+W122+X122)/U122</f>
        <v>1</v>
      </c>
      <c r="AB122" s="18">
        <f t="shared" ref="AB122:AB138" si="62">(V122+W122)/U122</f>
        <v>0.8620689655</v>
      </c>
      <c r="AC122" s="16"/>
      <c r="AD122" s="16"/>
      <c r="AE122" s="16">
        <v>34.0</v>
      </c>
      <c r="AF122" s="16">
        <v>32.0</v>
      </c>
      <c r="AG122" s="18">
        <f t="shared" ref="AG122:AG138" si="63">AF122/AE122</f>
        <v>0.9411764706</v>
      </c>
      <c r="AH122" s="19">
        <v>34.0</v>
      </c>
      <c r="AI122" s="19">
        <v>32.0</v>
      </c>
      <c r="AJ122" s="20">
        <f t="shared" ref="AJ122:AJ138" si="64">AI122/AH122</f>
        <v>0.9411764706</v>
      </c>
    </row>
    <row r="123" ht="14.25" customHeight="1">
      <c r="A123" s="15" t="s">
        <v>903</v>
      </c>
      <c r="B123" s="16">
        <v>34.0</v>
      </c>
      <c r="C123" s="17">
        <v>32.0</v>
      </c>
      <c r="D123" s="16">
        <v>2.0</v>
      </c>
      <c r="E123" s="16"/>
      <c r="F123" s="24"/>
      <c r="G123" s="24"/>
      <c r="H123" s="18">
        <f t="shared" si="57"/>
        <v>1</v>
      </c>
      <c r="I123" s="18">
        <f t="shared" si="58"/>
        <v>1</v>
      </c>
      <c r="J123" s="16"/>
      <c r="K123" s="16"/>
      <c r="L123" s="16">
        <v>36.0</v>
      </c>
      <c r="M123" s="16">
        <v>33.0</v>
      </c>
      <c r="N123" s="18">
        <f t="shared" si="59"/>
        <v>0.9166666667</v>
      </c>
      <c r="O123" s="19">
        <v>36.0</v>
      </c>
      <c r="P123" s="19">
        <v>33.0</v>
      </c>
      <c r="Q123" s="20">
        <f t="shared" si="60"/>
        <v>0.9166666667</v>
      </c>
      <c r="T123" s="15" t="s">
        <v>1077</v>
      </c>
      <c r="U123" s="16">
        <v>23.0</v>
      </c>
      <c r="V123" s="17">
        <v>13.0</v>
      </c>
      <c r="W123" s="16">
        <v>8.0</v>
      </c>
      <c r="X123" s="16">
        <v>2.0</v>
      </c>
      <c r="Y123" s="24"/>
      <c r="Z123" s="24"/>
      <c r="AA123" s="18">
        <f t="shared" si="61"/>
        <v>1</v>
      </c>
      <c r="AB123" s="18">
        <f t="shared" si="62"/>
        <v>0.9130434783</v>
      </c>
      <c r="AC123" s="16"/>
      <c r="AD123" s="16"/>
      <c r="AE123" s="16">
        <v>34.0</v>
      </c>
      <c r="AF123" s="16">
        <v>30.0</v>
      </c>
      <c r="AG123" s="18">
        <f t="shared" si="63"/>
        <v>0.8823529412</v>
      </c>
      <c r="AH123" s="19">
        <v>34.0</v>
      </c>
      <c r="AI123" s="19">
        <v>30.0</v>
      </c>
      <c r="AJ123" s="20">
        <f t="shared" si="64"/>
        <v>0.8823529412</v>
      </c>
    </row>
    <row r="124" ht="14.25" customHeight="1">
      <c r="A124" s="154" t="s">
        <v>703</v>
      </c>
      <c r="B124" s="16">
        <v>25.0</v>
      </c>
      <c r="C124" s="16">
        <v>22.0</v>
      </c>
      <c r="D124" s="16">
        <v>3.0</v>
      </c>
      <c r="E124" s="23"/>
      <c r="F124" s="24"/>
      <c r="G124" s="24"/>
      <c r="H124" s="18">
        <f t="shared" si="57"/>
        <v>1</v>
      </c>
      <c r="I124" s="18">
        <f t="shared" si="58"/>
        <v>1</v>
      </c>
      <c r="J124" s="16"/>
      <c r="K124" s="16"/>
      <c r="L124" s="16">
        <v>36.0</v>
      </c>
      <c r="M124" s="16">
        <v>32.0</v>
      </c>
      <c r="N124" s="18">
        <f t="shared" si="59"/>
        <v>0.8888888889</v>
      </c>
      <c r="O124" s="19">
        <v>36.0</v>
      </c>
      <c r="P124" s="19">
        <v>32.0</v>
      </c>
      <c r="Q124" s="20">
        <f t="shared" si="60"/>
        <v>0.8888888889</v>
      </c>
      <c r="T124" s="154" t="s">
        <v>1078</v>
      </c>
      <c r="U124" s="16">
        <v>24.0</v>
      </c>
      <c r="V124" s="16">
        <v>6.0</v>
      </c>
      <c r="W124" s="16">
        <v>15.0</v>
      </c>
      <c r="X124" s="16">
        <v>3.0</v>
      </c>
      <c r="Y124" s="24"/>
      <c r="Z124" s="24"/>
      <c r="AA124" s="18">
        <f t="shared" si="61"/>
        <v>1</v>
      </c>
      <c r="AB124" s="18">
        <f t="shared" si="62"/>
        <v>0.875</v>
      </c>
      <c r="AC124" s="16"/>
      <c r="AD124" s="16"/>
      <c r="AE124" s="16">
        <v>34.0</v>
      </c>
      <c r="AF124" s="16">
        <v>31.0</v>
      </c>
      <c r="AG124" s="18">
        <f t="shared" si="63"/>
        <v>0.9117647059</v>
      </c>
      <c r="AH124" s="19">
        <v>34.0</v>
      </c>
      <c r="AI124" s="19">
        <v>31.0</v>
      </c>
      <c r="AJ124" s="20">
        <f t="shared" si="64"/>
        <v>0.9117647059</v>
      </c>
    </row>
    <row r="125" ht="14.25" customHeight="1">
      <c r="A125" s="15" t="s">
        <v>290</v>
      </c>
      <c r="B125" s="17">
        <v>26.0</v>
      </c>
      <c r="C125" s="17">
        <v>26.0</v>
      </c>
      <c r="D125" s="17"/>
      <c r="E125" s="24"/>
      <c r="F125" s="24"/>
      <c r="G125" s="24"/>
      <c r="H125" s="18">
        <f t="shared" si="57"/>
        <v>1</v>
      </c>
      <c r="I125" s="18">
        <f t="shared" si="58"/>
        <v>1</v>
      </c>
      <c r="J125" s="17"/>
      <c r="K125" s="17"/>
      <c r="L125" s="17">
        <v>36.0</v>
      </c>
      <c r="M125" s="17">
        <v>32.0</v>
      </c>
      <c r="N125" s="18">
        <f t="shared" si="59"/>
        <v>0.8888888889</v>
      </c>
      <c r="O125" s="19">
        <v>36.0</v>
      </c>
      <c r="P125" s="19">
        <v>32.0</v>
      </c>
      <c r="Q125" s="20">
        <f t="shared" si="60"/>
        <v>0.8888888889</v>
      </c>
      <c r="T125" s="15" t="s">
        <v>1079</v>
      </c>
      <c r="U125" s="17">
        <v>12.0</v>
      </c>
      <c r="V125" s="17">
        <v>10.0</v>
      </c>
      <c r="W125" s="17">
        <v>2.0</v>
      </c>
      <c r="X125" s="24"/>
      <c r="Y125" s="24"/>
      <c r="Z125" s="24"/>
      <c r="AA125" s="18">
        <f t="shared" si="61"/>
        <v>1</v>
      </c>
      <c r="AB125" s="18">
        <f t="shared" si="62"/>
        <v>1</v>
      </c>
      <c r="AC125" s="17"/>
      <c r="AD125" s="17"/>
      <c r="AE125" s="17">
        <v>34.0</v>
      </c>
      <c r="AF125" s="17">
        <v>31.0</v>
      </c>
      <c r="AG125" s="18">
        <f t="shared" si="63"/>
        <v>0.9117647059</v>
      </c>
      <c r="AH125" s="19">
        <v>34.0</v>
      </c>
      <c r="AI125" s="19">
        <v>31.0</v>
      </c>
      <c r="AJ125" s="20">
        <f t="shared" si="64"/>
        <v>0.9117647059</v>
      </c>
    </row>
    <row r="126" ht="14.25" customHeight="1">
      <c r="A126" s="15" t="s">
        <v>904</v>
      </c>
      <c r="B126" s="17">
        <v>25.0</v>
      </c>
      <c r="C126" s="17">
        <v>20.0</v>
      </c>
      <c r="D126" s="17">
        <v>5.0</v>
      </c>
      <c r="E126" s="24"/>
      <c r="F126" s="24"/>
      <c r="G126" s="24"/>
      <c r="H126" s="18">
        <f t="shared" si="57"/>
        <v>1</v>
      </c>
      <c r="I126" s="18">
        <f t="shared" si="58"/>
        <v>1</v>
      </c>
      <c r="J126" s="17"/>
      <c r="K126" s="17"/>
      <c r="L126" s="17">
        <v>36.0</v>
      </c>
      <c r="M126" s="17">
        <v>33.0</v>
      </c>
      <c r="N126" s="18">
        <f t="shared" si="59"/>
        <v>0.9166666667</v>
      </c>
      <c r="O126" s="19">
        <v>36.0</v>
      </c>
      <c r="P126" s="19">
        <v>33.0</v>
      </c>
      <c r="Q126" s="20">
        <f t="shared" si="60"/>
        <v>0.9166666667</v>
      </c>
      <c r="T126" s="15" t="s">
        <v>1080</v>
      </c>
      <c r="U126" s="17">
        <v>29.0</v>
      </c>
      <c r="V126" s="17">
        <v>23.0</v>
      </c>
      <c r="W126" s="17">
        <v>6.0</v>
      </c>
      <c r="X126" s="24"/>
      <c r="Y126" s="24"/>
      <c r="Z126" s="24"/>
      <c r="AA126" s="18">
        <f t="shared" si="61"/>
        <v>1</v>
      </c>
      <c r="AB126" s="18">
        <f t="shared" si="62"/>
        <v>1</v>
      </c>
      <c r="AC126" s="17"/>
      <c r="AD126" s="17"/>
      <c r="AE126" s="17">
        <v>34.0</v>
      </c>
      <c r="AF126" s="17">
        <v>30.0</v>
      </c>
      <c r="AG126" s="18">
        <f t="shared" si="63"/>
        <v>0.8823529412</v>
      </c>
      <c r="AH126" s="19">
        <v>34.0</v>
      </c>
      <c r="AI126" s="19">
        <v>30.0</v>
      </c>
      <c r="AJ126" s="20">
        <f t="shared" si="64"/>
        <v>0.8823529412</v>
      </c>
    </row>
    <row r="127" ht="14.25" customHeight="1">
      <c r="A127" s="15" t="s">
        <v>291</v>
      </c>
      <c r="B127" s="17">
        <v>28.0</v>
      </c>
      <c r="C127" s="17">
        <v>27.0</v>
      </c>
      <c r="D127" s="17">
        <v>1.0</v>
      </c>
      <c r="E127" s="24"/>
      <c r="F127" s="24"/>
      <c r="G127" s="24"/>
      <c r="H127" s="18">
        <f t="shared" si="57"/>
        <v>1</v>
      </c>
      <c r="I127" s="18">
        <f t="shared" si="58"/>
        <v>1</v>
      </c>
      <c r="J127" s="17"/>
      <c r="K127" s="17"/>
      <c r="L127" s="17">
        <v>36.0</v>
      </c>
      <c r="M127" s="17">
        <v>33.0</v>
      </c>
      <c r="N127" s="18">
        <f t="shared" si="59"/>
        <v>0.9166666667</v>
      </c>
      <c r="O127" s="19">
        <v>36.0</v>
      </c>
      <c r="P127" s="19">
        <v>33.0</v>
      </c>
      <c r="Q127" s="20">
        <f t="shared" si="60"/>
        <v>0.9166666667</v>
      </c>
      <c r="T127" s="15" t="s">
        <v>878</v>
      </c>
      <c r="U127" s="17">
        <v>27.0</v>
      </c>
      <c r="V127" s="17">
        <v>9.0</v>
      </c>
      <c r="W127" s="17">
        <v>15.0</v>
      </c>
      <c r="X127" s="17">
        <v>3.0</v>
      </c>
      <c r="Y127" s="24"/>
      <c r="Z127" s="24"/>
      <c r="AA127" s="18">
        <f t="shared" si="61"/>
        <v>1</v>
      </c>
      <c r="AB127" s="18">
        <f t="shared" si="62"/>
        <v>0.8888888889</v>
      </c>
      <c r="AC127" s="17"/>
      <c r="AD127" s="17"/>
      <c r="AE127" s="17">
        <v>34.0</v>
      </c>
      <c r="AF127" s="17">
        <v>30.0</v>
      </c>
      <c r="AG127" s="18">
        <f t="shared" si="63"/>
        <v>0.8823529412</v>
      </c>
      <c r="AH127" s="19">
        <v>34.0</v>
      </c>
      <c r="AI127" s="19">
        <v>30.0</v>
      </c>
      <c r="AJ127" s="20">
        <f t="shared" si="64"/>
        <v>0.8823529412</v>
      </c>
    </row>
    <row r="128" ht="14.25" customHeight="1">
      <c r="A128" s="15" t="s">
        <v>732</v>
      </c>
      <c r="B128" s="17">
        <v>26.0</v>
      </c>
      <c r="C128" s="17">
        <v>25.0</v>
      </c>
      <c r="D128" s="17">
        <v>1.0</v>
      </c>
      <c r="E128" s="24"/>
      <c r="F128" s="24"/>
      <c r="G128" s="24"/>
      <c r="H128" s="18">
        <f t="shared" si="57"/>
        <v>1</v>
      </c>
      <c r="I128" s="18">
        <f t="shared" si="58"/>
        <v>1</v>
      </c>
      <c r="J128" s="17"/>
      <c r="K128" s="17"/>
      <c r="L128" s="17">
        <v>30.0</v>
      </c>
      <c r="M128" s="17">
        <v>24.0</v>
      </c>
      <c r="N128" s="18">
        <f t="shared" si="59"/>
        <v>0.8</v>
      </c>
      <c r="O128" s="19">
        <v>30.0</v>
      </c>
      <c r="P128" s="19">
        <v>24.0</v>
      </c>
      <c r="Q128" s="20">
        <f t="shared" si="60"/>
        <v>0.8</v>
      </c>
      <c r="T128" s="15" t="s">
        <v>879</v>
      </c>
      <c r="U128" s="17">
        <v>30.0</v>
      </c>
      <c r="V128" s="17">
        <v>17.0</v>
      </c>
      <c r="W128" s="17">
        <v>8.0</v>
      </c>
      <c r="X128" s="17">
        <v>5.0</v>
      </c>
      <c r="Y128" s="24"/>
      <c r="Z128" s="24"/>
      <c r="AA128" s="18">
        <f t="shared" si="61"/>
        <v>1</v>
      </c>
      <c r="AB128" s="18">
        <f t="shared" si="62"/>
        <v>0.8333333333</v>
      </c>
      <c r="AC128" s="17"/>
      <c r="AD128" s="17"/>
      <c r="AE128" s="17">
        <v>34.0</v>
      </c>
      <c r="AF128" s="17">
        <v>30.0</v>
      </c>
      <c r="AG128" s="18">
        <f t="shared" si="63"/>
        <v>0.8823529412</v>
      </c>
      <c r="AH128" s="19">
        <v>34.0</v>
      </c>
      <c r="AI128" s="19">
        <v>30.0</v>
      </c>
      <c r="AJ128" s="20">
        <f t="shared" si="64"/>
        <v>0.8823529412</v>
      </c>
    </row>
    <row r="129" ht="14.25" customHeight="1">
      <c r="A129" s="15" t="s">
        <v>704</v>
      </c>
      <c r="B129" s="17">
        <v>27.0</v>
      </c>
      <c r="C129" s="17">
        <v>26.0</v>
      </c>
      <c r="D129" s="17">
        <v>1.0</v>
      </c>
      <c r="E129" s="17"/>
      <c r="F129" s="24"/>
      <c r="G129" s="24"/>
      <c r="H129" s="18">
        <f t="shared" si="57"/>
        <v>1</v>
      </c>
      <c r="I129" s="18">
        <f t="shared" si="58"/>
        <v>1</v>
      </c>
      <c r="J129" s="17"/>
      <c r="K129" s="17"/>
      <c r="L129" s="17">
        <v>30.0</v>
      </c>
      <c r="M129" s="17">
        <v>24.0</v>
      </c>
      <c r="N129" s="18">
        <f t="shared" si="59"/>
        <v>0.8</v>
      </c>
      <c r="O129" s="19">
        <v>30.0</v>
      </c>
      <c r="P129" s="19">
        <v>24.0</v>
      </c>
      <c r="Q129" s="20">
        <f t="shared" si="60"/>
        <v>0.8</v>
      </c>
      <c r="T129" s="15" t="s">
        <v>880</v>
      </c>
      <c r="U129" s="17">
        <v>33.0</v>
      </c>
      <c r="V129" s="17">
        <v>22.0</v>
      </c>
      <c r="W129" s="17">
        <v>9.0</v>
      </c>
      <c r="X129" s="17">
        <v>2.0</v>
      </c>
      <c r="Y129" s="24"/>
      <c r="Z129" s="24"/>
      <c r="AA129" s="18">
        <f t="shared" si="61"/>
        <v>1</v>
      </c>
      <c r="AB129" s="18">
        <f t="shared" si="62"/>
        <v>0.9393939394</v>
      </c>
      <c r="AC129" s="17"/>
      <c r="AD129" s="17"/>
      <c r="AE129" s="17">
        <v>34.0</v>
      </c>
      <c r="AF129" s="17">
        <v>30.0</v>
      </c>
      <c r="AG129" s="18">
        <f t="shared" si="63"/>
        <v>0.8823529412</v>
      </c>
      <c r="AH129" s="19">
        <v>34.0</v>
      </c>
      <c r="AI129" s="19">
        <v>30.0</v>
      </c>
      <c r="AJ129" s="20">
        <f t="shared" si="64"/>
        <v>0.8823529412</v>
      </c>
    </row>
    <row r="130" ht="14.25" customHeight="1">
      <c r="A130" s="15" t="s">
        <v>705</v>
      </c>
      <c r="B130" s="17">
        <v>29.0</v>
      </c>
      <c r="C130" s="17">
        <v>28.0</v>
      </c>
      <c r="D130" s="17">
        <v>1.0</v>
      </c>
      <c r="E130" s="24"/>
      <c r="F130" s="24"/>
      <c r="G130" s="24"/>
      <c r="H130" s="18">
        <f t="shared" si="57"/>
        <v>1</v>
      </c>
      <c r="I130" s="18">
        <f t="shared" si="58"/>
        <v>1</v>
      </c>
      <c r="J130" s="17"/>
      <c r="K130" s="17"/>
      <c r="L130" s="17">
        <v>30.0</v>
      </c>
      <c r="M130" s="17">
        <v>25.0</v>
      </c>
      <c r="N130" s="18">
        <f t="shared" si="59"/>
        <v>0.8333333333</v>
      </c>
      <c r="O130" s="19">
        <v>30.0</v>
      </c>
      <c r="P130" s="19">
        <v>25.0</v>
      </c>
      <c r="Q130" s="20">
        <f t="shared" si="60"/>
        <v>0.8333333333</v>
      </c>
      <c r="T130" s="15" t="s">
        <v>881</v>
      </c>
      <c r="U130" s="17">
        <v>29.0</v>
      </c>
      <c r="V130" s="17">
        <v>24.0</v>
      </c>
      <c r="W130" s="17">
        <v>5.0</v>
      </c>
      <c r="X130" s="24"/>
      <c r="Y130" s="24"/>
      <c r="Z130" s="24"/>
      <c r="AA130" s="18">
        <f t="shared" si="61"/>
        <v>1</v>
      </c>
      <c r="AB130" s="18">
        <f t="shared" si="62"/>
        <v>1</v>
      </c>
      <c r="AC130" s="17"/>
      <c r="AD130" s="17"/>
      <c r="AE130" s="17">
        <v>34.0</v>
      </c>
      <c r="AF130" s="17">
        <v>30.0</v>
      </c>
      <c r="AG130" s="18">
        <f t="shared" si="63"/>
        <v>0.8823529412</v>
      </c>
      <c r="AH130" s="19">
        <v>34.0</v>
      </c>
      <c r="AI130" s="19">
        <v>30.0</v>
      </c>
      <c r="AJ130" s="20">
        <f t="shared" si="64"/>
        <v>0.8823529412</v>
      </c>
    </row>
    <row r="131" ht="14.25" customHeight="1">
      <c r="A131" s="15" t="s">
        <v>706</v>
      </c>
      <c r="B131" s="17">
        <v>22.0</v>
      </c>
      <c r="C131" s="17">
        <v>22.0</v>
      </c>
      <c r="D131" s="17"/>
      <c r="E131" s="24"/>
      <c r="F131" s="24"/>
      <c r="G131" s="24"/>
      <c r="H131" s="18">
        <f t="shared" si="57"/>
        <v>1</v>
      </c>
      <c r="I131" s="18">
        <f t="shared" si="58"/>
        <v>1</v>
      </c>
      <c r="J131" s="17"/>
      <c r="K131" s="17"/>
      <c r="L131" s="17">
        <v>30.0</v>
      </c>
      <c r="M131" s="17">
        <v>24.0</v>
      </c>
      <c r="N131" s="18">
        <f t="shared" si="59"/>
        <v>0.8</v>
      </c>
      <c r="O131" s="19">
        <v>30.0</v>
      </c>
      <c r="P131" s="19">
        <v>24.0</v>
      </c>
      <c r="Q131" s="20">
        <f t="shared" si="60"/>
        <v>0.8</v>
      </c>
      <c r="T131" s="15" t="s">
        <v>882</v>
      </c>
      <c r="U131" s="17">
        <v>34.0</v>
      </c>
      <c r="V131" s="17">
        <v>32.0</v>
      </c>
      <c r="W131" s="17">
        <v>2.0</v>
      </c>
      <c r="X131" s="24"/>
      <c r="Y131" s="24"/>
      <c r="Z131" s="24"/>
      <c r="AA131" s="18">
        <f t="shared" si="61"/>
        <v>1</v>
      </c>
      <c r="AB131" s="18">
        <f t="shared" si="62"/>
        <v>1</v>
      </c>
      <c r="AC131" s="17"/>
      <c r="AD131" s="17"/>
      <c r="AE131" s="17">
        <v>34.0</v>
      </c>
      <c r="AF131" s="17">
        <v>30.0</v>
      </c>
      <c r="AG131" s="18">
        <f t="shared" si="63"/>
        <v>0.8823529412</v>
      </c>
      <c r="AH131" s="19">
        <v>34.0</v>
      </c>
      <c r="AI131" s="19">
        <v>30.0</v>
      </c>
      <c r="AJ131" s="20">
        <f t="shared" si="64"/>
        <v>0.8823529412</v>
      </c>
    </row>
    <row r="132" ht="14.25" customHeight="1">
      <c r="A132" s="15" t="s">
        <v>709</v>
      </c>
      <c r="B132" s="17">
        <v>21.0</v>
      </c>
      <c r="C132" s="17">
        <v>20.0</v>
      </c>
      <c r="D132" s="17">
        <v>1.0</v>
      </c>
      <c r="E132" s="24"/>
      <c r="F132" s="24"/>
      <c r="G132" s="24"/>
      <c r="H132" s="18">
        <f t="shared" si="57"/>
        <v>1</v>
      </c>
      <c r="I132" s="18">
        <f t="shared" si="58"/>
        <v>1</v>
      </c>
      <c r="J132" s="17"/>
      <c r="K132" s="17"/>
      <c r="L132" s="17">
        <v>30.0</v>
      </c>
      <c r="M132" s="17">
        <v>26.0</v>
      </c>
      <c r="N132" s="18">
        <f t="shared" si="59"/>
        <v>0.8666666667</v>
      </c>
      <c r="O132" s="19">
        <v>30.0</v>
      </c>
      <c r="P132" s="19">
        <v>26.0</v>
      </c>
      <c r="Q132" s="20">
        <f t="shared" si="60"/>
        <v>0.8666666667</v>
      </c>
      <c r="T132" s="25"/>
      <c r="U132" s="24"/>
      <c r="V132" s="24"/>
      <c r="W132" s="24"/>
      <c r="X132" s="24"/>
      <c r="Y132" s="24"/>
      <c r="Z132" s="24"/>
      <c r="AA132" s="18" t="str">
        <f t="shared" si="61"/>
        <v>#DIV/0!</v>
      </c>
      <c r="AB132" s="18" t="str">
        <f t="shared" si="62"/>
        <v>#DIV/0!</v>
      </c>
      <c r="AC132" s="24"/>
      <c r="AD132" s="17"/>
      <c r="AE132" s="24"/>
      <c r="AF132" s="24"/>
      <c r="AG132" s="18" t="str">
        <f t="shared" si="63"/>
        <v>#DIV/0!</v>
      </c>
      <c r="AH132" s="21"/>
      <c r="AI132" s="21"/>
      <c r="AJ132" s="20" t="str">
        <f t="shared" si="64"/>
        <v>#DIV/0!</v>
      </c>
    </row>
    <row r="133" ht="14.25" customHeight="1">
      <c r="A133" s="15" t="s">
        <v>905</v>
      </c>
      <c r="B133" s="17">
        <v>29.0</v>
      </c>
      <c r="C133" s="17">
        <v>27.0</v>
      </c>
      <c r="D133" s="17">
        <v>2.0</v>
      </c>
      <c r="E133" s="24"/>
      <c r="F133" s="24"/>
      <c r="G133" s="24"/>
      <c r="H133" s="18">
        <f t="shared" si="57"/>
        <v>1</v>
      </c>
      <c r="I133" s="18">
        <f t="shared" si="58"/>
        <v>1</v>
      </c>
      <c r="J133" s="17"/>
      <c r="K133" s="24"/>
      <c r="L133" s="17">
        <v>30.0</v>
      </c>
      <c r="M133" s="17">
        <v>24.0</v>
      </c>
      <c r="N133" s="18">
        <f t="shared" si="59"/>
        <v>0.8</v>
      </c>
      <c r="O133" s="19">
        <v>30.0</v>
      </c>
      <c r="P133" s="19">
        <v>24.0</v>
      </c>
      <c r="Q133" s="20">
        <f t="shared" si="60"/>
        <v>0.8</v>
      </c>
      <c r="T133" s="25"/>
      <c r="U133" s="24"/>
      <c r="V133" s="24"/>
      <c r="W133" s="24"/>
      <c r="X133" s="24"/>
      <c r="Y133" s="24"/>
      <c r="Z133" s="24"/>
      <c r="AA133" s="18" t="str">
        <f t="shared" si="61"/>
        <v>#DIV/0!</v>
      </c>
      <c r="AB133" s="18" t="str">
        <f t="shared" si="62"/>
        <v>#DIV/0!</v>
      </c>
      <c r="AC133" s="24"/>
      <c r="AD133" s="24"/>
      <c r="AE133" s="24"/>
      <c r="AF133" s="24"/>
      <c r="AG133" s="18" t="str">
        <f t="shared" si="63"/>
        <v>#DIV/0!</v>
      </c>
      <c r="AH133" s="21"/>
      <c r="AI133" s="21"/>
      <c r="AJ133" s="20" t="str">
        <f t="shared" si="64"/>
        <v>#DIV/0!</v>
      </c>
    </row>
    <row r="134" ht="14.25" customHeight="1">
      <c r="A134" s="15" t="s">
        <v>1076</v>
      </c>
      <c r="B134" s="17">
        <v>29.0</v>
      </c>
      <c r="C134" s="17">
        <v>23.0</v>
      </c>
      <c r="D134" s="17">
        <v>6.0</v>
      </c>
      <c r="E134" s="24"/>
      <c r="F134" s="24"/>
      <c r="G134" s="24"/>
      <c r="H134" s="18">
        <f t="shared" si="57"/>
        <v>1</v>
      </c>
      <c r="I134" s="18">
        <f t="shared" si="58"/>
        <v>1</v>
      </c>
      <c r="J134" s="17"/>
      <c r="K134" s="24"/>
      <c r="L134" s="17">
        <v>34.0</v>
      </c>
      <c r="M134" s="17">
        <v>31.0</v>
      </c>
      <c r="N134" s="18">
        <f t="shared" si="59"/>
        <v>0.9117647059</v>
      </c>
      <c r="O134" s="19">
        <v>34.0</v>
      </c>
      <c r="P134" s="19">
        <v>31.0</v>
      </c>
      <c r="Q134" s="20">
        <f t="shared" si="60"/>
        <v>0.9117647059</v>
      </c>
      <c r="T134" s="25"/>
      <c r="U134" s="24"/>
      <c r="V134" s="24"/>
      <c r="W134" s="24"/>
      <c r="X134" s="24"/>
      <c r="Y134" s="24"/>
      <c r="Z134" s="24"/>
      <c r="AA134" s="18" t="str">
        <f t="shared" si="61"/>
        <v>#DIV/0!</v>
      </c>
      <c r="AB134" s="18" t="str">
        <f t="shared" si="62"/>
        <v>#DIV/0!</v>
      </c>
      <c r="AC134" s="24"/>
      <c r="AD134" s="24"/>
      <c r="AE134" s="24"/>
      <c r="AF134" s="24"/>
      <c r="AG134" s="18" t="str">
        <f t="shared" si="63"/>
        <v>#DIV/0!</v>
      </c>
      <c r="AH134" s="21"/>
      <c r="AI134" s="21"/>
      <c r="AJ134" s="20" t="str">
        <f t="shared" si="64"/>
        <v>#DIV/0!</v>
      </c>
    </row>
    <row r="135" ht="14.25" customHeight="1">
      <c r="A135" s="15" t="s">
        <v>1078</v>
      </c>
      <c r="B135" s="17">
        <v>24.0</v>
      </c>
      <c r="C135" s="17">
        <v>18.0</v>
      </c>
      <c r="D135" s="17">
        <v>6.0</v>
      </c>
      <c r="E135" s="24"/>
      <c r="F135" s="24"/>
      <c r="G135" s="24"/>
      <c r="H135" s="18">
        <f t="shared" si="57"/>
        <v>1</v>
      </c>
      <c r="I135" s="18">
        <f t="shared" si="58"/>
        <v>1</v>
      </c>
      <c r="J135" s="24"/>
      <c r="K135" s="24"/>
      <c r="L135" s="17">
        <v>34.0</v>
      </c>
      <c r="M135" s="17">
        <v>30.0</v>
      </c>
      <c r="N135" s="18">
        <f t="shared" si="59"/>
        <v>0.8823529412</v>
      </c>
      <c r="O135" s="19">
        <v>34.0</v>
      </c>
      <c r="P135" s="19">
        <v>30.0</v>
      </c>
      <c r="Q135" s="20">
        <f t="shared" si="60"/>
        <v>0.8823529412</v>
      </c>
      <c r="T135" s="25"/>
      <c r="U135" s="24"/>
      <c r="V135" s="24"/>
      <c r="W135" s="24"/>
      <c r="X135" s="24"/>
      <c r="Y135" s="24"/>
      <c r="Z135" s="24"/>
      <c r="AA135" s="18" t="str">
        <f t="shared" si="61"/>
        <v>#DIV/0!</v>
      </c>
      <c r="AB135" s="18" t="str">
        <f t="shared" si="62"/>
        <v>#DIV/0!</v>
      </c>
      <c r="AC135" s="24"/>
      <c r="AD135" s="24"/>
      <c r="AE135" s="24"/>
      <c r="AF135" s="24"/>
      <c r="AG135" s="18" t="str">
        <f t="shared" si="63"/>
        <v>#DIV/0!</v>
      </c>
      <c r="AH135" s="21"/>
      <c r="AI135" s="21"/>
      <c r="AJ135" s="20" t="str">
        <f t="shared" si="64"/>
        <v>#DIV/0!</v>
      </c>
    </row>
    <row r="136" ht="14.25" customHeight="1">
      <c r="A136" s="15" t="s">
        <v>1079</v>
      </c>
      <c r="B136" s="17">
        <v>12.0</v>
      </c>
      <c r="C136" s="17">
        <v>12.0</v>
      </c>
      <c r="D136" s="24"/>
      <c r="E136" s="24"/>
      <c r="F136" s="24"/>
      <c r="G136" s="24"/>
      <c r="H136" s="18">
        <f t="shared" si="57"/>
        <v>1</v>
      </c>
      <c r="I136" s="18">
        <f t="shared" si="58"/>
        <v>1</v>
      </c>
      <c r="J136" s="24"/>
      <c r="K136" s="24"/>
      <c r="L136" s="17">
        <v>34.0</v>
      </c>
      <c r="M136" s="17">
        <v>29.0</v>
      </c>
      <c r="N136" s="18">
        <f t="shared" si="59"/>
        <v>0.8529411765</v>
      </c>
      <c r="O136" s="19">
        <v>34.0</v>
      </c>
      <c r="P136" s="19">
        <v>29.0</v>
      </c>
      <c r="Q136" s="20">
        <f t="shared" si="60"/>
        <v>0.8529411765</v>
      </c>
      <c r="T136" s="25"/>
      <c r="U136" s="24"/>
      <c r="V136" s="24"/>
      <c r="W136" s="24"/>
      <c r="X136" s="24"/>
      <c r="Y136" s="24"/>
      <c r="Z136" s="24"/>
      <c r="AA136" s="18" t="str">
        <f t="shared" si="61"/>
        <v>#DIV/0!</v>
      </c>
      <c r="AB136" s="18" t="str">
        <f t="shared" si="62"/>
        <v>#DIV/0!</v>
      </c>
      <c r="AC136" s="24"/>
      <c r="AD136" s="24"/>
      <c r="AE136" s="24"/>
      <c r="AF136" s="24"/>
      <c r="AG136" s="18" t="str">
        <f t="shared" si="63"/>
        <v>#DIV/0!</v>
      </c>
      <c r="AH136" s="21"/>
      <c r="AI136" s="21"/>
      <c r="AJ136" s="20" t="str">
        <f t="shared" si="64"/>
        <v>#DIV/0!</v>
      </c>
    </row>
    <row r="137" ht="14.25" customHeight="1">
      <c r="A137" s="15" t="s">
        <v>1080</v>
      </c>
      <c r="B137" s="17">
        <v>29.0</v>
      </c>
      <c r="C137" s="17">
        <v>27.0</v>
      </c>
      <c r="D137" s="17">
        <v>2.0</v>
      </c>
      <c r="E137" s="24"/>
      <c r="F137" s="24"/>
      <c r="G137" s="24"/>
      <c r="H137" s="18">
        <f t="shared" si="57"/>
        <v>1</v>
      </c>
      <c r="I137" s="18">
        <f t="shared" si="58"/>
        <v>1</v>
      </c>
      <c r="J137" s="24"/>
      <c r="K137" s="24"/>
      <c r="L137" s="17">
        <v>34.0</v>
      </c>
      <c r="M137" s="17">
        <v>30.0</v>
      </c>
      <c r="N137" s="18">
        <f t="shared" si="59"/>
        <v>0.8823529412</v>
      </c>
      <c r="O137" s="19">
        <v>34.0</v>
      </c>
      <c r="P137" s="19">
        <v>30.0</v>
      </c>
      <c r="Q137" s="20">
        <f t="shared" si="60"/>
        <v>0.8823529412</v>
      </c>
      <c r="T137" s="25"/>
      <c r="U137" s="24"/>
      <c r="V137" s="24"/>
      <c r="W137" s="24"/>
      <c r="X137" s="24"/>
      <c r="Y137" s="24"/>
      <c r="Z137" s="24"/>
      <c r="AA137" s="18" t="str">
        <f t="shared" si="61"/>
        <v>#DIV/0!</v>
      </c>
      <c r="AB137" s="18" t="str">
        <f t="shared" si="62"/>
        <v>#DIV/0!</v>
      </c>
      <c r="AC137" s="24"/>
      <c r="AD137" s="24"/>
      <c r="AE137" s="24"/>
      <c r="AF137" s="24"/>
      <c r="AG137" s="18" t="str">
        <f t="shared" si="63"/>
        <v>#DIV/0!</v>
      </c>
      <c r="AH137" s="21"/>
      <c r="AI137" s="21"/>
      <c r="AJ137" s="20" t="str">
        <f t="shared" si="64"/>
        <v>#DIV/0!</v>
      </c>
    </row>
    <row r="138" ht="14.25" customHeight="1">
      <c r="A138" s="9" t="s">
        <v>15</v>
      </c>
      <c r="B138" s="26">
        <f t="shared" ref="B138:G138" si="65">SUM(B122:B137)</f>
        <v>419</v>
      </c>
      <c r="C138" s="26">
        <f t="shared" si="65"/>
        <v>380</v>
      </c>
      <c r="D138" s="26">
        <f t="shared" si="65"/>
        <v>39</v>
      </c>
      <c r="E138" s="26">
        <f t="shared" si="65"/>
        <v>0</v>
      </c>
      <c r="F138" s="26">
        <f t="shared" si="65"/>
        <v>0</v>
      </c>
      <c r="G138" s="26">
        <f t="shared" si="65"/>
        <v>0</v>
      </c>
      <c r="H138" s="18">
        <f t="shared" si="57"/>
        <v>1</v>
      </c>
      <c r="I138" s="18">
        <f t="shared" si="58"/>
        <v>1</v>
      </c>
      <c r="J138" s="26">
        <f t="shared" ref="J138:M138" si="66">SUM(J122:J137)</f>
        <v>0</v>
      </c>
      <c r="K138" s="26">
        <f t="shared" si="66"/>
        <v>0</v>
      </c>
      <c r="L138" s="26">
        <f t="shared" si="66"/>
        <v>532</v>
      </c>
      <c r="M138" s="26">
        <f t="shared" si="66"/>
        <v>461</v>
      </c>
      <c r="N138" s="18">
        <f t="shared" si="59"/>
        <v>0.8665413534</v>
      </c>
      <c r="O138" s="27">
        <f t="shared" ref="O138:P138" si="67">SUM(O122:O137)</f>
        <v>532</v>
      </c>
      <c r="P138" s="27">
        <f t="shared" si="67"/>
        <v>461</v>
      </c>
      <c r="Q138" s="20">
        <f t="shared" si="60"/>
        <v>0.8665413534</v>
      </c>
      <c r="T138" s="9" t="s">
        <v>15</v>
      </c>
      <c r="U138" s="26">
        <f t="shared" ref="U138:Z138" si="68">SUM(U122:U137)</f>
        <v>270</v>
      </c>
      <c r="V138" s="26">
        <f t="shared" si="68"/>
        <v>169</v>
      </c>
      <c r="W138" s="26">
        <f t="shared" si="68"/>
        <v>82</v>
      </c>
      <c r="X138" s="26">
        <f t="shared" si="68"/>
        <v>19</v>
      </c>
      <c r="Y138" s="26">
        <f t="shared" si="68"/>
        <v>0</v>
      </c>
      <c r="Z138" s="26">
        <f t="shared" si="68"/>
        <v>0</v>
      </c>
      <c r="AA138" s="18">
        <f t="shared" si="61"/>
        <v>1</v>
      </c>
      <c r="AB138" s="18">
        <f t="shared" si="62"/>
        <v>0.9296296296</v>
      </c>
      <c r="AC138" s="26">
        <f t="shared" ref="AC138:AF138" si="69">SUM(AC122:AC137)</f>
        <v>0</v>
      </c>
      <c r="AD138" s="26">
        <f t="shared" si="69"/>
        <v>0</v>
      </c>
      <c r="AE138" s="26">
        <f t="shared" si="69"/>
        <v>340</v>
      </c>
      <c r="AF138" s="26">
        <f t="shared" si="69"/>
        <v>304</v>
      </c>
      <c r="AG138" s="18">
        <f t="shared" si="63"/>
        <v>0.8941176471</v>
      </c>
      <c r="AH138" s="27">
        <f t="shared" ref="AH138:AI138" si="70">SUM(AH122:AH137)</f>
        <v>340</v>
      </c>
      <c r="AI138" s="27">
        <f t="shared" si="70"/>
        <v>304</v>
      </c>
      <c r="AJ138" s="20">
        <f t="shared" si="64"/>
        <v>0.8941176471</v>
      </c>
    </row>
    <row r="139" ht="14.2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Q139" s="95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J139" s="95"/>
    </row>
    <row r="140" ht="14.25" customHeight="1">
      <c r="A140" s="89" t="s">
        <v>27</v>
      </c>
      <c r="B140" s="30"/>
      <c r="C140" s="30"/>
      <c r="D140" s="30"/>
      <c r="E140" s="30"/>
      <c r="F140" s="30"/>
      <c r="G140" s="88"/>
      <c r="H140" s="30"/>
      <c r="I140" s="30"/>
      <c r="J140" s="30"/>
      <c r="K140" s="30"/>
      <c r="L140" s="30"/>
      <c r="M140" s="30"/>
      <c r="N140" s="30"/>
      <c r="T140" s="89" t="s">
        <v>27</v>
      </c>
      <c r="U140" s="30"/>
      <c r="V140" s="30"/>
      <c r="W140" s="30"/>
      <c r="X140" s="30"/>
      <c r="Y140" s="30"/>
      <c r="Z140" s="88"/>
      <c r="AA140" s="30"/>
      <c r="AB140" s="30"/>
      <c r="AC140" s="30"/>
      <c r="AD140" s="30"/>
      <c r="AE140" s="30"/>
      <c r="AF140" s="30"/>
      <c r="AG140" s="30"/>
    </row>
    <row r="141" ht="14.25" customHeight="1">
      <c r="A141" s="90" t="s">
        <v>4</v>
      </c>
      <c r="B141" s="32" t="s">
        <v>16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4"/>
      <c r="T141" s="90" t="s">
        <v>4</v>
      </c>
      <c r="U141" s="32" t="s">
        <v>16</v>
      </c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4"/>
    </row>
    <row r="142" ht="14.25" customHeight="1">
      <c r="A142" s="93">
        <v>1.0</v>
      </c>
      <c r="B142" s="92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4"/>
      <c r="T142" s="93">
        <v>1.0</v>
      </c>
      <c r="U142" s="92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4"/>
    </row>
    <row r="143" ht="14.25" customHeight="1">
      <c r="A143" s="93">
        <v>2.0</v>
      </c>
      <c r="B143" s="32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4"/>
      <c r="T143" s="93">
        <v>2.0</v>
      </c>
      <c r="U143" s="32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4"/>
    </row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</sheetData>
  <mergeCells count="60">
    <mergeCell ref="T120:AG120"/>
    <mergeCell ref="AH120:AJ120"/>
    <mergeCell ref="T90:AG90"/>
    <mergeCell ref="T91:AG91"/>
    <mergeCell ref="AH91:AJ91"/>
    <mergeCell ref="U112:AG112"/>
    <mergeCell ref="U113:AG113"/>
    <mergeCell ref="U114:AG114"/>
    <mergeCell ref="T119:AG119"/>
    <mergeCell ref="A3:N3"/>
    <mergeCell ref="T3:AG3"/>
    <mergeCell ref="A4:N4"/>
    <mergeCell ref="O4:Q4"/>
    <mergeCell ref="T4:AG4"/>
    <mergeCell ref="AH4:AJ4"/>
    <mergeCell ref="U25:AG25"/>
    <mergeCell ref="B25:N25"/>
    <mergeCell ref="B26:N26"/>
    <mergeCell ref="B27:N27"/>
    <mergeCell ref="A32:N32"/>
    <mergeCell ref="A33:N33"/>
    <mergeCell ref="O33:Q33"/>
    <mergeCell ref="B54:N54"/>
    <mergeCell ref="U26:AG26"/>
    <mergeCell ref="U27:AG27"/>
    <mergeCell ref="T32:AG32"/>
    <mergeCell ref="T33:AG33"/>
    <mergeCell ref="AH33:AJ33"/>
    <mergeCell ref="U54:AG54"/>
    <mergeCell ref="U55:AG55"/>
    <mergeCell ref="B55:N55"/>
    <mergeCell ref="B56:N56"/>
    <mergeCell ref="A61:N61"/>
    <mergeCell ref="A62:N62"/>
    <mergeCell ref="O62:Q62"/>
    <mergeCell ref="B83:N83"/>
    <mergeCell ref="B84:N84"/>
    <mergeCell ref="U56:AG56"/>
    <mergeCell ref="T61:AG61"/>
    <mergeCell ref="T62:AG62"/>
    <mergeCell ref="AH62:AJ62"/>
    <mergeCell ref="U83:AG83"/>
    <mergeCell ref="U84:AG84"/>
    <mergeCell ref="U85:AG85"/>
    <mergeCell ref="B85:N85"/>
    <mergeCell ref="A90:N90"/>
    <mergeCell ref="A91:N91"/>
    <mergeCell ref="O91:Q91"/>
    <mergeCell ref="B112:N112"/>
    <mergeCell ref="B113:N113"/>
    <mergeCell ref="B114:N114"/>
    <mergeCell ref="U142:AG142"/>
    <mergeCell ref="U143:AG143"/>
    <mergeCell ref="A119:N119"/>
    <mergeCell ref="A120:N120"/>
    <mergeCell ref="O120:Q120"/>
    <mergeCell ref="B141:N141"/>
    <mergeCell ref="U141:AG141"/>
    <mergeCell ref="B142:N142"/>
    <mergeCell ref="B143:N143"/>
  </mergeCells>
  <printOptions/>
  <pageMargins bottom="0.75" footer="0.0" header="0.0" left="0.7" right="0.7" top="0.75"/>
  <pageSetup paperSize="9" orientation="portrait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1210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280" t="s">
        <v>4</v>
      </c>
      <c r="B5" s="280" t="s">
        <v>5</v>
      </c>
      <c r="C5" s="280" t="s">
        <v>6</v>
      </c>
      <c r="D5" s="280">
        <v>4.0</v>
      </c>
      <c r="E5" s="280">
        <v>3.0</v>
      </c>
      <c r="F5" s="280">
        <v>2.0</v>
      </c>
      <c r="G5" s="280" t="s">
        <v>7</v>
      </c>
      <c r="H5" s="329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330" t="s">
        <v>172</v>
      </c>
      <c r="B6" s="331">
        <v>27.0</v>
      </c>
      <c r="C6" s="332">
        <v>7.0</v>
      </c>
      <c r="D6" s="332">
        <v>14.0</v>
      </c>
      <c r="E6" s="332">
        <v>4.0</v>
      </c>
      <c r="F6" s="331">
        <v>0.0</v>
      </c>
      <c r="G6" s="331">
        <v>2.0</v>
      </c>
      <c r="H6" s="333">
        <f t="shared" ref="H6:H11" si="1">(C6+D6+E6)/B6</f>
        <v>0.9259259259</v>
      </c>
      <c r="I6" s="334">
        <f t="shared" ref="I6:I11" si="2">(C6+D6)/B6</f>
        <v>0.7777777778</v>
      </c>
      <c r="J6" s="297">
        <v>0.0</v>
      </c>
      <c r="K6" s="297">
        <v>0.0</v>
      </c>
      <c r="L6" s="331">
        <v>9.0</v>
      </c>
      <c r="M6" s="331">
        <v>9.0</v>
      </c>
      <c r="N6" s="334">
        <f t="shared" ref="N6:N11" si="3">M6/L6</f>
        <v>1</v>
      </c>
      <c r="O6" s="331">
        <v>9.0</v>
      </c>
      <c r="P6" s="331">
        <v>9.0</v>
      </c>
      <c r="Q6" s="335">
        <f t="shared" ref="Q6:Q11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330" t="s">
        <v>173</v>
      </c>
      <c r="B7" s="336">
        <v>30.0</v>
      </c>
      <c r="C7" s="332">
        <v>10.0</v>
      </c>
      <c r="D7" s="332">
        <v>10.0</v>
      </c>
      <c r="E7" s="332">
        <v>6.0</v>
      </c>
      <c r="F7" s="332">
        <v>1.0</v>
      </c>
      <c r="G7" s="330">
        <v>3.0</v>
      </c>
      <c r="H7" s="333">
        <f t="shared" si="1"/>
        <v>0.8666666667</v>
      </c>
      <c r="I7" s="334">
        <f t="shared" si="2"/>
        <v>0.6666666667</v>
      </c>
      <c r="J7" s="297">
        <v>0.0</v>
      </c>
      <c r="K7" s="297">
        <v>0.0</v>
      </c>
      <c r="L7" s="331">
        <v>9.0</v>
      </c>
      <c r="M7" s="331">
        <v>9.0</v>
      </c>
      <c r="N7" s="334">
        <f t="shared" si="3"/>
        <v>1</v>
      </c>
      <c r="O7" s="331">
        <v>9.0</v>
      </c>
      <c r="P7" s="331">
        <v>9.0</v>
      </c>
      <c r="Q7" s="335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337" t="s">
        <v>159</v>
      </c>
      <c r="B8" s="336">
        <v>31.0</v>
      </c>
      <c r="C8" s="332">
        <v>19.0</v>
      </c>
      <c r="D8" s="332">
        <v>10.0</v>
      </c>
      <c r="E8" s="332">
        <v>2.0</v>
      </c>
      <c r="F8" s="330">
        <v>0.0</v>
      </c>
      <c r="G8" s="330">
        <v>0.0</v>
      </c>
      <c r="H8" s="333">
        <f t="shared" si="1"/>
        <v>1</v>
      </c>
      <c r="I8" s="334">
        <f t="shared" si="2"/>
        <v>0.935483871</v>
      </c>
      <c r="J8" s="297">
        <v>0.0</v>
      </c>
      <c r="K8" s="297">
        <v>0.0</v>
      </c>
      <c r="L8" s="297">
        <v>9.0</v>
      </c>
      <c r="M8" s="297">
        <v>9.0</v>
      </c>
      <c r="N8" s="334">
        <f t="shared" si="3"/>
        <v>1</v>
      </c>
      <c r="O8" s="297">
        <v>9.0</v>
      </c>
      <c r="P8" s="297">
        <v>9.0</v>
      </c>
      <c r="Q8" s="335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330" t="s">
        <v>47</v>
      </c>
      <c r="B9" s="330">
        <v>31.0</v>
      </c>
      <c r="C9" s="332">
        <v>20.0</v>
      </c>
      <c r="D9" s="332">
        <v>10.0</v>
      </c>
      <c r="E9" s="332">
        <v>1.0</v>
      </c>
      <c r="F9" s="330">
        <v>0.0</v>
      </c>
      <c r="G9" s="330">
        <v>0.0</v>
      </c>
      <c r="H9" s="333">
        <f t="shared" si="1"/>
        <v>1</v>
      </c>
      <c r="I9" s="334">
        <f t="shared" si="2"/>
        <v>0.9677419355</v>
      </c>
      <c r="J9" s="297">
        <v>0.0</v>
      </c>
      <c r="K9" s="297">
        <v>0.0</v>
      </c>
      <c r="L9" s="305">
        <v>10.0</v>
      </c>
      <c r="M9" s="305">
        <v>10.0</v>
      </c>
      <c r="N9" s="334">
        <f t="shared" si="3"/>
        <v>1</v>
      </c>
      <c r="O9" s="305">
        <v>10.0</v>
      </c>
      <c r="P9" s="305">
        <v>10.0</v>
      </c>
      <c r="Q9" s="335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330" t="s">
        <v>77</v>
      </c>
      <c r="B10" s="338">
        <v>28.0</v>
      </c>
      <c r="C10" s="338">
        <v>21.0</v>
      </c>
      <c r="D10" s="338">
        <v>6.0</v>
      </c>
      <c r="E10" s="338">
        <v>1.0</v>
      </c>
      <c r="F10" s="338">
        <v>0.0</v>
      </c>
      <c r="G10" s="338">
        <v>0.0</v>
      </c>
      <c r="H10" s="334">
        <f t="shared" si="1"/>
        <v>1</v>
      </c>
      <c r="I10" s="334">
        <f t="shared" si="2"/>
        <v>0.9642857143</v>
      </c>
      <c r="J10" s="297">
        <v>0.0</v>
      </c>
      <c r="K10" s="297">
        <v>0.0</v>
      </c>
      <c r="L10" s="305">
        <v>8.0</v>
      </c>
      <c r="M10" s="305">
        <v>8.0</v>
      </c>
      <c r="N10" s="334">
        <f t="shared" si="3"/>
        <v>1</v>
      </c>
      <c r="O10" s="305">
        <v>8.0</v>
      </c>
      <c r="P10" s="305">
        <v>8.0</v>
      </c>
      <c r="Q10" s="335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339" t="s">
        <v>15</v>
      </c>
      <c r="B11" s="340">
        <f t="shared" ref="B11:G11" si="5">SUM(B7:B10)</f>
        <v>120</v>
      </c>
      <c r="C11" s="340">
        <f t="shared" si="5"/>
        <v>70</v>
      </c>
      <c r="D11" s="340">
        <f t="shared" si="5"/>
        <v>36</v>
      </c>
      <c r="E11" s="340">
        <f t="shared" si="5"/>
        <v>10</v>
      </c>
      <c r="F11" s="340">
        <f t="shared" si="5"/>
        <v>1</v>
      </c>
      <c r="G11" s="340">
        <f t="shared" si="5"/>
        <v>3</v>
      </c>
      <c r="H11" s="334">
        <f t="shared" si="1"/>
        <v>0.9666666667</v>
      </c>
      <c r="I11" s="334">
        <f t="shared" si="2"/>
        <v>0.8833333333</v>
      </c>
      <c r="J11" s="340">
        <f t="shared" ref="J11:M11" si="6">SUM(J7:J10)</f>
        <v>0</v>
      </c>
      <c r="K11" s="340">
        <f t="shared" si="6"/>
        <v>0</v>
      </c>
      <c r="L11" s="340">
        <f t="shared" si="6"/>
        <v>36</v>
      </c>
      <c r="M11" s="340">
        <f t="shared" si="6"/>
        <v>36</v>
      </c>
      <c r="N11" s="334">
        <f t="shared" si="3"/>
        <v>1</v>
      </c>
      <c r="O11" s="341">
        <f t="shared" ref="O11:P11" si="7">SUM(O6:O10)</f>
        <v>45</v>
      </c>
      <c r="P11" s="341">
        <f t="shared" si="7"/>
        <v>45</v>
      </c>
      <c r="Q11" s="335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Q12" s="95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89" t="s">
        <v>27</v>
      </c>
      <c r="B13" s="30"/>
      <c r="C13" s="30"/>
      <c r="D13" s="30"/>
      <c r="E13" s="30"/>
      <c r="F13" s="30"/>
      <c r="G13" s="88"/>
      <c r="H13" s="30"/>
      <c r="I13" s="30"/>
      <c r="J13" s="30"/>
      <c r="K13" s="30"/>
      <c r="L13" s="30"/>
      <c r="M13" s="30"/>
      <c r="N13" s="30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90" t="s">
        <v>4</v>
      </c>
      <c r="B14" s="342" t="s">
        <v>16</v>
      </c>
      <c r="C14" s="343"/>
      <c r="D14" s="343"/>
      <c r="E14" s="343"/>
      <c r="F14" s="343"/>
      <c r="G14" s="343"/>
      <c r="H14" s="343"/>
      <c r="I14" s="343"/>
      <c r="J14" s="343"/>
      <c r="K14" s="343"/>
      <c r="L14" s="343"/>
      <c r="M14" s="343"/>
      <c r="N14" s="344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91" t="s">
        <v>172</v>
      </c>
      <c r="B15" s="342"/>
      <c r="C15" s="343"/>
      <c r="D15" s="343"/>
      <c r="E15" s="343"/>
      <c r="F15" s="343"/>
      <c r="G15" s="343"/>
      <c r="H15" s="343"/>
      <c r="I15" s="343"/>
      <c r="J15" s="343"/>
      <c r="K15" s="343"/>
      <c r="L15" s="343"/>
      <c r="M15" s="343"/>
      <c r="N15" s="344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91" t="s">
        <v>173</v>
      </c>
      <c r="B16" s="342"/>
      <c r="C16" s="343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4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/>
    <row r="18" ht="14.25" customHeight="1"/>
    <row r="19" ht="14.25" customHeight="1">
      <c r="A19" s="225" t="s">
        <v>20</v>
      </c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8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45"/>
      <c r="AM19" s="345"/>
      <c r="AN19" s="345"/>
      <c r="AO19" s="345"/>
      <c r="AP19" s="345"/>
      <c r="AQ19" s="345"/>
      <c r="AR19" s="345"/>
      <c r="AS19" s="345"/>
      <c r="AT19" s="345"/>
      <c r="AU19" s="345"/>
      <c r="AV19" s="345"/>
      <c r="AW19" s="345"/>
      <c r="AX19" s="345"/>
      <c r="AY19" s="345"/>
      <c r="AZ19" s="345"/>
      <c r="BA19" s="345"/>
      <c r="BB19" s="345"/>
      <c r="BC19" s="345"/>
      <c r="BD19" s="345"/>
    </row>
    <row r="20" ht="14.25" customHeight="1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8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45"/>
      <c r="AM20" s="345"/>
      <c r="AN20" s="345"/>
      <c r="AO20" s="345"/>
      <c r="AP20" s="345"/>
      <c r="AQ20" s="345"/>
      <c r="AR20" s="345"/>
      <c r="AS20" s="345"/>
      <c r="AT20" s="345"/>
      <c r="AU20" s="345"/>
      <c r="AV20" s="345"/>
      <c r="AW20" s="345"/>
      <c r="AX20" s="345"/>
      <c r="AY20" s="345"/>
      <c r="AZ20" s="345"/>
      <c r="BA20" s="345"/>
      <c r="BB20" s="345"/>
      <c r="BC20" s="345"/>
      <c r="BD20" s="345"/>
    </row>
    <row r="21" ht="14.25" customHeight="1">
      <c r="A21" s="36" t="s">
        <v>1210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37"/>
      <c r="P21" s="37"/>
      <c r="Q21" s="38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45"/>
      <c r="AM21" s="345"/>
      <c r="AN21" s="345"/>
      <c r="AO21" s="345"/>
      <c r="AP21" s="345"/>
      <c r="AQ21" s="345"/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</row>
    <row r="22" ht="14.25" customHeight="1">
      <c r="A22" s="39" t="s">
        <v>30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2" t="s">
        <v>3</v>
      </c>
      <c r="P22" s="33"/>
      <c r="Q22" s="34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45"/>
      <c r="AM22" s="345"/>
      <c r="AN22" s="345"/>
      <c r="AO22" s="345"/>
      <c r="AP22" s="345"/>
      <c r="AQ22" s="345"/>
      <c r="AR22" s="345"/>
      <c r="AS22" s="345"/>
      <c r="AT22" s="345"/>
      <c r="AU22" s="345"/>
      <c r="AV22" s="345"/>
      <c r="AW22" s="345"/>
      <c r="AX22" s="345"/>
      <c r="AY22" s="345"/>
      <c r="AZ22" s="345"/>
      <c r="BA22" s="345"/>
      <c r="BB22" s="345"/>
      <c r="BC22" s="345"/>
      <c r="BD22" s="345"/>
    </row>
    <row r="23" ht="14.25" customHeight="1">
      <c r="A23" s="346" t="s">
        <v>4</v>
      </c>
      <c r="B23" s="346" t="s">
        <v>5</v>
      </c>
      <c r="C23" s="346" t="s">
        <v>6</v>
      </c>
      <c r="D23" s="347">
        <v>4.0</v>
      </c>
      <c r="E23" s="347">
        <v>3.0</v>
      </c>
      <c r="F23" s="347">
        <v>2.0</v>
      </c>
      <c r="G23" s="346" t="s">
        <v>7</v>
      </c>
      <c r="H23" s="348" t="s">
        <v>8</v>
      </c>
      <c r="I23" s="43" t="s">
        <v>9</v>
      </c>
      <c r="J23" s="43" t="s">
        <v>10</v>
      </c>
      <c r="K23" s="43" t="s">
        <v>11</v>
      </c>
      <c r="L23" s="43" t="s">
        <v>12</v>
      </c>
      <c r="M23" s="43" t="s">
        <v>11</v>
      </c>
      <c r="N23" s="43" t="s">
        <v>13</v>
      </c>
      <c r="O23" s="228" t="s">
        <v>12</v>
      </c>
      <c r="P23" s="228" t="s">
        <v>11</v>
      </c>
      <c r="Q23" s="229" t="s">
        <v>14</v>
      </c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45"/>
      <c r="AM23" s="345"/>
      <c r="AN23" s="345"/>
      <c r="AO23" s="345"/>
      <c r="AP23" s="345"/>
      <c r="AQ23" s="345"/>
      <c r="AR23" s="345"/>
      <c r="AS23" s="345"/>
      <c r="AT23" s="345"/>
      <c r="AU23" s="345"/>
      <c r="AV23" s="345"/>
      <c r="AW23" s="345"/>
      <c r="AX23" s="345"/>
      <c r="AY23" s="345"/>
      <c r="AZ23" s="345"/>
      <c r="BA23" s="345"/>
      <c r="BB23" s="345"/>
      <c r="BC23" s="345"/>
      <c r="BD23" s="345"/>
    </row>
    <row r="24" ht="14.25" customHeight="1">
      <c r="A24" s="330" t="s">
        <v>172</v>
      </c>
      <c r="B24" s="331">
        <v>27.0</v>
      </c>
      <c r="C24" s="349">
        <v>12.0</v>
      </c>
      <c r="D24" s="349">
        <v>12.0</v>
      </c>
      <c r="E24" s="349">
        <v>1.0</v>
      </c>
      <c r="F24" s="349">
        <v>0.0</v>
      </c>
      <c r="G24" s="349">
        <v>2.0</v>
      </c>
      <c r="H24" s="350">
        <f t="shared" ref="H24:H29" si="8">(C24+D24+E24)/B24</f>
        <v>0.9259259259</v>
      </c>
      <c r="I24" s="351">
        <f t="shared" ref="I24:I29" si="9">(C24+D24)/B24</f>
        <v>0.8888888889</v>
      </c>
      <c r="J24" s="297">
        <v>0.0</v>
      </c>
      <c r="K24" s="297">
        <v>0.0</v>
      </c>
      <c r="L24" s="349">
        <v>8.0</v>
      </c>
      <c r="M24" s="349">
        <v>8.0</v>
      </c>
      <c r="N24" s="351">
        <f t="shared" ref="N24:N29" si="10">M24/L24</f>
        <v>1</v>
      </c>
      <c r="O24" s="349">
        <v>8.0</v>
      </c>
      <c r="P24" s="349">
        <v>8.0</v>
      </c>
      <c r="Q24" s="352">
        <f t="shared" ref="Q24:Q29" si="11">P24/O24</f>
        <v>1</v>
      </c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45"/>
      <c r="AM24" s="345"/>
      <c r="AN24" s="345"/>
      <c r="AO24" s="345"/>
      <c r="AP24" s="345"/>
      <c r="AQ24" s="345"/>
      <c r="AR24" s="345"/>
      <c r="AS24" s="345"/>
      <c r="AT24" s="345"/>
      <c r="AU24" s="345"/>
      <c r="AV24" s="345"/>
      <c r="AW24" s="345"/>
      <c r="AX24" s="345"/>
      <c r="AY24" s="345"/>
      <c r="AZ24" s="345"/>
      <c r="BA24" s="345"/>
      <c r="BB24" s="345"/>
      <c r="BC24" s="345"/>
      <c r="BD24" s="345"/>
    </row>
    <row r="25" ht="14.25" customHeight="1">
      <c r="A25" s="330" t="s">
        <v>173</v>
      </c>
      <c r="B25" s="336">
        <v>30.0</v>
      </c>
      <c r="C25" s="349">
        <v>22.0</v>
      </c>
      <c r="D25" s="349">
        <v>5.0</v>
      </c>
      <c r="E25" s="349">
        <v>0.0</v>
      </c>
      <c r="F25" s="349">
        <v>0.0</v>
      </c>
      <c r="G25" s="353">
        <v>3.0</v>
      </c>
      <c r="H25" s="350">
        <f t="shared" si="8"/>
        <v>0.9</v>
      </c>
      <c r="I25" s="351">
        <f t="shared" si="9"/>
        <v>0.9</v>
      </c>
      <c r="J25" s="297">
        <v>0.0</v>
      </c>
      <c r="K25" s="297">
        <v>0.0</v>
      </c>
      <c r="L25" s="349">
        <v>8.0</v>
      </c>
      <c r="M25" s="349">
        <v>8.0</v>
      </c>
      <c r="N25" s="351">
        <f t="shared" si="10"/>
        <v>1</v>
      </c>
      <c r="O25" s="349">
        <v>8.0</v>
      </c>
      <c r="P25" s="349">
        <v>8.0</v>
      </c>
      <c r="Q25" s="352">
        <f t="shared" si="11"/>
        <v>1</v>
      </c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45"/>
      <c r="AM25" s="345"/>
      <c r="AN25" s="345"/>
      <c r="AO25" s="345"/>
      <c r="AP25" s="345"/>
      <c r="AQ25" s="345"/>
      <c r="AR25" s="345"/>
      <c r="AS25" s="345"/>
      <c r="AT25" s="345"/>
      <c r="AU25" s="345"/>
      <c r="AV25" s="345"/>
      <c r="AW25" s="345"/>
      <c r="AX25" s="345"/>
      <c r="AY25" s="345"/>
      <c r="AZ25" s="345"/>
      <c r="BA25" s="345"/>
      <c r="BB25" s="345"/>
      <c r="BC25" s="345"/>
      <c r="BD25" s="345"/>
    </row>
    <row r="26" ht="14.25" customHeight="1">
      <c r="A26" s="337" t="s">
        <v>159</v>
      </c>
      <c r="B26" s="336">
        <v>31.0</v>
      </c>
      <c r="C26" s="349">
        <v>30.0</v>
      </c>
      <c r="D26" s="349">
        <v>1.0</v>
      </c>
      <c r="E26" s="349">
        <v>0.0</v>
      </c>
      <c r="F26" s="353">
        <v>0.0</v>
      </c>
      <c r="G26" s="353">
        <v>0.0</v>
      </c>
      <c r="H26" s="350">
        <f t="shared" si="8"/>
        <v>1</v>
      </c>
      <c r="I26" s="351">
        <f t="shared" si="9"/>
        <v>1</v>
      </c>
      <c r="J26" s="297">
        <v>0.0</v>
      </c>
      <c r="K26" s="297">
        <v>0.0</v>
      </c>
      <c r="L26" s="354">
        <v>9.0</v>
      </c>
      <c r="M26" s="354">
        <v>9.0</v>
      </c>
      <c r="N26" s="351">
        <f t="shared" si="10"/>
        <v>1</v>
      </c>
      <c r="O26" s="354">
        <v>9.0</v>
      </c>
      <c r="P26" s="354">
        <v>9.0</v>
      </c>
      <c r="Q26" s="352">
        <f t="shared" si="11"/>
        <v>1</v>
      </c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45"/>
      <c r="AM26" s="345"/>
      <c r="AN26" s="345"/>
      <c r="AO26" s="345"/>
      <c r="AP26" s="345"/>
      <c r="AQ26" s="345"/>
      <c r="AR26" s="345"/>
      <c r="AS26" s="345"/>
      <c r="AT26" s="345"/>
      <c r="AU26" s="345"/>
      <c r="AV26" s="345"/>
      <c r="AW26" s="345"/>
      <c r="AX26" s="345"/>
      <c r="AY26" s="345"/>
      <c r="AZ26" s="345"/>
      <c r="BA26" s="345"/>
      <c r="BB26" s="345"/>
      <c r="BC26" s="345"/>
      <c r="BD26" s="345"/>
    </row>
    <row r="27" ht="14.25" customHeight="1">
      <c r="A27" s="330" t="s">
        <v>47</v>
      </c>
      <c r="B27" s="330">
        <v>31.0</v>
      </c>
      <c r="C27" s="349">
        <v>28.0</v>
      </c>
      <c r="D27" s="349">
        <v>3.0</v>
      </c>
      <c r="E27" s="349">
        <v>0.0</v>
      </c>
      <c r="F27" s="353">
        <v>0.0</v>
      </c>
      <c r="G27" s="353">
        <v>0.0</v>
      </c>
      <c r="H27" s="350">
        <f t="shared" si="8"/>
        <v>1</v>
      </c>
      <c r="I27" s="351">
        <f t="shared" si="9"/>
        <v>1</v>
      </c>
      <c r="J27" s="297">
        <v>0.0</v>
      </c>
      <c r="K27" s="297">
        <v>0.0</v>
      </c>
      <c r="L27" s="354">
        <v>8.0</v>
      </c>
      <c r="M27" s="354">
        <v>8.0</v>
      </c>
      <c r="N27" s="351">
        <f t="shared" si="10"/>
        <v>1</v>
      </c>
      <c r="O27" s="354">
        <v>8.0</v>
      </c>
      <c r="P27" s="354">
        <v>8.0</v>
      </c>
      <c r="Q27" s="352">
        <f t="shared" si="11"/>
        <v>1</v>
      </c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45"/>
      <c r="AM27" s="345"/>
      <c r="AN27" s="345"/>
      <c r="AO27" s="345"/>
      <c r="AP27" s="345"/>
      <c r="AQ27" s="345"/>
      <c r="AR27" s="345"/>
      <c r="AS27" s="345"/>
      <c r="AT27" s="345"/>
      <c r="AU27" s="345"/>
      <c r="AV27" s="345"/>
      <c r="AW27" s="345"/>
      <c r="AX27" s="345"/>
      <c r="AY27" s="345"/>
      <c r="AZ27" s="345"/>
      <c r="BA27" s="345"/>
      <c r="BB27" s="345"/>
      <c r="BC27" s="345"/>
      <c r="BD27" s="345"/>
    </row>
    <row r="28" ht="14.25" customHeight="1">
      <c r="A28" s="330" t="s">
        <v>77</v>
      </c>
      <c r="B28" s="338">
        <v>28.0</v>
      </c>
      <c r="C28" s="355">
        <v>26.0</v>
      </c>
      <c r="D28" s="355">
        <v>2.0</v>
      </c>
      <c r="E28" s="355">
        <v>0.0</v>
      </c>
      <c r="F28" s="355">
        <v>0.0</v>
      </c>
      <c r="G28" s="355">
        <v>0.0</v>
      </c>
      <c r="H28" s="351">
        <f t="shared" si="8"/>
        <v>1</v>
      </c>
      <c r="I28" s="351">
        <f t="shared" si="9"/>
        <v>1</v>
      </c>
      <c r="J28" s="297">
        <v>0.0</v>
      </c>
      <c r="K28" s="297">
        <v>0.0</v>
      </c>
      <c r="L28" s="354">
        <v>8.0</v>
      </c>
      <c r="M28" s="354">
        <v>8.0</v>
      </c>
      <c r="N28" s="351">
        <f t="shared" si="10"/>
        <v>1</v>
      </c>
      <c r="O28" s="354">
        <v>8.0</v>
      </c>
      <c r="P28" s="354">
        <v>8.0</v>
      </c>
      <c r="Q28" s="352">
        <f t="shared" si="11"/>
        <v>1</v>
      </c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45"/>
      <c r="AM28" s="345"/>
      <c r="AN28" s="345"/>
      <c r="AO28" s="345"/>
      <c r="AP28" s="345"/>
      <c r="AQ28" s="345"/>
      <c r="AR28" s="345"/>
      <c r="AS28" s="345"/>
      <c r="AT28" s="345"/>
      <c r="AU28" s="345"/>
      <c r="AV28" s="345"/>
      <c r="AW28" s="345"/>
      <c r="AX28" s="345"/>
      <c r="AY28" s="345"/>
      <c r="AZ28" s="345"/>
      <c r="BA28" s="345"/>
      <c r="BB28" s="345"/>
      <c r="BC28" s="345"/>
      <c r="BD28" s="345"/>
    </row>
    <row r="29" ht="14.25" customHeight="1">
      <c r="A29" s="356" t="s">
        <v>15</v>
      </c>
      <c r="B29" s="357">
        <f t="shared" ref="B29:F29" si="12">SUM(B25:B28)</f>
        <v>120</v>
      </c>
      <c r="C29" s="357">
        <f t="shared" si="12"/>
        <v>106</v>
      </c>
      <c r="D29" s="357">
        <f t="shared" si="12"/>
        <v>11</v>
      </c>
      <c r="E29" s="357">
        <f t="shared" si="12"/>
        <v>0</v>
      </c>
      <c r="F29" s="357">
        <f t="shared" si="12"/>
        <v>0</v>
      </c>
      <c r="G29" s="357">
        <f>SUM(G24:G28)</f>
        <v>5</v>
      </c>
      <c r="H29" s="351">
        <f t="shared" si="8"/>
        <v>0.975</v>
      </c>
      <c r="I29" s="351">
        <f t="shared" si="9"/>
        <v>0.975</v>
      </c>
      <c r="J29" s="340">
        <f t="shared" ref="J29:M29" si="13">SUM(J25:J28)</f>
        <v>0</v>
      </c>
      <c r="K29" s="340">
        <f t="shared" si="13"/>
        <v>0</v>
      </c>
      <c r="L29" s="357">
        <f t="shared" si="13"/>
        <v>33</v>
      </c>
      <c r="M29" s="357">
        <f t="shared" si="13"/>
        <v>33</v>
      </c>
      <c r="N29" s="351">
        <f t="shared" si="10"/>
        <v>1</v>
      </c>
      <c r="O29" s="358">
        <f t="shared" ref="O29:P29" si="14">SUM(O24:O28)</f>
        <v>41</v>
      </c>
      <c r="P29" s="358">
        <f t="shared" si="14"/>
        <v>41</v>
      </c>
      <c r="Q29" s="352">
        <f t="shared" si="11"/>
        <v>1</v>
      </c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45"/>
      <c r="AM29" s="345"/>
      <c r="AN29" s="345"/>
      <c r="AO29" s="345"/>
      <c r="AP29" s="345"/>
      <c r="AQ29" s="345"/>
      <c r="AR29" s="345"/>
      <c r="AS29" s="345"/>
      <c r="AT29" s="345"/>
      <c r="AU29" s="345"/>
      <c r="AV29" s="345"/>
      <c r="AW29" s="345"/>
      <c r="AX29" s="345"/>
      <c r="AY29" s="345"/>
      <c r="AZ29" s="345"/>
      <c r="BA29" s="345"/>
      <c r="BB29" s="345"/>
      <c r="BC29" s="345"/>
      <c r="BD29" s="345"/>
    </row>
    <row r="30" ht="14.25" customHeight="1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37"/>
      <c r="P30" s="37"/>
      <c r="Q30" s="38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45"/>
      <c r="AM30" s="345"/>
      <c r="AN30" s="345"/>
      <c r="AO30" s="345"/>
      <c r="AP30" s="345"/>
      <c r="AQ30" s="345"/>
      <c r="AR30" s="345"/>
      <c r="AS30" s="345"/>
      <c r="AT30" s="345"/>
      <c r="AU30" s="345"/>
      <c r="AV30" s="345"/>
      <c r="AW30" s="345"/>
      <c r="AX30" s="345"/>
      <c r="AY30" s="345"/>
      <c r="AZ30" s="345"/>
      <c r="BA30" s="345"/>
      <c r="BB30" s="345"/>
      <c r="BC30" s="345"/>
      <c r="BD30" s="345"/>
    </row>
    <row r="31" ht="14.25" customHeight="1">
      <c r="A31" s="241" t="s">
        <v>27</v>
      </c>
      <c r="B31" s="59"/>
      <c r="C31" s="59"/>
      <c r="D31" s="59"/>
      <c r="E31" s="59"/>
      <c r="F31" s="59"/>
      <c r="G31" s="242"/>
      <c r="H31" s="59"/>
      <c r="I31" s="59"/>
      <c r="J31" s="59"/>
      <c r="K31" s="59"/>
      <c r="L31" s="59"/>
      <c r="M31" s="59"/>
      <c r="N31" s="59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45"/>
      <c r="AM31" s="345"/>
      <c r="AN31" s="345"/>
      <c r="AO31" s="345"/>
      <c r="AP31" s="345"/>
      <c r="AQ31" s="345"/>
      <c r="AR31" s="345"/>
      <c r="AS31" s="345"/>
      <c r="AT31" s="345"/>
      <c r="AU31" s="345"/>
      <c r="AV31" s="345"/>
      <c r="AW31" s="345"/>
      <c r="AX31" s="345"/>
      <c r="AY31" s="345"/>
      <c r="AZ31" s="345"/>
      <c r="BA31" s="345"/>
      <c r="BB31" s="345"/>
      <c r="BC31" s="345"/>
      <c r="BD31" s="345"/>
    </row>
    <row r="32" ht="14.25" customHeight="1">
      <c r="A32" s="243" t="s">
        <v>4</v>
      </c>
      <c r="B32" s="359" t="s">
        <v>16</v>
      </c>
      <c r="C32" s="343"/>
      <c r="D32" s="343"/>
      <c r="E32" s="343"/>
      <c r="F32" s="343"/>
      <c r="G32" s="343"/>
      <c r="H32" s="343"/>
      <c r="I32" s="343"/>
      <c r="J32" s="343"/>
      <c r="K32" s="343"/>
      <c r="L32" s="343"/>
      <c r="M32" s="343"/>
      <c r="N32" s="344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45"/>
      <c r="AM32" s="345"/>
      <c r="AN32" s="345"/>
      <c r="AO32" s="345"/>
      <c r="AP32" s="345"/>
      <c r="AQ32" s="345"/>
      <c r="AR32" s="345"/>
      <c r="AS32" s="345"/>
      <c r="AT32" s="345"/>
      <c r="AU32" s="345"/>
      <c r="AV32" s="345"/>
      <c r="AW32" s="345"/>
      <c r="AX32" s="345"/>
      <c r="AY32" s="345"/>
      <c r="AZ32" s="345"/>
      <c r="BA32" s="345"/>
      <c r="BB32" s="345"/>
      <c r="BC32" s="345"/>
      <c r="BD32" s="345"/>
    </row>
    <row r="33" ht="14.25" customHeight="1">
      <c r="A33" s="91" t="s">
        <v>172</v>
      </c>
      <c r="B33" s="360" t="s">
        <v>1211</v>
      </c>
      <c r="C33" s="343"/>
      <c r="D33" s="343"/>
      <c r="E33" s="343"/>
      <c r="F33" s="343"/>
      <c r="G33" s="343"/>
      <c r="H33" s="343"/>
      <c r="I33" s="343"/>
      <c r="J33" s="343"/>
      <c r="K33" s="343"/>
      <c r="L33" s="343"/>
      <c r="M33" s="343"/>
      <c r="N33" s="344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45"/>
      <c r="AM33" s="345"/>
      <c r="AN33" s="345"/>
      <c r="AO33" s="345"/>
      <c r="AP33" s="345"/>
      <c r="AQ33" s="345"/>
      <c r="AR33" s="345"/>
      <c r="AS33" s="345"/>
      <c r="AT33" s="345"/>
      <c r="AU33" s="345"/>
      <c r="AV33" s="345"/>
      <c r="AW33" s="345"/>
      <c r="AX33" s="345"/>
      <c r="AY33" s="345"/>
      <c r="AZ33" s="345"/>
      <c r="BA33" s="345"/>
      <c r="BB33" s="345"/>
      <c r="BC33" s="345"/>
      <c r="BD33" s="345"/>
    </row>
    <row r="34" ht="30.75" customHeight="1">
      <c r="A34" s="91" t="s">
        <v>173</v>
      </c>
      <c r="B34" s="360" t="s">
        <v>1212</v>
      </c>
      <c r="C34" s="343"/>
      <c r="D34" s="343"/>
      <c r="E34" s="343"/>
      <c r="F34" s="343"/>
      <c r="G34" s="343"/>
      <c r="H34" s="343"/>
      <c r="I34" s="343"/>
      <c r="J34" s="343"/>
      <c r="K34" s="343"/>
      <c r="L34" s="343"/>
      <c r="M34" s="343"/>
      <c r="N34" s="344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45"/>
      <c r="AM34" s="345"/>
      <c r="AN34" s="345"/>
      <c r="AO34" s="345"/>
      <c r="AP34" s="345"/>
      <c r="AQ34" s="345"/>
      <c r="AR34" s="345"/>
      <c r="AS34" s="345"/>
      <c r="AT34" s="345"/>
      <c r="AU34" s="345"/>
      <c r="AV34" s="345"/>
      <c r="AW34" s="345"/>
      <c r="AX34" s="345"/>
      <c r="AY34" s="345"/>
      <c r="AZ34" s="345"/>
      <c r="BA34" s="345"/>
      <c r="BB34" s="345"/>
      <c r="BC34" s="345"/>
      <c r="BD34" s="345"/>
    </row>
    <row r="35" ht="14.25" customHeight="1"/>
    <row r="36" ht="14.25" customHeight="1"/>
    <row r="37" ht="14.25" customHeight="1">
      <c r="A37" s="63" t="s">
        <v>20</v>
      </c>
      <c r="Q37" s="95"/>
    </row>
    <row r="38" ht="14.25" customHeight="1">
      <c r="Q38" s="95"/>
    </row>
    <row r="39" ht="14.25" customHeight="1">
      <c r="A39" s="36" t="s">
        <v>1210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Q39" s="95"/>
    </row>
    <row r="40" ht="14.25" customHeight="1">
      <c r="A40" s="35" t="s">
        <v>33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135" t="s">
        <v>3</v>
      </c>
      <c r="P40" s="33"/>
      <c r="Q40" s="34"/>
    </row>
    <row r="41" ht="14.25" customHeight="1">
      <c r="A41" s="9" t="s">
        <v>4</v>
      </c>
      <c r="B41" s="11" t="s">
        <v>5</v>
      </c>
      <c r="C41" s="11" t="s">
        <v>6</v>
      </c>
      <c r="D41" s="11">
        <v>4.0</v>
      </c>
      <c r="E41" s="11">
        <v>3.0</v>
      </c>
      <c r="F41" s="11">
        <v>2.0</v>
      </c>
      <c r="G41" s="11" t="s">
        <v>7</v>
      </c>
      <c r="H41" s="11" t="s">
        <v>8</v>
      </c>
      <c r="I41" s="11" t="s">
        <v>9</v>
      </c>
      <c r="J41" s="11" t="s">
        <v>10</v>
      </c>
      <c r="K41" s="11" t="s">
        <v>11</v>
      </c>
      <c r="L41" s="11" t="s">
        <v>12</v>
      </c>
      <c r="M41" s="11" t="s">
        <v>11</v>
      </c>
      <c r="N41" s="11" t="s">
        <v>13</v>
      </c>
      <c r="O41" s="140" t="s">
        <v>12</v>
      </c>
      <c r="P41" s="140" t="s">
        <v>11</v>
      </c>
      <c r="Q41" s="141" t="s">
        <v>14</v>
      </c>
    </row>
    <row r="42" ht="14.25" customHeight="1">
      <c r="A42" s="15"/>
      <c r="B42" s="16"/>
      <c r="C42" s="16"/>
      <c r="D42" s="16"/>
      <c r="E42" s="23"/>
      <c r="F42" s="24"/>
      <c r="G42" s="24"/>
      <c r="H42" s="18" t="str">
        <f t="shared" ref="H42:H48" si="15">(C42+D42+E42)/B42</f>
        <v>#DIV/0!</v>
      </c>
      <c r="I42" s="18" t="str">
        <f t="shared" ref="I42:I48" si="16">(C42+D42)/B42</f>
        <v>#DIV/0!</v>
      </c>
      <c r="J42" s="16"/>
      <c r="K42" s="16"/>
      <c r="L42" s="16"/>
      <c r="M42" s="16"/>
      <c r="N42" s="18" t="str">
        <f t="shared" ref="N42:N48" si="17">M42/L42</f>
        <v>#DIV/0!</v>
      </c>
      <c r="O42" s="19"/>
      <c r="P42" s="19"/>
      <c r="Q42" s="20" t="str">
        <f t="shared" ref="Q42:Q48" si="18">P42/O42</f>
        <v>#DIV/0!</v>
      </c>
    </row>
    <row r="43" ht="14.25" customHeight="1">
      <c r="A43" s="15"/>
      <c r="B43" s="16"/>
      <c r="C43" s="17"/>
      <c r="D43" s="16"/>
      <c r="E43" s="16"/>
      <c r="F43" s="24"/>
      <c r="G43" s="24"/>
      <c r="H43" s="18" t="str">
        <f t="shared" si="15"/>
        <v>#DIV/0!</v>
      </c>
      <c r="I43" s="18" t="str">
        <f t="shared" si="16"/>
        <v>#DIV/0!</v>
      </c>
      <c r="J43" s="16"/>
      <c r="K43" s="16"/>
      <c r="L43" s="16"/>
      <c r="M43" s="16"/>
      <c r="N43" s="18" t="str">
        <f t="shared" si="17"/>
        <v>#DIV/0!</v>
      </c>
      <c r="O43" s="19"/>
      <c r="P43" s="19"/>
      <c r="Q43" s="20" t="str">
        <f t="shared" si="18"/>
        <v>#DIV/0!</v>
      </c>
    </row>
    <row r="44" ht="14.25" customHeight="1">
      <c r="A44" s="154"/>
      <c r="B44" s="16"/>
      <c r="C44" s="16"/>
      <c r="D44" s="16"/>
      <c r="E44" s="23"/>
      <c r="F44" s="24"/>
      <c r="G44" s="24"/>
      <c r="H44" s="18" t="str">
        <f t="shared" si="15"/>
        <v>#DIV/0!</v>
      </c>
      <c r="I44" s="18" t="str">
        <f t="shared" si="16"/>
        <v>#DIV/0!</v>
      </c>
      <c r="J44" s="16"/>
      <c r="K44" s="16"/>
      <c r="L44" s="16"/>
      <c r="M44" s="16"/>
      <c r="N44" s="18" t="str">
        <f t="shared" si="17"/>
        <v>#DIV/0!</v>
      </c>
      <c r="O44" s="19"/>
      <c r="P44" s="19"/>
      <c r="Q44" s="20" t="str">
        <f t="shared" si="18"/>
        <v>#DIV/0!</v>
      </c>
    </row>
    <row r="45" ht="14.25" customHeight="1">
      <c r="A45" s="15"/>
      <c r="B45" s="17"/>
      <c r="C45" s="17"/>
      <c r="D45" s="17"/>
      <c r="E45" s="24"/>
      <c r="F45" s="24"/>
      <c r="G45" s="24"/>
      <c r="H45" s="18" t="str">
        <f t="shared" si="15"/>
        <v>#DIV/0!</v>
      </c>
      <c r="I45" s="18" t="str">
        <f t="shared" si="16"/>
        <v>#DIV/0!</v>
      </c>
      <c r="J45" s="17"/>
      <c r="K45" s="17"/>
      <c r="L45" s="17"/>
      <c r="M45" s="17"/>
      <c r="N45" s="18" t="str">
        <f t="shared" si="17"/>
        <v>#DIV/0!</v>
      </c>
      <c r="O45" s="19"/>
      <c r="P45" s="19"/>
      <c r="Q45" s="20" t="str">
        <f t="shared" si="18"/>
        <v>#DIV/0!</v>
      </c>
    </row>
    <row r="46" ht="14.25" customHeight="1">
      <c r="A46" s="15"/>
      <c r="B46" s="17"/>
      <c r="C46" s="17"/>
      <c r="D46" s="17"/>
      <c r="E46" s="24"/>
      <c r="F46" s="24"/>
      <c r="G46" s="24"/>
      <c r="H46" s="18" t="str">
        <f t="shared" si="15"/>
        <v>#DIV/0!</v>
      </c>
      <c r="I46" s="18" t="str">
        <f t="shared" si="16"/>
        <v>#DIV/0!</v>
      </c>
      <c r="J46" s="17"/>
      <c r="K46" s="17"/>
      <c r="L46" s="17"/>
      <c r="M46" s="17"/>
      <c r="N46" s="18" t="str">
        <f t="shared" si="17"/>
        <v>#DIV/0!</v>
      </c>
      <c r="O46" s="19"/>
      <c r="P46" s="19"/>
      <c r="Q46" s="20" t="str">
        <f t="shared" si="18"/>
        <v>#DIV/0!</v>
      </c>
    </row>
    <row r="47" ht="14.25" customHeight="1">
      <c r="A47" s="15"/>
      <c r="B47" s="17"/>
      <c r="C47" s="17"/>
      <c r="D47" s="17"/>
      <c r="E47" s="24"/>
      <c r="F47" s="24"/>
      <c r="G47" s="24"/>
      <c r="H47" s="18" t="str">
        <f t="shared" si="15"/>
        <v>#DIV/0!</v>
      </c>
      <c r="I47" s="18" t="str">
        <f t="shared" si="16"/>
        <v>#DIV/0!</v>
      </c>
      <c r="J47" s="17"/>
      <c r="K47" s="17"/>
      <c r="L47" s="17"/>
      <c r="M47" s="17"/>
      <c r="N47" s="18" t="str">
        <f t="shared" si="17"/>
        <v>#DIV/0!</v>
      </c>
      <c r="O47" s="19"/>
      <c r="P47" s="19"/>
      <c r="Q47" s="20" t="str">
        <f t="shared" si="18"/>
        <v>#DIV/0!</v>
      </c>
    </row>
    <row r="48" ht="14.25" customHeight="1">
      <c r="A48" s="9" t="s">
        <v>15</v>
      </c>
      <c r="B48" s="26">
        <f t="shared" ref="B48:G48" si="19">SUM(B42:B47)</f>
        <v>0</v>
      </c>
      <c r="C48" s="26">
        <f t="shared" si="19"/>
        <v>0</v>
      </c>
      <c r="D48" s="26">
        <f t="shared" si="19"/>
        <v>0</v>
      </c>
      <c r="E48" s="26">
        <f t="shared" si="19"/>
        <v>0</v>
      </c>
      <c r="F48" s="26">
        <f t="shared" si="19"/>
        <v>0</v>
      </c>
      <c r="G48" s="26">
        <f t="shared" si="19"/>
        <v>0</v>
      </c>
      <c r="H48" s="18" t="str">
        <f t="shared" si="15"/>
        <v>#DIV/0!</v>
      </c>
      <c r="I48" s="18" t="str">
        <f t="shared" si="16"/>
        <v>#DIV/0!</v>
      </c>
      <c r="J48" s="26">
        <f t="shared" ref="J48:M48" si="20">SUM(J42:J47)</f>
        <v>0</v>
      </c>
      <c r="K48" s="26">
        <f t="shared" si="20"/>
        <v>0</v>
      </c>
      <c r="L48" s="26">
        <f t="shared" si="20"/>
        <v>0</v>
      </c>
      <c r="M48" s="26">
        <f t="shared" si="20"/>
        <v>0</v>
      </c>
      <c r="N48" s="18" t="str">
        <f t="shared" si="17"/>
        <v>#DIV/0!</v>
      </c>
      <c r="O48" s="27">
        <f t="shared" ref="O48:P48" si="21">SUM(O42:O47)</f>
        <v>0</v>
      </c>
      <c r="P48" s="27">
        <f t="shared" si="21"/>
        <v>0</v>
      </c>
      <c r="Q48" s="20" t="str">
        <f t="shared" si="18"/>
        <v>#DIV/0!</v>
      </c>
    </row>
    <row r="49" ht="14.25" customHeight="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Q49" s="95"/>
    </row>
    <row r="50" ht="14.25" customHeight="1">
      <c r="A50" s="89" t="s">
        <v>27</v>
      </c>
      <c r="B50" s="30"/>
      <c r="C50" s="30"/>
      <c r="D50" s="30"/>
      <c r="E50" s="30"/>
      <c r="F50" s="30"/>
      <c r="G50" s="88"/>
      <c r="H50" s="30"/>
      <c r="I50" s="30"/>
      <c r="J50" s="30"/>
      <c r="K50" s="30"/>
      <c r="L50" s="30"/>
      <c r="M50" s="30"/>
      <c r="N50" s="30"/>
    </row>
    <row r="51" ht="14.25" customHeight="1">
      <c r="A51" s="90" t="s">
        <v>4</v>
      </c>
      <c r="B51" s="32" t="s">
        <v>16</v>
      </c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4"/>
    </row>
    <row r="52" ht="14.25" customHeight="1">
      <c r="A52" s="93">
        <v>1.0</v>
      </c>
      <c r="B52" s="32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4"/>
    </row>
    <row r="53" ht="14.25" customHeight="1">
      <c r="A53" s="93">
        <v>2.0</v>
      </c>
      <c r="B53" s="32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4"/>
    </row>
    <row r="54" ht="14.25" customHeight="1"/>
    <row r="55" ht="14.25" customHeight="1"/>
    <row r="56" ht="14.25" customHeight="1">
      <c r="A56" s="63" t="s">
        <v>20</v>
      </c>
      <c r="Q56" s="95"/>
    </row>
    <row r="57" ht="14.25" customHeight="1">
      <c r="Q57" s="95"/>
    </row>
    <row r="58" ht="14.25" customHeight="1">
      <c r="A58" s="36" t="s">
        <v>1210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Q58" s="95"/>
    </row>
    <row r="59" ht="14.25" customHeight="1">
      <c r="A59" s="35" t="s">
        <v>38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135" t="s">
        <v>3</v>
      </c>
      <c r="P59" s="33"/>
      <c r="Q59" s="34"/>
    </row>
    <row r="60" ht="14.25" customHeight="1">
      <c r="A60" s="9" t="s">
        <v>4</v>
      </c>
      <c r="B60" s="11" t="s">
        <v>5</v>
      </c>
      <c r="C60" s="11" t="s">
        <v>6</v>
      </c>
      <c r="D60" s="11">
        <v>4.0</v>
      </c>
      <c r="E60" s="11">
        <v>3.0</v>
      </c>
      <c r="F60" s="11">
        <v>2.0</v>
      </c>
      <c r="G60" s="11" t="s">
        <v>7</v>
      </c>
      <c r="H60" s="11" t="s">
        <v>8</v>
      </c>
      <c r="I60" s="11" t="s">
        <v>9</v>
      </c>
      <c r="J60" s="11" t="s">
        <v>10</v>
      </c>
      <c r="K60" s="11" t="s">
        <v>11</v>
      </c>
      <c r="L60" s="11" t="s">
        <v>12</v>
      </c>
      <c r="M60" s="11" t="s">
        <v>11</v>
      </c>
      <c r="N60" s="11" t="s">
        <v>13</v>
      </c>
      <c r="O60" s="140" t="s">
        <v>12</v>
      </c>
      <c r="P60" s="140" t="s">
        <v>11</v>
      </c>
      <c r="Q60" s="141" t="s">
        <v>14</v>
      </c>
    </row>
    <row r="61" ht="14.25" customHeight="1">
      <c r="A61" s="15"/>
      <c r="B61" s="16"/>
      <c r="C61" s="16"/>
      <c r="D61" s="16"/>
      <c r="E61" s="23"/>
      <c r="F61" s="24"/>
      <c r="G61" s="24"/>
      <c r="H61" s="18" t="str">
        <f t="shared" ref="H61:H67" si="22">(C61+D61+E61)/B61</f>
        <v>#DIV/0!</v>
      </c>
      <c r="I61" s="18" t="str">
        <f t="shared" ref="I61:I67" si="23">(C61+D61)/B61</f>
        <v>#DIV/0!</v>
      </c>
      <c r="J61" s="16"/>
      <c r="K61" s="16"/>
      <c r="L61" s="16"/>
      <c r="M61" s="16"/>
      <c r="N61" s="18" t="str">
        <f t="shared" ref="N61:N67" si="24">M61/L61</f>
        <v>#DIV/0!</v>
      </c>
      <c r="O61" s="19"/>
      <c r="P61" s="19"/>
      <c r="Q61" s="20" t="str">
        <f t="shared" ref="Q61:Q67" si="25">P61/O61</f>
        <v>#DIV/0!</v>
      </c>
    </row>
    <row r="62" ht="14.25" customHeight="1">
      <c r="A62" s="15"/>
      <c r="B62" s="16"/>
      <c r="C62" s="17"/>
      <c r="D62" s="16"/>
      <c r="E62" s="16"/>
      <c r="F62" s="24"/>
      <c r="G62" s="24"/>
      <c r="H62" s="18" t="str">
        <f t="shared" si="22"/>
        <v>#DIV/0!</v>
      </c>
      <c r="I62" s="18" t="str">
        <f t="shared" si="23"/>
        <v>#DIV/0!</v>
      </c>
      <c r="J62" s="16"/>
      <c r="K62" s="16"/>
      <c r="L62" s="16"/>
      <c r="M62" s="16"/>
      <c r="N62" s="18" t="str">
        <f t="shared" si="24"/>
        <v>#DIV/0!</v>
      </c>
      <c r="O62" s="19"/>
      <c r="P62" s="19"/>
      <c r="Q62" s="20" t="str">
        <f t="shared" si="25"/>
        <v>#DIV/0!</v>
      </c>
    </row>
    <row r="63" ht="14.25" customHeight="1">
      <c r="A63" s="154"/>
      <c r="B63" s="16"/>
      <c r="C63" s="16"/>
      <c r="D63" s="16"/>
      <c r="E63" s="23"/>
      <c r="F63" s="24"/>
      <c r="G63" s="24"/>
      <c r="H63" s="18" t="str">
        <f t="shared" si="22"/>
        <v>#DIV/0!</v>
      </c>
      <c r="I63" s="18" t="str">
        <f t="shared" si="23"/>
        <v>#DIV/0!</v>
      </c>
      <c r="J63" s="16"/>
      <c r="K63" s="16"/>
      <c r="L63" s="16"/>
      <c r="M63" s="16"/>
      <c r="N63" s="18" t="str">
        <f t="shared" si="24"/>
        <v>#DIV/0!</v>
      </c>
      <c r="O63" s="19"/>
      <c r="P63" s="19"/>
      <c r="Q63" s="20" t="str">
        <f t="shared" si="25"/>
        <v>#DIV/0!</v>
      </c>
    </row>
    <row r="64" ht="14.25" customHeight="1">
      <c r="A64" s="15"/>
      <c r="B64" s="17"/>
      <c r="C64" s="17"/>
      <c r="D64" s="17"/>
      <c r="E64" s="24"/>
      <c r="F64" s="24"/>
      <c r="G64" s="24"/>
      <c r="H64" s="18" t="str">
        <f t="shared" si="22"/>
        <v>#DIV/0!</v>
      </c>
      <c r="I64" s="18" t="str">
        <f t="shared" si="23"/>
        <v>#DIV/0!</v>
      </c>
      <c r="J64" s="17"/>
      <c r="K64" s="17"/>
      <c r="L64" s="17"/>
      <c r="M64" s="17"/>
      <c r="N64" s="18" t="str">
        <f t="shared" si="24"/>
        <v>#DIV/0!</v>
      </c>
      <c r="O64" s="19"/>
      <c r="P64" s="19"/>
      <c r="Q64" s="20" t="str">
        <f t="shared" si="25"/>
        <v>#DIV/0!</v>
      </c>
    </row>
    <row r="65" ht="14.25" customHeight="1">
      <c r="A65" s="15"/>
      <c r="B65" s="17"/>
      <c r="C65" s="17"/>
      <c r="D65" s="17"/>
      <c r="E65" s="24"/>
      <c r="F65" s="24"/>
      <c r="G65" s="24"/>
      <c r="H65" s="18" t="str">
        <f t="shared" si="22"/>
        <v>#DIV/0!</v>
      </c>
      <c r="I65" s="18" t="str">
        <f t="shared" si="23"/>
        <v>#DIV/0!</v>
      </c>
      <c r="J65" s="17"/>
      <c r="K65" s="17"/>
      <c r="L65" s="17"/>
      <c r="M65" s="17"/>
      <c r="N65" s="18" t="str">
        <f t="shared" si="24"/>
        <v>#DIV/0!</v>
      </c>
      <c r="O65" s="19"/>
      <c r="P65" s="19"/>
      <c r="Q65" s="20" t="str">
        <f t="shared" si="25"/>
        <v>#DIV/0!</v>
      </c>
    </row>
    <row r="66" ht="14.25" customHeight="1">
      <c r="A66" s="15"/>
      <c r="B66" s="17"/>
      <c r="C66" s="17"/>
      <c r="D66" s="17"/>
      <c r="E66" s="24"/>
      <c r="F66" s="24"/>
      <c r="G66" s="24"/>
      <c r="H66" s="18" t="str">
        <f t="shared" si="22"/>
        <v>#DIV/0!</v>
      </c>
      <c r="I66" s="18" t="str">
        <f t="shared" si="23"/>
        <v>#DIV/0!</v>
      </c>
      <c r="J66" s="17"/>
      <c r="K66" s="17"/>
      <c r="L66" s="17"/>
      <c r="M66" s="17"/>
      <c r="N66" s="18" t="str">
        <f t="shared" si="24"/>
        <v>#DIV/0!</v>
      </c>
      <c r="O66" s="19"/>
      <c r="P66" s="19"/>
      <c r="Q66" s="20" t="str">
        <f t="shared" si="25"/>
        <v>#DIV/0!</v>
      </c>
    </row>
    <row r="67" ht="14.25" customHeight="1">
      <c r="A67" s="9" t="s">
        <v>15</v>
      </c>
      <c r="B67" s="26">
        <f t="shared" ref="B67:G67" si="26">SUM(B61:B66)</f>
        <v>0</v>
      </c>
      <c r="C67" s="26">
        <f t="shared" si="26"/>
        <v>0</v>
      </c>
      <c r="D67" s="26">
        <f t="shared" si="26"/>
        <v>0</v>
      </c>
      <c r="E67" s="26">
        <f t="shared" si="26"/>
        <v>0</v>
      </c>
      <c r="F67" s="26">
        <f t="shared" si="26"/>
        <v>0</v>
      </c>
      <c r="G67" s="26">
        <f t="shared" si="26"/>
        <v>0</v>
      </c>
      <c r="H67" s="18" t="str">
        <f t="shared" si="22"/>
        <v>#DIV/0!</v>
      </c>
      <c r="I67" s="18" t="str">
        <f t="shared" si="23"/>
        <v>#DIV/0!</v>
      </c>
      <c r="J67" s="26">
        <f t="shared" ref="J67:M67" si="27">SUM(J61:J66)</f>
        <v>0</v>
      </c>
      <c r="K67" s="26">
        <f t="shared" si="27"/>
        <v>0</v>
      </c>
      <c r="L67" s="26">
        <f t="shared" si="27"/>
        <v>0</v>
      </c>
      <c r="M67" s="26">
        <f t="shared" si="27"/>
        <v>0</v>
      </c>
      <c r="N67" s="18" t="str">
        <f t="shared" si="24"/>
        <v>#DIV/0!</v>
      </c>
      <c r="O67" s="27">
        <f t="shared" ref="O67:P67" si="28">SUM(O61:O66)</f>
        <v>0</v>
      </c>
      <c r="P67" s="27">
        <f t="shared" si="28"/>
        <v>0</v>
      </c>
      <c r="Q67" s="20" t="str">
        <f t="shared" si="25"/>
        <v>#DIV/0!</v>
      </c>
    </row>
    <row r="68" ht="14.2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Q68" s="95"/>
    </row>
    <row r="69" ht="14.25" customHeight="1">
      <c r="A69" s="89" t="s">
        <v>27</v>
      </c>
      <c r="B69" s="30"/>
      <c r="C69" s="30"/>
      <c r="D69" s="30"/>
      <c r="E69" s="30"/>
      <c r="F69" s="30"/>
      <c r="G69" s="88"/>
      <c r="H69" s="30"/>
      <c r="I69" s="30"/>
      <c r="J69" s="30"/>
      <c r="K69" s="30"/>
      <c r="L69" s="30"/>
      <c r="M69" s="30"/>
      <c r="N69" s="30"/>
    </row>
    <row r="70" ht="14.25" customHeight="1">
      <c r="A70" s="90" t="s">
        <v>4</v>
      </c>
      <c r="B70" s="32" t="s">
        <v>16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4"/>
    </row>
    <row r="71" ht="14.25" customHeight="1">
      <c r="A71" s="93">
        <v>1.0</v>
      </c>
      <c r="B71" s="32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4"/>
    </row>
    <row r="72" ht="14.25" customHeight="1">
      <c r="A72" s="93">
        <v>2.0</v>
      </c>
      <c r="B72" s="32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4"/>
    </row>
    <row r="73" ht="14.25" customHeight="1"/>
    <row r="74" ht="14.25" customHeight="1"/>
    <row r="75" ht="14.25" customHeight="1">
      <c r="A75" s="225" t="s">
        <v>20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8"/>
    </row>
    <row r="76" ht="14.25" customHeight="1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8"/>
    </row>
    <row r="77" ht="14.25" customHeight="1">
      <c r="A77" s="36" t="s">
        <v>1210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37"/>
      <c r="P77" s="37"/>
      <c r="Q77" s="38"/>
    </row>
    <row r="78" ht="14.25" customHeight="1">
      <c r="A78" s="96" t="s">
        <v>18</v>
      </c>
      <c r="O78" s="62" t="s">
        <v>3</v>
      </c>
      <c r="P78" s="33"/>
      <c r="Q78" s="34"/>
    </row>
    <row r="79" ht="14.25" customHeight="1">
      <c r="A79" s="42" t="s">
        <v>4</v>
      </c>
      <c r="B79" s="43" t="s">
        <v>5</v>
      </c>
      <c r="C79" s="43" t="s">
        <v>6</v>
      </c>
      <c r="D79" s="44">
        <v>4.0</v>
      </c>
      <c r="E79" s="44">
        <v>3.0</v>
      </c>
      <c r="F79" s="44">
        <v>2.0</v>
      </c>
      <c r="G79" s="45" t="s">
        <v>19</v>
      </c>
      <c r="H79" s="43" t="s">
        <v>8</v>
      </c>
      <c r="I79" s="43" t="s">
        <v>9</v>
      </c>
      <c r="J79" s="43" t="s">
        <v>10</v>
      </c>
      <c r="K79" s="43" t="s">
        <v>11</v>
      </c>
      <c r="L79" s="43" t="s">
        <v>12</v>
      </c>
      <c r="M79" s="43" t="s">
        <v>11</v>
      </c>
      <c r="N79" s="43" t="s">
        <v>13</v>
      </c>
      <c r="O79" s="228" t="s">
        <v>12</v>
      </c>
      <c r="P79" s="228" t="s">
        <v>11</v>
      </c>
      <c r="Q79" s="229" t="s">
        <v>14</v>
      </c>
    </row>
    <row r="80" ht="14.25" customHeight="1">
      <c r="A80" s="54"/>
      <c r="B80" s="55"/>
      <c r="C80" s="55"/>
      <c r="D80" s="55"/>
      <c r="E80" s="55"/>
      <c r="F80" s="55"/>
      <c r="G80" s="55"/>
      <c r="H80" s="51" t="str">
        <f t="shared" ref="H80:H86" si="29">(C80+D80+E80)/B80</f>
        <v>#DIV/0!</v>
      </c>
      <c r="I80" s="51" t="str">
        <f t="shared" ref="I80:I86" si="30">(C80+D80)/B80</f>
        <v>#DIV/0!</v>
      </c>
      <c r="J80" s="55"/>
      <c r="K80" s="55"/>
      <c r="L80" s="55"/>
      <c r="M80" s="55"/>
      <c r="N80" s="51" t="str">
        <f t="shared" ref="N80:N86" si="31">M80/L80</f>
        <v>#DIV/0!</v>
      </c>
      <c r="O80" s="52"/>
      <c r="P80" s="52"/>
      <c r="Q80" s="53" t="str">
        <f t="shared" ref="Q80:Q86" si="32">P80/O80</f>
        <v>#DIV/0!</v>
      </c>
    </row>
    <row r="81" ht="14.25" customHeight="1">
      <c r="A81" s="54"/>
      <c r="B81" s="55"/>
      <c r="C81" s="55"/>
      <c r="D81" s="55"/>
      <c r="E81" s="55"/>
      <c r="F81" s="55"/>
      <c r="G81" s="55"/>
      <c r="H81" s="51" t="str">
        <f t="shared" si="29"/>
        <v>#DIV/0!</v>
      </c>
      <c r="I81" s="51" t="str">
        <f t="shared" si="30"/>
        <v>#DIV/0!</v>
      </c>
      <c r="J81" s="55"/>
      <c r="K81" s="55"/>
      <c r="L81" s="55"/>
      <c r="M81" s="55"/>
      <c r="N81" s="51" t="str">
        <f t="shared" si="31"/>
        <v>#DIV/0!</v>
      </c>
      <c r="O81" s="52"/>
      <c r="P81" s="52"/>
      <c r="Q81" s="53" t="str">
        <f t="shared" si="32"/>
        <v>#DIV/0!</v>
      </c>
    </row>
    <row r="82" ht="14.25" customHeight="1">
      <c r="A82" s="54"/>
      <c r="B82" s="55"/>
      <c r="C82" s="55"/>
      <c r="D82" s="55"/>
      <c r="E82" s="55"/>
      <c r="F82" s="55"/>
      <c r="G82" s="55"/>
      <c r="H82" s="51" t="str">
        <f t="shared" si="29"/>
        <v>#DIV/0!</v>
      </c>
      <c r="I82" s="51" t="str">
        <f t="shared" si="30"/>
        <v>#DIV/0!</v>
      </c>
      <c r="J82" s="55"/>
      <c r="K82" s="55"/>
      <c r="L82" s="55"/>
      <c r="M82" s="55"/>
      <c r="N82" s="51" t="str">
        <f t="shared" si="31"/>
        <v>#DIV/0!</v>
      </c>
      <c r="O82" s="52"/>
      <c r="P82" s="52"/>
      <c r="Q82" s="53" t="str">
        <f t="shared" si="32"/>
        <v>#DIV/0!</v>
      </c>
    </row>
    <row r="83" ht="14.25" customHeight="1">
      <c r="A83" s="54"/>
      <c r="B83" s="55"/>
      <c r="C83" s="55"/>
      <c r="D83" s="55"/>
      <c r="E83" s="55"/>
      <c r="F83" s="55"/>
      <c r="G83" s="55"/>
      <c r="H83" s="51" t="str">
        <f t="shared" si="29"/>
        <v>#DIV/0!</v>
      </c>
      <c r="I83" s="51" t="str">
        <f t="shared" si="30"/>
        <v>#DIV/0!</v>
      </c>
      <c r="J83" s="55"/>
      <c r="K83" s="55"/>
      <c r="L83" s="55"/>
      <c r="M83" s="55"/>
      <c r="N83" s="51" t="str">
        <f t="shared" si="31"/>
        <v>#DIV/0!</v>
      </c>
      <c r="O83" s="52"/>
      <c r="P83" s="52"/>
      <c r="Q83" s="53" t="str">
        <f t="shared" si="32"/>
        <v>#DIV/0!</v>
      </c>
    </row>
    <row r="84" ht="14.25" customHeight="1">
      <c r="A84" s="54"/>
      <c r="B84" s="55"/>
      <c r="C84" s="55"/>
      <c r="D84" s="55"/>
      <c r="E84" s="55"/>
      <c r="F84" s="55"/>
      <c r="G84" s="55"/>
      <c r="H84" s="51" t="str">
        <f t="shared" si="29"/>
        <v>#DIV/0!</v>
      </c>
      <c r="I84" s="51" t="str">
        <f t="shared" si="30"/>
        <v>#DIV/0!</v>
      </c>
      <c r="J84" s="55"/>
      <c r="K84" s="55"/>
      <c r="L84" s="55"/>
      <c r="M84" s="55"/>
      <c r="N84" s="51" t="str">
        <f t="shared" si="31"/>
        <v>#DIV/0!</v>
      </c>
      <c r="O84" s="52"/>
      <c r="P84" s="52"/>
      <c r="Q84" s="53" t="str">
        <f t="shared" si="32"/>
        <v>#DIV/0!</v>
      </c>
    </row>
    <row r="85" ht="14.25" customHeight="1">
      <c r="A85" s="54"/>
      <c r="B85" s="55"/>
      <c r="C85" s="55"/>
      <c r="D85" s="55"/>
      <c r="E85" s="55"/>
      <c r="F85" s="55"/>
      <c r="G85" s="55"/>
      <c r="H85" s="51" t="str">
        <f t="shared" si="29"/>
        <v>#DIV/0!</v>
      </c>
      <c r="I85" s="51" t="str">
        <f t="shared" si="30"/>
        <v>#DIV/0!</v>
      </c>
      <c r="J85" s="55"/>
      <c r="K85" s="55"/>
      <c r="L85" s="55"/>
      <c r="M85" s="55"/>
      <c r="N85" s="51" t="str">
        <f t="shared" si="31"/>
        <v>#DIV/0!</v>
      </c>
      <c r="O85" s="52"/>
      <c r="P85" s="52"/>
      <c r="Q85" s="53" t="str">
        <f t="shared" si="32"/>
        <v>#DIV/0!</v>
      </c>
    </row>
    <row r="86" ht="14.25" customHeight="1">
      <c r="A86" s="42" t="s">
        <v>15</v>
      </c>
      <c r="B86" s="44">
        <f t="shared" ref="B86:G86" si="33">SUM(B80:B85)</f>
        <v>0</v>
      </c>
      <c r="C86" s="44">
        <f t="shared" si="33"/>
        <v>0</v>
      </c>
      <c r="D86" s="44">
        <f t="shared" si="33"/>
        <v>0</v>
      </c>
      <c r="E86" s="44">
        <f t="shared" si="33"/>
        <v>0</v>
      </c>
      <c r="F86" s="44">
        <f t="shared" si="33"/>
        <v>0</v>
      </c>
      <c r="G86" s="44">
        <f t="shared" si="33"/>
        <v>0</v>
      </c>
      <c r="H86" s="51" t="str">
        <f t="shared" si="29"/>
        <v>#DIV/0!</v>
      </c>
      <c r="I86" s="51" t="str">
        <f t="shared" si="30"/>
        <v>#DIV/0!</v>
      </c>
      <c r="J86" s="44">
        <f t="shared" ref="J86:M86" si="34">SUM(J80:J85)</f>
        <v>0</v>
      </c>
      <c r="K86" s="44">
        <f t="shared" si="34"/>
        <v>0</v>
      </c>
      <c r="L86" s="44">
        <f t="shared" si="34"/>
        <v>0</v>
      </c>
      <c r="M86" s="44">
        <f t="shared" si="34"/>
        <v>0</v>
      </c>
      <c r="N86" s="51" t="str">
        <f t="shared" si="31"/>
        <v>#DIV/0!</v>
      </c>
      <c r="O86" s="56">
        <f t="shared" ref="O86:P86" si="35">SUM(O80:O85)</f>
        <v>0</v>
      </c>
      <c r="P86" s="56">
        <f t="shared" si="35"/>
        <v>0</v>
      </c>
      <c r="Q86" s="53" t="str">
        <f t="shared" si="32"/>
        <v>#DIV/0!</v>
      </c>
    </row>
    <row r="87" ht="14.2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37"/>
      <c r="P87" s="37"/>
      <c r="Q87" s="38"/>
    </row>
    <row r="88" ht="14.25" customHeight="1">
      <c r="A88" s="241" t="s">
        <v>27</v>
      </c>
      <c r="B88" s="59"/>
      <c r="C88" s="59"/>
      <c r="D88" s="59"/>
      <c r="E88" s="59"/>
      <c r="F88" s="59"/>
      <c r="G88" s="242"/>
      <c r="H88" s="59"/>
      <c r="I88" s="59"/>
      <c r="J88" s="59"/>
      <c r="K88" s="59"/>
      <c r="L88" s="59"/>
      <c r="M88" s="59"/>
      <c r="N88" s="59"/>
      <c r="O88" s="37"/>
      <c r="P88" s="37"/>
      <c r="Q88" s="37"/>
    </row>
    <row r="89" ht="14.25" customHeight="1">
      <c r="A89" s="243" t="s">
        <v>4</v>
      </c>
      <c r="B89" s="61" t="s">
        <v>16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  <c r="O89" s="37"/>
      <c r="P89" s="37"/>
      <c r="Q89" s="37"/>
    </row>
    <row r="90" ht="14.25" customHeight="1">
      <c r="A90" s="246">
        <v>1.0</v>
      </c>
      <c r="B90" s="6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  <c r="O90" s="37"/>
      <c r="P90" s="37"/>
      <c r="Q90" s="37"/>
    </row>
    <row r="91" ht="14.25" customHeight="1">
      <c r="A91" s="246">
        <v>2.0</v>
      </c>
      <c r="B91" s="6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  <c r="O91" s="37"/>
      <c r="P91" s="37"/>
      <c r="Q91" s="37"/>
    </row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</sheetData>
  <mergeCells count="30">
    <mergeCell ref="A3:N3"/>
    <mergeCell ref="A4:N4"/>
    <mergeCell ref="O4:Q4"/>
    <mergeCell ref="B14:N14"/>
    <mergeCell ref="B15:N15"/>
    <mergeCell ref="B16:N16"/>
    <mergeCell ref="A21:N21"/>
    <mergeCell ref="A22:N22"/>
    <mergeCell ref="O22:Q22"/>
    <mergeCell ref="B32:N32"/>
    <mergeCell ref="B33:N33"/>
    <mergeCell ref="B34:N34"/>
    <mergeCell ref="A39:N39"/>
    <mergeCell ref="O40:Q40"/>
    <mergeCell ref="A40:N40"/>
    <mergeCell ref="B51:N51"/>
    <mergeCell ref="B52:N52"/>
    <mergeCell ref="B53:N53"/>
    <mergeCell ref="A58:N58"/>
    <mergeCell ref="A59:N59"/>
    <mergeCell ref="O59:Q59"/>
    <mergeCell ref="B90:N90"/>
    <mergeCell ref="B91:N91"/>
    <mergeCell ref="B70:N70"/>
    <mergeCell ref="B71:N71"/>
    <mergeCell ref="B72:N72"/>
    <mergeCell ref="A77:N77"/>
    <mergeCell ref="A78:N78"/>
    <mergeCell ref="O78:Q78"/>
    <mergeCell ref="B89:N89"/>
  </mergeCells>
  <printOptions/>
  <pageMargins bottom="0.75" footer="0.0" header="0.0" left="0.7" right="0.7" top="0.75"/>
  <pageSetup paperSize="9" orientation="portrait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1210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361" t="s">
        <v>4</v>
      </c>
      <c r="B5" s="362" t="s">
        <v>5</v>
      </c>
      <c r="C5" s="362" t="s">
        <v>6</v>
      </c>
      <c r="D5" s="362">
        <v>4.0</v>
      </c>
      <c r="E5" s="362">
        <v>3.0</v>
      </c>
      <c r="F5" s="362">
        <v>2.0</v>
      </c>
      <c r="G5" s="362" t="s">
        <v>7</v>
      </c>
      <c r="H5" s="362" t="s">
        <v>8</v>
      </c>
      <c r="I5" s="362" t="s">
        <v>9</v>
      </c>
      <c r="J5" s="362" t="s">
        <v>10</v>
      </c>
      <c r="K5" s="362" t="s">
        <v>11</v>
      </c>
      <c r="L5" s="362" t="s">
        <v>12</v>
      </c>
      <c r="M5" s="362" t="s">
        <v>11</v>
      </c>
      <c r="N5" s="362" t="s">
        <v>13</v>
      </c>
      <c r="O5" s="363" t="s">
        <v>12</v>
      </c>
      <c r="P5" s="363" t="s">
        <v>11</v>
      </c>
      <c r="Q5" s="364" t="s">
        <v>14</v>
      </c>
      <c r="R5" s="365"/>
      <c r="S5" s="365"/>
      <c r="T5" s="365"/>
      <c r="U5" s="365"/>
      <c r="V5" s="365"/>
      <c r="W5" s="365"/>
      <c r="X5" s="365"/>
      <c r="Y5" s="365"/>
      <c r="Z5" s="365"/>
      <c r="AA5" s="365"/>
      <c r="AB5" s="365"/>
      <c r="AC5" s="365"/>
      <c r="AD5" s="365"/>
      <c r="AE5" s="365"/>
      <c r="AF5" s="365"/>
      <c r="AG5" s="365"/>
      <c r="AH5" s="365"/>
      <c r="AI5" s="365"/>
      <c r="AJ5" s="365"/>
      <c r="AK5" s="365"/>
      <c r="AL5" s="366"/>
      <c r="AM5" s="366"/>
      <c r="AN5" s="366"/>
      <c r="AO5" s="366"/>
      <c r="AP5" s="366"/>
      <c r="AQ5" s="366"/>
      <c r="AR5" s="366"/>
      <c r="AS5" s="366"/>
      <c r="AT5" s="366"/>
      <c r="AU5" s="366"/>
      <c r="AV5" s="366"/>
      <c r="AW5" s="366"/>
      <c r="AX5" s="366"/>
      <c r="AY5" s="366"/>
      <c r="AZ5" s="366"/>
      <c r="BA5" s="366"/>
      <c r="BB5" s="366"/>
      <c r="BC5" s="366"/>
      <c r="BD5" s="366"/>
    </row>
    <row r="6" ht="14.25" customHeight="1">
      <c r="A6" s="367" t="s">
        <v>500</v>
      </c>
      <c r="B6" s="368">
        <v>25.0</v>
      </c>
      <c r="C6" s="368">
        <v>6.0</v>
      </c>
      <c r="D6" s="368">
        <v>10.0</v>
      </c>
      <c r="E6" s="368">
        <v>7.0</v>
      </c>
      <c r="F6" s="368">
        <v>1.0</v>
      </c>
      <c r="G6" s="368">
        <v>1.0</v>
      </c>
      <c r="H6" s="369">
        <f t="shared" ref="H6:H12" si="1">(C6+D6+E6)/B6</f>
        <v>0.92</v>
      </c>
      <c r="I6" s="369">
        <f t="shared" ref="I6:I12" si="2">(C6+D6)/B6</f>
        <v>0.64</v>
      </c>
      <c r="J6" s="368">
        <v>0.0</v>
      </c>
      <c r="K6" s="368">
        <v>0.0</v>
      </c>
      <c r="L6" s="368">
        <v>8.0</v>
      </c>
      <c r="M6" s="368">
        <v>8.0</v>
      </c>
      <c r="N6" s="370">
        <f t="shared" ref="N6:N12" si="3">M6/L6</f>
        <v>1</v>
      </c>
      <c r="O6" s="371">
        <v>8.0</v>
      </c>
      <c r="P6" s="371">
        <v>8.0</v>
      </c>
      <c r="Q6" s="372">
        <f t="shared" ref="Q6:Q12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367" t="s">
        <v>296</v>
      </c>
      <c r="B7" s="368">
        <v>22.0</v>
      </c>
      <c r="C7" s="368">
        <v>10.0</v>
      </c>
      <c r="D7" s="368">
        <v>7.0</v>
      </c>
      <c r="E7" s="368">
        <v>5.0</v>
      </c>
      <c r="F7" s="368">
        <v>0.0</v>
      </c>
      <c r="G7" s="368">
        <v>0.0</v>
      </c>
      <c r="H7" s="369">
        <f t="shared" si="1"/>
        <v>1</v>
      </c>
      <c r="I7" s="369">
        <f t="shared" si="2"/>
        <v>0.7727272727</v>
      </c>
      <c r="J7" s="368">
        <v>0.0</v>
      </c>
      <c r="K7" s="368">
        <v>0.0</v>
      </c>
      <c r="L7" s="368">
        <v>8.0</v>
      </c>
      <c r="M7" s="368">
        <v>8.0</v>
      </c>
      <c r="N7" s="370">
        <f t="shared" si="3"/>
        <v>1</v>
      </c>
      <c r="O7" s="371">
        <v>8.0</v>
      </c>
      <c r="P7" s="371">
        <v>8.0</v>
      </c>
      <c r="Q7" s="372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367" t="s">
        <v>297</v>
      </c>
      <c r="B8" s="368">
        <v>24.0</v>
      </c>
      <c r="C8" s="368">
        <v>8.0</v>
      </c>
      <c r="D8" s="368">
        <v>13.0</v>
      </c>
      <c r="E8" s="368">
        <v>2.0</v>
      </c>
      <c r="F8" s="368">
        <v>1.0</v>
      </c>
      <c r="G8" s="368">
        <v>0.0</v>
      </c>
      <c r="H8" s="369">
        <f t="shared" si="1"/>
        <v>0.9583333333</v>
      </c>
      <c r="I8" s="369">
        <f t="shared" si="2"/>
        <v>0.875</v>
      </c>
      <c r="J8" s="368">
        <v>0.0</v>
      </c>
      <c r="K8" s="368">
        <v>0.0</v>
      </c>
      <c r="L8" s="368">
        <v>8.0</v>
      </c>
      <c r="M8" s="368">
        <v>8.0</v>
      </c>
      <c r="N8" s="370">
        <f t="shared" si="3"/>
        <v>1</v>
      </c>
      <c r="O8" s="371">
        <v>8.0</v>
      </c>
      <c r="P8" s="371">
        <v>8.0</v>
      </c>
      <c r="Q8" s="372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367" t="s">
        <v>298</v>
      </c>
      <c r="B9" s="368">
        <v>30.0</v>
      </c>
      <c r="C9" s="368">
        <v>16.0</v>
      </c>
      <c r="D9" s="368">
        <v>13.0</v>
      </c>
      <c r="E9" s="368">
        <v>1.0</v>
      </c>
      <c r="F9" s="368">
        <v>0.0</v>
      </c>
      <c r="G9" s="368">
        <v>0.0</v>
      </c>
      <c r="H9" s="369">
        <f t="shared" si="1"/>
        <v>1</v>
      </c>
      <c r="I9" s="369">
        <f t="shared" si="2"/>
        <v>0.9666666667</v>
      </c>
      <c r="J9" s="368">
        <v>0.0</v>
      </c>
      <c r="K9" s="368">
        <v>0.0</v>
      </c>
      <c r="L9" s="368">
        <v>8.0</v>
      </c>
      <c r="M9" s="368">
        <v>8.0</v>
      </c>
      <c r="N9" s="370">
        <f t="shared" si="3"/>
        <v>1</v>
      </c>
      <c r="O9" s="371">
        <v>8.0</v>
      </c>
      <c r="P9" s="371">
        <v>8.0</v>
      </c>
      <c r="Q9" s="372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367" t="s">
        <v>299</v>
      </c>
      <c r="B10" s="368">
        <v>30.0</v>
      </c>
      <c r="C10" s="368">
        <v>23.0</v>
      </c>
      <c r="D10" s="368">
        <v>5.0</v>
      </c>
      <c r="E10" s="368">
        <v>2.0</v>
      </c>
      <c r="F10" s="368">
        <v>0.0</v>
      </c>
      <c r="G10" s="368">
        <v>0.0</v>
      </c>
      <c r="H10" s="369">
        <f t="shared" si="1"/>
        <v>1</v>
      </c>
      <c r="I10" s="369">
        <f t="shared" si="2"/>
        <v>0.9333333333</v>
      </c>
      <c r="J10" s="368">
        <v>0.0</v>
      </c>
      <c r="K10" s="368">
        <v>0.0</v>
      </c>
      <c r="L10" s="368">
        <v>8.0</v>
      </c>
      <c r="M10" s="368">
        <v>8.0</v>
      </c>
      <c r="N10" s="370">
        <f t="shared" si="3"/>
        <v>1</v>
      </c>
      <c r="O10" s="371">
        <v>8.0</v>
      </c>
      <c r="P10" s="371">
        <v>8.0</v>
      </c>
      <c r="Q10" s="372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367" t="s">
        <v>84</v>
      </c>
      <c r="B11" s="368">
        <v>3.0</v>
      </c>
      <c r="C11" s="368">
        <v>1.0</v>
      </c>
      <c r="D11" s="368">
        <v>2.0</v>
      </c>
      <c r="E11" s="368">
        <v>0.0</v>
      </c>
      <c r="F11" s="368">
        <v>0.0</v>
      </c>
      <c r="G11" s="368">
        <v>0.0</v>
      </c>
      <c r="H11" s="369">
        <f t="shared" si="1"/>
        <v>1</v>
      </c>
      <c r="I11" s="369">
        <f t="shared" si="2"/>
        <v>1</v>
      </c>
      <c r="J11" s="368">
        <v>0.0</v>
      </c>
      <c r="K11" s="368">
        <v>0.0</v>
      </c>
      <c r="L11" s="368">
        <v>6.0</v>
      </c>
      <c r="M11" s="368">
        <v>6.0</v>
      </c>
      <c r="N11" s="370">
        <f t="shared" si="3"/>
        <v>1</v>
      </c>
      <c r="O11" s="371">
        <v>6.0</v>
      </c>
      <c r="P11" s="371">
        <v>6.0</v>
      </c>
      <c r="Q11" s="372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361" t="s">
        <v>15</v>
      </c>
      <c r="B12" s="362">
        <f t="shared" ref="B12:G12" si="5">SUM(B6:B11)</f>
        <v>134</v>
      </c>
      <c r="C12" s="362">
        <f t="shared" si="5"/>
        <v>64</v>
      </c>
      <c r="D12" s="362">
        <f t="shared" si="5"/>
        <v>50</v>
      </c>
      <c r="E12" s="362">
        <f t="shared" si="5"/>
        <v>17</v>
      </c>
      <c r="F12" s="362">
        <f t="shared" si="5"/>
        <v>2</v>
      </c>
      <c r="G12" s="362">
        <f t="shared" si="5"/>
        <v>1</v>
      </c>
      <c r="H12" s="373">
        <f t="shared" si="1"/>
        <v>0.9776119403</v>
      </c>
      <c r="I12" s="373">
        <f t="shared" si="2"/>
        <v>0.8507462687</v>
      </c>
      <c r="J12" s="362">
        <f t="shared" ref="J12:M12" si="6">SUM(J6:J11)</f>
        <v>0</v>
      </c>
      <c r="K12" s="362">
        <f t="shared" si="6"/>
        <v>0</v>
      </c>
      <c r="L12" s="362">
        <f t="shared" si="6"/>
        <v>46</v>
      </c>
      <c r="M12" s="362">
        <f t="shared" si="6"/>
        <v>46</v>
      </c>
      <c r="N12" s="373">
        <f t="shared" si="3"/>
        <v>1</v>
      </c>
      <c r="O12" s="374">
        <f t="shared" ref="O12:P12" si="7">SUM(O6:O11)</f>
        <v>46</v>
      </c>
      <c r="P12" s="374">
        <f t="shared" si="7"/>
        <v>46</v>
      </c>
      <c r="Q12" s="372">
        <f t="shared" si="4"/>
        <v>1</v>
      </c>
      <c r="R12" s="365"/>
      <c r="S12" s="365"/>
      <c r="T12" s="365"/>
      <c r="U12" s="365"/>
      <c r="V12" s="365"/>
      <c r="W12" s="365"/>
      <c r="X12" s="365"/>
      <c r="Y12" s="365"/>
      <c r="Z12" s="365"/>
      <c r="AA12" s="365"/>
      <c r="AB12" s="365"/>
      <c r="AC12" s="365"/>
      <c r="AD12" s="365"/>
      <c r="AE12" s="365"/>
      <c r="AF12" s="365"/>
      <c r="AG12" s="365"/>
      <c r="AH12" s="365"/>
      <c r="AI12" s="365"/>
      <c r="AJ12" s="365"/>
      <c r="AK12" s="365"/>
      <c r="AL12" s="366"/>
      <c r="AM12" s="366"/>
      <c r="AN12" s="366"/>
      <c r="AO12" s="366"/>
      <c r="AP12" s="366"/>
      <c r="AQ12" s="366"/>
      <c r="AR12" s="366"/>
      <c r="AS12" s="366"/>
      <c r="AT12" s="366"/>
      <c r="AU12" s="366"/>
      <c r="AV12" s="366"/>
      <c r="AW12" s="366"/>
      <c r="AX12" s="366"/>
      <c r="AY12" s="366"/>
      <c r="AZ12" s="366"/>
      <c r="BA12" s="366"/>
      <c r="BB12" s="366"/>
      <c r="BC12" s="366"/>
      <c r="BD12" s="366"/>
    </row>
    <row r="13" ht="14.2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Q13" s="95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89" t="s">
        <v>27</v>
      </c>
      <c r="B14" s="30"/>
      <c r="C14" s="30"/>
      <c r="D14" s="30"/>
      <c r="E14" s="30"/>
      <c r="F14" s="30"/>
      <c r="G14" s="88"/>
      <c r="H14" s="30"/>
      <c r="I14" s="30"/>
      <c r="J14" s="30"/>
      <c r="K14" s="30"/>
      <c r="L14" s="30"/>
      <c r="M14" s="30"/>
      <c r="N14" s="30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375" t="s">
        <v>4</v>
      </c>
      <c r="B15" s="32" t="s">
        <v>16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4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376" t="s">
        <v>500</v>
      </c>
      <c r="B16" s="99" t="s">
        <v>1213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377"/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</row>
    <row r="18" ht="14.25" customHeight="1">
      <c r="A18" s="377"/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</row>
    <row r="19" ht="14.25" customHeight="1">
      <c r="A19" s="225" t="s">
        <v>20</v>
      </c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8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45"/>
      <c r="AM19" s="345"/>
      <c r="AN19" s="345"/>
      <c r="AO19" s="345"/>
      <c r="AP19" s="345"/>
      <c r="AQ19" s="345"/>
      <c r="AR19" s="345"/>
      <c r="AS19" s="345"/>
      <c r="AT19" s="345"/>
      <c r="AU19" s="345"/>
      <c r="AV19" s="345"/>
      <c r="AW19" s="345"/>
      <c r="AX19" s="345"/>
      <c r="AY19" s="345"/>
      <c r="AZ19" s="345"/>
      <c r="BA19" s="345"/>
      <c r="BB19" s="345"/>
      <c r="BC19" s="345"/>
      <c r="BD19" s="345"/>
    </row>
    <row r="20" ht="14.25" customHeight="1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8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45"/>
      <c r="AM20" s="345"/>
      <c r="AN20" s="345"/>
      <c r="AO20" s="345"/>
      <c r="AP20" s="345"/>
      <c r="AQ20" s="345"/>
      <c r="AR20" s="345"/>
      <c r="AS20" s="345"/>
      <c r="AT20" s="345"/>
      <c r="AU20" s="345"/>
      <c r="AV20" s="345"/>
      <c r="AW20" s="345"/>
      <c r="AX20" s="345"/>
      <c r="AY20" s="345"/>
      <c r="AZ20" s="345"/>
      <c r="BA20" s="345"/>
      <c r="BB20" s="345"/>
      <c r="BC20" s="345"/>
      <c r="BD20" s="345"/>
    </row>
    <row r="21" ht="14.25" customHeight="1">
      <c r="A21" s="36" t="s">
        <v>1210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37"/>
      <c r="P21" s="37"/>
      <c r="Q21" s="38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45"/>
      <c r="AM21" s="345"/>
      <c r="AN21" s="345"/>
      <c r="AO21" s="345"/>
      <c r="AP21" s="345"/>
      <c r="AQ21" s="345"/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</row>
    <row r="22" ht="14.25" customHeight="1">
      <c r="A22" s="39" t="s">
        <v>30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2" t="s">
        <v>3</v>
      </c>
      <c r="P22" s="33"/>
      <c r="Q22" s="34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45"/>
      <c r="AM22" s="345"/>
      <c r="AN22" s="345"/>
      <c r="AO22" s="345"/>
      <c r="AP22" s="345"/>
      <c r="AQ22" s="345"/>
      <c r="AR22" s="345"/>
      <c r="AS22" s="345"/>
      <c r="AT22" s="345"/>
      <c r="AU22" s="345"/>
      <c r="AV22" s="345"/>
      <c r="AW22" s="345"/>
      <c r="AX22" s="345"/>
      <c r="AY22" s="345"/>
      <c r="AZ22" s="345"/>
      <c r="BA22" s="345"/>
      <c r="BB22" s="345"/>
      <c r="BC22" s="345"/>
      <c r="BD22" s="345"/>
    </row>
    <row r="23" ht="14.25" customHeight="1">
      <c r="A23" s="378" t="s">
        <v>4</v>
      </c>
      <c r="B23" s="378" t="s">
        <v>5</v>
      </c>
      <c r="C23" s="378" t="s">
        <v>6</v>
      </c>
      <c r="D23" s="378">
        <v>4.0</v>
      </c>
      <c r="E23" s="378">
        <v>3.0</v>
      </c>
      <c r="F23" s="378">
        <v>2.0</v>
      </c>
      <c r="G23" s="378" t="s">
        <v>7</v>
      </c>
      <c r="H23" s="379" t="s">
        <v>8</v>
      </c>
      <c r="I23" s="380" t="s">
        <v>9</v>
      </c>
      <c r="J23" s="380" t="s">
        <v>10</v>
      </c>
      <c r="K23" s="380" t="s">
        <v>11</v>
      </c>
      <c r="L23" s="380" t="s">
        <v>12</v>
      </c>
      <c r="M23" s="380" t="s">
        <v>11</v>
      </c>
      <c r="N23" s="380" t="s">
        <v>13</v>
      </c>
      <c r="O23" s="381" t="s">
        <v>12</v>
      </c>
      <c r="P23" s="381" t="s">
        <v>11</v>
      </c>
      <c r="Q23" s="382" t="s">
        <v>14</v>
      </c>
      <c r="R23" s="383"/>
      <c r="S23" s="383"/>
      <c r="T23" s="383"/>
      <c r="U23" s="383"/>
      <c r="V23" s="383"/>
      <c r="W23" s="383"/>
      <c r="X23" s="383"/>
      <c r="Y23" s="383"/>
      <c r="Z23" s="383"/>
      <c r="AA23" s="383"/>
      <c r="AB23" s="383"/>
      <c r="AC23" s="383"/>
      <c r="AD23" s="383"/>
      <c r="AE23" s="383"/>
      <c r="AF23" s="383"/>
      <c r="AG23" s="383"/>
      <c r="AH23" s="383"/>
      <c r="AI23" s="383"/>
      <c r="AJ23" s="383"/>
      <c r="AK23" s="383"/>
      <c r="AL23" s="384"/>
      <c r="AM23" s="384"/>
      <c r="AN23" s="384"/>
      <c r="AO23" s="384"/>
      <c r="AP23" s="384"/>
      <c r="AQ23" s="384"/>
      <c r="AR23" s="384"/>
      <c r="AS23" s="384"/>
      <c r="AT23" s="384"/>
      <c r="AU23" s="384"/>
      <c r="AV23" s="384"/>
      <c r="AW23" s="384"/>
      <c r="AX23" s="384"/>
      <c r="AY23" s="384"/>
      <c r="AZ23" s="384"/>
      <c r="BA23" s="384"/>
      <c r="BB23" s="384"/>
      <c r="BC23" s="384"/>
      <c r="BD23" s="384"/>
    </row>
    <row r="24" ht="14.25" customHeight="1">
      <c r="A24" s="367" t="s">
        <v>500</v>
      </c>
      <c r="B24" s="368">
        <v>25.0</v>
      </c>
      <c r="C24" s="385">
        <v>12.0</v>
      </c>
      <c r="D24" s="385">
        <v>6.0</v>
      </c>
      <c r="E24" s="385">
        <v>6.0</v>
      </c>
      <c r="F24" s="385">
        <v>1.0</v>
      </c>
      <c r="G24" s="385">
        <v>0.0</v>
      </c>
      <c r="H24" s="386">
        <f t="shared" ref="H24:H30" si="8">(C24+D24+E24)/B24</f>
        <v>0.96</v>
      </c>
      <c r="I24" s="387">
        <f t="shared" ref="I24:I30" si="9">(C24+D24)/B24</f>
        <v>0.72</v>
      </c>
      <c r="J24" s="368">
        <v>0.0</v>
      </c>
      <c r="K24" s="368">
        <v>0.0</v>
      </c>
      <c r="L24" s="385">
        <v>8.0</v>
      </c>
      <c r="M24" s="385">
        <v>7.0</v>
      </c>
      <c r="N24" s="387">
        <f t="shared" ref="N24:N30" si="10">M24/L24</f>
        <v>0.875</v>
      </c>
      <c r="O24" s="385">
        <v>7.0</v>
      </c>
      <c r="P24" s="385">
        <v>7.0</v>
      </c>
      <c r="Q24" s="352">
        <f t="shared" ref="Q24:Q30" si="11">P24/O24</f>
        <v>1</v>
      </c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45"/>
      <c r="AM24" s="345"/>
      <c r="AN24" s="345"/>
      <c r="AO24" s="345"/>
      <c r="AP24" s="345"/>
      <c r="AQ24" s="345"/>
      <c r="AR24" s="345"/>
      <c r="AS24" s="345"/>
      <c r="AT24" s="345"/>
      <c r="AU24" s="345"/>
      <c r="AV24" s="345"/>
      <c r="AW24" s="345"/>
      <c r="AX24" s="345"/>
      <c r="AY24" s="345"/>
      <c r="AZ24" s="345"/>
      <c r="BA24" s="345"/>
      <c r="BB24" s="345"/>
      <c r="BC24" s="345"/>
      <c r="BD24" s="345"/>
    </row>
    <row r="25" ht="14.25" customHeight="1">
      <c r="A25" s="367" t="s">
        <v>296</v>
      </c>
      <c r="B25" s="368">
        <v>23.0</v>
      </c>
      <c r="C25" s="385">
        <v>6.0</v>
      </c>
      <c r="D25" s="385">
        <v>10.0</v>
      </c>
      <c r="E25" s="385">
        <v>7.0</v>
      </c>
      <c r="F25" s="385">
        <v>0.0</v>
      </c>
      <c r="G25" s="388">
        <v>0.0</v>
      </c>
      <c r="H25" s="386">
        <f t="shared" si="8"/>
        <v>1</v>
      </c>
      <c r="I25" s="387">
        <f t="shared" si="9"/>
        <v>0.6956521739</v>
      </c>
      <c r="J25" s="368">
        <v>0.0</v>
      </c>
      <c r="K25" s="368">
        <v>0.0</v>
      </c>
      <c r="L25" s="385">
        <v>8.0</v>
      </c>
      <c r="M25" s="385">
        <v>7.0</v>
      </c>
      <c r="N25" s="387">
        <f t="shared" si="10"/>
        <v>0.875</v>
      </c>
      <c r="O25" s="385">
        <v>7.0</v>
      </c>
      <c r="P25" s="385">
        <v>7.0</v>
      </c>
      <c r="Q25" s="352">
        <f t="shared" si="11"/>
        <v>1</v>
      </c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45"/>
      <c r="AM25" s="345"/>
      <c r="AN25" s="345"/>
      <c r="AO25" s="345"/>
      <c r="AP25" s="345"/>
      <c r="AQ25" s="345"/>
      <c r="AR25" s="345"/>
      <c r="AS25" s="345"/>
      <c r="AT25" s="345"/>
      <c r="AU25" s="345"/>
      <c r="AV25" s="345"/>
      <c r="AW25" s="345"/>
      <c r="AX25" s="345"/>
      <c r="AY25" s="345"/>
      <c r="AZ25" s="345"/>
      <c r="BA25" s="345"/>
      <c r="BB25" s="345"/>
      <c r="BC25" s="345"/>
      <c r="BD25" s="345"/>
    </row>
    <row r="26" ht="14.25" customHeight="1">
      <c r="A26" s="367" t="s">
        <v>297</v>
      </c>
      <c r="B26" s="368">
        <v>23.0</v>
      </c>
      <c r="C26" s="385">
        <v>7.0</v>
      </c>
      <c r="D26" s="385">
        <v>12.0</v>
      </c>
      <c r="E26" s="385">
        <v>4.0</v>
      </c>
      <c r="F26" s="388">
        <v>1.0</v>
      </c>
      <c r="G26" s="388">
        <v>0.0</v>
      </c>
      <c r="H26" s="386">
        <f t="shared" si="8"/>
        <v>1</v>
      </c>
      <c r="I26" s="387">
        <f t="shared" si="9"/>
        <v>0.8260869565</v>
      </c>
      <c r="J26" s="368">
        <v>0.0</v>
      </c>
      <c r="K26" s="368">
        <v>0.0</v>
      </c>
      <c r="L26" s="385">
        <v>8.0</v>
      </c>
      <c r="M26" s="385">
        <v>7.0</v>
      </c>
      <c r="N26" s="387">
        <f t="shared" si="10"/>
        <v>0.875</v>
      </c>
      <c r="O26" s="385">
        <v>7.0</v>
      </c>
      <c r="P26" s="385">
        <v>7.0</v>
      </c>
      <c r="Q26" s="352">
        <f t="shared" si="11"/>
        <v>1</v>
      </c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45"/>
      <c r="AM26" s="345"/>
      <c r="AN26" s="345"/>
      <c r="AO26" s="345"/>
      <c r="AP26" s="345"/>
      <c r="AQ26" s="345"/>
      <c r="AR26" s="345"/>
      <c r="AS26" s="345"/>
      <c r="AT26" s="345"/>
      <c r="AU26" s="345"/>
      <c r="AV26" s="345"/>
      <c r="AW26" s="345"/>
      <c r="AX26" s="345"/>
      <c r="AY26" s="345"/>
      <c r="AZ26" s="345"/>
      <c r="BA26" s="345"/>
      <c r="BB26" s="345"/>
      <c r="BC26" s="345"/>
      <c r="BD26" s="345"/>
    </row>
    <row r="27" ht="14.25" customHeight="1">
      <c r="A27" s="367" t="s">
        <v>298</v>
      </c>
      <c r="B27" s="368">
        <v>28.0</v>
      </c>
      <c r="C27" s="385">
        <v>14.0</v>
      </c>
      <c r="D27" s="385">
        <v>12.0</v>
      </c>
      <c r="E27" s="385">
        <v>2.0</v>
      </c>
      <c r="F27" s="388">
        <v>0.0</v>
      </c>
      <c r="G27" s="388">
        <v>0.0</v>
      </c>
      <c r="H27" s="386">
        <f t="shared" si="8"/>
        <v>1</v>
      </c>
      <c r="I27" s="387">
        <f t="shared" si="9"/>
        <v>0.9285714286</v>
      </c>
      <c r="J27" s="368">
        <v>0.0</v>
      </c>
      <c r="K27" s="368">
        <v>0.0</v>
      </c>
      <c r="L27" s="385">
        <v>8.0</v>
      </c>
      <c r="M27" s="385">
        <v>7.0</v>
      </c>
      <c r="N27" s="387">
        <f t="shared" si="10"/>
        <v>0.875</v>
      </c>
      <c r="O27" s="385">
        <v>7.0</v>
      </c>
      <c r="P27" s="385">
        <v>7.0</v>
      </c>
      <c r="Q27" s="352">
        <f t="shared" si="11"/>
        <v>1</v>
      </c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45"/>
      <c r="AM27" s="345"/>
      <c r="AN27" s="345"/>
      <c r="AO27" s="345"/>
      <c r="AP27" s="345"/>
      <c r="AQ27" s="345"/>
      <c r="AR27" s="345"/>
      <c r="AS27" s="345"/>
      <c r="AT27" s="345"/>
      <c r="AU27" s="345"/>
      <c r="AV27" s="345"/>
      <c r="AW27" s="345"/>
      <c r="AX27" s="345"/>
      <c r="AY27" s="345"/>
      <c r="AZ27" s="345"/>
      <c r="BA27" s="345"/>
      <c r="BB27" s="345"/>
      <c r="BC27" s="345"/>
      <c r="BD27" s="345"/>
    </row>
    <row r="28" ht="14.25" customHeight="1">
      <c r="A28" s="367" t="s">
        <v>299</v>
      </c>
      <c r="B28" s="368">
        <v>30.0</v>
      </c>
      <c r="C28" s="389">
        <v>20.0</v>
      </c>
      <c r="D28" s="389">
        <v>9.0</v>
      </c>
      <c r="E28" s="389">
        <v>0.0</v>
      </c>
      <c r="F28" s="390">
        <v>0.0</v>
      </c>
      <c r="G28" s="390">
        <v>1.0</v>
      </c>
      <c r="H28" s="386">
        <f t="shared" si="8"/>
        <v>0.9666666667</v>
      </c>
      <c r="I28" s="387">
        <f t="shared" si="9"/>
        <v>0.9666666667</v>
      </c>
      <c r="J28" s="368">
        <v>0.0</v>
      </c>
      <c r="K28" s="368">
        <v>0.0</v>
      </c>
      <c r="L28" s="385">
        <v>8.0</v>
      </c>
      <c r="M28" s="385">
        <v>7.0</v>
      </c>
      <c r="N28" s="387">
        <f t="shared" si="10"/>
        <v>0.875</v>
      </c>
      <c r="O28" s="385">
        <v>7.0</v>
      </c>
      <c r="P28" s="385">
        <v>7.0</v>
      </c>
      <c r="Q28" s="352">
        <f t="shared" si="11"/>
        <v>1</v>
      </c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45"/>
      <c r="AM28" s="345"/>
      <c r="AN28" s="345"/>
      <c r="AO28" s="345"/>
      <c r="AP28" s="345"/>
      <c r="AQ28" s="345"/>
      <c r="AR28" s="345"/>
      <c r="AS28" s="345"/>
      <c r="AT28" s="345"/>
      <c r="AU28" s="345"/>
      <c r="AV28" s="345"/>
      <c r="AW28" s="345"/>
      <c r="AX28" s="345"/>
      <c r="AY28" s="345"/>
      <c r="AZ28" s="345"/>
      <c r="BA28" s="345"/>
      <c r="BB28" s="345"/>
      <c r="BC28" s="345"/>
      <c r="BD28" s="345"/>
    </row>
    <row r="29" ht="14.25" customHeight="1">
      <c r="A29" s="367" t="s">
        <v>84</v>
      </c>
      <c r="B29" s="368">
        <v>3.0</v>
      </c>
      <c r="C29" s="389">
        <v>3.0</v>
      </c>
      <c r="D29" s="389">
        <v>0.0</v>
      </c>
      <c r="E29" s="389">
        <v>0.0</v>
      </c>
      <c r="F29" s="390">
        <v>0.0</v>
      </c>
      <c r="G29" s="390">
        <v>0.0</v>
      </c>
      <c r="H29" s="386">
        <f t="shared" si="8"/>
        <v>1</v>
      </c>
      <c r="I29" s="387">
        <f t="shared" si="9"/>
        <v>1</v>
      </c>
      <c r="J29" s="368">
        <v>0.0</v>
      </c>
      <c r="K29" s="368">
        <v>0.0</v>
      </c>
      <c r="L29" s="385">
        <v>8.0</v>
      </c>
      <c r="M29" s="385">
        <v>7.0</v>
      </c>
      <c r="N29" s="387">
        <f t="shared" si="10"/>
        <v>0.875</v>
      </c>
      <c r="O29" s="385">
        <v>7.0</v>
      </c>
      <c r="P29" s="385">
        <v>7.0</v>
      </c>
      <c r="Q29" s="352">
        <f t="shared" si="11"/>
        <v>1</v>
      </c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45"/>
      <c r="AM29" s="345"/>
      <c r="AN29" s="345"/>
      <c r="AO29" s="345"/>
      <c r="AP29" s="345"/>
      <c r="AQ29" s="345"/>
      <c r="AR29" s="345"/>
      <c r="AS29" s="345"/>
      <c r="AT29" s="345"/>
      <c r="AU29" s="345"/>
      <c r="AV29" s="345"/>
      <c r="AW29" s="345"/>
      <c r="AX29" s="345"/>
      <c r="AY29" s="345"/>
      <c r="AZ29" s="345"/>
      <c r="BA29" s="345"/>
      <c r="BB29" s="345"/>
      <c r="BC29" s="345"/>
      <c r="BD29" s="345"/>
    </row>
    <row r="30" ht="14.25" customHeight="1">
      <c r="A30" s="391" t="s">
        <v>15</v>
      </c>
      <c r="B30" s="392">
        <f t="shared" ref="B30:G30" si="12">SUM(B25:B29)</f>
        <v>107</v>
      </c>
      <c r="C30" s="392">
        <f t="shared" si="12"/>
        <v>50</v>
      </c>
      <c r="D30" s="392">
        <f t="shared" si="12"/>
        <v>43</v>
      </c>
      <c r="E30" s="392">
        <f t="shared" si="12"/>
        <v>13</v>
      </c>
      <c r="F30" s="392">
        <f t="shared" si="12"/>
        <v>1</v>
      </c>
      <c r="G30" s="392">
        <f t="shared" si="12"/>
        <v>1</v>
      </c>
      <c r="H30" s="393">
        <f t="shared" si="8"/>
        <v>0.9906542056</v>
      </c>
      <c r="I30" s="393">
        <f t="shared" si="9"/>
        <v>0.8691588785</v>
      </c>
      <c r="J30" s="392">
        <f t="shared" ref="J30:M30" si="13">SUM(J25:J29)</f>
        <v>0</v>
      </c>
      <c r="K30" s="392">
        <f t="shared" si="13"/>
        <v>0</v>
      </c>
      <c r="L30" s="392">
        <f t="shared" si="13"/>
        <v>40</v>
      </c>
      <c r="M30" s="392">
        <f t="shared" si="13"/>
        <v>35</v>
      </c>
      <c r="N30" s="393">
        <f t="shared" si="10"/>
        <v>0.875</v>
      </c>
      <c r="O30" s="394">
        <f t="shared" ref="O30:P30" si="14">SUM(O24:O29)</f>
        <v>42</v>
      </c>
      <c r="P30" s="394">
        <f t="shared" si="14"/>
        <v>42</v>
      </c>
      <c r="Q30" s="395">
        <f t="shared" si="11"/>
        <v>1</v>
      </c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/>
      <c r="AC30" s="383"/>
      <c r="AD30" s="383"/>
      <c r="AE30" s="383"/>
      <c r="AF30" s="383"/>
      <c r="AG30" s="383"/>
      <c r="AH30" s="383"/>
      <c r="AI30" s="383"/>
      <c r="AJ30" s="383"/>
      <c r="AK30" s="383"/>
      <c r="AL30" s="384"/>
      <c r="AM30" s="384"/>
      <c r="AN30" s="384"/>
      <c r="AO30" s="384"/>
      <c r="AP30" s="384"/>
      <c r="AQ30" s="384"/>
      <c r="AR30" s="384"/>
      <c r="AS30" s="384"/>
      <c r="AT30" s="384"/>
      <c r="AU30" s="384"/>
      <c r="AV30" s="384"/>
      <c r="AW30" s="384"/>
      <c r="AX30" s="384"/>
      <c r="AY30" s="384"/>
      <c r="AZ30" s="384"/>
      <c r="BA30" s="384"/>
      <c r="BB30" s="384"/>
      <c r="BC30" s="384"/>
      <c r="BD30" s="384"/>
    </row>
    <row r="31" ht="14.2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37"/>
      <c r="P31" s="37"/>
      <c r="Q31" s="38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45"/>
      <c r="AM31" s="345"/>
      <c r="AN31" s="345"/>
      <c r="AO31" s="345"/>
      <c r="AP31" s="345"/>
      <c r="AQ31" s="345"/>
      <c r="AR31" s="345"/>
      <c r="AS31" s="345"/>
      <c r="AT31" s="345"/>
      <c r="AU31" s="345"/>
      <c r="AV31" s="345"/>
      <c r="AW31" s="345"/>
      <c r="AX31" s="345"/>
      <c r="AY31" s="345"/>
      <c r="AZ31" s="345"/>
      <c r="BA31" s="345"/>
      <c r="BB31" s="345"/>
      <c r="BC31" s="345"/>
      <c r="BD31" s="345"/>
    </row>
    <row r="32" ht="14.25" customHeight="1">
      <c r="A32" s="241" t="s">
        <v>27</v>
      </c>
      <c r="B32" s="59"/>
      <c r="C32" s="59"/>
      <c r="D32" s="59"/>
      <c r="E32" s="59"/>
      <c r="F32" s="59"/>
      <c r="G32" s="242"/>
      <c r="H32" s="59"/>
      <c r="I32" s="59"/>
      <c r="J32" s="59"/>
      <c r="K32" s="59"/>
      <c r="L32" s="59"/>
      <c r="M32" s="59"/>
      <c r="N32" s="59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45"/>
      <c r="AM32" s="345"/>
      <c r="AN32" s="345"/>
      <c r="AO32" s="345"/>
      <c r="AP32" s="345"/>
      <c r="AQ32" s="345"/>
      <c r="AR32" s="345"/>
      <c r="AS32" s="345"/>
      <c r="AT32" s="345"/>
      <c r="AU32" s="345"/>
      <c r="AV32" s="345"/>
      <c r="AW32" s="345"/>
      <c r="AX32" s="345"/>
      <c r="AY32" s="345"/>
      <c r="AZ32" s="345"/>
      <c r="BA32" s="345"/>
      <c r="BB32" s="345"/>
      <c r="BC32" s="345"/>
      <c r="BD32" s="345"/>
    </row>
    <row r="33" ht="14.25" customHeight="1">
      <c r="A33" s="243" t="s">
        <v>4</v>
      </c>
      <c r="B33" s="359" t="s">
        <v>16</v>
      </c>
      <c r="C33" s="343"/>
      <c r="D33" s="343"/>
      <c r="E33" s="343"/>
      <c r="F33" s="343"/>
      <c r="G33" s="343"/>
      <c r="H33" s="343"/>
      <c r="I33" s="343"/>
      <c r="J33" s="343"/>
      <c r="K33" s="343"/>
      <c r="L33" s="343"/>
      <c r="M33" s="343"/>
      <c r="N33" s="344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45"/>
      <c r="AM33" s="345"/>
      <c r="AN33" s="345"/>
      <c r="AO33" s="345"/>
      <c r="AP33" s="345"/>
      <c r="AQ33" s="345"/>
      <c r="AR33" s="345"/>
      <c r="AS33" s="345"/>
      <c r="AT33" s="345"/>
      <c r="AU33" s="345"/>
      <c r="AV33" s="345"/>
      <c r="AW33" s="345"/>
      <c r="AX33" s="345"/>
      <c r="AY33" s="345"/>
      <c r="AZ33" s="345"/>
      <c r="BA33" s="345"/>
      <c r="BB33" s="345"/>
      <c r="BC33" s="345"/>
      <c r="BD33" s="345"/>
    </row>
    <row r="34" ht="14.25" customHeight="1">
      <c r="A34" s="244" t="s">
        <v>500</v>
      </c>
      <c r="B34" s="360" t="s">
        <v>1214</v>
      </c>
      <c r="C34" s="343"/>
      <c r="D34" s="343"/>
      <c r="E34" s="343"/>
      <c r="F34" s="343"/>
      <c r="G34" s="343"/>
      <c r="H34" s="343"/>
      <c r="I34" s="343"/>
      <c r="J34" s="343"/>
      <c r="K34" s="343"/>
      <c r="L34" s="343"/>
      <c r="M34" s="343"/>
      <c r="N34" s="344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45"/>
      <c r="AM34" s="345"/>
      <c r="AN34" s="345"/>
      <c r="AO34" s="345"/>
      <c r="AP34" s="345"/>
      <c r="AQ34" s="345"/>
      <c r="AR34" s="345"/>
      <c r="AS34" s="345"/>
      <c r="AT34" s="345"/>
      <c r="AU34" s="345"/>
      <c r="AV34" s="345"/>
      <c r="AW34" s="345"/>
      <c r="AX34" s="345"/>
      <c r="AY34" s="345"/>
      <c r="AZ34" s="345"/>
      <c r="BA34" s="345"/>
      <c r="BB34" s="345"/>
      <c r="BC34" s="345"/>
      <c r="BD34" s="345"/>
    </row>
    <row r="35" ht="14.25" customHeight="1">
      <c r="A35" s="244" t="s">
        <v>297</v>
      </c>
      <c r="B35" s="360" t="s">
        <v>1215</v>
      </c>
      <c r="C35" s="343"/>
      <c r="D35" s="343"/>
      <c r="E35" s="343"/>
      <c r="F35" s="343"/>
      <c r="G35" s="343"/>
      <c r="H35" s="343"/>
      <c r="I35" s="343"/>
      <c r="J35" s="343"/>
      <c r="K35" s="343"/>
      <c r="L35" s="343"/>
      <c r="M35" s="343"/>
      <c r="N35" s="344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45"/>
      <c r="AM35" s="345"/>
      <c r="AN35" s="345"/>
      <c r="AO35" s="345"/>
      <c r="AP35" s="345"/>
      <c r="AQ35" s="345"/>
      <c r="AR35" s="345"/>
      <c r="AS35" s="345"/>
      <c r="AT35" s="345"/>
      <c r="AU35" s="345"/>
      <c r="AV35" s="345"/>
      <c r="AW35" s="345"/>
      <c r="AX35" s="345"/>
      <c r="AY35" s="345"/>
      <c r="AZ35" s="345"/>
      <c r="BA35" s="345"/>
      <c r="BB35" s="345"/>
      <c r="BC35" s="345"/>
      <c r="BD35" s="345"/>
    </row>
    <row r="36" ht="14.25" customHeight="1">
      <c r="A36" s="377"/>
      <c r="B36" s="377"/>
      <c r="C36" s="377"/>
      <c r="D36" s="377"/>
      <c r="E36" s="377"/>
      <c r="F36" s="377"/>
      <c r="G36" s="377"/>
      <c r="H36" s="377"/>
      <c r="I36" s="377"/>
      <c r="J36" s="377"/>
      <c r="K36" s="377"/>
      <c r="L36" s="377"/>
      <c r="M36" s="377"/>
      <c r="N36" s="377"/>
      <c r="O36" s="377"/>
      <c r="P36" s="377"/>
      <c r="Q36" s="377"/>
    </row>
    <row r="37" ht="14.25" customHeight="1">
      <c r="A37" s="377"/>
      <c r="B37" s="377"/>
      <c r="C37" s="377"/>
      <c r="D37" s="377"/>
      <c r="E37" s="377"/>
      <c r="F37" s="377"/>
      <c r="G37" s="377"/>
      <c r="H37" s="377"/>
      <c r="I37" s="377"/>
      <c r="J37" s="377"/>
      <c r="K37" s="377"/>
      <c r="L37" s="377"/>
      <c r="M37" s="377"/>
      <c r="N37" s="377"/>
      <c r="O37" s="377"/>
      <c r="P37" s="377"/>
      <c r="Q37" s="377"/>
    </row>
    <row r="38" ht="14.25" customHeight="1">
      <c r="A38" s="63" t="s">
        <v>20</v>
      </c>
      <c r="Q38" s="95"/>
    </row>
    <row r="39" ht="14.25" customHeight="1">
      <c r="Q39" s="95"/>
    </row>
    <row r="40" ht="14.25" customHeight="1">
      <c r="A40" s="36" t="s">
        <v>1210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Q40" s="95"/>
    </row>
    <row r="41" ht="14.25" customHeight="1">
      <c r="A41" s="35" t="s">
        <v>33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135" t="s">
        <v>3</v>
      </c>
      <c r="P41" s="33"/>
      <c r="Q41" s="34"/>
    </row>
    <row r="42" ht="14.25" customHeight="1">
      <c r="A42" s="361" t="s">
        <v>4</v>
      </c>
      <c r="B42" s="362" t="s">
        <v>5</v>
      </c>
      <c r="C42" s="362" t="s">
        <v>6</v>
      </c>
      <c r="D42" s="362">
        <v>4.0</v>
      </c>
      <c r="E42" s="362">
        <v>3.0</v>
      </c>
      <c r="F42" s="362">
        <v>2.0</v>
      </c>
      <c r="G42" s="362" t="s">
        <v>7</v>
      </c>
      <c r="H42" s="362" t="s">
        <v>8</v>
      </c>
      <c r="I42" s="362" t="s">
        <v>9</v>
      </c>
      <c r="J42" s="362" t="s">
        <v>10</v>
      </c>
      <c r="K42" s="362" t="s">
        <v>11</v>
      </c>
      <c r="L42" s="362" t="s">
        <v>12</v>
      </c>
      <c r="M42" s="362" t="s">
        <v>11</v>
      </c>
      <c r="N42" s="362" t="s">
        <v>13</v>
      </c>
      <c r="O42" s="363" t="s">
        <v>12</v>
      </c>
      <c r="P42" s="363" t="s">
        <v>11</v>
      </c>
      <c r="Q42" s="364" t="s">
        <v>14</v>
      </c>
      <c r="R42" s="365"/>
      <c r="S42" s="365"/>
      <c r="T42" s="365"/>
      <c r="U42" s="365"/>
      <c r="V42" s="365"/>
      <c r="W42" s="365"/>
      <c r="X42" s="365"/>
      <c r="Y42" s="365"/>
      <c r="Z42" s="365"/>
      <c r="AA42" s="365"/>
      <c r="AB42" s="365"/>
      <c r="AC42" s="365"/>
      <c r="AD42" s="365"/>
      <c r="AE42" s="365"/>
      <c r="AF42" s="365"/>
      <c r="AG42" s="365"/>
      <c r="AH42" s="365"/>
      <c r="AI42" s="365"/>
      <c r="AJ42" s="365"/>
      <c r="AK42" s="365"/>
      <c r="AL42" s="365"/>
      <c r="AM42" s="365"/>
      <c r="AN42" s="365"/>
      <c r="AO42" s="365"/>
      <c r="AP42" s="365"/>
      <c r="AQ42" s="365"/>
      <c r="AR42" s="365"/>
      <c r="AS42" s="365"/>
      <c r="AT42" s="365"/>
      <c r="AU42" s="365"/>
      <c r="AV42" s="365"/>
      <c r="AW42" s="365"/>
      <c r="AX42" s="365"/>
      <c r="AY42" s="365"/>
      <c r="AZ42" s="365"/>
      <c r="BA42" s="365"/>
      <c r="BB42" s="365"/>
      <c r="BC42" s="365"/>
      <c r="BD42" s="365"/>
    </row>
    <row r="43" ht="14.25" customHeight="1">
      <c r="A43" s="367" t="s">
        <v>500</v>
      </c>
      <c r="B43" s="368">
        <v>26.0</v>
      </c>
      <c r="C43" s="368">
        <v>3.0</v>
      </c>
      <c r="D43" s="368">
        <v>13.0</v>
      </c>
      <c r="E43" s="368">
        <v>7.0</v>
      </c>
      <c r="F43" s="368">
        <v>0.0</v>
      </c>
      <c r="G43" s="368">
        <v>3.0</v>
      </c>
      <c r="H43" s="18">
        <f t="shared" ref="H43:H49" si="15">(C43+D43+E43)/B43</f>
        <v>0.8846153846</v>
      </c>
      <c r="I43" s="18">
        <f t="shared" ref="I43:I49" si="16">(C43+D43)/B43</f>
        <v>0.6153846154</v>
      </c>
      <c r="J43" s="368">
        <v>0.0</v>
      </c>
      <c r="K43" s="368">
        <v>0.0</v>
      </c>
      <c r="L43" s="368">
        <v>9.0</v>
      </c>
      <c r="M43" s="368">
        <v>9.0</v>
      </c>
      <c r="N43" s="396">
        <f t="shared" ref="N43:N49" si="17">M43/L43</f>
        <v>1</v>
      </c>
      <c r="O43" s="368">
        <v>9.0</v>
      </c>
      <c r="P43" s="368">
        <v>9.0</v>
      </c>
      <c r="Q43" s="397">
        <f t="shared" ref="Q43:Q49" si="18">P43/O43</f>
        <v>1</v>
      </c>
    </row>
    <row r="44" ht="14.25" customHeight="1">
      <c r="A44" s="367" t="s">
        <v>296</v>
      </c>
      <c r="B44" s="368">
        <v>25.0</v>
      </c>
      <c r="C44" s="368">
        <v>11.0</v>
      </c>
      <c r="D44" s="368">
        <v>3.0</v>
      </c>
      <c r="E44" s="368">
        <v>8.0</v>
      </c>
      <c r="F44" s="368">
        <v>2.0</v>
      </c>
      <c r="G44" s="368">
        <v>1.0</v>
      </c>
      <c r="H44" s="18">
        <f t="shared" si="15"/>
        <v>0.88</v>
      </c>
      <c r="I44" s="18">
        <f t="shared" si="16"/>
        <v>0.56</v>
      </c>
      <c r="J44" s="368">
        <v>0.0</v>
      </c>
      <c r="K44" s="368">
        <v>0.0</v>
      </c>
      <c r="L44" s="368">
        <v>9.0</v>
      </c>
      <c r="M44" s="368">
        <v>9.0</v>
      </c>
      <c r="N44" s="396">
        <f t="shared" si="17"/>
        <v>1</v>
      </c>
      <c r="O44" s="368">
        <v>9.0</v>
      </c>
      <c r="P44" s="368">
        <v>9.0</v>
      </c>
      <c r="Q44" s="397">
        <f t="shared" si="18"/>
        <v>1</v>
      </c>
    </row>
    <row r="45" ht="14.25" customHeight="1">
      <c r="A45" s="367" t="s">
        <v>297</v>
      </c>
      <c r="B45" s="368">
        <v>24.0</v>
      </c>
      <c r="C45" s="368">
        <v>9.0</v>
      </c>
      <c r="D45" s="368">
        <v>7.0</v>
      </c>
      <c r="E45" s="368">
        <v>8.0</v>
      </c>
      <c r="F45" s="368">
        <v>0.0</v>
      </c>
      <c r="G45" s="368">
        <v>0.0</v>
      </c>
      <c r="H45" s="18">
        <f t="shared" si="15"/>
        <v>1</v>
      </c>
      <c r="I45" s="18">
        <f t="shared" si="16"/>
        <v>0.6666666667</v>
      </c>
      <c r="J45" s="368">
        <v>0.0</v>
      </c>
      <c r="K45" s="368">
        <v>0.0</v>
      </c>
      <c r="L45" s="368">
        <v>9.0</v>
      </c>
      <c r="M45" s="368">
        <v>9.0</v>
      </c>
      <c r="N45" s="396">
        <f t="shared" si="17"/>
        <v>1</v>
      </c>
      <c r="O45" s="368">
        <v>9.0</v>
      </c>
      <c r="P45" s="368">
        <v>9.0</v>
      </c>
      <c r="Q45" s="397">
        <f t="shared" si="18"/>
        <v>1</v>
      </c>
    </row>
    <row r="46" ht="14.25" customHeight="1">
      <c r="A46" s="367" t="s">
        <v>298</v>
      </c>
      <c r="B46" s="368">
        <v>26.0</v>
      </c>
      <c r="C46" s="368">
        <v>10.0</v>
      </c>
      <c r="D46" s="368">
        <v>12.0</v>
      </c>
      <c r="E46" s="368">
        <v>4.0</v>
      </c>
      <c r="F46" s="368">
        <v>0.0</v>
      </c>
      <c r="G46" s="368">
        <v>0.0</v>
      </c>
      <c r="H46" s="18">
        <f t="shared" si="15"/>
        <v>1</v>
      </c>
      <c r="I46" s="18">
        <f t="shared" si="16"/>
        <v>0.8461538462</v>
      </c>
      <c r="J46" s="368">
        <v>0.0</v>
      </c>
      <c r="K46" s="368">
        <v>0.0</v>
      </c>
      <c r="L46" s="368">
        <v>9.0</v>
      </c>
      <c r="M46" s="368">
        <v>9.0</v>
      </c>
      <c r="N46" s="396">
        <f t="shared" si="17"/>
        <v>1</v>
      </c>
      <c r="O46" s="368">
        <v>9.0</v>
      </c>
      <c r="P46" s="368">
        <v>9.0</v>
      </c>
      <c r="Q46" s="397">
        <f t="shared" si="18"/>
        <v>1</v>
      </c>
    </row>
    <row r="47" ht="14.25" customHeight="1">
      <c r="A47" s="367" t="s">
        <v>299</v>
      </c>
      <c r="B47" s="368">
        <v>30.0</v>
      </c>
      <c r="C47" s="368">
        <v>23.0</v>
      </c>
      <c r="D47" s="368">
        <v>6.0</v>
      </c>
      <c r="E47" s="368">
        <v>1.0</v>
      </c>
      <c r="F47" s="368">
        <v>0.0</v>
      </c>
      <c r="G47" s="368">
        <v>0.0</v>
      </c>
      <c r="H47" s="18">
        <f t="shared" si="15"/>
        <v>1</v>
      </c>
      <c r="I47" s="18">
        <f t="shared" si="16"/>
        <v>0.9666666667</v>
      </c>
      <c r="J47" s="368">
        <v>0.0</v>
      </c>
      <c r="K47" s="368">
        <v>0.0</v>
      </c>
      <c r="L47" s="368">
        <v>9.0</v>
      </c>
      <c r="M47" s="368">
        <v>9.0</v>
      </c>
      <c r="N47" s="396">
        <f t="shared" si="17"/>
        <v>1</v>
      </c>
      <c r="O47" s="368">
        <v>9.0</v>
      </c>
      <c r="P47" s="368">
        <v>9.0</v>
      </c>
      <c r="Q47" s="397">
        <f t="shared" si="18"/>
        <v>1</v>
      </c>
    </row>
    <row r="48" ht="14.25" customHeight="1">
      <c r="A48" s="367" t="s">
        <v>84</v>
      </c>
      <c r="B48" s="368">
        <v>3.0</v>
      </c>
      <c r="C48" s="368">
        <v>1.0</v>
      </c>
      <c r="D48" s="368">
        <v>2.0</v>
      </c>
      <c r="E48" s="368">
        <v>0.0</v>
      </c>
      <c r="F48" s="368">
        <v>0.0</v>
      </c>
      <c r="G48" s="368">
        <v>0.0</v>
      </c>
      <c r="H48" s="18">
        <f t="shared" si="15"/>
        <v>1</v>
      </c>
      <c r="I48" s="18">
        <f t="shared" si="16"/>
        <v>1</v>
      </c>
      <c r="J48" s="368">
        <v>0.0</v>
      </c>
      <c r="K48" s="368">
        <v>0.0</v>
      </c>
      <c r="L48" s="368">
        <v>9.0</v>
      </c>
      <c r="M48" s="368">
        <v>9.0</v>
      </c>
      <c r="N48" s="396">
        <f t="shared" si="17"/>
        <v>1</v>
      </c>
      <c r="O48" s="368">
        <v>9.0</v>
      </c>
      <c r="P48" s="368">
        <v>9.0</v>
      </c>
      <c r="Q48" s="397">
        <f t="shared" si="18"/>
        <v>1</v>
      </c>
    </row>
    <row r="49" ht="14.25" customHeight="1">
      <c r="A49" s="361" t="s">
        <v>15</v>
      </c>
      <c r="B49" s="398">
        <f t="shared" ref="B49:G49" si="19">SUM(B43:B48)</f>
        <v>134</v>
      </c>
      <c r="C49" s="398">
        <f t="shared" si="19"/>
        <v>57</v>
      </c>
      <c r="D49" s="398">
        <f t="shared" si="19"/>
        <v>43</v>
      </c>
      <c r="E49" s="398">
        <f t="shared" si="19"/>
        <v>28</v>
      </c>
      <c r="F49" s="398">
        <f t="shared" si="19"/>
        <v>2</v>
      </c>
      <c r="G49" s="398">
        <f t="shared" si="19"/>
        <v>4</v>
      </c>
      <c r="H49" s="373">
        <f t="shared" si="15"/>
        <v>0.9552238806</v>
      </c>
      <c r="I49" s="373">
        <f t="shared" si="16"/>
        <v>0.7462686567</v>
      </c>
      <c r="J49" s="362">
        <f t="shared" ref="J49:M49" si="20">SUM(J43:J48)</f>
        <v>0</v>
      </c>
      <c r="K49" s="362">
        <f t="shared" si="20"/>
        <v>0</v>
      </c>
      <c r="L49" s="362">
        <f t="shared" si="20"/>
        <v>54</v>
      </c>
      <c r="M49" s="362">
        <f t="shared" si="20"/>
        <v>54</v>
      </c>
      <c r="N49" s="373">
        <f t="shared" si="17"/>
        <v>1</v>
      </c>
      <c r="O49" s="399">
        <f t="shared" ref="O49:P49" si="21">SUM(O43:O48)</f>
        <v>54</v>
      </c>
      <c r="P49" s="399">
        <f t="shared" si="21"/>
        <v>54</v>
      </c>
      <c r="Q49" s="372">
        <f t="shared" si="18"/>
        <v>1</v>
      </c>
      <c r="R49" s="365"/>
      <c r="S49" s="365"/>
      <c r="T49" s="365"/>
      <c r="U49" s="365"/>
      <c r="V49" s="365"/>
      <c r="W49" s="365"/>
      <c r="X49" s="365"/>
      <c r="Y49" s="365"/>
      <c r="Z49" s="365"/>
      <c r="AA49" s="365"/>
      <c r="AB49" s="365"/>
      <c r="AC49" s="365"/>
      <c r="AD49" s="365"/>
      <c r="AE49" s="365"/>
      <c r="AF49" s="365"/>
      <c r="AG49" s="365"/>
      <c r="AH49" s="365"/>
      <c r="AI49" s="365"/>
      <c r="AJ49" s="365"/>
      <c r="AK49" s="365"/>
      <c r="AL49" s="365"/>
      <c r="AM49" s="365"/>
      <c r="AN49" s="365"/>
      <c r="AO49" s="365"/>
      <c r="AP49" s="365"/>
      <c r="AQ49" s="365"/>
      <c r="AR49" s="365"/>
      <c r="AS49" s="365"/>
      <c r="AT49" s="365"/>
      <c r="AU49" s="365"/>
      <c r="AV49" s="365"/>
      <c r="AW49" s="365"/>
      <c r="AX49" s="365"/>
      <c r="AY49" s="365"/>
      <c r="AZ49" s="365"/>
      <c r="BA49" s="365"/>
      <c r="BB49" s="365"/>
      <c r="BC49" s="365"/>
      <c r="BD49" s="365"/>
    </row>
    <row r="50" ht="14.25" customHeight="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Q50" s="95"/>
    </row>
    <row r="51" ht="14.25" customHeight="1">
      <c r="A51" s="89" t="s">
        <v>27</v>
      </c>
      <c r="B51" s="30"/>
      <c r="C51" s="30"/>
      <c r="D51" s="30"/>
      <c r="E51" s="30"/>
      <c r="F51" s="30"/>
      <c r="G51" s="88"/>
      <c r="H51" s="30"/>
      <c r="I51" s="30"/>
      <c r="J51" s="30"/>
      <c r="K51" s="30"/>
      <c r="L51" s="30"/>
      <c r="M51" s="30"/>
      <c r="N51" s="30"/>
    </row>
    <row r="52" ht="14.25" customHeight="1">
      <c r="A52" s="90" t="s">
        <v>4</v>
      </c>
      <c r="B52" s="32" t="s">
        <v>16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4"/>
    </row>
    <row r="53" ht="43.5" customHeight="1">
      <c r="A53" s="400" t="s">
        <v>500</v>
      </c>
      <c r="B53" s="99" t="s">
        <v>1216</v>
      </c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4"/>
    </row>
    <row r="54" ht="14.25" customHeight="1">
      <c r="A54" s="400" t="s">
        <v>296</v>
      </c>
      <c r="B54" s="99" t="s">
        <v>1217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4"/>
    </row>
    <row r="55" ht="14.25" customHeight="1">
      <c r="A55" s="377"/>
      <c r="B55" s="377"/>
      <c r="C55" s="377"/>
      <c r="D55" s="377"/>
      <c r="E55" s="377"/>
      <c r="F55" s="377"/>
      <c r="G55" s="377"/>
      <c r="H55" s="377"/>
      <c r="I55" s="377"/>
      <c r="J55" s="377"/>
      <c r="K55" s="377"/>
      <c r="L55" s="377"/>
      <c r="M55" s="377"/>
      <c r="N55" s="377"/>
      <c r="O55" s="377"/>
      <c r="P55" s="377"/>
      <c r="Q55" s="377"/>
    </row>
    <row r="56" ht="14.25" customHeight="1">
      <c r="A56" s="377"/>
      <c r="B56" s="377"/>
      <c r="C56" s="377"/>
      <c r="D56" s="377"/>
      <c r="E56" s="377"/>
      <c r="F56" s="377"/>
      <c r="G56" s="377"/>
      <c r="H56" s="377"/>
      <c r="I56" s="377"/>
      <c r="J56" s="377"/>
      <c r="K56" s="377"/>
      <c r="L56" s="377"/>
      <c r="M56" s="377"/>
      <c r="N56" s="377"/>
      <c r="O56" s="377"/>
      <c r="P56" s="377"/>
      <c r="Q56" s="377"/>
    </row>
    <row r="57" ht="14.25" customHeight="1">
      <c r="A57" s="63" t="s">
        <v>20</v>
      </c>
      <c r="Q57" s="95"/>
    </row>
    <row r="58" ht="14.25" customHeight="1">
      <c r="Q58" s="95"/>
    </row>
    <row r="59" ht="14.25" customHeight="1">
      <c r="A59" s="36" t="s">
        <v>1210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Q59" s="95"/>
    </row>
    <row r="60" ht="14.25" customHeight="1">
      <c r="A60" s="35" t="s">
        <v>38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135" t="s">
        <v>3</v>
      </c>
      <c r="P60" s="33"/>
      <c r="Q60" s="34"/>
    </row>
    <row r="61" ht="14.25" customHeight="1">
      <c r="A61" s="378" t="s">
        <v>4</v>
      </c>
      <c r="B61" s="378" t="s">
        <v>5</v>
      </c>
      <c r="C61" s="378" t="s">
        <v>6</v>
      </c>
      <c r="D61" s="378">
        <v>4.0</v>
      </c>
      <c r="E61" s="378">
        <v>3.0</v>
      </c>
      <c r="F61" s="378">
        <v>2.0</v>
      </c>
      <c r="G61" s="378" t="s">
        <v>7</v>
      </c>
      <c r="H61" s="379" t="s">
        <v>8</v>
      </c>
      <c r="I61" s="380" t="s">
        <v>9</v>
      </c>
      <c r="J61" s="380" t="s">
        <v>10</v>
      </c>
      <c r="K61" s="380" t="s">
        <v>11</v>
      </c>
      <c r="L61" s="380" t="s">
        <v>12</v>
      </c>
      <c r="M61" s="380" t="s">
        <v>11</v>
      </c>
      <c r="N61" s="380" t="s">
        <v>13</v>
      </c>
      <c r="O61" s="381" t="s">
        <v>12</v>
      </c>
      <c r="P61" s="381" t="s">
        <v>11</v>
      </c>
      <c r="Q61" s="382" t="s">
        <v>14</v>
      </c>
      <c r="R61" s="383"/>
      <c r="S61" s="383"/>
      <c r="T61" s="383"/>
      <c r="U61" s="383"/>
      <c r="V61" s="383"/>
      <c r="W61" s="383"/>
      <c r="X61" s="383"/>
      <c r="Y61" s="383"/>
      <c r="Z61" s="383"/>
      <c r="AA61" s="383"/>
      <c r="AB61" s="383"/>
      <c r="AC61" s="383"/>
      <c r="AD61" s="383"/>
      <c r="AE61" s="383"/>
      <c r="AF61" s="383"/>
      <c r="AG61" s="383"/>
      <c r="AH61" s="383"/>
      <c r="AI61" s="383"/>
      <c r="AJ61" s="383"/>
      <c r="AK61" s="383"/>
      <c r="AL61" s="384"/>
      <c r="AM61" s="384"/>
      <c r="AN61" s="384"/>
      <c r="AO61" s="384"/>
      <c r="AP61" s="384"/>
      <c r="AQ61" s="384"/>
      <c r="AR61" s="384"/>
      <c r="AS61" s="384"/>
      <c r="AT61" s="384"/>
      <c r="AU61" s="384"/>
      <c r="AV61" s="384"/>
      <c r="AW61" s="384"/>
      <c r="AX61" s="384"/>
      <c r="AY61" s="384"/>
      <c r="AZ61" s="384"/>
      <c r="BA61" s="384"/>
      <c r="BB61" s="384"/>
      <c r="BC61" s="384"/>
      <c r="BD61" s="384"/>
    </row>
    <row r="62" ht="14.25" customHeight="1">
      <c r="A62" s="367" t="s">
        <v>500</v>
      </c>
      <c r="B62" s="401">
        <v>26.0</v>
      </c>
      <c r="C62" s="402">
        <v>12.0</v>
      </c>
      <c r="D62" s="402">
        <v>7.0</v>
      </c>
      <c r="E62" s="402">
        <v>7.0</v>
      </c>
      <c r="F62" s="401">
        <v>0.0</v>
      </c>
      <c r="G62" s="401">
        <v>0.0</v>
      </c>
      <c r="H62" s="333">
        <f t="shared" ref="H62:H68" si="22">(C62+D62+E62)/B62</f>
        <v>1</v>
      </c>
      <c r="I62" s="334">
        <f t="shared" ref="I62:I68" si="23">(C62+D62)/B62</f>
        <v>0.7307692308</v>
      </c>
      <c r="J62" s="368">
        <v>0.0</v>
      </c>
      <c r="K62" s="368">
        <v>0.0</v>
      </c>
      <c r="L62" s="371">
        <v>8.0</v>
      </c>
      <c r="M62" s="371">
        <v>8.0</v>
      </c>
      <c r="N62" s="334">
        <f t="shared" ref="N62:N68" si="24">M62/L62</f>
        <v>1</v>
      </c>
      <c r="O62" s="371">
        <v>8.0</v>
      </c>
      <c r="P62" s="371">
        <v>8.0</v>
      </c>
      <c r="Q62" s="335">
        <f t="shared" ref="Q62:Q68" si="25">P62/O62</f>
        <v>1</v>
      </c>
      <c r="R62" s="403"/>
      <c r="S62" s="403"/>
      <c r="T62" s="403"/>
      <c r="U62" s="403"/>
      <c r="V62" s="403"/>
      <c r="W62" s="403"/>
      <c r="X62" s="403"/>
      <c r="Y62" s="403"/>
      <c r="Z62" s="403"/>
      <c r="AA62" s="403"/>
      <c r="AB62" s="403"/>
      <c r="AC62" s="403"/>
      <c r="AD62" s="403"/>
      <c r="AE62" s="403"/>
      <c r="AF62" s="403"/>
      <c r="AG62" s="403"/>
      <c r="AH62" s="403"/>
      <c r="AI62" s="403"/>
      <c r="AJ62" s="403"/>
      <c r="AK62" s="403"/>
      <c r="AL62" s="403"/>
      <c r="AM62" s="403"/>
      <c r="AN62" s="403"/>
      <c r="AO62" s="403"/>
      <c r="AP62" s="403"/>
      <c r="AQ62" s="403"/>
      <c r="AR62" s="403"/>
      <c r="AS62" s="403"/>
      <c r="AT62" s="403"/>
      <c r="AU62" s="403"/>
      <c r="AV62" s="403"/>
      <c r="AW62" s="403"/>
      <c r="AX62" s="403"/>
      <c r="AY62" s="403"/>
      <c r="AZ62" s="403"/>
      <c r="BA62" s="403"/>
      <c r="BB62" s="403"/>
      <c r="BC62" s="403"/>
      <c r="BD62" s="403"/>
    </row>
    <row r="63" ht="14.25" customHeight="1">
      <c r="A63" s="367" t="s">
        <v>296</v>
      </c>
      <c r="B63" s="401">
        <v>24.0</v>
      </c>
      <c r="C63" s="402">
        <v>14.0</v>
      </c>
      <c r="D63" s="402">
        <v>5.0</v>
      </c>
      <c r="E63" s="402">
        <v>4.0</v>
      </c>
      <c r="F63" s="402">
        <v>1.0</v>
      </c>
      <c r="G63" s="401">
        <v>0.0</v>
      </c>
      <c r="H63" s="333">
        <f t="shared" si="22"/>
        <v>0.9583333333</v>
      </c>
      <c r="I63" s="334">
        <f t="shared" si="23"/>
        <v>0.7916666667</v>
      </c>
      <c r="J63" s="368">
        <v>0.0</v>
      </c>
      <c r="K63" s="368">
        <v>0.0</v>
      </c>
      <c r="L63" s="371">
        <v>8.0</v>
      </c>
      <c r="M63" s="371">
        <v>8.0</v>
      </c>
      <c r="N63" s="334">
        <f t="shared" si="24"/>
        <v>1</v>
      </c>
      <c r="O63" s="371">
        <v>8.0</v>
      </c>
      <c r="P63" s="371">
        <v>8.0</v>
      </c>
      <c r="Q63" s="335">
        <f t="shared" si="25"/>
        <v>1</v>
      </c>
      <c r="R63" s="403"/>
      <c r="S63" s="403"/>
      <c r="T63" s="403"/>
      <c r="U63" s="403"/>
      <c r="V63" s="403"/>
      <c r="W63" s="403"/>
      <c r="X63" s="403"/>
      <c r="Y63" s="403"/>
      <c r="Z63" s="403"/>
      <c r="AA63" s="403"/>
      <c r="AB63" s="403"/>
      <c r="AC63" s="403"/>
      <c r="AD63" s="403"/>
      <c r="AE63" s="403"/>
      <c r="AF63" s="403"/>
      <c r="AG63" s="403"/>
      <c r="AH63" s="403"/>
      <c r="AI63" s="403"/>
      <c r="AJ63" s="403"/>
      <c r="AK63" s="403"/>
      <c r="AL63" s="403"/>
      <c r="AM63" s="403"/>
      <c r="AN63" s="403"/>
      <c r="AO63" s="403"/>
      <c r="AP63" s="403"/>
      <c r="AQ63" s="403"/>
      <c r="AR63" s="403"/>
      <c r="AS63" s="403"/>
      <c r="AT63" s="403"/>
      <c r="AU63" s="403"/>
      <c r="AV63" s="403"/>
      <c r="AW63" s="403"/>
      <c r="AX63" s="403"/>
      <c r="AY63" s="403"/>
      <c r="AZ63" s="403"/>
      <c r="BA63" s="403"/>
      <c r="BB63" s="403"/>
      <c r="BC63" s="403"/>
      <c r="BD63" s="403"/>
    </row>
    <row r="64" ht="14.25" customHeight="1">
      <c r="A64" s="367" t="s">
        <v>297</v>
      </c>
      <c r="B64" s="401">
        <v>25.0</v>
      </c>
      <c r="C64" s="401">
        <v>16.0</v>
      </c>
      <c r="D64" s="401">
        <v>6.0</v>
      </c>
      <c r="E64" s="401">
        <v>2.0</v>
      </c>
      <c r="F64" s="401">
        <v>0.0</v>
      </c>
      <c r="G64" s="401">
        <v>0.0</v>
      </c>
      <c r="H64" s="333">
        <f t="shared" si="22"/>
        <v>0.96</v>
      </c>
      <c r="I64" s="334">
        <f t="shared" si="23"/>
        <v>0.88</v>
      </c>
      <c r="J64" s="368">
        <v>0.0</v>
      </c>
      <c r="K64" s="368">
        <v>0.0</v>
      </c>
      <c r="L64" s="371">
        <v>8.0</v>
      </c>
      <c r="M64" s="371">
        <v>8.0</v>
      </c>
      <c r="N64" s="334">
        <f t="shared" si="24"/>
        <v>1</v>
      </c>
      <c r="O64" s="371">
        <v>8.0</v>
      </c>
      <c r="P64" s="371">
        <v>8.0</v>
      </c>
      <c r="Q64" s="335">
        <f t="shared" si="25"/>
        <v>1</v>
      </c>
      <c r="R64" s="403"/>
      <c r="S64" s="403"/>
      <c r="T64" s="403"/>
      <c r="U64" s="403"/>
      <c r="V64" s="403"/>
      <c r="W64" s="403"/>
      <c r="X64" s="403"/>
      <c r="Y64" s="403"/>
      <c r="Z64" s="403"/>
      <c r="AA64" s="403"/>
      <c r="AB64" s="403"/>
      <c r="AC64" s="403"/>
      <c r="AD64" s="403"/>
      <c r="AE64" s="403"/>
      <c r="AF64" s="403"/>
      <c r="AG64" s="403"/>
      <c r="AH64" s="403"/>
      <c r="AI64" s="403"/>
      <c r="AJ64" s="403"/>
      <c r="AK64" s="403"/>
      <c r="AL64" s="403"/>
      <c r="AM64" s="403"/>
      <c r="AN64" s="403"/>
      <c r="AO64" s="403"/>
      <c r="AP64" s="403"/>
      <c r="AQ64" s="403"/>
      <c r="AR64" s="403"/>
      <c r="AS64" s="403"/>
      <c r="AT64" s="403"/>
      <c r="AU64" s="403"/>
      <c r="AV64" s="403"/>
      <c r="AW64" s="403"/>
      <c r="AX64" s="403"/>
      <c r="AY64" s="403"/>
      <c r="AZ64" s="403"/>
      <c r="BA64" s="403"/>
      <c r="BB64" s="403"/>
      <c r="BC64" s="403"/>
      <c r="BD64" s="403"/>
    </row>
    <row r="65" ht="14.25" customHeight="1">
      <c r="A65" s="367" t="s">
        <v>298</v>
      </c>
      <c r="B65" s="401">
        <v>29.0</v>
      </c>
      <c r="C65" s="402">
        <v>23.0</v>
      </c>
      <c r="D65" s="402">
        <v>3.0</v>
      </c>
      <c r="E65" s="401">
        <v>0.0</v>
      </c>
      <c r="F65" s="401">
        <v>0.0</v>
      </c>
      <c r="G65" s="401">
        <v>0.0</v>
      </c>
      <c r="H65" s="333">
        <f t="shared" si="22"/>
        <v>0.8965517241</v>
      </c>
      <c r="I65" s="334">
        <f t="shared" si="23"/>
        <v>0.8965517241</v>
      </c>
      <c r="J65" s="368">
        <v>0.0</v>
      </c>
      <c r="K65" s="368">
        <v>0.0</v>
      </c>
      <c r="L65" s="371">
        <v>8.0</v>
      </c>
      <c r="M65" s="371">
        <v>8.0</v>
      </c>
      <c r="N65" s="334">
        <f t="shared" si="24"/>
        <v>1</v>
      </c>
      <c r="O65" s="371">
        <v>8.0</v>
      </c>
      <c r="P65" s="371">
        <v>8.0</v>
      </c>
      <c r="Q65" s="335">
        <f t="shared" si="25"/>
        <v>1</v>
      </c>
      <c r="R65" s="403"/>
      <c r="S65" s="403"/>
      <c r="T65" s="403"/>
      <c r="U65" s="403"/>
      <c r="V65" s="403"/>
      <c r="W65" s="403"/>
      <c r="X65" s="403"/>
      <c r="Y65" s="403"/>
      <c r="Z65" s="403"/>
      <c r="AA65" s="403"/>
      <c r="AB65" s="403"/>
      <c r="AC65" s="403"/>
      <c r="AD65" s="403"/>
      <c r="AE65" s="403"/>
      <c r="AF65" s="403"/>
      <c r="AG65" s="403"/>
      <c r="AH65" s="403"/>
      <c r="AI65" s="403"/>
      <c r="AJ65" s="403"/>
      <c r="AK65" s="403"/>
      <c r="AL65" s="403"/>
      <c r="AM65" s="403"/>
      <c r="AN65" s="403"/>
      <c r="AO65" s="403"/>
      <c r="AP65" s="403"/>
      <c r="AQ65" s="403"/>
      <c r="AR65" s="403"/>
      <c r="AS65" s="403"/>
      <c r="AT65" s="403"/>
      <c r="AU65" s="403"/>
      <c r="AV65" s="403"/>
      <c r="AW65" s="403"/>
      <c r="AX65" s="403"/>
      <c r="AY65" s="403"/>
      <c r="AZ65" s="403"/>
      <c r="BA65" s="403"/>
      <c r="BB65" s="403"/>
      <c r="BC65" s="403"/>
      <c r="BD65" s="403"/>
    </row>
    <row r="66" ht="14.25" customHeight="1">
      <c r="A66" s="367" t="s">
        <v>299</v>
      </c>
      <c r="B66" s="401">
        <v>29.0</v>
      </c>
      <c r="C66" s="402">
        <v>27.0</v>
      </c>
      <c r="D66" s="402">
        <v>2.0</v>
      </c>
      <c r="E66" s="401">
        <v>0.0</v>
      </c>
      <c r="F66" s="401">
        <v>0.0</v>
      </c>
      <c r="G66" s="401">
        <v>1.0</v>
      </c>
      <c r="H66" s="333">
        <f t="shared" si="22"/>
        <v>1</v>
      </c>
      <c r="I66" s="334">
        <f t="shared" si="23"/>
        <v>1</v>
      </c>
      <c r="J66" s="368">
        <v>0.0</v>
      </c>
      <c r="K66" s="368">
        <v>0.0</v>
      </c>
      <c r="L66" s="371">
        <v>8.0</v>
      </c>
      <c r="M66" s="371">
        <v>8.0</v>
      </c>
      <c r="N66" s="334">
        <f t="shared" si="24"/>
        <v>1</v>
      </c>
      <c r="O66" s="371">
        <v>8.0</v>
      </c>
      <c r="P66" s="371">
        <v>8.0</v>
      </c>
      <c r="Q66" s="335">
        <f t="shared" si="25"/>
        <v>1</v>
      </c>
      <c r="R66" s="403"/>
      <c r="S66" s="403"/>
      <c r="T66" s="403"/>
      <c r="U66" s="403"/>
      <c r="V66" s="403"/>
      <c r="W66" s="403"/>
      <c r="X66" s="403"/>
      <c r="Y66" s="403"/>
      <c r="Z66" s="403"/>
      <c r="AA66" s="403"/>
      <c r="AB66" s="403"/>
      <c r="AC66" s="403"/>
      <c r="AD66" s="403"/>
      <c r="AE66" s="403"/>
      <c r="AF66" s="403"/>
      <c r="AG66" s="403"/>
      <c r="AH66" s="403"/>
      <c r="AI66" s="403"/>
      <c r="AJ66" s="403"/>
      <c r="AK66" s="403"/>
      <c r="AL66" s="403"/>
      <c r="AM66" s="403"/>
      <c r="AN66" s="403"/>
      <c r="AO66" s="403"/>
      <c r="AP66" s="403"/>
      <c r="AQ66" s="403"/>
      <c r="AR66" s="403"/>
      <c r="AS66" s="403"/>
      <c r="AT66" s="403"/>
      <c r="AU66" s="403"/>
      <c r="AV66" s="403"/>
      <c r="AW66" s="403"/>
      <c r="AX66" s="403"/>
      <c r="AY66" s="403"/>
      <c r="AZ66" s="403"/>
      <c r="BA66" s="403"/>
      <c r="BB66" s="403"/>
      <c r="BC66" s="403"/>
      <c r="BD66" s="403"/>
    </row>
    <row r="67" ht="14.25" customHeight="1">
      <c r="A67" s="367" t="s">
        <v>84</v>
      </c>
      <c r="B67" s="401">
        <v>3.0</v>
      </c>
      <c r="C67" s="401">
        <v>1.0</v>
      </c>
      <c r="D67" s="401">
        <v>2.0</v>
      </c>
      <c r="E67" s="401">
        <v>0.0</v>
      </c>
      <c r="F67" s="401">
        <v>0.0</v>
      </c>
      <c r="G67" s="401">
        <v>0.0</v>
      </c>
      <c r="H67" s="333">
        <f t="shared" si="22"/>
        <v>1</v>
      </c>
      <c r="I67" s="334">
        <f t="shared" si="23"/>
        <v>1</v>
      </c>
      <c r="J67" s="368">
        <v>0.0</v>
      </c>
      <c r="K67" s="368">
        <v>0.0</v>
      </c>
      <c r="L67" s="371">
        <v>6.0</v>
      </c>
      <c r="M67" s="371">
        <v>6.0</v>
      </c>
      <c r="N67" s="334">
        <f t="shared" si="24"/>
        <v>1</v>
      </c>
      <c r="O67" s="371">
        <v>6.0</v>
      </c>
      <c r="P67" s="371">
        <v>6.0</v>
      </c>
      <c r="Q67" s="335">
        <f t="shared" si="25"/>
        <v>1</v>
      </c>
      <c r="R67" s="403"/>
      <c r="S67" s="403"/>
      <c r="T67" s="403"/>
      <c r="U67" s="403"/>
      <c r="V67" s="403"/>
      <c r="W67" s="403"/>
      <c r="X67" s="403"/>
      <c r="Y67" s="403"/>
      <c r="Z67" s="403"/>
      <c r="AA67" s="403"/>
      <c r="AB67" s="403"/>
      <c r="AC67" s="403"/>
      <c r="AD67" s="403"/>
      <c r="AE67" s="403"/>
      <c r="AF67" s="403"/>
      <c r="AG67" s="403"/>
      <c r="AH67" s="403"/>
      <c r="AI67" s="403"/>
      <c r="AJ67" s="403"/>
      <c r="AK67" s="403"/>
      <c r="AL67" s="403"/>
      <c r="AM67" s="403"/>
      <c r="AN67" s="403"/>
      <c r="AO67" s="403"/>
      <c r="AP67" s="403"/>
      <c r="AQ67" s="403"/>
      <c r="AR67" s="403"/>
      <c r="AS67" s="403"/>
      <c r="AT67" s="403"/>
      <c r="AU67" s="403"/>
      <c r="AV67" s="403"/>
      <c r="AW67" s="403"/>
      <c r="AX67" s="403"/>
      <c r="AY67" s="403"/>
      <c r="AZ67" s="403"/>
      <c r="BA67" s="403"/>
      <c r="BB67" s="403"/>
      <c r="BC67" s="403"/>
      <c r="BD67" s="403"/>
    </row>
    <row r="68" ht="14.25" customHeight="1">
      <c r="A68" s="404" t="s">
        <v>15</v>
      </c>
      <c r="B68" s="405">
        <f t="shared" ref="B68:G68" si="26">SUM(B62:B67)</f>
        <v>136</v>
      </c>
      <c r="C68" s="405">
        <f t="shared" si="26"/>
        <v>93</v>
      </c>
      <c r="D68" s="405">
        <f t="shared" si="26"/>
        <v>25</v>
      </c>
      <c r="E68" s="405">
        <f t="shared" si="26"/>
        <v>13</v>
      </c>
      <c r="F68" s="405">
        <f t="shared" si="26"/>
        <v>1</v>
      </c>
      <c r="G68" s="405">
        <f t="shared" si="26"/>
        <v>1</v>
      </c>
      <c r="H68" s="406">
        <f t="shared" si="22"/>
        <v>0.9632352941</v>
      </c>
      <c r="I68" s="369">
        <f t="shared" si="23"/>
        <v>0.8676470588</v>
      </c>
      <c r="J68" s="398">
        <f t="shared" ref="J68:M68" si="27">SUM(J62:J67)</f>
        <v>0</v>
      </c>
      <c r="K68" s="398">
        <f t="shared" si="27"/>
        <v>0</v>
      </c>
      <c r="L68" s="398">
        <f t="shared" si="27"/>
        <v>46</v>
      </c>
      <c r="M68" s="398">
        <f t="shared" si="27"/>
        <v>46</v>
      </c>
      <c r="N68" s="369">
        <f t="shared" si="24"/>
        <v>1</v>
      </c>
      <c r="O68" s="399">
        <f t="shared" ref="O68:P68" si="28">SUM(O62:O67)</f>
        <v>46</v>
      </c>
      <c r="P68" s="399">
        <f t="shared" si="28"/>
        <v>46</v>
      </c>
      <c r="Q68" s="407">
        <f t="shared" si="25"/>
        <v>1</v>
      </c>
      <c r="R68" s="408"/>
      <c r="S68" s="408"/>
      <c r="T68" s="408"/>
      <c r="U68" s="408"/>
      <c r="V68" s="408"/>
      <c r="W68" s="408"/>
      <c r="X68" s="408"/>
      <c r="Y68" s="408"/>
      <c r="Z68" s="408"/>
      <c r="AA68" s="408"/>
      <c r="AB68" s="408"/>
      <c r="AC68" s="408"/>
      <c r="AD68" s="408"/>
      <c r="AE68" s="408"/>
      <c r="AF68" s="408"/>
      <c r="AG68" s="408"/>
      <c r="AH68" s="408"/>
      <c r="AI68" s="408"/>
      <c r="AJ68" s="408"/>
      <c r="AK68" s="408"/>
      <c r="AL68" s="408"/>
      <c r="AM68" s="408"/>
      <c r="AN68" s="408"/>
      <c r="AO68" s="408"/>
      <c r="AP68" s="408"/>
      <c r="AQ68" s="408"/>
      <c r="AR68" s="408"/>
      <c r="AS68" s="408"/>
      <c r="AT68" s="408"/>
      <c r="AU68" s="408"/>
      <c r="AV68" s="408"/>
      <c r="AW68" s="408"/>
      <c r="AX68" s="408"/>
      <c r="AY68" s="408"/>
      <c r="AZ68" s="408"/>
      <c r="BA68" s="408"/>
      <c r="BB68" s="408"/>
      <c r="BC68" s="408"/>
      <c r="BD68" s="408"/>
    </row>
    <row r="69" ht="14.25" customHeight="1">
      <c r="A69" s="28"/>
      <c r="B69" s="409"/>
      <c r="C69" s="409"/>
      <c r="D69" s="409"/>
      <c r="E69" s="409"/>
      <c r="F69" s="409"/>
      <c r="G69" s="409"/>
      <c r="H69" s="28"/>
      <c r="I69" s="28"/>
      <c r="J69" s="28"/>
      <c r="K69" s="28"/>
      <c r="L69" s="28"/>
      <c r="M69" s="28"/>
      <c r="N69" s="28"/>
      <c r="Q69" s="95"/>
    </row>
    <row r="70" ht="14.25" customHeight="1">
      <c r="A70" s="89" t="s">
        <v>27</v>
      </c>
      <c r="B70" s="30"/>
      <c r="C70" s="30"/>
      <c r="D70" s="30"/>
      <c r="E70" s="30"/>
      <c r="F70" s="30"/>
      <c r="G70" s="88"/>
      <c r="H70" s="30"/>
      <c r="I70" s="30"/>
      <c r="J70" s="30"/>
      <c r="K70" s="30"/>
      <c r="L70" s="30"/>
      <c r="M70" s="30"/>
      <c r="N70" s="30"/>
    </row>
    <row r="71" ht="14.25" customHeight="1">
      <c r="A71" s="90" t="s">
        <v>4</v>
      </c>
      <c r="B71" s="32" t="s">
        <v>16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4"/>
    </row>
    <row r="72" ht="14.25" customHeight="1">
      <c r="A72" s="93">
        <v>1.0</v>
      </c>
      <c r="B72" s="32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4"/>
    </row>
    <row r="73" ht="14.25" customHeight="1">
      <c r="A73" s="93">
        <v>2.0</v>
      </c>
      <c r="B73" s="32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4"/>
    </row>
    <row r="74" ht="14.25" customHeight="1"/>
    <row r="75" ht="14.25" customHeight="1"/>
    <row r="76" ht="14.25" customHeight="1">
      <c r="A76" s="225" t="s">
        <v>20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8"/>
    </row>
    <row r="77" ht="14.2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8"/>
    </row>
    <row r="78" ht="14.25" customHeight="1">
      <c r="A78" s="36" t="s">
        <v>1210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37"/>
      <c r="P78" s="37"/>
      <c r="Q78" s="38"/>
    </row>
    <row r="79" ht="14.25" customHeight="1">
      <c r="A79" s="96" t="s">
        <v>18</v>
      </c>
      <c r="O79" s="62" t="s">
        <v>3</v>
      </c>
      <c r="P79" s="33"/>
      <c r="Q79" s="34"/>
    </row>
    <row r="80" ht="14.25" customHeight="1">
      <c r="A80" s="378" t="s">
        <v>4</v>
      </c>
      <c r="B80" s="378" t="s">
        <v>5</v>
      </c>
      <c r="C80" s="378" t="s">
        <v>6</v>
      </c>
      <c r="D80" s="378">
        <v>4.0</v>
      </c>
      <c r="E80" s="378">
        <v>3.0</v>
      </c>
      <c r="F80" s="378">
        <v>2.0</v>
      </c>
      <c r="G80" s="378" t="s">
        <v>7</v>
      </c>
      <c r="H80" s="379" t="s">
        <v>8</v>
      </c>
      <c r="I80" s="380" t="s">
        <v>9</v>
      </c>
      <c r="J80" s="380" t="s">
        <v>10</v>
      </c>
      <c r="K80" s="380" t="s">
        <v>11</v>
      </c>
      <c r="L80" s="380" t="s">
        <v>12</v>
      </c>
      <c r="M80" s="380" t="s">
        <v>11</v>
      </c>
      <c r="N80" s="380" t="s">
        <v>13</v>
      </c>
      <c r="O80" s="381" t="s">
        <v>12</v>
      </c>
      <c r="P80" s="381" t="s">
        <v>11</v>
      </c>
      <c r="Q80" s="382" t="s">
        <v>14</v>
      </c>
      <c r="R80" s="383"/>
      <c r="S80" s="383"/>
      <c r="T80" s="383"/>
      <c r="U80" s="383"/>
      <c r="V80" s="383"/>
      <c r="W80" s="383"/>
      <c r="X80" s="383"/>
      <c r="Y80" s="383"/>
      <c r="Z80" s="383"/>
      <c r="AA80" s="383"/>
      <c r="AB80" s="383"/>
      <c r="AC80" s="383"/>
      <c r="AD80" s="383"/>
      <c r="AE80" s="383"/>
      <c r="AF80" s="383"/>
      <c r="AG80" s="383"/>
      <c r="AH80" s="383"/>
      <c r="AI80" s="383"/>
      <c r="AJ80" s="383"/>
      <c r="AK80" s="383"/>
      <c r="AL80" s="384"/>
      <c r="AM80" s="384"/>
      <c r="AN80" s="384"/>
      <c r="AO80" s="384"/>
      <c r="AP80" s="384"/>
      <c r="AQ80" s="384"/>
      <c r="AR80" s="384"/>
      <c r="AS80" s="384"/>
      <c r="AT80" s="384"/>
      <c r="AU80" s="384"/>
      <c r="AV80" s="384"/>
      <c r="AW80" s="384"/>
      <c r="AX80" s="384"/>
      <c r="AY80" s="384"/>
      <c r="AZ80" s="384"/>
      <c r="BA80" s="384"/>
      <c r="BB80" s="384"/>
      <c r="BC80" s="384"/>
      <c r="BD80" s="384"/>
    </row>
    <row r="81" ht="14.25" customHeight="1">
      <c r="A81" s="391" t="s">
        <v>500</v>
      </c>
      <c r="B81" s="401">
        <v>26.0</v>
      </c>
      <c r="C81" s="402">
        <v>9.0</v>
      </c>
      <c r="D81" s="402">
        <v>12.0</v>
      </c>
      <c r="E81" s="402">
        <v>5.0</v>
      </c>
      <c r="F81" s="385">
        <v>0.0</v>
      </c>
      <c r="G81" s="385">
        <v>0.0</v>
      </c>
      <c r="H81" s="350">
        <f t="shared" ref="H81:H87" si="29">(C81+D81+E81)/B81</f>
        <v>1</v>
      </c>
      <c r="I81" s="351">
        <f t="shared" ref="I81:I87" si="30">(C81+D81)/B81</f>
        <v>0.8076923077</v>
      </c>
      <c r="J81" s="368">
        <v>0.0</v>
      </c>
      <c r="K81" s="368">
        <v>0.0</v>
      </c>
      <c r="L81" s="385">
        <v>32.0</v>
      </c>
      <c r="M81" s="385">
        <v>32.0</v>
      </c>
      <c r="N81" s="351">
        <f t="shared" ref="N81:N87" si="31">M81/L81</f>
        <v>1</v>
      </c>
      <c r="O81" s="385">
        <v>32.0</v>
      </c>
      <c r="P81" s="385">
        <v>32.0</v>
      </c>
      <c r="Q81" s="352">
        <f t="shared" ref="Q81:Q87" si="32">P81/O81</f>
        <v>1</v>
      </c>
      <c r="R81" s="403"/>
      <c r="S81" s="403"/>
      <c r="T81" s="403"/>
      <c r="U81" s="403"/>
      <c r="V81" s="403"/>
      <c r="W81" s="403"/>
      <c r="X81" s="403"/>
      <c r="Y81" s="403"/>
      <c r="Z81" s="403"/>
      <c r="AA81" s="403"/>
      <c r="AB81" s="403"/>
      <c r="AC81" s="403"/>
      <c r="AD81" s="403"/>
      <c r="AE81" s="403"/>
      <c r="AF81" s="403"/>
      <c r="AG81" s="403"/>
      <c r="AH81" s="403"/>
      <c r="AI81" s="403"/>
      <c r="AJ81" s="403"/>
      <c r="AK81" s="403"/>
      <c r="AL81" s="403"/>
      <c r="AM81" s="403"/>
      <c r="AN81" s="403"/>
      <c r="AO81" s="403"/>
      <c r="AP81" s="403"/>
      <c r="AQ81" s="403"/>
      <c r="AR81" s="403"/>
      <c r="AS81" s="403"/>
      <c r="AT81" s="403"/>
      <c r="AU81" s="403"/>
      <c r="AV81" s="403"/>
      <c r="AW81" s="403"/>
      <c r="AX81" s="403"/>
      <c r="AY81" s="403"/>
      <c r="AZ81" s="403"/>
      <c r="BA81" s="403"/>
      <c r="BB81" s="403"/>
      <c r="BC81" s="403"/>
      <c r="BD81" s="403"/>
    </row>
    <row r="82" ht="14.25" customHeight="1">
      <c r="A82" s="391" t="s">
        <v>296</v>
      </c>
      <c r="B82" s="401">
        <v>24.0</v>
      </c>
      <c r="C82" s="402">
        <v>12.0</v>
      </c>
      <c r="D82" s="402">
        <v>6.0</v>
      </c>
      <c r="E82" s="402">
        <v>6.0</v>
      </c>
      <c r="F82" s="385">
        <v>0.0</v>
      </c>
      <c r="G82" s="385">
        <v>0.0</v>
      </c>
      <c r="H82" s="350">
        <f t="shared" si="29"/>
        <v>1</v>
      </c>
      <c r="I82" s="351">
        <f t="shared" si="30"/>
        <v>0.75</v>
      </c>
      <c r="J82" s="368">
        <v>0.0</v>
      </c>
      <c r="K82" s="368">
        <v>0.0</v>
      </c>
      <c r="L82" s="385">
        <v>32.0</v>
      </c>
      <c r="M82" s="385">
        <v>32.0</v>
      </c>
      <c r="N82" s="351">
        <f t="shared" si="31"/>
        <v>1</v>
      </c>
      <c r="O82" s="385">
        <v>32.0</v>
      </c>
      <c r="P82" s="385">
        <v>32.0</v>
      </c>
      <c r="Q82" s="352">
        <f t="shared" si="32"/>
        <v>1</v>
      </c>
      <c r="R82" s="403"/>
      <c r="S82" s="403"/>
      <c r="T82" s="403"/>
      <c r="U82" s="403"/>
      <c r="V82" s="403"/>
      <c r="W82" s="403"/>
      <c r="X82" s="403"/>
      <c r="Y82" s="403"/>
      <c r="Z82" s="403"/>
      <c r="AA82" s="403"/>
      <c r="AB82" s="403"/>
      <c r="AC82" s="403"/>
      <c r="AD82" s="403"/>
      <c r="AE82" s="403"/>
      <c r="AF82" s="403"/>
      <c r="AG82" s="403"/>
      <c r="AH82" s="403"/>
      <c r="AI82" s="403"/>
      <c r="AJ82" s="403"/>
      <c r="AK82" s="403"/>
      <c r="AL82" s="403"/>
      <c r="AM82" s="403"/>
      <c r="AN82" s="403"/>
      <c r="AO82" s="403"/>
      <c r="AP82" s="403"/>
      <c r="AQ82" s="403"/>
      <c r="AR82" s="403"/>
      <c r="AS82" s="403"/>
      <c r="AT82" s="403"/>
      <c r="AU82" s="403"/>
      <c r="AV82" s="403"/>
      <c r="AW82" s="403"/>
      <c r="AX82" s="403"/>
      <c r="AY82" s="403"/>
      <c r="AZ82" s="403"/>
      <c r="BA82" s="403"/>
      <c r="BB82" s="403"/>
      <c r="BC82" s="403"/>
      <c r="BD82" s="403"/>
    </row>
    <row r="83" ht="14.25" customHeight="1">
      <c r="A83" s="391" t="s">
        <v>297</v>
      </c>
      <c r="B83" s="401">
        <v>25.0</v>
      </c>
      <c r="C83" s="385">
        <v>12.0</v>
      </c>
      <c r="D83" s="385">
        <v>12.0</v>
      </c>
      <c r="E83" s="385">
        <v>1.0</v>
      </c>
      <c r="F83" s="385">
        <v>0.0</v>
      </c>
      <c r="G83" s="385">
        <v>0.0</v>
      </c>
      <c r="H83" s="350">
        <f t="shared" si="29"/>
        <v>1</v>
      </c>
      <c r="I83" s="351">
        <f t="shared" si="30"/>
        <v>0.96</v>
      </c>
      <c r="J83" s="368">
        <v>0.0</v>
      </c>
      <c r="K83" s="368">
        <v>0.0</v>
      </c>
      <c r="L83" s="385">
        <v>32.0</v>
      </c>
      <c r="M83" s="385">
        <v>32.0</v>
      </c>
      <c r="N83" s="351">
        <f t="shared" si="31"/>
        <v>1</v>
      </c>
      <c r="O83" s="385">
        <v>32.0</v>
      </c>
      <c r="P83" s="385">
        <v>32.0</v>
      </c>
      <c r="Q83" s="352">
        <f t="shared" si="32"/>
        <v>1</v>
      </c>
      <c r="R83" s="403"/>
      <c r="S83" s="403"/>
      <c r="T83" s="403"/>
      <c r="U83" s="403"/>
      <c r="V83" s="403"/>
      <c r="W83" s="403"/>
      <c r="X83" s="403"/>
      <c r="Y83" s="403"/>
      <c r="Z83" s="403"/>
      <c r="AA83" s="403"/>
      <c r="AB83" s="403"/>
      <c r="AC83" s="403"/>
      <c r="AD83" s="403"/>
      <c r="AE83" s="403"/>
      <c r="AF83" s="403"/>
      <c r="AG83" s="403"/>
      <c r="AH83" s="403"/>
      <c r="AI83" s="403"/>
      <c r="AJ83" s="403"/>
      <c r="AK83" s="403"/>
      <c r="AL83" s="403"/>
      <c r="AM83" s="403"/>
      <c r="AN83" s="403"/>
      <c r="AO83" s="403"/>
      <c r="AP83" s="403"/>
      <c r="AQ83" s="403"/>
      <c r="AR83" s="403"/>
      <c r="AS83" s="403"/>
      <c r="AT83" s="403"/>
      <c r="AU83" s="403"/>
      <c r="AV83" s="403"/>
      <c r="AW83" s="403"/>
      <c r="AX83" s="403"/>
      <c r="AY83" s="403"/>
      <c r="AZ83" s="403"/>
      <c r="BA83" s="403"/>
      <c r="BB83" s="403"/>
      <c r="BC83" s="403"/>
      <c r="BD83" s="403"/>
    </row>
    <row r="84" ht="14.25" customHeight="1">
      <c r="A84" s="391" t="s">
        <v>298</v>
      </c>
      <c r="B84" s="401">
        <v>29.0</v>
      </c>
      <c r="C84" s="402">
        <v>18.0</v>
      </c>
      <c r="D84" s="402">
        <v>11.0</v>
      </c>
      <c r="E84" s="385">
        <v>0.0</v>
      </c>
      <c r="F84" s="385">
        <v>0.0</v>
      </c>
      <c r="G84" s="385">
        <v>0.0</v>
      </c>
      <c r="H84" s="350">
        <f t="shared" si="29"/>
        <v>1</v>
      </c>
      <c r="I84" s="351">
        <f t="shared" si="30"/>
        <v>1</v>
      </c>
      <c r="J84" s="368">
        <v>0.0</v>
      </c>
      <c r="K84" s="368">
        <v>0.0</v>
      </c>
      <c r="L84" s="385">
        <v>32.0</v>
      </c>
      <c r="M84" s="385">
        <v>32.0</v>
      </c>
      <c r="N84" s="351">
        <f t="shared" si="31"/>
        <v>1</v>
      </c>
      <c r="O84" s="385">
        <v>32.0</v>
      </c>
      <c r="P84" s="385">
        <v>32.0</v>
      </c>
      <c r="Q84" s="352">
        <f t="shared" si="32"/>
        <v>1</v>
      </c>
      <c r="R84" s="403"/>
      <c r="S84" s="403"/>
      <c r="T84" s="403"/>
      <c r="U84" s="403"/>
      <c r="V84" s="403"/>
      <c r="W84" s="403"/>
      <c r="X84" s="403"/>
      <c r="Y84" s="403"/>
      <c r="Z84" s="403"/>
      <c r="AA84" s="403"/>
      <c r="AB84" s="403"/>
      <c r="AC84" s="403"/>
      <c r="AD84" s="403"/>
      <c r="AE84" s="403"/>
      <c r="AF84" s="403"/>
      <c r="AG84" s="403"/>
      <c r="AH84" s="403"/>
      <c r="AI84" s="403"/>
      <c r="AJ84" s="403"/>
      <c r="AK84" s="403"/>
      <c r="AL84" s="403"/>
      <c r="AM84" s="403"/>
      <c r="AN84" s="403"/>
      <c r="AO84" s="403"/>
      <c r="AP84" s="403"/>
      <c r="AQ84" s="403"/>
      <c r="AR84" s="403"/>
      <c r="AS84" s="403"/>
      <c r="AT84" s="403"/>
      <c r="AU84" s="403"/>
      <c r="AV84" s="403"/>
      <c r="AW84" s="403"/>
      <c r="AX84" s="403"/>
      <c r="AY84" s="403"/>
      <c r="AZ84" s="403"/>
      <c r="BA84" s="403"/>
      <c r="BB84" s="403"/>
      <c r="BC84" s="403"/>
      <c r="BD84" s="403"/>
    </row>
    <row r="85" ht="14.25" customHeight="1">
      <c r="A85" s="391" t="s">
        <v>299</v>
      </c>
      <c r="B85" s="401">
        <v>30.0</v>
      </c>
      <c r="C85" s="402">
        <v>25.0</v>
      </c>
      <c r="D85" s="402">
        <v>5.0</v>
      </c>
      <c r="E85" s="385">
        <v>0.0</v>
      </c>
      <c r="F85" s="385">
        <v>0.0</v>
      </c>
      <c r="G85" s="385">
        <v>0.0</v>
      </c>
      <c r="H85" s="350">
        <f t="shared" si="29"/>
        <v>1</v>
      </c>
      <c r="I85" s="351">
        <f t="shared" si="30"/>
        <v>1</v>
      </c>
      <c r="J85" s="368">
        <v>0.0</v>
      </c>
      <c r="K85" s="368">
        <v>0.0</v>
      </c>
      <c r="L85" s="385">
        <v>32.0</v>
      </c>
      <c r="M85" s="385">
        <v>32.0</v>
      </c>
      <c r="N85" s="351">
        <f t="shared" si="31"/>
        <v>1</v>
      </c>
      <c r="O85" s="385">
        <v>32.0</v>
      </c>
      <c r="P85" s="385">
        <v>32.0</v>
      </c>
      <c r="Q85" s="352">
        <f t="shared" si="32"/>
        <v>1</v>
      </c>
      <c r="R85" s="403"/>
      <c r="S85" s="403"/>
      <c r="T85" s="403"/>
      <c r="U85" s="403"/>
      <c r="V85" s="403"/>
      <c r="W85" s="403"/>
      <c r="X85" s="403"/>
      <c r="Y85" s="403"/>
      <c r="Z85" s="403"/>
      <c r="AA85" s="403"/>
      <c r="AB85" s="403"/>
      <c r="AC85" s="403"/>
      <c r="AD85" s="403"/>
      <c r="AE85" s="403"/>
      <c r="AF85" s="403"/>
      <c r="AG85" s="403"/>
      <c r="AH85" s="403"/>
      <c r="AI85" s="403"/>
      <c r="AJ85" s="403"/>
      <c r="AK85" s="403"/>
      <c r="AL85" s="403"/>
      <c r="AM85" s="403"/>
      <c r="AN85" s="403"/>
      <c r="AO85" s="403"/>
      <c r="AP85" s="403"/>
      <c r="AQ85" s="403"/>
      <c r="AR85" s="403"/>
      <c r="AS85" s="403"/>
      <c r="AT85" s="403"/>
      <c r="AU85" s="403"/>
      <c r="AV85" s="403"/>
      <c r="AW85" s="403"/>
      <c r="AX85" s="403"/>
      <c r="AY85" s="403"/>
      <c r="AZ85" s="403"/>
      <c r="BA85" s="403"/>
      <c r="BB85" s="403"/>
      <c r="BC85" s="403"/>
      <c r="BD85" s="403"/>
    </row>
    <row r="86" ht="14.25" customHeight="1">
      <c r="A86" s="391" t="s">
        <v>84</v>
      </c>
      <c r="B86" s="401">
        <v>3.0</v>
      </c>
      <c r="C86" s="385">
        <v>1.0</v>
      </c>
      <c r="D86" s="385">
        <v>2.0</v>
      </c>
      <c r="E86" s="385">
        <v>0.0</v>
      </c>
      <c r="F86" s="385">
        <v>0.0</v>
      </c>
      <c r="G86" s="385">
        <v>0.0</v>
      </c>
      <c r="H86" s="350">
        <f t="shared" si="29"/>
        <v>1</v>
      </c>
      <c r="I86" s="351">
        <f t="shared" si="30"/>
        <v>1</v>
      </c>
      <c r="J86" s="368">
        <v>0.0</v>
      </c>
      <c r="K86" s="368">
        <v>0.0</v>
      </c>
      <c r="L86" s="385">
        <v>28.0</v>
      </c>
      <c r="M86" s="385">
        <v>28.0</v>
      </c>
      <c r="N86" s="351">
        <f t="shared" si="31"/>
        <v>1</v>
      </c>
      <c r="O86" s="385">
        <v>28.0</v>
      </c>
      <c r="P86" s="385">
        <v>28.0</v>
      </c>
      <c r="Q86" s="352">
        <f t="shared" si="32"/>
        <v>1</v>
      </c>
      <c r="R86" s="403"/>
      <c r="S86" s="403"/>
      <c r="T86" s="403"/>
      <c r="U86" s="403"/>
      <c r="V86" s="403"/>
      <c r="W86" s="403"/>
      <c r="X86" s="403"/>
      <c r="Y86" s="403"/>
      <c r="Z86" s="403"/>
      <c r="AA86" s="403"/>
      <c r="AB86" s="403"/>
      <c r="AC86" s="403"/>
      <c r="AD86" s="403"/>
      <c r="AE86" s="403"/>
      <c r="AF86" s="403"/>
      <c r="AG86" s="403"/>
      <c r="AH86" s="403"/>
      <c r="AI86" s="403"/>
      <c r="AJ86" s="403"/>
      <c r="AK86" s="403"/>
      <c r="AL86" s="403"/>
      <c r="AM86" s="403"/>
      <c r="AN86" s="403"/>
      <c r="AO86" s="403"/>
      <c r="AP86" s="403"/>
      <c r="AQ86" s="403"/>
      <c r="AR86" s="403"/>
      <c r="AS86" s="403"/>
      <c r="AT86" s="403"/>
      <c r="AU86" s="403"/>
      <c r="AV86" s="403"/>
      <c r="AW86" s="403"/>
      <c r="AX86" s="403"/>
      <c r="AY86" s="403"/>
      <c r="AZ86" s="403"/>
      <c r="BA86" s="403"/>
      <c r="BB86" s="403"/>
      <c r="BC86" s="403"/>
      <c r="BD86" s="403"/>
    </row>
    <row r="87" ht="14.25" customHeight="1">
      <c r="A87" s="410" t="s">
        <v>15</v>
      </c>
      <c r="B87" s="411">
        <f t="shared" ref="B87:E87" si="33">SUM(B81:B86)</f>
        <v>137</v>
      </c>
      <c r="C87" s="411">
        <f t="shared" si="33"/>
        <v>77</v>
      </c>
      <c r="D87" s="411">
        <f t="shared" si="33"/>
        <v>48</v>
      </c>
      <c r="E87" s="411">
        <f t="shared" si="33"/>
        <v>12</v>
      </c>
      <c r="F87" s="412">
        <v>0.0</v>
      </c>
      <c r="G87" s="411">
        <f>SUM(G81:G86)</f>
        <v>0</v>
      </c>
      <c r="H87" s="413">
        <f t="shared" si="29"/>
        <v>1</v>
      </c>
      <c r="I87" s="414">
        <f t="shared" si="30"/>
        <v>0.9124087591</v>
      </c>
      <c r="J87" s="392">
        <f t="shared" ref="J87:M87" si="34">SUM(J81:J86)</f>
        <v>0</v>
      </c>
      <c r="K87" s="392">
        <f t="shared" si="34"/>
        <v>0</v>
      </c>
      <c r="L87" s="392">
        <f t="shared" si="34"/>
        <v>188</v>
      </c>
      <c r="M87" s="392">
        <f t="shared" si="34"/>
        <v>188</v>
      </c>
      <c r="N87" s="414">
        <f t="shared" si="31"/>
        <v>1</v>
      </c>
      <c r="O87" s="394">
        <f t="shared" ref="O87:P87" si="35">SUM(O81:O86)</f>
        <v>188</v>
      </c>
      <c r="P87" s="394">
        <f t="shared" si="35"/>
        <v>188</v>
      </c>
      <c r="Q87" s="395">
        <f t="shared" si="32"/>
        <v>1</v>
      </c>
      <c r="R87" s="408"/>
      <c r="S87" s="408"/>
      <c r="T87" s="408"/>
      <c r="U87" s="408"/>
      <c r="V87" s="408"/>
      <c r="W87" s="408"/>
      <c r="X87" s="408"/>
      <c r="Y87" s="408"/>
      <c r="Z87" s="408"/>
      <c r="AA87" s="408"/>
      <c r="AB87" s="408"/>
      <c r="AC87" s="408"/>
      <c r="AD87" s="408"/>
      <c r="AE87" s="408"/>
      <c r="AF87" s="408"/>
      <c r="AG87" s="408"/>
      <c r="AH87" s="408"/>
      <c r="AI87" s="408"/>
      <c r="AJ87" s="408"/>
      <c r="AK87" s="408"/>
      <c r="AL87" s="408"/>
      <c r="AM87" s="408"/>
      <c r="AN87" s="408"/>
      <c r="AO87" s="408"/>
      <c r="AP87" s="408"/>
      <c r="AQ87" s="408"/>
      <c r="AR87" s="408"/>
      <c r="AS87" s="408"/>
      <c r="AT87" s="408"/>
      <c r="AU87" s="408"/>
      <c r="AV87" s="408"/>
      <c r="AW87" s="408"/>
      <c r="AX87" s="408"/>
      <c r="AY87" s="408"/>
      <c r="AZ87" s="408"/>
      <c r="BA87" s="408"/>
      <c r="BB87" s="408"/>
      <c r="BC87" s="408"/>
      <c r="BD87" s="408"/>
    </row>
    <row r="88" ht="14.25" customHeight="1">
      <c r="A88" s="415"/>
      <c r="B88" s="416"/>
      <c r="C88" s="416"/>
      <c r="D88" s="416"/>
      <c r="E88" s="416"/>
      <c r="F88" s="416"/>
      <c r="G88" s="416"/>
      <c r="H88" s="415"/>
      <c r="I88" s="415"/>
      <c r="J88" s="415"/>
      <c r="K88" s="415"/>
      <c r="L88" s="415"/>
      <c r="M88" s="415"/>
      <c r="N88" s="415"/>
      <c r="O88" s="345"/>
      <c r="P88" s="345"/>
      <c r="Q88" s="417"/>
      <c r="R88" s="403"/>
      <c r="S88" s="403"/>
      <c r="T88" s="403"/>
      <c r="U88" s="403"/>
      <c r="V88" s="403"/>
      <c r="W88" s="403"/>
      <c r="X88" s="403"/>
      <c r="Y88" s="403"/>
      <c r="Z88" s="403"/>
      <c r="AA88" s="403"/>
      <c r="AB88" s="403"/>
      <c r="AC88" s="403"/>
      <c r="AD88" s="403"/>
      <c r="AE88" s="403"/>
      <c r="AF88" s="403"/>
      <c r="AG88" s="403"/>
      <c r="AH88" s="403"/>
      <c r="AI88" s="403"/>
      <c r="AJ88" s="403"/>
      <c r="AK88" s="403"/>
      <c r="AL88" s="403"/>
      <c r="AM88" s="403"/>
      <c r="AN88" s="403"/>
      <c r="AO88" s="403"/>
      <c r="AP88" s="403"/>
      <c r="AQ88" s="403"/>
      <c r="AR88" s="403"/>
      <c r="AS88" s="403"/>
      <c r="AT88" s="403"/>
      <c r="AU88" s="403"/>
      <c r="AV88" s="403"/>
      <c r="AW88" s="403"/>
      <c r="AX88" s="403"/>
      <c r="AY88" s="403"/>
      <c r="AZ88" s="403"/>
      <c r="BA88" s="403"/>
      <c r="BB88" s="403"/>
      <c r="BC88" s="403"/>
      <c r="BD88" s="403"/>
    </row>
    <row r="89" ht="14.25" customHeight="1">
      <c r="A89" s="241" t="s">
        <v>27</v>
      </c>
      <c r="B89" s="59"/>
      <c r="C89" s="59"/>
      <c r="D89" s="59"/>
      <c r="E89" s="59"/>
      <c r="F89" s="59"/>
      <c r="G89" s="242"/>
      <c r="H89" s="59"/>
      <c r="I89" s="59"/>
      <c r="J89" s="59"/>
      <c r="K89" s="59"/>
      <c r="L89" s="59"/>
      <c r="M89" s="59"/>
      <c r="N89" s="59"/>
      <c r="O89" s="37"/>
      <c r="P89" s="37"/>
      <c r="Q89" s="37"/>
    </row>
    <row r="90" ht="14.25" customHeight="1">
      <c r="A90" s="243" t="s">
        <v>4</v>
      </c>
      <c r="B90" s="61" t="s">
        <v>16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  <c r="O90" s="37"/>
      <c r="P90" s="37"/>
      <c r="Q90" s="37"/>
    </row>
    <row r="91" ht="14.25" customHeight="1">
      <c r="A91" s="246">
        <v>1.0</v>
      </c>
      <c r="B91" s="6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  <c r="O91" s="37"/>
      <c r="P91" s="37"/>
      <c r="Q91" s="37"/>
    </row>
    <row r="92" ht="14.25" customHeight="1">
      <c r="A92" s="246">
        <v>2.0</v>
      </c>
      <c r="B92" s="62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4"/>
      <c r="O92" s="37"/>
      <c r="P92" s="37"/>
      <c r="Q92" s="37"/>
    </row>
    <row r="93" ht="14.25" customHeight="1">
      <c r="A93" s="377"/>
      <c r="B93" s="377"/>
      <c r="C93" s="377"/>
      <c r="D93" s="377"/>
      <c r="E93" s="377"/>
      <c r="F93" s="377"/>
      <c r="G93" s="377"/>
      <c r="H93" s="377"/>
      <c r="I93" s="377"/>
      <c r="J93" s="377"/>
      <c r="K93" s="377"/>
      <c r="L93" s="377"/>
      <c r="M93" s="377"/>
      <c r="N93" s="377"/>
      <c r="O93" s="377"/>
      <c r="P93" s="377"/>
      <c r="Q93" s="377"/>
    </row>
    <row r="94" ht="14.25" customHeight="1">
      <c r="A94" s="377"/>
      <c r="B94" s="377"/>
      <c r="C94" s="377"/>
      <c r="D94" s="377"/>
      <c r="E94" s="377"/>
      <c r="F94" s="377"/>
      <c r="G94" s="377"/>
      <c r="H94" s="377"/>
      <c r="I94" s="377"/>
      <c r="J94" s="377"/>
      <c r="K94" s="377"/>
      <c r="L94" s="377"/>
      <c r="M94" s="377"/>
      <c r="N94" s="377"/>
      <c r="O94" s="377"/>
      <c r="P94" s="377"/>
      <c r="Q94" s="377"/>
    </row>
    <row r="95" ht="14.25" customHeight="1">
      <c r="A95" s="377"/>
      <c r="B95" s="377"/>
      <c r="C95" s="377"/>
      <c r="D95" s="377"/>
      <c r="E95" s="377"/>
      <c r="F95" s="377"/>
      <c r="G95" s="377"/>
      <c r="H95" s="377"/>
      <c r="I95" s="377"/>
      <c r="J95" s="377"/>
      <c r="K95" s="377"/>
      <c r="L95" s="377"/>
      <c r="M95" s="377"/>
      <c r="N95" s="377"/>
      <c r="O95" s="377"/>
      <c r="P95" s="377"/>
      <c r="Q95" s="377"/>
    </row>
    <row r="96" ht="14.25" customHeight="1">
      <c r="A96" s="377"/>
      <c r="B96" s="377"/>
      <c r="C96" s="377"/>
      <c r="D96" s="377"/>
      <c r="E96" s="377"/>
      <c r="F96" s="377"/>
      <c r="G96" s="377"/>
      <c r="H96" s="377"/>
      <c r="I96" s="377"/>
      <c r="J96" s="377"/>
      <c r="K96" s="377"/>
      <c r="L96" s="377"/>
      <c r="M96" s="377"/>
      <c r="N96" s="377"/>
      <c r="O96" s="377"/>
      <c r="P96" s="377"/>
      <c r="Q96" s="377"/>
    </row>
    <row r="97" ht="14.25" customHeight="1">
      <c r="A97" s="377"/>
      <c r="B97" s="377"/>
      <c r="C97" s="377"/>
      <c r="D97" s="377"/>
      <c r="E97" s="377"/>
      <c r="F97" s="377"/>
      <c r="G97" s="377"/>
      <c r="H97" s="377"/>
      <c r="I97" s="377"/>
      <c r="J97" s="377"/>
      <c r="K97" s="377"/>
      <c r="L97" s="377"/>
      <c r="M97" s="377"/>
      <c r="N97" s="377"/>
      <c r="O97" s="377"/>
      <c r="P97" s="377"/>
      <c r="Q97" s="377"/>
    </row>
    <row r="98" ht="14.25" customHeight="1">
      <c r="A98" s="377"/>
      <c r="B98" s="377"/>
      <c r="C98" s="377"/>
      <c r="D98" s="377"/>
      <c r="E98" s="377"/>
      <c r="F98" s="377"/>
      <c r="G98" s="377"/>
      <c r="H98" s="377"/>
      <c r="I98" s="377"/>
      <c r="J98" s="377"/>
      <c r="K98" s="377"/>
      <c r="L98" s="377"/>
      <c r="M98" s="377"/>
      <c r="N98" s="377"/>
      <c r="O98" s="377"/>
      <c r="P98" s="377"/>
      <c r="Q98" s="377"/>
    </row>
    <row r="99" ht="14.25" customHeight="1">
      <c r="A99" s="377"/>
      <c r="B99" s="377"/>
      <c r="C99" s="377"/>
      <c r="D99" s="377"/>
      <c r="E99" s="377"/>
      <c r="F99" s="377"/>
      <c r="G99" s="377"/>
      <c r="H99" s="377"/>
      <c r="I99" s="377"/>
      <c r="J99" s="377"/>
      <c r="K99" s="377"/>
      <c r="L99" s="377"/>
      <c r="M99" s="377"/>
      <c r="N99" s="377"/>
      <c r="O99" s="377"/>
      <c r="P99" s="377"/>
      <c r="Q99" s="377"/>
    </row>
    <row r="100" ht="14.25" customHeight="1">
      <c r="A100" s="377"/>
      <c r="B100" s="377"/>
      <c r="C100" s="377"/>
      <c r="D100" s="377"/>
      <c r="E100" s="377"/>
      <c r="F100" s="377"/>
      <c r="G100" s="377"/>
      <c r="H100" s="377"/>
      <c r="I100" s="377"/>
      <c r="J100" s="377"/>
      <c r="K100" s="377"/>
      <c r="L100" s="377"/>
      <c r="M100" s="377"/>
      <c r="N100" s="377"/>
      <c r="O100" s="377"/>
      <c r="P100" s="377"/>
      <c r="Q100" s="377"/>
    </row>
    <row r="101" ht="14.25" customHeight="1">
      <c r="A101" s="377"/>
      <c r="B101" s="377"/>
      <c r="C101" s="377"/>
      <c r="D101" s="377"/>
      <c r="E101" s="377"/>
      <c r="F101" s="377"/>
      <c r="G101" s="377"/>
      <c r="H101" s="377"/>
      <c r="I101" s="377"/>
      <c r="J101" s="377"/>
      <c r="K101" s="377"/>
      <c r="L101" s="377"/>
      <c r="M101" s="377"/>
      <c r="N101" s="377"/>
      <c r="O101" s="377"/>
      <c r="P101" s="377"/>
      <c r="Q101" s="377"/>
    </row>
    <row r="102" ht="14.25" customHeight="1">
      <c r="A102" s="377"/>
      <c r="B102" s="377"/>
      <c r="C102" s="377"/>
      <c r="D102" s="377"/>
      <c r="E102" s="377"/>
      <c r="F102" s="377"/>
      <c r="G102" s="377"/>
      <c r="H102" s="377"/>
      <c r="I102" s="377"/>
      <c r="J102" s="377"/>
      <c r="K102" s="377"/>
      <c r="L102" s="377"/>
      <c r="M102" s="377"/>
      <c r="N102" s="377"/>
      <c r="O102" s="377"/>
      <c r="P102" s="377"/>
      <c r="Q102" s="377"/>
    </row>
    <row r="103" ht="14.25" customHeight="1">
      <c r="A103" s="377"/>
      <c r="B103" s="377"/>
      <c r="C103" s="377"/>
      <c r="D103" s="377"/>
      <c r="E103" s="377"/>
      <c r="F103" s="377"/>
      <c r="G103" s="377"/>
      <c r="H103" s="377"/>
      <c r="I103" s="377"/>
      <c r="J103" s="377"/>
      <c r="K103" s="377"/>
      <c r="L103" s="377"/>
      <c r="M103" s="377"/>
      <c r="N103" s="377"/>
      <c r="O103" s="377"/>
      <c r="P103" s="377"/>
      <c r="Q103" s="377"/>
    </row>
    <row r="104" ht="14.25" customHeight="1">
      <c r="A104" s="377"/>
      <c r="B104" s="377"/>
      <c r="C104" s="377"/>
      <c r="D104" s="377"/>
      <c r="E104" s="377"/>
      <c r="F104" s="377"/>
      <c r="G104" s="377"/>
      <c r="H104" s="377"/>
      <c r="I104" s="377"/>
      <c r="J104" s="377"/>
      <c r="K104" s="377"/>
      <c r="L104" s="377"/>
      <c r="M104" s="377"/>
      <c r="N104" s="377"/>
      <c r="O104" s="377"/>
      <c r="P104" s="377"/>
      <c r="Q104" s="377"/>
    </row>
    <row r="105" ht="14.25" customHeight="1">
      <c r="A105" s="377"/>
      <c r="B105" s="377"/>
      <c r="C105" s="377"/>
      <c r="D105" s="377"/>
      <c r="E105" s="377"/>
      <c r="F105" s="377"/>
      <c r="G105" s="377"/>
      <c r="H105" s="377"/>
      <c r="I105" s="377"/>
      <c r="J105" s="377"/>
      <c r="K105" s="377"/>
      <c r="L105" s="377"/>
      <c r="M105" s="377"/>
      <c r="N105" s="377"/>
      <c r="O105" s="377"/>
      <c r="P105" s="377"/>
      <c r="Q105" s="377"/>
    </row>
    <row r="106" ht="14.25" customHeight="1">
      <c r="A106" s="377"/>
      <c r="B106" s="377"/>
      <c r="C106" s="377"/>
      <c r="D106" s="377"/>
      <c r="E106" s="377"/>
      <c r="F106" s="377"/>
      <c r="G106" s="377"/>
      <c r="H106" s="377"/>
      <c r="I106" s="377"/>
      <c r="J106" s="377"/>
      <c r="K106" s="377"/>
      <c r="L106" s="377"/>
      <c r="M106" s="377"/>
      <c r="N106" s="377"/>
      <c r="O106" s="377"/>
      <c r="P106" s="377"/>
      <c r="Q106" s="377"/>
    </row>
    <row r="107" ht="14.25" customHeight="1">
      <c r="A107" s="377"/>
      <c r="B107" s="377"/>
      <c r="C107" s="377"/>
      <c r="D107" s="377"/>
      <c r="E107" s="377"/>
      <c r="F107" s="377"/>
      <c r="G107" s="377"/>
      <c r="H107" s="377"/>
      <c r="I107" s="377"/>
      <c r="J107" s="377"/>
      <c r="K107" s="377"/>
      <c r="L107" s="377"/>
      <c r="M107" s="377"/>
      <c r="N107" s="377"/>
      <c r="O107" s="377"/>
      <c r="P107" s="377"/>
      <c r="Q107" s="377"/>
    </row>
    <row r="108" ht="14.25" customHeight="1">
      <c r="A108" s="377"/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</row>
    <row r="109" ht="14.25" customHeight="1">
      <c r="A109" s="377"/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</row>
    <row r="110" ht="14.25" customHeight="1">
      <c r="A110" s="377"/>
      <c r="B110" s="377"/>
      <c r="C110" s="377"/>
      <c r="D110" s="377"/>
      <c r="E110" s="377"/>
      <c r="F110" s="377"/>
      <c r="G110" s="377"/>
      <c r="H110" s="377"/>
      <c r="I110" s="377"/>
      <c r="J110" s="377"/>
      <c r="K110" s="377"/>
      <c r="L110" s="377"/>
      <c r="M110" s="377"/>
      <c r="N110" s="377"/>
      <c r="O110" s="377"/>
      <c r="P110" s="377"/>
      <c r="Q110" s="377"/>
    </row>
    <row r="111" ht="14.25" customHeight="1">
      <c r="A111" s="377"/>
      <c r="B111" s="377"/>
      <c r="C111" s="377"/>
      <c r="D111" s="377"/>
      <c r="E111" s="377"/>
      <c r="F111" s="377"/>
      <c r="G111" s="377"/>
      <c r="H111" s="377"/>
      <c r="I111" s="377"/>
      <c r="J111" s="377"/>
      <c r="K111" s="377"/>
      <c r="L111" s="377"/>
      <c r="M111" s="377"/>
      <c r="N111" s="377"/>
      <c r="O111" s="377"/>
      <c r="P111" s="377"/>
      <c r="Q111" s="377"/>
    </row>
    <row r="112" ht="14.25" customHeight="1">
      <c r="A112" s="377"/>
      <c r="B112" s="377"/>
      <c r="C112" s="377"/>
      <c r="D112" s="377"/>
      <c r="E112" s="377"/>
      <c r="F112" s="377"/>
      <c r="G112" s="377"/>
      <c r="H112" s="377"/>
      <c r="I112" s="377"/>
      <c r="J112" s="377"/>
      <c r="K112" s="377"/>
      <c r="L112" s="377"/>
      <c r="M112" s="377"/>
      <c r="N112" s="377"/>
      <c r="O112" s="377"/>
      <c r="P112" s="377"/>
      <c r="Q112" s="377"/>
    </row>
    <row r="113" ht="14.25" customHeight="1">
      <c r="A113" s="377"/>
      <c r="B113" s="377"/>
      <c r="C113" s="377"/>
      <c r="D113" s="377"/>
      <c r="E113" s="377"/>
      <c r="F113" s="377"/>
      <c r="G113" s="377"/>
      <c r="H113" s="377"/>
      <c r="I113" s="377"/>
      <c r="J113" s="377"/>
      <c r="K113" s="377"/>
      <c r="L113" s="377"/>
      <c r="M113" s="377"/>
      <c r="N113" s="377"/>
      <c r="O113" s="377"/>
      <c r="P113" s="377"/>
      <c r="Q113" s="377"/>
    </row>
    <row r="114" ht="14.25" customHeight="1">
      <c r="A114" s="377"/>
      <c r="B114" s="377"/>
      <c r="C114" s="377"/>
      <c r="D114" s="377"/>
      <c r="E114" s="377"/>
      <c r="F114" s="377"/>
      <c r="G114" s="377"/>
      <c r="H114" s="377"/>
      <c r="I114" s="377"/>
      <c r="J114" s="377"/>
      <c r="K114" s="377"/>
      <c r="L114" s="377"/>
      <c r="M114" s="377"/>
      <c r="N114" s="377"/>
      <c r="O114" s="377"/>
      <c r="P114" s="377"/>
      <c r="Q114" s="377"/>
    </row>
    <row r="115" ht="14.25" customHeight="1">
      <c r="A115" s="377"/>
      <c r="B115" s="377"/>
      <c r="C115" s="377"/>
      <c r="D115" s="377"/>
      <c r="E115" s="377"/>
      <c r="F115" s="377"/>
      <c r="G115" s="377"/>
      <c r="H115" s="377"/>
      <c r="I115" s="377"/>
      <c r="J115" s="377"/>
      <c r="K115" s="377"/>
      <c r="L115" s="377"/>
      <c r="M115" s="377"/>
      <c r="N115" s="377"/>
      <c r="O115" s="377"/>
      <c r="P115" s="377"/>
      <c r="Q115" s="377"/>
    </row>
    <row r="116" ht="14.25" customHeight="1">
      <c r="A116" s="377"/>
      <c r="B116" s="377"/>
      <c r="C116" s="377"/>
      <c r="D116" s="377"/>
      <c r="E116" s="377"/>
      <c r="F116" s="377"/>
      <c r="G116" s="377"/>
      <c r="H116" s="377"/>
      <c r="I116" s="377"/>
      <c r="J116" s="377"/>
      <c r="K116" s="377"/>
      <c r="L116" s="377"/>
      <c r="M116" s="377"/>
      <c r="N116" s="377"/>
      <c r="O116" s="377"/>
      <c r="P116" s="377"/>
      <c r="Q116" s="377"/>
    </row>
    <row r="117" ht="14.25" customHeight="1">
      <c r="A117" s="377"/>
      <c r="B117" s="377"/>
      <c r="C117" s="377"/>
      <c r="D117" s="377"/>
      <c r="E117" s="377"/>
      <c r="F117" s="377"/>
      <c r="G117" s="377"/>
      <c r="H117" s="377"/>
      <c r="I117" s="377"/>
      <c r="J117" s="377"/>
      <c r="K117" s="377"/>
      <c r="L117" s="377"/>
      <c r="M117" s="377"/>
      <c r="N117" s="377"/>
      <c r="O117" s="377"/>
      <c r="P117" s="377"/>
      <c r="Q117" s="377"/>
    </row>
    <row r="118" ht="14.25" customHeight="1">
      <c r="A118" s="377"/>
      <c r="B118" s="377"/>
      <c r="C118" s="377"/>
      <c r="D118" s="377"/>
      <c r="E118" s="377"/>
      <c r="F118" s="377"/>
      <c r="G118" s="377"/>
      <c r="H118" s="377"/>
      <c r="I118" s="377"/>
      <c r="J118" s="377"/>
      <c r="K118" s="377"/>
      <c r="L118" s="377"/>
      <c r="M118" s="377"/>
      <c r="N118" s="377"/>
      <c r="O118" s="377"/>
      <c r="P118" s="377"/>
      <c r="Q118" s="377"/>
    </row>
    <row r="119" ht="14.25" customHeight="1">
      <c r="A119" s="377"/>
      <c r="B119" s="377"/>
      <c r="C119" s="377"/>
      <c r="D119" s="377"/>
      <c r="E119" s="377"/>
      <c r="F119" s="377"/>
      <c r="G119" s="377"/>
      <c r="H119" s="377"/>
      <c r="I119" s="377"/>
      <c r="J119" s="377"/>
      <c r="K119" s="377"/>
      <c r="L119" s="377"/>
      <c r="M119" s="377"/>
      <c r="N119" s="377"/>
      <c r="O119" s="377"/>
      <c r="P119" s="377"/>
      <c r="Q119" s="377"/>
    </row>
    <row r="120" ht="14.25" customHeight="1">
      <c r="A120" s="377"/>
      <c r="B120" s="377"/>
      <c r="C120" s="377"/>
      <c r="D120" s="377"/>
      <c r="E120" s="377"/>
      <c r="F120" s="377"/>
      <c r="G120" s="377"/>
      <c r="H120" s="377"/>
      <c r="I120" s="377"/>
      <c r="J120" s="377"/>
      <c r="K120" s="377"/>
      <c r="L120" s="377"/>
      <c r="M120" s="377"/>
      <c r="N120" s="377"/>
      <c r="O120" s="377"/>
      <c r="P120" s="377"/>
      <c r="Q120" s="377"/>
    </row>
    <row r="121" ht="14.25" customHeight="1">
      <c r="A121" s="377"/>
      <c r="B121" s="377"/>
      <c r="C121" s="377"/>
      <c r="D121" s="377"/>
      <c r="E121" s="377"/>
      <c r="F121" s="377"/>
      <c r="G121" s="377"/>
      <c r="H121" s="377"/>
      <c r="I121" s="377"/>
      <c r="J121" s="377"/>
      <c r="K121" s="377"/>
      <c r="L121" s="377"/>
      <c r="M121" s="377"/>
      <c r="N121" s="377"/>
      <c r="O121" s="377"/>
      <c r="P121" s="377"/>
      <c r="Q121" s="377"/>
    </row>
    <row r="122" ht="14.25" customHeight="1">
      <c r="A122" s="377"/>
      <c r="B122" s="377"/>
      <c r="C122" s="377"/>
      <c r="D122" s="377"/>
      <c r="E122" s="377"/>
      <c r="F122" s="377"/>
      <c r="G122" s="377"/>
      <c r="H122" s="377"/>
      <c r="I122" s="377"/>
      <c r="J122" s="377"/>
      <c r="K122" s="377"/>
      <c r="L122" s="377"/>
      <c r="M122" s="377"/>
      <c r="N122" s="377"/>
      <c r="O122" s="377"/>
      <c r="P122" s="377"/>
      <c r="Q122" s="377"/>
    </row>
    <row r="123" ht="14.25" customHeight="1">
      <c r="A123" s="377"/>
      <c r="B123" s="377"/>
      <c r="C123" s="377"/>
      <c r="D123" s="377"/>
      <c r="E123" s="377"/>
      <c r="F123" s="377"/>
      <c r="G123" s="377"/>
      <c r="H123" s="377"/>
      <c r="I123" s="377"/>
      <c r="J123" s="377"/>
      <c r="K123" s="377"/>
      <c r="L123" s="377"/>
      <c r="M123" s="377"/>
      <c r="N123" s="377"/>
      <c r="O123" s="377"/>
      <c r="P123" s="377"/>
      <c r="Q123" s="377"/>
    </row>
    <row r="124" ht="14.25" customHeight="1">
      <c r="A124" s="377"/>
      <c r="B124" s="377"/>
      <c r="C124" s="377"/>
      <c r="D124" s="377"/>
      <c r="E124" s="377"/>
      <c r="F124" s="377"/>
      <c r="G124" s="377"/>
      <c r="H124" s="377"/>
      <c r="I124" s="377"/>
      <c r="J124" s="377"/>
      <c r="K124" s="377"/>
      <c r="L124" s="377"/>
      <c r="M124" s="377"/>
      <c r="N124" s="377"/>
      <c r="O124" s="377"/>
      <c r="P124" s="377"/>
      <c r="Q124" s="377"/>
    </row>
    <row r="125" ht="14.25" customHeight="1">
      <c r="A125" s="377"/>
      <c r="B125" s="377"/>
      <c r="C125" s="377"/>
      <c r="D125" s="377"/>
      <c r="E125" s="377"/>
      <c r="F125" s="377"/>
      <c r="G125" s="377"/>
      <c r="H125" s="377"/>
      <c r="I125" s="377"/>
      <c r="J125" s="377"/>
      <c r="K125" s="377"/>
      <c r="L125" s="377"/>
      <c r="M125" s="377"/>
      <c r="N125" s="377"/>
      <c r="O125" s="377"/>
      <c r="P125" s="377"/>
      <c r="Q125" s="377"/>
    </row>
    <row r="126" ht="14.25" customHeight="1">
      <c r="A126" s="377"/>
      <c r="B126" s="377"/>
      <c r="C126" s="377"/>
      <c r="D126" s="377"/>
      <c r="E126" s="377"/>
      <c r="F126" s="377"/>
      <c r="G126" s="377"/>
      <c r="H126" s="377"/>
      <c r="I126" s="377"/>
      <c r="J126" s="377"/>
      <c r="K126" s="377"/>
      <c r="L126" s="377"/>
      <c r="M126" s="377"/>
      <c r="N126" s="377"/>
      <c r="O126" s="377"/>
      <c r="P126" s="377"/>
      <c r="Q126" s="377"/>
    </row>
    <row r="127" ht="14.25" customHeight="1">
      <c r="A127" s="377"/>
      <c r="B127" s="377"/>
      <c r="C127" s="377"/>
      <c r="D127" s="377"/>
      <c r="E127" s="377"/>
      <c r="F127" s="377"/>
      <c r="G127" s="377"/>
      <c r="H127" s="377"/>
      <c r="I127" s="377"/>
      <c r="J127" s="377"/>
      <c r="K127" s="377"/>
      <c r="L127" s="377"/>
      <c r="M127" s="377"/>
      <c r="N127" s="377"/>
      <c r="O127" s="377"/>
      <c r="P127" s="377"/>
      <c r="Q127" s="377"/>
    </row>
    <row r="128" ht="14.25" customHeight="1">
      <c r="A128" s="377"/>
      <c r="B128" s="377"/>
      <c r="C128" s="377"/>
      <c r="D128" s="377"/>
      <c r="E128" s="377"/>
      <c r="F128" s="377"/>
      <c r="G128" s="377"/>
      <c r="H128" s="377"/>
      <c r="I128" s="377"/>
      <c r="J128" s="377"/>
      <c r="K128" s="377"/>
      <c r="L128" s="377"/>
      <c r="M128" s="377"/>
      <c r="N128" s="377"/>
      <c r="O128" s="377"/>
      <c r="P128" s="377"/>
      <c r="Q128" s="377"/>
    </row>
    <row r="129" ht="14.25" customHeight="1">
      <c r="A129" s="377"/>
      <c r="B129" s="377"/>
      <c r="C129" s="377"/>
      <c r="D129" s="377"/>
      <c r="E129" s="377"/>
      <c r="F129" s="377"/>
      <c r="G129" s="377"/>
      <c r="H129" s="377"/>
      <c r="I129" s="377"/>
      <c r="J129" s="377"/>
      <c r="K129" s="377"/>
      <c r="L129" s="377"/>
      <c r="M129" s="377"/>
      <c r="N129" s="377"/>
      <c r="O129" s="377"/>
      <c r="P129" s="377"/>
      <c r="Q129" s="377"/>
    </row>
    <row r="130" ht="14.25" customHeight="1">
      <c r="A130" s="377"/>
      <c r="B130" s="377"/>
      <c r="C130" s="377"/>
      <c r="D130" s="377"/>
      <c r="E130" s="377"/>
      <c r="F130" s="377"/>
      <c r="G130" s="377"/>
      <c r="H130" s="377"/>
      <c r="I130" s="377"/>
      <c r="J130" s="377"/>
      <c r="K130" s="377"/>
      <c r="L130" s="377"/>
      <c r="M130" s="377"/>
      <c r="N130" s="377"/>
      <c r="O130" s="377"/>
      <c r="P130" s="377"/>
      <c r="Q130" s="377"/>
    </row>
    <row r="131" ht="14.25" customHeight="1">
      <c r="A131" s="377"/>
      <c r="B131" s="377"/>
      <c r="C131" s="377"/>
      <c r="D131" s="377"/>
      <c r="E131" s="377"/>
      <c r="F131" s="377"/>
      <c r="G131" s="377"/>
      <c r="H131" s="377"/>
      <c r="I131" s="377"/>
      <c r="J131" s="377"/>
      <c r="K131" s="377"/>
      <c r="L131" s="377"/>
      <c r="M131" s="377"/>
      <c r="N131" s="377"/>
      <c r="O131" s="377"/>
      <c r="P131" s="377"/>
      <c r="Q131" s="377"/>
    </row>
    <row r="132" ht="14.25" customHeight="1">
      <c r="A132" s="377"/>
      <c r="B132" s="377"/>
      <c r="C132" s="377"/>
      <c r="D132" s="377"/>
      <c r="E132" s="377"/>
      <c r="F132" s="377"/>
      <c r="G132" s="377"/>
      <c r="H132" s="377"/>
      <c r="I132" s="377"/>
      <c r="J132" s="377"/>
      <c r="K132" s="377"/>
      <c r="L132" s="377"/>
      <c r="M132" s="377"/>
      <c r="N132" s="377"/>
      <c r="O132" s="377"/>
      <c r="P132" s="377"/>
      <c r="Q132" s="377"/>
    </row>
    <row r="133" ht="14.25" customHeight="1">
      <c r="A133" s="377"/>
      <c r="B133" s="377"/>
      <c r="C133" s="377"/>
      <c r="D133" s="377"/>
      <c r="E133" s="377"/>
      <c r="F133" s="377"/>
      <c r="G133" s="377"/>
      <c r="H133" s="377"/>
      <c r="I133" s="377"/>
      <c r="J133" s="377"/>
      <c r="K133" s="377"/>
      <c r="L133" s="377"/>
      <c r="M133" s="377"/>
      <c r="N133" s="377"/>
      <c r="O133" s="377"/>
      <c r="P133" s="377"/>
      <c r="Q133" s="377"/>
    </row>
    <row r="134" ht="14.25" customHeight="1">
      <c r="A134" s="377"/>
      <c r="B134" s="377"/>
      <c r="C134" s="377"/>
      <c r="D134" s="377"/>
      <c r="E134" s="377"/>
      <c r="F134" s="377"/>
      <c r="G134" s="377"/>
      <c r="H134" s="377"/>
      <c r="I134" s="377"/>
      <c r="J134" s="377"/>
      <c r="K134" s="377"/>
      <c r="L134" s="377"/>
      <c r="M134" s="377"/>
      <c r="N134" s="377"/>
      <c r="O134" s="377"/>
      <c r="P134" s="377"/>
      <c r="Q134" s="377"/>
    </row>
    <row r="135" ht="14.25" customHeight="1">
      <c r="A135" s="377"/>
      <c r="B135" s="377"/>
      <c r="C135" s="377"/>
      <c r="D135" s="377"/>
      <c r="E135" s="377"/>
      <c r="F135" s="377"/>
      <c r="G135" s="377"/>
      <c r="H135" s="377"/>
      <c r="I135" s="377"/>
      <c r="J135" s="377"/>
      <c r="K135" s="377"/>
      <c r="L135" s="377"/>
      <c r="M135" s="377"/>
      <c r="N135" s="377"/>
      <c r="O135" s="377"/>
      <c r="P135" s="377"/>
      <c r="Q135" s="377"/>
    </row>
    <row r="136" ht="14.25" customHeight="1">
      <c r="A136" s="377"/>
      <c r="B136" s="377"/>
      <c r="C136" s="377"/>
      <c r="D136" s="377"/>
      <c r="E136" s="377"/>
      <c r="F136" s="377"/>
      <c r="G136" s="377"/>
      <c r="H136" s="377"/>
      <c r="I136" s="377"/>
      <c r="J136" s="377"/>
      <c r="K136" s="377"/>
      <c r="L136" s="377"/>
      <c r="M136" s="377"/>
      <c r="N136" s="377"/>
      <c r="O136" s="377"/>
      <c r="P136" s="377"/>
      <c r="Q136" s="377"/>
    </row>
    <row r="137" ht="14.25" customHeight="1">
      <c r="A137" s="377"/>
      <c r="B137" s="377"/>
      <c r="C137" s="377"/>
      <c r="D137" s="377"/>
      <c r="E137" s="377"/>
      <c r="F137" s="377"/>
      <c r="G137" s="377"/>
      <c r="H137" s="377"/>
      <c r="I137" s="377"/>
      <c r="J137" s="377"/>
      <c r="K137" s="377"/>
      <c r="L137" s="377"/>
      <c r="M137" s="377"/>
      <c r="N137" s="377"/>
      <c r="O137" s="377"/>
      <c r="P137" s="377"/>
      <c r="Q137" s="377"/>
    </row>
    <row r="138" ht="14.25" customHeight="1">
      <c r="A138" s="377"/>
      <c r="B138" s="377"/>
      <c r="C138" s="377"/>
      <c r="D138" s="377"/>
      <c r="E138" s="377"/>
      <c r="F138" s="377"/>
      <c r="G138" s="377"/>
      <c r="H138" s="377"/>
      <c r="I138" s="377"/>
      <c r="J138" s="377"/>
      <c r="K138" s="377"/>
      <c r="L138" s="377"/>
      <c r="M138" s="377"/>
      <c r="N138" s="377"/>
      <c r="O138" s="377"/>
      <c r="P138" s="377"/>
      <c r="Q138" s="377"/>
    </row>
    <row r="139" ht="14.25" customHeight="1">
      <c r="A139" s="377"/>
      <c r="B139" s="377"/>
      <c r="C139" s="377"/>
      <c r="D139" s="377"/>
      <c r="E139" s="377"/>
      <c r="F139" s="377"/>
      <c r="G139" s="377"/>
      <c r="H139" s="377"/>
      <c r="I139" s="377"/>
      <c r="J139" s="377"/>
      <c r="K139" s="377"/>
      <c r="L139" s="377"/>
      <c r="M139" s="377"/>
      <c r="N139" s="377"/>
      <c r="O139" s="377"/>
      <c r="P139" s="377"/>
      <c r="Q139" s="377"/>
    </row>
    <row r="140" ht="14.25" customHeight="1">
      <c r="A140" s="377"/>
      <c r="B140" s="377"/>
      <c r="C140" s="377"/>
      <c r="D140" s="377"/>
      <c r="E140" s="377"/>
      <c r="F140" s="377"/>
      <c r="G140" s="377"/>
      <c r="H140" s="377"/>
      <c r="I140" s="377"/>
      <c r="J140" s="377"/>
      <c r="K140" s="377"/>
      <c r="L140" s="377"/>
      <c r="M140" s="377"/>
      <c r="N140" s="377"/>
      <c r="O140" s="377"/>
      <c r="P140" s="377"/>
      <c r="Q140" s="377"/>
    </row>
    <row r="141" ht="14.25" customHeight="1">
      <c r="A141" s="377"/>
      <c r="B141" s="377"/>
      <c r="C141" s="377"/>
      <c r="D141" s="377"/>
      <c r="E141" s="377"/>
      <c r="F141" s="377"/>
      <c r="G141" s="377"/>
      <c r="H141" s="377"/>
      <c r="I141" s="377"/>
      <c r="J141" s="377"/>
      <c r="K141" s="377"/>
      <c r="L141" s="377"/>
      <c r="M141" s="377"/>
      <c r="N141" s="377"/>
      <c r="O141" s="377"/>
      <c r="P141" s="377"/>
      <c r="Q141" s="377"/>
    </row>
    <row r="142" ht="14.25" customHeight="1">
      <c r="A142" s="377"/>
      <c r="B142" s="377"/>
      <c r="C142" s="377"/>
      <c r="D142" s="377"/>
      <c r="E142" s="377"/>
      <c r="F142" s="377"/>
      <c r="G142" s="377"/>
      <c r="H142" s="377"/>
      <c r="I142" s="377"/>
      <c r="J142" s="377"/>
      <c r="K142" s="377"/>
      <c r="L142" s="377"/>
      <c r="M142" s="377"/>
      <c r="N142" s="377"/>
      <c r="O142" s="377"/>
      <c r="P142" s="377"/>
      <c r="Q142" s="377"/>
    </row>
    <row r="143" ht="14.25" customHeight="1">
      <c r="A143" s="377"/>
      <c r="B143" s="377"/>
      <c r="C143" s="377"/>
      <c r="D143" s="377"/>
      <c r="E143" s="377"/>
      <c r="F143" s="377"/>
      <c r="G143" s="377"/>
      <c r="H143" s="377"/>
      <c r="I143" s="377"/>
      <c r="J143" s="377"/>
      <c r="K143" s="377"/>
      <c r="L143" s="377"/>
      <c r="M143" s="377"/>
      <c r="N143" s="377"/>
      <c r="O143" s="377"/>
      <c r="P143" s="377"/>
      <c r="Q143" s="377"/>
    </row>
    <row r="144" ht="14.25" customHeight="1">
      <c r="A144" s="377"/>
      <c r="B144" s="377"/>
      <c r="C144" s="377"/>
      <c r="D144" s="377"/>
      <c r="E144" s="377"/>
      <c r="F144" s="377"/>
      <c r="G144" s="377"/>
      <c r="H144" s="377"/>
      <c r="I144" s="377"/>
      <c r="J144" s="377"/>
      <c r="K144" s="377"/>
      <c r="L144" s="377"/>
      <c r="M144" s="377"/>
      <c r="N144" s="377"/>
      <c r="O144" s="377"/>
      <c r="P144" s="377"/>
      <c r="Q144" s="377"/>
    </row>
    <row r="145" ht="14.25" customHeight="1">
      <c r="A145" s="377"/>
      <c r="B145" s="377"/>
      <c r="C145" s="377"/>
      <c r="D145" s="377"/>
      <c r="E145" s="377"/>
      <c r="F145" s="377"/>
      <c r="G145" s="377"/>
      <c r="H145" s="377"/>
      <c r="I145" s="377"/>
      <c r="J145" s="377"/>
      <c r="K145" s="377"/>
      <c r="L145" s="377"/>
      <c r="M145" s="377"/>
      <c r="N145" s="377"/>
      <c r="O145" s="377"/>
      <c r="P145" s="377"/>
      <c r="Q145" s="377"/>
    </row>
    <row r="146" ht="14.25" customHeight="1">
      <c r="A146" s="377"/>
      <c r="B146" s="377"/>
      <c r="C146" s="377"/>
      <c r="D146" s="377"/>
      <c r="E146" s="377"/>
      <c r="F146" s="377"/>
      <c r="G146" s="377"/>
      <c r="H146" s="377"/>
      <c r="I146" s="377"/>
      <c r="J146" s="377"/>
      <c r="K146" s="377"/>
      <c r="L146" s="377"/>
      <c r="M146" s="377"/>
      <c r="N146" s="377"/>
      <c r="O146" s="377"/>
      <c r="P146" s="377"/>
      <c r="Q146" s="377"/>
    </row>
    <row r="147" ht="14.25" customHeight="1">
      <c r="A147" s="377"/>
      <c r="B147" s="377"/>
      <c r="C147" s="377"/>
      <c r="D147" s="377"/>
      <c r="E147" s="377"/>
      <c r="F147" s="377"/>
      <c r="G147" s="377"/>
      <c r="H147" s="377"/>
      <c r="I147" s="377"/>
      <c r="J147" s="377"/>
      <c r="K147" s="377"/>
      <c r="L147" s="377"/>
      <c r="M147" s="377"/>
      <c r="N147" s="377"/>
      <c r="O147" s="377"/>
      <c r="P147" s="377"/>
      <c r="Q147" s="377"/>
    </row>
    <row r="148" ht="14.25" customHeight="1">
      <c r="A148" s="377"/>
      <c r="B148" s="377"/>
      <c r="C148" s="377"/>
      <c r="D148" s="377"/>
      <c r="E148" s="377"/>
      <c r="F148" s="377"/>
      <c r="G148" s="377"/>
      <c r="H148" s="377"/>
      <c r="I148" s="377"/>
      <c r="J148" s="377"/>
      <c r="K148" s="377"/>
      <c r="L148" s="377"/>
      <c r="M148" s="377"/>
      <c r="N148" s="377"/>
      <c r="O148" s="377"/>
      <c r="P148" s="377"/>
      <c r="Q148" s="377"/>
    </row>
    <row r="149" ht="14.25" customHeight="1">
      <c r="A149" s="377"/>
      <c r="B149" s="377"/>
      <c r="C149" s="377"/>
      <c r="D149" s="377"/>
      <c r="E149" s="377"/>
      <c r="F149" s="377"/>
      <c r="G149" s="377"/>
      <c r="H149" s="377"/>
      <c r="I149" s="377"/>
      <c r="J149" s="377"/>
      <c r="K149" s="377"/>
      <c r="L149" s="377"/>
      <c r="M149" s="377"/>
      <c r="N149" s="377"/>
      <c r="O149" s="377"/>
      <c r="P149" s="377"/>
      <c r="Q149" s="377"/>
    </row>
    <row r="150" ht="14.25" customHeight="1">
      <c r="A150" s="377"/>
      <c r="B150" s="377"/>
      <c r="C150" s="377"/>
      <c r="D150" s="377"/>
      <c r="E150" s="377"/>
      <c r="F150" s="377"/>
      <c r="G150" s="377"/>
      <c r="H150" s="377"/>
      <c r="I150" s="377"/>
      <c r="J150" s="377"/>
      <c r="K150" s="377"/>
      <c r="L150" s="377"/>
      <c r="M150" s="377"/>
      <c r="N150" s="377"/>
      <c r="O150" s="377"/>
      <c r="P150" s="377"/>
      <c r="Q150" s="377"/>
    </row>
    <row r="151" ht="14.25" customHeight="1">
      <c r="A151" s="377"/>
      <c r="B151" s="377"/>
      <c r="C151" s="377"/>
      <c r="D151" s="377"/>
      <c r="E151" s="377"/>
      <c r="F151" s="377"/>
      <c r="G151" s="377"/>
      <c r="H151" s="377"/>
      <c r="I151" s="377"/>
      <c r="J151" s="377"/>
      <c r="K151" s="377"/>
      <c r="L151" s="377"/>
      <c r="M151" s="377"/>
      <c r="N151" s="377"/>
      <c r="O151" s="377"/>
      <c r="P151" s="377"/>
      <c r="Q151" s="377"/>
    </row>
    <row r="152" ht="14.25" customHeight="1">
      <c r="A152" s="377"/>
      <c r="B152" s="377"/>
      <c r="C152" s="377"/>
      <c r="D152" s="377"/>
      <c r="E152" s="377"/>
      <c r="F152" s="377"/>
      <c r="G152" s="377"/>
      <c r="H152" s="377"/>
      <c r="I152" s="377"/>
      <c r="J152" s="377"/>
      <c r="K152" s="377"/>
      <c r="L152" s="377"/>
      <c r="M152" s="377"/>
      <c r="N152" s="377"/>
      <c r="O152" s="377"/>
      <c r="P152" s="377"/>
      <c r="Q152" s="377"/>
    </row>
    <row r="153" ht="14.25" customHeight="1">
      <c r="A153" s="377"/>
      <c r="B153" s="377"/>
      <c r="C153" s="377"/>
      <c r="D153" s="377"/>
      <c r="E153" s="377"/>
      <c r="F153" s="377"/>
      <c r="G153" s="377"/>
      <c r="H153" s="377"/>
      <c r="I153" s="377"/>
      <c r="J153" s="377"/>
      <c r="K153" s="377"/>
      <c r="L153" s="377"/>
      <c r="M153" s="377"/>
      <c r="N153" s="377"/>
      <c r="O153" s="377"/>
      <c r="P153" s="377"/>
      <c r="Q153" s="377"/>
    </row>
    <row r="154" ht="14.25" customHeight="1">
      <c r="A154" s="377"/>
      <c r="B154" s="377"/>
      <c r="C154" s="377"/>
      <c r="D154" s="377"/>
      <c r="E154" s="377"/>
      <c r="F154" s="377"/>
      <c r="G154" s="377"/>
      <c r="H154" s="377"/>
      <c r="I154" s="377"/>
      <c r="J154" s="377"/>
      <c r="K154" s="377"/>
      <c r="L154" s="377"/>
      <c r="M154" s="377"/>
      <c r="N154" s="377"/>
      <c r="O154" s="377"/>
      <c r="P154" s="377"/>
      <c r="Q154" s="377"/>
    </row>
    <row r="155" ht="14.25" customHeight="1">
      <c r="A155" s="377"/>
      <c r="B155" s="377"/>
      <c r="C155" s="377"/>
      <c r="D155" s="377"/>
      <c r="E155" s="377"/>
      <c r="F155" s="377"/>
      <c r="G155" s="377"/>
      <c r="H155" s="377"/>
      <c r="I155" s="377"/>
      <c r="J155" s="377"/>
      <c r="K155" s="377"/>
      <c r="L155" s="377"/>
      <c r="M155" s="377"/>
      <c r="N155" s="377"/>
      <c r="O155" s="377"/>
      <c r="P155" s="377"/>
      <c r="Q155" s="377"/>
    </row>
    <row r="156" ht="14.25" customHeight="1">
      <c r="A156" s="377"/>
      <c r="B156" s="377"/>
      <c r="C156" s="377"/>
      <c r="D156" s="377"/>
      <c r="E156" s="377"/>
      <c r="F156" s="377"/>
      <c r="G156" s="377"/>
      <c r="H156" s="377"/>
      <c r="I156" s="377"/>
      <c r="J156" s="377"/>
      <c r="K156" s="377"/>
      <c r="L156" s="377"/>
      <c r="M156" s="377"/>
      <c r="N156" s="377"/>
      <c r="O156" s="377"/>
      <c r="P156" s="377"/>
      <c r="Q156" s="377"/>
    </row>
    <row r="157" ht="14.25" customHeight="1">
      <c r="A157" s="377"/>
      <c r="B157" s="377"/>
      <c r="C157" s="377"/>
      <c r="D157" s="377"/>
      <c r="E157" s="377"/>
      <c r="F157" s="377"/>
      <c r="G157" s="377"/>
      <c r="H157" s="377"/>
      <c r="I157" s="377"/>
      <c r="J157" s="377"/>
      <c r="K157" s="377"/>
      <c r="L157" s="377"/>
      <c r="M157" s="377"/>
      <c r="N157" s="377"/>
      <c r="O157" s="377"/>
      <c r="P157" s="377"/>
      <c r="Q157" s="377"/>
    </row>
    <row r="158" ht="14.25" customHeight="1">
      <c r="A158" s="377"/>
      <c r="B158" s="377"/>
      <c r="C158" s="377"/>
      <c r="D158" s="377"/>
      <c r="E158" s="377"/>
      <c r="F158" s="377"/>
      <c r="G158" s="377"/>
      <c r="H158" s="377"/>
      <c r="I158" s="377"/>
      <c r="J158" s="377"/>
      <c r="K158" s="377"/>
      <c r="L158" s="377"/>
      <c r="M158" s="377"/>
      <c r="N158" s="377"/>
      <c r="O158" s="377"/>
      <c r="P158" s="377"/>
      <c r="Q158" s="377"/>
    </row>
    <row r="159" ht="14.25" customHeight="1">
      <c r="A159" s="377"/>
      <c r="B159" s="377"/>
      <c r="C159" s="377"/>
      <c r="D159" s="377"/>
      <c r="E159" s="377"/>
      <c r="F159" s="377"/>
      <c r="G159" s="377"/>
      <c r="H159" s="377"/>
      <c r="I159" s="377"/>
      <c r="J159" s="377"/>
      <c r="K159" s="377"/>
      <c r="L159" s="377"/>
      <c r="M159" s="377"/>
      <c r="N159" s="377"/>
      <c r="O159" s="377"/>
      <c r="P159" s="377"/>
      <c r="Q159" s="377"/>
    </row>
    <row r="160" ht="14.25" customHeight="1">
      <c r="A160" s="377"/>
      <c r="B160" s="377"/>
      <c r="C160" s="377"/>
      <c r="D160" s="377"/>
      <c r="E160" s="377"/>
      <c r="F160" s="377"/>
      <c r="G160" s="377"/>
      <c r="H160" s="377"/>
      <c r="I160" s="377"/>
      <c r="J160" s="377"/>
      <c r="K160" s="377"/>
      <c r="L160" s="377"/>
      <c r="M160" s="377"/>
      <c r="N160" s="377"/>
      <c r="O160" s="377"/>
      <c r="P160" s="377"/>
      <c r="Q160" s="377"/>
    </row>
    <row r="161" ht="14.25" customHeight="1">
      <c r="A161" s="377"/>
      <c r="B161" s="377"/>
      <c r="C161" s="377"/>
      <c r="D161" s="377"/>
      <c r="E161" s="377"/>
      <c r="F161" s="377"/>
      <c r="G161" s="377"/>
      <c r="H161" s="377"/>
      <c r="I161" s="377"/>
      <c r="J161" s="377"/>
      <c r="K161" s="377"/>
      <c r="L161" s="377"/>
      <c r="M161" s="377"/>
      <c r="N161" s="377"/>
      <c r="O161" s="377"/>
      <c r="P161" s="377"/>
      <c r="Q161" s="377"/>
    </row>
    <row r="162" ht="14.25" customHeight="1">
      <c r="A162" s="377"/>
      <c r="B162" s="377"/>
      <c r="C162" s="377"/>
      <c r="D162" s="377"/>
      <c r="E162" s="377"/>
      <c r="F162" s="377"/>
      <c r="G162" s="377"/>
      <c r="H162" s="377"/>
      <c r="I162" s="377"/>
      <c r="J162" s="377"/>
      <c r="K162" s="377"/>
      <c r="L162" s="377"/>
      <c r="M162" s="377"/>
      <c r="N162" s="377"/>
      <c r="O162" s="377"/>
      <c r="P162" s="377"/>
      <c r="Q162" s="377"/>
    </row>
    <row r="163" ht="14.25" customHeight="1">
      <c r="A163" s="377"/>
      <c r="B163" s="377"/>
      <c r="C163" s="377"/>
      <c r="D163" s="377"/>
      <c r="E163" s="377"/>
      <c r="F163" s="377"/>
      <c r="G163" s="377"/>
      <c r="H163" s="377"/>
      <c r="I163" s="377"/>
      <c r="J163" s="377"/>
      <c r="K163" s="377"/>
      <c r="L163" s="377"/>
      <c r="M163" s="377"/>
      <c r="N163" s="377"/>
      <c r="O163" s="377"/>
      <c r="P163" s="377"/>
      <c r="Q163" s="377"/>
    </row>
    <row r="164" ht="14.25" customHeight="1">
      <c r="A164" s="377"/>
      <c r="B164" s="377"/>
      <c r="C164" s="377"/>
      <c r="D164" s="377"/>
      <c r="E164" s="377"/>
      <c r="F164" s="377"/>
      <c r="G164" s="377"/>
      <c r="H164" s="377"/>
      <c r="I164" s="377"/>
      <c r="J164" s="377"/>
      <c r="K164" s="377"/>
      <c r="L164" s="377"/>
      <c r="M164" s="377"/>
      <c r="N164" s="377"/>
      <c r="O164" s="377"/>
      <c r="P164" s="377"/>
      <c r="Q164" s="377"/>
    </row>
    <row r="165" ht="14.25" customHeight="1">
      <c r="A165" s="377"/>
      <c r="B165" s="377"/>
      <c r="C165" s="377"/>
      <c r="D165" s="377"/>
      <c r="E165" s="377"/>
      <c r="F165" s="377"/>
      <c r="G165" s="377"/>
      <c r="H165" s="377"/>
      <c r="I165" s="377"/>
      <c r="J165" s="377"/>
      <c r="K165" s="377"/>
      <c r="L165" s="377"/>
      <c r="M165" s="377"/>
      <c r="N165" s="377"/>
      <c r="O165" s="377"/>
      <c r="P165" s="377"/>
      <c r="Q165" s="377"/>
    </row>
    <row r="166" ht="14.25" customHeight="1">
      <c r="A166" s="377"/>
      <c r="B166" s="377"/>
      <c r="C166" s="377"/>
      <c r="D166" s="377"/>
      <c r="E166" s="377"/>
      <c r="F166" s="377"/>
      <c r="G166" s="377"/>
      <c r="H166" s="377"/>
      <c r="I166" s="377"/>
      <c r="J166" s="377"/>
      <c r="K166" s="377"/>
      <c r="L166" s="377"/>
      <c r="M166" s="377"/>
      <c r="N166" s="377"/>
      <c r="O166" s="377"/>
      <c r="P166" s="377"/>
      <c r="Q166" s="377"/>
    </row>
    <row r="167" ht="14.25" customHeight="1">
      <c r="A167" s="377"/>
      <c r="B167" s="377"/>
      <c r="C167" s="377"/>
      <c r="D167" s="377"/>
      <c r="E167" s="377"/>
      <c r="F167" s="377"/>
      <c r="G167" s="377"/>
      <c r="H167" s="377"/>
      <c r="I167" s="377"/>
      <c r="J167" s="377"/>
      <c r="K167" s="377"/>
      <c r="L167" s="377"/>
      <c r="M167" s="377"/>
      <c r="N167" s="377"/>
      <c r="O167" s="377"/>
      <c r="P167" s="377"/>
      <c r="Q167" s="377"/>
    </row>
    <row r="168" ht="14.25" customHeight="1">
      <c r="A168" s="377"/>
      <c r="B168" s="377"/>
      <c r="C168" s="377"/>
      <c r="D168" s="377"/>
      <c r="E168" s="377"/>
      <c r="F168" s="377"/>
      <c r="G168" s="377"/>
      <c r="H168" s="377"/>
      <c r="I168" s="377"/>
      <c r="J168" s="377"/>
      <c r="K168" s="377"/>
      <c r="L168" s="377"/>
      <c r="M168" s="377"/>
      <c r="N168" s="377"/>
      <c r="O168" s="377"/>
      <c r="P168" s="377"/>
      <c r="Q168" s="377"/>
    </row>
    <row r="169" ht="14.25" customHeight="1">
      <c r="A169" s="377"/>
      <c r="B169" s="377"/>
      <c r="C169" s="377"/>
      <c r="D169" s="377"/>
      <c r="E169" s="377"/>
      <c r="F169" s="377"/>
      <c r="G169" s="377"/>
      <c r="H169" s="377"/>
      <c r="I169" s="377"/>
      <c r="J169" s="377"/>
      <c r="K169" s="377"/>
      <c r="L169" s="377"/>
      <c r="M169" s="377"/>
      <c r="N169" s="377"/>
      <c r="O169" s="377"/>
      <c r="P169" s="377"/>
      <c r="Q169" s="377"/>
    </row>
    <row r="170" ht="14.25" customHeight="1">
      <c r="A170" s="377"/>
      <c r="B170" s="377"/>
      <c r="C170" s="377"/>
      <c r="D170" s="377"/>
      <c r="E170" s="377"/>
      <c r="F170" s="377"/>
      <c r="G170" s="377"/>
      <c r="H170" s="377"/>
      <c r="I170" s="377"/>
      <c r="J170" s="377"/>
      <c r="K170" s="377"/>
      <c r="L170" s="377"/>
      <c r="M170" s="377"/>
      <c r="N170" s="377"/>
      <c r="O170" s="377"/>
      <c r="P170" s="377"/>
      <c r="Q170" s="377"/>
    </row>
    <row r="171" ht="14.25" customHeight="1">
      <c r="A171" s="377"/>
      <c r="B171" s="377"/>
      <c r="C171" s="377"/>
      <c r="D171" s="377"/>
      <c r="E171" s="377"/>
      <c r="F171" s="377"/>
      <c r="G171" s="377"/>
      <c r="H171" s="377"/>
      <c r="I171" s="377"/>
      <c r="J171" s="377"/>
      <c r="K171" s="377"/>
      <c r="L171" s="377"/>
      <c r="M171" s="377"/>
      <c r="N171" s="377"/>
      <c r="O171" s="377"/>
      <c r="P171" s="377"/>
      <c r="Q171" s="377"/>
    </row>
    <row r="172" ht="14.25" customHeight="1">
      <c r="A172" s="377"/>
      <c r="B172" s="377"/>
      <c r="C172" s="377"/>
      <c r="D172" s="377"/>
      <c r="E172" s="377"/>
      <c r="F172" s="377"/>
      <c r="G172" s="377"/>
      <c r="H172" s="377"/>
      <c r="I172" s="377"/>
      <c r="J172" s="377"/>
      <c r="K172" s="377"/>
      <c r="L172" s="377"/>
      <c r="M172" s="377"/>
      <c r="N172" s="377"/>
      <c r="O172" s="377"/>
      <c r="P172" s="377"/>
      <c r="Q172" s="377"/>
    </row>
    <row r="173" ht="14.25" customHeight="1">
      <c r="A173" s="377"/>
      <c r="B173" s="377"/>
      <c r="C173" s="377"/>
      <c r="D173" s="377"/>
      <c r="E173" s="377"/>
      <c r="F173" s="377"/>
      <c r="G173" s="377"/>
      <c r="H173" s="377"/>
      <c r="I173" s="377"/>
      <c r="J173" s="377"/>
      <c r="K173" s="377"/>
      <c r="L173" s="377"/>
      <c r="M173" s="377"/>
      <c r="N173" s="377"/>
      <c r="O173" s="377"/>
      <c r="P173" s="377"/>
      <c r="Q173" s="377"/>
    </row>
    <row r="174" ht="14.25" customHeight="1">
      <c r="A174" s="377"/>
      <c r="B174" s="377"/>
      <c r="C174" s="377"/>
      <c r="D174" s="377"/>
      <c r="E174" s="377"/>
      <c r="F174" s="377"/>
      <c r="G174" s="377"/>
      <c r="H174" s="377"/>
      <c r="I174" s="377"/>
      <c r="J174" s="377"/>
      <c r="K174" s="377"/>
      <c r="L174" s="377"/>
      <c r="M174" s="377"/>
      <c r="N174" s="377"/>
      <c r="O174" s="377"/>
      <c r="P174" s="377"/>
      <c r="Q174" s="377"/>
    </row>
    <row r="175" ht="14.25" customHeight="1">
      <c r="A175" s="377"/>
      <c r="B175" s="377"/>
      <c r="C175" s="377"/>
      <c r="D175" s="377"/>
      <c r="E175" s="377"/>
      <c r="F175" s="377"/>
      <c r="G175" s="377"/>
      <c r="H175" s="377"/>
      <c r="I175" s="377"/>
      <c r="J175" s="377"/>
      <c r="K175" s="377"/>
      <c r="L175" s="377"/>
      <c r="M175" s="377"/>
      <c r="N175" s="377"/>
      <c r="O175" s="377"/>
      <c r="P175" s="377"/>
      <c r="Q175" s="377"/>
    </row>
    <row r="176" ht="14.25" customHeight="1">
      <c r="A176" s="377"/>
      <c r="B176" s="377"/>
      <c r="C176" s="377"/>
      <c r="D176" s="377"/>
      <c r="E176" s="377"/>
      <c r="F176" s="377"/>
      <c r="G176" s="377"/>
      <c r="H176" s="377"/>
      <c r="I176" s="377"/>
      <c r="J176" s="377"/>
      <c r="K176" s="377"/>
      <c r="L176" s="377"/>
      <c r="M176" s="377"/>
      <c r="N176" s="377"/>
      <c r="O176" s="377"/>
      <c r="P176" s="377"/>
      <c r="Q176" s="377"/>
    </row>
    <row r="177" ht="14.25" customHeight="1">
      <c r="A177" s="377"/>
      <c r="B177" s="377"/>
      <c r="C177" s="377"/>
      <c r="D177" s="377"/>
      <c r="E177" s="377"/>
      <c r="F177" s="377"/>
      <c r="G177" s="377"/>
      <c r="H177" s="377"/>
      <c r="I177" s="377"/>
      <c r="J177" s="377"/>
      <c r="K177" s="377"/>
      <c r="L177" s="377"/>
      <c r="M177" s="377"/>
      <c r="N177" s="377"/>
      <c r="O177" s="377"/>
      <c r="P177" s="377"/>
      <c r="Q177" s="377"/>
    </row>
    <row r="178" ht="14.25" customHeight="1">
      <c r="A178" s="377"/>
      <c r="B178" s="377"/>
      <c r="C178" s="377"/>
      <c r="D178" s="377"/>
      <c r="E178" s="377"/>
      <c r="F178" s="377"/>
      <c r="G178" s="377"/>
      <c r="H178" s="377"/>
      <c r="I178" s="377"/>
      <c r="J178" s="377"/>
      <c r="K178" s="377"/>
      <c r="L178" s="377"/>
      <c r="M178" s="377"/>
      <c r="N178" s="377"/>
      <c r="O178" s="377"/>
      <c r="P178" s="377"/>
      <c r="Q178" s="377"/>
    </row>
    <row r="179" ht="14.25" customHeight="1">
      <c r="A179" s="377"/>
      <c r="B179" s="377"/>
      <c r="C179" s="377"/>
      <c r="D179" s="377"/>
      <c r="E179" s="377"/>
      <c r="F179" s="377"/>
      <c r="G179" s="377"/>
      <c r="H179" s="377"/>
      <c r="I179" s="377"/>
      <c r="J179" s="377"/>
      <c r="K179" s="377"/>
      <c r="L179" s="377"/>
      <c r="M179" s="377"/>
      <c r="N179" s="377"/>
      <c r="O179" s="377"/>
      <c r="P179" s="377"/>
      <c r="Q179" s="377"/>
    </row>
    <row r="180" ht="14.25" customHeight="1">
      <c r="A180" s="377"/>
      <c r="B180" s="377"/>
      <c r="C180" s="377"/>
      <c r="D180" s="377"/>
      <c r="E180" s="377"/>
      <c r="F180" s="377"/>
      <c r="G180" s="377"/>
      <c r="H180" s="377"/>
      <c r="I180" s="377"/>
      <c r="J180" s="377"/>
      <c r="K180" s="377"/>
      <c r="L180" s="377"/>
      <c r="M180" s="377"/>
      <c r="N180" s="377"/>
      <c r="O180" s="377"/>
      <c r="P180" s="377"/>
      <c r="Q180" s="377"/>
    </row>
    <row r="181" ht="14.25" customHeight="1">
      <c r="A181" s="377"/>
      <c r="B181" s="377"/>
      <c r="C181" s="377"/>
      <c r="D181" s="377"/>
      <c r="E181" s="377"/>
      <c r="F181" s="377"/>
      <c r="G181" s="377"/>
      <c r="H181" s="377"/>
      <c r="I181" s="377"/>
      <c r="J181" s="377"/>
      <c r="K181" s="377"/>
      <c r="L181" s="377"/>
      <c r="M181" s="377"/>
      <c r="N181" s="377"/>
      <c r="O181" s="377"/>
      <c r="P181" s="377"/>
      <c r="Q181" s="377"/>
    </row>
    <row r="182" ht="14.25" customHeight="1">
      <c r="A182" s="377"/>
      <c r="B182" s="377"/>
      <c r="C182" s="377"/>
      <c r="D182" s="377"/>
      <c r="E182" s="377"/>
      <c r="F182" s="377"/>
      <c r="G182" s="377"/>
      <c r="H182" s="377"/>
      <c r="I182" s="377"/>
      <c r="J182" s="377"/>
      <c r="K182" s="377"/>
      <c r="L182" s="377"/>
      <c r="M182" s="377"/>
      <c r="N182" s="377"/>
      <c r="O182" s="377"/>
      <c r="P182" s="377"/>
      <c r="Q182" s="377"/>
    </row>
    <row r="183" ht="14.25" customHeight="1">
      <c r="A183" s="377"/>
      <c r="B183" s="377"/>
      <c r="C183" s="377"/>
      <c r="D183" s="377"/>
      <c r="E183" s="377"/>
      <c r="F183" s="377"/>
      <c r="G183" s="377"/>
      <c r="H183" s="377"/>
      <c r="I183" s="377"/>
      <c r="J183" s="377"/>
      <c r="K183" s="377"/>
      <c r="L183" s="377"/>
      <c r="M183" s="377"/>
      <c r="N183" s="377"/>
      <c r="O183" s="377"/>
      <c r="P183" s="377"/>
      <c r="Q183" s="377"/>
    </row>
    <row r="184" ht="14.25" customHeight="1">
      <c r="A184" s="377"/>
      <c r="B184" s="377"/>
      <c r="C184" s="377"/>
      <c r="D184" s="377"/>
      <c r="E184" s="377"/>
      <c r="F184" s="377"/>
      <c r="G184" s="377"/>
      <c r="H184" s="377"/>
      <c r="I184" s="377"/>
      <c r="J184" s="377"/>
      <c r="K184" s="377"/>
      <c r="L184" s="377"/>
      <c r="M184" s="377"/>
      <c r="N184" s="377"/>
      <c r="O184" s="377"/>
      <c r="P184" s="377"/>
      <c r="Q184" s="377"/>
    </row>
    <row r="185" ht="14.25" customHeight="1">
      <c r="A185" s="377"/>
      <c r="B185" s="377"/>
      <c r="C185" s="377"/>
      <c r="D185" s="377"/>
      <c r="E185" s="377"/>
      <c r="F185" s="377"/>
      <c r="G185" s="377"/>
      <c r="H185" s="377"/>
      <c r="I185" s="377"/>
      <c r="J185" s="377"/>
      <c r="K185" s="377"/>
      <c r="L185" s="377"/>
      <c r="M185" s="377"/>
      <c r="N185" s="377"/>
      <c r="O185" s="377"/>
      <c r="P185" s="377"/>
      <c r="Q185" s="377"/>
    </row>
    <row r="186" ht="14.25" customHeight="1">
      <c r="A186" s="377"/>
      <c r="B186" s="377"/>
      <c r="C186" s="377"/>
      <c r="D186" s="377"/>
      <c r="E186" s="377"/>
      <c r="F186" s="377"/>
      <c r="G186" s="377"/>
      <c r="H186" s="377"/>
      <c r="I186" s="377"/>
      <c r="J186" s="377"/>
      <c r="K186" s="377"/>
      <c r="L186" s="377"/>
      <c r="M186" s="377"/>
      <c r="N186" s="377"/>
      <c r="O186" s="377"/>
      <c r="P186" s="377"/>
      <c r="Q186" s="377"/>
    </row>
    <row r="187" ht="14.25" customHeight="1">
      <c r="A187" s="377"/>
      <c r="B187" s="377"/>
      <c r="C187" s="377"/>
      <c r="D187" s="377"/>
      <c r="E187" s="377"/>
      <c r="F187" s="377"/>
      <c r="G187" s="377"/>
      <c r="H187" s="377"/>
      <c r="I187" s="377"/>
      <c r="J187" s="377"/>
      <c r="K187" s="377"/>
      <c r="L187" s="377"/>
      <c r="M187" s="377"/>
      <c r="N187" s="377"/>
      <c r="O187" s="377"/>
      <c r="P187" s="377"/>
      <c r="Q187" s="377"/>
    </row>
    <row r="188" ht="14.25" customHeight="1">
      <c r="A188" s="377"/>
      <c r="B188" s="377"/>
      <c r="C188" s="377"/>
      <c r="D188" s="377"/>
      <c r="E188" s="377"/>
      <c r="F188" s="377"/>
      <c r="G188" s="377"/>
      <c r="H188" s="377"/>
      <c r="I188" s="377"/>
      <c r="J188" s="377"/>
      <c r="K188" s="377"/>
      <c r="L188" s="377"/>
      <c r="M188" s="377"/>
      <c r="N188" s="377"/>
      <c r="O188" s="377"/>
      <c r="P188" s="377"/>
      <c r="Q188" s="377"/>
    </row>
    <row r="189" ht="14.25" customHeight="1">
      <c r="A189" s="377"/>
      <c r="B189" s="377"/>
      <c r="C189" s="377"/>
      <c r="D189" s="377"/>
      <c r="E189" s="377"/>
      <c r="F189" s="377"/>
      <c r="G189" s="377"/>
      <c r="H189" s="377"/>
      <c r="I189" s="377"/>
      <c r="J189" s="377"/>
      <c r="K189" s="377"/>
      <c r="L189" s="377"/>
      <c r="M189" s="377"/>
      <c r="N189" s="377"/>
      <c r="O189" s="377"/>
      <c r="P189" s="377"/>
      <c r="Q189" s="377"/>
    </row>
    <row r="190" ht="14.25" customHeight="1">
      <c r="A190" s="377"/>
      <c r="B190" s="377"/>
      <c r="C190" s="377"/>
      <c r="D190" s="377"/>
      <c r="E190" s="377"/>
      <c r="F190" s="377"/>
      <c r="G190" s="377"/>
      <c r="H190" s="377"/>
      <c r="I190" s="377"/>
      <c r="J190" s="377"/>
      <c r="K190" s="377"/>
      <c r="L190" s="377"/>
      <c r="M190" s="377"/>
      <c r="N190" s="377"/>
      <c r="O190" s="377"/>
      <c r="P190" s="377"/>
      <c r="Q190" s="377"/>
    </row>
    <row r="191" ht="14.25" customHeight="1">
      <c r="A191" s="377"/>
      <c r="B191" s="377"/>
      <c r="C191" s="377"/>
      <c r="D191" s="377"/>
      <c r="E191" s="377"/>
      <c r="F191" s="377"/>
      <c r="G191" s="377"/>
      <c r="H191" s="377"/>
      <c r="I191" s="377"/>
      <c r="J191" s="377"/>
      <c r="K191" s="377"/>
      <c r="L191" s="377"/>
      <c r="M191" s="377"/>
      <c r="N191" s="377"/>
      <c r="O191" s="377"/>
      <c r="P191" s="377"/>
      <c r="Q191" s="377"/>
    </row>
    <row r="192" ht="14.25" customHeight="1">
      <c r="A192" s="377"/>
      <c r="B192" s="377"/>
      <c r="C192" s="377"/>
      <c r="D192" s="377"/>
      <c r="E192" s="377"/>
      <c r="F192" s="377"/>
      <c r="G192" s="377"/>
      <c r="H192" s="377"/>
      <c r="I192" s="377"/>
      <c r="J192" s="377"/>
      <c r="K192" s="377"/>
      <c r="L192" s="377"/>
      <c r="M192" s="377"/>
      <c r="N192" s="377"/>
      <c r="O192" s="377"/>
      <c r="P192" s="377"/>
      <c r="Q192" s="377"/>
    </row>
    <row r="193" ht="14.25" customHeight="1">
      <c r="A193" s="377"/>
      <c r="B193" s="377"/>
      <c r="C193" s="377"/>
      <c r="D193" s="377"/>
      <c r="E193" s="377"/>
      <c r="F193" s="377"/>
      <c r="G193" s="377"/>
      <c r="H193" s="377"/>
      <c r="I193" s="377"/>
      <c r="J193" s="377"/>
      <c r="K193" s="377"/>
      <c r="L193" s="377"/>
      <c r="M193" s="377"/>
      <c r="N193" s="377"/>
      <c r="O193" s="377"/>
      <c r="P193" s="377"/>
      <c r="Q193" s="377"/>
    </row>
    <row r="194" ht="14.25" customHeight="1">
      <c r="A194" s="377"/>
      <c r="B194" s="377"/>
      <c r="C194" s="377"/>
      <c r="D194" s="377"/>
      <c r="E194" s="377"/>
      <c r="F194" s="377"/>
      <c r="G194" s="377"/>
      <c r="H194" s="377"/>
      <c r="I194" s="377"/>
      <c r="J194" s="377"/>
      <c r="K194" s="377"/>
      <c r="L194" s="377"/>
      <c r="M194" s="377"/>
      <c r="N194" s="377"/>
      <c r="O194" s="377"/>
      <c r="P194" s="377"/>
      <c r="Q194" s="377"/>
    </row>
    <row r="195" ht="14.25" customHeight="1">
      <c r="A195" s="377"/>
      <c r="B195" s="377"/>
      <c r="C195" s="377"/>
      <c r="D195" s="377"/>
      <c r="E195" s="377"/>
      <c r="F195" s="377"/>
      <c r="G195" s="377"/>
      <c r="H195" s="377"/>
      <c r="I195" s="377"/>
      <c r="J195" s="377"/>
      <c r="K195" s="377"/>
      <c r="L195" s="377"/>
      <c r="M195" s="377"/>
      <c r="N195" s="377"/>
      <c r="O195" s="377"/>
      <c r="P195" s="377"/>
      <c r="Q195" s="377"/>
    </row>
    <row r="196" ht="14.25" customHeight="1">
      <c r="A196" s="377"/>
      <c r="B196" s="377"/>
      <c r="C196" s="377"/>
      <c r="D196" s="377"/>
      <c r="E196" s="377"/>
      <c r="F196" s="377"/>
      <c r="G196" s="377"/>
      <c r="H196" s="377"/>
      <c r="I196" s="377"/>
      <c r="J196" s="377"/>
      <c r="K196" s="377"/>
      <c r="L196" s="377"/>
      <c r="M196" s="377"/>
      <c r="N196" s="377"/>
      <c r="O196" s="377"/>
      <c r="P196" s="377"/>
      <c r="Q196" s="377"/>
    </row>
    <row r="197" ht="14.25" customHeight="1">
      <c r="A197" s="377"/>
      <c r="B197" s="377"/>
      <c r="C197" s="377"/>
      <c r="D197" s="377"/>
      <c r="E197" s="377"/>
      <c r="F197" s="377"/>
      <c r="G197" s="377"/>
      <c r="H197" s="377"/>
      <c r="I197" s="377"/>
      <c r="J197" s="377"/>
      <c r="K197" s="377"/>
      <c r="L197" s="377"/>
      <c r="M197" s="377"/>
      <c r="N197" s="377"/>
      <c r="O197" s="377"/>
      <c r="P197" s="377"/>
      <c r="Q197" s="377"/>
    </row>
    <row r="198" ht="14.25" customHeight="1">
      <c r="A198" s="377"/>
      <c r="B198" s="377"/>
      <c r="C198" s="377"/>
      <c r="D198" s="377"/>
      <c r="E198" s="377"/>
      <c r="F198" s="377"/>
      <c r="G198" s="377"/>
      <c r="H198" s="377"/>
      <c r="I198" s="377"/>
      <c r="J198" s="377"/>
      <c r="K198" s="377"/>
      <c r="L198" s="377"/>
      <c r="M198" s="377"/>
      <c r="N198" s="377"/>
      <c r="O198" s="377"/>
      <c r="P198" s="377"/>
      <c r="Q198" s="377"/>
    </row>
    <row r="199" ht="14.25" customHeight="1">
      <c r="A199" s="377"/>
      <c r="B199" s="377"/>
      <c r="C199" s="377"/>
      <c r="D199" s="377"/>
      <c r="E199" s="377"/>
      <c r="F199" s="377"/>
      <c r="G199" s="377"/>
      <c r="H199" s="377"/>
      <c r="I199" s="377"/>
      <c r="J199" s="377"/>
      <c r="K199" s="377"/>
      <c r="L199" s="377"/>
      <c r="M199" s="377"/>
      <c r="N199" s="377"/>
      <c r="O199" s="377"/>
      <c r="P199" s="377"/>
      <c r="Q199" s="377"/>
    </row>
    <row r="200" ht="14.25" customHeight="1">
      <c r="A200" s="377"/>
      <c r="B200" s="377"/>
      <c r="C200" s="377"/>
      <c r="D200" s="377"/>
      <c r="E200" s="377"/>
      <c r="F200" s="377"/>
      <c r="G200" s="377"/>
      <c r="H200" s="377"/>
      <c r="I200" s="377"/>
      <c r="J200" s="377"/>
      <c r="K200" s="377"/>
      <c r="L200" s="377"/>
      <c r="M200" s="377"/>
      <c r="N200" s="377"/>
      <c r="O200" s="377"/>
      <c r="P200" s="377"/>
      <c r="Q200" s="377"/>
    </row>
    <row r="201" ht="14.25" customHeight="1">
      <c r="A201" s="377"/>
      <c r="B201" s="377"/>
      <c r="C201" s="377"/>
      <c r="D201" s="377"/>
      <c r="E201" s="377"/>
      <c r="F201" s="377"/>
      <c r="G201" s="377"/>
      <c r="H201" s="377"/>
      <c r="I201" s="377"/>
      <c r="J201" s="377"/>
      <c r="K201" s="377"/>
      <c r="L201" s="377"/>
      <c r="M201" s="377"/>
      <c r="N201" s="377"/>
      <c r="O201" s="377"/>
      <c r="P201" s="377"/>
      <c r="Q201" s="377"/>
    </row>
    <row r="202" ht="14.25" customHeight="1">
      <c r="A202" s="377"/>
      <c r="B202" s="377"/>
      <c r="C202" s="377"/>
      <c r="D202" s="377"/>
      <c r="E202" s="377"/>
      <c r="F202" s="377"/>
      <c r="G202" s="377"/>
      <c r="H202" s="377"/>
      <c r="I202" s="377"/>
      <c r="J202" s="377"/>
      <c r="K202" s="377"/>
      <c r="L202" s="377"/>
      <c r="M202" s="377"/>
      <c r="N202" s="377"/>
      <c r="O202" s="377"/>
      <c r="P202" s="377"/>
      <c r="Q202" s="377"/>
    </row>
    <row r="203" ht="14.25" customHeight="1">
      <c r="A203" s="377"/>
      <c r="B203" s="377"/>
      <c r="C203" s="377"/>
      <c r="D203" s="377"/>
      <c r="E203" s="377"/>
      <c r="F203" s="377"/>
      <c r="G203" s="377"/>
      <c r="H203" s="377"/>
      <c r="I203" s="377"/>
      <c r="J203" s="377"/>
      <c r="K203" s="377"/>
      <c r="L203" s="377"/>
      <c r="M203" s="377"/>
      <c r="N203" s="377"/>
      <c r="O203" s="377"/>
      <c r="P203" s="377"/>
      <c r="Q203" s="377"/>
    </row>
    <row r="204" ht="14.25" customHeight="1">
      <c r="A204" s="377"/>
      <c r="B204" s="377"/>
      <c r="C204" s="377"/>
      <c r="D204" s="377"/>
      <c r="E204" s="377"/>
      <c r="F204" s="377"/>
      <c r="G204" s="377"/>
      <c r="H204" s="377"/>
      <c r="I204" s="377"/>
      <c r="J204" s="377"/>
      <c r="K204" s="377"/>
      <c r="L204" s="377"/>
      <c r="M204" s="377"/>
      <c r="N204" s="377"/>
      <c r="O204" s="377"/>
      <c r="P204" s="377"/>
      <c r="Q204" s="377"/>
    </row>
    <row r="205" ht="14.25" customHeight="1">
      <c r="A205" s="377"/>
      <c r="B205" s="377"/>
      <c r="C205" s="377"/>
      <c r="D205" s="377"/>
      <c r="E205" s="377"/>
      <c r="F205" s="377"/>
      <c r="G205" s="377"/>
      <c r="H205" s="377"/>
      <c r="I205" s="377"/>
      <c r="J205" s="377"/>
      <c r="K205" s="377"/>
      <c r="L205" s="377"/>
      <c r="M205" s="377"/>
      <c r="N205" s="377"/>
      <c r="O205" s="377"/>
      <c r="P205" s="377"/>
      <c r="Q205" s="377"/>
    </row>
    <row r="206" ht="14.25" customHeight="1">
      <c r="A206" s="377"/>
      <c r="B206" s="377"/>
      <c r="C206" s="377"/>
      <c r="D206" s="377"/>
      <c r="E206" s="377"/>
      <c r="F206" s="377"/>
      <c r="G206" s="377"/>
      <c r="H206" s="377"/>
      <c r="I206" s="377"/>
      <c r="J206" s="377"/>
      <c r="K206" s="377"/>
      <c r="L206" s="377"/>
      <c r="M206" s="377"/>
      <c r="N206" s="377"/>
      <c r="O206" s="377"/>
      <c r="P206" s="377"/>
      <c r="Q206" s="377"/>
    </row>
    <row r="207" ht="14.25" customHeight="1">
      <c r="A207" s="377"/>
      <c r="B207" s="377"/>
      <c r="C207" s="377"/>
      <c r="D207" s="377"/>
      <c r="E207" s="377"/>
      <c r="F207" s="377"/>
      <c r="G207" s="377"/>
      <c r="H207" s="377"/>
      <c r="I207" s="377"/>
      <c r="J207" s="377"/>
      <c r="K207" s="377"/>
      <c r="L207" s="377"/>
      <c r="M207" s="377"/>
      <c r="N207" s="377"/>
      <c r="O207" s="377"/>
      <c r="P207" s="377"/>
      <c r="Q207" s="377"/>
    </row>
    <row r="208" ht="14.25" customHeight="1">
      <c r="A208" s="377"/>
      <c r="B208" s="377"/>
      <c r="C208" s="377"/>
      <c r="D208" s="377"/>
      <c r="E208" s="377"/>
      <c r="F208" s="377"/>
      <c r="G208" s="377"/>
      <c r="H208" s="377"/>
      <c r="I208" s="377"/>
      <c r="J208" s="377"/>
      <c r="K208" s="377"/>
      <c r="L208" s="377"/>
      <c r="M208" s="377"/>
      <c r="N208" s="377"/>
      <c r="O208" s="377"/>
      <c r="P208" s="377"/>
      <c r="Q208" s="377"/>
    </row>
    <row r="209" ht="14.25" customHeight="1">
      <c r="A209" s="377"/>
      <c r="B209" s="377"/>
      <c r="C209" s="377"/>
      <c r="D209" s="377"/>
      <c r="E209" s="377"/>
      <c r="F209" s="377"/>
      <c r="G209" s="377"/>
      <c r="H209" s="377"/>
      <c r="I209" s="377"/>
      <c r="J209" s="377"/>
      <c r="K209" s="377"/>
      <c r="L209" s="377"/>
      <c r="M209" s="377"/>
      <c r="N209" s="377"/>
      <c r="O209" s="377"/>
      <c r="P209" s="377"/>
      <c r="Q209" s="377"/>
    </row>
    <row r="210" ht="14.25" customHeight="1">
      <c r="A210" s="377"/>
      <c r="B210" s="377"/>
      <c r="C210" s="377"/>
      <c r="D210" s="377"/>
      <c r="E210" s="377"/>
      <c r="F210" s="377"/>
      <c r="G210" s="377"/>
      <c r="H210" s="377"/>
      <c r="I210" s="377"/>
      <c r="J210" s="377"/>
      <c r="K210" s="377"/>
      <c r="L210" s="377"/>
      <c r="M210" s="377"/>
      <c r="N210" s="377"/>
      <c r="O210" s="377"/>
      <c r="P210" s="377"/>
      <c r="Q210" s="377"/>
    </row>
    <row r="211" ht="14.25" customHeight="1">
      <c r="A211" s="377"/>
      <c r="B211" s="377"/>
      <c r="C211" s="377"/>
      <c r="D211" s="377"/>
      <c r="E211" s="377"/>
      <c r="F211" s="377"/>
      <c r="G211" s="377"/>
      <c r="H211" s="377"/>
      <c r="I211" s="377"/>
      <c r="J211" s="377"/>
      <c r="K211" s="377"/>
      <c r="L211" s="377"/>
      <c r="M211" s="377"/>
      <c r="N211" s="377"/>
      <c r="O211" s="377"/>
      <c r="P211" s="377"/>
      <c r="Q211" s="377"/>
    </row>
    <row r="212" ht="14.25" customHeight="1">
      <c r="A212" s="377"/>
      <c r="B212" s="377"/>
      <c r="C212" s="377"/>
      <c r="D212" s="377"/>
      <c r="E212" s="377"/>
      <c r="F212" s="377"/>
      <c r="G212" s="377"/>
      <c r="H212" s="377"/>
      <c r="I212" s="377"/>
      <c r="J212" s="377"/>
      <c r="K212" s="377"/>
      <c r="L212" s="377"/>
      <c r="M212" s="377"/>
      <c r="N212" s="377"/>
      <c r="O212" s="377"/>
      <c r="P212" s="377"/>
      <c r="Q212" s="377"/>
    </row>
    <row r="213" ht="14.25" customHeight="1">
      <c r="A213" s="377"/>
      <c r="B213" s="377"/>
      <c r="C213" s="377"/>
      <c r="D213" s="377"/>
      <c r="E213" s="377"/>
      <c r="F213" s="377"/>
      <c r="G213" s="377"/>
      <c r="H213" s="377"/>
      <c r="I213" s="377"/>
      <c r="J213" s="377"/>
      <c r="K213" s="377"/>
      <c r="L213" s="377"/>
      <c r="M213" s="377"/>
      <c r="N213" s="377"/>
      <c r="O213" s="377"/>
      <c r="P213" s="377"/>
      <c r="Q213" s="377"/>
    </row>
    <row r="214" ht="14.25" customHeight="1">
      <c r="A214" s="377"/>
      <c r="B214" s="377"/>
      <c r="C214" s="377"/>
      <c r="D214" s="377"/>
      <c r="E214" s="377"/>
      <c r="F214" s="377"/>
      <c r="G214" s="377"/>
      <c r="H214" s="377"/>
      <c r="I214" s="377"/>
      <c r="J214" s="377"/>
      <c r="K214" s="377"/>
      <c r="L214" s="377"/>
      <c r="M214" s="377"/>
      <c r="N214" s="377"/>
      <c r="O214" s="377"/>
      <c r="P214" s="377"/>
      <c r="Q214" s="377"/>
    </row>
    <row r="215" ht="14.25" customHeight="1">
      <c r="A215" s="377"/>
      <c r="B215" s="377"/>
      <c r="C215" s="377"/>
      <c r="D215" s="377"/>
      <c r="E215" s="377"/>
      <c r="F215" s="377"/>
      <c r="G215" s="377"/>
      <c r="H215" s="377"/>
      <c r="I215" s="377"/>
      <c r="J215" s="377"/>
      <c r="K215" s="377"/>
      <c r="L215" s="377"/>
      <c r="M215" s="377"/>
      <c r="N215" s="377"/>
      <c r="O215" s="377"/>
      <c r="P215" s="377"/>
      <c r="Q215" s="377"/>
    </row>
    <row r="216" ht="14.25" customHeight="1">
      <c r="A216" s="377"/>
      <c r="B216" s="377"/>
      <c r="C216" s="377"/>
      <c r="D216" s="377"/>
      <c r="E216" s="377"/>
      <c r="F216" s="377"/>
      <c r="G216" s="377"/>
      <c r="H216" s="377"/>
      <c r="I216" s="377"/>
      <c r="J216" s="377"/>
      <c r="K216" s="377"/>
      <c r="L216" s="377"/>
      <c r="M216" s="377"/>
      <c r="N216" s="377"/>
      <c r="O216" s="377"/>
      <c r="P216" s="377"/>
      <c r="Q216" s="377"/>
    </row>
    <row r="217" ht="14.25" customHeight="1">
      <c r="A217" s="377"/>
      <c r="B217" s="377"/>
      <c r="C217" s="377"/>
      <c r="D217" s="377"/>
      <c r="E217" s="377"/>
      <c r="F217" s="377"/>
      <c r="G217" s="377"/>
      <c r="H217" s="377"/>
      <c r="I217" s="377"/>
      <c r="J217" s="377"/>
      <c r="K217" s="377"/>
      <c r="L217" s="377"/>
      <c r="M217" s="377"/>
      <c r="N217" s="377"/>
      <c r="O217" s="377"/>
      <c r="P217" s="377"/>
      <c r="Q217" s="377"/>
    </row>
    <row r="218" ht="14.25" customHeight="1">
      <c r="A218" s="377"/>
      <c r="B218" s="377"/>
      <c r="C218" s="377"/>
      <c r="D218" s="377"/>
      <c r="E218" s="377"/>
      <c r="F218" s="377"/>
      <c r="G218" s="377"/>
      <c r="H218" s="377"/>
      <c r="I218" s="377"/>
      <c r="J218" s="377"/>
      <c r="K218" s="377"/>
      <c r="L218" s="377"/>
      <c r="M218" s="377"/>
      <c r="N218" s="377"/>
      <c r="O218" s="377"/>
      <c r="P218" s="377"/>
      <c r="Q218" s="377"/>
    </row>
    <row r="219" ht="14.25" customHeight="1">
      <c r="A219" s="377"/>
      <c r="B219" s="377"/>
      <c r="C219" s="377"/>
      <c r="D219" s="377"/>
      <c r="E219" s="377"/>
      <c r="F219" s="377"/>
      <c r="G219" s="377"/>
      <c r="H219" s="377"/>
      <c r="I219" s="377"/>
      <c r="J219" s="377"/>
      <c r="K219" s="377"/>
      <c r="L219" s="377"/>
      <c r="M219" s="377"/>
      <c r="N219" s="377"/>
      <c r="O219" s="377"/>
      <c r="P219" s="377"/>
      <c r="Q219" s="377"/>
    </row>
    <row r="220" ht="14.25" customHeight="1">
      <c r="A220" s="377"/>
      <c r="B220" s="377"/>
      <c r="C220" s="377"/>
      <c r="D220" s="377"/>
      <c r="E220" s="377"/>
      <c r="F220" s="377"/>
      <c r="G220" s="377"/>
      <c r="H220" s="377"/>
      <c r="I220" s="377"/>
      <c r="J220" s="377"/>
      <c r="K220" s="377"/>
      <c r="L220" s="377"/>
      <c r="M220" s="377"/>
      <c r="N220" s="377"/>
      <c r="O220" s="377"/>
      <c r="P220" s="377"/>
      <c r="Q220" s="377"/>
    </row>
    <row r="221" ht="14.25" customHeight="1">
      <c r="A221" s="377"/>
      <c r="B221" s="377"/>
      <c r="C221" s="377"/>
      <c r="D221" s="377"/>
      <c r="E221" s="377"/>
      <c r="F221" s="377"/>
      <c r="G221" s="377"/>
      <c r="H221" s="377"/>
      <c r="I221" s="377"/>
      <c r="J221" s="377"/>
      <c r="K221" s="377"/>
      <c r="L221" s="377"/>
      <c r="M221" s="377"/>
      <c r="N221" s="377"/>
      <c r="O221" s="377"/>
      <c r="P221" s="377"/>
      <c r="Q221" s="377"/>
    </row>
    <row r="222" ht="14.25" customHeight="1">
      <c r="A222" s="377"/>
      <c r="B222" s="377"/>
      <c r="C222" s="377"/>
      <c r="D222" s="377"/>
      <c r="E222" s="377"/>
      <c r="F222" s="377"/>
      <c r="G222" s="377"/>
      <c r="H222" s="377"/>
      <c r="I222" s="377"/>
      <c r="J222" s="377"/>
      <c r="K222" s="377"/>
      <c r="L222" s="377"/>
      <c r="M222" s="377"/>
      <c r="N222" s="377"/>
      <c r="O222" s="377"/>
      <c r="P222" s="377"/>
      <c r="Q222" s="377"/>
    </row>
    <row r="223" ht="14.25" customHeight="1">
      <c r="A223" s="377"/>
      <c r="B223" s="377"/>
      <c r="C223" s="377"/>
      <c r="D223" s="377"/>
      <c r="E223" s="377"/>
      <c r="F223" s="377"/>
      <c r="G223" s="377"/>
      <c r="H223" s="377"/>
      <c r="I223" s="377"/>
      <c r="J223" s="377"/>
      <c r="K223" s="377"/>
      <c r="L223" s="377"/>
      <c r="M223" s="377"/>
      <c r="N223" s="377"/>
      <c r="O223" s="377"/>
      <c r="P223" s="377"/>
      <c r="Q223" s="377"/>
    </row>
    <row r="224" ht="14.25" customHeight="1">
      <c r="A224" s="377"/>
      <c r="B224" s="377"/>
      <c r="C224" s="377"/>
      <c r="D224" s="377"/>
      <c r="E224" s="377"/>
      <c r="F224" s="377"/>
      <c r="G224" s="377"/>
      <c r="H224" s="377"/>
      <c r="I224" s="377"/>
      <c r="J224" s="377"/>
      <c r="K224" s="377"/>
      <c r="L224" s="377"/>
      <c r="M224" s="377"/>
      <c r="N224" s="377"/>
      <c r="O224" s="377"/>
      <c r="P224" s="377"/>
      <c r="Q224" s="377"/>
    </row>
    <row r="225" ht="14.25" customHeight="1">
      <c r="A225" s="377"/>
      <c r="B225" s="377"/>
      <c r="C225" s="377"/>
      <c r="D225" s="377"/>
      <c r="E225" s="377"/>
      <c r="F225" s="377"/>
      <c r="G225" s="377"/>
      <c r="H225" s="377"/>
      <c r="I225" s="377"/>
      <c r="J225" s="377"/>
      <c r="K225" s="377"/>
      <c r="L225" s="377"/>
      <c r="M225" s="377"/>
      <c r="N225" s="377"/>
      <c r="O225" s="377"/>
      <c r="P225" s="377"/>
      <c r="Q225" s="377"/>
    </row>
    <row r="226" ht="14.25" customHeight="1">
      <c r="A226" s="377"/>
      <c r="B226" s="377"/>
      <c r="C226" s="377"/>
      <c r="D226" s="377"/>
      <c r="E226" s="377"/>
      <c r="F226" s="377"/>
      <c r="G226" s="377"/>
      <c r="H226" s="377"/>
      <c r="I226" s="377"/>
      <c r="J226" s="377"/>
      <c r="K226" s="377"/>
      <c r="L226" s="377"/>
      <c r="M226" s="377"/>
      <c r="N226" s="377"/>
      <c r="O226" s="377"/>
      <c r="P226" s="377"/>
      <c r="Q226" s="377"/>
    </row>
    <row r="227" ht="14.25" customHeight="1">
      <c r="A227" s="377"/>
      <c r="B227" s="377"/>
      <c r="C227" s="377"/>
      <c r="D227" s="377"/>
      <c r="E227" s="377"/>
      <c r="F227" s="377"/>
      <c r="G227" s="377"/>
      <c r="H227" s="377"/>
      <c r="I227" s="377"/>
      <c r="J227" s="377"/>
      <c r="K227" s="377"/>
      <c r="L227" s="377"/>
      <c r="M227" s="377"/>
      <c r="N227" s="377"/>
      <c r="O227" s="377"/>
      <c r="P227" s="377"/>
      <c r="Q227" s="377"/>
    </row>
    <row r="228" ht="14.25" customHeight="1">
      <c r="A228" s="377"/>
      <c r="B228" s="377"/>
      <c r="C228" s="377"/>
      <c r="D228" s="377"/>
      <c r="E228" s="377"/>
      <c r="F228" s="377"/>
      <c r="G228" s="377"/>
      <c r="H228" s="377"/>
      <c r="I228" s="377"/>
      <c r="J228" s="377"/>
      <c r="K228" s="377"/>
      <c r="L228" s="377"/>
      <c r="M228" s="377"/>
      <c r="N228" s="377"/>
      <c r="O228" s="377"/>
      <c r="P228" s="377"/>
      <c r="Q228" s="377"/>
    </row>
    <row r="229" ht="14.25" customHeight="1">
      <c r="A229" s="377"/>
      <c r="B229" s="377"/>
      <c r="C229" s="377"/>
      <c r="D229" s="377"/>
      <c r="E229" s="377"/>
      <c r="F229" s="377"/>
      <c r="G229" s="377"/>
      <c r="H229" s="377"/>
      <c r="I229" s="377"/>
      <c r="J229" s="377"/>
      <c r="K229" s="377"/>
      <c r="L229" s="377"/>
      <c r="M229" s="377"/>
      <c r="N229" s="377"/>
      <c r="O229" s="377"/>
      <c r="P229" s="377"/>
      <c r="Q229" s="377"/>
    </row>
    <row r="230" ht="14.25" customHeight="1">
      <c r="A230" s="377"/>
      <c r="B230" s="377"/>
      <c r="C230" s="377"/>
      <c r="D230" s="377"/>
      <c r="E230" s="377"/>
      <c r="F230" s="377"/>
      <c r="G230" s="377"/>
      <c r="H230" s="377"/>
      <c r="I230" s="377"/>
      <c r="J230" s="377"/>
      <c r="K230" s="377"/>
      <c r="L230" s="377"/>
      <c r="M230" s="377"/>
      <c r="N230" s="377"/>
      <c r="O230" s="377"/>
      <c r="P230" s="377"/>
      <c r="Q230" s="377"/>
    </row>
    <row r="231" ht="14.25" customHeight="1">
      <c r="A231" s="377"/>
      <c r="B231" s="377"/>
      <c r="C231" s="377"/>
      <c r="D231" s="377"/>
      <c r="E231" s="377"/>
      <c r="F231" s="377"/>
      <c r="G231" s="377"/>
      <c r="H231" s="377"/>
      <c r="I231" s="377"/>
      <c r="J231" s="377"/>
      <c r="K231" s="377"/>
      <c r="L231" s="377"/>
      <c r="M231" s="377"/>
      <c r="N231" s="377"/>
      <c r="O231" s="377"/>
      <c r="P231" s="377"/>
      <c r="Q231" s="377"/>
    </row>
    <row r="232" ht="14.25" customHeight="1">
      <c r="A232" s="377"/>
      <c r="B232" s="377"/>
      <c r="C232" s="377"/>
      <c r="D232" s="377"/>
      <c r="E232" s="377"/>
      <c r="F232" s="377"/>
      <c r="G232" s="377"/>
      <c r="H232" s="377"/>
      <c r="I232" s="377"/>
      <c r="J232" s="377"/>
      <c r="K232" s="377"/>
      <c r="L232" s="377"/>
      <c r="M232" s="377"/>
      <c r="N232" s="377"/>
      <c r="O232" s="377"/>
      <c r="P232" s="377"/>
      <c r="Q232" s="377"/>
    </row>
    <row r="233" ht="14.25" customHeight="1">
      <c r="A233" s="377"/>
      <c r="B233" s="377"/>
      <c r="C233" s="377"/>
      <c r="D233" s="377"/>
      <c r="E233" s="377"/>
      <c r="F233" s="377"/>
      <c r="G233" s="377"/>
      <c r="H233" s="377"/>
      <c r="I233" s="377"/>
      <c r="J233" s="377"/>
      <c r="K233" s="377"/>
      <c r="L233" s="377"/>
      <c r="M233" s="377"/>
      <c r="N233" s="377"/>
      <c r="O233" s="377"/>
      <c r="P233" s="377"/>
      <c r="Q233" s="377"/>
    </row>
    <row r="234" ht="14.25" customHeight="1">
      <c r="A234" s="377"/>
      <c r="B234" s="377"/>
      <c r="C234" s="377"/>
      <c r="D234" s="377"/>
      <c r="E234" s="377"/>
      <c r="F234" s="377"/>
      <c r="G234" s="377"/>
      <c r="H234" s="377"/>
      <c r="I234" s="377"/>
      <c r="J234" s="377"/>
      <c r="K234" s="377"/>
      <c r="L234" s="377"/>
      <c r="M234" s="377"/>
      <c r="N234" s="377"/>
      <c r="O234" s="377"/>
      <c r="P234" s="377"/>
      <c r="Q234" s="377"/>
    </row>
    <row r="235" ht="14.25" customHeight="1">
      <c r="A235" s="377"/>
      <c r="B235" s="377"/>
      <c r="C235" s="377"/>
      <c r="D235" s="377"/>
      <c r="E235" s="377"/>
      <c r="F235" s="377"/>
      <c r="G235" s="377"/>
      <c r="H235" s="377"/>
      <c r="I235" s="377"/>
      <c r="J235" s="377"/>
      <c r="K235" s="377"/>
      <c r="L235" s="377"/>
      <c r="M235" s="377"/>
      <c r="N235" s="377"/>
      <c r="O235" s="377"/>
      <c r="P235" s="377"/>
      <c r="Q235" s="377"/>
    </row>
    <row r="236" ht="14.25" customHeight="1">
      <c r="A236" s="377"/>
      <c r="B236" s="377"/>
      <c r="C236" s="377"/>
      <c r="D236" s="377"/>
      <c r="E236" s="377"/>
      <c r="F236" s="377"/>
      <c r="G236" s="377"/>
      <c r="H236" s="377"/>
      <c r="I236" s="377"/>
      <c r="J236" s="377"/>
      <c r="K236" s="377"/>
      <c r="L236" s="377"/>
      <c r="M236" s="377"/>
      <c r="N236" s="377"/>
      <c r="O236" s="377"/>
      <c r="P236" s="377"/>
      <c r="Q236" s="377"/>
    </row>
    <row r="237" ht="14.25" customHeight="1">
      <c r="A237" s="377"/>
      <c r="B237" s="377"/>
      <c r="C237" s="377"/>
      <c r="D237" s="377"/>
      <c r="E237" s="377"/>
      <c r="F237" s="377"/>
      <c r="G237" s="377"/>
      <c r="H237" s="377"/>
      <c r="I237" s="377"/>
      <c r="J237" s="377"/>
      <c r="K237" s="377"/>
      <c r="L237" s="377"/>
      <c r="M237" s="377"/>
      <c r="N237" s="377"/>
      <c r="O237" s="377"/>
      <c r="P237" s="377"/>
      <c r="Q237" s="377"/>
    </row>
    <row r="238" ht="14.25" customHeight="1">
      <c r="A238" s="377"/>
      <c r="B238" s="377"/>
      <c r="C238" s="377"/>
      <c r="D238" s="377"/>
      <c r="E238" s="377"/>
      <c r="F238" s="377"/>
      <c r="G238" s="377"/>
      <c r="H238" s="377"/>
      <c r="I238" s="377"/>
      <c r="J238" s="377"/>
      <c r="K238" s="377"/>
      <c r="L238" s="377"/>
      <c r="M238" s="377"/>
      <c r="N238" s="377"/>
      <c r="O238" s="377"/>
      <c r="P238" s="377"/>
      <c r="Q238" s="377"/>
    </row>
    <row r="239" ht="14.25" customHeight="1">
      <c r="A239" s="377"/>
      <c r="B239" s="377"/>
      <c r="C239" s="377"/>
      <c r="D239" s="377"/>
      <c r="E239" s="377"/>
      <c r="F239" s="377"/>
      <c r="G239" s="377"/>
      <c r="H239" s="377"/>
      <c r="I239" s="377"/>
      <c r="J239" s="377"/>
      <c r="K239" s="377"/>
      <c r="L239" s="377"/>
      <c r="M239" s="377"/>
      <c r="N239" s="377"/>
      <c r="O239" s="377"/>
      <c r="P239" s="377"/>
      <c r="Q239" s="377"/>
    </row>
    <row r="240" ht="14.25" customHeight="1">
      <c r="A240" s="377"/>
      <c r="B240" s="377"/>
      <c r="C240" s="377"/>
      <c r="D240" s="377"/>
      <c r="E240" s="377"/>
      <c r="F240" s="377"/>
      <c r="G240" s="377"/>
      <c r="H240" s="377"/>
      <c r="I240" s="377"/>
      <c r="J240" s="377"/>
      <c r="K240" s="377"/>
      <c r="L240" s="377"/>
      <c r="M240" s="377"/>
      <c r="N240" s="377"/>
      <c r="O240" s="377"/>
      <c r="P240" s="377"/>
      <c r="Q240" s="377"/>
    </row>
    <row r="241" ht="14.25" customHeight="1">
      <c r="A241" s="377"/>
      <c r="B241" s="377"/>
      <c r="C241" s="377"/>
      <c r="D241" s="377"/>
      <c r="E241" s="377"/>
      <c r="F241" s="377"/>
      <c r="G241" s="377"/>
      <c r="H241" s="377"/>
      <c r="I241" s="377"/>
      <c r="J241" s="377"/>
      <c r="K241" s="377"/>
      <c r="L241" s="377"/>
      <c r="M241" s="377"/>
      <c r="N241" s="377"/>
      <c r="O241" s="377"/>
      <c r="P241" s="377"/>
      <c r="Q241" s="377"/>
    </row>
    <row r="242" ht="14.25" customHeight="1">
      <c r="A242" s="377"/>
      <c r="B242" s="377"/>
      <c r="C242" s="377"/>
      <c r="D242" s="377"/>
      <c r="E242" s="377"/>
      <c r="F242" s="377"/>
      <c r="G242" s="377"/>
      <c r="H242" s="377"/>
      <c r="I242" s="377"/>
      <c r="J242" s="377"/>
      <c r="K242" s="377"/>
      <c r="L242" s="377"/>
      <c r="M242" s="377"/>
      <c r="N242" s="377"/>
      <c r="O242" s="377"/>
      <c r="P242" s="377"/>
      <c r="Q242" s="377"/>
    </row>
    <row r="243" ht="14.25" customHeight="1">
      <c r="A243" s="377"/>
      <c r="B243" s="377"/>
      <c r="C243" s="377"/>
      <c r="D243" s="377"/>
      <c r="E243" s="377"/>
      <c r="F243" s="377"/>
      <c r="G243" s="377"/>
      <c r="H243" s="377"/>
      <c r="I243" s="377"/>
      <c r="J243" s="377"/>
      <c r="K243" s="377"/>
      <c r="L243" s="377"/>
      <c r="M243" s="377"/>
      <c r="N243" s="377"/>
      <c r="O243" s="377"/>
      <c r="P243" s="377"/>
      <c r="Q243" s="377"/>
    </row>
    <row r="244" ht="14.25" customHeight="1">
      <c r="A244" s="377"/>
      <c r="B244" s="377"/>
      <c r="C244" s="377"/>
      <c r="D244" s="377"/>
      <c r="E244" s="377"/>
      <c r="F244" s="377"/>
      <c r="G244" s="377"/>
      <c r="H244" s="377"/>
      <c r="I244" s="377"/>
      <c r="J244" s="377"/>
      <c r="K244" s="377"/>
      <c r="L244" s="377"/>
      <c r="M244" s="377"/>
      <c r="N244" s="377"/>
      <c r="O244" s="377"/>
      <c r="P244" s="377"/>
      <c r="Q244" s="377"/>
    </row>
    <row r="245" ht="14.25" customHeight="1">
      <c r="A245" s="377"/>
      <c r="B245" s="377"/>
      <c r="C245" s="377"/>
      <c r="D245" s="377"/>
      <c r="E245" s="377"/>
      <c r="F245" s="377"/>
      <c r="G245" s="377"/>
      <c r="H245" s="377"/>
      <c r="I245" s="377"/>
      <c r="J245" s="377"/>
      <c r="K245" s="377"/>
      <c r="L245" s="377"/>
      <c r="M245" s="377"/>
      <c r="N245" s="377"/>
      <c r="O245" s="377"/>
      <c r="P245" s="377"/>
      <c r="Q245" s="377"/>
    </row>
    <row r="246" ht="14.25" customHeight="1">
      <c r="A246" s="377"/>
      <c r="B246" s="377"/>
      <c r="C246" s="377"/>
      <c r="D246" s="377"/>
      <c r="E246" s="377"/>
      <c r="F246" s="377"/>
      <c r="G246" s="377"/>
      <c r="H246" s="377"/>
      <c r="I246" s="377"/>
      <c r="J246" s="377"/>
      <c r="K246" s="377"/>
      <c r="L246" s="377"/>
      <c r="M246" s="377"/>
      <c r="N246" s="377"/>
      <c r="O246" s="377"/>
      <c r="P246" s="377"/>
      <c r="Q246" s="377"/>
    </row>
    <row r="247" ht="14.25" customHeight="1">
      <c r="A247" s="377"/>
      <c r="B247" s="377"/>
      <c r="C247" s="377"/>
      <c r="D247" s="377"/>
      <c r="E247" s="377"/>
      <c r="F247" s="377"/>
      <c r="G247" s="377"/>
      <c r="H247" s="377"/>
      <c r="I247" s="377"/>
      <c r="J247" s="377"/>
      <c r="K247" s="377"/>
      <c r="L247" s="377"/>
      <c r="M247" s="377"/>
      <c r="N247" s="377"/>
      <c r="O247" s="377"/>
      <c r="P247" s="377"/>
      <c r="Q247" s="377"/>
    </row>
    <row r="248" ht="14.25" customHeight="1">
      <c r="A248" s="377"/>
      <c r="B248" s="377"/>
      <c r="C248" s="377"/>
      <c r="D248" s="377"/>
      <c r="E248" s="377"/>
      <c r="F248" s="377"/>
      <c r="G248" s="377"/>
      <c r="H248" s="377"/>
      <c r="I248" s="377"/>
      <c r="J248" s="377"/>
      <c r="K248" s="377"/>
      <c r="L248" s="377"/>
      <c r="M248" s="377"/>
      <c r="N248" s="377"/>
      <c r="O248" s="377"/>
      <c r="P248" s="377"/>
      <c r="Q248" s="377"/>
    </row>
    <row r="249" ht="14.25" customHeight="1">
      <c r="A249" s="377"/>
      <c r="B249" s="377"/>
      <c r="C249" s="377"/>
      <c r="D249" s="377"/>
      <c r="E249" s="377"/>
      <c r="F249" s="377"/>
      <c r="G249" s="377"/>
      <c r="H249" s="377"/>
      <c r="I249" s="377"/>
      <c r="J249" s="377"/>
      <c r="K249" s="377"/>
      <c r="L249" s="377"/>
      <c r="M249" s="377"/>
      <c r="N249" s="377"/>
      <c r="O249" s="377"/>
      <c r="P249" s="377"/>
      <c r="Q249" s="377"/>
    </row>
    <row r="250" ht="14.25" customHeight="1">
      <c r="A250" s="377"/>
      <c r="B250" s="377"/>
      <c r="C250" s="377"/>
      <c r="D250" s="377"/>
      <c r="E250" s="377"/>
      <c r="F250" s="377"/>
      <c r="G250" s="377"/>
      <c r="H250" s="377"/>
      <c r="I250" s="377"/>
      <c r="J250" s="377"/>
      <c r="K250" s="377"/>
      <c r="L250" s="377"/>
      <c r="M250" s="377"/>
      <c r="N250" s="377"/>
      <c r="O250" s="377"/>
      <c r="P250" s="377"/>
      <c r="Q250" s="377"/>
    </row>
    <row r="251" ht="14.25" customHeight="1">
      <c r="A251" s="377"/>
      <c r="B251" s="377"/>
      <c r="C251" s="377"/>
      <c r="D251" s="377"/>
      <c r="E251" s="377"/>
      <c r="F251" s="377"/>
      <c r="G251" s="377"/>
      <c r="H251" s="377"/>
      <c r="I251" s="377"/>
      <c r="J251" s="377"/>
      <c r="K251" s="377"/>
      <c r="L251" s="377"/>
      <c r="M251" s="377"/>
      <c r="N251" s="377"/>
      <c r="O251" s="377"/>
      <c r="P251" s="377"/>
      <c r="Q251" s="377"/>
    </row>
    <row r="252" ht="14.25" customHeight="1">
      <c r="A252" s="377"/>
      <c r="B252" s="377"/>
      <c r="C252" s="377"/>
      <c r="D252" s="377"/>
      <c r="E252" s="377"/>
      <c r="F252" s="377"/>
      <c r="G252" s="377"/>
      <c r="H252" s="377"/>
      <c r="I252" s="377"/>
      <c r="J252" s="377"/>
      <c r="K252" s="377"/>
      <c r="L252" s="377"/>
      <c r="M252" s="377"/>
      <c r="N252" s="377"/>
      <c r="O252" s="377"/>
      <c r="P252" s="377"/>
      <c r="Q252" s="377"/>
    </row>
    <row r="253" ht="14.25" customHeight="1">
      <c r="A253" s="377"/>
      <c r="B253" s="377"/>
      <c r="C253" s="377"/>
      <c r="D253" s="377"/>
      <c r="E253" s="377"/>
      <c r="F253" s="377"/>
      <c r="G253" s="377"/>
      <c r="H253" s="377"/>
      <c r="I253" s="377"/>
      <c r="J253" s="377"/>
      <c r="K253" s="377"/>
      <c r="L253" s="377"/>
      <c r="M253" s="377"/>
      <c r="N253" s="377"/>
      <c r="O253" s="377"/>
      <c r="P253" s="377"/>
      <c r="Q253" s="377"/>
    </row>
    <row r="254" ht="14.25" customHeight="1">
      <c r="A254" s="377"/>
      <c r="B254" s="377"/>
      <c r="C254" s="377"/>
      <c r="D254" s="377"/>
      <c r="E254" s="377"/>
      <c r="F254" s="377"/>
      <c r="G254" s="377"/>
      <c r="H254" s="377"/>
      <c r="I254" s="377"/>
      <c r="J254" s="377"/>
      <c r="K254" s="377"/>
      <c r="L254" s="377"/>
      <c r="M254" s="377"/>
      <c r="N254" s="377"/>
      <c r="O254" s="377"/>
      <c r="P254" s="377"/>
      <c r="Q254" s="377"/>
    </row>
    <row r="255" ht="14.25" customHeight="1">
      <c r="A255" s="377"/>
      <c r="B255" s="377"/>
      <c r="C255" s="377"/>
      <c r="D255" s="377"/>
      <c r="E255" s="377"/>
      <c r="F255" s="377"/>
      <c r="G255" s="377"/>
      <c r="H255" s="377"/>
      <c r="I255" s="377"/>
      <c r="J255" s="377"/>
      <c r="K255" s="377"/>
      <c r="L255" s="377"/>
      <c r="M255" s="377"/>
      <c r="N255" s="377"/>
      <c r="O255" s="377"/>
      <c r="P255" s="377"/>
      <c r="Q255" s="377"/>
    </row>
    <row r="256" ht="14.25" customHeight="1">
      <c r="A256" s="377"/>
      <c r="B256" s="377"/>
      <c r="C256" s="377"/>
      <c r="D256" s="377"/>
      <c r="E256" s="377"/>
      <c r="F256" s="377"/>
      <c r="G256" s="377"/>
      <c r="H256" s="377"/>
      <c r="I256" s="377"/>
      <c r="J256" s="377"/>
      <c r="K256" s="377"/>
      <c r="L256" s="377"/>
      <c r="M256" s="377"/>
      <c r="N256" s="377"/>
      <c r="O256" s="377"/>
      <c r="P256" s="377"/>
      <c r="Q256" s="377"/>
    </row>
    <row r="257" ht="14.25" customHeight="1">
      <c r="A257" s="377"/>
      <c r="B257" s="377"/>
      <c r="C257" s="377"/>
      <c r="D257" s="377"/>
      <c r="E257" s="377"/>
      <c r="F257" s="377"/>
      <c r="G257" s="377"/>
      <c r="H257" s="377"/>
      <c r="I257" s="377"/>
      <c r="J257" s="377"/>
      <c r="K257" s="377"/>
      <c r="L257" s="377"/>
      <c r="M257" s="377"/>
      <c r="N257" s="377"/>
      <c r="O257" s="377"/>
      <c r="P257" s="377"/>
      <c r="Q257" s="377"/>
    </row>
    <row r="258" ht="14.25" customHeight="1">
      <c r="A258" s="377"/>
      <c r="B258" s="377"/>
      <c r="C258" s="377"/>
      <c r="D258" s="377"/>
      <c r="E258" s="377"/>
      <c r="F258" s="377"/>
      <c r="G258" s="377"/>
      <c r="H258" s="377"/>
      <c r="I258" s="377"/>
      <c r="J258" s="377"/>
      <c r="K258" s="377"/>
      <c r="L258" s="377"/>
      <c r="M258" s="377"/>
      <c r="N258" s="377"/>
      <c r="O258" s="377"/>
      <c r="P258" s="377"/>
      <c r="Q258" s="377"/>
    </row>
    <row r="259" ht="14.25" customHeight="1">
      <c r="A259" s="377"/>
      <c r="B259" s="377"/>
      <c r="C259" s="377"/>
      <c r="D259" s="377"/>
      <c r="E259" s="377"/>
      <c r="F259" s="377"/>
      <c r="G259" s="377"/>
      <c r="H259" s="377"/>
      <c r="I259" s="377"/>
      <c r="J259" s="377"/>
      <c r="K259" s="377"/>
      <c r="L259" s="377"/>
      <c r="M259" s="377"/>
      <c r="N259" s="377"/>
      <c r="O259" s="377"/>
      <c r="P259" s="377"/>
      <c r="Q259" s="377"/>
    </row>
    <row r="260" ht="14.25" customHeight="1">
      <c r="A260" s="377"/>
      <c r="B260" s="377"/>
      <c r="C260" s="377"/>
      <c r="D260" s="377"/>
      <c r="E260" s="377"/>
      <c r="F260" s="377"/>
      <c r="G260" s="377"/>
      <c r="H260" s="377"/>
      <c r="I260" s="377"/>
      <c r="J260" s="377"/>
      <c r="K260" s="377"/>
      <c r="L260" s="377"/>
      <c r="M260" s="377"/>
      <c r="N260" s="377"/>
      <c r="O260" s="377"/>
      <c r="P260" s="377"/>
      <c r="Q260" s="377"/>
    </row>
    <row r="261" ht="14.25" customHeight="1">
      <c r="A261" s="377"/>
      <c r="B261" s="377"/>
      <c r="C261" s="377"/>
      <c r="D261" s="377"/>
      <c r="E261" s="377"/>
      <c r="F261" s="377"/>
      <c r="G261" s="377"/>
      <c r="H261" s="377"/>
      <c r="I261" s="377"/>
      <c r="J261" s="377"/>
      <c r="K261" s="377"/>
      <c r="L261" s="377"/>
      <c r="M261" s="377"/>
      <c r="N261" s="377"/>
      <c r="O261" s="377"/>
      <c r="P261" s="377"/>
      <c r="Q261" s="377"/>
    </row>
    <row r="262" ht="14.25" customHeight="1">
      <c r="A262" s="377"/>
      <c r="B262" s="377"/>
      <c r="C262" s="377"/>
      <c r="D262" s="377"/>
      <c r="E262" s="377"/>
      <c r="F262" s="377"/>
      <c r="G262" s="377"/>
      <c r="H262" s="377"/>
      <c r="I262" s="377"/>
      <c r="J262" s="377"/>
      <c r="K262" s="377"/>
      <c r="L262" s="377"/>
      <c r="M262" s="377"/>
      <c r="N262" s="377"/>
      <c r="O262" s="377"/>
      <c r="P262" s="377"/>
      <c r="Q262" s="377"/>
    </row>
    <row r="263" ht="14.25" customHeight="1">
      <c r="A263" s="377"/>
      <c r="B263" s="377"/>
      <c r="C263" s="377"/>
      <c r="D263" s="377"/>
      <c r="E263" s="377"/>
      <c r="F263" s="377"/>
      <c r="G263" s="377"/>
      <c r="H263" s="377"/>
      <c r="I263" s="377"/>
      <c r="J263" s="377"/>
      <c r="K263" s="377"/>
      <c r="L263" s="377"/>
      <c r="M263" s="377"/>
      <c r="N263" s="377"/>
      <c r="O263" s="377"/>
      <c r="P263" s="377"/>
      <c r="Q263" s="377"/>
    </row>
    <row r="264" ht="14.25" customHeight="1">
      <c r="A264" s="377"/>
      <c r="B264" s="377"/>
      <c r="C264" s="377"/>
      <c r="D264" s="377"/>
      <c r="E264" s="377"/>
      <c r="F264" s="377"/>
      <c r="G264" s="377"/>
      <c r="H264" s="377"/>
      <c r="I264" s="377"/>
      <c r="J264" s="377"/>
      <c r="K264" s="377"/>
      <c r="L264" s="377"/>
      <c r="M264" s="377"/>
      <c r="N264" s="377"/>
      <c r="O264" s="377"/>
      <c r="P264" s="377"/>
      <c r="Q264" s="377"/>
    </row>
    <row r="265" ht="14.25" customHeight="1">
      <c r="A265" s="377"/>
      <c r="B265" s="377"/>
      <c r="C265" s="377"/>
      <c r="D265" s="377"/>
      <c r="E265" s="377"/>
      <c r="F265" s="377"/>
      <c r="G265" s="377"/>
      <c r="H265" s="377"/>
      <c r="I265" s="377"/>
      <c r="J265" s="377"/>
      <c r="K265" s="377"/>
      <c r="L265" s="377"/>
      <c r="M265" s="377"/>
      <c r="N265" s="377"/>
      <c r="O265" s="377"/>
      <c r="P265" s="377"/>
      <c r="Q265" s="377"/>
    </row>
    <row r="266" ht="14.25" customHeight="1">
      <c r="A266" s="377"/>
      <c r="B266" s="377"/>
      <c r="C266" s="377"/>
      <c r="D266" s="377"/>
      <c r="E266" s="377"/>
      <c r="F266" s="377"/>
      <c r="G266" s="377"/>
      <c r="H266" s="377"/>
      <c r="I266" s="377"/>
      <c r="J266" s="377"/>
      <c r="K266" s="377"/>
      <c r="L266" s="377"/>
      <c r="M266" s="377"/>
      <c r="N266" s="377"/>
      <c r="O266" s="377"/>
      <c r="P266" s="377"/>
      <c r="Q266" s="377"/>
    </row>
    <row r="267" ht="14.25" customHeight="1">
      <c r="A267" s="377"/>
      <c r="B267" s="377"/>
      <c r="C267" s="377"/>
      <c r="D267" s="377"/>
      <c r="E267" s="377"/>
      <c r="F267" s="377"/>
      <c r="G267" s="377"/>
      <c r="H267" s="377"/>
      <c r="I267" s="377"/>
      <c r="J267" s="377"/>
      <c r="K267" s="377"/>
      <c r="L267" s="377"/>
      <c r="M267" s="377"/>
      <c r="N267" s="377"/>
      <c r="O267" s="377"/>
      <c r="P267" s="377"/>
      <c r="Q267" s="377"/>
    </row>
    <row r="268" ht="14.25" customHeight="1">
      <c r="A268" s="377"/>
      <c r="B268" s="377"/>
      <c r="C268" s="377"/>
      <c r="D268" s="377"/>
      <c r="E268" s="377"/>
      <c r="F268" s="377"/>
      <c r="G268" s="377"/>
      <c r="H268" s="377"/>
      <c r="I268" s="377"/>
      <c r="J268" s="377"/>
      <c r="K268" s="377"/>
      <c r="L268" s="377"/>
      <c r="M268" s="377"/>
      <c r="N268" s="377"/>
      <c r="O268" s="377"/>
      <c r="P268" s="377"/>
      <c r="Q268" s="377"/>
    </row>
    <row r="269" ht="14.25" customHeight="1">
      <c r="A269" s="377"/>
      <c r="B269" s="377"/>
      <c r="C269" s="377"/>
      <c r="D269" s="377"/>
      <c r="E269" s="377"/>
      <c r="F269" s="377"/>
      <c r="G269" s="377"/>
      <c r="H269" s="377"/>
      <c r="I269" s="377"/>
      <c r="J269" s="377"/>
      <c r="K269" s="377"/>
      <c r="L269" s="377"/>
      <c r="M269" s="377"/>
      <c r="N269" s="377"/>
      <c r="O269" s="377"/>
      <c r="P269" s="377"/>
      <c r="Q269" s="377"/>
    </row>
    <row r="270" ht="14.25" customHeight="1">
      <c r="A270" s="377"/>
      <c r="B270" s="377"/>
      <c r="C270" s="377"/>
      <c r="D270" s="377"/>
      <c r="E270" s="377"/>
      <c r="F270" s="377"/>
      <c r="G270" s="377"/>
      <c r="H270" s="377"/>
      <c r="I270" s="377"/>
      <c r="J270" s="377"/>
      <c r="K270" s="377"/>
      <c r="L270" s="377"/>
      <c r="M270" s="377"/>
      <c r="N270" s="377"/>
      <c r="O270" s="377"/>
      <c r="P270" s="377"/>
      <c r="Q270" s="377"/>
    </row>
    <row r="271" ht="14.25" customHeight="1">
      <c r="A271" s="377"/>
      <c r="B271" s="377"/>
      <c r="C271" s="377"/>
      <c r="D271" s="377"/>
      <c r="E271" s="377"/>
      <c r="F271" s="377"/>
      <c r="G271" s="377"/>
      <c r="H271" s="377"/>
      <c r="I271" s="377"/>
      <c r="J271" s="377"/>
      <c r="K271" s="377"/>
      <c r="L271" s="377"/>
      <c r="M271" s="377"/>
      <c r="N271" s="377"/>
      <c r="O271" s="377"/>
      <c r="P271" s="377"/>
      <c r="Q271" s="377"/>
    </row>
    <row r="272" ht="14.25" customHeight="1">
      <c r="A272" s="377"/>
      <c r="B272" s="377"/>
      <c r="C272" s="377"/>
      <c r="D272" s="377"/>
      <c r="E272" s="377"/>
      <c r="F272" s="377"/>
      <c r="G272" s="377"/>
      <c r="H272" s="377"/>
      <c r="I272" s="377"/>
      <c r="J272" s="377"/>
      <c r="K272" s="377"/>
      <c r="L272" s="377"/>
      <c r="M272" s="377"/>
      <c r="N272" s="377"/>
      <c r="O272" s="377"/>
      <c r="P272" s="377"/>
      <c r="Q272" s="377"/>
    </row>
    <row r="273" ht="14.25" customHeight="1">
      <c r="A273" s="377"/>
      <c r="B273" s="377"/>
      <c r="C273" s="377"/>
      <c r="D273" s="377"/>
      <c r="E273" s="377"/>
      <c r="F273" s="377"/>
      <c r="G273" s="377"/>
      <c r="H273" s="377"/>
      <c r="I273" s="377"/>
      <c r="J273" s="377"/>
      <c r="K273" s="377"/>
      <c r="L273" s="377"/>
      <c r="M273" s="377"/>
      <c r="N273" s="377"/>
      <c r="O273" s="377"/>
      <c r="P273" s="377"/>
      <c r="Q273" s="377"/>
    </row>
    <row r="274" ht="14.25" customHeight="1">
      <c r="A274" s="377"/>
      <c r="B274" s="377"/>
      <c r="C274" s="377"/>
      <c r="D274" s="377"/>
      <c r="E274" s="377"/>
      <c r="F274" s="377"/>
      <c r="G274" s="377"/>
      <c r="H274" s="377"/>
      <c r="I274" s="377"/>
      <c r="J274" s="377"/>
      <c r="K274" s="377"/>
      <c r="L274" s="377"/>
      <c r="M274" s="377"/>
      <c r="N274" s="377"/>
      <c r="O274" s="377"/>
      <c r="P274" s="377"/>
      <c r="Q274" s="377"/>
    </row>
    <row r="275" ht="14.25" customHeight="1">
      <c r="A275" s="377"/>
      <c r="B275" s="377"/>
      <c r="C275" s="377"/>
      <c r="D275" s="377"/>
      <c r="E275" s="377"/>
      <c r="F275" s="377"/>
      <c r="G275" s="377"/>
      <c r="H275" s="377"/>
      <c r="I275" s="377"/>
      <c r="J275" s="377"/>
      <c r="K275" s="377"/>
      <c r="L275" s="377"/>
      <c r="M275" s="377"/>
      <c r="N275" s="377"/>
      <c r="O275" s="377"/>
      <c r="P275" s="377"/>
      <c r="Q275" s="377"/>
    </row>
    <row r="276" ht="14.25" customHeight="1">
      <c r="A276" s="377"/>
      <c r="B276" s="377"/>
      <c r="C276" s="377"/>
      <c r="D276" s="377"/>
      <c r="E276" s="377"/>
      <c r="F276" s="377"/>
      <c r="G276" s="377"/>
      <c r="H276" s="377"/>
      <c r="I276" s="377"/>
      <c r="J276" s="377"/>
      <c r="K276" s="377"/>
      <c r="L276" s="377"/>
      <c r="M276" s="377"/>
      <c r="N276" s="377"/>
      <c r="O276" s="377"/>
      <c r="P276" s="377"/>
      <c r="Q276" s="377"/>
    </row>
    <row r="277" ht="14.25" customHeight="1">
      <c r="A277" s="377"/>
      <c r="B277" s="377"/>
      <c r="C277" s="377"/>
      <c r="D277" s="377"/>
      <c r="E277" s="377"/>
      <c r="F277" s="377"/>
      <c r="G277" s="377"/>
      <c r="H277" s="377"/>
      <c r="I277" s="377"/>
      <c r="J277" s="377"/>
      <c r="K277" s="377"/>
      <c r="L277" s="377"/>
      <c r="M277" s="377"/>
      <c r="N277" s="377"/>
      <c r="O277" s="377"/>
      <c r="P277" s="377"/>
      <c r="Q277" s="377"/>
    </row>
    <row r="278" ht="14.25" customHeight="1">
      <c r="A278" s="377"/>
      <c r="B278" s="377"/>
      <c r="C278" s="377"/>
      <c r="D278" s="377"/>
      <c r="E278" s="377"/>
      <c r="F278" s="377"/>
      <c r="G278" s="377"/>
      <c r="H278" s="377"/>
      <c r="I278" s="377"/>
      <c r="J278" s="377"/>
      <c r="K278" s="377"/>
      <c r="L278" s="377"/>
      <c r="M278" s="377"/>
      <c r="N278" s="377"/>
      <c r="O278" s="377"/>
      <c r="P278" s="377"/>
      <c r="Q278" s="377"/>
    </row>
    <row r="279" ht="14.25" customHeight="1">
      <c r="A279" s="377"/>
      <c r="B279" s="377"/>
      <c r="C279" s="377"/>
      <c r="D279" s="377"/>
      <c r="E279" s="377"/>
      <c r="F279" s="377"/>
      <c r="G279" s="377"/>
      <c r="H279" s="377"/>
      <c r="I279" s="377"/>
      <c r="J279" s="377"/>
      <c r="K279" s="377"/>
      <c r="L279" s="377"/>
      <c r="M279" s="377"/>
      <c r="N279" s="377"/>
      <c r="O279" s="377"/>
      <c r="P279" s="377"/>
      <c r="Q279" s="377"/>
    </row>
    <row r="280" ht="14.25" customHeight="1">
      <c r="A280" s="377"/>
      <c r="B280" s="377"/>
      <c r="C280" s="377"/>
      <c r="D280" s="377"/>
      <c r="E280" s="377"/>
      <c r="F280" s="377"/>
      <c r="G280" s="377"/>
      <c r="H280" s="377"/>
      <c r="I280" s="377"/>
      <c r="J280" s="377"/>
      <c r="K280" s="377"/>
      <c r="L280" s="377"/>
      <c r="M280" s="377"/>
      <c r="N280" s="377"/>
      <c r="O280" s="377"/>
      <c r="P280" s="377"/>
      <c r="Q280" s="377"/>
    </row>
    <row r="281" ht="14.25" customHeight="1">
      <c r="A281" s="377"/>
      <c r="B281" s="377"/>
      <c r="C281" s="377"/>
      <c r="D281" s="377"/>
      <c r="E281" s="377"/>
      <c r="F281" s="377"/>
      <c r="G281" s="377"/>
      <c r="H281" s="377"/>
      <c r="I281" s="377"/>
      <c r="J281" s="377"/>
      <c r="K281" s="377"/>
      <c r="L281" s="377"/>
      <c r="M281" s="377"/>
      <c r="N281" s="377"/>
      <c r="O281" s="377"/>
      <c r="P281" s="377"/>
      <c r="Q281" s="377"/>
    </row>
    <row r="282" ht="14.25" customHeight="1">
      <c r="A282" s="377"/>
      <c r="B282" s="377"/>
      <c r="C282" s="377"/>
      <c r="D282" s="377"/>
      <c r="E282" s="377"/>
      <c r="F282" s="377"/>
      <c r="G282" s="377"/>
      <c r="H282" s="377"/>
      <c r="I282" s="377"/>
      <c r="J282" s="377"/>
      <c r="K282" s="377"/>
      <c r="L282" s="377"/>
      <c r="M282" s="377"/>
      <c r="N282" s="377"/>
      <c r="O282" s="377"/>
      <c r="P282" s="377"/>
      <c r="Q282" s="377"/>
    </row>
    <row r="283" ht="14.25" customHeight="1">
      <c r="A283" s="377"/>
      <c r="B283" s="377"/>
      <c r="C283" s="377"/>
      <c r="D283" s="377"/>
      <c r="E283" s="377"/>
      <c r="F283" s="377"/>
      <c r="G283" s="377"/>
      <c r="H283" s="377"/>
      <c r="I283" s="377"/>
      <c r="J283" s="377"/>
      <c r="K283" s="377"/>
      <c r="L283" s="377"/>
      <c r="M283" s="377"/>
      <c r="N283" s="377"/>
      <c r="O283" s="377"/>
      <c r="P283" s="377"/>
      <c r="Q283" s="377"/>
    </row>
    <row r="284" ht="14.25" customHeight="1">
      <c r="A284" s="377"/>
      <c r="B284" s="377"/>
      <c r="C284" s="377"/>
      <c r="D284" s="377"/>
      <c r="E284" s="377"/>
      <c r="F284" s="377"/>
      <c r="G284" s="377"/>
      <c r="H284" s="377"/>
      <c r="I284" s="377"/>
      <c r="J284" s="377"/>
      <c r="K284" s="377"/>
      <c r="L284" s="377"/>
      <c r="M284" s="377"/>
      <c r="N284" s="377"/>
      <c r="O284" s="377"/>
      <c r="P284" s="377"/>
      <c r="Q284" s="377"/>
    </row>
    <row r="285" ht="14.25" customHeight="1">
      <c r="A285" s="377"/>
      <c r="B285" s="377"/>
      <c r="C285" s="377"/>
      <c r="D285" s="377"/>
      <c r="E285" s="377"/>
      <c r="F285" s="377"/>
      <c r="G285" s="377"/>
      <c r="H285" s="377"/>
      <c r="I285" s="377"/>
      <c r="J285" s="377"/>
      <c r="K285" s="377"/>
      <c r="L285" s="377"/>
      <c r="M285" s="377"/>
      <c r="N285" s="377"/>
      <c r="O285" s="377"/>
      <c r="P285" s="377"/>
      <c r="Q285" s="377"/>
    </row>
    <row r="286" ht="14.25" customHeight="1">
      <c r="A286" s="377"/>
      <c r="B286" s="377"/>
      <c r="C286" s="377"/>
      <c r="D286" s="377"/>
      <c r="E286" s="377"/>
      <c r="F286" s="377"/>
      <c r="G286" s="377"/>
      <c r="H286" s="377"/>
      <c r="I286" s="377"/>
      <c r="J286" s="377"/>
      <c r="K286" s="377"/>
      <c r="L286" s="377"/>
      <c r="M286" s="377"/>
      <c r="N286" s="377"/>
      <c r="O286" s="377"/>
      <c r="P286" s="377"/>
      <c r="Q286" s="377"/>
    </row>
    <row r="287" ht="14.25" customHeight="1">
      <c r="A287" s="377"/>
      <c r="B287" s="377"/>
      <c r="C287" s="377"/>
      <c r="D287" s="377"/>
      <c r="E287" s="377"/>
      <c r="F287" s="377"/>
      <c r="G287" s="377"/>
      <c r="H287" s="377"/>
      <c r="I287" s="377"/>
      <c r="J287" s="377"/>
      <c r="K287" s="377"/>
      <c r="L287" s="377"/>
      <c r="M287" s="377"/>
      <c r="N287" s="377"/>
      <c r="O287" s="377"/>
      <c r="P287" s="377"/>
      <c r="Q287" s="377"/>
    </row>
    <row r="288" ht="14.25" customHeight="1">
      <c r="A288" s="377"/>
      <c r="B288" s="377"/>
      <c r="C288" s="377"/>
      <c r="D288" s="377"/>
      <c r="E288" s="377"/>
      <c r="F288" s="377"/>
      <c r="G288" s="377"/>
      <c r="H288" s="377"/>
      <c r="I288" s="377"/>
      <c r="J288" s="377"/>
      <c r="K288" s="377"/>
      <c r="L288" s="377"/>
      <c r="M288" s="377"/>
      <c r="N288" s="377"/>
      <c r="O288" s="377"/>
      <c r="P288" s="377"/>
      <c r="Q288" s="377"/>
    </row>
    <row r="289" ht="14.25" customHeight="1">
      <c r="A289" s="377"/>
      <c r="B289" s="377"/>
      <c r="C289" s="377"/>
      <c r="D289" s="377"/>
      <c r="E289" s="377"/>
      <c r="F289" s="377"/>
      <c r="G289" s="377"/>
      <c r="H289" s="377"/>
      <c r="I289" s="377"/>
      <c r="J289" s="377"/>
      <c r="K289" s="377"/>
      <c r="L289" s="377"/>
      <c r="M289" s="377"/>
      <c r="N289" s="377"/>
      <c r="O289" s="377"/>
      <c r="P289" s="377"/>
      <c r="Q289" s="377"/>
    </row>
    <row r="290" ht="14.25" customHeight="1">
      <c r="A290" s="377"/>
      <c r="B290" s="377"/>
      <c r="C290" s="377"/>
      <c r="D290" s="377"/>
      <c r="E290" s="377"/>
      <c r="F290" s="377"/>
      <c r="G290" s="377"/>
      <c r="H290" s="377"/>
      <c r="I290" s="377"/>
      <c r="J290" s="377"/>
      <c r="K290" s="377"/>
      <c r="L290" s="377"/>
      <c r="M290" s="377"/>
      <c r="N290" s="377"/>
      <c r="O290" s="377"/>
      <c r="P290" s="377"/>
      <c r="Q290" s="377"/>
    </row>
    <row r="291" ht="14.25" customHeight="1">
      <c r="A291" s="377"/>
      <c r="B291" s="377"/>
      <c r="C291" s="377"/>
      <c r="D291" s="377"/>
      <c r="E291" s="377"/>
      <c r="F291" s="377"/>
      <c r="G291" s="377"/>
      <c r="H291" s="377"/>
      <c r="I291" s="377"/>
      <c r="J291" s="377"/>
      <c r="K291" s="377"/>
      <c r="L291" s="377"/>
      <c r="M291" s="377"/>
      <c r="N291" s="377"/>
      <c r="O291" s="377"/>
      <c r="P291" s="377"/>
      <c r="Q291" s="377"/>
    </row>
    <row r="292" ht="14.25" customHeight="1">
      <c r="A292" s="377"/>
      <c r="B292" s="377"/>
      <c r="C292" s="377"/>
      <c r="D292" s="377"/>
      <c r="E292" s="377"/>
      <c r="F292" s="377"/>
      <c r="G292" s="377"/>
      <c r="H292" s="377"/>
      <c r="I292" s="377"/>
      <c r="J292" s="377"/>
      <c r="K292" s="377"/>
      <c r="L292" s="377"/>
      <c r="M292" s="377"/>
      <c r="N292" s="377"/>
      <c r="O292" s="377"/>
      <c r="P292" s="377"/>
      <c r="Q292" s="377"/>
    </row>
    <row r="293" ht="14.25" customHeight="1">
      <c r="A293" s="377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77"/>
      <c r="O293" s="377"/>
      <c r="P293" s="377"/>
      <c r="Q293" s="377"/>
    </row>
    <row r="294" ht="14.25" customHeight="1">
      <c r="A294" s="377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77"/>
      <c r="O294" s="377"/>
      <c r="P294" s="377"/>
      <c r="Q294" s="377"/>
    </row>
    <row r="295" ht="14.25" customHeight="1">
      <c r="A295" s="377"/>
      <c r="B295" s="377"/>
      <c r="C295" s="377"/>
      <c r="D295" s="377"/>
      <c r="E295" s="377"/>
      <c r="F295" s="377"/>
      <c r="G295" s="377"/>
      <c r="H295" s="377"/>
      <c r="I295" s="377"/>
      <c r="J295" s="377"/>
      <c r="K295" s="377"/>
      <c r="L295" s="377"/>
      <c r="M295" s="377"/>
      <c r="N295" s="377"/>
      <c r="O295" s="377"/>
      <c r="P295" s="377"/>
      <c r="Q295" s="377"/>
    </row>
    <row r="296" ht="14.25" customHeight="1">
      <c r="A296" s="377"/>
      <c r="B296" s="377"/>
      <c r="C296" s="377"/>
      <c r="D296" s="377"/>
      <c r="E296" s="377"/>
      <c r="F296" s="377"/>
      <c r="G296" s="377"/>
      <c r="H296" s="377"/>
      <c r="I296" s="377"/>
      <c r="J296" s="377"/>
      <c r="K296" s="377"/>
      <c r="L296" s="377"/>
      <c r="M296" s="377"/>
      <c r="N296" s="377"/>
      <c r="O296" s="377"/>
      <c r="P296" s="377"/>
      <c r="Q296" s="377"/>
    </row>
    <row r="297" ht="14.25" customHeight="1">
      <c r="A297" s="377"/>
      <c r="B297" s="377"/>
      <c r="C297" s="377"/>
      <c r="D297" s="377"/>
      <c r="E297" s="377"/>
      <c r="F297" s="377"/>
      <c r="G297" s="377"/>
      <c r="H297" s="377"/>
      <c r="I297" s="377"/>
      <c r="J297" s="377"/>
      <c r="K297" s="377"/>
      <c r="L297" s="377"/>
      <c r="M297" s="377"/>
      <c r="N297" s="377"/>
      <c r="O297" s="377"/>
      <c r="P297" s="377"/>
      <c r="Q297" s="377"/>
    </row>
    <row r="298" ht="14.25" customHeight="1">
      <c r="A298" s="377"/>
      <c r="B298" s="377"/>
      <c r="C298" s="377"/>
      <c r="D298" s="377"/>
      <c r="E298" s="377"/>
      <c r="F298" s="377"/>
      <c r="G298" s="377"/>
      <c r="H298" s="377"/>
      <c r="I298" s="377"/>
      <c r="J298" s="377"/>
      <c r="K298" s="377"/>
      <c r="L298" s="377"/>
      <c r="M298" s="377"/>
      <c r="N298" s="377"/>
      <c r="O298" s="377"/>
      <c r="P298" s="377"/>
      <c r="Q298" s="377"/>
    </row>
    <row r="299" ht="14.25" customHeight="1">
      <c r="A299" s="377"/>
      <c r="B299" s="377"/>
      <c r="C299" s="377"/>
      <c r="D299" s="377"/>
      <c r="E299" s="377"/>
      <c r="F299" s="377"/>
      <c r="G299" s="377"/>
      <c r="H299" s="377"/>
      <c r="I299" s="377"/>
      <c r="J299" s="377"/>
      <c r="K299" s="377"/>
      <c r="L299" s="377"/>
      <c r="M299" s="377"/>
      <c r="N299" s="377"/>
      <c r="O299" s="377"/>
      <c r="P299" s="377"/>
      <c r="Q299" s="377"/>
    </row>
    <row r="300" ht="14.25" customHeight="1">
      <c r="A300" s="377"/>
      <c r="B300" s="377"/>
      <c r="C300" s="377"/>
      <c r="D300" s="377"/>
      <c r="E300" s="377"/>
      <c r="F300" s="377"/>
      <c r="G300" s="377"/>
      <c r="H300" s="377"/>
      <c r="I300" s="377"/>
      <c r="J300" s="377"/>
      <c r="K300" s="377"/>
      <c r="L300" s="377"/>
      <c r="M300" s="377"/>
      <c r="N300" s="377"/>
      <c r="O300" s="377"/>
      <c r="P300" s="377"/>
      <c r="Q300" s="377"/>
    </row>
    <row r="301" ht="14.25" customHeight="1">
      <c r="A301" s="377"/>
      <c r="B301" s="377"/>
      <c r="C301" s="377"/>
      <c r="D301" s="377"/>
      <c r="E301" s="377"/>
      <c r="F301" s="377"/>
      <c r="G301" s="377"/>
      <c r="H301" s="377"/>
      <c r="I301" s="377"/>
      <c r="J301" s="377"/>
      <c r="K301" s="377"/>
      <c r="L301" s="377"/>
      <c r="M301" s="377"/>
      <c r="N301" s="377"/>
      <c r="O301" s="377"/>
      <c r="P301" s="377"/>
      <c r="Q301" s="377"/>
    </row>
    <row r="302" ht="14.25" customHeight="1">
      <c r="A302" s="377"/>
      <c r="B302" s="377"/>
      <c r="C302" s="377"/>
      <c r="D302" s="377"/>
      <c r="E302" s="377"/>
      <c r="F302" s="377"/>
      <c r="G302" s="377"/>
      <c r="H302" s="377"/>
      <c r="I302" s="377"/>
      <c r="J302" s="377"/>
      <c r="K302" s="377"/>
      <c r="L302" s="377"/>
      <c r="M302" s="377"/>
      <c r="N302" s="377"/>
      <c r="O302" s="377"/>
      <c r="P302" s="377"/>
      <c r="Q302" s="377"/>
    </row>
    <row r="303" ht="14.25" customHeight="1">
      <c r="A303" s="377"/>
      <c r="B303" s="377"/>
      <c r="C303" s="377"/>
      <c r="D303" s="377"/>
      <c r="E303" s="377"/>
      <c r="F303" s="377"/>
      <c r="G303" s="377"/>
      <c r="H303" s="377"/>
      <c r="I303" s="377"/>
      <c r="J303" s="377"/>
      <c r="K303" s="377"/>
      <c r="L303" s="377"/>
      <c r="M303" s="377"/>
      <c r="N303" s="377"/>
      <c r="O303" s="377"/>
      <c r="P303" s="377"/>
      <c r="Q303" s="377"/>
    </row>
    <row r="304" ht="14.25" customHeight="1">
      <c r="A304" s="377"/>
      <c r="B304" s="377"/>
      <c r="C304" s="377"/>
      <c r="D304" s="377"/>
      <c r="E304" s="377"/>
      <c r="F304" s="377"/>
      <c r="G304" s="377"/>
      <c r="H304" s="377"/>
      <c r="I304" s="377"/>
      <c r="J304" s="377"/>
      <c r="K304" s="377"/>
      <c r="L304" s="377"/>
      <c r="M304" s="377"/>
      <c r="N304" s="377"/>
      <c r="O304" s="377"/>
      <c r="P304" s="377"/>
      <c r="Q304" s="377"/>
    </row>
    <row r="305" ht="14.25" customHeight="1">
      <c r="A305" s="377"/>
      <c r="B305" s="377"/>
      <c r="C305" s="377"/>
      <c r="D305" s="377"/>
      <c r="E305" s="377"/>
      <c r="F305" s="377"/>
      <c r="G305" s="377"/>
      <c r="H305" s="377"/>
      <c r="I305" s="377"/>
      <c r="J305" s="377"/>
      <c r="K305" s="377"/>
      <c r="L305" s="377"/>
      <c r="M305" s="377"/>
      <c r="N305" s="377"/>
      <c r="O305" s="377"/>
      <c r="P305" s="377"/>
      <c r="Q305" s="377"/>
    </row>
    <row r="306" ht="14.25" customHeight="1">
      <c r="A306" s="377"/>
      <c r="B306" s="377"/>
      <c r="C306" s="377"/>
      <c r="D306" s="377"/>
      <c r="E306" s="377"/>
      <c r="F306" s="377"/>
      <c r="G306" s="377"/>
      <c r="H306" s="377"/>
      <c r="I306" s="377"/>
      <c r="J306" s="377"/>
      <c r="K306" s="377"/>
      <c r="L306" s="377"/>
      <c r="M306" s="377"/>
      <c r="N306" s="377"/>
      <c r="O306" s="377"/>
      <c r="P306" s="377"/>
      <c r="Q306" s="377"/>
    </row>
    <row r="307" ht="14.25" customHeight="1">
      <c r="A307" s="377"/>
      <c r="B307" s="377"/>
      <c r="C307" s="377"/>
      <c r="D307" s="377"/>
      <c r="E307" s="377"/>
      <c r="F307" s="377"/>
      <c r="G307" s="377"/>
      <c r="H307" s="377"/>
      <c r="I307" s="377"/>
      <c r="J307" s="377"/>
      <c r="K307" s="377"/>
      <c r="L307" s="377"/>
      <c r="M307" s="377"/>
      <c r="N307" s="377"/>
      <c r="O307" s="377"/>
      <c r="P307" s="377"/>
      <c r="Q307" s="377"/>
    </row>
    <row r="308" ht="14.25" customHeight="1">
      <c r="A308" s="377"/>
      <c r="B308" s="377"/>
      <c r="C308" s="377"/>
      <c r="D308" s="377"/>
      <c r="E308" s="377"/>
      <c r="F308" s="377"/>
      <c r="G308" s="377"/>
      <c r="H308" s="377"/>
      <c r="I308" s="377"/>
      <c r="J308" s="377"/>
      <c r="K308" s="377"/>
      <c r="L308" s="377"/>
      <c r="M308" s="377"/>
      <c r="N308" s="377"/>
      <c r="O308" s="377"/>
      <c r="P308" s="377"/>
      <c r="Q308" s="377"/>
    </row>
    <row r="309" ht="14.25" customHeight="1">
      <c r="A309" s="377"/>
      <c r="B309" s="377"/>
      <c r="C309" s="377"/>
      <c r="D309" s="377"/>
      <c r="E309" s="377"/>
      <c r="F309" s="377"/>
      <c r="G309" s="377"/>
      <c r="H309" s="377"/>
      <c r="I309" s="377"/>
      <c r="J309" s="377"/>
      <c r="K309" s="377"/>
      <c r="L309" s="377"/>
      <c r="M309" s="377"/>
      <c r="N309" s="377"/>
      <c r="O309" s="377"/>
      <c r="P309" s="377"/>
      <c r="Q309" s="377"/>
    </row>
    <row r="310" ht="14.25" customHeight="1">
      <c r="A310" s="377"/>
      <c r="B310" s="377"/>
      <c r="C310" s="377"/>
      <c r="D310" s="377"/>
      <c r="E310" s="377"/>
      <c r="F310" s="377"/>
      <c r="G310" s="377"/>
      <c r="H310" s="377"/>
      <c r="I310" s="377"/>
      <c r="J310" s="377"/>
      <c r="K310" s="377"/>
      <c r="L310" s="377"/>
      <c r="M310" s="377"/>
      <c r="N310" s="377"/>
      <c r="O310" s="377"/>
      <c r="P310" s="377"/>
      <c r="Q310" s="377"/>
    </row>
    <row r="311" ht="14.25" customHeight="1">
      <c r="A311" s="377"/>
      <c r="B311" s="377"/>
      <c r="C311" s="377"/>
      <c r="D311" s="377"/>
      <c r="E311" s="377"/>
      <c r="F311" s="377"/>
      <c r="G311" s="377"/>
      <c r="H311" s="377"/>
      <c r="I311" s="377"/>
      <c r="J311" s="377"/>
      <c r="K311" s="377"/>
      <c r="L311" s="377"/>
      <c r="M311" s="377"/>
      <c r="N311" s="377"/>
      <c r="O311" s="377"/>
      <c r="P311" s="377"/>
      <c r="Q311" s="377"/>
    </row>
    <row r="312" ht="14.25" customHeight="1">
      <c r="A312" s="377"/>
      <c r="B312" s="377"/>
      <c r="C312" s="377"/>
      <c r="D312" s="377"/>
      <c r="E312" s="377"/>
      <c r="F312" s="377"/>
      <c r="G312" s="377"/>
      <c r="H312" s="377"/>
      <c r="I312" s="377"/>
      <c r="J312" s="377"/>
      <c r="K312" s="377"/>
      <c r="L312" s="377"/>
      <c r="M312" s="377"/>
      <c r="N312" s="377"/>
      <c r="O312" s="377"/>
      <c r="P312" s="377"/>
      <c r="Q312" s="377"/>
    </row>
    <row r="313" ht="14.25" customHeight="1">
      <c r="A313" s="377"/>
      <c r="B313" s="377"/>
      <c r="C313" s="377"/>
      <c r="D313" s="377"/>
      <c r="E313" s="377"/>
      <c r="F313" s="377"/>
      <c r="G313" s="377"/>
      <c r="H313" s="377"/>
      <c r="I313" s="377"/>
      <c r="J313" s="377"/>
      <c r="K313" s="377"/>
      <c r="L313" s="377"/>
      <c r="M313" s="377"/>
      <c r="N313" s="377"/>
      <c r="O313" s="377"/>
      <c r="P313" s="377"/>
      <c r="Q313" s="377"/>
    </row>
    <row r="314" ht="14.25" customHeight="1">
      <c r="A314" s="377"/>
      <c r="B314" s="377"/>
      <c r="C314" s="377"/>
      <c r="D314" s="377"/>
      <c r="E314" s="377"/>
      <c r="F314" s="377"/>
      <c r="G314" s="377"/>
      <c r="H314" s="377"/>
      <c r="I314" s="377"/>
      <c r="J314" s="377"/>
      <c r="K314" s="377"/>
      <c r="L314" s="377"/>
      <c r="M314" s="377"/>
      <c r="N314" s="377"/>
      <c r="O314" s="377"/>
      <c r="P314" s="377"/>
      <c r="Q314" s="377"/>
    </row>
    <row r="315" ht="14.25" customHeight="1">
      <c r="A315" s="377"/>
      <c r="B315" s="377"/>
      <c r="C315" s="377"/>
      <c r="D315" s="377"/>
      <c r="E315" s="377"/>
      <c r="F315" s="377"/>
      <c r="G315" s="377"/>
      <c r="H315" s="377"/>
      <c r="I315" s="377"/>
      <c r="J315" s="377"/>
      <c r="K315" s="377"/>
      <c r="L315" s="377"/>
      <c r="M315" s="377"/>
      <c r="N315" s="377"/>
      <c r="O315" s="377"/>
      <c r="P315" s="377"/>
      <c r="Q315" s="377"/>
    </row>
    <row r="316" ht="14.25" customHeight="1">
      <c r="A316" s="377"/>
      <c r="B316" s="377"/>
      <c r="C316" s="377"/>
      <c r="D316" s="377"/>
      <c r="E316" s="377"/>
      <c r="F316" s="377"/>
      <c r="G316" s="377"/>
      <c r="H316" s="377"/>
      <c r="I316" s="377"/>
      <c r="J316" s="377"/>
      <c r="K316" s="377"/>
      <c r="L316" s="377"/>
      <c r="M316" s="377"/>
      <c r="N316" s="377"/>
      <c r="O316" s="377"/>
      <c r="P316" s="377"/>
      <c r="Q316" s="377"/>
    </row>
    <row r="317" ht="14.25" customHeight="1">
      <c r="A317" s="377"/>
      <c r="B317" s="377"/>
      <c r="C317" s="377"/>
      <c r="D317" s="377"/>
      <c r="E317" s="377"/>
      <c r="F317" s="377"/>
      <c r="G317" s="377"/>
      <c r="H317" s="377"/>
      <c r="I317" s="377"/>
      <c r="J317" s="377"/>
      <c r="K317" s="377"/>
      <c r="L317" s="377"/>
      <c r="M317" s="377"/>
      <c r="N317" s="377"/>
      <c r="O317" s="377"/>
      <c r="P317" s="377"/>
      <c r="Q317" s="377"/>
    </row>
    <row r="318" ht="14.25" customHeight="1">
      <c r="A318" s="377"/>
      <c r="B318" s="377"/>
      <c r="C318" s="377"/>
      <c r="D318" s="377"/>
      <c r="E318" s="377"/>
      <c r="F318" s="377"/>
      <c r="G318" s="377"/>
      <c r="H318" s="377"/>
      <c r="I318" s="377"/>
      <c r="J318" s="377"/>
      <c r="K318" s="377"/>
      <c r="L318" s="377"/>
      <c r="M318" s="377"/>
      <c r="N318" s="377"/>
      <c r="O318" s="377"/>
      <c r="P318" s="377"/>
      <c r="Q318" s="377"/>
    </row>
    <row r="319" ht="14.25" customHeight="1">
      <c r="A319" s="377"/>
      <c r="B319" s="377"/>
      <c r="C319" s="377"/>
      <c r="D319" s="377"/>
      <c r="E319" s="377"/>
      <c r="F319" s="377"/>
      <c r="G319" s="377"/>
      <c r="H319" s="377"/>
      <c r="I319" s="377"/>
      <c r="J319" s="377"/>
      <c r="K319" s="377"/>
      <c r="L319" s="377"/>
      <c r="M319" s="377"/>
      <c r="N319" s="377"/>
      <c r="O319" s="377"/>
      <c r="P319" s="377"/>
      <c r="Q319" s="377"/>
    </row>
    <row r="320" ht="14.25" customHeight="1">
      <c r="A320" s="377"/>
      <c r="B320" s="377"/>
      <c r="C320" s="377"/>
      <c r="D320" s="377"/>
      <c r="E320" s="377"/>
      <c r="F320" s="377"/>
      <c r="G320" s="377"/>
      <c r="H320" s="377"/>
      <c r="I320" s="377"/>
      <c r="J320" s="377"/>
      <c r="K320" s="377"/>
      <c r="L320" s="377"/>
      <c r="M320" s="377"/>
      <c r="N320" s="377"/>
      <c r="O320" s="377"/>
      <c r="P320" s="377"/>
      <c r="Q320" s="377"/>
    </row>
    <row r="321" ht="14.25" customHeight="1">
      <c r="A321" s="377"/>
      <c r="B321" s="377"/>
      <c r="C321" s="377"/>
      <c r="D321" s="377"/>
      <c r="E321" s="377"/>
      <c r="F321" s="377"/>
      <c r="G321" s="377"/>
      <c r="H321" s="377"/>
      <c r="I321" s="377"/>
      <c r="J321" s="377"/>
      <c r="K321" s="377"/>
      <c r="L321" s="377"/>
      <c r="M321" s="377"/>
      <c r="N321" s="377"/>
      <c r="O321" s="377"/>
      <c r="P321" s="377"/>
      <c r="Q321" s="377"/>
    </row>
    <row r="322" ht="14.25" customHeight="1">
      <c r="A322" s="377"/>
      <c r="B322" s="377"/>
      <c r="C322" s="377"/>
      <c r="D322" s="377"/>
      <c r="E322" s="377"/>
      <c r="F322" s="377"/>
      <c r="G322" s="377"/>
      <c r="H322" s="377"/>
      <c r="I322" s="377"/>
      <c r="J322" s="377"/>
      <c r="K322" s="377"/>
      <c r="L322" s="377"/>
      <c r="M322" s="377"/>
      <c r="N322" s="377"/>
      <c r="O322" s="377"/>
      <c r="P322" s="377"/>
      <c r="Q322" s="377"/>
    </row>
    <row r="323" ht="14.25" customHeight="1">
      <c r="A323" s="377"/>
      <c r="B323" s="377"/>
      <c r="C323" s="377"/>
      <c r="D323" s="377"/>
      <c r="E323" s="377"/>
      <c r="F323" s="377"/>
      <c r="G323" s="377"/>
      <c r="H323" s="377"/>
      <c r="I323" s="377"/>
      <c r="J323" s="377"/>
      <c r="K323" s="377"/>
      <c r="L323" s="377"/>
      <c r="M323" s="377"/>
      <c r="N323" s="377"/>
      <c r="O323" s="377"/>
      <c r="P323" s="377"/>
      <c r="Q323" s="377"/>
    </row>
    <row r="324" ht="14.25" customHeight="1">
      <c r="A324" s="377"/>
      <c r="B324" s="377"/>
      <c r="C324" s="377"/>
      <c r="D324" s="377"/>
      <c r="E324" s="377"/>
      <c r="F324" s="377"/>
      <c r="G324" s="377"/>
      <c r="H324" s="377"/>
      <c r="I324" s="377"/>
      <c r="J324" s="377"/>
      <c r="K324" s="377"/>
      <c r="L324" s="377"/>
      <c r="M324" s="377"/>
      <c r="N324" s="377"/>
      <c r="O324" s="377"/>
      <c r="P324" s="377"/>
      <c r="Q324" s="377"/>
    </row>
    <row r="325" ht="14.25" customHeight="1">
      <c r="A325" s="377"/>
      <c r="B325" s="377"/>
      <c r="C325" s="377"/>
      <c r="D325" s="377"/>
      <c r="E325" s="377"/>
      <c r="F325" s="377"/>
      <c r="G325" s="377"/>
      <c r="H325" s="377"/>
      <c r="I325" s="377"/>
      <c r="J325" s="377"/>
      <c r="K325" s="377"/>
      <c r="L325" s="377"/>
      <c r="M325" s="377"/>
      <c r="N325" s="377"/>
      <c r="O325" s="377"/>
      <c r="P325" s="377"/>
      <c r="Q325" s="377"/>
    </row>
    <row r="326" ht="14.25" customHeight="1">
      <c r="A326" s="377"/>
      <c r="B326" s="377"/>
      <c r="C326" s="377"/>
      <c r="D326" s="377"/>
      <c r="E326" s="377"/>
      <c r="F326" s="377"/>
      <c r="G326" s="377"/>
      <c r="H326" s="377"/>
      <c r="I326" s="377"/>
      <c r="J326" s="377"/>
      <c r="K326" s="377"/>
      <c r="L326" s="377"/>
      <c r="M326" s="377"/>
      <c r="N326" s="377"/>
      <c r="O326" s="377"/>
      <c r="P326" s="377"/>
      <c r="Q326" s="377"/>
    </row>
    <row r="327" ht="14.25" customHeight="1">
      <c r="A327" s="377"/>
      <c r="B327" s="377"/>
      <c r="C327" s="377"/>
      <c r="D327" s="377"/>
      <c r="E327" s="377"/>
      <c r="F327" s="377"/>
      <c r="G327" s="377"/>
      <c r="H327" s="377"/>
      <c r="I327" s="377"/>
      <c r="J327" s="377"/>
      <c r="K327" s="377"/>
      <c r="L327" s="377"/>
      <c r="M327" s="377"/>
      <c r="N327" s="377"/>
      <c r="O327" s="377"/>
      <c r="P327" s="377"/>
      <c r="Q327" s="377"/>
    </row>
    <row r="328" ht="14.25" customHeight="1">
      <c r="A328" s="377"/>
      <c r="B328" s="377"/>
      <c r="C328" s="377"/>
      <c r="D328" s="377"/>
      <c r="E328" s="377"/>
      <c r="F328" s="377"/>
      <c r="G328" s="377"/>
      <c r="H328" s="377"/>
      <c r="I328" s="377"/>
      <c r="J328" s="377"/>
      <c r="K328" s="377"/>
      <c r="L328" s="377"/>
      <c r="M328" s="377"/>
      <c r="N328" s="377"/>
      <c r="O328" s="377"/>
      <c r="P328" s="377"/>
      <c r="Q328" s="377"/>
    </row>
    <row r="329" ht="14.25" customHeight="1">
      <c r="A329" s="377"/>
      <c r="B329" s="377"/>
      <c r="C329" s="377"/>
      <c r="D329" s="377"/>
      <c r="E329" s="377"/>
      <c r="F329" s="377"/>
      <c r="G329" s="377"/>
      <c r="H329" s="377"/>
      <c r="I329" s="377"/>
      <c r="J329" s="377"/>
      <c r="K329" s="377"/>
      <c r="L329" s="377"/>
      <c r="M329" s="377"/>
      <c r="N329" s="377"/>
      <c r="O329" s="377"/>
      <c r="P329" s="377"/>
      <c r="Q329" s="377"/>
    </row>
    <row r="330" ht="14.25" customHeight="1">
      <c r="A330" s="377"/>
      <c r="B330" s="377"/>
      <c r="C330" s="377"/>
      <c r="D330" s="377"/>
      <c r="E330" s="377"/>
      <c r="F330" s="377"/>
      <c r="G330" s="377"/>
      <c r="H330" s="377"/>
      <c r="I330" s="377"/>
      <c r="J330" s="377"/>
      <c r="K330" s="377"/>
      <c r="L330" s="377"/>
      <c r="M330" s="377"/>
      <c r="N330" s="377"/>
      <c r="O330" s="377"/>
      <c r="P330" s="377"/>
      <c r="Q330" s="377"/>
    </row>
    <row r="331" ht="14.25" customHeight="1">
      <c r="A331" s="377"/>
      <c r="B331" s="377"/>
      <c r="C331" s="377"/>
      <c r="D331" s="377"/>
      <c r="E331" s="377"/>
      <c r="F331" s="377"/>
      <c r="G331" s="377"/>
      <c r="H331" s="377"/>
      <c r="I331" s="377"/>
      <c r="J331" s="377"/>
      <c r="K331" s="377"/>
      <c r="L331" s="377"/>
      <c r="M331" s="377"/>
      <c r="N331" s="377"/>
      <c r="O331" s="377"/>
      <c r="P331" s="377"/>
      <c r="Q331" s="377"/>
    </row>
    <row r="332" ht="14.25" customHeight="1">
      <c r="A332" s="377"/>
      <c r="B332" s="377"/>
      <c r="C332" s="377"/>
      <c r="D332" s="377"/>
      <c r="E332" s="377"/>
      <c r="F332" s="377"/>
      <c r="G332" s="377"/>
      <c r="H332" s="377"/>
      <c r="I332" s="377"/>
      <c r="J332" s="377"/>
      <c r="K332" s="377"/>
      <c r="L332" s="377"/>
      <c r="M332" s="377"/>
      <c r="N332" s="377"/>
      <c r="O332" s="377"/>
      <c r="P332" s="377"/>
      <c r="Q332" s="377"/>
    </row>
    <row r="333" ht="14.25" customHeight="1">
      <c r="A333" s="377"/>
      <c r="B333" s="377"/>
      <c r="C333" s="377"/>
      <c r="D333" s="377"/>
      <c r="E333" s="377"/>
      <c r="F333" s="377"/>
      <c r="G333" s="377"/>
      <c r="H333" s="377"/>
      <c r="I333" s="377"/>
      <c r="J333" s="377"/>
      <c r="K333" s="377"/>
      <c r="L333" s="377"/>
      <c r="M333" s="377"/>
      <c r="N333" s="377"/>
      <c r="O333" s="377"/>
      <c r="P333" s="377"/>
      <c r="Q333" s="377"/>
    </row>
    <row r="334" ht="14.25" customHeight="1">
      <c r="A334" s="377"/>
      <c r="B334" s="377"/>
      <c r="C334" s="377"/>
      <c r="D334" s="377"/>
      <c r="E334" s="377"/>
      <c r="F334" s="377"/>
      <c r="G334" s="377"/>
      <c r="H334" s="377"/>
      <c r="I334" s="377"/>
      <c r="J334" s="377"/>
      <c r="K334" s="377"/>
      <c r="L334" s="377"/>
      <c r="M334" s="377"/>
      <c r="N334" s="377"/>
      <c r="O334" s="377"/>
      <c r="P334" s="377"/>
      <c r="Q334" s="377"/>
    </row>
    <row r="335" ht="14.25" customHeight="1">
      <c r="A335" s="377"/>
      <c r="B335" s="377"/>
      <c r="C335" s="377"/>
      <c r="D335" s="377"/>
      <c r="E335" s="377"/>
      <c r="F335" s="377"/>
      <c r="G335" s="377"/>
      <c r="H335" s="377"/>
      <c r="I335" s="377"/>
      <c r="J335" s="377"/>
      <c r="K335" s="377"/>
      <c r="L335" s="377"/>
      <c r="M335" s="377"/>
      <c r="N335" s="377"/>
      <c r="O335" s="377"/>
      <c r="P335" s="377"/>
      <c r="Q335" s="377"/>
    </row>
    <row r="336" ht="14.25" customHeight="1">
      <c r="A336" s="377"/>
      <c r="B336" s="377"/>
      <c r="C336" s="377"/>
      <c r="D336" s="377"/>
      <c r="E336" s="377"/>
      <c r="F336" s="377"/>
      <c r="G336" s="377"/>
      <c r="H336" s="377"/>
      <c r="I336" s="377"/>
      <c r="J336" s="377"/>
      <c r="K336" s="377"/>
      <c r="L336" s="377"/>
      <c r="M336" s="377"/>
      <c r="N336" s="377"/>
      <c r="O336" s="377"/>
      <c r="P336" s="377"/>
      <c r="Q336" s="377"/>
    </row>
    <row r="337" ht="14.25" customHeight="1">
      <c r="A337" s="377"/>
      <c r="B337" s="377"/>
      <c r="C337" s="377"/>
      <c r="D337" s="377"/>
      <c r="E337" s="377"/>
      <c r="F337" s="377"/>
      <c r="G337" s="377"/>
      <c r="H337" s="377"/>
      <c r="I337" s="377"/>
      <c r="J337" s="377"/>
      <c r="K337" s="377"/>
      <c r="L337" s="377"/>
      <c r="M337" s="377"/>
      <c r="N337" s="377"/>
      <c r="O337" s="377"/>
      <c r="P337" s="377"/>
      <c r="Q337" s="377"/>
    </row>
    <row r="338" ht="14.25" customHeight="1">
      <c r="A338" s="377"/>
      <c r="B338" s="377"/>
      <c r="C338" s="377"/>
      <c r="D338" s="377"/>
      <c r="E338" s="377"/>
      <c r="F338" s="377"/>
      <c r="G338" s="377"/>
      <c r="H338" s="377"/>
      <c r="I338" s="377"/>
      <c r="J338" s="377"/>
      <c r="K338" s="377"/>
      <c r="L338" s="377"/>
      <c r="M338" s="377"/>
      <c r="N338" s="377"/>
      <c r="O338" s="377"/>
      <c r="P338" s="377"/>
      <c r="Q338" s="377"/>
    </row>
    <row r="339" ht="14.25" customHeight="1">
      <c r="A339" s="377"/>
      <c r="B339" s="377"/>
      <c r="C339" s="377"/>
      <c r="D339" s="377"/>
      <c r="E339" s="377"/>
      <c r="F339" s="377"/>
      <c r="G339" s="377"/>
      <c r="H339" s="377"/>
      <c r="I339" s="377"/>
      <c r="J339" s="377"/>
      <c r="K339" s="377"/>
      <c r="L339" s="377"/>
      <c r="M339" s="377"/>
      <c r="N339" s="377"/>
      <c r="O339" s="377"/>
      <c r="P339" s="377"/>
      <c r="Q339" s="377"/>
    </row>
    <row r="340" ht="14.25" customHeight="1">
      <c r="A340" s="377"/>
      <c r="B340" s="377"/>
      <c r="C340" s="377"/>
      <c r="D340" s="377"/>
      <c r="E340" s="377"/>
      <c r="F340" s="377"/>
      <c r="G340" s="377"/>
      <c r="H340" s="377"/>
      <c r="I340" s="377"/>
      <c r="J340" s="377"/>
      <c r="K340" s="377"/>
      <c r="L340" s="377"/>
      <c r="M340" s="377"/>
      <c r="N340" s="377"/>
      <c r="O340" s="377"/>
      <c r="P340" s="377"/>
      <c r="Q340" s="377"/>
    </row>
    <row r="341" ht="14.25" customHeight="1">
      <c r="A341" s="377"/>
      <c r="B341" s="377"/>
      <c r="C341" s="377"/>
      <c r="D341" s="377"/>
      <c r="E341" s="377"/>
      <c r="F341" s="377"/>
      <c r="G341" s="377"/>
      <c r="H341" s="377"/>
      <c r="I341" s="377"/>
      <c r="J341" s="377"/>
      <c r="K341" s="377"/>
      <c r="L341" s="377"/>
      <c r="M341" s="377"/>
      <c r="N341" s="377"/>
      <c r="O341" s="377"/>
      <c r="P341" s="377"/>
      <c r="Q341" s="377"/>
    </row>
    <row r="342" ht="14.25" customHeight="1">
      <c r="A342" s="377"/>
      <c r="B342" s="377"/>
      <c r="C342" s="377"/>
      <c r="D342" s="377"/>
      <c r="E342" s="377"/>
      <c r="F342" s="377"/>
      <c r="G342" s="377"/>
      <c r="H342" s="377"/>
      <c r="I342" s="377"/>
      <c r="J342" s="377"/>
      <c r="K342" s="377"/>
      <c r="L342" s="377"/>
      <c r="M342" s="377"/>
      <c r="N342" s="377"/>
      <c r="O342" s="377"/>
      <c r="P342" s="377"/>
      <c r="Q342" s="377"/>
    </row>
    <row r="343" ht="14.25" customHeight="1">
      <c r="A343" s="377"/>
      <c r="B343" s="377"/>
      <c r="C343" s="377"/>
      <c r="D343" s="377"/>
      <c r="E343" s="377"/>
      <c r="F343" s="377"/>
      <c r="G343" s="377"/>
      <c r="H343" s="377"/>
      <c r="I343" s="377"/>
      <c r="J343" s="377"/>
      <c r="K343" s="377"/>
      <c r="L343" s="377"/>
      <c r="M343" s="377"/>
      <c r="N343" s="377"/>
      <c r="O343" s="377"/>
      <c r="P343" s="377"/>
      <c r="Q343" s="377"/>
    </row>
    <row r="344" ht="14.25" customHeight="1">
      <c r="A344" s="377"/>
      <c r="B344" s="377"/>
      <c r="C344" s="377"/>
      <c r="D344" s="377"/>
      <c r="E344" s="377"/>
      <c r="F344" s="377"/>
      <c r="G344" s="377"/>
      <c r="H344" s="377"/>
      <c r="I344" s="377"/>
      <c r="J344" s="377"/>
      <c r="K344" s="377"/>
      <c r="L344" s="377"/>
      <c r="M344" s="377"/>
      <c r="N344" s="377"/>
      <c r="O344" s="377"/>
      <c r="P344" s="377"/>
      <c r="Q344" s="377"/>
    </row>
    <row r="345" ht="14.25" customHeight="1">
      <c r="A345" s="377"/>
      <c r="B345" s="377"/>
      <c r="C345" s="377"/>
      <c r="D345" s="377"/>
      <c r="E345" s="377"/>
      <c r="F345" s="377"/>
      <c r="G345" s="377"/>
      <c r="H345" s="377"/>
      <c r="I345" s="377"/>
      <c r="J345" s="377"/>
      <c r="K345" s="377"/>
      <c r="L345" s="377"/>
      <c r="M345" s="377"/>
      <c r="N345" s="377"/>
      <c r="O345" s="377"/>
      <c r="P345" s="377"/>
      <c r="Q345" s="377"/>
    </row>
    <row r="346" ht="14.25" customHeight="1">
      <c r="A346" s="377"/>
      <c r="B346" s="377"/>
      <c r="C346" s="377"/>
      <c r="D346" s="377"/>
      <c r="E346" s="377"/>
      <c r="F346" s="377"/>
      <c r="G346" s="377"/>
      <c r="H346" s="377"/>
      <c r="I346" s="377"/>
      <c r="J346" s="377"/>
      <c r="K346" s="377"/>
      <c r="L346" s="377"/>
      <c r="M346" s="377"/>
      <c r="N346" s="377"/>
      <c r="O346" s="377"/>
      <c r="P346" s="377"/>
      <c r="Q346" s="377"/>
    </row>
    <row r="347" ht="14.25" customHeight="1">
      <c r="A347" s="377"/>
      <c r="B347" s="377"/>
      <c r="C347" s="377"/>
      <c r="D347" s="377"/>
      <c r="E347" s="377"/>
      <c r="F347" s="377"/>
      <c r="G347" s="377"/>
      <c r="H347" s="377"/>
      <c r="I347" s="377"/>
      <c r="J347" s="377"/>
      <c r="K347" s="377"/>
      <c r="L347" s="377"/>
      <c r="M347" s="377"/>
      <c r="N347" s="377"/>
      <c r="O347" s="377"/>
      <c r="P347" s="377"/>
      <c r="Q347" s="377"/>
    </row>
    <row r="348" ht="14.25" customHeight="1">
      <c r="A348" s="377"/>
      <c r="B348" s="377"/>
      <c r="C348" s="377"/>
      <c r="D348" s="377"/>
      <c r="E348" s="377"/>
      <c r="F348" s="377"/>
      <c r="G348" s="377"/>
      <c r="H348" s="377"/>
      <c r="I348" s="377"/>
      <c r="J348" s="377"/>
      <c r="K348" s="377"/>
      <c r="L348" s="377"/>
      <c r="M348" s="377"/>
      <c r="N348" s="377"/>
      <c r="O348" s="377"/>
      <c r="P348" s="377"/>
      <c r="Q348" s="377"/>
    </row>
    <row r="349" ht="14.25" customHeight="1">
      <c r="A349" s="377"/>
      <c r="B349" s="377"/>
      <c r="C349" s="377"/>
      <c r="D349" s="377"/>
      <c r="E349" s="377"/>
      <c r="F349" s="377"/>
      <c r="G349" s="377"/>
      <c r="H349" s="377"/>
      <c r="I349" s="377"/>
      <c r="J349" s="377"/>
      <c r="K349" s="377"/>
      <c r="L349" s="377"/>
      <c r="M349" s="377"/>
      <c r="N349" s="377"/>
      <c r="O349" s="377"/>
      <c r="P349" s="377"/>
      <c r="Q349" s="377"/>
    </row>
    <row r="350" ht="14.25" customHeight="1">
      <c r="A350" s="377"/>
      <c r="B350" s="377"/>
      <c r="C350" s="377"/>
      <c r="D350" s="377"/>
      <c r="E350" s="377"/>
      <c r="F350" s="377"/>
      <c r="G350" s="377"/>
      <c r="H350" s="377"/>
      <c r="I350" s="377"/>
      <c r="J350" s="377"/>
      <c r="K350" s="377"/>
      <c r="L350" s="377"/>
      <c r="M350" s="377"/>
      <c r="N350" s="377"/>
      <c r="O350" s="377"/>
      <c r="P350" s="377"/>
      <c r="Q350" s="377"/>
    </row>
    <row r="351" ht="14.25" customHeight="1">
      <c r="A351" s="377"/>
      <c r="B351" s="377"/>
      <c r="C351" s="377"/>
      <c r="D351" s="377"/>
      <c r="E351" s="377"/>
      <c r="F351" s="377"/>
      <c r="G351" s="377"/>
      <c r="H351" s="377"/>
      <c r="I351" s="377"/>
      <c r="J351" s="377"/>
      <c r="K351" s="377"/>
      <c r="L351" s="377"/>
      <c r="M351" s="377"/>
      <c r="N351" s="377"/>
      <c r="O351" s="377"/>
      <c r="P351" s="377"/>
      <c r="Q351" s="377"/>
    </row>
    <row r="352" ht="14.25" customHeight="1">
      <c r="A352" s="377"/>
      <c r="B352" s="377"/>
      <c r="C352" s="377"/>
      <c r="D352" s="377"/>
      <c r="E352" s="377"/>
      <c r="F352" s="377"/>
      <c r="G352" s="377"/>
      <c r="H352" s="377"/>
      <c r="I352" s="377"/>
      <c r="J352" s="377"/>
      <c r="K352" s="377"/>
      <c r="L352" s="377"/>
      <c r="M352" s="377"/>
      <c r="N352" s="377"/>
      <c r="O352" s="377"/>
      <c r="P352" s="377"/>
      <c r="Q352" s="377"/>
    </row>
    <row r="353" ht="14.25" customHeight="1">
      <c r="A353" s="377"/>
      <c r="B353" s="377"/>
      <c r="C353" s="377"/>
      <c r="D353" s="377"/>
      <c r="E353" s="377"/>
      <c r="F353" s="377"/>
      <c r="G353" s="377"/>
      <c r="H353" s="377"/>
      <c r="I353" s="377"/>
      <c r="J353" s="377"/>
      <c r="K353" s="377"/>
      <c r="L353" s="377"/>
      <c r="M353" s="377"/>
      <c r="N353" s="377"/>
      <c r="O353" s="377"/>
      <c r="P353" s="377"/>
      <c r="Q353" s="377"/>
    </row>
    <row r="354" ht="14.25" customHeight="1">
      <c r="A354" s="377"/>
      <c r="B354" s="377"/>
      <c r="C354" s="377"/>
      <c r="D354" s="377"/>
      <c r="E354" s="377"/>
      <c r="F354" s="377"/>
      <c r="G354" s="377"/>
      <c r="H354" s="377"/>
      <c r="I354" s="377"/>
      <c r="J354" s="377"/>
      <c r="K354" s="377"/>
      <c r="L354" s="377"/>
      <c r="M354" s="377"/>
      <c r="N354" s="377"/>
      <c r="O354" s="377"/>
      <c r="P354" s="377"/>
      <c r="Q354" s="377"/>
    </row>
    <row r="355" ht="14.25" customHeight="1">
      <c r="A355" s="377"/>
      <c r="B355" s="377"/>
      <c r="C355" s="377"/>
      <c r="D355" s="377"/>
      <c r="E355" s="377"/>
      <c r="F355" s="377"/>
      <c r="G355" s="377"/>
      <c r="H355" s="377"/>
      <c r="I355" s="377"/>
      <c r="J355" s="377"/>
      <c r="K355" s="377"/>
      <c r="L355" s="377"/>
      <c r="M355" s="377"/>
      <c r="N355" s="377"/>
      <c r="O355" s="377"/>
      <c r="P355" s="377"/>
      <c r="Q355" s="377"/>
    </row>
    <row r="356" ht="14.25" customHeight="1">
      <c r="A356" s="377"/>
      <c r="B356" s="377"/>
      <c r="C356" s="377"/>
      <c r="D356" s="377"/>
      <c r="E356" s="377"/>
      <c r="F356" s="377"/>
      <c r="G356" s="377"/>
      <c r="H356" s="377"/>
      <c r="I356" s="377"/>
      <c r="J356" s="377"/>
      <c r="K356" s="377"/>
      <c r="L356" s="377"/>
      <c r="M356" s="377"/>
      <c r="N356" s="377"/>
      <c r="O356" s="377"/>
      <c r="P356" s="377"/>
      <c r="Q356" s="377"/>
    </row>
    <row r="357" ht="14.25" customHeight="1">
      <c r="A357" s="377"/>
      <c r="B357" s="377"/>
      <c r="C357" s="377"/>
      <c r="D357" s="377"/>
      <c r="E357" s="377"/>
      <c r="F357" s="377"/>
      <c r="G357" s="377"/>
      <c r="H357" s="377"/>
      <c r="I357" s="377"/>
      <c r="J357" s="377"/>
      <c r="K357" s="377"/>
      <c r="L357" s="377"/>
      <c r="M357" s="377"/>
      <c r="N357" s="377"/>
      <c r="O357" s="377"/>
      <c r="P357" s="377"/>
      <c r="Q357" s="377"/>
    </row>
    <row r="358" ht="14.25" customHeight="1">
      <c r="A358" s="377"/>
      <c r="B358" s="377"/>
      <c r="C358" s="377"/>
      <c r="D358" s="377"/>
      <c r="E358" s="377"/>
      <c r="F358" s="377"/>
      <c r="G358" s="377"/>
      <c r="H358" s="377"/>
      <c r="I358" s="377"/>
      <c r="J358" s="377"/>
      <c r="K358" s="377"/>
      <c r="L358" s="377"/>
      <c r="M358" s="377"/>
      <c r="N358" s="377"/>
      <c r="O358" s="377"/>
      <c r="P358" s="377"/>
      <c r="Q358" s="377"/>
    </row>
    <row r="359" ht="14.25" customHeight="1">
      <c r="A359" s="377"/>
      <c r="B359" s="377"/>
      <c r="C359" s="377"/>
      <c r="D359" s="377"/>
      <c r="E359" s="377"/>
      <c r="F359" s="377"/>
      <c r="G359" s="377"/>
      <c r="H359" s="377"/>
      <c r="I359" s="377"/>
      <c r="J359" s="377"/>
      <c r="K359" s="377"/>
      <c r="L359" s="377"/>
      <c r="M359" s="377"/>
      <c r="N359" s="377"/>
      <c r="O359" s="377"/>
      <c r="P359" s="377"/>
      <c r="Q359" s="377"/>
    </row>
    <row r="360" ht="14.25" customHeight="1">
      <c r="A360" s="377"/>
      <c r="B360" s="377"/>
      <c r="C360" s="377"/>
      <c r="D360" s="377"/>
      <c r="E360" s="377"/>
      <c r="F360" s="377"/>
      <c r="G360" s="377"/>
      <c r="H360" s="377"/>
      <c r="I360" s="377"/>
      <c r="J360" s="377"/>
      <c r="K360" s="377"/>
      <c r="L360" s="377"/>
      <c r="M360" s="377"/>
      <c r="N360" s="377"/>
      <c r="O360" s="377"/>
      <c r="P360" s="377"/>
      <c r="Q360" s="377"/>
    </row>
    <row r="361" ht="14.25" customHeight="1">
      <c r="A361" s="377"/>
      <c r="B361" s="377"/>
      <c r="C361" s="377"/>
      <c r="D361" s="377"/>
      <c r="E361" s="377"/>
      <c r="F361" s="377"/>
      <c r="G361" s="377"/>
      <c r="H361" s="377"/>
      <c r="I361" s="377"/>
      <c r="J361" s="377"/>
      <c r="K361" s="377"/>
      <c r="L361" s="377"/>
      <c r="M361" s="377"/>
      <c r="N361" s="377"/>
      <c r="O361" s="377"/>
      <c r="P361" s="377"/>
      <c r="Q361" s="377"/>
    </row>
    <row r="362" ht="14.25" customHeight="1">
      <c r="A362" s="377"/>
      <c r="B362" s="377"/>
      <c r="C362" s="377"/>
      <c r="D362" s="377"/>
      <c r="E362" s="377"/>
      <c r="F362" s="377"/>
      <c r="G362" s="377"/>
      <c r="H362" s="377"/>
      <c r="I362" s="377"/>
      <c r="J362" s="377"/>
      <c r="K362" s="377"/>
      <c r="L362" s="377"/>
      <c r="M362" s="377"/>
      <c r="N362" s="377"/>
      <c r="O362" s="377"/>
      <c r="P362" s="377"/>
      <c r="Q362" s="377"/>
    </row>
    <row r="363" ht="14.25" customHeight="1">
      <c r="A363" s="377"/>
      <c r="B363" s="377"/>
      <c r="C363" s="377"/>
      <c r="D363" s="377"/>
      <c r="E363" s="377"/>
      <c r="F363" s="377"/>
      <c r="G363" s="377"/>
      <c r="H363" s="377"/>
      <c r="I363" s="377"/>
      <c r="J363" s="377"/>
      <c r="K363" s="377"/>
      <c r="L363" s="377"/>
      <c r="M363" s="377"/>
      <c r="N363" s="377"/>
      <c r="O363" s="377"/>
      <c r="P363" s="377"/>
      <c r="Q363" s="377"/>
    </row>
    <row r="364" ht="14.25" customHeight="1">
      <c r="A364" s="377"/>
      <c r="B364" s="377"/>
      <c r="C364" s="377"/>
      <c r="D364" s="377"/>
      <c r="E364" s="377"/>
      <c r="F364" s="377"/>
      <c r="G364" s="377"/>
      <c r="H364" s="377"/>
      <c r="I364" s="377"/>
      <c r="J364" s="377"/>
      <c r="K364" s="377"/>
      <c r="L364" s="377"/>
      <c r="M364" s="377"/>
      <c r="N364" s="377"/>
      <c r="O364" s="377"/>
      <c r="P364" s="377"/>
      <c r="Q364" s="377"/>
    </row>
    <row r="365" ht="14.25" customHeight="1">
      <c r="A365" s="377"/>
      <c r="B365" s="377"/>
      <c r="C365" s="377"/>
      <c r="D365" s="377"/>
      <c r="E365" s="377"/>
      <c r="F365" s="377"/>
      <c r="G365" s="377"/>
      <c r="H365" s="377"/>
      <c r="I365" s="377"/>
      <c r="J365" s="377"/>
      <c r="K365" s="377"/>
      <c r="L365" s="377"/>
      <c r="M365" s="377"/>
      <c r="N365" s="377"/>
      <c r="O365" s="377"/>
      <c r="P365" s="377"/>
      <c r="Q365" s="377"/>
    </row>
    <row r="366" ht="14.25" customHeight="1">
      <c r="A366" s="377"/>
      <c r="B366" s="377"/>
      <c r="C366" s="377"/>
      <c r="D366" s="377"/>
      <c r="E366" s="377"/>
      <c r="F366" s="377"/>
      <c r="G366" s="377"/>
      <c r="H366" s="377"/>
      <c r="I366" s="377"/>
      <c r="J366" s="377"/>
      <c r="K366" s="377"/>
      <c r="L366" s="377"/>
      <c r="M366" s="377"/>
      <c r="N366" s="377"/>
      <c r="O366" s="377"/>
      <c r="P366" s="377"/>
      <c r="Q366" s="377"/>
    </row>
    <row r="367" ht="14.25" customHeight="1">
      <c r="A367" s="377"/>
      <c r="B367" s="377"/>
      <c r="C367" s="377"/>
      <c r="D367" s="377"/>
      <c r="E367" s="377"/>
      <c r="F367" s="377"/>
      <c r="G367" s="377"/>
      <c r="H367" s="377"/>
      <c r="I367" s="377"/>
      <c r="J367" s="377"/>
      <c r="K367" s="377"/>
      <c r="L367" s="377"/>
      <c r="M367" s="377"/>
      <c r="N367" s="377"/>
      <c r="O367" s="377"/>
      <c r="P367" s="377"/>
      <c r="Q367" s="377"/>
    </row>
    <row r="368" ht="14.25" customHeight="1">
      <c r="A368" s="377"/>
      <c r="B368" s="377"/>
      <c r="C368" s="377"/>
      <c r="D368" s="377"/>
      <c r="E368" s="377"/>
      <c r="F368" s="377"/>
      <c r="G368" s="377"/>
      <c r="H368" s="377"/>
      <c r="I368" s="377"/>
      <c r="J368" s="377"/>
      <c r="K368" s="377"/>
      <c r="L368" s="377"/>
      <c r="M368" s="377"/>
      <c r="N368" s="377"/>
      <c r="O368" s="377"/>
      <c r="P368" s="377"/>
      <c r="Q368" s="377"/>
    </row>
    <row r="369" ht="14.25" customHeight="1">
      <c r="A369" s="377"/>
      <c r="B369" s="377"/>
      <c r="C369" s="377"/>
      <c r="D369" s="377"/>
      <c r="E369" s="377"/>
      <c r="F369" s="377"/>
      <c r="G369" s="377"/>
      <c r="H369" s="377"/>
      <c r="I369" s="377"/>
      <c r="J369" s="377"/>
      <c r="K369" s="377"/>
      <c r="L369" s="377"/>
      <c r="M369" s="377"/>
      <c r="N369" s="377"/>
      <c r="O369" s="377"/>
      <c r="P369" s="377"/>
      <c r="Q369" s="377"/>
    </row>
    <row r="370" ht="14.25" customHeight="1">
      <c r="A370" s="377"/>
      <c r="B370" s="377"/>
      <c r="C370" s="377"/>
      <c r="D370" s="377"/>
      <c r="E370" s="377"/>
      <c r="F370" s="377"/>
      <c r="G370" s="377"/>
      <c r="H370" s="377"/>
      <c r="I370" s="377"/>
      <c r="J370" s="377"/>
      <c r="K370" s="377"/>
      <c r="L370" s="377"/>
      <c r="M370" s="377"/>
      <c r="N370" s="377"/>
      <c r="O370" s="377"/>
      <c r="P370" s="377"/>
      <c r="Q370" s="377"/>
    </row>
    <row r="371" ht="14.25" customHeight="1">
      <c r="A371" s="377"/>
      <c r="B371" s="377"/>
      <c r="C371" s="377"/>
      <c r="D371" s="377"/>
      <c r="E371" s="377"/>
      <c r="F371" s="377"/>
      <c r="G371" s="377"/>
      <c r="H371" s="377"/>
      <c r="I371" s="377"/>
      <c r="J371" s="377"/>
      <c r="K371" s="377"/>
      <c r="L371" s="377"/>
      <c r="M371" s="377"/>
      <c r="N371" s="377"/>
      <c r="O371" s="377"/>
      <c r="P371" s="377"/>
      <c r="Q371" s="377"/>
    </row>
    <row r="372" ht="14.25" customHeight="1">
      <c r="A372" s="377"/>
      <c r="B372" s="377"/>
      <c r="C372" s="377"/>
      <c r="D372" s="377"/>
      <c r="E372" s="377"/>
      <c r="F372" s="377"/>
      <c r="G372" s="377"/>
      <c r="H372" s="377"/>
      <c r="I372" s="377"/>
      <c r="J372" s="377"/>
      <c r="K372" s="377"/>
      <c r="L372" s="377"/>
      <c r="M372" s="377"/>
      <c r="N372" s="377"/>
      <c r="O372" s="377"/>
      <c r="P372" s="377"/>
      <c r="Q372" s="377"/>
    </row>
    <row r="373" ht="14.25" customHeight="1">
      <c r="A373" s="377"/>
      <c r="B373" s="377"/>
      <c r="C373" s="377"/>
      <c r="D373" s="377"/>
      <c r="E373" s="377"/>
      <c r="F373" s="377"/>
      <c r="G373" s="377"/>
      <c r="H373" s="377"/>
      <c r="I373" s="377"/>
      <c r="J373" s="377"/>
      <c r="K373" s="377"/>
      <c r="L373" s="377"/>
      <c r="M373" s="377"/>
      <c r="N373" s="377"/>
      <c r="O373" s="377"/>
      <c r="P373" s="377"/>
      <c r="Q373" s="377"/>
    </row>
    <row r="374" ht="14.25" customHeight="1">
      <c r="A374" s="377"/>
      <c r="B374" s="377"/>
      <c r="C374" s="377"/>
      <c r="D374" s="377"/>
      <c r="E374" s="377"/>
      <c r="F374" s="377"/>
      <c r="G374" s="377"/>
      <c r="H374" s="377"/>
      <c r="I374" s="377"/>
      <c r="J374" s="377"/>
      <c r="K374" s="377"/>
      <c r="L374" s="377"/>
      <c r="M374" s="377"/>
      <c r="N374" s="377"/>
      <c r="O374" s="377"/>
      <c r="P374" s="377"/>
      <c r="Q374" s="377"/>
    </row>
    <row r="375" ht="14.25" customHeight="1">
      <c r="A375" s="377"/>
      <c r="B375" s="377"/>
      <c r="C375" s="377"/>
      <c r="D375" s="377"/>
      <c r="E375" s="377"/>
      <c r="F375" s="377"/>
      <c r="G375" s="377"/>
      <c r="H375" s="377"/>
      <c r="I375" s="377"/>
      <c r="J375" s="377"/>
      <c r="K375" s="377"/>
      <c r="L375" s="377"/>
      <c r="M375" s="377"/>
      <c r="N375" s="377"/>
      <c r="O375" s="377"/>
      <c r="P375" s="377"/>
      <c r="Q375" s="377"/>
    </row>
    <row r="376" ht="14.25" customHeight="1">
      <c r="A376" s="377"/>
      <c r="B376" s="377"/>
      <c r="C376" s="377"/>
      <c r="D376" s="377"/>
      <c r="E376" s="377"/>
      <c r="F376" s="377"/>
      <c r="G376" s="377"/>
      <c r="H376" s="377"/>
      <c r="I376" s="377"/>
      <c r="J376" s="377"/>
      <c r="K376" s="377"/>
      <c r="L376" s="377"/>
      <c r="M376" s="377"/>
      <c r="N376" s="377"/>
      <c r="O376" s="377"/>
      <c r="P376" s="377"/>
      <c r="Q376" s="377"/>
    </row>
    <row r="377" ht="14.25" customHeight="1">
      <c r="A377" s="377"/>
      <c r="B377" s="377"/>
      <c r="C377" s="377"/>
      <c r="D377" s="377"/>
      <c r="E377" s="377"/>
      <c r="F377" s="377"/>
      <c r="G377" s="377"/>
      <c r="H377" s="377"/>
      <c r="I377" s="377"/>
      <c r="J377" s="377"/>
      <c r="K377" s="377"/>
      <c r="L377" s="377"/>
      <c r="M377" s="377"/>
      <c r="N377" s="377"/>
      <c r="O377" s="377"/>
      <c r="P377" s="377"/>
      <c r="Q377" s="377"/>
    </row>
    <row r="378" ht="14.25" customHeight="1">
      <c r="A378" s="377"/>
      <c r="B378" s="377"/>
      <c r="C378" s="377"/>
      <c r="D378" s="377"/>
      <c r="E378" s="377"/>
      <c r="F378" s="377"/>
      <c r="G378" s="377"/>
      <c r="H378" s="377"/>
      <c r="I378" s="377"/>
      <c r="J378" s="377"/>
      <c r="K378" s="377"/>
      <c r="L378" s="377"/>
      <c r="M378" s="377"/>
      <c r="N378" s="377"/>
      <c r="O378" s="377"/>
      <c r="P378" s="377"/>
      <c r="Q378" s="377"/>
    </row>
    <row r="379" ht="14.25" customHeight="1">
      <c r="A379" s="377"/>
      <c r="B379" s="377"/>
      <c r="C379" s="377"/>
      <c r="D379" s="377"/>
      <c r="E379" s="377"/>
      <c r="F379" s="377"/>
      <c r="G379" s="377"/>
      <c r="H379" s="377"/>
      <c r="I379" s="377"/>
      <c r="J379" s="377"/>
      <c r="K379" s="377"/>
      <c r="L379" s="377"/>
      <c r="M379" s="377"/>
      <c r="N379" s="377"/>
      <c r="O379" s="377"/>
      <c r="P379" s="377"/>
      <c r="Q379" s="377"/>
    </row>
    <row r="380" ht="14.25" customHeight="1">
      <c r="A380" s="377"/>
      <c r="B380" s="377"/>
      <c r="C380" s="377"/>
      <c r="D380" s="377"/>
      <c r="E380" s="377"/>
      <c r="F380" s="377"/>
      <c r="G380" s="377"/>
      <c r="H380" s="377"/>
      <c r="I380" s="377"/>
      <c r="J380" s="377"/>
      <c r="K380" s="377"/>
      <c r="L380" s="377"/>
      <c r="M380" s="377"/>
      <c r="N380" s="377"/>
      <c r="O380" s="377"/>
      <c r="P380" s="377"/>
      <c r="Q380" s="377"/>
    </row>
    <row r="381" ht="14.25" customHeight="1">
      <c r="A381" s="377"/>
      <c r="B381" s="377"/>
      <c r="C381" s="377"/>
      <c r="D381" s="377"/>
      <c r="E381" s="377"/>
      <c r="F381" s="377"/>
      <c r="G381" s="377"/>
      <c r="H381" s="377"/>
      <c r="I381" s="377"/>
      <c r="J381" s="377"/>
      <c r="K381" s="377"/>
      <c r="L381" s="377"/>
      <c r="M381" s="377"/>
      <c r="N381" s="377"/>
      <c r="O381" s="377"/>
      <c r="P381" s="377"/>
      <c r="Q381" s="377"/>
    </row>
    <row r="382" ht="14.25" customHeight="1">
      <c r="A382" s="377"/>
      <c r="B382" s="377"/>
      <c r="C382" s="377"/>
      <c r="D382" s="377"/>
      <c r="E382" s="377"/>
      <c r="F382" s="377"/>
      <c r="G382" s="377"/>
      <c r="H382" s="377"/>
      <c r="I382" s="377"/>
      <c r="J382" s="377"/>
      <c r="K382" s="377"/>
      <c r="L382" s="377"/>
      <c r="M382" s="377"/>
      <c r="N382" s="377"/>
      <c r="O382" s="377"/>
      <c r="P382" s="377"/>
      <c r="Q382" s="377"/>
    </row>
    <row r="383" ht="14.25" customHeight="1">
      <c r="A383" s="377"/>
      <c r="B383" s="377"/>
      <c r="C383" s="377"/>
      <c r="D383" s="377"/>
      <c r="E383" s="377"/>
      <c r="F383" s="377"/>
      <c r="G383" s="377"/>
      <c r="H383" s="377"/>
      <c r="I383" s="377"/>
      <c r="J383" s="377"/>
      <c r="K383" s="377"/>
      <c r="L383" s="377"/>
      <c r="M383" s="377"/>
      <c r="N383" s="377"/>
      <c r="O383" s="377"/>
      <c r="P383" s="377"/>
      <c r="Q383" s="377"/>
    </row>
    <row r="384" ht="14.25" customHeight="1">
      <c r="A384" s="377"/>
      <c r="B384" s="377"/>
      <c r="C384" s="377"/>
      <c r="D384" s="377"/>
      <c r="E384" s="377"/>
      <c r="F384" s="377"/>
      <c r="G384" s="377"/>
      <c r="H384" s="377"/>
      <c r="I384" s="377"/>
      <c r="J384" s="377"/>
      <c r="K384" s="377"/>
      <c r="L384" s="377"/>
      <c r="M384" s="377"/>
      <c r="N384" s="377"/>
      <c r="O384" s="377"/>
      <c r="P384" s="377"/>
      <c r="Q384" s="377"/>
    </row>
    <row r="385" ht="14.25" customHeight="1">
      <c r="A385" s="377"/>
      <c r="B385" s="377"/>
      <c r="C385" s="377"/>
      <c r="D385" s="377"/>
      <c r="E385" s="377"/>
      <c r="F385" s="377"/>
      <c r="G385" s="377"/>
      <c r="H385" s="377"/>
      <c r="I385" s="377"/>
      <c r="J385" s="377"/>
      <c r="K385" s="377"/>
      <c r="L385" s="377"/>
      <c r="M385" s="377"/>
      <c r="N385" s="377"/>
      <c r="O385" s="377"/>
      <c r="P385" s="377"/>
      <c r="Q385" s="377"/>
    </row>
    <row r="386" ht="14.25" customHeight="1">
      <c r="A386" s="377"/>
      <c r="B386" s="377"/>
      <c r="C386" s="377"/>
      <c r="D386" s="377"/>
      <c r="E386" s="377"/>
      <c r="F386" s="377"/>
      <c r="G386" s="377"/>
      <c r="H386" s="377"/>
      <c r="I386" s="377"/>
      <c r="J386" s="377"/>
      <c r="K386" s="377"/>
      <c r="L386" s="377"/>
      <c r="M386" s="377"/>
      <c r="N386" s="377"/>
      <c r="O386" s="377"/>
      <c r="P386" s="377"/>
      <c r="Q386" s="377"/>
    </row>
    <row r="387" ht="14.25" customHeight="1">
      <c r="A387" s="377"/>
      <c r="B387" s="377"/>
      <c r="C387" s="377"/>
      <c r="D387" s="377"/>
      <c r="E387" s="377"/>
      <c r="F387" s="377"/>
      <c r="G387" s="377"/>
      <c r="H387" s="377"/>
      <c r="I387" s="377"/>
      <c r="J387" s="377"/>
      <c r="K387" s="377"/>
      <c r="L387" s="377"/>
      <c r="M387" s="377"/>
      <c r="N387" s="377"/>
      <c r="O387" s="377"/>
      <c r="P387" s="377"/>
      <c r="Q387" s="377"/>
    </row>
    <row r="388" ht="14.25" customHeight="1">
      <c r="A388" s="377"/>
      <c r="B388" s="377"/>
      <c r="C388" s="377"/>
      <c r="D388" s="377"/>
      <c r="E388" s="377"/>
      <c r="F388" s="377"/>
      <c r="G388" s="377"/>
      <c r="H388" s="377"/>
      <c r="I388" s="377"/>
      <c r="J388" s="377"/>
      <c r="K388" s="377"/>
      <c r="L388" s="377"/>
      <c r="M388" s="377"/>
      <c r="N388" s="377"/>
      <c r="O388" s="377"/>
      <c r="P388" s="377"/>
      <c r="Q388" s="377"/>
    </row>
    <row r="389" ht="14.25" customHeight="1">
      <c r="A389" s="377"/>
      <c r="B389" s="377"/>
      <c r="C389" s="377"/>
      <c r="D389" s="377"/>
      <c r="E389" s="377"/>
      <c r="F389" s="377"/>
      <c r="G389" s="377"/>
      <c r="H389" s="377"/>
      <c r="I389" s="377"/>
      <c r="J389" s="377"/>
      <c r="K389" s="377"/>
      <c r="L389" s="377"/>
      <c r="M389" s="377"/>
      <c r="N389" s="377"/>
      <c r="O389" s="377"/>
      <c r="P389" s="377"/>
      <c r="Q389" s="377"/>
    </row>
    <row r="390" ht="14.25" customHeight="1">
      <c r="A390" s="377"/>
      <c r="B390" s="377"/>
      <c r="C390" s="377"/>
      <c r="D390" s="377"/>
      <c r="E390" s="377"/>
      <c r="F390" s="377"/>
      <c r="G390" s="377"/>
      <c r="H390" s="377"/>
      <c r="I390" s="377"/>
      <c r="J390" s="377"/>
      <c r="K390" s="377"/>
      <c r="L390" s="377"/>
      <c r="M390" s="377"/>
      <c r="N390" s="377"/>
      <c r="O390" s="377"/>
      <c r="P390" s="377"/>
      <c r="Q390" s="377"/>
    </row>
    <row r="391" ht="14.25" customHeight="1">
      <c r="A391" s="377"/>
      <c r="B391" s="377"/>
      <c r="C391" s="377"/>
      <c r="D391" s="377"/>
      <c r="E391" s="377"/>
      <c r="F391" s="377"/>
      <c r="G391" s="377"/>
      <c r="H391" s="377"/>
      <c r="I391" s="377"/>
      <c r="J391" s="377"/>
      <c r="K391" s="377"/>
      <c r="L391" s="377"/>
      <c r="M391" s="377"/>
      <c r="N391" s="377"/>
      <c r="O391" s="377"/>
      <c r="P391" s="377"/>
      <c r="Q391" s="377"/>
    </row>
    <row r="392" ht="14.25" customHeight="1">
      <c r="A392" s="377"/>
      <c r="B392" s="377"/>
      <c r="C392" s="377"/>
      <c r="D392" s="377"/>
      <c r="E392" s="377"/>
      <c r="F392" s="377"/>
      <c r="G392" s="377"/>
      <c r="H392" s="377"/>
      <c r="I392" s="377"/>
      <c r="J392" s="377"/>
      <c r="K392" s="377"/>
      <c r="L392" s="377"/>
      <c r="M392" s="377"/>
      <c r="N392" s="377"/>
      <c r="O392" s="377"/>
      <c r="P392" s="377"/>
      <c r="Q392" s="377"/>
    </row>
    <row r="393" ht="14.25" customHeight="1">
      <c r="A393" s="377"/>
      <c r="B393" s="377"/>
      <c r="C393" s="377"/>
      <c r="D393" s="377"/>
      <c r="E393" s="377"/>
      <c r="F393" s="377"/>
      <c r="G393" s="377"/>
      <c r="H393" s="377"/>
      <c r="I393" s="377"/>
      <c r="J393" s="377"/>
      <c r="K393" s="377"/>
      <c r="L393" s="377"/>
      <c r="M393" s="377"/>
      <c r="N393" s="377"/>
      <c r="O393" s="377"/>
      <c r="P393" s="377"/>
      <c r="Q393" s="377"/>
    </row>
    <row r="394" ht="14.25" customHeight="1">
      <c r="A394" s="377"/>
      <c r="B394" s="377"/>
      <c r="C394" s="377"/>
      <c r="D394" s="377"/>
      <c r="E394" s="377"/>
      <c r="F394" s="377"/>
      <c r="G394" s="377"/>
      <c r="H394" s="377"/>
      <c r="I394" s="377"/>
      <c r="J394" s="377"/>
      <c r="K394" s="377"/>
      <c r="L394" s="377"/>
      <c r="M394" s="377"/>
      <c r="N394" s="377"/>
      <c r="O394" s="377"/>
      <c r="P394" s="377"/>
      <c r="Q394" s="377"/>
    </row>
    <row r="395" ht="14.25" customHeight="1">
      <c r="A395" s="377"/>
      <c r="B395" s="377"/>
      <c r="C395" s="377"/>
      <c r="D395" s="377"/>
      <c r="E395" s="377"/>
      <c r="F395" s="377"/>
      <c r="G395" s="377"/>
      <c r="H395" s="377"/>
      <c r="I395" s="377"/>
      <c r="J395" s="377"/>
      <c r="K395" s="377"/>
      <c r="L395" s="377"/>
      <c r="M395" s="377"/>
      <c r="N395" s="377"/>
      <c r="O395" s="377"/>
      <c r="P395" s="377"/>
      <c r="Q395" s="377"/>
    </row>
    <row r="396" ht="14.25" customHeight="1">
      <c r="A396" s="377"/>
      <c r="B396" s="377"/>
      <c r="C396" s="377"/>
      <c r="D396" s="377"/>
      <c r="E396" s="377"/>
      <c r="F396" s="377"/>
      <c r="G396" s="377"/>
      <c r="H396" s="377"/>
      <c r="I396" s="377"/>
      <c r="J396" s="377"/>
      <c r="K396" s="377"/>
      <c r="L396" s="377"/>
      <c r="M396" s="377"/>
      <c r="N396" s="377"/>
      <c r="O396" s="377"/>
      <c r="P396" s="377"/>
      <c r="Q396" s="377"/>
    </row>
    <row r="397" ht="14.25" customHeight="1">
      <c r="A397" s="377"/>
      <c r="B397" s="377"/>
      <c r="C397" s="377"/>
      <c r="D397" s="377"/>
      <c r="E397" s="377"/>
      <c r="F397" s="377"/>
      <c r="G397" s="377"/>
      <c r="H397" s="377"/>
      <c r="I397" s="377"/>
      <c r="J397" s="377"/>
      <c r="K397" s="377"/>
      <c r="L397" s="377"/>
      <c r="M397" s="377"/>
      <c r="N397" s="377"/>
      <c r="O397" s="377"/>
      <c r="P397" s="377"/>
      <c r="Q397" s="377"/>
    </row>
    <row r="398" ht="14.25" customHeight="1">
      <c r="A398" s="377"/>
      <c r="B398" s="377"/>
      <c r="C398" s="377"/>
      <c r="D398" s="377"/>
      <c r="E398" s="377"/>
      <c r="F398" s="377"/>
      <c r="G398" s="377"/>
      <c r="H398" s="377"/>
      <c r="I398" s="377"/>
      <c r="J398" s="377"/>
      <c r="K398" s="377"/>
      <c r="L398" s="377"/>
      <c r="M398" s="377"/>
      <c r="N398" s="377"/>
      <c r="O398" s="377"/>
      <c r="P398" s="377"/>
      <c r="Q398" s="377"/>
    </row>
    <row r="399" ht="14.25" customHeight="1">
      <c r="A399" s="377"/>
      <c r="B399" s="377"/>
      <c r="C399" s="377"/>
      <c r="D399" s="377"/>
      <c r="E399" s="377"/>
      <c r="F399" s="377"/>
      <c r="G399" s="377"/>
      <c r="H399" s="377"/>
      <c r="I399" s="377"/>
      <c r="J399" s="377"/>
      <c r="K399" s="377"/>
      <c r="L399" s="377"/>
      <c r="M399" s="377"/>
      <c r="N399" s="377"/>
      <c r="O399" s="377"/>
      <c r="P399" s="377"/>
      <c r="Q399" s="377"/>
    </row>
    <row r="400" ht="14.25" customHeight="1">
      <c r="A400" s="377"/>
      <c r="B400" s="377"/>
      <c r="C400" s="377"/>
      <c r="D400" s="377"/>
      <c r="E400" s="377"/>
      <c r="F400" s="377"/>
      <c r="G400" s="377"/>
      <c r="H400" s="377"/>
      <c r="I400" s="377"/>
      <c r="J400" s="377"/>
      <c r="K400" s="377"/>
      <c r="L400" s="377"/>
      <c r="M400" s="377"/>
      <c r="N400" s="377"/>
      <c r="O400" s="377"/>
      <c r="P400" s="377"/>
      <c r="Q400" s="377"/>
    </row>
    <row r="401" ht="14.25" customHeight="1">
      <c r="A401" s="377"/>
      <c r="B401" s="377"/>
      <c r="C401" s="377"/>
      <c r="D401" s="377"/>
      <c r="E401" s="377"/>
      <c r="F401" s="377"/>
      <c r="G401" s="377"/>
      <c r="H401" s="377"/>
      <c r="I401" s="377"/>
      <c r="J401" s="377"/>
      <c r="K401" s="377"/>
      <c r="L401" s="377"/>
      <c r="M401" s="377"/>
      <c r="N401" s="377"/>
      <c r="O401" s="377"/>
      <c r="P401" s="377"/>
      <c r="Q401" s="377"/>
    </row>
    <row r="402" ht="14.25" customHeight="1">
      <c r="A402" s="377"/>
      <c r="B402" s="377"/>
      <c r="C402" s="377"/>
      <c r="D402" s="377"/>
      <c r="E402" s="377"/>
      <c r="F402" s="377"/>
      <c r="G402" s="377"/>
      <c r="H402" s="377"/>
      <c r="I402" s="377"/>
      <c r="J402" s="377"/>
      <c r="K402" s="377"/>
      <c r="L402" s="377"/>
      <c r="M402" s="377"/>
      <c r="N402" s="377"/>
      <c r="O402" s="377"/>
      <c r="P402" s="377"/>
      <c r="Q402" s="377"/>
    </row>
    <row r="403" ht="14.25" customHeight="1">
      <c r="A403" s="377"/>
      <c r="B403" s="377"/>
      <c r="C403" s="377"/>
      <c r="D403" s="377"/>
      <c r="E403" s="377"/>
      <c r="F403" s="377"/>
      <c r="G403" s="377"/>
      <c r="H403" s="377"/>
      <c r="I403" s="377"/>
      <c r="J403" s="377"/>
      <c r="K403" s="377"/>
      <c r="L403" s="377"/>
      <c r="M403" s="377"/>
      <c r="N403" s="377"/>
      <c r="O403" s="377"/>
      <c r="P403" s="377"/>
      <c r="Q403" s="377"/>
    </row>
    <row r="404" ht="14.25" customHeight="1">
      <c r="A404" s="377"/>
      <c r="B404" s="377"/>
      <c r="C404" s="377"/>
      <c r="D404" s="377"/>
      <c r="E404" s="377"/>
      <c r="F404" s="377"/>
      <c r="G404" s="377"/>
      <c r="H404" s="377"/>
      <c r="I404" s="377"/>
      <c r="J404" s="377"/>
      <c r="K404" s="377"/>
      <c r="L404" s="377"/>
      <c r="M404" s="377"/>
      <c r="N404" s="377"/>
      <c r="O404" s="377"/>
      <c r="P404" s="377"/>
      <c r="Q404" s="377"/>
    </row>
    <row r="405" ht="14.25" customHeight="1">
      <c r="A405" s="377"/>
      <c r="B405" s="377"/>
      <c r="C405" s="377"/>
      <c r="D405" s="377"/>
      <c r="E405" s="377"/>
      <c r="F405" s="377"/>
      <c r="G405" s="377"/>
      <c r="H405" s="377"/>
      <c r="I405" s="377"/>
      <c r="J405" s="377"/>
      <c r="K405" s="377"/>
      <c r="L405" s="377"/>
      <c r="M405" s="377"/>
      <c r="N405" s="377"/>
      <c r="O405" s="377"/>
      <c r="P405" s="377"/>
      <c r="Q405" s="377"/>
    </row>
    <row r="406" ht="14.25" customHeight="1">
      <c r="A406" s="377"/>
      <c r="B406" s="377"/>
      <c r="C406" s="377"/>
      <c r="D406" s="377"/>
      <c r="E406" s="377"/>
      <c r="F406" s="377"/>
      <c r="G406" s="377"/>
      <c r="H406" s="377"/>
      <c r="I406" s="377"/>
      <c r="J406" s="377"/>
      <c r="K406" s="377"/>
      <c r="L406" s="377"/>
      <c r="M406" s="377"/>
      <c r="N406" s="377"/>
      <c r="O406" s="377"/>
      <c r="P406" s="377"/>
      <c r="Q406" s="377"/>
    </row>
    <row r="407" ht="14.25" customHeight="1">
      <c r="A407" s="377"/>
      <c r="B407" s="377"/>
      <c r="C407" s="377"/>
      <c r="D407" s="377"/>
      <c r="E407" s="377"/>
      <c r="F407" s="377"/>
      <c r="G407" s="377"/>
      <c r="H407" s="377"/>
      <c r="I407" s="377"/>
      <c r="J407" s="377"/>
      <c r="K407" s="377"/>
      <c r="L407" s="377"/>
      <c r="M407" s="377"/>
      <c r="N407" s="377"/>
      <c r="O407" s="377"/>
      <c r="P407" s="377"/>
      <c r="Q407" s="377"/>
    </row>
    <row r="408" ht="14.25" customHeight="1">
      <c r="A408" s="377"/>
      <c r="B408" s="377"/>
      <c r="C408" s="377"/>
      <c r="D408" s="377"/>
      <c r="E408" s="377"/>
      <c r="F408" s="377"/>
      <c r="G408" s="377"/>
      <c r="H408" s="377"/>
      <c r="I408" s="377"/>
      <c r="J408" s="377"/>
      <c r="K408" s="377"/>
      <c r="L408" s="377"/>
      <c r="M408" s="377"/>
      <c r="N408" s="377"/>
      <c r="O408" s="377"/>
      <c r="P408" s="377"/>
      <c r="Q408" s="377"/>
    </row>
    <row r="409" ht="14.25" customHeight="1">
      <c r="A409" s="377"/>
      <c r="B409" s="377"/>
      <c r="C409" s="377"/>
      <c r="D409" s="377"/>
      <c r="E409" s="377"/>
      <c r="F409" s="377"/>
      <c r="G409" s="377"/>
      <c r="H409" s="377"/>
      <c r="I409" s="377"/>
      <c r="J409" s="377"/>
      <c r="K409" s="377"/>
      <c r="L409" s="377"/>
      <c r="M409" s="377"/>
      <c r="N409" s="377"/>
      <c r="O409" s="377"/>
      <c r="P409" s="377"/>
      <c r="Q409" s="377"/>
    </row>
    <row r="410" ht="14.25" customHeight="1">
      <c r="A410" s="377"/>
      <c r="B410" s="377"/>
      <c r="C410" s="377"/>
      <c r="D410" s="377"/>
      <c r="E410" s="377"/>
      <c r="F410" s="377"/>
      <c r="G410" s="377"/>
      <c r="H410" s="377"/>
      <c r="I410" s="377"/>
      <c r="J410" s="377"/>
      <c r="K410" s="377"/>
      <c r="L410" s="377"/>
      <c r="M410" s="377"/>
      <c r="N410" s="377"/>
      <c r="O410" s="377"/>
      <c r="P410" s="377"/>
      <c r="Q410" s="377"/>
    </row>
    <row r="411" ht="14.25" customHeight="1">
      <c r="A411" s="377"/>
      <c r="B411" s="377"/>
      <c r="C411" s="377"/>
      <c r="D411" s="377"/>
      <c r="E411" s="377"/>
      <c r="F411" s="377"/>
      <c r="G411" s="377"/>
      <c r="H411" s="377"/>
      <c r="I411" s="377"/>
      <c r="J411" s="377"/>
      <c r="K411" s="377"/>
      <c r="L411" s="377"/>
      <c r="M411" s="377"/>
      <c r="N411" s="377"/>
      <c r="O411" s="377"/>
      <c r="P411" s="377"/>
      <c r="Q411" s="377"/>
    </row>
    <row r="412" ht="14.25" customHeight="1">
      <c r="A412" s="377"/>
      <c r="B412" s="377"/>
      <c r="C412" s="377"/>
      <c r="D412" s="377"/>
      <c r="E412" s="377"/>
      <c r="F412" s="377"/>
      <c r="G412" s="377"/>
      <c r="H412" s="377"/>
      <c r="I412" s="377"/>
      <c r="J412" s="377"/>
      <c r="K412" s="377"/>
      <c r="L412" s="377"/>
      <c r="M412" s="377"/>
      <c r="N412" s="377"/>
      <c r="O412" s="377"/>
      <c r="P412" s="377"/>
      <c r="Q412" s="377"/>
    </row>
    <row r="413" ht="14.25" customHeight="1">
      <c r="A413" s="377"/>
      <c r="B413" s="377"/>
      <c r="C413" s="377"/>
      <c r="D413" s="377"/>
      <c r="E413" s="377"/>
      <c r="F413" s="377"/>
      <c r="G413" s="377"/>
      <c r="H413" s="377"/>
      <c r="I413" s="377"/>
      <c r="J413" s="377"/>
      <c r="K413" s="377"/>
      <c r="L413" s="377"/>
      <c r="M413" s="377"/>
      <c r="N413" s="377"/>
      <c r="O413" s="377"/>
      <c r="P413" s="377"/>
      <c r="Q413" s="377"/>
    </row>
    <row r="414" ht="14.25" customHeight="1">
      <c r="A414" s="377"/>
      <c r="B414" s="377"/>
      <c r="C414" s="377"/>
      <c r="D414" s="377"/>
      <c r="E414" s="377"/>
      <c r="F414" s="377"/>
      <c r="G414" s="377"/>
      <c r="H414" s="377"/>
      <c r="I414" s="377"/>
      <c r="J414" s="377"/>
      <c r="K414" s="377"/>
      <c r="L414" s="377"/>
      <c r="M414" s="377"/>
      <c r="N414" s="377"/>
      <c r="O414" s="377"/>
      <c r="P414" s="377"/>
      <c r="Q414" s="377"/>
    </row>
    <row r="415" ht="14.25" customHeight="1">
      <c r="A415" s="377"/>
      <c r="B415" s="377"/>
      <c r="C415" s="377"/>
      <c r="D415" s="377"/>
      <c r="E415" s="377"/>
      <c r="F415" s="377"/>
      <c r="G415" s="377"/>
      <c r="H415" s="377"/>
      <c r="I415" s="377"/>
      <c r="J415" s="377"/>
      <c r="K415" s="377"/>
      <c r="L415" s="377"/>
      <c r="M415" s="377"/>
      <c r="N415" s="377"/>
      <c r="O415" s="377"/>
      <c r="P415" s="377"/>
      <c r="Q415" s="377"/>
    </row>
    <row r="416" ht="14.25" customHeight="1">
      <c r="A416" s="377"/>
      <c r="B416" s="377"/>
      <c r="C416" s="377"/>
      <c r="D416" s="377"/>
      <c r="E416" s="377"/>
      <c r="F416" s="377"/>
      <c r="G416" s="377"/>
      <c r="H416" s="377"/>
      <c r="I416" s="377"/>
      <c r="J416" s="377"/>
      <c r="K416" s="377"/>
      <c r="L416" s="377"/>
      <c r="M416" s="377"/>
      <c r="N416" s="377"/>
      <c r="O416" s="377"/>
      <c r="P416" s="377"/>
      <c r="Q416" s="377"/>
    </row>
    <row r="417" ht="14.25" customHeight="1">
      <c r="A417" s="377"/>
      <c r="B417" s="377"/>
      <c r="C417" s="377"/>
      <c r="D417" s="377"/>
      <c r="E417" s="377"/>
      <c r="F417" s="377"/>
      <c r="G417" s="377"/>
      <c r="H417" s="377"/>
      <c r="I417" s="377"/>
      <c r="J417" s="377"/>
      <c r="K417" s="377"/>
      <c r="L417" s="377"/>
      <c r="M417" s="377"/>
      <c r="N417" s="377"/>
      <c r="O417" s="377"/>
      <c r="P417" s="377"/>
      <c r="Q417" s="377"/>
    </row>
    <row r="418" ht="14.25" customHeight="1">
      <c r="A418" s="377"/>
      <c r="B418" s="377"/>
      <c r="C418" s="377"/>
      <c r="D418" s="377"/>
      <c r="E418" s="377"/>
      <c r="F418" s="377"/>
      <c r="G418" s="377"/>
      <c r="H418" s="377"/>
      <c r="I418" s="377"/>
      <c r="J418" s="377"/>
      <c r="K418" s="377"/>
      <c r="L418" s="377"/>
      <c r="M418" s="377"/>
      <c r="N418" s="377"/>
      <c r="O418" s="377"/>
      <c r="P418" s="377"/>
      <c r="Q418" s="377"/>
    </row>
    <row r="419" ht="14.25" customHeight="1">
      <c r="A419" s="377"/>
      <c r="B419" s="377"/>
      <c r="C419" s="377"/>
      <c r="D419" s="377"/>
      <c r="E419" s="377"/>
      <c r="F419" s="377"/>
      <c r="G419" s="377"/>
      <c r="H419" s="377"/>
      <c r="I419" s="377"/>
      <c r="J419" s="377"/>
      <c r="K419" s="377"/>
      <c r="L419" s="377"/>
      <c r="M419" s="377"/>
      <c r="N419" s="377"/>
      <c r="O419" s="377"/>
      <c r="P419" s="377"/>
      <c r="Q419" s="377"/>
    </row>
    <row r="420" ht="14.25" customHeight="1">
      <c r="A420" s="377"/>
      <c r="B420" s="377"/>
      <c r="C420" s="377"/>
      <c r="D420" s="377"/>
      <c r="E420" s="377"/>
      <c r="F420" s="377"/>
      <c r="G420" s="377"/>
      <c r="H420" s="377"/>
      <c r="I420" s="377"/>
      <c r="J420" s="377"/>
      <c r="K420" s="377"/>
      <c r="L420" s="377"/>
      <c r="M420" s="377"/>
      <c r="N420" s="377"/>
      <c r="O420" s="377"/>
      <c r="P420" s="377"/>
      <c r="Q420" s="377"/>
    </row>
    <row r="421" ht="14.25" customHeight="1">
      <c r="A421" s="377"/>
      <c r="B421" s="377"/>
      <c r="C421" s="377"/>
      <c r="D421" s="377"/>
      <c r="E421" s="377"/>
      <c r="F421" s="377"/>
      <c r="G421" s="377"/>
      <c r="H421" s="377"/>
      <c r="I421" s="377"/>
      <c r="J421" s="377"/>
      <c r="K421" s="377"/>
      <c r="L421" s="377"/>
      <c r="M421" s="377"/>
      <c r="N421" s="377"/>
      <c r="O421" s="377"/>
      <c r="P421" s="377"/>
      <c r="Q421" s="377"/>
    </row>
    <row r="422" ht="14.25" customHeight="1">
      <c r="A422" s="377"/>
      <c r="B422" s="377"/>
      <c r="C422" s="377"/>
      <c r="D422" s="377"/>
      <c r="E422" s="377"/>
      <c r="F422" s="377"/>
      <c r="G422" s="377"/>
      <c r="H422" s="377"/>
      <c r="I422" s="377"/>
      <c r="J422" s="377"/>
      <c r="K422" s="377"/>
      <c r="L422" s="377"/>
      <c r="M422" s="377"/>
      <c r="N422" s="377"/>
      <c r="O422" s="377"/>
      <c r="P422" s="377"/>
      <c r="Q422" s="377"/>
    </row>
    <row r="423" ht="14.25" customHeight="1">
      <c r="A423" s="377"/>
      <c r="B423" s="377"/>
      <c r="C423" s="377"/>
      <c r="D423" s="377"/>
      <c r="E423" s="377"/>
      <c r="F423" s="377"/>
      <c r="G423" s="377"/>
      <c r="H423" s="377"/>
      <c r="I423" s="377"/>
      <c r="J423" s="377"/>
      <c r="K423" s="377"/>
      <c r="L423" s="377"/>
      <c r="M423" s="377"/>
      <c r="N423" s="377"/>
      <c r="O423" s="377"/>
      <c r="P423" s="377"/>
      <c r="Q423" s="377"/>
    </row>
    <row r="424" ht="14.25" customHeight="1">
      <c r="A424" s="377"/>
      <c r="B424" s="377"/>
      <c r="C424" s="377"/>
      <c r="D424" s="377"/>
      <c r="E424" s="377"/>
      <c r="F424" s="377"/>
      <c r="G424" s="377"/>
      <c r="H424" s="377"/>
      <c r="I424" s="377"/>
      <c r="J424" s="377"/>
      <c r="K424" s="377"/>
      <c r="L424" s="377"/>
      <c r="M424" s="377"/>
      <c r="N424" s="377"/>
      <c r="O424" s="377"/>
      <c r="P424" s="377"/>
      <c r="Q424" s="377"/>
    </row>
    <row r="425" ht="14.25" customHeight="1">
      <c r="A425" s="377"/>
      <c r="B425" s="377"/>
      <c r="C425" s="377"/>
      <c r="D425" s="377"/>
      <c r="E425" s="377"/>
      <c r="F425" s="377"/>
      <c r="G425" s="377"/>
      <c r="H425" s="377"/>
      <c r="I425" s="377"/>
      <c r="J425" s="377"/>
      <c r="K425" s="377"/>
      <c r="L425" s="377"/>
      <c r="M425" s="377"/>
      <c r="N425" s="377"/>
      <c r="O425" s="377"/>
      <c r="P425" s="377"/>
      <c r="Q425" s="377"/>
    </row>
    <row r="426" ht="14.25" customHeight="1">
      <c r="A426" s="377"/>
      <c r="B426" s="377"/>
      <c r="C426" s="377"/>
      <c r="D426" s="377"/>
      <c r="E426" s="377"/>
      <c r="F426" s="377"/>
      <c r="G426" s="377"/>
      <c r="H426" s="377"/>
      <c r="I426" s="377"/>
      <c r="J426" s="377"/>
      <c r="K426" s="377"/>
      <c r="L426" s="377"/>
      <c r="M426" s="377"/>
      <c r="N426" s="377"/>
      <c r="O426" s="377"/>
      <c r="P426" s="377"/>
      <c r="Q426" s="377"/>
    </row>
    <row r="427" ht="14.25" customHeight="1">
      <c r="A427" s="377"/>
      <c r="B427" s="377"/>
      <c r="C427" s="377"/>
      <c r="D427" s="377"/>
      <c r="E427" s="377"/>
      <c r="F427" s="377"/>
      <c r="G427" s="377"/>
      <c r="H427" s="377"/>
      <c r="I427" s="377"/>
      <c r="J427" s="377"/>
      <c r="K427" s="377"/>
      <c r="L427" s="377"/>
      <c r="M427" s="377"/>
      <c r="N427" s="377"/>
      <c r="O427" s="377"/>
      <c r="P427" s="377"/>
      <c r="Q427" s="377"/>
    </row>
    <row r="428" ht="14.25" customHeight="1">
      <c r="A428" s="377"/>
      <c r="B428" s="377"/>
      <c r="C428" s="377"/>
      <c r="D428" s="377"/>
      <c r="E428" s="377"/>
      <c r="F428" s="377"/>
      <c r="G428" s="377"/>
      <c r="H428" s="377"/>
      <c r="I428" s="377"/>
      <c r="J428" s="377"/>
      <c r="K428" s="377"/>
      <c r="L428" s="377"/>
      <c r="M428" s="377"/>
      <c r="N428" s="377"/>
      <c r="O428" s="377"/>
      <c r="P428" s="377"/>
      <c r="Q428" s="377"/>
    </row>
    <row r="429" ht="14.25" customHeight="1">
      <c r="A429" s="377"/>
      <c r="B429" s="377"/>
      <c r="C429" s="377"/>
      <c r="D429" s="377"/>
      <c r="E429" s="377"/>
      <c r="F429" s="377"/>
      <c r="G429" s="377"/>
      <c r="H429" s="377"/>
      <c r="I429" s="377"/>
      <c r="J429" s="377"/>
      <c r="K429" s="377"/>
      <c r="L429" s="377"/>
      <c r="M429" s="377"/>
      <c r="N429" s="377"/>
      <c r="O429" s="377"/>
      <c r="P429" s="377"/>
      <c r="Q429" s="377"/>
    </row>
    <row r="430" ht="14.25" customHeight="1">
      <c r="A430" s="377"/>
      <c r="B430" s="377"/>
      <c r="C430" s="377"/>
      <c r="D430" s="377"/>
      <c r="E430" s="377"/>
      <c r="F430" s="377"/>
      <c r="G430" s="377"/>
      <c r="H430" s="377"/>
      <c r="I430" s="377"/>
      <c r="J430" s="377"/>
      <c r="K430" s="377"/>
      <c r="L430" s="377"/>
      <c r="M430" s="377"/>
      <c r="N430" s="377"/>
      <c r="O430" s="377"/>
      <c r="P430" s="377"/>
      <c r="Q430" s="377"/>
    </row>
    <row r="431" ht="14.25" customHeight="1">
      <c r="A431" s="377"/>
      <c r="B431" s="377"/>
      <c r="C431" s="377"/>
      <c r="D431" s="377"/>
      <c r="E431" s="377"/>
      <c r="F431" s="377"/>
      <c r="G431" s="377"/>
      <c r="H431" s="377"/>
      <c r="I431" s="377"/>
      <c r="J431" s="377"/>
      <c r="K431" s="377"/>
      <c r="L431" s="377"/>
      <c r="M431" s="377"/>
      <c r="N431" s="377"/>
      <c r="O431" s="377"/>
      <c r="P431" s="377"/>
      <c r="Q431" s="377"/>
    </row>
    <row r="432" ht="14.25" customHeight="1">
      <c r="A432" s="377"/>
      <c r="B432" s="377"/>
      <c r="C432" s="377"/>
      <c r="D432" s="377"/>
      <c r="E432" s="377"/>
      <c r="F432" s="377"/>
      <c r="G432" s="377"/>
      <c r="H432" s="377"/>
      <c r="I432" s="377"/>
      <c r="J432" s="377"/>
      <c r="K432" s="377"/>
      <c r="L432" s="377"/>
      <c r="M432" s="377"/>
      <c r="N432" s="377"/>
      <c r="O432" s="377"/>
      <c r="P432" s="377"/>
      <c r="Q432" s="377"/>
    </row>
    <row r="433" ht="14.25" customHeight="1">
      <c r="A433" s="377"/>
      <c r="B433" s="377"/>
      <c r="C433" s="377"/>
      <c r="D433" s="377"/>
      <c r="E433" s="377"/>
      <c r="F433" s="377"/>
      <c r="G433" s="377"/>
      <c r="H433" s="377"/>
      <c r="I433" s="377"/>
      <c r="J433" s="377"/>
      <c r="K433" s="377"/>
      <c r="L433" s="377"/>
      <c r="M433" s="377"/>
      <c r="N433" s="377"/>
      <c r="O433" s="377"/>
      <c r="P433" s="377"/>
      <c r="Q433" s="377"/>
    </row>
    <row r="434" ht="14.25" customHeight="1">
      <c r="A434" s="377"/>
      <c r="B434" s="377"/>
      <c r="C434" s="377"/>
      <c r="D434" s="377"/>
      <c r="E434" s="377"/>
      <c r="F434" s="377"/>
      <c r="G434" s="377"/>
      <c r="H434" s="377"/>
      <c r="I434" s="377"/>
      <c r="J434" s="377"/>
      <c r="K434" s="377"/>
      <c r="L434" s="377"/>
      <c r="M434" s="377"/>
      <c r="N434" s="377"/>
      <c r="O434" s="377"/>
      <c r="P434" s="377"/>
      <c r="Q434" s="377"/>
    </row>
    <row r="435" ht="14.25" customHeight="1">
      <c r="A435" s="377"/>
      <c r="B435" s="377"/>
      <c r="C435" s="377"/>
      <c r="D435" s="377"/>
      <c r="E435" s="377"/>
      <c r="F435" s="377"/>
      <c r="G435" s="377"/>
      <c r="H435" s="377"/>
      <c r="I435" s="377"/>
      <c r="J435" s="377"/>
      <c r="K435" s="377"/>
      <c r="L435" s="377"/>
      <c r="M435" s="377"/>
      <c r="N435" s="377"/>
      <c r="O435" s="377"/>
      <c r="P435" s="377"/>
      <c r="Q435" s="377"/>
    </row>
    <row r="436" ht="14.25" customHeight="1">
      <c r="A436" s="377"/>
      <c r="B436" s="377"/>
      <c r="C436" s="377"/>
      <c r="D436" s="377"/>
      <c r="E436" s="377"/>
      <c r="F436" s="377"/>
      <c r="G436" s="377"/>
      <c r="H436" s="377"/>
      <c r="I436" s="377"/>
      <c r="J436" s="377"/>
      <c r="K436" s="377"/>
      <c r="L436" s="377"/>
      <c r="M436" s="377"/>
      <c r="N436" s="377"/>
      <c r="O436" s="377"/>
      <c r="P436" s="377"/>
      <c r="Q436" s="377"/>
    </row>
    <row r="437" ht="14.25" customHeight="1">
      <c r="A437" s="377"/>
      <c r="B437" s="377"/>
      <c r="C437" s="377"/>
      <c r="D437" s="377"/>
      <c r="E437" s="377"/>
      <c r="F437" s="377"/>
      <c r="G437" s="377"/>
      <c r="H437" s="377"/>
      <c r="I437" s="377"/>
      <c r="J437" s="377"/>
      <c r="K437" s="377"/>
      <c r="L437" s="377"/>
      <c r="M437" s="377"/>
      <c r="N437" s="377"/>
      <c r="O437" s="377"/>
      <c r="P437" s="377"/>
      <c r="Q437" s="377"/>
    </row>
    <row r="438" ht="14.25" customHeight="1">
      <c r="A438" s="377"/>
      <c r="B438" s="377"/>
      <c r="C438" s="377"/>
      <c r="D438" s="377"/>
      <c r="E438" s="377"/>
      <c r="F438" s="377"/>
      <c r="G438" s="377"/>
      <c r="H438" s="377"/>
      <c r="I438" s="377"/>
      <c r="J438" s="377"/>
      <c r="K438" s="377"/>
      <c r="L438" s="377"/>
      <c r="M438" s="377"/>
      <c r="N438" s="377"/>
      <c r="O438" s="377"/>
      <c r="P438" s="377"/>
      <c r="Q438" s="377"/>
    </row>
    <row r="439" ht="14.25" customHeight="1">
      <c r="A439" s="377"/>
      <c r="B439" s="377"/>
      <c r="C439" s="377"/>
      <c r="D439" s="377"/>
      <c r="E439" s="377"/>
      <c r="F439" s="377"/>
      <c r="G439" s="377"/>
      <c r="H439" s="377"/>
      <c r="I439" s="377"/>
      <c r="J439" s="377"/>
      <c r="K439" s="377"/>
      <c r="L439" s="377"/>
      <c r="M439" s="377"/>
      <c r="N439" s="377"/>
      <c r="O439" s="377"/>
      <c r="P439" s="377"/>
      <c r="Q439" s="377"/>
    </row>
    <row r="440" ht="14.25" customHeight="1">
      <c r="A440" s="377"/>
      <c r="B440" s="377"/>
      <c r="C440" s="377"/>
      <c r="D440" s="377"/>
      <c r="E440" s="377"/>
      <c r="F440" s="377"/>
      <c r="G440" s="377"/>
      <c r="H440" s="377"/>
      <c r="I440" s="377"/>
      <c r="J440" s="377"/>
      <c r="K440" s="377"/>
      <c r="L440" s="377"/>
      <c r="M440" s="377"/>
      <c r="N440" s="377"/>
      <c r="O440" s="377"/>
      <c r="P440" s="377"/>
      <c r="Q440" s="377"/>
    </row>
    <row r="441" ht="14.25" customHeight="1">
      <c r="A441" s="377"/>
      <c r="B441" s="377"/>
      <c r="C441" s="377"/>
      <c r="D441" s="377"/>
      <c r="E441" s="377"/>
      <c r="F441" s="377"/>
      <c r="G441" s="377"/>
      <c r="H441" s="377"/>
      <c r="I441" s="377"/>
      <c r="J441" s="377"/>
      <c r="K441" s="377"/>
      <c r="L441" s="377"/>
      <c r="M441" s="377"/>
      <c r="N441" s="377"/>
      <c r="O441" s="377"/>
      <c r="P441" s="377"/>
      <c r="Q441" s="377"/>
    </row>
    <row r="442" ht="14.25" customHeight="1">
      <c r="A442" s="377"/>
      <c r="B442" s="377"/>
      <c r="C442" s="377"/>
      <c r="D442" s="377"/>
      <c r="E442" s="377"/>
      <c r="F442" s="377"/>
      <c r="G442" s="377"/>
      <c r="H442" s="377"/>
      <c r="I442" s="377"/>
      <c r="J442" s="377"/>
      <c r="K442" s="377"/>
      <c r="L442" s="377"/>
      <c r="M442" s="377"/>
      <c r="N442" s="377"/>
      <c r="O442" s="377"/>
      <c r="P442" s="377"/>
      <c r="Q442" s="377"/>
    </row>
    <row r="443" ht="14.25" customHeight="1">
      <c r="A443" s="377"/>
      <c r="B443" s="377"/>
      <c r="C443" s="377"/>
      <c r="D443" s="377"/>
      <c r="E443" s="377"/>
      <c r="F443" s="377"/>
      <c r="G443" s="377"/>
      <c r="H443" s="377"/>
      <c r="I443" s="377"/>
      <c r="J443" s="377"/>
      <c r="K443" s="377"/>
      <c r="L443" s="377"/>
      <c r="M443" s="377"/>
      <c r="N443" s="377"/>
      <c r="O443" s="377"/>
      <c r="P443" s="377"/>
      <c r="Q443" s="377"/>
    </row>
    <row r="444" ht="14.25" customHeight="1">
      <c r="A444" s="377"/>
      <c r="B444" s="377"/>
      <c r="C444" s="377"/>
      <c r="D444" s="377"/>
      <c r="E444" s="377"/>
      <c r="F444" s="377"/>
      <c r="G444" s="377"/>
      <c r="H444" s="377"/>
      <c r="I444" s="377"/>
      <c r="J444" s="377"/>
      <c r="K444" s="377"/>
      <c r="L444" s="377"/>
      <c r="M444" s="377"/>
      <c r="N444" s="377"/>
      <c r="O444" s="377"/>
      <c r="P444" s="377"/>
      <c r="Q444" s="377"/>
    </row>
    <row r="445" ht="14.25" customHeight="1">
      <c r="A445" s="377"/>
      <c r="B445" s="377"/>
      <c r="C445" s="377"/>
      <c r="D445" s="377"/>
      <c r="E445" s="377"/>
      <c r="F445" s="377"/>
      <c r="G445" s="377"/>
      <c r="H445" s="377"/>
      <c r="I445" s="377"/>
      <c r="J445" s="377"/>
      <c r="K445" s="377"/>
      <c r="L445" s="377"/>
      <c r="M445" s="377"/>
      <c r="N445" s="377"/>
      <c r="O445" s="377"/>
      <c r="P445" s="377"/>
      <c r="Q445" s="377"/>
    </row>
    <row r="446" ht="14.25" customHeight="1">
      <c r="A446" s="377"/>
      <c r="B446" s="377"/>
      <c r="C446" s="377"/>
      <c r="D446" s="377"/>
      <c r="E446" s="377"/>
      <c r="F446" s="377"/>
      <c r="G446" s="377"/>
      <c r="H446" s="377"/>
      <c r="I446" s="377"/>
      <c r="J446" s="377"/>
      <c r="K446" s="377"/>
      <c r="L446" s="377"/>
      <c r="M446" s="377"/>
      <c r="N446" s="377"/>
      <c r="O446" s="377"/>
      <c r="P446" s="377"/>
      <c r="Q446" s="377"/>
    </row>
    <row r="447" ht="14.25" customHeight="1">
      <c r="A447" s="377"/>
      <c r="B447" s="377"/>
      <c r="C447" s="377"/>
      <c r="D447" s="377"/>
      <c r="E447" s="377"/>
      <c r="F447" s="377"/>
      <c r="G447" s="377"/>
      <c r="H447" s="377"/>
      <c r="I447" s="377"/>
      <c r="J447" s="377"/>
      <c r="K447" s="377"/>
      <c r="L447" s="377"/>
      <c r="M447" s="377"/>
      <c r="N447" s="377"/>
      <c r="O447" s="377"/>
      <c r="P447" s="377"/>
      <c r="Q447" s="377"/>
    </row>
    <row r="448" ht="14.25" customHeight="1">
      <c r="A448" s="377"/>
      <c r="B448" s="377"/>
      <c r="C448" s="377"/>
      <c r="D448" s="377"/>
      <c r="E448" s="377"/>
      <c r="F448" s="377"/>
      <c r="G448" s="377"/>
      <c r="H448" s="377"/>
      <c r="I448" s="377"/>
      <c r="J448" s="377"/>
      <c r="K448" s="377"/>
      <c r="L448" s="377"/>
      <c r="M448" s="377"/>
      <c r="N448" s="377"/>
      <c r="O448" s="377"/>
      <c r="P448" s="377"/>
      <c r="Q448" s="377"/>
    </row>
    <row r="449" ht="14.25" customHeight="1">
      <c r="A449" s="377"/>
      <c r="B449" s="377"/>
      <c r="C449" s="377"/>
      <c r="D449" s="377"/>
      <c r="E449" s="377"/>
      <c r="F449" s="377"/>
      <c r="G449" s="377"/>
      <c r="H449" s="377"/>
      <c r="I449" s="377"/>
      <c r="J449" s="377"/>
      <c r="K449" s="377"/>
      <c r="L449" s="377"/>
      <c r="M449" s="377"/>
      <c r="N449" s="377"/>
      <c r="O449" s="377"/>
      <c r="P449" s="377"/>
      <c r="Q449" s="377"/>
    </row>
    <row r="450" ht="14.25" customHeight="1">
      <c r="A450" s="377"/>
      <c r="B450" s="377"/>
      <c r="C450" s="377"/>
      <c r="D450" s="377"/>
      <c r="E450" s="377"/>
      <c r="F450" s="377"/>
      <c r="G450" s="377"/>
      <c r="H450" s="377"/>
      <c r="I450" s="377"/>
      <c r="J450" s="377"/>
      <c r="K450" s="377"/>
      <c r="L450" s="377"/>
      <c r="M450" s="377"/>
      <c r="N450" s="377"/>
      <c r="O450" s="377"/>
      <c r="P450" s="377"/>
      <c r="Q450" s="377"/>
    </row>
    <row r="451" ht="14.25" customHeight="1">
      <c r="A451" s="377"/>
      <c r="B451" s="377"/>
      <c r="C451" s="377"/>
      <c r="D451" s="377"/>
      <c r="E451" s="377"/>
      <c r="F451" s="377"/>
      <c r="G451" s="377"/>
      <c r="H451" s="377"/>
      <c r="I451" s="377"/>
      <c r="J451" s="377"/>
      <c r="K451" s="377"/>
      <c r="L451" s="377"/>
      <c r="M451" s="377"/>
      <c r="N451" s="377"/>
      <c r="O451" s="377"/>
      <c r="P451" s="377"/>
      <c r="Q451" s="377"/>
    </row>
    <row r="452" ht="14.25" customHeight="1">
      <c r="A452" s="377"/>
      <c r="B452" s="377"/>
      <c r="C452" s="377"/>
      <c r="D452" s="377"/>
      <c r="E452" s="377"/>
      <c r="F452" s="377"/>
      <c r="G452" s="377"/>
      <c r="H452" s="377"/>
      <c r="I452" s="377"/>
      <c r="J452" s="377"/>
      <c r="K452" s="377"/>
      <c r="L452" s="377"/>
      <c r="M452" s="377"/>
      <c r="N452" s="377"/>
      <c r="O452" s="377"/>
      <c r="P452" s="377"/>
      <c r="Q452" s="377"/>
    </row>
    <row r="453" ht="14.25" customHeight="1">
      <c r="A453" s="377"/>
      <c r="B453" s="377"/>
      <c r="C453" s="377"/>
      <c r="D453" s="377"/>
      <c r="E453" s="377"/>
      <c r="F453" s="377"/>
      <c r="G453" s="377"/>
      <c r="H453" s="377"/>
      <c r="I453" s="377"/>
      <c r="J453" s="377"/>
      <c r="K453" s="377"/>
      <c r="L453" s="377"/>
      <c r="M453" s="377"/>
      <c r="N453" s="377"/>
      <c r="O453" s="377"/>
      <c r="P453" s="377"/>
      <c r="Q453" s="377"/>
    </row>
    <row r="454" ht="14.25" customHeight="1">
      <c r="A454" s="377"/>
      <c r="B454" s="377"/>
      <c r="C454" s="377"/>
      <c r="D454" s="377"/>
      <c r="E454" s="377"/>
      <c r="F454" s="377"/>
      <c r="G454" s="377"/>
      <c r="H454" s="377"/>
      <c r="I454" s="377"/>
      <c r="J454" s="377"/>
      <c r="K454" s="377"/>
      <c r="L454" s="377"/>
      <c r="M454" s="377"/>
      <c r="N454" s="377"/>
      <c r="O454" s="377"/>
      <c r="P454" s="377"/>
      <c r="Q454" s="377"/>
    </row>
    <row r="455" ht="14.25" customHeight="1">
      <c r="A455" s="377"/>
      <c r="B455" s="377"/>
      <c r="C455" s="377"/>
      <c r="D455" s="377"/>
      <c r="E455" s="377"/>
      <c r="F455" s="377"/>
      <c r="G455" s="377"/>
      <c r="H455" s="377"/>
      <c r="I455" s="377"/>
      <c r="J455" s="377"/>
      <c r="K455" s="377"/>
      <c r="L455" s="377"/>
      <c r="M455" s="377"/>
      <c r="N455" s="377"/>
      <c r="O455" s="377"/>
      <c r="P455" s="377"/>
      <c r="Q455" s="377"/>
    </row>
    <row r="456" ht="14.25" customHeight="1">
      <c r="A456" s="377"/>
      <c r="B456" s="377"/>
      <c r="C456" s="377"/>
      <c r="D456" s="377"/>
      <c r="E456" s="377"/>
      <c r="F456" s="377"/>
      <c r="G456" s="377"/>
      <c r="H456" s="377"/>
      <c r="I456" s="377"/>
      <c r="J456" s="377"/>
      <c r="K456" s="377"/>
      <c r="L456" s="377"/>
      <c r="M456" s="377"/>
      <c r="N456" s="377"/>
      <c r="O456" s="377"/>
      <c r="P456" s="377"/>
      <c r="Q456" s="377"/>
    </row>
    <row r="457" ht="14.25" customHeight="1">
      <c r="A457" s="377"/>
      <c r="B457" s="377"/>
      <c r="C457" s="377"/>
      <c r="D457" s="377"/>
      <c r="E457" s="377"/>
      <c r="F457" s="377"/>
      <c r="G457" s="377"/>
      <c r="H457" s="377"/>
      <c r="I457" s="377"/>
      <c r="J457" s="377"/>
      <c r="K457" s="377"/>
      <c r="L457" s="377"/>
      <c r="M457" s="377"/>
      <c r="N457" s="377"/>
      <c r="O457" s="377"/>
      <c r="P457" s="377"/>
      <c r="Q457" s="377"/>
    </row>
    <row r="458" ht="14.25" customHeight="1">
      <c r="A458" s="377"/>
      <c r="B458" s="377"/>
      <c r="C458" s="377"/>
      <c r="D458" s="377"/>
      <c r="E458" s="377"/>
      <c r="F458" s="377"/>
      <c r="G458" s="377"/>
      <c r="H458" s="377"/>
      <c r="I458" s="377"/>
      <c r="J458" s="377"/>
      <c r="K458" s="377"/>
      <c r="L458" s="377"/>
      <c r="M458" s="377"/>
      <c r="N458" s="377"/>
      <c r="O458" s="377"/>
      <c r="P458" s="377"/>
      <c r="Q458" s="377"/>
    </row>
    <row r="459" ht="14.25" customHeight="1">
      <c r="A459" s="377"/>
      <c r="B459" s="377"/>
      <c r="C459" s="377"/>
      <c r="D459" s="377"/>
      <c r="E459" s="377"/>
      <c r="F459" s="377"/>
      <c r="G459" s="377"/>
      <c r="H459" s="377"/>
      <c r="I459" s="377"/>
      <c r="J459" s="377"/>
      <c r="K459" s="377"/>
      <c r="L459" s="377"/>
      <c r="M459" s="377"/>
      <c r="N459" s="377"/>
      <c r="O459" s="377"/>
      <c r="P459" s="377"/>
      <c r="Q459" s="377"/>
    </row>
    <row r="460" ht="14.25" customHeight="1">
      <c r="A460" s="377"/>
      <c r="B460" s="377"/>
      <c r="C460" s="377"/>
      <c r="D460" s="377"/>
      <c r="E460" s="377"/>
      <c r="F460" s="377"/>
      <c r="G460" s="377"/>
      <c r="H460" s="377"/>
      <c r="I460" s="377"/>
      <c r="J460" s="377"/>
      <c r="K460" s="377"/>
      <c r="L460" s="377"/>
      <c r="M460" s="377"/>
      <c r="N460" s="377"/>
      <c r="O460" s="377"/>
      <c r="P460" s="377"/>
      <c r="Q460" s="377"/>
    </row>
    <row r="461" ht="14.25" customHeight="1">
      <c r="A461" s="377"/>
      <c r="B461" s="377"/>
      <c r="C461" s="377"/>
      <c r="D461" s="377"/>
      <c r="E461" s="377"/>
      <c r="F461" s="377"/>
      <c r="G461" s="377"/>
      <c r="H461" s="377"/>
      <c r="I461" s="377"/>
      <c r="J461" s="377"/>
      <c r="K461" s="377"/>
      <c r="L461" s="377"/>
      <c r="M461" s="377"/>
      <c r="N461" s="377"/>
      <c r="O461" s="377"/>
      <c r="P461" s="377"/>
      <c r="Q461" s="377"/>
    </row>
    <row r="462" ht="14.25" customHeight="1">
      <c r="A462" s="377"/>
      <c r="B462" s="377"/>
      <c r="C462" s="377"/>
      <c r="D462" s="377"/>
      <c r="E462" s="377"/>
      <c r="F462" s="377"/>
      <c r="G462" s="377"/>
      <c r="H462" s="377"/>
      <c r="I462" s="377"/>
      <c r="J462" s="377"/>
      <c r="K462" s="377"/>
      <c r="L462" s="377"/>
      <c r="M462" s="377"/>
      <c r="N462" s="377"/>
      <c r="O462" s="377"/>
      <c r="P462" s="377"/>
      <c r="Q462" s="377"/>
    </row>
    <row r="463" ht="14.25" customHeight="1">
      <c r="A463" s="377"/>
      <c r="B463" s="377"/>
      <c r="C463" s="377"/>
      <c r="D463" s="377"/>
      <c r="E463" s="377"/>
      <c r="F463" s="377"/>
      <c r="G463" s="377"/>
      <c r="H463" s="377"/>
      <c r="I463" s="377"/>
      <c r="J463" s="377"/>
      <c r="K463" s="377"/>
      <c r="L463" s="377"/>
      <c r="M463" s="377"/>
      <c r="N463" s="377"/>
      <c r="O463" s="377"/>
      <c r="P463" s="377"/>
      <c r="Q463" s="377"/>
    </row>
    <row r="464" ht="14.25" customHeight="1">
      <c r="A464" s="377"/>
      <c r="B464" s="377"/>
      <c r="C464" s="377"/>
      <c r="D464" s="377"/>
      <c r="E464" s="377"/>
      <c r="F464" s="377"/>
      <c r="G464" s="377"/>
      <c r="H464" s="377"/>
      <c r="I464" s="377"/>
      <c r="J464" s="377"/>
      <c r="K464" s="377"/>
      <c r="L464" s="377"/>
      <c r="M464" s="377"/>
      <c r="N464" s="377"/>
      <c r="O464" s="377"/>
      <c r="P464" s="377"/>
      <c r="Q464" s="377"/>
    </row>
    <row r="465" ht="14.25" customHeight="1">
      <c r="A465" s="377"/>
      <c r="B465" s="377"/>
      <c r="C465" s="377"/>
      <c r="D465" s="377"/>
      <c r="E465" s="377"/>
      <c r="F465" s="377"/>
      <c r="G465" s="377"/>
      <c r="H465" s="377"/>
      <c r="I465" s="377"/>
      <c r="J465" s="377"/>
      <c r="K465" s="377"/>
      <c r="L465" s="377"/>
      <c r="M465" s="377"/>
      <c r="N465" s="377"/>
      <c r="O465" s="377"/>
      <c r="P465" s="377"/>
      <c r="Q465" s="377"/>
    </row>
    <row r="466" ht="14.25" customHeight="1">
      <c r="A466" s="377"/>
      <c r="B466" s="377"/>
      <c r="C466" s="377"/>
      <c r="D466" s="377"/>
      <c r="E466" s="377"/>
      <c r="F466" s="377"/>
      <c r="G466" s="377"/>
      <c r="H466" s="377"/>
      <c r="I466" s="377"/>
      <c r="J466" s="377"/>
      <c r="K466" s="377"/>
      <c r="L466" s="377"/>
      <c r="M466" s="377"/>
      <c r="N466" s="377"/>
      <c r="O466" s="377"/>
      <c r="P466" s="377"/>
      <c r="Q466" s="377"/>
    </row>
    <row r="467" ht="14.25" customHeight="1">
      <c r="A467" s="377"/>
      <c r="B467" s="377"/>
      <c r="C467" s="377"/>
      <c r="D467" s="377"/>
      <c r="E467" s="377"/>
      <c r="F467" s="377"/>
      <c r="G467" s="377"/>
      <c r="H467" s="377"/>
      <c r="I467" s="377"/>
      <c r="J467" s="377"/>
      <c r="K467" s="377"/>
      <c r="L467" s="377"/>
      <c r="M467" s="377"/>
      <c r="N467" s="377"/>
      <c r="O467" s="377"/>
      <c r="P467" s="377"/>
      <c r="Q467" s="377"/>
    </row>
    <row r="468" ht="14.25" customHeight="1">
      <c r="A468" s="377"/>
      <c r="B468" s="377"/>
      <c r="C468" s="377"/>
      <c r="D468" s="377"/>
      <c r="E468" s="377"/>
      <c r="F468" s="377"/>
      <c r="G468" s="377"/>
      <c r="H468" s="377"/>
      <c r="I468" s="377"/>
      <c r="J468" s="377"/>
      <c r="K468" s="377"/>
      <c r="L468" s="377"/>
      <c r="M468" s="377"/>
      <c r="N468" s="377"/>
      <c r="O468" s="377"/>
      <c r="P468" s="377"/>
      <c r="Q468" s="377"/>
    </row>
    <row r="469" ht="14.25" customHeight="1">
      <c r="A469" s="377"/>
      <c r="B469" s="377"/>
      <c r="C469" s="377"/>
      <c r="D469" s="377"/>
      <c r="E469" s="377"/>
      <c r="F469" s="377"/>
      <c r="G469" s="377"/>
      <c r="H469" s="377"/>
      <c r="I469" s="377"/>
      <c r="J469" s="377"/>
      <c r="K469" s="377"/>
      <c r="L469" s="377"/>
      <c r="M469" s="377"/>
      <c r="N469" s="377"/>
      <c r="O469" s="377"/>
      <c r="P469" s="377"/>
      <c r="Q469" s="377"/>
    </row>
    <row r="470" ht="14.25" customHeight="1">
      <c r="A470" s="377"/>
      <c r="B470" s="377"/>
      <c r="C470" s="377"/>
      <c r="D470" s="377"/>
      <c r="E470" s="377"/>
      <c r="F470" s="377"/>
      <c r="G470" s="377"/>
      <c r="H470" s="377"/>
      <c r="I470" s="377"/>
      <c r="J470" s="377"/>
      <c r="K470" s="377"/>
      <c r="L470" s="377"/>
      <c r="M470" s="377"/>
      <c r="N470" s="377"/>
      <c r="O470" s="377"/>
      <c r="P470" s="377"/>
      <c r="Q470" s="377"/>
    </row>
    <row r="471" ht="14.25" customHeight="1">
      <c r="A471" s="377"/>
      <c r="B471" s="377"/>
      <c r="C471" s="377"/>
      <c r="D471" s="377"/>
      <c r="E471" s="377"/>
      <c r="F471" s="377"/>
      <c r="G471" s="377"/>
      <c r="H471" s="377"/>
      <c r="I471" s="377"/>
      <c r="J471" s="377"/>
      <c r="K471" s="377"/>
      <c r="L471" s="377"/>
      <c r="M471" s="377"/>
      <c r="N471" s="377"/>
      <c r="O471" s="377"/>
      <c r="P471" s="377"/>
      <c r="Q471" s="377"/>
    </row>
    <row r="472" ht="14.25" customHeight="1">
      <c r="A472" s="377"/>
      <c r="B472" s="377"/>
      <c r="C472" s="377"/>
      <c r="D472" s="377"/>
      <c r="E472" s="377"/>
      <c r="F472" s="377"/>
      <c r="G472" s="377"/>
      <c r="H472" s="377"/>
      <c r="I472" s="377"/>
      <c r="J472" s="377"/>
      <c r="K472" s="377"/>
      <c r="L472" s="377"/>
      <c r="M472" s="377"/>
      <c r="N472" s="377"/>
      <c r="O472" s="377"/>
      <c r="P472" s="377"/>
      <c r="Q472" s="377"/>
    </row>
    <row r="473" ht="14.25" customHeight="1">
      <c r="A473" s="377"/>
      <c r="B473" s="377"/>
      <c r="C473" s="377"/>
      <c r="D473" s="377"/>
      <c r="E473" s="377"/>
      <c r="F473" s="377"/>
      <c r="G473" s="377"/>
      <c r="H473" s="377"/>
      <c r="I473" s="377"/>
      <c r="J473" s="377"/>
      <c r="K473" s="377"/>
      <c r="L473" s="377"/>
      <c r="M473" s="377"/>
      <c r="N473" s="377"/>
      <c r="O473" s="377"/>
      <c r="P473" s="377"/>
      <c r="Q473" s="377"/>
    </row>
    <row r="474" ht="14.25" customHeight="1">
      <c r="A474" s="377"/>
      <c r="B474" s="377"/>
      <c r="C474" s="377"/>
      <c r="D474" s="377"/>
      <c r="E474" s="377"/>
      <c r="F474" s="377"/>
      <c r="G474" s="377"/>
      <c r="H474" s="377"/>
      <c r="I474" s="377"/>
      <c r="J474" s="377"/>
      <c r="K474" s="377"/>
      <c r="L474" s="377"/>
      <c r="M474" s="377"/>
      <c r="N474" s="377"/>
      <c r="O474" s="377"/>
      <c r="P474" s="377"/>
      <c r="Q474" s="377"/>
    </row>
    <row r="475" ht="14.25" customHeight="1">
      <c r="A475" s="377"/>
      <c r="B475" s="377"/>
      <c r="C475" s="377"/>
      <c r="D475" s="377"/>
      <c r="E475" s="377"/>
      <c r="F475" s="377"/>
      <c r="G475" s="377"/>
      <c r="H475" s="377"/>
      <c r="I475" s="377"/>
      <c r="J475" s="377"/>
      <c r="K475" s="377"/>
      <c r="L475" s="377"/>
      <c r="M475" s="377"/>
      <c r="N475" s="377"/>
      <c r="O475" s="377"/>
      <c r="P475" s="377"/>
      <c r="Q475" s="377"/>
    </row>
    <row r="476" ht="14.25" customHeight="1">
      <c r="A476" s="377"/>
      <c r="B476" s="377"/>
      <c r="C476" s="377"/>
      <c r="D476" s="377"/>
      <c r="E476" s="377"/>
      <c r="F476" s="377"/>
      <c r="G476" s="377"/>
      <c r="H476" s="377"/>
      <c r="I476" s="377"/>
      <c r="J476" s="377"/>
      <c r="K476" s="377"/>
      <c r="L476" s="377"/>
      <c r="M476" s="377"/>
      <c r="N476" s="377"/>
      <c r="O476" s="377"/>
      <c r="P476" s="377"/>
      <c r="Q476" s="377"/>
    </row>
    <row r="477" ht="14.25" customHeight="1">
      <c r="A477" s="377"/>
      <c r="B477" s="377"/>
      <c r="C477" s="377"/>
      <c r="D477" s="377"/>
      <c r="E477" s="377"/>
      <c r="F477" s="377"/>
      <c r="G477" s="377"/>
      <c r="H477" s="377"/>
      <c r="I477" s="377"/>
      <c r="J477" s="377"/>
      <c r="K477" s="377"/>
      <c r="L477" s="377"/>
      <c r="M477" s="377"/>
      <c r="N477" s="377"/>
      <c r="O477" s="377"/>
      <c r="P477" s="377"/>
      <c r="Q477" s="377"/>
    </row>
    <row r="478" ht="14.25" customHeight="1">
      <c r="A478" s="377"/>
      <c r="B478" s="377"/>
      <c r="C478" s="377"/>
      <c r="D478" s="377"/>
      <c r="E478" s="377"/>
      <c r="F478" s="377"/>
      <c r="G478" s="377"/>
      <c r="H478" s="377"/>
      <c r="I478" s="377"/>
      <c r="J478" s="377"/>
      <c r="K478" s="377"/>
      <c r="L478" s="377"/>
      <c r="M478" s="377"/>
      <c r="N478" s="377"/>
      <c r="O478" s="377"/>
      <c r="P478" s="377"/>
      <c r="Q478" s="377"/>
    </row>
    <row r="479" ht="14.25" customHeight="1">
      <c r="A479" s="377"/>
      <c r="B479" s="377"/>
      <c r="C479" s="377"/>
      <c r="D479" s="377"/>
      <c r="E479" s="377"/>
      <c r="F479" s="377"/>
      <c r="G479" s="377"/>
      <c r="H479" s="377"/>
      <c r="I479" s="377"/>
      <c r="J479" s="377"/>
      <c r="K479" s="377"/>
      <c r="L479" s="377"/>
      <c r="M479" s="377"/>
      <c r="N479" s="377"/>
      <c r="O479" s="377"/>
      <c r="P479" s="377"/>
      <c r="Q479" s="377"/>
    </row>
    <row r="480" ht="14.25" customHeight="1">
      <c r="A480" s="377"/>
      <c r="B480" s="377"/>
      <c r="C480" s="377"/>
      <c r="D480" s="377"/>
      <c r="E480" s="377"/>
      <c r="F480" s="377"/>
      <c r="G480" s="377"/>
      <c r="H480" s="377"/>
      <c r="I480" s="377"/>
      <c r="J480" s="377"/>
      <c r="K480" s="377"/>
      <c r="L480" s="377"/>
      <c r="M480" s="377"/>
      <c r="N480" s="377"/>
      <c r="O480" s="377"/>
      <c r="P480" s="377"/>
      <c r="Q480" s="377"/>
    </row>
    <row r="481" ht="14.25" customHeight="1">
      <c r="A481" s="377"/>
      <c r="B481" s="377"/>
      <c r="C481" s="377"/>
      <c r="D481" s="377"/>
      <c r="E481" s="377"/>
      <c r="F481" s="377"/>
      <c r="G481" s="377"/>
      <c r="H481" s="377"/>
      <c r="I481" s="377"/>
      <c r="J481" s="377"/>
      <c r="K481" s="377"/>
      <c r="L481" s="377"/>
      <c r="M481" s="377"/>
      <c r="N481" s="377"/>
      <c r="O481" s="377"/>
      <c r="P481" s="377"/>
      <c r="Q481" s="377"/>
    </row>
    <row r="482" ht="14.25" customHeight="1">
      <c r="A482" s="377"/>
      <c r="B482" s="377"/>
      <c r="C482" s="377"/>
      <c r="D482" s="377"/>
      <c r="E482" s="377"/>
      <c r="F482" s="377"/>
      <c r="G482" s="377"/>
      <c r="H482" s="377"/>
      <c r="I482" s="377"/>
      <c r="J482" s="377"/>
      <c r="K482" s="377"/>
      <c r="L482" s="377"/>
      <c r="M482" s="377"/>
      <c r="N482" s="377"/>
      <c r="O482" s="377"/>
      <c r="P482" s="377"/>
      <c r="Q482" s="377"/>
    </row>
    <row r="483" ht="14.25" customHeight="1">
      <c r="A483" s="377"/>
      <c r="B483" s="377"/>
      <c r="C483" s="377"/>
      <c r="D483" s="377"/>
      <c r="E483" s="377"/>
      <c r="F483" s="377"/>
      <c r="G483" s="377"/>
      <c r="H483" s="377"/>
      <c r="I483" s="377"/>
      <c r="J483" s="377"/>
      <c r="K483" s="377"/>
      <c r="L483" s="377"/>
      <c r="M483" s="377"/>
      <c r="N483" s="377"/>
      <c r="O483" s="377"/>
      <c r="P483" s="377"/>
      <c r="Q483" s="377"/>
    </row>
    <row r="484" ht="14.25" customHeight="1">
      <c r="A484" s="377"/>
      <c r="B484" s="377"/>
      <c r="C484" s="377"/>
      <c r="D484" s="377"/>
      <c r="E484" s="377"/>
      <c r="F484" s="377"/>
      <c r="G484" s="377"/>
      <c r="H484" s="377"/>
      <c r="I484" s="377"/>
      <c r="J484" s="377"/>
      <c r="K484" s="377"/>
      <c r="L484" s="377"/>
      <c r="M484" s="377"/>
      <c r="N484" s="377"/>
      <c r="O484" s="377"/>
      <c r="P484" s="377"/>
      <c r="Q484" s="377"/>
    </row>
    <row r="485" ht="14.25" customHeight="1">
      <c r="A485" s="377"/>
      <c r="B485" s="377"/>
      <c r="C485" s="377"/>
      <c r="D485" s="377"/>
      <c r="E485" s="377"/>
      <c r="F485" s="377"/>
      <c r="G485" s="377"/>
      <c r="H485" s="377"/>
      <c r="I485" s="377"/>
      <c r="J485" s="377"/>
      <c r="K485" s="377"/>
      <c r="L485" s="377"/>
      <c r="M485" s="377"/>
      <c r="N485" s="377"/>
      <c r="O485" s="377"/>
      <c r="P485" s="377"/>
      <c r="Q485" s="377"/>
    </row>
    <row r="486" ht="14.25" customHeight="1">
      <c r="A486" s="377"/>
      <c r="B486" s="377"/>
      <c r="C486" s="377"/>
      <c r="D486" s="377"/>
      <c r="E486" s="377"/>
      <c r="F486" s="377"/>
      <c r="G486" s="377"/>
      <c r="H486" s="377"/>
      <c r="I486" s="377"/>
      <c r="J486" s="377"/>
      <c r="K486" s="377"/>
      <c r="L486" s="377"/>
      <c r="M486" s="377"/>
      <c r="N486" s="377"/>
      <c r="O486" s="377"/>
      <c r="P486" s="377"/>
      <c r="Q486" s="377"/>
    </row>
    <row r="487" ht="14.25" customHeight="1">
      <c r="A487" s="377"/>
      <c r="B487" s="377"/>
      <c r="C487" s="377"/>
      <c r="D487" s="377"/>
      <c r="E487" s="377"/>
      <c r="F487" s="377"/>
      <c r="G487" s="377"/>
      <c r="H487" s="377"/>
      <c r="I487" s="377"/>
      <c r="J487" s="377"/>
      <c r="K487" s="377"/>
      <c r="L487" s="377"/>
      <c r="M487" s="377"/>
      <c r="N487" s="377"/>
      <c r="O487" s="377"/>
      <c r="P487" s="377"/>
      <c r="Q487" s="377"/>
    </row>
    <row r="488" ht="14.25" customHeight="1">
      <c r="A488" s="377"/>
      <c r="B488" s="377"/>
      <c r="C488" s="377"/>
      <c r="D488" s="377"/>
      <c r="E488" s="377"/>
      <c r="F488" s="377"/>
      <c r="G488" s="377"/>
      <c r="H488" s="377"/>
      <c r="I488" s="377"/>
      <c r="J488" s="377"/>
      <c r="K488" s="377"/>
      <c r="L488" s="377"/>
      <c r="M488" s="377"/>
      <c r="N488" s="377"/>
      <c r="O488" s="377"/>
      <c r="P488" s="377"/>
      <c r="Q488" s="377"/>
    </row>
    <row r="489" ht="14.25" customHeight="1">
      <c r="A489" s="377"/>
      <c r="B489" s="377"/>
      <c r="C489" s="377"/>
      <c r="D489" s="377"/>
      <c r="E489" s="377"/>
      <c r="F489" s="377"/>
      <c r="G489" s="377"/>
      <c r="H489" s="377"/>
      <c r="I489" s="377"/>
      <c r="J489" s="377"/>
      <c r="K489" s="377"/>
      <c r="L489" s="377"/>
      <c r="M489" s="377"/>
      <c r="N489" s="377"/>
      <c r="O489" s="377"/>
      <c r="P489" s="377"/>
      <c r="Q489" s="377"/>
    </row>
    <row r="490" ht="14.25" customHeight="1">
      <c r="A490" s="377"/>
      <c r="B490" s="377"/>
      <c r="C490" s="377"/>
      <c r="D490" s="377"/>
      <c r="E490" s="377"/>
      <c r="F490" s="377"/>
      <c r="G490" s="377"/>
      <c r="H490" s="377"/>
      <c r="I490" s="377"/>
      <c r="J490" s="377"/>
      <c r="K490" s="377"/>
      <c r="L490" s="377"/>
      <c r="M490" s="377"/>
      <c r="N490" s="377"/>
      <c r="O490" s="377"/>
      <c r="P490" s="377"/>
      <c r="Q490" s="377"/>
    </row>
    <row r="491" ht="14.25" customHeight="1">
      <c r="A491" s="377"/>
      <c r="B491" s="377"/>
      <c r="C491" s="377"/>
      <c r="D491" s="377"/>
      <c r="E491" s="377"/>
      <c r="F491" s="377"/>
      <c r="G491" s="377"/>
      <c r="H491" s="377"/>
      <c r="I491" s="377"/>
      <c r="J491" s="377"/>
      <c r="K491" s="377"/>
      <c r="L491" s="377"/>
      <c r="M491" s="377"/>
      <c r="N491" s="377"/>
      <c r="O491" s="377"/>
      <c r="P491" s="377"/>
      <c r="Q491" s="377"/>
    </row>
    <row r="492" ht="14.25" customHeight="1">
      <c r="A492" s="377"/>
      <c r="B492" s="377"/>
      <c r="C492" s="377"/>
      <c r="D492" s="377"/>
      <c r="E492" s="377"/>
      <c r="F492" s="377"/>
      <c r="G492" s="377"/>
      <c r="H492" s="377"/>
      <c r="I492" s="377"/>
      <c r="J492" s="377"/>
      <c r="K492" s="377"/>
      <c r="L492" s="377"/>
      <c r="M492" s="377"/>
      <c r="N492" s="377"/>
      <c r="O492" s="377"/>
      <c r="P492" s="377"/>
      <c r="Q492" s="377"/>
    </row>
    <row r="493" ht="14.25" customHeight="1">
      <c r="A493" s="377"/>
      <c r="B493" s="377"/>
      <c r="C493" s="377"/>
      <c r="D493" s="377"/>
      <c r="E493" s="377"/>
      <c r="F493" s="377"/>
      <c r="G493" s="377"/>
      <c r="H493" s="377"/>
      <c r="I493" s="377"/>
      <c r="J493" s="377"/>
      <c r="K493" s="377"/>
      <c r="L493" s="377"/>
      <c r="M493" s="377"/>
      <c r="N493" s="377"/>
      <c r="O493" s="377"/>
      <c r="P493" s="377"/>
      <c r="Q493" s="377"/>
    </row>
    <row r="494" ht="14.25" customHeight="1">
      <c r="A494" s="377"/>
      <c r="B494" s="377"/>
      <c r="C494" s="377"/>
      <c r="D494" s="377"/>
      <c r="E494" s="377"/>
      <c r="F494" s="377"/>
      <c r="G494" s="377"/>
      <c r="H494" s="377"/>
      <c r="I494" s="377"/>
      <c r="J494" s="377"/>
      <c r="K494" s="377"/>
      <c r="L494" s="377"/>
      <c r="M494" s="377"/>
      <c r="N494" s="377"/>
      <c r="O494" s="377"/>
      <c r="P494" s="377"/>
      <c r="Q494" s="377"/>
    </row>
    <row r="495" ht="14.25" customHeight="1">
      <c r="A495" s="377"/>
      <c r="B495" s="377"/>
      <c r="C495" s="377"/>
      <c r="D495" s="377"/>
      <c r="E495" s="377"/>
      <c r="F495" s="377"/>
      <c r="G495" s="377"/>
      <c r="H495" s="377"/>
      <c r="I495" s="377"/>
      <c r="J495" s="377"/>
      <c r="K495" s="377"/>
      <c r="L495" s="377"/>
      <c r="M495" s="377"/>
      <c r="N495" s="377"/>
      <c r="O495" s="377"/>
      <c r="P495" s="377"/>
      <c r="Q495" s="377"/>
    </row>
    <row r="496" ht="14.25" customHeight="1">
      <c r="A496" s="377"/>
      <c r="B496" s="377"/>
      <c r="C496" s="377"/>
      <c r="D496" s="377"/>
      <c r="E496" s="377"/>
      <c r="F496" s="377"/>
      <c r="G496" s="377"/>
      <c r="H496" s="377"/>
      <c r="I496" s="377"/>
      <c r="J496" s="377"/>
      <c r="K496" s="377"/>
      <c r="L496" s="377"/>
      <c r="M496" s="377"/>
      <c r="N496" s="377"/>
      <c r="O496" s="377"/>
      <c r="P496" s="377"/>
      <c r="Q496" s="377"/>
    </row>
    <row r="497" ht="14.25" customHeight="1">
      <c r="A497" s="377"/>
      <c r="B497" s="377"/>
      <c r="C497" s="377"/>
      <c r="D497" s="377"/>
      <c r="E497" s="377"/>
      <c r="F497" s="377"/>
      <c r="G497" s="377"/>
      <c r="H497" s="377"/>
      <c r="I497" s="377"/>
      <c r="J497" s="377"/>
      <c r="K497" s="377"/>
      <c r="L497" s="377"/>
      <c r="M497" s="377"/>
      <c r="N497" s="377"/>
      <c r="O497" s="377"/>
      <c r="P497" s="377"/>
      <c r="Q497" s="377"/>
    </row>
    <row r="498" ht="14.25" customHeight="1">
      <c r="A498" s="377"/>
      <c r="B498" s="377"/>
      <c r="C498" s="377"/>
      <c r="D498" s="377"/>
      <c r="E498" s="377"/>
      <c r="F498" s="377"/>
      <c r="G498" s="377"/>
      <c r="H498" s="377"/>
      <c r="I498" s="377"/>
      <c r="J498" s="377"/>
      <c r="K498" s="377"/>
      <c r="L498" s="377"/>
      <c r="M498" s="377"/>
      <c r="N498" s="377"/>
      <c r="O498" s="377"/>
      <c r="P498" s="377"/>
      <c r="Q498" s="377"/>
    </row>
    <row r="499" ht="14.25" customHeight="1">
      <c r="A499" s="377"/>
      <c r="B499" s="377"/>
      <c r="C499" s="377"/>
      <c r="D499" s="377"/>
      <c r="E499" s="377"/>
      <c r="F499" s="377"/>
      <c r="G499" s="377"/>
      <c r="H499" s="377"/>
      <c r="I499" s="377"/>
      <c r="J499" s="377"/>
      <c r="K499" s="377"/>
      <c r="L499" s="377"/>
      <c r="M499" s="377"/>
      <c r="N499" s="377"/>
      <c r="O499" s="377"/>
      <c r="P499" s="377"/>
      <c r="Q499" s="377"/>
    </row>
    <row r="500" ht="14.25" customHeight="1">
      <c r="A500" s="377"/>
      <c r="B500" s="377"/>
      <c r="C500" s="377"/>
      <c r="D500" s="377"/>
      <c r="E500" s="377"/>
      <c r="F500" s="377"/>
      <c r="G500" s="377"/>
      <c r="H500" s="377"/>
      <c r="I500" s="377"/>
      <c r="J500" s="377"/>
      <c r="K500" s="377"/>
      <c r="L500" s="377"/>
      <c r="M500" s="377"/>
      <c r="N500" s="377"/>
      <c r="O500" s="377"/>
      <c r="P500" s="377"/>
      <c r="Q500" s="377"/>
    </row>
    <row r="501" ht="14.25" customHeight="1">
      <c r="A501" s="377"/>
      <c r="B501" s="377"/>
      <c r="C501" s="377"/>
      <c r="D501" s="377"/>
      <c r="E501" s="377"/>
      <c r="F501" s="377"/>
      <c r="G501" s="377"/>
      <c r="H501" s="377"/>
      <c r="I501" s="377"/>
      <c r="J501" s="377"/>
      <c r="K501" s="377"/>
      <c r="L501" s="377"/>
      <c r="M501" s="377"/>
      <c r="N501" s="377"/>
      <c r="O501" s="377"/>
      <c r="P501" s="377"/>
      <c r="Q501" s="377"/>
    </row>
    <row r="502" ht="14.25" customHeight="1">
      <c r="A502" s="377"/>
      <c r="B502" s="377"/>
      <c r="C502" s="377"/>
      <c r="D502" s="377"/>
      <c r="E502" s="377"/>
      <c r="F502" s="377"/>
      <c r="G502" s="377"/>
      <c r="H502" s="377"/>
      <c r="I502" s="377"/>
      <c r="J502" s="377"/>
      <c r="K502" s="377"/>
      <c r="L502" s="377"/>
      <c r="M502" s="377"/>
      <c r="N502" s="377"/>
      <c r="O502" s="377"/>
      <c r="P502" s="377"/>
      <c r="Q502" s="377"/>
    </row>
    <row r="503" ht="14.25" customHeight="1">
      <c r="A503" s="377"/>
      <c r="B503" s="377"/>
      <c r="C503" s="377"/>
      <c r="D503" s="377"/>
      <c r="E503" s="377"/>
      <c r="F503" s="377"/>
      <c r="G503" s="377"/>
      <c r="H503" s="377"/>
      <c r="I503" s="377"/>
      <c r="J503" s="377"/>
      <c r="K503" s="377"/>
      <c r="L503" s="377"/>
      <c r="M503" s="377"/>
      <c r="N503" s="377"/>
      <c r="O503" s="377"/>
      <c r="P503" s="377"/>
      <c r="Q503" s="377"/>
    </row>
    <row r="504" ht="14.25" customHeight="1">
      <c r="A504" s="377"/>
      <c r="B504" s="377"/>
      <c r="C504" s="377"/>
      <c r="D504" s="377"/>
      <c r="E504" s="377"/>
      <c r="F504" s="377"/>
      <c r="G504" s="377"/>
      <c r="H504" s="377"/>
      <c r="I504" s="377"/>
      <c r="J504" s="377"/>
      <c r="K504" s="377"/>
      <c r="L504" s="377"/>
      <c r="M504" s="377"/>
      <c r="N504" s="377"/>
      <c r="O504" s="377"/>
      <c r="P504" s="377"/>
      <c r="Q504" s="377"/>
    </row>
    <row r="505" ht="14.25" customHeight="1">
      <c r="A505" s="377"/>
      <c r="B505" s="377"/>
      <c r="C505" s="377"/>
      <c r="D505" s="377"/>
      <c r="E505" s="377"/>
      <c r="F505" s="377"/>
      <c r="G505" s="377"/>
      <c r="H505" s="377"/>
      <c r="I505" s="377"/>
      <c r="J505" s="377"/>
      <c r="K505" s="377"/>
      <c r="L505" s="377"/>
      <c r="M505" s="377"/>
      <c r="N505" s="377"/>
      <c r="O505" s="377"/>
      <c r="P505" s="377"/>
      <c r="Q505" s="377"/>
    </row>
    <row r="506" ht="14.25" customHeight="1">
      <c r="A506" s="377"/>
      <c r="B506" s="377"/>
      <c r="C506" s="377"/>
      <c r="D506" s="377"/>
      <c r="E506" s="377"/>
      <c r="F506" s="377"/>
      <c r="G506" s="377"/>
      <c r="H506" s="377"/>
      <c r="I506" s="377"/>
      <c r="J506" s="377"/>
      <c r="K506" s="377"/>
      <c r="L506" s="377"/>
      <c r="M506" s="377"/>
      <c r="N506" s="377"/>
      <c r="O506" s="377"/>
      <c r="P506" s="377"/>
      <c r="Q506" s="377"/>
    </row>
    <row r="507" ht="14.25" customHeight="1">
      <c r="A507" s="377"/>
      <c r="B507" s="377"/>
      <c r="C507" s="377"/>
      <c r="D507" s="377"/>
      <c r="E507" s="377"/>
      <c r="F507" s="377"/>
      <c r="G507" s="377"/>
      <c r="H507" s="377"/>
      <c r="I507" s="377"/>
      <c r="J507" s="377"/>
      <c r="K507" s="377"/>
      <c r="L507" s="377"/>
      <c r="M507" s="377"/>
      <c r="N507" s="377"/>
      <c r="O507" s="377"/>
      <c r="P507" s="377"/>
      <c r="Q507" s="377"/>
    </row>
    <row r="508" ht="14.25" customHeight="1">
      <c r="A508" s="377"/>
      <c r="B508" s="377"/>
      <c r="C508" s="377"/>
      <c r="D508" s="377"/>
      <c r="E508" s="377"/>
      <c r="F508" s="377"/>
      <c r="G508" s="377"/>
      <c r="H508" s="377"/>
      <c r="I508" s="377"/>
      <c r="J508" s="377"/>
      <c r="K508" s="377"/>
      <c r="L508" s="377"/>
      <c r="M508" s="377"/>
      <c r="N508" s="377"/>
      <c r="O508" s="377"/>
      <c r="P508" s="377"/>
      <c r="Q508" s="377"/>
    </row>
    <row r="509" ht="14.25" customHeight="1">
      <c r="A509" s="377"/>
      <c r="B509" s="377"/>
      <c r="C509" s="377"/>
      <c r="D509" s="377"/>
      <c r="E509" s="377"/>
      <c r="F509" s="377"/>
      <c r="G509" s="377"/>
      <c r="H509" s="377"/>
      <c r="I509" s="377"/>
      <c r="J509" s="377"/>
      <c r="K509" s="377"/>
      <c r="L509" s="377"/>
      <c r="M509" s="377"/>
      <c r="N509" s="377"/>
      <c r="O509" s="377"/>
      <c r="P509" s="377"/>
      <c r="Q509" s="377"/>
    </row>
    <row r="510" ht="14.25" customHeight="1">
      <c r="A510" s="377"/>
      <c r="B510" s="377"/>
      <c r="C510" s="377"/>
      <c r="D510" s="377"/>
      <c r="E510" s="377"/>
      <c r="F510" s="377"/>
      <c r="G510" s="377"/>
      <c r="H510" s="377"/>
      <c r="I510" s="377"/>
      <c r="J510" s="377"/>
      <c r="K510" s="377"/>
      <c r="L510" s="377"/>
      <c r="M510" s="377"/>
      <c r="N510" s="377"/>
      <c r="O510" s="377"/>
      <c r="P510" s="377"/>
      <c r="Q510" s="377"/>
    </row>
    <row r="511" ht="14.25" customHeight="1">
      <c r="A511" s="377"/>
      <c r="B511" s="377"/>
      <c r="C511" s="377"/>
      <c r="D511" s="377"/>
      <c r="E511" s="377"/>
      <c r="F511" s="377"/>
      <c r="G511" s="377"/>
      <c r="H511" s="377"/>
      <c r="I511" s="377"/>
      <c r="J511" s="377"/>
      <c r="K511" s="377"/>
      <c r="L511" s="377"/>
      <c r="M511" s="377"/>
      <c r="N511" s="377"/>
      <c r="O511" s="377"/>
      <c r="P511" s="377"/>
      <c r="Q511" s="377"/>
    </row>
    <row r="512" ht="14.25" customHeight="1">
      <c r="A512" s="377"/>
      <c r="B512" s="377"/>
      <c r="C512" s="377"/>
      <c r="D512" s="377"/>
      <c r="E512" s="377"/>
      <c r="F512" s="377"/>
      <c r="G512" s="377"/>
      <c r="H512" s="377"/>
      <c r="I512" s="377"/>
      <c r="J512" s="377"/>
      <c r="K512" s="377"/>
      <c r="L512" s="377"/>
      <c r="M512" s="377"/>
      <c r="N512" s="377"/>
      <c r="O512" s="377"/>
      <c r="P512" s="377"/>
      <c r="Q512" s="377"/>
    </row>
    <row r="513" ht="14.25" customHeight="1">
      <c r="A513" s="377"/>
      <c r="B513" s="377"/>
      <c r="C513" s="377"/>
      <c r="D513" s="377"/>
      <c r="E513" s="377"/>
      <c r="F513" s="377"/>
      <c r="G513" s="377"/>
      <c r="H513" s="377"/>
      <c r="I513" s="377"/>
      <c r="J513" s="377"/>
      <c r="K513" s="377"/>
      <c r="L513" s="377"/>
      <c r="M513" s="377"/>
      <c r="N513" s="377"/>
      <c r="O513" s="377"/>
      <c r="P513" s="377"/>
      <c r="Q513" s="377"/>
    </row>
    <row r="514" ht="14.25" customHeight="1">
      <c r="A514" s="377"/>
      <c r="B514" s="377"/>
      <c r="C514" s="377"/>
      <c r="D514" s="377"/>
      <c r="E514" s="377"/>
      <c r="F514" s="377"/>
      <c r="G514" s="377"/>
      <c r="H514" s="377"/>
      <c r="I514" s="377"/>
      <c r="J514" s="377"/>
      <c r="K514" s="377"/>
      <c r="L514" s="377"/>
      <c r="M514" s="377"/>
      <c r="N514" s="377"/>
      <c r="O514" s="377"/>
      <c r="P514" s="377"/>
      <c r="Q514" s="377"/>
    </row>
    <row r="515" ht="14.25" customHeight="1">
      <c r="A515" s="377"/>
      <c r="B515" s="377"/>
      <c r="C515" s="377"/>
      <c r="D515" s="377"/>
      <c r="E515" s="377"/>
      <c r="F515" s="377"/>
      <c r="G515" s="377"/>
      <c r="H515" s="377"/>
      <c r="I515" s="377"/>
      <c r="J515" s="377"/>
      <c r="K515" s="377"/>
      <c r="L515" s="377"/>
      <c r="M515" s="377"/>
      <c r="N515" s="377"/>
      <c r="O515" s="377"/>
      <c r="P515" s="377"/>
      <c r="Q515" s="377"/>
    </row>
    <row r="516" ht="14.25" customHeight="1">
      <c r="A516" s="377"/>
      <c r="B516" s="377"/>
      <c r="C516" s="377"/>
      <c r="D516" s="377"/>
      <c r="E516" s="377"/>
      <c r="F516" s="377"/>
      <c r="G516" s="377"/>
      <c r="H516" s="377"/>
      <c r="I516" s="377"/>
      <c r="J516" s="377"/>
      <c r="K516" s="377"/>
      <c r="L516" s="377"/>
      <c r="M516" s="377"/>
      <c r="N516" s="377"/>
      <c r="O516" s="377"/>
      <c r="P516" s="377"/>
      <c r="Q516" s="377"/>
    </row>
    <row r="517" ht="14.25" customHeight="1">
      <c r="A517" s="377"/>
      <c r="B517" s="377"/>
      <c r="C517" s="377"/>
      <c r="D517" s="377"/>
      <c r="E517" s="377"/>
      <c r="F517" s="377"/>
      <c r="G517" s="377"/>
      <c r="H517" s="377"/>
      <c r="I517" s="377"/>
      <c r="J517" s="377"/>
      <c r="K517" s="377"/>
      <c r="L517" s="377"/>
      <c r="M517" s="377"/>
      <c r="N517" s="377"/>
      <c r="O517" s="377"/>
      <c r="P517" s="377"/>
      <c r="Q517" s="377"/>
    </row>
    <row r="518" ht="14.25" customHeight="1">
      <c r="A518" s="377"/>
      <c r="B518" s="377"/>
      <c r="C518" s="377"/>
      <c r="D518" s="377"/>
      <c r="E518" s="377"/>
      <c r="F518" s="377"/>
      <c r="G518" s="377"/>
      <c r="H518" s="377"/>
      <c r="I518" s="377"/>
      <c r="J518" s="377"/>
      <c r="K518" s="377"/>
      <c r="L518" s="377"/>
      <c r="M518" s="377"/>
      <c r="N518" s="377"/>
      <c r="O518" s="377"/>
      <c r="P518" s="377"/>
      <c r="Q518" s="377"/>
    </row>
    <row r="519" ht="14.25" customHeight="1">
      <c r="A519" s="377"/>
      <c r="B519" s="377"/>
      <c r="C519" s="377"/>
      <c r="D519" s="377"/>
      <c r="E519" s="377"/>
      <c r="F519" s="377"/>
      <c r="G519" s="377"/>
      <c r="H519" s="377"/>
      <c r="I519" s="377"/>
      <c r="J519" s="377"/>
      <c r="K519" s="377"/>
      <c r="L519" s="377"/>
      <c r="M519" s="377"/>
      <c r="N519" s="377"/>
      <c r="O519" s="377"/>
      <c r="P519" s="377"/>
      <c r="Q519" s="377"/>
    </row>
    <row r="520" ht="14.25" customHeight="1">
      <c r="A520" s="377"/>
      <c r="B520" s="377"/>
      <c r="C520" s="377"/>
      <c r="D520" s="377"/>
      <c r="E520" s="377"/>
      <c r="F520" s="377"/>
      <c r="G520" s="377"/>
      <c r="H520" s="377"/>
      <c r="I520" s="377"/>
      <c r="J520" s="377"/>
      <c r="K520" s="377"/>
      <c r="L520" s="377"/>
      <c r="M520" s="377"/>
      <c r="N520" s="377"/>
      <c r="O520" s="377"/>
      <c r="P520" s="377"/>
      <c r="Q520" s="377"/>
    </row>
    <row r="521" ht="14.25" customHeight="1">
      <c r="A521" s="377"/>
      <c r="B521" s="377"/>
      <c r="C521" s="377"/>
      <c r="D521" s="377"/>
      <c r="E521" s="377"/>
      <c r="F521" s="377"/>
      <c r="G521" s="377"/>
      <c r="H521" s="377"/>
      <c r="I521" s="377"/>
      <c r="J521" s="377"/>
      <c r="K521" s="377"/>
      <c r="L521" s="377"/>
      <c r="M521" s="377"/>
      <c r="N521" s="377"/>
      <c r="O521" s="377"/>
      <c r="P521" s="377"/>
      <c r="Q521" s="377"/>
    </row>
    <row r="522" ht="14.25" customHeight="1">
      <c r="A522" s="377"/>
      <c r="B522" s="377"/>
      <c r="C522" s="377"/>
      <c r="D522" s="377"/>
      <c r="E522" s="377"/>
      <c r="F522" s="377"/>
      <c r="G522" s="377"/>
      <c r="H522" s="377"/>
      <c r="I522" s="377"/>
      <c r="J522" s="377"/>
      <c r="K522" s="377"/>
      <c r="L522" s="377"/>
      <c r="M522" s="377"/>
      <c r="N522" s="377"/>
      <c r="O522" s="377"/>
      <c r="P522" s="377"/>
      <c r="Q522" s="377"/>
    </row>
    <row r="523" ht="14.25" customHeight="1">
      <c r="A523" s="377"/>
      <c r="B523" s="377"/>
      <c r="C523" s="377"/>
      <c r="D523" s="377"/>
      <c r="E523" s="377"/>
      <c r="F523" s="377"/>
      <c r="G523" s="377"/>
      <c r="H523" s="377"/>
      <c r="I523" s="377"/>
      <c r="J523" s="377"/>
      <c r="K523" s="377"/>
      <c r="L523" s="377"/>
      <c r="M523" s="377"/>
      <c r="N523" s="377"/>
      <c r="O523" s="377"/>
      <c r="P523" s="377"/>
      <c r="Q523" s="377"/>
    </row>
    <row r="524" ht="14.25" customHeight="1">
      <c r="A524" s="377"/>
      <c r="B524" s="377"/>
      <c r="C524" s="377"/>
      <c r="D524" s="377"/>
      <c r="E524" s="377"/>
      <c r="F524" s="377"/>
      <c r="G524" s="377"/>
      <c r="H524" s="377"/>
      <c r="I524" s="377"/>
      <c r="J524" s="377"/>
      <c r="K524" s="377"/>
      <c r="L524" s="377"/>
      <c r="M524" s="377"/>
      <c r="N524" s="377"/>
      <c r="O524" s="377"/>
      <c r="P524" s="377"/>
      <c r="Q524" s="377"/>
    </row>
    <row r="525" ht="14.25" customHeight="1">
      <c r="A525" s="377"/>
      <c r="B525" s="377"/>
      <c r="C525" s="377"/>
      <c r="D525" s="377"/>
      <c r="E525" s="377"/>
      <c r="F525" s="377"/>
      <c r="G525" s="377"/>
      <c r="H525" s="377"/>
      <c r="I525" s="377"/>
      <c r="J525" s="377"/>
      <c r="K525" s="377"/>
      <c r="L525" s="377"/>
      <c r="M525" s="377"/>
      <c r="N525" s="377"/>
      <c r="O525" s="377"/>
      <c r="P525" s="377"/>
      <c r="Q525" s="377"/>
    </row>
    <row r="526" ht="14.25" customHeight="1">
      <c r="A526" s="377"/>
      <c r="B526" s="377"/>
      <c r="C526" s="377"/>
      <c r="D526" s="377"/>
      <c r="E526" s="377"/>
      <c r="F526" s="377"/>
      <c r="G526" s="377"/>
      <c r="H526" s="377"/>
      <c r="I526" s="377"/>
      <c r="J526" s="377"/>
      <c r="K526" s="377"/>
      <c r="L526" s="377"/>
      <c r="M526" s="377"/>
      <c r="N526" s="377"/>
      <c r="O526" s="377"/>
      <c r="P526" s="377"/>
      <c r="Q526" s="377"/>
    </row>
    <row r="527" ht="14.25" customHeight="1">
      <c r="A527" s="377"/>
      <c r="B527" s="377"/>
      <c r="C527" s="377"/>
      <c r="D527" s="377"/>
      <c r="E527" s="377"/>
      <c r="F527" s="377"/>
      <c r="G527" s="377"/>
      <c r="H527" s="377"/>
      <c r="I527" s="377"/>
      <c r="J527" s="377"/>
      <c r="K527" s="377"/>
      <c r="L527" s="377"/>
      <c r="M527" s="377"/>
      <c r="N527" s="377"/>
      <c r="O527" s="377"/>
      <c r="P527" s="377"/>
      <c r="Q527" s="377"/>
    </row>
    <row r="528" ht="14.25" customHeight="1">
      <c r="A528" s="377"/>
      <c r="B528" s="377"/>
      <c r="C528" s="377"/>
      <c r="D528" s="377"/>
      <c r="E528" s="377"/>
      <c r="F528" s="377"/>
      <c r="G528" s="377"/>
      <c r="H528" s="377"/>
      <c r="I528" s="377"/>
      <c r="J528" s="377"/>
      <c r="K528" s="377"/>
      <c r="L528" s="377"/>
      <c r="M528" s="377"/>
      <c r="N528" s="377"/>
      <c r="O528" s="377"/>
      <c r="P528" s="377"/>
      <c r="Q528" s="377"/>
    </row>
    <row r="529" ht="14.25" customHeight="1">
      <c r="A529" s="377"/>
      <c r="B529" s="377"/>
      <c r="C529" s="377"/>
      <c r="D529" s="377"/>
      <c r="E529" s="377"/>
      <c r="F529" s="377"/>
      <c r="G529" s="377"/>
      <c r="H529" s="377"/>
      <c r="I529" s="377"/>
      <c r="J529" s="377"/>
      <c r="K529" s="377"/>
      <c r="L529" s="377"/>
      <c r="M529" s="377"/>
      <c r="N529" s="377"/>
      <c r="O529" s="377"/>
      <c r="P529" s="377"/>
      <c r="Q529" s="377"/>
    </row>
    <row r="530" ht="14.25" customHeight="1">
      <c r="A530" s="377"/>
      <c r="B530" s="377"/>
      <c r="C530" s="377"/>
      <c r="D530" s="377"/>
      <c r="E530" s="377"/>
      <c r="F530" s="377"/>
      <c r="G530" s="377"/>
      <c r="H530" s="377"/>
      <c r="I530" s="377"/>
      <c r="J530" s="377"/>
      <c r="K530" s="377"/>
      <c r="L530" s="377"/>
      <c r="M530" s="377"/>
      <c r="N530" s="377"/>
      <c r="O530" s="377"/>
      <c r="P530" s="377"/>
      <c r="Q530" s="377"/>
    </row>
    <row r="531" ht="14.25" customHeight="1">
      <c r="A531" s="377"/>
      <c r="B531" s="377"/>
      <c r="C531" s="377"/>
      <c r="D531" s="377"/>
      <c r="E531" s="377"/>
      <c r="F531" s="377"/>
      <c r="G531" s="377"/>
      <c r="H531" s="377"/>
      <c r="I531" s="377"/>
      <c r="J531" s="377"/>
      <c r="K531" s="377"/>
      <c r="L531" s="377"/>
      <c r="M531" s="377"/>
      <c r="N531" s="377"/>
      <c r="O531" s="377"/>
      <c r="P531" s="377"/>
      <c r="Q531" s="377"/>
    </row>
    <row r="532" ht="14.25" customHeight="1">
      <c r="A532" s="377"/>
      <c r="B532" s="377"/>
      <c r="C532" s="377"/>
      <c r="D532" s="377"/>
      <c r="E532" s="377"/>
      <c r="F532" s="377"/>
      <c r="G532" s="377"/>
      <c r="H532" s="377"/>
      <c r="I532" s="377"/>
      <c r="J532" s="377"/>
      <c r="K532" s="377"/>
      <c r="L532" s="377"/>
      <c r="M532" s="377"/>
      <c r="N532" s="377"/>
      <c r="O532" s="377"/>
      <c r="P532" s="377"/>
      <c r="Q532" s="377"/>
    </row>
    <row r="533" ht="14.25" customHeight="1">
      <c r="A533" s="377"/>
      <c r="B533" s="377"/>
      <c r="C533" s="377"/>
      <c r="D533" s="377"/>
      <c r="E533" s="377"/>
      <c r="F533" s="377"/>
      <c r="G533" s="377"/>
      <c r="H533" s="377"/>
      <c r="I533" s="377"/>
      <c r="J533" s="377"/>
      <c r="K533" s="377"/>
      <c r="L533" s="377"/>
      <c r="M533" s="377"/>
      <c r="N533" s="377"/>
      <c r="O533" s="377"/>
      <c r="P533" s="377"/>
      <c r="Q533" s="377"/>
    </row>
    <row r="534" ht="14.25" customHeight="1">
      <c r="A534" s="377"/>
      <c r="B534" s="377"/>
      <c r="C534" s="377"/>
      <c r="D534" s="377"/>
      <c r="E534" s="377"/>
      <c r="F534" s="377"/>
      <c r="G534" s="377"/>
      <c r="H534" s="377"/>
      <c r="I534" s="377"/>
      <c r="J534" s="377"/>
      <c r="K534" s="377"/>
      <c r="L534" s="377"/>
      <c r="M534" s="377"/>
      <c r="N534" s="377"/>
      <c r="O534" s="377"/>
      <c r="P534" s="377"/>
      <c r="Q534" s="377"/>
    </row>
    <row r="535" ht="14.25" customHeight="1">
      <c r="A535" s="377"/>
      <c r="B535" s="377"/>
      <c r="C535" s="377"/>
      <c r="D535" s="377"/>
      <c r="E535" s="377"/>
      <c r="F535" s="377"/>
      <c r="G535" s="377"/>
      <c r="H535" s="377"/>
      <c r="I535" s="377"/>
      <c r="J535" s="377"/>
      <c r="K535" s="377"/>
      <c r="L535" s="377"/>
      <c r="M535" s="377"/>
      <c r="N535" s="377"/>
      <c r="O535" s="377"/>
      <c r="P535" s="377"/>
      <c r="Q535" s="377"/>
    </row>
    <row r="536" ht="14.25" customHeight="1">
      <c r="A536" s="377"/>
      <c r="B536" s="377"/>
      <c r="C536" s="377"/>
      <c r="D536" s="377"/>
      <c r="E536" s="377"/>
      <c r="F536" s="377"/>
      <c r="G536" s="377"/>
      <c r="H536" s="377"/>
      <c r="I536" s="377"/>
      <c r="J536" s="377"/>
      <c r="K536" s="377"/>
      <c r="L536" s="377"/>
      <c r="M536" s="377"/>
      <c r="N536" s="377"/>
      <c r="O536" s="377"/>
      <c r="P536" s="377"/>
      <c r="Q536" s="377"/>
    </row>
    <row r="537" ht="14.25" customHeight="1">
      <c r="A537" s="377"/>
      <c r="B537" s="377"/>
      <c r="C537" s="377"/>
      <c r="D537" s="377"/>
      <c r="E537" s="377"/>
      <c r="F537" s="377"/>
      <c r="G537" s="377"/>
      <c r="H537" s="377"/>
      <c r="I537" s="377"/>
      <c r="J537" s="377"/>
      <c r="K537" s="377"/>
      <c r="L537" s="377"/>
      <c r="M537" s="377"/>
      <c r="N537" s="377"/>
      <c r="O537" s="377"/>
      <c r="P537" s="377"/>
      <c r="Q537" s="377"/>
    </row>
    <row r="538" ht="14.25" customHeight="1">
      <c r="A538" s="377"/>
      <c r="B538" s="377"/>
      <c r="C538" s="377"/>
      <c r="D538" s="377"/>
      <c r="E538" s="377"/>
      <c r="F538" s="377"/>
      <c r="G538" s="377"/>
      <c r="H538" s="377"/>
      <c r="I538" s="377"/>
      <c r="J538" s="377"/>
      <c r="K538" s="377"/>
      <c r="L538" s="377"/>
      <c r="M538" s="377"/>
      <c r="N538" s="377"/>
      <c r="O538" s="377"/>
      <c r="P538" s="377"/>
      <c r="Q538" s="377"/>
    </row>
    <row r="539" ht="14.25" customHeight="1">
      <c r="A539" s="377"/>
      <c r="B539" s="377"/>
      <c r="C539" s="377"/>
      <c r="D539" s="377"/>
      <c r="E539" s="377"/>
      <c r="F539" s="377"/>
      <c r="G539" s="377"/>
      <c r="H539" s="377"/>
      <c r="I539" s="377"/>
      <c r="J539" s="377"/>
      <c r="K539" s="377"/>
      <c r="L539" s="377"/>
      <c r="M539" s="377"/>
      <c r="N539" s="377"/>
      <c r="O539" s="377"/>
      <c r="P539" s="377"/>
      <c r="Q539" s="377"/>
    </row>
    <row r="540" ht="14.25" customHeight="1">
      <c r="A540" s="377"/>
      <c r="B540" s="377"/>
      <c r="C540" s="377"/>
      <c r="D540" s="377"/>
      <c r="E540" s="377"/>
      <c r="F540" s="377"/>
      <c r="G540" s="377"/>
      <c r="H540" s="377"/>
      <c r="I540" s="377"/>
      <c r="J540" s="377"/>
      <c r="K540" s="377"/>
      <c r="L540" s="377"/>
      <c r="M540" s="377"/>
      <c r="N540" s="377"/>
      <c r="O540" s="377"/>
      <c r="P540" s="377"/>
      <c r="Q540" s="377"/>
    </row>
    <row r="541" ht="14.25" customHeight="1">
      <c r="A541" s="377"/>
      <c r="B541" s="377"/>
      <c r="C541" s="377"/>
      <c r="D541" s="377"/>
      <c r="E541" s="377"/>
      <c r="F541" s="377"/>
      <c r="G541" s="377"/>
      <c r="H541" s="377"/>
      <c r="I541" s="377"/>
      <c r="J541" s="377"/>
      <c r="K541" s="377"/>
      <c r="L541" s="377"/>
      <c r="M541" s="377"/>
      <c r="N541" s="377"/>
      <c r="O541" s="377"/>
      <c r="P541" s="377"/>
      <c r="Q541" s="377"/>
    </row>
    <row r="542" ht="14.25" customHeight="1">
      <c r="A542" s="377"/>
      <c r="B542" s="377"/>
      <c r="C542" s="377"/>
      <c r="D542" s="377"/>
      <c r="E542" s="377"/>
      <c r="F542" s="377"/>
      <c r="G542" s="377"/>
      <c r="H542" s="377"/>
      <c r="I542" s="377"/>
      <c r="J542" s="377"/>
      <c r="K542" s="377"/>
      <c r="L542" s="377"/>
      <c r="M542" s="377"/>
      <c r="N542" s="377"/>
      <c r="O542" s="377"/>
      <c r="P542" s="377"/>
      <c r="Q542" s="377"/>
    </row>
    <row r="543" ht="14.25" customHeight="1">
      <c r="A543" s="377"/>
      <c r="B543" s="377"/>
      <c r="C543" s="377"/>
      <c r="D543" s="377"/>
      <c r="E543" s="377"/>
      <c r="F543" s="377"/>
      <c r="G543" s="377"/>
      <c r="H543" s="377"/>
      <c r="I543" s="377"/>
      <c r="J543" s="377"/>
      <c r="K543" s="377"/>
      <c r="L543" s="377"/>
      <c r="M543" s="377"/>
      <c r="N543" s="377"/>
      <c r="O543" s="377"/>
      <c r="P543" s="377"/>
      <c r="Q543" s="377"/>
    </row>
    <row r="544" ht="14.25" customHeight="1">
      <c r="A544" s="377"/>
      <c r="B544" s="377"/>
      <c r="C544" s="377"/>
      <c r="D544" s="377"/>
      <c r="E544" s="377"/>
      <c r="F544" s="377"/>
      <c r="G544" s="377"/>
      <c r="H544" s="377"/>
      <c r="I544" s="377"/>
      <c r="J544" s="377"/>
      <c r="K544" s="377"/>
      <c r="L544" s="377"/>
      <c r="M544" s="377"/>
      <c r="N544" s="377"/>
      <c r="O544" s="377"/>
      <c r="P544" s="377"/>
      <c r="Q544" s="377"/>
    </row>
    <row r="545" ht="14.25" customHeight="1">
      <c r="A545" s="377"/>
      <c r="B545" s="377"/>
      <c r="C545" s="377"/>
      <c r="D545" s="377"/>
      <c r="E545" s="377"/>
      <c r="F545" s="377"/>
      <c r="G545" s="377"/>
      <c r="H545" s="377"/>
      <c r="I545" s="377"/>
      <c r="J545" s="377"/>
      <c r="K545" s="377"/>
      <c r="L545" s="377"/>
      <c r="M545" s="377"/>
      <c r="N545" s="377"/>
      <c r="O545" s="377"/>
      <c r="P545" s="377"/>
      <c r="Q545" s="377"/>
    </row>
    <row r="546" ht="14.25" customHeight="1">
      <c r="A546" s="377"/>
      <c r="B546" s="377"/>
      <c r="C546" s="377"/>
      <c r="D546" s="377"/>
      <c r="E546" s="377"/>
      <c r="F546" s="377"/>
      <c r="G546" s="377"/>
      <c r="H546" s="377"/>
      <c r="I546" s="377"/>
      <c r="J546" s="377"/>
      <c r="K546" s="377"/>
      <c r="L546" s="377"/>
      <c r="M546" s="377"/>
      <c r="N546" s="377"/>
      <c r="O546" s="377"/>
      <c r="P546" s="377"/>
      <c r="Q546" s="377"/>
    </row>
    <row r="547" ht="14.25" customHeight="1">
      <c r="A547" s="377"/>
      <c r="B547" s="377"/>
      <c r="C547" s="377"/>
      <c r="D547" s="377"/>
      <c r="E547" s="377"/>
      <c r="F547" s="377"/>
      <c r="G547" s="377"/>
      <c r="H547" s="377"/>
      <c r="I547" s="377"/>
      <c r="J547" s="377"/>
      <c r="K547" s="377"/>
      <c r="L547" s="377"/>
      <c r="M547" s="377"/>
      <c r="N547" s="377"/>
      <c r="O547" s="377"/>
      <c r="P547" s="377"/>
      <c r="Q547" s="377"/>
    </row>
    <row r="548" ht="14.25" customHeight="1">
      <c r="A548" s="377"/>
      <c r="B548" s="377"/>
      <c r="C548" s="377"/>
      <c r="D548" s="377"/>
      <c r="E548" s="377"/>
      <c r="F548" s="377"/>
      <c r="G548" s="377"/>
      <c r="H548" s="377"/>
      <c r="I548" s="377"/>
      <c r="J548" s="377"/>
      <c r="K548" s="377"/>
      <c r="L548" s="377"/>
      <c r="M548" s="377"/>
      <c r="N548" s="377"/>
      <c r="O548" s="377"/>
      <c r="P548" s="377"/>
      <c r="Q548" s="377"/>
    </row>
    <row r="549" ht="14.25" customHeight="1">
      <c r="A549" s="377"/>
      <c r="B549" s="377"/>
      <c r="C549" s="377"/>
      <c r="D549" s="377"/>
      <c r="E549" s="377"/>
      <c r="F549" s="377"/>
      <c r="G549" s="377"/>
      <c r="H549" s="377"/>
      <c r="I549" s="377"/>
      <c r="J549" s="377"/>
      <c r="K549" s="377"/>
      <c r="L549" s="377"/>
      <c r="M549" s="377"/>
      <c r="N549" s="377"/>
      <c r="O549" s="377"/>
      <c r="P549" s="377"/>
      <c r="Q549" s="377"/>
    </row>
    <row r="550" ht="14.25" customHeight="1">
      <c r="A550" s="377"/>
      <c r="B550" s="377"/>
      <c r="C550" s="377"/>
      <c r="D550" s="377"/>
      <c r="E550" s="377"/>
      <c r="F550" s="377"/>
      <c r="G550" s="377"/>
      <c r="H550" s="377"/>
      <c r="I550" s="377"/>
      <c r="J550" s="377"/>
      <c r="K550" s="377"/>
      <c r="L550" s="377"/>
      <c r="M550" s="377"/>
      <c r="N550" s="377"/>
      <c r="O550" s="377"/>
      <c r="P550" s="377"/>
      <c r="Q550" s="377"/>
    </row>
    <row r="551" ht="14.25" customHeight="1">
      <c r="A551" s="377"/>
      <c r="B551" s="377"/>
      <c r="C551" s="377"/>
      <c r="D551" s="377"/>
      <c r="E551" s="377"/>
      <c r="F551" s="377"/>
      <c r="G551" s="377"/>
      <c r="H551" s="377"/>
      <c r="I551" s="377"/>
      <c r="J551" s="377"/>
      <c r="K551" s="377"/>
      <c r="L551" s="377"/>
      <c r="M551" s="377"/>
      <c r="N551" s="377"/>
      <c r="O551" s="377"/>
      <c r="P551" s="377"/>
      <c r="Q551" s="377"/>
    </row>
    <row r="552" ht="14.25" customHeight="1">
      <c r="A552" s="377"/>
      <c r="B552" s="377"/>
      <c r="C552" s="377"/>
      <c r="D552" s="377"/>
      <c r="E552" s="377"/>
      <c r="F552" s="377"/>
      <c r="G552" s="377"/>
      <c r="H552" s="377"/>
      <c r="I552" s="377"/>
      <c r="J552" s="377"/>
      <c r="K552" s="377"/>
      <c r="L552" s="377"/>
      <c r="M552" s="377"/>
      <c r="N552" s="377"/>
      <c r="O552" s="377"/>
      <c r="P552" s="377"/>
      <c r="Q552" s="377"/>
    </row>
    <row r="553" ht="14.25" customHeight="1">
      <c r="A553" s="377"/>
      <c r="B553" s="377"/>
      <c r="C553" s="377"/>
      <c r="D553" s="377"/>
      <c r="E553" s="377"/>
      <c r="F553" s="377"/>
      <c r="G553" s="377"/>
      <c r="H553" s="377"/>
      <c r="I553" s="377"/>
      <c r="J553" s="377"/>
      <c r="K553" s="377"/>
      <c r="L553" s="377"/>
      <c r="M553" s="377"/>
      <c r="N553" s="377"/>
      <c r="O553" s="377"/>
      <c r="P553" s="377"/>
      <c r="Q553" s="377"/>
    </row>
    <row r="554" ht="14.25" customHeight="1">
      <c r="A554" s="377"/>
      <c r="B554" s="377"/>
      <c r="C554" s="377"/>
      <c r="D554" s="377"/>
      <c r="E554" s="377"/>
      <c r="F554" s="377"/>
      <c r="G554" s="377"/>
      <c r="H554" s="377"/>
      <c r="I554" s="377"/>
      <c r="J554" s="377"/>
      <c r="K554" s="377"/>
      <c r="L554" s="377"/>
      <c r="M554" s="377"/>
      <c r="N554" s="377"/>
      <c r="O554" s="377"/>
      <c r="P554" s="377"/>
      <c r="Q554" s="377"/>
    </row>
    <row r="555" ht="14.25" customHeight="1">
      <c r="A555" s="377"/>
      <c r="B555" s="377"/>
      <c r="C555" s="377"/>
      <c r="D555" s="377"/>
      <c r="E555" s="377"/>
      <c r="F555" s="377"/>
      <c r="G555" s="377"/>
      <c r="H555" s="377"/>
      <c r="I555" s="377"/>
      <c r="J555" s="377"/>
      <c r="K555" s="377"/>
      <c r="L555" s="377"/>
      <c r="M555" s="377"/>
      <c r="N555" s="377"/>
      <c r="O555" s="377"/>
      <c r="P555" s="377"/>
      <c r="Q555" s="377"/>
    </row>
    <row r="556" ht="14.25" customHeight="1">
      <c r="A556" s="377"/>
      <c r="B556" s="377"/>
      <c r="C556" s="377"/>
      <c r="D556" s="377"/>
      <c r="E556" s="377"/>
      <c r="F556" s="377"/>
      <c r="G556" s="377"/>
      <c r="H556" s="377"/>
      <c r="I556" s="377"/>
      <c r="J556" s="377"/>
      <c r="K556" s="377"/>
      <c r="L556" s="377"/>
      <c r="M556" s="377"/>
      <c r="N556" s="377"/>
      <c r="O556" s="377"/>
      <c r="P556" s="377"/>
      <c r="Q556" s="377"/>
    </row>
    <row r="557" ht="14.25" customHeight="1">
      <c r="A557" s="377"/>
      <c r="B557" s="377"/>
      <c r="C557" s="377"/>
      <c r="D557" s="377"/>
      <c r="E557" s="377"/>
      <c r="F557" s="377"/>
      <c r="G557" s="377"/>
      <c r="H557" s="377"/>
      <c r="I557" s="377"/>
      <c r="J557" s="377"/>
      <c r="K557" s="377"/>
      <c r="L557" s="377"/>
      <c r="M557" s="377"/>
      <c r="N557" s="377"/>
      <c r="O557" s="377"/>
      <c r="P557" s="377"/>
      <c r="Q557" s="377"/>
    </row>
    <row r="558" ht="14.25" customHeight="1">
      <c r="A558" s="377"/>
      <c r="B558" s="377"/>
      <c r="C558" s="377"/>
      <c r="D558" s="377"/>
      <c r="E558" s="377"/>
      <c r="F558" s="377"/>
      <c r="G558" s="377"/>
      <c r="H558" s="377"/>
      <c r="I558" s="377"/>
      <c r="J558" s="377"/>
      <c r="K558" s="377"/>
      <c r="L558" s="377"/>
      <c r="M558" s="377"/>
      <c r="N558" s="377"/>
      <c r="O558" s="377"/>
      <c r="P558" s="377"/>
      <c r="Q558" s="377"/>
    </row>
    <row r="559" ht="14.25" customHeight="1">
      <c r="A559" s="377"/>
      <c r="B559" s="377"/>
      <c r="C559" s="377"/>
      <c r="D559" s="377"/>
      <c r="E559" s="377"/>
      <c r="F559" s="377"/>
      <c r="G559" s="377"/>
      <c r="H559" s="377"/>
      <c r="I559" s="377"/>
      <c r="J559" s="377"/>
      <c r="K559" s="377"/>
      <c r="L559" s="377"/>
      <c r="M559" s="377"/>
      <c r="N559" s="377"/>
      <c r="O559" s="377"/>
      <c r="P559" s="377"/>
      <c r="Q559" s="377"/>
    </row>
    <row r="560" ht="14.25" customHeight="1">
      <c r="A560" s="377"/>
      <c r="B560" s="377"/>
      <c r="C560" s="377"/>
      <c r="D560" s="377"/>
      <c r="E560" s="377"/>
      <c r="F560" s="377"/>
      <c r="G560" s="377"/>
      <c r="H560" s="377"/>
      <c r="I560" s="377"/>
      <c r="J560" s="377"/>
      <c r="K560" s="377"/>
      <c r="L560" s="377"/>
      <c r="M560" s="377"/>
      <c r="N560" s="377"/>
      <c r="O560" s="377"/>
      <c r="P560" s="377"/>
      <c r="Q560" s="377"/>
    </row>
    <row r="561" ht="14.25" customHeight="1">
      <c r="A561" s="377"/>
      <c r="B561" s="377"/>
      <c r="C561" s="377"/>
      <c r="D561" s="377"/>
      <c r="E561" s="377"/>
      <c r="F561" s="377"/>
      <c r="G561" s="377"/>
      <c r="H561" s="377"/>
      <c r="I561" s="377"/>
      <c r="J561" s="377"/>
      <c r="K561" s="377"/>
      <c r="L561" s="377"/>
      <c r="M561" s="377"/>
      <c r="N561" s="377"/>
      <c r="O561" s="377"/>
      <c r="P561" s="377"/>
      <c r="Q561" s="377"/>
    </row>
    <row r="562" ht="14.25" customHeight="1">
      <c r="A562" s="377"/>
      <c r="B562" s="377"/>
      <c r="C562" s="377"/>
      <c r="D562" s="377"/>
      <c r="E562" s="377"/>
      <c r="F562" s="377"/>
      <c r="G562" s="377"/>
      <c r="H562" s="377"/>
      <c r="I562" s="377"/>
      <c r="J562" s="377"/>
      <c r="K562" s="377"/>
      <c r="L562" s="377"/>
      <c r="M562" s="377"/>
      <c r="N562" s="377"/>
      <c r="O562" s="377"/>
      <c r="P562" s="377"/>
      <c r="Q562" s="377"/>
    </row>
    <row r="563" ht="14.25" customHeight="1">
      <c r="A563" s="377"/>
      <c r="B563" s="377"/>
      <c r="C563" s="377"/>
      <c r="D563" s="377"/>
      <c r="E563" s="377"/>
      <c r="F563" s="377"/>
      <c r="G563" s="377"/>
      <c r="H563" s="377"/>
      <c r="I563" s="377"/>
      <c r="J563" s="377"/>
      <c r="K563" s="377"/>
      <c r="L563" s="377"/>
      <c r="M563" s="377"/>
      <c r="N563" s="377"/>
      <c r="O563" s="377"/>
      <c r="P563" s="377"/>
      <c r="Q563" s="377"/>
    </row>
    <row r="564" ht="14.25" customHeight="1">
      <c r="A564" s="377"/>
      <c r="B564" s="377"/>
      <c r="C564" s="377"/>
      <c r="D564" s="377"/>
      <c r="E564" s="377"/>
      <c r="F564" s="377"/>
      <c r="G564" s="377"/>
      <c r="H564" s="377"/>
      <c r="I564" s="377"/>
      <c r="J564" s="377"/>
      <c r="K564" s="377"/>
      <c r="L564" s="377"/>
      <c r="M564" s="377"/>
      <c r="N564" s="377"/>
      <c r="O564" s="377"/>
      <c r="P564" s="377"/>
      <c r="Q564" s="377"/>
    </row>
    <row r="565" ht="14.25" customHeight="1">
      <c r="A565" s="377"/>
      <c r="B565" s="377"/>
      <c r="C565" s="377"/>
      <c r="D565" s="377"/>
      <c r="E565" s="377"/>
      <c r="F565" s="377"/>
      <c r="G565" s="377"/>
      <c r="H565" s="377"/>
      <c r="I565" s="377"/>
      <c r="J565" s="377"/>
      <c r="K565" s="377"/>
      <c r="L565" s="377"/>
      <c r="M565" s="377"/>
      <c r="N565" s="377"/>
      <c r="O565" s="377"/>
      <c r="P565" s="377"/>
      <c r="Q565" s="377"/>
    </row>
    <row r="566" ht="14.25" customHeight="1">
      <c r="A566" s="377"/>
      <c r="B566" s="377"/>
      <c r="C566" s="377"/>
      <c r="D566" s="377"/>
      <c r="E566" s="377"/>
      <c r="F566" s="377"/>
      <c r="G566" s="377"/>
      <c r="H566" s="377"/>
      <c r="I566" s="377"/>
      <c r="J566" s="377"/>
      <c r="K566" s="377"/>
      <c r="L566" s="377"/>
      <c r="M566" s="377"/>
      <c r="N566" s="377"/>
      <c r="O566" s="377"/>
      <c r="P566" s="377"/>
      <c r="Q566" s="377"/>
    </row>
    <row r="567" ht="14.25" customHeight="1">
      <c r="A567" s="377"/>
      <c r="B567" s="377"/>
      <c r="C567" s="377"/>
      <c r="D567" s="377"/>
      <c r="E567" s="377"/>
      <c r="F567" s="377"/>
      <c r="G567" s="377"/>
      <c r="H567" s="377"/>
      <c r="I567" s="377"/>
      <c r="J567" s="377"/>
      <c r="K567" s="377"/>
      <c r="L567" s="377"/>
      <c r="M567" s="377"/>
      <c r="N567" s="377"/>
      <c r="O567" s="377"/>
      <c r="P567" s="377"/>
      <c r="Q567" s="377"/>
    </row>
    <row r="568" ht="14.25" customHeight="1">
      <c r="A568" s="377"/>
      <c r="B568" s="377"/>
      <c r="C568" s="377"/>
      <c r="D568" s="377"/>
      <c r="E568" s="377"/>
      <c r="F568" s="377"/>
      <c r="G568" s="377"/>
      <c r="H568" s="377"/>
      <c r="I568" s="377"/>
      <c r="J568" s="377"/>
      <c r="K568" s="377"/>
      <c r="L568" s="377"/>
      <c r="M568" s="377"/>
      <c r="N568" s="377"/>
      <c r="O568" s="377"/>
      <c r="P568" s="377"/>
      <c r="Q568" s="377"/>
    </row>
    <row r="569" ht="14.25" customHeight="1">
      <c r="A569" s="377"/>
      <c r="B569" s="377"/>
      <c r="C569" s="377"/>
      <c r="D569" s="377"/>
      <c r="E569" s="377"/>
      <c r="F569" s="377"/>
      <c r="G569" s="377"/>
      <c r="H569" s="377"/>
      <c r="I569" s="377"/>
      <c r="J569" s="377"/>
      <c r="K569" s="377"/>
      <c r="L569" s="377"/>
      <c r="M569" s="377"/>
      <c r="N569" s="377"/>
      <c r="O569" s="377"/>
      <c r="P569" s="377"/>
      <c r="Q569" s="377"/>
    </row>
    <row r="570" ht="14.25" customHeight="1">
      <c r="A570" s="377"/>
      <c r="B570" s="377"/>
      <c r="C570" s="377"/>
      <c r="D570" s="377"/>
      <c r="E570" s="377"/>
      <c r="F570" s="377"/>
      <c r="G570" s="377"/>
      <c r="H570" s="377"/>
      <c r="I570" s="377"/>
      <c r="J570" s="377"/>
      <c r="K570" s="377"/>
      <c r="L570" s="377"/>
      <c r="M570" s="377"/>
      <c r="N570" s="377"/>
      <c r="O570" s="377"/>
      <c r="P570" s="377"/>
      <c r="Q570" s="377"/>
    </row>
    <row r="571" ht="14.25" customHeight="1">
      <c r="A571" s="377"/>
      <c r="B571" s="377"/>
      <c r="C571" s="377"/>
      <c r="D571" s="377"/>
      <c r="E571" s="377"/>
      <c r="F571" s="377"/>
      <c r="G571" s="377"/>
      <c r="H571" s="377"/>
      <c r="I571" s="377"/>
      <c r="J571" s="377"/>
      <c r="K571" s="377"/>
      <c r="L571" s="377"/>
      <c r="M571" s="377"/>
      <c r="N571" s="377"/>
      <c r="O571" s="377"/>
      <c r="P571" s="377"/>
      <c r="Q571" s="377"/>
    </row>
    <row r="572" ht="14.25" customHeight="1">
      <c r="A572" s="377"/>
      <c r="B572" s="377"/>
      <c r="C572" s="377"/>
      <c r="D572" s="377"/>
      <c r="E572" s="377"/>
      <c r="F572" s="377"/>
      <c r="G572" s="377"/>
      <c r="H572" s="377"/>
      <c r="I572" s="377"/>
      <c r="J572" s="377"/>
      <c r="K572" s="377"/>
      <c r="L572" s="377"/>
      <c r="M572" s="377"/>
      <c r="N572" s="377"/>
      <c r="O572" s="377"/>
      <c r="P572" s="377"/>
      <c r="Q572" s="377"/>
    </row>
    <row r="573" ht="14.25" customHeight="1">
      <c r="A573" s="377"/>
      <c r="B573" s="377"/>
      <c r="C573" s="377"/>
      <c r="D573" s="377"/>
      <c r="E573" s="377"/>
      <c r="F573" s="377"/>
      <c r="G573" s="377"/>
      <c r="H573" s="377"/>
      <c r="I573" s="377"/>
      <c r="J573" s="377"/>
      <c r="K573" s="377"/>
      <c r="L573" s="377"/>
      <c r="M573" s="377"/>
      <c r="N573" s="377"/>
      <c r="O573" s="377"/>
      <c r="P573" s="377"/>
      <c r="Q573" s="377"/>
    </row>
    <row r="574" ht="14.25" customHeight="1">
      <c r="A574" s="377"/>
      <c r="B574" s="377"/>
      <c r="C574" s="377"/>
      <c r="D574" s="377"/>
      <c r="E574" s="377"/>
      <c r="F574" s="377"/>
      <c r="G574" s="377"/>
      <c r="H574" s="377"/>
      <c r="I574" s="377"/>
      <c r="J574" s="377"/>
      <c r="K574" s="377"/>
      <c r="L574" s="377"/>
      <c r="M574" s="377"/>
      <c r="N574" s="377"/>
      <c r="O574" s="377"/>
      <c r="P574" s="377"/>
      <c r="Q574" s="377"/>
    </row>
    <row r="575" ht="14.25" customHeight="1">
      <c r="A575" s="377"/>
      <c r="B575" s="377"/>
      <c r="C575" s="377"/>
      <c r="D575" s="377"/>
      <c r="E575" s="377"/>
      <c r="F575" s="377"/>
      <c r="G575" s="377"/>
      <c r="H575" s="377"/>
      <c r="I575" s="377"/>
      <c r="J575" s="377"/>
      <c r="K575" s="377"/>
      <c r="L575" s="377"/>
      <c r="M575" s="377"/>
      <c r="N575" s="377"/>
      <c r="O575" s="377"/>
      <c r="P575" s="377"/>
      <c r="Q575" s="377"/>
    </row>
    <row r="576" ht="14.25" customHeight="1">
      <c r="A576" s="377"/>
      <c r="B576" s="377"/>
      <c r="C576" s="377"/>
      <c r="D576" s="377"/>
      <c r="E576" s="377"/>
      <c r="F576" s="377"/>
      <c r="G576" s="377"/>
      <c r="H576" s="377"/>
      <c r="I576" s="377"/>
      <c r="J576" s="377"/>
      <c r="K576" s="377"/>
      <c r="L576" s="377"/>
      <c r="M576" s="377"/>
      <c r="N576" s="377"/>
      <c r="O576" s="377"/>
      <c r="P576" s="377"/>
      <c r="Q576" s="377"/>
    </row>
    <row r="577" ht="14.25" customHeight="1">
      <c r="A577" s="377"/>
      <c r="B577" s="377"/>
      <c r="C577" s="377"/>
      <c r="D577" s="377"/>
      <c r="E577" s="377"/>
      <c r="F577" s="377"/>
      <c r="G577" s="377"/>
      <c r="H577" s="377"/>
      <c r="I577" s="377"/>
      <c r="J577" s="377"/>
      <c r="K577" s="377"/>
      <c r="L577" s="377"/>
      <c r="M577" s="377"/>
      <c r="N577" s="377"/>
      <c r="O577" s="377"/>
      <c r="P577" s="377"/>
      <c r="Q577" s="377"/>
    </row>
    <row r="578" ht="14.25" customHeight="1">
      <c r="A578" s="377"/>
      <c r="B578" s="377"/>
      <c r="C578" s="377"/>
      <c r="D578" s="377"/>
      <c r="E578" s="377"/>
      <c r="F578" s="377"/>
      <c r="G578" s="377"/>
      <c r="H578" s="377"/>
      <c r="I578" s="377"/>
      <c r="J578" s="377"/>
      <c r="K578" s="377"/>
      <c r="L578" s="377"/>
      <c r="M578" s="377"/>
      <c r="N578" s="377"/>
      <c r="O578" s="377"/>
      <c r="P578" s="377"/>
      <c r="Q578" s="377"/>
    </row>
    <row r="579" ht="14.25" customHeight="1">
      <c r="A579" s="377"/>
      <c r="B579" s="377"/>
      <c r="C579" s="377"/>
      <c r="D579" s="377"/>
      <c r="E579" s="377"/>
      <c r="F579" s="377"/>
      <c r="G579" s="377"/>
      <c r="H579" s="377"/>
      <c r="I579" s="377"/>
      <c r="J579" s="377"/>
      <c r="K579" s="377"/>
      <c r="L579" s="377"/>
      <c r="M579" s="377"/>
      <c r="N579" s="377"/>
      <c r="O579" s="377"/>
      <c r="P579" s="377"/>
      <c r="Q579" s="377"/>
    </row>
    <row r="580" ht="14.25" customHeight="1">
      <c r="A580" s="377"/>
      <c r="B580" s="377"/>
      <c r="C580" s="377"/>
      <c r="D580" s="377"/>
      <c r="E580" s="377"/>
      <c r="F580" s="377"/>
      <c r="G580" s="377"/>
      <c r="H580" s="377"/>
      <c r="I580" s="377"/>
      <c r="J580" s="377"/>
      <c r="K580" s="377"/>
      <c r="L580" s="377"/>
      <c r="M580" s="377"/>
      <c r="N580" s="377"/>
      <c r="O580" s="377"/>
      <c r="P580" s="377"/>
      <c r="Q580" s="377"/>
    </row>
    <row r="581" ht="14.25" customHeight="1">
      <c r="A581" s="377"/>
      <c r="B581" s="377"/>
      <c r="C581" s="377"/>
      <c r="D581" s="377"/>
      <c r="E581" s="377"/>
      <c r="F581" s="377"/>
      <c r="G581" s="377"/>
      <c r="H581" s="377"/>
      <c r="I581" s="377"/>
      <c r="J581" s="377"/>
      <c r="K581" s="377"/>
      <c r="L581" s="377"/>
      <c r="M581" s="377"/>
      <c r="N581" s="377"/>
      <c r="O581" s="377"/>
      <c r="P581" s="377"/>
      <c r="Q581" s="377"/>
    </row>
    <row r="582" ht="14.25" customHeight="1">
      <c r="A582" s="377"/>
      <c r="B582" s="377"/>
      <c r="C582" s="377"/>
      <c r="D582" s="377"/>
      <c r="E582" s="377"/>
      <c r="F582" s="377"/>
      <c r="G582" s="377"/>
      <c r="H582" s="377"/>
      <c r="I582" s="377"/>
      <c r="J582" s="377"/>
      <c r="K582" s="377"/>
      <c r="L582" s="377"/>
      <c r="M582" s="377"/>
      <c r="N582" s="377"/>
      <c r="O582" s="377"/>
      <c r="P582" s="377"/>
      <c r="Q582" s="377"/>
    </row>
    <row r="583" ht="14.25" customHeight="1">
      <c r="A583" s="377"/>
      <c r="B583" s="377"/>
      <c r="C583" s="377"/>
      <c r="D583" s="377"/>
      <c r="E583" s="377"/>
      <c r="F583" s="377"/>
      <c r="G583" s="377"/>
      <c r="H583" s="377"/>
      <c r="I583" s="377"/>
      <c r="J583" s="377"/>
      <c r="K583" s="377"/>
      <c r="L583" s="377"/>
      <c r="M583" s="377"/>
      <c r="N583" s="377"/>
      <c r="O583" s="377"/>
      <c r="P583" s="377"/>
      <c r="Q583" s="377"/>
    </row>
    <row r="584" ht="14.25" customHeight="1">
      <c r="A584" s="377"/>
      <c r="B584" s="377"/>
      <c r="C584" s="377"/>
      <c r="D584" s="377"/>
      <c r="E584" s="377"/>
      <c r="F584" s="377"/>
      <c r="G584" s="377"/>
      <c r="H584" s="377"/>
      <c r="I584" s="377"/>
      <c r="J584" s="377"/>
      <c r="K584" s="377"/>
      <c r="L584" s="377"/>
      <c r="M584" s="377"/>
      <c r="N584" s="377"/>
      <c r="O584" s="377"/>
      <c r="P584" s="377"/>
      <c r="Q584" s="377"/>
    </row>
    <row r="585" ht="14.25" customHeight="1">
      <c r="A585" s="377"/>
      <c r="B585" s="377"/>
      <c r="C585" s="377"/>
      <c r="D585" s="377"/>
      <c r="E585" s="377"/>
      <c r="F585" s="377"/>
      <c r="G585" s="377"/>
      <c r="H585" s="377"/>
      <c r="I585" s="377"/>
      <c r="J585" s="377"/>
      <c r="K585" s="377"/>
      <c r="L585" s="377"/>
      <c r="M585" s="377"/>
      <c r="N585" s="377"/>
      <c r="O585" s="377"/>
      <c r="P585" s="377"/>
      <c r="Q585" s="377"/>
    </row>
    <row r="586" ht="14.25" customHeight="1">
      <c r="A586" s="377"/>
      <c r="B586" s="377"/>
      <c r="C586" s="377"/>
      <c r="D586" s="377"/>
      <c r="E586" s="377"/>
      <c r="F586" s="377"/>
      <c r="G586" s="377"/>
      <c r="H586" s="377"/>
      <c r="I586" s="377"/>
      <c r="J586" s="377"/>
      <c r="K586" s="377"/>
      <c r="L586" s="377"/>
      <c r="M586" s="377"/>
      <c r="N586" s="377"/>
      <c r="O586" s="377"/>
      <c r="P586" s="377"/>
      <c r="Q586" s="377"/>
    </row>
    <row r="587" ht="14.25" customHeight="1">
      <c r="A587" s="377"/>
      <c r="B587" s="377"/>
      <c r="C587" s="377"/>
      <c r="D587" s="377"/>
      <c r="E587" s="377"/>
      <c r="F587" s="377"/>
      <c r="G587" s="377"/>
      <c r="H587" s="377"/>
      <c r="I587" s="377"/>
      <c r="J587" s="377"/>
      <c r="K587" s="377"/>
      <c r="L587" s="377"/>
      <c r="M587" s="377"/>
      <c r="N587" s="377"/>
      <c r="O587" s="377"/>
      <c r="P587" s="377"/>
      <c r="Q587" s="377"/>
    </row>
    <row r="588" ht="14.25" customHeight="1">
      <c r="A588" s="377"/>
      <c r="B588" s="377"/>
      <c r="C588" s="377"/>
      <c r="D588" s="377"/>
      <c r="E588" s="377"/>
      <c r="F588" s="377"/>
      <c r="G588" s="377"/>
      <c r="H588" s="377"/>
      <c r="I588" s="377"/>
      <c r="J588" s="377"/>
      <c r="K588" s="377"/>
      <c r="L588" s="377"/>
      <c r="M588" s="377"/>
      <c r="N588" s="377"/>
      <c r="O588" s="377"/>
      <c r="P588" s="377"/>
      <c r="Q588" s="377"/>
    </row>
    <row r="589" ht="14.25" customHeight="1">
      <c r="A589" s="377"/>
      <c r="B589" s="377"/>
      <c r="C589" s="377"/>
      <c r="D589" s="377"/>
      <c r="E589" s="377"/>
      <c r="F589" s="377"/>
      <c r="G589" s="377"/>
      <c r="H589" s="377"/>
      <c r="I589" s="377"/>
      <c r="J589" s="377"/>
      <c r="K589" s="377"/>
      <c r="L589" s="377"/>
      <c r="M589" s="377"/>
      <c r="N589" s="377"/>
      <c r="O589" s="377"/>
      <c r="P589" s="377"/>
      <c r="Q589" s="377"/>
    </row>
    <row r="590" ht="14.25" customHeight="1">
      <c r="A590" s="377"/>
      <c r="B590" s="377"/>
      <c r="C590" s="377"/>
      <c r="D590" s="377"/>
      <c r="E590" s="377"/>
      <c r="F590" s="377"/>
      <c r="G590" s="377"/>
      <c r="H590" s="377"/>
      <c r="I590" s="377"/>
      <c r="J590" s="377"/>
      <c r="K590" s="377"/>
      <c r="L590" s="377"/>
      <c r="M590" s="377"/>
      <c r="N590" s="377"/>
      <c r="O590" s="377"/>
      <c r="P590" s="377"/>
      <c r="Q590" s="377"/>
    </row>
    <row r="591" ht="14.25" customHeight="1">
      <c r="A591" s="377"/>
      <c r="B591" s="377"/>
      <c r="C591" s="377"/>
      <c r="D591" s="377"/>
      <c r="E591" s="377"/>
      <c r="F591" s="377"/>
      <c r="G591" s="377"/>
      <c r="H591" s="377"/>
      <c r="I591" s="377"/>
      <c r="J591" s="377"/>
      <c r="K591" s="377"/>
      <c r="L591" s="377"/>
      <c r="M591" s="377"/>
      <c r="N591" s="377"/>
      <c r="O591" s="377"/>
      <c r="P591" s="377"/>
      <c r="Q591" s="377"/>
    </row>
    <row r="592" ht="14.25" customHeight="1">
      <c r="A592" s="377"/>
      <c r="B592" s="377"/>
      <c r="C592" s="377"/>
      <c r="D592" s="377"/>
      <c r="E592" s="377"/>
      <c r="F592" s="377"/>
      <c r="G592" s="377"/>
      <c r="H592" s="377"/>
      <c r="I592" s="377"/>
      <c r="J592" s="377"/>
      <c r="K592" s="377"/>
      <c r="L592" s="377"/>
      <c r="M592" s="377"/>
      <c r="N592" s="377"/>
      <c r="O592" s="377"/>
      <c r="P592" s="377"/>
      <c r="Q592" s="377"/>
    </row>
    <row r="593" ht="14.25" customHeight="1">
      <c r="A593" s="377"/>
      <c r="B593" s="377"/>
      <c r="C593" s="377"/>
      <c r="D593" s="377"/>
      <c r="E593" s="377"/>
      <c r="F593" s="377"/>
      <c r="G593" s="377"/>
      <c r="H593" s="377"/>
      <c r="I593" s="377"/>
      <c r="J593" s="377"/>
      <c r="K593" s="377"/>
      <c r="L593" s="377"/>
      <c r="M593" s="377"/>
      <c r="N593" s="377"/>
      <c r="O593" s="377"/>
      <c r="P593" s="377"/>
      <c r="Q593" s="377"/>
    </row>
    <row r="594" ht="14.25" customHeight="1">
      <c r="A594" s="377"/>
      <c r="B594" s="377"/>
      <c r="C594" s="377"/>
      <c r="D594" s="377"/>
      <c r="E594" s="377"/>
      <c r="F594" s="377"/>
      <c r="G594" s="377"/>
      <c r="H594" s="377"/>
      <c r="I594" s="377"/>
      <c r="J594" s="377"/>
      <c r="K594" s="377"/>
      <c r="L594" s="377"/>
      <c r="M594" s="377"/>
      <c r="N594" s="377"/>
      <c r="O594" s="377"/>
      <c r="P594" s="377"/>
      <c r="Q594" s="377"/>
    </row>
    <row r="595" ht="14.25" customHeight="1">
      <c r="A595" s="377"/>
      <c r="B595" s="377"/>
      <c r="C595" s="377"/>
      <c r="D595" s="377"/>
      <c r="E595" s="377"/>
      <c r="F595" s="377"/>
      <c r="G595" s="377"/>
      <c r="H595" s="377"/>
      <c r="I595" s="377"/>
      <c r="J595" s="377"/>
      <c r="K595" s="377"/>
      <c r="L595" s="377"/>
      <c r="M595" s="377"/>
      <c r="N595" s="377"/>
      <c r="O595" s="377"/>
      <c r="P595" s="377"/>
      <c r="Q595" s="377"/>
    </row>
    <row r="596" ht="14.25" customHeight="1">
      <c r="A596" s="377"/>
      <c r="B596" s="377"/>
      <c r="C596" s="377"/>
      <c r="D596" s="377"/>
      <c r="E596" s="377"/>
      <c r="F596" s="377"/>
      <c r="G596" s="377"/>
      <c r="H596" s="377"/>
      <c r="I596" s="377"/>
      <c r="J596" s="377"/>
      <c r="K596" s="377"/>
      <c r="L596" s="377"/>
      <c r="M596" s="377"/>
      <c r="N596" s="377"/>
      <c r="O596" s="377"/>
      <c r="P596" s="377"/>
      <c r="Q596" s="377"/>
    </row>
    <row r="597" ht="14.25" customHeight="1">
      <c r="A597" s="377"/>
      <c r="B597" s="377"/>
      <c r="C597" s="377"/>
      <c r="D597" s="377"/>
      <c r="E597" s="377"/>
      <c r="F597" s="377"/>
      <c r="G597" s="377"/>
      <c r="H597" s="377"/>
      <c r="I597" s="377"/>
      <c r="J597" s="377"/>
      <c r="K597" s="377"/>
      <c r="L597" s="377"/>
      <c r="M597" s="377"/>
      <c r="N597" s="377"/>
      <c r="O597" s="377"/>
      <c r="P597" s="377"/>
      <c r="Q597" s="377"/>
    </row>
    <row r="598" ht="14.25" customHeight="1">
      <c r="A598" s="377"/>
      <c r="B598" s="377"/>
      <c r="C598" s="377"/>
      <c r="D598" s="377"/>
      <c r="E598" s="377"/>
      <c r="F598" s="377"/>
      <c r="G598" s="377"/>
      <c r="H598" s="377"/>
      <c r="I598" s="377"/>
      <c r="J598" s="377"/>
      <c r="K598" s="377"/>
      <c r="L598" s="377"/>
      <c r="M598" s="377"/>
      <c r="N598" s="377"/>
      <c r="O598" s="377"/>
      <c r="P598" s="377"/>
      <c r="Q598" s="377"/>
    </row>
    <row r="599" ht="14.25" customHeight="1">
      <c r="A599" s="377"/>
      <c r="B599" s="377"/>
      <c r="C599" s="377"/>
      <c r="D599" s="377"/>
      <c r="E599" s="377"/>
      <c r="F599" s="377"/>
      <c r="G599" s="377"/>
      <c r="H599" s="377"/>
      <c r="I599" s="377"/>
      <c r="J599" s="377"/>
      <c r="K599" s="377"/>
      <c r="L599" s="377"/>
      <c r="M599" s="377"/>
      <c r="N599" s="377"/>
      <c r="O599" s="377"/>
      <c r="P599" s="377"/>
      <c r="Q599" s="377"/>
    </row>
    <row r="600" ht="14.25" customHeight="1">
      <c r="A600" s="377"/>
      <c r="B600" s="377"/>
      <c r="C600" s="377"/>
      <c r="D600" s="377"/>
      <c r="E600" s="377"/>
      <c r="F600" s="377"/>
      <c r="G600" s="377"/>
      <c r="H600" s="377"/>
      <c r="I600" s="377"/>
      <c r="J600" s="377"/>
      <c r="K600" s="377"/>
      <c r="L600" s="377"/>
      <c r="M600" s="377"/>
      <c r="N600" s="377"/>
      <c r="O600" s="377"/>
      <c r="P600" s="377"/>
      <c r="Q600" s="377"/>
    </row>
    <row r="601" ht="14.25" customHeight="1">
      <c r="A601" s="377"/>
      <c r="B601" s="377"/>
      <c r="C601" s="377"/>
      <c r="D601" s="377"/>
      <c r="E601" s="377"/>
      <c r="F601" s="377"/>
      <c r="G601" s="377"/>
      <c r="H601" s="377"/>
      <c r="I601" s="377"/>
      <c r="J601" s="377"/>
      <c r="K601" s="377"/>
      <c r="L601" s="377"/>
      <c r="M601" s="377"/>
      <c r="N601" s="377"/>
      <c r="O601" s="377"/>
      <c r="P601" s="377"/>
      <c r="Q601" s="377"/>
    </row>
    <row r="602" ht="14.25" customHeight="1">
      <c r="A602" s="377"/>
      <c r="B602" s="377"/>
      <c r="C602" s="377"/>
      <c r="D602" s="377"/>
      <c r="E602" s="377"/>
      <c r="F602" s="377"/>
      <c r="G602" s="377"/>
      <c r="H602" s="377"/>
      <c r="I602" s="377"/>
      <c r="J602" s="377"/>
      <c r="K602" s="377"/>
      <c r="L602" s="377"/>
      <c r="M602" s="377"/>
      <c r="N602" s="377"/>
      <c r="O602" s="377"/>
      <c r="P602" s="377"/>
      <c r="Q602" s="377"/>
    </row>
    <row r="603" ht="14.25" customHeight="1">
      <c r="A603" s="377"/>
      <c r="B603" s="377"/>
      <c r="C603" s="377"/>
      <c r="D603" s="377"/>
      <c r="E603" s="377"/>
      <c r="F603" s="377"/>
      <c r="G603" s="377"/>
      <c r="H603" s="377"/>
      <c r="I603" s="377"/>
      <c r="J603" s="377"/>
      <c r="K603" s="377"/>
      <c r="L603" s="377"/>
      <c r="M603" s="377"/>
      <c r="N603" s="377"/>
      <c r="O603" s="377"/>
      <c r="P603" s="377"/>
      <c r="Q603" s="377"/>
    </row>
    <row r="604" ht="14.25" customHeight="1">
      <c r="A604" s="377"/>
      <c r="B604" s="377"/>
      <c r="C604" s="377"/>
      <c r="D604" s="377"/>
      <c r="E604" s="377"/>
      <c r="F604" s="377"/>
      <c r="G604" s="377"/>
      <c r="H604" s="377"/>
      <c r="I604" s="377"/>
      <c r="J604" s="377"/>
      <c r="K604" s="377"/>
      <c r="L604" s="377"/>
      <c r="M604" s="377"/>
      <c r="N604" s="377"/>
      <c r="O604" s="377"/>
      <c r="P604" s="377"/>
      <c r="Q604" s="377"/>
    </row>
    <row r="605" ht="14.25" customHeight="1">
      <c r="A605" s="377"/>
      <c r="B605" s="377"/>
      <c r="C605" s="377"/>
      <c r="D605" s="377"/>
      <c r="E605" s="377"/>
      <c r="F605" s="377"/>
      <c r="G605" s="377"/>
      <c r="H605" s="377"/>
      <c r="I605" s="377"/>
      <c r="J605" s="377"/>
      <c r="K605" s="377"/>
      <c r="L605" s="377"/>
      <c r="M605" s="377"/>
      <c r="N605" s="377"/>
      <c r="O605" s="377"/>
      <c r="P605" s="377"/>
      <c r="Q605" s="377"/>
    </row>
    <row r="606" ht="14.25" customHeight="1">
      <c r="A606" s="377"/>
      <c r="B606" s="377"/>
      <c r="C606" s="377"/>
      <c r="D606" s="377"/>
      <c r="E606" s="377"/>
      <c r="F606" s="377"/>
      <c r="G606" s="377"/>
      <c r="H606" s="377"/>
      <c r="I606" s="377"/>
      <c r="J606" s="377"/>
      <c r="K606" s="377"/>
      <c r="L606" s="377"/>
      <c r="M606" s="377"/>
      <c r="N606" s="377"/>
      <c r="O606" s="377"/>
      <c r="P606" s="377"/>
      <c r="Q606" s="377"/>
    </row>
    <row r="607" ht="14.25" customHeight="1">
      <c r="A607" s="377"/>
      <c r="B607" s="377"/>
      <c r="C607" s="377"/>
      <c r="D607" s="377"/>
      <c r="E607" s="377"/>
      <c r="F607" s="377"/>
      <c r="G607" s="377"/>
      <c r="H607" s="377"/>
      <c r="I607" s="377"/>
      <c r="J607" s="377"/>
      <c r="K607" s="377"/>
      <c r="L607" s="377"/>
      <c r="M607" s="377"/>
      <c r="N607" s="377"/>
      <c r="O607" s="377"/>
      <c r="P607" s="377"/>
      <c r="Q607" s="377"/>
    </row>
    <row r="608" ht="14.25" customHeight="1">
      <c r="A608" s="377"/>
      <c r="B608" s="377"/>
      <c r="C608" s="377"/>
      <c r="D608" s="377"/>
      <c r="E608" s="377"/>
      <c r="F608" s="377"/>
      <c r="G608" s="377"/>
      <c r="H608" s="377"/>
      <c r="I608" s="377"/>
      <c r="J608" s="377"/>
      <c r="K608" s="377"/>
      <c r="L608" s="377"/>
      <c r="M608" s="377"/>
      <c r="N608" s="377"/>
      <c r="O608" s="377"/>
      <c r="P608" s="377"/>
      <c r="Q608" s="377"/>
    </row>
    <row r="609" ht="14.25" customHeight="1">
      <c r="A609" s="377"/>
      <c r="B609" s="377"/>
      <c r="C609" s="377"/>
      <c r="D609" s="377"/>
      <c r="E609" s="377"/>
      <c r="F609" s="377"/>
      <c r="G609" s="377"/>
      <c r="H609" s="377"/>
      <c r="I609" s="377"/>
      <c r="J609" s="377"/>
      <c r="K609" s="377"/>
      <c r="L609" s="377"/>
      <c r="M609" s="377"/>
      <c r="N609" s="377"/>
      <c r="O609" s="377"/>
      <c r="P609" s="377"/>
      <c r="Q609" s="377"/>
    </row>
    <row r="610" ht="14.25" customHeight="1">
      <c r="A610" s="377"/>
      <c r="B610" s="377"/>
      <c r="C610" s="377"/>
      <c r="D610" s="377"/>
      <c r="E610" s="377"/>
      <c r="F610" s="377"/>
      <c r="G610" s="377"/>
      <c r="H610" s="377"/>
      <c r="I610" s="377"/>
      <c r="J610" s="377"/>
      <c r="K610" s="377"/>
      <c r="L610" s="377"/>
      <c r="M610" s="377"/>
      <c r="N610" s="377"/>
      <c r="O610" s="377"/>
      <c r="P610" s="377"/>
      <c r="Q610" s="377"/>
    </row>
    <row r="611" ht="14.25" customHeight="1">
      <c r="A611" s="377"/>
      <c r="B611" s="377"/>
      <c r="C611" s="377"/>
      <c r="D611" s="377"/>
      <c r="E611" s="377"/>
      <c r="F611" s="377"/>
      <c r="G611" s="377"/>
      <c r="H611" s="377"/>
      <c r="I611" s="377"/>
      <c r="J611" s="377"/>
      <c r="K611" s="377"/>
      <c r="L611" s="377"/>
      <c r="M611" s="377"/>
      <c r="N611" s="377"/>
      <c r="O611" s="377"/>
      <c r="P611" s="377"/>
      <c r="Q611" s="377"/>
    </row>
    <row r="612" ht="14.25" customHeight="1">
      <c r="A612" s="377"/>
      <c r="B612" s="377"/>
      <c r="C612" s="377"/>
      <c r="D612" s="377"/>
      <c r="E612" s="377"/>
      <c r="F612" s="377"/>
      <c r="G612" s="377"/>
      <c r="H612" s="377"/>
      <c r="I612" s="377"/>
      <c r="J612" s="377"/>
      <c r="K612" s="377"/>
      <c r="L612" s="377"/>
      <c r="M612" s="377"/>
      <c r="N612" s="377"/>
      <c r="O612" s="377"/>
      <c r="P612" s="377"/>
      <c r="Q612" s="377"/>
    </row>
    <row r="613" ht="14.25" customHeight="1">
      <c r="A613" s="377"/>
      <c r="B613" s="377"/>
      <c r="C613" s="377"/>
      <c r="D613" s="377"/>
      <c r="E613" s="377"/>
      <c r="F613" s="377"/>
      <c r="G613" s="377"/>
      <c r="H613" s="377"/>
      <c r="I613" s="377"/>
      <c r="J613" s="377"/>
      <c r="K613" s="377"/>
      <c r="L613" s="377"/>
      <c r="M613" s="377"/>
      <c r="N613" s="377"/>
      <c r="O613" s="377"/>
      <c r="P613" s="377"/>
      <c r="Q613" s="377"/>
    </row>
    <row r="614" ht="14.25" customHeight="1">
      <c r="A614" s="377"/>
      <c r="B614" s="377"/>
      <c r="C614" s="377"/>
      <c r="D614" s="377"/>
      <c r="E614" s="377"/>
      <c r="F614" s="377"/>
      <c r="G614" s="377"/>
      <c r="H614" s="377"/>
      <c r="I614" s="377"/>
      <c r="J614" s="377"/>
      <c r="K614" s="377"/>
      <c r="L614" s="377"/>
      <c r="M614" s="377"/>
      <c r="N614" s="377"/>
      <c r="O614" s="377"/>
      <c r="P614" s="377"/>
      <c r="Q614" s="377"/>
    </row>
    <row r="615" ht="14.25" customHeight="1">
      <c r="A615" s="377"/>
      <c r="B615" s="377"/>
      <c r="C615" s="377"/>
      <c r="D615" s="377"/>
      <c r="E615" s="377"/>
      <c r="F615" s="377"/>
      <c r="G615" s="377"/>
      <c r="H615" s="377"/>
      <c r="I615" s="377"/>
      <c r="J615" s="377"/>
      <c r="K615" s="377"/>
      <c r="L615" s="377"/>
      <c r="M615" s="377"/>
      <c r="N615" s="377"/>
      <c r="O615" s="377"/>
      <c r="P615" s="377"/>
      <c r="Q615" s="377"/>
    </row>
    <row r="616" ht="14.25" customHeight="1">
      <c r="A616" s="377"/>
      <c r="B616" s="377"/>
      <c r="C616" s="377"/>
      <c r="D616" s="377"/>
      <c r="E616" s="377"/>
      <c r="F616" s="377"/>
      <c r="G616" s="377"/>
      <c r="H616" s="377"/>
      <c r="I616" s="377"/>
      <c r="J616" s="377"/>
      <c r="K616" s="377"/>
      <c r="L616" s="377"/>
      <c r="M616" s="377"/>
      <c r="N616" s="377"/>
      <c r="O616" s="377"/>
      <c r="P616" s="377"/>
      <c r="Q616" s="377"/>
    </row>
    <row r="617" ht="14.25" customHeight="1">
      <c r="A617" s="377"/>
      <c r="B617" s="377"/>
      <c r="C617" s="377"/>
      <c r="D617" s="377"/>
      <c r="E617" s="377"/>
      <c r="F617" s="377"/>
      <c r="G617" s="377"/>
      <c r="H617" s="377"/>
      <c r="I617" s="377"/>
      <c r="J617" s="377"/>
      <c r="K617" s="377"/>
      <c r="L617" s="377"/>
      <c r="M617" s="377"/>
      <c r="N617" s="377"/>
      <c r="O617" s="377"/>
      <c r="P617" s="377"/>
      <c r="Q617" s="377"/>
    </row>
    <row r="618" ht="14.25" customHeight="1">
      <c r="A618" s="377"/>
      <c r="B618" s="377"/>
      <c r="C618" s="377"/>
      <c r="D618" s="377"/>
      <c r="E618" s="377"/>
      <c r="F618" s="377"/>
      <c r="G618" s="377"/>
      <c r="H618" s="377"/>
      <c r="I618" s="377"/>
      <c r="J618" s="377"/>
      <c r="K618" s="377"/>
      <c r="L618" s="377"/>
      <c r="M618" s="377"/>
      <c r="N618" s="377"/>
      <c r="O618" s="377"/>
      <c r="P618" s="377"/>
      <c r="Q618" s="377"/>
    </row>
    <row r="619" ht="14.25" customHeight="1">
      <c r="A619" s="377"/>
      <c r="B619" s="377"/>
      <c r="C619" s="377"/>
      <c r="D619" s="377"/>
      <c r="E619" s="377"/>
      <c r="F619" s="377"/>
      <c r="G619" s="377"/>
      <c r="H619" s="377"/>
      <c r="I619" s="377"/>
      <c r="J619" s="377"/>
      <c r="K619" s="377"/>
      <c r="L619" s="377"/>
      <c r="M619" s="377"/>
      <c r="N619" s="377"/>
      <c r="O619" s="377"/>
      <c r="P619" s="377"/>
      <c r="Q619" s="377"/>
    </row>
    <row r="620" ht="14.25" customHeight="1">
      <c r="A620" s="377"/>
      <c r="B620" s="377"/>
      <c r="C620" s="377"/>
      <c r="D620" s="377"/>
      <c r="E620" s="377"/>
      <c r="F620" s="377"/>
      <c r="G620" s="377"/>
      <c r="H620" s="377"/>
      <c r="I620" s="377"/>
      <c r="J620" s="377"/>
      <c r="K620" s="377"/>
      <c r="L620" s="377"/>
      <c r="M620" s="377"/>
      <c r="N620" s="377"/>
      <c r="O620" s="377"/>
      <c r="P620" s="377"/>
      <c r="Q620" s="377"/>
    </row>
    <row r="621" ht="14.25" customHeight="1">
      <c r="A621" s="377"/>
      <c r="B621" s="377"/>
      <c r="C621" s="377"/>
      <c r="D621" s="377"/>
      <c r="E621" s="377"/>
      <c r="F621" s="377"/>
      <c r="G621" s="377"/>
      <c r="H621" s="377"/>
      <c r="I621" s="377"/>
      <c r="J621" s="377"/>
      <c r="K621" s="377"/>
      <c r="L621" s="377"/>
      <c r="M621" s="377"/>
      <c r="N621" s="377"/>
      <c r="O621" s="377"/>
      <c r="P621" s="377"/>
      <c r="Q621" s="377"/>
    </row>
    <row r="622" ht="14.25" customHeight="1">
      <c r="A622" s="377"/>
      <c r="B622" s="377"/>
      <c r="C622" s="377"/>
      <c r="D622" s="377"/>
      <c r="E622" s="377"/>
      <c r="F622" s="377"/>
      <c r="G622" s="377"/>
      <c r="H622" s="377"/>
      <c r="I622" s="377"/>
      <c r="J622" s="377"/>
      <c r="K622" s="377"/>
      <c r="L622" s="377"/>
      <c r="M622" s="377"/>
      <c r="N622" s="377"/>
      <c r="O622" s="377"/>
      <c r="P622" s="377"/>
      <c r="Q622" s="377"/>
    </row>
    <row r="623" ht="14.25" customHeight="1">
      <c r="A623" s="377"/>
      <c r="B623" s="377"/>
      <c r="C623" s="377"/>
      <c r="D623" s="377"/>
      <c r="E623" s="377"/>
      <c r="F623" s="377"/>
      <c r="G623" s="377"/>
      <c r="H623" s="377"/>
      <c r="I623" s="377"/>
      <c r="J623" s="377"/>
      <c r="K623" s="377"/>
      <c r="L623" s="377"/>
      <c r="M623" s="377"/>
      <c r="N623" s="377"/>
      <c r="O623" s="377"/>
      <c r="P623" s="377"/>
      <c r="Q623" s="377"/>
    </row>
    <row r="624" ht="14.25" customHeight="1">
      <c r="A624" s="377"/>
      <c r="B624" s="377"/>
      <c r="C624" s="377"/>
      <c r="D624" s="377"/>
      <c r="E624" s="377"/>
      <c r="F624" s="377"/>
      <c r="G624" s="377"/>
      <c r="H624" s="377"/>
      <c r="I624" s="377"/>
      <c r="J624" s="377"/>
      <c r="K624" s="377"/>
      <c r="L624" s="377"/>
      <c r="M624" s="377"/>
      <c r="N624" s="377"/>
      <c r="O624" s="377"/>
      <c r="P624" s="377"/>
      <c r="Q624" s="377"/>
    </row>
    <row r="625" ht="14.25" customHeight="1">
      <c r="A625" s="377"/>
      <c r="B625" s="377"/>
      <c r="C625" s="377"/>
      <c r="D625" s="377"/>
      <c r="E625" s="377"/>
      <c r="F625" s="377"/>
      <c r="G625" s="377"/>
      <c r="H625" s="377"/>
      <c r="I625" s="377"/>
      <c r="J625" s="377"/>
      <c r="K625" s="377"/>
      <c r="L625" s="377"/>
      <c r="M625" s="377"/>
      <c r="N625" s="377"/>
      <c r="O625" s="377"/>
      <c r="P625" s="377"/>
      <c r="Q625" s="377"/>
    </row>
    <row r="626" ht="14.25" customHeight="1">
      <c r="A626" s="377"/>
      <c r="B626" s="377"/>
      <c r="C626" s="377"/>
      <c r="D626" s="377"/>
      <c r="E626" s="377"/>
      <c r="F626" s="377"/>
      <c r="G626" s="377"/>
      <c r="H626" s="377"/>
      <c r="I626" s="377"/>
      <c r="J626" s="377"/>
      <c r="K626" s="377"/>
      <c r="L626" s="377"/>
      <c r="M626" s="377"/>
      <c r="N626" s="377"/>
      <c r="O626" s="377"/>
      <c r="P626" s="377"/>
      <c r="Q626" s="377"/>
    </row>
    <row r="627" ht="14.25" customHeight="1">
      <c r="A627" s="377"/>
      <c r="B627" s="377"/>
      <c r="C627" s="377"/>
      <c r="D627" s="377"/>
      <c r="E627" s="377"/>
      <c r="F627" s="377"/>
      <c r="G627" s="377"/>
      <c r="H627" s="377"/>
      <c r="I627" s="377"/>
      <c r="J627" s="377"/>
      <c r="K627" s="377"/>
      <c r="L627" s="377"/>
      <c r="M627" s="377"/>
      <c r="N627" s="377"/>
      <c r="O627" s="377"/>
      <c r="P627" s="377"/>
      <c r="Q627" s="377"/>
    </row>
    <row r="628" ht="14.25" customHeight="1">
      <c r="A628" s="377"/>
      <c r="B628" s="377"/>
      <c r="C628" s="377"/>
      <c r="D628" s="377"/>
      <c r="E628" s="377"/>
      <c r="F628" s="377"/>
      <c r="G628" s="377"/>
      <c r="H628" s="377"/>
      <c r="I628" s="377"/>
      <c r="J628" s="377"/>
      <c r="K628" s="377"/>
      <c r="L628" s="377"/>
      <c r="M628" s="377"/>
      <c r="N628" s="377"/>
      <c r="O628" s="377"/>
      <c r="P628" s="377"/>
      <c r="Q628" s="377"/>
    </row>
    <row r="629" ht="14.25" customHeight="1">
      <c r="A629" s="377"/>
      <c r="B629" s="377"/>
      <c r="C629" s="377"/>
      <c r="D629" s="377"/>
      <c r="E629" s="377"/>
      <c r="F629" s="377"/>
      <c r="G629" s="377"/>
      <c r="H629" s="377"/>
      <c r="I629" s="377"/>
      <c r="J629" s="377"/>
      <c r="K629" s="377"/>
      <c r="L629" s="377"/>
      <c r="M629" s="377"/>
      <c r="N629" s="377"/>
      <c r="O629" s="377"/>
      <c r="P629" s="377"/>
      <c r="Q629" s="377"/>
    </row>
    <row r="630" ht="14.25" customHeight="1">
      <c r="A630" s="377"/>
      <c r="B630" s="377"/>
      <c r="C630" s="377"/>
      <c r="D630" s="377"/>
      <c r="E630" s="377"/>
      <c r="F630" s="377"/>
      <c r="G630" s="377"/>
      <c r="H630" s="377"/>
      <c r="I630" s="377"/>
      <c r="J630" s="377"/>
      <c r="K630" s="377"/>
      <c r="L630" s="377"/>
      <c r="M630" s="377"/>
      <c r="N630" s="377"/>
      <c r="O630" s="377"/>
      <c r="P630" s="377"/>
      <c r="Q630" s="377"/>
    </row>
    <row r="631" ht="14.25" customHeight="1">
      <c r="A631" s="377"/>
      <c r="B631" s="377"/>
      <c r="C631" s="377"/>
      <c r="D631" s="377"/>
      <c r="E631" s="377"/>
      <c r="F631" s="377"/>
      <c r="G631" s="377"/>
      <c r="H631" s="377"/>
      <c r="I631" s="377"/>
      <c r="J631" s="377"/>
      <c r="K631" s="377"/>
      <c r="L631" s="377"/>
      <c r="M631" s="377"/>
      <c r="N631" s="377"/>
      <c r="O631" s="377"/>
      <c r="P631" s="377"/>
      <c r="Q631" s="377"/>
    </row>
    <row r="632" ht="14.25" customHeight="1">
      <c r="A632" s="377"/>
      <c r="B632" s="377"/>
      <c r="C632" s="377"/>
      <c r="D632" s="377"/>
      <c r="E632" s="377"/>
      <c r="F632" s="377"/>
      <c r="G632" s="377"/>
      <c r="H632" s="377"/>
      <c r="I632" s="377"/>
      <c r="J632" s="377"/>
      <c r="K632" s="377"/>
      <c r="L632" s="377"/>
      <c r="M632" s="377"/>
      <c r="N632" s="377"/>
      <c r="O632" s="377"/>
      <c r="P632" s="377"/>
      <c r="Q632" s="377"/>
    </row>
    <row r="633" ht="14.25" customHeight="1">
      <c r="A633" s="377"/>
      <c r="B633" s="377"/>
      <c r="C633" s="377"/>
      <c r="D633" s="377"/>
      <c r="E633" s="377"/>
      <c r="F633" s="377"/>
      <c r="G633" s="377"/>
      <c r="H633" s="377"/>
      <c r="I633" s="377"/>
      <c r="J633" s="377"/>
      <c r="K633" s="377"/>
      <c r="L633" s="377"/>
      <c r="M633" s="377"/>
      <c r="N633" s="377"/>
      <c r="O633" s="377"/>
      <c r="P633" s="377"/>
      <c r="Q633" s="377"/>
    </row>
    <row r="634" ht="14.25" customHeight="1">
      <c r="A634" s="377"/>
      <c r="B634" s="377"/>
      <c r="C634" s="377"/>
      <c r="D634" s="377"/>
      <c r="E634" s="377"/>
      <c r="F634" s="377"/>
      <c r="G634" s="377"/>
      <c r="H634" s="377"/>
      <c r="I634" s="377"/>
      <c r="J634" s="377"/>
      <c r="K634" s="377"/>
      <c r="L634" s="377"/>
      <c r="M634" s="377"/>
      <c r="N634" s="377"/>
      <c r="O634" s="377"/>
      <c r="P634" s="377"/>
      <c r="Q634" s="377"/>
    </row>
    <row r="635" ht="14.25" customHeight="1">
      <c r="A635" s="377"/>
      <c r="B635" s="377"/>
      <c r="C635" s="377"/>
      <c r="D635" s="377"/>
      <c r="E635" s="377"/>
      <c r="F635" s="377"/>
      <c r="G635" s="377"/>
      <c r="H635" s="377"/>
      <c r="I635" s="377"/>
      <c r="J635" s="377"/>
      <c r="K635" s="377"/>
      <c r="L635" s="377"/>
      <c r="M635" s="377"/>
      <c r="N635" s="377"/>
      <c r="O635" s="377"/>
      <c r="P635" s="377"/>
      <c r="Q635" s="377"/>
    </row>
    <row r="636" ht="14.25" customHeight="1">
      <c r="A636" s="377"/>
      <c r="B636" s="377"/>
      <c r="C636" s="377"/>
      <c r="D636" s="377"/>
      <c r="E636" s="377"/>
      <c r="F636" s="377"/>
      <c r="G636" s="377"/>
      <c r="H636" s="377"/>
      <c r="I636" s="377"/>
      <c r="J636" s="377"/>
      <c r="K636" s="377"/>
      <c r="L636" s="377"/>
      <c r="M636" s="377"/>
      <c r="N636" s="377"/>
      <c r="O636" s="377"/>
      <c r="P636" s="377"/>
      <c r="Q636" s="377"/>
    </row>
    <row r="637" ht="14.25" customHeight="1">
      <c r="A637" s="377"/>
      <c r="B637" s="377"/>
      <c r="C637" s="377"/>
      <c r="D637" s="377"/>
      <c r="E637" s="377"/>
      <c r="F637" s="377"/>
      <c r="G637" s="377"/>
      <c r="H637" s="377"/>
      <c r="I637" s="377"/>
      <c r="J637" s="377"/>
      <c r="K637" s="377"/>
      <c r="L637" s="377"/>
      <c r="M637" s="377"/>
      <c r="N637" s="377"/>
      <c r="O637" s="377"/>
      <c r="P637" s="377"/>
      <c r="Q637" s="377"/>
    </row>
    <row r="638" ht="14.25" customHeight="1">
      <c r="A638" s="377"/>
      <c r="B638" s="377"/>
      <c r="C638" s="377"/>
      <c r="D638" s="377"/>
      <c r="E638" s="377"/>
      <c r="F638" s="377"/>
      <c r="G638" s="377"/>
      <c r="H638" s="377"/>
      <c r="I638" s="377"/>
      <c r="J638" s="377"/>
      <c r="K638" s="377"/>
      <c r="L638" s="377"/>
      <c r="M638" s="377"/>
      <c r="N638" s="377"/>
      <c r="O638" s="377"/>
      <c r="P638" s="377"/>
      <c r="Q638" s="377"/>
    </row>
    <row r="639" ht="14.25" customHeight="1">
      <c r="A639" s="377"/>
      <c r="B639" s="377"/>
      <c r="C639" s="377"/>
      <c r="D639" s="377"/>
      <c r="E639" s="377"/>
      <c r="F639" s="377"/>
      <c r="G639" s="377"/>
      <c r="H639" s="377"/>
      <c r="I639" s="377"/>
      <c r="J639" s="377"/>
      <c r="K639" s="377"/>
      <c r="L639" s="377"/>
      <c r="M639" s="377"/>
      <c r="N639" s="377"/>
      <c r="O639" s="377"/>
      <c r="P639" s="377"/>
      <c r="Q639" s="377"/>
    </row>
    <row r="640" ht="14.25" customHeight="1">
      <c r="A640" s="377"/>
      <c r="B640" s="377"/>
      <c r="C640" s="377"/>
      <c r="D640" s="377"/>
      <c r="E640" s="377"/>
      <c r="F640" s="377"/>
      <c r="G640" s="377"/>
      <c r="H640" s="377"/>
      <c r="I640" s="377"/>
      <c r="J640" s="377"/>
      <c r="K640" s="377"/>
      <c r="L640" s="377"/>
      <c r="M640" s="377"/>
      <c r="N640" s="377"/>
      <c r="O640" s="377"/>
      <c r="P640" s="377"/>
      <c r="Q640" s="377"/>
    </row>
    <row r="641" ht="14.25" customHeight="1">
      <c r="A641" s="377"/>
      <c r="B641" s="377"/>
      <c r="C641" s="377"/>
      <c r="D641" s="377"/>
      <c r="E641" s="377"/>
      <c r="F641" s="377"/>
      <c r="G641" s="377"/>
      <c r="H641" s="377"/>
      <c r="I641" s="377"/>
      <c r="J641" s="377"/>
      <c r="K641" s="377"/>
      <c r="L641" s="377"/>
      <c r="M641" s="377"/>
      <c r="N641" s="377"/>
      <c r="O641" s="377"/>
      <c r="P641" s="377"/>
      <c r="Q641" s="377"/>
    </row>
    <row r="642" ht="14.25" customHeight="1">
      <c r="A642" s="377"/>
      <c r="B642" s="377"/>
      <c r="C642" s="377"/>
      <c r="D642" s="377"/>
      <c r="E642" s="377"/>
      <c r="F642" s="377"/>
      <c r="G642" s="377"/>
      <c r="H642" s="377"/>
      <c r="I642" s="377"/>
      <c r="J642" s="377"/>
      <c r="K642" s="377"/>
      <c r="L642" s="377"/>
      <c r="M642" s="377"/>
      <c r="N642" s="377"/>
      <c r="O642" s="377"/>
      <c r="P642" s="377"/>
      <c r="Q642" s="377"/>
    </row>
    <row r="643" ht="14.25" customHeight="1">
      <c r="A643" s="377"/>
      <c r="B643" s="377"/>
      <c r="C643" s="377"/>
      <c r="D643" s="377"/>
      <c r="E643" s="377"/>
      <c r="F643" s="377"/>
      <c r="G643" s="377"/>
      <c r="H643" s="377"/>
      <c r="I643" s="377"/>
      <c r="J643" s="377"/>
      <c r="K643" s="377"/>
      <c r="L643" s="377"/>
      <c r="M643" s="377"/>
      <c r="N643" s="377"/>
      <c r="O643" s="377"/>
      <c r="P643" s="377"/>
      <c r="Q643" s="377"/>
    </row>
    <row r="644" ht="14.25" customHeight="1">
      <c r="A644" s="377"/>
      <c r="B644" s="377"/>
      <c r="C644" s="377"/>
      <c r="D644" s="377"/>
      <c r="E644" s="377"/>
      <c r="F644" s="377"/>
      <c r="G644" s="377"/>
      <c r="H644" s="377"/>
      <c r="I644" s="377"/>
      <c r="J644" s="377"/>
      <c r="K644" s="377"/>
      <c r="L644" s="377"/>
      <c r="M644" s="377"/>
      <c r="N644" s="377"/>
      <c r="O644" s="377"/>
      <c r="P644" s="377"/>
      <c r="Q644" s="377"/>
    </row>
    <row r="645" ht="14.25" customHeight="1">
      <c r="A645" s="377"/>
      <c r="B645" s="377"/>
      <c r="C645" s="377"/>
      <c r="D645" s="377"/>
      <c r="E645" s="377"/>
      <c r="F645" s="377"/>
      <c r="G645" s="377"/>
      <c r="H645" s="377"/>
      <c r="I645" s="377"/>
      <c r="J645" s="377"/>
      <c r="K645" s="377"/>
      <c r="L645" s="377"/>
      <c r="M645" s="377"/>
      <c r="N645" s="377"/>
      <c r="O645" s="377"/>
      <c r="P645" s="377"/>
      <c r="Q645" s="377"/>
    </row>
    <row r="646" ht="14.25" customHeight="1">
      <c r="A646" s="377"/>
      <c r="B646" s="377"/>
      <c r="C646" s="377"/>
      <c r="D646" s="377"/>
      <c r="E646" s="377"/>
      <c r="F646" s="377"/>
      <c r="G646" s="377"/>
      <c r="H646" s="377"/>
      <c r="I646" s="377"/>
      <c r="J646" s="377"/>
      <c r="K646" s="377"/>
      <c r="L646" s="377"/>
      <c r="M646" s="377"/>
      <c r="N646" s="377"/>
      <c r="O646" s="377"/>
      <c r="P646" s="377"/>
      <c r="Q646" s="377"/>
    </row>
    <row r="647" ht="14.25" customHeight="1">
      <c r="A647" s="377"/>
      <c r="B647" s="377"/>
      <c r="C647" s="377"/>
      <c r="D647" s="377"/>
      <c r="E647" s="377"/>
      <c r="F647" s="377"/>
      <c r="G647" s="377"/>
      <c r="H647" s="377"/>
      <c r="I647" s="377"/>
      <c r="J647" s="377"/>
      <c r="K647" s="377"/>
      <c r="L647" s="377"/>
      <c r="M647" s="377"/>
      <c r="N647" s="377"/>
      <c r="O647" s="377"/>
      <c r="P647" s="377"/>
      <c r="Q647" s="377"/>
    </row>
    <row r="648" ht="14.25" customHeight="1">
      <c r="A648" s="377"/>
      <c r="B648" s="377"/>
      <c r="C648" s="377"/>
      <c r="D648" s="377"/>
      <c r="E648" s="377"/>
      <c r="F648" s="377"/>
      <c r="G648" s="377"/>
      <c r="H648" s="377"/>
      <c r="I648" s="377"/>
      <c r="J648" s="377"/>
      <c r="K648" s="377"/>
      <c r="L648" s="377"/>
      <c r="M648" s="377"/>
      <c r="N648" s="377"/>
      <c r="O648" s="377"/>
      <c r="P648" s="377"/>
      <c r="Q648" s="377"/>
    </row>
    <row r="649" ht="14.25" customHeight="1">
      <c r="A649" s="377"/>
      <c r="B649" s="377"/>
      <c r="C649" s="377"/>
      <c r="D649" s="377"/>
      <c r="E649" s="377"/>
      <c r="F649" s="377"/>
      <c r="G649" s="377"/>
      <c r="H649" s="377"/>
      <c r="I649" s="377"/>
      <c r="J649" s="377"/>
      <c r="K649" s="377"/>
      <c r="L649" s="377"/>
      <c r="M649" s="377"/>
      <c r="N649" s="377"/>
      <c r="O649" s="377"/>
      <c r="P649" s="377"/>
      <c r="Q649" s="377"/>
    </row>
    <row r="650" ht="14.25" customHeight="1">
      <c r="A650" s="377"/>
      <c r="B650" s="377"/>
      <c r="C650" s="377"/>
      <c r="D650" s="377"/>
      <c r="E650" s="377"/>
      <c r="F650" s="377"/>
      <c r="G650" s="377"/>
      <c r="H650" s="377"/>
      <c r="I650" s="377"/>
      <c r="J650" s="377"/>
      <c r="K650" s="377"/>
      <c r="L650" s="377"/>
      <c r="M650" s="377"/>
      <c r="N650" s="377"/>
      <c r="O650" s="377"/>
      <c r="P650" s="377"/>
      <c r="Q650" s="377"/>
    </row>
    <row r="651" ht="14.25" customHeight="1">
      <c r="A651" s="377"/>
      <c r="B651" s="377"/>
      <c r="C651" s="377"/>
      <c r="D651" s="377"/>
      <c r="E651" s="377"/>
      <c r="F651" s="377"/>
      <c r="G651" s="377"/>
      <c r="H651" s="377"/>
      <c r="I651" s="377"/>
      <c r="J651" s="377"/>
      <c r="K651" s="377"/>
      <c r="L651" s="377"/>
      <c r="M651" s="377"/>
      <c r="N651" s="377"/>
      <c r="O651" s="377"/>
      <c r="P651" s="377"/>
      <c r="Q651" s="377"/>
    </row>
    <row r="652" ht="14.25" customHeight="1">
      <c r="A652" s="377"/>
      <c r="B652" s="377"/>
      <c r="C652" s="377"/>
      <c r="D652" s="377"/>
      <c r="E652" s="377"/>
      <c r="F652" s="377"/>
      <c r="G652" s="377"/>
      <c r="H652" s="377"/>
      <c r="I652" s="377"/>
      <c r="J652" s="377"/>
      <c r="K652" s="377"/>
      <c r="L652" s="377"/>
      <c r="M652" s="377"/>
      <c r="N652" s="377"/>
      <c r="O652" s="377"/>
      <c r="P652" s="377"/>
      <c r="Q652" s="377"/>
    </row>
    <row r="653" ht="14.25" customHeight="1">
      <c r="A653" s="377"/>
      <c r="B653" s="377"/>
      <c r="C653" s="377"/>
      <c r="D653" s="377"/>
      <c r="E653" s="377"/>
      <c r="F653" s="377"/>
      <c r="G653" s="377"/>
      <c r="H653" s="377"/>
      <c r="I653" s="377"/>
      <c r="J653" s="377"/>
      <c r="K653" s="377"/>
      <c r="L653" s="377"/>
      <c r="M653" s="377"/>
      <c r="N653" s="377"/>
      <c r="O653" s="377"/>
      <c r="P653" s="377"/>
      <c r="Q653" s="377"/>
    </row>
    <row r="654" ht="14.25" customHeight="1">
      <c r="A654" s="377"/>
      <c r="B654" s="377"/>
      <c r="C654" s="377"/>
      <c r="D654" s="377"/>
      <c r="E654" s="377"/>
      <c r="F654" s="377"/>
      <c r="G654" s="377"/>
      <c r="H654" s="377"/>
      <c r="I654" s="377"/>
      <c r="J654" s="377"/>
      <c r="K654" s="377"/>
      <c r="L654" s="377"/>
      <c r="M654" s="377"/>
      <c r="N654" s="377"/>
      <c r="O654" s="377"/>
      <c r="P654" s="377"/>
      <c r="Q654" s="377"/>
    </row>
    <row r="655" ht="14.25" customHeight="1">
      <c r="A655" s="377"/>
      <c r="B655" s="377"/>
      <c r="C655" s="377"/>
      <c r="D655" s="377"/>
      <c r="E655" s="377"/>
      <c r="F655" s="377"/>
      <c r="G655" s="377"/>
      <c r="H655" s="377"/>
      <c r="I655" s="377"/>
      <c r="J655" s="377"/>
      <c r="K655" s="377"/>
      <c r="L655" s="377"/>
      <c r="M655" s="377"/>
      <c r="N655" s="377"/>
      <c r="O655" s="377"/>
      <c r="P655" s="377"/>
      <c r="Q655" s="377"/>
    </row>
    <row r="656" ht="14.25" customHeight="1">
      <c r="A656" s="377"/>
      <c r="B656" s="377"/>
      <c r="C656" s="377"/>
      <c r="D656" s="377"/>
      <c r="E656" s="377"/>
      <c r="F656" s="377"/>
      <c r="G656" s="377"/>
      <c r="H656" s="377"/>
      <c r="I656" s="377"/>
      <c r="J656" s="377"/>
      <c r="K656" s="377"/>
      <c r="L656" s="377"/>
      <c r="M656" s="377"/>
      <c r="N656" s="377"/>
      <c r="O656" s="377"/>
      <c r="P656" s="377"/>
      <c r="Q656" s="377"/>
    </row>
    <row r="657" ht="14.25" customHeight="1">
      <c r="A657" s="377"/>
      <c r="B657" s="377"/>
      <c r="C657" s="377"/>
      <c r="D657" s="377"/>
      <c r="E657" s="377"/>
      <c r="F657" s="377"/>
      <c r="G657" s="377"/>
      <c r="H657" s="377"/>
      <c r="I657" s="377"/>
      <c r="J657" s="377"/>
      <c r="K657" s="377"/>
      <c r="L657" s="377"/>
      <c r="M657" s="377"/>
      <c r="N657" s="377"/>
      <c r="O657" s="377"/>
      <c r="P657" s="377"/>
      <c r="Q657" s="377"/>
    </row>
    <row r="658" ht="14.25" customHeight="1">
      <c r="A658" s="377"/>
      <c r="B658" s="377"/>
      <c r="C658" s="377"/>
      <c r="D658" s="377"/>
      <c r="E658" s="377"/>
      <c r="F658" s="377"/>
      <c r="G658" s="377"/>
      <c r="H658" s="377"/>
      <c r="I658" s="377"/>
      <c r="J658" s="377"/>
      <c r="K658" s="377"/>
      <c r="L658" s="377"/>
      <c r="M658" s="377"/>
      <c r="N658" s="377"/>
      <c r="O658" s="377"/>
      <c r="P658" s="377"/>
      <c r="Q658" s="377"/>
    </row>
    <row r="659" ht="14.25" customHeight="1">
      <c r="A659" s="377"/>
      <c r="B659" s="377"/>
      <c r="C659" s="377"/>
      <c r="D659" s="377"/>
      <c r="E659" s="377"/>
      <c r="F659" s="377"/>
      <c r="G659" s="377"/>
      <c r="H659" s="377"/>
      <c r="I659" s="377"/>
      <c r="J659" s="377"/>
      <c r="K659" s="377"/>
      <c r="L659" s="377"/>
      <c r="M659" s="377"/>
      <c r="N659" s="377"/>
      <c r="O659" s="377"/>
      <c r="P659" s="377"/>
      <c r="Q659" s="377"/>
    </row>
    <row r="660" ht="14.25" customHeight="1">
      <c r="A660" s="377"/>
      <c r="B660" s="377"/>
      <c r="C660" s="377"/>
      <c r="D660" s="377"/>
      <c r="E660" s="377"/>
      <c r="F660" s="377"/>
      <c r="G660" s="377"/>
      <c r="H660" s="377"/>
      <c r="I660" s="377"/>
      <c r="J660" s="377"/>
      <c r="K660" s="377"/>
      <c r="L660" s="377"/>
      <c r="M660" s="377"/>
      <c r="N660" s="377"/>
      <c r="O660" s="377"/>
      <c r="P660" s="377"/>
      <c r="Q660" s="377"/>
    </row>
    <row r="661" ht="14.25" customHeight="1">
      <c r="A661" s="377"/>
      <c r="B661" s="377"/>
      <c r="C661" s="377"/>
      <c r="D661" s="377"/>
      <c r="E661" s="377"/>
      <c r="F661" s="377"/>
      <c r="G661" s="377"/>
      <c r="H661" s="377"/>
      <c r="I661" s="377"/>
      <c r="J661" s="377"/>
      <c r="K661" s="377"/>
      <c r="L661" s="377"/>
      <c r="M661" s="377"/>
      <c r="N661" s="377"/>
      <c r="O661" s="377"/>
      <c r="P661" s="377"/>
      <c r="Q661" s="377"/>
    </row>
    <row r="662" ht="14.25" customHeight="1">
      <c r="A662" s="377"/>
      <c r="B662" s="377"/>
      <c r="C662" s="377"/>
      <c r="D662" s="377"/>
      <c r="E662" s="377"/>
      <c r="F662" s="377"/>
      <c r="G662" s="377"/>
      <c r="H662" s="377"/>
      <c r="I662" s="377"/>
      <c r="J662" s="377"/>
      <c r="K662" s="377"/>
      <c r="L662" s="377"/>
      <c r="M662" s="377"/>
      <c r="N662" s="377"/>
      <c r="O662" s="377"/>
      <c r="P662" s="377"/>
      <c r="Q662" s="377"/>
    </row>
    <row r="663" ht="14.25" customHeight="1">
      <c r="A663" s="377"/>
      <c r="B663" s="377"/>
      <c r="C663" s="377"/>
      <c r="D663" s="377"/>
      <c r="E663" s="377"/>
      <c r="F663" s="377"/>
      <c r="G663" s="377"/>
      <c r="H663" s="377"/>
      <c r="I663" s="377"/>
      <c r="J663" s="377"/>
      <c r="K663" s="377"/>
      <c r="L663" s="377"/>
      <c r="M663" s="377"/>
      <c r="N663" s="377"/>
      <c r="O663" s="377"/>
      <c r="P663" s="377"/>
      <c r="Q663" s="377"/>
    </row>
    <row r="664" ht="14.25" customHeight="1">
      <c r="A664" s="377"/>
      <c r="B664" s="377"/>
      <c r="C664" s="377"/>
      <c r="D664" s="377"/>
      <c r="E664" s="377"/>
      <c r="F664" s="377"/>
      <c r="G664" s="377"/>
      <c r="H664" s="377"/>
      <c r="I664" s="377"/>
      <c r="J664" s="377"/>
      <c r="K664" s="377"/>
      <c r="L664" s="377"/>
      <c r="M664" s="377"/>
      <c r="N664" s="377"/>
      <c r="O664" s="377"/>
      <c r="P664" s="377"/>
      <c r="Q664" s="377"/>
    </row>
    <row r="665" ht="14.25" customHeight="1">
      <c r="A665" s="377"/>
      <c r="B665" s="377"/>
      <c r="C665" s="377"/>
      <c r="D665" s="377"/>
      <c r="E665" s="377"/>
      <c r="F665" s="377"/>
      <c r="G665" s="377"/>
      <c r="H665" s="377"/>
      <c r="I665" s="377"/>
      <c r="J665" s="377"/>
      <c r="K665" s="377"/>
      <c r="L665" s="377"/>
      <c r="M665" s="377"/>
      <c r="N665" s="377"/>
      <c r="O665" s="377"/>
      <c r="P665" s="377"/>
      <c r="Q665" s="377"/>
    </row>
    <row r="666" ht="14.25" customHeight="1">
      <c r="A666" s="377"/>
      <c r="B666" s="377"/>
      <c r="C666" s="377"/>
      <c r="D666" s="377"/>
      <c r="E666" s="377"/>
      <c r="F666" s="377"/>
      <c r="G666" s="377"/>
      <c r="H666" s="377"/>
      <c r="I666" s="377"/>
      <c r="J666" s="377"/>
      <c r="K666" s="377"/>
      <c r="L666" s="377"/>
      <c r="M666" s="377"/>
      <c r="N666" s="377"/>
      <c r="O666" s="377"/>
      <c r="P666" s="377"/>
      <c r="Q666" s="377"/>
    </row>
    <row r="667" ht="14.25" customHeight="1">
      <c r="A667" s="377"/>
      <c r="B667" s="377"/>
      <c r="C667" s="377"/>
      <c r="D667" s="377"/>
      <c r="E667" s="377"/>
      <c r="F667" s="377"/>
      <c r="G667" s="377"/>
      <c r="H667" s="377"/>
      <c r="I667" s="377"/>
      <c r="J667" s="377"/>
      <c r="K667" s="377"/>
      <c r="L667" s="377"/>
      <c r="M667" s="377"/>
      <c r="N667" s="377"/>
      <c r="O667" s="377"/>
      <c r="P667" s="377"/>
      <c r="Q667" s="377"/>
    </row>
    <row r="668" ht="14.25" customHeight="1">
      <c r="A668" s="377"/>
      <c r="B668" s="377"/>
      <c r="C668" s="377"/>
      <c r="D668" s="377"/>
      <c r="E668" s="377"/>
      <c r="F668" s="377"/>
      <c r="G668" s="377"/>
      <c r="H668" s="377"/>
      <c r="I668" s="377"/>
      <c r="J668" s="377"/>
      <c r="K668" s="377"/>
      <c r="L668" s="377"/>
      <c r="M668" s="377"/>
      <c r="N668" s="377"/>
      <c r="O668" s="377"/>
      <c r="P668" s="377"/>
      <c r="Q668" s="377"/>
    </row>
    <row r="669" ht="14.25" customHeight="1">
      <c r="A669" s="377"/>
      <c r="B669" s="377"/>
      <c r="C669" s="377"/>
      <c r="D669" s="377"/>
      <c r="E669" s="377"/>
      <c r="F669" s="377"/>
      <c r="G669" s="377"/>
      <c r="H669" s="377"/>
      <c r="I669" s="377"/>
      <c r="J669" s="377"/>
      <c r="K669" s="377"/>
      <c r="L669" s="377"/>
      <c r="M669" s="377"/>
      <c r="N669" s="377"/>
      <c r="O669" s="377"/>
      <c r="P669" s="377"/>
      <c r="Q669" s="377"/>
    </row>
    <row r="670" ht="14.25" customHeight="1">
      <c r="A670" s="377"/>
      <c r="B670" s="377"/>
      <c r="C670" s="377"/>
      <c r="D670" s="377"/>
      <c r="E670" s="377"/>
      <c r="F670" s="377"/>
      <c r="G670" s="377"/>
      <c r="H670" s="377"/>
      <c r="I670" s="377"/>
      <c r="J670" s="377"/>
      <c r="K670" s="377"/>
      <c r="L670" s="377"/>
      <c r="M670" s="377"/>
      <c r="N670" s="377"/>
      <c r="O670" s="377"/>
      <c r="P670" s="377"/>
      <c r="Q670" s="377"/>
    </row>
    <row r="671" ht="14.25" customHeight="1">
      <c r="A671" s="377"/>
      <c r="B671" s="377"/>
      <c r="C671" s="377"/>
      <c r="D671" s="377"/>
      <c r="E671" s="377"/>
      <c r="F671" s="377"/>
      <c r="G671" s="377"/>
      <c r="H671" s="377"/>
      <c r="I671" s="377"/>
      <c r="J671" s="377"/>
      <c r="K671" s="377"/>
      <c r="L671" s="377"/>
      <c r="M671" s="377"/>
      <c r="N671" s="377"/>
      <c r="O671" s="377"/>
      <c r="P671" s="377"/>
      <c r="Q671" s="377"/>
    </row>
    <row r="672" ht="14.25" customHeight="1">
      <c r="A672" s="377"/>
      <c r="B672" s="377"/>
      <c r="C672" s="377"/>
      <c r="D672" s="377"/>
      <c r="E672" s="377"/>
      <c r="F672" s="377"/>
      <c r="G672" s="377"/>
      <c r="H672" s="377"/>
      <c r="I672" s="377"/>
      <c r="J672" s="377"/>
      <c r="K672" s="377"/>
      <c r="L672" s="377"/>
      <c r="M672" s="377"/>
      <c r="N672" s="377"/>
      <c r="O672" s="377"/>
      <c r="P672" s="377"/>
      <c r="Q672" s="377"/>
    </row>
    <row r="673" ht="14.25" customHeight="1">
      <c r="A673" s="377"/>
      <c r="B673" s="377"/>
      <c r="C673" s="377"/>
      <c r="D673" s="377"/>
      <c r="E673" s="377"/>
      <c r="F673" s="377"/>
      <c r="G673" s="377"/>
      <c r="H673" s="377"/>
      <c r="I673" s="377"/>
      <c r="J673" s="377"/>
      <c r="K673" s="377"/>
      <c r="L673" s="377"/>
      <c r="M673" s="377"/>
      <c r="N673" s="377"/>
      <c r="O673" s="377"/>
      <c r="P673" s="377"/>
      <c r="Q673" s="377"/>
    </row>
    <row r="674" ht="14.25" customHeight="1">
      <c r="A674" s="377"/>
      <c r="B674" s="377"/>
      <c r="C674" s="377"/>
      <c r="D674" s="377"/>
      <c r="E674" s="377"/>
      <c r="F674" s="377"/>
      <c r="G674" s="377"/>
      <c r="H674" s="377"/>
      <c r="I674" s="377"/>
      <c r="J674" s="377"/>
      <c r="K674" s="377"/>
      <c r="L674" s="377"/>
      <c r="M674" s="377"/>
      <c r="N674" s="377"/>
      <c r="O674" s="377"/>
      <c r="P674" s="377"/>
      <c r="Q674" s="377"/>
    </row>
    <row r="675" ht="14.25" customHeight="1">
      <c r="A675" s="377"/>
      <c r="B675" s="377"/>
      <c r="C675" s="377"/>
      <c r="D675" s="377"/>
      <c r="E675" s="377"/>
      <c r="F675" s="377"/>
      <c r="G675" s="377"/>
      <c r="H675" s="377"/>
      <c r="I675" s="377"/>
      <c r="J675" s="377"/>
      <c r="K675" s="377"/>
      <c r="L675" s="377"/>
      <c r="M675" s="377"/>
      <c r="N675" s="377"/>
      <c r="O675" s="377"/>
      <c r="P675" s="377"/>
      <c r="Q675" s="377"/>
    </row>
    <row r="676" ht="14.25" customHeight="1">
      <c r="A676" s="377"/>
      <c r="B676" s="377"/>
      <c r="C676" s="377"/>
      <c r="D676" s="377"/>
      <c r="E676" s="377"/>
      <c r="F676" s="377"/>
      <c r="G676" s="377"/>
      <c r="H676" s="377"/>
      <c r="I676" s="377"/>
      <c r="J676" s="377"/>
      <c r="K676" s="377"/>
      <c r="L676" s="377"/>
      <c r="M676" s="377"/>
      <c r="N676" s="377"/>
      <c r="O676" s="377"/>
      <c r="P676" s="377"/>
      <c r="Q676" s="377"/>
    </row>
    <row r="677" ht="14.25" customHeight="1">
      <c r="A677" s="377"/>
      <c r="B677" s="377"/>
      <c r="C677" s="377"/>
      <c r="D677" s="377"/>
      <c r="E677" s="377"/>
      <c r="F677" s="377"/>
      <c r="G677" s="377"/>
      <c r="H677" s="377"/>
      <c r="I677" s="377"/>
      <c r="J677" s="377"/>
      <c r="K677" s="377"/>
      <c r="L677" s="377"/>
      <c r="M677" s="377"/>
      <c r="N677" s="377"/>
      <c r="O677" s="377"/>
      <c r="P677" s="377"/>
      <c r="Q677" s="377"/>
    </row>
    <row r="678" ht="14.25" customHeight="1">
      <c r="A678" s="377"/>
      <c r="B678" s="377"/>
      <c r="C678" s="377"/>
      <c r="D678" s="377"/>
      <c r="E678" s="377"/>
      <c r="F678" s="377"/>
      <c r="G678" s="377"/>
      <c r="H678" s="377"/>
      <c r="I678" s="377"/>
      <c r="J678" s="377"/>
      <c r="K678" s="377"/>
      <c r="L678" s="377"/>
      <c r="M678" s="377"/>
      <c r="N678" s="377"/>
      <c r="O678" s="377"/>
      <c r="P678" s="377"/>
      <c r="Q678" s="377"/>
    </row>
    <row r="679" ht="14.25" customHeight="1">
      <c r="A679" s="377"/>
      <c r="B679" s="377"/>
      <c r="C679" s="377"/>
      <c r="D679" s="377"/>
      <c r="E679" s="377"/>
      <c r="F679" s="377"/>
      <c r="G679" s="377"/>
      <c r="H679" s="377"/>
      <c r="I679" s="377"/>
      <c r="J679" s="377"/>
      <c r="K679" s="377"/>
      <c r="L679" s="377"/>
      <c r="M679" s="377"/>
      <c r="N679" s="377"/>
      <c r="O679" s="377"/>
      <c r="P679" s="377"/>
      <c r="Q679" s="377"/>
    </row>
    <row r="680" ht="14.25" customHeight="1">
      <c r="A680" s="377"/>
      <c r="B680" s="377"/>
      <c r="C680" s="377"/>
      <c r="D680" s="377"/>
      <c r="E680" s="377"/>
      <c r="F680" s="377"/>
      <c r="G680" s="377"/>
      <c r="H680" s="377"/>
      <c r="I680" s="377"/>
      <c r="J680" s="377"/>
      <c r="K680" s="377"/>
      <c r="L680" s="377"/>
      <c r="M680" s="377"/>
      <c r="N680" s="377"/>
      <c r="O680" s="377"/>
      <c r="P680" s="377"/>
      <c r="Q680" s="377"/>
    </row>
    <row r="681" ht="14.25" customHeight="1">
      <c r="A681" s="377"/>
      <c r="B681" s="377"/>
      <c r="C681" s="377"/>
      <c r="D681" s="377"/>
      <c r="E681" s="377"/>
      <c r="F681" s="377"/>
      <c r="G681" s="377"/>
      <c r="H681" s="377"/>
      <c r="I681" s="377"/>
      <c r="J681" s="377"/>
      <c r="K681" s="377"/>
      <c r="L681" s="377"/>
      <c r="M681" s="377"/>
      <c r="N681" s="377"/>
      <c r="O681" s="377"/>
      <c r="P681" s="377"/>
      <c r="Q681" s="377"/>
    </row>
    <row r="682" ht="14.25" customHeight="1">
      <c r="A682" s="377"/>
      <c r="B682" s="377"/>
      <c r="C682" s="377"/>
      <c r="D682" s="377"/>
      <c r="E682" s="377"/>
      <c r="F682" s="377"/>
      <c r="G682" s="377"/>
      <c r="H682" s="377"/>
      <c r="I682" s="377"/>
      <c r="J682" s="377"/>
      <c r="K682" s="377"/>
      <c r="L682" s="377"/>
      <c r="M682" s="377"/>
      <c r="N682" s="377"/>
      <c r="O682" s="377"/>
      <c r="P682" s="377"/>
      <c r="Q682" s="377"/>
    </row>
    <row r="683" ht="14.25" customHeight="1">
      <c r="A683" s="377"/>
      <c r="B683" s="377"/>
      <c r="C683" s="377"/>
      <c r="D683" s="377"/>
      <c r="E683" s="377"/>
      <c r="F683" s="377"/>
      <c r="G683" s="377"/>
      <c r="H683" s="377"/>
      <c r="I683" s="377"/>
      <c r="J683" s="377"/>
      <c r="K683" s="377"/>
      <c r="L683" s="377"/>
      <c r="M683" s="377"/>
      <c r="N683" s="377"/>
      <c r="O683" s="377"/>
      <c r="P683" s="377"/>
      <c r="Q683" s="377"/>
    </row>
    <row r="684" ht="14.25" customHeight="1">
      <c r="A684" s="377"/>
      <c r="B684" s="377"/>
      <c r="C684" s="377"/>
      <c r="D684" s="377"/>
      <c r="E684" s="377"/>
      <c r="F684" s="377"/>
      <c r="G684" s="377"/>
      <c r="H684" s="377"/>
      <c r="I684" s="377"/>
      <c r="J684" s="377"/>
      <c r="K684" s="377"/>
      <c r="L684" s="377"/>
      <c r="M684" s="377"/>
      <c r="N684" s="377"/>
      <c r="O684" s="377"/>
      <c r="P684" s="377"/>
      <c r="Q684" s="377"/>
    </row>
    <row r="685" ht="14.25" customHeight="1">
      <c r="A685" s="377"/>
      <c r="B685" s="377"/>
      <c r="C685" s="377"/>
      <c r="D685" s="377"/>
      <c r="E685" s="377"/>
      <c r="F685" s="377"/>
      <c r="G685" s="377"/>
      <c r="H685" s="377"/>
      <c r="I685" s="377"/>
      <c r="J685" s="377"/>
      <c r="K685" s="377"/>
      <c r="L685" s="377"/>
      <c r="M685" s="377"/>
      <c r="N685" s="377"/>
      <c r="O685" s="377"/>
      <c r="P685" s="377"/>
      <c r="Q685" s="377"/>
    </row>
    <row r="686" ht="14.25" customHeight="1">
      <c r="A686" s="377"/>
      <c r="B686" s="377"/>
      <c r="C686" s="377"/>
      <c r="D686" s="377"/>
      <c r="E686" s="377"/>
      <c r="F686" s="377"/>
      <c r="G686" s="377"/>
      <c r="H686" s="377"/>
      <c r="I686" s="377"/>
      <c r="J686" s="377"/>
      <c r="K686" s="377"/>
      <c r="L686" s="377"/>
      <c r="M686" s="377"/>
      <c r="N686" s="377"/>
      <c r="O686" s="377"/>
      <c r="P686" s="377"/>
      <c r="Q686" s="377"/>
    </row>
    <row r="687" ht="14.25" customHeight="1">
      <c r="A687" s="377"/>
      <c r="B687" s="377"/>
      <c r="C687" s="377"/>
      <c r="D687" s="377"/>
      <c r="E687" s="377"/>
      <c r="F687" s="377"/>
      <c r="G687" s="377"/>
      <c r="H687" s="377"/>
      <c r="I687" s="377"/>
      <c r="J687" s="377"/>
      <c r="K687" s="377"/>
      <c r="L687" s="377"/>
      <c r="M687" s="377"/>
      <c r="N687" s="377"/>
      <c r="O687" s="377"/>
      <c r="P687" s="377"/>
      <c r="Q687" s="377"/>
    </row>
    <row r="688" ht="14.25" customHeight="1">
      <c r="A688" s="377"/>
      <c r="B688" s="377"/>
      <c r="C688" s="377"/>
      <c r="D688" s="377"/>
      <c r="E688" s="377"/>
      <c r="F688" s="377"/>
      <c r="G688" s="377"/>
      <c r="H688" s="377"/>
      <c r="I688" s="377"/>
      <c r="J688" s="377"/>
      <c r="K688" s="377"/>
      <c r="L688" s="377"/>
      <c r="M688" s="377"/>
      <c r="N688" s="377"/>
      <c r="O688" s="377"/>
      <c r="P688" s="377"/>
      <c r="Q688" s="377"/>
    </row>
    <row r="689" ht="14.25" customHeight="1">
      <c r="A689" s="377"/>
      <c r="B689" s="377"/>
      <c r="C689" s="377"/>
      <c r="D689" s="377"/>
      <c r="E689" s="377"/>
      <c r="F689" s="377"/>
      <c r="G689" s="377"/>
      <c r="H689" s="377"/>
      <c r="I689" s="377"/>
      <c r="J689" s="377"/>
      <c r="K689" s="377"/>
      <c r="L689" s="377"/>
      <c r="M689" s="377"/>
      <c r="N689" s="377"/>
      <c r="O689" s="377"/>
      <c r="P689" s="377"/>
      <c r="Q689" s="377"/>
    </row>
    <row r="690" ht="14.25" customHeight="1">
      <c r="A690" s="377"/>
      <c r="B690" s="377"/>
      <c r="C690" s="377"/>
      <c r="D690" s="377"/>
      <c r="E690" s="377"/>
      <c r="F690" s="377"/>
      <c r="G690" s="377"/>
      <c r="H690" s="377"/>
      <c r="I690" s="377"/>
      <c r="J690" s="377"/>
      <c r="K690" s="377"/>
      <c r="L690" s="377"/>
      <c r="M690" s="377"/>
      <c r="N690" s="377"/>
      <c r="O690" s="377"/>
      <c r="P690" s="377"/>
      <c r="Q690" s="377"/>
    </row>
    <row r="691" ht="14.25" customHeight="1">
      <c r="A691" s="377"/>
      <c r="B691" s="377"/>
      <c r="C691" s="377"/>
      <c r="D691" s="377"/>
      <c r="E691" s="377"/>
      <c r="F691" s="377"/>
      <c r="G691" s="377"/>
      <c r="H691" s="377"/>
      <c r="I691" s="377"/>
      <c r="J691" s="377"/>
      <c r="K691" s="377"/>
      <c r="L691" s="377"/>
      <c r="M691" s="377"/>
      <c r="N691" s="377"/>
      <c r="O691" s="377"/>
      <c r="P691" s="377"/>
      <c r="Q691" s="377"/>
    </row>
    <row r="692" ht="14.25" customHeight="1">
      <c r="A692" s="377"/>
      <c r="B692" s="377"/>
      <c r="C692" s="377"/>
      <c r="D692" s="377"/>
      <c r="E692" s="377"/>
      <c r="F692" s="377"/>
      <c r="G692" s="377"/>
      <c r="H692" s="377"/>
      <c r="I692" s="377"/>
      <c r="J692" s="377"/>
      <c r="K692" s="377"/>
      <c r="L692" s="377"/>
      <c r="M692" s="377"/>
      <c r="N692" s="377"/>
      <c r="O692" s="377"/>
      <c r="P692" s="377"/>
      <c r="Q692" s="377"/>
    </row>
    <row r="693" ht="14.25" customHeight="1">
      <c r="A693" s="377"/>
      <c r="B693" s="377"/>
      <c r="C693" s="377"/>
      <c r="D693" s="377"/>
      <c r="E693" s="377"/>
      <c r="F693" s="377"/>
      <c r="G693" s="377"/>
      <c r="H693" s="377"/>
      <c r="I693" s="377"/>
      <c r="J693" s="377"/>
      <c r="K693" s="377"/>
      <c r="L693" s="377"/>
      <c r="M693" s="377"/>
      <c r="N693" s="377"/>
      <c r="O693" s="377"/>
      <c r="P693" s="377"/>
      <c r="Q693" s="377"/>
    </row>
    <row r="694" ht="14.25" customHeight="1">
      <c r="A694" s="377"/>
      <c r="B694" s="377"/>
      <c r="C694" s="377"/>
      <c r="D694" s="377"/>
      <c r="E694" s="377"/>
      <c r="F694" s="377"/>
      <c r="G694" s="377"/>
      <c r="H694" s="377"/>
      <c r="I694" s="377"/>
      <c r="J694" s="377"/>
      <c r="K694" s="377"/>
      <c r="L694" s="377"/>
      <c r="M694" s="377"/>
      <c r="N694" s="377"/>
      <c r="O694" s="377"/>
      <c r="P694" s="377"/>
      <c r="Q694" s="377"/>
    </row>
    <row r="695" ht="14.25" customHeight="1">
      <c r="A695" s="377"/>
      <c r="B695" s="377"/>
      <c r="C695" s="377"/>
      <c r="D695" s="377"/>
      <c r="E695" s="377"/>
      <c r="F695" s="377"/>
      <c r="G695" s="377"/>
      <c r="H695" s="377"/>
      <c r="I695" s="377"/>
      <c r="J695" s="377"/>
      <c r="K695" s="377"/>
      <c r="L695" s="377"/>
      <c r="M695" s="377"/>
      <c r="N695" s="377"/>
      <c r="O695" s="377"/>
      <c r="P695" s="377"/>
      <c r="Q695" s="377"/>
    </row>
    <row r="696" ht="14.25" customHeight="1">
      <c r="A696" s="377"/>
      <c r="B696" s="377"/>
      <c r="C696" s="377"/>
      <c r="D696" s="377"/>
      <c r="E696" s="377"/>
      <c r="F696" s="377"/>
      <c r="G696" s="377"/>
      <c r="H696" s="377"/>
      <c r="I696" s="377"/>
      <c r="J696" s="377"/>
      <c r="K696" s="377"/>
      <c r="L696" s="377"/>
      <c r="M696" s="377"/>
      <c r="N696" s="377"/>
      <c r="O696" s="377"/>
      <c r="P696" s="377"/>
      <c r="Q696" s="377"/>
    </row>
    <row r="697" ht="14.25" customHeight="1">
      <c r="A697" s="377"/>
      <c r="B697" s="377"/>
      <c r="C697" s="377"/>
      <c r="D697" s="377"/>
      <c r="E697" s="377"/>
      <c r="F697" s="377"/>
      <c r="G697" s="377"/>
      <c r="H697" s="377"/>
      <c r="I697" s="377"/>
      <c r="J697" s="377"/>
      <c r="K697" s="377"/>
      <c r="L697" s="377"/>
      <c r="M697" s="377"/>
      <c r="N697" s="377"/>
      <c r="O697" s="377"/>
      <c r="P697" s="377"/>
      <c r="Q697" s="377"/>
    </row>
    <row r="698" ht="14.25" customHeight="1">
      <c r="A698" s="377"/>
      <c r="B698" s="377"/>
      <c r="C698" s="377"/>
      <c r="D698" s="377"/>
      <c r="E698" s="377"/>
      <c r="F698" s="377"/>
      <c r="G698" s="377"/>
      <c r="H698" s="377"/>
      <c r="I698" s="377"/>
      <c r="J698" s="377"/>
      <c r="K698" s="377"/>
      <c r="L698" s="377"/>
      <c r="M698" s="377"/>
      <c r="N698" s="377"/>
      <c r="O698" s="377"/>
      <c r="P698" s="377"/>
      <c r="Q698" s="377"/>
    </row>
    <row r="699" ht="14.25" customHeight="1">
      <c r="A699" s="377"/>
      <c r="B699" s="377"/>
      <c r="C699" s="377"/>
      <c r="D699" s="377"/>
      <c r="E699" s="377"/>
      <c r="F699" s="377"/>
      <c r="G699" s="377"/>
      <c r="H699" s="377"/>
      <c r="I699" s="377"/>
      <c r="J699" s="377"/>
      <c r="K699" s="377"/>
      <c r="L699" s="377"/>
      <c r="M699" s="377"/>
      <c r="N699" s="377"/>
      <c r="O699" s="377"/>
      <c r="P699" s="377"/>
      <c r="Q699" s="377"/>
    </row>
    <row r="700" ht="14.25" customHeight="1">
      <c r="A700" s="377"/>
      <c r="B700" s="377"/>
      <c r="C700" s="377"/>
      <c r="D700" s="377"/>
      <c r="E700" s="377"/>
      <c r="F700" s="377"/>
      <c r="G700" s="377"/>
      <c r="H700" s="377"/>
      <c r="I700" s="377"/>
      <c r="J700" s="377"/>
      <c r="K700" s="377"/>
      <c r="L700" s="377"/>
      <c r="M700" s="377"/>
      <c r="N700" s="377"/>
      <c r="O700" s="377"/>
      <c r="P700" s="377"/>
      <c r="Q700" s="377"/>
    </row>
    <row r="701" ht="14.25" customHeight="1">
      <c r="A701" s="377"/>
      <c r="B701" s="377"/>
      <c r="C701" s="377"/>
      <c r="D701" s="377"/>
      <c r="E701" s="377"/>
      <c r="F701" s="377"/>
      <c r="G701" s="377"/>
      <c r="H701" s="377"/>
      <c r="I701" s="377"/>
      <c r="J701" s="377"/>
      <c r="K701" s="377"/>
      <c r="L701" s="377"/>
      <c r="M701" s="377"/>
      <c r="N701" s="377"/>
      <c r="O701" s="377"/>
      <c r="P701" s="377"/>
      <c r="Q701" s="377"/>
    </row>
    <row r="702" ht="14.25" customHeight="1">
      <c r="A702" s="377"/>
      <c r="B702" s="377"/>
      <c r="C702" s="377"/>
      <c r="D702" s="377"/>
      <c r="E702" s="377"/>
      <c r="F702" s="377"/>
      <c r="G702" s="377"/>
      <c r="H702" s="377"/>
      <c r="I702" s="377"/>
      <c r="J702" s="377"/>
      <c r="K702" s="377"/>
      <c r="L702" s="377"/>
      <c r="M702" s="377"/>
      <c r="N702" s="377"/>
      <c r="O702" s="377"/>
      <c r="P702" s="377"/>
      <c r="Q702" s="377"/>
    </row>
    <row r="703" ht="14.25" customHeight="1">
      <c r="A703" s="377"/>
      <c r="B703" s="377"/>
      <c r="C703" s="377"/>
      <c r="D703" s="377"/>
      <c r="E703" s="377"/>
      <c r="F703" s="377"/>
      <c r="G703" s="377"/>
      <c r="H703" s="377"/>
      <c r="I703" s="377"/>
      <c r="J703" s="377"/>
      <c r="K703" s="377"/>
      <c r="L703" s="377"/>
      <c r="M703" s="377"/>
      <c r="N703" s="377"/>
      <c r="O703" s="377"/>
      <c r="P703" s="377"/>
      <c r="Q703" s="377"/>
    </row>
    <row r="704" ht="14.25" customHeight="1">
      <c r="A704" s="377"/>
      <c r="B704" s="377"/>
      <c r="C704" s="377"/>
      <c r="D704" s="377"/>
      <c r="E704" s="377"/>
      <c r="F704" s="377"/>
      <c r="G704" s="377"/>
      <c r="H704" s="377"/>
      <c r="I704" s="377"/>
      <c r="J704" s="377"/>
      <c r="K704" s="377"/>
      <c r="L704" s="377"/>
      <c r="M704" s="377"/>
      <c r="N704" s="377"/>
      <c r="O704" s="377"/>
      <c r="P704" s="377"/>
      <c r="Q704" s="377"/>
    </row>
    <row r="705" ht="14.25" customHeight="1">
      <c r="A705" s="377"/>
      <c r="B705" s="377"/>
      <c r="C705" s="377"/>
      <c r="D705" s="377"/>
      <c r="E705" s="377"/>
      <c r="F705" s="377"/>
      <c r="G705" s="377"/>
      <c r="H705" s="377"/>
      <c r="I705" s="377"/>
      <c r="J705" s="377"/>
      <c r="K705" s="377"/>
      <c r="L705" s="377"/>
      <c r="M705" s="377"/>
      <c r="N705" s="377"/>
      <c r="O705" s="377"/>
      <c r="P705" s="377"/>
      <c r="Q705" s="377"/>
    </row>
    <row r="706" ht="14.25" customHeight="1">
      <c r="A706" s="377"/>
      <c r="B706" s="377"/>
      <c r="C706" s="377"/>
      <c r="D706" s="377"/>
      <c r="E706" s="377"/>
      <c r="F706" s="377"/>
      <c r="G706" s="377"/>
      <c r="H706" s="377"/>
      <c r="I706" s="377"/>
      <c r="J706" s="377"/>
      <c r="K706" s="377"/>
      <c r="L706" s="377"/>
      <c r="M706" s="377"/>
      <c r="N706" s="377"/>
      <c r="O706" s="377"/>
      <c r="P706" s="377"/>
      <c r="Q706" s="377"/>
    </row>
    <row r="707" ht="14.25" customHeight="1">
      <c r="A707" s="377"/>
      <c r="B707" s="377"/>
      <c r="C707" s="377"/>
      <c r="D707" s="377"/>
      <c r="E707" s="377"/>
      <c r="F707" s="377"/>
      <c r="G707" s="377"/>
      <c r="H707" s="377"/>
      <c r="I707" s="377"/>
      <c r="J707" s="377"/>
      <c r="K707" s="377"/>
      <c r="L707" s="377"/>
      <c r="M707" s="377"/>
      <c r="N707" s="377"/>
      <c r="O707" s="377"/>
      <c r="P707" s="377"/>
      <c r="Q707" s="377"/>
    </row>
    <row r="708" ht="14.25" customHeight="1">
      <c r="A708" s="377"/>
      <c r="B708" s="377"/>
      <c r="C708" s="377"/>
      <c r="D708" s="377"/>
      <c r="E708" s="377"/>
      <c r="F708" s="377"/>
      <c r="G708" s="377"/>
      <c r="H708" s="377"/>
      <c r="I708" s="377"/>
      <c r="J708" s="377"/>
      <c r="K708" s="377"/>
      <c r="L708" s="377"/>
      <c r="M708" s="377"/>
      <c r="N708" s="377"/>
      <c r="O708" s="377"/>
      <c r="P708" s="377"/>
      <c r="Q708" s="377"/>
    </row>
    <row r="709" ht="14.25" customHeight="1">
      <c r="A709" s="377"/>
      <c r="B709" s="377"/>
      <c r="C709" s="377"/>
      <c r="D709" s="377"/>
      <c r="E709" s="377"/>
      <c r="F709" s="377"/>
      <c r="G709" s="377"/>
      <c r="H709" s="377"/>
      <c r="I709" s="377"/>
      <c r="J709" s="377"/>
      <c r="K709" s="377"/>
      <c r="L709" s="377"/>
      <c r="M709" s="377"/>
      <c r="N709" s="377"/>
      <c r="O709" s="377"/>
      <c r="P709" s="377"/>
      <c r="Q709" s="377"/>
    </row>
    <row r="710" ht="14.25" customHeight="1">
      <c r="A710" s="377"/>
      <c r="B710" s="377"/>
      <c r="C710" s="377"/>
      <c r="D710" s="377"/>
      <c r="E710" s="377"/>
      <c r="F710" s="377"/>
      <c r="G710" s="377"/>
      <c r="H710" s="377"/>
      <c r="I710" s="377"/>
      <c r="J710" s="377"/>
      <c r="K710" s="377"/>
      <c r="L710" s="377"/>
      <c r="M710" s="377"/>
      <c r="N710" s="377"/>
      <c r="O710" s="377"/>
      <c r="P710" s="377"/>
      <c r="Q710" s="377"/>
    </row>
    <row r="711" ht="14.25" customHeight="1">
      <c r="A711" s="377"/>
      <c r="B711" s="377"/>
      <c r="C711" s="377"/>
      <c r="D711" s="377"/>
      <c r="E711" s="377"/>
      <c r="F711" s="377"/>
      <c r="G711" s="377"/>
      <c r="H711" s="377"/>
      <c r="I711" s="377"/>
      <c r="J711" s="377"/>
      <c r="K711" s="377"/>
      <c r="L711" s="377"/>
      <c r="M711" s="377"/>
      <c r="N711" s="377"/>
      <c r="O711" s="377"/>
      <c r="P711" s="377"/>
      <c r="Q711" s="377"/>
    </row>
    <row r="712" ht="14.25" customHeight="1">
      <c r="A712" s="377"/>
      <c r="B712" s="377"/>
      <c r="C712" s="377"/>
      <c r="D712" s="377"/>
      <c r="E712" s="377"/>
      <c r="F712" s="377"/>
      <c r="G712" s="377"/>
      <c r="H712" s="377"/>
      <c r="I712" s="377"/>
      <c r="J712" s="377"/>
      <c r="K712" s="377"/>
      <c r="L712" s="377"/>
      <c r="M712" s="377"/>
      <c r="N712" s="377"/>
      <c r="O712" s="377"/>
      <c r="P712" s="377"/>
      <c r="Q712" s="377"/>
    </row>
    <row r="713" ht="14.25" customHeight="1">
      <c r="A713" s="377"/>
      <c r="B713" s="377"/>
      <c r="C713" s="377"/>
      <c r="D713" s="377"/>
      <c r="E713" s="377"/>
      <c r="F713" s="377"/>
      <c r="G713" s="377"/>
      <c r="H713" s="377"/>
      <c r="I713" s="377"/>
      <c r="J713" s="377"/>
      <c r="K713" s="377"/>
      <c r="L713" s="377"/>
      <c r="M713" s="377"/>
      <c r="N713" s="377"/>
      <c r="O713" s="377"/>
      <c r="P713" s="377"/>
      <c r="Q713" s="377"/>
    </row>
    <row r="714" ht="14.25" customHeight="1">
      <c r="A714" s="377"/>
      <c r="B714" s="377"/>
      <c r="C714" s="377"/>
      <c r="D714" s="377"/>
      <c r="E714" s="377"/>
      <c r="F714" s="377"/>
      <c r="G714" s="377"/>
      <c r="H714" s="377"/>
      <c r="I714" s="377"/>
      <c r="J714" s="377"/>
      <c r="K714" s="377"/>
      <c r="L714" s="377"/>
      <c r="M714" s="377"/>
      <c r="N714" s="377"/>
      <c r="O714" s="377"/>
      <c r="P714" s="377"/>
      <c r="Q714" s="377"/>
    </row>
    <row r="715" ht="14.25" customHeight="1">
      <c r="A715" s="377"/>
      <c r="B715" s="377"/>
      <c r="C715" s="377"/>
      <c r="D715" s="377"/>
      <c r="E715" s="377"/>
      <c r="F715" s="377"/>
      <c r="G715" s="377"/>
      <c r="H715" s="377"/>
      <c r="I715" s="377"/>
      <c r="J715" s="377"/>
      <c r="K715" s="377"/>
      <c r="L715" s="377"/>
      <c r="M715" s="377"/>
      <c r="N715" s="377"/>
      <c r="O715" s="377"/>
      <c r="P715" s="377"/>
      <c r="Q715" s="377"/>
    </row>
    <row r="716" ht="14.25" customHeight="1">
      <c r="A716" s="377"/>
      <c r="B716" s="377"/>
      <c r="C716" s="377"/>
      <c r="D716" s="377"/>
      <c r="E716" s="377"/>
      <c r="F716" s="377"/>
      <c r="G716" s="377"/>
      <c r="H716" s="377"/>
      <c r="I716" s="377"/>
      <c r="J716" s="377"/>
      <c r="K716" s="377"/>
      <c r="L716" s="377"/>
      <c r="M716" s="377"/>
      <c r="N716" s="377"/>
      <c r="O716" s="377"/>
      <c r="P716" s="377"/>
      <c r="Q716" s="377"/>
    </row>
    <row r="717" ht="14.25" customHeight="1">
      <c r="A717" s="377"/>
      <c r="B717" s="377"/>
      <c r="C717" s="377"/>
      <c r="D717" s="377"/>
      <c r="E717" s="377"/>
      <c r="F717" s="377"/>
      <c r="G717" s="377"/>
      <c r="H717" s="377"/>
      <c r="I717" s="377"/>
      <c r="J717" s="377"/>
      <c r="K717" s="377"/>
      <c r="L717" s="377"/>
      <c r="M717" s="377"/>
      <c r="N717" s="377"/>
      <c r="O717" s="377"/>
      <c r="P717" s="377"/>
      <c r="Q717" s="377"/>
    </row>
    <row r="718" ht="14.25" customHeight="1">
      <c r="A718" s="377"/>
      <c r="B718" s="377"/>
      <c r="C718" s="377"/>
      <c r="D718" s="377"/>
      <c r="E718" s="377"/>
      <c r="F718" s="377"/>
      <c r="G718" s="377"/>
      <c r="H718" s="377"/>
      <c r="I718" s="377"/>
      <c r="J718" s="377"/>
      <c r="K718" s="377"/>
      <c r="L718" s="377"/>
      <c r="M718" s="377"/>
      <c r="N718" s="377"/>
      <c r="O718" s="377"/>
      <c r="P718" s="377"/>
      <c r="Q718" s="377"/>
    </row>
    <row r="719" ht="14.25" customHeight="1">
      <c r="A719" s="377"/>
      <c r="B719" s="377"/>
      <c r="C719" s="377"/>
      <c r="D719" s="377"/>
      <c r="E719" s="377"/>
      <c r="F719" s="377"/>
      <c r="G719" s="377"/>
      <c r="H719" s="377"/>
      <c r="I719" s="377"/>
      <c r="J719" s="377"/>
      <c r="K719" s="377"/>
      <c r="L719" s="377"/>
      <c r="M719" s="377"/>
      <c r="N719" s="377"/>
      <c r="O719" s="377"/>
      <c r="P719" s="377"/>
      <c r="Q719" s="377"/>
    </row>
    <row r="720" ht="14.25" customHeight="1">
      <c r="A720" s="377"/>
      <c r="B720" s="377"/>
      <c r="C720" s="377"/>
      <c r="D720" s="377"/>
      <c r="E720" s="377"/>
      <c r="F720" s="377"/>
      <c r="G720" s="377"/>
      <c r="H720" s="377"/>
      <c r="I720" s="377"/>
      <c r="J720" s="377"/>
      <c r="K720" s="377"/>
      <c r="L720" s="377"/>
      <c r="M720" s="377"/>
      <c r="N720" s="377"/>
      <c r="O720" s="377"/>
      <c r="P720" s="377"/>
      <c r="Q720" s="377"/>
    </row>
    <row r="721" ht="14.25" customHeight="1">
      <c r="A721" s="377"/>
      <c r="B721" s="377"/>
      <c r="C721" s="377"/>
      <c r="D721" s="377"/>
      <c r="E721" s="377"/>
      <c r="F721" s="377"/>
      <c r="G721" s="377"/>
      <c r="H721" s="377"/>
      <c r="I721" s="377"/>
      <c r="J721" s="377"/>
      <c r="K721" s="377"/>
      <c r="L721" s="377"/>
      <c r="M721" s="377"/>
      <c r="N721" s="377"/>
      <c r="O721" s="377"/>
      <c r="P721" s="377"/>
      <c r="Q721" s="377"/>
    </row>
    <row r="722" ht="14.25" customHeight="1">
      <c r="A722" s="377"/>
      <c r="B722" s="377"/>
      <c r="C722" s="377"/>
      <c r="D722" s="377"/>
      <c r="E722" s="377"/>
      <c r="F722" s="377"/>
      <c r="G722" s="377"/>
      <c r="H722" s="377"/>
      <c r="I722" s="377"/>
      <c r="J722" s="377"/>
      <c r="K722" s="377"/>
      <c r="L722" s="377"/>
      <c r="M722" s="377"/>
      <c r="N722" s="377"/>
      <c r="O722" s="377"/>
      <c r="P722" s="377"/>
      <c r="Q722" s="377"/>
    </row>
    <row r="723" ht="14.25" customHeight="1">
      <c r="A723" s="377"/>
      <c r="B723" s="377"/>
      <c r="C723" s="377"/>
      <c r="D723" s="377"/>
      <c r="E723" s="377"/>
      <c r="F723" s="377"/>
      <c r="G723" s="377"/>
      <c r="H723" s="377"/>
      <c r="I723" s="377"/>
      <c r="J723" s="377"/>
      <c r="K723" s="377"/>
      <c r="L723" s="377"/>
      <c r="M723" s="377"/>
      <c r="N723" s="377"/>
      <c r="O723" s="377"/>
      <c r="P723" s="377"/>
      <c r="Q723" s="377"/>
    </row>
    <row r="724" ht="14.25" customHeight="1">
      <c r="A724" s="377"/>
      <c r="B724" s="377"/>
      <c r="C724" s="377"/>
      <c r="D724" s="377"/>
      <c r="E724" s="377"/>
      <c r="F724" s="377"/>
      <c r="G724" s="377"/>
      <c r="H724" s="377"/>
      <c r="I724" s="377"/>
      <c r="J724" s="377"/>
      <c r="K724" s="377"/>
      <c r="L724" s="377"/>
      <c r="M724" s="377"/>
      <c r="N724" s="377"/>
      <c r="O724" s="377"/>
      <c r="P724" s="377"/>
      <c r="Q724" s="377"/>
    </row>
    <row r="725" ht="14.25" customHeight="1">
      <c r="A725" s="377"/>
      <c r="B725" s="377"/>
      <c r="C725" s="377"/>
      <c r="D725" s="377"/>
      <c r="E725" s="377"/>
      <c r="F725" s="377"/>
      <c r="G725" s="377"/>
      <c r="H725" s="377"/>
      <c r="I725" s="377"/>
      <c r="J725" s="377"/>
      <c r="K725" s="377"/>
      <c r="L725" s="377"/>
      <c r="M725" s="377"/>
      <c r="N725" s="377"/>
      <c r="O725" s="377"/>
      <c r="P725" s="377"/>
      <c r="Q725" s="377"/>
    </row>
    <row r="726" ht="14.25" customHeight="1">
      <c r="A726" s="377"/>
      <c r="B726" s="377"/>
      <c r="C726" s="377"/>
      <c r="D726" s="377"/>
      <c r="E726" s="377"/>
      <c r="F726" s="377"/>
      <c r="G726" s="377"/>
      <c r="H726" s="377"/>
      <c r="I726" s="377"/>
      <c r="J726" s="377"/>
      <c r="K726" s="377"/>
      <c r="L726" s="377"/>
      <c r="M726" s="377"/>
      <c r="N726" s="377"/>
      <c r="O726" s="377"/>
      <c r="P726" s="377"/>
      <c r="Q726" s="377"/>
    </row>
    <row r="727" ht="14.25" customHeight="1">
      <c r="A727" s="377"/>
      <c r="B727" s="377"/>
      <c r="C727" s="377"/>
      <c r="D727" s="377"/>
      <c r="E727" s="377"/>
      <c r="F727" s="377"/>
      <c r="G727" s="377"/>
      <c r="H727" s="377"/>
      <c r="I727" s="377"/>
      <c r="J727" s="377"/>
      <c r="K727" s="377"/>
      <c r="L727" s="377"/>
      <c r="M727" s="377"/>
      <c r="N727" s="377"/>
      <c r="O727" s="377"/>
      <c r="P727" s="377"/>
      <c r="Q727" s="377"/>
    </row>
    <row r="728" ht="14.25" customHeight="1">
      <c r="A728" s="377"/>
      <c r="B728" s="377"/>
      <c r="C728" s="377"/>
      <c r="D728" s="377"/>
      <c r="E728" s="377"/>
      <c r="F728" s="377"/>
      <c r="G728" s="377"/>
      <c r="H728" s="377"/>
      <c r="I728" s="377"/>
      <c r="J728" s="377"/>
      <c r="K728" s="377"/>
      <c r="L728" s="377"/>
      <c r="M728" s="377"/>
      <c r="N728" s="377"/>
      <c r="O728" s="377"/>
      <c r="P728" s="377"/>
      <c r="Q728" s="377"/>
    </row>
    <row r="729" ht="14.25" customHeight="1">
      <c r="A729" s="377"/>
      <c r="B729" s="377"/>
      <c r="C729" s="377"/>
      <c r="D729" s="377"/>
      <c r="E729" s="377"/>
      <c r="F729" s="377"/>
      <c r="G729" s="377"/>
      <c r="H729" s="377"/>
      <c r="I729" s="377"/>
      <c r="J729" s="377"/>
      <c r="K729" s="377"/>
      <c r="L729" s="377"/>
      <c r="M729" s="377"/>
      <c r="N729" s="377"/>
      <c r="O729" s="377"/>
      <c r="P729" s="377"/>
      <c r="Q729" s="377"/>
    </row>
    <row r="730" ht="14.25" customHeight="1">
      <c r="A730" s="377"/>
      <c r="B730" s="377"/>
      <c r="C730" s="377"/>
      <c r="D730" s="377"/>
      <c r="E730" s="377"/>
      <c r="F730" s="377"/>
      <c r="G730" s="377"/>
      <c r="H730" s="377"/>
      <c r="I730" s="377"/>
      <c r="J730" s="377"/>
      <c r="K730" s="377"/>
      <c r="L730" s="377"/>
      <c r="M730" s="377"/>
      <c r="N730" s="377"/>
      <c r="O730" s="377"/>
      <c r="P730" s="377"/>
      <c r="Q730" s="377"/>
    </row>
    <row r="731" ht="14.25" customHeight="1">
      <c r="A731" s="377"/>
      <c r="B731" s="377"/>
      <c r="C731" s="377"/>
      <c r="D731" s="377"/>
      <c r="E731" s="377"/>
      <c r="F731" s="377"/>
      <c r="G731" s="377"/>
      <c r="H731" s="377"/>
      <c r="I731" s="377"/>
      <c r="J731" s="377"/>
      <c r="K731" s="377"/>
      <c r="L731" s="377"/>
      <c r="M731" s="377"/>
      <c r="N731" s="377"/>
      <c r="O731" s="377"/>
      <c r="P731" s="377"/>
      <c r="Q731" s="377"/>
    </row>
    <row r="732" ht="14.25" customHeight="1">
      <c r="A732" s="377"/>
      <c r="B732" s="377"/>
      <c r="C732" s="377"/>
      <c r="D732" s="377"/>
      <c r="E732" s="377"/>
      <c r="F732" s="377"/>
      <c r="G732" s="377"/>
      <c r="H732" s="377"/>
      <c r="I732" s="377"/>
      <c r="J732" s="377"/>
      <c r="K732" s="377"/>
      <c r="L732" s="377"/>
      <c r="M732" s="377"/>
      <c r="N732" s="377"/>
      <c r="O732" s="377"/>
      <c r="P732" s="377"/>
      <c r="Q732" s="377"/>
    </row>
    <row r="733" ht="14.25" customHeight="1">
      <c r="A733" s="377"/>
      <c r="B733" s="377"/>
      <c r="C733" s="377"/>
      <c r="D733" s="377"/>
      <c r="E733" s="377"/>
      <c r="F733" s="377"/>
      <c r="G733" s="377"/>
      <c r="H733" s="377"/>
      <c r="I733" s="377"/>
      <c r="J733" s="377"/>
      <c r="K733" s="377"/>
      <c r="L733" s="377"/>
      <c r="M733" s="377"/>
      <c r="N733" s="377"/>
      <c r="O733" s="377"/>
      <c r="P733" s="377"/>
      <c r="Q733" s="377"/>
    </row>
    <row r="734" ht="14.25" customHeight="1">
      <c r="A734" s="377"/>
      <c r="B734" s="377"/>
      <c r="C734" s="377"/>
      <c r="D734" s="377"/>
      <c r="E734" s="377"/>
      <c r="F734" s="377"/>
      <c r="G734" s="377"/>
      <c r="H734" s="377"/>
      <c r="I734" s="377"/>
      <c r="J734" s="377"/>
      <c r="K734" s="377"/>
      <c r="L734" s="377"/>
      <c r="M734" s="377"/>
      <c r="N734" s="377"/>
      <c r="O734" s="377"/>
      <c r="P734" s="377"/>
      <c r="Q734" s="377"/>
    </row>
    <row r="735" ht="14.25" customHeight="1">
      <c r="A735" s="377"/>
      <c r="B735" s="377"/>
      <c r="C735" s="377"/>
      <c r="D735" s="377"/>
      <c r="E735" s="377"/>
      <c r="F735" s="377"/>
      <c r="G735" s="377"/>
      <c r="H735" s="377"/>
      <c r="I735" s="377"/>
      <c r="J735" s="377"/>
      <c r="K735" s="377"/>
      <c r="L735" s="377"/>
      <c r="M735" s="377"/>
      <c r="N735" s="377"/>
      <c r="O735" s="377"/>
      <c r="P735" s="377"/>
      <c r="Q735" s="377"/>
    </row>
    <row r="736" ht="14.25" customHeight="1">
      <c r="A736" s="377"/>
      <c r="B736" s="377"/>
      <c r="C736" s="377"/>
      <c r="D736" s="377"/>
      <c r="E736" s="377"/>
      <c r="F736" s="377"/>
      <c r="G736" s="377"/>
      <c r="H736" s="377"/>
      <c r="I736" s="377"/>
      <c r="J736" s="377"/>
      <c r="K736" s="377"/>
      <c r="L736" s="377"/>
      <c r="M736" s="377"/>
      <c r="N736" s="377"/>
      <c r="O736" s="377"/>
      <c r="P736" s="377"/>
      <c r="Q736" s="377"/>
    </row>
    <row r="737" ht="14.25" customHeight="1">
      <c r="A737" s="377"/>
      <c r="B737" s="377"/>
      <c r="C737" s="377"/>
      <c r="D737" s="377"/>
      <c r="E737" s="377"/>
      <c r="F737" s="377"/>
      <c r="G737" s="377"/>
      <c r="H737" s="377"/>
      <c r="I737" s="377"/>
      <c r="J737" s="377"/>
      <c r="K737" s="377"/>
      <c r="L737" s="377"/>
      <c r="M737" s="377"/>
      <c r="N737" s="377"/>
      <c r="O737" s="377"/>
      <c r="P737" s="377"/>
      <c r="Q737" s="377"/>
    </row>
    <row r="738" ht="14.25" customHeight="1">
      <c r="A738" s="377"/>
      <c r="B738" s="377"/>
      <c r="C738" s="377"/>
      <c r="D738" s="377"/>
      <c r="E738" s="377"/>
      <c r="F738" s="377"/>
      <c r="G738" s="377"/>
      <c r="H738" s="377"/>
      <c r="I738" s="377"/>
      <c r="J738" s="377"/>
      <c r="K738" s="377"/>
      <c r="L738" s="377"/>
      <c r="M738" s="377"/>
      <c r="N738" s="377"/>
      <c r="O738" s="377"/>
      <c r="P738" s="377"/>
      <c r="Q738" s="377"/>
    </row>
    <row r="739" ht="14.25" customHeight="1">
      <c r="A739" s="377"/>
      <c r="B739" s="377"/>
      <c r="C739" s="377"/>
      <c r="D739" s="377"/>
      <c r="E739" s="377"/>
      <c r="F739" s="377"/>
      <c r="G739" s="377"/>
      <c r="H739" s="377"/>
      <c r="I739" s="377"/>
      <c r="J739" s="377"/>
      <c r="K739" s="377"/>
      <c r="L739" s="377"/>
      <c r="M739" s="377"/>
      <c r="N739" s="377"/>
      <c r="O739" s="377"/>
      <c r="P739" s="377"/>
      <c r="Q739" s="377"/>
    </row>
    <row r="740" ht="14.25" customHeight="1">
      <c r="A740" s="377"/>
      <c r="B740" s="377"/>
      <c r="C740" s="377"/>
      <c r="D740" s="377"/>
      <c r="E740" s="377"/>
      <c r="F740" s="377"/>
      <c r="G740" s="377"/>
      <c r="H740" s="377"/>
      <c r="I740" s="377"/>
      <c r="J740" s="377"/>
      <c r="K740" s="377"/>
      <c r="L740" s="377"/>
      <c r="M740" s="377"/>
      <c r="N740" s="377"/>
      <c r="O740" s="377"/>
      <c r="P740" s="377"/>
      <c r="Q740" s="377"/>
    </row>
    <row r="741" ht="14.25" customHeight="1">
      <c r="A741" s="377"/>
      <c r="B741" s="377"/>
      <c r="C741" s="377"/>
      <c r="D741" s="377"/>
      <c r="E741" s="377"/>
      <c r="F741" s="377"/>
      <c r="G741" s="377"/>
      <c r="H741" s="377"/>
      <c r="I741" s="377"/>
      <c r="J741" s="377"/>
      <c r="K741" s="377"/>
      <c r="L741" s="377"/>
      <c r="M741" s="377"/>
      <c r="N741" s="377"/>
      <c r="O741" s="377"/>
      <c r="P741" s="377"/>
      <c r="Q741" s="377"/>
    </row>
    <row r="742" ht="14.25" customHeight="1">
      <c r="A742" s="377"/>
      <c r="B742" s="377"/>
      <c r="C742" s="377"/>
      <c r="D742" s="377"/>
      <c r="E742" s="377"/>
      <c r="F742" s="377"/>
      <c r="G742" s="377"/>
      <c r="H742" s="377"/>
      <c r="I742" s="377"/>
      <c r="J742" s="377"/>
      <c r="K742" s="377"/>
      <c r="L742" s="377"/>
      <c r="M742" s="377"/>
      <c r="N742" s="377"/>
      <c r="O742" s="377"/>
      <c r="P742" s="377"/>
      <c r="Q742" s="377"/>
    </row>
    <row r="743" ht="14.25" customHeight="1">
      <c r="A743" s="377"/>
      <c r="B743" s="377"/>
      <c r="C743" s="377"/>
      <c r="D743" s="377"/>
      <c r="E743" s="377"/>
      <c r="F743" s="377"/>
      <c r="G743" s="377"/>
      <c r="H743" s="377"/>
      <c r="I743" s="377"/>
      <c r="J743" s="377"/>
      <c r="K743" s="377"/>
      <c r="L743" s="377"/>
      <c r="M743" s="377"/>
      <c r="N743" s="377"/>
      <c r="O743" s="377"/>
      <c r="P743" s="377"/>
      <c r="Q743" s="377"/>
    </row>
    <row r="744" ht="14.25" customHeight="1">
      <c r="A744" s="377"/>
      <c r="B744" s="377"/>
      <c r="C744" s="377"/>
      <c r="D744" s="377"/>
      <c r="E744" s="377"/>
      <c r="F744" s="377"/>
      <c r="G744" s="377"/>
      <c r="H744" s="377"/>
      <c r="I744" s="377"/>
      <c r="J744" s="377"/>
      <c r="K744" s="377"/>
      <c r="L744" s="377"/>
      <c r="M744" s="377"/>
      <c r="N744" s="377"/>
      <c r="O744" s="377"/>
      <c r="P744" s="377"/>
      <c r="Q744" s="377"/>
    </row>
    <row r="745" ht="14.25" customHeight="1">
      <c r="A745" s="377"/>
      <c r="B745" s="377"/>
      <c r="C745" s="377"/>
      <c r="D745" s="377"/>
      <c r="E745" s="377"/>
      <c r="F745" s="377"/>
      <c r="G745" s="377"/>
      <c r="H745" s="377"/>
      <c r="I745" s="377"/>
      <c r="J745" s="377"/>
      <c r="K745" s="377"/>
      <c r="L745" s="377"/>
      <c r="M745" s="377"/>
      <c r="N745" s="377"/>
      <c r="O745" s="377"/>
      <c r="P745" s="377"/>
      <c r="Q745" s="377"/>
    </row>
    <row r="746" ht="14.25" customHeight="1">
      <c r="A746" s="377"/>
      <c r="B746" s="377"/>
      <c r="C746" s="377"/>
      <c r="D746" s="377"/>
      <c r="E746" s="377"/>
      <c r="F746" s="377"/>
      <c r="G746" s="377"/>
      <c r="H746" s="377"/>
      <c r="I746" s="377"/>
      <c r="J746" s="377"/>
      <c r="K746" s="377"/>
      <c r="L746" s="377"/>
      <c r="M746" s="377"/>
      <c r="N746" s="377"/>
      <c r="O746" s="377"/>
      <c r="P746" s="377"/>
      <c r="Q746" s="377"/>
    </row>
    <row r="747" ht="14.25" customHeight="1">
      <c r="A747" s="377"/>
      <c r="B747" s="377"/>
      <c r="C747" s="377"/>
      <c r="D747" s="377"/>
      <c r="E747" s="377"/>
      <c r="F747" s="377"/>
      <c r="G747" s="377"/>
      <c r="H747" s="377"/>
      <c r="I747" s="377"/>
      <c r="J747" s="377"/>
      <c r="K747" s="377"/>
      <c r="L747" s="377"/>
      <c r="M747" s="377"/>
      <c r="N747" s="377"/>
      <c r="O747" s="377"/>
      <c r="P747" s="377"/>
      <c r="Q747" s="377"/>
    </row>
    <row r="748" ht="14.25" customHeight="1">
      <c r="A748" s="377"/>
      <c r="B748" s="377"/>
      <c r="C748" s="377"/>
      <c r="D748" s="377"/>
      <c r="E748" s="377"/>
      <c r="F748" s="377"/>
      <c r="G748" s="377"/>
      <c r="H748" s="377"/>
      <c r="I748" s="377"/>
      <c r="J748" s="377"/>
      <c r="K748" s="377"/>
      <c r="L748" s="377"/>
      <c r="M748" s="377"/>
      <c r="N748" s="377"/>
      <c r="O748" s="377"/>
      <c r="P748" s="377"/>
      <c r="Q748" s="377"/>
    </row>
    <row r="749" ht="14.25" customHeight="1">
      <c r="A749" s="377"/>
      <c r="B749" s="377"/>
      <c r="C749" s="377"/>
      <c r="D749" s="377"/>
      <c r="E749" s="377"/>
      <c r="F749" s="377"/>
      <c r="G749" s="377"/>
      <c r="H749" s="377"/>
      <c r="I749" s="377"/>
      <c r="J749" s="377"/>
      <c r="K749" s="377"/>
      <c r="L749" s="377"/>
      <c r="M749" s="377"/>
      <c r="N749" s="377"/>
      <c r="O749" s="377"/>
      <c r="P749" s="377"/>
      <c r="Q749" s="377"/>
    </row>
    <row r="750" ht="14.25" customHeight="1">
      <c r="A750" s="377"/>
      <c r="B750" s="377"/>
      <c r="C750" s="377"/>
      <c r="D750" s="377"/>
      <c r="E750" s="377"/>
      <c r="F750" s="377"/>
      <c r="G750" s="377"/>
      <c r="H750" s="377"/>
      <c r="I750" s="377"/>
      <c r="J750" s="377"/>
      <c r="K750" s="377"/>
      <c r="L750" s="377"/>
      <c r="M750" s="377"/>
      <c r="N750" s="377"/>
      <c r="O750" s="377"/>
      <c r="P750" s="377"/>
      <c r="Q750" s="377"/>
    </row>
    <row r="751" ht="14.25" customHeight="1">
      <c r="A751" s="377"/>
      <c r="B751" s="377"/>
      <c r="C751" s="377"/>
      <c r="D751" s="377"/>
      <c r="E751" s="377"/>
      <c r="F751" s="377"/>
      <c r="G751" s="377"/>
      <c r="H751" s="377"/>
      <c r="I751" s="377"/>
      <c r="J751" s="377"/>
      <c r="K751" s="377"/>
      <c r="L751" s="377"/>
      <c r="M751" s="377"/>
      <c r="N751" s="377"/>
      <c r="O751" s="377"/>
      <c r="P751" s="377"/>
      <c r="Q751" s="377"/>
    </row>
    <row r="752" ht="14.25" customHeight="1">
      <c r="A752" s="377"/>
      <c r="B752" s="377"/>
      <c r="C752" s="377"/>
      <c r="D752" s="377"/>
      <c r="E752" s="377"/>
      <c r="F752" s="377"/>
      <c r="G752" s="377"/>
      <c r="H752" s="377"/>
      <c r="I752" s="377"/>
      <c r="J752" s="377"/>
      <c r="K752" s="377"/>
      <c r="L752" s="377"/>
      <c r="M752" s="377"/>
      <c r="N752" s="377"/>
      <c r="O752" s="377"/>
      <c r="P752" s="377"/>
      <c r="Q752" s="377"/>
    </row>
    <row r="753" ht="14.25" customHeight="1">
      <c r="A753" s="377"/>
      <c r="B753" s="377"/>
      <c r="C753" s="377"/>
      <c r="D753" s="377"/>
      <c r="E753" s="377"/>
      <c r="F753" s="377"/>
      <c r="G753" s="377"/>
      <c r="H753" s="377"/>
      <c r="I753" s="377"/>
      <c r="J753" s="377"/>
      <c r="K753" s="377"/>
      <c r="L753" s="377"/>
      <c r="M753" s="377"/>
      <c r="N753" s="377"/>
      <c r="O753" s="377"/>
      <c r="P753" s="377"/>
      <c r="Q753" s="377"/>
    </row>
    <row r="754" ht="14.25" customHeight="1">
      <c r="A754" s="377"/>
      <c r="B754" s="377"/>
      <c r="C754" s="377"/>
      <c r="D754" s="377"/>
      <c r="E754" s="377"/>
      <c r="F754" s="377"/>
      <c r="G754" s="377"/>
      <c r="H754" s="377"/>
      <c r="I754" s="377"/>
      <c r="J754" s="377"/>
      <c r="K754" s="377"/>
      <c r="L754" s="377"/>
      <c r="M754" s="377"/>
      <c r="N754" s="377"/>
      <c r="O754" s="377"/>
      <c r="P754" s="377"/>
      <c r="Q754" s="377"/>
    </row>
    <row r="755" ht="14.25" customHeight="1">
      <c r="A755" s="377"/>
      <c r="B755" s="377"/>
      <c r="C755" s="377"/>
      <c r="D755" s="377"/>
      <c r="E755" s="377"/>
      <c r="F755" s="377"/>
      <c r="G755" s="377"/>
      <c r="H755" s="377"/>
      <c r="I755" s="377"/>
      <c r="J755" s="377"/>
      <c r="K755" s="377"/>
      <c r="L755" s="377"/>
      <c r="M755" s="377"/>
      <c r="N755" s="377"/>
      <c r="O755" s="377"/>
      <c r="P755" s="377"/>
      <c r="Q755" s="377"/>
    </row>
    <row r="756" ht="14.25" customHeight="1">
      <c r="A756" s="377"/>
      <c r="B756" s="377"/>
      <c r="C756" s="377"/>
      <c r="D756" s="377"/>
      <c r="E756" s="377"/>
      <c r="F756" s="377"/>
      <c r="G756" s="377"/>
      <c r="H756" s="377"/>
      <c r="I756" s="377"/>
      <c r="J756" s="377"/>
      <c r="K756" s="377"/>
      <c r="L756" s="377"/>
      <c r="M756" s="377"/>
      <c r="N756" s="377"/>
      <c r="O756" s="377"/>
      <c r="P756" s="377"/>
      <c r="Q756" s="377"/>
    </row>
    <row r="757" ht="14.25" customHeight="1">
      <c r="A757" s="377"/>
      <c r="B757" s="377"/>
      <c r="C757" s="377"/>
      <c r="D757" s="377"/>
      <c r="E757" s="377"/>
      <c r="F757" s="377"/>
      <c r="G757" s="377"/>
      <c r="H757" s="377"/>
      <c r="I757" s="377"/>
      <c r="J757" s="377"/>
      <c r="K757" s="377"/>
      <c r="L757" s="377"/>
      <c r="M757" s="377"/>
      <c r="N757" s="377"/>
      <c r="O757" s="377"/>
      <c r="P757" s="377"/>
      <c r="Q757" s="377"/>
    </row>
    <row r="758" ht="14.25" customHeight="1">
      <c r="A758" s="377"/>
      <c r="B758" s="377"/>
      <c r="C758" s="377"/>
      <c r="D758" s="377"/>
      <c r="E758" s="377"/>
      <c r="F758" s="377"/>
      <c r="G758" s="377"/>
      <c r="H758" s="377"/>
      <c r="I758" s="377"/>
      <c r="J758" s="377"/>
      <c r="K758" s="377"/>
      <c r="L758" s="377"/>
      <c r="M758" s="377"/>
      <c r="N758" s="377"/>
      <c r="O758" s="377"/>
      <c r="P758" s="377"/>
      <c r="Q758" s="377"/>
    </row>
    <row r="759" ht="14.25" customHeight="1">
      <c r="A759" s="377"/>
      <c r="B759" s="377"/>
      <c r="C759" s="377"/>
      <c r="D759" s="377"/>
      <c r="E759" s="377"/>
      <c r="F759" s="377"/>
      <c r="G759" s="377"/>
      <c r="H759" s="377"/>
      <c r="I759" s="377"/>
      <c r="J759" s="377"/>
      <c r="K759" s="377"/>
      <c r="L759" s="377"/>
      <c r="M759" s="377"/>
      <c r="N759" s="377"/>
      <c r="O759" s="377"/>
      <c r="P759" s="377"/>
      <c r="Q759" s="377"/>
    </row>
    <row r="760" ht="14.25" customHeight="1">
      <c r="A760" s="377"/>
      <c r="B760" s="377"/>
      <c r="C760" s="377"/>
      <c r="D760" s="377"/>
      <c r="E760" s="377"/>
      <c r="F760" s="377"/>
      <c r="G760" s="377"/>
      <c r="H760" s="377"/>
      <c r="I760" s="377"/>
      <c r="J760" s="377"/>
      <c r="K760" s="377"/>
      <c r="L760" s="377"/>
      <c r="M760" s="377"/>
      <c r="N760" s="377"/>
      <c r="O760" s="377"/>
      <c r="P760" s="377"/>
      <c r="Q760" s="377"/>
    </row>
    <row r="761" ht="14.25" customHeight="1">
      <c r="A761" s="377"/>
      <c r="B761" s="377"/>
      <c r="C761" s="377"/>
      <c r="D761" s="377"/>
      <c r="E761" s="377"/>
      <c r="F761" s="377"/>
      <c r="G761" s="377"/>
      <c r="H761" s="377"/>
      <c r="I761" s="377"/>
      <c r="J761" s="377"/>
      <c r="K761" s="377"/>
      <c r="L761" s="377"/>
      <c r="M761" s="377"/>
      <c r="N761" s="377"/>
      <c r="O761" s="377"/>
      <c r="P761" s="377"/>
      <c r="Q761" s="377"/>
    </row>
    <row r="762" ht="14.25" customHeight="1">
      <c r="A762" s="377"/>
      <c r="B762" s="377"/>
      <c r="C762" s="377"/>
      <c r="D762" s="377"/>
      <c r="E762" s="377"/>
      <c r="F762" s="377"/>
      <c r="G762" s="377"/>
      <c r="H762" s="377"/>
      <c r="I762" s="377"/>
      <c r="J762" s="377"/>
      <c r="K762" s="377"/>
      <c r="L762" s="377"/>
      <c r="M762" s="377"/>
      <c r="N762" s="377"/>
      <c r="O762" s="377"/>
      <c r="P762" s="377"/>
      <c r="Q762" s="377"/>
    </row>
    <row r="763" ht="14.25" customHeight="1">
      <c r="A763" s="377"/>
      <c r="B763" s="377"/>
      <c r="C763" s="377"/>
      <c r="D763" s="377"/>
      <c r="E763" s="377"/>
      <c r="F763" s="377"/>
      <c r="G763" s="377"/>
      <c r="H763" s="377"/>
      <c r="I763" s="377"/>
      <c r="J763" s="377"/>
      <c r="K763" s="377"/>
      <c r="L763" s="377"/>
      <c r="M763" s="377"/>
      <c r="N763" s="377"/>
      <c r="O763" s="377"/>
      <c r="P763" s="377"/>
      <c r="Q763" s="377"/>
    </row>
    <row r="764" ht="14.25" customHeight="1">
      <c r="A764" s="377"/>
      <c r="B764" s="377"/>
      <c r="C764" s="377"/>
      <c r="D764" s="377"/>
      <c r="E764" s="377"/>
      <c r="F764" s="377"/>
      <c r="G764" s="377"/>
      <c r="H764" s="377"/>
      <c r="I764" s="377"/>
      <c r="J764" s="377"/>
      <c r="K764" s="377"/>
      <c r="L764" s="377"/>
      <c r="M764" s="377"/>
      <c r="N764" s="377"/>
      <c r="O764" s="377"/>
      <c r="P764" s="377"/>
      <c r="Q764" s="377"/>
    </row>
    <row r="765" ht="14.25" customHeight="1">
      <c r="A765" s="377"/>
      <c r="B765" s="377"/>
      <c r="C765" s="377"/>
      <c r="D765" s="377"/>
      <c r="E765" s="377"/>
      <c r="F765" s="377"/>
      <c r="G765" s="377"/>
      <c r="H765" s="377"/>
      <c r="I765" s="377"/>
      <c r="J765" s="377"/>
      <c r="K765" s="377"/>
      <c r="L765" s="377"/>
      <c r="M765" s="377"/>
      <c r="N765" s="377"/>
      <c r="O765" s="377"/>
      <c r="P765" s="377"/>
      <c r="Q765" s="377"/>
    </row>
    <row r="766" ht="14.25" customHeight="1">
      <c r="A766" s="377"/>
      <c r="B766" s="377"/>
      <c r="C766" s="377"/>
      <c r="D766" s="377"/>
      <c r="E766" s="377"/>
      <c r="F766" s="377"/>
      <c r="G766" s="377"/>
      <c r="H766" s="377"/>
      <c r="I766" s="377"/>
      <c r="J766" s="377"/>
      <c r="K766" s="377"/>
      <c r="L766" s="377"/>
      <c r="M766" s="377"/>
      <c r="N766" s="377"/>
      <c r="O766" s="377"/>
      <c r="P766" s="377"/>
      <c r="Q766" s="377"/>
    </row>
    <row r="767" ht="14.25" customHeight="1">
      <c r="A767" s="377"/>
      <c r="B767" s="377"/>
      <c r="C767" s="377"/>
      <c r="D767" s="377"/>
      <c r="E767" s="377"/>
      <c r="F767" s="377"/>
      <c r="G767" s="377"/>
      <c r="H767" s="377"/>
      <c r="I767" s="377"/>
      <c r="J767" s="377"/>
      <c r="K767" s="377"/>
      <c r="L767" s="377"/>
      <c r="M767" s="377"/>
      <c r="N767" s="377"/>
      <c r="O767" s="377"/>
      <c r="P767" s="377"/>
      <c r="Q767" s="377"/>
    </row>
    <row r="768" ht="14.25" customHeight="1">
      <c r="A768" s="377"/>
      <c r="B768" s="377"/>
      <c r="C768" s="377"/>
      <c r="D768" s="377"/>
      <c r="E768" s="377"/>
      <c r="F768" s="377"/>
      <c r="G768" s="377"/>
      <c r="H768" s="377"/>
      <c r="I768" s="377"/>
      <c r="J768" s="377"/>
      <c r="K768" s="377"/>
      <c r="L768" s="377"/>
      <c r="M768" s="377"/>
      <c r="N768" s="377"/>
      <c r="O768" s="377"/>
      <c r="P768" s="377"/>
      <c r="Q768" s="377"/>
    </row>
    <row r="769" ht="14.25" customHeight="1">
      <c r="A769" s="377"/>
      <c r="B769" s="377"/>
      <c r="C769" s="377"/>
      <c r="D769" s="377"/>
      <c r="E769" s="377"/>
      <c r="F769" s="377"/>
      <c r="G769" s="377"/>
      <c r="H769" s="377"/>
      <c r="I769" s="377"/>
      <c r="J769" s="377"/>
      <c r="K769" s="377"/>
      <c r="L769" s="377"/>
      <c r="M769" s="377"/>
      <c r="N769" s="377"/>
      <c r="O769" s="377"/>
      <c r="P769" s="377"/>
      <c r="Q769" s="377"/>
    </row>
    <row r="770" ht="14.25" customHeight="1">
      <c r="A770" s="377"/>
      <c r="B770" s="377"/>
      <c r="C770" s="377"/>
      <c r="D770" s="377"/>
      <c r="E770" s="377"/>
      <c r="F770" s="377"/>
      <c r="G770" s="377"/>
      <c r="H770" s="377"/>
      <c r="I770" s="377"/>
      <c r="J770" s="377"/>
      <c r="K770" s="377"/>
      <c r="L770" s="377"/>
      <c r="M770" s="377"/>
      <c r="N770" s="377"/>
      <c r="O770" s="377"/>
      <c r="P770" s="377"/>
      <c r="Q770" s="377"/>
    </row>
    <row r="771" ht="14.25" customHeight="1">
      <c r="A771" s="377"/>
      <c r="B771" s="377"/>
      <c r="C771" s="377"/>
      <c r="D771" s="377"/>
      <c r="E771" s="377"/>
      <c r="F771" s="377"/>
      <c r="G771" s="377"/>
      <c r="H771" s="377"/>
      <c r="I771" s="377"/>
      <c r="J771" s="377"/>
      <c r="K771" s="377"/>
      <c r="L771" s="377"/>
      <c r="M771" s="377"/>
      <c r="N771" s="377"/>
      <c r="O771" s="377"/>
      <c r="P771" s="377"/>
      <c r="Q771" s="377"/>
    </row>
    <row r="772" ht="14.25" customHeight="1">
      <c r="A772" s="377"/>
      <c r="B772" s="377"/>
      <c r="C772" s="377"/>
      <c r="D772" s="377"/>
      <c r="E772" s="377"/>
      <c r="F772" s="377"/>
      <c r="G772" s="377"/>
      <c r="H772" s="377"/>
      <c r="I772" s="377"/>
      <c r="J772" s="377"/>
      <c r="K772" s="377"/>
      <c r="L772" s="377"/>
      <c r="M772" s="377"/>
      <c r="N772" s="377"/>
      <c r="O772" s="377"/>
      <c r="P772" s="377"/>
      <c r="Q772" s="377"/>
    </row>
    <row r="773" ht="14.25" customHeight="1">
      <c r="A773" s="377"/>
      <c r="B773" s="377"/>
      <c r="C773" s="377"/>
      <c r="D773" s="377"/>
      <c r="E773" s="377"/>
      <c r="F773" s="377"/>
      <c r="G773" s="377"/>
      <c r="H773" s="377"/>
      <c r="I773" s="377"/>
      <c r="J773" s="377"/>
      <c r="K773" s="377"/>
      <c r="L773" s="377"/>
      <c r="M773" s="377"/>
      <c r="N773" s="377"/>
      <c r="O773" s="377"/>
      <c r="P773" s="377"/>
      <c r="Q773" s="377"/>
    </row>
    <row r="774" ht="14.25" customHeight="1">
      <c r="A774" s="377"/>
      <c r="B774" s="377"/>
      <c r="C774" s="377"/>
      <c r="D774" s="377"/>
      <c r="E774" s="377"/>
      <c r="F774" s="377"/>
      <c r="G774" s="377"/>
      <c r="H774" s="377"/>
      <c r="I774" s="377"/>
      <c r="J774" s="377"/>
      <c r="K774" s="377"/>
      <c r="L774" s="377"/>
      <c r="M774" s="377"/>
      <c r="N774" s="377"/>
      <c r="O774" s="377"/>
      <c r="P774" s="377"/>
      <c r="Q774" s="377"/>
    </row>
    <row r="775" ht="14.25" customHeight="1">
      <c r="A775" s="377"/>
      <c r="B775" s="377"/>
      <c r="C775" s="377"/>
      <c r="D775" s="377"/>
      <c r="E775" s="377"/>
      <c r="F775" s="377"/>
      <c r="G775" s="377"/>
      <c r="H775" s="377"/>
      <c r="I775" s="377"/>
      <c r="J775" s="377"/>
      <c r="K775" s="377"/>
      <c r="L775" s="377"/>
      <c r="M775" s="377"/>
      <c r="N775" s="377"/>
      <c r="O775" s="377"/>
      <c r="P775" s="377"/>
      <c r="Q775" s="377"/>
    </row>
    <row r="776" ht="14.25" customHeight="1">
      <c r="A776" s="377"/>
      <c r="B776" s="377"/>
      <c r="C776" s="377"/>
      <c r="D776" s="377"/>
      <c r="E776" s="377"/>
      <c r="F776" s="377"/>
      <c r="G776" s="377"/>
      <c r="H776" s="377"/>
      <c r="I776" s="377"/>
      <c r="J776" s="377"/>
      <c r="K776" s="377"/>
      <c r="L776" s="377"/>
      <c r="M776" s="377"/>
      <c r="N776" s="377"/>
      <c r="O776" s="377"/>
      <c r="P776" s="377"/>
      <c r="Q776" s="377"/>
    </row>
    <row r="777" ht="14.25" customHeight="1">
      <c r="A777" s="377"/>
      <c r="B777" s="377"/>
      <c r="C777" s="377"/>
      <c r="D777" s="377"/>
      <c r="E777" s="377"/>
      <c r="F777" s="377"/>
      <c r="G777" s="377"/>
      <c r="H777" s="377"/>
      <c r="I777" s="377"/>
      <c r="J777" s="377"/>
      <c r="K777" s="377"/>
      <c r="L777" s="377"/>
      <c r="M777" s="377"/>
      <c r="N777" s="377"/>
      <c r="O777" s="377"/>
      <c r="P777" s="377"/>
      <c r="Q777" s="377"/>
    </row>
    <row r="778" ht="14.25" customHeight="1">
      <c r="A778" s="377"/>
      <c r="B778" s="377"/>
      <c r="C778" s="377"/>
      <c r="D778" s="377"/>
      <c r="E778" s="377"/>
      <c r="F778" s="377"/>
      <c r="G778" s="377"/>
      <c r="H778" s="377"/>
      <c r="I778" s="377"/>
      <c r="J778" s="377"/>
      <c r="K778" s="377"/>
      <c r="L778" s="377"/>
      <c r="M778" s="377"/>
      <c r="N778" s="377"/>
      <c r="O778" s="377"/>
      <c r="P778" s="377"/>
      <c r="Q778" s="377"/>
    </row>
    <row r="779" ht="14.25" customHeight="1">
      <c r="A779" s="377"/>
      <c r="B779" s="377"/>
      <c r="C779" s="377"/>
      <c r="D779" s="377"/>
      <c r="E779" s="377"/>
      <c r="F779" s="377"/>
      <c r="G779" s="377"/>
      <c r="H779" s="377"/>
      <c r="I779" s="377"/>
      <c r="J779" s="377"/>
      <c r="K779" s="377"/>
      <c r="L779" s="377"/>
      <c r="M779" s="377"/>
      <c r="N779" s="377"/>
      <c r="O779" s="377"/>
      <c r="P779" s="377"/>
      <c r="Q779" s="377"/>
    </row>
    <row r="780" ht="14.25" customHeight="1">
      <c r="A780" s="377"/>
      <c r="B780" s="377"/>
      <c r="C780" s="377"/>
      <c r="D780" s="377"/>
      <c r="E780" s="377"/>
      <c r="F780" s="377"/>
      <c r="G780" s="377"/>
      <c r="H780" s="377"/>
      <c r="I780" s="377"/>
      <c r="J780" s="377"/>
      <c r="K780" s="377"/>
      <c r="L780" s="377"/>
      <c r="M780" s="377"/>
      <c r="N780" s="377"/>
      <c r="O780" s="377"/>
      <c r="P780" s="377"/>
      <c r="Q780" s="377"/>
    </row>
    <row r="781" ht="14.25" customHeight="1">
      <c r="A781" s="377"/>
      <c r="B781" s="377"/>
      <c r="C781" s="377"/>
      <c r="D781" s="377"/>
      <c r="E781" s="377"/>
      <c r="F781" s="377"/>
      <c r="G781" s="377"/>
      <c r="H781" s="377"/>
      <c r="I781" s="377"/>
      <c r="J781" s="377"/>
      <c r="K781" s="377"/>
      <c r="L781" s="377"/>
      <c r="M781" s="377"/>
      <c r="N781" s="377"/>
      <c r="O781" s="377"/>
      <c r="P781" s="377"/>
      <c r="Q781" s="377"/>
    </row>
    <row r="782" ht="14.25" customHeight="1">
      <c r="A782" s="377"/>
      <c r="B782" s="377"/>
      <c r="C782" s="377"/>
      <c r="D782" s="377"/>
      <c r="E782" s="377"/>
      <c r="F782" s="377"/>
      <c r="G782" s="377"/>
      <c r="H782" s="377"/>
      <c r="I782" s="377"/>
      <c r="J782" s="377"/>
      <c r="K782" s="377"/>
      <c r="L782" s="377"/>
      <c r="M782" s="377"/>
      <c r="N782" s="377"/>
      <c r="O782" s="377"/>
      <c r="P782" s="377"/>
      <c r="Q782" s="377"/>
    </row>
    <row r="783" ht="14.25" customHeight="1">
      <c r="A783" s="377"/>
      <c r="B783" s="377"/>
      <c r="C783" s="377"/>
      <c r="D783" s="377"/>
      <c r="E783" s="377"/>
      <c r="F783" s="377"/>
      <c r="G783" s="377"/>
      <c r="H783" s="377"/>
      <c r="I783" s="377"/>
      <c r="J783" s="377"/>
      <c r="K783" s="377"/>
      <c r="L783" s="377"/>
      <c r="M783" s="377"/>
      <c r="N783" s="377"/>
      <c r="O783" s="377"/>
      <c r="P783" s="377"/>
      <c r="Q783" s="377"/>
    </row>
    <row r="784" ht="14.25" customHeight="1">
      <c r="A784" s="377"/>
      <c r="B784" s="377"/>
      <c r="C784" s="377"/>
      <c r="D784" s="377"/>
      <c r="E784" s="377"/>
      <c r="F784" s="377"/>
      <c r="G784" s="377"/>
      <c r="H784" s="377"/>
      <c r="I784" s="377"/>
      <c r="J784" s="377"/>
      <c r="K784" s="377"/>
      <c r="L784" s="377"/>
      <c r="M784" s="377"/>
      <c r="N784" s="377"/>
      <c r="O784" s="377"/>
      <c r="P784" s="377"/>
      <c r="Q784" s="377"/>
    </row>
    <row r="785" ht="14.25" customHeight="1">
      <c r="A785" s="377"/>
      <c r="B785" s="377"/>
      <c r="C785" s="377"/>
      <c r="D785" s="377"/>
      <c r="E785" s="377"/>
      <c r="F785" s="377"/>
      <c r="G785" s="377"/>
      <c r="H785" s="377"/>
      <c r="I785" s="377"/>
      <c r="J785" s="377"/>
      <c r="K785" s="377"/>
      <c r="L785" s="377"/>
      <c r="M785" s="377"/>
      <c r="N785" s="377"/>
      <c r="O785" s="377"/>
      <c r="P785" s="377"/>
      <c r="Q785" s="377"/>
    </row>
    <row r="786" ht="14.25" customHeight="1">
      <c r="A786" s="377"/>
      <c r="B786" s="377"/>
      <c r="C786" s="377"/>
      <c r="D786" s="377"/>
      <c r="E786" s="377"/>
      <c r="F786" s="377"/>
      <c r="G786" s="377"/>
      <c r="H786" s="377"/>
      <c r="I786" s="377"/>
      <c r="J786" s="377"/>
      <c r="K786" s="377"/>
      <c r="L786" s="377"/>
      <c r="M786" s="377"/>
      <c r="N786" s="377"/>
      <c r="O786" s="377"/>
      <c r="P786" s="377"/>
      <c r="Q786" s="377"/>
    </row>
    <row r="787" ht="14.25" customHeight="1">
      <c r="A787" s="377"/>
      <c r="B787" s="377"/>
      <c r="C787" s="377"/>
      <c r="D787" s="377"/>
      <c r="E787" s="377"/>
      <c r="F787" s="377"/>
      <c r="G787" s="377"/>
      <c r="H787" s="377"/>
      <c r="I787" s="377"/>
      <c r="J787" s="377"/>
      <c r="K787" s="377"/>
      <c r="L787" s="377"/>
      <c r="M787" s="377"/>
      <c r="N787" s="377"/>
      <c r="O787" s="377"/>
      <c r="P787" s="377"/>
      <c r="Q787" s="377"/>
    </row>
    <row r="788" ht="14.25" customHeight="1">
      <c r="A788" s="377"/>
      <c r="B788" s="377"/>
      <c r="C788" s="377"/>
      <c r="D788" s="377"/>
      <c r="E788" s="377"/>
      <c r="F788" s="377"/>
      <c r="G788" s="377"/>
      <c r="H788" s="377"/>
      <c r="I788" s="377"/>
      <c r="J788" s="377"/>
      <c r="K788" s="377"/>
      <c r="L788" s="377"/>
      <c r="M788" s="377"/>
      <c r="N788" s="377"/>
      <c r="O788" s="377"/>
      <c r="P788" s="377"/>
      <c r="Q788" s="377"/>
    </row>
    <row r="789" ht="14.25" customHeight="1">
      <c r="A789" s="377"/>
      <c r="B789" s="377"/>
      <c r="C789" s="377"/>
      <c r="D789" s="377"/>
      <c r="E789" s="377"/>
      <c r="F789" s="377"/>
      <c r="G789" s="377"/>
      <c r="H789" s="377"/>
      <c r="I789" s="377"/>
      <c r="J789" s="377"/>
      <c r="K789" s="377"/>
      <c r="L789" s="377"/>
      <c r="M789" s="377"/>
      <c r="N789" s="377"/>
      <c r="O789" s="377"/>
      <c r="P789" s="377"/>
      <c r="Q789" s="377"/>
    </row>
    <row r="790" ht="14.25" customHeight="1">
      <c r="A790" s="377"/>
      <c r="B790" s="377"/>
      <c r="C790" s="377"/>
      <c r="D790" s="377"/>
      <c r="E790" s="377"/>
      <c r="F790" s="377"/>
      <c r="G790" s="377"/>
      <c r="H790" s="377"/>
      <c r="I790" s="377"/>
      <c r="J790" s="377"/>
      <c r="K790" s="377"/>
      <c r="L790" s="377"/>
      <c r="M790" s="377"/>
      <c r="N790" s="377"/>
      <c r="O790" s="377"/>
      <c r="P790" s="377"/>
      <c r="Q790" s="377"/>
    </row>
    <row r="791" ht="14.25" customHeight="1">
      <c r="A791" s="377"/>
      <c r="B791" s="377"/>
      <c r="C791" s="377"/>
      <c r="D791" s="377"/>
      <c r="E791" s="377"/>
      <c r="F791" s="377"/>
      <c r="G791" s="377"/>
      <c r="H791" s="377"/>
      <c r="I791" s="377"/>
      <c r="J791" s="377"/>
      <c r="K791" s="377"/>
      <c r="L791" s="377"/>
      <c r="M791" s="377"/>
      <c r="N791" s="377"/>
      <c r="O791" s="377"/>
      <c r="P791" s="377"/>
      <c r="Q791" s="377"/>
    </row>
    <row r="792" ht="14.25" customHeight="1">
      <c r="A792" s="377"/>
      <c r="B792" s="377"/>
      <c r="C792" s="377"/>
      <c r="D792" s="377"/>
      <c r="E792" s="377"/>
      <c r="F792" s="377"/>
      <c r="G792" s="377"/>
      <c r="H792" s="377"/>
      <c r="I792" s="377"/>
      <c r="J792" s="377"/>
      <c r="K792" s="377"/>
      <c r="L792" s="377"/>
      <c r="M792" s="377"/>
      <c r="N792" s="377"/>
      <c r="O792" s="377"/>
      <c r="P792" s="377"/>
      <c r="Q792" s="377"/>
    </row>
    <row r="793" ht="14.25" customHeight="1">
      <c r="A793" s="377"/>
      <c r="B793" s="377"/>
      <c r="C793" s="377"/>
      <c r="D793" s="377"/>
      <c r="E793" s="377"/>
      <c r="F793" s="377"/>
      <c r="G793" s="377"/>
      <c r="H793" s="377"/>
      <c r="I793" s="377"/>
      <c r="J793" s="377"/>
      <c r="K793" s="377"/>
      <c r="L793" s="377"/>
      <c r="M793" s="377"/>
      <c r="N793" s="377"/>
      <c r="O793" s="377"/>
      <c r="P793" s="377"/>
      <c r="Q793" s="377"/>
    </row>
    <row r="794" ht="14.25" customHeight="1">
      <c r="A794" s="377"/>
      <c r="B794" s="377"/>
      <c r="C794" s="377"/>
      <c r="D794" s="377"/>
      <c r="E794" s="377"/>
      <c r="F794" s="377"/>
      <c r="G794" s="377"/>
      <c r="H794" s="377"/>
      <c r="I794" s="377"/>
      <c r="J794" s="377"/>
      <c r="K794" s="377"/>
      <c r="L794" s="377"/>
      <c r="M794" s="377"/>
      <c r="N794" s="377"/>
      <c r="O794" s="377"/>
      <c r="P794" s="377"/>
      <c r="Q794" s="377"/>
    </row>
    <row r="795" ht="14.25" customHeight="1">
      <c r="A795" s="377"/>
      <c r="B795" s="377"/>
      <c r="C795" s="377"/>
      <c r="D795" s="377"/>
      <c r="E795" s="377"/>
      <c r="F795" s="377"/>
      <c r="G795" s="377"/>
      <c r="H795" s="377"/>
      <c r="I795" s="377"/>
      <c r="J795" s="377"/>
      <c r="K795" s="377"/>
      <c r="L795" s="377"/>
      <c r="M795" s="377"/>
      <c r="N795" s="377"/>
      <c r="O795" s="377"/>
      <c r="P795" s="377"/>
      <c r="Q795" s="377"/>
    </row>
    <row r="796" ht="14.25" customHeight="1">
      <c r="A796" s="377"/>
      <c r="B796" s="377"/>
      <c r="C796" s="377"/>
      <c r="D796" s="377"/>
      <c r="E796" s="377"/>
      <c r="F796" s="377"/>
      <c r="G796" s="377"/>
      <c r="H796" s="377"/>
      <c r="I796" s="377"/>
      <c r="J796" s="377"/>
      <c r="K796" s="377"/>
      <c r="L796" s="377"/>
      <c r="M796" s="377"/>
      <c r="N796" s="377"/>
      <c r="O796" s="377"/>
      <c r="P796" s="377"/>
      <c r="Q796" s="377"/>
    </row>
    <row r="797" ht="14.25" customHeight="1">
      <c r="A797" s="377"/>
      <c r="B797" s="377"/>
      <c r="C797" s="377"/>
      <c r="D797" s="377"/>
      <c r="E797" s="377"/>
      <c r="F797" s="377"/>
      <c r="G797" s="377"/>
      <c r="H797" s="377"/>
      <c r="I797" s="377"/>
      <c r="J797" s="377"/>
      <c r="K797" s="377"/>
      <c r="L797" s="377"/>
      <c r="M797" s="377"/>
      <c r="N797" s="377"/>
      <c r="O797" s="377"/>
      <c r="P797" s="377"/>
      <c r="Q797" s="377"/>
    </row>
    <row r="798" ht="14.25" customHeight="1">
      <c r="A798" s="377"/>
      <c r="B798" s="377"/>
      <c r="C798" s="377"/>
      <c r="D798" s="377"/>
      <c r="E798" s="377"/>
      <c r="F798" s="377"/>
      <c r="G798" s="377"/>
      <c r="H798" s="377"/>
      <c r="I798" s="377"/>
      <c r="J798" s="377"/>
      <c r="K798" s="377"/>
      <c r="L798" s="377"/>
      <c r="M798" s="377"/>
      <c r="N798" s="377"/>
      <c r="O798" s="377"/>
      <c r="P798" s="377"/>
      <c r="Q798" s="377"/>
    </row>
    <row r="799" ht="14.25" customHeight="1">
      <c r="A799" s="377"/>
      <c r="B799" s="377"/>
      <c r="C799" s="377"/>
      <c r="D799" s="377"/>
      <c r="E799" s="377"/>
      <c r="F799" s="377"/>
      <c r="G799" s="377"/>
      <c r="H799" s="377"/>
      <c r="I799" s="377"/>
      <c r="J799" s="377"/>
      <c r="K799" s="377"/>
      <c r="L799" s="377"/>
      <c r="M799" s="377"/>
      <c r="N799" s="377"/>
      <c r="O799" s="377"/>
      <c r="P799" s="377"/>
      <c r="Q799" s="377"/>
    </row>
    <row r="800" ht="14.25" customHeight="1">
      <c r="A800" s="377"/>
      <c r="B800" s="377"/>
      <c r="C800" s="377"/>
      <c r="D800" s="377"/>
      <c r="E800" s="377"/>
      <c r="F800" s="377"/>
      <c r="G800" s="377"/>
      <c r="H800" s="377"/>
      <c r="I800" s="377"/>
      <c r="J800" s="377"/>
      <c r="K800" s="377"/>
      <c r="L800" s="377"/>
      <c r="M800" s="377"/>
      <c r="N800" s="377"/>
      <c r="O800" s="377"/>
      <c r="P800" s="377"/>
      <c r="Q800" s="377"/>
    </row>
    <row r="801" ht="14.25" customHeight="1">
      <c r="A801" s="377"/>
      <c r="B801" s="377"/>
      <c r="C801" s="377"/>
      <c r="D801" s="377"/>
      <c r="E801" s="377"/>
      <c r="F801" s="377"/>
      <c r="G801" s="377"/>
      <c r="H801" s="377"/>
      <c r="I801" s="377"/>
      <c r="J801" s="377"/>
      <c r="K801" s="377"/>
      <c r="L801" s="377"/>
      <c r="M801" s="377"/>
      <c r="N801" s="377"/>
      <c r="O801" s="377"/>
      <c r="P801" s="377"/>
      <c r="Q801" s="377"/>
    </row>
    <row r="802" ht="14.25" customHeight="1">
      <c r="A802" s="377"/>
      <c r="B802" s="377"/>
      <c r="C802" s="377"/>
      <c r="D802" s="377"/>
      <c r="E802" s="377"/>
      <c r="F802" s="377"/>
      <c r="G802" s="377"/>
      <c r="H802" s="377"/>
      <c r="I802" s="377"/>
      <c r="J802" s="377"/>
      <c r="K802" s="377"/>
      <c r="L802" s="377"/>
      <c r="M802" s="377"/>
      <c r="N802" s="377"/>
      <c r="O802" s="377"/>
      <c r="P802" s="377"/>
      <c r="Q802" s="377"/>
    </row>
    <row r="803" ht="14.25" customHeight="1">
      <c r="A803" s="377"/>
      <c r="B803" s="377"/>
      <c r="C803" s="377"/>
      <c r="D803" s="377"/>
      <c r="E803" s="377"/>
      <c r="F803" s="377"/>
      <c r="G803" s="377"/>
      <c r="H803" s="377"/>
      <c r="I803" s="377"/>
      <c r="J803" s="377"/>
      <c r="K803" s="377"/>
      <c r="L803" s="377"/>
      <c r="M803" s="377"/>
      <c r="N803" s="377"/>
      <c r="O803" s="377"/>
      <c r="P803" s="377"/>
      <c r="Q803" s="377"/>
    </row>
    <row r="804" ht="14.25" customHeight="1">
      <c r="A804" s="377"/>
      <c r="B804" s="377"/>
      <c r="C804" s="377"/>
      <c r="D804" s="377"/>
      <c r="E804" s="377"/>
      <c r="F804" s="377"/>
      <c r="G804" s="377"/>
      <c r="H804" s="377"/>
      <c r="I804" s="377"/>
      <c r="J804" s="377"/>
      <c r="K804" s="377"/>
      <c r="L804" s="377"/>
      <c r="M804" s="377"/>
      <c r="N804" s="377"/>
      <c r="O804" s="377"/>
      <c r="P804" s="377"/>
      <c r="Q804" s="377"/>
    </row>
    <row r="805" ht="14.25" customHeight="1">
      <c r="A805" s="377"/>
      <c r="B805" s="377"/>
      <c r="C805" s="377"/>
      <c r="D805" s="377"/>
      <c r="E805" s="377"/>
      <c r="F805" s="377"/>
      <c r="G805" s="377"/>
      <c r="H805" s="377"/>
      <c r="I805" s="377"/>
      <c r="J805" s="377"/>
      <c r="K805" s="377"/>
      <c r="L805" s="377"/>
      <c r="M805" s="377"/>
      <c r="N805" s="377"/>
      <c r="O805" s="377"/>
      <c r="P805" s="377"/>
      <c r="Q805" s="377"/>
    </row>
    <row r="806" ht="14.25" customHeight="1">
      <c r="A806" s="377"/>
      <c r="B806" s="377"/>
      <c r="C806" s="377"/>
      <c r="D806" s="377"/>
      <c r="E806" s="377"/>
      <c r="F806" s="377"/>
      <c r="G806" s="377"/>
      <c r="H806" s="377"/>
      <c r="I806" s="377"/>
      <c r="J806" s="377"/>
      <c r="K806" s="377"/>
      <c r="L806" s="377"/>
      <c r="M806" s="377"/>
      <c r="N806" s="377"/>
      <c r="O806" s="377"/>
      <c r="P806" s="377"/>
      <c r="Q806" s="377"/>
    </row>
    <row r="807" ht="14.25" customHeight="1">
      <c r="A807" s="377"/>
      <c r="B807" s="377"/>
      <c r="C807" s="377"/>
      <c r="D807" s="377"/>
      <c r="E807" s="377"/>
      <c r="F807" s="377"/>
      <c r="G807" s="377"/>
      <c r="H807" s="377"/>
      <c r="I807" s="377"/>
      <c r="J807" s="377"/>
      <c r="K807" s="377"/>
      <c r="L807" s="377"/>
      <c r="M807" s="377"/>
      <c r="N807" s="377"/>
      <c r="O807" s="377"/>
      <c r="P807" s="377"/>
      <c r="Q807" s="377"/>
    </row>
    <row r="808" ht="14.25" customHeight="1">
      <c r="A808" s="377"/>
      <c r="B808" s="377"/>
      <c r="C808" s="377"/>
      <c r="D808" s="377"/>
      <c r="E808" s="377"/>
      <c r="F808" s="377"/>
      <c r="G808" s="377"/>
      <c r="H808" s="377"/>
      <c r="I808" s="377"/>
      <c r="J808" s="377"/>
      <c r="K808" s="377"/>
      <c r="L808" s="377"/>
      <c r="M808" s="377"/>
      <c r="N808" s="377"/>
      <c r="O808" s="377"/>
      <c r="P808" s="377"/>
      <c r="Q808" s="377"/>
    </row>
    <row r="809" ht="14.25" customHeight="1">
      <c r="A809" s="377"/>
      <c r="B809" s="377"/>
      <c r="C809" s="377"/>
      <c r="D809" s="377"/>
      <c r="E809" s="377"/>
      <c r="F809" s="377"/>
      <c r="G809" s="377"/>
      <c r="H809" s="377"/>
      <c r="I809" s="377"/>
      <c r="J809" s="377"/>
      <c r="K809" s="377"/>
      <c r="L809" s="377"/>
      <c r="M809" s="377"/>
      <c r="N809" s="377"/>
      <c r="O809" s="377"/>
      <c r="P809" s="377"/>
      <c r="Q809" s="377"/>
    </row>
    <row r="810" ht="14.25" customHeight="1">
      <c r="A810" s="377"/>
      <c r="B810" s="377"/>
      <c r="C810" s="377"/>
      <c r="D810" s="377"/>
      <c r="E810" s="377"/>
      <c r="F810" s="377"/>
      <c r="G810" s="377"/>
      <c r="H810" s="377"/>
      <c r="I810" s="377"/>
      <c r="J810" s="377"/>
      <c r="K810" s="377"/>
      <c r="L810" s="377"/>
      <c r="M810" s="377"/>
      <c r="N810" s="377"/>
      <c r="O810" s="377"/>
      <c r="P810" s="377"/>
      <c r="Q810" s="377"/>
    </row>
    <row r="811" ht="14.25" customHeight="1">
      <c r="A811" s="377"/>
      <c r="B811" s="377"/>
      <c r="C811" s="377"/>
      <c r="D811" s="377"/>
      <c r="E811" s="377"/>
      <c r="F811" s="377"/>
      <c r="G811" s="377"/>
      <c r="H811" s="377"/>
      <c r="I811" s="377"/>
      <c r="J811" s="377"/>
      <c r="K811" s="377"/>
      <c r="L811" s="377"/>
      <c r="M811" s="377"/>
      <c r="N811" s="377"/>
      <c r="O811" s="377"/>
      <c r="P811" s="377"/>
      <c r="Q811" s="377"/>
    </row>
    <row r="812" ht="14.25" customHeight="1">
      <c r="A812" s="377"/>
      <c r="B812" s="377"/>
      <c r="C812" s="377"/>
      <c r="D812" s="377"/>
      <c r="E812" s="377"/>
      <c r="F812" s="377"/>
      <c r="G812" s="377"/>
      <c r="H812" s="377"/>
      <c r="I812" s="377"/>
      <c r="J812" s="377"/>
      <c r="K812" s="377"/>
      <c r="L812" s="377"/>
      <c r="M812" s="377"/>
      <c r="N812" s="377"/>
      <c r="O812" s="377"/>
      <c r="P812" s="377"/>
      <c r="Q812" s="377"/>
    </row>
    <row r="813" ht="14.25" customHeight="1">
      <c r="A813" s="377"/>
      <c r="B813" s="377"/>
      <c r="C813" s="377"/>
      <c r="D813" s="377"/>
      <c r="E813" s="377"/>
      <c r="F813" s="377"/>
      <c r="G813" s="377"/>
      <c r="H813" s="377"/>
      <c r="I813" s="377"/>
      <c r="J813" s="377"/>
      <c r="K813" s="377"/>
      <c r="L813" s="377"/>
      <c r="M813" s="377"/>
      <c r="N813" s="377"/>
      <c r="O813" s="377"/>
      <c r="P813" s="377"/>
      <c r="Q813" s="377"/>
    </row>
    <row r="814" ht="14.25" customHeight="1">
      <c r="A814" s="377"/>
      <c r="B814" s="377"/>
      <c r="C814" s="377"/>
      <c r="D814" s="377"/>
      <c r="E814" s="377"/>
      <c r="F814" s="377"/>
      <c r="G814" s="377"/>
      <c r="H814" s="377"/>
      <c r="I814" s="377"/>
      <c r="J814" s="377"/>
      <c r="K814" s="377"/>
      <c r="L814" s="377"/>
      <c r="M814" s="377"/>
      <c r="N814" s="377"/>
      <c r="O814" s="377"/>
      <c r="P814" s="377"/>
      <c r="Q814" s="377"/>
    </row>
    <row r="815" ht="14.25" customHeight="1">
      <c r="A815" s="377"/>
      <c r="B815" s="377"/>
      <c r="C815" s="377"/>
      <c r="D815" s="377"/>
      <c r="E815" s="377"/>
      <c r="F815" s="377"/>
      <c r="G815" s="377"/>
      <c r="H815" s="377"/>
      <c r="I815" s="377"/>
      <c r="J815" s="377"/>
      <c r="K815" s="377"/>
      <c r="L815" s="377"/>
      <c r="M815" s="377"/>
      <c r="N815" s="377"/>
      <c r="O815" s="377"/>
      <c r="P815" s="377"/>
      <c r="Q815" s="377"/>
    </row>
    <row r="816" ht="14.25" customHeight="1">
      <c r="A816" s="377"/>
      <c r="B816" s="377"/>
      <c r="C816" s="377"/>
      <c r="D816" s="377"/>
      <c r="E816" s="377"/>
      <c r="F816" s="377"/>
      <c r="G816" s="377"/>
      <c r="H816" s="377"/>
      <c r="I816" s="377"/>
      <c r="J816" s="377"/>
      <c r="K816" s="377"/>
      <c r="L816" s="377"/>
      <c r="M816" s="377"/>
      <c r="N816" s="377"/>
      <c r="O816" s="377"/>
      <c r="P816" s="377"/>
      <c r="Q816" s="377"/>
    </row>
    <row r="817" ht="14.25" customHeight="1">
      <c r="A817" s="377"/>
      <c r="B817" s="377"/>
      <c r="C817" s="377"/>
      <c r="D817" s="377"/>
      <c r="E817" s="377"/>
      <c r="F817" s="377"/>
      <c r="G817" s="377"/>
      <c r="H817" s="377"/>
      <c r="I817" s="377"/>
      <c r="J817" s="377"/>
      <c r="K817" s="377"/>
      <c r="L817" s="377"/>
      <c r="M817" s="377"/>
      <c r="N817" s="377"/>
      <c r="O817" s="377"/>
      <c r="P817" s="377"/>
      <c r="Q817" s="377"/>
    </row>
    <row r="818" ht="14.25" customHeight="1">
      <c r="A818" s="377"/>
      <c r="B818" s="377"/>
      <c r="C818" s="377"/>
      <c r="D818" s="377"/>
      <c r="E818" s="377"/>
      <c r="F818" s="377"/>
      <c r="G818" s="377"/>
      <c r="H818" s="377"/>
      <c r="I818" s="377"/>
      <c r="J818" s="377"/>
      <c r="K818" s="377"/>
      <c r="L818" s="377"/>
      <c r="M818" s="377"/>
      <c r="N818" s="377"/>
      <c r="O818" s="377"/>
      <c r="P818" s="377"/>
      <c r="Q818" s="377"/>
    </row>
    <row r="819" ht="14.25" customHeight="1">
      <c r="A819" s="377"/>
      <c r="B819" s="377"/>
      <c r="C819" s="377"/>
      <c r="D819" s="377"/>
      <c r="E819" s="377"/>
      <c r="F819" s="377"/>
      <c r="G819" s="377"/>
      <c r="H819" s="377"/>
      <c r="I819" s="377"/>
      <c r="J819" s="377"/>
      <c r="K819" s="377"/>
      <c r="L819" s="377"/>
      <c r="M819" s="377"/>
      <c r="N819" s="377"/>
      <c r="O819" s="377"/>
      <c r="P819" s="377"/>
      <c r="Q819" s="377"/>
    </row>
    <row r="820" ht="14.25" customHeight="1">
      <c r="A820" s="377"/>
      <c r="B820" s="377"/>
      <c r="C820" s="377"/>
      <c r="D820" s="377"/>
      <c r="E820" s="377"/>
      <c r="F820" s="377"/>
      <c r="G820" s="377"/>
      <c r="H820" s="377"/>
      <c r="I820" s="377"/>
      <c r="J820" s="377"/>
      <c r="K820" s="377"/>
      <c r="L820" s="377"/>
      <c r="M820" s="377"/>
      <c r="N820" s="377"/>
      <c r="O820" s="377"/>
      <c r="P820" s="377"/>
      <c r="Q820" s="377"/>
    </row>
    <row r="821" ht="14.25" customHeight="1">
      <c r="A821" s="377"/>
      <c r="B821" s="377"/>
      <c r="C821" s="377"/>
      <c r="D821" s="377"/>
      <c r="E821" s="377"/>
      <c r="F821" s="377"/>
      <c r="G821" s="377"/>
      <c r="H821" s="377"/>
      <c r="I821" s="377"/>
      <c r="J821" s="377"/>
      <c r="K821" s="377"/>
      <c r="L821" s="377"/>
      <c r="M821" s="377"/>
      <c r="N821" s="377"/>
      <c r="O821" s="377"/>
      <c r="P821" s="377"/>
      <c r="Q821" s="377"/>
    </row>
    <row r="822" ht="14.25" customHeight="1">
      <c r="A822" s="377"/>
      <c r="B822" s="377"/>
      <c r="C822" s="377"/>
      <c r="D822" s="377"/>
      <c r="E822" s="377"/>
      <c r="F822" s="377"/>
      <c r="G822" s="377"/>
      <c r="H822" s="377"/>
      <c r="I822" s="377"/>
      <c r="J822" s="377"/>
      <c r="K822" s="377"/>
      <c r="L822" s="377"/>
      <c r="M822" s="377"/>
      <c r="N822" s="377"/>
      <c r="O822" s="377"/>
      <c r="P822" s="377"/>
      <c r="Q822" s="377"/>
    </row>
    <row r="823" ht="14.25" customHeight="1">
      <c r="A823" s="377"/>
      <c r="B823" s="377"/>
      <c r="C823" s="377"/>
      <c r="D823" s="377"/>
      <c r="E823" s="377"/>
      <c r="F823" s="377"/>
      <c r="G823" s="377"/>
      <c r="H823" s="377"/>
      <c r="I823" s="377"/>
      <c r="J823" s="377"/>
      <c r="K823" s="377"/>
      <c r="L823" s="377"/>
      <c r="M823" s="377"/>
      <c r="N823" s="377"/>
      <c r="O823" s="377"/>
      <c r="P823" s="377"/>
      <c r="Q823" s="377"/>
    </row>
    <row r="824" ht="14.25" customHeight="1">
      <c r="A824" s="377"/>
      <c r="B824" s="377"/>
      <c r="C824" s="377"/>
      <c r="D824" s="377"/>
      <c r="E824" s="377"/>
      <c r="F824" s="377"/>
      <c r="G824" s="377"/>
      <c r="H824" s="377"/>
      <c r="I824" s="377"/>
      <c r="J824" s="377"/>
      <c r="K824" s="377"/>
      <c r="L824" s="377"/>
      <c r="M824" s="377"/>
      <c r="N824" s="377"/>
      <c r="O824" s="377"/>
      <c r="P824" s="377"/>
      <c r="Q824" s="377"/>
    </row>
    <row r="825" ht="14.25" customHeight="1">
      <c r="A825" s="377"/>
      <c r="B825" s="377"/>
      <c r="C825" s="377"/>
      <c r="D825" s="377"/>
      <c r="E825" s="377"/>
      <c r="F825" s="377"/>
      <c r="G825" s="377"/>
      <c r="H825" s="377"/>
      <c r="I825" s="377"/>
      <c r="J825" s="377"/>
      <c r="K825" s="377"/>
      <c r="L825" s="377"/>
      <c r="M825" s="377"/>
      <c r="N825" s="377"/>
      <c r="O825" s="377"/>
      <c r="P825" s="377"/>
      <c r="Q825" s="377"/>
    </row>
    <row r="826" ht="14.25" customHeight="1">
      <c r="A826" s="377"/>
      <c r="B826" s="377"/>
      <c r="C826" s="377"/>
      <c r="D826" s="377"/>
      <c r="E826" s="377"/>
      <c r="F826" s="377"/>
      <c r="G826" s="377"/>
      <c r="H826" s="377"/>
      <c r="I826" s="377"/>
      <c r="J826" s="377"/>
      <c r="K826" s="377"/>
      <c r="L826" s="377"/>
      <c r="M826" s="377"/>
      <c r="N826" s="377"/>
      <c r="O826" s="377"/>
      <c r="P826" s="377"/>
      <c r="Q826" s="377"/>
    </row>
    <row r="827" ht="14.25" customHeight="1">
      <c r="A827" s="377"/>
      <c r="B827" s="377"/>
      <c r="C827" s="377"/>
      <c r="D827" s="377"/>
      <c r="E827" s="377"/>
      <c r="F827" s="377"/>
      <c r="G827" s="377"/>
      <c r="H827" s="377"/>
      <c r="I827" s="377"/>
      <c r="J827" s="377"/>
      <c r="K827" s="377"/>
      <c r="L827" s="377"/>
      <c r="M827" s="377"/>
      <c r="N827" s="377"/>
      <c r="O827" s="377"/>
      <c r="P827" s="377"/>
      <c r="Q827" s="377"/>
    </row>
    <row r="828" ht="14.25" customHeight="1">
      <c r="A828" s="377"/>
      <c r="B828" s="377"/>
      <c r="C828" s="377"/>
      <c r="D828" s="377"/>
      <c r="E828" s="377"/>
      <c r="F828" s="377"/>
      <c r="G828" s="377"/>
      <c r="H828" s="377"/>
      <c r="I828" s="377"/>
      <c r="J828" s="377"/>
      <c r="K828" s="377"/>
      <c r="L828" s="377"/>
      <c r="M828" s="377"/>
      <c r="N828" s="377"/>
      <c r="O828" s="377"/>
      <c r="P828" s="377"/>
      <c r="Q828" s="377"/>
    </row>
    <row r="829" ht="14.25" customHeight="1">
      <c r="A829" s="377"/>
      <c r="B829" s="377"/>
      <c r="C829" s="377"/>
      <c r="D829" s="377"/>
      <c r="E829" s="377"/>
      <c r="F829" s="377"/>
      <c r="G829" s="377"/>
      <c r="H829" s="377"/>
      <c r="I829" s="377"/>
      <c r="J829" s="377"/>
      <c r="K829" s="377"/>
      <c r="L829" s="377"/>
      <c r="M829" s="377"/>
      <c r="N829" s="377"/>
      <c r="O829" s="377"/>
      <c r="P829" s="377"/>
      <c r="Q829" s="377"/>
    </row>
    <row r="830" ht="14.25" customHeight="1">
      <c r="A830" s="377"/>
      <c r="B830" s="377"/>
      <c r="C830" s="377"/>
      <c r="D830" s="377"/>
      <c r="E830" s="377"/>
      <c r="F830" s="377"/>
      <c r="G830" s="377"/>
      <c r="H830" s="377"/>
      <c r="I830" s="377"/>
      <c r="J830" s="377"/>
      <c r="K830" s="377"/>
      <c r="L830" s="377"/>
      <c r="M830" s="377"/>
      <c r="N830" s="377"/>
      <c r="O830" s="377"/>
      <c r="P830" s="377"/>
      <c r="Q830" s="377"/>
    </row>
  </sheetData>
  <mergeCells count="29">
    <mergeCell ref="A3:N3"/>
    <mergeCell ref="A4:N4"/>
    <mergeCell ref="O4:Q4"/>
    <mergeCell ref="B15:N15"/>
    <mergeCell ref="B16:N16"/>
    <mergeCell ref="A21:N21"/>
    <mergeCell ref="O22:Q22"/>
    <mergeCell ref="A22:N22"/>
    <mergeCell ref="B33:N33"/>
    <mergeCell ref="B34:N34"/>
    <mergeCell ref="B35:N35"/>
    <mergeCell ref="A40:N40"/>
    <mergeCell ref="A41:N41"/>
    <mergeCell ref="O41:Q41"/>
    <mergeCell ref="B72:N72"/>
    <mergeCell ref="B73:N73"/>
    <mergeCell ref="A78:N78"/>
    <mergeCell ref="A79:N79"/>
    <mergeCell ref="O79:Q79"/>
    <mergeCell ref="B90:N90"/>
    <mergeCell ref="B91:N91"/>
    <mergeCell ref="B92:N92"/>
    <mergeCell ref="B52:N52"/>
    <mergeCell ref="B53:N53"/>
    <mergeCell ref="B54:N54"/>
    <mergeCell ref="A59:N59"/>
    <mergeCell ref="A60:N60"/>
    <mergeCell ref="O60:Q60"/>
    <mergeCell ref="B71:N71"/>
  </mergeCells>
  <printOptions/>
  <pageMargins bottom="0.75" footer="0.0" header="0.0" left="0.7" right="0.7" top="0.75"/>
  <pageSetup paperSize="9" orientation="portrait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1218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35" t="s">
        <v>1070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160</v>
      </c>
      <c r="B6" s="16">
        <v>34.0</v>
      </c>
      <c r="C6" s="16">
        <v>3.0</v>
      </c>
      <c r="D6" s="16">
        <v>17.0</v>
      </c>
      <c r="E6" s="16">
        <v>12.0</v>
      </c>
      <c r="F6" s="24"/>
      <c r="G6" s="17">
        <v>2.0</v>
      </c>
      <c r="H6" s="18">
        <f t="shared" ref="H6:H12" si="1">(C6+D6+E6)/B6</f>
        <v>0.9411764706</v>
      </c>
      <c r="I6" s="18">
        <f t="shared" ref="I6:I12" si="2">(C6+D6)/B6</f>
        <v>0.5882352941</v>
      </c>
      <c r="J6" s="16">
        <v>2.0</v>
      </c>
      <c r="K6" s="16">
        <v>2.0</v>
      </c>
      <c r="L6" s="16">
        <v>30.0</v>
      </c>
      <c r="M6" s="16">
        <v>37.0</v>
      </c>
      <c r="N6" s="18">
        <f t="shared" ref="N6:N12" si="3">M6/L6</f>
        <v>1.233333333</v>
      </c>
      <c r="O6" s="19">
        <v>30.0</v>
      </c>
      <c r="P6" s="19">
        <v>32.0</v>
      </c>
      <c r="Q6" s="20">
        <f t="shared" ref="Q6:Q12" si="4">P6/O6</f>
        <v>1.066666667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162</v>
      </c>
      <c r="B7" s="16">
        <v>35.0</v>
      </c>
      <c r="C7" s="17">
        <v>4.0</v>
      </c>
      <c r="D7" s="16">
        <v>17.0</v>
      </c>
      <c r="E7" s="16">
        <v>13.0</v>
      </c>
      <c r="F7" s="17">
        <v>1.0</v>
      </c>
      <c r="G7" s="24"/>
      <c r="H7" s="18">
        <f t="shared" si="1"/>
        <v>0.9714285714</v>
      </c>
      <c r="I7" s="18">
        <f t="shared" si="2"/>
        <v>0.6</v>
      </c>
      <c r="J7" s="16">
        <v>2.0</v>
      </c>
      <c r="K7" s="16">
        <v>2.0</v>
      </c>
      <c r="L7" s="16">
        <v>30.0</v>
      </c>
      <c r="M7" s="16">
        <v>37.0</v>
      </c>
      <c r="N7" s="18">
        <f t="shared" si="3"/>
        <v>1.233333333</v>
      </c>
      <c r="O7" s="19">
        <v>30.0</v>
      </c>
      <c r="P7" s="19">
        <v>32.0</v>
      </c>
      <c r="Q7" s="20">
        <f t="shared" si="4"/>
        <v>1.066666667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694</v>
      </c>
      <c r="B8" s="16">
        <v>29.0</v>
      </c>
      <c r="C8" s="16">
        <v>3.0</v>
      </c>
      <c r="D8" s="16">
        <v>11.0</v>
      </c>
      <c r="E8" s="16">
        <v>14.0</v>
      </c>
      <c r="F8" s="17"/>
      <c r="G8" s="17">
        <v>1.0</v>
      </c>
      <c r="H8" s="18">
        <f t="shared" si="1"/>
        <v>0.9655172414</v>
      </c>
      <c r="I8" s="18">
        <f t="shared" si="2"/>
        <v>0.4827586207</v>
      </c>
      <c r="J8" s="16">
        <v>2.0</v>
      </c>
      <c r="K8" s="16">
        <v>2.0</v>
      </c>
      <c r="L8" s="16">
        <v>30.0</v>
      </c>
      <c r="M8" s="16">
        <v>37.0</v>
      </c>
      <c r="N8" s="18">
        <f t="shared" si="3"/>
        <v>1.233333333</v>
      </c>
      <c r="O8" s="19">
        <v>30.0</v>
      </c>
      <c r="P8" s="19">
        <v>31.0</v>
      </c>
      <c r="Q8" s="20">
        <f t="shared" si="4"/>
        <v>1.033333333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43</v>
      </c>
      <c r="B9" s="17">
        <v>29.0</v>
      </c>
      <c r="C9" s="17">
        <v>5.0</v>
      </c>
      <c r="D9" s="17">
        <v>13.0</v>
      </c>
      <c r="E9" s="17">
        <v>11.0</v>
      </c>
      <c r="F9" s="24"/>
      <c r="G9" s="24"/>
      <c r="H9" s="18">
        <f t="shared" si="1"/>
        <v>1</v>
      </c>
      <c r="I9" s="18">
        <f t="shared" si="2"/>
        <v>0.6206896552</v>
      </c>
      <c r="J9" s="17">
        <v>2.0</v>
      </c>
      <c r="K9" s="17">
        <v>2.0</v>
      </c>
      <c r="L9" s="17">
        <v>30.0</v>
      </c>
      <c r="M9" s="17">
        <v>37.0</v>
      </c>
      <c r="N9" s="18">
        <f t="shared" si="3"/>
        <v>1.233333333</v>
      </c>
      <c r="O9" s="19">
        <v>30.0</v>
      </c>
      <c r="P9" s="19">
        <v>31.0</v>
      </c>
      <c r="Q9" s="20">
        <f t="shared" si="4"/>
        <v>1.033333333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9" t="s">
        <v>15</v>
      </c>
      <c r="B12" s="26">
        <f t="shared" ref="B12:G12" si="5">SUM(B6:B11)</f>
        <v>127</v>
      </c>
      <c r="C12" s="26">
        <f t="shared" si="5"/>
        <v>15</v>
      </c>
      <c r="D12" s="26">
        <f t="shared" si="5"/>
        <v>58</v>
      </c>
      <c r="E12" s="26">
        <f t="shared" si="5"/>
        <v>50</v>
      </c>
      <c r="F12" s="26">
        <f t="shared" si="5"/>
        <v>1</v>
      </c>
      <c r="G12" s="26">
        <f t="shared" si="5"/>
        <v>3</v>
      </c>
      <c r="H12" s="18">
        <f t="shared" si="1"/>
        <v>0.968503937</v>
      </c>
      <c r="I12" s="18">
        <f t="shared" si="2"/>
        <v>0.5748031496</v>
      </c>
      <c r="J12" s="26">
        <f t="shared" ref="J12:M12" si="6">SUM(J6:J11)</f>
        <v>8</v>
      </c>
      <c r="K12" s="26">
        <f t="shared" si="6"/>
        <v>8</v>
      </c>
      <c r="L12" s="26">
        <f t="shared" si="6"/>
        <v>120</v>
      </c>
      <c r="M12" s="26">
        <f t="shared" si="6"/>
        <v>148</v>
      </c>
      <c r="N12" s="18">
        <f t="shared" si="3"/>
        <v>1.233333333</v>
      </c>
      <c r="O12" s="27">
        <f t="shared" ref="O12:P12" si="7">SUM(O6:O11)</f>
        <v>120</v>
      </c>
      <c r="P12" s="27">
        <f t="shared" si="7"/>
        <v>126</v>
      </c>
      <c r="Q12" s="20">
        <f t="shared" si="4"/>
        <v>1.05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Q13" s="95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89" t="s">
        <v>27</v>
      </c>
      <c r="B14" s="30"/>
      <c r="C14" s="30"/>
      <c r="D14" s="30"/>
      <c r="E14" s="30"/>
      <c r="F14" s="30"/>
      <c r="G14" s="88"/>
      <c r="H14" s="30"/>
      <c r="I14" s="30"/>
      <c r="J14" s="30"/>
      <c r="K14" s="30"/>
      <c r="L14" s="30"/>
      <c r="M14" s="30"/>
      <c r="N14" s="30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90" t="s">
        <v>4</v>
      </c>
      <c r="B15" s="32" t="s">
        <v>16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4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91" t="s">
        <v>160</v>
      </c>
      <c r="B16" s="92" t="s">
        <v>1219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91" t="s">
        <v>162</v>
      </c>
      <c r="B17" s="92" t="s">
        <v>1220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106" t="s">
        <v>694</v>
      </c>
      <c r="B18" s="106" t="s">
        <v>1221</v>
      </c>
    </row>
    <row r="19" ht="14.25" customHeight="1"/>
    <row r="20" ht="14.25" customHeight="1"/>
    <row r="21" ht="14.25" customHeight="1">
      <c r="A21" s="63" t="s">
        <v>20</v>
      </c>
      <c r="Q21" s="95"/>
    </row>
    <row r="22" ht="14.25" customHeight="1">
      <c r="Q22" s="95"/>
    </row>
    <row r="23" ht="14.25" customHeight="1">
      <c r="A23" s="3" t="s">
        <v>1218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Q23" s="95"/>
    </row>
    <row r="24" ht="14.25" customHeight="1">
      <c r="A24" s="35" t="s">
        <v>17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135" t="s">
        <v>3</v>
      </c>
      <c r="P24" s="33"/>
      <c r="Q24" s="34"/>
    </row>
    <row r="25" ht="14.25" customHeight="1">
      <c r="A25" s="9" t="s">
        <v>4</v>
      </c>
      <c r="B25" s="11" t="s">
        <v>5</v>
      </c>
      <c r="C25" s="11" t="s">
        <v>6</v>
      </c>
      <c r="D25" s="11">
        <v>4.0</v>
      </c>
      <c r="E25" s="11">
        <v>3.0</v>
      </c>
      <c r="F25" s="11">
        <v>2.0</v>
      </c>
      <c r="G25" s="11" t="s">
        <v>7</v>
      </c>
      <c r="H25" s="11" t="s">
        <v>8</v>
      </c>
      <c r="I25" s="11" t="s">
        <v>9</v>
      </c>
      <c r="J25" s="11" t="s">
        <v>10</v>
      </c>
      <c r="K25" s="11" t="s">
        <v>11</v>
      </c>
      <c r="L25" s="11" t="s">
        <v>12</v>
      </c>
      <c r="M25" s="11" t="s">
        <v>11</v>
      </c>
      <c r="N25" s="11" t="s">
        <v>13</v>
      </c>
      <c r="O25" s="140" t="s">
        <v>12</v>
      </c>
      <c r="P25" s="140" t="s">
        <v>11</v>
      </c>
      <c r="Q25" s="141" t="s">
        <v>14</v>
      </c>
    </row>
    <row r="26" ht="14.25" customHeight="1">
      <c r="A26" s="15" t="s">
        <v>160</v>
      </c>
      <c r="B26" s="16">
        <v>35.0</v>
      </c>
      <c r="C26" s="16">
        <v>12.0</v>
      </c>
      <c r="D26" s="16">
        <v>18.0</v>
      </c>
      <c r="E26" s="16">
        <v>4.0</v>
      </c>
      <c r="F26" s="17">
        <v>1.0</v>
      </c>
      <c r="G26" s="24"/>
      <c r="H26" s="18">
        <f t="shared" ref="H26:H32" si="8">(C26+D26+E26)/B26</f>
        <v>0.9714285714</v>
      </c>
      <c r="I26" s="18">
        <f t="shared" ref="I26:I32" si="9">(C26+D26)/B26</f>
        <v>0.8571428571</v>
      </c>
      <c r="J26" s="16"/>
      <c r="K26" s="16"/>
      <c r="L26" s="16"/>
      <c r="M26" s="16"/>
      <c r="N26" s="18" t="str">
        <f t="shared" ref="N26:N32" si="10">M26/L26</f>
        <v>#DIV/0!</v>
      </c>
      <c r="O26" s="19"/>
      <c r="P26" s="19"/>
      <c r="Q26" s="20" t="str">
        <f t="shared" ref="Q26:Q32" si="11">P26/O26</f>
        <v>#DIV/0!</v>
      </c>
    </row>
    <row r="27" ht="14.25" customHeight="1">
      <c r="A27" s="15" t="s">
        <v>162</v>
      </c>
      <c r="B27" s="16">
        <v>34.0</v>
      </c>
      <c r="C27" s="17">
        <v>10.0</v>
      </c>
      <c r="D27" s="16">
        <v>14.0</v>
      </c>
      <c r="E27" s="16">
        <v>10.0</v>
      </c>
      <c r="F27" s="24"/>
      <c r="G27" s="24"/>
      <c r="H27" s="18">
        <f t="shared" si="8"/>
        <v>1</v>
      </c>
      <c r="I27" s="18">
        <f t="shared" si="9"/>
        <v>0.7058823529</v>
      </c>
      <c r="J27" s="16"/>
      <c r="K27" s="16"/>
      <c r="L27" s="16"/>
      <c r="M27" s="16"/>
      <c r="N27" s="18" t="str">
        <f t="shared" si="10"/>
        <v>#DIV/0!</v>
      </c>
      <c r="O27" s="19"/>
      <c r="P27" s="19"/>
      <c r="Q27" s="20" t="str">
        <f t="shared" si="11"/>
        <v>#DIV/0!</v>
      </c>
    </row>
    <row r="28" ht="14.25" customHeight="1">
      <c r="A28" s="154" t="s">
        <v>694</v>
      </c>
      <c r="B28" s="16">
        <v>29.0</v>
      </c>
      <c r="C28" s="16">
        <v>5.0</v>
      </c>
      <c r="D28" s="16">
        <v>15.0</v>
      </c>
      <c r="E28" s="16">
        <v>8.0</v>
      </c>
      <c r="F28" s="17">
        <v>1.0</v>
      </c>
      <c r="G28" s="24"/>
      <c r="H28" s="18">
        <f t="shared" si="8"/>
        <v>0.9655172414</v>
      </c>
      <c r="I28" s="18">
        <f t="shared" si="9"/>
        <v>0.6896551724</v>
      </c>
      <c r="J28" s="16"/>
      <c r="K28" s="16"/>
      <c r="L28" s="16"/>
      <c r="M28" s="16"/>
      <c r="N28" s="18" t="str">
        <f t="shared" si="10"/>
        <v>#DIV/0!</v>
      </c>
      <c r="O28" s="19"/>
      <c r="P28" s="19"/>
      <c r="Q28" s="20" t="str">
        <f t="shared" si="11"/>
        <v>#DIV/0!</v>
      </c>
    </row>
    <row r="29" ht="14.25" customHeight="1">
      <c r="A29" s="15" t="s">
        <v>43</v>
      </c>
      <c r="B29" s="17">
        <v>29.0</v>
      </c>
      <c r="C29" s="17">
        <v>7.0</v>
      </c>
      <c r="D29" s="17">
        <v>14.0</v>
      </c>
      <c r="E29" s="17">
        <v>8.0</v>
      </c>
      <c r="F29" s="24"/>
      <c r="G29" s="24"/>
      <c r="H29" s="18">
        <f t="shared" si="8"/>
        <v>1</v>
      </c>
      <c r="I29" s="18">
        <f t="shared" si="9"/>
        <v>0.724137931</v>
      </c>
      <c r="J29" s="17"/>
      <c r="K29" s="17"/>
      <c r="L29" s="17"/>
      <c r="M29" s="17"/>
      <c r="N29" s="18" t="str">
        <f t="shared" si="10"/>
        <v>#DIV/0!</v>
      </c>
      <c r="O29" s="19"/>
      <c r="P29" s="19"/>
      <c r="Q29" s="20" t="str">
        <f t="shared" si="11"/>
        <v>#DIV/0!</v>
      </c>
    </row>
    <row r="30" ht="14.25" customHeight="1">
      <c r="A30" s="15"/>
      <c r="B30" s="17"/>
      <c r="C30" s="17"/>
      <c r="D30" s="17"/>
      <c r="E30" s="24"/>
      <c r="F30" s="24"/>
      <c r="G30" s="24"/>
      <c r="H30" s="18" t="str">
        <f t="shared" si="8"/>
        <v>#DIV/0!</v>
      </c>
      <c r="I30" s="18" t="str">
        <f t="shared" si="9"/>
        <v>#DIV/0!</v>
      </c>
      <c r="J30" s="17"/>
      <c r="K30" s="17"/>
      <c r="L30" s="17"/>
      <c r="M30" s="17"/>
      <c r="N30" s="18" t="str">
        <f t="shared" si="10"/>
        <v>#DIV/0!</v>
      </c>
      <c r="O30" s="19"/>
      <c r="P30" s="19"/>
      <c r="Q30" s="20" t="str">
        <f t="shared" si="11"/>
        <v>#DIV/0!</v>
      </c>
    </row>
    <row r="31" ht="14.25" customHeight="1">
      <c r="A31" s="15"/>
      <c r="B31" s="17"/>
      <c r="C31" s="17"/>
      <c r="D31" s="17"/>
      <c r="E31" s="24"/>
      <c r="F31" s="24"/>
      <c r="G31" s="24"/>
      <c r="H31" s="18" t="str">
        <f t="shared" si="8"/>
        <v>#DIV/0!</v>
      </c>
      <c r="I31" s="18" t="str">
        <f t="shared" si="9"/>
        <v>#DIV/0!</v>
      </c>
      <c r="J31" s="17"/>
      <c r="K31" s="17"/>
      <c r="L31" s="17"/>
      <c r="M31" s="17"/>
      <c r="N31" s="18" t="str">
        <f t="shared" si="10"/>
        <v>#DIV/0!</v>
      </c>
      <c r="O31" s="19"/>
      <c r="P31" s="19"/>
      <c r="Q31" s="20" t="str">
        <f t="shared" si="11"/>
        <v>#DIV/0!</v>
      </c>
    </row>
    <row r="32" ht="14.25" customHeight="1">
      <c r="A32" s="9" t="s">
        <v>15</v>
      </c>
      <c r="B32" s="26">
        <f t="shared" ref="B32:G32" si="12">SUM(B26:B31)</f>
        <v>127</v>
      </c>
      <c r="C32" s="26">
        <f t="shared" si="12"/>
        <v>34</v>
      </c>
      <c r="D32" s="26">
        <f t="shared" si="12"/>
        <v>61</v>
      </c>
      <c r="E32" s="26">
        <f t="shared" si="12"/>
        <v>30</v>
      </c>
      <c r="F32" s="26">
        <f t="shared" si="12"/>
        <v>2</v>
      </c>
      <c r="G32" s="26">
        <f t="shared" si="12"/>
        <v>0</v>
      </c>
      <c r="H32" s="18">
        <f t="shared" si="8"/>
        <v>0.9842519685</v>
      </c>
      <c r="I32" s="18">
        <f t="shared" si="9"/>
        <v>0.7480314961</v>
      </c>
      <c r="J32" s="26">
        <f t="shared" ref="J32:M32" si="13">SUM(J26:J31)</f>
        <v>0</v>
      </c>
      <c r="K32" s="26">
        <f t="shared" si="13"/>
        <v>0</v>
      </c>
      <c r="L32" s="26">
        <f t="shared" si="13"/>
        <v>0</v>
      </c>
      <c r="M32" s="26">
        <f t="shared" si="13"/>
        <v>0</v>
      </c>
      <c r="N32" s="18" t="str">
        <f t="shared" si="10"/>
        <v>#DIV/0!</v>
      </c>
      <c r="O32" s="27">
        <f t="shared" ref="O32:P32" si="14">SUM(O26:O31)</f>
        <v>0</v>
      </c>
      <c r="P32" s="27">
        <f t="shared" si="14"/>
        <v>0</v>
      </c>
      <c r="Q32" s="20" t="str">
        <f t="shared" si="11"/>
        <v>#DIV/0!</v>
      </c>
    </row>
    <row r="33" ht="14.25" customHeight="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Q33" s="95"/>
    </row>
    <row r="34" ht="14.25" customHeight="1">
      <c r="A34" s="89" t="s">
        <v>27</v>
      </c>
      <c r="B34" s="30"/>
      <c r="C34" s="30"/>
      <c r="D34" s="30"/>
      <c r="E34" s="30"/>
      <c r="F34" s="30"/>
      <c r="G34" s="88"/>
      <c r="H34" s="30"/>
      <c r="I34" s="30"/>
      <c r="J34" s="30"/>
      <c r="K34" s="30"/>
      <c r="L34" s="30"/>
      <c r="M34" s="30"/>
      <c r="N34" s="30"/>
    </row>
    <row r="35" ht="14.25" customHeight="1">
      <c r="A35" s="90" t="s">
        <v>4</v>
      </c>
      <c r="B35" s="32" t="s">
        <v>16</v>
      </c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4"/>
    </row>
    <row r="36" ht="14.25" customHeight="1">
      <c r="A36" s="93">
        <v>1.0</v>
      </c>
      <c r="B36" s="32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4"/>
    </row>
    <row r="37" ht="14.25" customHeight="1">
      <c r="A37" s="93">
        <v>2.0</v>
      </c>
      <c r="B37" s="32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4"/>
    </row>
    <row r="38" ht="14.25" customHeight="1"/>
    <row r="39" ht="14.25" customHeight="1"/>
    <row r="40" ht="14.25" customHeight="1">
      <c r="A40" s="225" t="s">
        <v>20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8"/>
    </row>
    <row r="41" ht="14.25" customHeight="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8"/>
    </row>
    <row r="42" ht="14.25" customHeight="1">
      <c r="A42" s="3" t="s">
        <v>1218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37"/>
      <c r="P42" s="37"/>
      <c r="Q42" s="38"/>
    </row>
    <row r="43" ht="14.25" customHeight="1">
      <c r="A43" s="96" t="s">
        <v>18</v>
      </c>
      <c r="O43" s="62" t="s">
        <v>3</v>
      </c>
      <c r="P43" s="33"/>
      <c r="Q43" s="34"/>
    </row>
    <row r="44" ht="14.25" customHeight="1">
      <c r="A44" s="42" t="s">
        <v>4</v>
      </c>
      <c r="B44" s="43" t="s">
        <v>5</v>
      </c>
      <c r="C44" s="43" t="s">
        <v>6</v>
      </c>
      <c r="D44" s="44">
        <v>4.0</v>
      </c>
      <c r="E44" s="44">
        <v>3.0</v>
      </c>
      <c r="F44" s="44">
        <v>2.0</v>
      </c>
      <c r="G44" s="45" t="s">
        <v>19</v>
      </c>
      <c r="H44" s="43" t="s">
        <v>8</v>
      </c>
      <c r="I44" s="43" t="s">
        <v>9</v>
      </c>
      <c r="J44" s="43" t="s">
        <v>10</v>
      </c>
      <c r="K44" s="43" t="s">
        <v>11</v>
      </c>
      <c r="L44" s="43" t="s">
        <v>12</v>
      </c>
      <c r="M44" s="43" t="s">
        <v>11</v>
      </c>
      <c r="N44" s="43" t="s">
        <v>13</v>
      </c>
      <c r="O44" s="228" t="s">
        <v>12</v>
      </c>
      <c r="P44" s="228" t="s">
        <v>11</v>
      </c>
      <c r="Q44" s="229" t="s">
        <v>14</v>
      </c>
    </row>
    <row r="45" ht="14.25" customHeight="1">
      <c r="A45" s="418" t="s">
        <v>160</v>
      </c>
      <c r="B45" s="230">
        <v>35.0</v>
      </c>
      <c r="C45" s="230">
        <v>10.0</v>
      </c>
      <c r="D45" s="230">
        <v>20.0</v>
      </c>
      <c r="E45" s="230">
        <v>5.0</v>
      </c>
      <c r="F45" s="55"/>
      <c r="G45" s="55"/>
      <c r="H45" s="51">
        <f t="shared" ref="H45:H51" si="15">(C45+D45+E45)/B45</f>
        <v>1</v>
      </c>
      <c r="I45" s="51">
        <f t="shared" ref="I45:I51" si="16">(C45+D45)/B45</f>
        <v>0.8571428571</v>
      </c>
      <c r="J45" s="55"/>
      <c r="K45" s="55"/>
      <c r="L45" s="55"/>
      <c r="M45" s="55"/>
      <c r="N45" s="51" t="str">
        <f t="shared" ref="N45:N51" si="17">M45/L45</f>
        <v>#DIV/0!</v>
      </c>
      <c r="O45" s="52"/>
      <c r="P45" s="52"/>
      <c r="Q45" s="53" t="str">
        <f t="shared" ref="Q45:Q51" si="18">P45/O45</f>
        <v>#DIV/0!</v>
      </c>
    </row>
    <row r="46" ht="14.25" customHeight="1">
      <c r="A46" s="418" t="s">
        <v>162</v>
      </c>
      <c r="B46" s="230">
        <v>34.0</v>
      </c>
      <c r="C46" s="230">
        <v>8.0</v>
      </c>
      <c r="D46" s="230">
        <v>20.0</v>
      </c>
      <c r="E46" s="230">
        <v>6.0</v>
      </c>
      <c r="F46" s="55"/>
      <c r="G46" s="55"/>
      <c r="H46" s="51">
        <f t="shared" si="15"/>
        <v>1</v>
      </c>
      <c r="I46" s="51">
        <f t="shared" si="16"/>
        <v>0.8235294118</v>
      </c>
      <c r="J46" s="55"/>
      <c r="K46" s="55"/>
      <c r="L46" s="55"/>
      <c r="M46" s="55"/>
      <c r="N46" s="51" t="str">
        <f t="shared" si="17"/>
        <v>#DIV/0!</v>
      </c>
      <c r="O46" s="52"/>
      <c r="P46" s="52"/>
      <c r="Q46" s="53" t="str">
        <f t="shared" si="18"/>
        <v>#DIV/0!</v>
      </c>
    </row>
    <row r="47" ht="14.25" customHeight="1">
      <c r="A47" s="418" t="s">
        <v>694</v>
      </c>
      <c r="B47" s="230">
        <v>29.0</v>
      </c>
      <c r="C47" s="230">
        <v>4.0</v>
      </c>
      <c r="D47" s="230">
        <v>16.0</v>
      </c>
      <c r="E47" s="230">
        <v>9.0</v>
      </c>
      <c r="F47" s="55"/>
      <c r="G47" s="55"/>
      <c r="H47" s="51">
        <f t="shared" si="15"/>
        <v>1</v>
      </c>
      <c r="I47" s="51">
        <f t="shared" si="16"/>
        <v>0.6896551724</v>
      </c>
      <c r="J47" s="55"/>
      <c r="K47" s="55"/>
      <c r="L47" s="55"/>
      <c r="M47" s="55"/>
      <c r="N47" s="51" t="str">
        <f t="shared" si="17"/>
        <v>#DIV/0!</v>
      </c>
      <c r="O47" s="52"/>
      <c r="P47" s="52"/>
      <c r="Q47" s="53" t="str">
        <f t="shared" si="18"/>
        <v>#DIV/0!</v>
      </c>
    </row>
    <row r="48" ht="14.25" customHeight="1">
      <c r="A48" s="418" t="s">
        <v>43</v>
      </c>
      <c r="B48" s="230">
        <v>29.0</v>
      </c>
      <c r="C48" s="230">
        <v>8.0</v>
      </c>
      <c r="D48" s="230">
        <v>16.0</v>
      </c>
      <c r="E48" s="55"/>
      <c r="F48" s="55"/>
      <c r="G48" s="55"/>
      <c r="H48" s="51">
        <f t="shared" si="15"/>
        <v>0.8275862069</v>
      </c>
      <c r="I48" s="51">
        <f t="shared" si="16"/>
        <v>0.8275862069</v>
      </c>
      <c r="J48" s="55"/>
      <c r="K48" s="55"/>
      <c r="L48" s="55"/>
      <c r="M48" s="55"/>
      <c r="N48" s="51" t="str">
        <f t="shared" si="17"/>
        <v>#DIV/0!</v>
      </c>
      <c r="O48" s="52"/>
      <c r="P48" s="52"/>
      <c r="Q48" s="53" t="str">
        <f t="shared" si="18"/>
        <v>#DIV/0!</v>
      </c>
    </row>
    <row r="49" ht="14.25" customHeight="1">
      <c r="A49" s="54"/>
      <c r="B49" s="55"/>
      <c r="C49" s="55"/>
      <c r="D49" s="55"/>
      <c r="E49" s="55"/>
      <c r="F49" s="55"/>
      <c r="G49" s="55"/>
      <c r="H49" s="51" t="str">
        <f t="shared" si="15"/>
        <v>#DIV/0!</v>
      </c>
      <c r="I49" s="51" t="str">
        <f t="shared" si="16"/>
        <v>#DIV/0!</v>
      </c>
      <c r="J49" s="55"/>
      <c r="K49" s="55"/>
      <c r="L49" s="55"/>
      <c r="M49" s="55"/>
      <c r="N49" s="51" t="str">
        <f t="shared" si="17"/>
        <v>#DIV/0!</v>
      </c>
      <c r="O49" s="52"/>
      <c r="P49" s="52"/>
      <c r="Q49" s="53" t="str">
        <f t="shared" si="18"/>
        <v>#DIV/0!</v>
      </c>
    </row>
    <row r="50" ht="14.25" customHeight="1">
      <c r="A50" s="54"/>
      <c r="B50" s="55"/>
      <c r="C50" s="55"/>
      <c r="D50" s="55"/>
      <c r="E50" s="55"/>
      <c r="F50" s="55"/>
      <c r="G50" s="55"/>
      <c r="H50" s="51" t="str">
        <f t="shared" si="15"/>
        <v>#DIV/0!</v>
      </c>
      <c r="I50" s="51" t="str">
        <f t="shared" si="16"/>
        <v>#DIV/0!</v>
      </c>
      <c r="J50" s="55"/>
      <c r="K50" s="55"/>
      <c r="L50" s="55"/>
      <c r="M50" s="55"/>
      <c r="N50" s="51" t="str">
        <f t="shared" si="17"/>
        <v>#DIV/0!</v>
      </c>
      <c r="O50" s="52"/>
      <c r="P50" s="52"/>
      <c r="Q50" s="53" t="str">
        <f t="shared" si="18"/>
        <v>#DIV/0!</v>
      </c>
    </row>
    <row r="51" ht="14.25" customHeight="1">
      <c r="A51" s="42" t="s">
        <v>15</v>
      </c>
      <c r="B51" s="44">
        <f t="shared" ref="B51:G51" si="19">SUM(B45:B50)</f>
        <v>127</v>
      </c>
      <c r="C51" s="44">
        <f t="shared" si="19"/>
        <v>30</v>
      </c>
      <c r="D51" s="44">
        <f t="shared" si="19"/>
        <v>72</v>
      </c>
      <c r="E51" s="44">
        <f t="shared" si="19"/>
        <v>20</v>
      </c>
      <c r="F51" s="44">
        <f t="shared" si="19"/>
        <v>0</v>
      </c>
      <c r="G51" s="44">
        <f t="shared" si="19"/>
        <v>0</v>
      </c>
      <c r="H51" s="51">
        <f t="shared" si="15"/>
        <v>0.9606299213</v>
      </c>
      <c r="I51" s="51">
        <f t="shared" si="16"/>
        <v>0.8031496063</v>
      </c>
      <c r="J51" s="44">
        <f t="shared" ref="J51:M51" si="20">SUM(J45:J50)</f>
        <v>0</v>
      </c>
      <c r="K51" s="44">
        <f t="shared" si="20"/>
        <v>0</v>
      </c>
      <c r="L51" s="44">
        <f t="shared" si="20"/>
        <v>0</v>
      </c>
      <c r="M51" s="44">
        <f t="shared" si="20"/>
        <v>0</v>
      </c>
      <c r="N51" s="51" t="str">
        <f t="shared" si="17"/>
        <v>#DIV/0!</v>
      </c>
      <c r="O51" s="56">
        <f t="shared" ref="O51:P51" si="21">SUM(O45:O50)</f>
        <v>0</v>
      </c>
      <c r="P51" s="56">
        <f t="shared" si="21"/>
        <v>0</v>
      </c>
      <c r="Q51" s="53" t="str">
        <f t="shared" si="18"/>
        <v>#DIV/0!</v>
      </c>
    </row>
    <row r="52" ht="14.2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37"/>
      <c r="P52" s="37"/>
      <c r="Q52" s="38"/>
    </row>
    <row r="53" ht="14.25" customHeight="1">
      <c r="A53" s="241" t="s">
        <v>27</v>
      </c>
      <c r="B53" s="59"/>
      <c r="C53" s="59"/>
      <c r="D53" s="59"/>
      <c r="E53" s="59"/>
      <c r="F53" s="59"/>
      <c r="G53" s="242"/>
      <c r="H53" s="59"/>
      <c r="I53" s="59"/>
      <c r="J53" s="59"/>
      <c r="K53" s="59"/>
      <c r="L53" s="59"/>
      <c r="M53" s="59"/>
      <c r="N53" s="59"/>
      <c r="O53" s="37"/>
      <c r="P53" s="37"/>
      <c r="Q53" s="37"/>
    </row>
    <row r="54" ht="14.25" customHeight="1">
      <c r="A54" s="243" t="s">
        <v>4</v>
      </c>
      <c r="B54" s="61" t="s">
        <v>16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4"/>
      <c r="O54" s="37"/>
      <c r="P54" s="37"/>
      <c r="Q54" s="37"/>
    </row>
    <row r="55" ht="14.25" customHeight="1">
      <c r="A55" s="246">
        <v>1.0</v>
      </c>
      <c r="B55" s="62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4"/>
      <c r="O55" s="37"/>
      <c r="P55" s="37"/>
      <c r="Q55" s="37"/>
    </row>
    <row r="56" ht="14.25" customHeight="1">
      <c r="A56" s="246">
        <v>2.0</v>
      </c>
      <c r="B56" s="62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4"/>
      <c r="O56" s="37"/>
      <c r="P56" s="37"/>
      <c r="Q56" s="37"/>
    </row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</sheetData>
  <mergeCells count="18">
    <mergeCell ref="A3:N3"/>
    <mergeCell ref="A4:N4"/>
    <mergeCell ref="O4:Q4"/>
    <mergeCell ref="B15:N15"/>
    <mergeCell ref="B16:N16"/>
    <mergeCell ref="B17:N17"/>
    <mergeCell ref="A23:N23"/>
    <mergeCell ref="A43:N43"/>
    <mergeCell ref="B54:N54"/>
    <mergeCell ref="B55:N55"/>
    <mergeCell ref="B56:N56"/>
    <mergeCell ref="A24:N24"/>
    <mergeCell ref="O24:Q24"/>
    <mergeCell ref="B35:N35"/>
    <mergeCell ref="B36:N36"/>
    <mergeCell ref="B37:N37"/>
    <mergeCell ref="A42:N42"/>
    <mergeCell ref="O43:Q43"/>
  </mergeCells>
  <printOptions/>
  <pageMargins bottom="0.75" footer="0.0" header="0.0" left="0.7" right="0.7" top="0.75"/>
  <pageSetup paperSize="9" orientation="portrait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1218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297</v>
      </c>
      <c r="B6" s="16">
        <v>24.0</v>
      </c>
      <c r="C6" s="16">
        <v>12.0</v>
      </c>
      <c r="D6" s="16">
        <v>7.0</v>
      </c>
      <c r="E6" s="16">
        <v>5.0</v>
      </c>
      <c r="F6" s="24"/>
      <c r="G6" s="24"/>
      <c r="H6" s="18">
        <f t="shared" ref="H6:H24" si="1">(C6+D6+E6)/B6</f>
        <v>1</v>
      </c>
      <c r="I6" s="18">
        <f t="shared" ref="I6:I24" si="2">(C6+D6)/B6</f>
        <v>0.7916666667</v>
      </c>
      <c r="J6" s="23"/>
      <c r="K6" s="23"/>
      <c r="L6" s="16">
        <v>17.0</v>
      </c>
      <c r="M6" s="16">
        <v>17.0</v>
      </c>
      <c r="N6" s="18">
        <f t="shared" ref="N6:N24" si="3">M6/L6</f>
        <v>1</v>
      </c>
      <c r="O6" s="19">
        <v>17.0</v>
      </c>
      <c r="P6" s="19">
        <v>17.0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296</v>
      </c>
      <c r="B7" s="16">
        <v>22.0</v>
      </c>
      <c r="C7" s="17">
        <v>9.0</v>
      </c>
      <c r="D7" s="16">
        <v>6.0</v>
      </c>
      <c r="E7" s="16">
        <v>7.0</v>
      </c>
      <c r="F7" s="24"/>
      <c r="G7" s="24"/>
      <c r="H7" s="18">
        <f t="shared" si="1"/>
        <v>1</v>
      </c>
      <c r="I7" s="18">
        <f t="shared" si="2"/>
        <v>0.6818181818</v>
      </c>
      <c r="J7" s="23"/>
      <c r="K7" s="23"/>
      <c r="L7" s="16">
        <v>17.0</v>
      </c>
      <c r="M7" s="16">
        <v>17.0</v>
      </c>
      <c r="N7" s="18">
        <f t="shared" si="3"/>
        <v>1</v>
      </c>
      <c r="O7" s="19">
        <v>17.0</v>
      </c>
      <c r="P7" s="19">
        <v>17.0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298</v>
      </c>
      <c r="B8" s="16">
        <v>30.0</v>
      </c>
      <c r="C8" s="16">
        <v>15.0</v>
      </c>
      <c r="D8" s="16">
        <v>9.0</v>
      </c>
      <c r="E8" s="16">
        <v>6.0</v>
      </c>
      <c r="F8" s="24"/>
      <c r="G8" s="24"/>
      <c r="H8" s="18">
        <f t="shared" si="1"/>
        <v>1</v>
      </c>
      <c r="I8" s="18">
        <f t="shared" si="2"/>
        <v>0.8</v>
      </c>
      <c r="J8" s="23"/>
      <c r="K8" s="23"/>
      <c r="L8" s="16">
        <v>15.0</v>
      </c>
      <c r="M8" s="16">
        <v>15.0</v>
      </c>
      <c r="N8" s="18">
        <f t="shared" si="3"/>
        <v>1</v>
      </c>
      <c r="O8" s="19">
        <v>15.0</v>
      </c>
      <c r="P8" s="19">
        <v>15.0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299</v>
      </c>
      <c r="B9" s="17">
        <v>31.0</v>
      </c>
      <c r="C9" s="17">
        <v>25.0</v>
      </c>
      <c r="D9" s="17">
        <v>5.0</v>
      </c>
      <c r="E9" s="17">
        <v>1.0</v>
      </c>
      <c r="F9" s="24"/>
      <c r="G9" s="24"/>
      <c r="H9" s="18">
        <f t="shared" si="1"/>
        <v>1</v>
      </c>
      <c r="I9" s="18">
        <f t="shared" si="2"/>
        <v>0.9677419355</v>
      </c>
      <c r="J9" s="24"/>
      <c r="K9" s="24"/>
      <c r="L9" s="17">
        <v>15.0</v>
      </c>
      <c r="M9" s="17">
        <v>15.0</v>
      </c>
      <c r="N9" s="18">
        <f t="shared" si="3"/>
        <v>1</v>
      </c>
      <c r="O9" s="19">
        <v>15.0</v>
      </c>
      <c r="P9" s="19">
        <v>15.0</v>
      </c>
      <c r="Q9" s="20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500</v>
      </c>
      <c r="B10" s="17">
        <v>25.0</v>
      </c>
      <c r="C10" s="17">
        <v>8.0</v>
      </c>
      <c r="D10" s="17">
        <v>11.0</v>
      </c>
      <c r="E10" s="17">
        <v>6.0</v>
      </c>
      <c r="F10" s="24"/>
      <c r="G10" s="24"/>
      <c r="H10" s="18">
        <f t="shared" si="1"/>
        <v>1</v>
      </c>
      <c r="I10" s="18">
        <f t="shared" si="2"/>
        <v>0.76</v>
      </c>
      <c r="J10" s="24"/>
      <c r="K10" s="24"/>
      <c r="L10" s="17">
        <v>17.0</v>
      </c>
      <c r="M10" s="17">
        <v>17.0</v>
      </c>
      <c r="N10" s="18">
        <f t="shared" si="3"/>
        <v>1</v>
      </c>
      <c r="O10" s="19">
        <v>17.0</v>
      </c>
      <c r="P10" s="19">
        <v>17.0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699</v>
      </c>
      <c r="B11" s="17">
        <v>26.0</v>
      </c>
      <c r="C11" s="17">
        <v>12.0</v>
      </c>
      <c r="D11" s="17">
        <v>9.0</v>
      </c>
      <c r="E11" s="17">
        <v>5.0</v>
      </c>
      <c r="F11" s="24"/>
      <c r="G11" s="24"/>
      <c r="H11" s="18">
        <f t="shared" si="1"/>
        <v>1</v>
      </c>
      <c r="I11" s="18">
        <f t="shared" si="2"/>
        <v>0.8076923077</v>
      </c>
      <c r="J11" s="24"/>
      <c r="K11" s="24"/>
      <c r="L11" s="17">
        <v>14.0</v>
      </c>
      <c r="M11" s="17">
        <v>14.0</v>
      </c>
      <c r="N11" s="18">
        <f t="shared" si="3"/>
        <v>1</v>
      </c>
      <c r="O11" s="19">
        <v>14.0</v>
      </c>
      <c r="P11" s="19">
        <v>14.0</v>
      </c>
      <c r="Q11" s="20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920</v>
      </c>
      <c r="B12" s="17">
        <v>23.0</v>
      </c>
      <c r="C12" s="17">
        <v>8.0</v>
      </c>
      <c r="D12" s="17">
        <v>9.0</v>
      </c>
      <c r="E12" s="17">
        <v>6.0</v>
      </c>
      <c r="F12" s="24"/>
      <c r="G12" s="24"/>
      <c r="H12" s="18">
        <f t="shared" si="1"/>
        <v>1</v>
      </c>
      <c r="I12" s="18">
        <f t="shared" si="2"/>
        <v>0.7391304348</v>
      </c>
      <c r="J12" s="24"/>
      <c r="K12" s="24"/>
      <c r="L12" s="17">
        <v>16.0</v>
      </c>
      <c r="M12" s="17">
        <v>16.0</v>
      </c>
      <c r="N12" s="18">
        <f t="shared" si="3"/>
        <v>1</v>
      </c>
      <c r="O12" s="19">
        <v>16.0</v>
      </c>
      <c r="P12" s="19">
        <v>16.0</v>
      </c>
      <c r="Q12" s="20">
        <f t="shared" si="4"/>
        <v>1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700</v>
      </c>
      <c r="B13" s="17">
        <v>31.0</v>
      </c>
      <c r="C13" s="17">
        <v>18.0</v>
      </c>
      <c r="D13" s="17">
        <v>9.0</v>
      </c>
      <c r="E13" s="17">
        <v>4.0</v>
      </c>
      <c r="F13" s="24"/>
      <c r="G13" s="24"/>
      <c r="H13" s="18">
        <f t="shared" si="1"/>
        <v>1</v>
      </c>
      <c r="I13" s="18">
        <f t="shared" si="2"/>
        <v>0.8709677419</v>
      </c>
      <c r="J13" s="24"/>
      <c r="K13" s="24"/>
      <c r="L13" s="17">
        <v>15.0</v>
      </c>
      <c r="M13" s="17">
        <v>15.0</v>
      </c>
      <c r="N13" s="18">
        <f t="shared" si="3"/>
        <v>1</v>
      </c>
      <c r="O13" s="19">
        <v>15.0</v>
      </c>
      <c r="P13" s="19">
        <v>15.0</v>
      </c>
      <c r="Q13" s="20">
        <f t="shared" si="4"/>
        <v>1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701</v>
      </c>
      <c r="B14" s="17">
        <v>24.0</v>
      </c>
      <c r="C14" s="17">
        <v>21.0</v>
      </c>
      <c r="D14" s="17">
        <v>3.0</v>
      </c>
      <c r="E14" s="24"/>
      <c r="F14" s="24"/>
      <c r="G14" s="24"/>
      <c r="H14" s="18">
        <f t="shared" si="1"/>
        <v>1</v>
      </c>
      <c r="I14" s="18">
        <f t="shared" si="2"/>
        <v>1</v>
      </c>
      <c r="J14" s="24"/>
      <c r="K14" s="24"/>
      <c r="L14" s="17">
        <v>15.0</v>
      </c>
      <c r="M14" s="17">
        <v>16.0</v>
      </c>
      <c r="N14" s="18">
        <f t="shared" si="3"/>
        <v>1.066666667</v>
      </c>
      <c r="O14" s="19">
        <v>15.0</v>
      </c>
      <c r="P14" s="19">
        <v>15.0</v>
      </c>
      <c r="Q14" s="20">
        <f t="shared" si="4"/>
        <v>1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702</v>
      </c>
      <c r="B15" s="17">
        <v>28.0</v>
      </c>
      <c r="C15" s="17">
        <v>16.0</v>
      </c>
      <c r="D15" s="17">
        <v>11.0</v>
      </c>
      <c r="E15" s="17">
        <v>1.0</v>
      </c>
      <c r="F15" s="24"/>
      <c r="G15" s="24"/>
      <c r="H15" s="18">
        <f t="shared" si="1"/>
        <v>1</v>
      </c>
      <c r="I15" s="18">
        <f t="shared" si="2"/>
        <v>0.9642857143</v>
      </c>
      <c r="J15" s="24"/>
      <c r="K15" s="24"/>
      <c r="L15" s="17">
        <v>16.0</v>
      </c>
      <c r="M15" s="17">
        <v>16.0</v>
      </c>
      <c r="N15" s="18">
        <f t="shared" si="3"/>
        <v>1</v>
      </c>
      <c r="O15" s="19">
        <v>16.0</v>
      </c>
      <c r="P15" s="19">
        <v>16.0</v>
      </c>
      <c r="Q15" s="20">
        <f t="shared" si="4"/>
        <v>1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84</v>
      </c>
      <c r="B16" s="17">
        <v>3.0</v>
      </c>
      <c r="C16" s="17">
        <v>3.0</v>
      </c>
      <c r="D16" s="24"/>
      <c r="E16" s="24"/>
      <c r="F16" s="24"/>
      <c r="G16" s="24"/>
      <c r="H16" s="18">
        <f t="shared" si="1"/>
        <v>1</v>
      </c>
      <c r="I16" s="18">
        <f t="shared" si="2"/>
        <v>1</v>
      </c>
      <c r="J16" s="24"/>
      <c r="K16" s="24"/>
      <c r="L16" s="17">
        <v>15.0</v>
      </c>
      <c r="M16" s="17">
        <v>15.0</v>
      </c>
      <c r="N16" s="18">
        <f t="shared" si="3"/>
        <v>1</v>
      </c>
      <c r="O16" s="19">
        <v>15.0</v>
      </c>
      <c r="P16" s="19">
        <v>15.0</v>
      </c>
      <c r="Q16" s="20">
        <f t="shared" si="4"/>
        <v>1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267</v>
      </c>
      <c r="C24" s="26">
        <f t="shared" si="5"/>
        <v>147</v>
      </c>
      <c r="D24" s="26">
        <f t="shared" si="5"/>
        <v>79</v>
      </c>
      <c r="E24" s="26">
        <f t="shared" si="5"/>
        <v>41</v>
      </c>
      <c r="F24" s="26">
        <f t="shared" si="5"/>
        <v>0</v>
      </c>
      <c r="G24" s="26">
        <f t="shared" si="5"/>
        <v>0</v>
      </c>
      <c r="H24" s="18">
        <f t="shared" si="1"/>
        <v>1</v>
      </c>
      <c r="I24" s="18">
        <f t="shared" si="2"/>
        <v>0.8464419476</v>
      </c>
      <c r="J24" s="26">
        <f t="shared" ref="J24:M24" si="6">SUM(J6:J23)</f>
        <v>0</v>
      </c>
      <c r="K24" s="26">
        <f t="shared" si="6"/>
        <v>0</v>
      </c>
      <c r="L24" s="26">
        <f t="shared" si="6"/>
        <v>172</v>
      </c>
      <c r="M24" s="26">
        <f t="shared" si="6"/>
        <v>173</v>
      </c>
      <c r="N24" s="18">
        <f t="shared" si="3"/>
        <v>1.005813953</v>
      </c>
      <c r="O24" s="27">
        <f t="shared" ref="O24:P24" si="7">SUM(O6:O23)</f>
        <v>172</v>
      </c>
      <c r="P24" s="27">
        <f t="shared" si="7"/>
        <v>172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3">
        <v>1.0</v>
      </c>
      <c r="B28" s="3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>
        <v>2.0</v>
      </c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/>
    <row r="31" ht="14.25" customHeight="1"/>
    <row r="32" ht="14.25" customHeight="1">
      <c r="A32" s="63" t="s">
        <v>20</v>
      </c>
      <c r="Q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Q33" s="95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3" t="s">
        <v>1218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Q34" s="95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35" t="s">
        <v>30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35" t="s">
        <v>3</v>
      </c>
      <c r="P35" s="33"/>
      <c r="Q35" s="34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9" t="s">
        <v>4</v>
      </c>
      <c r="B36" s="11" t="s">
        <v>5</v>
      </c>
      <c r="C36" s="11" t="s">
        <v>6</v>
      </c>
      <c r="D36" s="11">
        <v>4.0</v>
      </c>
      <c r="E36" s="11">
        <v>3.0</v>
      </c>
      <c r="F36" s="11">
        <v>2.0</v>
      </c>
      <c r="G36" s="11" t="s">
        <v>7</v>
      </c>
      <c r="H36" s="11" t="s">
        <v>8</v>
      </c>
      <c r="I36" s="11" t="s">
        <v>9</v>
      </c>
      <c r="J36" s="11" t="s">
        <v>10</v>
      </c>
      <c r="K36" s="11" t="s">
        <v>11</v>
      </c>
      <c r="L36" s="11" t="s">
        <v>12</v>
      </c>
      <c r="M36" s="11" t="s">
        <v>11</v>
      </c>
      <c r="N36" s="11" t="s">
        <v>13</v>
      </c>
      <c r="O36" s="140" t="s">
        <v>12</v>
      </c>
      <c r="P36" s="140" t="s">
        <v>11</v>
      </c>
      <c r="Q36" s="141" t="s">
        <v>14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" t="s">
        <v>299</v>
      </c>
      <c r="B37" s="16">
        <v>31.0</v>
      </c>
      <c r="C37" s="16">
        <v>26.0</v>
      </c>
      <c r="D37" s="16">
        <v>3.0</v>
      </c>
      <c r="E37" s="16">
        <v>2.0</v>
      </c>
      <c r="F37" s="24"/>
      <c r="G37" s="24"/>
      <c r="H37" s="18">
        <f t="shared" ref="H37:H55" si="8">(C37+D37+E37)/B37</f>
        <v>1</v>
      </c>
      <c r="I37" s="18">
        <f t="shared" ref="I37:I55" si="9">(C37+D37)/B37</f>
        <v>0.935483871</v>
      </c>
      <c r="J37" s="23"/>
      <c r="K37" s="23"/>
      <c r="L37" s="16"/>
      <c r="M37" s="16"/>
      <c r="N37" s="18" t="str">
        <f t="shared" ref="N37:N55" si="10">M37/L37</f>
        <v>#DIV/0!</v>
      </c>
      <c r="O37" s="19"/>
      <c r="P37" s="19"/>
      <c r="Q37" s="20" t="str">
        <f t="shared" ref="Q37:Q55" si="11">P37/O37</f>
        <v>#DIV/0!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15" t="s">
        <v>500</v>
      </c>
      <c r="B38" s="16">
        <v>25.0</v>
      </c>
      <c r="C38" s="17">
        <v>12.0</v>
      </c>
      <c r="D38" s="16">
        <v>7.0</v>
      </c>
      <c r="E38" s="16">
        <v>6.0</v>
      </c>
      <c r="F38" s="24"/>
      <c r="G38" s="24"/>
      <c r="H38" s="18">
        <f t="shared" si="8"/>
        <v>1</v>
      </c>
      <c r="I38" s="18">
        <f t="shared" si="9"/>
        <v>0.76</v>
      </c>
      <c r="J38" s="23"/>
      <c r="K38" s="23"/>
      <c r="L38" s="16"/>
      <c r="M38" s="16"/>
      <c r="N38" s="18" t="str">
        <f t="shared" si="10"/>
        <v>#DIV/0!</v>
      </c>
      <c r="O38" s="19"/>
      <c r="P38" s="19"/>
      <c r="Q38" s="20" t="str">
        <f t="shared" si="11"/>
        <v>#DIV/0!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4" t="s">
        <v>296</v>
      </c>
      <c r="B39" s="16">
        <v>23.0</v>
      </c>
      <c r="C39" s="16">
        <v>9.0</v>
      </c>
      <c r="D39" s="16">
        <v>7.0</v>
      </c>
      <c r="E39" s="16">
        <v>7.0</v>
      </c>
      <c r="F39" s="24"/>
      <c r="G39" s="24"/>
      <c r="H39" s="18">
        <f t="shared" si="8"/>
        <v>1</v>
      </c>
      <c r="I39" s="18">
        <f t="shared" si="9"/>
        <v>0.6956521739</v>
      </c>
      <c r="J39" s="23"/>
      <c r="K39" s="23"/>
      <c r="L39" s="16"/>
      <c r="M39" s="16"/>
      <c r="N39" s="18" t="str">
        <f t="shared" si="10"/>
        <v>#DIV/0!</v>
      </c>
      <c r="O39" s="19"/>
      <c r="P39" s="19"/>
      <c r="Q39" s="20" t="str">
        <f t="shared" si="11"/>
        <v>#DIV/0!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 t="s">
        <v>297</v>
      </c>
      <c r="B40" s="17">
        <v>26.0</v>
      </c>
      <c r="C40" s="17">
        <v>15.0</v>
      </c>
      <c r="D40" s="17">
        <v>8.0</v>
      </c>
      <c r="E40" s="17">
        <v>3.0</v>
      </c>
      <c r="F40" s="24"/>
      <c r="G40" s="24"/>
      <c r="H40" s="18">
        <f t="shared" si="8"/>
        <v>1</v>
      </c>
      <c r="I40" s="18">
        <f t="shared" si="9"/>
        <v>0.8846153846</v>
      </c>
      <c r="J40" s="24"/>
      <c r="K40" s="24"/>
      <c r="L40" s="17"/>
      <c r="M40" s="17"/>
      <c r="N40" s="18" t="str">
        <f t="shared" si="10"/>
        <v>#DIV/0!</v>
      </c>
      <c r="O40" s="19"/>
      <c r="P40" s="19"/>
      <c r="Q40" s="20" t="str">
        <f t="shared" si="11"/>
        <v>#DIV/0!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298</v>
      </c>
      <c r="B41" s="17">
        <v>28.0</v>
      </c>
      <c r="C41" s="17">
        <v>8.0</v>
      </c>
      <c r="D41" s="17">
        <v>15.0</v>
      </c>
      <c r="E41" s="17">
        <v>5.0</v>
      </c>
      <c r="F41" s="24"/>
      <c r="G41" s="24"/>
      <c r="H41" s="18">
        <f t="shared" si="8"/>
        <v>1</v>
      </c>
      <c r="I41" s="18">
        <f t="shared" si="9"/>
        <v>0.8214285714</v>
      </c>
      <c r="J41" s="24"/>
      <c r="K41" s="24"/>
      <c r="L41" s="17"/>
      <c r="M41" s="17"/>
      <c r="N41" s="18" t="str">
        <f t="shared" si="10"/>
        <v>#DIV/0!</v>
      </c>
      <c r="O41" s="19"/>
      <c r="P41" s="19"/>
      <c r="Q41" s="20" t="str">
        <f t="shared" si="11"/>
        <v>#DIV/0!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702</v>
      </c>
      <c r="B42" s="17">
        <v>28.0</v>
      </c>
      <c r="C42" s="17">
        <v>15.0</v>
      </c>
      <c r="D42" s="17">
        <v>12.0</v>
      </c>
      <c r="E42" s="17">
        <v>1.0</v>
      </c>
      <c r="F42" s="24"/>
      <c r="G42" s="24"/>
      <c r="H42" s="18">
        <f t="shared" si="8"/>
        <v>1</v>
      </c>
      <c r="I42" s="18">
        <f t="shared" si="9"/>
        <v>0.9642857143</v>
      </c>
      <c r="J42" s="24"/>
      <c r="K42" s="24"/>
      <c r="L42" s="17"/>
      <c r="M42" s="17"/>
      <c r="N42" s="18" t="str">
        <f t="shared" si="10"/>
        <v>#DIV/0!</v>
      </c>
      <c r="O42" s="19"/>
      <c r="P42" s="19"/>
      <c r="Q42" s="20" t="str">
        <f t="shared" si="11"/>
        <v>#DIV/0!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84</v>
      </c>
      <c r="B43" s="17">
        <v>3.0</v>
      </c>
      <c r="C43" s="17">
        <v>3.0</v>
      </c>
      <c r="D43" s="17"/>
      <c r="E43" s="17"/>
      <c r="F43" s="24"/>
      <c r="G43" s="24"/>
      <c r="H43" s="18">
        <f t="shared" si="8"/>
        <v>1</v>
      </c>
      <c r="I43" s="18">
        <f t="shared" si="9"/>
        <v>1</v>
      </c>
      <c r="J43" s="24"/>
      <c r="K43" s="24"/>
      <c r="L43" s="17"/>
      <c r="M43" s="17"/>
      <c r="N43" s="18" t="str">
        <f t="shared" si="10"/>
        <v>#DIV/0!</v>
      </c>
      <c r="O43" s="19"/>
      <c r="P43" s="19"/>
      <c r="Q43" s="20" t="str">
        <f t="shared" si="11"/>
        <v>#DIV/0!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699</v>
      </c>
      <c r="B44" s="17">
        <v>26.0</v>
      </c>
      <c r="C44" s="17">
        <v>14.0</v>
      </c>
      <c r="D44" s="17">
        <v>8.0</v>
      </c>
      <c r="E44" s="17">
        <v>4.0</v>
      </c>
      <c r="F44" s="24"/>
      <c r="G44" s="24"/>
      <c r="H44" s="18">
        <f t="shared" si="8"/>
        <v>1</v>
      </c>
      <c r="I44" s="18">
        <f t="shared" si="9"/>
        <v>0.8461538462</v>
      </c>
      <c r="J44" s="24"/>
      <c r="K44" s="24"/>
      <c r="L44" s="17"/>
      <c r="M44" s="17"/>
      <c r="N44" s="18" t="str">
        <f t="shared" si="10"/>
        <v>#DIV/0!</v>
      </c>
      <c r="O44" s="19"/>
      <c r="P44" s="19"/>
      <c r="Q44" s="20" t="str">
        <f t="shared" si="11"/>
        <v>#DIV/0!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920</v>
      </c>
      <c r="B45" s="17">
        <v>23.0</v>
      </c>
      <c r="C45" s="17">
        <v>7.0</v>
      </c>
      <c r="D45" s="17">
        <v>11.0</v>
      </c>
      <c r="E45" s="17">
        <v>5.0</v>
      </c>
      <c r="F45" s="24"/>
      <c r="G45" s="24"/>
      <c r="H45" s="18">
        <f t="shared" si="8"/>
        <v>1</v>
      </c>
      <c r="I45" s="18">
        <f t="shared" si="9"/>
        <v>0.7826086957</v>
      </c>
      <c r="J45" s="24"/>
      <c r="K45" s="24"/>
      <c r="L45" s="17"/>
      <c r="M45" s="17"/>
      <c r="N45" s="18" t="str">
        <f t="shared" si="10"/>
        <v>#DIV/0!</v>
      </c>
      <c r="O45" s="19"/>
      <c r="P45" s="19"/>
      <c r="Q45" s="20" t="str">
        <f t="shared" si="11"/>
        <v>#DIV/0!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700</v>
      </c>
      <c r="B46" s="17">
        <v>31.0</v>
      </c>
      <c r="C46" s="17">
        <v>17.0</v>
      </c>
      <c r="D46" s="17">
        <v>8.0</v>
      </c>
      <c r="E46" s="17">
        <v>6.0</v>
      </c>
      <c r="F46" s="24"/>
      <c r="G46" s="24"/>
      <c r="H46" s="18">
        <f t="shared" si="8"/>
        <v>1</v>
      </c>
      <c r="I46" s="18">
        <f t="shared" si="9"/>
        <v>0.8064516129</v>
      </c>
      <c r="J46" s="24"/>
      <c r="K46" s="24"/>
      <c r="L46" s="17"/>
      <c r="M46" s="17"/>
      <c r="N46" s="18" t="str">
        <f t="shared" si="10"/>
        <v>#DIV/0!</v>
      </c>
      <c r="O46" s="19"/>
      <c r="P46" s="19"/>
      <c r="Q46" s="20" t="str">
        <f t="shared" si="11"/>
        <v>#DIV/0!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701</v>
      </c>
      <c r="B47" s="17">
        <v>25.0</v>
      </c>
      <c r="C47" s="17">
        <v>23.0</v>
      </c>
      <c r="D47" s="17">
        <v>1.0</v>
      </c>
      <c r="E47" s="17">
        <v>1.0</v>
      </c>
      <c r="F47" s="24"/>
      <c r="G47" s="24"/>
      <c r="H47" s="18">
        <f t="shared" si="8"/>
        <v>1</v>
      </c>
      <c r="I47" s="18">
        <f t="shared" si="9"/>
        <v>0.96</v>
      </c>
      <c r="J47" s="24"/>
      <c r="K47" s="24"/>
      <c r="L47" s="17"/>
      <c r="M47" s="17"/>
      <c r="N47" s="18" t="str">
        <f t="shared" si="10"/>
        <v>#DIV/0!</v>
      </c>
      <c r="O47" s="19"/>
      <c r="P47" s="19"/>
      <c r="Q47" s="20" t="str">
        <f t="shared" si="11"/>
        <v>#DIV/0!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25"/>
      <c r="B48" s="24"/>
      <c r="C48" s="24"/>
      <c r="D48" s="24"/>
      <c r="E48" s="24"/>
      <c r="F48" s="24"/>
      <c r="G48" s="24"/>
      <c r="H48" s="18" t="str">
        <f t="shared" si="8"/>
        <v>#DIV/0!</v>
      </c>
      <c r="I48" s="18" t="str">
        <f t="shared" si="9"/>
        <v>#DIV/0!</v>
      </c>
      <c r="J48" s="24"/>
      <c r="K48" s="24"/>
      <c r="L48" s="24"/>
      <c r="M48" s="24"/>
      <c r="N48" s="18" t="str">
        <f t="shared" si="10"/>
        <v>#DIV/0!</v>
      </c>
      <c r="O48" s="21"/>
      <c r="P48" s="21"/>
      <c r="Q48" s="20" t="str">
        <f t="shared" si="11"/>
        <v>#DIV/0!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8"/>
        <v>#DIV/0!</v>
      </c>
      <c r="I49" s="18" t="str">
        <f t="shared" si="9"/>
        <v>#DIV/0!</v>
      </c>
      <c r="J49" s="24"/>
      <c r="K49" s="24"/>
      <c r="L49" s="24"/>
      <c r="M49" s="24"/>
      <c r="N49" s="18" t="str">
        <f t="shared" si="10"/>
        <v>#DIV/0!</v>
      </c>
      <c r="O49" s="21"/>
      <c r="P49" s="21"/>
      <c r="Q49" s="20" t="str">
        <f t="shared" si="11"/>
        <v>#DIV/0!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8"/>
        <v>#DIV/0!</v>
      </c>
      <c r="I50" s="18" t="str">
        <f t="shared" si="9"/>
        <v>#DIV/0!</v>
      </c>
      <c r="J50" s="24"/>
      <c r="K50" s="24"/>
      <c r="L50" s="24"/>
      <c r="M50" s="24"/>
      <c r="N50" s="18" t="str">
        <f t="shared" si="10"/>
        <v>#DIV/0!</v>
      </c>
      <c r="O50" s="21"/>
      <c r="P50" s="21"/>
      <c r="Q50" s="20" t="str">
        <f t="shared" si="11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8"/>
        <v>#DIV/0!</v>
      </c>
      <c r="I51" s="18" t="str">
        <f t="shared" si="9"/>
        <v>#DIV/0!</v>
      </c>
      <c r="J51" s="24"/>
      <c r="K51" s="24"/>
      <c r="L51" s="24"/>
      <c r="M51" s="24"/>
      <c r="N51" s="18" t="str">
        <f t="shared" si="10"/>
        <v>#DIV/0!</v>
      </c>
      <c r="O51" s="21"/>
      <c r="P51" s="21"/>
      <c r="Q51" s="20" t="str">
        <f t="shared" si="11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8"/>
        <v>#DIV/0!</v>
      </c>
      <c r="I52" s="18" t="str">
        <f t="shared" si="9"/>
        <v>#DIV/0!</v>
      </c>
      <c r="J52" s="24"/>
      <c r="K52" s="24"/>
      <c r="L52" s="24"/>
      <c r="M52" s="24"/>
      <c r="N52" s="18" t="str">
        <f t="shared" si="10"/>
        <v>#DIV/0!</v>
      </c>
      <c r="O52" s="21"/>
      <c r="P52" s="21"/>
      <c r="Q52" s="20" t="str">
        <f t="shared" si="11"/>
        <v>#DIV/0!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8"/>
        <v>#DIV/0!</v>
      </c>
      <c r="I53" s="18" t="str">
        <f t="shared" si="9"/>
        <v>#DIV/0!</v>
      </c>
      <c r="J53" s="24"/>
      <c r="K53" s="24"/>
      <c r="L53" s="24"/>
      <c r="M53" s="24"/>
      <c r="N53" s="18" t="str">
        <f t="shared" si="10"/>
        <v>#DIV/0!</v>
      </c>
      <c r="O53" s="21"/>
      <c r="P53" s="21"/>
      <c r="Q53" s="20" t="str">
        <f t="shared" si="11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9" t="s">
        <v>15</v>
      </c>
      <c r="B55" s="26">
        <f t="shared" ref="B55:G55" si="12">SUM(B37:B54)</f>
        <v>269</v>
      </c>
      <c r="C55" s="26">
        <f t="shared" si="12"/>
        <v>149</v>
      </c>
      <c r="D55" s="26">
        <f t="shared" si="12"/>
        <v>80</v>
      </c>
      <c r="E55" s="26">
        <f t="shared" si="12"/>
        <v>40</v>
      </c>
      <c r="F55" s="26">
        <f t="shared" si="12"/>
        <v>0</v>
      </c>
      <c r="G55" s="26">
        <f t="shared" si="12"/>
        <v>0</v>
      </c>
      <c r="H55" s="18">
        <f t="shared" si="8"/>
        <v>1</v>
      </c>
      <c r="I55" s="18">
        <f t="shared" si="9"/>
        <v>0.8513011152</v>
      </c>
      <c r="J55" s="26">
        <f t="shared" ref="J55:M55" si="13">SUM(J37:J54)</f>
        <v>0</v>
      </c>
      <c r="K55" s="26">
        <f t="shared" si="13"/>
        <v>0</v>
      </c>
      <c r="L55" s="26">
        <f t="shared" si="13"/>
        <v>0</v>
      </c>
      <c r="M55" s="26">
        <f t="shared" si="13"/>
        <v>0</v>
      </c>
      <c r="N55" s="18" t="str">
        <f t="shared" si="10"/>
        <v>#DIV/0!</v>
      </c>
      <c r="O55" s="27">
        <f t="shared" ref="O55:P55" si="14">SUM(O37:O54)</f>
        <v>0</v>
      </c>
      <c r="P55" s="27">
        <f t="shared" si="14"/>
        <v>0</v>
      </c>
      <c r="Q55" s="20" t="str">
        <f t="shared" si="11"/>
        <v>#DIV/0!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Q56" s="95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89" t="s">
        <v>27</v>
      </c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0" t="s">
        <v>4</v>
      </c>
      <c r="B58" s="32" t="s">
        <v>16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3">
        <v>1.0</v>
      </c>
      <c r="B59" s="32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93">
        <v>2.0</v>
      </c>
      <c r="B60" s="3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/>
    <row r="62" ht="14.25" customHeight="1"/>
    <row r="63" ht="14.25" customHeight="1">
      <c r="A63" s="63" t="s">
        <v>20</v>
      </c>
      <c r="Q63" s="95"/>
    </row>
    <row r="64" ht="14.25" customHeight="1">
      <c r="Q64" s="95"/>
    </row>
    <row r="65" ht="14.25" customHeight="1">
      <c r="A65" s="3" t="s">
        <v>1218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Q65" s="95"/>
    </row>
    <row r="66" ht="14.25" customHeight="1">
      <c r="A66" s="35" t="s">
        <v>33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135" t="s">
        <v>3</v>
      </c>
      <c r="P66" s="33"/>
      <c r="Q66" s="34"/>
    </row>
    <row r="67" ht="14.25" customHeight="1">
      <c r="A67" s="9" t="s">
        <v>4</v>
      </c>
      <c r="B67" s="11" t="s">
        <v>5</v>
      </c>
      <c r="C67" s="11" t="s">
        <v>6</v>
      </c>
      <c r="D67" s="11">
        <v>4.0</v>
      </c>
      <c r="E67" s="11">
        <v>3.0</v>
      </c>
      <c r="F67" s="11">
        <v>2.0</v>
      </c>
      <c r="G67" s="11" t="s">
        <v>7</v>
      </c>
      <c r="H67" s="11" t="s">
        <v>8</v>
      </c>
      <c r="I67" s="11" t="s">
        <v>9</v>
      </c>
      <c r="J67" s="11" t="s">
        <v>10</v>
      </c>
      <c r="K67" s="11" t="s">
        <v>11</v>
      </c>
      <c r="L67" s="11" t="s">
        <v>12</v>
      </c>
      <c r="M67" s="11" t="s">
        <v>11</v>
      </c>
      <c r="N67" s="11" t="s">
        <v>13</v>
      </c>
      <c r="O67" s="140" t="s">
        <v>12</v>
      </c>
      <c r="P67" s="140" t="s">
        <v>11</v>
      </c>
      <c r="Q67" s="141" t="s">
        <v>14</v>
      </c>
    </row>
    <row r="68" ht="14.25" customHeight="1">
      <c r="A68" s="15" t="s">
        <v>500</v>
      </c>
      <c r="B68" s="16">
        <v>26.0</v>
      </c>
      <c r="C68" s="16">
        <v>12.0</v>
      </c>
      <c r="D68" s="16">
        <v>7.0</v>
      </c>
      <c r="E68" s="16">
        <v>7.0</v>
      </c>
      <c r="F68" s="17">
        <v>0.0</v>
      </c>
      <c r="G68" s="17">
        <v>0.0</v>
      </c>
      <c r="H68" s="18">
        <f t="shared" ref="H68:H86" si="15">(C68+D68+E68)/B68</f>
        <v>1</v>
      </c>
      <c r="I68" s="18">
        <f t="shared" ref="I68:I86" si="16">(C68+D68)/B68</f>
        <v>0.7307692308</v>
      </c>
      <c r="J68" s="23"/>
      <c r="K68" s="23"/>
      <c r="L68" s="16">
        <v>28.0</v>
      </c>
      <c r="M68" s="16">
        <v>28.0</v>
      </c>
      <c r="N68" s="18">
        <f t="shared" ref="N68:N86" si="17">M68/L68</f>
        <v>1</v>
      </c>
      <c r="O68" s="19">
        <v>28.0</v>
      </c>
      <c r="P68" s="19">
        <v>28.0</v>
      </c>
      <c r="Q68" s="20">
        <f t="shared" ref="Q68:Q86" si="18">P68/O68</f>
        <v>1</v>
      </c>
    </row>
    <row r="69" ht="14.25" customHeight="1">
      <c r="A69" s="15" t="s">
        <v>296</v>
      </c>
      <c r="B69" s="16">
        <v>25.0</v>
      </c>
      <c r="C69" s="17">
        <v>8.0</v>
      </c>
      <c r="D69" s="16">
        <v>14.0</v>
      </c>
      <c r="E69" s="16">
        <v>3.0</v>
      </c>
      <c r="F69" s="17">
        <v>0.0</v>
      </c>
      <c r="G69" s="17">
        <v>0.0</v>
      </c>
      <c r="H69" s="18">
        <f t="shared" si="15"/>
        <v>1</v>
      </c>
      <c r="I69" s="18">
        <f t="shared" si="16"/>
        <v>0.88</v>
      </c>
      <c r="J69" s="23"/>
      <c r="K69" s="23"/>
      <c r="L69" s="16">
        <v>16.0</v>
      </c>
      <c r="M69" s="16">
        <v>16.0</v>
      </c>
      <c r="N69" s="18">
        <f t="shared" si="17"/>
        <v>1</v>
      </c>
      <c r="O69" s="19">
        <v>16.0</v>
      </c>
      <c r="P69" s="19">
        <v>16.0</v>
      </c>
      <c r="Q69" s="20">
        <f t="shared" si="18"/>
        <v>1</v>
      </c>
    </row>
    <row r="70" ht="14.25" customHeight="1">
      <c r="A70" s="154" t="s">
        <v>297</v>
      </c>
      <c r="B70" s="419">
        <v>25.0</v>
      </c>
      <c r="C70" s="16">
        <v>12.0</v>
      </c>
      <c r="D70" s="16">
        <v>7.0</v>
      </c>
      <c r="E70" s="16">
        <v>6.0</v>
      </c>
      <c r="F70" s="17">
        <v>0.0</v>
      </c>
      <c r="G70" s="17">
        <v>0.0</v>
      </c>
      <c r="H70" s="18">
        <f t="shared" si="15"/>
        <v>1</v>
      </c>
      <c r="I70" s="18">
        <f t="shared" si="16"/>
        <v>0.76</v>
      </c>
      <c r="J70" s="23"/>
      <c r="K70" s="23"/>
      <c r="L70" s="16">
        <v>29.0</v>
      </c>
      <c r="M70" s="16">
        <v>29.0</v>
      </c>
      <c r="N70" s="18">
        <f t="shared" si="17"/>
        <v>1</v>
      </c>
      <c r="O70" s="19">
        <v>29.0</v>
      </c>
      <c r="P70" s="19">
        <v>29.0</v>
      </c>
      <c r="Q70" s="20">
        <f t="shared" si="18"/>
        <v>1</v>
      </c>
    </row>
    <row r="71" ht="14.25" customHeight="1">
      <c r="A71" s="15" t="s">
        <v>298</v>
      </c>
      <c r="B71" s="17">
        <v>26.0</v>
      </c>
      <c r="C71" s="17">
        <v>10.0</v>
      </c>
      <c r="D71" s="17">
        <v>13.0</v>
      </c>
      <c r="E71" s="17">
        <v>3.0</v>
      </c>
      <c r="F71" s="17">
        <v>0.0</v>
      </c>
      <c r="G71" s="17">
        <v>0.0</v>
      </c>
      <c r="H71" s="18">
        <f t="shared" si="15"/>
        <v>1</v>
      </c>
      <c r="I71" s="18">
        <f t="shared" si="16"/>
        <v>0.8846153846</v>
      </c>
      <c r="J71" s="24"/>
      <c r="K71" s="24"/>
      <c r="L71" s="17">
        <v>17.0</v>
      </c>
      <c r="M71" s="17">
        <v>17.0</v>
      </c>
      <c r="N71" s="18">
        <f t="shared" si="17"/>
        <v>1</v>
      </c>
      <c r="O71" s="19">
        <v>17.0</v>
      </c>
      <c r="P71" s="19">
        <v>17.0</v>
      </c>
      <c r="Q71" s="20">
        <f t="shared" si="18"/>
        <v>1</v>
      </c>
    </row>
    <row r="72" ht="14.25" customHeight="1">
      <c r="A72" s="15" t="s">
        <v>299</v>
      </c>
      <c r="B72" s="17">
        <v>30.0</v>
      </c>
      <c r="C72" s="17">
        <v>24.0</v>
      </c>
      <c r="D72" s="17">
        <v>6.0</v>
      </c>
      <c r="E72" s="17"/>
      <c r="F72" s="17">
        <v>0.0</v>
      </c>
      <c r="G72" s="17">
        <v>0.0</v>
      </c>
      <c r="H72" s="18">
        <f t="shared" si="15"/>
        <v>1</v>
      </c>
      <c r="I72" s="18">
        <f t="shared" si="16"/>
        <v>1</v>
      </c>
      <c r="J72" s="24"/>
      <c r="K72" s="24"/>
      <c r="L72" s="17">
        <v>29.0</v>
      </c>
      <c r="M72" s="17">
        <v>29.0</v>
      </c>
      <c r="N72" s="18">
        <f t="shared" si="17"/>
        <v>1</v>
      </c>
      <c r="O72" s="19">
        <v>29.0</v>
      </c>
      <c r="P72" s="19">
        <v>29.0</v>
      </c>
      <c r="Q72" s="20">
        <f t="shared" si="18"/>
        <v>1</v>
      </c>
    </row>
    <row r="73" ht="14.25" customHeight="1">
      <c r="A73" s="15" t="s">
        <v>699</v>
      </c>
      <c r="B73" s="17">
        <v>26.0</v>
      </c>
      <c r="C73" s="17">
        <v>9.0</v>
      </c>
      <c r="D73" s="17">
        <v>12.0</v>
      </c>
      <c r="E73" s="17">
        <v>5.0</v>
      </c>
      <c r="F73" s="17">
        <v>0.0</v>
      </c>
      <c r="G73" s="17">
        <v>0.0</v>
      </c>
      <c r="H73" s="18">
        <f t="shared" si="15"/>
        <v>1</v>
      </c>
      <c r="I73" s="18">
        <f t="shared" si="16"/>
        <v>0.8076923077</v>
      </c>
      <c r="J73" s="24"/>
      <c r="K73" s="24"/>
      <c r="L73" s="17">
        <v>23.0</v>
      </c>
      <c r="M73" s="17">
        <v>23.0</v>
      </c>
      <c r="N73" s="18">
        <f t="shared" si="17"/>
        <v>1</v>
      </c>
      <c r="O73" s="19">
        <v>23.0</v>
      </c>
      <c r="P73" s="19">
        <v>23.0</v>
      </c>
      <c r="Q73" s="20">
        <f t="shared" si="18"/>
        <v>1</v>
      </c>
    </row>
    <row r="74" ht="14.25" customHeight="1">
      <c r="A74" s="15" t="s">
        <v>920</v>
      </c>
      <c r="B74" s="17">
        <v>23.0</v>
      </c>
      <c r="C74" s="17">
        <v>5.0</v>
      </c>
      <c r="D74" s="17">
        <v>12.0</v>
      </c>
      <c r="E74" s="17">
        <v>6.0</v>
      </c>
      <c r="F74" s="17">
        <v>0.0</v>
      </c>
      <c r="G74" s="17">
        <v>0.0</v>
      </c>
      <c r="H74" s="18">
        <f t="shared" si="15"/>
        <v>1</v>
      </c>
      <c r="I74" s="18">
        <f t="shared" si="16"/>
        <v>0.7391304348</v>
      </c>
      <c r="J74" s="24"/>
      <c r="K74" s="24"/>
      <c r="L74" s="17">
        <v>21.0</v>
      </c>
      <c r="M74" s="17">
        <v>21.0</v>
      </c>
      <c r="N74" s="18">
        <f t="shared" si="17"/>
        <v>1</v>
      </c>
      <c r="O74" s="19">
        <v>21.0</v>
      </c>
      <c r="P74" s="19">
        <v>21.0</v>
      </c>
      <c r="Q74" s="20">
        <f t="shared" si="18"/>
        <v>1</v>
      </c>
    </row>
    <row r="75" ht="14.25" customHeight="1">
      <c r="A75" s="15" t="s">
        <v>700</v>
      </c>
      <c r="B75" s="17">
        <v>31.0</v>
      </c>
      <c r="C75" s="17">
        <v>18.0</v>
      </c>
      <c r="D75" s="17">
        <v>11.0</v>
      </c>
      <c r="E75" s="17">
        <v>2.0</v>
      </c>
      <c r="F75" s="17">
        <v>0.0</v>
      </c>
      <c r="G75" s="17">
        <v>0.0</v>
      </c>
      <c r="H75" s="18">
        <f t="shared" si="15"/>
        <v>1</v>
      </c>
      <c r="I75" s="18">
        <f t="shared" si="16"/>
        <v>0.935483871</v>
      </c>
      <c r="J75" s="24"/>
      <c r="K75" s="24"/>
      <c r="L75" s="17">
        <v>29.0</v>
      </c>
      <c r="M75" s="17">
        <v>29.0</v>
      </c>
      <c r="N75" s="18">
        <f t="shared" si="17"/>
        <v>1</v>
      </c>
      <c r="O75" s="19">
        <v>29.0</v>
      </c>
      <c r="P75" s="19">
        <v>29.0</v>
      </c>
      <c r="Q75" s="20">
        <f t="shared" si="18"/>
        <v>1</v>
      </c>
    </row>
    <row r="76" ht="14.25" customHeight="1">
      <c r="A76" s="15" t="s">
        <v>701</v>
      </c>
      <c r="B76" s="17">
        <v>24.0</v>
      </c>
      <c r="C76" s="17">
        <v>23.0</v>
      </c>
      <c r="D76" s="17">
        <v>1.0</v>
      </c>
      <c r="E76" s="17"/>
      <c r="F76" s="17">
        <v>0.0</v>
      </c>
      <c r="G76" s="17">
        <v>0.0</v>
      </c>
      <c r="H76" s="18">
        <f t="shared" si="15"/>
        <v>1</v>
      </c>
      <c r="I76" s="18">
        <f t="shared" si="16"/>
        <v>1</v>
      </c>
      <c r="J76" s="24"/>
      <c r="K76" s="24"/>
      <c r="L76" s="17">
        <v>22.0</v>
      </c>
      <c r="M76" s="17">
        <v>22.0</v>
      </c>
      <c r="N76" s="18">
        <f t="shared" si="17"/>
        <v>1</v>
      </c>
      <c r="O76" s="19">
        <v>22.0</v>
      </c>
      <c r="P76" s="19">
        <v>22.0</v>
      </c>
      <c r="Q76" s="20">
        <f t="shared" si="18"/>
        <v>1</v>
      </c>
    </row>
    <row r="77" ht="14.25" customHeight="1">
      <c r="A77" s="15" t="s">
        <v>702</v>
      </c>
      <c r="B77" s="17">
        <v>28.0</v>
      </c>
      <c r="C77" s="17">
        <v>16.0</v>
      </c>
      <c r="D77" s="17">
        <v>11.0</v>
      </c>
      <c r="E77" s="17">
        <v>1.0</v>
      </c>
      <c r="F77" s="17">
        <v>0.0</v>
      </c>
      <c r="G77" s="17">
        <v>0.0</v>
      </c>
      <c r="H77" s="18">
        <f t="shared" si="15"/>
        <v>1</v>
      </c>
      <c r="I77" s="18">
        <f t="shared" si="16"/>
        <v>0.9642857143</v>
      </c>
      <c r="J77" s="24"/>
      <c r="K77" s="24"/>
      <c r="L77" s="17">
        <v>23.0</v>
      </c>
      <c r="M77" s="17">
        <v>23.0</v>
      </c>
      <c r="N77" s="18">
        <f t="shared" si="17"/>
        <v>1</v>
      </c>
      <c r="O77" s="19">
        <v>23.0</v>
      </c>
      <c r="P77" s="19">
        <v>23.0</v>
      </c>
      <c r="Q77" s="20">
        <f t="shared" si="18"/>
        <v>1</v>
      </c>
    </row>
    <row r="78" ht="14.25" customHeight="1">
      <c r="A78" s="15" t="s">
        <v>84</v>
      </c>
      <c r="B78" s="17">
        <v>3.0</v>
      </c>
      <c r="C78" s="17">
        <v>3.0</v>
      </c>
      <c r="D78" s="17"/>
      <c r="E78" s="17"/>
      <c r="F78" s="24"/>
      <c r="G78" s="24"/>
      <c r="H78" s="18">
        <f t="shared" si="15"/>
        <v>1</v>
      </c>
      <c r="I78" s="18">
        <f t="shared" si="16"/>
        <v>1</v>
      </c>
      <c r="J78" s="24"/>
      <c r="K78" s="24"/>
      <c r="L78" s="17">
        <v>11.0</v>
      </c>
      <c r="M78" s="17">
        <v>11.0</v>
      </c>
      <c r="N78" s="18">
        <f t="shared" si="17"/>
        <v>1</v>
      </c>
      <c r="O78" s="19">
        <v>11.0</v>
      </c>
      <c r="P78" s="19">
        <v>11.0</v>
      </c>
      <c r="Q78" s="20">
        <f t="shared" si="18"/>
        <v>1</v>
      </c>
    </row>
    <row r="79" ht="14.25" customHeight="1">
      <c r="A79" s="25"/>
      <c r="B79" s="24"/>
      <c r="C79" s="24"/>
      <c r="D79" s="24"/>
      <c r="E79" s="24"/>
      <c r="F79" s="24"/>
      <c r="G79" s="24"/>
      <c r="H79" s="18" t="str">
        <f t="shared" si="15"/>
        <v>#DIV/0!</v>
      </c>
      <c r="I79" s="18" t="str">
        <f t="shared" si="16"/>
        <v>#DIV/0!</v>
      </c>
      <c r="J79" s="24"/>
      <c r="K79" s="24"/>
      <c r="L79" s="24"/>
      <c r="M79" s="24"/>
      <c r="N79" s="18" t="str">
        <f t="shared" si="17"/>
        <v>#DIV/0!</v>
      </c>
      <c r="O79" s="21"/>
      <c r="P79" s="21"/>
      <c r="Q79" s="20" t="str">
        <f t="shared" si="18"/>
        <v>#DIV/0!</v>
      </c>
    </row>
    <row r="80" ht="14.25" customHeight="1">
      <c r="A80" s="25"/>
      <c r="B80" s="24"/>
      <c r="C80" s="24"/>
      <c r="D80" s="24"/>
      <c r="E80" s="24"/>
      <c r="F80" s="24"/>
      <c r="G80" s="24"/>
      <c r="H80" s="18" t="str">
        <f t="shared" si="15"/>
        <v>#DIV/0!</v>
      </c>
      <c r="I80" s="18" t="str">
        <f t="shared" si="16"/>
        <v>#DIV/0!</v>
      </c>
      <c r="J80" s="24"/>
      <c r="K80" s="24"/>
      <c r="L80" s="24"/>
      <c r="M80" s="24"/>
      <c r="N80" s="18" t="str">
        <f t="shared" si="17"/>
        <v>#DIV/0!</v>
      </c>
      <c r="O80" s="21"/>
      <c r="P80" s="21"/>
      <c r="Q80" s="20" t="str">
        <f t="shared" si="18"/>
        <v>#DIV/0!</v>
      </c>
    </row>
    <row r="81" ht="14.25" customHeight="1">
      <c r="A81" s="25"/>
      <c r="B81" s="24"/>
      <c r="C81" s="24"/>
      <c r="D81" s="24"/>
      <c r="E81" s="24"/>
      <c r="F81" s="24"/>
      <c r="G81" s="24"/>
      <c r="H81" s="18" t="str">
        <f t="shared" si="15"/>
        <v>#DIV/0!</v>
      </c>
      <c r="I81" s="18" t="str">
        <f t="shared" si="16"/>
        <v>#DIV/0!</v>
      </c>
      <c r="J81" s="24"/>
      <c r="K81" s="24"/>
      <c r="L81" s="24"/>
      <c r="M81" s="24"/>
      <c r="N81" s="18" t="str">
        <f t="shared" si="17"/>
        <v>#DIV/0!</v>
      </c>
      <c r="O81" s="21"/>
      <c r="P81" s="21"/>
      <c r="Q81" s="20" t="str">
        <f t="shared" si="18"/>
        <v>#DIV/0!</v>
      </c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15"/>
        <v>#DIV/0!</v>
      </c>
      <c r="I82" s="18" t="str">
        <f t="shared" si="16"/>
        <v>#DIV/0!</v>
      </c>
      <c r="J82" s="24"/>
      <c r="K82" s="24"/>
      <c r="L82" s="24"/>
      <c r="M82" s="24"/>
      <c r="N82" s="18" t="str">
        <f t="shared" si="17"/>
        <v>#DIV/0!</v>
      </c>
      <c r="O82" s="21"/>
      <c r="P82" s="21"/>
      <c r="Q82" s="20" t="str">
        <f t="shared" si="18"/>
        <v>#DIV/0!</v>
      </c>
    </row>
    <row r="83" ht="14.25" customHeight="1">
      <c r="A83" s="25"/>
      <c r="B83" s="24"/>
      <c r="C83" s="24"/>
      <c r="D83" s="24"/>
      <c r="E83" s="24"/>
      <c r="F83" s="24"/>
      <c r="G83" s="24"/>
      <c r="H83" s="18" t="str">
        <f t="shared" si="15"/>
        <v>#DIV/0!</v>
      </c>
      <c r="I83" s="18" t="str">
        <f t="shared" si="16"/>
        <v>#DIV/0!</v>
      </c>
      <c r="J83" s="24"/>
      <c r="K83" s="24"/>
      <c r="L83" s="24"/>
      <c r="M83" s="24"/>
      <c r="N83" s="18" t="str">
        <f t="shared" si="17"/>
        <v>#DIV/0!</v>
      </c>
      <c r="O83" s="21"/>
      <c r="P83" s="21"/>
      <c r="Q83" s="20" t="str">
        <f t="shared" si="18"/>
        <v>#DIV/0!</v>
      </c>
    </row>
    <row r="84" ht="14.25" customHeight="1">
      <c r="A84" s="25"/>
      <c r="B84" s="24"/>
      <c r="C84" s="24"/>
      <c r="D84" s="24"/>
      <c r="E84" s="24"/>
      <c r="F84" s="24"/>
      <c r="G84" s="24"/>
      <c r="H84" s="18" t="str">
        <f t="shared" si="15"/>
        <v>#DIV/0!</v>
      </c>
      <c r="I84" s="18" t="str">
        <f t="shared" si="16"/>
        <v>#DIV/0!</v>
      </c>
      <c r="J84" s="24"/>
      <c r="K84" s="24"/>
      <c r="L84" s="24"/>
      <c r="M84" s="24"/>
      <c r="N84" s="18" t="str">
        <f t="shared" si="17"/>
        <v>#DIV/0!</v>
      </c>
      <c r="O84" s="21"/>
      <c r="P84" s="21"/>
      <c r="Q84" s="20" t="str">
        <f t="shared" si="18"/>
        <v>#DIV/0!</v>
      </c>
    </row>
    <row r="85" ht="14.25" customHeight="1">
      <c r="A85" s="25"/>
      <c r="B85" s="24"/>
      <c r="C85" s="24"/>
      <c r="D85" s="24"/>
      <c r="E85" s="24"/>
      <c r="F85" s="24"/>
      <c r="G85" s="24"/>
      <c r="H85" s="18" t="str">
        <f t="shared" si="15"/>
        <v>#DIV/0!</v>
      </c>
      <c r="I85" s="18" t="str">
        <f t="shared" si="16"/>
        <v>#DIV/0!</v>
      </c>
      <c r="J85" s="24"/>
      <c r="K85" s="24"/>
      <c r="L85" s="24"/>
      <c r="M85" s="24"/>
      <c r="N85" s="18" t="str">
        <f t="shared" si="17"/>
        <v>#DIV/0!</v>
      </c>
      <c r="O85" s="21"/>
      <c r="P85" s="21"/>
      <c r="Q85" s="20" t="str">
        <f t="shared" si="18"/>
        <v>#DIV/0!</v>
      </c>
    </row>
    <row r="86" ht="14.25" customHeight="1">
      <c r="A86" s="9" t="s">
        <v>15</v>
      </c>
      <c r="B86" s="26">
        <f t="shared" ref="B86:G86" si="19">SUM(B68:B85)</f>
        <v>267</v>
      </c>
      <c r="C86" s="26">
        <f t="shared" si="19"/>
        <v>140</v>
      </c>
      <c r="D86" s="26">
        <f t="shared" si="19"/>
        <v>94</v>
      </c>
      <c r="E86" s="26">
        <f t="shared" si="19"/>
        <v>33</v>
      </c>
      <c r="F86" s="26">
        <f t="shared" si="19"/>
        <v>0</v>
      </c>
      <c r="G86" s="26">
        <f t="shared" si="19"/>
        <v>0</v>
      </c>
      <c r="H86" s="18">
        <f t="shared" si="15"/>
        <v>1</v>
      </c>
      <c r="I86" s="18">
        <f t="shared" si="16"/>
        <v>0.8764044944</v>
      </c>
      <c r="J86" s="26">
        <f t="shared" ref="J86:M86" si="20">SUM(J68:J85)</f>
        <v>0</v>
      </c>
      <c r="K86" s="26">
        <f t="shared" si="20"/>
        <v>0</v>
      </c>
      <c r="L86" s="26">
        <f t="shared" si="20"/>
        <v>248</v>
      </c>
      <c r="M86" s="26">
        <f t="shared" si="20"/>
        <v>248</v>
      </c>
      <c r="N86" s="18">
        <f t="shared" si="17"/>
        <v>1</v>
      </c>
      <c r="O86" s="27">
        <f t="shared" ref="O86:P86" si="21">SUM(O68:O85)</f>
        <v>248</v>
      </c>
      <c r="P86" s="27">
        <f t="shared" si="21"/>
        <v>248</v>
      </c>
      <c r="Q86" s="20">
        <f t="shared" si="18"/>
        <v>1</v>
      </c>
    </row>
    <row r="87" ht="14.2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Q87" s="95"/>
    </row>
    <row r="88" ht="14.25" customHeight="1">
      <c r="A88" s="89" t="s">
        <v>27</v>
      </c>
      <c r="B88" s="30"/>
      <c r="C88" s="30"/>
      <c r="D88" s="30"/>
      <c r="E88" s="30"/>
      <c r="F88" s="30"/>
      <c r="G88" s="88"/>
      <c r="H88" s="30"/>
      <c r="I88" s="30"/>
      <c r="J88" s="30"/>
      <c r="K88" s="30"/>
      <c r="L88" s="30"/>
      <c r="M88" s="30"/>
      <c r="N88" s="30"/>
    </row>
    <row r="89" ht="14.25" customHeight="1">
      <c r="A89" s="90" t="s">
        <v>4</v>
      </c>
      <c r="B89" s="32" t="s">
        <v>16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93">
        <v>1.0</v>
      </c>
      <c r="B90" s="3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93">
        <v>2.0</v>
      </c>
      <c r="B91" s="3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/>
    <row r="93" ht="14.25" customHeight="1"/>
    <row r="94" ht="14.25" customHeight="1">
      <c r="A94" s="63" t="s">
        <v>20</v>
      </c>
      <c r="Q94" s="95"/>
    </row>
    <row r="95" ht="14.25" customHeight="1">
      <c r="Q95" s="95"/>
    </row>
    <row r="96" ht="14.25" customHeight="1">
      <c r="A96" s="3" t="s">
        <v>1218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Q96" s="95"/>
    </row>
    <row r="97" ht="14.25" customHeight="1">
      <c r="A97" s="35" t="s">
        <v>38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135" t="s">
        <v>3</v>
      </c>
      <c r="P97" s="33"/>
      <c r="Q97" s="34"/>
    </row>
    <row r="98" ht="14.25" customHeight="1">
      <c r="A98" s="9" t="s">
        <v>4</v>
      </c>
      <c r="B98" s="11" t="s">
        <v>5</v>
      </c>
      <c r="C98" s="11" t="s">
        <v>6</v>
      </c>
      <c r="D98" s="11">
        <v>4.0</v>
      </c>
      <c r="E98" s="11">
        <v>3.0</v>
      </c>
      <c r="F98" s="11">
        <v>2.0</v>
      </c>
      <c r="G98" s="11" t="s">
        <v>7</v>
      </c>
      <c r="H98" s="11" t="s">
        <v>8</v>
      </c>
      <c r="I98" s="11" t="s">
        <v>9</v>
      </c>
      <c r="J98" s="11" t="s">
        <v>10</v>
      </c>
      <c r="K98" s="11" t="s">
        <v>11</v>
      </c>
      <c r="L98" s="11" t="s">
        <v>12</v>
      </c>
      <c r="M98" s="11" t="s">
        <v>11</v>
      </c>
      <c r="N98" s="11" t="s">
        <v>13</v>
      </c>
      <c r="O98" s="140" t="s">
        <v>12</v>
      </c>
      <c r="P98" s="140" t="s">
        <v>11</v>
      </c>
      <c r="Q98" s="141" t="s">
        <v>14</v>
      </c>
    </row>
    <row r="99" ht="14.25" customHeight="1">
      <c r="A99" s="15" t="s">
        <v>500</v>
      </c>
      <c r="B99" s="16">
        <v>26.0</v>
      </c>
      <c r="C99" s="16">
        <v>13.0</v>
      </c>
      <c r="D99" s="16">
        <v>3.0</v>
      </c>
      <c r="E99" s="16">
        <v>10.0</v>
      </c>
      <c r="F99" s="17"/>
      <c r="G99" s="17"/>
      <c r="H99" s="18">
        <f t="shared" ref="H99:H117" si="22">(C99+D99+E99)/B99</f>
        <v>1</v>
      </c>
      <c r="I99" s="18">
        <f t="shared" ref="I99:I117" si="23">(C99+D99)/B99</f>
        <v>0.6153846154</v>
      </c>
      <c r="J99" s="23"/>
      <c r="K99" s="23"/>
      <c r="L99" s="16">
        <v>19.0</v>
      </c>
      <c r="M99" s="16">
        <v>19.0</v>
      </c>
      <c r="N99" s="18">
        <f t="shared" ref="N99:N117" si="24">M99/L99</f>
        <v>1</v>
      </c>
      <c r="O99" s="19">
        <v>19.0</v>
      </c>
      <c r="P99" s="19">
        <v>19.0</v>
      </c>
      <c r="Q99" s="20">
        <f t="shared" ref="Q99:Q117" si="25">P99/O99</f>
        <v>1</v>
      </c>
    </row>
    <row r="100" ht="14.25" customHeight="1">
      <c r="A100" s="15" t="s">
        <v>296</v>
      </c>
      <c r="B100" s="16">
        <v>25.0</v>
      </c>
      <c r="C100" s="17">
        <v>13.0</v>
      </c>
      <c r="D100" s="16">
        <v>5.0</v>
      </c>
      <c r="E100" s="16">
        <v>7.0</v>
      </c>
      <c r="F100" s="17"/>
      <c r="G100" s="17"/>
      <c r="H100" s="18">
        <f t="shared" si="22"/>
        <v>1</v>
      </c>
      <c r="I100" s="18">
        <f t="shared" si="23"/>
        <v>0.72</v>
      </c>
      <c r="J100" s="23"/>
      <c r="K100" s="23"/>
      <c r="L100" s="16">
        <v>13.0</v>
      </c>
      <c r="M100" s="16">
        <v>13.0</v>
      </c>
      <c r="N100" s="18">
        <f t="shared" si="24"/>
        <v>1</v>
      </c>
      <c r="O100" s="19">
        <v>13.0</v>
      </c>
      <c r="P100" s="19">
        <v>13.0</v>
      </c>
      <c r="Q100" s="20">
        <f t="shared" si="25"/>
        <v>1</v>
      </c>
    </row>
    <row r="101" ht="14.25" customHeight="1">
      <c r="A101" s="154" t="s">
        <v>297</v>
      </c>
      <c r="B101" s="16">
        <v>25.0</v>
      </c>
      <c r="C101" s="16">
        <v>14.0</v>
      </c>
      <c r="D101" s="16">
        <v>3.0</v>
      </c>
      <c r="E101" s="16">
        <v>8.0</v>
      </c>
      <c r="F101" s="17"/>
      <c r="G101" s="17"/>
      <c r="H101" s="18">
        <f t="shared" si="22"/>
        <v>1</v>
      </c>
      <c r="I101" s="18">
        <f t="shared" si="23"/>
        <v>0.68</v>
      </c>
      <c r="J101" s="23"/>
      <c r="K101" s="23"/>
      <c r="L101" s="16">
        <v>16.0</v>
      </c>
      <c r="M101" s="16">
        <v>16.0</v>
      </c>
      <c r="N101" s="18">
        <f t="shared" si="24"/>
        <v>1</v>
      </c>
      <c r="O101" s="19">
        <v>16.0</v>
      </c>
      <c r="P101" s="19">
        <v>16.0</v>
      </c>
      <c r="Q101" s="20">
        <f t="shared" si="25"/>
        <v>1</v>
      </c>
    </row>
    <row r="102" ht="14.25" customHeight="1">
      <c r="A102" s="15" t="s">
        <v>298</v>
      </c>
      <c r="B102" s="16">
        <v>26.0</v>
      </c>
      <c r="C102" s="17">
        <v>16.0</v>
      </c>
      <c r="D102" s="17">
        <v>8.0</v>
      </c>
      <c r="E102" s="17">
        <v>2.0</v>
      </c>
      <c r="F102" s="17"/>
      <c r="G102" s="17"/>
      <c r="H102" s="18">
        <f t="shared" si="22"/>
        <v>1</v>
      </c>
      <c r="I102" s="18">
        <f t="shared" si="23"/>
        <v>0.9230769231</v>
      </c>
      <c r="J102" s="24"/>
      <c r="K102" s="24"/>
      <c r="L102" s="17">
        <v>22.0</v>
      </c>
      <c r="M102" s="17">
        <v>22.0</v>
      </c>
      <c r="N102" s="18">
        <f t="shared" si="24"/>
        <v>1</v>
      </c>
      <c r="O102" s="19">
        <v>22.0</v>
      </c>
      <c r="P102" s="19">
        <v>22.0</v>
      </c>
      <c r="Q102" s="20">
        <f t="shared" si="25"/>
        <v>1</v>
      </c>
    </row>
    <row r="103" ht="14.25" customHeight="1">
      <c r="A103" s="15" t="s">
        <v>299</v>
      </c>
      <c r="B103" s="16">
        <v>30.0</v>
      </c>
      <c r="C103" s="17">
        <v>21.0</v>
      </c>
      <c r="D103" s="17">
        <v>7.0</v>
      </c>
      <c r="E103" s="17">
        <v>2.0</v>
      </c>
      <c r="F103" s="17"/>
      <c r="G103" s="17"/>
      <c r="H103" s="18">
        <f t="shared" si="22"/>
        <v>1</v>
      </c>
      <c r="I103" s="18">
        <f t="shared" si="23"/>
        <v>0.9333333333</v>
      </c>
      <c r="J103" s="24"/>
      <c r="K103" s="24"/>
      <c r="L103" s="17">
        <v>18.0</v>
      </c>
      <c r="M103" s="17">
        <v>18.0</v>
      </c>
      <c r="N103" s="18">
        <f t="shared" si="24"/>
        <v>1</v>
      </c>
      <c r="O103" s="19">
        <v>18.0</v>
      </c>
      <c r="P103" s="19">
        <v>18.0</v>
      </c>
      <c r="Q103" s="20">
        <f t="shared" si="25"/>
        <v>1</v>
      </c>
    </row>
    <row r="104" ht="14.25" customHeight="1">
      <c r="A104" s="15" t="s">
        <v>699</v>
      </c>
      <c r="B104" s="16">
        <v>26.0</v>
      </c>
      <c r="C104" s="17">
        <v>13.0</v>
      </c>
      <c r="D104" s="17">
        <v>6.0</v>
      </c>
      <c r="E104" s="17">
        <v>6.0</v>
      </c>
      <c r="F104" s="17"/>
      <c r="G104" s="17">
        <v>1.0</v>
      </c>
      <c r="H104" s="18">
        <f t="shared" si="22"/>
        <v>0.9615384615</v>
      </c>
      <c r="I104" s="18">
        <f t="shared" si="23"/>
        <v>0.7307692308</v>
      </c>
      <c r="J104" s="24"/>
      <c r="K104" s="24"/>
      <c r="L104" s="17">
        <v>11.0</v>
      </c>
      <c r="M104" s="17">
        <v>11.0</v>
      </c>
      <c r="N104" s="18">
        <f t="shared" si="24"/>
        <v>1</v>
      </c>
      <c r="O104" s="19">
        <v>11.0</v>
      </c>
      <c r="P104" s="19">
        <v>11.0</v>
      </c>
      <c r="Q104" s="20">
        <f t="shared" si="25"/>
        <v>1</v>
      </c>
    </row>
    <row r="105" ht="14.25" customHeight="1">
      <c r="A105" s="15" t="s">
        <v>920</v>
      </c>
      <c r="B105" s="17">
        <v>23.0</v>
      </c>
      <c r="C105" s="17">
        <v>9.0</v>
      </c>
      <c r="D105" s="17">
        <v>6.0</v>
      </c>
      <c r="E105" s="17">
        <v>8.0</v>
      </c>
      <c r="F105" s="17"/>
      <c r="G105" s="17"/>
      <c r="H105" s="18">
        <f t="shared" si="22"/>
        <v>1</v>
      </c>
      <c r="I105" s="18">
        <f t="shared" si="23"/>
        <v>0.652173913</v>
      </c>
      <c r="J105" s="24"/>
      <c r="K105" s="24"/>
      <c r="L105" s="17">
        <v>13.0</v>
      </c>
      <c r="M105" s="17">
        <v>13.0</v>
      </c>
      <c r="N105" s="18">
        <f t="shared" si="24"/>
        <v>1</v>
      </c>
      <c r="O105" s="19">
        <v>13.0</v>
      </c>
      <c r="P105" s="19">
        <v>13.0</v>
      </c>
      <c r="Q105" s="20">
        <f t="shared" si="25"/>
        <v>1</v>
      </c>
    </row>
    <row r="106" ht="14.25" customHeight="1">
      <c r="A106" s="15" t="s">
        <v>700</v>
      </c>
      <c r="B106" s="17">
        <v>31.0</v>
      </c>
      <c r="C106" s="17">
        <v>16.0</v>
      </c>
      <c r="D106" s="17">
        <v>11.0</v>
      </c>
      <c r="E106" s="17">
        <v>4.0</v>
      </c>
      <c r="F106" s="17"/>
      <c r="G106" s="17"/>
      <c r="H106" s="18">
        <f t="shared" si="22"/>
        <v>1</v>
      </c>
      <c r="I106" s="18">
        <f t="shared" si="23"/>
        <v>0.8709677419</v>
      </c>
      <c r="J106" s="24"/>
      <c r="K106" s="24"/>
      <c r="L106" s="17">
        <v>17.0</v>
      </c>
      <c r="M106" s="17">
        <v>17.0</v>
      </c>
      <c r="N106" s="18">
        <f t="shared" si="24"/>
        <v>1</v>
      </c>
      <c r="O106" s="19">
        <v>17.0</v>
      </c>
      <c r="P106" s="19">
        <v>17.0</v>
      </c>
      <c r="Q106" s="20">
        <f t="shared" si="25"/>
        <v>1</v>
      </c>
    </row>
    <row r="107" ht="14.25" customHeight="1">
      <c r="A107" s="15" t="s">
        <v>701</v>
      </c>
      <c r="B107" s="17">
        <v>24.0</v>
      </c>
      <c r="C107" s="17">
        <v>20.0</v>
      </c>
      <c r="D107" s="17">
        <v>3.0</v>
      </c>
      <c r="E107" s="17">
        <v>1.0</v>
      </c>
      <c r="F107" s="17"/>
      <c r="G107" s="17"/>
      <c r="H107" s="18">
        <f t="shared" si="22"/>
        <v>1</v>
      </c>
      <c r="I107" s="18">
        <f t="shared" si="23"/>
        <v>0.9583333333</v>
      </c>
      <c r="J107" s="24"/>
      <c r="K107" s="24"/>
      <c r="L107" s="17">
        <v>15.0</v>
      </c>
      <c r="M107" s="17">
        <v>15.0</v>
      </c>
      <c r="N107" s="18">
        <f t="shared" si="24"/>
        <v>1</v>
      </c>
      <c r="O107" s="19">
        <v>15.0</v>
      </c>
      <c r="P107" s="19">
        <v>15.0</v>
      </c>
      <c r="Q107" s="20">
        <f t="shared" si="25"/>
        <v>1</v>
      </c>
    </row>
    <row r="108" ht="14.25" customHeight="1">
      <c r="A108" s="15" t="s">
        <v>702</v>
      </c>
      <c r="B108" s="17">
        <v>28.0</v>
      </c>
      <c r="C108" s="17">
        <v>16.0</v>
      </c>
      <c r="D108" s="17">
        <v>9.0</v>
      </c>
      <c r="E108" s="17">
        <v>3.0</v>
      </c>
      <c r="F108" s="17"/>
      <c r="G108" s="17"/>
      <c r="H108" s="18">
        <f t="shared" si="22"/>
        <v>1</v>
      </c>
      <c r="I108" s="18">
        <f t="shared" si="23"/>
        <v>0.8928571429</v>
      </c>
      <c r="J108" s="24"/>
      <c r="K108" s="24"/>
      <c r="L108" s="17">
        <v>12.0</v>
      </c>
      <c r="M108" s="17">
        <v>12.0</v>
      </c>
      <c r="N108" s="18">
        <f t="shared" si="24"/>
        <v>1</v>
      </c>
      <c r="O108" s="19">
        <v>12.0</v>
      </c>
      <c r="P108" s="19">
        <v>12.0</v>
      </c>
      <c r="Q108" s="20">
        <f t="shared" si="25"/>
        <v>1</v>
      </c>
    </row>
    <row r="109" ht="14.25" customHeight="1">
      <c r="A109" s="15" t="s">
        <v>84</v>
      </c>
      <c r="B109" s="17">
        <v>3.0</v>
      </c>
      <c r="C109" s="17">
        <v>3.0</v>
      </c>
      <c r="D109" s="17"/>
      <c r="E109" s="17"/>
      <c r="F109" s="24"/>
      <c r="G109" s="24"/>
      <c r="H109" s="18">
        <f t="shared" si="22"/>
        <v>1</v>
      </c>
      <c r="I109" s="18">
        <f t="shared" si="23"/>
        <v>1</v>
      </c>
      <c r="J109" s="24"/>
      <c r="K109" s="24"/>
      <c r="L109" s="17">
        <v>10.0</v>
      </c>
      <c r="M109" s="17">
        <v>10.0</v>
      </c>
      <c r="N109" s="18">
        <f t="shared" si="24"/>
        <v>1</v>
      </c>
      <c r="O109" s="19">
        <v>10.0</v>
      </c>
      <c r="P109" s="19">
        <v>10.0</v>
      </c>
      <c r="Q109" s="20">
        <f t="shared" si="25"/>
        <v>1</v>
      </c>
    </row>
    <row r="110" ht="14.25" customHeight="1">
      <c r="A110" s="25"/>
      <c r="B110" s="24"/>
      <c r="C110" s="24"/>
      <c r="D110" s="24"/>
      <c r="E110" s="24"/>
      <c r="F110" s="24"/>
      <c r="G110" s="24"/>
      <c r="H110" s="18" t="str">
        <f t="shared" si="22"/>
        <v>#DIV/0!</v>
      </c>
      <c r="I110" s="18" t="str">
        <f t="shared" si="23"/>
        <v>#DIV/0!</v>
      </c>
      <c r="J110" s="24"/>
      <c r="K110" s="24"/>
      <c r="L110" s="24"/>
      <c r="M110" s="24"/>
      <c r="N110" s="18" t="str">
        <f t="shared" si="24"/>
        <v>#DIV/0!</v>
      </c>
      <c r="O110" s="21"/>
      <c r="P110" s="21"/>
      <c r="Q110" s="20" t="str">
        <f t="shared" si="25"/>
        <v>#DIV/0!</v>
      </c>
    </row>
    <row r="111" ht="14.25" customHeight="1">
      <c r="A111" s="25"/>
      <c r="B111" s="24"/>
      <c r="C111" s="24"/>
      <c r="D111" s="24"/>
      <c r="E111" s="24"/>
      <c r="F111" s="24"/>
      <c r="G111" s="24"/>
      <c r="H111" s="18" t="str">
        <f t="shared" si="22"/>
        <v>#DIV/0!</v>
      </c>
      <c r="I111" s="18" t="str">
        <f t="shared" si="23"/>
        <v>#DIV/0!</v>
      </c>
      <c r="J111" s="24"/>
      <c r="K111" s="24"/>
      <c r="L111" s="24"/>
      <c r="M111" s="24"/>
      <c r="N111" s="18" t="str">
        <f t="shared" si="24"/>
        <v>#DIV/0!</v>
      </c>
      <c r="O111" s="21"/>
      <c r="P111" s="21"/>
      <c r="Q111" s="20" t="str">
        <f t="shared" si="25"/>
        <v>#DIV/0!</v>
      </c>
    </row>
    <row r="112" ht="14.25" customHeight="1">
      <c r="A112" s="25"/>
      <c r="B112" s="24"/>
      <c r="C112" s="24"/>
      <c r="D112" s="24"/>
      <c r="E112" s="24"/>
      <c r="F112" s="24"/>
      <c r="G112" s="24"/>
      <c r="H112" s="18" t="str">
        <f t="shared" si="22"/>
        <v>#DIV/0!</v>
      </c>
      <c r="I112" s="18" t="str">
        <f t="shared" si="23"/>
        <v>#DIV/0!</v>
      </c>
      <c r="J112" s="24"/>
      <c r="K112" s="24"/>
      <c r="L112" s="24"/>
      <c r="M112" s="24"/>
      <c r="N112" s="18" t="str">
        <f t="shared" si="24"/>
        <v>#DIV/0!</v>
      </c>
      <c r="O112" s="21"/>
      <c r="P112" s="21"/>
      <c r="Q112" s="20" t="str">
        <f t="shared" si="25"/>
        <v>#DIV/0!</v>
      </c>
    </row>
    <row r="113" ht="14.25" customHeight="1">
      <c r="A113" s="25"/>
      <c r="B113" s="24"/>
      <c r="C113" s="24"/>
      <c r="D113" s="24"/>
      <c r="E113" s="24"/>
      <c r="F113" s="24"/>
      <c r="G113" s="24"/>
      <c r="H113" s="18" t="str">
        <f t="shared" si="22"/>
        <v>#DIV/0!</v>
      </c>
      <c r="I113" s="18" t="str">
        <f t="shared" si="23"/>
        <v>#DIV/0!</v>
      </c>
      <c r="J113" s="24"/>
      <c r="K113" s="24"/>
      <c r="L113" s="24"/>
      <c r="M113" s="24"/>
      <c r="N113" s="18" t="str">
        <f t="shared" si="24"/>
        <v>#DIV/0!</v>
      </c>
      <c r="O113" s="21"/>
      <c r="P113" s="21"/>
      <c r="Q113" s="20" t="str">
        <f t="shared" si="25"/>
        <v>#DIV/0!</v>
      </c>
    </row>
    <row r="114" ht="14.25" customHeight="1">
      <c r="A114" s="25"/>
      <c r="B114" s="24"/>
      <c r="C114" s="24"/>
      <c r="D114" s="24"/>
      <c r="E114" s="24"/>
      <c r="F114" s="24"/>
      <c r="G114" s="24"/>
      <c r="H114" s="18" t="str">
        <f t="shared" si="22"/>
        <v>#DIV/0!</v>
      </c>
      <c r="I114" s="18" t="str">
        <f t="shared" si="23"/>
        <v>#DIV/0!</v>
      </c>
      <c r="J114" s="24"/>
      <c r="K114" s="24"/>
      <c r="L114" s="24"/>
      <c r="M114" s="24"/>
      <c r="N114" s="18" t="str">
        <f t="shared" si="24"/>
        <v>#DIV/0!</v>
      </c>
      <c r="O114" s="21"/>
      <c r="P114" s="21"/>
      <c r="Q114" s="20" t="str">
        <f t="shared" si="25"/>
        <v>#DIV/0!</v>
      </c>
    </row>
    <row r="115" ht="14.25" customHeight="1">
      <c r="A115" s="25"/>
      <c r="B115" s="24"/>
      <c r="C115" s="24"/>
      <c r="D115" s="24"/>
      <c r="E115" s="24"/>
      <c r="F115" s="24"/>
      <c r="G115" s="24"/>
      <c r="H115" s="18" t="str">
        <f t="shared" si="22"/>
        <v>#DIV/0!</v>
      </c>
      <c r="I115" s="18" t="str">
        <f t="shared" si="23"/>
        <v>#DIV/0!</v>
      </c>
      <c r="J115" s="24"/>
      <c r="K115" s="24"/>
      <c r="L115" s="24"/>
      <c r="M115" s="24"/>
      <c r="N115" s="18" t="str">
        <f t="shared" si="24"/>
        <v>#DIV/0!</v>
      </c>
      <c r="O115" s="21"/>
      <c r="P115" s="21"/>
      <c r="Q115" s="20" t="str">
        <f t="shared" si="25"/>
        <v>#DIV/0!</v>
      </c>
    </row>
    <row r="116" ht="14.25" customHeight="1">
      <c r="A116" s="25"/>
      <c r="B116" s="24"/>
      <c r="C116" s="24"/>
      <c r="D116" s="24"/>
      <c r="E116" s="24"/>
      <c r="F116" s="24"/>
      <c r="G116" s="24"/>
      <c r="H116" s="18" t="str">
        <f t="shared" si="22"/>
        <v>#DIV/0!</v>
      </c>
      <c r="I116" s="18" t="str">
        <f t="shared" si="23"/>
        <v>#DIV/0!</v>
      </c>
      <c r="J116" s="24"/>
      <c r="K116" s="24"/>
      <c r="L116" s="24"/>
      <c r="M116" s="24"/>
      <c r="N116" s="18" t="str">
        <f t="shared" si="24"/>
        <v>#DIV/0!</v>
      </c>
      <c r="O116" s="21"/>
      <c r="P116" s="21"/>
      <c r="Q116" s="20" t="str">
        <f t="shared" si="25"/>
        <v>#DIV/0!</v>
      </c>
    </row>
    <row r="117" ht="14.25" customHeight="1">
      <c r="A117" s="9" t="s">
        <v>15</v>
      </c>
      <c r="B117" s="26">
        <f t="shared" ref="B117:G117" si="26">SUM(B99:B116)</f>
        <v>267</v>
      </c>
      <c r="C117" s="26">
        <f t="shared" si="26"/>
        <v>154</v>
      </c>
      <c r="D117" s="26">
        <f t="shared" si="26"/>
        <v>61</v>
      </c>
      <c r="E117" s="26">
        <f t="shared" si="26"/>
        <v>51</v>
      </c>
      <c r="F117" s="26">
        <f t="shared" si="26"/>
        <v>0</v>
      </c>
      <c r="G117" s="26">
        <f t="shared" si="26"/>
        <v>1</v>
      </c>
      <c r="H117" s="18">
        <f t="shared" si="22"/>
        <v>0.9962546816</v>
      </c>
      <c r="I117" s="18">
        <f t="shared" si="23"/>
        <v>0.8052434457</v>
      </c>
      <c r="J117" s="26">
        <f t="shared" ref="J117:M117" si="27">SUM(J99:J116)</f>
        <v>0</v>
      </c>
      <c r="K117" s="26">
        <f t="shared" si="27"/>
        <v>0</v>
      </c>
      <c r="L117" s="26">
        <f t="shared" si="27"/>
        <v>166</v>
      </c>
      <c r="M117" s="26">
        <f t="shared" si="27"/>
        <v>166</v>
      </c>
      <c r="N117" s="18">
        <f t="shared" si="24"/>
        <v>1</v>
      </c>
      <c r="O117" s="27">
        <f t="shared" ref="O117:P117" si="28">SUM(O99:O116)</f>
        <v>166</v>
      </c>
      <c r="P117" s="27">
        <f t="shared" si="28"/>
        <v>166</v>
      </c>
      <c r="Q117" s="20">
        <f t="shared" si="25"/>
        <v>1</v>
      </c>
    </row>
    <row r="118" ht="14.2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Q118" s="95"/>
    </row>
    <row r="119" ht="14.25" customHeight="1">
      <c r="A119" s="89" t="s">
        <v>27</v>
      </c>
      <c r="B119" s="30"/>
      <c r="C119" s="30"/>
      <c r="D119" s="30"/>
      <c r="E119" s="30"/>
      <c r="F119" s="30"/>
      <c r="G119" s="88"/>
      <c r="H119" s="30"/>
      <c r="I119" s="30"/>
      <c r="J119" s="30"/>
      <c r="K119" s="30"/>
      <c r="L119" s="30"/>
      <c r="M119" s="30"/>
      <c r="N119" s="30"/>
    </row>
    <row r="120" ht="14.25" customHeight="1">
      <c r="A120" s="90" t="s">
        <v>4</v>
      </c>
      <c r="B120" s="32" t="s">
        <v>16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</row>
    <row r="121" ht="14.25" customHeight="1">
      <c r="A121" s="93">
        <v>1.0</v>
      </c>
      <c r="B121" s="92" t="s">
        <v>1222</v>
      </c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</row>
    <row r="122" ht="14.25" customHeight="1">
      <c r="A122" s="93">
        <v>2.0</v>
      </c>
      <c r="B122" s="32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</row>
    <row r="123" ht="14.25" customHeight="1"/>
    <row r="124" ht="14.25" customHeight="1"/>
    <row r="125" ht="14.25" customHeight="1">
      <c r="A125" s="63" t="s">
        <v>20</v>
      </c>
      <c r="Q125" s="95"/>
    </row>
    <row r="126" ht="14.25" customHeight="1">
      <c r="Q126" s="95"/>
    </row>
    <row r="127" ht="14.25" customHeight="1">
      <c r="A127" s="3" t="s">
        <v>1218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Q127" s="95"/>
    </row>
    <row r="128" ht="14.25" customHeight="1">
      <c r="A128" s="96" t="s">
        <v>18</v>
      </c>
      <c r="O128" s="135" t="s">
        <v>3</v>
      </c>
      <c r="P128" s="33"/>
      <c r="Q128" s="34"/>
    </row>
    <row r="129" ht="14.25" customHeight="1">
      <c r="A129" s="9" t="s">
        <v>4</v>
      </c>
      <c r="B129" s="11" t="s">
        <v>5</v>
      </c>
      <c r="C129" s="11" t="s">
        <v>6</v>
      </c>
      <c r="D129" s="11">
        <v>4.0</v>
      </c>
      <c r="E129" s="11">
        <v>3.0</v>
      </c>
      <c r="F129" s="11">
        <v>2.0</v>
      </c>
      <c r="G129" s="45" t="s">
        <v>19</v>
      </c>
      <c r="H129" s="11" t="s">
        <v>8</v>
      </c>
      <c r="I129" s="11" t="s">
        <v>9</v>
      </c>
      <c r="J129" s="11" t="s">
        <v>10</v>
      </c>
      <c r="K129" s="11" t="s">
        <v>11</v>
      </c>
      <c r="L129" s="11" t="s">
        <v>12</v>
      </c>
      <c r="M129" s="11" t="s">
        <v>11</v>
      </c>
      <c r="N129" s="11" t="s">
        <v>13</v>
      </c>
      <c r="O129" s="140" t="s">
        <v>12</v>
      </c>
      <c r="P129" s="140" t="s">
        <v>11</v>
      </c>
      <c r="Q129" s="141" t="s">
        <v>14</v>
      </c>
    </row>
    <row r="130" ht="14.25" customHeight="1">
      <c r="A130" s="15" t="s">
        <v>500</v>
      </c>
      <c r="B130" s="16">
        <v>26.0</v>
      </c>
      <c r="C130" s="16">
        <v>12.0</v>
      </c>
      <c r="D130" s="16">
        <v>7.0</v>
      </c>
      <c r="E130" s="16">
        <v>7.0</v>
      </c>
      <c r="F130" s="17"/>
      <c r="G130" s="17"/>
      <c r="H130" s="18">
        <f t="shared" ref="H130:H148" si="29">(C130+D130+E130)/B130</f>
        <v>1</v>
      </c>
      <c r="I130" s="18">
        <f t="shared" ref="I130:I148" si="30">(C130+D130)/B130</f>
        <v>0.7307692308</v>
      </c>
      <c r="J130" s="23"/>
      <c r="K130" s="23"/>
      <c r="L130" s="16">
        <v>85.0</v>
      </c>
      <c r="M130" s="16">
        <v>85.0</v>
      </c>
      <c r="N130" s="18">
        <f t="shared" ref="N130:N148" si="31">M130/L130</f>
        <v>1</v>
      </c>
      <c r="O130" s="19">
        <v>85.0</v>
      </c>
      <c r="P130" s="19">
        <v>85.0</v>
      </c>
      <c r="Q130" s="20">
        <f t="shared" ref="Q130:Q148" si="32">P130/O130</f>
        <v>1</v>
      </c>
    </row>
    <row r="131" ht="14.25" customHeight="1">
      <c r="A131" s="15" t="s">
        <v>296</v>
      </c>
      <c r="B131" s="16">
        <v>25.0</v>
      </c>
      <c r="C131" s="17">
        <v>11.0</v>
      </c>
      <c r="D131" s="16">
        <v>10.0</v>
      </c>
      <c r="E131" s="16">
        <v>4.0</v>
      </c>
      <c r="F131" s="17"/>
      <c r="G131" s="17"/>
      <c r="H131" s="18">
        <f t="shared" si="29"/>
        <v>1</v>
      </c>
      <c r="I131" s="18">
        <f t="shared" si="30"/>
        <v>0.84</v>
      </c>
      <c r="J131" s="23"/>
      <c r="K131" s="23"/>
      <c r="L131" s="16">
        <v>63.0</v>
      </c>
      <c r="M131" s="16">
        <v>63.0</v>
      </c>
      <c r="N131" s="18">
        <f t="shared" si="31"/>
        <v>1</v>
      </c>
      <c r="O131" s="19">
        <v>63.0</v>
      </c>
      <c r="P131" s="19">
        <v>63.0</v>
      </c>
      <c r="Q131" s="20">
        <f t="shared" si="32"/>
        <v>1</v>
      </c>
    </row>
    <row r="132" ht="14.25" customHeight="1">
      <c r="A132" s="154" t="s">
        <v>297</v>
      </c>
      <c r="B132" s="16">
        <v>26.0</v>
      </c>
      <c r="C132" s="16">
        <v>15.0</v>
      </c>
      <c r="D132" s="16">
        <v>7.0</v>
      </c>
      <c r="E132" s="16">
        <v>4.0</v>
      </c>
      <c r="F132" s="17"/>
      <c r="G132" s="17"/>
      <c r="H132" s="18">
        <f t="shared" si="29"/>
        <v>1</v>
      </c>
      <c r="I132" s="18">
        <f t="shared" si="30"/>
        <v>0.8461538462</v>
      </c>
      <c r="J132" s="23"/>
      <c r="K132" s="23"/>
      <c r="L132" s="16">
        <v>85.0</v>
      </c>
      <c r="M132" s="16">
        <v>85.0</v>
      </c>
      <c r="N132" s="18">
        <f t="shared" si="31"/>
        <v>1</v>
      </c>
      <c r="O132" s="19">
        <v>85.0</v>
      </c>
      <c r="P132" s="19">
        <v>85.0</v>
      </c>
      <c r="Q132" s="20">
        <f t="shared" si="32"/>
        <v>1</v>
      </c>
    </row>
    <row r="133" ht="14.25" customHeight="1">
      <c r="A133" s="15" t="s">
        <v>298</v>
      </c>
      <c r="B133" s="16">
        <v>29.0</v>
      </c>
      <c r="C133" s="17">
        <v>16.0</v>
      </c>
      <c r="D133" s="17">
        <v>9.0</v>
      </c>
      <c r="E133" s="17">
        <v>4.0</v>
      </c>
      <c r="F133" s="17"/>
      <c r="G133" s="17"/>
      <c r="H133" s="18">
        <f t="shared" si="29"/>
        <v>1</v>
      </c>
      <c r="I133" s="18">
        <f t="shared" si="30"/>
        <v>0.8620689655</v>
      </c>
      <c r="J133" s="24"/>
      <c r="K133" s="24"/>
      <c r="L133" s="17">
        <v>78.0</v>
      </c>
      <c r="M133" s="17">
        <v>78.0</v>
      </c>
      <c r="N133" s="18">
        <f t="shared" si="31"/>
        <v>1</v>
      </c>
      <c r="O133" s="19">
        <v>78.0</v>
      </c>
      <c r="P133" s="19">
        <v>78.0</v>
      </c>
      <c r="Q133" s="20">
        <f t="shared" si="32"/>
        <v>1</v>
      </c>
    </row>
    <row r="134" ht="14.25" customHeight="1">
      <c r="A134" s="15" t="s">
        <v>299</v>
      </c>
      <c r="B134" s="16">
        <v>30.0</v>
      </c>
      <c r="C134" s="17">
        <v>26.0</v>
      </c>
      <c r="D134" s="17">
        <v>3.0</v>
      </c>
      <c r="E134" s="17">
        <v>1.0</v>
      </c>
      <c r="F134" s="17"/>
      <c r="G134" s="17"/>
      <c r="H134" s="18">
        <f t="shared" si="29"/>
        <v>1</v>
      </c>
      <c r="I134" s="18">
        <f t="shared" si="30"/>
        <v>0.9666666667</v>
      </c>
      <c r="J134" s="24"/>
      <c r="K134" s="24"/>
      <c r="L134" s="17">
        <v>79.0</v>
      </c>
      <c r="M134" s="17">
        <v>79.0</v>
      </c>
      <c r="N134" s="18">
        <f t="shared" si="31"/>
        <v>1</v>
      </c>
      <c r="O134" s="19">
        <v>79.0</v>
      </c>
      <c r="P134" s="19">
        <v>79.0</v>
      </c>
      <c r="Q134" s="20">
        <f t="shared" si="32"/>
        <v>1</v>
      </c>
    </row>
    <row r="135" ht="14.25" customHeight="1">
      <c r="A135" s="15" t="s">
        <v>699</v>
      </c>
      <c r="B135" s="16">
        <v>26.0</v>
      </c>
      <c r="C135" s="17">
        <v>14.0</v>
      </c>
      <c r="D135" s="17">
        <v>9.0</v>
      </c>
      <c r="E135" s="17">
        <v>2.0</v>
      </c>
      <c r="F135" s="17"/>
      <c r="G135" s="17">
        <v>1.0</v>
      </c>
      <c r="H135" s="18">
        <f t="shared" si="29"/>
        <v>0.9615384615</v>
      </c>
      <c r="I135" s="18">
        <f t="shared" si="30"/>
        <v>0.8846153846</v>
      </c>
      <c r="J135" s="24"/>
      <c r="K135" s="24"/>
      <c r="L135" s="17">
        <v>71.0</v>
      </c>
      <c r="M135" s="17">
        <v>71.0</v>
      </c>
      <c r="N135" s="18">
        <f t="shared" si="31"/>
        <v>1</v>
      </c>
      <c r="O135" s="19">
        <v>71.0</v>
      </c>
      <c r="P135" s="19">
        <v>71.0</v>
      </c>
      <c r="Q135" s="20">
        <f t="shared" si="32"/>
        <v>1</v>
      </c>
    </row>
    <row r="136" ht="14.25" customHeight="1">
      <c r="A136" s="15" t="s">
        <v>920</v>
      </c>
      <c r="B136" s="17">
        <v>23.0</v>
      </c>
      <c r="C136" s="17">
        <v>10.0</v>
      </c>
      <c r="D136" s="17">
        <v>8.0</v>
      </c>
      <c r="E136" s="17">
        <v>5.0</v>
      </c>
      <c r="F136" s="17"/>
      <c r="G136" s="17"/>
      <c r="H136" s="18">
        <f t="shared" si="29"/>
        <v>1</v>
      </c>
      <c r="I136" s="18">
        <f t="shared" si="30"/>
        <v>0.7826086957</v>
      </c>
      <c r="J136" s="24"/>
      <c r="K136" s="24"/>
      <c r="L136" s="17">
        <v>70.0</v>
      </c>
      <c r="M136" s="17">
        <v>70.0</v>
      </c>
      <c r="N136" s="18">
        <f t="shared" si="31"/>
        <v>1</v>
      </c>
      <c r="O136" s="19">
        <v>70.0</v>
      </c>
      <c r="P136" s="19">
        <v>70.0</v>
      </c>
      <c r="Q136" s="20">
        <f t="shared" si="32"/>
        <v>1</v>
      </c>
    </row>
    <row r="137" ht="14.25" customHeight="1">
      <c r="A137" s="15" t="s">
        <v>700</v>
      </c>
      <c r="B137" s="17">
        <v>31.0</v>
      </c>
      <c r="C137" s="17">
        <v>21.0</v>
      </c>
      <c r="D137" s="17">
        <v>10.0</v>
      </c>
      <c r="E137" s="17"/>
      <c r="F137" s="17"/>
      <c r="G137" s="17"/>
      <c r="H137" s="18">
        <f t="shared" si="29"/>
        <v>1</v>
      </c>
      <c r="I137" s="18">
        <f t="shared" si="30"/>
        <v>1</v>
      </c>
      <c r="J137" s="24"/>
      <c r="K137" s="24"/>
      <c r="L137" s="17">
        <v>75.0</v>
      </c>
      <c r="M137" s="17">
        <v>75.0</v>
      </c>
      <c r="N137" s="18">
        <f t="shared" si="31"/>
        <v>1</v>
      </c>
      <c r="O137" s="19">
        <v>75.0</v>
      </c>
      <c r="P137" s="19">
        <v>75.0</v>
      </c>
      <c r="Q137" s="20">
        <f t="shared" si="32"/>
        <v>1</v>
      </c>
    </row>
    <row r="138" ht="14.25" customHeight="1">
      <c r="A138" s="15" t="s">
        <v>701</v>
      </c>
      <c r="B138" s="17">
        <v>24.0</v>
      </c>
      <c r="C138" s="17">
        <v>23.0</v>
      </c>
      <c r="D138" s="17">
        <v>1.0</v>
      </c>
      <c r="E138" s="17"/>
      <c r="F138" s="17"/>
      <c r="G138" s="17"/>
      <c r="H138" s="18">
        <f t="shared" si="29"/>
        <v>1</v>
      </c>
      <c r="I138" s="18">
        <f t="shared" si="30"/>
        <v>1</v>
      </c>
      <c r="J138" s="24"/>
      <c r="K138" s="24"/>
      <c r="L138" s="17">
        <v>73.0</v>
      </c>
      <c r="M138" s="17">
        <v>73.0</v>
      </c>
      <c r="N138" s="18">
        <f t="shared" si="31"/>
        <v>1</v>
      </c>
      <c r="O138" s="19">
        <v>73.0</v>
      </c>
      <c r="P138" s="19">
        <v>73.0</v>
      </c>
      <c r="Q138" s="20">
        <f t="shared" si="32"/>
        <v>1</v>
      </c>
    </row>
    <row r="139" ht="14.25" customHeight="1">
      <c r="A139" s="15" t="s">
        <v>702</v>
      </c>
      <c r="B139" s="17">
        <v>28.0</v>
      </c>
      <c r="C139" s="17">
        <v>21.0</v>
      </c>
      <c r="D139" s="17">
        <v>6.0</v>
      </c>
      <c r="E139" s="17">
        <v>1.0</v>
      </c>
      <c r="F139" s="17"/>
      <c r="G139" s="17"/>
      <c r="H139" s="18">
        <f t="shared" si="29"/>
        <v>1</v>
      </c>
      <c r="I139" s="18">
        <f t="shared" si="30"/>
        <v>0.9642857143</v>
      </c>
      <c r="J139" s="24"/>
      <c r="K139" s="24"/>
      <c r="L139" s="17">
        <v>72.0</v>
      </c>
      <c r="M139" s="17">
        <v>72.0</v>
      </c>
      <c r="N139" s="18">
        <f t="shared" si="31"/>
        <v>1</v>
      </c>
      <c r="O139" s="19">
        <v>72.0</v>
      </c>
      <c r="P139" s="19">
        <v>72.0</v>
      </c>
      <c r="Q139" s="20">
        <f t="shared" si="32"/>
        <v>1</v>
      </c>
    </row>
    <row r="140" ht="14.25" customHeight="1">
      <c r="A140" s="15" t="s">
        <v>84</v>
      </c>
      <c r="B140" s="17">
        <v>3.0</v>
      </c>
      <c r="C140" s="17">
        <v>3.0</v>
      </c>
      <c r="D140" s="17"/>
      <c r="E140" s="17"/>
      <c r="F140" s="24"/>
      <c r="G140" s="24"/>
      <c r="H140" s="18">
        <f t="shared" si="29"/>
        <v>1</v>
      </c>
      <c r="I140" s="18">
        <f t="shared" si="30"/>
        <v>1</v>
      </c>
      <c r="J140" s="24"/>
      <c r="K140" s="24"/>
      <c r="L140" s="17">
        <v>47.0</v>
      </c>
      <c r="M140" s="17">
        <v>47.0</v>
      </c>
      <c r="N140" s="18">
        <f t="shared" si="31"/>
        <v>1</v>
      </c>
      <c r="O140" s="19">
        <v>47.0</v>
      </c>
      <c r="P140" s="19">
        <v>47.0</v>
      </c>
      <c r="Q140" s="20">
        <f t="shared" si="32"/>
        <v>1</v>
      </c>
    </row>
    <row r="141" ht="14.25" customHeight="1">
      <c r="A141" s="25"/>
      <c r="B141" s="24"/>
      <c r="C141" s="24"/>
      <c r="D141" s="24"/>
      <c r="E141" s="24"/>
      <c r="F141" s="24"/>
      <c r="G141" s="24"/>
      <c r="H141" s="18" t="str">
        <f t="shared" si="29"/>
        <v>#DIV/0!</v>
      </c>
      <c r="I141" s="18" t="str">
        <f t="shared" si="30"/>
        <v>#DIV/0!</v>
      </c>
      <c r="J141" s="24"/>
      <c r="K141" s="24"/>
      <c r="L141" s="24"/>
      <c r="M141" s="24"/>
      <c r="N141" s="18" t="str">
        <f t="shared" si="31"/>
        <v>#DIV/0!</v>
      </c>
      <c r="O141" s="21"/>
      <c r="P141" s="21"/>
      <c r="Q141" s="20" t="str">
        <f t="shared" si="32"/>
        <v>#DIV/0!</v>
      </c>
    </row>
    <row r="142" ht="14.25" customHeight="1">
      <c r="A142" s="25"/>
      <c r="B142" s="24"/>
      <c r="C142" s="24"/>
      <c r="D142" s="24"/>
      <c r="E142" s="24"/>
      <c r="F142" s="24"/>
      <c r="G142" s="24"/>
      <c r="H142" s="18" t="str">
        <f t="shared" si="29"/>
        <v>#DIV/0!</v>
      </c>
      <c r="I142" s="18" t="str">
        <f t="shared" si="30"/>
        <v>#DIV/0!</v>
      </c>
      <c r="J142" s="24"/>
      <c r="K142" s="24"/>
      <c r="L142" s="24"/>
      <c r="M142" s="24"/>
      <c r="N142" s="18" t="str">
        <f t="shared" si="31"/>
        <v>#DIV/0!</v>
      </c>
      <c r="O142" s="21"/>
      <c r="P142" s="21"/>
      <c r="Q142" s="20" t="str">
        <f t="shared" si="32"/>
        <v>#DIV/0!</v>
      </c>
    </row>
    <row r="143" ht="14.25" customHeight="1">
      <c r="A143" s="25"/>
      <c r="B143" s="24"/>
      <c r="C143" s="24"/>
      <c r="D143" s="24"/>
      <c r="E143" s="24"/>
      <c r="F143" s="24"/>
      <c r="G143" s="24"/>
      <c r="H143" s="18" t="str">
        <f t="shared" si="29"/>
        <v>#DIV/0!</v>
      </c>
      <c r="I143" s="18" t="str">
        <f t="shared" si="30"/>
        <v>#DIV/0!</v>
      </c>
      <c r="J143" s="24"/>
      <c r="K143" s="24"/>
      <c r="L143" s="24"/>
      <c r="M143" s="24"/>
      <c r="N143" s="18" t="str">
        <f t="shared" si="31"/>
        <v>#DIV/0!</v>
      </c>
      <c r="O143" s="21"/>
      <c r="P143" s="21"/>
      <c r="Q143" s="20" t="str">
        <f t="shared" si="32"/>
        <v>#DIV/0!</v>
      </c>
    </row>
    <row r="144" ht="14.25" customHeight="1">
      <c r="A144" s="25"/>
      <c r="B144" s="24"/>
      <c r="C144" s="24"/>
      <c r="D144" s="24"/>
      <c r="E144" s="24"/>
      <c r="F144" s="24"/>
      <c r="G144" s="24"/>
      <c r="H144" s="18" t="str">
        <f t="shared" si="29"/>
        <v>#DIV/0!</v>
      </c>
      <c r="I144" s="18" t="str">
        <f t="shared" si="30"/>
        <v>#DIV/0!</v>
      </c>
      <c r="J144" s="24"/>
      <c r="K144" s="24"/>
      <c r="L144" s="24"/>
      <c r="M144" s="24"/>
      <c r="N144" s="18" t="str">
        <f t="shared" si="31"/>
        <v>#DIV/0!</v>
      </c>
      <c r="O144" s="21"/>
      <c r="P144" s="21"/>
      <c r="Q144" s="20" t="str">
        <f t="shared" si="32"/>
        <v>#DIV/0!</v>
      </c>
    </row>
    <row r="145" ht="14.25" customHeight="1">
      <c r="A145" s="25"/>
      <c r="B145" s="24"/>
      <c r="C145" s="24"/>
      <c r="D145" s="24"/>
      <c r="E145" s="24"/>
      <c r="F145" s="24"/>
      <c r="G145" s="24"/>
      <c r="H145" s="18" t="str">
        <f t="shared" si="29"/>
        <v>#DIV/0!</v>
      </c>
      <c r="I145" s="18" t="str">
        <f t="shared" si="30"/>
        <v>#DIV/0!</v>
      </c>
      <c r="J145" s="24"/>
      <c r="K145" s="24"/>
      <c r="L145" s="24"/>
      <c r="M145" s="24"/>
      <c r="N145" s="18" t="str">
        <f t="shared" si="31"/>
        <v>#DIV/0!</v>
      </c>
      <c r="O145" s="21"/>
      <c r="P145" s="21"/>
      <c r="Q145" s="20" t="str">
        <f t="shared" si="32"/>
        <v>#DIV/0!</v>
      </c>
    </row>
    <row r="146" ht="14.25" customHeight="1">
      <c r="A146" s="25"/>
      <c r="B146" s="24"/>
      <c r="C146" s="24"/>
      <c r="D146" s="24"/>
      <c r="E146" s="24"/>
      <c r="F146" s="24"/>
      <c r="G146" s="24"/>
      <c r="H146" s="18" t="str">
        <f t="shared" si="29"/>
        <v>#DIV/0!</v>
      </c>
      <c r="I146" s="18" t="str">
        <f t="shared" si="30"/>
        <v>#DIV/0!</v>
      </c>
      <c r="J146" s="24"/>
      <c r="K146" s="24"/>
      <c r="L146" s="24"/>
      <c r="M146" s="24"/>
      <c r="N146" s="18" t="str">
        <f t="shared" si="31"/>
        <v>#DIV/0!</v>
      </c>
      <c r="O146" s="21"/>
      <c r="P146" s="21"/>
      <c r="Q146" s="20" t="str">
        <f t="shared" si="32"/>
        <v>#DIV/0!</v>
      </c>
    </row>
    <row r="147" ht="14.25" customHeight="1">
      <c r="A147" s="25"/>
      <c r="B147" s="24"/>
      <c r="C147" s="24"/>
      <c r="D147" s="24"/>
      <c r="E147" s="24"/>
      <c r="F147" s="24"/>
      <c r="G147" s="24"/>
      <c r="H147" s="18" t="str">
        <f t="shared" si="29"/>
        <v>#DIV/0!</v>
      </c>
      <c r="I147" s="18" t="str">
        <f t="shared" si="30"/>
        <v>#DIV/0!</v>
      </c>
      <c r="J147" s="24"/>
      <c r="K147" s="24"/>
      <c r="L147" s="24"/>
      <c r="M147" s="24"/>
      <c r="N147" s="18" t="str">
        <f t="shared" si="31"/>
        <v>#DIV/0!</v>
      </c>
      <c r="O147" s="21"/>
      <c r="P147" s="21"/>
      <c r="Q147" s="20" t="str">
        <f t="shared" si="32"/>
        <v>#DIV/0!</v>
      </c>
    </row>
    <row r="148" ht="14.25" customHeight="1">
      <c r="A148" s="9" t="s">
        <v>15</v>
      </c>
      <c r="B148" s="26">
        <f t="shared" ref="B148:G148" si="33">SUM(B130:B147)</f>
        <v>271</v>
      </c>
      <c r="C148" s="26">
        <f t="shared" si="33"/>
        <v>172</v>
      </c>
      <c r="D148" s="26">
        <f t="shared" si="33"/>
        <v>70</v>
      </c>
      <c r="E148" s="26">
        <f t="shared" si="33"/>
        <v>28</v>
      </c>
      <c r="F148" s="26">
        <f t="shared" si="33"/>
        <v>0</v>
      </c>
      <c r="G148" s="26">
        <f t="shared" si="33"/>
        <v>1</v>
      </c>
      <c r="H148" s="18">
        <f t="shared" si="29"/>
        <v>0.9963099631</v>
      </c>
      <c r="I148" s="18">
        <f t="shared" si="30"/>
        <v>0.8929889299</v>
      </c>
      <c r="J148" s="26">
        <f t="shared" ref="J148:M148" si="34">SUM(J130:J147)</f>
        <v>0</v>
      </c>
      <c r="K148" s="26">
        <f t="shared" si="34"/>
        <v>0</v>
      </c>
      <c r="L148" s="26">
        <f t="shared" si="34"/>
        <v>798</v>
      </c>
      <c r="M148" s="26">
        <f t="shared" si="34"/>
        <v>798</v>
      </c>
      <c r="N148" s="18">
        <f t="shared" si="31"/>
        <v>1</v>
      </c>
      <c r="O148" s="27">
        <f t="shared" ref="O148:P148" si="35">SUM(O130:O147)</f>
        <v>798</v>
      </c>
      <c r="P148" s="27">
        <f t="shared" si="35"/>
        <v>798</v>
      </c>
      <c r="Q148" s="20">
        <f t="shared" si="32"/>
        <v>1</v>
      </c>
    </row>
    <row r="149" ht="14.2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Q149" s="95"/>
    </row>
    <row r="150" ht="14.25" customHeight="1">
      <c r="A150" s="89" t="s">
        <v>27</v>
      </c>
      <c r="B150" s="30"/>
      <c r="C150" s="30"/>
      <c r="D150" s="30"/>
      <c r="E150" s="30"/>
      <c r="F150" s="30"/>
      <c r="G150" s="88"/>
      <c r="H150" s="30"/>
      <c r="I150" s="30"/>
      <c r="J150" s="30"/>
      <c r="K150" s="30"/>
      <c r="L150" s="30"/>
      <c r="M150" s="30"/>
      <c r="N150" s="30"/>
    </row>
    <row r="151" ht="14.25" customHeight="1">
      <c r="A151" s="90" t="s">
        <v>4</v>
      </c>
      <c r="B151" s="32" t="s">
        <v>16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4"/>
    </row>
    <row r="152" ht="14.25" customHeight="1">
      <c r="A152" s="93">
        <v>1.0</v>
      </c>
      <c r="B152" s="92" t="s">
        <v>1223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4"/>
    </row>
    <row r="153" ht="14.25" customHeight="1">
      <c r="A153" s="93">
        <v>2.0</v>
      </c>
      <c r="B153" s="32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4"/>
    </row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</sheetData>
  <mergeCells count="30">
    <mergeCell ref="A3:N3"/>
    <mergeCell ref="A4:N4"/>
    <mergeCell ref="O4:Q4"/>
    <mergeCell ref="B27:N27"/>
    <mergeCell ref="B28:N28"/>
    <mergeCell ref="B29:N29"/>
    <mergeCell ref="A34:N34"/>
    <mergeCell ref="A35:N35"/>
    <mergeCell ref="O35:Q35"/>
    <mergeCell ref="B58:N58"/>
    <mergeCell ref="B59:N59"/>
    <mergeCell ref="B60:N60"/>
    <mergeCell ref="A65:N65"/>
    <mergeCell ref="O66:Q66"/>
    <mergeCell ref="A66:N66"/>
    <mergeCell ref="B89:N89"/>
    <mergeCell ref="B90:N90"/>
    <mergeCell ref="B91:N91"/>
    <mergeCell ref="A96:N96"/>
    <mergeCell ref="A97:N97"/>
    <mergeCell ref="O97:Q97"/>
    <mergeCell ref="B152:N152"/>
    <mergeCell ref="B153:N153"/>
    <mergeCell ref="B120:N120"/>
    <mergeCell ref="B121:N121"/>
    <mergeCell ref="B122:N122"/>
    <mergeCell ref="A127:N127"/>
    <mergeCell ref="A128:N128"/>
    <mergeCell ref="O128:Q128"/>
    <mergeCell ref="B151:N151"/>
  </mergeCells>
  <printOptions/>
  <pageMargins bottom="0.75" footer="0.0" header="0.0" left="0.7" right="0.7" top="0.75"/>
  <pageSetup paperSize="9" orientation="portrait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1218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170</v>
      </c>
      <c r="B6" s="16">
        <v>27.0</v>
      </c>
      <c r="C6" s="16">
        <v>7.0</v>
      </c>
      <c r="D6" s="16">
        <v>16.0</v>
      </c>
      <c r="E6" s="16">
        <v>4.0</v>
      </c>
      <c r="F6" s="24"/>
      <c r="G6" s="24"/>
      <c r="H6" s="18">
        <f t="shared" ref="H6:H24" si="1">(C6+D6+E6)/B6</f>
        <v>1</v>
      </c>
      <c r="I6" s="18">
        <f t="shared" ref="I6:I24" si="2">(C6+D6)/B6</f>
        <v>0.8518518519</v>
      </c>
      <c r="J6" s="23"/>
      <c r="K6" s="23"/>
      <c r="L6" s="23"/>
      <c r="M6" s="23"/>
      <c r="N6" s="18" t="str">
        <f t="shared" ref="N6:N24" si="3">M6/L6</f>
        <v>#DIV/0!</v>
      </c>
      <c r="O6" s="21"/>
      <c r="P6" s="21"/>
      <c r="Q6" s="20" t="str">
        <f t="shared" ref="Q6:Q24" si="4">P6/O6</f>
        <v>#DIV/0!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45</v>
      </c>
      <c r="B7" s="16">
        <v>26.0</v>
      </c>
      <c r="C7" s="17">
        <v>14.0</v>
      </c>
      <c r="D7" s="16">
        <v>12.0</v>
      </c>
      <c r="E7" s="16">
        <v>0.0</v>
      </c>
      <c r="F7" s="24"/>
      <c r="G7" s="24"/>
      <c r="H7" s="18">
        <f t="shared" si="1"/>
        <v>1</v>
      </c>
      <c r="I7" s="18">
        <f t="shared" si="2"/>
        <v>1</v>
      </c>
      <c r="J7" s="23"/>
      <c r="K7" s="23"/>
      <c r="L7" s="23"/>
      <c r="M7" s="23"/>
      <c r="N7" s="18" t="str">
        <f t="shared" si="3"/>
        <v>#DIV/0!</v>
      </c>
      <c r="O7" s="21"/>
      <c r="P7" s="21"/>
      <c r="Q7" s="20" t="str">
        <f t="shared" si="4"/>
        <v>#DIV/0!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73</v>
      </c>
      <c r="B8" s="16">
        <v>33.0</v>
      </c>
      <c r="C8" s="16">
        <v>17.0</v>
      </c>
      <c r="D8" s="16">
        <v>11.0</v>
      </c>
      <c r="E8" s="16">
        <v>5.0</v>
      </c>
      <c r="F8" s="24"/>
      <c r="G8" s="24"/>
      <c r="H8" s="18">
        <f t="shared" si="1"/>
        <v>1</v>
      </c>
      <c r="I8" s="18">
        <f t="shared" si="2"/>
        <v>0.8484848485</v>
      </c>
      <c r="J8" s="23"/>
      <c r="K8" s="23"/>
      <c r="L8" s="23"/>
      <c r="M8" s="23"/>
      <c r="N8" s="18" t="str">
        <f t="shared" si="3"/>
        <v>#DIV/0!</v>
      </c>
      <c r="O8" s="21"/>
      <c r="P8" s="21"/>
      <c r="Q8" s="20" t="str">
        <f t="shared" si="4"/>
        <v>#DIV/0!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23</v>
      </c>
      <c r="B9" s="17">
        <v>31.0</v>
      </c>
      <c r="C9" s="17">
        <v>17.0</v>
      </c>
      <c r="D9" s="17">
        <v>13.0</v>
      </c>
      <c r="E9" s="17">
        <v>1.0</v>
      </c>
      <c r="F9" s="24"/>
      <c r="G9" s="24"/>
      <c r="H9" s="18">
        <f t="shared" si="1"/>
        <v>1</v>
      </c>
      <c r="I9" s="18">
        <f t="shared" si="2"/>
        <v>0.9677419355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46</v>
      </c>
      <c r="B10" s="17">
        <v>33.0</v>
      </c>
      <c r="C10" s="17">
        <v>11.0</v>
      </c>
      <c r="D10" s="17">
        <v>16.0</v>
      </c>
      <c r="E10" s="17">
        <v>6.0</v>
      </c>
      <c r="F10" s="24"/>
      <c r="G10" s="24"/>
      <c r="H10" s="18">
        <f t="shared" si="1"/>
        <v>1</v>
      </c>
      <c r="I10" s="18">
        <f t="shared" si="2"/>
        <v>0.8181818182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635</v>
      </c>
      <c r="B11" s="17">
        <v>29.0</v>
      </c>
      <c r="C11" s="17">
        <v>8.0</v>
      </c>
      <c r="D11" s="17">
        <v>9.0</v>
      </c>
      <c r="E11" s="17">
        <v>6.0</v>
      </c>
      <c r="F11" s="24"/>
      <c r="G11" s="24"/>
      <c r="H11" s="18">
        <f t="shared" si="1"/>
        <v>0.7931034483</v>
      </c>
      <c r="I11" s="18">
        <f t="shared" si="2"/>
        <v>0.5862068966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797</v>
      </c>
      <c r="B12" s="17">
        <v>27.0</v>
      </c>
      <c r="C12" s="17">
        <v>15.0</v>
      </c>
      <c r="D12" s="17">
        <v>6.0</v>
      </c>
      <c r="E12" s="17">
        <v>5.0</v>
      </c>
      <c r="F12" s="24"/>
      <c r="G12" s="24"/>
      <c r="H12" s="18">
        <f t="shared" si="1"/>
        <v>0.962962963</v>
      </c>
      <c r="I12" s="18">
        <f t="shared" si="2"/>
        <v>0.7777777778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171</v>
      </c>
      <c r="B13" s="17">
        <v>33.0</v>
      </c>
      <c r="C13" s="17">
        <v>6.0</v>
      </c>
      <c r="D13" s="17">
        <v>18.0</v>
      </c>
      <c r="E13" s="17">
        <v>8.0</v>
      </c>
      <c r="F13" s="24"/>
      <c r="G13" s="17">
        <v>2.0</v>
      </c>
      <c r="H13" s="18">
        <f t="shared" si="1"/>
        <v>0.9696969697</v>
      </c>
      <c r="I13" s="18">
        <f t="shared" si="2"/>
        <v>0.7272727273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636</v>
      </c>
      <c r="B14" s="17">
        <v>30.0</v>
      </c>
      <c r="C14" s="17">
        <v>9.0</v>
      </c>
      <c r="D14" s="17">
        <v>17.0</v>
      </c>
      <c r="E14" s="17">
        <v>3.0</v>
      </c>
      <c r="F14" s="24"/>
      <c r="G14" s="24"/>
      <c r="H14" s="18">
        <f t="shared" si="1"/>
        <v>0.9666666667</v>
      </c>
      <c r="I14" s="18">
        <f t="shared" si="2"/>
        <v>0.8666666667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75</v>
      </c>
      <c r="B15" s="17">
        <v>34.0</v>
      </c>
      <c r="C15" s="17">
        <v>14.0</v>
      </c>
      <c r="D15" s="17">
        <v>16.0</v>
      </c>
      <c r="E15" s="17">
        <v>4.0</v>
      </c>
      <c r="F15" s="24"/>
      <c r="G15" s="24"/>
      <c r="H15" s="18">
        <f t="shared" si="1"/>
        <v>1</v>
      </c>
      <c r="I15" s="18">
        <f t="shared" si="2"/>
        <v>0.8823529412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303</v>
      </c>
      <c r="C24" s="26">
        <f t="shared" si="5"/>
        <v>118</v>
      </c>
      <c r="D24" s="26">
        <f t="shared" si="5"/>
        <v>134</v>
      </c>
      <c r="E24" s="26">
        <f t="shared" si="5"/>
        <v>42</v>
      </c>
      <c r="F24" s="26">
        <f t="shared" si="5"/>
        <v>0</v>
      </c>
      <c r="G24" s="26">
        <f t="shared" si="5"/>
        <v>2</v>
      </c>
      <c r="H24" s="18">
        <f t="shared" si="1"/>
        <v>0.9702970297</v>
      </c>
      <c r="I24" s="18">
        <f t="shared" si="2"/>
        <v>0.8316831683</v>
      </c>
      <c r="J24" s="26">
        <f t="shared" ref="J24:M24" si="6">SUM(J6:J23)</f>
        <v>0</v>
      </c>
      <c r="K24" s="26">
        <f t="shared" si="6"/>
        <v>0</v>
      </c>
      <c r="L24" s="26">
        <f t="shared" si="6"/>
        <v>0</v>
      </c>
      <c r="M24" s="26">
        <f t="shared" si="6"/>
        <v>0</v>
      </c>
      <c r="N24" s="18" t="str">
        <f t="shared" si="3"/>
        <v>#DIV/0!</v>
      </c>
      <c r="O24" s="27">
        <f t="shared" ref="O24:P24" si="7">SUM(O6:O23)</f>
        <v>0</v>
      </c>
      <c r="P24" s="27">
        <f t="shared" si="7"/>
        <v>0</v>
      </c>
      <c r="Q24" s="20" t="str">
        <f t="shared" si="4"/>
        <v>#DIV/0!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3">
        <v>1.0</v>
      </c>
      <c r="B28" s="3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>
        <v>2.0</v>
      </c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/>
    <row r="31" ht="14.25" customHeight="1"/>
    <row r="32" ht="14.25" customHeight="1">
      <c r="A32" s="63" t="s">
        <v>20</v>
      </c>
      <c r="Q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Q33" s="95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3" t="s">
        <v>1218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Q34" s="95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35" t="s">
        <v>30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35" t="s">
        <v>3</v>
      </c>
      <c r="P35" s="33"/>
      <c r="Q35" s="34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9" t="s">
        <v>4</v>
      </c>
      <c r="B36" s="11" t="s">
        <v>5</v>
      </c>
      <c r="C36" s="11" t="s">
        <v>6</v>
      </c>
      <c r="D36" s="11">
        <v>4.0</v>
      </c>
      <c r="E36" s="11">
        <v>3.0</v>
      </c>
      <c r="F36" s="11">
        <v>2.0</v>
      </c>
      <c r="G36" s="11" t="s">
        <v>7</v>
      </c>
      <c r="H36" s="11" t="s">
        <v>8</v>
      </c>
      <c r="I36" s="11" t="s">
        <v>9</v>
      </c>
      <c r="J36" s="11" t="s">
        <v>10</v>
      </c>
      <c r="K36" s="11" t="s">
        <v>11</v>
      </c>
      <c r="L36" s="11" t="s">
        <v>12</v>
      </c>
      <c r="M36" s="11" t="s">
        <v>11</v>
      </c>
      <c r="N36" s="11" t="s">
        <v>13</v>
      </c>
      <c r="O36" s="140" t="s">
        <v>12</v>
      </c>
      <c r="P36" s="140" t="s">
        <v>11</v>
      </c>
      <c r="Q36" s="141" t="s">
        <v>14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" t="s">
        <v>170</v>
      </c>
      <c r="B37" s="16">
        <v>27.0</v>
      </c>
      <c r="C37" s="16">
        <v>14.0</v>
      </c>
      <c r="D37" s="16">
        <v>11.0</v>
      </c>
      <c r="E37" s="16">
        <v>2.0</v>
      </c>
      <c r="F37" s="17">
        <v>0.0</v>
      </c>
      <c r="G37" s="17">
        <v>0.0</v>
      </c>
      <c r="H37" s="18">
        <f t="shared" ref="H37:H55" si="8">(C37+D37+E37)/B37</f>
        <v>1</v>
      </c>
      <c r="I37" s="18">
        <f t="shared" ref="I37:I55" si="9">(C37+D37)/B37</f>
        <v>0.9259259259</v>
      </c>
      <c r="J37" s="23"/>
      <c r="K37" s="23"/>
      <c r="L37" s="16"/>
      <c r="M37" s="16"/>
      <c r="N37" s="18" t="str">
        <f t="shared" ref="N37:N55" si="10">M37/L37</f>
        <v>#DIV/0!</v>
      </c>
      <c r="O37" s="19"/>
      <c r="P37" s="19"/>
      <c r="Q37" s="20" t="str">
        <f t="shared" ref="Q37:Q55" si="11">P37/O37</f>
        <v>#DIV/0!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15" t="s">
        <v>45</v>
      </c>
      <c r="B38" s="16">
        <v>26.0</v>
      </c>
      <c r="C38" s="17">
        <v>12.0</v>
      </c>
      <c r="D38" s="16">
        <v>14.0</v>
      </c>
      <c r="E38" s="16">
        <v>0.0</v>
      </c>
      <c r="F38" s="17">
        <v>0.0</v>
      </c>
      <c r="G38" s="17">
        <v>0.0</v>
      </c>
      <c r="H38" s="18">
        <f t="shared" si="8"/>
        <v>1</v>
      </c>
      <c r="I38" s="18">
        <f t="shared" si="9"/>
        <v>1</v>
      </c>
      <c r="J38" s="23"/>
      <c r="K38" s="23"/>
      <c r="L38" s="16"/>
      <c r="M38" s="16"/>
      <c r="N38" s="18" t="str">
        <f t="shared" si="10"/>
        <v>#DIV/0!</v>
      </c>
      <c r="O38" s="19"/>
      <c r="P38" s="19"/>
      <c r="Q38" s="20" t="str">
        <f t="shared" si="11"/>
        <v>#DIV/0!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4" t="s">
        <v>73</v>
      </c>
      <c r="B39" s="16">
        <v>33.0</v>
      </c>
      <c r="C39" s="16">
        <v>23.0</v>
      </c>
      <c r="D39" s="16">
        <v>9.0</v>
      </c>
      <c r="E39" s="16">
        <v>1.0</v>
      </c>
      <c r="F39" s="17">
        <v>0.0</v>
      </c>
      <c r="G39" s="17">
        <v>0.0</v>
      </c>
      <c r="H39" s="18">
        <f t="shared" si="8"/>
        <v>1</v>
      </c>
      <c r="I39" s="18">
        <f t="shared" si="9"/>
        <v>0.9696969697</v>
      </c>
      <c r="J39" s="23"/>
      <c r="K39" s="23"/>
      <c r="L39" s="16"/>
      <c r="M39" s="16"/>
      <c r="N39" s="18" t="str">
        <f t="shared" si="10"/>
        <v>#DIV/0!</v>
      </c>
      <c r="O39" s="19"/>
      <c r="P39" s="19"/>
      <c r="Q39" s="20" t="str">
        <f t="shared" si="11"/>
        <v>#DIV/0!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 t="s">
        <v>23</v>
      </c>
      <c r="B40" s="17">
        <v>31.0</v>
      </c>
      <c r="C40" s="17">
        <v>26.0</v>
      </c>
      <c r="D40" s="17">
        <v>4.0</v>
      </c>
      <c r="E40" s="17">
        <v>1.0</v>
      </c>
      <c r="F40" s="17">
        <v>0.0</v>
      </c>
      <c r="G40" s="17">
        <v>0.0</v>
      </c>
      <c r="H40" s="18">
        <f t="shared" si="8"/>
        <v>1</v>
      </c>
      <c r="I40" s="18">
        <f t="shared" si="9"/>
        <v>0.9677419355</v>
      </c>
      <c r="J40" s="24"/>
      <c r="K40" s="24"/>
      <c r="L40" s="17"/>
      <c r="M40" s="17"/>
      <c r="N40" s="18" t="str">
        <f t="shared" si="10"/>
        <v>#DIV/0!</v>
      </c>
      <c r="O40" s="19"/>
      <c r="P40" s="19"/>
      <c r="Q40" s="20" t="str">
        <f t="shared" si="11"/>
        <v>#DIV/0!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46</v>
      </c>
      <c r="B41" s="17">
        <v>33.0</v>
      </c>
      <c r="C41" s="17">
        <v>25.0</v>
      </c>
      <c r="D41" s="17">
        <v>6.0</v>
      </c>
      <c r="E41" s="17">
        <v>2.0</v>
      </c>
      <c r="F41" s="17">
        <v>0.0</v>
      </c>
      <c r="G41" s="17">
        <v>0.0</v>
      </c>
      <c r="H41" s="18">
        <f t="shared" si="8"/>
        <v>1</v>
      </c>
      <c r="I41" s="18">
        <f t="shared" si="9"/>
        <v>0.9393939394</v>
      </c>
      <c r="J41" s="24"/>
      <c r="K41" s="24"/>
      <c r="L41" s="17"/>
      <c r="M41" s="17"/>
      <c r="N41" s="18" t="str">
        <f t="shared" si="10"/>
        <v>#DIV/0!</v>
      </c>
      <c r="O41" s="19"/>
      <c r="P41" s="19"/>
      <c r="Q41" s="20" t="str">
        <f t="shared" si="11"/>
        <v>#DIV/0!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635</v>
      </c>
      <c r="B42" s="17">
        <v>27.0</v>
      </c>
      <c r="C42" s="17">
        <v>9.0</v>
      </c>
      <c r="D42" s="17">
        <v>9.0</v>
      </c>
      <c r="E42" s="17">
        <v>9.0</v>
      </c>
      <c r="F42" s="17">
        <v>0.0</v>
      </c>
      <c r="G42" s="17">
        <v>0.0</v>
      </c>
      <c r="H42" s="18">
        <f t="shared" si="8"/>
        <v>1</v>
      </c>
      <c r="I42" s="18">
        <f t="shared" si="9"/>
        <v>0.6666666667</v>
      </c>
      <c r="J42" s="24"/>
      <c r="K42" s="24"/>
      <c r="L42" s="17"/>
      <c r="M42" s="17"/>
      <c r="N42" s="18" t="str">
        <f t="shared" si="10"/>
        <v>#DIV/0!</v>
      </c>
      <c r="O42" s="19"/>
      <c r="P42" s="19"/>
      <c r="Q42" s="20" t="str">
        <f t="shared" si="11"/>
        <v>#DIV/0!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171</v>
      </c>
      <c r="B43" s="17">
        <v>33.0</v>
      </c>
      <c r="C43" s="17">
        <v>14.0</v>
      </c>
      <c r="D43" s="17">
        <v>16.0</v>
      </c>
      <c r="E43" s="17">
        <v>3.0</v>
      </c>
      <c r="F43" s="17">
        <v>0.0</v>
      </c>
      <c r="G43" s="17">
        <v>0.0</v>
      </c>
      <c r="H43" s="18">
        <f t="shared" si="8"/>
        <v>1</v>
      </c>
      <c r="I43" s="18">
        <f t="shared" si="9"/>
        <v>0.9090909091</v>
      </c>
      <c r="J43" s="24"/>
      <c r="K43" s="24"/>
      <c r="L43" s="17"/>
      <c r="M43" s="17"/>
      <c r="N43" s="18" t="str">
        <f t="shared" si="10"/>
        <v>#DIV/0!</v>
      </c>
      <c r="O43" s="19"/>
      <c r="P43" s="19"/>
      <c r="Q43" s="20" t="str">
        <f t="shared" si="11"/>
        <v>#DIV/0!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636</v>
      </c>
      <c r="B44" s="17">
        <v>29.0</v>
      </c>
      <c r="C44" s="17">
        <v>18.0</v>
      </c>
      <c r="D44" s="17">
        <v>9.0</v>
      </c>
      <c r="E44" s="17">
        <v>2.0</v>
      </c>
      <c r="F44" s="17">
        <v>0.0</v>
      </c>
      <c r="G44" s="17">
        <v>0.0</v>
      </c>
      <c r="H44" s="18">
        <f t="shared" si="8"/>
        <v>1</v>
      </c>
      <c r="I44" s="18">
        <f t="shared" si="9"/>
        <v>0.9310344828</v>
      </c>
      <c r="J44" s="24"/>
      <c r="K44" s="24"/>
      <c r="L44" s="17"/>
      <c r="M44" s="17"/>
      <c r="N44" s="18" t="str">
        <f t="shared" si="10"/>
        <v>#DIV/0!</v>
      </c>
      <c r="O44" s="19"/>
      <c r="P44" s="19"/>
      <c r="Q44" s="20" t="str">
        <f t="shared" si="11"/>
        <v>#DIV/0!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75</v>
      </c>
      <c r="B45" s="17">
        <v>34.0</v>
      </c>
      <c r="C45" s="17">
        <v>24.0</v>
      </c>
      <c r="D45" s="17">
        <v>10.0</v>
      </c>
      <c r="E45" s="17">
        <v>0.0</v>
      </c>
      <c r="F45" s="17">
        <v>0.0</v>
      </c>
      <c r="G45" s="17">
        <v>0.0</v>
      </c>
      <c r="H45" s="18">
        <f t="shared" si="8"/>
        <v>1</v>
      </c>
      <c r="I45" s="18">
        <f t="shared" si="9"/>
        <v>1</v>
      </c>
      <c r="J45" s="24"/>
      <c r="K45" s="24"/>
      <c r="L45" s="17"/>
      <c r="M45" s="17"/>
      <c r="N45" s="18" t="str">
        <f t="shared" si="10"/>
        <v>#DIV/0!</v>
      </c>
      <c r="O45" s="19"/>
      <c r="P45" s="19"/>
      <c r="Q45" s="20" t="str">
        <f t="shared" si="11"/>
        <v>#DIV/0!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/>
      <c r="B46" s="17"/>
      <c r="C46" s="17"/>
      <c r="D46" s="17"/>
      <c r="E46" s="17"/>
      <c r="F46" s="17"/>
      <c r="G46" s="24"/>
      <c r="H46" s="18" t="str">
        <f t="shared" si="8"/>
        <v>#DIV/0!</v>
      </c>
      <c r="I46" s="18" t="str">
        <f t="shared" si="9"/>
        <v>#DIV/0!</v>
      </c>
      <c r="J46" s="24"/>
      <c r="K46" s="24"/>
      <c r="L46" s="17"/>
      <c r="M46" s="17"/>
      <c r="N46" s="18" t="str">
        <f t="shared" si="10"/>
        <v>#DIV/0!</v>
      </c>
      <c r="O46" s="19"/>
      <c r="P46" s="19"/>
      <c r="Q46" s="20" t="str">
        <f t="shared" si="11"/>
        <v>#DIV/0!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/>
      <c r="B47" s="17"/>
      <c r="C47" s="17"/>
      <c r="D47" s="24"/>
      <c r="E47" s="24"/>
      <c r="F47" s="24"/>
      <c r="G47" s="24"/>
      <c r="H47" s="18" t="str">
        <f t="shared" si="8"/>
        <v>#DIV/0!</v>
      </c>
      <c r="I47" s="18" t="str">
        <f t="shared" si="9"/>
        <v>#DIV/0!</v>
      </c>
      <c r="J47" s="24"/>
      <c r="K47" s="24"/>
      <c r="L47" s="17"/>
      <c r="M47" s="17"/>
      <c r="N47" s="18" t="str">
        <f t="shared" si="10"/>
        <v>#DIV/0!</v>
      </c>
      <c r="O47" s="19"/>
      <c r="P47" s="19"/>
      <c r="Q47" s="20" t="str">
        <f t="shared" si="11"/>
        <v>#DIV/0!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25"/>
      <c r="B48" s="24"/>
      <c r="C48" s="24"/>
      <c r="D48" s="24"/>
      <c r="E48" s="24"/>
      <c r="F48" s="24"/>
      <c r="G48" s="24"/>
      <c r="H48" s="18" t="str">
        <f t="shared" si="8"/>
        <v>#DIV/0!</v>
      </c>
      <c r="I48" s="18" t="str">
        <f t="shared" si="9"/>
        <v>#DIV/0!</v>
      </c>
      <c r="J48" s="24"/>
      <c r="K48" s="24"/>
      <c r="L48" s="24"/>
      <c r="M48" s="24"/>
      <c r="N48" s="18" t="str">
        <f t="shared" si="10"/>
        <v>#DIV/0!</v>
      </c>
      <c r="O48" s="21"/>
      <c r="P48" s="21"/>
      <c r="Q48" s="20" t="str">
        <f t="shared" si="11"/>
        <v>#DIV/0!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8"/>
        <v>#DIV/0!</v>
      </c>
      <c r="I49" s="18" t="str">
        <f t="shared" si="9"/>
        <v>#DIV/0!</v>
      </c>
      <c r="J49" s="24"/>
      <c r="K49" s="24"/>
      <c r="L49" s="24"/>
      <c r="M49" s="24"/>
      <c r="N49" s="18" t="str">
        <f t="shared" si="10"/>
        <v>#DIV/0!</v>
      </c>
      <c r="O49" s="21"/>
      <c r="P49" s="21"/>
      <c r="Q49" s="20" t="str">
        <f t="shared" si="11"/>
        <v>#DIV/0!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8"/>
        <v>#DIV/0!</v>
      </c>
      <c r="I50" s="18" t="str">
        <f t="shared" si="9"/>
        <v>#DIV/0!</v>
      </c>
      <c r="J50" s="24"/>
      <c r="K50" s="24"/>
      <c r="L50" s="24"/>
      <c r="M50" s="24"/>
      <c r="N50" s="18" t="str">
        <f t="shared" si="10"/>
        <v>#DIV/0!</v>
      </c>
      <c r="O50" s="21"/>
      <c r="P50" s="21"/>
      <c r="Q50" s="20" t="str">
        <f t="shared" si="11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8"/>
        <v>#DIV/0!</v>
      </c>
      <c r="I51" s="18" t="str">
        <f t="shared" si="9"/>
        <v>#DIV/0!</v>
      </c>
      <c r="J51" s="24"/>
      <c r="K51" s="24"/>
      <c r="L51" s="24"/>
      <c r="M51" s="24"/>
      <c r="N51" s="18" t="str">
        <f t="shared" si="10"/>
        <v>#DIV/0!</v>
      </c>
      <c r="O51" s="21"/>
      <c r="P51" s="21"/>
      <c r="Q51" s="20" t="str">
        <f t="shared" si="11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8"/>
        <v>#DIV/0!</v>
      </c>
      <c r="I52" s="18" t="str">
        <f t="shared" si="9"/>
        <v>#DIV/0!</v>
      </c>
      <c r="J52" s="24"/>
      <c r="K52" s="24"/>
      <c r="L52" s="24"/>
      <c r="M52" s="24"/>
      <c r="N52" s="18" t="str">
        <f t="shared" si="10"/>
        <v>#DIV/0!</v>
      </c>
      <c r="O52" s="21"/>
      <c r="P52" s="21"/>
      <c r="Q52" s="20" t="str">
        <f t="shared" si="11"/>
        <v>#DIV/0!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8"/>
        <v>#DIV/0!</v>
      </c>
      <c r="I53" s="18" t="str">
        <f t="shared" si="9"/>
        <v>#DIV/0!</v>
      </c>
      <c r="J53" s="24"/>
      <c r="K53" s="24"/>
      <c r="L53" s="24"/>
      <c r="M53" s="24"/>
      <c r="N53" s="18" t="str">
        <f t="shared" si="10"/>
        <v>#DIV/0!</v>
      </c>
      <c r="O53" s="21"/>
      <c r="P53" s="21"/>
      <c r="Q53" s="20" t="str">
        <f t="shared" si="11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9" t="s">
        <v>15</v>
      </c>
      <c r="B55" s="26">
        <f t="shared" ref="B55:G55" si="12">SUM(B37:B54)</f>
        <v>273</v>
      </c>
      <c r="C55" s="26">
        <f t="shared" si="12"/>
        <v>165</v>
      </c>
      <c r="D55" s="26">
        <f t="shared" si="12"/>
        <v>88</v>
      </c>
      <c r="E55" s="26">
        <f t="shared" si="12"/>
        <v>20</v>
      </c>
      <c r="F55" s="26">
        <f t="shared" si="12"/>
        <v>0</v>
      </c>
      <c r="G55" s="26">
        <f t="shared" si="12"/>
        <v>0</v>
      </c>
      <c r="H55" s="18">
        <f t="shared" si="8"/>
        <v>1</v>
      </c>
      <c r="I55" s="18">
        <f t="shared" si="9"/>
        <v>0.9267399267</v>
      </c>
      <c r="J55" s="26">
        <f t="shared" ref="J55:M55" si="13">SUM(J37:J54)</f>
        <v>0</v>
      </c>
      <c r="K55" s="26">
        <f t="shared" si="13"/>
        <v>0</v>
      </c>
      <c r="L55" s="26">
        <f t="shared" si="13"/>
        <v>0</v>
      </c>
      <c r="M55" s="26">
        <f t="shared" si="13"/>
        <v>0</v>
      </c>
      <c r="N55" s="18" t="str">
        <f t="shared" si="10"/>
        <v>#DIV/0!</v>
      </c>
      <c r="O55" s="27">
        <f t="shared" ref="O55:P55" si="14">SUM(O37:O54)</f>
        <v>0</v>
      </c>
      <c r="P55" s="27">
        <f t="shared" si="14"/>
        <v>0</v>
      </c>
      <c r="Q55" s="20" t="str">
        <f t="shared" si="11"/>
        <v>#DIV/0!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Q56" s="95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89" t="s">
        <v>27</v>
      </c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0" t="s">
        <v>4</v>
      </c>
      <c r="B58" s="32" t="s">
        <v>16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3">
        <v>1.0</v>
      </c>
      <c r="B59" s="32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93">
        <v>2.0</v>
      </c>
      <c r="B60" s="3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/>
    <row r="62" ht="14.25" customHeight="1"/>
    <row r="63" ht="14.25" customHeight="1">
      <c r="A63" s="63" t="s">
        <v>20</v>
      </c>
      <c r="Q63" s="95"/>
    </row>
    <row r="64" ht="14.25" customHeight="1">
      <c r="Q64" s="95"/>
    </row>
    <row r="65" ht="14.25" customHeight="1">
      <c r="A65" s="3" t="s">
        <v>1218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Q65" s="95"/>
    </row>
    <row r="66" ht="14.25" customHeight="1">
      <c r="A66" s="35" t="s">
        <v>33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135" t="s">
        <v>3</v>
      </c>
      <c r="P66" s="33"/>
      <c r="Q66" s="34"/>
    </row>
    <row r="67" ht="14.25" customHeight="1">
      <c r="A67" s="9" t="s">
        <v>4</v>
      </c>
      <c r="B67" s="11" t="s">
        <v>5</v>
      </c>
      <c r="C67" s="11" t="s">
        <v>6</v>
      </c>
      <c r="D67" s="11">
        <v>4.0</v>
      </c>
      <c r="E67" s="11">
        <v>3.0</v>
      </c>
      <c r="F67" s="11">
        <v>2.0</v>
      </c>
      <c r="G67" s="152" t="s">
        <v>7</v>
      </c>
      <c r="H67" s="11" t="s">
        <v>8</v>
      </c>
      <c r="I67" s="11" t="s">
        <v>9</v>
      </c>
      <c r="J67" s="11" t="s">
        <v>10</v>
      </c>
      <c r="K67" s="11" t="s">
        <v>11</v>
      </c>
      <c r="L67" s="11" t="s">
        <v>12</v>
      </c>
      <c r="M67" s="11" t="s">
        <v>11</v>
      </c>
      <c r="N67" s="11" t="s">
        <v>13</v>
      </c>
      <c r="O67" s="140" t="s">
        <v>12</v>
      </c>
      <c r="P67" s="140" t="s">
        <v>11</v>
      </c>
      <c r="Q67" s="141" t="s">
        <v>14</v>
      </c>
    </row>
    <row r="68" ht="14.25" customHeight="1">
      <c r="A68" s="15" t="s">
        <v>170</v>
      </c>
      <c r="B68" s="16">
        <v>27.0</v>
      </c>
      <c r="C68" s="16">
        <v>5.0</v>
      </c>
      <c r="D68" s="16">
        <v>13.0</v>
      </c>
      <c r="E68" s="16">
        <v>9.0</v>
      </c>
      <c r="F68" s="17">
        <v>0.0</v>
      </c>
      <c r="G68" s="17">
        <v>0.0</v>
      </c>
      <c r="H68" s="18">
        <f t="shared" ref="H68:H86" si="15">(C68+D68+E68)/B68</f>
        <v>1</v>
      </c>
      <c r="I68" s="18">
        <f t="shared" ref="I68:I86" si="16">(C68+D68)/B68</f>
        <v>0.6666666667</v>
      </c>
      <c r="J68" s="23"/>
      <c r="K68" s="23"/>
      <c r="L68" s="16"/>
      <c r="M68" s="16"/>
      <c r="N68" s="18" t="str">
        <f t="shared" ref="N68:N86" si="17">M68/L68</f>
        <v>#DIV/0!</v>
      </c>
      <c r="O68" s="19"/>
      <c r="P68" s="19"/>
      <c r="Q68" s="20" t="str">
        <f t="shared" ref="Q68:Q86" si="18">P68/O68</f>
        <v>#DIV/0!</v>
      </c>
    </row>
    <row r="69" ht="14.25" customHeight="1">
      <c r="A69" s="15" t="s">
        <v>45</v>
      </c>
      <c r="B69" s="16">
        <v>26.0</v>
      </c>
      <c r="C69" s="17">
        <v>15.0</v>
      </c>
      <c r="D69" s="16">
        <v>10.0</v>
      </c>
      <c r="E69" s="16">
        <v>0.0</v>
      </c>
      <c r="F69" s="17">
        <v>0.0</v>
      </c>
      <c r="G69" s="17">
        <v>1.0</v>
      </c>
      <c r="H69" s="18">
        <f t="shared" si="15"/>
        <v>0.9615384615</v>
      </c>
      <c r="I69" s="18">
        <f t="shared" si="16"/>
        <v>0.9615384615</v>
      </c>
      <c r="J69" s="23"/>
      <c r="K69" s="23"/>
      <c r="L69" s="16"/>
      <c r="M69" s="16"/>
      <c r="N69" s="18" t="str">
        <f t="shared" si="17"/>
        <v>#DIV/0!</v>
      </c>
      <c r="O69" s="19"/>
      <c r="P69" s="19"/>
      <c r="Q69" s="20" t="str">
        <f t="shared" si="18"/>
        <v>#DIV/0!</v>
      </c>
    </row>
    <row r="70" ht="14.25" customHeight="1">
      <c r="A70" s="154" t="s">
        <v>73</v>
      </c>
      <c r="B70" s="16">
        <v>33.0</v>
      </c>
      <c r="C70" s="16">
        <v>22.0</v>
      </c>
      <c r="D70" s="16">
        <v>9.0</v>
      </c>
      <c r="E70" s="16">
        <v>2.0</v>
      </c>
      <c r="F70" s="17">
        <v>0.0</v>
      </c>
      <c r="G70" s="17">
        <v>0.0</v>
      </c>
      <c r="H70" s="18">
        <f t="shared" si="15"/>
        <v>1</v>
      </c>
      <c r="I70" s="18">
        <f t="shared" si="16"/>
        <v>0.9393939394</v>
      </c>
      <c r="J70" s="23"/>
      <c r="K70" s="23"/>
      <c r="L70" s="16"/>
      <c r="M70" s="16"/>
      <c r="N70" s="18" t="str">
        <f t="shared" si="17"/>
        <v>#DIV/0!</v>
      </c>
      <c r="O70" s="19"/>
      <c r="P70" s="19"/>
      <c r="Q70" s="20" t="str">
        <f t="shared" si="18"/>
        <v>#DIV/0!</v>
      </c>
    </row>
    <row r="71" ht="14.25" customHeight="1">
      <c r="A71" s="15" t="s">
        <v>23</v>
      </c>
      <c r="B71" s="17">
        <v>30.0</v>
      </c>
      <c r="C71" s="17">
        <v>20.0</v>
      </c>
      <c r="D71" s="17">
        <v>8.0</v>
      </c>
      <c r="E71" s="17">
        <v>1.0</v>
      </c>
      <c r="F71" s="17">
        <v>0.0</v>
      </c>
      <c r="G71" s="17">
        <v>1.0</v>
      </c>
      <c r="H71" s="18">
        <f t="shared" si="15"/>
        <v>0.9666666667</v>
      </c>
      <c r="I71" s="18">
        <f t="shared" si="16"/>
        <v>0.9333333333</v>
      </c>
      <c r="J71" s="24"/>
      <c r="K71" s="24"/>
      <c r="L71" s="17"/>
      <c r="M71" s="17"/>
      <c r="N71" s="18" t="str">
        <f t="shared" si="17"/>
        <v>#DIV/0!</v>
      </c>
      <c r="O71" s="19"/>
      <c r="P71" s="19"/>
      <c r="Q71" s="20" t="str">
        <f t="shared" si="18"/>
        <v>#DIV/0!</v>
      </c>
    </row>
    <row r="72" ht="14.25" customHeight="1">
      <c r="A72" s="15" t="s">
        <v>46</v>
      </c>
      <c r="B72" s="17">
        <v>33.0</v>
      </c>
      <c r="C72" s="17">
        <v>22.0</v>
      </c>
      <c r="D72" s="17">
        <v>10.0</v>
      </c>
      <c r="E72" s="17">
        <v>1.0</v>
      </c>
      <c r="F72" s="17">
        <v>0.0</v>
      </c>
      <c r="G72" s="17">
        <v>0.0</v>
      </c>
      <c r="H72" s="18">
        <f t="shared" si="15"/>
        <v>1</v>
      </c>
      <c r="I72" s="18">
        <f t="shared" si="16"/>
        <v>0.9696969697</v>
      </c>
      <c r="J72" s="24"/>
      <c r="K72" s="24"/>
      <c r="L72" s="17"/>
      <c r="M72" s="17"/>
      <c r="N72" s="18" t="str">
        <f t="shared" si="17"/>
        <v>#DIV/0!</v>
      </c>
      <c r="O72" s="19"/>
      <c r="P72" s="19"/>
      <c r="Q72" s="20" t="str">
        <f t="shared" si="18"/>
        <v>#DIV/0!</v>
      </c>
    </row>
    <row r="73" ht="14.25" customHeight="1">
      <c r="A73" s="15" t="s">
        <v>635</v>
      </c>
      <c r="B73" s="17">
        <v>27.0</v>
      </c>
      <c r="C73" s="17">
        <v>4.0</v>
      </c>
      <c r="D73" s="17">
        <v>11.0</v>
      </c>
      <c r="E73" s="17">
        <v>10.0</v>
      </c>
      <c r="F73" s="17">
        <v>1.0</v>
      </c>
      <c r="G73" s="17">
        <v>1.0</v>
      </c>
      <c r="H73" s="18">
        <f t="shared" si="15"/>
        <v>0.9259259259</v>
      </c>
      <c r="I73" s="18">
        <f t="shared" si="16"/>
        <v>0.5555555556</v>
      </c>
      <c r="J73" s="24"/>
      <c r="K73" s="24"/>
      <c r="L73" s="17"/>
      <c r="M73" s="17"/>
      <c r="N73" s="18" t="str">
        <f t="shared" si="17"/>
        <v>#DIV/0!</v>
      </c>
      <c r="O73" s="19"/>
      <c r="P73" s="19"/>
      <c r="Q73" s="20" t="str">
        <f t="shared" si="18"/>
        <v>#DIV/0!</v>
      </c>
    </row>
    <row r="74" ht="14.25" customHeight="1">
      <c r="A74" s="15" t="s">
        <v>171</v>
      </c>
      <c r="B74" s="17">
        <v>33.0</v>
      </c>
      <c r="C74" s="17">
        <v>11.0</v>
      </c>
      <c r="D74" s="17">
        <v>18.0</v>
      </c>
      <c r="E74" s="17">
        <v>3.0</v>
      </c>
      <c r="F74" s="17">
        <v>0.0</v>
      </c>
      <c r="G74" s="17">
        <v>1.0</v>
      </c>
      <c r="H74" s="18">
        <f t="shared" si="15"/>
        <v>0.9696969697</v>
      </c>
      <c r="I74" s="18">
        <f t="shared" si="16"/>
        <v>0.8787878788</v>
      </c>
      <c r="J74" s="24"/>
      <c r="K74" s="24"/>
      <c r="L74" s="17"/>
      <c r="M74" s="17"/>
      <c r="N74" s="18" t="str">
        <f t="shared" si="17"/>
        <v>#DIV/0!</v>
      </c>
      <c r="O74" s="19"/>
      <c r="P74" s="19"/>
      <c r="Q74" s="20" t="str">
        <f t="shared" si="18"/>
        <v>#DIV/0!</v>
      </c>
    </row>
    <row r="75" ht="14.25" customHeight="1">
      <c r="A75" s="15" t="s">
        <v>636</v>
      </c>
      <c r="B75" s="17">
        <v>30.0</v>
      </c>
      <c r="C75" s="17">
        <v>6.0</v>
      </c>
      <c r="D75" s="17">
        <v>20.0</v>
      </c>
      <c r="E75" s="17">
        <v>3.0</v>
      </c>
      <c r="F75" s="17">
        <v>0.0</v>
      </c>
      <c r="G75" s="17">
        <v>0.0</v>
      </c>
      <c r="H75" s="18">
        <f t="shared" si="15"/>
        <v>0.9666666667</v>
      </c>
      <c r="I75" s="18">
        <f t="shared" si="16"/>
        <v>0.8666666667</v>
      </c>
      <c r="J75" s="24"/>
      <c r="K75" s="24"/>
      <c r="L75" s="17"/>
      <c r="M75" s="17"/>
      <c r="N75" s="18" t="str">
        <f t="shared" si="17"/>
        <v>#DIV/0!</v>
      </c>
      <c r="O75" s="19"/>
      <c r="P75" s="19"/>
      <c r="Q75" s="20" t="str">
        <f t="shared" si="18"/>
        <v>#DIV/0!</v>
      </c>
    </row>
    <row r="76" ht="14.25" customHeight="1">
      <c r="A76" s="15" t="s">
        <v>75</v>
      </c>
      <c r="B76" s="17">
        <v>34.0</v>
      </c>
      <c r="C76" s="17">
        <v>19.0</v>
      </c>
      <c r="D76" s="17">
        <v>7.0</v>
      </c>
      <c r="E76" s="17">
        <v>8.0</v>
      </c>
      <c r="F76" s="17">
        <v>0.0</v>
      </c>
      <c r="G76" s="17">
        <v>0.0</v>
      </c>
      <c r="H76" s="18">
        <f t="shared" si="15"/>
        <v>1</v>
      </c>
      <c r="I76" s="18">
        <f t="shared" si="16"/>
        <v>0.7647058824</v>
      </c>
      <c r="J76" s="24"/>
      <c r="K76" s="24"/>
      <c r="L76" s="17"/>
      <c r="M76" s="17"/>
      <c r="N76" s="18" t="str">
        <f t="shared" si="17"/>
        <v>#DIV/0!</v>
      </c>
      <c r="O76" s="19"/>
      <c r="P76" s="19"/>
      <c r="Q76" s="20" t="str">
        <f t="shared" si="18"/>
        <v>#DIV/0!</v>
      </c>
    </row>
    <row r="77" ht="14.25" customHeight="1">
      <c r="A77" s="15"/>
      <c r="B77" s="17"/>
      <c r="C77" s="17"/>
      <c r="D77" s="17"/>
      <c r="E77" s="17"/>
      <c r="F77" s="24"/>
      <c r="G77" s="24"/>
      <c r="H77" s="18" t="str">
        <f t="shared" si="15"/>
        <v>#DIV/0!</v>
      </c>
      <c r="I77" s="18" t="str">
        <f t="shared" si="16"/>
        <v>#DIV/0!</v>
      </c>
      <c r="J77" s="24"/>
      <c r="K77" s="24"/>
      <c r="L77" s="17"/>
      <c r="M77" s="17"/>
      <c r="N77" s="18" t="str">
        <f t="shared" si="17"/>
        <v>#DIV/0!</v>
      </c>
      <c r="O77" s="19"/>
      <c r="P77" s="19"/>
      <c r="Q77" s="20" t="str">
        <f t="shared" si="18"/>
        <v>#DIV/0!</v>
      </c>
    </row>
    <row r="78" ht="14.25" customHeight="1">
      <c r="A78" s="15"/>
      <c r="B78" s="17"/>
      <c r="C78" s="17"/>
      <c r="D78" s="17"/>
      <c r="E78" s="17"/>
      <c r="F78" s="24"/>
      <c r="G78" s="24"/>
      <c r="H78" s="18" t="str">
        <f t="shared" si="15"/>
        <v>#DIV/0!</v>
      </c>
      <c r="I78" s="18" t="str">
        <f t="shared" si="16"/>
        <v>#DIV/0!</v>
      </c>
      <c r="J78" s="24"/>
      <c r="K78" s="24"/>
      <c r="L78" s="17"/>
      <c r="M78" s="17"/>
      <c r="N78" s="18" t="str">
        <f t="shared" si="17"/>
        <v>#DIV/0!</v>
      </c>
      <c r="O78" s="19"/>
      <c r="P78" s="19"/>
      <c r="Q78" s="20" t="str">
        <f t="shared" si="18"/>
        <v>#DIV/0!</v>
      </c>
    </row>
    <row r="79" ht="14.25" customHeight="1">
      <c r="A79" s="25"/>
      <c r="B79" s="24"/>
      <c r="C79" s="24"/>
      <c r="D79" s="24"/>
      <c r="E79" s="24"/>
      <c r="F79" s="24"/>
      <c r="G79" s="24"/>
      <c r="H79" s="18" t="str">
        <f t="shared" si="15"/>
        <v>#DIV/0!</v>
      </c>
      <c r="I79" s="18" t="str">
        <f t="shared" si="16"/>
        <v>#DIV/0!</v>
      </c>
      <c r="J79" s="24"/>
      <c r="K79" s="24"/>
      <c r="L79" s="24"/>
      <c r="M79" s="24"/>
      <c r="N79" s="18" t="str">
        <f t="shared" si="17"/>
        <v>#DIV/0!</v>
      </c>
      <c r="O79" s="21"/>
      <c r="P79" s="21"/>
      <c r="Q79" s="20" t="str">
        <f t="shared" si="18"/>
        <v>#DIV/0!</v>
      </c>
    </row>
    <row r="80" ht="14.25" customHeight="1">
      <c r="A80" s="25"/>
      <c r="B80" s="24"/>
      <c r="C80" s="24"/>
      <c r="D80" s="24"/>
      <c r="E80" s="24"/>
      <c r="F80" s="24"/>
      <c r="G80" s="24"/>
      <c r="H80" s="18" t="str">
        <f t="shared" si="15"/>
        <v>#DIV/0!</v>
      </c>
      <c r="I80" s="18" t="str">
        <f t="shared" si="16"/>
        <v>#DIV/0!</v>
      </c>
      <c r="J80" s="24"/>
      <c r="K80" s="24"/>
      <c r="L80" s="24"/>
      <c r="M80" s="24"/>
      <c r="N80" s="18" t="str">
        <f t="shared" si="17"/>
        <v>#DIV/0!</v>
      </c>
      <c r="O80" s="21"/>
      <c r="P80" s="21"/>
      <c r="Q80" s="20" t="str">
        <f t="shared" si="18"/>
        <v>#DIV/0!</v>
      </c>
    </row>
    <row r="81" ht="14.25" customHeight="1">
      <c r="A81" s="25"/>
      <c r="B81" s="24"/>
      <c r="C81" s="24"/>
      <c r="D81" s="24"/>
      <c r="E81" s="24"/>
      <c r="F81" s="24"/>
      <c r="G81" s="24"/>
      <c r="H81" s="18" t="str">
        <f t="shared" si="15"/>
        <v>#DIV/0!</v>
      </c>
      <c r="I81" s="18" t="str">
        <f t="shared" si="16"/>
        <v>#DIV/0!</v>
      </c>
      <c r="J81" s="24"/>
      <c r="K81" s="24"/>
      <c r="L81" s="24"/>
      <c r="M81" s="24"/>
      <c r="N81" s="18" t="str">
        <f t="shared" si="17"/>
        <v>#DIV/0!</v>
      </c>
      <c r="O81" s="21"/>
      <c r="P81" s="21"/>
      <c r="Q81" s="20" t="str">
        <f t="shared" si="18"/>
        <v>#DIV/0!</v>
      </c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15"/>
        <v>#DIV/0!</v>
      </c>
      <c r="I82" s="18" t="str">
        <f t="shared" si="16"/>
        <v>#DIV/0!</v>
      </c>
      <c r="J82" s="24"/>
      <c r="K82" s="24"/>
      <c r="L82" s="24"/>
      <c r="M82" s="24"/>
      <c r="N82" s="18" t="str">
        <f t="shared" si="17"/>
        <v>#DIV/0!</v>
      </c>
      <c r="O82" s="21"/>
      <c r="P82" s="21"/>
      <c r="Q82" s="20" t="str">
        <f t="shared" si="18"/>
        <v>#DIV/0!</v>
      </c>
    </row>
    <row r="83" ht="14.25" customHeight="1">
      <c r="A83" s="25"/>
      <c r="B83" s="24"/>
      <c r="C83" s="24"/>
      <c r="D83" s="24"/>
      <c r="E83" s="24"/>
      <c r="F83" s="24"/>
      <c r="G83" s="24"/>
      <c r="H83" s="18" t="str">
        <f t="shared" si="15"/>
        <v>#DIV/0!</v>
      </c>
      <c r="I83" s="18" t="str">
        <f t="shared" si="16"/>
        <v>#DIV/0!</v>
      </c>
      <c r="J83" s="24"/>
      <c r="K83" s="24"/>
      <c r="L83" s="24"/>
      <c r="M83" s="24"/>
      <c r="N83" s="18" t="str">
        <f t="shared" si="17"/>
        <v>#DIV/0!</v>
      </c>
      <c r="O83" s="21"/>
      <c r="P83" s="21"/>
      <c r="Q83" s="20" t="str">
        <f t="shared" si="18"/>
        <v>#DIV/0!</v>
      </c>
    </row>
    <row r="84" ht="14.25" customHeight="1">
      <c r="A84" s="25"/>
      <c r="B84" s="24"/>
      <c r="C84" s="24"/>
      <c r="D84" s="24"/>
      <c r="E84" s="24"/>
      <c r="F84" s="24"/>
      <c r="G84" s="24"/>
      <c r="H84" s="18" t="str">
        <f t="shared" si="15"/>
        <v>#DIV/0!</v>
      </c>
      <c r="I84" s="18" t="str">
        <f t="shared" si="16"/>
        <v>#DIV/0!</v>
      </c>
      <c r="J84" s="24"/>
      <c r="K84" s="24"/>
      <c r="L84" s="24"/>
      <c r="M84" s="24"/>
      <c r="N84" s="18" t="str">
        <f t="shared" si="17"/>
        <v>#DIV/0!</v>
      </c>
      <c r="O84" s="21"/>
      <c r="P84" s="21"/>
      <c r="Q84" s="20" t="str">
        <f t="shared" si="18"/>
        <v>#DIV/0!</v>
      </c>
    </row>
    <row r="85" ht="14.25" customHeight="1">
      <c r="A85" s="25"/>
      <c r="B85" s="24"/>
      <c r="C85" s="24"/>
      <c r="D85" s="24"/>
      <c r="E85" s="24"/>
      <c r="F85" s="24"/>
      <c r="G85" s="24"/>
      <c r="H85" s="18" t="str">
        <f t="shared" si="15"/>
        <v>#DIV/0!</v>
      </c>
      <c r="I85" s="18" t="str">
        <f t="shared" si="16"/>
        <v>#DIV/0!</v>
      </c>
      <c r="J85" s="24"/>
      <c r="K85" s="24"/>
      <c r="L85" s="24"/>
      <c r="M85" s="24"/>
      <c r="N85" s="18" t="str">
        <f t="shared" si="17"/>
        <v>#DIV/0!</v>
      </c>
      <c r="O85" s="21"/>
      <c r="P85" s="21"/>
      <c r="Q85" s="20" t="str">
        <f t="shared" si="18"/>
        <v>#DIV/0!</v>
      </c>
    </row>
    <row r="86" ht="14.25" customHeight="1">
      <c r="A86" s="9" t="s">
        <v>15</v>
      </c>
      <c r="B86" s="26">
        <f t="shared" ref="B86:G86" si="19">SUM(B68:B85)</f>
        <v>273</v>
      </c>
      <c r="C86" s="26">
        <f t="shared" si="19"/>
        <v>124</v>
      </c>
      <c r="D86" s="26">
        <f t="shared" si="19"/>
        <v>106</v>
      </c>
      <c r="E86" s="26">
        <f t="shared" si="19"/>
        <v>37</v>
      </c>
      <c r="F86" s="26">
        <f t="shared" si="19"/>
        <v>1</v>
      </c>
      <c r="G86" s="26">
        <f t="shared" si="19"/>
        <v>4</v>
      </c>
      <c r="H86" s="18">
        <f t="shared" si="15"/>
        <v>0.978021978</v>
      </c>
      <c r="I86" s="18">
        <f t="shared" si="16"/>
        <v>0.8424908425</v>
      </c>
      <c r="J86" s="26">
        <f t="shared" ref="J86:M86" si="20">SUM(J68:J85)</f>
        <v>0</v>
      </c>
      <c r="K86" s="26">
        <f t="shared" si="20"/>
        <v>0</v>
      </c>
      <c r="L86" s="26">
        <f t="shared" si="20"/>
        <v>0</v>
      </c>
      <c r="M86" s="26">
        <f t="shared" si="20"/>
        <v>0</v>
      </c>
      <c r="N86" s="18" t="str">
        <f t="shared" si="17"/>
        <v>#DIV/0!</v>
      </c>
      <c r="O86" s="27">
        <f t="shared" ref="O86:P86" si="21">SUM(O68:O85)</f>
        <v>0</v>
      </c>
      <c r="P86" s="27">
        <f t="shared" si="21"/>
        <v>0</v>
      </c>
      <c r="Q86" s="20" t="str">
        <f t="shared" si="18"/>
        <v>#DIV/0!</v>
      </c>
    </row>
    <row r="87" ht="14.2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Q87" s="95"/>
    </row>
    <row r="88" ht="14.25" customHeight="1">
      <c r="A88" s="89" t="s">
        <v>27</v>
      </c>
      <c r="B88" s="30"/>
      <c r="C88" s="30"/>
      <c r="D88" s="30"/>
      <c r="E88" s="30"/>
      <c r="F88" s="30"/>
      <c r="G88" s="88"/>
      <c r="H88" s="30"/>
      <c r="I88" s="30"/>
      <c r="J88" s="30"/>
      <c r="K88" s="30"/>
      <c r="L88" s="30"/>
      <c r="M88" s="30"/>
      <c r="N88" s="30"/>
    </row>
    <row r="89" ht="14.25" customHeight="1">
      <c r="A89" s="90" t="s">
        <v>4</v>
      </c>
      <c r="B89" s="32" t="s">
        <v>16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93">
        <v>1.0</v>
      </c>
      <c r="B90" s="3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93">
        <v>2.0</v>
      </c>
      <c r="B91" s="3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/>
    <row r="93" ht="14.25" customHeight="1"/>
    <row r="94" ht="14.25" customHeight="1">
      <c r="A94" s="63" t="s">
        <v>20</v>
      </c>
      <c r="Q94" s="95"/>
    </row>
    <row r="95" ht="14.25" customHeight="1">
      <c r="Q95" s="95"/>
    </row>
    <row r="96" ht="14.25" customHeight="1">
      <c r="A96" s="3" t="s">
        <v>1218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Q96" s="95"/>
    </row>
    <row r="97" ht="14.25" customHeight="1">
      <c r="A97" s="35" t="s">
        <v>38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135" t="s">
        <v>3</v>
      </c>
      <c r="P97" s="33"/>
      <c r="Q97" s="34"/>
    </row>
    <row r="98" ht="14.25" customHeight="1">
      <c r="A98" s="9" t="s">
        <v>4</v>
      </c>
      <c r="B98" s="11" t="s">
        <v>5</v>
      </c>
      <c r="C98" s="11" t="s">
        <v>6</v>
      </c>
      <c r="D98" s="11">
        <v>4.0</v>
      </c>
      <c r="E98" s="11">
        <v>3.0</v>
      </c>
      <c r="F98" s="11">
        <v>2.0</v>
      </c>
      <c r="G98" s="11" t="s">
        <v>7</v>
      </c>
      <c r="H98" s="11" t="s">
        <v>8</v>
      </c>
      <c r="I98" s="11" t="s">
        <v>9</v>
      </c>
      <c r="J98" s="11" t="s">
        <v>10</v>
      </c>
      <c r="K98" s="11" t="s">
        <v>11</v>
      </c>
      <c r="L98" s="11" t="s">
        <v>12</v>
      </c>
      <c r="M98" s="11" t="s">
        <v>11</v>
      </c>
      <c r="N98" s="11" t="s">
        <v>13</v>
      </c>
      <c r="O98" s="140" t="s">
        <v>12</v>
      </c>
      <c r="P98" s="140" t="s">
        <v>11</v>
      </c>
      <c r="Q98" s="141" t="s">
        <v>14</v>
      </c>
    </row>
    <row r="99" ht="14.25" customHeight="1">
      <c r="A99" s="15"/>
      <c r="B99" s="16"/>
      <c r="C99" s="16"/>
      <c r="D99" s="16"/>
      <c r="E99" s="16"/>
      <c r="F99" s="17"/>
      <c r="G99" s="17"/>
      <c r="H99" s="18" t="str">
        <f t="shared" ref="H99:H117" si="22">(C99+D99+E99)/B99</f>
        <v>#DIV/0!</v>
      </c>
      <c r="I99" s="18" t="str">
        <f t="shared" ref="I99:I117" si="23">(C99+D99)/B99</f>
        <v>#DIV/0!</v>
      </c>
      <c r="J99" s="23"/>
      <c r="K99" s="23"/>
      <c r="L99" s="16"/>
      <c r="M99" s="16"/>
      <c r="N99" s="18" t="str">
        <f t="shared" ref="N99:N117" si="24">M99/L99</f>
        <v>#DIV/0!</v>
      </c>
      <c r="O99" s="19"/>
      <c r="P99" s="19"/>
      <c r="Q99" s="20" t="str">
        <f t="shared" ref="Q99:Q117" si="25">P99/O99</f>
        <v>#DIV/0!</v>
      </c>
    </row>
    <row r="100" ht="14.25" customHeight="1">
      <c r="A100" s="15"/>
      <c r="B100" s="16"/>
      <c r="C100" s="17"/>
      <c r="D100" s="16"/>
      <c r="E100" s="16"/>
      <c r="F100" s="17"/>
      <c r="G100" s="17"/>
      <c r="H100" s="18" t="str">
        <f t="shared" si="22"/>
        <v>#DIV/0!</v>
      </c>
      <c r="I100" s="18" t="str">
        <f t="shared" si="23"/>
        <v>#DIV/0!</v>
      </c>
      <c r="J100" s="23"/>
      <c r="K100" s="23"/>
      <c r="L100" s="16"/>
      <c r="M100" s="16"/>
      <c r="N100" s="18" t="str">
        <f t="shared" si="24"/>
        <v>#DIV/0!</v>
      </c>
      <c r="O100" s="19"/>
      <c r="P100" s="19"/>
      <c r="Q100" s="20" t="str">
        <f t="shared" si="25"/>
        <v>#DIV/0!</v>
      </c>
    </row>
    <row r="101" ht="14.25" customHeight="1">
      <c r="A101" s="154"/>
      <c r="B101" s="16"/>
      <c r="C101" s="16"/>
      <c r="D101" s="16"/>
      <c r="E101" s="16"/>
      <c r="F101" s="17"/>
      <c r="G101" s="17"/>
      <c r="H101" s="18" t="str">
        <f t="shared" si="22"/>
        <v>#DIV/0!</v>
      </c>
      <c r="I101" s="18" t="str">
        <f t="shared" si="23"/>
        <v>#DIV/0!</v>
      </c>
      <c r="J101" s="23"/>
      <c r="K101" s="23"/>
      <c r="L101" s="16"/>
      <c r="M101" s="16"/>
      <c r="N101" s="18" t="str">
        <f t="shared" si="24"/>
        <v>#DIV/0!</v>
      </c>
      <c r="O101" s="19"/>
      <c r="P101" s="19"/>
      <c r="Q101" s="20" t="str">
        <f t="shared" si="25"/>
        <v>#DIV/0!</v>
      </c>
    </row>
    <row r="102" ht="14.25" customHeight="1">
      <c r="A102" s="15"/>
      <c r="B102" s="16"/>
      <c r="C102" s="17"/>
      <c r="D102" s="17"/>
      <c r="E102" s="17"/>
      <c r="F102" s="17"/>
      <c r="G102" s="17"/>
      <c r="H102" s="18" t="str">
        <f t="shared" si="22"/>
        <v>#DIV/0!</v>
      </c>
      <c r="I102" s="18" t="str">
        <f t="shared" si="23"/>
        <v>#DIV/0!</v>
      </c>
      <c r="J102" s="24"/>
      <c r="K102" s="24"/>
      <c r="L102" s="17"/>
      <c r="M102" s="17"/>
      <c r="N102" s="18" t="str">
        <f t="shared" si="24"/>
        <v>#DIV/0!</v>
      </c>
      <c r="O102" s="19"/>
      <c r="P102" s="19"/>
      <c r="Q102" s="20" t="str">
        <f t="shared" si="25"/>
        <v>#DIV/0!</v>
      </c>
    </row>
    <row r="103" ht="14.25" customHeight="1">
      <c r="A103" s="15"/>
      <c r="B103" s="16"/>
      <c r="C103" s="17"/>
      <c r="D103" s="17"/>
      <c r="E103" s="17"/>
      <c r="F103" s="17"/>
      <c r="G103" s="17"/>
      <c r="H103" s="18" t="str">
        <f t="shared" si="22"/>
        <v>#DIV/0!</v>
      </c>
      <c r="I103" s="18" t="str">
        <f t="shared" si="23"/>
        <v>#DIV/0!</v>
      </c>
      <c r="J103" s="24"/>
      <c r="K103" s="24"/>
      <c r="L103" s="17"/>
      <c r="M103" s="17"/>
      <c r="N103" s="18" t="str">
        <f t="shared" si="24"/>
        <v>#DIV/0!</v>
      </c>
      <c r="O103" s="19"/>
      <c r="P103" s="19"/>
      <c r="Q103" s="20" t="str">
        <f t="shared" si="25"/>
        <v>#DIV/0!</v>
      </c>
    </row>
    <row r="104" ht="14.25" customHeight="1">
      <c r="A104" s="15"/>
      <c r="B104" s="16"/>
      <c r="C104" s="17"/>
      <c r="D104" s="17"/>
      <c r="E104" s="17"/>
      <c r="F104" s="17"/>
      <c r="G104" s="17"/>
      <c r="H104" s="18" t="str">
        <f t="shared" si="22"/>
        <v>#DIV/0!</v>
      </c>
      <c r="I104" s="18" t="str">
        <f t="shared" si="23"/>
        <v>#DIV/0!</v>
      </c>
      <c r="J104" s="24"/>
      <c r="K104" s="24"/>
      <c r="L104" s="17"/>
      <c r="M104" s="17"/>
      <c r="N104" s="18" t="str">
        <f t="shared" si="24"/>
        <v>#DIV/0!</v>
      </c>
      <c r="O104" s="19"/>
      <c r="P104" s="19"/>
      <c r="Q104" s="20" t="str">
        <f t="shared" si="25"/>
        <v>#DIV/0!</v>
      </c>
    </row>
    <row r="105" ht="14.25" customHeight="1">
      <c r="A105" s="15"/>
      <c r="B105" s="17"/>
      <c r="C105" s="17"/>
      <c r="D105" s="17"/>
      <c r="E105" s="17"/>
      <c r="F105" s="17"/>
      <c r="G105" s="17"/>
      <c r="H105" s="18" t="str">
        <f t="shared" si="22"/>
        <v>#DIV/0!</v>
      </c>
      <c r="I105" s="18" t="str">
        <f t="shared" si="23"/>
        <v>#DIV/0!</v>
      </c>
      <c r="J105" s="24"/>
      <c r="K105" s="24"/>
      <c r="L105" s="17"/>
      <c r="M105" s="17"/>
      <c r="N105" s="18" t="str">
        <f t="shared" si="24"/>
        <v>#DIV/0!</v>
      </c>
      <c r="O105" s="19"/>
      <c r="P105" s="19"/>
      <c r="Q105" s="20" t="str">
        <f t="shared" si="25"/>
        <v>#DIV/0!</v>
      </c>
    </row>
    <row r="106" ht="14.25" customHeight="1">
      <c r="A106" s="15"/>
      <c r="B106" s="17"/>
      <c r="C106" s="17"/>
      <c r="D106" s="17"/>
      <c r="E106" s="17"/>
      <c r="F106" s="17"/>
      <c r="G106" s="17"/>
      <c r="H106" s="18" t="str">
        <f t="shared" si="22"/>
        <v>#DIV/0!</v>
      </c>
      <c r="I106" s="18" t="str">
        <f t="shared" si="23"/>
        <v>#DIV/0!</v>
      </c>
      <c r="J106" s="24"/>
      <c r="K106" s="24"/>
      <c r="L106" s="17"/>
      <c r="M106" s="17"/>
      <c r="N106" s="18" t="str">
        <f t="shared" si="24"/>
        <v>#DIV/0!</v>
      </c>
      <c r="O106" s="19"/>
      <c r="P106" s="19"/>
      <c r="Q106" s="20" t="str">
        <f t="shared" si="25"/>
        <v>#DIV/0!</v>
      </c>
    </row>
    <row r="107" ht="14.25" customHeight="1">
      <c r="A107" s="15"/>
      <c r="B107" s="17"/>
      <c r="C107" s="17"/>
      <c r="D107" s="17"/>
      <c r="E107" s="17"/>
      <c r="F107" s="17"/>
      <c r="G107" s="17"/>
      <c r="H107" s="18" t="str">
        <f t="shared" si="22"/>
        <v>#DIV/0!</v>
      </c>
      <c r="I107" s="18" t="str">
        <f t="shared" si="23"/>
        <v>#DIV/0!</v>
      </c>
      <c r="J107" s="24"/>
      <c r="K107" s="24"/>
      <c r="L107" s="17"/>
      <c r="M107" s="17"/>
      <c r="N107" s="18" t="str">
        <f t="shared" si="24"/>
        <v>#DIV/0!</v>
      </c>
      <c r="O107" s="19"/>
      <c r="P107" s="19"/>
      <c r="Q107" s="20" t="str">
        <f t="shared" si="25"/>
        <v>#DIV/0!</v>
      </c>
    </row>
    <row r="108" ht="14.25" customHeight="1">
      <c r="A108" s="15"/>
      <c r="B108" s="17"/>
      <c r="C108" s="17"/>
      <c r="D108" s="17"/>
      <c r="E108" s="17"/>
      <c r="F108" s="17"/>
      <c r="G108" s="17"/>
      <c r="H108" s="18" t="str">
        <f t="shared" si="22"/>
        <v>#DIV/0!</v>
      </c>
      <c r="I108" s="18" t="str">
        <f t="shared" si="23"/>
        <v>#DIV/0!</v>
      </c>
      <c r="J108" s="24"/>
      <c r="K108" s="24"/>
      <c r="L108" s="17"/>
      <c r="M108" s="17"/>
      <c r="N108" s="18" t="str">
        <f t="shared" si="24"/>
        <v>#DIV/0!</v>
      </c>
      <c r="O108" s="19"/>
      <c r="P108" s="19"/>
      <c r="Q108" s="20" t="str">
        <f t="shared" si="25"/>
        <v>#DIV/0!</v>
      </c>
    </row>
    <row r="109" ht="14.25" customHeight="1">
      <c r="A109" s="15"/>
      <c r="B109" s="17"/>
      <c r="C109" s="17"/>
      <c r="D109" s="17"/>
      <c r="E109" s="17"/>
      <c r="F109" s="24"/>
      <c r="G109" s="24"/>
      <c r="H109" s="18" t="str">
        <f t="shared" si="22"/>
        <v>#DIV/0!</v>
      </c>
      <c r="I109" s="18" t="str">
        <f t="shared" si="23"/>
        <v>#DIV/0!</v>
      </c>
      <c r="J109" s="24"/>
      <c r="K109" s="24"/>
      <c r="L109" s="17"/>
      <c r="M109" s="17"/>
      <c r="N109" s="18" t="str">
        <f t="shared" si="24"/>
        <v>#DIV/0!</v>
      </c>
      <c r="O109" s="19"/>
      <c r="P109" s="19"/>
      <c r="Q109" s="20" t="str">
        <f t="shared" si="25"/>
        <v>#DIV/0!</v>
      </c>
    </row>
    <row r="110" ht="14.25" customHeight="1">
      <c r="A110" s="25"/>
      <c r="B110" s="24"/>
      <c r="C110" s="24"/>
      <c r="D110" s="24"/>
      <c r="E110" s="24"/>
      <c r="F110" s="24"/>
      <c r="G110" s="24"/>
      <c r="H110" s="18" t="str">
        <f t="shared" si="22"/>
        <v>#DIV/0!</v>
      </c>
      <c r="I110" s="18" t="str">
        <f t="shared" si="23"/>
        <v>#DIV/0!</v>
      </c>
      <c r="J110" s="24"/>
      <c r="K110" s="24"/>
      <c r="L110" s="24"/>
      <c r="M110" s="24"/>
      <c r="N110" s="18" t="str">
        <f t="shared" si="24"/>
        <v>#DIV/0!</v>
      </c>
      <c r="O110" s="21"/>
      <c r="P110" s="21"/>
      <c r="Q110" s="20" t="str">
        <f t="shared" si="25"/>
        <v>#DIV/0!</v>
      </c>
    </row>
    <row r="111" ht="14.25" customHeight="1">
      <c r="A111" s="25"/>
      <c r="B111" s="24"/>
      <c r="C111" s="24"/>
      <c r="D111" s="24"/>
      <c r="E111" s="24"/>
      <c r="F111" s="24"/>
      <c r="G111" s="24"/>
      <c r="H111" s="18" t="str">
        <f t="shared" si="22"/>
        <v>#DIV/0!</v>
      </c>
      <c r="I111" s="18" t="str">
        <f t="shared" si="23"/>
        <v>#DIV/0!</v>
      </c>
      <c r="J111" s="24"/>
      <c r="K111" s="24"/>
      <c r="L111" s="24"/>
      <c r="M111" s="24"/>
      <c r="N111" s="18" t="str">
        <f t="shared" si="24"/>
        <v>#DIV/0!</v>
      </c>
      <c r="O111" s="21"/>
      <c r="P111" s="21"/>
      <c r="Q111" s="20" t="str">
        <f t="shared" si="25"/>
        <v>#DIV/0!</v>
      </c>
    </row>
    <row r="112" ht="14.25" customHeight="1">
      <c r="A112" s="25"/>
      <c r="B112" s="24"/>
      <c r="C112" s="24"/>
      <c r="D112" s="24"/>
      <c r="E112" s="24"/>
      <c r="F112" s="24"/>
      <c r="G112" s="24"/>
      <c r="H112" s="18" t="str">
        <f t="shared" si="22"/>
        <v>#DIV/0!</v>
      </c>
      <c r="I112" s="18" t="str">
        <f t="shared" si="23"/>
        <v>#DIV/0!</v>
      </c>
      <c r="J112" s="24"/>
      <c r="K112" s="24"/>
      <c r="L112" s="24"/>
      <c r="M112" s="24"/>
      <c r="N112" s="18" t="str">
        <f t="shared" si="24"/>
        <v>#DIV/0!</v>
      </c>
      <c r="O112" s="21"/>
      <c r="P112" s="21"/>
      <c r="Q112" s="20" t="str">
        <f t="shared" si="25"/>
        <v>#DIV/0!</v>
      </c>
    </row>
    <row r="113" ht="14.25" customHeight="1">
      <c r="A113" s="25"/>
      <c r="B113" s="24"/>
      <c r="C113" s="24"/>
      <c r="D113" s="24"/>
      <c r="E113" s="24"/>
      <c r="F113" s="24"/>
      <c r="G113" s="24"/>
      <c r="H113" s="18" t="str">
        <f t="shared" si="22"/>
        <v>#DIV/0!</v>
      </c>
      <c r="I113" s="18" t="str">
        <f t="shared" si="23"/>
        <v>#DIV/0!</v>
      </c>
      <c r="J113" s="24"/>
      <c r="K113" s="24"/>
      <c r="L113" s="24"/>
      <c r="M113" s="24"/>
      <c r="N113" s="18" t="str">
        <f t="shared" si="24"/>
        <v>#DIV/0!</v>
      </c>
      <c r="O113" s="21"/>
      <c r="P113" s="21"/>
      <c r="Q113" s="20" t="str">
        <f t="shared" si="25"/>
        <v>#DIV/0!</v>
      </c>
    </row>
    <row r="114" ht="14.25" customHeight="1">
      <c r="A114" s="25"/>
      <c r="B114" s="24"/>
      <c r="C114" s="24"/>
      <c r="D114" s="24"/>
      <c r="E114" s="24"/>
      <c r="F114" s="24"/>
      <c r="G114" s="24"/>
      <c r="H114" s="18" t="str">
        <f t="shared" si="22"/>
        <v>#DIV/0!</v>
      </c>
      <c r="I114" s="18" t="str">
        <f t="shared" si="23"/>
        <v>#DIV/0!</v>
      </c>
      <c r="J114" s="24"/>
      <c r="K114" s="24"/>
      <c r="L114" s="24"/>
      <c r="M114" s="24"/>
      <c r="N114" s="18" t="str">
        <f t="shared" si="24"/>
        <v>#DIV/0!</v>
      </c>
      <c r="O114" s="21"/>
      <c r="P114" s="21"/>
      <c r="Q114" s="20" t="str">
        <f t="shared" si="25"/>
        <v>#DIV/0!</v>
      </c>
    </row>
    <row r="115" ht="14.25" customHeight="1">
      <c r="A115" s="25"/>
      <c r="B115" s="24"/>
      <c r="C115" s="24"/>
      <c r="D115" s="24"/>
      <c r="E115" s="24"/>
      <c r="F115" s="24"/>
      <c r="G115" s="24"/>
      <c r="H115" s="18" t="str">
        <f t="shared" si="22"/>
        <v>#DIV/0!</v>
      </c>
      <c r="I115" s="18" t="str">
        <f t="shared" si="23"/>
        <v>#DIV/0!</v>
      </c>
      <c r="J115" s="24"/>
      <c r="K115" s="24"/>
      <c r="L115" s="24"/>
      <c r="M115" s="24"/>
      <c r="N115" s="18" t="str">
        <f t="shared" si="24"/>
        <v>#DIV/0!</v>
      </c>
      <c r="O115" s="21"/>
      <c r="P115" s="21"/>
      <c r="Q115" s="20" t="str">
        <f t="shared" si="25"/>
        <v>#DIV/0!</v>
      </c>
    </row>
    <row r="116" ht="14.25" customHeight="1">
      <c r="A116" s="25"/>
      <c r="B116" s="24"/>
      <c r="C116" s="24"/>
      <c r="D116" s="24"/>
      <c r="E116" s="24"/>
      <c r="F116" s="24"/>
      <c r="G116" s="24"/>
      <c r="H116" s="18" t="str">
        <f t="shared" si="22"/>
        <v>#DIV/0!</v>
      </c>
      <c r="I116" s="18" t="str">
        <f t="shared" si="23"/>
        <v>#DIV/0!</v>
      </c>
      <c r="J116" s="24"/>
      <c r="K116" s="24"/>
      <c r="L116" s="24"/>
      <c r="M116" s="24"/>
      <c r="N116" s="18" t="str">
        <f t="shared" si="24"/>
        <v>#DIV/0!</v>
      </c>
      <c r="O116" s="21"/>
      <c r="P116" s="21"/>
      <c r="Q116" s="20" t="str">
        <f t="shared" si="25"/>
        <v>#DIV/0!</v>
      </c>
    </row>
    <row r="117" ht="14.25" customHeight="1">
      <c r="A117" s="9" t="s">
        <v>15</v>
      </c>
      <c r="B117" s="26">
        <f t="shared" ref="B117:G117" si="26">SUM(B99:B116)</f>
        <v>0</v>
      </c>
      <c r="C117" s="26">
        <f t="shared" si="26"/>
        <v>0</v>
      </c>
      <c r="D117" s="26">
        <f t="shared" si="26"/>
        <v>0</v>
      </c>
      <c r="E117" s="26">
        <f t="shared" si="26"/>
        <v>0</v>
      </c>
      <c r="F117" s="26">
        <f t="shared" si="26"/>
        <v>0</v>
      </c>
      <c r="G117" s="26">
        <f t="shared" si="26"/>
        <v>0</v>
      </c>
      <c r="H117" s="18" t="str">
        <f t="shared" si="22"/>
        <v>#DIV/0!</v>
      </c>
      <c r="I117" s="18" t="str">
        <f t="shared" si="23"/>
        <v>#DIV/0!</v>
      </c>
      <c r="J117" s="26">
        <f t="shared" ref="J117:M117" si="27">SUM(J99:J116)</f>
        <v>0</v>
      </c>
      <c r="K117" s="26">
        <f t="shared" si="27"/>
        <v>0</v>
      </c>
      <c r="L117" s="26">
        <f t="shared" si="27"/>
        <v>0</v>
      </c>
      <c r="M117" s="26">
        <f t="shared" si="27"/>
        <v>0</v>
      </c>
      <c r="N117" s="18" t="str">
        <f t="shared" si="24"/>
        <v>#DIV/0!</v>
      </c>
      <c r="O117" s="27">
        <f t="shared" ref="O117:P117" si="28">SUM(O99:O116)</f>
        <v>0</v>
      </c>
      <c r="P117" s="27">
        <f t="shared" si="28"/>
        <v>0</v>
      </c>
      <c r="Q117" s="20" t="str">
        <f t="shared" si="25"/>
        <v>#DIV/0!</v>
      </c>
    </row>
    <row r="118" ht="14.2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Q118" s="95"/>
    </row>
    <row r="119" ht="14.25" customHeight="1">
      <c r="A119" s="89" t="s">
        <v>27</v>
      </c>
      <c r="B119" s="30"/>
      <c r="C119" s="30"/>
      <c r="D119" s="30"/>
      <c r="E119" s="30"/>
      <c r="F119" s="30"/>
      <c r="G119" s="88"/>
      <c r="H119" s="30"/>
      <c r="I119" s="30"/>
      <c r="J119" s="30"/>
      <c r="K119" s="30"/>
      <c r="L119" s="30"/>
      <c r="M119" s="30"/>
      <c r="N119" s="30"/>
    </row>
    <row r="120" ht="14.25" customHeight="1">
      <c r="A120" s="90" t="s">
        <v>4</v>
      </c>
      <c r="B120" s="32" t="s">
        <v>16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</row>
    <row r="121" ht="14.25" customHeight="1">
      <c r="A121" s="93">
        <v>1.0</v>
      </c>
      <c r="B121" s="32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</row>
    <row r="122" ht="14.25" customHeight="1">
      <c r="A122" s="93">
        <v>2.0</v>
      </c>
      <c r="B122" s="32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</row>
    <row r="123" ht="14.25" customHeight="1"/>
    <row r="124" ht="14.25" customHeight="1"/>
    <row r="125" ht="14.25" customHeight="1">
      <c r="A125" s="63" t="s">
        <v>20</v>
      </c>
      <c r="Q125" s="95"/>
    </row>
    <row r="126" ht="14.25" customHeight="1">
      <c r="Q126" s="95"/>
    </row>
    <row r="127" ht="14.25" customHeight="1">
      <c r="A127" s="3" t="s">
        <v>1218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Q127" s="95"/>
    </row>
    <row r="128" ht="14.25" customHeight="1">
      <c r="A128" s="96" t="s">
        <v>18</v>
      </c>
      <c r="O128" s="135" t="s">
        <v>3</v>
      </c>
      <c r="P128" s="33"/>
      <c r="Q128" s="34"/>
    </row>
    <row r="129" ht="14.25" customHeight="1">
      <c r="A129" s="9" t="s">
        <v>4</v>
      </c>
      <c r="B129" s="11" t="s">
        <v>5</v>
      </c>
      <c r="C129" s="11" t="s">
        <v>6</v>
      </c>
      <c r="D129" s="11">
        <v>4.0</v>
      </c>
      <c r="E129" s="11">
        <v>3.0</v>
      </c>
      <c r="F129" s="11">
        <v>2.0</v>
      </c>
      <c r="G129" s="45" t="s">
        <v>19</v>
      </c>
      <c r="H129" s="11" t="s">
        <v>8</v>
      </c>
      <c r="I129" s="11" t="s">
        <v>9</v>
      </c>
      <c r="J129" s="11" t="s">
        <v>10</v>
      </c>
      <c r="K129" s="11" t="s">
        <v>11</v>
      </c>
      <c r="L129" s="11" t="s">
        <v>12</v>
      </c>
      <c r="M129" s="11" t="s">
        <v>11</v>
      </c>
      <c r="N129" s="11" t="s">
        <v>13</v>
      </c>
      <c r="O129" s="140" t="s">
        <v>12</v>
      </c>
      <c r="P129" s="140" t="s">
        <v>11</v>
      </c>
      <c r="Q129" s="141" t="s">
        <v>14</v>
      </c>
    </row>
    <row r="130" ht="14.25" customHeight="1">
      <c r="A130" s="15"/>
      <c r="B130" s="16"/>
      <c r="C130" s="16"/>
      <c r="D130" s="16"/>
      <c r="E130" s="16"/>
      <c r="F130" s="17"/>
      <c r="G130" s="17"/>
      <c r="H130" s="18" t="str">
        <f t="shared" ref="H130:H148" si="29">(C130+D130+E130)/B130</f>
        <v>#DIV/0!</v>
      </c>
      <c r="I130" s="18" t="str">
        <f t="shared" ref="I130:I148" si="30">(C130+D130)/B130</f>
        <v>#DIV/0!</v>
      </c>
      <c r="J130" s="23"/>
      <c r="K130" s="23"/>
      <c r="L130" s="16"/>
      <c r="M130" s="16"/>
      <c r="N130" s="18" t="str">
        <f t="shared" ref="N130:N148" si="31">M130/L130</f>
        <v>#DIV/0!</v>
      </c>
      <c r="O130" s="19"/>
      <c r="P130" s="19"/>
      <c r="Q130" s="20" t="str">
        <f t="shared" ref="Q130:Q148" si="32">P130/O130</f>
        <v>#DIV/0!</v>
      </c>
    </row>
    <row r="131" ht="14.25" customHeight="1">
      <c r="A131" s="15"/>
      <c r="B131" s="16"/>
      <c r="C131" s="17"/>
      <c r="D131" s="16"/>
      <c r="E131" s="16"/>
      <c r="F131" s="17"/>
      <c r="G131" s="17"/>
      <c r="H131" s="18" t="str">
        <f t="shared" si="29"/>
        <v>#DIV/0!</v>
      </c>
      <c r="I131" s="18" t="str">
        <f t="shared" si="30"/>
        <v>#DIV/0!</v>
      </c>
      <c r="J131" s="23"/>
      <c r="K131" s="23"/>
      <c r="L131" s="16"/>
      <c r="M131" s="16"/>
      <c r="N131" s="18" t="str">
        <f t="shared" si="31"/>
        <v>#DIV/0!</v>
      </c>
      <c r="O131" s="19"/>
      <c r="P131" s="19"/>
      <c r="Q131" s="20" t="str">
        <f t="shared" si="32"/>
        <v>#DIV/0!</v>
      </c>
    </row>
    <row r="132" ht="14.25" customHeight="1">
      <c r="A132" s="154"/>
      <c r="B132" s="16"/>
      <c r="C132" s="16"/>
      <c r="D132" s="16"/>
      <c r="E132" s="16"/>
      <c r="F132" s="17"/>
      <c r="G132" s="17"/>
      <c r="H132" s="18" t="str">
        <f t="shared" si="29"/>
        <v>#DIV/0!</v>
      </c>
      <c r="I132" s="18" t="str">
        <f t="shared" si="30"/>
        <v>#DIV/0!</v>
      </c>
      <c r="J132" s="23"/>
      <c r="K132" s="23"/>
      <c r="L132" s="16"/>
      <c r="M132" s="16"/>
      <c r="N132" s="18" t="str">
        <f t="shared" si="31"/>
        <v>#DIV/0!</v>
      </c>
      <c r="O132" s="19"/>
      <c r="P132" s="19"/>
      <c r="Q132" s="20" t="str">
        <f t="shared" si="32"/>
        <v>#DIV/0!</v>
      </c>
    </row>
    <row r="133" ht="14.25" customHeight="1">
      <c r="A133" s="15"/>
      <c r="B133" s="16"/>
      <c r="C133" s="17"/>
      <c r="D133" s="17"/>
      <c r="E133" s="17"/>
      <c r="F133" s="17"/>
      <c r="G133" s="17"/>
      <c r="H133" s="18" t="str">
        <f t="shared" si="29"/>
        <v>#DIV/0!</v>
      </c>
      <c r="I133" s="18" t="str">
        <f t="shared" si="30"/>
        <v>#DIV/0!</v>
      </c>
      <c r="J133" s="24"/>
      <c r="K133" s="24"/>
      <c r="L133" s="17"/>
      <c r="M133" s="17"/>
      <c r="N133" s="18" t="str">
        <f t="shared" si="31"/>
        <v>#DIV/0!</v>
      </c>
      <c r="O133" s="19"/>
      <c r="P133" s="19"/>
      <c r="Q133" s="20" t="str">
        <f t="shared" si="32"/>
        <v>#DIV/0!</v>
      </c>
    </row>
    <row r="134" ht="14.25" customHeight="1">
      <c r="A134" s="15"/>
      <c r="B134" s="16"/>
      <c r="C134" s="17"/>
      <c r="D134" s="17"/>
      <c r="E134" s="17"/>
      <c r="F134" s="17"/>
      <c r="G134" s="17"/>
      <c r="H134" s="18" t="str">
        <f t="shared" si="29"/>
        <v>#DIV/0!</v>
      </c>
      <c r="I134" s="18" t="str">
        <f t="shared" si="30"/>
        <v>#DIV/0!</v>
      </c>
      <c r="J134" s="24"/>
      <c r="K134" s="24"/>
      <c r="L134" s="17"/>
      <c r="M134" s="17"/>
      <c r="N134" s="18" t="str">
        <f t="shared" si="31"/>
        <v>#DIV/0!</v>
      </c>
      <c r="O134" s="19"/>
      <c r="P134" s="19"/>
      <c r="Q134" s="20" t="str">
        <f t="shared" si="32"/>
        <v>#DIV/0!</v>
      </c>
    </row>
    <row r="135" ht="14.25" customHeight="1">
      <c r="A135" s="15"/>
      <c r="B135" s="16"/>
      <c r="C135" s="17"/>
      <c r="D135" s="17"/>
      <c r="E135" s="17"/>
      <c r="F135" s="17"/>
      <c r="G135" s="17"/>
      <c r="H135" s="18" t="str">
        <f t="shared" si="29"/>
        <v>#DIV/0!</v>
      </c>
      <c r="I135" s="18" t="str">
        <f t="shared" si="30"/>
        <v>#DIV/0!</v>
      </c>
      <c r="J135" s="24"/>
      <c r="K135" s="24"/>
      <c r="L135" s="17"/>
      <c r="M135" s="17"/>
      <c r="N135" s="18" t="str">
        <f t="shared" si="31"/>
        <v>#DIV/0!</v>
      </c>
      <c r="O135" s="19"/>
      <c r="P135" s="19"/>
      <c r="Q135" s="20" t="str">
        <f t="shared" si="32"/>
        <v>#DIV/0!</v>
      </c>
    </row>
    <row r="136" ht="14.25" customHeight="1">
      <c r="A136" s="15"/>
      <c r="B136" s="17"/>
      <c r="C136" s="17"/>
      <c r="D136" s="17"/>
      <c r="E136" s="17"/>
      <c r="F136" s="17"/>
      <c r="G136" s="17"/>
      <c r="H136" s="18" t="str">
        <f t="shared" si="29"/>
        <v>#DIV/0!</v>
      </c>
      <c r="I136" s="18" t="str">
        <f t="shared" si="30"/>
        <v>#DIV/0!</v>
      </c>
      <c r="J136" s="24"/>
      <c r="K136" s="24"/>
      <c r="L136" s="17"/>
      <c r="M136" s="17"/>
      <c r="N136" s="18" t="str">
        <f t="shared" si="31"/>
        <v>#DIV/0!</v>
      </c>
      <c r="O136" s="19"/>
      <c r="P136" s="19"/>
      <c r="Q136" s="20" t="str">
        <f t="shared" si="32"/>
        <v>#DIV/0!</v>
      </c>
    </row>
    <row r="137" ht="14.25" customHeight="1">
      <c r="A137" s="15"/>
      <c r="B137" s="17"/>
      <c r="C137" s="17"/>
      <c r="D137" s="17"/>
      <c r="E137" s="17"/>
      <c r="F137" s="17"/>
      <c r="G137" s="17"/>
      <c r="H137" s="18" t="str">
        <f t="shared" si="29"/>
        <v>#DIV/0!</v>
      </c>
      <c r="I137" s="18" t="str">
        <f t="shared" si="30"/>
        <v>#DIV/0!</v>
      </c>
      <c r="J137" s="24"/>
      <c r="K137" s="24"/>
      <c r="L137" s="17"/>
      <c r="M137" s="17"/>
      <c r="N137" s="18" t="str">
        <f t="shared" si="31"/>
        <v>#DIV/0!</v>
      </c>
      <c r="O137" s="19"/>
      <c r="P137" s="19"/>
      <c r="Q137" s="20" t="str">
        <f t="shared" si="32"/>
        <v>#DIV/0!</v>
      </c>
    </row>
    <row r="138" ht="14.25" customHeight="1">
      <c r="A138" s="15"/>
      <c r="B138" s="17"/>
      <c r="C138" s="17"/>
      <c r="D138" s="17"/>
      <c r="E138" s="17"/>
      <c r="F138" s="17"/>
      <c r="G138" s="17"/>
      <c r="H138" s="18" t="str">
        <f t="shared" si="29"/>
        <v>#DIV/0!</v>
      </c>
      <c r="I138" s="18" t="str">
        <f t="shared" si="30"/>
        <v>#DIV/0!</v>
      </c>
      <c r="J138" s="24"/>
      <c r="K138" s="24"/>
      <c r="L138" s="17"/>
      <c r="M138" s="17"/>
      <c r="N138" s="18" t="str">
        <f t="shared" si="31"/>
        <v>#DIV/0!</v>
      </c>
      <c r="O138" s="19"/>
      <c r="P138" s="19"/>
      <c r="Q138" s="20" t="str">
        <f t="shared" si="32"/>
        <v>#DIV/0!</v>
      </c>
    </row>
    <row r="139" ht="14.25" customHeight="1">
      <c r="A139" s="15"/>
      <c r="B139" s="17"/>
      <c r="C139" s="17"/>
      <c r="D139" s="17"/>
      <c r="E139" s="17"/>
      <c r="F139" s="17"/>
      <c r="G139" s="17"/>
      <c r="H139" s="18" t="str">
        <f t="shared" si="29"/>
        <v>#DIV/0!</v>
      </c>
      <c r="I139" s="18" t="str">
        <f t="shared" si="30"/>
        <v>#DIV/0!</v>
      </c>
      <c r="J139" s="24"/>
      <c r="K139" s="24"/>
      <c r="L139" s="17"/>
      <c r="M139" s="17"/>
      <c r="N139" s="18" t="str">
        <f t="shared" si="31"/>
        <v>#DIV/0!</v>
      </c>
      <c r="O139" s="19"/>
      <c r="P139" s="19"/>
      <c r="Q139" s="20" t="str">
        <f t="shared" si="32"/>
        <v>#DIV/0!</v>
      </c>
    </row>
    <row r="140" ht="14.25" customHeight="1">
      <c r="A140" s="15"/>
      <c r="B140" s="17"/>
      <c r="C140" s="17"/>
      <c r="D140" s="17"/>
      <c r="E140" s="17"/>
      <c r="F140" s="24"/>
      <c r="G140" s="24"/>
      <c r="H140" s="18" t="str">
        <f t="shared" si="29"/>
        <v>#DIV/0!</v>
      </c>
      <c r="I140" s="18" t="str">
        <f t="shared" si="30"/>
        <v>#DIV/0!</v>
      </c>
      <c r="J140" s="24"/>
      <c r="K140" s="24"/>
      <c r="L140" s="17"/>
      <c r="M140" s="17"/>
      <c r="N140" s="18" t="str">
        <f t="shared" si="31"/>
        <v>#DIV/0!</v>
      </c>
      <c r="O140" s="19"/>
      <c r="P140" s="19"/>
      <c r="Q140" s="20" t="str">
        <f t="shared" si="32"/>
        <v>#DIV/0!</v>
      </c>
    </row>
    <row r="141" ht="14.25" customHeight="1">
      <c r="A141" s="25"/>
      <c r="B141" s="24"/>
      <c r="C141" s="24"/>
      <c r="D141" s="24"/>
      <c r="E141" s="24"/>
      <c r="F141" s="24"/>
      <c r="G141" s="24"/>
      <c r="H141" s="18" t="str">
        <f t="shared" si="29"/>
        <v>#DIV/0!</v>
      </c>
      <c r="I141" s="18" t="str">
        <f t="shared" si="30"/>
        <v>#DIV/0!</v>
      </c>
      <c r="J141" s="24"/>
      <c r="K141" s="24"/>
      <c r="L141" s="24"/>
      <c r="M141" s="24"/>
      <c r="N141" s="18" t="str">
        <f t="shared" si="31"/>
        <v>#DIV/0!</v>
      </c>
      <c r="O141" s="21"/>
      <c r="P141" s="21"/>
      <c r="Q141" s="20" t="str">
        <f t="shared" si="32"/>
        <v>#DIV/0!</v>
      </c>
    </row>
    <row r="142" ht="14.25" customHeight="1">
      <c r="A142" s="25"/>
      <c r="B142" s="24"/>
      <c r="C142" s="24"/>
      <c r="D142" s="24"/>
      <c r="E142" s="24"/>
      <c r="F142" s="24"/>
      <c r="G142" s="24"/>
      <c r="H142" s="18" t="str">
        <f t="shared" si="29"/>
        <v>#DIV/0!</v>
      </c>
      <c r="I142" s="18" t="str">
        <f t="shared" si="30"/>
        <v>#DIV/0!</v>
      </c>
      <c r="J142" s="24"/>
      <c r="K142" s="24"/>
      <c r="L142" s="24"/>
      <c r="M142" s="24"/>
      <c r="N142" s="18" t="str">
        <f t="shared" si="31"/>
        <v>#DIV/0!</v>
      </c>
      <c r="O142" s="21"/>
      <c r="P142" s="21"/>
      <c r="Q142" s="20" t="str">
        <f t="shared" si="32"/>
        <v>#DIV/0!</v>
      </c>
    </row>
    <row r="143" ht="14.25" customHeight="1">
      <c r="A143" s="25"/>
      <c r="B143" s="24"/>
      <c r="C143" s="24"/>
      <c r="D143" s="24"/>
      <c r="E143" s="24"/>
      <c r="F143" s="24"/>
      <c r="G143" s="24"/>
      <c r="H143" s="18" t="str">
        <f t="shared" si="29"/>
        <v>#DIV/0!</v>
      </c>
      <c r="I143" s="18" t="str">
        <f t="shared" si="30"/>
        <v>#DIV/0!</v>
      </c>
      <c r="J143" s="24"/>
      <c r="K143" s="24"/>
      <c r="L143" s="24"/>
      <c r="M143" s="24"/>
      <c r="N143" s="18" t="str">
        <f t="shared" si="31"/>
        <v>#DIV/0!</v>
      </c>
      <c r="O143" s="21"/>
      <c r="P143" s="21"/>
      <c r="Q143" s="20" t="str">
        <f t="shared" si="32"/>
        <v>#DIV/0!</v>
      </c>
    </row>
    <row r="144" ht="14.25" customHeight="1">
      <c r="A144" s="25"/>
      <c r="B144" s="24"/>
      <c r="C144" s="24"/>
      <c r="D144" s="24"/>
      <c r="E144" s="24"/>
      <c r="F144" s="24"/>
      <c r="G144" s="24"/>
      <c r="H144" s="18" t="str">
        <f t="shared" si="29"/>
        <v>#DIV/0!</v>
      </c>
      <c r="I144" s="18" t="str">
        <f t="shared" si="30"/>
        <v>#DIV/0!</v>
      </c>
      <c r="J144" s="24"/>
      <c r="K144" s="24"/>
      <c r="L144" s="24"/>
      <c r="M144" s="24"/>
      <c r="N144" s="18" t="str">
        <f t="shared" si="31"/>
        <v>#DIV/0!</v>
      </c>
      <c r="O144" s="21"/>
      <c r="P144" s="21"/>
      <c r="Q144" s="20" t="str">
        <f t="shared" si="32"/>
        <v>#DIV/0!</v>
      </c>
    </row>
    <row r="145" ht="14.25" customHeight="1">
      <c r="A145" s="25"/>
      <c r="B145" s="24"/>
      <c r="C145" s="24"/>
      <c r="D145" s="24"/>
      <c r="E145" s="24"/>
      <c r="F145" s="24"/>
      <c r="G145" s="24"/>
      <c r="H145" s="18" t="str">
        <f t="shared" si="29"/>
        <v>#DIV/0!</v>
      </c>
      <c r="I145" s="18" t="str">
        <f t="shared" si="30"/>
        <v>#DIV/0!</v>
      </c>
      <c r="J145" s="24"/>
      <c r="K145" s="24"/>
      <c r="L145" s="24"/>
      <c r="M145" s="24"/>
      <c r="N145" s="18" t="str">
        <f t="shared" si="31"/>
        <v>#DIV/0!</v>
      </c>
      <c r="O145" s="21"/>
      <c r="P145" s="21"/>
      <c r="Q145" s="20" t="str">
        <f t="shared" si="32"/>
        <v>#DIV/0!</v>
      </c>
    </row>
    <row r="146" ht="14.25" customHeight="1">
      <c r="A146" s="25"/>
      <c r="B146" s="24"/>
      <c r="C146" s="24"/>
      <c r="D146" s="24"/>
      <c r="E146" s="24"/>
      <c r="F146" s="24"/>
      <c r="G146" s="24"/>
      <c r="H146" s="18" t="str">
        <f t="shared" si="29"/>
        <v>#DIV/0!</v>
      </c>
      <c r="I146" s="18" t="str">
        <f t="shared" si="30"/>
        <v>#DIV/0!</v>
      </c>
      <c r="J146" s="24"/>
      <c r="K146" s="24"/>
      <c r="L146" s="24"/>
      <c r="M146" s="24"/>
      <c r="N146" s="18" t="str">
        <f t="shared" si="31"/>
        <v>#DIV/0!</v>
      </c>
      <c r="O146" s="21"/>
      <c r="P146" s="21"/>
      <c r="Q146" s="20" t="str">
        <f t="shared" si="32"/>
        <v>#DIV/0!</v>
      </c>
    </row>
    <row r="147" ht="14.25" customHeight="1">
      <c r="A147" s="25"/>
      <c r="B147" s="24"/>
      <c r="C147" s="24"/>
      <c r="D147" s="24"/>
      <c r="E147" s="24"/>
      <c r="F147" s="24"/>
      <c r="G147" s="24"/>
      <c r="H147" s="18" t="str">
        <f t="shared" si="29"/>
        <v>#DIV/0!</v>
      </c>
      <c r="I147" s="18" t="str">
        <f t="shared" si="30"/>
        <v>#DIV/0!</v>
      </c>
      <c r="J147" s="24"/>
      <c r="K147" s="24"/>
      <c r="L147" s="24"/>
      <c r="M147" s="24"/>
      <c r="N147" s="18" t="str">
        <f t="shared" si="31"/>
        <v>#DIV/0!</v>
      </c>
      <c r="O147" s="21"/>
      <c r="P147" s="21"/>
      <c r="Q147" s="20" t="str">
        <f t="shared" si="32"/>
        <v>#DIV/0!</v>
      </c>
    </row>
    <row r="148" ht="14.25" customHeight="1">
      <c r="A148" s="9" t="s">
        <v>15</v>
      </c>
      <c r="B148" s="26">
        <f t="shared" ref="B148:G148" si="33">SUM(B130:B147)</f>
        <v>0</v>
      </c>
      <c r="C148" s="26">
        <f t="shared" si="33"/>
        <v>0</v>
      </c>
      <c r="D148" s="26">
        <f t="shared" si="33"/>
        <v>0</v>
      </c>
      <c r="E148" s="26">
        <f t="shared" si="33"/>
        <v>0</v>
      </c>
      <c r="F148" s="26">
        <f t="shared" si="33"/>
        <v>0</v>
      </c>
      <c r="G148" s="26">
        <f t="shared" si="33"/>
        <v>0</v>
      </c>
      <c r="H148" s="18" t="str">
        <f t="shared" si="29"/>
        <v>#DIV/0!</v>
      </c>
      <c r="I148" s="18" t="str">
        <f t="shared" si="30"/>
        <v>#DIV/0!</v>
      </c>
      <c r="J148" s="26">
        <f t="shared" ref="J148:M148" si="34">SUM(J130:J147)</f>
        <v>0</v>
      </c>
      <c r="K148" s="26">
        <f t="shared" si="34"/>
        <v>0</v>
      </c>
      <c r="L148" s="26">
        <f t="shared" si="34"/>
        <v>0</v>
      </c>
      <c r="M148" s="26">
        <f t="shared" si="34"/>
        <v>0</v>
      </c>
      <c r="N148" s="18" t="str">
        <f t="shared" si="31"/>
        <v>#DIV/0!</v>
      </c>
      <c r="O148" s="27">
        <f t="shared" ref="O148:P148" si="35">SUM(O130:O147)</f>
        <v>0</v>
      </c>
      <c r="P148" s="27">
        <f t="shared" si="35"/>
        <v>0</v>
      </c>
      <c r="Q148" s="20" t="str">
        <f t="shared" si="32"/>
        <v>#DIV/0!</v>
      </c>
    </row>
    <row r="149" ht="14.2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Q149" s="95"/>
    </row>
    <row r="150" ht="14.25" customHeight="1">
      <c r="A150" s="89" t="s">
        <v>27</v>
      </c>
      <c r="B150" s="30"/>
      <c r="C150" s="30"/>
      <c r="D150" s="30"/>
      <c r="E150" s="30"/>
      <c r="F150" s="30"/>
      <c r="G150" s="88"/>
      <c r="H150" s="30"/>
      <c r="I150" s="30"/>
      <c r="J150" s="30"/>
      <c r="K150" s="30"/>
      <c r="L150" s="30"/>
      <c r="M150" s="30"/>
      <c r="N150" s="30"/>
    </row>
    <row r="151" ht="14.25" customHeight="1">
      <c r="A151" s="90" t="s">
        <v>4</v>
      </c>
      <c r="B151" s="32" t="s">
        <v>16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4"/>
    </row>
    <row r="152" ht="14.25" customHeight="1">
      <c r="A152" s="93">
        <v>1.0</v>
      </c>
      <c r="B152" s="32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4"/>
    </row>
    <row r="153" ht="14.25" customHeight="1">
      <c r="A153" s="93">
        <v>2.0</v>
      </c>
      <c r="B153" s="32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4"/>
    </row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</sheetData>
  <mergeCells count="30">
    <mergeCell ref="A3:N3"/>
    <mergeCell ref="A4:N4"/>
    <mergeCell ref="O4:Q4"/>
    <mergeCell ref="B27:N27"/>
    <mergeCell ref="B28:N28"/>
    <mergeCell ref="B29:N29"/>
    <mergeCell ref="A34:N34"/>
    <mergeCell ref="A35:N35"/>
    <mergeCell ref="O35:Q35"/>
    <mergeCell ref="B58:N58"/>
    <mergeCell ref="B59:N59"/>
    <mergeCell ref="B60:N60"/>
    <mergeCell ref="A65:N65"/>
    <mergeCell ref="O66:Q66"/>
    <mergeCell ref="A66:N66"/>
    <mergeCell ref="B89:N89"/>
    <mergeCell ref="B90:N90"/>
    <mergeCell ref="B91:N91"/>
    <mergeCell ref="A96:N96"/>
    <mergeCell ref="A97:N97"/>
    <mergeCell ref="O97:Q97"/>
    <mergeCell ref="B152:N152"/>
    <mergeCell ref="B153:N153"/>
    <mergeCell ref="B120:N120"/>
    <mergeCell ref="B121:N121"/>
    <mergeCell ref="B122:N122"/>
    <mergeCell ref="A127:N127"/>
    <mergeCell ref="A128:N128"/>
    <mergeCell ref="O128:Q128"/>
    <mergeCell ref="B151:N151"/>
  </mergeCells>
  <printOptions/>
  <pageMargins bottom="0.75" footer="0.0" header="0.0" left="0.7" right="0.7" top="0.75"/>
  <pageSetup paperSize="9" orientation="portrait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1218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1224</v>
      </c>
      <c r="B6" s="16">
        <v>28.0</v>
      </c>
      <c r="C6" s="16">
        <v>9.0</v>
      </c>
      <c r="D6" s="16">
        <v>12.0</v>
      </c>
      <c r="E6" s="16">
        <v>7.0</v>
      </c>
      <c r="F6" s="17">
        <v>0.0</v>
      </c>
      <c r="G6" s="17">
        <v>0.0</v>
      </c>
      <c r="H6" s="18">
        <f t="shared" ref="H6:H24" si="1">(C6+D6+E6)/B6</f>
        <v>1</v>
      </c>
      <c r="I6" s="18">
        <f t="shared" ref="I6:I24" si="2">(C6+D6)/B6</f>
        <v>0.75</v>
      </c>
      <c r="J6" s="16">
        <v>3.0</v>
      </c>
      <c r="K6" s="16">
        <v>3.0</v>
      </c>
      <c r="L6" s="16">
        <v>18.0</v>
      </c>
      <c r="M6" s="16">
        <v>18.0</v>
      </c>
      <c r="N6" s="18">
        <f t="shared" ref="N6:N24" si="3">M6/L6</f>
        <v>1</v>
      </c>
      <c r="O6" s="19">
        <v>18.0</v>
      </c>
      <c r="P6" s="19">
        <v>18.0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25"/>
      <c r="B7" s="23"/>
      <c r="C7" s="24"/>
      <c r="D7" s="23"/>
      <c r="E7" s="23"/>
      <c r="F7" s="24"/>
      <c r="G7" s="24"/>
      <c r="H7" s="18" t="str">
        <f t="shared" si="1"/>
        <v>#DIV/0!</v>
      </c>
      <c r="I7" s="18" t="str">
        <f t="shared" si="2"/>
        <v>#DIV/0!</v>
      </c>
      <c r="J7" s="23"/>
      <c r="K7" s="23"/>
      <c r="L7" s="23"/>
      <c r="M7" s="23"/>
      <c r="N7" s="18" t="str">
        <f t="shared" si="3"/>
        <v>#DIV/0!</v>
      </c>
      <c r="O7" s="21"/>
      <c r="P7" s="21"/>
      <c r="Q7" s="20" t="str">
        <f t="shared" si="4"/>
        <v>#DIV/0!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22"/>
      <c r="B8" s="23"/>
      <c r="C8" s="23"/>
      <c r="D8" s="23"/>
      <c r="E8" s="23"/>
      <c r="F8" s="24"/>
      <c r="G8" s="24"/>
      <c r="H8" s="18" t="str">
        <f t="shared" si="1"/>
        <v>#DIV/0!</v>
      </c>
      <c r="I8" s="18" t="str">
        <f t="shared" si="2"/>
        <v>#DIV/0!</v>
      </c>
      <c r="J8" s="23"/>
      <c r="K8" s="23"/>
      <c r="L8" s="23"/>
      <c r="M8" s="23"/>
      <c r="N8" s="18" t="str">
        <f t="shared" si="3"/>
        <v>#DIV/0!</v>
      </c>
      <c r="O8" s="21"/>
      <c r="P8" s="21"/>
      <c r="Q8" s="20" t="str">
        <f t="shared" si="4"/>
        <v>#DIV/0!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28</v>
      </c>
      <c r="C24" s="26">
        <f t="shared" si="5"/>
        <v>9</v>
      </c>
      <c r="D24" s="26">
        <f t="shared" si="5"/>
        <v>12</v>
      </c>
      <c r="E24" s="26">
        <f t="shared" si="5"/>
        <v>7</v>
      </c>
      <c r="F24" s="26">
        <f t="shared" si="5"/>
        <v>0</v>
      </c>
      <c r="G24" s="26">
        <f t="shared" si="5"/>
        <v>0</v>
      </c>
      <c r="H24" s="18">
        <f t="shared" si="1"/>
        <v>1</v>
      </c>
      <c r="I24" s="18">
        <f t="shared" si="2"/>
        <v>0.75</v>
      </c>
      <c r="J24" s="26">
        <f t="shared" ref="J24:M24" si="6">SUM(J6:J23)</f>
        <v>3</v>
      </c>
      <c r="K24" s="26">
        <f t="shared" si="6"/>
        <v>3</v>
      </c>
      <c r="L24" s="26">
        <f t="shared" si="6"/>
        <v>18</v>
      </c>
      <c r="M24" s="26">
        <f t="shared" si="6"/>
        <v>18</v>
      </c>
      <c r="N24" s="18">
        <f t="shared" si="3"/>
        <v>1</v>
      </c>
      <c r="O24" s="27">
        <f t="shared" ref="O24:P24" si="7">SUM(O6:O23)</f>
        <v>18</v>
      </c>
      <c r="P24" s="27">
        <f t="shared" si="7"/>
        <v>18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3">
        <v>1.0</v>
      </c>
      <c r="B28" s="92" t="s">
        <v>1225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>
        <v>2.0</v>
      </c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/>
    <row r="31" ht="14.25" customHeight="1"/>
    <row r="32" ht="14.25" customHeight="1">
      <c r="A32" s="63" t="s">
        <v>20</v>
      </c>
      <c r="Q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Q33" s="95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3" t="s">
        <v>1218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Q34" s="95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35" t="s">
        <v>30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35" t="s">
        <v>3</v>
      </c>
      <c r="P35" s="33"/>
      <c r="Q35" s="34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9" t="s">
        <v>4</v>
      </c>
      <c r="B36" s="11" t="s">
        <v>5</v>
      </c>
      <c r="C36" s="11" t="s">
        <v>6</v>
      </c>
      <c r="D36" s="11">
        <v>4.0</v>
      </c>
      <c r="E36" s="11">
        <v>3.0</v>
      </c>
      <c r="F36" s="11">
        <v>2.0</v>
      </c>
      <c r="G36" s="11" t="s">
        <v>7</v>
      </c>
      <c r="H36" s="11" t="s">
        <v>8</v>
      </c>
      <c r="I36" s="11" t="s">
        <v>9</v>
      </c>
      <c r="J36" s="11" t="s">
        <v>10</v>
      </c>
      <c r="K36" s="11" t="s">
        <v>11</v>
      </c>
      <c r="L36" s="11" t="s">
        <v>12</v>
      </c>
      <c r="M36" s="11" t="s">
        <v>11</v>
      </c>
      <c r="N36" s="11" t="s">
        <v>13</v>
      </c>
      <c r="O36" s="420">
        <v>22.0</v>
      </c>
      <c r="P36" s="140" t="s">
        <v>11</v>
      </c>
      <c r="Q36" s="141" t="s">
        <v>14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" t="s">
        <v>466</v>
      </c>
      <c r="B37" s="16">
        <v>27.0</v>
      </c>
      <c r="C37" s="16">
        <v>12.0</v>
      </c>
      <c r="D37" s="16">
        <v>12.0</v>
      </c>
      <c r="E37" s="16">
        <v>3.0</v>
      </c>
      <c r="F37" s="24"/>
      <c r="G37" s="24"/>
      <c r="H37" s="18">
        <f t="shared" ref="H37:H55" si="8">(C37+D37+E37)/B37</f>
        <v>1</v>
      </c>
      <c r="I37" s="18">
        <f t="shared" ref="I37:I55" si="9">(C37+D37)/B37</f>
        <v>0.8888888889</v>
      </c>
      <c r="J37" s="16">
        <v>2.0</v>
      </c>
      <c r="K37" s="16">
        <v>2.0</v>
      </c>
      <c r="L37" s="16">
        <v>24.0</v>
      </c>
      <c r="M37" s="16">
        <v>24.0</v>
      </c>
      <c r="N37" s="18">
        <f t="shared" ref="N37:N55" si="10">M37/L37</f>
        <v>1</v>
      </c>
      <c r="O37" s="19">
        <v>24.0</v>
      </c>
      <c r="P37" s="19">
        <v>24.0</v>
      </c>
      <c r="Q37" s="20">
        <f t="shared" ref="Q37:Q55" si="11">P37/O37</f>
        <v>1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15"/>
      <c r="B38" s="16"/>
      <c r="C38" s="17"/>
      <c r="D38" s="16"/>
      <c r="E38" s="16"/>
      <c r="F38" s="24"/>
      <c r="G38" s="24"/>
      <c r="H38" s="18" t="str">
        <f t="shared" si="8"/>
        <v>#DIV/0!</v>
      </c>
      <c r="I38" s="18" t="str">
        <f t="shared" si="9"/>
        <v>#DIV/0!</v>
      </c>
      <c r="J38" s="23"/>
      <c r="K38" s="23"/>
      <c r="L38" s="16"/>
      <c r="M38" s="16"/>
      <c r="N38" s="18" t="str">
        <f t="shared" si="10"/>
        <v>#DIV/0!</v>
      </c>
      <c r="O38" s="19"/>
      <c r="P38" s="19"/>
      <c r="Q38" s="20" t="str">
        <f t="shared" si="11"/>
        <v>#DIV/0!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4"/>
      <c r="B39" s="16"/>
      <c r="C39" s="16"/>
      <c r="D39" s="16"/>
      <c r="E39" s="16"/>
      <c r="F39" s="24"/>
      <c r="G39" s="24"/>
      <c r="H39" s="18" t="str">
        <f t="shared" si="8"/>
        <v>#DIV/0!</v>
      </c>
      <c r="I39" s="18" t="str">
        <f t="shared" si="9"/>
        <v>#DIV/0!</v>
      </c>
      <c r="J39" s="23"/>
      <c r="K39" s="23"/>
      <c r="L39" s="16"/>
      <c r="M39" s="16"/>
      <c r="N39" s="18" t="str">
        <f t="shared" si="10"/>
        <v>#DIV/0!</v>
      </c>
      <c r="O39" s="19"/>
      <c r="P39" s="19"/>
      <c r="Q39" s="20" t="str">
        <f t="shared" si="11"/>
        <v>#DIV/0!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/>
      <c r="B40" s="17"/>
      <c r="C40" s="17"/>
      <c r="D40" s="17"/>
      <c r="E40" s="17"/>
      <c r="F40" s="24"/>
      <c r="G40" s="24"/>
      <c r="H40" s="18" t="str">
        <f t="shared" si="8"/>
        <v>#DIV/0!</v>
      </c>
      <c r="I40" s="18" t="str">
        <f t="shared" si="9"/>
        <v>#DIV/0!</v>
      </c>
      <c r="J40" s="24"/>
      <c r="K40" s="24"/>
      <c r="L40" s="17"/>
      <c r="M40" s="17"/>
      <c r="N40" s="18" t="str">
        <f t="shared" si="10"/>
        <v>#DIV/0!</v>
      </c>
      <c r="O40" s="19"/>
      <c r="P40" s="19"/>
      <c r="Q40" s="20" t="str">
        <f t="shared" si="11"/>
        <v>#DIV/0!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/>
      <c r="B41" s="17"/>
      <c r="C41" s="17"/>
      <c r="D41" s="17"/>
      <c r="E41" s="17"/>
      <c r="F41" s="24"/>
      <c r="G41" s="24"/>
      <c r="H41" s="18" t="str">
        <f t="shared" si="8"/>
        <v>#DIV/0!</v>
      </c>
      <c r="I41" s="18" t="str">
        <f t="shared" si="9"/>
        <v>#DIV/0!</v>
      </c>
      <c r="J41" s="24"/>
      <c r="K41" s="24"/>
      <c r="L41" s="17"/>
      <c r="M41" s="17"/>
      <c r="N41" s="18" t="str">
        <f t="shared" si="10"/>
        <v>#DIV/0!</v>
      </c>
      <c r="O41" s="19"/>
      <c r="P41" s="19"/>
      <c r="Q41" s="20" t="str">
        <f t="shared" si="11"/>
        <v>#DIV/0!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/>
      <c r="B42" s="17"/>
      <c r="C42" s="17"/>
      <c r="D42" s="17"/>
      <c r="E42" s="17"/>
      <c r="F42" s="24"/>
      <c r="G42" s="24"/>
      <c r="H42" s="18" t="str">
        <f t="shared" si="8"/>
        <v>#DIV/0!</v>
      </c>
      <c r="I42" s="18" t="str">
        <f t="shared" si="9"/>
        <v>#DIV/0!</v>
      </c>
      <c r="J42" s="24"/>
      <c r="K42" s="24"/>
      <c r="L42" s="17"/>
      <c r="M42" s="17"/>
      <c r="N42" s="18" t="str">
        <f t="shared" si="10"/>
        <v>#DIV/0!</v>
      </c>
      <c r="O42" s="19"/>
      <c r="P42" s="19"/>
      <c r="Q42" s="20" t="str">
        <f t="shared" si="11"/>
        <v>#DIV/0!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/>
      <c r="B43" s="17"/>
      <c r="C43" s="17"/>
      <c r="D43" s="17"/>
      <c r="E43" s="17"/>
      <c r="F43" s="24"/>
      <c r="G43" s="24"/>
      <c r="H43" s="18" t="str">
        <f t="shared" si="8"/>
        <v>#DIV/0!</v>
      </c>
      <c r="I43" s="18" t="str">
        <f t="shared" si="9"/>
        <v>#DIV/0!</v>
      </c>
      <c r="J43" s="24"/>
      <c r="K43" s="24"/>
      <c r="L43" s="17"/>
      <c r="M43" s="17"/>
      <c r="N43" s="18" t="str">
        <f t="shared" si="10"/>
        <v>#DIV/0!</v>
      </c>
      <c r="O43" s="19"/>
      <c r="P43" s="19"/>
      <c r="Q43" s="20" t="str">
        <f t="shared" si="11"/>
        <v>#DIV/0!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/>
      <c r="B44" s="17"/>
      <c r="C44" s="17"/>
      <c r="D44" s="17"/>
      <c r="E44" s="17"/>
      <c r="F44" s="24"/>
      <c r="G44" s="24"/>
      <c r="H44" s="18" t="str">
        <f t="shared" si="8"/>
        <v>#DIV/0!</v>
      </c>
      <c r="I44" s="18" t="str">
        <f t="shared" si="9"/>
        <v>#DIV/0!</v>
      </c>
      <c r="J44" s="24"/>
      <c r="K44" s="24"/>
      <c r="L44" s="17"/>
      <c r="M44" s="17"/>
      <c r="N44" s="18" t="str">
        <f t="shared" si="10"/>
        <v>#DIV/0!</v>
      </c>
      <c r="O44" s="19"/>
      <c r="P44" s="19"/>
      <c r="Q44" s="20" t="str">
        <f t="shared" si="11"/>
        <v>#DIV/0!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/>
      <c r="B45" s="17"/>
      <c r="C45" s="17"/>
      <c r="D45" s="17"/>
      <c r="E45" s="24"/>
      <c r="F45" s="24"/>
      <c r="G45" s="24"/>
      <c r="H45" s="18" t="str">
        <f t="shared" si="8"/>
        <v>#DIV/0!</v>
      </c>
      <c r="I45" s="18" t="str">
        <f t="shared" si="9"/>
        <v>#DIV/0!</v>
      </c>
      <c r="J45" s="24"/>
      <c r="K45" s="24"/>
      <c r="L45" s="17"/>
      <c r="M45" s="17"/>
      <c r="N45" s="18" t="str">
        <f t="shared" si="10"/>
        <v>#DIV/0!</v>
      </c>
      <c r="O45" s="19"/>
      <c r="P45" s="19"/>
      <c r="Q45" s="20" t="str">
        <f t="shared" si="11"/>
        <v>#DIV/0!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/>
      <c r="B46" s="17"/>
      <c r="C46" s="17"/>
      <c r="D46" s="17"/>
      <c r="E46" s="17"/>
      <c r="F46" s="24"/>
      <c r="G46" s="24"/>
      <c r="H46" s="18" t="str">
        <f t="shared" si="8"/>
        <v>#DIV/0!</v>
      </c>
      <c r="I46" s="18" t="str">
        <f t="shared" si="9"/>
        <v>#DIV/0!</v>
      </c>
      <c r="J46" s="24"/>
      <c r="K46" s="24"/>
      <c r="L46" s="17"/>
      <c r="M46" s="17"/>
      <c r="N46" s="18" t="str">
        <f t="shared" si="10"/>
        <v>#DIV/0!</v>
      </c>
      <c r="O46" s="19"/>
      <c r="P46" s="19"/>
      <c r="Q46" s="20" t="str">
        <f t="shared" si="11"/>
        <v>#DIV/0!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/>
      <c r="B47" s="17"/>
      <c r="C47" s="17"/>
      <c r="D47" s="24"/>
      <c r="E47" s="24"/>
      <c r="F47" s="24"/>
      <c r="G47" s="24"/>
      <c r="H47" s="18" t="str">
        <f t="shared" si="8"/>
        <v>#DIV/0!</v>
      </c>
      <c r="I47" s="18" t="str">
        <f t="shared" si="9"/>
        <v>#DIV/0!</v>
      </c>
      <c r="J47" s="24"/>
      <c r="K47" s="24"/>
      <c r="L47" s="17"/>
      <c r="M47" s="17"/>
      <c r="N47" s="18" t="str">
        <f t="shared" si="10"/>
        <v>#DIV/0!</v>
      </c>
      <c r="O47" s="19"/>
      <c r="P47" s="19"/>
      <c r="Q47" s="20" t="str">
        <f t="shared" si="11"/>
        <v>#DIV/0!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25"/>
      <c r="B48" s="24"/>
      <c r="C48" s="24"/>
      <c r="D48" s="24"/>
      <c r="E48" s="24"/>
      <c r="F48" s="24"/>
      <c r="G48" s="24"/>
      <c r="H48" s="18" t="str">
        <f t="shared" si="8"/>
        <v>#DIV/0!</v>
      </c>
      <c r="I48" s="18" t="str">
        <f t="shared" si="9"/>
        <v>#DIV/0!</v>
      </c>
      <c r="J48" s="24"/>
      <c r="K48" s="24"/>
      <c r="L48" s="24"/>
      <c r="M48" s="24"/>
      <c r="N48" s="18" t="str">
        <f t="shared" si="10"/>
        <v>#DIV/0!</v>
      </c>
      <c r="O48" s="21"/>
      <c r="P48" s="21"/>
      <c r="Q48" s="20" t="str">
        <f t="shared" si="11"/>
        <v>#DIV/0!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8"/>
        <v>#DIV/0!</v>
      </c>
      <c r="I49" s="18" t="str">
        <f t="shared" si="9"/>
        <v>#DIV/0!</v>
      </c>
      <c r="J49" s="24"/>
      <c r="K49" s="24"/>
      <c r="L49" s="24"/>
      <c r="M49" s="24"/>
      <c r="N49" s="18" t="str">
        <f t="shared" si="10"/>
        <v>#DIV/0!</v>
      </c>
      <c r="O49" s="21"/>
      <c r="P49" s="21"/>
      <c r="Q49" s="20" t="str">
        <f t="shared" si="11"/>
        <v>#DIV/0!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8"/>
        <v>#DIV/0!</v>
      </c>
      <c r="I50" s="18" t="str">
        <f t="shared" si="9"/>
        <v>#DIV/0!</v>
      </c>
      <c r="J50" s="24"/>
      <c r="K50" s="24"/>
      <c r="L50" s="24"/>
      <c r="M50" s="24"/>
      <c r="N50" s="18" t="str">
        <f t="shared" si="10"/>
        <v>#DIV/0!</v>
      </c>
      <c r="O50" s="21"/>
      <c r="P50" s="21"/>
      <c r="Q50" s="20" t="str">
        <f t="shared" si="11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8"/>
        <v>#DIV/0!</v>
      </c>
      <c r="I51" s="18" t="str">
        <f t="shared" si="9"/>
        <v>#DIV/0!</v>
      </c>
      <c r="J51" s="24"/>
      <c r="K51" s="24"/>
      <c r="L51" s="24"/>
      <c r="M51" s="24"/>
      <c r="N51" s="18" t="str">
        <f t="shared" si="10"/>
        <v>#DIV/0!</v>
      </c>
      <c r="O51" s="21"/>
      <c r="P51" s="21"/>
      <c r="Q51" s="20" t="str">
        <f t="shared" si="11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8"/>
        <v>#DIV/0!</v>
      </c>
      <c r="I52" s="18" t="str">
        <f t="shared" si="9"/>
        <v>#DIV/0!</v>
      </c>
      <c r="J52" s="24"/>
      <c r="K52" s="24"/>
      <c r="L52" s="24"/>
      <c r="M52" s="24"/>
      <c r="N52" s="18" t="str">
        <f t="shared" si="10"/>
        <v>#DIV/0!</v>
      </c>
      <c r="O52" s="21"/>
      <c r="P52" s="21"/>
      <c r="Q52" s="20" t="str">
        <f t="shared" si="11"/>
        <v>#DIV/0!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8"/>
        <v>#DIV/0!</v>
      </c>
      <c r="I53" s="18" t="str">
        <f t="shared" si="9"/>
        <v>#DIV/0!</v>
      </c>
      <c r="J53" s="24"/>
      <c r="K53" s="24"/>
      <c r="L53" s="24"/>
      <c r="M53" s="24"/>
      <c r="N53" s="18" t="str">
        <f t="shared" si="10"/>
        <v>#DIV/0!</v>
      </c>
      <c r="O53" s="21"/>
      <c r="P53" s="21"/>
      <c r="Q53" s="20" t="str">
        <f t="shared" si="11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9" t="s">
        <v>15</v>
      </c>
      <c r="B55" s="26">
        <f t="shared" ref="B55:G55" si="12">SUM(B37:B54)</f>
        <v>27</v>
      </c>
      <c r="C55" s="26">
        <f t="shared" si="12"/>
        <v>12</v>
      </c>
      <c r="D55" s="26">
        <f t="shared" si="12"/>
        <v>12</v>
      </c>
      <c r="E55" s="26">
        <f t="shared" si="12"/>
        <v>3</v>
      </c>
      <c r="F55" s="26">
        <f t="shared" si="12"/>
        <v>0</v>
      </c>
      <c r="G55" s="26">
        <f t="shared" si="12"/>
        <v>0</v>
      </c>
      <c r="H55" s="18">
        <f t="shared" si="8"/>
        <v>1</v>
      </c>
      <c r="I55" s="18">
        <f t="shared" si="9"/>
        <v>0.8888888889</v>
      </c>
      <c r="J55" s="26">
        <f t="shared" ref="J55:M55" si="13">SUM(J37:J54)</f>
        <v>2</v>
      </c>
      <c r="K55" s="26">
        <f t="shared" si="13"/>
        <v>2</v>
      </c>
      <c r="L55" s="26">
        <f t="shared" si="13"/>
        <v>24</v>
      </c>
      <c r="M55" s="26">
        <f t="shared" si="13"/>
        <v>24</v>
      </c>
      <c r="N55" s="18">
        <f t="shared" si="10"/>
        <v>1</v>
      </c>
      <c r="O55" s="27">
        <f t="shared" ref="O55:P55" si="14">SUM(O37:O54)</f>
        <v>24</v>
      </c>
      <c r="P55" s="27">
        <f t="shared" si="14"/>
        <v>24</v>
      </c>
      <c r="Q55" s="20">
        <f t="shared" si="11"/>
        <v>1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Q56" s="95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89" t="s">
        <v>27</v>
      </c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0" t="s">
        <v>4</v>
      </c>
      <c r="B58" s="32" t="s">
        <v>16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3">
        <v>1.0</v>
      </c>
      <c r="B59" s="32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93">
        <v>2.0</v>
      </c>
      <c r="B60" s="3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/>
    <row r="62" ht="14.25" customHeight="1"/>
    <row r="63" ht="14.25" customHeight="1">
      <c r="A63" s="63" t="s">
        <v>20</v>
      </c>
      <c r="Q63" s="95"/>
    </row>
    <row r="64" ht="14.25" customHeight="1">
      <c r="Q64" s="95"/>
    </row>
    <row r="65" ht="14.25" customHeight="1">
      <c r="A65" s="3" t="s">
        <v>1218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Q65" s="95"/>
    </row>
    <row r="66" ht="14.25" customHeight="1">
      <c r="A66" s="35" t="s">
        <v>33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135" t="s">
        <v>3</v>
      </c>
      <c r="P66" s="33"/>
      <c r="Q66" s="34"/>
    </row>
    <row r="67" ht="14.25" customHeight="1">
      <c r="A67" s="9" t="s">
        <v>4</v>
      </c>
      <c r="B67" s="11" t="s">
        <v>5</v>
      </c>
      <c r="C67" s="11" t="s">
        <v>6</v>
      </c>
      <c r="D67" s="11">
        <v>4.0</v>
      </c>
      <c r="E67" s="11">
        <v>3.0</v>
      </c>
      <c r="F67" s="11">
        <v>2.0</v>
      </c>
      <c r="G67" s="11" t="s">
        <v>7</v>
      </c>
      <c r="H67" s="11" t="s">
        <v>8</v>
      </c>
      <c r="I67" s="11" t="s">
        <v>9</v>
      </c>
      <c r="J67" s="11" t="s">
        <v>10</v>
      </c>
      <c r="K67" s="11" t="s">
        <v>11</v>
      </c>
      <c r="L67" s="11" t="s">
        <v>12</v>
      </c>
      <c r="M67" s="11" t="s">
        <v>11</v>
      </c>
      <c r="N67" s="11" t="s">
        <v>13</v>
      </c>
      <c r="O67" s="140" t="s">
        <v>12</v>
      </c>
      <c r="P67" s="140" t="s">
        <v>11</v>
      </c>
      <c r="Q67" s="141" t="s">
        <v>14</v>
      </c>
    </row>
    <row r="68" ht="14.25" customHeight="1">
      <c r="A68" s="15" t="s">
        <v>466</v>
      </c>
      <c r="B68" s="16">
        <v>27.0</v>
      </c>
      <c r="C68" s="16">
        <v>10.0</v>
      </c>
      <c r="D68" s="16">
        <v>13.0</v>
      </c>
      <c r="E68" s="16">
        <v>4.0</v>
      </c>
      <c r="F68" s="17">
        <v>0.0</v>
      </c>
      <c r="G68" s="17">
        <v>0.0</v>
      </c>
      <c r="H68" s="18">
        <f t="shared" ref="H68:H86" si="15">(C68+D68+E68)/B68</f>
        <v>1</v>
      </c>
      <c r="I68" s="18">
        <f t="shared" ref="I68:I86" si="16">(C68+D68)/B68</f>
        <v>0.8518518519</v>
      </c>
      <c r="J68" s="16">
        <v>2.0</v>
      </c>
      <c r="K68" s="16">
        <v>2.0</v>
      </c>
      <c r="L68" s="16">
        <v>22.0</v>
      </c>
      <c r="M68" s="16">
        <v>22.0</v>
      </c>
      <c r="N68" s="18">
        <f t="shared" ref="N68:N86" si="17">M68/L68</f>
        <v>1</v>
      </c>
      <c r="O68" s="19">
        <v>22.0</v>
      </c>
      <c r="P68" s="19">
        <v>22.0</v>
      </c>
      <c r="Q68" s="20">
        <f t="shared" ref="Q68:Q86" si="18">P68/O68</f>
        <v>1</v>
      </c>
    </row>
    <row r="69" ht="14.25" customHeight="1">
      <c r="A69" s="15"/>
      <c r="B69" s="16"/>
      <c r="C69" s="17"/>
      <c r="D69" s="16"/>
      <c r="E69" s="16"/>
      <c r="F69" s="24"/>
      <c r="G69" s="24"/>
      <c r="H69" s="18" t="str">
        <f t="shared" si="15"/>
        <v>#DIV/0!</v>
      </c>
      <c r="I69" s="18" t="str">
        <f t="shared" si="16"/>
        <v>#DIV/0!</v>
      </c>
      <c r="J69" s="23"/>
      <c r="K69" s="23"/>
      <c r="L69" s="16"/>
      <c r="M69" s="16"/>
      <c r="N69" s="18" t="str">
        <f t="shared" si="17"/>
        <v>#DIV/0!</v>
      </c>
      <c r="O69" s="19"/>
      <c r="P69" s="19"/>
      <c r="Q69" s="20" t="str">
        <f t="shared" si="18"/>
        <v>#DIV/0!</v>
      </c>
    </row>
    <row r="70" ht="14.25" customHeight="1">
      <c r="A70" s="154"/>
      <c r="B70" s="16"/>
      <c r="C70" s="16"/>
      <c r="D70" s="16"/>
      <c r="E70" s="16"/>
      <c r="F70" s="24"/>
      <c r="G70" s="24"/>
      <c r="H70" s="18" t="str">
        <f t="shared" si="15"/>
        <v>#DIV/0!</v>
      </c>
      <c r="I70" s="18" t="str">
        <f t="shared" si="16"/>
        <v>#DIV/0!</v>
      </c>
      <c r="J70" s="23"/>
      <c r="K70" s="23"/>
      <c r="L70" s="16"/>
      <c r="M70" s="16"/>
      <c r="N70" s="18" t="str">
        <f t="shared" si="17"/>
        <v>#DIV/0!</v>
      </c>
      <c r="O70" s="19"/>
      <c r="P70" s="19"/>
      <c r="Q70" s="20" t="str">
        <f t="shared" si="18"/>
        <v>#DIV/0!</v>
      </c>
    </row>
    <row r="71" ht="14.25" customHeight="1">
      <c r="A71" s="15"/>
      <c r="B71" s="17"/>
      <c r="C71" s="17"/>
      <c r="D71" s="17"/>
      <c r="E71" s="17"/>
      <c r="F71" s="24"/>
      <c r="G71" s="24"/>
      <c r="H71" s="18" t="str">
        <f t="shared" si="15"/>
        <v>#DIV/0!</v>
      </c>
      <c r="I71" s="18" t="str">
        <f t="shared" si="16"/>
        <v>#DIV/0!</v>
      </c>
      <c r="J71" s="24"/>
      <c r="K71" s="24"/>
      <c r="L71" s="17"/>
      <c r="M71" s="17"/>
      <c r="N71" s="18" t="str">
        <f t="shared" si="17"/>
        <v>#DIV/0!</v>
      </c>
      <c r="O71" s="19"/>
      <c r="P71" s="19"/>
      <c r="Q71" s="20" t="str">
        <f t="shared" si="18"/>
        <v>#DIV/0!</v>
      </c>
    </row>
    <row r="72" ht="14.25" customHeight="1">
      <c r="A72" s="15"/>
      <c r="B72" s="17"/>
      <c r="C72" s="17"/>
      <c r="D72" s="17"/>
      <c r="E72" s="17"/>
      <c r="F72" s="24"/>
      <c r="G72" s="24"/>
      <c r="H72" s="18" t="str">
        <f t="shared" si="15"/>
        <v>#DIV/0!</v>
      </c>
      <c r="I72" s="18" t="str">
        <f t="shared" si="16"/>
        <v>#DIV/0!</v>
      </c>
      <c r="J72" s="24"/>
      <c r="K72" s="24"/>
      <c r="L72" s="17"/>
      <c r="M72" s="17"/>
      <c r="N72" s="18" t="str">
        <f t="shared" si="17"/>
        <v>#DIV/0!</v>
      </c>
      <c r="O72" s="19"/>
      <c r="P72" s="19"/>
      <c r="Q72" s="20" t="str">
        <f t="shared" si="18"/>
        <v>#DIV/0!</v>
      </c>
    </row>
    <row r="73" ht="14.25" customHeight="1">
      <c r="A73" s="15"/>
      <c r="B73" s="17"/>
      <c r="C73" s="17"/>
      <c r="D73" s="17"/>
      <c r="E73" s="17"/>
      <c r="F73" s="24"/>
      <c r="G73" s="24"/>
      <c r="H73" s="18" t="str">
        <f t="shared" si="15"/>
        <v>#DIV/0!</v>
      </c>
      <c r="I73" s="18" t="str">
        <f t="shared" si="16"/>
        <v>#DIV/0!</v>
      </c>
      <c r="J73" s="24"/>
      <c r="K73" s="24"/>
      <c r="L73" s="17"/>
      <c r="M73" s="17"/>
      <c r="N73" s="18" t="str">
        <f t="shared" si="17"/>
        <v>#DIV/0!</v>
      </c>
      <c r="O73" s="19"/>
      <c r="P73" s="19"/>
      <c r="Q73" s="20" t="str">
        <f t="shared" si="18"/>
        <v>#DIV/0!</v>
      </c>
    </row>
    <row r="74" ht="14.25" customHeight="1">
      <c r="A74" s="15"/>
      <c r="B74" s="17"/>
      <c r="C74" s="17"/>
      <c r="D74" s="17"/>
      <c r="E74" s="17"/>
      <c r="F74" s="24"/>
      <c r="G74" s="24"/>
      <c r="H74" s="18" t="str">
        <f t="shared" si="15"/>
        <v>#DIV/0!</v>
      </c>
      <c r="I74" s="18" t="str">
        <f t="shared" si="16"/>
        <v>#DIV/0!</v>
      </c>
      <c r="J74" s="24"/>
      <c r="K74" s="24"/>
      <c r="L74" s="17"/>
      <c r="M74" s="17"/>
      <c r="N74" s="18" t="str">
        <f t="shared" si="17"/>
        <v>#DIV/0!</v>
      </c>
      <c r="O74" s="19"/>
      <c r="P74" s="19"/>
      <c r="Q74" s="20" t="str">
        <f t="shared" si="18"/>
        <v>#DIV/0!</v>
      </c>
    </row>
    <row r="75" ht="14.25" customHeight="1">
      <c r="A75" s="15"/>
      <c r="B75" s="17"/>
      <c r="C75" s="17"/>
      <c r="D75" s="17"/>
      <c r="E75" s="17"/>
      <c r="F75" s="24"/>
      <c r="G75" s="24"/>
      <c r="H75" s="18" t="str">
        <f t="shared" si="15"/>
        <v>#DIV/0!</v>
      </c>
      <c r="I75" s="18" t="str">
        <f t="shared" si="16"/>
        <v>#DIV/0!</v>
      </c>
      <c r="J75" s="24"/>
      <c r="K75" s="24"/>
      <c r="L75" s="17"/>
      <c r="M75" s="17"/>
      <c r="N75" s="18" t="str">
        <f t="shared" si="17"/>
        <v>#DIV/0!</v>
      </c>
      <c r="O75" s="19"/>
      <c r="P75" s="19"/>
      <c r="Q75" s="20" t="str">
        <f t="shared" si="18"/>
        <v>#DIV/0!</v>
      </c>
    </row>
    <row r="76" ht="14.25" customHeight="1">
      <c r="A76" s="15"/>
      <c r="B76" s="17"/>
      <c r="C76" s="17"/>
      <c r="D76" s="17"/>
      <c r="E76" s="17"/>
      <c r="F76" s="24"/>
      <c r="G76" s="24"/>
      <c r="H76" s="18" t="str">
        <f t="shared" si="15"/>
        <v>#DIV/0!</v>
      </c>
      <c r="I76" s="18" t="str">
        <f t="shared" si="16"/>
        <v>#DIV/0!</v>
      </c>
      <c r="J76" s="24"/>
      <c r="K76" s="24"/>
      <c r="L76" s="17"/>
      <c r="M76" s="17"/>
      <c r="N76" s="18" t="str">
        <f t="shared" si="17"/>
        <v>#DIV/0!</v>
      </c>
      <c r="O76" s="19"/>
      <c r="P76" s="19"/>
      <c r="Q76" s="20" t="str">
        <f t="shared" si="18"/>
        <v>#DIV/0!</v>
      </c>
    </row>
    <row r="77" ht="14.25" customHeight="1">
      <c r="A77" s="15"/>
      <c r="B77" s="17"/>
      <c r="C77" s="17"/>
      <c r="D77" s="17"/>
      <c r="E77" s="17"/>
      <c r="F77" s="24"/>
      <c r="G77" s="24"/>
      <c r="H77" s="18" t="str">
        <f t="shared" si="15"/>
        <v>#DIV/0!</v>
      </c>
      <c r="I77" s="18" t="str">
        <f t="shared" si="16"/>
        <v>#DIV/0!</v>
      </c>
      <c r="J77" s="24"/>
      <c r="K77" s="24"/>
      <c r="L77" s="17"/>
      <c r="M77" s="17"/>
      <c r="N77" s="18" t="str">
        <f t="shared" si="17"/>
        <v>#DIV/0!</v>
      </c>
      <c r="O77" s="19"/>
      <c r="P77" s="19"/>
      <c r="Q77" s="20" t="str">
        <f t="shared" si="18"/>
        <v>#DIV/0!</v>
      </c>
    </row>
    <row r="78" ht="14.25" customHeight="1">
      <c r="A78" s="15"/>
      <c r="B78" s="17"/>
      <c r="C78" s="17"/>
      <c r="D78" s="17"/>
      <c r="E78" s="17"/>
      <c r="F78" s="24"/>
      <c r="G78" s="24"/>
      <c r="H78" s="18" t="str">
        <f t="shared" si="15"/>
        <v>#DIV/0!</v>
      </c>
      <c r="I78" s="18" t="str">
        <f t="shared" si="16"/>
        <v>#DIV/0!</v>
      </c>
      <c r="J78" s="24"/>
      <c r="K78" s="24"/>
      <c r="L78" s="17"/>
      <c r="M78" s="17"/>
      <c r="N78" s="18" t="str">
        <f t="shared" si="17"/>
        <v>#DIV/0!</v>
      </c>
      <c r="O78" s="19"/>
      <c r="P78" s="19"/>
      <c r="Q78" s="20" t="str">
        <f t="shared" si="18"/>
        <v>#DIV/0!</v>
      </c>
    </row>
    <row r="79" ht="14.25" customHeight="1">
      <c r="A79" s="25"/>
      <c r="B79" s="24"/>
      <c r="C79" s="24"/>
      <c r="D79" s="24"/>
      <c r="E79" s="24"/>
      <c r="F79" s="24"/>
      <c r="G79" s="24"/>
      <c r="H79" s="18" t="str">
        <f t="shared" si="15"/>
        <v>#DIV/0!</v>
      </c>
      <c r="I79" s="18" t="str">
        <f t="shared" si="16"/>
        <v>#DIV/0!</v>
      </c>
      <c r="J79" s="24"/>
      <c r="K79" s="24"/>
      <c r="L79" s="24"/>
      <c r="M79" s="24"/>
      <c r="N79" s="18" t="str">
        <f t="shared" si="17"/>
        <v>#DIV/0!</v>
      </c>
      <c r="O79" s="21"/>
      <c r="P79" s="21"/>
      <c r="Q79" s="20" t="str">
        <f t="shared" si="18"/>
        <v>#DIV/0!</v>
      </c>
    </row>
    <row r="80" ht="14.25" customHeight="1">
      <c r="A80" s="25"/>
      <c r="B80" s="24"/>
      <c r="C80" s="24"/>
      <c r="D80" s="24"/>
      <c r="E80" s="24"/>
      <c r="F80" s="24"/>
      <c r="G80" s="24"/>
      <c r="H80" s="18" t="str">
        <f t="shared" si="15"/>
        <v>#DIV/0!</v>
      </c>
      <c r="I80" s="18" t="str">
        <f t="shared" si="16"/>
        <v>#DIV/0!</v>
      </c>
      <c r="J80" s="24"/>
      <c r="K80" s="24"/>
      <c r="L80" s="24"/>
      <c r="M80" s="24"/>
      <c r="N80" s="18" t="str">
        <f t="shared" si="17"/>
        <v>#DIV/0!</v>
      </c>
      <c r="O80" s="21"/>
      <c r="P80" s="21"/>
      <c r="Q80" s="20" t="str">
        <f t="shared" si="18"/>
        <v>#DIV/0!</v>
      </c>
    </row>
    <row r="81" ht="14.25" customHeight="1">
      <c r="A81" s="25"/>
      <c r="B81" s="24"/>
      <c r="C81" s="24"/>
      <c r="D81" s="24"/>
      <c r="E81" s="24"/>
      <c r="F81" s="24"/>
      <c r="G81" s="24"/>
      <c r="H81" s="18" t="str">
        <f t="shared" si="15"/>
        <v>#DIV/0!</v>
      </c>
      <c r="I81" s="18" t="str">
        <f t="shared" si="16"/>
        <v>#DIV/0!</v>
      </c>
      <c r="J81" s="24"/>
      <c r="K81" s="24"/>
      <c r="L81" s="24"/>
      <c r="M81" s="24"/>
      <c r="N81" s="18" t="str">
        <f t="shared" si="17"/>
        <v>#DIV/0!</v>
      </c>
      <c r="O81" s="21"/>
      <c r="P81" s="21"/>
      <c r="Q81" s="20" t="str">
        <f t="shared" si="18"/>
        <v>#DIV/0!</v>
      </c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15"/>
        <v>#DIV/0!</v>
      </c>
      <c r="I82" s="18" t="str">
        <f t="shared" si="16"/>
        <v>#DIV/0!</v>
      </c>
      <c r="J82" s="24"/>
      <c r="K82" s="24"/>
      <c r="L82" s="24"/>
      <c r="M82" s="24"/>
      <c r="N82" s="18" t="str">
        <f t="shared" si="17"/>
        <v>#DIV/0!</v>
      </c>
      <c r="O82" s="21"/>
      <c r="P82" s="21"/>
      <c r="Q82" s="20" t="str">
        <f t="shared" si="18"/>
        <v>#DIV/0!</v>
      </c>
    </row>
    <row r="83" ht="14.25" customHeight="1">
      <c r="A83" s="25"/>
      <c r="B83" s="24"/>
      <c r="C83" s="24"/>
      <c r="D83" s="24"/>
      <c r="E83" s="24"/>
      <c r="F83" s="24"/>
      <c r="G83" s="24"/>
      <c r="H83" s="18" t="str">
        <f t="shared" si="15"/>
        <v>#DIV/0!</v>
      </c>
      <c r="I83" s="18" t="str">
        <f t="shared" si="16"/>
        <v>#DIV/0!</v>
      </c>
      <c r="J83" s="24"/>
      <c r="K83" s="24"/>
      <c r="L83" s="24"/>
      <c r="M83" s="24"/>
      <c r="N83" s="18" t="str">
        <f t="shared" si="17"/>
        <v>#DIV/0!</v>
      </c>
      <c r="O83" s="21"/>
      <c r="P83" s="21"/>
      <c r="Q83" s="20" t="str">
        <f t="shared" si="18"/>
        <v>#DIV/0!</v>
      </c>
    </row>
    <row r="84" ht="14.25" customHeight="1">
      <c r="A84" s="25"/>
      <c r="B84" s="24"/>
      <c r="C84" s="24"/>
      <c r="D84" s="24"/>
      <c r="E84" s="24"/>
      <c r="F84" s="24"/>
      <c r="G84" s="24"/>
      <c r="H84" s="18" t="str">
        <f t="shared" si="15"/>
        <v>#DIV/0!</v>
      </c>
      <c r="I84" s="18" t="str">
        <f t="shared" si="16"/>
        <v>#DIV/0!</v>
      </c>
      <c r="J84" s="24"/>
      <c r="K84" s="24"/>
      <c r="L84" s="24"/>
      <c r="M84" s="24"/>
      <c r="N84" s="18" t="str">
        <f t="shared" si="17"/>
        <v>#DIV/0!</v>
      </c>
      <c r="O84" s="21"/>
      <c r="P84" s="21"/>
      <c r="Q84" s="20" t="str">
        <f t="shared" si="18"/>
        <v>#DIV/0!</v>
      </c>
    </row>
    <row r="85" ht="14.25" customHeight="1">
      <c r="A85" s="25"/>
      <c r="B85" s="24"/>
      <c r="C85" s="24"/>
      <c r="D85" s="24"/>
      <c r="E85" s="24"/>
      <c r="F85" s="24"/>
      <c r="G85" s="24"/>
      <c r="H85" s="18" t="str">
        <f t="shared" si="15"/>
        <v>#DIV/0!</v>
      </c>
      <c r="I85" s="18" t="str">
        <f t="shared" si="16"/>
        <v>#DIV/0!</v>
      </c>
      <c r="J85" s="24"/>
      <c r="K85" s="24"/>
      <c r="L85" s="24"/>
      <c r="M85" s="24"/>
      <c r="N85" s="18" t="str">
        <f t="shared" si="17"/>
        <v>#DIV/0!</v>
      </c>
      <c r="O85" s="21"/>
      <c r="P85" s="21"/>
      <c r="Q85" s="20" t="str">
        <f t="shared" si="18"/>
        <v>#DIV/0!</v>
      </c>
    </row>
    <row r="86" ht="14.25" customHeight="1">
      <c r="A86" s="9" t="s">
        <v>15</v>
      </c>
      <c r="B86" s="26">
        <f t="shared" ref="B86:G86" si="19">SUM(B68:B85)</f>
        <v>27</v>
      </c>
      <c r="C86" s="26">
        <f t="shared" si="19"/>
        <v>10</v>
      </c>
      <c r="D86" s="26">
        <f t="shared" si="19"/>
        <v>13</v>
      </c>
      <c r="E86" s="26">
        <f t="shared" si="19"/>
        <v>4</v>
      </c>
      <c r="F86" s="26">
        <f t="shared" si="19"/>
        <v>0</v>
      </c>
      <c r="G86" s="26">
        <f t="shared" si="19"/>
        <v>0</v>
      </c>
      <c r="H86" s="18">
        <f t="shared" si="15"/>
        <v>1</v>
      </c>
      <c r="I86" s="18">
        <f t="shared" si="16"/>
        <v>0.8518518519</v>
      </c>
      <c r="J86" s="26">
        <f t="shared" ref="J86:M86" si="20">SUM(J68:J85)</f>
        <v>2</v>
      </c>
      <c r="K86" s="26">
        <f t="shared" si="20"/>
        <v>2</v>
      </c>
      <c r="L86" s="26">
        <f t="shared" si="20"/>
        <v>22</v>
      </c>
      <c r="M86" s="26">
        <f t="shared" si="20"/>
        <v>22</v>
      </c>
      <c r="N86" s="18">
        <f t="shared" si="17"/>
        <v>1</v>
      </c>
      <c r="O86" s="27">
        <f t="shared" ref="O86:P86" si="21">SUM(O68:O85)</f>
        <v>22</v>
      </c>
      <c r="P86" s="27">
        <f t="shared" si="21"/>
        <v>22</v>
      </c>
      <c r="Q86" s="20">
        <f t="shared" si="18"/>
        <v>1</v>
      </c>
    </row>
    <row r="87" ht="14.2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Q87" s="95"/>
    </row>
    <row r="88" ht="14.25" customHeight="1">
      <c r="A88" s="89" t="s">
        <v>27</v>
      </c>
      <c r="B88" s="30"/>
      <c r="C88" s="30"/>
      <c r="D88" s="30"/>
      <c r="E88" s="30"/>
      <c r="F88" s="30"/>
      <c r="G88" s="88"/>
      <c r="H88" s="30"/>
      <c r="I88" s="30"/>
      <c r="J88" s="30"/>
      <c r="K88" s="30"/>
      <c r="L88" s="30"/>
      <c r="M88" s="30"/>
      <c r="N88" s="30"/>
    </row>
    <row r="89" ht="14.25" customHeight="1">
      <c r="A89" s="90" t="s">
        <v>4</v>
      </c>
      <c r="B89" s="32" t="s">
        <v>16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93">
        <v>1.0</v>
      </c>
      <c r="B90" s="3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93">
        <v>2.0</v>
      </c>
      <c r="B91" s="3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/>
    <row r="93" ht="14.25" customHeight="1"/>
    <row r="94" ht="14.25" customHeight="1">
      <c r="A94" s="63" t="s">
        <v>20</v>
      </c>
      <c r="Q94" s="95"/>
    </row>
    <row r="95" ht="14.25" customHeight="1">
      <c r="Q95" s="95"/>
    </row>
    <row r="96" ht="14.25" customHeight="1">
      <c r="A96" s="3" t="s">
        <v>1218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Q96" s="95"/>
    </row>
    <row r="97" ht="14.25" customHeight="1">
      <c r="A97" s="35" t="s">
        <v>38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135" t="s">
        <v>3</v>
      </c>
      <c r="P97" s="33"/>
      <c r="Q97" s="34"/>
    </row>
    <row r="98" ht="14.25" customHeight="1">
      <c r="A98" s="9" t="s">
        <v>4</v>
      </c>
      <c r="B98" s="11" t="s">
        <v>5</v>
      </c>
      <c r="C98" s="11" t="s">
        <v>6</v>
      </c>
      <c r="D98" s="11">
        <v>4.0</v>
      </c>
      <c r="E98" s="11">
        <v>3.0</v>
      </c>
      <c r="F98" s="11">
        <v>2.0</v>
      </c>
      <c r="G98" s="11" t="s">
        <v>7</v>
      </c>
      <c r="H98" s="11" t="s">
        <v>8</v>
      </c>
      <c r="I98" s="11" t="s">
        <v>9</v>
      </c>
      <c r="J98" s="11" t="s">
        <v>10</v>
      </c>
      <c r="K98" s="11" t="s">
        <v>11</v>
      </c>
      <c r="L98" s="11" t="s">
        <v>12</v>
      </c>
      <c r="M98" s="11" t="s">
        <v>11</v>
      </c>
      <c r="N98" s="11" t="s">
        <v>13</v>
      </c>
      <c r="O98" s="140" t="s">
        <v>12</v>
      </c>
      <c r="P98" s="140" t="s">
        <v>11</v>
      </c>
      <c r="Q98" s="141" t="s">
        <v>14</v>
      </c>
    </row>
    <row r="99" ht="14.25" customHeight="1">
      <c r="A99" s="15" t="s">
        <v>466</v>
      </c>
      <c r="B99" s="16">
        <v>27.0</v>
      </c>
      <c r="C99" s="16">
        <v>4.0</v>
      </c>
      <c r="D99" s="16">
        <v>13.0</v>
      </c>
      <c r="E99" s="16">
        <v>10.0</v>
      </c>
      <c r="F99" s="17">
        <v>0.0</v>
      </c>
      <c r="G99" s="17">
        <v>0.0</v>
      </c>
      <c r="H99" s="18">
        <f t="shared" ref="H99:H117" si="22">(C99+D99+E99)/B99</f>
        <v>1</v>
      </c>
      <c r="I99" s="18">
        <f t="shared" ref="I99:I117" si="23">(C99+D99)/B99</f>
        <v>0.6296296296</v>
      </c>
      <c r="J99" s="16">
        <v>3.0</v>
      </c>
      <c r="K99" s="16">
        <v>3.0</v>
      </c>
      <c r="L99" s="16">
        <v>21.0</v>
      </c>
      <c r="M99" s="16">
        <v>21.0</v>
      </c>
      <c r="N99" s="18">
        <f t="shared" ref="N99:N117" si="24">M99/L99</f>
        <v>1</v>
      </c>
      <c r="O99" s="19">
        <v>21.0</v>
      </c>
      <c r="P99" s="19">
        <v>21.0</v>
      </c>
      <c r="Q99" s="20">
        <f t="shared" ref="Q99:Q117" si="25">P99/O99</f>
        <v>1</v>
      </c>
    </row>
    <row r="100" ht="14.25" customHeight="1">
      <c r="A100" s="15"/>
      <c r="B100" s="16"/>
      <c r="C100" s="17"/>
      <c r="D100" s="16"/>
      <c r="E100" s="16"/>
      <c r="F100" s="17"/>
      <c r="G100" s="17"/>
      <c r="H100" s="18" t="str">
        <f t="shared" si="22"/>
        <v>#DIV/0!</v>
      </c>
      <c r="I100" s="18" t="str">
        <f t="shared" si="23"/>
        <v>#DIV/0!</v>
      </c>
      <c r="J100" s="23"/>
      <c r="K100" s="23"/>
      <c r="L100" s="16"/>
      <c r="M100" s="16"/>
      <c r="N100" s="18" t="str">
        <f t="shared" si="24"/>
        <v>#DIV/0!</v>
      </c>
      <c r="O100" s="19"/>
      <c r="P100" s="19"/>
      <c r="Q100" s="20" t="str">
        <f t="shared" si="25"/>
        <v>#DIV/0!</v>
      </c>
    </row>
    <row r="101" ht="14.25" customHeight="1">
      <c r="A101" s="154"/>
      <c r="B101" s="16"/>
      <c r="C101" s="16"/>
      <c r="D101" s="16"/>
      <c r="E101" s="16"/>
      <c r="F101" s="17"/>
      <c r="G101" s="17"/>
      <c r="H101" s="18" t="str">
        <f t="shared" si="22"/>
        <v>#DIV/0!</v>
      </c>
      <c r="I101" s="18" t="str">
        <f t="shared" si="23"/>
        <v>#DIV/0!</v>
      </c>
      <c r="J101" s="23"/>
      <c r="K101" s="23"/>
      <c r="L101" s="16"/>
      <c r="M101" s="16"/>
      <c r="N101" s="18" t="str">
        <f t="shared" si="24"/>
        <v>#DIV/0!</v>
      </c>
      <c r="O101" s="19"/>
      <c r="P101" s="19"/>
      <c r="Q101" s="20" t="str">
        <f t="shared" si="25"/>
        <v>#DIV/0!</v>
      </c>
    </row>
    <row r="102" ht="14.25" customHeight="1">
      <c r="A102" s="15"/>
      <c r="B102" s="16"/>
      <c r="C102" s="17"/>
      <c r="D102" s="17"/>
      <c r="E102" s="17"/>
      <c r="F102" s="17"/>
      <c r="G102" s="17"/>
      <c r="H102" s="18" t="str">
        <f t="shared" si="22"/>
        <v>#DIV/0!</v>
      </c>
      <c r="I102" s="18" t="str">
        <f t="shared" si="23"/>
        <v>#DIV/0!</v>
      </c>
      <c r="J102" s="24"/>
      <c r="K102" s="24"/>
      <c r="L102" s="17"/>
      <c r="M102" s="17"/>
      <c r="N102" s="18" t="str">
        <f t="shared" si="24"/>
        <v>#DIV/0!</v>
      </c>
      <c r="O102" s="19"/>
      <c r="P102" s="19"/>
      <c r="Q102" s="20" t="str">
        <f t="shared" si="25"/>
        <v>#DIV/0!</v>
      </c>
    </row>
    <row r="103" ht="14.25" customHeight="1">
      <c r="A103" s="15"/>
      <c r="B103" s="16"/>
      <c r="C103" s="17"/>
      <c r="D103" s="17"/>
      <c r="E103" s="17"/>
      <c r="F103" s="17"/>
      <c r="G103" s="17"/>
      <c r="H103" s="18" t="str">
        <f t="shared" si="22"/>
        <v>#DIV/0!</v>
      </c>
      <c r="I103" s="18" t="str">
        <f t="shared" si="23"/>
        <v>#DIV/0!</v>
      </c>
      <c r="J103" s="24"/>
      <c r="K103" s="24"/>
      <c r="L103" s="17"/>
      <c r="M103" s="17"/>
      <c r="N103" s="18" t="str">
        <f t="shared" si="24"/>
        <v>#DIV/0!</v>
      </c>
      <c r="O103" s="19"/>
      <c r="P103" s="19"/>
      <c r="Q103" s="20" t="str">
        <f t="shared" si="25"/>
        <v>#DIV/0!</v>
      </c>
    </row>
    <row r="104" ht="14.25" customHeight="1">
      <c r="A104" s="15"/>
      <c r="B104" s="16"/>
      <c r="C104" s="17"/>
      <c r="D104" s="17"/>
      <c r="E104" s="17"/>
      <c r="F104" s="17"/>
      <c r="G104" s="17"/>
      <c r="H104" s="18" t="str">
        <f t="shared" si="22"/>
        <v>#DIV/0!</v>
      </c>
      <c r="I104" s="18" t="str">
        <f t="shared" si="23"/>
        <v>#DIV/0!</v>
      </c>
      <c r="J104" s="24"/>
      <c r="K104" s="24"/>
      <c r="L104" s="17"/>
      <c r="M104" s="17"/>
      <c r="N104" s="18" t="str">
        <f t="shared" si="24"/>
        <v>#DIV/0!</v>
      </c>
      <c r="O104" s="19"/>
      <c r="P104" s="19"/>
      <c r="Q104" s="20" t="str">
        <f t="shared" si="25"/>
        <v>#DIV/0!</v>
      </c>
    </row>
    <row r="105" ht="14.25" customHeight="1">
      <c r="A105" s="15"/>
      <c r="B105" s="17"/>
      <c r="C105" s="17"/>
      <c r="D105" s="17"/>
      <c r="E105" s="17"/>
      <c r="F105" s="17"/>
      <c r="G105" s="17"/>
      <c r="H105" s="18" t="str">
        <f t="shared" si="22"/>
        <v>#DIV/0!</v>
      </c>
      <c r="I105" s="18" t="str">
        <f t="shared" si="23"/>
        <v>#DIV/0!</v>
      </c>
      <c r="J105" s="24"/>
      <c r="K105" s="24"/>
      <c r="L105" s="17"/>
      <c r="M105" s="17"/>
      <c r="N105" s="18" t="str">
        <f t="shared" si="24"/>
        <v>#DIV/0!</v>
      </c>
      <c r="O105" s="19"/>
      <c r="P105" s="19"/>
      <c r="Q105" s="20" t="str">
        <f t="shared" si="25"/>
        <v>#DIV/0!</v>
      </c>
    </row>
    <row r="106" ht="14.25" customHeight="1">
      <c r="A106" s="15"/>
      <c r="B106" s="17"/>
      <c r="C106" s="17"/>
      <c r="D106" s="17"/>
      <c r="E106" s="17"/>
      <c r="F106" s="17"/>
      <c r="G106" s="17"/>
      <c r="H106" s="18" t="str">
        <f t="shared" si="22"/>
        <v>#DIV/0!</v>
      </c>
      <c r="I106" s="18" t="str">
        <f t="shared" si="23"/>
        <v>#DIV/0!</v>
      </c>
      <c r="J106" s="24"/>
      <c r="K106" s="24"/>
      <c r="L106" s="17"/>
      <c r="M106" s="17"/>
      <c r="N106" s="18" t="str">
        <f t="shared" si="24"/>
        <v>#DIV/0!</v>
      </c>
      <c r="O106" s="19"/>
      <c r="P106" s="19"/>
      <c r="Q106" s="20" t="str">
        <f t="shared" si="25"/>
        <v>#DIV/0!</v>
      </c>
    </row>
    <row r="107" ht="14.25" customHeight="1">
      <c r="A107" s="15"/>
      <c r="B107" s="17"/>
      <c r="C107" s="17"/>
      <c r="D107" s="17"/>
      <c r="E107" s="17"/>
      <c r="F107" s="17"/>
      <c r="G107" s="17"/>
      <c r="H107" s="18" t="str">
        <f t="shared" si="22"/>
        <v>#DIV/0!</v>
      </c>
      <c r="I107" s="18" t="str">
        <f t="shared" si="23"/>
        <v>#DIV/0!</v>
      </c>
      <c r="J107" s="24"/>
      <c r="K107" s="24"/>
      <c r="L107" s="17"/>
      <c r="M107" s="17"/>
      <c r="N107" s="18" t="str">
        <f t="shared" si="24"/>
        <v>#DIV/0!</v>
      </c>
      <c r="O107" s="19"/>
      <c r="P107" s="19"/>
      <c r="Q107" s="20" t="str">
        <f t="shared" si="25"/>
        <v>#DIV/0!</v>
      </c>
    </row>
    <row r="108" ht="14.25" customHeight="1">
      <c r="A108" s="15"/>
      <c r="B108" s="17"/>
      <c r="C108" s="17"/>
      <c r="D108" s="17"/>
      <c r="E108" s="17"/>
      <c r="F108" s="17"/>
      <c r="G108" s="17"/>
      <c r="H108" s="18" t="str">
        <f t="shared" si="22"/>
        <v>#DIV/0!</v>
      </c>
      <c r="I108" s="18" t="str">
        <f t="shared" si="23"/>
        <v>#DIV/0!</v>
      </c>
      <c r="J108" s="24"/>
      <c r="K108" s="24"/>
      <c r="L108" s="17"/>
      <c r="M108" s="17"/>
      <c r="N108" s="18" t="str">
        <f t="shared" si="24"/>
        <v>#DIV/0!</v>
      </c>
      <c r="O108" s="19"/>
      <c r="P108" s="19"/>
      <c r="Q108" s="20" t="str">
        <f t="shared" si="25"/>
        <v>#DIV/0!</v>
      </c>
    </row>
    <row r="109" ht="14.25" customHeight="1">
      <c r="A109" s="15"/>
      <c r="B109" s="17"/>
      <c r="C109" s="17"/>
      <c r="D109" s="17"/>
      <c r="E109" s="17"/>
      <c r="F109" s="24"/>
      <c r="G109" s="24"/>
      <c r="H109" s="18" t="str">
        <f t="shared" si="22"/>
        <v>#DIV/0!</v>
      </c>
      <c r="I109" s="18" t="str">
        <f t="shared" si="23"/>
        <v>#DIV/0!</v>
      </c>
      <c r="J109" s="24"/>
      <c r="K109" s="24"/>
      <c r="L109" s="17"/>
      <c r="M109" s="17"/>
      <c r="N109" s="18" t="str">
        <f t="shared" si="24"/>
        <v>#DIV/0!</v>
      </c>
      <c r="O109" s="19"/>
      <c r="P109" s="19"/>
      <c r="Q109" s="20" t="str">
        <f t="shared" si="25"/>
        <v>#DIV/0!</v>
      </c>
    </row>
    <row r="110" ht="14.25" customHeight="1">
      <c r="A110" s="25"/>
      <c r="B110" s="24"/>
      <c r="C110" s="24"/>
      <c r="D110" s="24"/>
      <c r="E110" s="24"/>
      <c r="F110" s="24"/>
      <c r="G110" s="24"/>
      <c r="H110" s="18" t="str">
        <f t="shared" si="22"/>
        <v>#DIV/0!</v>
      </c>
      <c r="I110" s="18" t="str">
        <f t="shared" si="23"/>
        <v>#DIV/0!</v>
      </c>
      <c r="J110" s="24"/>
      <c r="K110" s="24"/>
      <c r="L110" s="24"/>
      <c r="M110" s="24"/>
      <c r="N110" s="18" t="str">
        <f t="shared" si="24"/>
        <v>#DIV/0!</v>
      </c>
      <c r="O110" s="21"/>
      <c r="P110" s="21"/>
      <c r="Q110" s="20" t="str">
        <f t="shared" si="25"/>
        <v>#DIV/0!</v>
      </c>
    </row>
    <row r="111" ht="14.25" customHeight="1">
      <c r="A111" s="25"/>
      <c r="B111" s="24"/>
      <c r="C111" s="24"/>
      <c r="D111" s="24"/>
      <c r="E111" s="24"/>
      <c r="F111" s="24"/>
      <c r="G111" s="24"/>
      <c r="H111" s="18" t="str">
        <f t="shared" si="22"/>
        <v>#DIV/0!</v>
      </c>
      <c r="I111" s="18" t="str">
        <f t="shared" si="23"/>
        <v>#DIV/0!</v>
      </c>
      <c r="J111" s="24"/>
      <c r="K111" s="24"/>
      <c r="L111" s="24"/>
      <c r="M111" s="24"/>
      <c r="N111" s="18" t="str">
        <f t="shared" si="24"/>
        <v>#DIV/0!</v>
      </c>
      <c r="O111" s="21"/>
      <c r="P111" s="21"/>
      <c r="Q111" s="20" t="str">
        <f t="shared" si="25"/>
        <v>#DIV/0!</v>
      </c>
    </row>
    <row r="112" ht="14.25" customHeight="1">
      <c r="A112" s="25"/>
      <c r="B112" s="24"/>
      <c r="C112" s="24"/>
      <c r="D112" s="24"/>
      <c r="E112" s="24"/>
      <c r="F112" s="24"/>
      <c r="G112" s="24"/>
      <c r="H112" s="18" t="str">
        <f t="shared" si="22"/>
        <v>#DIV/0!</v>
      </c>
      <c r="I112" s="18" t="str">
        <f t="shared" si="23"/>
        <v>#DIV/0!</v>
      </c>
      <c r="J112" s="24"/>
      <c r="K112" s="24"/>
      <c r="L112" s="24"/>
      <c r="M112" s="24"/>
      <c r="N112" s="18" t="str">
        <f t="shared" si="24"/>
        <v>#DIV/0!</v>
      </c>
      <c r="O112" s="21"/>
      <c r="P112" s="21"/>
      <c r="Q112" s="20" t="str">
        <f t="shared" si="25"/>
        <v>#DIV/0!</v>
      </c>
    </row>
    <row r="113" ht="14.25" customHeight="1">
      <c r="A113" s="25"/>
      <c r="B113" s="24"/>
      <c r="C113" s="24"/>
      <c r="D113" s="24"/>
      <c r="E113" s="24"/>
      <c r="F113" s="24"/>
      <c r="G113" s="24"/>
      <c r="H113" s="18" t="str">
        <f t="shared" si="22"/>
        <v>#DIV/0!</v>
      </c>
      <c r="I113" s="18" t="str">
        <f t="shared" si="23"/>
        <v>#DIV/0!</v>
      </c>
      <c r="J113" s="24"/>
      <c r="K113" s="24"/>
      <c r="L113" s="24"/>
      <c r="M113" s="24"/>
      <c r="N113" s="18" t="str">
        <f t="shared" si="24"/>
        <v>#DIV/0!</v>
      </c>
      <c r="O113" s="21"/>
      <c r="P113" s="21"/>
      <c r="Q113" s="20" t="str">
        <f t="shared" si="25"/>
        <v>#DIV/0!</v>
      </c>
    </row>
    <row r="114" ht="14.25" customHeight="1">
      <c r="A114" s="25"/>
      <c r="B114" s="24"/>
      <c r="C114" s="24"/>
      <c r="D114" s="24"/>
      <c r="E114" s="24"/>
      <c r="F114" s="24"/>
      <c r="G114" s="24"/>
      <c r="H114" s="18" t="str">
        <f t="shared" si="22"/>
        <v>#DIV/0!</v>
      </c>
      <c r="I114" s="18" t="str">
        <f t="shared" si="23"/>
        <v>#DIV/0!</v>
      </c>
      <c r="J114" s="24"/>
      <c r="K114" s="24"/>
      <c r="L114" s="24"/>
      <c r="M114" s="24"/>
      <c r="N114" s="18" t="str">
        <f t="shared" si="24"/>
        <v>#DIV/0!</v>
      </c>
      <c r="O114" s="21"/>
      <c r="P114" s="21"/>
      <c r="Q114" s="20" t="str">
        <f t="shared" si="25"/>
        <v>#DIV/0!</v>
      </c>
    </row>
    <row r="115" ht="14.25" customHeight="1">
      <c r="A115" s="25"/>
      <c r="B115" s="24"/>
      <c r="C115" s="24"/>
      <c r="D115" s="24"/>
      <c r="E115" s="24"/>
      <c r="F115" s="24"/>
      <c r="G115" s="24"/>
      <c r="H115" s="18" t="str">
        <f t="shared" si="22"/>
        <v>#DIV/0!</v>
      </c>
      <c r="I115" s="18" t="str">
        <f t="shared" si="23"/>
        <v>#DIV/0!</v>
      </c>
      <c r="J115" s="24"/>
      <c r="K115" s="24"/>
      <c r="L115" s="24"/>
      <c r="M115" s="24"/>
      <c r="N115" s="18" t="str">
        <f t="shared" si="24"/>
        <v>#DIV/0!</v>
      </c>
      <c r="O115" s="21"/>
      <c r="P115" s="21"/>
      <c r="Q115" s="20" t="str">
        <f t="shared" si="25"/>
        <v>#DIV/0!</v>
      </c>
    </row>
    <row r="116" ht="14.25" customHeight="1">
      <c r="A116" s="25"/>
      <c r="B116" s="24"/>
      <c r="C116" s="24"/>
      <c r="D116" s="24"/>
      <c r="E116" s="24"/>
      <c r="F116" s="24"/>
      <c r="G116" s="24"/>
      <c r="H116" s="18" t="str">
        <f t="shared" si="22"/>
        <v>#DIV/0!</v>
      </c>
      <c r="I116" s="18" t="str">
        <f t="shared" si="23"/>
        <v>#DIV/0!</v>
      </c>
      <c r="J116" s="24"/>
      <c r="K116" s="24"/>
      <c r="L116" s="24"/>
      <c r="M116" s="24"/>
      <c r="N116" s="18" t="str">
        <f t="shared" si="24"/>
        <v>#DIV/0!</v>
      </c>
      <c r="O116" s="21"/>
      <c r="P116" s="21"/>
      <c r="Q116" s="20" t="str">
        <f t="shared" si="25"/>
        <v>#DIV/0!</v>
      </c>
    </row>
    <row r="117" ht="14.25" customHeight="1">
      <c r="A117" s="9" t="s">
        <v>15</v>
      </c>
      <c r="B117" s="26">
        <f t="shared" ref="B117:G117" si="26">SUM(B99:B116)</f>
        <v>27</v>
      </c>
      <c r="C117" s="26">
        <f t="shared" si="26"/>
        <v>4</v>
      </c>
      <c r="D117" s="26">
        <f t="shared" si="26"/>
        <v>13</v>
      </c>
      <c r="E117" s="26">
        <f t="shared" si="26"/>
        <v>10</v>
      </c>
      <c r="F117" s="26">
        <f t="shared" si="26"/>
        <v>0</v>
      </c>
      <c r="G117" s="26">
        <f t="shared" si="26"/>
        <v>0</v>
      </c>
      <c r="H117" s="18">
        <f t="shared" si="22"/>
        <v>1</v>
      </c>
      <c r="I117" s="18">
        <f t="shared" si="23"/>
        <v>0.6296296296</v>
      </c>
      <c r="J117" s="26">
        <f t="shared" ref="J117:M117" si="27">SUM(J99:J116)</f>
        <v>3</v>
      </c>
      <c r="K117" s="26">
        <f t="shared" si="27"/>
        <v>3</v>
      </c>
      <c r="L117" s="26">
        <f t="shared" si="27"/>
        <v>21</v>
      </c>
      <c r="M117" s="26">
        <f t="shared" si="27"/>
        <v>21</v>
      </c>
      <c r="N117" s="18">
        <f t="shared" si="24"/>
        <v>1</v>
      </c>
      <c r="O117" s="27">
        <f t="shared" ref="O117:P117" si="28">SUM(O99:O116)</f>
        <v>21</v>
      </c>
      <c r="P117" s="27">
        <f t="shared" si="28"/>
        <v>21</v>
      </c>
      <c r="Q117" s="20">
        <f t="shared" si="25"/>
        <v>1</v>
      </c>
    </row>
    <row r="118" ht="14.2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Q118" s="95"/>
    </row>
    <row r="119" ht="14.25" customHeight="1">
      <c r="A119" s="89" t="s">
        <v>27</v>
      </c>
      <c r="B119" s="30"/>
      <c r="C119" s="30"/>
      <c r="D119" s="30"/>
      <c r="E119" s="30"/>
      <c r="F119" s="30"/>
      <c r="G119" s="88"/>
      <c r="H119" s="30"/>
      <c r="I119" s="30"/>
      <c r="J119" s="30"/>
      <c r="K119" s="30"/>
      <c r="L119" s="30"/>
      <c r="M119" s="30"/>
      <c r="N119" s="30"/>
    </row>
    <row r="120" ht="14.25" customHeight="1">
      <c r="A120" s="90" t="s">
        <v>4</v>
      </c>
      <c r="B120" s="32" t="s">
        <v>16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</row>
    <row r="121" ht="14.25" customHeight="1">
      <c r="A121" s="93">
        <v>1.0</v>
      </c>
      <c r="B121" s="32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</row>
    <row r="122" ht="14.25" customHeight="1">
      <c r="A122" s="93">
        <v>2.0</v>
      </c>
      <c r="B122" s="32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</row>
    <row r="123" ht="14.25" customHeight="1"/>
    <row r="124" ht="14.25" customHeight="1"/>
    <row r="125" ht="14.25" customHeight="1">
      <c r="A125" s="63" t="s">
        <v>20</v>
      </c>
      <c r="Q125" s="95"/>
    </row>
    <row r="126" ht="14.25" customHeight="1">
      <c r="Q126" s="95"/>
    </row>
    <row r="127" ht="14.25" customHeight="1">
      <c r="A127" s="3" t="s">
        <v>1218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Q127" s="95"/>
    </row>
    <row r="128" ht="14.25" customHeight="1">
      <c r="A128" s="96" t="s">
        <v>18</v>
      </c>
      <c r="O128" s="135" t="s">
        <v>3</v>
      </c>
      <c r="P128" s="33"/>
      <c r="Q128" s="34"/>
    </row>
    <row r="129" ht="14.25" customHeight="1">
      <c r="A129" s="9" t="s">
        <v>4</v>
      </c>
      <c r="B129" s="11" t="s">
        <v>5</v>
      </c>
      <c r="C129" s="11" t="s">
        <v>6</v>
      </c>
      <c r="D129" s="11">
        <v>4.0</v>
      </c>
      <c r="E129" s="11">
        <v>3.0</v>
      </c>
      <c r="F129" s="11">
        <v>2.0</v>
      </c>
      <c r="G129" s="45" t="s">
        <v>19</v>
      </c>
      <c r="H129" s="11" t="s">
        <v>8</v>
      </c>
      <c r="I129" s="11" t="s">
        <v>9</v>
      </c>
      <c r="J129" s="11" t="s">
        <v>10</v>
      </c>
      <c r="K129" s="11" t="s">
        <v>11</v>
      </c>
      <c r="L129" s="11" t="s">
        <v>12</v>
      </c>
      <c r="M129" s="11" t="s">
        <v>11</v>
      </c>
      <c r="N129" s="11" t="s">
        <v>13</v>
      </c>
      <c r="O129" s="140" t="s">
        <v>12</v>
      </c>
      <c r="P129" s="140" t="s">
        <v>11</v>
      </c>
      <c r="Q129" s="141" t="s">
        <v>14</v>
      </c>
    </row>
    <row r="130" ht="14.25" customHeight="1">
      <c r="A130" s="15" t="s">
        <v>466</v>
      </c>
      <c r="B130" s="16">
        <v>27.0</v>
      </c>
      <c r="C130" s="16">
        <v>10.0</v>
      </c>
      <c r="D130" s="16">
        <v>12.0</v>
      </c>
      <c r="E130" s="16">
        <v>5.0</v>
      </c>
      <c r="F130" s="17">
        <v>0.0</v>
      </c>
      <c r="G130" s="17">
        <v>0.0</v>
      </c>
      <c r="H130" s="18">
        <f t="shared" ref="H130:H148" si="29">(C130+D130+E130)/B130</f>
        <v>1</v>
      </c>
      <c r="I130" s="18">
        <f t="shared" ref="I130:I148" si="30">(C130+D130)/B130</f>
        <v>0.8148148148</v>
      </c>
      <c r="J130" s="16">
        <v>10.0</v>
      </c>
      <c r="K130" s="16">
        <v>10.0</v>
      </c>
      <c r="L130" s="16">
        <v>85.0</v>
      </c>
      <c r="M130" s="16">
        <v>85.0</v>
      </c>
      <c r="N130" s="18">
        <f t="shared" ref="N130:N148" si="31">M130/L130</f>
        <v>1</v>
      </c>
      <c r="O130" s="19">
        <v>85.0</v>
      </c>
      <c r="P130" s="19">
        <v>85.0</v>
      </c>
      <c r="Q130" s="20">
        <f t="shared" ref="Q130:Q148" si="32">P130/O130</f>
        <v>1</v>
      </c>
    </row>
    <row r="131" ht="14.25" customHeight="1">
      <c r="A131" s="15"/>
      <c r="B131" s="16"/>
      <c r="C131" s="17"/>
      <c r="D131" s="16"/>
      <c r="E131" s="16"/>
      <c r="F131" s="17"/>
      <c r="G131" s="17"/>
      <c r="H131" s="18" t="str">
        <f t="shared" si="29"/>
        <v>#DIV/0!</v>
      </c>
      <c r="I131" s="18" t="str">
        <f t="shared" si="30"/>
        <v>#DIV/0!</v>
      </c>
      <c r="J131" s="23"/>
      <c r="K131" s="23"/>
      <c r="L131" s="16"/>
      <c r="M131" s="16"/>
      <c r="N131" s="18" t="str">
        <f t="shared" si="31"/>
        <v>#DIV/0!</v>
      </c>
      <c r="O131" s="19"/>
      <c r="P131" s="19"/>
      <c r="Q131" s="20" t="str">
        <f t="shared" si="32"/>
        <v>#DIV/0!</v>
      </c>
    </row>
    <row r="132" ht="14.25" customHeight="1">
      <c r="A132" s="154"/>
      <c r="B132" s="16"/>
      <c r="C132" s="16"/>
      <c r="D132" s="16"/>
      <c r="E132" s="16"/>
      <c r="F132" s="17"/>
      <c r="G132" s="17"/>
      <c r="H132" s="18" t="str">
        <f t="shared" si="29"/>
        <v>#DIV/0!</v>
      </c>
      <c r="I132" s="18" t="str">
        <f t="shared" si="30"/>
        <v>#DIV/0!</v>
      </c>
      <c r="J132" s="23"/>
      <c r="K132" s="23"/>
      <c r="L132" s="16"/>
      <c r="M132" s="16"/>
      <c r="N132" s="18" t="str">
        <f t="shared" si="31"/>
        <v>#DIV/0!</v>
      </c>
      <c r="O132" s="19"/>
      <c r="P132" s="19"/>
      <c r="Q132" s="20" t="str">
        <f t="shared" si="32"/>
        <v>#DIV/0!</v>
      </c>
    </row>
    <row r="133" ht="14.25" customHeight="1">
      <c r="A133" s="15"/>
      <c r="B133" s="16"/>
      <c r="C133" s="17"/>
      <c r="D133" s="17"/>
      <c r="E133" s="17"/>
      <c r="F133" s="17"/>
      <c r="G133" s="17"/>
      <c r="H133" s="18" t="str">
        <f t="shared" si="29"/>
        <v>#DIV/0!</v>
      </c>
      <c r="I133" s="18" t="str">
        <f t="shared" si="30"/>
        <v>#DIV/0!</v>
      </c>
      <c r="J133" s="24"/>
      <c r="K133" s="24"/>
      <c r="L133" s="17"/>
      <c r="M133" s="17"/>
      <c r="N133" s="18" t="str">
        <f t="shared" si="31"/>
        <v>#DIV/0!</v>
      </c>
      <c r="O133" s="19"/>
      <c r="P133" s="19"/>
      <c r="Q133" s="20" t="str">
        <f t="shared" si="32"/>
        <v>#DIV/0!</v>
      </c>
    </row>
    <row r="134" ht="14.25" customHeight="1">
      <c r="A134" s="15"/>
      <c r="B134" s="16"/>
      <c r="C134" s="17"/>
      <c r="D134" s="17"/>
      <c r="E134" s="17"/>
      <c r="F134" s="17"/>
      <c r="G134" s="17"/>
      <c r="H134" s="18" t="str">
        <f t="shared" si="29"/>
        <v>#DIV/0!</v>
      </c>
      <c r="I134" s="18" t="str">
        <f t="shared" si="30"/>
        <v>#DIV/0!</v>
      </c>
      <c r="J134" s="24"/>
      <c r="K134" s="24"/>
      <c r="L134" s="17"/>
      <c r="M134" s="17"/>
      <c r="N134" s="18" t="str">
        <f t="shared" si="31"/>
        <v>#DIV/0!</v>
      </c>
      <c r="O134" s="19"/>
      <c r="P134" s="19"/>
      <c r="Q134" s="20" t="str">
        <f t="shared" si="32"/>
        <v>#DIV/0!</v>
      </c>
    </row>
    <row r="135" ht="14.25" customHeight="1">
      <c r="A135" s="15"/>
      <c r="B135" s="16"/>
      <c r="C135" s="17"/>
      <c r="D135" s="17"/>
      <c r="E135" s="17"/>
      <c r="F135" s="17"/>
      <c r="G135" s="17"/>
      <c r="H135" s="18" t="str">
        <f t="shared" si="29"/>
        <v>#DIV/0!</v>
      </c>
      <c r="I135" s="18" t="str">
        <f t="shared" si="30"/>
        <v>#DIV/0!</v>
      </c>
      <c r="J135" s="24"/>
      <c r="K135" s="24"/>
      <c r="L135" s="17"/>
      <c r="M135" s="17"/>
      <c r="N135" s="18" t="str">
        <f t="shared" si="31"/>
        <v>#DIV/0!</v>
      </c>
      <c r="O135" s="19"/>
      <c r="P135" s="19"/>
      <c r="Q135" s="20" t="str">
        <f t="shared" si="32"/>
        <v>#DIV/0!</v>
      </c>
    </row>
    <row r="136" ht="14.25" customHeight="1">
      <c r="A136" s="15"/>
      <c r="B136" s="17"/>
      <c r="C136" s="17"/>
      <c r="D136" s="17"/>
      <c r="E136" s="17"/>
      <c r="F136" s="17"/>
      <c r="G136" s="17"/>
      <c r="H136" s="18" t="str">
        <f t="shared" si="29"/>
        <v>#DIV/0!</v>
      </c>
      <c r="I136" s="18" t="str">
        <f t="shared" si="30"/>
        <v>#DIV/0!</v>
      </c>
      <c r="J136" s="24"/>
      <c r="K136" s="24"/>
      <c r="L136" s="17"/>
      <c r="M136" s="17"/>
      <c r="N136" s="18" t="str">
        <f t="shared" si="31"/>
        <v>#DIV/0!</v>
      </c>
      <c r="O136" s="19"/>
      <c r="P136" s="19"/>
      <c r="Q136" s="20" t="str">
        <f t="shared" si="32"/>
        <v>#DIV/0!</v>
      </c>
    </row>
    <row r="137" ht="14.25" customHeight="1">
      <c r="A137" s="15"/>
      <c r="B137" s="17"/>
      <c r="C137" s="17"/>
      <c r="D137" s="17"/>
      <c r="E137" s="17"/>
      <c r="F137" s="17"/>
      <c r="G137" s="17"/>
      <c r="H137" s="18" t="str">
        <f t="shared" si="29"/>
        <v>#DIV/0!</v>
      </c>
      <c r="I137" s="18" t="str">
        <f t="shared" si="30"/>
        <v>#DIV/0!</v>
      </c>
      <c r="J137" s="24"/>
      <c r="K137" s="24"/>
      <c r="L137" s="17"/>
      <c r="M137" s="17"/>
      <c r="N137" s="18" t="str">
        <f t="shared" si="31"/>
        <v>#DIV/0!</v>
      </c>
      <c r="O137" s="19"/>
      <c r="P137" s="19"/>
      <c r="Q137" s="20" t="str">
        <f t="shared" si="32"/>
        <v>#DIV/0!</v>
      </c>
    </row>
    <row r="138" ht="14.25" customHeight="1">
      <c r="A138" s="15"/>
      <c r="B138" s="17"/>
      <c r="C138" s="17"/>
      <c r="D138" s="17"/>
      <c r="E138" s="17"/>
      <c r="F138" s="17"/>
      <c r="G138" s="17"/>
      <c r="H138" s="18" t="str">
        <f t="shared" si="29"/>
        <v>#DIV/0!</v>
      </c>
      <c r="I138" s="18" t="str">
        <f t="shared" si="30"/>
        <v>#DIV/0!</v>
      </c>
      <c r="J138" s="24"/>
      <c r="K138" s="24"/>
      <c r="L138" s="17"/>
      <c r="M138" s="17"/>
      <c r="N138" s="18" t="str">
        <f t="shared" si="31"/>
        <v>#DIV/0!</v>
      </c>
      <c r="O138" s="19"/>
      <c r="P138" s="19"/>
      <c r="Q138" s="20" t="str">
        <f t="shared" si="32"/>
        <v>#DIV/0!</v>
      </c>
    </row>
    <row r="139" ht="14.25" customHeight="1">
      <c r="A139" s="15"/>
      <c r="B139" s="17"/>
      <c r="C139" s="17"/>
      <c r="D139" s="17"/>
      <c r="E139" s="17"/>
      <c r="F139" s="17"/>
      <c r="G139" s="17"/>
      <c r="H139" s="18" t="str">
        <f t="shared" si="29"/>
        <v>#DIV/0!</v>
      </c>
      <c r="I139" s="18" t="str">
        <f t="shared" si="30"/>
        <v>#DIV/0!</v>
      </c>
      <c r="J139" s="24"/>
      <c r="K139" s="24"/>
      <c r="L139" s="17"/>
      <c r="M139" s="17"/>
      <c r="N139" s="18" t="str">
        <f t="shared" si="31"/>
        <v>#DIV/0!</v>
      </c>
      <c r="O139" s="19"/>
      <c r="P139" s="19"/>
      <c r="Q139" s="20" t="str">
        <f t="shared" si="32"/>
        <v>#DIV/0!</v>
      </c>
    </row>
    <row r="140" ht="14.25" customHeight="1">
      <c r="A140" s="15"/>
      <c r="B140" s="17"/>
      <c r="C140" s="17"/>
      <c r="D140" s="17"/>
      <c r="E140" s="17"/>
      <c r="F140" s="24"/>
      <c r="G140" s="24"/>
      <c r="H140" s="18" t="str">
        <f t="shared" si="29"/>
        <v>#DIV/0!</v>
      </c>
      <c r="I140" s="18" t="str">
        <f t="shared" si="30"/>
        <v>#DIV/0!</v>
      </c>
      <c r="J140" s="24"/>
      <c r="K140" s="24"/>
      <c r="L140" s="17"/>
      <c r="M140" s="17"/>
      <c r="N140" s="18" t="str">
        <f t="shared" si="31"/>
        <v>#DIV/0!</v>
      </c>
      <c r="O140" s="19"/>
      <c r="P140" s="19"/>
      <c r="Q140" s="20" t="str">
        <f t="shared" si="32"/>
        <v>#DIV/0!</v>
      </c>
    </row>
    <row r="141" ht="14.25" customHeight="1">
      <c r="A141" s="25"/>
      <c r="B141" s="24"/>
      <c r="C141" s="24"/>
      <c r="D141" s="24"/>
      <c r="E141" s="24"/>
      <c r="F141" s="24"/>
      <c r="G141" s="24"/>
      <c r="H141" s="18" t="str">
        <f t="shared" si="29"/>
        <v>#DIV/0!</v>
      </c>
      <c r="I141" s="18" t="str">
        <f t="shared" si="30"/>
        <v>#DIV/0!</v>
      </c>
      <c r="J141" s="24"/>
      <c r="K141" s="24"/>
      <c r="L141" s="24"/>
      <c r="M141" s="24"/>
      <c r="N141" s="18" t="str">
        <f t="shared" si="31"/>
        <v>#DIV/0!</v>
      </c>
      <c r="O141" s="21"/>
      <c r="P141" s="21"/>
      <c r="Q141" s="20" t="str">
        <f t="shared" si="32"/>
        <v>#DIV/0!</v>
      </c>
    </row>
    <row r="142" ht="14.25" customHeight="1">
      <c r="A142" s="25"/>
      <c r="B142" s="24"/>
      <c r="C142" s="24"/>
      <c r="D142" s="24"/>
      <c r="E142" s="24"/>
      <c r="F142" s="24"/>
      <c r="G142" s="24"/>
      <c r="H142" s="18" t="str">
        <f t="shared" si="29"/>
        <v>#DIV/0!</v>
      </c>
      <c r="I142" s="18" t="str">
        <f t="shared" si="30"/>
        <v>#DIV/0!</v>
      </c>
      <c r="J142" s="24"/>
      <c r="K142" s="24"/>
      <c r="L142" s="24"/>
      <c r="M142" s="24"/>
      <c r="N142" s="18" t="str">
        <f t="shared" si="31"/>
        <v>#DIV/0!</v>
      </c>
      <c r="O142" s="21"/>
      <c r="P142" s="21"/>
      <c r="Q142" s="20" t="str">
        <f t="shared" si="32"/>
        <v>#DIV/0!</v>
      </c>
    </row>
    <row r="143" ht="14.25" customHeight="1">
      <c r="A143" s="25"/>
      <c r="B143" s="24"/>
      <c r="C143" s="24"/>
      <c r="D143" s="24"/>
      <c r="E143" s="24"/>
      <c r="F143" s="24"/>
      <c r="G143" s="24"/>
      <c r="H143" s="18" t="str">
        <f t="shared" si="29"/>
        <v>#DIV/0!</v>
      </c>
      <c r="I143" s="18" t="str">
        <f t="shared" si="30"/>
        <v>#DIV/0!</v>
      </c>
      <c r="J143" s="24"/>
      <c r="K143" s="24"/>
      <c r="L143" s="24"/>
      <c r="M143" s="24"/>
      <c r="N143" s="18" t="str">
        <f t="shared" si="31"/>
        <v>#DIV/0!</v>
      </c>
      <c r="O143" s="21"/>
      <c r="P143" s="21"/>
      <c r="Q143" s="20" t="str">
        <f t="shared" si="32"/>
        <v>#DIV/0!</v>
      </c>
    </row>
    <row r="144" ht="14.25" customHeight="1">
      <c r="A144" s="25"/>
      <c r="B144" s="24"/>
      <c r="C144" s="24"/>
      <c r="D144" s="24"/>
      <c r="E144" s="24"/>
      <c r="F144" s="24"/>
      <c r="G144" s="24"/>
      <c r="H144" s="18" t="str">
        <f t="shared" si="29"/>
        <v>#DIV/0!</v>
      </c>
      <c r="I144" s="18" t="str">
        <f t="shared" si="30"/>
        <v>#DIV/0!</v>
      </c>
      <c r="J144" s="24"/>
      <c r="K144" s="24"/>
      <c r="L144" s="24"/>
      <c r="M144" s="24"/>
      <c r="N144" s="18" t="str">
        <f t="shared" si="31"/>
        <v>#DIV/0!</v>
      </c>
      <c r="O144" s="21"/>
      <c r="P144" s="21"/>
      <c r="Q144" s="20" t="str">
        <f t="shared" si="32"/>
        <v>#DIV/0!</v>
      </c>
    </row>
    <row r="145" ht="14.25" customHeight="1">
      <c r="A145" s="25"/>
      <c r="B145" s="24"/>
      <c r="C145" s="24"/>
      <c r="D145" s="24"/>
      <c r="E145" s="24"/>
      <c r="F145" s="24"/>
      <c r="G145" s="24"/>
      <c r="H145" s="18" t="str">
        <f t="shared" si="29"/>
        <v>#DIV/0!</v>
      </c>
      <c r="I145" s="18" t="str">
        <f t="shared" si="30"/>
        <v>#DIV/0!</v>
      </c>
      <c r="J145" s="24"/>
      <c r="K145" s="24"/>
      <c r="L145" s="24"/>
      <c r="M145" s="24"/>
      <c r="N145" s="18" t="str">
        <f t="shared" si="31"/>
        <v>#DIV/0!</v>
      </c>
      <c r="O145" s="21"/>
      <c r="P145" s="21"/>
      <c r="Q145" s="20" t="str">
        <f t="shared" si="32"/>
        <v>#DIV/0!</v>
      </c>
    </row>
    <row r="146" ht="14.25" customHeight="1">
      <c r="A146" s="25"/>
      <c r="B146" s="24"/>
      <c r="C146" s="24"/>
      <c r="D146" s="24"/>
      <c r="E146" s="24"/>
      <c r="F146" s="24"/>
      <c r="G146" s="24"/>
      <c r="H146" s="18" t="str">
        <f t="shared" si="29"/>
        <v>#DIV/0!</v>
      </c>
      <c r="I146" s="18" t="str">
        <f t="shared" si="30"/>
        <v>#DIV/0!</v>
      </c>
      <c r="J146" s="24"/>
      <c r="K146" s="24"/>
      <c r="L146" s="24"/>
      <c r="M146" s="24"/>
      <c r="N146" s="18" t="str">
        <f t="shared" si="31"/>
        <v>#DIV/0!</v>
      </c>
      <c r="O146" s="21"/>
      <c r="P146" s="21"/>
      <c r="Q146" s="20" t="str">
        <f t="shared" si="32"/>
        <v>#DIV/0!</v>
      </c>
    </row>
    <row r="147" ht="14.25" customHeight="1">
      <c r="A147" s="25"/>
      <c r="B147" s="24"/>
      <c r="C147" s="24"/>
      <c r="D147" s="24"/>
      <c r="E147" s="24"/>
      <c r="F147" s="24"/>
      <c r="G147" s="24"/>
      <c r="H147" s="18" t="str">
        <f t="shared" si="29"/>
        <v>#DIV/0!</v>
      </c>
      <c r="I147" s="18" t="str">
        <f t="shared" si="30"/>
        <v>#DIV/0!</v>
      </c>
      <c r="J147" s="24"/>
      <c r="K147" s="24"/>
      <c r="L147" s="24"/>
      <c r="M147" s="24"/>
      <c r="N147" s="18" t="str">
        <f t="shared" si="31"/>
        <v>#DIV/0!</v>
      </c>
      <c r="O147" s="21"/>
      <c r="P147" s="21"/>
      <c r="Q147" s="20" t="str">
        <f t="shared" si="32"/>
        <v>#DIV/0!</v>
      </c>
    </row>
    <row r="148" ht="14.25" customHeight="1">
      <c r="A148" s="9" t="s">
        <v>15</v>
      </c>
      <c r="B148" s="26">
        <f t="shared" ref="B148:G148" si="33">SUM(B130:B147)</f>
        <v>27</v>
      </c>
      <c r="C148" s="26">
        <f t="shared" si="33"/>
        <v>10</v>
      </c>
      <c r="D148" s="26">
        <f t="shared" si="33"/>
        <v>12</v>
      </c>
      <c r="E148" s="26">
        <f t="shared" si="33"/>
        <v>5</v>
      </c>
      <c r="F148" s="26">
        <f t="shared" si="33"/>
        <v>0</v>
      </c>
      <c r="G148" s="26">
        <f t="shared" si="33"/>
        <v>0</v>
      </c>
      <c r="H148" s="18">
        <f t="shared" si="29"/>
        <v>1</v>
      </c>
      <c r="I148" s="18">
        <f t="shared" si="30"/>
        <v>0.8148148148</v>
      </c>
      <c r="J148" s="26">
        <f t="shared" ref="J148:M148" si="34">SUM(J130:J147)</f>
        <v>10</v>
      </c>
      <c r="K148" s="26">
        <f t="shared" si="34"/>
        <v>10</v>
      </c>
      <c r="L148" s="26">
        <f t="shared" si="34"/>
        <v>85</v>
      </c>
      <c r="M148" s="26">
        <f t="shared" si="34"/>
        <v>85</v>
      </c>
      <c r="N148" s="18">
        <f t="shared" si="31"/>
        <v>1</v>
      </c>
      <c r="O148" s="27">
        <f t="shared" ref="O148:P148" si="35">SUM(O130:O147)</f>
        <v>85</v>
      </c>
      <c r="P148" s="27">
        <f t="shared" si="35"/>
        <v>85</v>
      </c>
      <c r="Q148" s="20">
        <f t="shared" si="32"/>
        <v>1</v>
      </c>
    </row>
    <row r="149" ht="14.2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Q149" s="95"/>
    </row>
    <row r="150" ht="14.25" customHeight="1">
      <c r="A150" s="89" t="s">
        <v>27</v>
      </c>
      <c r="B150" s="30"/>
      <c r="C150" s="30"/>
      <c r="D150" s="30"/>
      <c r="E150" s="30"/>
      <c r="F150" s="30"/>
      <c r="G150" s="88"/>
      <c r="H150" s="30"/>
      <c r="I150" s="30"/>
      <c r="J150" s="30"/>
      <c r="K150" s="30"/>
      <c r="L150" s="30"/>
      <c r="M150" s="30"/>
      <c r="N150" s="30"/>
    </row>
    <row r="151" ht="14.25" customHeight="1">
      <c r="A151" s="90" t="s">
        <v>4</v>
      </c>
      <c r="B151" s="32" t="s">
        <v>16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4"/>
    </row>
    <row r="152" ht="14.25" customHeight="1">
      <c r="A152" s="93">
        <v>1.0</v>
      </c>
      <c r="B152" s="32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4"/>
    </row>
    <row r="153" ht="14.25" customHeight="1">
      <c r="A153" s="93">
        <v>2.0</v>
      </c>
      <c r="B153" s="32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4"/>
    </row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</sheetData>
  <mergeCells count="30">
    <mergeCell ref="A3:N3"/>
    <mergeCell ref="A4:N4"/>
    <mergeCell ref="O4:Q4"/>
    <mergeCell ref="B27:N27"/>
    <mergeCell ref="B28:N28"/>
    <mergeCell ref="B29:N29"/>
    <mergeCell ref="A34:N34"/>
    <mergeCell ref="A35:N35"/>
    <mergeCell ref="O35:Q35"/>
    <mergeCell ref="B58:N58"/>
    <mergeCell ref="B59:N59"/>
    <mergeCell ref="B60:N60"/>
    <mergeCell ref="A65:N65"/>
    <mergeCell ref="O66:Q66"/>
    <mergeCell ref="A66:N66"/>
    <mergeCell ref="B89:N89"/>
    <mergeCell ref="B90:N90"/>
    <mergeCell ref="B91:N91"/>
    <mergeCell ref="A96:N96"/>
    <mergeCell ref="A97:N97"/>
    <mergeCell ref="O97:Q97"/>
    <mergeCell ref="B152:N152"/>
    <mergeCell ref="B153:N153"/>
    <mergeCell ref="B120:N120"/>
    <mergeCell ref="B121:N121"/>
    <mergeCell ref="B122:N122"/>
    <mergeCell ref="A127:N127"/>
    <mergeCell ref="A128:N128"/>
    <mergeCell ref="O128:Q128"/>
    <mergeCell ref="B151:N151"/>
  </mergeCells>
  <printOptions/>
  <pageMargins bottom="0.75" footer="0.0" header="0.0" left="0.7" right="0.7" top="0.75"/>
  <pageSetup paperSize="9" orientation="portrait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1218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172</v>
      </c>
      <c r="B6" s="16">
        <v>27.0</v>
      </c>
      <c r="C6" s="16">
        <v>9.0</v>
      </c>
      <c r="D6" s="16">
        <v>7.0</v>
      </c>
      <c r="E6" s="16">
        <v>11.0</v>
      </c>
      <c r="F6" s="24"/>
      <c r="G6" s="24"/>
      <c r="H6" s="18">
        <f t="shared" ref="H6:H24" si="1">(C6+D6+E6)/B6</f>
        <v>1</v>
      </c>
      <c r="I6" s="18">
        <f t="shared" ref="I6:I24" si="2">(C6+D6)/B6</f>
        <v>0.5925925926</v>
      </c>
      <c r="J6" s="23"/>
      <c r="K6" s="23"/>
      <c r="L6" s="16">
        <v>21.0</v>
      </c>
      <c r="M6" s="16">
        <v>21.0</v>
      </c>
      <c r="N6" s="18">
        <f t="shared" ref="N6:N24" si="3">M6/L6</f>
        <v>1</v>
      </c>
      <c r="O6" s="21"/>
      <c r="P6" s="21"/>
      <c r="Q6" s="20" t="str">
        <f t="shared" ref="Q6:Q24" si="4">P6/O6</f>
        <v>#DIV/0!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173</v>
      </c>
      <c r="B7" s="16">
        <v>30.0</v>
      </c>
      <c r="C7" s="17">
        <v>15.0</v>
      </c>
      <c r="D7" s="16">
        <v>10.0</v>
      </c>
      <c r="E7" s="16">
        <v>5.0</v>
      </c>
      <c r="F7" s="24"/>
      <c r="G7" s="24"/>
      <c r="H7" s="18">
        <f t="shared" si="1"/>
        <v>1</v>
      </c>
      <c r="I7" s="18">
        <f t="shared" si="2"/>
        <v>0.8333333333</v>
      </c>
      <c r="J7" s="23"/>
      <c r="K7" s="23"/>
      <c r="L7" s="16">
        <v>22.0</v>
      </c>
      <c r="M7" s="16">
        <v>22.0</v>
      </c>
      <c r="N7" s="18">
        <f t="shared" si="3"/>
        <v>1</v>
      </c>
      <c r="O7" s="21"/>
      <c r="P7" s="21"/>
      <c r="Q7" s="20" t="str">
        <f t="shared" si="4"/>
        <v>#DIV/0!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159</v>
      </c>
      <c r="B8" s="16">
        <v>31.0</v>
      </c>
      <c r="C8" s="16">
        <v>25.0</v>
      </c>
      <c r="D8" s="16">
        <v>5.0</v>
      </c>
      <c r="E8" s="16">
        <v>1.0</v>
      </c>
      <c r="F8" s="24"/>
      <c r="G8" s="24"/>
      <c r="H8" s="18">
        <f t="shared" si="1"/>
        <v>1</v>
      </c>
      <c r="I8" s="18">
        <f t="shared" si="2"/>
        <v>0.9677419355</v>
      </c>
      <c r="J8" s="23"/>
      <c r="K8" s="23"/>
      <c r="L8" s="16">
        <v>16.0</v>
      </c>
      <c r="M8" s="16">
        <v>16.0</v>
      </c>
      <c r="N8" s="18">
        <f t="shared" si="3"/>
        <v>1</v>
      </c>
      <c r="O8" s="21"/>
      <c r="P8" s="21"/>
      <c r="Q8" s="20" t="str">
        <f t="shared" si="4"/>
        <v>#DIV/0!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47</v>
      </c>
      <c r="B9" s="17">
        <v>31.0</v>
      </c>
      <c r="C9" s="17">
        <v>19.0</v>
      </c>
      <c r="D9" s="17">
        <v>6.0</v>
      </c>
      <c r="E9" s="17">
        <v>6.0</v>
      </c>
      <c r="F9" s="24"/>
      <c r="G9" s="24"/>
      <c r="H9" s="18">
        <f t="shared" si="1"/>
        <v>1</v>
      </c>
      <c r="I9" s="18">
        <f t="shared" si="2"/>
        <v>0.8064516129</v>
      </c>
      <c r="J9" s="24"/>
      <c r="K9" s="24"/>
      <c r="L9" s="17">
        <v>18.0</v>
      </c>
      <c r="M9" s="17">
        <v>18.0</v>
      </c>
      <c r="N9" s="18">
        <f t="shared" si="3"/>
        <v>1</v>
      </c>
      <c r="O9" s="21"/>
      <c r="P9" s="21"/>
      <c r="Q9" s="20" t="str">
        <f t="shared" si="4"/>
        <v>#DIV/0!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77</v>
      </c>
      <c r="B10" s="17">
        <v>28.0</v>
      </c>
      <c r="C10" s="17">
        <v>25.0</v>
      </c>
      <c r="D10" s="17">
        <v>3.0</v>
      </c>
      <c r="E10" s="24"/>
      <c r="F10" s="24"/>
      <c r="G10" s="24"/>
      <c r="H10" s="18">
        <f t="shared" si="1"/>
        <v>1</v>
      </c>
      <c r="I10" s="18">
        <f t="shared" si="2"/>
        <v>1</v>
      </c>
      <c r="J10" s="24"/>
      <c r="K10" s="24"/>
      <c r="L10" s="17">
        <v>22.0</v>
      </c>
      <c r="M10" s="17">
        <v>22.0</v>
      </c>
      <c r="N10" s="18">
        <f t="shared" si="3"/>
        <v>1</v>
      </c>
      <c r="O10" s="21"/>
      <c r="P10" s="21"/>
      <c r="Q10" s="20" t="str">
        <f t="shared" si="4"/>
        <v>#DIV/0!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174</v>
      </c>
      <c r="B11" s="17">
        <v>24.0</v>
      </c>
      <c r="C11" s="17">
        <v>12.0</v>
      </c>
      <c r="D11" s="17">
        <v>5.0</v>
      </c>
      <c r="E11" s="17">
        <v>7.0</v>
      </c>
      <c r="F11" s="24"/>
      <c r="G11" s="24"/>
      <c r="H11" s="18">
        <f t="shared" si="1"/>
        <v>1</v>
      </c>
      <c r="I11" s="18">
        <f t="shared" si="2"/>
        <v>0.7083333333</v>
      </c>
      <c r="J11" s="24"/>
      <c r="K11" s="24"/>
      <c r="L11" s="17">
        <v>22.0</v>
      </c>
      <c r="M11" s="17">
        <v>22.0</v>
      </c>
      <c r="N11" s="18">
        <f t="shared" si="3"/>
        <v>1</v>
      </c>
      <c r="O11" s="21"/>
      <c r="P11" s="21"/>
      <c r="Q11" s="20" t="str">
        <f t="shared" si="4"/>
        <v>#DIV/0!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48</v>
      </c>
      <c r="B12" s="17">
        <v>32.0</v>
      </c>
      <c r="C12" s="17">
        <v>21.0</v>
      </c>
      <c r="D12" s="17">
        <v>8.0</v>
      </c>
      <c r="E12" s="17">
        <v>3.0</v>
      </c>
      <c r="F12" s="24"/>
      <c r="G12" s="24"/>
      <c r="H12" s="18">
        <f t="shared" si="1"/>
        <v>1</v>
      </c>
      <c r="I12" s="18">
        <f t="shared" si="2"/>
        <v>0.90625</v>
      </c>
      <c r="J12" s="24"/>
      <c r="K12" s="24"/>
      <c r="L12" s="17">
        <v>27.0</v>
      </c>
      <c r="M12" s="17">
        <v>27.0</v>
      </c>
      <c r="N12" s="18">
        <f t="shared" si="3"/>
        <v>1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24</v>
      </c>
      <c r="B13" s="17">
        <v>32.0</v>
      </c>
      <c r="C13" s="17">
        <v>27.0</v>
      </c>
      <c r="D13" s="17">
        <v>3.0</v>
      </c>
      <c r="E13" s="17">
        <v>2.0</v>
      </c>
      <c r="F13" s="24"/>
      <c r="G13" s="24"/>
      <c r="H13" s="18">
        <f t="shared" si="1"/>
        <v>1</v>
      </c>
      <c r="I13" s="18">
        <f t="shared" si="2"/>
        <v>0.9375</v>
      </c>
      <c r="J13" s="24"/>
      <c r="K13" s="24"/>
      <c r="L13" s="17">
        <v>23.0</v>
      </c>
      <c r="M13" s="17">
        <v>23.0</v>
      </c>
      <c r="N13" s="18">
        <f t="shared" si="3"/>
        <v>1</v>
      </c>
      <c r="O13" s="21"/>
      <c r="P13" s="21"/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49</v>
      </c>
      <c r="B14" s="17">
        <v>27.0</v>
      </c>
      <c r="C14" s="17">
        <v>21.0</v>
      </c>
      <c r="D14" s="17">
        <v>6.0</v>
      </c>
      <c r="E14" s="24"/>
      <c r="F14" s="24"/>
      <c r="G14" s="24"/>
      <c r="H14" s="18">
        <f t="shared" si="1"/>
        <v>1</v>
      </c>
      <c r="I14" s="18">
        <f t="shared" si="2"/>
        <v>1</v>
      </c>
      <c r="J14" s="24"/>
      <c r="K14" s="24"/>
      <c r="L14" s="17">
        <v>21.0</v>
      </c>
      <c r="M14" s="17">
        <v>21.0</v>
      </c>
      <c r="N14" s="18">
        <f t="shared" si="3"/>
        <v>1</v>
      </c>
      <c r="O14" s="21"/>
      <c r="P14" s="21"/>
      <c r="Q14" s="20" t="str">
        <f t="shared" si="4"/>
        <v>#DIV/0!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262</v>
      </c>
      <c r="C24" s="26">
        <f t="shared" si="5"/>
        <v>174</v>
      </c>
      <c r="D24" s="26">
        <f t="shared" si="5"/>
        <v>53</v>
      </c>
      <c r="E24" s="26">
        <f t="shared" si="5"/>
        <v>35</v>
      </c>
      <c r="F24" s="26">
        <f t="shared" si="5"/>
        <v>0</v>
      </c>
      <c r="G24" s="26">
        <f t="shared" si="5"/>
        <v>0</v>
      </c>
      <c r="H24" s="18">
        <f t="shared" si="1"/>
        <v>1</v>
      </c>
      <c r="I24" s="18">
        <f t="shared" si="2"/>
        <v>0.8664122137</v>
      </c>
      <c r="J24" s="26">
        <f t="shared" ref="J24:M24" si="6">SUM(J6:J23)</f>
        <v>0</v>
      </c>
      <c r="K24" s="26">
        <f t="shared" si="6"/>
        <v>0</v>
      </c>
      <c r="L24" s="26">
        <f t="shared" si="6"/>
        <v>192</v>
      </c>
      <c r="M24" s="26">
        <f t="shared" si="6"/>
        <v>192</v>
      </c>
      <c r="N24" s="18">
        <f t="shared" si="3"/>
        <v>1</v>
      </c>
      <c r="O24" s="27">
        <f t="shared" ref="O24:P24" si="7">SUM(O6:O23)</f>
        <v>0</v>
      </c>
      <c r="P24" s="27">
        <f t="shared" si="7"/>
        <v>0</v>
      </c>
      <c r="Q24" s="20" t="str">
        <f t="shared" si="4"/>
        <v>#DIV/0!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3">
        <v>1.0</v>
      </c>
      <c r="B28" s="3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>
        <v>2.0</v>
      </c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/>
    <row r="31" ht="14.25" customHeight="1"/>
    <row r="32" ht="14.25" customHeight="1">
      <c r="A32" s="63" t="s">
        <v>20</v>
      </c>
      <c r="Q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Q33" s="95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3" t="s">
        <v>1218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Q34" s="95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35" t="s">
        <v>30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35" t="s">
        <v>3</v>
      </c>
      <c r="P35" s="33"/>
      <c r="Q35" s="34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9" t="s">
        <v>4</v>
      </c>
      <c r="B36" s="11" t="s">
        <v>5</v>
      </c>
      <c r="C36" s="11" t="s">
        <v>6</v>
      </c>
      <c r="D36" s="11">
        <v>4.0</v>
      </c>
      <c r="E36" s="11">
        <v>3.0</v>
      </c>
      <c r="F36" s="11">
        <v>2.0</v>
      </c>
      <c r="G36" s="11" t="s">
        <v>7</v>
      </c>
      <c r="H36" s="11" t="s">
        <v>8</v>
      </c>
      <c r="I36" s="11" t="s">
        <v>9</v>
      </c>
      <c r="J36" s="11" t="s">
        <v>10</v>
      </c>
      <c r="K36" s="11" t="s">
        <v>11</v>
      </c>
      <c r="L36" s="11" t="s">
        <v>12</v>
      </c>
      <c r="M36" s="11" t="s">
        <v>11</v>
      </c>
      <c r="N36" s="11" t="s">
        <v>13</v>
      </c>
      <c r="O36" s="140" t="s">
        <v>12</v>
      </c>
      <c r="P36" s="140" t="s">
        <v>11</v>
      </c>
      <c r="Q36" s="141" t="s">
        <v>14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" t="s">
        <v>172</v>
      </c>
      <c r="B37" s="16">
        <v>27.0</v>
      </c>
      <c r="C37" s="261">
        <v>9.0</v>
      </c>
      <c r="D37" s="261">
        <v>10.0</v>
      </c>
      <c r="E37" s="261">
        <v>8.0</v>
      </c>
      <c r="F37" s="24"/>
      <c r="G37" s="24"/>
      <c r="H37" s="18">
        <f t="shared" ref="H37:H55" si="8">(C37+D37+E37)/B37</f>
        <v>1</v>
      </c>
      <c r="I37" s="18">
        <f t="shared" ref="I37:I55" si="9">(C37+D37)/B37</f>
        <v>0.7037037037</v>
      </c>
      <c r="J37" s="23"/>
      <c r="K37" s="23"/>
      <c r="L37" s="16"/>
      <c r="M37" s="16"/>
      <c r="N37" s="18" t="str">
        <f t="shared" ref="N37:N55" si="10">M37/L37</f>
        <v>#DIV/0!</v>
      </c>
      <c r="O37" s="19"/>
      <c r="P37" s="19"/>
      <c r="Q37" s="20" t="str">
        <f t="shared" ref="Q37:Q55" si="11">P37/O37</f>
        <v>#DIV/0!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15" t="s">
        <v>173</v>
      </c>
      <c r="B38" s="16">
        <v>30.0</v>
      </c>
      <c r="C38" s="17">
        <v>20.0</v>
      </c>
      <c r="D38" s="16">
        <v>10.0</v>
      </c>
      <c r="E38" s="16"/>
      <c r="F38" s="24"/>
      <c r="G38" s="24"/>
      <c r="H38" s="18">
        <f t="shared" si="8"/>
        <v>1</v>
      </c>
      <c r="I38" s="18">
        <f t="shared" si="9"/>
        <v>1</v>
      </c>
      <c r="J38" s="23"/>
      <c r="K38" s="23"/>
      <c r="L38" s="16"/>
      <c r="M38" s="16"/>
      <c r="N38" s="18" t="str">
        <f t="shared" si="10"/>
        <v>#DIV/0!</v>
      </c>
      <c r="O38" s="19"/>
      <c r="P38" s="19"/>
      <c r="Q38" s="20" t="str">
        <f t="shared" si="11"/>
        <v>#DIV/0!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4" t="s">
        <v>159</v>
      </c>
      <c r="B39" s="16">
        <v>31.0</v>
      </c>
      <c r="C39" s="16">
        <v>23.0</v>
      </c>
      <c r="D39" s="16">
        <v>6.0</v>
      </c>
      <c r="E39" s="16">
        <v>2.0</v>
      </c>
      <c r="F39" s="24"/>
      <c r="G39" s="24"/>
      <c r="H39" s="18">
        <f t="shared" si="8"/>
        <v>1</v>
      </c>
      <c r="I39" s="18">
        <f t="shared" si="9"/>
        <v>0.935483871</v>
      </c>
      <c r="J39" s="23"/>
      <c r="K39" s="23"/>
      <c r="L39" s="16"/>
      <c r="M39" s="16"/>
      <c r="N39" s="18" t="str">
        <f t="shared" si="10"/>
        <v>#DIV/0!</v>
      </c>
      <c r="O39" s="19"/>
      <c r="P39" s="19"/>
      <c r="Q39" s="20" t="str">
        <f t="shared" si="11"/>
        <v>#DIV/0!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 t="s">
        <v>47</v>
      </c>
      <c r="B40" s="17">
        <v>31.0</v>
      </c>
      <c r="C40" s="17">
        <v>21.0</v>
      </c>
      <c r="D40" s="17">
        <v>6.0</v>
      </c>
      <c r="E40" s="17">
        <v>4.0</v>
      </c>
      <c r="F40" s="24"/>
      <c r="G40" s="24"/>
      <c r="H40" s="18">
        <f t="shared" si="8"/>
        <v>1</v>
      </c>
      <c r="I40" s="18">
        <f t="shared" si="9"/>
        <v>0.8709677419</v>
      </c>
      <c r="J40" s="24"/>
      <c r="K40" s="24"/>
      <c r="L40" s="17"/>
      <c r="M40" s="17"/>
      <c r="N40" s="18" t="str">
        <f t="shared" si="10"/>
        <v>#DIV/0!</v>
      </c>
      <c r="O40" s="19"/>
      <c r="P40" s="19"/>
      <c r="Q40" s="20" t="str">
        <f t="shared" si="11"/>
        <v>#DIV/0!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77</v>
      </c>
      <c r="B41" s="17">
        <v>28.0</v>
      </c>
      <c r="C41" s="17">
        <v>28.0</v>
      </c>
      <c r="D41" s="17"/>
      <c r="E41" s="17"/>
      <c r="F41" s="24"/>
      <c r="G41" s="24"/>
      <c r="H41" s="18">
        <f t="shared" si="8"/>
        <v>1</v>
      </c>
      <c r="I41" s="18">
        <f t="shared" si="9"/>
        <v>1</v>
      </c>
      <c r="J41" s="24"/>
      <c r="K41" s="24"/>
      <c r="L41" s="17"/>
      <c r="M41" s="17"/>
      <c r="N41" s="18" t="str">
        <f t="shared" si="10"/>
        <v>#DIV/0!</v>
      </c>
      <c r="O41" s="19"/>
      <c r="P41" s="19"/>
      <c r="Q41" s="20" t="str">
        <f t="shared" si="11"/>
        <v>#DIV/0!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174</v>
      </c>
      <c r="B42" s="17">
        <v>26.0</v>
      </c>
      <c r="C42" s="17">
        <v>10.0</v>
      </c>
      <c r="D42" s="17">
        <v>12.0</v>
      </c>
      <c r="E42" s="17">
        <v>4.0</v>
      </c>
      <c r="F42" s="24"/>
      <c r="G42" s="24"/>
      <c r="H42" s="18">
        <f t="shared" si="8"/>
        <v>1</v>
      </c>
      <c r="I42" s="18">
        <f t="shared" si="9"/>
        <v>0.8461538462</v>
      </c>
      <c r="J42" s="24"/>
      <c r="K42" s="24"/>
      <c r="L42" s="17"/>
      <c r="M42" s="17"/>
      <c r="N42" s="18" t="str">
        <f t="shared" si="10"/>
        <v>#DIV/0!</v>
      </c>
      <c r="O42" s="19"/>
      <c r="P42" s="19"/>
      <c r="Q42" s="20" t="str">
        <f t="shared" si="11"/>
        <v>#DIV/0!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48</v>
      </c>
      <c r="B43" s="17">
        <v>32.0</v>
      </c>
      <c r="C43" s="17">
        <v>30.0</v>
      </c>
      <c r="D43" s="17">
        <v>1.0</v>
      </c>
      <c r="E43" s="17">
        <v>1.0</v>
      </c>
      <c r="F43" s="24"/>
      <c r="G43" s="24"/>
      <c r="H43" s="18">
        <f t="shared" si="8"/>
        <v>1</v>
      </c>
      <c r="I43" s="18">
        <f t="shared" si="9"/>
        <v>0.96875</v>
      </c>
      <c r="J43" s="24"/>
      <c r="K43" s="24"/>
      <c r="L43" s="17"/>
      <c r="M43" s="17"/>
      <c r="N43" s="18" t="str">
        <f t="shared" si="10"/>
        <v>#DIV/0!</v>
      </c>
      <c r="O43" s="19"/>
      <c r="P43" s="19"/>
      <c r="Q43" s="20" t="str">
        <f t="shared" si="11"/>
        <v>#DIV/0!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24</v>
      </c>
      <c r="B44" s="17">
        <v>32.0</v>
      </c>
      <c r="C44" s="17">
        <v>27.0</v>
      </c>
      <c r="D44" s="17">
        <v>2.0</v>
      </c>
      <c r="E44" s="17">
        <v>3.0</v>
      </c>
      <c r="F44" s="24"/>
      <c r="G44" s="24"/>
      <c r="H44" s="18">
        <f t="shared" si="8"/>
        <v>1</v>
      </c>
      <c r="I44" s="18">
        <f t="shared" si="9"/>
        <v>0.90625</v>
      </c>
      <c r="J44" s="24"/>
      <c r="K44" s="24"/>
      <c r="L44" s="17"/>
      <c r="M44" s="17"/>
      <c r="N44" s="18" t="str">
        <f t="shared" si="10"/>
        <v>#DIV/0!</v>
      </c>
      <c r="O44" s="19"/>
      <c r="P44" s="19"/>
      <c r="Q44" s="20" t="str">
        <f t="shared" si="11"/>
        <v>#DIV/0!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49</v>
      </c>
      <c r="B45" s="17">
        <v>27.0</v>
      </c>
      <c r="C45" s="17">
        <v>21.0</v>
      </c>
      <c r="D45" s="17">
        <v>4.0</v>
      </c>
      <c r="E45" s="17">
        <v>2.0</v>
      </c>
      <c r="F45" s="24"/>
      <c r="G45" s="24"/>
      <c r="H45" s="18">
        <f t="shared" si="8"/>
        <v>1</v>
      </c>
      <c r="I45" s="18">
        <f t="shared" si="9"/>
        <v>0.9259259259</v>
      </c>
      <c r="J45" s="24"/>
      <c r="K45" s="24"/>
      <c r="L45" s="17"/>
      <c r="M45" s="17"/>
      <c r="N45" s="18" t="str">
        <f t="shared" si="10"/>
        <v>#DIV/0!</v>
      </c>
      <c r="O45" s="19"/>
      <c r="P45" s="19"/>
      <c r="Q45" s="20" t="str">
        <f t="shared" si="11"/>
        <v>#DIV/0!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/>
      <c r="B46" s="17"/>
      <c r="C46" s="17"/>
      <c r="D46" s="17"/>
      <c r="E46" s="17"/>
      <c r="F46" s="24"/>
      <c r="G46" s="24"/>
      <c r="H46" s="18" t="str">
        <f t="shared" si="8"/>
        <v>#DIV/0!</v>
      </c>
      <c r="I46" s="18" t="str">
        <f t="shared" si="9"/>
        <v>#DIV/0!</v>
      </c>
      <c r="J46" s="24"/>
      <c r="K46" s="24"/>
      <c r="L46" s="17"/>
      <c r="M46" s="17"/>
      <c r="N46" s="18" t="str">
        <f t="shared" si="10"/>
        <v>#DIV/0!</v>
      </c>
      <c r="O46" s="19"/>
      <c r="P46" s="19"/>
      <c r="Q46" s="20" t="str">
        <f t="shared" si="11"/>
        <v>#DIV/0!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/>
      <c r="B47" s="17"/>
      <c r="C47" s="17"/>
      <c r="D47" s="24"/>
      <c r="E47" s="24"/>
      <c r="F47" s="24"/>
      <c r="G47" s="24"/>
      <c r="H47" s="18" t="str">
        <f t="shared" si="8"/>
        <v>#DIV/0!</v>
      </c>
      <c r="I47" s="18" t="str">
        <f t="shared" si="9"/>
        <v>#DIV/0!</v>
      </c>
      <c r="J47" s="24"/>
      <c r="K47" s="24"/>
      <c r="L47" s="17"/>
      <c r="M47" s="17"/>
      <c r="N47" s="18" t="str">
        <f t="shared" si="10"/>
        <v>#DIV/0!</v>
      </c>
      <c r="O47" s="19"/>
      <c r="P47" s="19"/>
      <c r="Q47" s="20" t="str">
        <f t="shared" si="11"/>
        <v>#DIV/0!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25"/>
      <c r="B48" s="24"/>
      <c r="C48" s="24"/>
      <c r="D48" s="24"/>
      <c r="E48" s="24"/>
      <c r="F48" s="24"/>
      <c r="G48" s="24"/>
      <c r="H48" s="18" t="str">
        <f t="shared" si="8"/>
        <v>#DIV/0!</v>
      </c>
      <c r="I48" s="18" t="str">
        <f t="shared" si="9"/>
        <v>#DIV/0!</v>
      </c>
      <c r="J48" s="24"/>
      <c r="K48" s="24"/>
      <c r="L48" s="24"/>
      <c r="M48" s="24"/>
      <c r="N48" s="18" t="str">
        <f t="shared" si="10"/>
        <v>#DIV/0!</v>
      </c>
      <c r="O48" s="21"/>
      <c r="P48" s="21"/>
      <c r="Q48" s="20" t="str">
        <f t="shared" si="11"/>
        <v>#DIV/0!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8"/>
        <v>#DIV/0!</v>
      </c>
      <c r="I49" s="18" t="str">
        <f t="shared" si="9"/>
        <v>#DIV/0!</v>
      </c>
      <c r="J49" s="24"/>
      <c r="K49" s="24"/>
      <c r="L49" s="24"/>
      <c r="M49" s="24"/>
      <c r="N49" s="18" t="str">
        <f t="shared" si="10"/>
        <v>#DIV/0!</v>
      </c>
      <c r="O49" s="21"/>
      <c r="P49" s="21"/>
      <c r="Q49" s="20" t="str">
        <f t="shared" si="11"/>
        <v>#DIV/0!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8"/>
        <v>#DIV/0!</v>
      </c>
      <c r="I50" s="18" t="str">
        <f t="shared" si="9"/>
        <v>#DIV/0!</v>
      </c>
      <c r="J50" s="24"/>
      <c r="K50" s="24"/>
      <c r="L50" s="24"/>
      <c r="M50" s="24"/>
      <c r="N50" s="18" t="str">
        <f t="shared" si="10"/>
        <v>#DIV/0!</v>
      </c>
      <c r="O50" s="21"/>
      <c r="P50" s="21"/>
      <c r="Q50" s="20" t="str">
        <f t="shared" si="11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8"/>
        <v>#DIV/0!</v>
      </c>
      <c r="I51" s="18" t="str">
        <f t="shared" si="9"/>
        <v>#DIV/0!</v>
      </c>
      <c r="J51" s="24"/>
      <c r="K51" s="24"/>
      <c r="L51" s="24"/>
      <c r="M51" s="24"/>
      <c r="N51" s="18" t="str">
        <f t="shared" si="10"/>
        <v>#DIV/0!</v>
      </c>
      <c r="O51" s="21"/>
      <c r="P51" s="21"/>
      <c r="Q51" s="20" t="str">
        <f t="shared" si="11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8"/>
        <v>#DIV/0!</v>
      </c>
      <c r="I52" s="18" t="str">
        <f t="shared" si="9"/>
        <v>#DIV/0!</v>
      </c>
      <c r="J52" s="24"/>
      <c r="K52" s="24"/>
      <c r="L52" s="24"/>
      <c r="M52" s="24"/>
      <c r="N52" s="18" t="str">
        <f t="shared" si="10"/>
        <v>#DIV/0!</v>
      </c>
      <c r="O52" s="21"/>
      <c r="P52" s="21"/>
      <c r="Q52" s="20" t="str">
        <f t="shared" si="11"/>
        <v>#DIV/0!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8"/>
        <v>#DIV/0!</v>
      </c>
      <c r="I53" s="18" t="str">
        <f t="shared" si="9"/>
        <v>#DIV/0!</v>
      </c>
      <c r="J53" s="24"/>
      <c r="K53" s="24"/>
      <c r="L53" s="24"/>
      <c r="M53" s="24"/>
      <c r="N53" s="18" t="str">
        <f t="shared" si="10"/>
        <v>#DIV/0!</v>
      </c>
      <c r="O53" s="21"/>
      <c r="P53" s="21"/>
      <c r="Q53" s="20" t="str">
        <f t="shared" si="11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9" t="s">
        <v>15</v>
      </c>
      <c r="B55" s="26">
        <f t="shared" ref="B55:G55" si="12">SUM(B37:B54)</f>
        <v>264</v>
      </c>
      <c r="C55" s="26">
        <f t="shared" si="12"/>
        <v>189</v>
      </c>
      <c r="D55" s="26">
        <f t="shared" si="12"/>
        <v>51</v>
      </c>
      <c r="E55" s="26">
        <f t="shared" si="12"/>
        <v>24</v>
      </c>
      <c r="F55" s="26">
        <f t="shared" si="12"/>
        <v>0</v>
      </c>
      <c r="G55" s="26">
        <f t="shared" si="12"/>
        <v>0</v>
      </c>
      <c r="H55" s="18">
        <f t="shared" si="8"/>
        <v>1</v>
      </c>
      <c r="I55" s="18">
        <f t="shared" si="9"/>
        <v>0.9090909091</v>
      </c>
      <c r="J55" s="26">
        <f t="shared" ref="J55:M55" si="13">SUM(J37:J54)</f>
        <v>0</v>
      </c>
      <c r="K55" s="26">
        <f t="shared" si="13"/>
        <v>0</v>
      </c>
      <c r="L55" s="26">
        <f t="shared" si="13"/>
        <v>0</v>
      </c>
      <c r="M55" s="26">
        <f t="shared" si="13"/>
        <v>0</v>
      </c>
      <c r="N55" s="18" t="str">
        <f t="shared" si="10"/>
        <v>#DIV/0!</v>
      </c>
      <c r="O55" s="27">
        <f t="shared" ref="O55:P55" si="14">SUM(O37:O54)</f>
        <v>0</v>
      </c>
      <c r="P55" s="27">
        <f t="shared" si="14"/>
        <v>0</v>
      </c>
      <c r="Q55" s="20" t="str">
        <f t="shared" si="11"/>
        <v>#DIV/0!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Q56" s="95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89" t="s">
        <v>27</v>
      </c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0" t="s">
        <v>4</v>
      </c>
      <c r="B58" s="32" t="s">
        <v>16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3">
        <v>1.0</v>
      </c>
      <c r="B59" s="32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93">
        <v>2.0</v>
      </c>
      <c r="B60" s="3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/>
    <row r="62" ht="14.25" customHeight="1"/>
    <row r="63" ht="14.25" customHeight="1">
      <c r="A63" s="63" t="s">
        <v>20</v>
      </c>
      <c r="Q63" s="95"/>
    </row>
    <row r="64" ht="14.25" customHeight="1">
      <c r="Q64" s="95"/>
    </row>
    <row r="65" ht="14.25" customHeight="1">
      <c r="A65" s="3" t="s">
        <v>1218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Q65" s="95"/>
    </row>
    <row r="66" ht="14.25" customHeight="1">
      <c r="A66" s="35" t="s">
        <v>33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135" t="s">
        <v>3</v>
      </c>
      <c r="P66" s="33"/>
      <c r="Q66" s="34"/>
    </row>
    <row r="67" ht="14.25" customHeight="1">
      <c r="A67" s="9" t="s">
        <v>4</v>
      </c>
      <c r="B67" s="11" t="s">
        <v>5</v>
      </c>
      <c r="C67" s="11" t="s">
        <v>6</v>
      </c>
      <c r="D67" s="11">
        <v>4.0</v>
      </c>
      <c r="E67" s="11">
        <v>3.0</v>
      </c>
      <c r="F67" s="11">
        <v>2.0</v>
      </c>
      <c r="G67" s="11" t="s">
        <v>7</v>
      </c>
      <c r="H67" s="11" t="s">
        <v>8</v>
      </c>
      <c r="I67" s="11" t="s">
        <v>9</v>
      </c>
      <c r="J67" s="11" t="s">
        <v>10</v>
      </c>
      <c r="K67" s="11" t="s">
        <v>11</v>
      </c>
      <c r="L67" s="11" t="s">
        <v>12</v>
      </c>
      <c r="M67" s="11" t="s">
        <v>11</v>
      </c>
      <c r="N67" s="11" t="s">
        <v>13</v>
      </c>
      <c r="O67" s="140" t="s">
        <v>12</v>
      </c>
      <c r="P67" s="140" t="s">
        <v>11</v>
      </c>
      <c r="Q67" s="141" t="s">
        <v>14</v>
      </c>
    </row>
    <row r="68" ht="14.25" customHeight="1">
      <c r="A68" s="15" t="s">
        <v>172</v>
      </c>
      <c r="B68" s="16">
        <v>31.0</v>
      </c>
      <c r="C68" s="16">
        <v>31.0</v>
      </c>
      <c r="D68" s="16"/>
      <c r="E68" s="16"/>
      <c r="F68" s="24"/>
      <c r="G68" s="24"/>
      <c r="H68" s="18">
        <f t="shared" ref="H68:H86" si="15">(C68+D68+E68)/B68</f>
        <v>1</v>
      </c>
      <c r="I68" s="18">
        <f t="shared" ref="I68:I86" si="16">(C68+D68)/B68</f>
        <v>1</v>
      </c>
      <c r="J68" s="23"/>
      <c r="K68" s="23"/>
      <c r="L68" s="16"/>
      <c r="M68" s="16"/>
      <c r="N68" s="18" t="str">
        <f t="shared" ref="N68:N86" si="17">M68/L68</f>
        <v>#DIV/0!</v>
      </c>
      <c r="O68" s="19"/>
      <c r="P68" s="19"/>
      <c r="Q68" s="20" t="str">
        <f t="shared" ref="Q68:Q86" si="18">P68/O68</f>
        <v>#DIV/0!</v>
      </c>
    </row>
    <row r="69" ht="14.25" customHeight="1">
      <c r="A69" s="15" t="s">
        <v>173</v>
      </c>
      <c r="B69" s="16">
        <v>29.0</v>
      </c>
      <c r="C69" s="17">
        <v>29.0</v>
      </c>
      <c r="D69" s="16"/>
      <c r="E69" s="16"/>
      <c r="F69" s="24"/>
      <c r="G69" s="24"/>
      <c r="H69" s="18">
        <f t="shared" si="15"/>
        <v>1</v>
      </c>
      <c r="I69" s="18">
        <f t="shared" si="16"/>
        <v>1</v>
      </c>
      <c r="J69" s="23"/>
      <c r="K69" s="23"/>
      <c r="L69" s="16"/>
      <c r="M69" s="16"/>
      <c r="N69" s="18" t="str">
        <f t="shared" si="17"/>
        <v>#DIV/0!</v>
      </c>
      <c r="O69" s="19"/>
      <c r="P69" s="19"/>
      <c r="Q69" s="20" t="str">
        <f t="shared" si="18"/>
        <v>#DIV/0!</v>
      </c>
    </row>
    <row r="70" ht="14.25" customHeight="1">
      <c r="A70" s="154" t="s">
        <v>159</v>
      </c>
      <c r="B70" s="16">
        <v>31.0</v>
      </c>
      <c r="C70" s="16">
        <v>31.0</v>
      </c>
      <c r="D70" s="16"/>
      <c r="E70" s="16"/>
      <c r="F70" s="24"/>
      <c r="G70" s="24"/>
      <c r="H70" s="18">
        <f t="shared" si="15"/>
        <v>1</v>
      </c>
      <c r="I70" s="18">
        <f t="shared" si="16"/>
        <v>1</v>
      </c>
      <c r="J70" s="23"/>
      <c r="K70" s="23"/>
      <c r="L70" s="16"/>
      <c r="M70" s="16"/>
      <c r="N70" s="18" t="str">
        <f t="shared" si="17"/>
        <v>#DIV/0!</v>
      </c>
      <c r="O70" s="19"/>
      <c r="P70" s="19"/>
      <c r="Q70" s="20" t="str">
        <f t="shared" si="18"/>
        <v>#DIV/0!</v>
      </c>
    </row>
    <row r="71" ht="14.25" customHeight="1">
      <c r="A71" s="15" t="s">
        <v>47</v>
      </c>
      <c r="B71" s="17">
        <v>31.0</v>
      </c>
      <c r="C71" s="17">
        <v>31.0</v>
      </c>
      <c r="D71" s="17"/>
      <c r="E71" s="17"/>
      <c r="F71" s="24"/>
      <c r="G71" s="24"/>
      <c r="H71" s="18">
        <f t="shared" si="15"/>
        <v>1</v>
      </c>
      <c r="I71" s="18">
        <f t="shared" si="16"/>
        <v>1</v>
      </c>
      <c r="J71" s="24"/>
      <c r="K71" s="24"/>
      <c r="L71" s="17"/>
      <c r="M71" s="17"/>
      <c r="N71" s="18" t="str">
        <f t="shared" si="17"/>
        <v>#DIV/0!</v>
      </c>
      <c r="O71" s="19"/>
      <c r="P71" s="19"/>
      <c r="Q71" s="20" t="str">
        <f t="shared" si="18"/>
        <v>#DIV/0!</v>
      </c>
    </row>
    <row r="72" ht="14.25" customHeight="1">
      <c r="A72" s="15" t="s">
        <v>77</v>
      </c>
      <c r="B72" s="17">
        <v>28.0</v>
      </c>
      <c r="C72" s="17">
        <v>28.0</v>
      </c>
      <c r="D72" s="17"/>
      <c r="E72" s="17"/>
      <c r="F72" s="24"/>
      <c r="G72" s="24"/>
      <c r="H72" s="18">
        <f t="shared" si="15"/>
        <v>1</v>
      </c>
      <c r="I72" s="18">
        <f t="shared" si="16"/>
        <v>1</v>
      </c>
      <c r="J72" s="24"/>
      <c r="K72" s="24"/>
      <c r="L72" s="17"/>
      <c r="M72" s="17"/>
      <c r="N72" s="18" t="str">
        <f t="shared" si="17"/>
        <v>#DIV/0!</v>
      </c>
      <c r="O72" s="19"/>
      <c r="P72" s="19"/>
      <c r="Q72" s="20" t="str">
        <f t="shared" si="18"/>
        <v>#DIV/0!</v>
      </c>
    </row>
    <row r="73" ht="14.25" customHeight="1">
      <c r="A73" s="15" t="s">
        <v>174</v>
      </c>
      <c r="B73" s="17">
        <v>26.0</v>
      </c>
      <c r="C73" s="17">
        <v>16.0</v>
      </c>
      <c r="D73" s="17">
        <v>10.0</v>
      </c>
      <c r="E73" s="17"/>
      <c r="F73" s="24"/>
      <c r="G73" s="24"/>
      <c r="H73" s="18">
        <f t="shared" si="15"/>
        <v>1</v>
      </c>
      <c r="I73" s="18">
        <f t="shared" si="16"/>
        <v>1</v>
      </c>
      <c r="J73" s="24"/>
      <c r="K73" s="24"/>
      <c r="L73" s="17"/>
      <c r="M73" s="17"/>
      <c r="N73" s="18" t="str">
        <f t="shared" si="17"/>
        <v>#DIV/0!</v>
      </c>
      <c r="O73" s="19"/>
      <c r="P73" s="19"/>
      <c r="Q73" s="20" t="str">
        <f t="shared" si="18"/>
        <v>#DIV/0!</v>
      </c>
    </row>
    <row r="74" ht="14.25" customHeight="1">
      <c r="A74" s="15" t="s">
        <v>48</v>
      </c>
      <c r="B74" s="17">
        <v>32.0</v>
      </c>
      <c r="C74" s="17">
        <v>30.0</v>
      </c>
      <c r="D74" s="17"/>
      <c r="E74" s="17">
        <v>2.0</v>
      </c>
      <c r="F74" s="24"/>
      <c r="G74" s="24"/>
      <c r="H74" s="18">
        <f t="shared" si="15"/>
        <v>1</v>
      </c>
      <c r="I74" s="18">
        <f t="shared" si="16"/>
        <v>0.9375</v>
      </c>
      <c r="J74" s="24"/>
      <c r="K74" s="24"/>
      <c r="L74" s="17"/>
      <c r="M74" s="17"/>
      <c r="N74" s="18" t="str">
        <f t="shared" si="17"/>
        <v>#DIV/0!</v>
      </c>
      <c r="O74" s="19"/>
      <c r="P74" s="19"/>
      <c r="Q74" s="20" t="str">
        <f t="shared" si="18"/>
        <v>#DIV/0!</v>
      </c>
    </row>
    <row r="75" ht="14.25" customHeight="1">
      <c r="A75" s="15" t="s">
        <v>24</v>
      </c>
      <c r="B75" s="17">
        <v>32.0</v>
      </c>
      <c r="C75" s="17">
        <v>29.0</v>
      </c>
      <c r="D75" s="17">
        <v>3.0</v>
      </c>
      <c r="E75" s="17"/>
      <c r="F75" s="24"/>
      <c r="G75" s="24"/>
      <c r="H75" s="18">
        <f t="shared" si="15"/>
        <v>1</v>
      </c>
      <c r="I75" s="18">
        <f t="shared" si="16"/>
        <v>1</v>
      </c>
      <c r="J75" s="24"/>
      <c r="K75" s="24"/>
      <c r="L75" s="17"/>
      <c r="M75" s="17"/>
      <c r="N75" s="18" t="str">
        <f t="shared" si="17"/>
        <v>#DIV/0!</v>
      </c>
      <c r="O75" s="19"/>
      <c r="P75" s="19"/>
      <c r="Q75" s="20" t="str">
        <f t="shared" si="18"/>
        <v>#DIV/0!</v>
      </c>
    </row>
    <row r="76" ht="14.25" customHeight="1">
      <c r="A76" s="15" t="s">
        <v>49</v>
      </c>
      <c r="B76" s="17">
        <v>28.0</v>
      </c>
      <c r="C76" s="17">
        <v>28.0</v>
      </c>
      <c r="D76" s="17"/>
      <c r="E76" s="17"/>
      <c r="F76" s="24"/>
      <c r="G76" s="24"/>
      <c r="H76" s="18">
        <f t="shared" si="15"/>
        <v>1</v>
      </c>
      <c r="I76" s="18">
        <f t="shared" si="16"/>
        <v>1</v>
      </c>
      <c r="J76" s="24"/>
      <c r="K76" s="24"/>
      <c r="L76" s="17"/>
      <c r="M76" s="17"/>
      <c r="N76" s="18" t="str">
        <f t="shared" si="17"/>
        <v>#DIV/0!</v>
      </c>
      <c r="O76" s="19"/>
      <c r="P76" s="19"/>
      <c r="Q76" s="20" t="str">
        <f t="shared" si="18"/>
        <v>#DIV/0!</v>
      </c>
    </row>
    <row r="77" ht="14.25" customHeight="1">
      <c r="A77" s="15"/>
      <c r="B77" s="17"/>
      <c r="C77" s="17"/>
      <c r="D77" s="17"/>
      <c r="E77" s="17"/>
      <c r="F77" s="24"/>
      <c r="G77" s="24"/>
      <c r="H77" s="18" t="str">
        <f t="shared" si="15"/>
        <v>#DIV/0!</v>
      </c>
      <c r="I77" s="18" t="str">
        <f t="shared" si="16"/>
        <v>#DIV/0!</v>
      </c>
      <c r="J77" s="24"/>
      <c r="K77" s="24"/>
      <c r="L77" s="17"/>
      <c r="M77" s="17"/>
      <c r="N77" s="18" t="str">
        <f t="shared" si="17"/>
        <v>#DIV/0!</v>
      </c>
      <c r="O77" s="19"/>
      <c r="P77" s="19"/>
      <c r="Q77" s="20" t="str">
        <f t="shared" si="18"/>
        <v>#DIV/0!</v>
      </c>
    </row>
    <row r="78" ht="14.25" customHeight="1">
      <c r="A78" s="15"/>
      <c r="B78" s="17"/>
      <c r="C78" s="17"/>
      <c r="D78" s="17"/>
      <c r="E78" s="17"/>
      <c r="F78" s="24"/>
      <c r="G78" s="24"/>
      <c r="H78" s="18" t="str">
        <f t="shared" si="15"/>
        <v>#DIV/0!</v>
      </c>
      <c r="I78" s="18" t="str">
        <f t="shared" si="16"/>
        <v>#DIV/0!</v>
      </c>
      <c r="J78" s="24"/>
      <c r="K78" s="24"/>
      <c r="L78" s="17"/>
      <c r="M78" s="17"/>
      <c r="N78" s="18" t="str">
        <f t="shared" si="17"/>
        <v>#DIV/0!</v>
      </c>
      <c r="O78" s="19"/>
      <c r="P78" s="19"/>
      <c r="Q78" s="20" t="str">
        <f t="shared" si="18"/>
        <v>#DIV/0!</v>
      </c>
    </row>
    <row r="79" ht="14.25" customHeight="1">
      <c r="A79" s="25"/>
      <c r="B79" s="24"/>
      <c r="C79" s="24"/>
      <c r="D79" s="24"/>
      <c r="E79" s="24"/>
      <c r="F79" s="24"/>
      <c r="G79" s="24"/>
      <c r="H79" s="18" t="str">
        <f t="shared" si="15"/>
        <v>#DIV/0!</v>
      </c>
      <c r="I79" s="18" t="str">
        <f t="shared" si="16"/>
        <v>#DIV/0!</v>
      </c>
      <c r="J79" s="24"/>
      <c r="K79" s="24"/>
      <c r="L79" s="24"/>
      <c r="M79" s="24"/>
      <c r="N79" s="18" t="str">
        <f t="shared" si="17"/>
        <v>#DIV/0!</v>
      </c>
      <c r="O79" s="21"/>
      <c r="P79" s="21"/>
      <c r="Q79" s="20" t="str">
        <f t="shared" si="18"/>
        <v>#DIV/0!</v>
      </c>
    </row>
    <row r="80" ht="14.25" customHeight="1">
      <c r="A80" s="25"/>
      <c r="B80" s="24"/>
      <c r="C80" s="24"/>
      <c r="D80" s="24"/>
      <c r="E80" s="24"/>
      <c r="F80" s="24"/>
      <c r="G80" s="24"/>
      <c r="H80" s="18" t="str">
        <f t="shared" si="15"/>
        <v>#DIV/0!</v>
      </c>
      <c r="I80" s="18" t="str">
        <f t="shared" si="16"/>
        <v>#DIV/0!</v>
      </c>
      <c r="J80" s="24"/>
      <c r="K80" s="24"/>
      <c r="L80" s="24"/>
      <c r="M80" s="24"/>
      <c r="N80" s="18" t="str">
        <f t="shared" si="17"/>
        <v>#DIV/0!</v>
      </c>
      <c r="O80" s="21"/>
      <c r="P80" s="21"/>
      <c r="Q80" s="20" t="str">
        <f t="shared" si="18"/>
        <v>#DIV/0!</v>
      </c>
    </row>
    <row r="81" ht="14.25" customHeight="1">
      <c r="A81" s="25"/>
      <c r="B81" s="24"/>
      <c r="C81" s="24"/>
      <c r="D81" s="24"/>
      <c r="E81" s="24"/>
      <c r="F81" s="24"/>
      <c r="G81" s="24"/>
      <c r="H81" s="18" t="str">
        <f t="shared" si="15"/>
        <v>#DIV/0!</v>
      </c>
      <c r="I81" s="18" t="str">
        <f t="shared" si="16"/>
        <v>#DIV/0!</v>
      </c>
      <c r="J81" s="24"/>
      <c r="K81" s="24"/>
      <c r="L81" s="24"/>
      <c r="M81" s="24"/>
      <c r="N81" s="18" t="str">
        <f t="shared" si="17"/>
        <v>#DIV/0!</v>
      </c>
      <c r="O81" s="21"/>
      <c r="P81" s="21"/>
      <c r="Q81" s="20" t="str">
        <f t="shared" si="18"/>
        <v>#DIV/0!</v>
      </c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15"/>
        <v>#DIV/0!</v>
      </c>
      <c r="I82" s="18" t="str">
        <f t="shared" si="16"/>
        <v>#DIV/0!</v>
      </c>
      <c r="J82" s="24"/>
      <c r="K82" s="24"/>
      <c r="L82" s="24"/>
      <c r="M82" s="24"/>
      <c r="N82" s="18" t="str">
        <f t="shared" si="17"/>
        <v>#DIV/0!</v>
      </c>
      <c r="O82" s="21"/>
      <c r="P82" s="21"/>
      <c r="Q82" s="20" t="str">
        <f t="shared" si="18"/>
        <v>#DIV/0!</v>
      </c>
    </row>
    <row r="83" ht="14.25" customHeight="1">
      <c r="A83" s="25"/>
      <c r="B83" s="24"/>
      <c r="C83" s="24"/>
      <c r="D83" s="24"/>
      <c r="E83" s="24"/>
      <c r="F83" s="24"/>
      <c r="G83" s="24"/>
      <c r="H83" s="18" t="str">
        <f t="shared" si="15"/>
        <v>#DIV/0!</v>
      </c>
      <c r="I83" s="18" t="str">
        <f t="shared" si="16"/>
        <v>#DIV/0!</v>
      </c>
      <c r="J83" s="24"/>
      <c r="K83" s="24"/>
      <c r="L83" s="24"/>
      <c r="M83" s="24"/>
      <c r="N83" s="18" t="str">
        <f t="shared" si="17"/>
        <v>#DIV/0!</v>
      </c>
      <c r="O83" s="21"/>
      <c r="P83" s="21"/>
      <c r="Q83" s="20" t="str">
        <f t="shared" si="18"/>
        <v>#DIV/0!</v>
      </c>
    </row>
    <row r="84" ht="14.25" customHeight="1">
      <c r="A84" s="25"/>
      <c r="B84" s="24"/>
      <c r="C84" s="24"/>
      <c r="D84" s="24"/>
      <c r="E84" s="24"/>
      <c r="F84" s="24"/>
      <c r="G84" s="24"/>
      <c r="H84" s="18" t="str">
        <f t="shared" si="15"/>
        <v>#DIV/0!</v>
      </c>
      <c r="I84" s="18" t="str">
        <f t="shared" si="16"/>
        <v>#DIV/0!</v>
      </c>
      <c r="J84" s="24"/>
      <c r="K84" s="24"/>
      <c r="L84" s="24"/>
      <c r="M84" s="24"/>
      <c r="N84" s="18" t="str">
        <f t="shared" si="17"/>
        <v>#DIV/0!</v>
      </c>
      <c r="O84" s="21"/>
      <c r="P84" s="21"/>
      <c r="Q84" s="20" t="str">
        <f t="shared" si="18"/>
        <v>#DIV/0!</v>
      </c>
    </row>
    <row r="85" ht="14.25" customHeight="1">
      <c r="A85" s="25"/>
      <c r="B85" s="24"/>
      <c r="C85" s="24"/>
      <c r="D85" s="24"/>
      <c r="E85" s="24"/>
      <c r="F85" s="24"/>
      <c r="G85" s="24"/>
      <c r="H85" s="18" t="str">
        <f t="shared" si="15"/>
        <v>#DIV/0!</v>
      </c>
      <c r="I85" s="18" t="str">
        <f t="shared" si="16"/>
        <v>#DIV/0!</v>
      </c>
      <c r="J85" s="24"/>
      <c r="K85" s="24"/>
      <c r="L85" s="24"/>
      <c r="M85" s="24"/>
      <c r="N85" s="18" t="str">
        <f t="shared" si="17"/>
        <v>#DIV/0!</v>
      </c>
      <c r="O85" s="21"/>
      <c r="P85" s="21"/>
      <c r="Q85" s="20" t="str">
        <f t="shared" si="18"/>
        <v>#DIV/0!</v>
      </c>
    </row>
    <row r="86" ht="14.25" customHeight="1">
      <c r="A86" s="9" t="s">
        <v>15</v>
      </c>
      <c r="B86" s="26">
        <f t="shared" ref="B86:G86" si="19">SUM(B68:B85)</f>
        <v>268</v>
      </c>
      <c r="C86" s="26">
        <f t="shared" si="19"/>
        <v>253</v>
      </c>
      <c r="D86" s="26">
        <f t="shared" si="19"/>
        <v>13</v>
      </c>
      <c r="E86" s="26">
        <f t="shared" si="19"/>
        <v>2</v>
      </c>
      <c r="F86" s="26">
        <f t="shared" si="19"/>
        <v>0</v>
      </c>
      <c r="G86" s="26">
        <f t="shared" si="19"/>
        <v>0</v>
      </c>
      <c r="H86" s="18">
        <f t="shared" si="15"/>
        <v>1</v>
      </c>
      <c r="I86" s="18">
        <f t="shared" si="16"/>
        <v>0.9925373134</v>
      </c>
      <c r="J86" s="26">
        <f t="shared" ref="J86:M86" si="20">SUM(J68:J85)</f>
        <v>0</v>
      </c>
      <c r="K86" s="26">
        <f t="shared" si="20"/>
        <v>0</v>
      </c>
      <c r="L86" s="26">
        <f t="shared" si="20"/>
        <v>0</v>
      </c>
      <c r="M86" s="26">
        <f t="shared" si="20"/>
        <v>0</v>
      </c>
      <c r="N86" s="18" t="str">
        <f t="shared" si="17"/>
        <v>#DIV/0!</v>
      </c>
      <c r="O86" s="27">
        <f t="shared" ref="O86:P86" si="21">SUM(O68:O85)</f>
        <v>0</v>
      </c>
      <c r="P86" s="27">
        <f t="shared" si="21"/>
        <v>0</v>
      </c>
      <c r="Q86" s="20" t="str">
        <f t="shared" si="18"/>
        <v>#DIV/0!</v>
      </c>
    </row>
    <row r="87" ht="14.2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Q87" s="95"/>
    </row>
    <row r="88" ht="14.25" customHeight="1">
      <c r="A88" s="89" t="s">
        <v>27</v>
      </c>
      <c r="B88" s="30"/>
      <c r="C88" s="30"/>
      <c r="D88" s="30"/>
      <c r="E88" s="30"/>
      <c r="F88" s="30"/>
      <c r="G88" s="88"/>
      <c r="H88" s="30"/>
      <c r="I88" s="30"/>
      <c r="J88" s="30"/>
      <c r="K88" s="30"/>
      <c r="L88" s="30"/>
      <c r="M88" s="30"/>
      <c r="N88" s="30"/>
    </row>
    <row r="89" ht="14.25" customHeight="1">
      <c r="A89" s="90" t="s">
        <v>4</v>
      </c>
      <c r="B89" s="32" t="s">
        <v>16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93">
        <v>1.0</v>
      </c>
      <c r="B90" s="3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93">
        <v>2.0</v>
      </c>
      <c r="B91" s="3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/>
    <row r="93" ht="14.25" customHeight="1"/>
    <row r="94" ht="14.25" customHeight="1">
      <c r="A94" s="63" t="s">
        <v>20</v>
      </c>
      <c r="Q94" s="95"/>
    </row>
    <row r="95" ht="14.25" customHeight="1">
      <c r="Q95" s="95"/>
    </row>
    <row r="96" ht="14.25" customHeight="1">
      <c r="A96" s="3" t="s">
        <v>1218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Q96" s="95"/>
    </row>
    <row r="97" ht="14.25" customHeight="1">
      <c r="A97" s="35" t="s">
        <v>38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135" t="s">
        <v>3</v>
      </c>
      <c r="P97" s="33"/>
      <c r="Q97" s="34"/>
    </row>
    <row r="98" ht="14.25" customHeight="1">
      <c r="A98" s="9" t="s">
        <v>4</v>
      </c>
      <c r="B98" s="11" t="s">
        <v>5</v>
      </c>
      <c r="C98" s="11" t="s">
        <v>6</v>
      </c>
      <c r="D98" s="11">
        <v>4.0</v>
      </c>
      <c r="E98" s="11">
        <v>3.0</v>
      </c>
      <c r="F98" s="11">
        <v>2.0</v>
      </c>
      <c r="G98" s="11" t="s">
        <v>7</v>
      </c>
      <c r="H98" s="11" t="s">
        <v>8</v>
      </c>
      <c r="I98" s="11" t="s">
        <v>9</v>
      </c>
      <c r="J98" s="11" t="s">
        <v>10</v>
      </c>
      <c r="K98" s="11" t="s">
        <v>11</v>
      </c>
      <c r="L98" s="11" t="s">
        <v>12</v>
      </c>
      <c r="M98" s="11" t="s">
        <v>11</v>
      </c>
      <c r="N98" s="11" t="s">
        <v>13</v>
      </c>
      <c r="O98" s="140" t="s">
        <v>12</v>
      </c>
      <c r="P98" s="140" t="s">
        <v>11</v>
      </c>
      <c r="Q98" s="141" t="s">
        <v>14</v>
      </c>
    </row>
    <row r="99" ht="14.25" customHeight="1">
      <c r="A99" s="15"/>
      <c r="B99" s="16"/>
      <c r="C99" s="16"/>
      <c r="D99" s="16"/>
      <c r="E99" s="16"/>
      <c r="F99" s="17"/>
      <c r="G99" s="17"/>
      <c r="H99" s="18" t="str">
        <f t="shared" ref="H99:H117" si="22">(C99+D99+E99)/B99</f>
        <v>#DIV/0!</v>
      </c>
      <c r="I99" s="18" t="str">
        <f t="shared" ref="I99:I117" si="23">(C99+D99)/B99</f>
        <v>#DIV/0!</v>
      </c>
      <c r="J99" s="23"/>
      <c r="K99" s="23"/>
      <c r="L99" s="16"/>
      <c r="M99" s="16"/>
      <c r="N99" s="18" t="str">
        <f t="shared" ref="N99:N117" si="24">M99/L99</f>
        <v>#DIV/0!</v>
      </c>
      <c r="O99" s="19"/>
      <c r="P99" s="19"/>
      <c r="Q99" s="20" t="str">
        <f t="shared" ref="Q99:Q117" si="25">P99/O99</f>
        <v>#DIV/0!</v>
      </c>
    </row>
    <row r="100" ht="14.25" customHeight="1">
      <c r="A100" s="15"/>
      <c r="B100" s="16"/>
      <c r="C100" s="17"/>
      <c r="D100" s="16"/>
      <c r="E100" s="16"/>
      <c r="F100" s="17"/>
      <c r="G100" s="17"/>
      <c r="H100" s="18" t="str">
        <f t="shared" si="22"/>
        <v>#DIV/0!</v>
      </c>
      <c r="I100" s="18" t="str">
        <f t="shared" si="23"/>
        <v>#DIV/0!</v>
      </c>
      <c r="J100" s="23"/>
      <c r="K100" s="23"/>
      <c r="L100" s="16"/>
      <c r="M100" s="16"/>
      <c r="N100" s="18" t="str">
        <f t="shared" si="24"/>
        <v>#DIV/0!</v>
      </c>
      <c r="O100" s="19"/>
      <c r="P100" s="19"/>
      <c r="Q100" s="20" t="str">
        <f t="shared" si="25"/>
        <v>#DIV/0!</v>
      </c>
    </row>
    <row r="101" ht="14.25" customHeight="1">
      <c r="A101" s="154"/>
      <c r="B101" s="16"/>
      <c r="C101" s="16"/>
      <c r="D101" s="16"/>
      <c r="E101" s="16"/>
      <c r="F101" s="17"/>
      <c r="G101" s="17"/>
      <c r="H101" s="18" t="str">
        <f t="shared" si="22"/>
        <v>#DIV/0!</v>
      </c>
      <c r="I101" s="18" t="str">
        <f t="shared" si="23"/>
        <v>#DIV/0!</v>
      </c>
      <c r="J101" s="23"/>
      <c r="K101" s="23"/>
      <c r="L101" s="16"/>
      <c r="M101" s="16"/>
      <c r="N101" s="18" t="str">
        <f t="shared" si="24"/>
        <v>#DIV/0!</v>
      </c>
      <c r="O101" s="19"/>
      <c r="P101" s="19"/>
      <c r="Q101" s="20" t="str">
        <f t="shared" si="25"/>
        <v>#DIV/0!</v>
      </c>
    </row>
    <row r="102" ht="14.25" customHeight="1">
      <c r="A102" s="15"/>
      <c r="B102" s="16"/>
      <c r="C102" s="17"/>
      <c r="D102" s="17"/>
      <c r="E102" s="17"/>
      <c r="F102" s="17"/>
      <c r="G102" s="17"/>
      <c r="H102" s="18" t="str">
        <f t="shared" si="22"/>
        <v>#DIV/0!</v>
      </c>
      <c r="I102" s="18" t="str">
        <f t="shared" si="23"/>
        <v>#DIV/0!</v>
      </c>
      <c r="J102" s="24"/>
      <c r="K102" s="24"/>
      <c r="L102" s="17"/>
      <c r="M102" s="17"/>
      <c r="N102" s="18" t="str">
        <f t="shared" si="24"/>
        <v>#DIV/0!</v>
      </c>
      <c r="O102" s="19"/>
      <c r="P102" s="19"/>
      <c r="Q102" s="20" t="str">
        <f t="shared" si="25"/>
        <v>#DIV/0!</v>
      </c>
    </row>
    <row r="103" ht="14.25" customHeight="1">
      <c r="A103" s="15"/>
      <c r="B103" s="16"/>
      <c r="C103" s="17"/>
      <c r="D103" s="17"/>
      <c r="E103" s="17"/>
      <c r="F103" s="17"/>
      <c r="G103" s="17"/>
      <c r="H103" s="18" t="str">
        <f t="shared" si="22"/>
        <v>#DIV/0!</v>
      </c>
      <c r="I103" s="18" t="str">
        <f t="shared" si="23"/>
        <v>#DIV/0!</v>
      </c>
      <c r="J103" s="24"/>
      <c r="K103" s="24"/>
      <c r="L103" s="17"/>
      <c r="M103" s="17"/>
      <c r="N103" s="18" t="str">
        <f t="shared" si="24"/>
        <v>#DIV/0!</v>
      </c>
      <c r="O103" s="19"/>
      <c r="P103" s="19"/>
      <c r="Q103" s="20" t="str">
        <f t="shared" si="25"/>
        <v>#DIV/0!</v>
      </c>
    </row>
    <row r="104" ht="14.25" customHeight="1">
      <c r="A104" s="15"/>
      <c r="B104" s="16"/>
      <c r="C104" s="17"/>
      <c r="D104" s="17"/>
      <c r="E104" s="17"/>
      <c r="F104" s="17"/>
      <c r="G104" s="17"/>
      <c r="H104" s="18" t="str">
        <f t="shared" si="22"/>
        <v>#DIV/0!</v>
      </c>
      <c r="I104" s="18" t="str">
        <f t="shared" si="23"/>
        <v>#DIV/0!</v>
      </c>
      <c r="J104" s="24"/>
      <c r="K104" s="24"/>
      <c r="L104" s="17"/>
      <c r="M104" s="17"/>
      <c r="N104" s="18" t="str">
        <f t="shared" si="24"/>
        <v>#DIV/0!</v>
      </c>
      <c r="O104" s="19"/>
      <c r="P104" s="19"/>
      <c r="Q104" s="20" t="str">
        <f t="shared" si="25"/>
        <v>#DIV/0!</v>
      </c>
    </row>
    <row r="105" ht="14.25" customHeight="1">
      <c r="A105" s="15"/>
      <c r="B105" s="17"/>
      <c r="C105" s="17"/>
      <c r="D105" s="17"/>
      <c r="E105" s="17"/>
      <c r="F105" s="17"/>
      <c r="G105" s="17"/>
      <c r="H105" s="18" t="str">
        <f t="shared" si="22"/>
        <v>#DIV/0!</v>
      </c>
      <c r="I105" s="18" t="str">
        <f t="shared" si="23"/>
        <v>#DIV/0!</v>
      </c>
      <c r="J105" s="24"/>
      <c r="K105" s="24"/>
      <c r="L105" s="17"/>
      <c r="M105" s="17"/>
      <c r="N105" s="18" t="str">
        <f t="shared" si="24"/>
        <v>#DIV/0!</v>
      </c>
      <c r="O105" s="19"/>
      <c r="P105" s="19"/>
      <c r="Q105" s="20" t="str">
        <f t="shared" si="25"/>
        <v>#DIV/0!</v>
      </c>
    </row>
    <row r="106" ht="14.25" customHeight="1">
      <c r="A106" s="15"/>
      <c r="B106" s="17"/>
      <c r="C106" s="17"/>
      <c r="D106" s="17"/>
      <c r="E106" s="17"/>
      <c r="F106" s="17"/>
      <c r="G106" s="17"/>
      <c r="H106" s="18" t="str">
        <f t="shared" si="22"/>
        <v>#DIV/0!</v>
      </c>
      <c r="I106" s="18" t="str">
        <f t="shared" si="23"/>
        <v>#DIV/0!</v>
      </c>
      <c r="J106" s="24"/>
      <c r="K106" s="24"/>
      <c r="L106" s="17"/>
      <c r="M106" s="17"/>
      <c r="N106" s="18" t="str">
        <f t="shared" si="24"/>
        <v>#DIV/0!</v>
      </c>
      <c r="O106" s="19"/>
      <c r="P106" s="19"/>
      <c r="Q106" s="20" t="str">
        <f t="shared" si="25"/>
        <v>#DIV/0!</v>
      </c>
    </row>
    <row r="107" ht="14.25" customHeight="1">
      <c r="A107" s="15"/>
      <c r="B107" s="17"/>
      <c r="C107" s="17"/>
      <c r="D107" s="17"/>
      <c r="E107" s="17"/>
      <c r="F107" s="17"/>
      <c r="G107" s="17"/>
      <c r="H107" s="18" t="str">
        <f t="shared" si="22"/>
        <v>#DIV/0!</v>
      </c>
      <c r="I107" s="18" t="str">
        <f t="shared" si="23"/>
        <v>#DIV/0!</v>
      </c>
      <c r="J107" s="24"/>
      <c r="K107" s="24"/>
      <c r="L107" s="17"/>
      <c r="M107" s="17"/>
      <c r="N107" s="18" t="str">
        <f t="shared" si="24"/>
        <v>#DIV/0!</v>
      </c>
      <c r="O107" s="19"/>
      <c r="P107" s="19"/>
      <c r="Q107" s="20" t="str">
        <f t="shared" si="25"/>
        <v>#DIV/0!</v>
      </c>
    </row>
    <row r="108" ht="14.25" customHeight="1">
      <c r="A108" s="15"/>
      <c r="B108" s="17"/>
      <c r="C108" s="17"/>
      <c r="D108" s="17"/>
      <c r="E108" s="17"/>
      <c r="F108" s="17"/>
      <c r="G108" s="17"/>
      <c r="H108" s="18" t="str">
        <f t="shared" si="22"/>
        <v>#DIV/0!</v>
      </c>
      <c r="I108" s="18" t="str">
        <f t="shared" si="23"/>
        <v>#DIV/0!</v>
      </c>
      <c r="J108" s="24"/>
      <c r="K108" s="24"/>
      <c r="L108" s="17"/>
      <c r="M108" s="17"/>
      <c r="N108" s="18" t="str">
        <f t="shared" si="24"/>
        <v>#DIV/0!</v>
      </c>
      <c r="O108" s="19"/>
      <c r="P108" s="19"/>
      <c r="Q108" s="20" t="str">
        <f t="shared" si="25"/>
        <v>#DIV/0!</v>
      </c>
    </row>
    <row r="109" ht="14.25" customHeight="1">
      <c r="A109" s="15"/>
      <c r="B109" s="17"/>
      <c r="C109" s="17"/>
      <c r="D109" s="17"/>
      <c r="E109" s="17"/>
      <c r="F109" s="24"/>
      <c r="G109" s="24"/>
      <c r="H109" s="18" t="str">
        <f t="shared" si="22"/>
        <v>#DIV/0!</v>
      </c>
      <c r="I109" s="18" t="str">
        <f t="shared" si="23"/>
        <v>#DIV/0!</v>
      </c>
      <c r="J109" s="24"/>
      <c r="K109" s="24"/>
      <c r="L109" s="17"/>
      <c r="M109" s="17"/>
      <c r="N109" s="18" t="str">
        <f t="shared" si="24"/>
        <v>#DIV/0!</v>
      </c>
      <c r="O109" s="19"/>
      <c r="P109" s="19"/>
      <c r="Q109" s="20" t="str">
        <f t="shared" si="25"/>
        <v>#DIV/0!</v>
      </c>
    </row>
    <row r="110" ht="14.25" customHeight="1">
      <c r="A110" s="25"/>
      <c r="B110" s="24"/>
      <c r="C110" s="24"/>
      <c r="D110" s="24"/>
      <c r="E110" s="24"/>
      <c r="F110" s="24"/>
      <c r="G110" s="24"/>
      <c r="H110" s="18" t="str">
        <f t="shared" si="22"/>
        <v>#DIV/0!</v>
      </c>
      <c r="I110" s="18" t="str">
        <f t="shared" si="23"/>
        <v>#DIV/0!</v>
      </c>
      <c r="J110" s="24"/>
      <c r="K110" s="24"/>
      <c r="L110" s="24"/>
      <c r="M110" s="24"/>
      <c r="N110" s="18" t="str">
        <f t="shared" si="24"/>
        <v>#DIV/0!</v>
      </c>
      <c r="O110" s="21"/>
      <c r="P110" s="21"/>
      <c r="Q110" s="20" t="str">
        <f t="shared" si="25"/>
        <v>#DIV/0!</v>
      </c>
    </row>
    <row r="111" ht="14.25" customHeight="1">
      <c r="A111" s="25"/>
      <c r="B111" s="24"/>
      <c r="C111" s="24"/>
      <c r="D111" s="24"/>
      <c r="E111" s="24"/>
      <c r="F111" s="24"/>
      <c r="G111" s="24"/>
      <c r="H111" s="18" t="str">
        <f t="shared" si="22"/>
        <v>#DIV/0!</v>
      </c>
      <c r="I111" s="18" t="str">
        <f t="shared" si="23"/>
        <v>#DIV/0!</v>
      </c>
      <c r="J111" s="24"/>
      <c r="K111" s="24"/>
      <c r="L111" s="24"/>
      <c r="M111" s="24"/>
      <c r="N111" s="18" t="str">
        <f t="shared" si="24"/>
        <v>#DIV/0!</v>
      </c>
      <c r="O111" s="21"/>
      <c r="P111" s="21"/>
      <c r="Q111" s="20" t="str">
        <f t="shared" si="25"/>
        <v>#DIV/0!</v>
      </c>
    </row>
    <row r="112" ht="14.25" customHeight="1">
      <c r="A112" s="25"/>
      <c r="B112" s="24"/>
      <c r="C112" s="24"/>
      <c r="D112" s="24"/>
      <c r="E112" s="24"/>
      <c r="F112" s="24"/>
      <c r="G112" s="24"/>
      <c r="H112" s="18" t="str">
        <f t="shared" si="22"/>
        <v>#DIV/0!</v>
      </c>
      <c r="I112" s="18" t="str">
        <f t="shared" si="23"/>
        <v>#DIV/0!</v>
      </c>
      <c r="J112" s="24"/>
      <c r="K112" s="24"/>
      <c r="L112" s="24"/>
      <c r="M112" s="24"/>
      <c r="N112" s="18" t="str">
        <f t="shared" si="24"/>
        <v>#DIV/0!</v>
      </c>
      <c r="O112" s="21"/>
      <c r="P112" s="21"/>
      <c r="Q112" s="20" t="str">
        <f t="shared" si="25"/>
        <v>#DIV/0!</v>
      </c>
    </row>
    <row r="113" ht="14.25" customHeight="1">
      <c r="A113" s="25"/>
      <c r="B113" s="24"/>
      <c r="C113" s="24"/>
      <c r="D113" s="24"/>
      <c r="E113" s="24"/>
      <c r="F113" s="24"/>
      <c r="G113" s="24"/>
      <c r="H113" s="18" t="str">
        <f t="shared" si="22"/>
        <v>#DIV/0!</v>
      </c>
      <c r="I113" s="18" t="str">
        <f t="shared" si="23"/>
        <v>#DIV/0!</v>
      </c>
      <c r="J113" s="24"/>
      <c r="K113" s="24"/>
      <c r="L113" s="24"/>
      <c r="M113" s="24"/>
      <c r="N113" s="18" t="str">
        <f t="shared" si="24"/>
        <v>#DIV/0!</v>
      </c>
      <c r="O113" s="21"/>
      <c r="P113" s="21"/>
      <c r="Q113" s="20" t="str">
        <f t="shared" si="25"/>
        <v>#DIV/0!</v>
      </c>
    </row>
    <row r="114" ht="14.25" customHeight="1">
      <c r="A114" s="25"/>
      <c r="B114" s="24"/>
      <c r="C114" s="24"/>
      <c r="D114" s="24"/>
      <c r="E114" s="24"/>
      <c r="F114" s="24"/>
      <c r="G114" s="24"/>
      <c r="H114" s="18" t="str">
        <f t="shared" si="22"/>
        <v>#DIV/0!</v>
      </c>
      <c r="I114" s="18" t="str">
        <f t="shared" si="23"/>
        <v>#DIV/0!</v>
      </c>
      <c r="J114" s="24"/>
      <c r="K114" s="24"/>
      <c r="L114" s="24"/>
      <c r="M114" s="24"/>
      <c r="N114" s="18" t="str">
        <f t="shared" si="24"/>
        <v>#DIV/0!</v>
      </c>
      <c r="O114" s="21"/>
      <c r="P114" s="21"/>
      <c r="Q114" s="20" t="str">
        <f t="shared" si="25"/>
        <v>#DIV/0!</v>
      </c>
    </row>
    <row r="115" ht="14.25" customHeight="1">
      <c r="A115" s="25"/>
      <c r="B115" s="24"/>
      <c r="C115" s="24"/>
      <c r="D115" s="24"/>
      <c r="E115" s="24"/>
      <c r="F115" s="24"/>
      <c r="G115" s="24"/>
      <c r="H115" s="18" t="str">
        <f t="shared" si="22"/>
        <v>#DIV/0!</v>
      </c>
      <c r="I115" s="18" t="str">
        <f t="shared" si="23"/>
        <v>#DIV/0!</v>
      </c>
      <c r="J115" s="24"/>
      <c r="K115" s="24"/>
      <c r="L115" s="24"/>
      <c r="M115" s="24"/>
      <c r="N115" s="18" t="str">
        <f t="shared" si="24"/>
        <v>#DIV/0!</v>
      </c>
      <c r="O115" s="21"/>
      <c r="P115" s="21"/>
      <c r="Q115" s="20" t="str">
        <f t="shared" si="25"/>
        <v>#DIV/0!</v>
      </c>
    </row>
    <row r="116" ht="14.25" customHeight="1">
      <c r="A116" s="25"/>
      <c r="B116" s="24"/>
      <c r="C116" s="24"/>
      <c r="D116" s="24"/>
      <c r="E116" s="24"/>
      <c r="F116" s="24"/>
      <c r="G116" s="24"/>
      <c r="H116" s="18" t="str">
        <f t="shared" si="22"/>
        <v>#DIV/0!</v>
      </c>
      <c r="I116" s="18" t="str">
        <f t="shared" si="23"/>
        <v>#DIV/0!</v>
      </c>
      <c r="J116" s="24"/>
      <c r="K116" s="24"/>
      <c r="L116" s="24"/>
      <c r="M116" s="24"/>
      <c r="N116" s="18" t="str">
        <f t="shared" si="24"/>
        <v>#DIV/0!</v>
      </c>
      <c r="O116" s="21"/>
      <c r="P116" s="21"/>
      <c r="Q116" s="20" t="str">
        <f t="shared" si="25"/>
        <v>#DIV/0!</v>
      </c>
    </row>
    <row r="117" ht="14.25" customHeight="1">
      <c r="A117" s="9" t="s">
        <v>15</v>
      </c>
      <c r="B117" s="26">
        <f t="shared" ref="B117:G117" si="26">SUM(B99:B116)</f>
        <v>0</v>
      </c>
      <c r="C117" s="26">
        <f t="shared" si="26"/>
        <v>0</v>
      </c>
      <c r="D117" s="26">
        <f t="shared" si="26"/>
        <v>0</v>
      </c>
      <c r="E117" s="26">
        <f t="shared" si="26"/>
        <v>0</v>
      </c>
      <c r="F117" s="26">
        <f t="shared" si="26"/>
        <v>0</v>
      </c>
      <c r="G117" s="26">
        <f t="shared" si="26"/>
        <v>0</v>
      </c>
      <c r="H117" s="18" t="str">
        <f t="shared" si="22"/>
        <v>#DIV/0!</v>
      </c>
      <c r="I117" s="18" t="str">
        <f t="shared" si="23"/>
        <v>#DIV/0!</v>
      </c>
      <c r="J117" s="26">
        <f t="shared" ref="J117:M117" si="27">SUM(J99:J116)</f>
        <v>0</v>
      </c>
      <c r="K117" s="26">
        <f t="shared" si="27"/>
        <v>0</v>
      </c>
      <c r="L117" s="26">
        <f t="shared" si="27"/>
        <v>0</v>
      </c>
      <c r="M117" s="26">
        <f t="shared" si="27"/>
        <v>0</v>
      </c>
      <c r="N117" s="18" t="str">
        <f t="shared" si="24"/>
        <v>#DIV/0!</v>
      </c>
      <c r="O117" s="27">
        <f t="shared" ref="O117:P117" si="28">SUM(O99:O116)</f>
        <v>0</v>
      </c>
      <c r="P117" s="27">
        <f t="shared" si="28"/>
        <v>0</v>
      </c>
      <c r="Q117" s="20" t="str">
        <f t="shared" si="25"/>
        <v>#DIV/0!</v>
      </c>
    </row>
    <row r="118" ht="14.2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Q118" s="95"/>
    </row>
    <row r="119" ht="14.25" customHeight="1">
      <c r="A119" s="89" t="s">
        <v>27</v>
      </c>
      <c r="B119" s="30"/>
      <c r="C119" s="30"/>
      <c r="D119" s="30"/>
      <c r="E119" s="30"/>
      <c r="F119" s="30"/>
      <c r="G119" s="88"/>
      <c r="H119" s="30"/>
      <c r="I119" s="30"/>
      <c r="J119" s="30"/>
      <c r="K119" s="30"/>
      <c r="L119" s="30"/>
      <c r="M119" s="30"/>
      <c r="N119" s="30"/>
    </row>
    <row r="120" ht="14.25" customHeight="1">
      <c r="A120" s="90" t="s">
        <v>4</v>
      </c>
      <c r="B120" s="32" t="s">
        <v>16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</row>
    <row r="121" ht="14.25" customHeight="1">
      <c r="A121" s="93">
        <v>1.0</v>
      </c>
      <c r="B121" s="32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</row>
    <row r="122" ht="14.25" customHeight="1">
      <c r="A122" s="93">
        <v>2.0</v>
      </c>
      <c r="B122" s="32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</row>
    <row r="123" ht="14.25" customHeight="1"/>
    <row r="124" ht="14.25" customHeight="1"/>
    <row r="125" ht="14.25" customHeight="1">
      <c r="A125" s="63" t="s">
        <v>20</v>
      </c>
      <c r="Q125" s="95"/>
    </row>
    <row r="126" ht="14.25" customHeight="1">
      <c r="Q126" s="95"/>
    </row>
    <row r="127" ht="14.25" customHeight="1">
      <c r="A127" s="3" t="s">
        <v>1218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Q127" s="95"/>
    </row>
    <row r="128" ht="14.25" customHeight="1">
      <c r="A128" s="96" t="s">
        <v>18</v>
      </c>
      <c r="O128" s="135" t="s">
        <v>3</v>
      </c>
      <c r="P128" s="33"/>
      <c r="Q128" s="34"/>
    </row>
    <row r="129" ht="14.25" customHeight="1">
      <c r="A129" s="9" t="s">
        <v>4</v>
      </c>
      <c r="B129" s="11" t="s">
        <v>5</v>
      </c>
      <c r="C129" s="11" t="s">
        <v>6</v>
      </c>
      <c r="D129" s="11">
        <v>4.0</v>
      </c>
      <c r="E129" s="11">
        <v>3.0</v>
      </c>
      <c r="F129" s="11">
        <v>2.0</v>
      </c>
      <c r="G129" s="45" t="s">
        <v>19</v>
      </c>
      <c r="H129" s="11" t="s">
        <v>8</v>
      </c>
      <c r="I129" s="11" t="s">
        <v>9</v>
      </c>
      <c r="J129" s="11" t="s">
        <v>10</v>
      </c>
      <c r="K129" s="11" t="s">
        <v>11</v>
      </c>
      <c r="L129" s="11" t="s">
        <v>12</v>
      </c>
      <c r="M129" s="11" t="s">
        <v>11</v>
      </c>
      <c r="N129" s="11" t="s">
        <v>13</v>
      </c>
      <c r="O129" s="140" t="s">
        <v>12</v>
      </c>
      <c r="P129" s="140" t="s">
        <v>11</v>
      </c>
      <c r="Q129" s="141" t="s">
        <v>14</v>
      </c>
    </row>
    <row r="130" ht="14.25" customHeight="1">
      <c r="A130" s="15"/>
      <c r="B130" s="16"/>
      <c r="C130" s="16"/>
      <c r="D130" s="16"/>
      <c r="E130" s="16"/>
      <c r="F130" s="17"/>
      <c r="G130" s="17"/>
      <c r="H130" s="18" t="str">
        <f t="shared" ref="H130:H148" si="29">(C130+D130+E130)/B130</f>
        <v>#DIV/0!</v>
      </c>
      <c r="I130" s="18" t="str">
        <f t="shared" ref="I130:I148" si="30">(C130+D130)/B130</f>
        <v>#DIV/0!</v>
      </c>
      <c r="J130" s="23"/>
      <c r="K130" s="23"/>
      <c r="L130" s="16"/>
      <c r="M130" s="16"/>
      <c r="N130" s="18" t="str">
        <f t="shared" ref="N130:N148" si="31">M130/L130</f>
        <v>#DIV/0!</v>
      </c>
      <c r="O130" s="19"/>
      <c r="P130" s="19"/>
      <c r="Q130" s="20" t="str">
        <f t="shared" ref="Q130:Q148" si="32">P130/O130</f>
        <v>#DIV/0!</v>
      </c>
    </row>
    <row r="131" ht="14.25" customHeight="1">
      <c r="A131" s="15"/>
      <c r="B131" s="16"/>
      <c r="C131" s="17"/>
      <c r="D131" s="16"/>
      <c r="E131" s="16"/>
      <c r="F131" s="17"/>
      <c r="G131" s="17"/>
      <c r="H131" s="18" t="str">
        <f t="shared" si="29"/>
        <v>#DIV/0!</v>
      </c>
      <c r="I131" s="18" t="str">
        <f t="shared" si="30"/>
        <v>#DIV/0!</v>
      </c>
      <c r="J131" s="23"/>
      <c r="K131" s="23"/>
      <c r="L131" s="16"/>
      <c r="M131" s="16"/>
      <c r="N131" s="18" t="str">
        <f t="shared" si="31"/>
        <v>#DIV/0!</v>
      </c>
      <c r="O131" s="19"/>
      <c r="P131" s="19"/>
      <c r="Q131" s="20" t="str">
        <f t="shared" si="32"/>
        <v>#DIV/0!</v>
      </c>
    </row>
    <row r="132" ht="14.25" customHeight="1">
      <c r="A132" s="154"/>
      <c r="B132" s="16"/>
      <c r="C132" s="16"/>
      <c r="D132" s="16"/>
      <c r="E132" s="16"/>
      <c r="F132" s="17"/>
      <c r="G132" s="17"/>
      <c r="H132" s="18" t="str">
        <f t="shared" si="29"/>
        <v>#DIV/0!</v>
      </c>
      <c r="I132" s="18" t="str">
        <f t="shared" si="30"/>
        <v>#DIV/0!</v>
      </c>
      <c r="J132" s="23"/>
      <c r="K132" s="23"/>
      <c r="L132" s="16"/>
      <c r="M132" s="16"/>
      <c r="N132" s="18" t="str">
        <f t="shared" si="31"/>
        <v>#DIV/0!</v>
      </c>
      <c r="O132" s="19"/>
      <c r="P132" s="19"/>
      <c r="Q132" s="20" t="str">
        <f t="shared" si="32"/>
        <v>#DIV/0!</v>
      </c>
    </row>
    <row r="133" ht="14.25" customHeight="1">
      <c r="A133" s="15"/>
      <c r="B133" s="16"/>
      <c r="C133" s="17"/>
      <c r="D133" s="17"/>
      <c r="E133" s="17"/>
      <c r="F133" s="17"/>
      <c r="G133" s="17"/>
      <c r="H133" s="18" t="str">
        <f t="shared" si="29"/>
        <v>#DIV/0!</v>
      </c>
      <c r="I133" s="18" t="str">
        <f t="shared" si="30"/>
        <v>#DIV/0!</v>
      </c>
      <c r="J133" s="24"/>
      <c r="K133" s="24"/>
      <c r="L133" s="17"/>
      <c r="M133" s="17"/>
      <c r="N133" s="18" t="str">
        <f t="shared" si="31"/>
        <v>#DIV/0!</v>
      </c>
      <c r="O133" s="19"/>
      <c r="P133" s="19"/>
      <c r="Q133" s="20" t="str">
        <f t="shared" si="32"/>
        <v>#DIV/0!</v>
      </c>
    </row>
    <row r="134" ht="14.25" customHeight="1">
      <c r="A134" s="15"/>
      <c r="B134" s="16"/>
      <c r="C134" s="17"/>
      <c r="D134" s="17"/>
      <c r="E134" s="17"/>
      <c r="F134" s="17"/>
      <c r="G134" s="17"/>
      <c r="H134" s="18" t="str">
        <f t="shared" si="29"/>
        <v>#DIV/0!</v>
      </c>
      <c r="I134" s="18" t="str">
        <f t="shared" si="30"/>
        <v>#DIV/0!</v>
      </c>
      <c r="J134" s="24"/>
      <c r="K134" s="24"/>
      <c r="L134" s="17"/>
      <c r="M134" s="17"/>
      <c r="N134" s="18" t="str">
        <f t="shared" si="31"/>
        <v>#DIV/0!</v>
      </c>
      <c r="O134" s="19"/>
      <c r="P134" s="19"/>
      <c r="Q134" s="20" t="str">
        <f t="shared" si="32"/>
        <v>#DIV/0!</v>
      </c>
    </row>
    <row r="135" ht="14.25" customHeight="1">
      <c r="A135" s="15"/>
      <c r="B135" s="16"/>
      <c r="C135" s="17"/>
      <c r="D135" s="17"/>
      <c r="E135" s="17"/>
      <c r="F135" s="17"/>
      <c r="G135" s="17"/>
      <c r="H135" s="18" t="str">
        <f t="shared" si="29"/>
        <v>#DIV/0!</v>
      </c>
      <c r="I135" s="18" t="str">
        <f t="shared" si="30"/>
        <v>#DIV/0!</v>
      </c>
      <c r="J135" s="24"/>
      <c r="K135" s="24"/>
      <c r="L135" s="17"/>
      <c r="M135" s="17"/>
      <c r="N135" s="18" t="str">
        <f t="shared" si="31"/>
        <v>#DIV/0!</v>
      </c>
      <c r="O135" s="19"/>
      <c r="P135" s="19"/>
      <c r="Q135" s="20" t="str">
        <f t="shared" si="32"/>
        <v>#DIV/0!</v>
      </c>
    </row>
    <row r="136" ht="14.25" customHeight="1">
      <c r="A136" s="15"/>
      <c r="B136" s="17"/>
      <c r="C136" s="17"/>
      <c r="D136" s="17"/>
      <c r="E136" s="17"/>
      <c r="F136" s="17"/>
      <c r="G136" s="17"/>
      <c r="H136" s="18" t="str">
        <f t="shared" si="29"/>
        <v>#DIV/0!</v>
      </c>
      <c r="I136" s="18" t="str">
        <f t="shared" si="30"/>
        <v>#DIV/0!</v>
      </c>
      <c r="J136" s="24"/>
      <c r="K136" s="24"/>
      <c r="L136" s="17"/>
      <c r="M136" s="17"/>
      <c r="N136" s="18" t="str">
        <f t="shared" si="31"/>
        <v>#DIV/0!</v>
      </c>
      <c r="O136" s="19"/>
      <c r="P136" s="19"/>
      <c r="Q136" s="20" t="str">
        <f t="shared" si="32"/>
        <v>#DIV/0!</v>
      </c>
    </row>
    <row r="137" ht="14.25" customHeight="1">
      <c r="A137" s="15"/>
      <c r="B137" s="17"/>
      <c r="C137" s="17"/>
      <c r="D137" s="17"/>
      <c r="E137" s="17"/>
      <c r="F137" s="17"/>
      <c r="G137" s="17"/>
      <c r="H137" s="18" t="str">
        <f t="shared" si="29"/>
        <v>#DIV/0!</v>
      </c>
      <c r="I137" s="18" t="str">
        <f t="shared" si="30"/>
        <v>#DIV/0!</v>
      </c>
      <c r="J137" s="24"/>
      <c r="K137" s="24"/>
      <c r="L137" s="17"/>
      <c r="M137" s="17"/>
      <c r="N137" s="18" t="str">
        <f t="shared" si="31"/>
        <v>#DIV/0!</v>
      </c>
      <c r="O137" s="19"/>
      <c r="P137" s="19"/>
      <c r="Q137" s="20" t="str">
        <f t="shared" si="32"/>
        <v>#DIV/0!</v>
      </c>
    </row>
    <row r="138" ht="14.25" customHeight="1">
      <c r="A138" s="15"/>
      <c r="B138" s="17"/>
      <c r="C138" s="17"/>
      <c r="D138" s="17"/>
      <c r="E138" s="17"/>
      <c r="F138" s="17"/>
      <c r="G138" s="17"/>
      <c r="H138" s="18" t="str">
        <f t="shared" si="29"/>
        <v>#DIV/0!</v>
      </c>
      <c r="I138" s="18" t="str">
        <f t="shared" si="30"/>
        <v>#DIV/0!</v>
      </c>
      <c r="J138" s="24"/>
      <c r="K138" s="24"/>
      <c r="L138" s="17"/>
      <c r="M138" s="17"/>
      <c r="N138" s="18" t="str">
        <f t="shared" si="31"/>
        <v>#DIV/0!</v>
      </c>
      <c r="O138" s="19"/>
      <c r="P138" s="19"/>
      <c r="Q138" s="20" t="str">
        <f t="shared" si="32"/>
        <v>#DIV/0!</v>
      </c>
    </row>
    <row r="139" ht="14.25" customHeight="1">
      <c r="A139" s="15"/>
      <c r="B139" s="17"/>
      <c r="C139" s="17"/>
      <c r="D139" s="17"/>
      <c r="E139" s="17"/>
      <c r="F139" s="17"/>
      <c r="G139" s="17"/>
      <c r="H139" s="18" t="str">
        <f t="shared" si="29"/>
        <v>#DIV/0!</v>
      </c>
      <c r="I139" s="18" t="str">
        <f t="shared" si="30"/>
        <v>#DIV/0!</v>
      </c>
      <c r="J139" s="24"/>
      <c r="K139" s="24"/>
      <c r="L139" s="17"/>
      <c r="M139" s="17"/>
      <c r="N139" s="18" t="str">
        <f t="shared" si="31"/>
        <v>#DIV/0!</v>
      </c>
      <c r="O139" s="19"/>
      <c r="P139" s="19"/>
      <c r="Q139" s="20" t="str">
        <f t="shared" si="32"/>
        <v>#DIV/0!</v>
      </c>
    </row>
    <row r="140" ht="14.25" customHeight="1">
      <c r="A140" s="15"/>
      <c r="B140" s="17"/>
      <c r="C140" s="17"/>
      <c r="D140" s="17"/>
      <c r="E140" s="17"/>
      <c r="F140" s="24"/>
      <c r="G140" s="24"/>
      <c r="H140" s="18" t="str">
        <f t="shared" si="29"/>
        <v>#DIV/0!</v>
      </c>
      <c r="I140" s="18" t="str">
        <f t="shared" si="30"/>
        <v>#DIV/0!</v>
      </c>
      <c r="J140" s="24"/>
      <c r="K140" s="24"/>
      <c r="L140" s="17"/>
      <c r="M140" s="17"/>
      <c r="N140" s="18" t="str">
        <f t="shared" si="31"/>
        <v>#DIV/0!</v>
      </c>
      <c r="O140" s="19"/>
      <c r="P140" s="19"/>
      <c r="Q140" s="20" t="str">
        <f t="shared" si="32"/>
        <v>#DIV/0!</v>
      </c>
    </row>
    <row r="141" ht="14.25" customHeight="1">
      <c r="A141" s="25"/>
      <c r="B141" s="24"/>
      <c r="C141" s="24"/>
      <c r="D141" s="24"/>
      <c r="E141" s="24"/>
      <c r="F141" s="24"/>
      <c r="G141" s="24"/>
      <c r="H141" s="18" t="str">
        <f t="shared" si="29"/>
        <v>#DIV/0!</v>
      </c>
      <c r="I141" s="18" t="str">
        <f t="shared" si="30"/>
        <v>#DIV/0!</v>
      </c>
      <c r="J141" s="24"/>
      <c r="K141" s="24"/>
      <c r="L141" s="24"/>
      <c r="M141" s="24"/>
      <c r="N141" s="18" t="str">
        <f t="shared" si="31"/>
        <v>#DIV/0!</v>
      </c>
      <c r="O141" s="21"/>
      <c r="P141" s="21"/>
      <c r="Q141" s="20" t="str">
        <f t="shared" si="32"/>
        <v>#DIV/0!</v>
      </c>
    </row>
    <row r="142" ht="14.25" customHeight="1">
      <c r="A142" s="25"/>
      <c r="B142" s="24"/>
      <c r="C142" s="24"/>
      <c r="D142" s="24"/>
      <c r="E142" s="24"/>
      <c r="F142" s="24"/>
      <c r="G142" s="24"/>
      <c r="H142" s="18" t="str">
        <f t="shared" si="29"/>
        <v>#DIV/0!</v>
      </c>
      <c r="I142" s="18" t="str">
        <f t="shared" si="30"/>
        <v>#DIV/0!</v>
      </c>
      <c r="J142" s="24"/>
      <c r="K142" s="24"/>
      <c r="L142" s="24"/>
      <c r="M142" s="24"/>
      <c r="N142" s="18" t="str">
        <f t="shared" si="31"/>
        <v>#DIV/0!</v>
      </c>
      <c r="O142" s="21"/>
      <c r="P142" s="21"/>
      <c r="Q142" s="20" t="str">
        <f t="shared" si="32"/>
        <v>#DIV/0!</v>
      </c>
    </row>
    <row r="143" ht="14.25" customHeight="1">
      <c r="A143" s="25"/>
      <c r="B143" s="24"/>
      <c r="C143" s="24"/>
      <c r="D143" s="24"/>
      <c r="E143" s="24"/>
      <c r="F143" s="24"/>
      <c r="G143" s="24"/>
      <c r="H143" s="18" t="str">
        <f t="shared" si="29"/>
        <v>#DIV/0!</v>
      </c>
      <c r="I143" s="18" t="str">
        <f t="shared" si="30"/>
        <v>#DIV/0!</v>
      </c>
      <c r="J143" s="24"/>
      <c r="K143" s="24"/>
      <c r="L143" s="24"/>
      <c r="M143" s="24"/>
      <c r="N143" s="18" t="str">
        <f t="shared" si="31"/>
        <v>#DIV/0!</v>
      </c>
      <c r="O143" s="21"/>
      <c r="P143" s="21"/>
      <c r="Q143" s="20" t="str">
        <f t="shared" si="32"/>
        <v>#DIV/0!</v>
      </c>
    </row>
    <row r="144" ht="14.25" customHeight="1">
      <c r="A144" s="25"/>
      <c r="B144" s="24"/>
      <c r="C144" s="24"/>
      <c r="D144" s="24"/>
      <c r="E144" s="24"/>
      <c r="F144" s="24"/>
      <c r="G144" s="24"/>
      <c r="H144" s="18" t="str">
        <f t="shared" si="29"/>
        <v>#DIV/0!</v>
      </c>
      <c r="I144" s="18" t="str">
        <f t="shared" si="30"/>
        <v>#DIV/0!</v>
      </c>
      <c r="J144" s="24"/>
      <c r="K144" s="24"/>
      <c r="L144" s="24"/>
      <c r="M144" s="24"/>
      <c r="N144" s="18" t="str">
        <f t="shared" si="31"/>
        <v>#DIV/0!</v>
      </c>
      <c r="O144" s="21"/>
      <c r="P144" s="21"/>
      <c r="Q144" s="20" t="str">
        <f t="shared" si="32"/>
        <v>#DIV/0!</v>
      </c>
    </row>
    <row r="145" ht="14.25" customHeight="1">
      <c r="A145" s="25"/>
      <c r="B145" s="24"/>
      <c r="C145" s="24"/>
      <c r="D145" s="24"/>
      <c r="E145" s="24"/>
      <c r="F145" s="24"/>
      <c r="G145" s="24"/>
      <c r="H145" s="18" t="str">
        <f t="shared" si="29"/>
        <v>#DIV/0!</v>
      </c>
      <c r="I145" s="18" t="str">
        <f t="shared" si="30"/>
        <v>#DIV/0!</v>
      </c>
      <c r="J145" s="24"/>
      <c r="K145" s="24"/>
      <c r="L145" s="24"/>
      <c r="M145" s="24"/>
      <c r="N145" s="18" t="str">
        <f t="shared" si="31"/>
        <v>#DIV/0!</v>
      </c>
      <c r="O145" s="21"/>
      <c r="P145" s="21"/>
      <c r="Q145" s="20" t="str">
        <f t="shared" si="32"/>
        <v>#DIV/0!</v>
      </c>
    </row>
    <row r="146" ht="14.25" customHeight="1">
      <c r="A146" s="25"/>
      <c r="B146" s="24"/>
      <c r="C146" s="24"/>
      <c r="D146" s="24"/>
      <c r="E146" s="24"/>
      <c r="F146" s="24"/>
      <c r="G146" s="24"/>
      <c r="H146" s="18" t="str">
        <f t="shared" si="29"/>
        <v>#DIV/0!</v>
      </c>
      <c r="I146" s="18" t="str">
        <f t="shared" si="30"/>
        <v>#DIV/0!</v>
      </c>
      <c r="J146" s="24"/>
      <c r="K146" s="24"/>
      <c r="L146" s="24"/>
      <c r="M146" s="24"/>
      <c r="N146" s="18" t="str">
        <f t="shared" si="31"/>
        <v>#DIV/0!</v>
      </c>
      <c r="O146" s="21"/>
      <c r="P146" s="21"/>
      <c r="Q146" s="20" t="str">
        <f t="shared" si="32"/>
        <v>#DIV/0!</v>
      </c>
    </row>
    <row r="147" ht="14.25" customHeight="1">
      <c r="A147" s="25"/>
      <c r="B147" s="24"/>
      <c r="C147" s="24"/>
      <c r="D147" s="24"/>
      <c r="E147" s="24"/>
      <c r="F147" s="24"/>
      <c r="G147" s="24"/>
      <c r="H147" s="18" t="str">
        <f t="shared" si="29"/>
        <v>#DIV/0!</v>
      </c>
      <c r="I147" s="18" t="str">
        <f t="shared" si="30"/>
        <v>#DIV/0!</v>
      </c>
      <c r="J147" s="24"/>
      <c r="K147" s="24"/>
      <c r="L147" s="24"/>
      <c r="M147" s="24"/>
      <c r="N147" s="18" t="str">
        <f t="shared" si="31"/>
        <v>#DIV/0!</v>
      </c>
      <c r="O147" s="21"/>
      <c r="P147" s="21"/>
      <c r="Q147" s="20" t="str">
        <f t="shared" si="32"/>
        <v>#DIV/0!</v>
      </c>
    </row>
    <row r="148" ht="14.25" customHeight="1">
      <c r="A148" s="9" t="s">
        <v>15</v>
      </c>
      <c r="B148" s="26">
        <f t="shared" ref="B148:G148" si="33">SUM(B130:B147)</f>
        <v>0</v>
      </c>
      <c r="C148" s="26">
        <f t="shared" si="33"/>
        <v>0</v>
      </c>
      <c r="D148" s="26">
        <f t="shared" si="33"/>
        <v>0</v>
      </c>
      <c r="E148" s="26">
        <f t="shared" si="33"/>
        <v>0</v>
      </c>
      <c r="F148" s="26">
        <f t="shared" si="33"/>
        <v>0</v>
      </c>
      <c r="G148" s="26">
        <f t="shared" si="33"/>
        <v>0</v>
      </c>
      <c r="H148" s="18" t="str">
        <f t="shared" si="29"/>
        <v>#DIV/0!</v>
      </c>
      <c r="I148" s="18" t="str">
        <f t="shared" si="30"/>
        <v>#DIV/0!</v>
      </c>
      <c r="J148" s="26">
        <f t="shared" ref="J148:M148" si="34">SUM(J130:J147)</f>
        <v>0</v>
      </c>
      <c r="K148" s="26">
        <f t="shared" si="34"/>
        <v>0</v>
      </c>
      <c r="L148" s="26">
        <f t="shared" si="34"/>
        <v>0</v>
      </c>
      <c r="M148" s="26">
        <f t="shared" si="34"/>
        <v>0</v>
      </c>
      <c r="N148" s="18" t="str">
        <f t="shared" si="31"/>
        <v>#DIV/0!</v>
      </c>
      <c r="O148" s="27">
        <f t="shared" ref="O148:P148" si="35">SUM(O130:O147)</f>
        <v>0</v>
      </c>
      <c r="P148" s="27">
        <f t="shared" si="35"/>
        <v>0</v>
      </c>
      <c r="Q148" s="20" t="str">
        <f t="shared" si="32"/>
        <v>#DIV/0!</v>
      </c>
    </row>
    <row r="149" ht="14.2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Q149" s="95"/>
    </row>
    <row r="150" ht="14.25" customHeight="1">
      <c r="A150" s="89" t="s">
        <v>27</v>
      </c>
      <c r="B150" s="30"/>
      <c r="C150" s="30"/>
      <c r="D150" s="30"/>
      <c r="E150" s="30"/>
      <c r="F150" s="30"/>
      <c r="G150" s="88"/>
      <c r="H150" s="30"/>
      <c r="I150" s="30"/>
      <c r="J150" s="30"/>
      <c r="K150" s="30"/>
      <c r="L150" s="30"/>
      <c r="M150" s="30"/>
      <c r="N150" s="30"/>
    </row>
    <row r="151" ht="14.25" customHeight="1">
      <c r="A151" s="90" t="s">
        <v>4</v>
      </c>
      <c r="B151" s="32" t="s">
        <v>16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4"/>
    </row>
    <row r="152" ht="14.25" customHeight="1">
      <c r="A152" s="93">
        <v>1.0</v>
      </c>
      <c r="B152" s="32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4"/>
    </row>
    <row r="153" ht="14.25" customHeight="1">
      <c r="A153" s="93">
        <v>2.0</v>
      </c>
      <c r="B153" s="32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4"/>
    </row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</sheetData>
  <mergeCells count="30">
    <mergeCell ref="A3:N3"/>
    <mergeCell ref="A4:N4"/>
    <mergeCell ref="O4:Q4"/>
    <mergeCell ref="B27:N27"/>
    <mergeCell ref="B28:N28"/>
    <mergeCell ref="B29:N29"/>
    <mergeCell ref="A34:N34"/>
    <mergeCell ref="A35:N35"/>
    <mergeCell ref="O35:Q35"/>
    <mergeCell ref="B58:N58"/>
    <mergeCell ref="B59:N59"/>
    <mergeCell ref="B60:N60"/>
    <mergeCell ref="A65:N65"/>
    <mergeCell ref="O66:Q66"/>
    <mergeCell ref="A66:N66"/>
    <mergeCell ref="B89:N89"/>
    <mergeCell ref="B90:N90"/>
    <mergeCell ref="B91:N91"/>
    <mergeCell ref="A96:N96"/>
    <mergeCell ref="A97:N97"/>
    <mergeCell ref="O97:Q97"/>
    <mergeCell ref="B152:N152"/>
    <mergeCell ref="B153:N153"/>
    <mergeCell ref="B120:N120"/>
    <mergeCell ref="B121:N121"/>
    <mergeCell ref="B122:N122"/>
    <mergeCell ref="A127:N127"/>
    <mergeCell ref="A128:N128"/>
    <mergeCell ref="O128:Q128"/>
    <mergeCell ref="B151:N151"/>
  </mergeCells>
  <printOptions/>
  <pageMargins bottom="0.75" footer="0.0" header="0.0" left="0.7" right="0.7" top="0.75"/>
  <pageSetup paperSize="9" orientation="portrait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1218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577</v>
      </c>
      <c r="B6" s="16">
        <v>15.0</v>
      </c>
      <c r="C6" s="16">
        <v>8.0</v>
      </c>
      <c r="D6" s="16">
        <v>4.0</v>
      </c>
      <c r="E6" s="16">
        <v>3.0</v>
      </c>
      <c r="F6" s="17">
        <v>0.0</v>
      </c>
      <c r="G6" s="17">
        <v>0.0</v>
      </c>
      <c r="H6" s="18">
        <f t="shared" ref="H6:H24" si="1">(C6+D6+E6)/B6</f>
        <v>1</v>
      </c>
      <c r="I6" s="18">
        <f t="shared" ref="I6:I24" si="2">(C6+D6)/B6</f>
        <v>0.8</v>
      </c>
      <c r="J6" s="23"/>
      <c r="K6" s="23"/>
      <c r="L6" s="23"/>
      <c r="M6" s="23"/>
      <c r="N6" s="18" t="str">
        <f t="shared" ref="N6:N24" si="3">M6/L6</f>
        <v>#DIV/0!</v>
      </c>
      <c r="O6" s="19">
        <v>18.0</v>
      </c>
      <c r="P6" s="19">
        <v>18.0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94</v>
      </c>
      <c r="B7" s="16">
        <v>25.0</v>
      </c>
      <c r="C7" s="17">
        <v>14.0</v>
      </c>
      <c r="D7" s="16">
        <v>8.0</v>
      </c>
      <c r="E7" s="16">
        <v>3.0</v>
      </c>
      <c r="F7" s="17">
        <v>0.0</v>
      </c>
      <c r="G7" s="17">
        <v>0.0</v>
      </c>
      <c r="H7" s="18">
        <f t="shared" si="1"/>
        <v>1</v>
      </c>
      <c r="I7" s="18">
        <f t="shared" si="2"/>
        <v>0.88</v>
      </c>
      <c r="J7" s="23"/>
      <c r="K7" s="23"/>
      <c r="L7" s="23"/>
      <c r="M7" s="23"/>
      <c r="N7" s="18" t="str">
        <f t="shared" si="3"/>
        <v>#DIV/0!</v>
      </c>
      <c r="O7" s="19">
        <v>21.0</v>
      </c>
      <c r="P7" s="19">
        <v>21.0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105</v>
      </c>
      <c r="B8" s="16">
        <v>27.0</v>
      </c>
      <c r="C8" s="16">
        <v>14.0</v>
      </c>
      <c r="D8" s="16">
        <v>12.0</v>
      </c>
      <c r="E8" s="16">
        <v>1.0</v>
      </c>
      <c r="F8" s="17">
        <v>0.0</v>
      </c>
      <c r="G8" s="17">
        <v>0.0</v>
      </c>
      <c r="H8" s="18">
        <f t="shared" si="1"/>
        <v>1</v>
      </c>
      <c r="I8" s="18">
        <f t="shared" si="2"/>
        <v>0.962962963</v>
      </c>
      <c r="J8" s="23"/>
      <c r="K8" s="23"/>
      <c r="L8" s="23"/>
      <c r="M8" s="23"/>
      <c r="N8" s="18" t="str">
        <f t="shared" si="3"/>
        <v>#DIV/0!</v>
      </c>
      <c r="O8" s="19">
        <v>19.0</v>
      </c>
      <c r="P8" s="19">
        <v>19.0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96</v>
      </c>
      <c r="B9" s="17">
        <v>29.0</v>
      </c>
      <c r="C9" s="17">
        <v>17.0</v>
      </c>
      <c r="D9" s="17">
        <v>12.0</v>
      </c>
      <c r="E9" s="17">
        <v>0.0</v>
      </c>
      <c r="F9" s="17">
        <v>0.0</v>
      </c>
      <c r="G9" s="17">
        <v>0.0</v>
      </c>
      <c r="H9" s="18">
        <f t="shared" si="1"/>
        <v>1</v>
      </c>
      <c r="I9" s="18">
        <f t="shared" si="2"/>
        <v>1</v>
      </c>
      <c r="J9" s="24"/>
      <c r="K9" s="24"/>
      <c r="L9" s="24"/>
      <c r="M9" s="24"/>
      <c r="N9" s="18" t="str">
        <f t="shared" si="3"/>
        <v>#DIV/0!</v>
      </c>
      <c r="O9" s="19">
        <v>18.0</v>
      </c>
      <c r="P9" s="19">
        <v>18.0</v>
      </c>
      <c r="Q9" s="20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92</v>
      </c>
      <c r="B10" s="17">
        <v>23.0</v>
      </c>
      <c r="C10" s="17">
        <v>7.0</v>
      </c>
      <c r="D10" s="17">
        <v>13.0</v>
      </c>
      <c r="E10" s="17">
        <v>3.0</v>
      </c>
      <c r="F10" s="17">
        <v>0.0</v>
      </c>
      <c r="G10" s="17">
        <v>0.0</v>
      </c>
      <c r="H10" s="18">
        <f t="shared" si="1"/>
        <v>1</v>
      </c>
      <c r="I10" s="18">
        <f t="shared" si="2"/>
        <v>0.8695652174</v>
      </c>
      <c r="J10" s="24"/>
      <c r="K10" s="24"/>
      <c r="L10" s="24"/>
      <c r="M10" s="24"/>
      <c r="N10" s="18" t="str">
        <f t="shared" si="3"/>
        <v>#DIV/0!</v>
      </c>
      <c r="O10" s="19">
        <v>19.0</v>
      </c>
      <c r="P10" s="19">
        <v>19.0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119</v>
      </c>
      <c r="C24" s="26">
        <f t="shared" si="5"/>
        <v>60</v>
      </c>
      <c r="D24" s="26">
        <f t="shared" si="5"/>
        <v>49</v>
      </c>
      <c r="E24" s="26">
        <f t="shared" si="5"/>
        <v>10</v>
      </c>
      <c r="F24" s="26">
        <f t="shared" si="5"/>
        <v>0</v>
      </c>
      <c r="G24" s="26">
        <f t="shared" si="5"/>
        <v>0</v>
      </c>
      <c r="H24" s="18">
        <f t="shared" si="1"/>
        <v>1</v>
      </c>
      <c r="I24" s="18">
        <f t="shared" si="2"/>
        <v>0.9159663866</v>
      </c>
      <c r="J24" s="26">
        <f t="shared" ref="J24:M24" si="6">SUM(J6:J23)</f>
        <v>0</v>
      </c>
      <c r="K24" s="26">
        <f t="shared" si="6"/>
        <v>0</v>
      </c>
      <c r="L24" s="26">
        <f t="shared" si="6"/>
        <v>0</v>
      </c>
      <c r="M24" s="26">
        <f t="shared" si="6"/>
        <v>0</v>
      </c>
      <c r="N24" s="18" t="str">
        <f t="shared" si="3"/>
        <v>#DIV/0!</v>
      </c>
      <c r="O24" s="27">
        <f t="shared" ref="O24:P24" si="7">SUM(O6:O23)</f>
        <v>95</v>
      </c>
      <c r="P24" s="27">
        <f t="shared" si="7"/>
        <v>95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3">
        <v>1.0</v>
      </c>
      <c r="B28" s="3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>
        <v>2.0</v>
      </c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Q30" s="95"/>
    </row>
    <row r="31" ht="14.25" customHeight="1">
      <c r="Q31" s="95"/>
    </row>
    <row r="32" ht="14.25" customHeight="1">
      <c r="A32" s="63" t="s">
        <v>20</v>
      </c>
      <c r="Q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Q33" s="95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3" t="s">
        <v>1218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Q34" s="95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35" t="s">
        <v>30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35" t="s">
        <v>3</v>
      </c>
      <c r="P35" s="33"/>
      <c r="Q35" s="34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9" t="s">
        <v>4</v>
      </c>
      <c r="B36" s="11" t="s">
        <v>5</v>
      </c>
      <c r="C36" s="11" t="s">
        <v>6</v>
      </c>
      <c r="D36" s="11">
        <v>4.0</v>
      </c>
      <c r="E36" s="11">
        <v>3.0</v>
      </c>
      <c r="F36" s="11">
        <v>2.0</v>
      </c>
      <c r="G36" s="11" t="s">
        <v>7</v>
      </c>
      <c r="H36" s="11" t="s">
        <v>8</v>
      </c>
      <c r="I36" s="11" t="s">
        <v>9</v>
      </c>
      <c r="J36" s="11" t="s">
        <v>10</v>
      </c>
      <c r="K36" s="11" t="s">
        <v>11</v>
      </c>
      <c r="L36" s="11" t="s">
        <v>12</v>
      </c>
      <c r="M36" s="11" t="s">
        <v>11</v>
      </c>
      <c r="N36" s="11" t="s">
        <v>13</v>
      </c>
      <c r="O36" s="140" t="s">
        <v>12</v>
      </c>
      <c r="P36" s="140" t="s">
        <v>11</v>
      </c>
      <c r="Q36" s="141" t="s">
        <v>14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" t="s">
        <v>577</v>
      </c>
      <c r="B37" s="16">
        <v>14.0</v>
      </c>
      <c r="C37" s="16">
        <v>5.0</v>
      </c>
      <c r="D37" s="16">
        <v>9.0</v>
      </c>
      <c r="E37" s="16">
        <v>0.0</v>
      </c>
      <c r="F37" s="17">
        <v>0.0</v>
      </c>
      <c r="G37" s="17">
        <v>0.0</v>
      </c>
      <c r="H37" s="18">
        <f t="shared" ref="H37:H55" si="8">(C37+D37+E37)/B37</f>
        <v>1</v>
      </c>
      <c r="I37" s="18">
        <f t="shared" ref="I37:I55" si="9">(C37+D37)/B37</f>
        <v>1</v>
      </c>
      <c r="J37" s="23"/>
      <c r="K37" s="23"/>
      <c r="L37" s="16">
        <v>21.0</v>
      </c>
      <c r="M37" s="16">
        <v>21.0</v>
      </c>
      <c r="N37" s="18">
        <f t="shared" ref="N37:N55" si="10">M37/L37</f>
        <v>1</v>
      </c>
      <c r="O37" s="19">
        <v>21.0</v>
      </c>
      <c r="P37" s="19">
        <v>21.0</v>
      </c>
      <c r="Q37" s="20">
        <f t="shared" ref="Q37:Q55" si="11">P37/O37</f>
        <v>1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15" t="s">
        <v>94</v>
      </c>
      <c r="B38" s="16">
        <v>24.0</v>
      </c>
      <c r="C38" s="17">
        <v>7.0</v>
      </c>
      <c r="D38" s="16">
        <v>10.0</v>
      </c>
      <c r="E38" s="16">
        <v>6.0</v>
      </c>
      <c r="F38" s="17">
        <v>0.0</v>
      </c>
      <c r="G38" s="17">
        <v>0.0</v>
      </c>
      <c r="H38" s="18">
        <f t="shared" si="8"/>
        <v>0.9583333333</v>
      </c>
      <c r="I38" s="18">
        <f t="shared" si="9"/>
        <v>0.7083333333</v>
      </c>
      <c r="J38" s="23"/>
      <c r="K38" s="23"/>
      <c r="L38" s="16">
        <v>21.0</v>
      </c>
      <c r="M38" s="16">
        <v>21.0</v>
      </c>
      <c r="N38" s="18">
        <f t="shared" si="10"/>
        <v>1</v>
      </c>
      <c r="O38" s="19">
        <v>21.0</v>
      </c>
      <c r="P38" s="19">
        <v>21.0</v>
      </c>
      <c r="Q38" s="20">
        <f t="shared" si="11"/>
        <v>1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4" t="s">
        <v>105</v>
      </c>
      <c r="B39" s="16">
        <v>28.0</v>
      </c>
      <c r="C39" s="16">
        <v>7.0</v>
      </c>
      <c r="D39" s="16">
        <v>18.0</v>
      </c>
      <c r="E39" s="16">
        <v>3.0</v>
      </c>
      <c r="F39" s="17">
        <v>0.0</v>
      </c>
      <c r="G39" s="17">
        <v>0.0</v>
      </c>
      <c r="H39" s="18">
        <f t="shared" si="8"/>
        <v>1</v>
      </c>
      <c r="I39" s="18">
        <f t="shared" si="9"/>
        <v>0.8928571429</v>
      </c>
      <c r="J39" s="23"/>
      <c r="K39" s="23"/>
      <c r="L39" s="16">
        <v>23.0</v>
      </c>
      <c r="M39" s="16">
        <v>23.0</v>
      </c>
      <c r="N39" s="18">
        <f t="shared" si="10"/>
        <v>1</v>
      </c>
      <c r="O39" s="19">
        <v>23.0</v>
      </c>
      <c r="P39" s="19">
        <v>23.0</v>
      </c>
      <c r="Q39" s="20">
        <f t="shared" si="11"/>
        <v>1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 t="s">
        <v>96</v>
      </c>
      <c r="B40" s="17">
        <v>29.0</v>
      </c>
      <c r="C40" s="17">
        <v>12.0</v>
      </c>
      <c r="D40" s="17">
        <v>15.0</v>
      </c>
      <c r="E40" s="17">
        <v>2.0</v>
      </c>
      <c r="F40" s="17">
        <v>0.0</v>
      </c>
      <c r="G40" s="17">
        <v>0.0</v>
      </c>
      <c r="H40" s="18">
        <f t="shared" si="8"/>
        <v>1</v>
      </c>
      <c r="I40" s="18">
        <f t="shared" si="9"/>
        <v>0.9310344828</v>
      </c>
      <c r="J40" s="24"/>
      <c r="K40" s="24"/>
      <c r="L40" s="17">
        <v>21.0</v>
      </c>
      <c r="M40" s="17">
        <v>21.0</v>
      </c>
      <c r="N40" s="18">
        <f t="shared" si="10"/>
        <v>1</v>
      </c>
      <c r="O40" s="19">
        <v>21.0</v>
      </c>
      <c r="P40" s="19">
        <v>21.0</v>
      </c>
      <c r="Q40" s="20">
        <f t="shared" si="11"/>
        <v>1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92</v>
      </c>
      <c r="B41" s="17">
        <v>24.0</v>
      </c>
      <c r="C41" s="17">
        <v>5.0</v>
      </c>
      <c r="D41" s="17">
        <v>15.0</v>
      </c>
      <c r="E41" s="17">
        <v>4.0</v>
      </c>
      <c r="F41" s="17">
        <v>0.0</v>
      </c>
      <c r="G41" s="17">
        <v>0.0</v>
      </c>
      <c r="H41" s="18">
        <f t="shared" si="8"/>
        <v>1</v>
      </c>
      <c r="I41" s="18">
        <f t="shared" si="9"/>
        <v>0.8333333333</v>
      </c>
      <c r="J41" s="24"/>
      <c r="K41" s="24"/>
      <c r="L41" s="17">
        <v>20.0</v>
      </c>
      <c r="M41" s="17">
        <v>20.0</v>
      </c>
      <c r="N41" s="18">
        <f t="shared" si="10"/>
        <v>1</v>
      </c>
      <c r="O41" s="19">
        <v>20.0</v>
      </c>
      <c r="P41" s="19">
        <v>20.0</v>
      </c>
      <c r="Q41" s="20">
        <f t="shared" si="11"/>
        <v>1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/>
      <c r="B42" s="17"/>
      <c r="C42" s="17"/>
      <c r="D42" s="17"/>
      <c r="E42" s="17"/>
      <c r="F42" s="24"/>
      <c r="G42" s="24"/>
      <c r="H42" s="18" t="str">
        <f t="shared" si="8"/>
        <v>#DIV/0!</v>
      </c>
      <c r="I42" s="18" t="str">
        <f t="shared" si="9"/>
        <v>#DIV/0!</v>
      </c>
      <c r="J42" s="24"/>
      <c r="K42" s="24"/>
      <c r="L42" s="17"/>
      <c r="M42" s="17"/>
      <c r="N42" s="18" t="str">
        <f t="shared" si="10"/>
        <v>#DIV/0!</v>
      </c>
      <c r="O42" s="19"/>
      <c r="P42" s="19"/>
      <c r="Q42" s="20" t="str">
        <f t="shared" si="11"/>
        <v>#DIV/0!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/>
      <c r="B43" s="17"/>
      <c r="C43" s="17"/>
      <c r="D43" s="17"/>
      <c r="E43" s="17"/>
      <c r="F43" s="24"/>
      <c r="G43" s="24"/>
      <c r="H43" s="18" t="str">
        <f t="shared" si="8"/>
        <v>#DIV/0!</v>
      </c>
      <c r="I43" s="18" t="str">
        <f t="shared" si="9"/>
        <v>#DIV/0!</v>
      </c>
      <c r="J43" s="24"/>
      <c r="K43" s="24"/>
      <c r="L43" s="17"/>
      <c r="M43" s="17"/>
      <c r="N43" s="18" t="str">
        <f t="shared" si="10"/>
        <v>#DIV/0!</v>
      </c>
      <c r="O43" s="19"/>
      <c r="P43" s="19"/>
      <c r="Q43" s="20" t="str">
        <f t="shared" si="11"/>
        <v>#DIV/0!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/>
      <c r="B44" s="17"/>
      <c r="C44" s="17"/>
      <c r="D44" s="17"/>
      <c r="E44" s="17"/>
      <c r="F44" s="24"/>
      <c r="G44" s="24"/>
      <c r="H44" s="18" t="str">
        <f t="shared" si="8"/>
        <v>#DIV/0!</v>
      </c>
      <c r="I44" s="18" t="str">
        <f t="shared" si="9"/>
        <v>#DIV/0!</v>
      </c>
      <c r="J44" s="24"/>
      <c r="K44" s="24"/>
      <c r="L44" s="17"/>
      <c r="M44" s="17"/>
      <c r="N44" s="18" t="str">
        <f t="shared" si="10"/>
        <v>#DIV/0!</v>
      </c>
      <c r="O44" s="19"/>
      <c r="P44" s="19"/>
      <c r="Q44" s="20" t="str">
        <f t="shared" si="11"/>
        <v>#DIV/0!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/>
      <c r="B45" s="17"/>
      <c r="C45" s="17"/>
      <c r="D45" s="17"/>
      <c r="E45" s="24"/>
      <c r="F45" s="24"/>
      <c r="G45" s="24"/>
      <c r="H45" s="18" t="str">
        <f t="shared" si="8"/>
        <v>#DIV/0!</v>
      </c>
      <c r="I45" s="18" t="str">
        <f t="shared" si="9"/>
        <v>#DIV/0!</v>
      </c>
      <c r="J45" s="24"/>
      <c r="K45" s="24"/>
      <c r="L45" s="17"/>
      <c r="M45" s="17"/>
      <c r="N45" s="18" t="str">
        <f t="shared" si="10"/>
        <v>#DIV/0!</v>
      </c>
      <c r="O45" s="19"/>
      <c r="P45" s="19"/>
      <c r="Q45" s="20" t="str">
        <f t="shared" si="11"/>
        <v>#DIV/0!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/>
      <c r="B46" s="17"/>
      <c r="C46" s="17"/>
      <c r="D46" s="17"/>
      <c r="E46" s="17"/>
      <c r="F46" s="24"/>
      <c r="G46" s="24"/>
      <c r="H46" s="18" t="str">
        <f t="shared" si="8"/>
        <v>#DIV/0!</v>
      </c>
      <c r="I46" s="18" t="str">
        <f t="shared" si="9"/>
        <v>#DIV/0!</v>
      </c>
      <c r="J46" s="24"/>
      <c r="K46" s="24"/>
      <c r="L46" s="17"/>
      <c r="M46" s="17"/>
      <c r="N46" s="18" t="str">
        <f t="shared" si="10"/>
        <v>#DIV/0!</v>
      </c>
      <c r="O46" s="19"/>
      <c r="P46" s="19"/>
      <c r="Q46" s="20" t="str">
        <f t="shared" si="11"/>
        <v>#DIV/0!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/>
      <c r="B47" s="17"/>
      <c r="C47" s="17"/>
      <c r="D47" s="24"/>
      <c r="E47" s="24"/>
      <c r="F47" s="24"/>
      <c r="G47" s="24"/>
      <c r="H47" s="18" t="str">
        <f t="shared" si="8"/>
        <v>#DIV/0!</v>
      </c>
      <c r="I47" s="18" t="str">
        <f t="shared" si="9"/>
        <v>#DIV/0!</v>
      </c>
      <c r="J47" s="24"/>
      <c r="K47" s="24"/>
      <c r="L47" s="17"/>
      <c r="M47" s="17"/>
      <c r="N47" s="18" t="str">
        <f t="shared" si="10"/>
        <v>#DIV/0!</v>
      </c>
      <c r="O47" s="19"/>
      <c r="P47" s="19"/>
      <c r="Q47" s="20" t="str">
        <f t="shared" si="11"/>
        <v>#DIV/0!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25"/>
      <c r="B48" s="24"/>
      <c r="C48" s="24"/>
      <c r="D48" s="24"/>
      <c r="E48" s="24"/>
      <c r="F48" s="24"/>
      <c r="G48" s="24"/>
      <c r="H48" s="18" t="str">
        <f t="shared" si="8"/>
        <v>#DIV/0!</v>
      </c>
      <c r="I48" s="18" t="str">
        <f t="shared" si="9"/>
        <v>#DIV/0!</v>
      </c>
      <c r="J48" s="24"/>
      <c r="K48" s="24"/>
      <c r="L48" s="24"/>
      <c r="M48" s="24"/>
      <c r="N48" s="18" t="str">
        <f t="shared" si="10"/>
        <v>#DIV/0!</v>
      </c>
      <c r="O48" s="21"/>
      <c r="P48" s="21"/>
      <c r="Q48" s="20" t="str">
        <f t="shared" si="11"/>
        <v>#DIV/0!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8"/>
        <v>#DIV/0!</v>
      </c>
      <c r="I49" s="18" t="str">
        <f t="shared" si="9"/>
        <v>#DIV/0!</v>
      </c>
      <c r="J49" s="24"/>
      <c r="K49" s="24"/>
      <c r="L49" s="24"/>
      <c r="M49" s="24"/>
      <c r="N49" s="18" t="str">
        <f t="shared" si="10"/>
        <v>#DIV/0!</v>
      </c>
      <c r="O49" s="21"/>
      <c r="P49" s="21"/>
      <c r="Q49" s="20" t="str">
        <f t="shared" si="11"/>
        <v>#DIV/0!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8"/>
        <v>#DIV/0!</v>
      </c>
      <c r="I50" s="18" t="str">
        <f t="shared" si="9"/>
        <v>#DIV/0!</v>
      </c>
      <c r="J50" s="24"/>
      <c r="K50" s="24"/>
      <c r="L50" s="24"/>
      <c r="M50" s="24"/>
      <c r="N50" s="18" t="str">
        <f t="shared" si="10"/>
        <v>#DIV/0!</v>
      </c>
      <c r="O50" s="21"/>
      <c r="P50" s="21"/>
      <c r="Q50" s="20" t="str">
        <f t="shared" si="11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8"/>
        <v>#DIV/0!</v>
      </c>
      <c r="I51" s="18" t="str">
        <f t="shared" si="9"/>
        <v>#DIV/0!</v>
      </c>
      <c r="J51" s="24"/>
      <c r="K51" s="24"/>
      <c r="L51" s="24"/>
      <c r="M51" s="24"/>
      <c r="N51" s="18" t="str">
        <f t="shared" si="10"/>
        <v>#DIV/0!</v>
      </c>
      <c r="O51" s="21"/>
      <c r="P51" s="21"/>
      <c r="Q51" s="20" t="str">
        <f t="shared" si="11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8"/>
        <v>#DIV/0!</v>
      </c>
      <c r="I52" s="18" t="str">
        <f t="shared" si="9"/>
        <v>#DIV/0!</v>
      </c>
      <c r="J52" s="24"/>
      <c r="K52" s="24"/>
      <c r="L52" s="24"/>
      <c r="M52" s="24"/>
      <c r="N52" s="18" t="str">
        <f t="shared" si="10"/>
        <v>#DIV/0!</v>
      </c>
      <c r="O52" s="21"/>
      <c r="P52" s="21"/>
      <c r="Q52" s="20" t="str">
        <f t="shared" si="11"/>
        <v>#DIV/0!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8"/>
        <v>#DIV/0!</v>
      </c>
      <c r="I53" s="18" t="str">
        <f t="shared" si="9"/>
        <v>#DIV/0!</v>
      </c>
      <c r="J53" s="24"/>
      <c r="K53" s="24"/>
      <c r="L53" s="24"/>
      <c r="M53" s="24"/>
      <c r="N53" s="18" t="str">
        <f t="shared" si="10"/>
        <v>#DIV/0!</v>
      </c>
      <c r="O53" s="21"/>
      <c r="P53" s="21"/>
      <c r="Q53" s="20" t="str">
        <f t="shared" si="11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9" t="s">
        <v>15</v>
      </c>
      <c r="B55" s="26">
        <f t="shared" ref="B55:G55" si="12">SUM(B37:B54)</f>
        <v>119</v>
      </c>
      <c r="C55" s="26">
        <f t="shared" si="12"/>
        <v>36</v>
      </c>
      <c r="D55" s="26">
        <f t="shared" si="12"/>
        <v>67</v>
      </c>
      <c r="E55" s="26">
        <f t="shared" si="12"/>
        <v>15</v>
      </c>
      <c r="F55" s="26">
        <f t="shared" si="12"/>
        <v>0</v>
      </c>
      <c r="G55" s="26">
        <f t="shared" si="12"/>
        <v>0</v>
      </c>
      <c r="H55" s="18">
        <f t="shared" si="8"/>
        <v>0.9915966387</v>
      </c>
      <c r="I55" s="18">
        <f t="shared" si="9"/>
        <v>0.8655462185</v>
      </c>
      <c r="J55" s="26">
        <f t="shared" ref="J55:M55" si="13">SUM(J37:J54)</f>
        <v>0</v>
      </c>
      <c r="K55" s="26">
        <f t="shared" si="13"/>
        <v>0</v>
      </c>
      <c r="L55" s="26">
        <f t="shared" si="13"/>
        <v>106</v>
      </c>
      <c r="M55" s="26">
        <f t="shared" si="13"/>
        <v>106</v>
      </c>
      <c r="N55" s="18">
        <f t="shared" si="10"/>
        <v>1</v>
      </c>
      <c r="O55" s="27">
        <f t="shared" ref="O55:P55" si="14">SUM(O37:O54)</f>
        <v>106</v>
      </c>
      <c r="P55" s="27">
        <f t="shared" si="14"/>
        <v>106</v>
      </c>
      <c r="Q55" s="20">
        <f t="shared" si="11"/>
        <v>1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Q56" s="95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89" t="s">
        <v>27</v>
      </c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0" t="s">
        <v>4</v>
      </c>
      <c r="B58" s="32" t="s">
        <v>16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3">
        <v>1.0</v>
      </c>
      <c r="B59" s="32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93">
        <v>2.0</v>
      </c>
      <c r="B60" s="3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Q61" s="95"/>
    </row>
    <row r="62" ht="14.25" customHeight="1">
      <c r="Q62" s="95"/>
    </row>
    <row r="63" ht="14.25" customHeight="1">
      <c r="A63" s="63" t="s">
        <v>20</v>
      </c>
      <c r="Q63" s="95"/>
    </row>
    <row r="64" ht="14.25" customHeight="1">
      <c r="Q64" s="95"/>
    </row>
    <row r="65" ht="14.25" customHeight="1">
      <c r="A65" s="3" t="s">
        <v>1218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Q65" s="95"/>
    </row>
    <row r="66" ht="14.25" customHeight="1">
      <c r="A66" s="35" t="s">
        <v>33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135" t="s">
        <v>3</v>
      </c>
      <c r="P66" s="33"/>
      <c r="Q66" s="34"/>
    </row>
    <row r="67" ht="14.25" customHeight="1">
      <c r="A67" s="9" t="s">
        <v>4</v>
      </c>
      <c r="B67" s="11" t="s">
        <v>5</v>
      </c>
      <c r="C67" s="11" t="s">
        <v>6</v>
      </c>
      <c r="D67" s="11">
        <v>4.0</v>
      </c>
      <c r="E67" s="11">
        <v>3.0</v>
      </c>
      <c r="F67" s="11">
        <v>2.0</v>
      </c>
      <c r="G67" s="11" t="s">
        <v>7</v>
      </c>
      <c r="H67" s="11" t="s">
        <v>8</v>
      </c>
      <c r="I67" s="11" t="s">
        <v>9</v>
      </c>
      <c r="J67" s="11" t="s">
        <v>10</v>
      </c>
      <c r="K67" s="11" t="s">
        <v>11</v>
      </c>
      <c r="L67" s="11" t="s">
        <v>12</v>
      </c>
      <c r="M67" s="11" t="s">
        <v>11</v>
      </c>
      <c r="N67" s="11" t="s">
        <v>13</v>
      </c>
      <c r="O67" s="140" t="s">
        <v>12</v>
      </c>
      <c r="P67" s="140" t="s">
        <v>11</v>
      </c>
      <c r="Q67" s="141" t="s">
        <v>14</v>
      </c>
    </row>
    <row r="68" ht="14.25" customHeight="1">
      <c r="A68" s="15" t="s">
        <v>577</v>
      </c>
      <c r="B68" s="16">
        <v>12.0</v>
      </c>
      <c r="C68" s="190">
        <v>7.0</v>
      </c>
      <c r="D68" s="191">
        <v>5.0</v>
      </c>
      <c r="E68" s="16">
        <v>0.0</v>
      </c>
      <c r="F68" s="17">
        <v>0.0</v>
      </c>
      <c r="G68" s="17">
        <v>0.0</v>
      </c>
      <c r="H68" s="18">
        <f t="shared" ref="H68:H86" si="15">(C68+D68+E68)/B68</f>
        <v>1</v>
      </c>
      <c r="I68" s="18">
        <f t="shared" ref="I68:I86" si="16">(C68+D68)/B68</f>
        <v>1</v>
      </c>
      <c r="J68" s="23"/>
      <c r="K68" s="23"/>
      <c r="L68" s="16"/>
      <c r="M68" s="16"/>
      <c r="N68" s="18" t="str">
        <f t="shared" ref="N68:N86" si="17">M68/L68</f>
        <v>#DIV/0!</v>
      </c>
      <c r="O68" s="19">
        <v>26.0</v>
      </c>
      <c r="P68" s="19">
        <v>26.0</v>
      </c>
      <c r="Q68" s="20">
        <f t="shared" ref="Q68:Q86" si="18">P68/O68</f>
        <v>1</v>
      </c>
    </row>
    <row r="69" ht="14.25" customHeight="1">
      <c r="A69" s="15" t="s">
        <v>94</v>
      </c>
      <c r="B69" s="16">
        <v>24.0</v>
      </c>
      <c r="C69" s="190">
        <v>10.0</v>
      </c>
      <c r="D69" s="191">
        <v>8.0</v>
      </c>
      <c r="E69" s="191">
        <v>6.0</v>
      </c>
      <c r="F69" s="17">
        <v>0.0</v>
      </c>
      <c r="G69" s="17">
        <v>0.0</v>
      </c>
      <c r="H69" s="18">
        <f t="shared" si="15"/>
        <v>1</v>
      </c>
      <c r="I69" s="18">
        <f t="shared" si="16"/>
        <v>0.75</v>
      </c>
      <c r="J69" s="23"/>
      <c r="K69" s="23"/>
      <c r="L69" s="16"/>
      <c r="M69" s="16"/>
      <c r="N69" s="18" t="str">
        <f t="shared" si="17"/>
        <v>#DIV/0!</v>
      </c>
      <c r="O69" s="19">
        <v>26.0</v>
      </c>
      <c r="P69" s="19">
        <v>26.0</v>
      </c>
      <c r="Q69" s="20">
        <f t="shared" si="18"/>
        <v>1</v>
      </c>
    </row>
    <row r="70" ht="14.25" customHeight="1">
      <c r="A70" s="154" t="s">
        <v>105</v>
      </c>
      <c r="B70" s="16">
        <v>29.0</v>
      </c>
      <c r="C70" s="190">
        <v>8.0</v>
      </c>
      <c r="D70" s="191">
        <v>18.0</v>
      </c>
      <c r="E70" s="191">
        <v>3.0</v>
      </c>
      <c r="F70" s="17">
        <v>0.0</v>
      </c>
      <c r="G70" s="17">
        <v>0.0</v>
      </c>
      <c r="H70" s="18">
        <f t="shared" si="15"/>
        <v>1</v>
      </c>
      <c r="I70" s="18">
        <f t="shared" si="16"/>
        <v>0.8965517241</v>
      </c>
      <c r="J70" s="23"/>
      <c r="K70" s="23"/>
      <c r="L70" s="16"/>
      <c r="M70" s="16"/>
      <c r="N70" s="18" t="str">
        <f t="shared" si="17"/>
        <v>#DIV/0!</v>
      </c>
      <c r="O70" s="19">
        <v>28.0</v>
      </c>
      <c r="P70" s="19">
        <v>28.0</v>
      </c>
      <c r="Q70" s="20">
        <f t="shared" si="18"/>
        <v>1</v>
      </c>
    </row>
    <row r="71" ht="14.25" customHeight="1">
      <c r="A71" s="15" t="s">
        <v>96</v>
      </c>
      <c r="B71" s="17">
        <v>29.0</v>
      </c>
      <c r="C71" s="190">
        <v>18.0</v>
      </c>
      <c r="D71" s="191">
        <v>11.0</v>
      </c>
      <c r="E71" s="17"/>
      <c r="F71" s="17">
        <v>0.0</v>
      </c>
      <c r="G71" s="17">
        <v>0.0</v>
      </c>
      <c r="H71" s="18">
        <f t="shared" si="15"/>
        <v>1</v>
      </c>
      <c r="I71" s="18">
        <f t="shared" si="16"/>
        <v>1</v>
      </c>
      <c r="J71" s="24"/>
      <c r="K71" s="24"/>
      <c r="L71" s="17"/>
      <c r="M71" s="17"/>
      <c r="N71" s="18" t="str">
        <f t="shared" si="17"/>
        <v>#DIV/0!</v>
      </c>
      <c r="O71" s="19">
        <v>29.0</v>
      </c>
      <c r="P71" s="19">
        <v>29.0</v>
      </c>
      <c r="Q71" s="20">
        <f t="shared" si="18"/>
        <v>1</v>
      </c>
    </row>
    <row r="72" ht="14.25" customHeight="1">
      <c r="A72" s="15" t="s">
        <v>92</v>
      </c>
      <c r="B72" s="17">
        <v>23.0</v>
      </c>
      <c r="C72" s="190">
        <v>5.0</v>
      </c>
      <c r="D72" s="191">
        <v>14.0</v>
      </c>
      <c r="E72" s="191">
        <v>4.0</v>
      </c>
      <c r="F72" s="17">
        <v>0.0</v>
      </c>
      <c r="G72" s="17">
        <v>0.0</v>
      </c>
      <c r="H72" s="18">
        <f t="shared" si="15"/>
        <v>1</v>
      </c>
      <c r="I72" s="18">
        <f t="shared" si="16"/>
        <v>0.8260869565</v>
      </c>
      <c r="J72" s="24"/>
      <c r="K72" s="24"/>
      <c r="L72" s="17"/>
      <c r="M72" s="17"/>
      <c r="N72" s="18" t="str">
        <f t="shared" si="17"/>
        <v>#DIV/0!</v>
      </c>
      <c r="O72" s="19">
        <v>27.0</v>
      </c>
      <c r="P72" s="19">
        <v>27.0</v>
      </c>
      <c r="Q72" s="20">
        <f t="shared" si="18"/>
        <v>1</v>
      </c>
    </row>
    <row r="73" ht="14.25" customHeight="1">
      <c r="A73" s="15"/>
      <c r="B73" s="17"/>
      <c r="C73" s="17"/>
      <c r="D73" s="17"/>
      <c r="E73" s="17"/>
      <c r="F73" s="24"/>
      <c r="G73" s="24"/>
      <c r="H73" s="18" t="str">
        <f t="shared" si="15"/>
        <v>#DIV/0!</v>
      </c>
      <c r="I73" s="18" t="str">
        <f t="shared" si="16"/>
        <v>#DIV/0!</v>
      </c>
      <c r="J73" s="24"/>
      <c r="K73" s="24"/>
      <c r="L73" s="17"/>
      <c r="M73" s="17"/>
      <c r="N73" s="18" t="str">
        <f t="shared" si="17"/>
        <v>#DIV/0!</v>
      </c>
      <c r="O73" s="19"/>
      <c r="P73" s="19"/>
      <c r="Q73" s="20" t="str">
        <f t="shared" si="18"/>
        <v>#DIV/0!</v>
      </c>
    </row>
    <row r="74" ht="14.25" customHeight="1">
      <c r="A74" s="15"/>
      <c r="B74" s="17"/>
      <c r="C74" s="17"/>
      <c r="D74" s="17"/>
      <c r="E74" s="17"/>
      <c r="F74" s="24"/>
      <c r="G74" s="24"/>
      <c r="H74" s="18" t="str">
        <f t="shared" si="15"/>
        <v>#DIV/0!</v>
      </c>
      <c r="I74" s="18" t="str">
        <f t="shared" si="16"/>
        <v>#DIV/0!</v>
      </c>
      <c r="J74" s="24"/>
      <c r="K74" s="24"/>
      <c r="L74" s="17"/>
      <c r="M74" s="17"/>
      <c r="N74" s="18" t="str">
        <f t="shared" si="17"/>
        <v>#DIV/0!</v>
      </c>
      <c r="O74" s="19"/>
      <c r="P74" s="19"/>
      <c r="Q74" s="20" t="str">
        <f t="shared" si="18"/>
        <v>#DIV/0!</v>
      </c>
    </row>
    <row r="75" ht="14.25" customHeight="1">
      <c r="A75" s="15"/>
      <c r="B75" s="17"/>
      <c r="C75" s="17"/>
      <c r="D75" s="17"/>
      <c r="E75" s="17"/>
      <c r="F75" s="24"/>
      <c r="G75" s="24"/>
      <c r="H75" s="18" t="str">
        <f t="shared" si="15"/>
        <v>#DIV/0!</v>
      </c>
      <c r="I75" s="18" t="str">
        <f t="shared" si="16"/>
        <v>#DIV/0!</v>
      </c>
      <c r="J75" s="24"/>
      <c r="K75" s="24"/>
      <c r="L75" s="17"/>
      <c r="M75" s="17"/>
      <c r="N75" s="18" t="str">
        <f t="shared" si="17"/>
        <v>#DIV/0!</v>
      </c>
      <c r="O75" s="19"/>
      <c r="P75" s="19"/>
      <c r="Q75" s="20" t="str">
        <f t="shared" si="18"/>
        <v>#DIV/0!</v>
      </c>
    </row>
    <row r="76" ht="14.25" customHeight="1">
      <c r="A76" s="15"/>
      <c r="B76" s="17"/>
      <c r="C76" s="17"/>
      <c r="D76" s="17"/>
      <c r="E76" s="17"/>
      <c r="F76" s="24"/>
      <c r="G76" s="24"/>
      <c r="H76" s="18" t="str">
        <f t="shared" si="15"/>
        <v>#DIV/0!</v>
      </c>
      <c r="I76" s="18" t="str">
        <f t="shared" si="16"/>
        <v>#DIV/0!</v>
      </c>
      <c r="J76" s="24"/>
      <c r="K76" s="24"/>
      <c r="L76" s="17"/>
      <c r="M76" s="17"/>
      <c r="N76" s="18" t="str">
        <f t="shared" si="17"/>
        <v>#DIV/0!</v>
      </c>
      <c r="O76" s="19"/>
      <c r="P76" s="19"/>
      <c r="Q76" s="20" t="str">
        <f t="shared" si="18"/>
        <v>#DIV/0!</v>
      </c>
    </row>
    <row r="77" ht="14.25" customHeight="1">
      <c r="A77" s="15"/>
      <c r="B77" s="17"/>
      <c r="C77" s="17"/>
      <c r="D77" s="17"/>
      <c r="E77" s="17"/>
      <c r="F77" s="24"/>
      <c r="G77" s="24"/>
      <c r="H77" s="18" t="str">
        <f t="shared" si="15"/>
        <v>#DIV/0!</v>
      </c>
      <c r="I77" s="18" t="str">
        <f t="shared" si="16"/>
        <v>#DIV/0!</v>
      </c>
      <c r="J77" s="24"/>
      <c r="K77" s="24"/>
      <c r="L77" s="17"/>
      <c r="M77" s="17"/>
      <c r="N77" s="18" t="str">
        <f t="shared" si="17"/>
        <v>#DIV/0!</v>
      </c>
      <c r="O77" s="19"/>
      <c r="P77" s="19"/>
      <c r="Q77" s="20" t="str">
        <f t="shared" si="18"/>
        <v>#DIV/0!</v>
      </c>
    </row>
    <row r="78" ht="14.25" customHeight="1">
      <c r="A78" s="15"/>
      <c r="B78" s="17"/>
      <c r="C78" s="17"/>
      <c r="D78" s="17"/>
      <c r="E78" s="17"/>
      <c r="F78" s="24"/>
      <c r="G78" s="24"/>
      <c r="H78" s="18" t="str">
        <f t="shared" si="15"/>
        <v>#DIV/0!</v>
      </c>
      <c r="I78" s="18" t="str">
        <f t="shared" si="16"/>
        <v>#DIV/0!</v>
      </c>
      <c r="J78" s="24"/>
      <c r="K78" s="24"/>
      <c r="L78" s="17"/>
      <c r="M78" s="17"/>
      <c r="N78" s="18" t="str">
        <f t="shared" si="17"/>
        <v>#DIV/0!</v>
      </c>
      <c r="O78" s="19"/>
      <c r="P78" s="19"/>
      <c r="Q78" s="20" t="str">
        <f t="shared" si="18"/>
        <v>#DIV/0!</v>
      </c>
    </row>
    <row r="79" ht="14.25" customHeight="1">
      <c r="A79" s="25"/>
      <c r="B79" s="24"/>
      <c r="C79" s="24"/>
      <c r="D79" s="24"/>
      <c r="E79" s="24"/>
      <c r="F79" s="24"/>
      <c r="G79" s="24"/>
      <c r="H79" s="18" t="str">
        <f t="shared" si="15"/>
        <v>#DIV/0!</v>
      </c>
      <c r="I79" s="18" t="str">
        <f t="shared" si="16"/>
        <v>#DIV/0!</v>
      </c>
      <c r="J79" s="24"/>
      <c r="K79" s="24"/>
      <c r="L79" s="24"/>
      <c r="M79" s="24"/>
      <c r="N79" s="18" t="str">
        <f t="shared" si="17"/>
        <v>#DIV/0!</v>
      </c>
      <c r="O79" s="21"/>
      <c r="P79" s="21"/>
      <c r="Q79" s="20" t="str">
        <f t="shared" si="18"/>
        <v>#DIV/0!</v>
      </c>
    </row>
    <row r="80" ht="14.25" customHeight="1">
      <c r="A80" s="25"/>
      <c r="B80" s="24"/>
      <c r="C80" s="24"/>
      <c r="D80" s="24"/>
      <c r="E80" s="24"/>
      <c r="F80" s="24"/>
      <c r="G80" s="24"/>
      <c r="H80" s="18" t="str">
        <f t="shared" si="15"/>
        <v>#DIV/0!</v>
      </c>
      <c r="I80" s="18" t="str">
        <f t="shared" si="16"/>
        <v>#DIV/0!</v>
      </c>
      <c r="J80" s="24"/>
      <c r="K80" s="24"/>
      <c r="L80" s="24"/>
      <c r="M80" s="24"/>
      <c r="N80" s="18" t="str">
        <f t="shared" si="17"/>
        <v>#DIV/0!</v>
      </c>
      <c r="O80" s="21"/>
      <c r="P80" s="21"/>
      <c r="Q80" s="20" t="str">
        <f t="shared" si="18"/>
        <v>#DIV/0!</v>
      </c>
    </row>
    <row r="81" ht="14.25" customHeight="1">
      <c r="A81" s="25"/>
      <c r="B81" s="24"/>
      <c r="C81" s="24"/>
      <c r="D81" s="24"/>
      <c r="E81" s="24"/>
      <c r="F81" s="24"/>
      <c r="G81" s="24"/>
      <c r="H81" s="18" t="str">
        <f t="shared" si="15"/>
        <v>#DIV/0!</v>
      </c>
      <c r="I81" s="18" t="str">
        <f t="shared" si="16"/>
        <v>#DIV/0!</v>
      </c>
      <c r="J81" s="24"/>
      <c r="K81" s="24"/>
      <c r="L81" s="24"/>
      <c r="M81" s="24"/>
      <c r="N81" s="18" t="str">
        <f t="shared" si="17"/>
        <v>#DIV/0!</v>
      </c>
      <c r="O81" s="21"/>
      <c r="P81" s="21"/>
      <c r="Q81" s="20" t="str">
        <f t="shared" si="18"/>
        <v>#DIV/0!</v>
      </c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15"/>
        <v>#DIV/0!</v>
      </c>
      <c r="I82" s="18" t="str">
        <f t="shared" si="16"/>
        <v>#DIV/0!</v>
      </c>
      <c r="J82" s="24"/>
      <c r="K82" s="24"/>
      <c r="L82" s="24"/>
      <c r="M82" s="24"/>
      <c r="N82" s="18" t="str">
        <f t="shared" si="17"/>
        <v>#DIV/0!</v>
      </c>
      <c r="O82" s="21"/>
      <c r="P82" s="21"/>
      <c r="Q82" s="20" t="str">
        <f t="shared" si="18"/>
        <v>#DIV/0!</v>
      </c>
    </row>
    <row r="83" ht="14.25" customHeight="1">
      <c r="A83" s="25"/>
      <c r="B83" s="24"/>
      <c r="C83" s="24"/>
      <c r="D83" s="24"/>
      <c r="E83" s="24"/>
      <c r="F83" s="24"/>
      <c r="G83" s="24"/>
      <c r="H83" s="18" t="str">
        <f t="shared" si="15"/>
        <v>#DIV/0!</v>
      </c>
      <c r="I83" s="18" t="str">
        <f t="shared" si="16"/>
        <v>#DIV/0!</v>
      </c>
      <c r="J83" s="24"/>
      <c r="K83" s="24"/>
      <c r="L83" s="24"/>
      <c r="M83" s="24"/>
      <c r="N83" s="18" t="str">
        <f t="shared" si="17"/>
        <v>#DIV/0!</v>
      </c>
      <c r="O83" s="21"/>
      <c r="P83" s="21"/>
      <c r="Q83" s="20" t="str">
        <f t="shared" si="18"/>
        <v>#DIV/0!</v>
      </c>
    </row>
    <row r="84" ht="14.25" customHeight="1">
      <c r="A84" s="25"/>
      <c r="B84" s="24"/>
      <c r="C84" s="24"/>
      <c r="D84" s="24"/>
      <c r="E84" s="24"/>
      <c r="F84" s="24"/>
      <c r="G84" s="24"/>
      <c r="H84" s="18" t="str">
        <f t="shared" si="15"/>
        <v>#DIV/0!</v>
      </c>
      <c r="I84" s="18" t="str">
        <f t="shared" si="16"/>
        <v>#DIV/0!</v>
      </c>
      <c r="J84" s="24"/>
      <c r="K84" s="24"/>
      <c r="L84" s="24"/>
      <c r="M84" s="24"/>
      <c r="N84" s="18" t="str">
        <f t="shared" si="17"/>
        <v>#DIV/0!</v>
      </c>
      <c r="O84" s="21"/>
      <c r="P84" s="21"/>
      <c r="Q84" s="20" t="str">
        <f t="shared" si="18"/>
        <v>#DIV/0!</v>
      </c>
    </row>
    <row r="85" ht="14.25" customHeight="1">
      <c r="A85" s="25"/>
      <c r="B85" s="24"/>
      <c r="C85" s="24"/>
      <c r="D85" s="24"/>
      <c r="E85" s="24"/>
      <c r="F85" s="24"/>
      <c r="G85" s="24"/>
      <c r="H85" s="18" t="str">
        <f t="shared" si="15"/>
        <v>#DIV/0!</v>
      </c>
      <c r="I85" s="18" t="str">
        <f t="shared" si="16"/>
        <v>#DIV/0!</v>
      </c>
      <c r="J85" s="24"/>
      <c r="K85" s="24"/>
      <c r="L85" s="24"/>
      <c r="M85" s="24"/>
      <c r="N85" s="18" t="str">
        <f t="shared" si="17"/>
        <v>#DIV/0!</v>
      </c>
      <c r="O85" s="21"/>
      <c r="P85" s="21"/>
      <c r="Q85" s="20" t="str">
        <f t="shared" si="18"/>
        <v>#DIV/0!</v>
      </c>
    </row>
    <row r="86" ht="14.25" customHeight="1">
      <c r="A86" s="9" t="s">
        <v>15</v>
      </c>
      <c r="B86" s="26">
        <f t="shared" ref="B86:G86" si="19">SUM(B68:B85)</f>
        <v>117</v>
      </c>
      <c r="C86" s="26">
        <f t="shared" si="19"/>
        <v>48</v>
      </c>
      <c r="D86" s="26">
        <f t="shared" si="19"/>
        <v>56</v>
      </c>
      <c r="E86" s="26">
        <f t="shared" si="19"/>
        <v>13</v>
      </c>
      <c r="F86" s="26">
        <f t="shared" si="19"/>
        <v>0</v>
      </c>
      <c r="G86" s="26">
        <f t="shared" si="19"/>
        <v>0</v>
      </c>
      <c r="H86" s="18">
        <f t="shared" si="15"/>
        <v>1</v>
      </c>
      <c r="I86" s="18">
        <f t="shared" si="16"/>
        <v>0.8888888889</v>
      </c>
      <c r="J86" s="26">
        <f t="shared" ref="J86:M86" si="20">SUM(J68:J85)</f>
        <v>0</v>
      </c>
      <c r="K86" s="26">
        <f t="shared" si="20"/>
        <v>0</v>
      </c>
      <c r="L86" s="26">
        <f t="shared" si="20"/>
        <v>0</v>
      </c>
      <c r="M86" s="26">
        <f t="shared" si="20"/>
        <v>0</v>
      </c>
      <c r="N86" s="18" t="str">
        <f t="shared" si="17"/>
        <v>#DIV/0!</v>
      </c>
      <c r="O86" s="27">
        <f t="shared" ref="O86:P86" si="21">SUM(O68:O85)</f>
        <v>136</v>
      </c>
      <c r="P86" s="27">
        <f t="shared" si="21"/>
        <v>136</v>
      </c>
      <c r="Q86" s="20">
        <f t="shared" si="18"/>
        <v>1</v>
      </c>
    </row>
    <row r="87" ht="14.2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Q87" s="95"/>
    </row>
    <row r="88" ht="14.25" customHeight="1">
      <c r="A88" s="89" t="s">
        <v>27</v>
      </c>
      <c r="B88" s="30"/>
      <c r="C88" s="30"/>
      <c r="D88" s="30"/>
      <c r="E88" s="30"/>
      <c r="F88" s="30"/>
      <c r="G88" s="88"/>
      <c r="H88" s="30"/>
      <c r="I88" s="30"/>
      <c r="J88" s="30"/>
      <c r="K88" s="30"/>
      <c r="L88" s="30"/>
      <c r="M88" s="30"/>
      <c r="N88" s="30"/>
    </row>
    <row r="89" ht="14.25" customHeight="1">
      <c r="A89" s="90" t="s">
        <v>4</v>
      </c>
      <c r="B89" s="32" t="s">
        <v>16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93">
        <v>1.0</v>
      </c>
      <c r="B90" s="3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93">
        <v>2.0</v>
      </c>
      <c r="B91" s="3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>
      <c r="Q92" s="95"/>
    </row>
    <row r="93" ht="14.25" customHeight="1">
      <c r="Q93" s="95"/>
    </row>
    <row r="94" ht="14.25" customHeight="1">
      <c r="A94" s="63" t="s">
        <v>20</v>
      </c>
      <c r="Q94" s="95"/>
    </row>
    <row r="95" ht="14.25" customHeight="1">
      <c r="Q95" s="95"/>
    </row>
    <row r="96" ht="14.25" customHeight="1">
      <c r="A96" s="3" t="s">
        <v>1218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Q96" s="95"/>
    </row>
    <row r="97" ht="14.25" customHeight="1">
      <c r="A97" s="35" t="s">
        <v>38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135" t="s">
        <v>3</v>
      </c>
      <c r="P97" s="33"/>
      <c r="Q97" s="34"/>
    </row>
    <row r="98" ht="14.25" customHeight="1">
      <c r="A98" s="9" t="s">
        <v>4</v>
      </c>
      <c r="B98" s="11" t="s">
        <v>5</v>
      </c>
      <c r="C98" s="11" t="s">
        <v>6</v>
      </c>
      <c r="D98" s="11">
        <v>4.0</v>
      </c>
      <c r="E98" s="11">
        <v>3.0</v>
      </c>
      <c r="F98" s="11">
        <v>2.0</v>
      </c>
      <c r="G98" s="11" t="s">
        <v>7</v>
      </c>
      <c r="H98" s="11" t="s">
        <v>8</v>
      </c>
      <c r="I98" s="11" t="s">
        <v>9</v>
      </c>
      <c r="J98" s="11" t="s">
        <v>10</v>
      </c>
      <c r="K98" s="11" t="s">
        <v>11</v>
      </c>
      <c r="L98" s="11" t="s">
        <v>12</v>
      </c>
      <c r="M98" s="11" t="s">
        <v>11</v>
      </c>
      <c r="N98" s="11" t="s">
        <v>13</v>
      </c>
      <c r="O98" s="140" t="s">
        <v>12</v>
      </c>
      <c r="P98" s="140" t="s">
        <v>11</v>
      </c>
      <c r="Q98" s="141" t="s">
        <v>14</v>
      </c>
    </row>
    <row r="99" ht="14.25" customHeight="1">
      <c r="A99" s="15" t="s">
        <v>577</v>
      </c>
      <c r="B99" s="16">
        <v>12.0</v>
      </c>
      <c r="C99" s="190">
        <v>5.0</v>
      </c>
      <c r="D99" s="191">
        <v>6.0</v>
      </c>
      <c r="E99" s="191">
        <v>1.0</v>
      </c>
      <c r="F99" s="17">
        <v>0.0</v>
      </c>
      <c r="G99" s="17">
        <v>0.0</v>
      </c>
      <c r="H99" s="18">
        <f t="shared" ref="H99:H117" si="22">(C99+D99+E99)/B99</f>
        <v>1</v>
      </c>
      <c r="I99" s="18">
        <f t="shared" ref="I99:I117" si="23">(C99+D99)/B99</f>
        <v>0.9166666667</v>
      </c>
      <c r="J99" s="23"/>
      <c r="K99" s="23"/>
      <c r="L99" s="16"/>
      <c r="M99" s="16"/>
      <c r="N99" s="18" t="str">
        <f t="shared" ref="N99:N117" si="24">M99/L99</f>
        <v>#DIV/0!</v>
      </c>
      <c r="O99" s="19">
        <v>14.0</v>
      </c>
      <c r="P99" s="19">
        <v>14.0</v>
      </c>
      <c r="Q99" s="20">
        <f t="shared" ref="Q99:Q117" si="25">P99/O99</f>
        <v>1</v>
      </c>
    </row>
    <row r="100" ht="14.25" customHeight="1">
      <c r="A100" s="15" t="s">
        <v>94</v>
      </c>
      <c r="B100" s="16">
        <v>24.0</v>
      </c>
      <c r="C100" s="190">
        <v>2.0</v>
      </c>
      <c r="D100" s="191">
        <v>16.0</v>
      </c>
      <c r="E100" s="191">
        <v>6.0</v>
      </c>
      <c r="F100" s="17">
        <v>0.0</v>
      </c>
      <c r="G100" s="17">
        <v>0.0</v>
      </c>
      <c r="H100" s="18">
        <f t="shared" si="22"/>
        <v>1</v>
      </c>
      <c r="I100" s="18">
        <f t="shared" si="23"/>
        <v>0.75</v>
      </c>
      <c r="J100" s="23"/>
      <c r="K100" s="23"/>
      <c r="L100" s="16"/>
      <c r="M100" s="16"/>
      <c r="N100" s="18" t="str">
        <f t="shared" si="24"/>
        <v>#DIV/0!</v>
      </c>
      <c r="O100" s="19">
        <v>16.0</v>
      </c>
      <c r="P100" s="19">
        <v>16.0</v>
      </c>
      <c r="Q100" s="20">
        <f t="shared" si="25"/>
        <v>1</v>
      </c>
    </row>
    <row r="101" ht="14.25" customHeight="1">
      <c r="A101" s="154" t="s">
        <v>105</v>
      </c>
      <c r="B101" s="16">
        <v>29.0</v>
      </c>
      <c r="C101" s="190">
        <v>8.0</v>
      </c>
      <c r="D101" s="191">
        <v>16.0</v>
      </c>
      <c r="E101" s="191">
        <v>4.0</v>
      </c>
      <c r="F101" s="191">
        <v>1.0</v>
      </c>
      <c r="G101" s="17">
        <v>0.0</v>
      </c>
      <c r="H101" s="18">
        <f t="shared" si="22"/>
        <v>0.9655172414</v>
      </c>
      <c r="I101" s="18">
        <f t="shared" si="23"/>
        <v>0.8275862069</v>
      </c>
      <c r="J101" s="23"/>
      <c r="K101" s="23"/>
      <c r="L101" s="16"/>
      <c r="M101" s="16"/>
      <c r="N101" s="18" t="str">
        <f t="shared" si="24"/>
        <v>#DIV/0!</v>
      </c>
      <c r="O101" s="19">
        <v>15.0</v>
      </c>
      <c r="P101" s="19">
        <v>15.0</v>
      </c>
      <c r="Q101" s="20">
        <f t="shared" si="25"/>
        <v>1</v>
      </c>
    </row>
    <row r="102" ht="14.25" customHeight="1">
      <c r="A102" s="15" t="s">
        <v>96</v>
      </c>
      <c r="B102" s="16">
        <v>29.0</v>
      </c>
      <c r="C102" s="190">
        <v>15.0</v>
      </c>
      <c r="D102" s="191">
        <v>14.0</v>
      </c>
      <c r="E102" s="17">
        <v>0.0</v>
      </c>
      <c r="F102" s="17">
        <v>0.0</v>
      </c>
      <c r="G102" s="17">
        <v>0.0</v>
      </c>
      <c r="H102" s="18">
        <f t="shared" si="22"/>
        <v>1</v>
      </c>
      <c r="I102" s="18">
        <f t="shared" si="23"/>
        <v>1</v>
      </c>
      <c r="J102" s="24"/>
      <c r="K102" s="24"/>
      <c r="L102" s="17"/>
      <c r="M102" s="17"/>
      <c r="N102" s="18" t="str">
        <f t="shared" si="24"/>
        <v>#DIV/0!</v>
      </c>
      <c r="O102" s="19">
        <v>17.0</v>
      </c>
      <c r="P102" s="19">
        <v>17.0</v>
      </c>
      <c r="Q102" s="20">
        <f t="shared" si="25"/>
        <v>1</v>
      </c>
    </row>
    <row r="103" ht="14.25" customHeight="1">
      <c r="A103" s="15" t="s">
        <v>92</v>
      </c>
      <c r="B103" s="16">
        <v>23.0</v>
      </c>
      <c r="C103" s="190">
        <v>4.0</v>
      </c>
      <c r="D103" s="191">
        <v>13.0</v>
      </c>
      <c r="E103" s="191">
        <v>6.0</v>
      </c>
      <c r="F103" s="17">
        <v>0.0</v>
      </c>
      <c r="G103" s="17">
        <v>0.0</v>
      </c>
      <c r="H103" s="18">
        <f t="shared" si="22"/>
        <v>1</v>
      </c>
      <c r="I103" s="18">
        <f t="shared" si="23"/>
        <v>0.7391304348</v>
      </c>
      <c r="J103" s="24"/>
      <c r="K103" s="24"/>
      <c r="L103" s="17"/>
      <c r="M103" s="17"/>
      <c r="N103" s="18" t="str">
        <f t="shared" si="24"/>
        <v>#DIV/0!</v>
      </c>
      <c r="O103" s="19">
        <v>16.0</v>
      </c>
      <c r="P103" s="19">
        <v>16.0</v>
      </c>
      <c r="Q103" s="20">
        <f t="shared" si="25"/>
        <v>1</v>
      </c>
    </row>
    <row r="104" ht="14.25" customHeight="1">
      <c r="A104" s="15"/>
      <c r="B104" s="16"/>
      <c r="C104" s="17"/>
      <c r="D104" s="17"/>
      <c r="E104" s="17"/>
      <c r="F104" s="17"/>
      <c r="G104" s="17"/>
      <c r="H104" s="18" t="str">
        <f t="shared" si="22"/>
        <v>#DIV/0!</v>
      </c>
      <c r="I104" s="18" t="str">
        <f t="shared" si="23"/>
        <v>#DIV/0!</v>
      </c>
      <c r="J104" s="24"/>
      <c r="K104" s="24"/>
      <c r="L104" s="17"/>
      <c r="M104" s="17"/>
      <c r="N104" s="18" t="str">
        <f t="shared" si="24"/>
        <v>#DIV/0!</v>
      </c>
      <c r="O104" s="19"/>
      <c r="P104" s="19"/>
      <c r="Q104" s="20" t="str">
        <f t="shared" si="25"/>
        <v>#DIV/0!</v>
      </c>
    </row>
    <row r="105" ht="14.25" customHeight="1">
      <c r="A105" s="15"/>
      <c r="B105" s="17"/>
      <c r="C105" s="17"/>
      <c r="D105" s="17"/>
      <c r="E105" s="17"/>
      <c r="F105" s="17"/>
      <c r="G105" s="17"/>
      <c r="H105" s="18" t="str">
        <f t="shared" si="22"/>
        <v>#DIV/0!</v>
      </c>
      <c r="I105" s="18" t="str">
        <f t="shared" si="23"/>
        <v>#DIV/0!</v>
      </c>
      <c r="J105" s="24"/>
      <c r="K105" s="24"/>
      <c r="L105" s="17"/>
      <c r="M105" s="17"/>
      <c r="N105" s="18" t="str">
        <f t="shared" si="24"/>
        <v>#DIV/0!</v>
      </c>
      <c r="O105" s="19"/>
      <c r="P105" s="19"/>
      <c r="Q105" s="20" t="str">
        <f t="shared" si="25"/>
        <v>#DIV/0!</v>
      </c>
    </row>
    <row r="106" ht="14.25" customHeight="1">
      <c r="A106" s="15"/>
      <c r="B106" s="17"/>
      <c r="C106" s="17"/>
      <c r="D106" s="17"/>
      <c r="E106" s="17"/>
      <c r="F106" s="17"/>
      <c r="G106" s="17"/>
      <c r="H106" s="18" t="str">
        <f t="shared" si="22"/>
        <v>#DIV/0!</v>
      </c>
      <c r="I106" s="18" t="str">
        <f t="shared" si="23"/>
        <v>#DIV/0!</v>
      </c>
      <c r="J106" s="24"/>
      <c r="K106" s="24"/>
      <c r="L106" s="17"/>
      <c r="M106" s="17"/>
      <c r="N106" s="18" t="str">
        <f t="shared" si="24"/>
        <v>#DIV/0!</v>
      </c>
      <c r="O106" s="19"/>
      <c r="P106" s="19"/>
      <c r="Q106" s="20" t="str">
        <f t="shared" si="25"/>
        <v>#DIV/0!</v>
      </c>
    </row>
    <row r="107" ht="14.25" customHeight="1">
      <c r="A107" s="15"/>
      <c r="B107" s="17"/>
      <c r="C107" s="17"/>
      <c r="D107" s="17"/>
      <c r="E107" s="17"/>
      <c r="F107" s="17"/>
      <c r="G107" s="17"/>
      <c r="H107" s="18" t="str">
        <f t="shared" si="22"/>
        <v>#DIV/0!</v>
      </c>
      <c r="I107" s="18" t="str">
        <f t="shared" si="23"/>
        <v>#DIV/0!</v>
      </c>
      <c r="J107" s="24"/>
      <c r="K107" s="24"/>
      <c r="L107" s="17"/>
      <c r="M107" s="17"/>
      <c r="N107" s="18" t="str">
        <f t="shared" si="24"/>
        <v>#DIV/0!</v>
      </c>
      <c r="O107" s="19"/>
      <c r="P107" s="19"/>
      <c r="Q107" s="20" t="str">
        <f t="shared" si="25"/>
        <v>#DIV/0!</v>
      </c>
    </row>
    <row r="108" ht="14.25" customHeight="1">
      <c r="A108" s="15"/>
      <c r="B108" s="17"/>
      <c r="C108" s="17"/>
      <c r="D108" s="17"/>
      <c r="E108" s="17"/>
      <c r="F108" s="17"/>
      <c r="G108" s="17"/>
      <c r="H108" s="18" t="str">
        <f t="shared" si="22"/>
        <v>#DIV/0!</v>
      </c>
      <c r="I108" s="18" t="str">
        <f t="shared" si="23"/>
        <v>#DIV/0!</v>
      </c>
      <c r="J108" s="24"/>
      <c r="K108" s="24"/>
      <c r="L108" s="17"/>
      <c r="M108" s="17"/>
      <c r="N108" s="18" t="str">
        <f t="shared" si="24"/>
        <v>#DIV/0!</v>
      </c>
      <c r="O108" s="19"/>
      <c r="P108" s="19"/>
      <c r="Q108" s="20" t="str">
        <f t="shared" si="25"/>
        <v>#DIV/0!</v>
      </c>
    </row>
    <row r="109" ht="14.25" customHeight="1">
      <c r="A109" s="15"/>
      <c r="B109" s="17"/>
      <c r="C109" s="17"/>
      <c r="D109" s="17"/>
      <c r="E109" s="17"/>
      <c r="F109" s="24"/>
      <c r="G109" s="24"/>
      <c r="H109" s="18" t="str">
        <f t="shared" si="22"/>
        <v>#DIV/0!</v>
      </c>
      <c r="I109" s="18" t="str">
        <f t="shared" si="23"/>
        <v>#DIV/0!</v>
      </c>
      <c r="J109" s="24"/>
      <c r="K109" s="24"/>
      <c r="L109" s="17"/>
      <c r="M109" s="17"/>
      <c r="N109" s="18" t="str">
        <f t="shared" si="24"/>
        <v>#DIV/0!</v>
      </c>
      <c r="O109" s="19"/>
      <c r="P109" s="19"/>
      <c r="Q109" s="20" t="str">
        <f t="shared" si="25"/>
        <v>#DIV/0!</v>
      </c>
    </row>
    <row r="110" ht="14.25" customHeight="1">
      <c r="A110" s="25"/>
      <c r="B110" s="24"/>
      <c r="C110" s="24"/>
      <c r="D110" s="24"/>
      <c r="E110" s="24"/>
      <c r="F110" s="24"/>
      <c r="G110" s="24"/>
      <c r="H110" s="18" t="str">
        <f t="shared" si="22"/>
        <v>#DIV/0!</v>
      </c>
      <c r="I110" s="18" t="str">
        <f t="shared" si="23"/>
        <v>#DIV/0!</v>
      </c>
      <c r="J110" s="24"/>
      <c r="K110" s="24"/>
      <c r="L110" s="24"/>
      <c r="M110" s="24"/>
      <c r="N110" s="18" t="str">
        <f t="shared" si="24"/>
        <v>#DIV/0!</v>
      </c>
      <c r="O110" s="21"/>
      <c r="P110" s="21"/>
      <c r="Q110" s="20" t="str">
        <f t="shared" si="25"/>
        <v>#DIV/0!</v>
      </c>
    </row>
    <row r="111" ht="14.25" customHeight="1">
      <c r="A111" s="25"/>
      <c r="B111" s="24"/>
      <c r="C111" s="24"/>
      <c r="D111" s="24"/>
      <c r="E111" s="24"/>
      <c r="F111" s="24"/>
      <c r="G111" s="24"/>
      <c r="H111" s="18" t="str">
        <f t="shared" si="22"/>
        <v>#DIV/0!</v>
      </c>
      <c r="I111" s="18" t="str">
        <f t="shared" si="23"/>
        <v>#DIV/0!</v>
      </c>
      <c r="J111" s="24"/>
      <c r="K111" s="24"/>
      <c r="L111" s="24"/>
      <c r="M111" s="24"/>
      <c r="N111" s="18" t="str">
        <f t="shared" si="24"/>
        <v>#DIV/0!</v>
      </c>
      <c r="O111" s="21"/>
      <c r="P111" s="21"/>
      <c r="Q111" s="20" t="str">
        <f t="shared" si="25"/>
        <v>#DIV/0!</v>
      </c>
    </row>
    <row r="112" ht="14.25" customHeight="1">
      <c r="A112" s="25"/>
      <c r="B112" s="24"/>
      <c r="C112" s="24"/>
      <c r="D112" s="24"/>
      <c r="E112" s="24"/>
      <c r="F112" s="24"/>
      <c r="G112" s="24"/>
      <c r="H112" s="18" t="str">
        <f t="shared" si="22"/>
        <v>#DIV/0!</v>
      </c>
      <c r="I112" s="18" t="str">
        <f t="shared" si="23"/>
        <v>#DIV/0!</v>
      </c>
      <c r="J112" s="24"/>
      <c r="K112" s="24"/>
      <c r="L112" s="24"/>
      <c r="M112" s="24"/>
      <c r="N112" s="18" t="str">
        <f t="shared" si="24"/>
        <v>#DIV/0!</v>
      </c>
      <c r="O112" s="21"/>
      <c r="P112" s="21"/>
      <c r="Q112" s="20" t="str">
        <f t="shared" si="25"/>
        <v>#DIV/0!</v>
      </c>
    </row>
    <row r="113" ht="14.25" customHeight="1">
      <c r="A113" s="25"/>
      <c r="B113" s="24"/>
      <c r="C113" s="24"/>
      <c r="D113" s="24"/>
      <c r="E113" s="24"/>
      <c r="F113" s="24"/>
      <c r="G113" s="24"/>
      <c r="H113" s="18" t="str">
        <f t="shared" si="22"/>
        <v>#DIV/0!</v>
      </c>
      <c r="I113" s="18" t="str">
        <f t="shared" si="23"/>
        <v>#DIV/0!</v>
      </c>
      <c r="J113" s="24"/>
      <c r="K113" s="24"/>
      <c r="L113" s="24"/>
      <c r="M113" s="24"/>
      <c r="N113" s="18" t="str">
        <f t="shared" si="24"/>
        <v>#DIV/0!</v>
      </c>
      <c r="O113" s="21"/>
      <c r="P113" s="21"/>
      <c r="Q113" s="20" t="str">
        <f t="shared" si="25"/>
        <v>#DIV/0!</v>
      </c>
    </row>
    <row r="114" ht="14.25" customHeight="1">
      <c r="A114" s="25"/>
      <c r="B114" s="24"/>
      <c r="C114" s="24"/>
      <c r="D114" s="24"/>
      <c r="E114" s="24"/>
      <c r="F114" s="24"/>
      <c r="G114" s="24"/>
      <c r="H114" s="18" t="str">
        <f t="shared" si="22"/>
        <v>#DIV/0!</v>
      </c>
      <c r="I114" s="18" t="str">
        <f t="shared" si="23"/>
        <v>#DIV/0!</v>
      </c>
      <c r="J114" s="24"/>
      <c r="K114" s="24"/>
      <c r="L114" s="24"/>
      <c r="M114" s="24"/>
      <c r="N114" s="18" t="str">
        <f t="shared" si="24"/>
        <v>#DIV/0!</v>
      </c>
      <c r="O114" s="21"/>
      <c r="P114" s="21"/>
      <c r="Q114" s="20" t="str">
        <f t="shared" si="25"/>
        <v>#DIV/0!</v>
      </c>
    </row>
    <row r="115" ht="14.25" customHeight="1">
      <c r="A115" s="25"/>
      <c r="B115" s="24"/>
      <c r="C115" s="24"/>
      <c r="D115" s="24"/>
      <c r="E115" s="24"/>
      <c r="F115" s="24"/>
      <c r="G115" s="24"/>
      <c r="H115" s="18" t="str">
        <f t="shared" si="22"/>
        <v>#DIV/0!</v>
      </c>
      <c r="I115" s="18" t="str">
        <f t="shared" si="23"/>
        <v>#DIV/0!</v>
      </c>
      <c r="J115" s="24"/>
      <c r="K115" s="24"/>
      <c r="L115" s="24"/>
      <c r="M115" s="24"/>
      <c r="N115" s="18" t="str">
        <f t="shared" si="24"/>
        <v>#DIV/0!</v>
      </c>
      <c r="O115" s="21"/>
      <c r="P115" s="21"/>
      <c r="Q115" s="20" t="str">
        <f t="shared" si="25"/>
        <v>#DIV/0!</v>
      </c>
    </row>
    <row r="116" ht="14.25" customHeight="1">
      <c r="A116" s="25"/>
      <c r="B116" s="24"/>
      <c r="C116" s="24"/>
      <c r="D116" s="24"/>
      <c r="E116" s="24"/>
      <c r="F116" s="24"/>
      <c r="G116" s="24"/>
      <c r="H116" s="18" t="str">
        <f t="shared" si="22"/>
        <v>#DIV/0!</v>
      </c>
      <c r="I116" s="18" t="str">
        <f t="shared" si="23"/>
        <v>#DIV/0!</v>
      </c>
      <c r="J116" s="24"/>
      <c r="K116" s="24"/>
      <c r="L116" s="24"/>
      <c r="M116" s="24"/>
      <c r="N116" s="18" t="str">
        <f t="shared" si="24"/>
        <v>#DIV/0!</v>
      </c>
      <c r="O116" s="21"/>
      <c r="P116" s="21"/>
      <c r="Q116" s="20" t="str">
        <f t="shared" si="25"/>
        <v>#DIV/0!</v>
      </c>
    </row>
    <row r="117" ht="14.25" customHeight="1">
      <c r="A117" s="9" t="s">
        <v>15</v>
      </c>
      <c r="B117" s="26">
        <f t="shared" ref="B117:G117" si="26">SUM(B99:B116)</f>
        <v>117</v>
      </c>
      <c r="C117" s="26">
        <f t="shared" si="26"/>
        <v>34</v>
      </c>
      <c r="D117" s="26">
        <f t="shared" si="26"/>
        <v>65</v>
      </c>
      <c r="E117" s="26">
        <f t="shared" si="26"/>
        <v>17</v>
      </c>
      <c r="F117" s="26">
        <f t="shared" si="26"/>
        <v>1</v>
      </c>
      <c r="G117" s="26">
        <f t="shared" si="26"/>
        <v>0</v>
      </c>
      <c r="H117" s="18">
        <f t="shared" si="22"/>
        <v>0.9914529915</v>
      </c>
      <c r="I117" s="18">
        <f t="shared" si="23"/>
        <v>0.8461538462</v>
      </c>
      <c r="J117" s="26">
        <f t="shared" ref="J117:M117" si="27">SUM(J99:J116)</f>
        <v>0</v>
      </c>
      <c r="K117" s="26">
        <f t="shared" si="27"/>
        <v>0</v>
      </c>
      <c r="L117" s="26">
        <f t="shared" si="27"/>
        <v>0</v>
      </c>
      <c r="M117" s="26">
        <f t="shared" si="27"/>
        <v>0</v>
      </c>
      <c r="N117" s="18" t="str">
        <f t="shared" si="24"/>
        <v>#DIV/0!</v>
      </c>
      <c r="O117" s="27">
        <f t="shared" ref="O117:P117" si="28">SUM(O99:O116)</f>
        <v>78</v>
      </c>
      <c r="P117" s="27">
        <f t="shared" si="28"/>
        <v>78</v>
      </c>
      <c r="Q117" s="20">
        <f t="shared" si="25"/>
        <v>1</v>
      </c>
    </row>
    <row r="118" ht="14.2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Q118" s="95"/>
    </row>
    <row r="119" ht="14.25" customHeight="1">
      <c r="A119" s="89" t="s">
        <v>27</v>
      </c>
      <c r="B119" s="30"/>
      <c r="C119" s="30"/>
      <c r="D119" s="30"/>
      <c r="E119" s="30"/>
      <c r="F119" s="30"/>
      <c r="G119" s="88"/>
      <c r="H119" s="30"/>
      <c r="I119" s="30"/>
      <c r="J119" s="30"/>
      <c r="K119" s="30"/>
      <c r="L119" s="30"/>
      <c r="M119" s="30"/>
      <c r="N119" s="30"/>
    </row>
    <row r="120" ht="14.25" customHeight="1">
      <c r="A120" s="90" t="s">
        <v>4</v>
      </c>
      <c r="B120" s="32" t="s">
        <v>16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</row>
    <row r="121" ht="14.25" customHeight="1">
      <c r="A121" s="93">
        <v>1.0</v>
      </c>
      <c r="B121" s="32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</row>
    <row r="122" ht="14.25" customHeight="1">
      <c r="A122" s="93">
        <v>2.0</v>
      </c>
      <c r="B122" s="32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</row>
    <row r="123" ht="14.25" customHeight="1"/>
    <row r="124" ht="14.25" customHeight="1"/>
    <row r="125" ht="14.25" customHeight="1">
      <c r="A125" s="63" t="s">
        <v>20</v>
      </c>
      <c r="Q125" s="95"/>
    </row>
    <row r="126" ht="14.25" customHeight="1">
      <c r="Q126" s="95"/>
    </row>
    <row r="127" ht="14.25" customHeight="1">
      <c r="A127" s="3" t="s">
        <v>1218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Q127" s="95"/>
    </row>
    <row r="128" ht="14.25" customHeight="1">
      <c r="A128" s="96" t="s">
        <v>18</v>
      </c>
      <c r="O128" s="135" t="s">
        <v>3</v>
      </c>
      <c r="P128" s="33"/>
      <c r="Q128" s="34"/>
    </row>
    <row r="129" ht="14.25" customHeight="1">
      <c r="A129" s="9" t="s">
        <v>4</v>
      </c>
      <c r="B129" s="11" t="s">
        <v>5</v>
      </c>
      <c r="C129" s="11" t="s">
        <v>6</v>
      </c>
      <c r="D129" s="11">
        <v>4.0</v>
      </c>
      <c r="E129" s="11">
        <v>3.0</v>
      </c>
      <c r="F129" s="11">
        <v>2.0</v>
      </c>
      <c r="G129" s="45" t="s">
        <v>19</v>
      </c>
      <c r="H129" s="11" t="s">
        <v>8</v>
      </c>
      <c r="I129" s="11" t="s">
        <v>9</v>
      </c>
      <c r="J129" s="11" t="s">
        <v>10</v>
      </c>
      <c r="K129" s="11" t="s">
        <v>11</v>
      </c>
      <c r="L129" s="11" t="s">
        <v>12</v>
      </c>
      <c r="M129" s="11" t="s">
        <v>11</v>
      </c>
      <c r="N129" s="11" t="s">
        <v>13</v>
      </c>
      <c r="O129" s="140" t="s">
        <v>12</v>
      </c>
      <c r="P129" s="140" t="s">
        <v>11</v>
      </c>
      <c r="Q129" s="141" t="s">
        <v>14</v>
      </c>
    </row>
    <row r="130" ht="14.25" customHeight="1">
      <c r="A130" s="15" t="s">
        <v>577</v>
      </c>
      <c r="B130" s="16">
        <v>12.0</v>
      </c>
      <c r="C130" s="190">
        <v>7.0</v>
      </c>
      <c r="D130" s="191">
        <v>6.0</v>
      </c>
      <c r="E130" s="191">
        <v>1.0</v>
      </c>
      <c r="F130" s="17">
        <v>0.0</v>
      </c>
      <c r="G130" s="17">
        <v>0.0</v>
      </c>
      <c r="H130" s="18">
        <f t="shared" ref="H130:H148" si="29">(C130+D130+E130)/B130</f>
        <v>1.166666667</v>
      </c>
      <c r="I130" s="18">
        <f t="shared" ref="I130:I148" si="30">(C130+D130)/B130</f>
        <v>1.083333333</v>
      </c>
      <c r="J130" s="23"/>
      <c r="K130" s="23"/>
      <c r="L130" s="16"/>
      <c r="M130" s="16"/>
      <c r="N130" s="18" t="str">
        <f t="shared" ref="N130:N148" si="31">M130/L130</f>
        <v>#DIV/0!</v>
      </c>
      <c r="O130" s="19">
        <v>81.0</v>
      </c>
      <c r="P130" s="19">
        <v>81.0</v>
      </c>
      <c r="Q130" s="20">
        <f t="shared" ref="Q130:Q148" si="32">P130/O130</f>
        <v>1</v>
      </c>
    </row>
    <row r="131" ht="14.25" customHeight="1">
      <c r="A131" s="15" t="s">
        <v>94</v>
      </c>
      <c r="B131" s="16">
        <v>24.0</v>
      </c>
      <c r="C131" s="190">
        <v>10.0</v>
      </c>
      <c r="D131" s="191">
        <v>11.0</v>
      </c>
      <c r="E131" s="191">
        <v>4.0</v>
      </c>
      <c r="F131" s="17">
        <v>0.0</v>
      </c>
      <c r="G131" s="17">
        <v>0.0</v>
      </c>
      <c r="H131" s="18">
        <f t="shared" si="29"/>
        <v>1.041666667</v>
      </c>
      <c r="I131" s="18">
        <f t="shared" si="30"/>
        <v>0.875</v>
      </c>
      <c r="J131" s="23"/>
      <c r="K131" s="23"/>
      <c r="L131" s="16"/>
      <c r="M131" s="16"/>
      <c r="N131" s="18" t="str">
        <f t="shared" si="31"/>
        <v>#DIV/0!</v>
      </c>
      <c r="O131" s="19">
        <v>86.0</v>
      </c>
      <c r="P131" s="19">
        <v>86.0</v>
      </c>
      <c r="Q131" s="20">
        <f t="shared" si="32"/>
        <v>1</v>
      </c>
    </row>
    <row r="132" ht="14.25" customHeight="1">
      <c r="A132" s="154" t="s">
        <v>105</v>
      </c>
      <c r="B132" s="16">
        <v>29.0</v>
      </c>
      <c r="C132" s="190">
        <v>12.0</v>
      </c>
      <c r="D132" s="191">
        <v>15.0</v>
      </c>
      <c r="E132" s="191">
        <v>2.0</v>
      </c>
      <c r="F132" s="17">
        <v>0.0</v>
      </c>
      <c r="G132" s="17">
        <v>0.0</v>
      </c>
      <c r="H132" s="18">
        <f t="shared" si="29"/>
        <v>1</v>
      </c>
      <c r="I132" s="18">
        <f t="shared" si="30"/>
        <v>0.9310344828</v>
      </c>
      <c r="J132" s="23"/>
      <c r="K132" s="23"/>
      <c r="L132" s="16"/>
      <c r="M132" s="16"/>
      <c r="N132" s="18" t="str">
        <f t="shared" si="31"/>
        <v>#DIV/0!</v>
      </c>
      <c r="O132" s="19">
        <v>86.0</v>
      </c>
      <c r="P132" s="19">
        <v>86.0</v>
      </c>
      <c r="Q132" s="20">
        <f t="shared" si="32"/>
        <v>1</v>
      </c>
    </row>
    <row r="133" ht="14.25" customHeight="1">
      <c r="A133" s="15" t="s">
        <v>96</v>
      </c>
      <c r="B133" s="16">
        <v>29.0</v>
      </c>
      <c r="C133" s="17">
        <v>17.0</v>
      </c>
      <c r="D133" s="17">
        <v>12.0</v>
      </c>
      <c r="E133" s="17">
        <v>0.0</v>
      </c>
      <c r="F133" s="17">
        <v>0.0</v>
      </c>
      <c r="G133" s="17">
        <v>0.0</v>
      </c>
      <c r="H133" s="18">
        <f t="shared" si="29"/>
        <v>1</v>
      </c>
      <c r="I133" s="18">
        <f t="shared" si="30"/>
        <v>1</v>
      </c>
      <c r="J133" s="24"/>
      <c r="K133" s="24"/>
      <c r="L133" s="17"/>
      <c r="M133" s="17"/>
      <c r="N133" s="18" t="str">
        <f t="shared" si="31"/>
        <v>#DIV/0!</v>
      </c>
      <c r="O133" s="19">
        <v>87.0</v>
      </c>
      <c r="P133" s="19">
        <v>87.0</v>
      </c>
      <c r="Q133" s="20">
        <f t="shared" si="32"/>
        <v>1</v>
      </c>
    </row>
    <row r="134" ht="14.25" customHeight="1">
      <c r="A134" s="15" t="s">
        <v>92</v>
      </c>
      <c r="B134" s="16">
        <v>23.0</v>
      </c>
      <c r="C134" s="190">
        <v>6.0</v>
      </c>
      <c r="D134" s="191">
        <v>14.0</v>
      </c>
      <c r="E134" s="191">
        <v>3.0</v>
      </c>
      <c r="F134" s="17">
        <v>0.0</v>
      </c>
      <c r="G134" s="17">
        <v>0.0</v>
      </c>
      <c r="H134" s="18">
        <f t="shared" si="29"/>
        <v>1</v>
      </c>
      <c r="I134" s="18">
        <f t="shared" si="30"/>
        <v>0.8695652174</v>
      </c>
      <c r="J134" s="24"/>
      <c r="K134" s="24"/>
      <c r="L134" s="17"/>
      <c r="M134" s="17"/>
      <c r="N134" s="18" t="str">
        <f t="shared" si="31"/>
        <v>#DIV/0!</v>
      </c>
      <c r="O134" s="19">
        <v>84.0</v>
      </c>
      <c r="P134" s="19">
        <v>84.0</v>
      </c>
      <c r="Q134" s="20">
        <f t="shared" si="32"/>
        <v>1</v>
      </c>
    </row>
    <row r="135" ht="14.25" customHeight="1">
      <c r="A135" s="15"/>
      <c r="B135" s="16"/>
      <c r="C135" s="17"/>
      <c r="D135" s="17"/>
      <c r="E135" s="17"/>
      <c r="F135" s="17"/>
      <c r="G135" s="17"/>
      <c r="H135" s="18" t="str">
        <f t="shared" si="29"/>
        <v>#DIV/0!</v>
      </c>
      <c r="I135" s="18" t="str">
        <f t="shared" si="30"/>
        <v>#DIV/0!</v>
      </c>
      <c r="J135" s="24"/>
      <c r="K135" s="24"/>
      <c r="L135" s="17"/>
      <c r="M135" s="17"/>
      <c r="N135" s="18" t="str">
        <f t="shared" si="31"/>
        <v>#DIV/0!</v>
      </c>
      <c r="O135" s="19"/>
      <c r="P135" s="19"/>
      <c r="Q135" s="20" t="str">
        <f t="shared" si="32"/>
        <v>#DIV/0!</v>
      </c>
    </row>
    <row r="136" ht="14.25" customHeight="1">
      <c r="A136" s="15"/>
      <c r="B136" s="17"/>
      <c r="C136" s="17"/>
      <c r="D136" s="17"/>
      <c r="E136" s="17"/>
      <c r="F136" s="17"/>
      <c r="G136" s="17"/>
      <c r="H136" s="18" t="str">
        <f t="shared" si="29"/>
        <v>#DIV/0!</v>
      </c>
      <c r="I136" s="18" t="str">
        <f t="shared" si="30"/>
        <v>#DIV/0!</v>
      </c>
      <c r="J136" s="24"/>
      <c r="K136" s="24"/>
      <c r="L136" s="17"/>
      <c r="M136" s="17"/>
      <c r="N136" s="18" t="str">
        <f t="shared" si="31"/>
        <v>#DIV/0!</v>
      </c>
      <c r="O136" s="19"/>
      <c r="P136" s="19"/>
      <c r="Q136" s="20" t="str">
        <f t="shared" si="32"/>
        <v>#DIV/0!</v>
      </c>
    </row>
    <row r="137" ht="14.25" customHeight="1">
      <c r="A137" s="15"/>
      <c r="B137" s="17"/>
      <c r="C137" s="17"/>
      <c r="D137" s="17"/>
      <c r="E137" s="17"/>
      <c r="F137" s="17"/>
      <c r="G137" s="17"/>
      <c r="H137" s="18" t="str">
        <f t="shared" si="29"/>
        <v>#DIV/0!</v>
      </c>
      <c r="I137" s="18" t="str">
        <f t="shared" si="30"/>
        <v>#DIV/0!</v>
      </c>
      <c r="J137" s="24"/>
      <c r="K137" s="24"/>
      <c r="L137" s="17"/>
      <c r="M137" s="17"/>
      <c r="N137" s="18" t="str">
        <f t="shared" si="31"/>
        <v>#DIV/0!</v>
      </c>
      <c r="O137" s="19"/>
      <c r="P137" s="19"/>
      <c r="Q137" s="20" t="str">
        <f t="shared" si="32"/>
        <v>#DIV/0!</v>
      </c>
    </row>
    <row r="138" ht="14.25" customHeight="1">
      <c r="A138" s="15"/>
      <c r="B138" s="17"/>
      <c r="C138" s="17"/>
      <c r="D138" s="17"/>
      <c r="E138" s="17"/>
      <c r="F138" s="17"/>
      <c r="G138" s="17"/>
      <c r="H138" s="18" t="str">
        <f t="shared" si="29"/>
        <v>#DIV/0!</v>
      </c>
      <c r="I138" s="18" t="str">
        <f t="shared" si="30"/>
        <v>#DIV/0!</v>
      </c>
      <c r="J138" s="24"/>
      <c r="K138" s="24"/>
      <c r="L138" s="17"/>
      <c r="M138" s="17"/>
      <c r="N138" s="18" t="str">
        <f t="shared" si="31"/>
        <v>#DIV/0!</v>
      </c>
      <c r="O138" s="19"/>
      <c r="P138" s="19"/>
      <c r="Q138" s="20" t="str">
        <f t="shared" si="32"/>
        <v>#DIV/0!</v>
      </c>
    </row>
    <row r="139" ht="14.25" customHeight="1">
      <c r="A139" s="15"/>
      <c r="B139" s="17"/>
      <c r="C139" s="17"/>
      <c r="D139" s="17"/>
      <c r="E139" s="17"/>
      <c r="F139" s="17"/>
      <c r="G139" s="17"/>
      <c r="H139" s="18" t="str">
        <f t="shared" si="29"/>
        <v>#DIV/0!</v>
      </c>
      <c r="I139" s="18" t="str">
        <f t="shared" si="30"/>
        <v>#DIV/0!</v>
      </c>
      <c r="J139" s="24"/>
      <c r="K139" s="24"/>
      <c r="L139" s="17"/>
      <c r="M139" s="17"/>
      <c r="N139" s="18" t="str">
        <f t="shared" si="31"/>
        <v>#DIV/0!</v>
      </c>
      <c r="O139" s="19"/>
      <c r="P139" s="19"/>
      <c r="Q139" s="20" t="str">
        <f t="shared" si="32"/>
        <v>#DIV/0!</v>
      </c>
    </row>
    <row r="140" ht="14.25" customHeight="1">
      <c r="A140" s="15"/>
      <c r="B140" s="17"/>
      <c r="C140" s="17"/>
      <c r="D140" s="17"/>
      <c r="E140" s="17"/>
      <c r="F140" s="24"/>
      <c r="G140" s="24"/>
      <c r="H140" s="18" t="str">
        <f t="shared" si="29"/>
        <v>#DIV/0!</v>
      </c>
      <c r="I140" s="18" t="str">
        <f t="shared" si="30"/>
        <v>#DIV/0!</v>
      </c>
      <c r="J140" s="24"/>
      <c r="K140" s="24"/>
      <c r="L140" s="17"/>
      <c r="M140" s="17"/>
      <c r="N140" s="18" t="str">
        <f t="shared" si="31"/>
        <v>#DIV/0!</v>
      </c>
      <c r="O140" s="19"/>
      <c r="P140" s="19"/>
      <c r="Q140" s="20" t="str">
        <f t="shared" si="32"/>
        <v>#DIV/0!</v>
      </c>
    </row>
    <row r="141" ht="14.25" customHeight="1">
      <c r="A141" s="25"/>
      <c r="B141" s="24"/>
      <c r="C141" s="24"/>
      <c r="D141" s="24"/>
      <c r="E141" s="24"/>
      <c r="F141" s="24"/>
      <c r="G141" s="24"/>
      <c r="H141" s="18" t="str">
        <f t="shared" si="29"/>
        <v>#DIV/0!</v>
      </c>
      <c r="I141" s="18" t="str">
        <f t="shared" si="30"/>
        <v>#DIV/0!</v>
      </c>
      <c r="J141" s="24"/>
      <c r="K141" s="24"/>
      <c r="L141" s="24"/>
      <c r="M141" s="24"/>
      <c r="N141" s="18" t="str">
        <f t="shared" si="31"/>
        <v>#DIV/0!</v>
      </c>
      <c r="O141" s="21"/>
      <c r="P141" s="21"/>
      <c r="Q141" s="20" t="str">
        <f t="shared" si="32"/>
        <v>#DIV/0!</v>
      </c>
    </row>
    <row r="142" ht="14.25" customHeight="1">
      <c r="A142" s="25"/>
      <c r="B142" s="24"/>
      <c r="C142" s="24"/>
      <c r="D142" s="24"/>
      <c r="E142" s="24"/>
      <c r="F142" s="24"/>
      <c r="G142" s="24"/>
      <c r="H142" s="18" t="str">
        <f t="shared" si="29"/>
        <v>#DIV/0!</v>
      </c>
      <c r="I142" s="18" t="str">
        <f t="shared" si="30"/>
        <v>#DIV/0!</v>
      </c>
      <c r="J142" s="24"/>
      <c r="K142" s="24"/>
      <c r="L142" s="24"/>
      <c r="M142" s="24"/>
      <c r="N142" s="18" t="str">
        <f t="shared" si="31"/>
        <v>#DIV/0!</v>
      </c>
      <c r="O142" s="21"/>
      <c r="P142" s="21"/>
      <c r="Q142" s="20" t="str">
        <f t="shared" si="32"/>
        <v>#DIV/0!</v>
      </c>
    </row>
    <row r="143" ht="14.25" customHeight="1">
      <c r="A143" s="25"/>
      <c r="B143" s="24"/>
      <c r="C143" s="24"/>
      <c r="D143" s="24"/>
      <c r="E143" s="24"/>
      <c r="F143" s="24"/>
      <c r="G143" s="24"/>
      <c r="H143" s="18" t="str">
        <f t="shared" si="29"/>
        <v>#DIV/0!</v>
      </c>
      <c r="I143" s="18" t="str">
        <f t="shared" si="30"/>
        <v>#DIV/0!</v>
      </c>
      <c r="J143" s="24"/>
      <c r="K143" s="24"/>
      <c r="L143" s="24"/>
      <c r="M143" s="24"/>
      <c r="N143" s="18" t="str">
        <f t="shared" si="31"/>
        <v>#DIV/0!</v>
      </c>
      <c r="O143" s="21"/>
      <c r="P143" s="21"/>
      <c r="Q143" s="20" t="str">
        <f t="shared" si="32"/>
        <v>#DIV/0!</v>
      </c>
    </row>
    <row r="144" ht="14.25" customHeight="1">
      <c r="A144" s="25"/>
      <c r="B144" s="24"/>
      <c r="C144" s="24"/>
      <c r="D144" s="24"/>
      <c r="E144" s="24"/>
      <c r="F144" s="24"/>
      <c r="G144" s="24"/>
      <c r="H144" s="18" t="str">
        <f t="shared" si="29"/>
        <v>#DIV/0!</v>
      </c>
      <c r="I144" s="18" t="str">
        <f t="shared" si="30"/>
        <v>#DIV/0!</v>
      </c>
      <c r="J144" s="24"/>
      <c r="K144" s="24"/>
      <c r="L144" s="24"/>
      <c r="M144" s="24"/>
      <c r="N144" s="18" t="str">
        <f t="shared" si="31"/>
        <v>#DIV/0!</v>
      </c>
      <c r="O144" s="21"/>
      <c r="P144" s="21"/>
      <c r="Q144" s="20" t="str">
        <f t="shared" si="32"/>
        <v>#DIV/0!</v>
      </c>
    </row>
    <row r="145" ht="14.25" customHeight="1">
      <c r="A145" s="25"/>
      <c r="B145" s="24"/>
      <c r="C145" s="24"/>
      <c r="D145" s="24"/>
      <c r="E145" s="24"/>
      <c r="F145" s="24"/>
      <c r="G145" s="24"/>
      <c r="H145" s="18" t="str">
        <f t="shared" si="29"/>
        <v>#DIV/0!</v>
      </c>
      <c r="I145" s="18" t="str">
        <f t="shared" si="30"/>
        <v>#DIV/0!</v>
      </c>
      <c r="J145" s="24"/>
      <c r="K145" s="24"/>
      <c r="L145" s="24"/>
      <c r="M145" s="24"/>
      <c r="N145" s="18" t="str">
        <f t="shared" si="31"/>
        <v>#DIV/0!</v>
      </c>
      <c r="O145" s="21"/>
      <c r="P145" s="21"/>
      <c r="Q145" s="20" t="str">
        <f t="shared" si="32"/>
        <v>#DIV/0!</v>
      </c>
    </row>
    <row r="146" ht="14.25" customHeight="1">
      <c r="A146" s="25"/>
      <c r="B146" s="24"/>
      <c r="C146" s="24"/>
      <c r="D146" s="24"/>
      <c r="E146" s="24"/>
      <c r="F146" s="24"/>
      <c r="G146" s="24"/>
      <c r="H146" s="18" t="str">
        <f t="shared" si="29"/>
        <v>#DIV/0!</v>
      </c>
      <c r="I146" s="18" t="str">
        <f t="shared" si="30"/>
        <v>#DIV/0!</v>
      </c>
      <c r="J146" s="24"/>
      <c r="K146" s="24"/>
      <c r="L146" s="24"/>
      <c r="M146" s="24"/>
      <c r="N146" s="18" t="str">
        <f t="shared" si="31"/>
        <v>#DIV/0!</v>
      </c>
      <c r="O146" s="21"/>
      <c r="P146" s="21"/>
      <c r="Q146" s="20" t="str">
        <f t="shared" si="32"/>
        <v>#DIV/0!</v>
      </c>
    </row>
    <row r="147" ht="14.25" customHeight="1">
      <c r="A147" s="25"/>
      <c r="B147" s="24"/>
      <c r="C147" s="24"/>
      <c r="D147" s="24"/>
      <c r="E147" s="24"/>
      <c r="F147" s="24"/>
      <c r="G147" s="24"/>
      <c r="H147" s="18" t="str">
        <f t="shared" si="29"/>
        <v>#DIV/0!</v>
      </c>
      <c r="I147" s="18" t="str">
        <f t="shared" si="30"/>
        <v>#DIV/0!</v>
      </c>
      <c r="J147" s="24"/>
      <c r="K147" s="24"/>
      <c r="L147" s="24"/>
      <c r="M147" s="24"/>
      <c r="N147" s="18" t="str">
        <f t="shared" si="31"/>
        <v>#DIV/0!</v>
      </c>
      <c r="O147" s="21"/>
      <c r="P147" s="21"/>
      <c r="Q147" s="20" t="str">
        <f t="shared" si="32"/>
        <v>#DIV/0!</v>
      </c>
    </row>
    <row r="148" ht="14.25" customHeight="1">
      <c r="A148" s="9" t="s">
        <v>15</v>
      </c>
      <c r="B148" s="26">
        <f t="shared" ref="B148:G148" si="33">SUM(B130:B147)</f>
        <v>117</v>
      </c>
      <c r="C148" s="26">
        <f t="shared" si="33"/>
        <v>52</v>
      </c>
      <c r="D148" s="26">
        <f t="shared" si="33"/>
        <v>58</v>
      </c>
      <c r="E148" s="26">
        <f t="shared" si="33"/>
        <v>10</v>
      </c>
      <c r="F148" s="26">
        <f t="shared" si="33"/>
        <v>0</v>
      </c>
      <c r="G148" s="26">
        <f t="shared" si="33"/>
        <v>0</v>
      </c>
      <c r="H148" s="18">
        <f t="shared" si="29"/>
        <v>1.025641026</v>
      </c>
      <c r="I148" s="18">
        <f t="shared" si="30"/>
        <v>0.9401709402</v>
      </c>
      <c r="J148" s="26">
        <f t="shared" ref="J148:M148" si="34">SUM(J130:J147)</f>
        <v>0</v>
      </c>
      <c r="K148" s="26">
        <f t="shared" si="34"/>
        <v>0</v>
      </c>
      <c r="L148" s="26">
        <f t="shared" si="34"/>
        <v>0</v>
      </c>
      <c r="M148" s="26">
        <f t="shared" si="34"/>
        <v>0</v>
      </c>
      <c r="N148" s="18" t="str">
        <f t="shared" si="31"/>
        <v>#DIV/0!</v>
      </c>
      <c r="O148" s="27">
        <f t="shared" ref="O148:P148" si="35">SUM(O130:O147)</f>
        <v>424</v>
      </c>
      <c r="P148" s="27">
        <f t="shared" si="35"/>
        <v>424</v>
      </c>
      <c r="Q148" s="20">
        <f t="shared" si="32"/>
        <v>1</v>
      </c>
    </row>
    <row r="149" ht="14.2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Q149" s="95"/>
    </row>
    <row r="150" ht="14.25" customHeight="1">
      <c r="A150" s="89" t="s">
        <v>27</v>
      </c>
      <c r="B150" s="30"/>
      <c r="C150" s="30"/>
      <c r="D150" s="30"/>
      <c r="E150" s="30"/>
      <c r="F150" s="30"/>
      <c r="G150" s="88"/>
      <c r="H150" s="30"/>
      <c r="I150" s="30"/>
      <c r="J150" s="30"/>
      <c r="K150" s="30"/>
      <c r="L150" s="30"/>
      <c r="M150" s="30"/>
      <c r="N150" s="30"/>
    </row>
    <row r="151" ht="14.25" customHeight="1">
      <c r="A151" s="90" t="s">
        <v>4</v>
      </c>
      <c r="B151" s="32" t="s">
        <v>16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4"/>
    </row>
    <row r="152" ht="14.25" customHeight="1">
      <c r="A152" s="93">
        <v>1.0</v>
      </c>
      <c r="B152" s="32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4"/>
    </row>
    <row r="153" ht="14.25" customHeight="1">
      <c r="A153" s="93">
        <v>2.0</v>
      </c>
      <c r="B153" s="32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4"/>
    </row>
    <row r="154" ht="14.25" customHeight="1">
      <c r="Q154" s="95"/>
    </row>
    <row r="155" ht="14.25" customHeight="1">
      <c r="Q155" s="95"/>
    </row>
    <row r="156" ht="14.25" customHeight="1">
      <c r="Q156" s="95"/>
    </row>
    <row r="157" ht="14.25" customHeight="1">
      <c r="Q157" s="95"/>
    </row>
    <row r="158" ht="14.25" customHeight="1">
      <c r="Q158" s="95"/>
    </row>
    <row r="159" ht="14.25" customHeight="1">
      <c r="Q159" s="95"/>
    </row>
    <row r="160" ht="14.25" customHeight="1">
      <c r="Q160" s="95"/>
    </row>
    <row r="161" ht="14.25" customHeight="1">
      <c r="Q161" s="95"/>
    </row>
    <row r="162" ht="14.25" customHeight="1">
      <c r="Q162" s="95"/>
    </row>
    <row r="163" ht="14.25" customHeight="1">
      <c r="Q163" s="95"/>
    </row>
    <row r="164" ht="14.25" customHeight="1">
      <c r="Q164" s="95"/>
    </row>
    <row r="165" ht="14.25" customHeight="1">
      <c r="Q165" s="95"/>
    </row>
    <row r="166" ht="14.25" customHeight="1">
      <c r="Q166" s="95"/>
    </row>
    <row r="167" ht="14.25" customHeight="1">
      <c r="Q167" s="95"/>
    </row>
    <row r="168" ht="14.25" customHeight="1">
      <c r="Q168" s="95"/>
    </row>
    <row r="169" ht="14.25" customHeight="1">
      <c r="Q169" s="95"/>
    </row>
    <row r="170" ht="14.25" customHeight="1">
      <c r="Q170" s="95"/>
    </row>
    <row r="171" ht="14.25" customHeight="1">
      <c r="Q171" s="95"/>
    </row>
    <row r="172" ht="14.25" customHeight="1">
      <c r="Q172" s="95"/>
    </row>
    <row r="173" ht="14.25" customHeight="1">
      <c r="Q173" s="95"/>
    </row>
    <row r="174" ht="14.25" customHeight="1">
      <c r="Q174" s="95"/>
    </row>
    <row r="175" ht="14.25" customHeight="1">
      <c r="Q175" s="95"/>
    </row>
    <row r="176" ht="14.25" customHeight="1">
      <c r="Q176" s="95"/>
    </row>
    <row r="177" ht="14.25" customHeight="1">
      <c r="Q177" s="95"/>
    </row>
    <row r="178" ht="14.25" customHeight="1">
      <c r="Q178" s="95"/>
    </row>
    <row r="179" ht="14.25" customHeight="1">
      <c r="Q179" s="95"/>
    </row>
    <row r="180" ht="14.25" customHeight="1">
      <c r="Q180" s="95"/>
    </row>
    <row r="181" ht="14.25" customHeight="1">
      <c r="Q181" s="95"/>
    </row>
    <row r="182" ht="14.25" customHeight="1">
      <c r="Q182" s="95"/>
    </row>
    <row r="183" ht="14.25" customHeight="1">
      <c r="Q183" s="95"/>
    </row>
    <row r="184" ht="14.25" customHeight="1">
      <c r="Q184" s="95"/>
    </row>
    <row r="185" ht="14.25" customHeight="1">
      <c r="Q185" s="95"/>
    </row>
    <row r="186" ht="14.25" customHeight="1">
      <c r="Q186" s="95"/>
    </row>
    <row r="187" ht="14.25" customHeight="1">
      <c r="Q187" s="95"/>
    </row>
    <row r="188" ht="14.25" customHeight="1">
      <c r="Q188" s="95"/>
    </row>
    <row r="189" ht="14.25" customHeight="1">
      <c r="Q189" s="95"/>
    </row>
    <row r="190" ht="14.25" customHeight="1">
      <c r="Q190" s="95"/>
    </row>
    <row r="191" ht="14.25" customHeight="1">
      <c r="Q191" s="95"/>
    </row>
    <row r="192" ht="14.25" customHeight="1">
      <c r="Q192" s="95"/>
    </row>
    <row r="193" ht="14.25" customHeight="1">
      <c r="Q193" s="95"/>
    </row>
    <row r="194" ht="14.25" customHeight="1">
      <c r="Q194" s="95"/>
    </row>
    <row r="195" ht="14.25" customHeight="1">
      <c r="Q195" s="95"/>
    </row>
    <row r="196" ht="14.25" customHeight="1">
      <c r="Q196" s="95"/>
    </row>
    <row r="197" ht="14.25" customHeight="1">
      <c r="Q197" s="95"/>
    </row>
    <row r="198" ht="14.25" customHeight="1">
      <c r="Q198" s="95"/>
    </row>
    <row r="199" ht="14.25" customHeight="1">
      <c r="Q199" s="95"/>
    </row>
    <row r="200" ht="14.25" customHeight="1">
      <c r="Q200" s="95"/>
    </row>
    <row r="201" ht="14.25" customHeight="1">
      <c r="Q201" s="95"/>
    </row>
    <row r="202" ht="14.25" customHeight="1">
      <c r="Q202" s="95"/>
    </row>
    <row r="203" ht="14.25" customHeight="1">
      <c r="Q203" s="95"/>
    </row>
    <row r="204" ht="14.25" customHeight="1">
      <c r="Q204" s="95"/>
    </row>
    <row r="205" ht="14.25" customHeight="1">
      <c r="Q205" s="95"/>
    </row>
    <row r="206" ht="14.25" customHeight="1">
      <c r="Q206" s="95"/>
    </row>
    <row r="207" ht="14.25" customHeight="1">
      <c r="Q207" s="95"/>
    </row>
    <row r="208" ht="14.25" customHeight="1">
      <c r="Q208" s="95"/>
    </row>
    <row r="209" ht="14.25" customHeight="1">
      <c r="Q209" s="95"/>
    </row>
    <row r="210" ht="14.25" customHeight="1">
      <c r="Q210" s="95"/>
    </row>
    <row r="211" ht="14.25" customHeight="1">
      <c r="Q211" s="95"/>
    </row>
    <row r="212" ht="14.25" customHeight="1">
      <c r="Q212" s="95"/>
    </row>
    <row r="213" ht="14.25" customHeight="1">
      <c r="Q213" s="95"/>
    </row>
    <row r="214" ht="14.25" customHeight="1">
      <c r="Q214" s="95"/>
    </row>
    <row r="215" ht="14.25" customHeight="1">
      <c r="Q215" s="95"/>
    </row>
    <row r="216" ht="14.25" customHeight="1">
      <c r="Q216" s="95"/>
    </row>
    <row r="217" ht="14.25" customHeight="1">
      <c r="Q217" s="95"/>
    </row>
    <row r="218" ht="14.25" customHeight="1">
      <c r="Q218" s="95"/>
    </row>
    <row r="219" ht="14.25" customHeight="1">
      <c r="Q219" s="95"/>
    </row>
    <row r="220" ht="14.25" customHeight="1">
      <c r="Q220" s="95"/>
    </row>
    <row r="221" ht="14.25" customHeight="1">
      <c r="Q221" s="95"/>
    </row>
    <row r="222" ht="14.25" customHeight="1">
      <c r="Q222" s="95"/>
    </row>
    <row r="223" ht="14.25" customHeight="1">
      <c r="Q223" s="95"/>
    </row>
    <row r="224" ht="14.25" customHeight="1">
      <c r="Q224" s="95"/>
    </row>
    <row r="225" ht="14.25" customHeight="1">
      <c r="Q225" s="95"/>
    </row>
    <row r="226" ht="14.25" customHeight="1">
      <c r="Q226" s="95"/>
    </row>
    <row r="227" ht="14.25" customHeight="1">
      <c r="Q227" s="95"/>
    </row>
    <row r="228" ht="14.25" customHeight="1">
      <c r="Q228" s="95"/>
    </row>
    <row r="229" ht="14.25" customHeight="1">
      <c r="Q229" s="95"/>
    </row>
    <row r="230" ht="14.25" customHeight="1">
      <c r="Q230" s="95"/>
    </row>
    <row r="231" ht="14.25" customHeight="1">
      <c r="Q231" s="95"/>
    </row>
    <row r="232" ht="14.25" customHeight="1">
      <c r="Q232" s="95"/>
    </row>
    <row r="233" ht="14.25" customHeight="1">
      <c r="Q233" s="95"/>
    </row>
    <row r="234" ht="14.25" customHeight="1">
      <c r="Q234" s="95"/>
    </row>
    <row r="235" ht="14.25" customHeight="1">
      <c r="Q235" s="95"/>
    </row>
    <row r="236" ht="14.25" customHeight="1">
      <c r="Q236" s="95"/>
    </row>
    <row r="237" ht="14.25" customHeight="1">
      <c r="Q237" s="95"/>
    </row>
    <row r="238" ht="14.25" customHeight="1">
      <c r="Q238" s="95"/>
    </row>
    <row r="239" ht="14.25" customHeight="1">
      <c r="Q239" s="95"/>
    </row>
    <row r="240" ht="14.25" customHeight="1">
      <c r="Q240" s="95"/>
    </row>
    <row r="241" ht="14.25" customHeight="1">
      <c r="Q241" s="95"/>
    </row>
    <row r="242" ht="14.25" customHeight="1">
      <c r="Q242" s="95"/>
    </row>
    <row r="243" ht="14.25" customHeight="1">
      <c r="Q243" s="95"/>
    </row>
    <row r="244" ht="14.25" customHeight="1">
      <c r="Q244" s="95"/>
    </row>
    <row r="245" ht="14.25" customHeight="1">
      <c r="Q245" s="95"/>
    </row>
    <row r="246" ht="14.25" customHeight="1">
      <c r="Q246" s="95"/>
    </row>
    <row r="247" ht="14.25" customHeight="1">
      <c r="Q247" s="95"/>
    </row>
    <row r="248" ht="14.25" customHeight="1">
      <c r="Q248" s="95"/>
    </row>
    <row r="249" ht="14.25" customHeight="1">
      <c r="Q249" s="95"/>
    </row>
    <row r="250" ht="14.25" customHeight="1">
      <c r="Q250" s="95"/>
    </row>
    <row r="251" ht="14.25" customHeight="1">
      <c r="Q251" s="95"/>
    </row>
    <row r="252" ht="14.25" customHeight="1">
      <c r="Q252" s="95"/>
    </row>
    <row r="253" ht="14.25" customHeight="1">
      <c r="Q253" s="95"/>
    </row>
    <row r="254" ht="14.25" customHeight="1">
      <c r="Q254" s="95"/>
    </row>
    <row r="255" ht="14.25" customHeight="1">
      <c r="Q255" s="95"/>
    </row>
    <row r="256" ht="14.25" customHeight="1">
      <c r="Q256" s="95"/>
    </row>
    <row r="257" ht="14.25" customHeight="1">
      <c r="Q257" s="95"/>
    </row>
    <row r="258" ht="14.25" customHeight="1">
      <c r="Q258" s="95"/>
    </row>
    <row r="259" ht="14.25" customHeight="1">
      <c r="Q259" s="95"/>
    </row>
    <row r="260" ht="14.25" customHeight="1">
      <c r="Q260" s="95"/>
    </row>
    <row r="261" ht="14.25" customHeight="1">
      <c r="Q261" s="95"/>
    </row>
    <row r="262" ht="14.25" customHeight="1">
      <c r="Q262" s="95"/>
    </row>
    <row r="263" ht="14.25" customHeight="1">
      <c r="Q263" s="95"/>
    </row>
    <row r="264" ht="14.25" customHeight="1">
      <c r="Q264" s="95"/>
    </row>
    <row r="265" ht="14.25" customHeight="1">
      <c r="Q265" s="95"/>
    </row>
    <row r="266" ht="14.25" customHeight="1">
      <c r="Q266" s="95"/>
    </row>
    <row r="267" ht="14.25" customHeight="1">
      <c r="Q267" s="95"/>
    </row>
    <row r="268" ht="14.25" customHeight="1">
      <c r="Q268" s="95"/>
    </row>
    <row r="269" ht="14.25" customHeight="1">
      <c r="Q269" s="95"/>
    </row>
    <row r="270" ht="14.25" customHeight="1">
      <c r="Q270" s="95"/>
    </row>
    <row r="271" ht="14.25" customHeight="1">
      <c r="Q271" s="95"/>
    </row>
    <row r="272" ht="14.25" customHeight="1">
      <c r="Q272" s="95"/>
    </row>
    <row r="273" ht="14.25" customHeight="1">
      <c r="Q273" s="95"/>
    </row>
    <row r="274" ht="14.25" customHeight="1">
      <c r="Q274" s="95"/>
    </row>
    <row r="275" ht="14.25" customHeight="1">
      <c r="Q275" s="95"/>
    </row>
    <row r="276" ht="14.25" customHeight="1">
      <c r="Q276" s="95"/>
    </row>
    <row r="277" ht="14.25" customHeight="1">
      <c r="Q277" s="95"/>
    </row>
    <row r="278" ht="14.25" customHeight="1">
      <c r="Q278" s="95"/>
    </row>
    <row r="279" ht="14.25" customHeight="1">
      <c r="Q279" s="95"/>
    </row>
    <row r="280" ht="14.25" customHeight="1">
      <c r="Q280" s="95"/>
    </row>
    <row r="281" ht="14.25" customHeight="1">
      <c r="Q281" s="95"/>
    </row>
    <row r="282" ht="14.25" customHeight="1">
      <c r="Q282" s="95"/>
    </row>
    <row r="283" ht="14.25" customHeight="1">
      <c r="Q283" s="95"/>
    </row>
    <row r="284" ht="14.25" customHeight="1">
      <c r="Q284" s="95"/>
    </row>
    <row r="285" ht="14.25" customHeight="1">
      <c r="Q285" s="95"/>
    </row>
    <row r="286" ht="14.25" customHeight="1">
      <c r="Q286" s="95"/>
    </row>
    <row r="287" ht="14.25" customHeight="1">
      <c r="Q287" s="95"/>
    </row>
    <row r="288" ht="14.25" customHeight="1">
      <c r="Q288" s="95"/>
    </row>
    <row r="289" ht="14.25" customHeight="1">
      <c r="Q289" s="95"/>
    </row>
    <row r="290" ht="14.25" customHeight="1">
      <c r="Q290" s="95"/>
    </row>
    <row r="291" ht="14.25" customHeight="1">
      <c r="Q291" s="95"/>
    </row>
    <row r="292" ht="14.25" customHeight="1">
      <c r="Q292" s="95"/>
    </row>
    <row r="293" ht="14.25" customHeight="1">
      <c r="Q293" s="95"/>
    </row>
    <row r="294" ht="14.25" customHeight="1">
      <c r="Q294" s="95"/>
    </row>
    <row r="295" ht="14.25" customHeight="1">
      <c r="Q295" s="95"/>
    </row>
    <row r="296" ht="14.25" customHeight="1">
      <c r="Q296" s="95"/>
    </row>
    <row r="297" ht="14.25" customHeight="1">
      <c r="Q297" s="95"/>
    </row>
    <row r="298" ht="14.25" customHeight="1">
      <c r="Q298" s="95"/>
    </row>
    <row r="299" ht="14.25" customHeight="1">
      <c r="Q299" s="95"/>
    </row>
    <row r="300" ht="14.25" customHeight="1">
      <c r="Q300" s="95"/>
    </row>
    <row r="301" ht="14.25" customHeight="1">
      <c r="Q301" s="95"/>
    </row>
    <row r="302" ht="14.25" customHeight="1">
      <c r="Q302" s="95"/>
    </row>
    <row r="303" ht="14.25" customHeight="1">
      <c r="Q303" s="95"/>
    </row>
    <row r="304" ht="14.25" customHeight="1">
      <c r="Q304" s="95"/>
    </row>
    <row r="305" ht="14.25" customHeight="1">
      <c r="Q305" s="95"/>
    </row>
    <row r="306" ht="14.25" customHeight="1">
      <c r="Q306" s="95"/>
    </row>
    <row r="307" ht="14.25" customHeight="1">
      <c r="Q307" s="95"/>
    </row>
    <row r="308" ht="14.25" customHeight="1">
      <c r="Q308" s="95"/>
    </row>
    <row r="309" ht="14.25" customHeight="1">
      <c r="Q309" s="95"/>
    </row>
    <row r="310" ht="14.25" customHeight="1">
      <c r="Q310" s="95"/>
    </row>
    <row r="311" ht="14.25" customHeight="1">
      <c r="Q311" s="95"/>
    </row>
    <row r="312" ht="14.25" customHeight="1">
      <c r="Q312" s="95"/>
    </row>
    <row r="313" ht="14.25" customHeight="1">
      <c r="Q313" s="95"/>
    </row>
    <row r="314" ht="14.25" customHeight="1">
      <c r="Q314" s="95"/>
    </row>
    <row r="315" ht="14.25" customHeight="1">
      <c r="Q315" s="95"/>
    </row>
    <row r="316" ht="14.25" customHeight="1">
      <c r="Q316" s="95"/>
    </row>
    <row r="317" ht="14.25" customHeight="1">
      <c r="Q317" s="95"/>
    </row>
    <row r="318" ht="14.25" customHeight="1">
      <c r="Q318" s="95"/>
    </row>
    <row r="319" ht="14.25" customHeight="1">
      <c r="Q319" s="95"/>
    </row>
    <row r="320" ht="14.25" customHeight="1">
      <c r="Q320" s="95"/>
    </row>
    <row r="321" ht="14.25" customHeight="1">
      <c r="Q321" s="95"/>
    </row>
    <row r="322" ht="14.25" customHeight="1">
      <c r="Q322" s="95"/>
    </row>
    <row r="323" ht="14.25" customHeight="1">
      <c r="Q323" s="95"/>
    </row>
    <row r="324" ht="14.25" customHeight="1">
      <c r="Q324" s="95"/>
    </row>
    <row r="325" ht="14.25" customHeight="1">
      <c r="Q325" s="95"/>
    </row>
    <row r="326" ht="14.25" customHeight="1">
      <c r="Q326" s="95"/>
    </row>
    <row r="327" ht="14.25" customHeight="1">
      <c r="Q327" s="95"/>
    </row>
    <row r="328" ht="14.25" customHeight="1">
      <c r="Q328" s="95"/>
    </row>
    <row r="329" ht="14.25" customHeight="1">
      <c r="Q329" s="95"/>
    </row>
    <row r="330" ht="14.25" customHeight="1">
      <c r="Q330" s="95"/>
    </row>
    <row r="331" ht="14.25" customHeight="1">
      <c r="Q331" s="95"/>
    </row>
    <row r="332" ht="14.25" customHeight="1">
      <c r="Q332" s="95"/>
    </row>
    <row r="333" ht="14.25" customHeight="1">
      <c r="Q333" s="95"/>
    </row>
    <row r="334" ht="14.25" customHeight="1">
      <c r="Q334" s="95"/>
    </row>
    <row r="335" ht="14.25" customHeight="1">
      <c r="Q335" s="95"/>
    </row>
    <row r="336" ht="14.25" customHeight="1">
      <c r="Q336" s="95"/>
    </row>
    <row r="337" ht="14.25" customHeight="1">
      <c r="Q337" s="95"/>
    </row>
    <row r="338" ht="14.25" customHeight="1">
      <c r="Q338" s="95"/>
    </row>
    <row r="339" ht="14.25" customHeight="1">
      <c r="Q339" s="95"/>
    </row>
    <row r="340" ht="14.25" customHeight="1">
      <c r="Q340" s="95"/>
    </row>
    <row r="341" ht="14.25" customHeight="1">
      <c r="Q341" s="95"/>
    </row>
    <row r="342" ht="14.25" customHeight="1">
      <c r="Q342" s="95"/>
    </row>
    <row r="343" ht="14.25" customHeight="1">
      <c r="Q343" s="95"/>
    </row>
    <row r="344" ht="14.25" customHeight="1">
      <c r="Q344" s="95"/>
    </row>
    <row r="345" ht="14.25" customHeight="1">
      <c r="Q345" s="95"/>
    </row>
    <row r="346" ht="14.25" customHeight="1">
      <c r="Q346" s="95"/>
    </row>
    <row r="347" ht="14.25" customHeight="1">
      <c r="Q347" s="95"/>
    </row>
    <row r="348" ht="14.25" customHeight="1">
      <c r="Q348" s="95"/>
    </row>
    <row r="349" ht="14.25" customHeight="1">
      <c r="Q349" s="95"/>
    </row>
    <row r="350" ht="14.25" customHeight="1">
      <c r="Q350" s="95"/>
    </row>
    <row r="351" ht="14.25" customHeight="1">
      <c r="Q351" s="95"/>
    </row>
    <row r="352" ht="14.25" customHeight="1">
      <c r="Q352" s="95"/>
    </row>
    <row r="353" ht="14.25" customHeight="1">
      <c r="Q353" s="95"/>
    </row>
    <row r="354" ht="14.25" customHeight="1">
      <c r="Q354" s="95"/>
    </row>
    <row r="355" ht="14.25" customHeight="1">
      <c r="Q355" s="95"/>
    </row>
    <row r="356" ht="14.25" customHeight="1">
      <c r="Q356" s="95"/>
    </row>
    <row r="357" ht="14.25" customHeight="1">
      <c r="Q357" s="95"/>
    </row>
    <row r="358" ht="14.25" customHeight="1">
      <c r="Q358" s="95"/>
    </row>
    <row r="359" ht="14.25" customHeight="1">
      <c r="Q359" s="95"/>
    </row>
    <row r="360" ht="14.25" customHeight="1">
      <c r="Q360" s="95"/>
    </row>
    <row r="361" ht="14.25" customHeight="1">
      <c r="Q361" s="95"/>
    </row>
    <row r="362" ht="14.25" customHeight="1">
      <c r="Q362" s="95"/>
    </row>
    <row r="363" ht="14.25" customHeight="1">
      <c r="Q363" s="95"/>
    </row>
    <row r="364" ht="14.25" customHeight="1">
      <c r="Q364" s="95"/>
    </row>
    <row r="365" ht="14.25" customHeight="1">
      <c r="Q365" s="95"/>
    </row>
    <row r="366" ht="14.25" customHeight="1">
      <c r="Q366" s="95"/>
    </row>
    <row r="367" ht="14.25" customHeight="1">
      <c r="Q367" s="95"/>
    </row>
    <row r="368" ht="14.25" customHeight="1">
      <c r="Q368" s="95"/>
    </row>
    <row r="369" ht="14.25" customHeight="1">
      <c r="Q369" s="95"/>
    </row>
    <row r="370" ht="14.25" customHeight="1">
      <c r="Q370" s="95"/>
    </row>
    <row r="371" ht="14.25" customHeight="1">
      <c r="Q371" s="95"/>
    </row>
    <row r="372" ht="14.25" customHeight="1">
      <c r="Q372" s="95"/>
    </row>
    <row r="373" ht="14.25" customHeight="1">
      <c r="Q373" s="95"/>
    </row>
    <row r="374" ht="14.25" customHeight="1">
      <c r="Q374" s="95"/>
    </row>
    <row r="375" ht="14.25" customHeight="1">
      <c r="Q375" s="95"/>
    </row>
    <row r="376" ht="14.25" customHeight="1">
      <c r="Q376" s="95"/>
    </row>
    <row r="377" ht="14.25" customHeight="1">
      <c r="Q377" s="95"/>
    </row>
    <row r="378" ht="14.25" customHeight="1">
      <c r="Q378" s="95"/>
    </row>
    <row r="379" ht="14.25" customHeight="1">
      <c r="Q379" s="95"/>
    </row>
    <row r="380" ht="14.25" customHeight="1">
      <c r="Q380" s="95"/>
    </row>
    <row r="381" ht="14.25" customHeight="1">
      <c r="Q381" s="95"/>
    </row>
    <row r="382" ht="14.25" customHeight="1">
      <c r="Q382" s="95"/>
    </row>
    <row r="383" ht="14.25" customHeight="1">
      <c r="Q383" s="95"/>
    </row>
    <row r="384" ht="14.25" customHeight="1">
      <c r="Q384" s="95"/>
    </row>
    <row r="385" ht="14.25" customHeight="1">
      <c r="Q385" s="95"/>
    </row>
    <row r="386" ht="14.25" customHeight="1">
      <c r="Q386" s="95"/>
    </row>
    <row r="387" ht="14.25" customHeight="1">
      <c r="Q387" s="95"/>
    </row>
    <row r="388" ht="14.25" customHeight="1">
      <c r="Q388" s="95"/>
    </row>
    <row r="389" ht="14.25" customHeight="1">
      <c r="Q389" s="95"/>
    </row>
    <row r="390" ht="14.25" customHeight="1">
      <c r="Q390" s="95"/>
    </row>
    <row r="391" ht="14.25" customHeight="1">
      <c r="Q391" s="95"/>
    </row>
    <row r="392" ht="14.25" customHeight="1">
      <c r="Q392" s="95"/>
    </row>
    <row r="393" ht="14.25" customHeight="1">
      <c r="Q393" s="95"/>
    </row>
    <row r="394" ht="14.25" customHeight="1">
      <c r="Q394" s="95"/>
    </row>
    <row r="395" ht="14.25" customHeight="1">
      <c r="Q395" s="95"/>
    </row>
    <row r="396" ht="14.25" customHeight="1">
      <c r="Q396" s="95"/>
    </row>
    <row r="397" ht="14.25" customHeight="1">
      <c r="Q397" s="95"/>
    </row>
    <row r="398" ht="14.25" customHeight="1">
      <c r="Q398" s="95"/>
    </row>
    <row r="399" ht="14.25" customHeight="1">
      <c r="Q399" s="95"/>
    </row>
    <row r="400" ht="14.25" customHeight="1">
      <c r="Q400" s="95"/>
    </row>
    <row r="401" ht="14.25" customHeight="1">
      <c r="Q401" s="95"/>
    </row>
    <row r="402" ht="14.25" customHeight="1">
      <c r="Q402" s="95"/>
    </row>
    <row r="403" ht="14.25" customHeight="1">
      <c r="Q403" s="95"/>
    </row>
    <row r="404" ht="14.25" customHeight="1">
      <c r="Q404" s="95"/>
    </row>
    <row r="405" ht="14.25" customHeight="1">
      <c r="Q405" s="95"/>
    </row>
    <row r="406" ht="14.25" customHeight="1">
      <c r="Q406" s="95"/>
    </row>
    <row r="407" ht="14.25" customHeight="1">
      <c r="Q407" s="95"/>
    </row>
    <row r="408" ht="14.25" customHeight="1">
      <c r="Q408" s="95"/>
    </row>
    <row r="409" ht="14.25" customHeight="1">
      <c r="Q409" s="95"/>
    </row>
    <row r="410" ht="14.25" customHeight="1">
      <c r="Q410" s="95"/>
    </row>
    <row r="411" ht="14.25" customHeight="1">
      <c r="Q411" s="95"/>
    </row>
    <row r="412" ht="14.25" customHeight="1">
      <c r="Q412" s="95"/>
    </row>
    <row r="413" ht="14.25" customHeight="1">
      <c r="Q413" s="95"/>
    </row>
    <row r="414" ht="14.25" customHeight="1">
      <c r="Q414" s="95"/>
    </row>
    <row r="415" ht="14.25" customHeight="1">
      <c r="Q415" s="95"/>
    </row>
    <row r="416" ht="14.25" customHeight="1">
      <c r="Q416" s="95"/>
    </row>
    <row r="417" ht="14.25" customHeight="1">
      <c r="Q417" s="95"/>
    </row>
    <row r="418" ht="14.25" customHeight="1">
      <c r="Q418" s="95"/>
    </row>
    <row r="419" ht="14.25" customHeight="1">
      <c r="Q419" s="95"/>
    </row>
    <row r="420" ht="14.25" customHeight="1">
      <c r="Q420" s="95"/>
    </row>
    <row r="421" ht="14.25" customHeight="1">
      <c r="Q421" s="95"/>
    </row>
    <row r="422" ht="14.25" customHeight="1">
      <c r="Q422" s="95"/>
    </row>
    <row r="423" ht="14.25" customHeight="1">
      <c r="Q423" s="95"/>
    </row>
    <row r="424" ht="14.25" customHeight="1">
      <c r="Q424" s="95"/>
    </row>
    <row r="425" ht="14.25" customHeight="1">
      <c r="Q425" s="95"/>
    </row>
    <row r="426" ht="14.25" customHeight="1">
      <c r="Q426" s="95"/>
    </row>
    <row r="427" ht="14.25" customHeight="1">
      <c r="Q427" s="95"/>
    </row>
    <row r="428" ht="14.25" customHeight="1">
      <c r="Q428" s="95"/>
    </row>
    <row r="429" ht="14.25" customHeight="1">
      <c r="Q429" s="95"/>
    </row>
    <row r="430" ht="14.25" customHeight="1">
      <c r="Q430" s="95"/>
    </row>
    <row r="431" ht="14.25" customHeight="1">
      <c r="Q431" s="95"/>
    </row>
    <row r="432" ht="14.25" customHeight="1">
      <c r="Q432" s="95"/>
    </row>
    <row r="433" ht="14.25" customHeight="1">
      <c r="Q433" s="95"/>
    </row>
    <row r="434" ht="14.25" customHeight="1">
      <c r="Q434" s="95"/>
    </row>
    <row r="435" ht="14.25" customHeight="1">
      <c r="Q435" s="95"/>
    </row>
    <row r="436" ht="14.25" customHeight="1">
      <c r="Q436" s="95"/>
    </row>
    <row r="437" ht="14.25" customHeight="1">
      <c r="Q437" s="95"/>
    </row>
    <row r="438" ht="14.25" customHeight="1">
      <c r="Q438" s="95"/>
    </row>
    <row r="439" ht="14.25" customHeight="1">
      <c r="Q439" s="95"/>
    </row>
    <row r="440" ht="14.25" customHeight="1">
      <c r="Q440" s="95"/>
    </row>
    <row r="441" ht="14.25" customHeight="1">
      <c r="Q441" s="95"/>
    </row>
    <row r="442" ht="14.25" customHeight="1">
      <c r="Q442" s="95"/>
    </row>
    <row r="443" ht="14.25" customHeight="1">
      <c r="Q443" s="95"/>
    </row>
    <row r="444" ht="14.25" customHeight="1">
      <c r="Q444" s="95"/>
    </row>
    <row r="445" ht="14.25" customHeight="1">
      <c r="Q445" s="95"/>
    </row>
    <row r="446" ht="14.25" customHeight="1">
      <c r="Q446" s="95"/>
    </row>
    <row r="447" ht="14.25" customHeight="1">
      <c r="Q447" s="95"/>
    </row>
    <row r="448" ht="14.25" customHeight="1">
      <c r="Q448" s="95"/>
    </row>
    <row r="449" ht="14.25" customHeight="1">
      <c r="Q449" s="95"/>
    </row>
    <row r="450" ht="14.25" customHeight="1">
      <c r="Q450" s="95"/>
    </row>
    <row r="451" ht="14.25" customHeight="1">
      <c r="Q451" s="95"/>
    </row>
    <row r="452" ht="14.25" customHeight="1">
      <c r="Q452" s="95"/>
    </row>
    <row r="453" ht="14.25" customHeight="1">
      <c r="Q453" s="95"/>
    </row>
    <row r="454" ht="14.25" customHeight="1">
      <c r="Q454" s="95"/>
    </row>
    <row r="455" ht="14.25" customHeight="1">
      <c r="Q455" s="95"/>
    </row>
    <row r="456" ht="14.25" customHeight="1">
      <c r="Q456" s="95"/>
    </row>
    <row r="457" ht="14.25" customHeight="1">
      <c r="Q457" s="95"/>
    </row>
    <row r="458" ht="14.25" customHeight="1">
      <c r="Q458" s="95"/>
    </row>
    <row r="459" ht="14.25" customHeight="1">
      <c r="Q459" s="95"/>
    </row>
    <row r="460" ht="14.25" customHeight="1">
      <c r="Q460" s="95"/>
    </row>
    <row r="461" ht="14.25" customHeight="1">
      <c r="Q461" s="95"/>
    </row>
    <row r="462" ht="14.25" customHeight="1">
      <c r="Q462" s="95"/>
    </row>
    <row r="463" ht="14.25" customHeight="1">
      <c r="Q463" s="95"/>
    </row>
    <row r="464" ht="14.25" customHeight="1">
      <c r="Q464" s="95"/>
    </row>
    <row r="465" ht="14.25" customHeight="1">
      <c r="Q465" s="95"/>
    </row>
    <row r="466" ht="14.25" customHeight="1">
      <c r="Q466" s="95"/>
    </row>
    <row r="467" ht="14.25" customHeight="1">
      <c r="Q467" s="95"/>
    </row>
    <row r="468" ht="14.25" customHeight="1">
      <c r="Q468" s="95"/>
    </row>
    <row r="469" ht="14.25" customHeight="1">
      <c r="Q469" s="95"/>
    </row>
    <row r="470" ht="14.25" customHeight="1">
      <c r="Q470" s="95"/>
    </row>
    <row r="471" ht="14.25" customHeight="1">
      <c r="Q471" s="95"/>
    </row>
    <row r="472" ht="14.25" customHeight="1">
      <c r="Q472" s="95"/>
    </row>
    <row r="473" ht="14.25" customHeight="1">
      <c r="Q473" s="95"/>
    </row>
    <row r="474" ht="14.25" customHeight="1">
      <c r="Q474" s="95"/>
    </row>
    <row r="475" ht="14.25" customHeight="1">
      <c r="Q475" s="95"/>
    </row>
    <row r="476" ht="14.25" customHeight="1">
      <c r="Q476" s="95"/>
    </row>
    <row r="477" ht="14.25" customHeight="1">
      <c r="Q477" s="95"/>
    </row>
    <row r="478" ht="14.25" customHeight="1">
      <c r="Q478" s="95"/>
    </row>
    <row r="479" ht="14.25" customHeight="1">
      <c r="Q479" s="95"/>
    </row>
    <row r="480" ht="14.25" customHeight="1">
      <c r="Q480" s="95"/>
    </row>
    <row r="481" ht="14.25" customHeight="1">
      <c r="Q481" s="95"/>
    </row>
    <row r="482" ht="14.25" customHeight="1">
      <c r="Q482" s="95"/>
    </row>
    <row r="483" ht="14.25" customHeight="1">
      <c r="Q483" s="95"/>
    </row>
    <row r="484" ht="14.25" customHeight="1">
      <c r="Q484" s="95"/>
    </row>
    <row r="485" ht="14.25" customHeight="1">
      <c r="Q485" s="95"/>
    </row>
    <row r="486" ht="14.25" customHeight="1">
      <c r="Q486" s="95"/>
    </row>
    <row r="487" ht="14.25" customHeight="1">
      <c r="Q487" s="95"/>
    </row>
    <row r="488" ht="14.25" customHeight="1">
      <c r="Q488" s="95"/>
    </row>
    <row r="489" ht="14.25" customHeight="1">
      <c r="Q489" s="95"/>
    </row>
    <row r="490" ht="14.25" customHeight="1">
      <c r="Q490" s="95"/>
    </row>
    <row r="491" ht="14.25" customHeight="1">
      <c r="Q491" s="95"/>
    </row>
    <row r="492" ht="14.25" customHeight="1">
      <c r="Q492" s="95"/>
    </row>
    <row r="493" ht="14.25" customHeight="1">
      <c r="Q493" s="95"/>
    </row>
    <row r="494" ht="14.25" customHeight="1">
      <c r="Q494" s="95"/>
    </row>
    <row r="495" ht="14.25" customHeight="1">
      <c r="Q495" s="95"/>
    </row>
    <row r="496" ht="14.25" customHeight="1">
      <c r="Q496" s="95"/>
    </row>
    <row r="497" ht="14.25" customHeight="1">
      <c r="Q497" s="95"/>
    </row>
    <row r="498" ht="14.25" customHeight="1">
      <c r="Q498" s="95"/>
    </row>
    <row r="499" ht="14.25" customHeight="1">
      <c r="Q499" s="95"/>
    </row>
    <row r="500" ht="14.25" customHeight="1">
      <c r="Q500" s="95"/>
    </row>
    <row r="501" ht="14.25" customHeight="1">
      <c r="Q501" s="95"/>
    </row>
    <row r="502" ht="14.25" customHeight="1">
      <c r="Q502" s="95"/>
    </row>
    <row r="503" ht="14.25" customHeight="1">
      <c r="Q503" s="95"/>
    </row>
    <row r="504" ht="14.25" customHeight="1">
      <c r="Q504" s="95"/>
    </row>
    <row r="505" ht="14.25" customHeight="1">
      <c r="Q505" s="95"/>
    </row>
    <row r="506" ht="14.25" customHeight="1">
      <c r="Q506" s="95"/>
    </row>
    <row r="507" ht="14.25" customHeight="1">
      <c r="Q507" s="95"/>
    </row>
    <row r="508" ht="14.25" customHeight="1">
      <c r="Q508" s="95"/>
    </row>
    <row r="509" ht="14.25" customHeight="1">
      <c r="Q509" s="95"/>
    </row>
    <row r="510" ht="14.25" customHeight="1">
      <c r="Q510" s="95"/>
    </row>
    <row r="511" ht="14.25" customHeight="1">
      <c r="Q511" s="95"/>
    </row>
    <row r="512" ht="14.25" customHeight="1">
      <c r="Q512" s="95"/>
    </row>
    <row r="513" ht="14.25" customHeight="1">
      <c r="Q513" s="95"/>
    </row>
    <row r="514" ht="14.25" customHeight="1">
      <c r="Q514" s="95"/>
    </row>
    <row r="515" ht="14.25" customHeight="1">
      <c r="Q515" s="95"/>
    </row>
    <row r="516" ht="14.25" customHeight="1">
      <c r="Q516" s="95"/>
    </row>
    <row r="517" ht="14.25" customHeight="1">
      <c r="Q517" s="95"/>
    </row>
    <row r="518" ht="14.25" customHeight="1">
      <c r="Q518" s="95"/>
    </row>
    <row r="519" ht="14.25" customHeight="1">
      <c r="Q519" s="95"/>
    </row>
    <row r="520" ht="14.25" customHeight="1">
      <c r="Q520" s="95"/>
    </row>
    <row r="521" ht="14.25" customHeight="1">
      <c r="Q521" s="95"/>
    </row>
    <row r="522" ht="14.25" customHeight="1">
      <c r="Q522" s="95"/>
    </row>
    <row r="523" ht="14.25" customHeight="1">
      <c r="Q523" s="95"/>
    </row>
    <row r="524" ht="14.25" customHeight="1">
      <c r="Q524" s="95"/>
    </row>
    <row r="525" ht="14.25" customHeight="1">
      <c r="Q525" s="95"/>
    </row>
    <row r="526" ht="14.25" customHeight="1">
      <c r="Q526" s="95"/>
    </row>
    <row r="527" ht="14.25" customHeight="1">
      <c r="Q527" s="95"/>
    </row>
    <row r="528" ht="14.25" customHeight="1">
      <c r="Q528" s="95"/>
    </row>
    <row r="529" ht="14.25" customHeight="1">
      <c r="Q529" s="95"/>
    </row>
    <row r="530" ht="14.25" customHeight="1">
      <c r="Q530" s="95"/>
    </row>
    <row r="531" ht="14.25" customHeight="1">
      <c r="Q531" s="95"/>
    </row>
    <row r="532" ht="14.25" customHeight="1">
      <c r="Q532" s="95"/>
    </row>
    <row r="533" ht="14.25" customHeight="1">
      <c r="Q533" s="95"/>
    </row>
    <row r="534" ht="14.25" customHeight="1">
      <c r="Q534" s="95"/>
    </row>
    <row r="535" ht="14.25" customHeight="1">
      <c r="Q535" s="95"/>
    </row>
    <row r="536" ht="14.25" customHeight="1">
      <c r="Q536" s="95"/>
    </row>
    <row r="537" ht="14.25" customHeight="1">
      <c r="Q537" s="95"/>
    </row>
    <row r="538" ht="14.25" customHeight="1">
      <c r="Q538" s="95"/>
    </row>
    <row r="539" ht="14.25" customHeight="1">
      <c r="Q539" s="95"/>
    </row>
    <row r="540" ht="14.25" customHeight="1">
      <c r="Q540" s="95"/>
    </row>
    <row r="541" ht="14.25" customHeight="1">
      <c r="Q541" s="95"/>
    </row>
    <row r="542" ht="14.25" customHeight="1">
      <c r="Q542" s="95"/>
    </row>
    <row r="543" ht="14.25" customHeight="1">
      <c r="Q543" s="95"/>
    </row>
    <row r="544" ht="14.25" customHeight="1">
      <c r="Q544" s="95"/>
    </row>
    <row r="545" ht="14.25" customHeight="1">
      <c r="Q545" s="95"/>
    </row>
    <row r="546" ht="14.25" customHeight="1">
      <c r="Q546" s="95"/>
    </row>
    <row r="547" ht="14.25" customHeight="1">
      <c r="Q547" s="95"/>
    </row>
    <row r="548" ht="14.25" customHeight="1">
      <c r="Q548" s="95"/>
    </row>
    <row r="549" ht="14.25" customHeight="1">
      <c r="Q549" s="95"/>
    </row>
    <row r="550" ht="14.25" customHeight="1">
      <c r="Q550" s="95"/>
    </row>
    <row r="551" ht="14.25" customHeight="1">
      <c r="Q551" s="95"/>
    </row>
    <row r="552" ht="14.25" customHeight="1">
      <c r="Q552" s="95"/>
    </row>
    <row r="553" ht="14.25" customHeight="1">
      <c r="Q553" s="95"/>
    </row>
    <row r="554" ht="14.25" customHeight="1">
      <c r="Q554" s="95"/>
    </row>
    <row r="555" ht="14.25" customHeight="1">
      <c r="Q555" s="95"/>
    </row>
    <row r="556" ht="14.25" customHeight="1">
      <c r="Q556" s="95"/>
    </row>
    <row r="557" ht="14.25" customHeight="1">
      <c r="Q557" s="95"/>
    </row>
    <row r="558" ht="14.25" customHeight="1">
      <c r="Q558" s="95"/>
    </row>
    <row r="559" ht="14.25" customHeight="1">
      <c r="Q559" s="95"/>
    </row>
    <row r="560" ht="14.25" customHeight="1">
      <c r="Q560" s="95"/>
    </row>
    <row r="561" ht="14.25" customHeight="1">
      <c r="Q561" s="95"/>
    </row>
    <row r="562" ht="14.25" customHeight="1">
      <c r="Q562" s="95"/>
    </row>
    <row r="563" ht="14.25" customHeight="1">
      <c r="Q563" s="95"/>
    </row>
    <row r="564" ht="14.25" customHeight="1">
      <c r="Q564" s="95"/>
    </row>
    <row r="565" ht="14.25" customHeight="1">
      <c r="Q565" s="95"/>
    </row>
    <row r="566" ht="14.25" customHeight="1">
      <c r="Q566" s="95"/>
    </row>
    <row r="567" ht="14.25" customHeight="1">
      <c r="Q567" s="95"/>
    </row>
    <row r="568" ht="14.25" customHeight="1">
      <c r="Q568" s="95"/>
    </row>
    <row r="569" ht="14.25" customHeight="1">
      <c r="Q569" s="95"/>
    </row>
    <row r="570" ht="14.25" customHeight="1">
      <c r="Q570" s="95"/>
    </row>
    <row r="571" ht="14.25" customHeight="1">
      <c r="Q571" s="95"/>
    </row>
    <row r="572" ht="14.25" customHeight="1">
      <c r="Q572" s="95"/>
    </row>
    <row r="573" ht="14.25" customHeight="1">
      <c r="Q573" s="95"/>
    </row>
    <row r="574" ht="14.25" customHeight="1">
      <c r="Q574" s="95"/>
    </row>
    <row r="575" ht="14.25" customHeight="1">
      <c r="Q575" s="95"/>
    </row>
    <row r="576" ht="14.25" customHeight="1">
      <c r="Q576" s="95"/>
    </row>
    <row r="577" ht="14.25" customHeight="1">
      <c r="Q577" s="95"/>
    </row>
    <row r="578" ht="14.25" customHeight="1">
      <c r="Q578" s="95"/>
    </row>
    <row r="579" ht="14.25" customHeight="1">
      <c r="Q579" s="95"/>
    </row>
    <row r="580" ht="14.25" customHeight="1">
      <c r="Q580" s="95"/>
    </row>
    <row r="581" ht="14.25" customHeight="1">
      <c r="Q581" s="95"/>
    </row>
    <row r="582" ht="14.25" customHeight="1">
      <c r="Q582" s="95"/>
    </row>
    <row r="583" ht="14.25" customHeight="1">
      <c r="Q583" s="95"/>
    </row>
    <row r="584" ht="14.25" customHeight="1">
      <c r="Q584" s="95"/>
    </row>
    <row r="585" ht="14.25" customHeight="1">
      <c r="Q585" s="95"/>
    </row>
    <row r="586" ht="14.25" customHeight="1">
      <c r="Q586" s="95"/>
    </row>
    <row r="587" ht="14.25" customHeight="1">
      <c r="Q587" s="95"/>
    </row>
    <row r="588" ht="14.25" customHeight="1">
      <c r="Q588" s="95"/>
    </row>
    <row r="589" ht="14.25" customHeight="1">
      <c r="Q589" s="95"/>
    </row>
    <row r="590" ht="14.25" customHeight="1">
      <c r="Q590" s="95"/>
    </row>
    <row r="591" ht="14.25" customHeight="1">
      <c r="Q591" s="95"/>
    </row>
    <row r="592" ht="14.25" customHeight="1">
      <c r="Q592" s="95"/>
    </row>
    <row r="593" ht="14.25" customHeight="1">
      <c r="Q593" s="95"/>
    </row>
    <row r="594" ht="14.25" customHeight="1">
      <c r="Q594" s="95"/>
    </row>
    <row r="595" ht="14.25" customHeight="1">
      <c r="Q595" s="95"/>
    </row>
    <row r="596" ht="14.25" customHeight="1">
      <c r="Q596" s="95"/>
    </row>
    <row r="597" ht="14.25" customHeight="1">
      <c r="Q597" s="95"/>
    </row>
    <row r="598" ht="14.25" customHeight="1">
      <c r="Q598" s="95"/>
    </row>
    <row r="599" ht="14.25" customHeight="1">
      <c r="Q599" s="95"/>
    </row>
    <row r="600" ht="14.25" customHeight="1">
      <c r="Q600" s="95"/>
    </row>
    <row r="601" ht="14.25" customHeight="1">
      <c r="Q601" s="95"/>
    </row>
    <row r="602" ht="14.25" customHeight="1">
      <c r="Q602" s="95"/>
    </row>
    <row r="603" ht="14.25" customHeight="1">
      <c r="Q603" s="95"/>
    </row>
    <row r="604" ht="14.25" customHeight="1">
      <c r="Q604" s="95"/>
    </row>
    <row r="605" ht="14.25" customHeight="1">
      <c r="Q605" s="95"/>
    </row>
    <row r="606" ht="14.25" customHeight="1">
      <c r="Q606" s="95"/>
    </row>
    <row r="607" ht="14.25" customHeight="1">
      <c r="Q607" s="95"/>
    </row>
    <row r="608" ht="14.25" customHeight="1">
      <c r="Q608" s="95"/>
    </row>
    <row r="609" ht="14.25" customHeight="1">
      <c r="Q609" s="95"/>
    </row>
    <row r="610" ht="14.25" customHeight="1">
      <c r="Q610" s="95"/>
    </row>
    <row r="611" ht="14.25" customHeight="1">
      <c r="Q611" s="95"/>
    </row>
    <row r="612" ht="14.25" customHeight="1">
      <c r="Q612" s="95"/>
    </row>
    <row r="613" ht="14.25" customHeight="1">
      <c r="Q613" s="95"/>
    </row>
    <row r="614" ht="14.25" customHeight="1">
      <c r="Q614" s="95"/>
    </row>
    <row r="615" ht="14.25" customHeight="1">
      <c r="Q615" s="95"/>
    </row>
    <row r="616" ht="14.25" customHeight="1">
      <c r="Q616" s="95"/>
    </row>
    <row r="617" ht="14.25" customHeight="1">
      <c r="Q617" s="95"/>
    </row>
    <row r="618" ht="14.25" customHeight="1">
      <c r="Q618" s="95"/>
    </row>
    <row r="619" ht="14.25" customHeight="1">
      <c r="Q619" s="95"/>
    </row>
    <row r="620" ht="14.25" customHeight="1">
      <c r="Q620" s="95"/>
    </row>
    <row r="621" ht="14.25" customHeight="1">
      <c r="Q621" s="95"/>
    </row>
    <row r="622" ht="14.25" customHeight="1">
      <c r="Q622" s="95"/>
    </row>
    <row r="623" ht="14.25" customHeight="1">
      <c r="Q623" s="95"/>
    </row>
    <row r="624" ht="14.25" customHeight="1">
      <c r="Q624" s="95"/>
    </row>
    <row r="625" ht="14.25" customHeight="1">
      <c r="Q625" s="95"/>
    </row>
    <row r="626" ht="14.25" customHeight="1">
      <c r="Q626" s="95"/>
    </row>
    <row r="627" ht="14.25" customHeight="1">
      <c r="Q627" s="95"/>
    </row>
    <row r="628" ht="14.25" customHeight="1">
      <c r="Q628" s="95"/>
    </row>
    <row r="629" ht="14.25" customHeight="1">
      <c r="Q629" s="95"/>
    </row>
    <row r="630" ht="14.25" customHeight="1">
      <c r="Q630" s="95"/>
    </row>
    <row r="631" ht="14.25" customHeight="1">
      <c r="Q631" s="95"/>
    </row>
    <row r="632" ht="14.25" customHeight="1">
      <c r="Q632" s="95"/>
    </row>
    <row r="633" ht="14.25" customHeight="1">
      <c r="Q633" s="95"/>
    </row>
    <row r="634" ht="14.25" customHeight="1">
      <c r="Q634" s="95"/>
    </row>
    <row r="635" ht="14.25" customHeight="1">
      <c r="Q635" s="95"/>
    </row>
    <row r="636" ht="14.25" customHeight="1">
      <c r="Q636" s="95"/>
    </row>
    <row r="637" ht="14.25" customHeight="1">
      <c r="Q637" s="95"/>
    </row>
    <row r="638" ht="14.25" customHeight="1">
      <c r="Q638" s="95"/>
    </row>
    <row r="639" ht="14.25" customHeight="1">
      <c r="Q639" s="95"/>
    </row>
    <row r="640" ht="14.25" customHeight="1">
      <c r="Q640" s="95"/>
    </row>
    <row r="641" ht="14.25" customHeight="1">
      <c r="Q641" s="95"/>
    </row>
    <row r="642" ht="14.25" customHeight="1">
      <c r="Q642" s="95"/>
    </row>
    <row r="643" ht="14.25" customHeight="1">
      <c r="Q643" s="95"/>
    </row>
    <row r="644" ht="14.25" customHeight="1">
      <c r="Q644" s="95"/>
    </row>
    <row r="645" ht="14.25" customHeight="1">
      <c r="Q645" s="95"/>
    </row>
    <row r="646" ht="14.25" customHeight="1">
      <c r="Q646" s="95"/>
    </row>
    <row r="647" ht="14.25" customHeight="1">
      <c r="Q647" s="95"/>
    </row>
    <row r="648" ht="14.25" customHeight="1">
      <c r="Q648" s="95"/>
    </row>
    <row r="649" ht="14.25" customHeight="1">
      <c r="Q649" s="95"/>
    </row>
    <row r="650" ht="14.25" customHeight="1">
      <c r="Q650" s="95"/>
    </row>
    <row r="651" ht="14.25" customHeight="1">
      <c r="Q651" s="95"/>
    </row>
    <row r="652" ht="14.25" customHeight="1">
      <c r="Q652" s="95"/>
    </row>
    <row r="653" ht="14.25" customHeight="1">
      <c r="Q653" s="95"/>
    </row>
    <row r="654" ht="14.25" customHeight="1">
      <c r="Q654" s="95"/>
    </row>
    <row r="655" ht="14.25" customHeight="1">
      <c r="Q655" s="95"/>
    </row>
    <row r="656" ht="14.25" customHeight="1">
      <c r="Q656" s="95"/>
    </row>
    <row r="657" ht="14.25" customHeight="1">
      <c r="Q657" s="95"/>
    </row>
    <row r="658" ht="14.25" customHeight="1">
      <c r="Q658" s="95"/>
    </row>
    <row r="659" ht="14.25" customHeight="1">
      <c r="Q659" s="95"/>
    </row>
    <row r="660" ht="14.25" customHeight="1">
      <c r="Q660" s="95"/>
    </row>
    <row r="661" ht="14.25" customHeight="1">
      <c r="Q661" s="95"/>
    </row>
    <row r="662" ht="14.25" customHeight="1">
      <c r="Q662" s="95"/>
    </row>
    <row r="663" ht="14.25" customHeight="1">
      <c r="Q663" s="95"/>
    </row>
    <row r="664" ht="14.25" customHeight="1">
      <c r="Q664" s="95"/>
    </row>
    <row r="665" ht="14.25" customHeight="1">
      <c r="Q665" s="95"/>
    </row>
    <row r="666" ht="14.25" customHeight="1">
      <c r="Q666" s="95"/>
    </row>
    <row r="667" ht="14.25" customHeight="1">
      <c r="Q667" s="95"/>
    </row>
    <row r="668" ht="14.25" customHeight="1">
      <c r="Q668" s="95"/>
    </row>
    <row r="669" ht="14.25" customHeight="1">
      <c r="Q669" s="95"/>
    </row>
    <row r="670" ht="14.25" customHeight="1">
      <c r="Q670" s="95"/>
    </row>
    <row r="671" ht="14.25" customHeight="1">
      <c r="Q671" s="95"/>
    </row>
    <row r="672" ht="14.25" customHeight="1">
      <c r="Q672" s="95"/>
    </row>
    <row r="673" ht="14.25" customHeight="1">
      <c r="Q673" s="95"/>
    </row>
    <row r="674" ht="14.25" customHeight="1">
      <c r="Q674" s="95"/>
    </row>
    <row r="675" ht="14.25" customHeight="1">
      <c r="Q675" s="95"/>
    </row>
    <row r="676" ht="14.25" customHeight="1">
      <c r="Q676" s="95"/>
    </row>
    <row r="677" ht="14.25" customHeight="1">
      <c r="Q677" s="95"/>
    </row>
    <row r="678" ht="14.25" customHeight="1">
      <c r="Q678" s="95"/>
    </row>
    <row r="679" ht="14.25" customHeight="1">
      <c r="Q679" s="95"/>
    </row>
    <row r="680" ht="14.25" customHeight="1">
      <c r="Q680" s="95"/>
    </row>
    <row r="681" ht="14.25" customHeight="1">
      <c r="Q681" s="95"/>
    </row>
    <row r="682" ht="14.25" customHeight="1">
      <c r="Q682" s="95"/>
    </row>
    <row r="683" ht="14.25" customHeight="1">
      <c r="Q683" s="95"/>
    </row>
    <row r="684" ht="14.25" customHeight="1">
      <c r="Q684" s="95"/>
    </row>
    <row r="685" ht="14.25" customHeight="1">
      <c r="Q685" s="95"/>
    </row>
    <row r="686" ht="14.25" customHeight="1">
      <c r="Q686" s="95"/>
    </row>
    <row r="687" ht="14.25" customHeight="1">
      <c r="Q687" s="95"/>
    </row>
    <row r="688" ht="14.25" customHeight="1">
      <c r="Q688" s="95"/>
    </row>
    <row r="689" ht="14.25" customHeight="1">
      <c r="Q689" s="95"/>
    </row>
    <row r="690" ht="14.25" customHeight="1">
      <c r="Q690" s="95"/>
    </row>
    <row r="691" ht="14.25" customHeight="1">
      <c r="Q691" s="95"/>
    </row>
    <row r="692" ht="14.25" customHeight="1">
      <c r="Q692" s="95"/>
    </row>
    <row r="693" ht="14.25" customHeight="1">
      <c r="Q693" s="95"/>
    </row>
    <row r="694" ht="14.25" customHeight="1">
      <c r="Q694" s="95"/>
    </row>
    <row r="695" ht="14.25" customHeight="1">
      <c r="Q695" s="95"/>
    </row>
    <row r="696" ht="14.25" customHeight="1">
      <c r="Q696" s="95"/>
    </row>
    <row r="697" ht="14.25" customHeight="1">
      <c r="Q697" s="95"/>
    </row>
    <row r="698" ht="14.25" customHeight="1">
      <c r="Q698" s="95"/>
    </row>
    <row r="699" ht="14.25" customHeight="1">
      <c r="Q699" s="95"/>
    </row>
    <row r="700" ht="14.25" customHeight="1">
      <c r="Q700" s="95"/>
    </row>
    <row r="701" ht="14.25" customHeight="1">
      <c r="Q701" s="95"/>
    </row>
    <row r="702" ht="14.25" customHeight="1">
      <c r="Q702" s="95"/>
    </row>
    <row r="703" ht="14.25" customHeight="1">
      <c r="Q703" s="95"/>
    </row>
    <row r="704" ht="14.25" customHeight="1">
      <c r="Q704" s="95"/>
    </row>
    <row r="705" ht="14.25" customHeight="1">
      <c r="Q705" s="95"/>
    </row>
    <row r="706" ht="14.25" customHeight="1">
      <c r="Q706" s="95"/>
    </row>
    <row r="707" ht="14.25" customHeight="1">
      <c r="Q707" s="95"/>
    </row>
    <row r="708" ht="14.25" customHeight="1">
      <c r="Q708" s="95"/>
    </row>
    <row r="709" ht="14.25" customHeight="1">
      <c r="Q709" s="95"/>
    </row>
    <row r="710" ht="14.25" customHeight="1">
      <c r="Q710" s="95"/>
    </row>
    <row r="711" ht="14.25" customHeight="1">
      <c r="Q711" s="95"/>
    </row>
    <row r="712" ht="14.25" customHeight="1">
      <c r="Q712" s="95"/>
    </row>
    <row r="713" ht="14.25" customHeight="1">
      <c r="Q713" s="95"/>
    </row>
    <row r="714" ht="14.25" customHeight="1">
      <c r="Q714" s="95"/>
    </row>
    <row r="715" ht="14.25" customHeight="1">
      <c r="Q715" s="95"/>
    </row>
    <row r="716" ht="14.25" customHeight="1">
      <c r="Q716" s="95"/>
    </row>
    <row r="717" ht="14.25" customHeight="1">
      <c r="Q717" s="95"/>
    </row>
    <row r="718" ht="14.25" customHeight="1">
      <c r="Q718" s="95"/>
    </row>
    <row r="719" ht="14.25" customHeight="1">
      <c r="Q719" s="95"/>
    </row>
    <row r="720" ht="14.25" customHeight="1">
      <c r="Q720" s="95"/>
    </row>
    <row r="721" ht="14.25" customHeight="1">
      <c r="Q721" s="95"/>
    </row>
    <row r="722" ht="14.25" customHeight="1">
      <c r="Q722" s="95"/>
    </row>
    <row r="723" ht="14.25" customHeight="1">
      <c r="Q723" s="95"/>
    </row>
    <row r="724" ht="14.25" customHeight="1">
      <c r="Q724" s="95"/>
    </row>
    <row r="725" ht="14.25" customHeight="1">
      <c r="Q725" s="95"/>
    </row>
    <row r="726" ht="14.25" customHeight="1">
      <c r="Q726" s="95"/>
    </row>
    <row r="727" ht="14.25" customHeight="1">
      <c r="Q727" s="95"/>
    </row>
    <row r="728" ht="14.25" customHeight="1">
      <c r="Q728" s="95"/>
    </row>
    <row r="729" ht="14.25" customHeight="1">
      <c r="Q729" s="95"/>
    </row>
    <row r="730" ht="14.25" customHeight="1">
      <c r="Q730" s="95"/>
    </row>
    <row r="731" ht="14.25" customHeight="1">
      <c r="Q731" s="95"/>
    </row>
    <row r="732" ht="14.25" customHeight="1">
      <c r="Q732" s="95"/>
    </row>
    <row r="733" ht="14.25" customHeight="1">
      <c r="Q733" s="95"/>
    </row>
    <row r="734" ht="14.25" customHeight="1">
      <c r="Q734" s="95"/>
    </row>
    <row r="735" ht="14.25" customHeight="1">
      <c r="Q735" s="95"/>
    </row>
    <row r="736" ht="14.25" customHeight="1">
      <c r="Q736" s="95"/>
    </row>
    <row r="737" ht="14.25" customHeight="1">
      <c r="Q737" s="95"/>
    </row>
    <row r="738" ht="14.25" customHeight="1">
      <c r="Q738" s="95"/>
    </row>
    <row r="739" ht="14.25" customHeight="1">
      <c r="Q739" s="95"/>
    </row>
    <row r="740" ht="14.25" customHeight="1">
      <c r="Q740" s="95"/>
    </row>
    <row r="741" ht="14.25" customHeight="1">
      <c r="Q741" s="95"/>
    </row>
    <row r="742" ht="14.25" customHeight="1">
      <c r="Q742" s="95"/>
    </row>
    <row r="743" ht="14.25" customHeight="1">
      <c r="Q743" s="95"/>
    </row>
    <row r="744" ht="14.25" customHeight="1">
      <c r="Q744" s="95"/>
    </row>
    <row r="745" ht="14.25" customHeight="1">
      <c r="Q745" s="95"/>
    </row>
    <row r="746" ht="14.25" customHeight="1">
      <c r="Q746" s="95"/>
    </row>
    <row r="747" ht="14.25" customHeight="1">
      <c r="Q747" s="95"/>
    </row>
    <row r="748" ht="14.25" customHeight="1">
      <c r="Q748" s="95"/>
    </row>
    <row r="749" ht="14.25" customHeight="1">
      <c r="Q749" s="95"/>
    </row>
    <row r="750" ht="14.25" customHeight="1">
      <c r="Q750" s="95"/>
    </row>
    <row r="751" ht="14.25" customHeight="1">
      <c r="Q751" s="95"/>
    </row>
    <row r="752" ht="14.25" customHeight="1">
      <c r="Q752" s="95"/>
    </row>
    <row r="753" ht="14.25" customHeight="1">
      <c r="Q753" s="95"/>
    </row>
    <row r="754" ht="14.25" customHeight="1">
      <c r="Q754" s="95"/>
    </row>
    <row r="755" ht="14.25" customHeight="1">
      <c r="Q755" s="95"/>
    </row>
    <row r="756" ht="14.25" customHeight="1">
      <c r="Q756" s="95"/>
    </row>
    <row r="757" ht="14.25" customHeight="1">
      <c r="Q757" s="95"/>
    </row>
    <row r="758" ht="14.25" customHeight="1">
      <c r="Q758" s="95"/>
    </row>
    <row r="759" ht="14.25" customHeight="1">
      <c r="Q759" s="95"/>
    </row>
    <row r="760" ht="14.25" customHeight="1">
      <c r="Q760" s="95"/>
    </row>
    <row r="761" ht="14.25" customHeight="1">
      <c r="Q761" s="95"/>
    </row>
    <row r="762" ht="14.25" customHeight="1">
      <c r="Q762" s="95"/>
    </row>
    <row r="763" ht="14.25" customHeight="1">
      <c r="Q763" s="95"/>
    </row>
    <row r="764" ht="14.25" customHeight="1">
      <c r="Q764" s="95"/>
    </row>
    <row r="765" ht="14.25" customHeight="1">
      <c r="Q765" s="95"/>
    </row>
    <row r="766" ht="14.25" customHeight="1">
      <c r="Q766" s="95"/>
    </row>
    <row r="767" ht="14.25" customHeight="1">
      <c r="Q767" s="95"/>
    </row>
    <row r="768" ht="14.25" customHeight="1">
      <c r="Q768" s="95"/>
    </row>
    <row r="769" ht="14.25" customHeight="1">
      <c r="Q769" s="95"/>
    </row>
    <row r="770" ht="14.25" customHeight="1">
      <c r="Q770" s="95"/>
    </row>
    <row r="771" ht="14.25" customHeight="1">
      <c r="Q771" s="95"/>
    </row>
    <row r="772" ht="14.25" customHeight="1">
      <c r="Q772" s="95"/>
    </row>
    <row r="773" ht="14.25" customHeight="1">
      <c r="Q773" s="95"/>
    </row>
    <row r="774" ht="14.25" customHeight="1">
      <c r="Q774" s="95"/>
    </row>
    <row r="775" ht="14.25" customHeight="1">
      <c r="Q775" s="95"/>
    </row>
    <row r="776" ht="14.25" customHeight="1">
      <c r="Q776" s="95"/>
    </row>
    <row r="777" ht="14.25" customHeight="1">
      <c r="Q777" s="95"/>
    </row>
    <row r="778" ht="14.25" customHeight="1">
      <c r="Q778" s="95"/>
    </row>
    <row r="779" ht="14.25" customHeight="1">
      <c r="Q779" s="95"/>
    </row>
    <row r="780" ht="14.25" customHeight="1">
      <c r="Q780" s="95"/>
    </row>
    <row r="781" ht="14.25" customHeight="1">
      <c r="Q781" s="95"/>
    </row>
    <row r="782" ht="14.25" customHeight="1">
      <c r="Q782" s="95"/>
    </row>
    <row r="783" ht="14.25" customHeight="1">
      <c r="Q783" s="95"/>
    </row>
    <row r="784" ht="14.25" customHeight="1">
      <c r="Q784" s="95"/>
    </row>
    <row r="785" ht="14.25" customHeight="1">
      <c r="Q785" s="95"/>
    </row>
    <row r="786" ht="14.25" customHeight="1">
      <c r="Q786" s="95"/>
    </row>
    <row r="787" ht="14.25" customHeight="1">
      <c r="Q787" s="95"/>
    </row>
    <row r="788" ht="14.25" customHeight="1">
      <c r="Q788" s="95"/>
    </row>
    <row r="789" ht="14.25" customHeight="1">
      <c r="Q789" s="95"/>
    </row>
    <row r="790" ht="14.25" customHeight="1">
      <c r="Q790" s="95"/>
    </row>
    <row r="791" ht="14.25" customHeight="1">
      <c r="Q791" s="95"/>
    </row>
    <row r="792" ht="14.25" customHeight="1">
      <c r="Q792" s="95"/>
    </row>
    <row r="793" ht="14.25" customHeight="1">
      <c r="Q793" s="95"/>
    </row>
    <row r="794" ht="14.25" customHeight="1">
      <c r="Q794" s="95"/>
    </row>
    <row r="795" ht="14.25" customHeight="1">
      <c r="Q795" s="95"/>
    </row>
    <row r="796" ht="14.25" customHeight="1">
      <c r="Q796" s="95"/>
    </row>
    <row r="797" ht="14.25" customHeight="1">
      <c r="Q797" s="95"/>
    </row>
    <row r="798" ht="14.25" customHeight="1">
      <c r="Q798" s="95"/>
    </row>
    <row r="799" ht="14.25" customHeight="1">
      <c r="Q799" s="95"/>
    </row>
    <row r="800" ht="14.25" customHeight="1">
      <c r="Q800" s="95"/>
    </row>
    <row r="801" ht="14.25" customHeight="1">
      <c r="Q801" s="95"/>
    </row>
    <row r="802" ht="14.25" customHeight="1">
      <c r="Q802" s="95"/>
    </row>
    <row r="803" ht="14.25" customHeight="1">
      <c r="Q803" s="95"/>
    </row>
    <row r="804" ht="14.25" customHeight="1">
      <c r="Q804" s="95"/>
    </row>
    <row r="805" ht="14.25" customHeight="1">
      <c r="Q805" s="95"/>
    </row>
    <row r="806" ht="14.25" customHeight="1">
      <c r="Q806" s="95"/>
    </row>
    <row r="807" ht="14.25" customHeight="1">
      <c r="Q807" s="95"/>
    </row>
    <row r="808" ht="14.25" customHeight="1">
      <c r="Q808" s="95"/>
    </row>
    <row r="809" ht="14.25" customHeight="1">
      <c r="Q809" s="95"/>
    </row>
    <row r="810" ht="14.25" customHeight="1">
      <c r="Q810" s="95"/>
    </row>
    <row r="811" ht="14.25" customHeight="1">
      <c r="Q811" s="95"/>
    </row>
    <row r="812" ht="14.25" customHeight="1">
      <c r="Q812" s="95"/>
    </row>
    <row r="813" ht="14.25" customHeight="1">
      <c r="Q813" s="95"/>
    </row>
    <row r="814" ht="14.25" customHeight="1">
      <c r="Q814" s="95"/>
    </row>
    <row r="815" ht="14.25" customHeight="1">
      <c r="Q815" s="95"/>
    </row>
    <row r="816" ht="14.25" customHeight="1">
      <c r="Q816" s="95"/>
    </row>
    <row r="817" ht="14.25" customHeight="1">
      <c r="Q817" s="95"/>
    </row>
    <row r="818" ht="14.25" customHeight="1">
      <c r="Q818" s="95"/>
    </row>
    <row r="819" ht="14.25" customHeight="1">
      <c r="Q819" s="95"/>
    </row>
    <row r="820" ht="14.25" customHeight="1">
      <c r="Q820" s="95"/>
    </row>
    <row r="821" ht="14.25" customHeight="1">
      <c r="Q821" s="95"/>
    </row>
    <row r="822" ht="14.25" customHeight="1">
      <c r="Q822" s="95"/>
    </row>
    <row r="823" ht="14.25" customHeight="1">
      <c r="Q823" s="95"/>
    </row>
    <row r="824" ht="14.25" customHeight="1">
      <c r="Q824" s="95"/>
    </row>
    <row r="825" ht="14.25" customHeight="1">
      <c r="Q825" s="95"/>
    </row>
    <row r="826" ht="14.25" customHeight="1">
      <c r="Q826" s="95"/>
    </row>
    <row r="827" ht="14.25" customHeight="1">
      <c r="Q827" s="95"/>
    </row>
    <row r="828" ht="14.25" customHeight="1">
      <c r="Q828" s="95"/>
    </row>
    <row r="829" ht="14.25" customHeight="1">
      <c r="Q829" s="95"/>
    </row>
    <row r="830" ht="14.25" customHeight="1">
      <c r="Q830" s="95"/>
    </row>
    <row r="831" ht="14.25" customHeight="1">
      <c r="Q831" s="95"/>
    </row>
    <row r="832" ht="14.25" customHeight="1">
      <c r="Q832" s="95"/>
    </row>
    <row r="833" ht="14.25" customHeight="1">
      <c r="Q833" s="95"/>
    </row>
    <row r="834" ht="14.25" customHeight="1">
      <c r="Q834" s="95"/>
    </row>
    <row r="835" ht="14.25" customHeight="1">
      <c r="Q835" s="95"/>
    </row>
    <row r="836" ht="14.25" customHeight="1">
      <c r="Q836" s="95"/>
    </row>
    <row r="837" ht="14.25" customHeight="1">
      <c r="Q837" s="95"/>
    </row>
    <row r="838" ht="14.25" customHeight="1">
      <c r="Q838" s="95"/>
    </row>
    <row r="839" ht="14.25" customHeight="1">
      <c r="Q839" s="95"/>
    </row>
  </sheetData>
  <mergeCells count="30">
    <mergeCell ref="A3:N3"/>
    <mergeCell ref="A4:N4"/>
    <mergeCell ref="O4:Q4"/>
    <mergeCell ref="B27:N27"/>
    <mergeCell ref="B28:N28"/>
    <mergeCell ref="B29:N29"/>
    <mergeCell ref="A34:N34"/>
    <mergeCell ref="A35:N35"/>
    <mergeCell ref="O35:Q35"/>
    <mergeCell ref="B58:N58"/>
    <mergeCell ref="B59:N59"/>
    <mergeCell ref="B60:N60"/>
    <mergeCell ref="A65:N65"/>
    <mergeCell ref="O66:Q66"/>
    <mergeCell ref="A66:N66"/>
    <mergeCell ref="B89:N89"/>
    <mergeCell ref="B90:N90"/>
    <mergeCell ref="B91:N91"/>
    <mergeCell ref="A96:N96"/>
    <mergeCell ref="A97:N97"/>
    <mergeCell ref="O97:Q97"/>
    <mergeCell ref="B152:N152"/>
    <mergeCell ref="B153:N153"/>
    <mergeCell ref="B120:N120"/>
    <mergeCell ref="B121:N121"/>
    <mergeCell ref="B122:N122"/>
    <mergeCell ref="A127:N127"/>
    <mergeCell ref="A128:N128"/>
    <mergeCell ref="O128:Q128"/>
    <mergeCell ref="B151:N151"/>
  </mergeCells>
  <printOptions/>
  <pageMargins bottom="0.75" footer="0.0" header="0.0" left="0.7" right="0.7" top="0.75"/>
  <pageSetup paperSize="9" orientation="portrait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1218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429</v>
      </c>
      <c r="B6" s="16">
        <v>33.0</v>
      </c>
      <c r="C6" s="16">
        <v>33.0</v>
      </c>
      <c r="D6" s="23"/>
      <c r="E6" s="23"/>
      <c r="F6" s="24"/>
      <c r="G6" s="24"/>
      <c r="H6" s="18">
        <f t="shared" ref="H6:H24" si="1">(C6+D6+E6)/B6</f>
        <v>1</v>
      </c>
      <c r="I6" s="18">
        <f t="shared" ref="I6:I24" si="2">(C6+D6)/B6</f>
        <v>1</v>
      </c>
      <c r="J6" s="23"/>
      <c r="K6" s="23"/>
      <c r="L6" s="16">
        <v>20.0</v>
      </c>
      <c r="M6" s="16">
        <v>20.0</v>
      </c>
      <c r="N6" s="18">
        <f t="shared" ref="N6:N24" si="3">M6/L6</f>
        <v>1</v>
      </c>
      <c r="O6" s="19">
        <v>20.0</v>
      </c>
      <c r="P6" s="19">
        <v>20.0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559</v>
      </c>
      <c r="B7" s="16">
        <v>34.0</v>
      </c>
      <c r="C7" s="17">
        <v>34.0</v>
      </c>
      <c r="D7" s="23"/>
      <c r="E7" s="23"/>
      <c r="F7" s="24"/>
      <c r="G7" s="24"/>
      <c r="H7" s="18">
        <f t="shared" si="1"/>
        <v>1</v>
      </c>
      <c r="I7" s="18">
        <f t="shared" si="2"/>
        <v>1</v>
      </c>
      <c r="J7" s="23"/>
      <c r="K7" s="23"/>
      <c r="L7" s="16">
        <v>20.0</v>
      </c>
      <c r="M7" s="16">
        <v>20.0</v>
      </c>
      <c r="N7" s="18">
        <f t="shared" si="3"/>
        <v>1</v>
      </c>
      <c r="O7" s="19">
        <v>20.0</v>
      </c>
      <c r="P7" s="19">
        <v>20.0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22"/>
      <c r="B8" s="23"/>
      <c r="C8" s="23"/>
      <c r="D8" s="23"/>
      <c r="E8" s="23"/>
      <c r="F8" s="24"/>
      <c r="G8" s="24"/>
      <c r="H8" s="18" t="str">
        <f t="shared" si="1"/>
        <v>#DIV/0!</v>
      </c>
      <c r="I8" s="18" t="str">
        <f t="shared" si="2"/>
        <v>#DIV/0!</v>
      </c>
      <c r="J8" s="23"/>
      <c r="K8" s="23"/>
      <c r="L8" s="23"/>
      <c r="M8" s="23"/>
      <c r="N8" s="18" t="str">
        <f t="shared" si="3"/>
        <v>#DIV/0!</v>
      </c>
      <c r="O8" s="21"/>
      <c r="P8" s="21"/>
      <c r="Q8" s="20" t="str">
        <f t="shared" si="4"/>
        <v>#DIV/0!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67</v>
      </c>
      <c r="C24" s="26">
        <f t="shared" si="5"/>
        <v>67</v>
      </c>
      <c r="D24" s="26">
        <f t="shared" si="5"/>
        <v>0</v>
      </c>
      <c r="E24" s="26">
        <f t="shared" si="5"/>
        <v>0</v>
      </c>
      <c r="F24" s="26">
        <f t="shared" si="5"/>
        <v>0</v>
      </c>
      <c r="G24" s="26">
        <f t="shared" si="5"/>
        <v>0</v>
      </c>
      <c r="H24" s="18">
        <f t="shared" si="1"/>
        <v>1</v>
      </c>
      <c r="I24" s="18">
        <f t="shared" si="2"/>
        <v>1</v>
      </c>
      <c r="J24" s="26">
        <f t="shared" ref="J24:M24" si="6">SUM(J6:J23)</f>
        <v>0</v>
      </c>
      <c r="K24" s="26">
        <f t="shared" si="6"/>
        <v>0</v>
      </c>
      <c r="L24" s="26">
        <f t="shared" si="6"/>
        <v>40</v>
      </c>
      <c r="M24" s="26">
        <f t="shared" si="6"/>
        <v>40</v>
      </c>
      <c r="N24" s="18">
        <f t="shared" si="3"/>
        <v>1</v>
      </c>
      <c r="O24" s="27">
        <f t="shared" ref="O24:P24" si="7">SUM(O6:O23)</f>
        <v>40</v>
      </c>
      <c r="P24" s="27">
        <f t="shared" si="7"/>
        <v>40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3">
        <v>1.0</v>
      </c>
      <c r="B28" s="3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>
        <v>2.0</v>
      </c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/>
    <row r="31" ht="14.25" customHeight="1"/>
    <row r="32" ht="14.25" customHeight="1">
      <c r="A32" s="63" t="s">
        <v>20</v>
      </c>
      <c r="Q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Q33" s="95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3" t="s">
        <v>1218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Q34" s="95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35" t="s">
        <v>30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35" t="s">
        <v>3</v>
      </c>
      <c r="P35" s="33"/>
      <c r="Q35" s="34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9" t="s">
        <v>4</v>
      </c>
      <c r="B36" s="11" t="s">
        <v>5</v>
      </c>
      <c r="C36" s="11" t="s">
        <v>6</v>
      </c>
      <c r="D36" s="11">
        <v>4.0</v>
      </c>
      <c r="E36" s="11">
        <v>3.0</v>
      </c>
      <c r="F36" s="11">
        <v>2.0</v>
      </c>
      <c r="G36" s="11" t="s">
        <v>7</v>
      </c>
      <c r="H36" s="11" t="s">
        <v>8</v>
      </c>
      <c r="I36" s="11" t="s">
        <v>9</v>
      </c>
      <c r="J36" s="11" t="s">
        <v>10</v>
      </c>
      <c r="K36" s="11" t="s">
        <v>11</v>
      </c>
      <c r="L36" s="11" t="s">
        <v>12</v>
      </c>
      <c r="M36" s="11" t="s">
        <v>11</v>
      </c>
      <c r="N36" s="11" t="s">
        <v>13</v>
      </c>
      <c r="O36" s="140" t="s">
        <v>12</v>
      </c>
      <c r="P36" s="140" t="s">
        <v>11</v>
      </c>
      <c r="Q36" s="141" t="s">
        <v>14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" t="s">
        <v>429</v>
      </c>
      <c r="B37" s="16">
        <v>33.0</v>
      </c>
      <c r="C37" s="16">
        <v>14.0</v>
      </c>
      <c r="D37" s="16">
        <v>16.0</v>
      </c>
      <c r="E37" s="16">
        <v>3.0</v>
      </c>
      <c r="F37" s="24"/>
      <c r="G37" s="24"/>
      <c r="H37" s="18">
        <f t="shared" ref="H37:H55" si="8">(C37+D37+E37)/B37</f>
        <v>1</v>
      </c>
      <c r="I37" s="18">
        <f t="shared" ref="I37:I55" si="9">(C37+D37)/B37</f>
        <v>0.9090909091</v>
      </c>
      <c r="J37" s="16">
        <v>15.0</v>
      </c>
      <c r="K37" s="16">
        <v>15.0</v>
      </c>
      <c r="L37" s="16">
        <v>15.0</v>
      </c>
      <c r="M37" s="16">
        <v>15.0</v>
      </c>
      <c r="N37" s="18">
        <f t="shared" ref="N37:N55" si="10">M37/L37</f>
        <v>1</v>
      </c>
      <c r="O37" s="19">
        <v>15.0</v>
      </c>
      <c r="P37" s="19">
        <v>15.0</v>
      </c>
      <c r="Q37" s="20">
        <f t="shared" ref="Q37:Q55" si="11">P37/O37</f>
        <v>1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15" t="s">
        <v>559</v>
      </c>
      <c r="B38" s="16">
        <v>34.0</v>
      </c>
      <c r="C38" s="17">
        <v>12.0</v>
      </c>
      <c r="D38" s="16">
        <v>19.0</v>
      </c>
      <c r="E38" s="16">
        <v>3.0</v>
      </c>
      <c r="F38" s="24"/>
      <c r="G38" s="24"/>
      <c r="H38" s="18">
        <f t="shared" si="8"/>
        <v>1</v>
      </c>
      <c r="I38" s="18">
        <f t="shared" si="9"/>
        <v>0.9117647059</v>
      </c>
      <c r="J38" s="16">
        <v>14.0</v>
      </c>
      <c r="K38" s="16">
        <v>14.0</v>
      </c>
      <c r="L38" s="16">
        <v>14.0</v>
      </c>
      <c r="M38" s="16">
        <v>14.0</v>
      </c>
      <c r="N38" s="18">
        <f t="shared" si="10"/>
        <v>1</v>
      </c>
      <c r="O38" s="19">
        <v>14.0</v>
      </c>
      <c r="P38" s="19">
        <v>14.0</v>
      </c>
      <c r="Q38" s="20">
        <f t="shared" si="11"/>
        <v>1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4"/>
      <c r="B39" s="16"/>
      <c r="C39" s="16"/>
      <c r="D39" s="16"/>
      <c r="E39" s="16"/>
      <c r="F39" s="24"/>
      <c r="G39" s="24"/>
      <c r="H39" s="18" t="str">
        <f t="shared" si="8"/>
        <v>#DIV/0!</v>
      </c>
      <c r="I39" s="18" t="str">
        <f t="shared" si="9"/>
        <v>#DIV/0!</v>
      </c>
      <c r="J39" s="23"/>
      <c r="K39" s="23"/>
      <c r="L39" s="16"/>
      <c r="M39" s="16"/>
      <c r="N39" s="18" t="str">
        <f t="shared" si="10"/>
        <v>#DIV/0!</v>
      </c>
      <c r="O39" s="19"/>
      <c r="P39" s="19"/>
      <c r="Q39" s="20" t="str">
        <f t="shared" si="11"/>
        <v>#DIV/0!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/>
      <c r="B40" s="17"/>
      <c r="C40" s="17"/>
      <c r="D40" s="17"/>
      <c r="E40" s="17"/>
      <c r="F40" s="24"/>
      <c r="G40" s="24"/>
      <c r="H40" s="18" t="str">
        <f t="shared" si="8"/>
        <v>#DIV/0!</v>
      </c>
      <c r="I40" s="18" t="str">
        <f t="shared" si="9"/>
        <v>#DIV/0!</v>
      </c>
      <c r="J40" s="24"/>
      <c r="K40" s="24"/>
      <c r="L40" s="17"/>
      <c r="M40" s="17"/>
      <c r="N40" s="18" t="str">
        <f t="shared" si="10"/>
        <v>#DIV/0!</v>
      </c>
      <c r="O40" s="19"/>
      <c r="P40" s="19"/>
      <c r="Q40" s="20" t="str">
        <f t="shared" si="11"/>
        <v>#DIV/0!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/>
      <c r="B41" s="17"/>
      <c r="C41" s="17"/>
      <c r="D41" s="17"/>
      <c r="E41" s="17"/>
      <c r="F41" s="24"/>
      <c r="G41" s="24"/>
      <c r="H41" s="18" t="str">
        <f t="shared" si="8"/>
        <v>#DIV/0!</v>
      </c>
      <c r="I41" s="18" t="str">
        <f t="shared" si="9"/>
        <v>#DIV/0!</v>
      </c>
      <c r="J41" s="24"/>
      <c r="K41" s="24"/>
      <c r="L41" s="17"/>
      <c r="M41" s="17"/>
      <c r="N41" s="18" t="str">
        <f t="shared" si="10"/>
        <v>#DIV/0!</v>
      </c>
      <c r="O41" s="19"/>
      <c r="P41" s="19"/>
      <c r="Q41" s="20" t="str">
        <f t="shared" si="11"/>
        <v>#DIV/0!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/>
      <c r="B42" s="17"/>
      <c r="C42" s="17"/>
      <c r="D42" s="17"/>
      <c r="E42" s="17"/>
      <c r="F42" s="24"/>
      <c r="G42" s="24"/>
      <c r="H42" s="18" t="str">
        <f t="shared" si="8"/>
        <v>#DIV/0!</v>
      </c>
      <c r="I42" s="18" t="str">
        <f t="shared" si="9"/>
        <v>#DIV/0!</v>
      </c>
      <c r="J42" s="24"/>
      <c r="K42" s="24"/>
      <c r="L42" s="17"/>
      <c r="M42" s="17"/>
      <c r="N42" s="18" t="str">
        <f t="shared" si="10"/>
        <v>#DIV/0!</v>
      </c>
      <c r="O42" s="19"/>
      <c r="P42" s="19"/>
      <c r="Q42" s="20" t="str">
        <f t="shared" si="11"/>
        <v>#DIV/0!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/>
      <c r="B43" s="17"/>
      <c r="C43" s="17"/>
      <c r="D43" s="17"/>
      <c r="E43" s="17"/>
      <c r="F43" s="24"/>
      <c r="G43" s="24"/>
      <c r="H43" s="18" t="str">
        <f t="shared" si="8"/>
        <v>#DIV/0!</v>
      </c>
      <c r="I43" s="18" t="str">
        <f t="shared" si="9"/>
        <v>#DIV/0!</v>
      </c>
      <c r="J43" s="24"/>
      <c r="K43" s="24"/>
      <c r="L43" s="17"/>
      <c r="M43" s="17"/>
      <c r="N43" s="18" t="str">
        <f t="shared" si="10"/>
        <v>#DIV/0!</v>
      </c>
      <c r="O43" s="19"/>
      <c r="P43" s="19"/>
      <c r="Q43" s="20" t="str">
        <f t="shared" si="11"/>
        <v>#DIV/0!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/>
      <c r="B44" s="17"/>
      <c r="C44" s="17"/>
      <c r="D44" s="17"/>
      <c r="E44" s="17"/>
      <c r="F44" s="24"/>
      <c r="G44" s="24"/>
      <c r="H44" s="18" t="str">
        <f t="shared" si="8"/>
        <v>#DIV/0!</v>
      </c>
      <c r="I44" s="18" t="str">
        <f t="shared" si="9"/>
        <v>#DIV/0!</v>
      </c>
      <c r="J44" s="24"/>
      <c r="K44" s="24"/>
      <c r="L44" s="17"/>
      <c r="M44" s="17"/>
      <c r="N44" s="18" t="str">
        <f t="shared" si="10"/>
        <v>#DIV/0!</v>
      </c>
      <c r="O44" s="19"/>
      <c r="P44" s="19"/>
      <c r="Q44" s="20" t="str">
        <f t="shared" si="11"/>
        <v>#DIV/0!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/>
      <c r="B45" s="17"/>
      <c r="C45" s="17"/>
      <c r="D45" s="17"/>
      <c r="E45" s="24"/>
      <c r="F45" s="24"/>
      <c r="G45" s="24"/>
      <c r="H45" s="18" t="str">
        <f t="shared" si="8"/>
        <v>#DIV/0!</v>
      </c>
      <c r="I45" s="18" t="str">
        <f t="shared" si="9"/>
        <v>#DIV/0!</v>
      </c>
      <c r="J45" s="24"/>
      <c r="K45" s="24"/>
      <c r="L45" s="17"/>
      <c r="M45" s="17"/>
      <c r="N45" s="18" t="str">
        <f t="shared" si="10"/>
        <v>#DIV/0!</v>
      </c>
      <c r="O45" s="19"/>
      <c r="P45" s="19"/>
      <c r="Q45" s="20" t="str">
        <f t="shared" si="11"/>
        <v>#DIV/0!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/>
      <c r="B46" s="17"/>
      <c r="C46" s="17"/>
      <c r="D46" s="17"/>
      <c r="E46" s="17"/>
      <c r="F46" s="24"/>
      <c r="G46" s="24"/>
      <c r="H46" s="18" t="str">
        <f t="shared" si="8"/>
        <v>#DIV/0!</v>
      </c>
      <c r="I46" s="18" t="str">
        <f t="shared" si="9"/>
        <v>#DIV/0!</v>
      </c>
      <c r="J46" s="24"/>
      <c r="K46" s="24"/>
      <c r="L46" s="17"/>
      <c r="M46" s="17"/>
      <c r="N46" s="18" t="str">
        <f t="shared" si="10"/>
        <v>#DIV/0!</v>
      </c>
      <c r="O46" s="19"/>
      <c r="P46" s="19"/>
      <c r="Q46" s="20" t="str">
        <f t="shared" si="11"/>
        <v>#DIV/0!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/>
      <c r="B47" s="17"/>
      <c r="C47" s="17"/>
      <c r="D47" s="24"/>
      <c r="E47" s="24"/>
      <c r="F47" s="24"/>
      <c r="G47" s="24"/>
      <c r="H47" s="18" t="str">
        <f t="shared" si="8"/>
        <v>#DIV/0!</v>
      </c>
      <c r="I47" s="18" t="str">
        <f t="shared" si="9"/>
        <v>#DIV/0!</v>
      </c>
      <c r="J47" s="24"/>
      <c r="K47" s="24"/>
      <c r="L47" s="17"/>
      <c r="M47" s="17"/>
      <c r="N47" s="18" t="str">
        <f t="shared" si="10"/>
        <v>#DIV/0!</v>
      </c>
      <c r="O47" s="19"/>
      <c r="P47" s="19"/>
      <c r="Q47" s="20" t="str">
        <f t="shared" si="11"/>
        <v>#DIV/0!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25"/>
      <c r="B48" s="24"/>
      <c r="C48" s="24"/>
      <c r="D48" s="24"/>
      <c r="E48" s="24"/>
      <c r="F48" s="24"/>
      <c r="G48" s="24"/>
      <c r="H48" s="18" t="str">
        <f t="shared" si="8"/>
        <v>#DIV/0!</v>
      </c>
      <c r="I48" s="18" t="str">
        <f t="shared" si="9"/>
        <v>#DIV/0!</v>
      </c>
      <c r="J48" s="24"/>
      <c r="K48" s="24"/>
      <c r="L48" s="24"/>
      <c r="M48" s="24"/>
      <c r="N48" s="18" t="str">
        <f t="shared" si="10"/>
        <v>#DIV/0!</v>
      </c>
      <c r="O48" s="21"/>
      <c r="P48" s="21"/>
      <c r="Q48" s="20" t="str">
        <f t="shared" si="11"/>
        <v>#DIV/0!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8"/>
        <v>#DIV/0!</v>
      </c>
      <c r="I49" s="18" t="str">
        <f t="shared" si="9"/>
        <v>#DIV/0!</v>
      </c>
      <c r="J49" s="24"/>
      <c r="K49" s="24"/>
      <c r="L49" s="24"/>
      <c r="M49" s="24"/>
      <c r="N49" s="18" t="str">
        <f t="shared" si="10"/>
        <v>#DIV/0!</v>
      </c>
      <c r="O49" s="21"/>
      <c r="P49" s="21"/>
      <c r="Q49" s="20" t="str">
        <f t="shared" si="11"/>
        <v>#DIV/0!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8"/>
        <v>#DIV/0!</v>
      </c>
      <c r="I50" s="18" t="str">
        <f t="shared" si="9"/>
        <v>#DIV/0!</v>
      </c>
      <c r="J50" s="24"/>
      <c r="K50" s="24"/>
      <c r="L50" s="24"/>
      <c r="M50" s="24"/>
      <c r="N50" s="18" t="str">
        <f t="shared" si="10"/>
        <v>#DIV/0!</v>
      </c>
      <c r="O50" s="21"/>
      <c r="P50" s="21"/>
      <c r="Q50" s="20" t="str">
        <f t="shared" si="11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8"/>
        <v>#DIV/0!</v>
      </c>
      <c r="I51" s="18" t="str">
        <f t="shared" si="9"/>
        <v>#DIV/0!</v>
      </c>
      <c r="J51" s="24"/>
      <c r="K51" s="24"/>
      <c r="L51" s="24"/>
      <c r="M51" s="24"/>
      <c r="N51" s="18" t="str">
        <f t="shared" si="10"/>
        <v>#DIV/0!</v>
      </c>
      <c r="O51" s="21"/>
      <c r="P51" s="21"/>
      <c r="Q51" s="20" t="str">
        <f t="shared" si="11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8"/>
        <v>#DIV/0!</v>
      </c>
      <c r="I52" s="18" t="str">
        <f t="shared" si="9"/>
        <v>#DIV/0!</v>
      </c>
      <c r="J52" s="24"/>
      <c r="K52" s="24"/>
      <c r="L52" s="24"/>
      <c r="M52" s="24"/>
      <c r="N52" s="18" t="str">
        <f t="shared" si="10"/>
        <v>#DIV/0!</v>
      </c>
      <c r="O52" s="21"/>
      <c r="P52" s="21"/>
      <c r="Q52" s="20" t="str">
        <f t="shared" si="11"/>
        <v>#DIV/0!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8"/>
        <v>#DIV/0!</v>
      </c>
      <c r="I53" s="18" t="str">
        <f t="shared" si="9"/>
        <v>#DIV/0!</v>
      </c>
      <c r="J53" s="24"/>
      <c r="K53" s="24"/>
      <c r="L53" s="24"/>
      <c r="M53" s="24"/>
      <c r="N53" s="18" t="str">
        <f t="shared" si="10"/>
        <v>#DIV/0!</v>
      </c>
      <c r="O53" s="21"/>
      <c r="P53" s="21"/>
      <c r="Q53" s="20" t="str">
        <f t="shared" si="11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9" t="s">
        <v>15</v>
      </c>
      <c r="B55" s="26">
        <f t="shared" ref="B55:G55" si="12">SUM(B37:B54)</f>
        <v>67</v>
      </c>
      <c r="C55" s="26">
        <f t="shared" si="12"/>
        <v>26</v>
      </c>
      <c r="D55" s="26">
        <f t="shared" si="12"/>
        <v>35</v>
      </c>
      <c r="E55" s="26">
        <f t="shared" si="12"/>
        <v>6</v>
      </c>
      <c r="F55" s="26">
        <f t="shared" si="12"/>
        <v>0</v>
      </c>
      <c r="G55" s="26">
        <f t="shared" si="12"/>
        <v>0</v>
      </c>
      <c r="H55" s="18">
        <f t="shared" si="8"/>
        <v>1</v>
      </c>
      <c r="I55" s="18">
        <f t="shared" si="9"/>
        <v>0.9104477612</v>
      </c>
      <c r="J55" s="26">
        <f t="shared" ref="J55:M55" si="13">SUM(J37:J54)</f>
        <v>29</v>
      </c>
      <c r="K55" s="26">
        <f t="shared" si="13"/>
        <v>29</v>
      </c>
      <c r="L55" s="26">
        <f t="shared" si="13"/>
        <v>29</v>
      </c>
      <c r="M55" s="26">
        <f t="shared" si="13"/>
        <v>29</v>
      </c>
      <c r="N55" s="18">
        <f t="shared" si="10"/>
        <v>1</v>
      </c>
      <c r="O55" s="27">
        <f t="shared" ref="O55:P55" si="14">SUM(O37:O54)</f>
        <v>29</v>
      </c>
      <c r="P55" s="27">
        <f t="shared" si="14"/>
        <v>29</v>
      </c>
      <c r="Q55" s="20">
        <f t="shared" si="11"/>
        <v>1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Q56" s="95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89" t="s">
        <v>27</v>
      </c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0" t="s">
        <v>4</v>
      </c>
      <c r="B58" s="32" t="s">
        <v>16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3">
        <v>1.0</v>
      </c>
      <c r="B59" s="32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93">
        <v>2.0</v>
      </c>
      <c r="B60" s="3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/>
    <row r="62" ht="14.25" customHeight="1"/>
    <row r="63" ht="14.25" customHeight="1">
      <c r="A63" s="63" t="s">
        <v>20</v>
      </c>
      <c r="Q63" s="95"/>
    </row>
    <row r="64" ht="14.25" customHeight="1">
      <c r="Q64" s="95"/>
    </row>
    <row r="65" ht="14.25" customHeight="1">
      <c r="A65" s="3" t="s">
        <v>1218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Q65" s="95"/>
    </row>
    <row r="66" ht="14.25" customHeight="1">
      <c r="A66" s="35" t="s">
        <v>33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135" t="s">
        <v>3</v>
      </c>
      <c r="P66" s="33"/>
      <c r="Q66" s="34"/>
    </row>
    <row r="67" ht="14.25" customHeight="1">
      <c r="A67" s="9" t="s">
        <v>4</v>
      </c>
      <c r="B67" s="11" t="s">
        <v>5</v>
      </c>
      <c r="C67" s="11" t="s">
        <v>6</v>
      </c>
      <c r="D67" s="11">
        <v>4.0</v>
      </c>
      <c r="E67" s="11">
        <v>3.0</v>
      </c>
      <c r="F67" s="11">
        <v>2.0</v>
      </c>
      <c r="G67" s="11" t="s">
        <v>7</v>
      </c>
      <c r="H67" s="11" t="s">
        <v>8</v>
      </c>
      <c r="I67" s="11" t="s">
        <v>9</v>
      </c>
      <c r="J67" s="11" t="s">
        <v>10</v>
      </c>
      <c r="K67" s="11" t="s">
        <v>11</v>
      </c>
      <c r="L67" s="11" t="s">
        <v>12</v>
      </c>
      <c r="M67" s="11" t="s">
        <v>11</v>
      </c>
      <c r="N67" s="11" t="s">
        <v>13</v>
      </c>
      <c r="O67" s="140" t="s">
        <v>12</v>
      </c>
      <c r="P67" s="140" t="s">
        <v>11</v>
      </c>
      <c r="Q67" s="141" t="s">
        <v>14</v>
      </c>
    </row>
    <row r="68" ht="14.25" customHeight="1">
      <c r="A68" s="15" t="s">
        <v>429</v>
      </c>
      <c r="B68" s="16">
        <v>33.0</v>
      </c>
      <c r="C68" s="16">
        <v>7.0</v>
      </c>
      <c r="D68" s="16">
        <v>25.0</v>
      </c>
      <c r="E68" s="16"/>
      <c r="F68" s="24"/>
      <c r="G68" s="17">
        <v>1.0</v>
      </c>
      <c r="H68" s="18">
        <f t="shared" ref="H68:H86" si="15">(C68+D68+E68)/B68</f>
        <v>0.9696969697</v>
      </c>
      <c r="I68" s="18">
        <f t="shared" ref="I68:I86" si="16">(C68+D68)/B68</f>
        <v>0.9696969697</v>
      </c>
      <c r="J68" s="23"/>
      <c r="K68" s="23"/>
      <c r="L68" s="16">
        <v>24.0</v>
      </c>
      <c r="M68" s="16">
        <v>24.0</v>
      </c>
      <c r="N68" s="18">
        <f t="shared" ref="N68:N86" si="17">M68/L68</f>
        <v>1</v>
      </c>
      <c r="O68" s="19">
        <v>24.0</v>
      </c>
      <c r="P68" s="19">
        <v>24.0</v>
      </c>
      <c r="Q68" s="20">
        <f t="shared" ref="Q68:Q86" si="18">P68/O68</f>
        <v>1</v>
      </c>
    </row>
    <row r="69" ht="14.25" customHeight="1">
      <c r="A69" s="15" t="s">
        <v>559</v>
      </c>
      <c r="B69" s="16">
        <v>34.0</v>
      </c>
      <c r="C69" s="17">
        <v>24.0</v>
      </c>
      <c r="D69" s="16">
        <v>10.0</v>
      </c>
      <c r="E69" s="16"/>
      <c r="F69" s="24"/>
      <c r="G69" s="24"/>
      <c r="H69" s="18">
        <f t="shared" si="15"/>
        <v>1</v>
      </c>
      <c r="I69" s="18">
        <f t="shared" si="16"/>
        <v>1</v>
      </c>
      <c r="J69" s="23"/>
      <c r="K69" s="23"/>
      <c r="L69" s="16">
        <v>18.0</v>
      </c>
      <c r="M69" s="16">
        <v>18.0</v>
      </c>
      <c r="N69" s="18">
        <f t="shared" si="17"/>
        <v>1</v>
      </c>
      <c r="O69" s="19">
        <v>18.0</v>
      </c>
      <c r="P69" s="19">
        <v>18.0</v>
      </c>
      <c r="Q69" s="20">
        <f t="shared" si="18"/>
        <v>1</v>
      </c>
    </row>
    <row r="70" ht="14.25" customHeight="1">
      <c r="A70" s="154"/>
      <c r="B70" s="16"/>
      <c r="C70" s="16"/>
      <c r="D70" s="16"/>
      <c r="E70" s="16"/>
      <c r="F70" s="24"/>
      <c r="G70" s="24"/>
      <c r="H70" s="18" t="str">
        <f t="shared" si="15"/>
        <v>#DIV/0!</v>
      </c>
      <c r="I70" s="18" t="str">
        <f t="shared" si="16"/>
        <v>#DIV/0!</v>
      </c>
      <c r="J70" s="23"/>
      <c r="K70" s="23"/>
      <c r="L70" s="16"/>
      <c r="M70" s="16"/>
      <c r="N70" s="18" t="str">
        <f t="shared" si="17"/>
        <v>#DIV/0!</v>
      </c>
      <c r="O70" s="19"/>
      <c r="P70" s="19"/>
      <c r="Q70" s="20" t="str">
        <f t="shared" si="18"/>
        <v>#DIV/0!</v>
      </c>
    </row>
    <row r="71" ht="14.25" customHeight="1">
      <c r="A71" s="15"/>
      <c r="B71" s="17"/>
      <c r="C71" s="17"/>
      <c r="D71" s="17"/>
      <c r="E71" s="17"/>
      <c r="F71" s="24"/>
      <c r="G71" s="24"/>
      <c r="H71" s="18" t="str">
        <f t="shared" si="15"/>
        <v>#DIV/0!</v>
      </c>
      <c r="I71" s="18" t="str">
        <f t="shared" si="16"/>
        <v>#DIV/0!</v>
      </c>
      <c r="J71" s="24"/>
      <c r="K71" s="24"/>
      <c r="L71" s="17"/>
      <c r="M71" s="17"/>
      <c r="N71" s="18" t="str">
        <f t="shared" si="17"/>
        <v>#DIV/0!</v>
      </c>
      <c r="O71" s="19"/>
      <c r="P71" s="19"/>
      <c r="Q71" s="20" t="str">
        <f t="shared" si="18"/>
        <v>#DIV/0!</v>
      </c>
    </row>
    <row r="72" ht="14.25" customHeight="1">
      <c r="A72" s="15"/>
      <c r="B72" s="17"/>
      <c r="C72" s="17"/>
      <c r="D72" s="17"/>
      <c r="E72" s="17"/>
      <c r="F72" s="24"/>
      <c r="G72" s="24"/>
      <c r="H72" s="18" t="str">
        <f t="shared" si="15"/>
        <v>#DIV/0!</v>
      </c>
      <c r="I72" s="18" t="str">
        <f t="shared" si="16"/>
        <v>#DIV/0!</v>
      </c>
      <c r="J72" s="24"/>
      <c r="K72" s="24"/>
      <c r="L72" s="17"/>
      <c r="M72" s="17"/>
      <c r="N72" s="18" t="str">
        <f t="shared" si="17"/>
        <v>#DIV/0!</v>
      </c>
      <c r="O72" s="19"/>
      <c r="P72" s="19"/>
      <c r="Q72" s="20" t="str">
        <f t="shared" si="18"/>
        <v>#DIV/0!</v>
      </c>
    </row>
    <row r="73" ht="14.25" customHeight="1">
      <c r="A73" s="15"/>
      <c r="B73" s="17"/>
      <c r="C73" s="17"/>
      <c r="D73" s="17"/>
      <c r="E73" s="17"/>
      <c r="F73" s="24"/>
      <c r="G73" s="24"/>
      <c r="H73" s="18" t="str">
        <f t="shared" si="15"/>
        <v>#DIV/0!</v>
      </c>
      <c r="I73" s="18" t="str">
        <f t="shared" si="16"/>
        <v>#DIV/0!</v>
      </c>
      <c r="J73" s="24"/>
      <c r="K73" s="24"/>
      <c r="L73" s="17"/>
      <c r="M73" s="17"/>
      <c r="N73" s="18" t="str">
        <f t="shared" si="17"/>
        <v>#DIV/0!</v>
      </c>
      <c r="O73" s="19"/>
      <c r="P73" s="19"/>
      <c r="Q73" s="20" t="str">
        <f t="shared" si="18"/>
        <v>#DIV/0!</v>
      </c>
    </row>
    <row r="74" ht="14.25" customHeight="1">
      <c r="A74" s="15"/>
      <c r="B74" s="17"/>
      <c r="C74" s="17"/>
      <c r="D74" s="17"/>
      <c r="E74" s="17"/>
      <c r="F74" s="24"/>
      <c r="G74" s="24"/>
      <c r="H74" s="18" t="str">
        <f t="shared" si="15"/>
        <v>#DIV/0!</v>
      </c>
      <c r="I74" s="18" t="str">
        <f t="shared" si="16"/>
        <v>#DIV/0!</v>
      </c>
      <c r="J74" s="24"/>
      <c r="K74" s="24"/>
      <c r="L74" s="17"/>
      <c r="M74" s="17"/>
      <c r="N74" s="18" t="str">
        <f t="shared" si="17"/>
        <v>#DIV/0!</v>
      </c>
      <c r="O74" s="19"/>
      <c r="P74" s="19"/>
      <c r="Q74" s="20" t="str">
        <f t="shared" si="18"/>
        <v>#DIV/0!</v>
      </c>
    </row>
    <row r="75" ht="14.25" customHeight="1">
      <c r="A75" s="15"/>
      <c r="B75" s="17"/>
      <c r="C75" s="17"/>
      <c r="D75" s="17"/>
      <c r="E75" s="17"/>
      <c r="F75" s="24"/>
      <c r="G75" s="24"/>
      <c r="H75" s="18" t="str">
        <f t="shared" si="15"/>
        <v>#DIV/0!</v>
      </c>
      <c r="I75" s="18" t="str">
        <f t="shared" si="16"/>
        <v>#DIV/0!</v>
      </c>
      <c r="J75" s="24"/>
      <c r="K75" s="24"/>
      <c r="L75" s="17"/>
      <c r="M75" s="17"/>
      <c r="N75" s="18" t="str">
        <f t="shared" si="17"/>
        <v>#DIV/0!</v>
      </c>
      <c r="O75" s="19"/>
      <c r="P75" s="19"/>
      <c r="Q75" s="20" t="str">
        <f t="shared" si="18"/>
        <v>#DIV/0!</v>
      </c>
    </row>
    <row r="76" ht="14.25" customHeight="1">
      <c r="A76" s="15"/>
      <c r="B76" s="17"/>
      <c r="C76" s="17"/>
      <c r="D76" s="17"/>
      <c r="E76" s="17"/>
      <c r="F76" s="24"/>
      <c r="G76" s="24"/>
      <c r="H76" s="18" t="str">
        <f t="shared" si="15"/>
        <v>#DIV/0!</v>
      </c>
      <c r="I76" s="18" t="str">
        <f t="shared" si="16"/>
        <v>#DIV/0!</v>
      </c>
      <c r="J76" s="24"/>
      <c r="K76" s="24"/>
      <c r="L76" s="17"/>
      <c r="M76" s="17"/>
      <c r="N76" s="18" t="str">
        <f t="shared" si="17"/>
        <v>#DIV/0!</v>
      </c>
      <c r="O76" s="19"/>
      <c r="P76" s="19"/>
      <c r="Q76" s="20" t="str">
        <f t="shared" si="18"/>
        <v>#DIV/0!</v>
      </c>
    </row>
    <row r="77" ht="14.25" customHeight="1">
      <c r="A77" s="15"/>
      <c r="B77" s="17"/>
      <c r="C77" s="17"/>
      <c r="D77" s="17"/>
      <c r="E77" s="17"/>
      <c r="F77" s="24"/>
      <c r="G77" s="24"/>
      <c r="H77" s="18" t="str">
        <f t="shared" si="15"/>
        <v>#DIV/0!</v>
      </c>
      <c r="I77" s="18" t="str">
        <f t="shared" si="16"/>
        <v>#DIV/0!</v>
      </c>
      <c r="J77" s="24"/>
      <c r="K77" s="24"/>
      <c r="L77" s="17"/>
      <c r="M77" s="17"/>
      <c r="N77" s="18" t="str">
        <f t="shared" si="17"/>
        <v>#DIV/0!</v>
      </c>
      <c r="O77" s="19"/>
      <c r="P77" s="19"/>
      <c r="Q77" s="20" t="str">
        <f t="shared" si="18"/>
        <v>#DIV/0!</v>
      </c>
    </row>
    <row r="78" ht="14.25" customHeight="1">
      <c r="A78" s="15"/>
      <c r="B78" s="17"/>
      <c r="C78" s="17"/>
      <c r="D78" s="17"/>
      <c r="E78" s="17"/>
      <c r="F78" s="24"/>
      <c r="G78" s="24"/>
      <c r="H78" s="18" t="str">
        <f t="shared" si="15"/>
        <v>#DIV/0!</v>
      </c>
      <c r="I78" s="18" t="str">
        <f t="shared" si="16"/>
        <v>#DIV/0!</v>
      </c>
      <c r="J78" s="24"/>
      <c r="K78" s="24"/>
      <c r="L78" s="17"/>
      <c r="M78" s="17"/>
      <c r="N78" s="18" t="str">
        <f t="shared" si="17"/>
        <v>#DIV/0!</v>
      </c>
      <c r="O78" s="19"/>
      <c r="P78" s="19"/>
      <c r="Q78" s="20" t="str">
        <f t="shared" si="18"/>
        <v>#DIV/0!</v>
      </c>
    </row>
    <row r="79" ht="14.25" customHeight="1">
      <c r="A79" s="25"/>
      <c r="B79" s="24"/>
      <c r="C79" s="24"/>
      <c r="D79" s="24"/>
      <c r="E79" s="24"/>
      <c r="F79" s="24"/>
      <c r="G79" s="24"/>
      <c r="H79" s="18" t="str">
        <f t="shared" si="15"/>
        <v>#DIV/0!</v>
      </c>
      <c r="I79" s="18" t="str">
        <f t="shared" si="16"/>
        <v>#DIV/0!</v>
      </c>
      <c r="J79" s="24"/>
      <c r="K79" s="24"/>
      <c r="L79" s="24"/>
      <c r="M79" s="24"/>
      <c r="N79" s="18" t="str">
        <f t="shared" si="17"/>
        <v>#DIV/0!</v>
      </c>
      <c r="O79" s="21"/>
      <c r="P79" s="21"/>
      <c r="Q79" s="20" t="str">
        <f t="shared" si="18"/>
        <v>#DIV/0!</v>
      </c>
    </row>
    <row r="80" ht="14.25" customHeight="1">
      <c r="A80" s="25"/>
      <c r="B80" s="24"/>
      <c r="C80" s="24"/>
      <c r="D80" s="24"/>
      <c r="E80" s="24"/>
      <c r="F80" s="24"/>
      <c r="G80" s="24"/>
      <c r="H80" s="18" t="str">
        <f t="shared" si="15"/>
        <v>#DIV/0!</v>
      </c>
      <c r="I80" s="18" t="str">
        <f t="shared" si="16"/>
        <v>#DIV/0!</v>
      </c>
      <c r="J80" s="24"/>
      <c r="K80" s="24"/>
      <c r="L80" s="24"/>
      <c r="M80" s="24"/>
      <c r="N80" s="18" t="str">
        <f t="shared" si="17"/>
        <v>#DIV/0!</v>
      </c>
      <c r="O80" s="21"/>
      <c r="P80" s="21"/>
      <c r="Q80" s="20" t="str">
        <f t="shared" si="18"/>
        <v>#DIV/0!</v>
      </c>
    </row>
    <row r="81" ht="14.25" customHeight="1">
      <c r="A81" s="25"/>
      <c r="B81" s="24"/>
      <c r="C81" s="24"/>
      <c r="D81" s="24"/>
      <c r="E81" s="24"/>
      <c r="F81" s="24"/>
      <c r="G81" s="24"/>
      <c r="H81" s="18" t="str">
        <f t="shared" si="15"/>
        <v>#DIV/0!</v>
      </c>
      <c r="I81" s="18" t="str">
        <f t="shared" si="16"/>
        <v>#DIV/0!</v>
      </c>
      <c r="J81" s="24"/>
      <c r="K81" s="24"/>
      <c r="L81" s="24"/>
      <c r="M81" s="24"/>
      <c r="N81" s="18" t="str">
        <f t="shared" si="17"/>
        <v>#DIV/0!</v>
      </c>
      <c r="O81" s="21"/>
      <c r="P81" s="21"/>
      <c r="Q81" s="20" t="str">
        <f t="shared" si="18"/>
        <v>#DIV/0!</v>
      </c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15"/>
        <v>#DIV/0!</v>
      </c>
      <c r="I82" s="18" t="str">
        <f t="shared" si="16"/>
        <v>#DIV/0!</v>
      </c>
      <c r="J82" s="24"/>
      <c r="K82" s="24"/>
      <c r="L82" s="24"/>
      <c r="M82" s="24"/>
      <c r="N82" s="18" t="str">
        <f t="shared" si="17"/>
        <v>#DIV/0!</v>
      </c>
      <c r="O82" s="21"/>
      <c r="P82" s="21"/>
      <c r="Q82" s="20" t="str">
        <f t="shared" si="18"/>
        <v>#DIV/0!</v>
      </c>
    </row>
    <row r="83" ht="14.25" customHeight="1">
      <c r="A83" s="25"/>
      <c r="B83" s="24"/>
      <c r="C83" s="24"/>
      <c r="D83" s="24"/>
      <c r="E83" s="24"/>
      <c r="F83" s="24"/>
      <c r="G83" s="24"/>
      <c r="H83" s="18" t="str">
        <f t="shared" si="15"/>
        <v>#DIV/0!</v>
      </c>
      <c r="I83" s="18" t="str">
        <f t="shared" si="16"/>
        <v>#DIV/0!</v>
      </c>
      <c r="J83" s="24"/>
      <c r="K83" s="24"/>
      <c r="L83" s="24"/>
      <c r="M83" s="24"/>
      <c r="N83" s="18" t="str">
        <f t="shared" si="17"/>
        <v>#DIV/0!</v>
      </c>
      <c r="O83" s="21"/>
      <c r="P83" s="21"/>
      <c r="Q83" s="20" t="str">
        <f t="shared" si="18"/>
        <v>#DIV/0!</v>
      </c>
    </row>
    <row r="84" ht="14.25" customHeight="1">
      <c r="A84" s="25"/>
      <c r="B84" s="24"/>
      <c r="C84" s="24"/>
      <c r="D84" s="24"/>
      <c r="E84" s="24"/>
      <c r="F84" s="24"/>
      <c r="G84" s="24"/>
      <c r="H84" s="18" t="str">
        <f t="shared" si="15"/>
        <v>#DIV/0!</v>
      </c>
      <c r="I84" s="18" t="str">
        <f t="shared" si="16"/>
        <v>#DIV/0!</v>
      </c>
      <c r="J84" s="24"/>
      <c r="K84" s="24"/>
      <c r="L84" s="24"/>
      <c r="M84" s="24"/>
      <c r="N84" s="18" t="str">
        <f t="shared" si="17"/>
        <v>#DIV/0!</v>
      </c>
      <c r="O84" s="21"/>
      <c r="P84" s="21"/>
      <c r="Q84" s="20" t="str">
        <f t="shared" si="18"/>
        <v>#DIV/0!</v>
      </c>
    </row>
    <row r="85" ht="14.25" customHeight="1">
      <c r="A85" s="25"/>
      <c r="B85" s="24"/>
      <c r="C85" s="24"/>
      <c r="D85" s="24"/>
      <c r="E85" s="24"/>
      <c r="F85" s="24"/>
      <c r="G85" s="24"/>
      <c r="H85" s="18" t="str">
        <f t="shared" si="15"/>
        <v>#DIV/0!</v>
      </c>
      <c r="I85" s="18" t="str">
        <f t="shared" si="16"/>
        <v>#DIV/0!</v>
      </c>
      <c r="J85" s="24"/>
      <c r="K85" s="24"/>
      <c r="L85" s="24"/>
      <c r="M85" s="24"/>
      <c r="N85" s="18" t="str">
        <f t="shared" si="17"/>
        <v>#DIV/0!</v>
      </c>
      <c r="O85" s="21"/>
      <c r="P85" s="21"/>
      <c r="Q85" s="20" t="str">
        <f t="shared" si="18"/>
        <v>#DIV/0!</v>
      </c>
    </row>
    <row r="86" ht="14.25" customHeight="1">
      <c r="A86" s="9" t="s">
        <v>15</v>
      </c>
      <c r="B86" s="26">
        <f t="shared" ref="B86:G86" si="19">SUM(B68:B85)</f>
        <v>67</v>
      </c>
      <c r="C86" s="26">
        <f t="shared" si="19"/>
        <v>31</v>
      </c>
      <c r="D86" s="26">
        <f t="shared" si="19"/>
        <v>35</v>
      </c>
      <c r="E86" s="26">
        <f t="shared" si="19"/>
        <v>0</v>
      </c>
      <c r="F86" s="26">
        <f t="shared" si="19"/>
        <v>0</v>
      </c>
      <c r="G86" s="26">
        <f t="shared" si="19"/>
        <v>1</v>
      </c>
      <c r="H86" s="18">
        <f t="shared" si="15"/>
        <v>0.9850746269</v>
      </c>
      <c r="I86" s="18">
        <f t="shared" si="16"/>
        <v>0.9850746269</v>
      </c>
      <c r="J86" s="26">
        <f t="shared" ref="J86:M86" si="20">SUM(J68:J85)</f>
        <v>0</v>
      </c>
      <c r="K86" s="26">
        <f t="shared" si="20"/>
        <v>0</v>
      </c>
      <c r="L86" s="26">
        <f t="shared" si="20"/>
        <v>42</v>
      </c>
      <c r="M86" s="26">
        <f t="shared" si="20"/>
        <v>42</v>
      </c>
      <c r="N86" s="18">
        <f t="shared" si="17"/>
        <v>1</v>
      </c>
      <c r="O86" s="27">
        <f t="shared" ref="O86:P86" si="21">SUM(O68:O85)</f>
        <v>42</v>
      </c>
      <c r="P86" s="27">
        <f t="shared" si="21"/>
        <v>42</v>
      </c>
      <c r="Q86" s="20">
        <f t="shared" si="18"/>
        <v>1</v>
      </c>
    </row>
    <row r="87" ht="14.2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Q87" s="95"/>
    </row>
    <row r="88" ht="14.25" customHeight="1">
      <c r="A88" s="89" t="s">
        <v>27</v>
      </c>
      <c r="B88" s="30"/>
      <c r="C88" s="30"/>
      <c r="D88" s="30"/>
      <c r="E88" s="30"/>
      <c r="F88" s="30"/>
      <c r="G88" s="88"/>
      <c r="H88" s="30"/>
      <c r="I88" s="30"/>
      <c r="J88" s="30"/>
      <c r="K88" s="30"/>
      <c r="L88" s="30"/>
      <c r="M88" s="30"/>
      <c r="N88" s="30"/>
    </row>
    <row r="89" ht="14.25" customHeight="1">
      <c r="A89" s="90" t="s">
        <v>4</v>
      </c>
      <c r="B89" s="32" t="s">
        <v>16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93">
        <v>1.0</v>
      </c>
      <c r="B90" s="3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93">
        <v>2.0</v>
      </c>
      <c r="B91" s="3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/>
    <row r="93" ht="14.25" customHeight="1"/>
    <row r="94" ht="14.25" customHeight="1">
      <c r="A94" s="63" t="s">
        <v>20</v>
      </c>
      <c r="Q94" s="95"/>
    </row>
    <row r="95" ht="14.25" customHeight="1">
      <c r="Q95" s="95"/>
    </row>
    <row r="96" ht="14.25" customHeight="1">
      <c r="A96" s="3" t="s">
        <v>1218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Q96" s="95"/>
    </row>
    <row r="97" ht="14.25" customHeight="1">
      <c r="A97" s="35" t="s">
        <v>38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135" t="s">
        <v>3</v>
      </c>
      <c r="P97" s="33"/>
      <c r="Q97" s="34"/>
    </row>
    <row r="98" ht="14.25" customHeight="1">
      <c r="A98" s="9" t="s">
        <v>4</v>
      </c>
      <c r="B98" s="11" t="s">
        <v>5</v>
      </c>
      <c r="C98" s="11" t="s">
        <v>6</v>
      </c>
      <c r="D98" s="11">
        <v>4.0</v>
      </c>
      <c r="E98" s="11">
        <v>3.0</v>
      </c>
      <c r="F98" s="11">
        <v>2.0</v>
      </c>
      <c r="G98" s="11" t="s">
        <v>7</v>
      </c>
      <c r="H98" s="11" t="s">
        <v>8</v>
      </c>
      <c r="I98" s="11" t="s">
        <v>9</v>
      </c>
      <c r="J98" s="11" t="s">
        <v>10</v>
      </c>
      <c r="K98" s="11" t="s">
        <v>11</v>
      </c>
      <c r="L98" s="11" t="s">
        <v>12</v>
      </c>
      <c r="M98" s="11" t="s">
        <v>11</v>
      </c>
      <c r="N98" s="11" t="s">
        <v>13</v>
      </c>
      <c r="O98" s="140" t="s">
        <v>12</v>
      </c>
      <c r="P98" s="140" t="s">
        <v>11</v>
      </c>
      <c r="Q98" s="141" t="s">
        <v>14</v>
      </c>
    </row>
    <row r="99" ht="14.25" customHeight="1">
      <c r="A99" s="15" t="s">
        <v>429</v>
      </c>
      <c r="B99" s="16">
        <v>33.0</v>
      </c>
      <c r="C99" s="16">
        <v>10.0</v>
      </c>
      <c r="D99" s="16">
        <v>22.0</v>
      </c>
      <c r="E99" s="16"/>
      <c r="F99" s="17"/>
      <c r="G99" s="17">
        <v>1.0</v>
      </c>
      <c r="H99" s="18">
        <f t="shared" ref="H99:H117" si="22">(C99+D99+E99)/B99</f>
        <v>0.9696969697</v>
      </c>
      <c r="I99" s="18">
        <f t="shared" ref="I99:I117" si="23">(C99+D99)/B99</f>
        <v>0.9696969697</v>
      </c>
      <c r="J99" s="23"/>
      <c r="K99" s="23"/>
      <c r="L99" s="16">
        <v>24.0</v>
      </c>
      <c r="M99" s="16">
        <v>24.0</v>
      </c>
      <c r="N99" s="18">
        <f t="shared" ref="N99:N117" si="24">M99/L99</f>
        <v>1</v>
      </c>
      <c r="O99" s="19">
        <v>24.0</v>
      </c>
      <c r="P99" s="19">
        <v>24.0</v>
      </c>
      <c r="Q99" s="20">
        <f t="shared" ref="Q99:Q117" si="25">P99/O99</f>
        <v>1</v>
      </c>
    </row>
    <row r="100" ht="14.25" customHeight="1">
      <c r="A100" s="15" t="s">
        <v>559</v>
      </c>
      <c r="B100" s="16">
        <v>34.0</v>
      </c>
      <c r="C100" s="17">
        <v>11.0</v>
      </c>
      <c r="D100" s="16">
        <v>23.0</v>
      </c>
      <c r="E100" s="16"/>
      <c r="F100" s="17"/>
      <c r="G100" s="17"/>
      <c r="H100" s="18">
        <f t="shared" si="22"/>
        <v>1</v>
      </c>
      <c r="I100" s="18">
        <f t="shared" si="23"/>
        <v>1</v>
      </c>
      <c r="J100" s="23"/>
      <c r="K100" s="23"/>
      <c r="L100" s="16">
        <v>24.0</v>
      </c>
      <c r="M100" s="16">
        <v>24.0</v>
      </c>
      <c r="N100" s="18">
        <f t="shared" si="24"/>
        <v>1</v>
      </c>
      <c r="O100" s="19">
        <v>24.0</v>
      </c>
      <c r="P100" s="19">
        <v>24.0</v>
      </c>
      <c r="Q100" s="20">
        <f t="shared" si="25"/>
        <v>1</v>
      </c>
    </row>
    <row r="101" ht="14.25" customHeight="1">
      <c r="A101" s="154"/>
      <c r="B101" s="16"/>
      <c r="C101" s="16"/>
      <c r="D101" s="16"/>
      <c r="E101" s="16"/>
      <c r="F101" s="17"/>
      <c r="G101" s="17"/>
      <c r="H101" s="18" t="str">
        <f t="shared" si="22"/>
        <v>#DIV/0!</v>
      </c>
      <c r="I101" s="18" t="str">
        <f t="shared" si="23"/>
        <v>#DIV/0!</v>
      </c>
      <c r="J101" s="23"/>
      <c r="K101" s="23"/>
      <c r="L101" s="16"/>
      <c r="M101" s="16"/>
      <c r="N101" s="18" t="str">
        <f t="shared" si="24"/>
        <v>#DIV/0!</v>
      </c>
      <c r="O101" s="19"/>
      <c r="P101" s="19"/>
      <c r="Q101" s="20" t="str">
        <f t="shared" si="25"/>
        <v>#DIV/0!</v>
      </c>
    </row>
    <row r="102" ht="14.25" customHeight="1">
      <c r="A102" s="15"/>
      <c r="B102" s="16"/>
      <c r="C102" s="17"/>
      <c r="D102" s="17"/>
      <c r="E102" s="17"/>
      <c r="F102" s="17"/>
      <c r="G102" s="17"/>
      <c r="H102" s="18" t="str">
        <f t="shared" si="22"/>
        <v>#DIV/0!</v>
      </c>
      <c r="I102" s="18" t="str">
        <f t="shared" si="23"/>
        <v>#DIV/0!</v>
      </c>
      <c r="J102" s="24"/>
      <c r="K102" s="24"/>
      <c r="L102" s="17"/>
      <c r="M102" s="17"/>
      <c r="N102" s="18" t="str">
        <f t="shared" si="24"/>
        <v>#DIV/0!</v>
      </c>
      <c r="O102" s="19"/>
      <c r="P102" s="19"/>
      <c r="Q102" s="20" t="str">
        <f t="shared" si="25"/>
        <v>#DIV/0!</v>
      </c>
    </row>
    <row r="103" ht="14.25" customHeight="1">
      <c r="A103" s="15"/>
      <c r="B103" s="16"/>
      <c r="C103" s="17"/>
      <c r="D103" s="17"/>
      <c r="E103" s="17"/>
      <c r="F103" s="17"/>
      <c r="G103" s="17"/>
      <c r="H103" s="18" t="str">
        <f t="shared" si="22"/>
        <v>#DIV/0!</v>
      </c>
      <c r="I103" s="18" t="str">
        <f t="shared" si="23"/>
        <v>#DIV/0!</v>
      </c>
      <c r="J103" s="24"/>
      <c r="K103" s="24"/>
      <c r="L103" s="17"/>
      <c r="M103" s="17"/>
      <c r="N103" s="18" t="str">
        <f t="shared" si="24"/>
        <v>#DIV/0!</v>
      </c>
      <c r="O103" s="19"/>
      <c r="P103" s="19"/>
      <c r="Q103" s="20" t="str">
        <f t="shared" si="25"/>
        <v>#DIV/0!</v>
      </c>
    </row>
    <row r="104" ht="14.25" customHeight="1">
      <c r="A104" s="15"/>
      <c r="B104" s="16"/>
      <c r="C104" s="17"/>
      <c r="D104" s="17"/>
      <c r="E104" s="17"/>
      <c r="F104" s="17"/>
      <c r="G104" s="17"/>
      <c r="H104" s="18" t="str">
        <f t="shared" si="22"/>
        <v>#DIV/0!</v>
      </c>
      <c r="I104" s="18" t="str">
        <f t="shared" si="23"/>
        <v>#DIV/0!</v>
      </c>
      <c r="J104" s="24"/>
      <c r="K104" s="24"/>
      <c r="L104" s="17"/>
      <c r="M104" s="17"/>
      <c r="N104" s="18" t="str">
        <f t="shared" si="24"/>
        <v>#DIV/0!</v>
      </c>
      <c r="O104" s="19"/>
      <c r="P104" s="19"/>
      <c r="Q104" s="20" t="str">
        <f t="shared" si="25"/>
        <v>#DIV/0!</v>
      </c>
    </row>
    <row r="105" ht="14.25" customHeight="1">
      <c r="A105" s="15"/>
      <c r="B105" s="17"/>
      <c r="C105" s="17"/>
      <c r="D105" s="17"/>
      <c r="E105" s="17"/>
      <c r="F105" s="17"/>
      <c r="G105" s="17"/>
      <c r="H105" s="18" t="str">
        <f t="shared" si="22"/>
        <v>#DIV/0!</v>
      </c>
      <c r="I105" s="18" t="str">
        <f t="shared" si="23"/>
        <v>#DIV/0!</v>
      </c>
      <c r="J105" s="24"/>
      <c r="K105" s="24"/>
      <c r="L105" s="17"/>
      <c r="M105" s="17"/>
      <c r="N105" s="18" t="str">
        <f t="shared" si="24"/>
        <v>#DIV/0!</v>
      </c>
      <c r="O105" s="19"/>
      <c r="P105" s="19"/>
      <c r="Q105" s="20" t="str">
        <f t="shared" si="25"/>
        <v>#DIV/0!</v>
      </c>
    </row>
    <row r="106" ht="14.25" customHeight="1">
      <c r="A106" s="15"/>
      <c r="B106" s="17"/>
      <c r="C106" s="17"/>
      <c r="D106" s="17"/>
      <c r="E106" s="17"/>
      <c r="F106" s="17"/>
      <c r="G106" s="17"/>
      <c r="H106" s="18" t="str">
        <f t="shared" si="22"/>
        <v>#DIV/0!</v>
      </c>
      <c r="I106" s="18" t="str">
        <f t="shared" si="23"/>
        <v>#DIV/0!</v>
      </c>
      <c r="J106" s="24"/>
      <c r="K106" s="24"/>
      <c r="L106" s="17"/>
      <c r="M106" s="17"/>
      <c r="N106" s="18" t="str">
        <f t="shared" si="24"/>
        <v>#DIV/0!</v>
      </c>
      <c r="O106" s="19"/>
      <c r="P106" s="19"/>
      <c r="Q106" s="20" t="str">
        <f t="shared" si="25"/>
        <v>#DIV/0!</v>
      </c>
    </row>
    <row r="107" ht="14.25" customHeight="1">
      <c r="A107" s="15"/>
      <c r="B107" s="17"/>
      <c r="C107" s="17"/>
      <c r="D107" s="17"/>
      <c r="E107" s="17"/>
      <c r="F107" s="17"/>
      <c r="G107" s="17"/>
      <c r="H107" s="18" t="str">
        <f t="shared" si="22"/>
        <v>#DIV/0!</v>
      </c>
      <c r="I107" s="18" t="str">
        <f t="shared" si="23"/>
        <v>#DIV/0!</v>
      </c>
      <c r="J107" s="24"/>
      <c r="K107" s="24"/>
      <c r="L107" s="17"/>
      <c r="M107" s="17"/>
      <c r="N107" s="18" t="str">
        <f t="shared" si="24"/>
        <v>#DIV/0!</v>
      </c>
      <c r="O107" s="19"/>
      <c r="P107" s="19"/>
      <c r="Q107" s="20" t="str">
        <f t="shared" si="25"/>
        <v>#DIV/0!</v>
      </c>
    </row>
    <row r="108" ht="14.25" customHeight="1">
      <c r="A108" s="15"/>
      <c r="B108" s="17"/>
      <c r="C108" s="17"/>
      <c r="D108" s="17"/>
      <c r="E108" s="17"/>
      <c r="F108" s="17"/>
      <c r="G108" s="17"/>
      <c r="H108" s="18" t="str">
        <f t="shared" si="22"/>
        <v>#DIV/0!</v>
      </c>
      <c r="I108" s="18" t="str">
        <f t="shared" si="23"/>
        <v>#DIV/0!</v>
      </c>
      <c r="J108" s="24"/>
      <c r="K108" s="24"/>
      <c r="L108" s="17"/>
      <c r="M108" s="17"/>
      <c r="N108" s="18" t="str">
        <f t="shared" si="24"/>
        <v>#DIV/0!</v>
      </c>
      <c r="O108" s="19"/>
      <c r="P108" s="19"/>
      <c r="Q108" s="20" t="str">
        <f t="shared" si="25"/>
        <v>#DIV/0!</v>
      </c>
    </row>
    <row r="109" ht="14.25" customHeight="1">
      <c r="A109" s="15"/>
      <c r="B109" s="17"/>
      <c r="C109" s="17"/>
      <c r="D109" s="17"/>
      <c r="E109" s="17"/>
      <c r="F109" s="24"/>
      <c r="G109" s="24"/>
      <c r="H109" s="18" t="str">
        <f t="shared" si="22"/>
        <v>#DIV/0!</v>
      </c>
      <c r="I109" s="18" t="str">
        <f t="shared" si="23"/>
        <v>#DIV/0!</v>
      </c>
      <c r="J109" s="24"/>
      <c r="K109" s="24"/>
      <c r="L109" s="17"/>
      <c r="M109" s="17"/>
      <c r="N109" s="18" t="str">
        <f t="shared" si="24"/>
        <v>#DIV/0!</v>
      </c>
      <c r="O109" s="19"/>
      <c r="P109" s="19"/>
      <c r="Q109" s="20" t="str">
        <f t="shared" si="25"/>
        <v>#DIV/0!</v>
      </c>
    </row>
    <row r="110" ht="14.25" customHeight="1">
      <c r="A110" s="25"/>
      <c r="B110" s="24"/>
      <c r="C110" s="24"/>
      <c r="D110" s="24"/>
      <c r="E110" s="24"/>
      <c r="F110" s="24"/>
      <c r="G110" s="24"/>
      <c r="H110" s="18" t="str">
        <f t="shared" si="22"/>
        <v>#DIV/0!</v>
      </c>
      <c r="I110" s="18" t="str">
        <f t="shared" si="23"/>
        <v>#DIV/0!</v>
      </c>
      <c r="J110" s="24"/>
      <c r="K110" s="24"/>
      <c r="L110" s="24"/>
      <c r="M110" s="24"/>
      <c r="N110" s="18" t="str">
        <f t="shared" si="24"/>
        <v>#DIV/0!</v>
      </c>
      <c r="O110" s="21"/>
      <c r="P110" s="21"/>
      <c r="Q110" s="20" t="str">
        <f t="shared" si="25"/>
        <v>#DIV/0!</v>
      </c>
    </row>
    <row r="111" ht="14.25" customHeight="1">
      <c r="A111" s="25"/>
      <c r="B111" s="24"/>
      <c r="C111" s="24"/>
      <c r="D111" s="24"/>
      <c r="E111" s="24"/>
      <c r="F111" s="24"/>
      <c r="G111" s="24"/>
      <c r="H111" s="18" t="str">
        <f t="shared" si="22"/>
        <v>#DIV/0!</v>
      </c>
      <c r="I111" s="18" t="str">
        <f t="shared" si="23"/>
        <v>#DIV/0!</v>
      </c>
      <c r="J111" s="24"/>
      <c r="K111" s="24"/>
      <c r="L111" s="24"/>
      <c r="M111" s="24"/>
      <c r="N111" s="18" t="str">
        <f t="shared" si="24"/>
        <v>#DIV/0!</v>
      </c>
      <c r="O111" s="21"/>
      <c r="P111" s="21"/>
      <c r="Q111" s="20" t="str">
        <f t="shared" si="25"/>
        <v>#DIV/0!</v>
      </c>
    </row>
    <row r="112" ht="14.25" customHeight="1">
      <c r="A112" s="25"/>
      <c r="B112" s="24"/>
      <c r="C112" s="24"/>
      <c r="D112" s="24"/>
      <c r="E112" s="24"/>
      <c r="F112" s="24"/>
      <c r="G112" s="24"/>
      <c r="H112" s="18" t="str">
        <f t="shared" si="22"/>
        <v>#DIV/0!</v>
      </c>
      <c r="I112" s="18" t="str">
        <f t="shared" si="23"/>
        <v>#DIV/0!</v>
      </c>
      <c r="J112" s="24"/>
      <c r="K112" s="24"/>
      <c r="L112" s="24"/>
      <c r="M112" s="24"/>
      <c r="N112" s="18" t="str">
        <f t="shared" si="24"/>
        <v>#DIV/0!</v>
      </c>
      <c r="O112" s="21"/>
      <c r="P112" s="21"/>
      <c r="Q112" s="20" t="str">
        <f t="shared" si="25"/>
        <v>#DIV/0!</v>
      </c>
    </row>
    <row r="113" ht="14.25" customHeight="1">
      <c r="A113" s="25"/>
      <c r="B113" s="24"/>
      <c r="C113" s="24"/>
      <c r="D113" s="24"/>
      <c r="E113" s="24"/>
      <c r="F113" s="24"/>
      <c r="G113" s="24"/>
      <c r="H113" s="18" t="str">
        <f t="shared" si="22"/>
        <v>#DIV/0!</v>
      </c>
      <c r="I113" s="18" t="str">
        <f t="shared" si="23"/>
        <v>#DIV/0!</v>
      </c>
      <c r="J113" s="24"/>
      <c r="K113" s="24"/>
      <c r="L113" s="24"/>
      <c r="M113" s="24"/>
      <c r="N113" s="18" t="str">
        <f t="shared" si="24"/>
        <v>#DIV/0!</v>
      </c>
      <c r="O113" s="21"/>
      <c r="P113" s="21"/>
      <c r="Q113" s="20" t="str">
        <f t="shared" si="25"/>
        <v>#DIV/0!</v>
      </c>
    </row>
    <row r="114" ht="14.25" customHeight="1">
      <c r="A114" s="25"/>
      <c r="B114" s="24"/>
      <c r="C114" s="24"/>
      <c r="D114" s="24"/>
      <c r="E114" s="24"/>
      <c r="F114" s="24"/>
      <c r="G114" s="24"/>
      <c r="H114" s="18" t="str">
        <f t="shared" si="22"/>
        <v>#DIV/0!</v>
      </c>
      <c r="I114" s="18" t="str">
        <f t="shared" si="23"/>
        <v>#DIV/0!</v>
      </c>
      <c r="J114" s="24"/>
      <c r="K114" s="24"/>
      <c r="L114" s="24"/>
      <c r="M114" s="24"/>
      <c r="N114" s="18" t="str">
        <f t="shared" si="24"/>
        <v>#DIV/0!</v>
      </c>
      <c r="O114" s="21"/>
      <c r="P114" s="21"/>
      <c r="Q114" s="20" t="str">
        <f t="shared" si="25"/>
        <v>#DIV/0!</v>
      </c>
    </row>
    <row r="115" ht="14.25" customHeight="1">
      <c r="A115" s="25"/>
      <c r="B115" s="24"/>
      <c r="C115" s="24"/>
      <c r="D115" s="24"/>
      <c r="E115" s="24"/>
      <c r="F115" s="24"/>
      <c r="G115" s="24"/>
      <c r="H115" s="18" t="str">
        <f t="shared" si="22"/>
        <v>#DIV/0!</v>
      </c>
      <c r="I115" s="18" t="str">
        <f t="shared" si="23"/>
        <v>#DIV/0!</v>
      </c>
      <c r="J115" s="24"/>
      <c r="K115" s="24"/>
      <c r="L115" s="24"/>
      <c r="M115" s="24"/>
      <c r="N115" s="18" t="str">
        <f t="shared" si="24"/>
        <v>#DIV/0!</v>
      </c>
      <c r="O115" s="21"/>
      <c r="P115" s="21"/>
      <c r="Q115" s="20" t="str">
        <f t="shared" si="25"/>
        <v>#DIV/0!</v>
      </c>
    </row>
    <row r="116" ht="14.25" customHeight="1">
      <c r="A116" s="25"/>
      <c r="B116" s="24"/>
      <c r="C116" s="24"/>
      <c r="D116" s="24"/>
      <c r="E116" s="24"/>
      <c r="F116" s="24"/>
      <c r="G116" s="24"/>
      <c r="H116" s="18" t="str">
        <f t="shared" si="22"/>
        <v>#DIV/0!</v>
      </c>
      <c r="I116" s="18" t="str">
        <f t="shared" si="23"/>
        <v>#DIV/0!</v>
      </c>
      <c r="J116" s="24"/>
      <c r="K116" s="24"/>
      <c r="L116" s="24"/>
      <c r="M116" s="24"/>
      <c r="N116" s="18" t="str">
        <f t="shared" si="24"/>
        <v>#DIV/0!</v>
      </c>
      <c r="O116" s="21"/>
      <c r="P116" s="21"/>
      <c r="Q116" s="20" t="str">
        <f t="shared" si="25"/>
        <v>#DIV/0!</v>
      </c>
    </row>
    <row r="117" ht="14.25" customHeight="1">
      <c r="A117" s="9" t="s">
        <v>15</v>
      </c>
      <c r="B117" s="26">
        <f t="shared" ref="B117:G117" si="26">SUM(B99:B116)</f>
        <v>67</v>
      </c>
      <c r="C117" s="26">
        <f t="shared" si="26"/>
        <v>21</v>
      </c>
      <c r="D117" s="26">
        <f t="shared" si="26"/>
        <v>45</v>
      </c>
      <c r="E117" s="26">
        <f t="shared" si="26"/>
        <v>0</v>
      </c>
      <c r="F117" s="26">
        <f t="shared" si="26"/>
        <v>0</v>
      </c>
      <c r="G117" s="26">
        <f t="shared" si="26"/>
        <v>1</v>
      </c>
      <c r="H117" s="18">
        <f t="shared" si="22"/>
        <v>0.9850746269</v>
      </c>
      <c r="I117" s="18">
        <f t="shared" si="23"/>
        <v>0.9850746269</v>
      </c>
      <c r="J117" s="26">
        <f t="shared" ref="J117:M117" si="27">SUM(J99:J116)</f>
        <v>0</v>
      </c>
      <c r="K117" s="26">
        <f t="shared" si="27"/>
        <v>0</v>
      </c>
      <c r="L117" s="26">
        <f t="shared" si="27"/>
        <v>48</v>
      </c>
      <c r="M117" s="26">
        <f t="shared" si="27"/>
        <v>48</v>
      </c>
      <c r="N117" s="18">
        <f t="shared" si="24"/>
        <v>1</v>
      </c>
      <c r="O117" s="27">
        <f t="shared" ref="O117:P117" si="28">SUM(O99:O116)</f>
        <v>48</v>
      </c>
      <c r="P117" s="27">
        <f t="shared" si="28"/>
        <v>48</v>
      </c>
      <c r="Q117" s="20">
        <f t="shared" si="25"/>
        <v>1</v>
      </c>
    </row>
    <row r="118" ht="14.2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Q118" s="95"/>
    </row>
    <row r="119" ht="14.25" customHeight="1">
      <c r="A119" s="89" t="s">
        <v>27</v>
      </c>
      <c r="B119" s="30"/>
      <c r="C119" s="30"/>
      <c r="D119" s="30"/>
      <c r="E119" s="30"/>
      <c r="F119" s="30"/>
      <c r="G119" s="88"/>
      <c r="H119" s="30"/>
      <c r="I119" s="30"/>
      <c r="J119" s="30"/>
      <c r="K119" s="30"/>
      <c r="L119" s="30"/>
      <c r="M119" s="30"/>
      <c r="N119" s="30"/>
    </row>
    <row r="120" ht="14.25" customHeight="1">
      <c r="A120" s="90" t="s">
        <v>4</v>
      </c>
      <c r="B120" s="32" t="s">
        <v>16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</row>
    <row r="121" ht="14.25" customHeight="1">
      <c r="A121" s="93">
        <v>1.0</v>
      </c>
      <c r="B121" s="92" t="s">
        <v>1226</v>
      </c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</row>
    <row r="122" ht="14.25" customHeight="1">
      <c r="A122" s="93">
        <v>2.0</v>
      </c>
      <c r="B122" s="32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</row>
    <row r="123" ht="14.25" customHeight="1"/>
    <row r="124" ht="14.25" customHeight="1"/>
    <row r="125" ht="14.25" customHeight="1">
      <c r="A125" s="63" t="s">
        <v>20</v>
      </c>
      <c r="Q125" s="95"/>
    </row>
    <row r="126" ht="14.25" customHeight="1">
      <c r="Q126" s="95"/>
    </row>
    <row r="127" ht="14.25" customHeight="1">
      <c r="A127" s="3" t="s">
        <v>1218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Q127" s="95"/>
    </row>
    <row r="128" ht="14.25" customHeight="1">
      <c r="A128" s="96" t="s">
        <v>18</v>
      </c>
      <c r="O128" s="135" t="s">
        <v>3</v>
      </c>
      <c r="P128" s="33"/>
      <c r="Q128" s="34"/>
    </row>
    <row r="129" ht="14.25" customHeight="1">
      <c r="A129" s="9" t="s">
        <v>4</v>
      </c>
      <c r="B129" s="11" t="s">
        <v>5</v>
      </c>
      <c r="C129" s="11" t="s">
        <v>6</v>
      </c>
      <c r="D129" s="11">
        <v>4.0</v>
      </c>
      <c r="E129" s="11">
        <v>3.0</v>
      </c>
      <c r="F129" s="11">
        <v>2.0</v>
      </c>
      <c r="G129" s="45" t="s">
        <v>19</v>
      </c>
      <c r="H129" s="11" t="s">
        <v>8</v>
      </c>
      <c r="I129" s="11" t="s">
        <v>9</v>
      </c>
      <c r="J129" s="11" t="s">
        <v>10</v>
      </c>
      <c r="K129" s="11" t="s">
        <v>11</v>
      </c>
      <c r="L129" s="11" t="s">
        <v>12</v>
      </c>
      <c r="M129" s="11" t="s">
        <v>11</v>
      </c>
      <c r="N129" s="11" t="s">
        <v>13</v>
      </c>
      <c r="O129" s="140" t="s">
        <v>12</v>
      </c>
      <c r="P129" s="140" t="s">
        <v>11</v>
      </c>
      <c r="Q129" s="141" t="s">
        <v>14</v>
      </c>
    </row>
    <row r="130" ht="14.25" customHeight="1">
      <c r="A130" s="15" t="s">
        <v>429</v>
      </c>
      <c r="B130" s="16">
        <v>33.0</v>
      </c>
      <c r="C130" s="16">
        <v>16.0</v>
      </c>
      <c r="D130" s="16">
        <v>16.0</v>
      </c>
      <c r="E130" s="16">
        <v>1.0</v>
      </c>
      <c r="F130" s="17"/>
      <c r="G130" s="17"/>
      <c r="H130" s="18">
        <f t="shared" ref="H130:H148" si="29">(C130+D130+E130)/B130</f>
        <v>1</v>
      </c>
      <c r="I130" s="18">
        <f t="shared" ref="I130:I148" si="30">(C130+D130)/B130</f>
        <v>0.9696969697</v>
      </c>
      <c r="J130" s="23"/>
      <c r="K130" s="23"/>
      <c r="L130" s="16">
        <v>102.0</v>
      </c>
      <c r="M130" s="16">
        <v>102.0</v>
      </c>
      <c r="N130" s="18">
        <f t="shared" ref="N130:N148" si="31">M130/L130</f>
        <v>1</v>
      </c>
      <c r="O130" s="19">
        <v>102.0</v>
      </c>
      <c r="P130" s="19">
        <v>102.0</v>
      </c>
      <c r="Q130" s="20">
        <f t="shared" ref="Q130:Q148" si="32">P130/O130</f>
        <v>1</v>
      </c>
    </row>
    <row r="131" ht="14.25" customHeight="1">
      <c r="A131" s="15" t="s">
        <v>559</v>
      </c>
      <c r="B131" s="16">
        <v>34.0</v>
      </c>
      <c r="C131" s="17">
        <v>25.0</v>
      </c>
      <c r="D131" s="16">
        <v>9.0</v>
      </c>
      <c r="E131" s="16"/>
      <c r="F131" s="17"/>
      <c r="G131" s="17"/>
      <c r="H131" s="18">
        <f t="shared" si="29"/>
        <v>1</v>
      </c>
      <c r="I131" s="18">
        <f t="shared" si="30"/>
        <v>1</v>
      </c>
      <c r="J131" s="23"/>
      <c r="K131" s="23"/>
      <c r="L131" s="16">
        <v>102.0</v>
      </c>
      <c r="M131" s="16">
        <v>102.0</v>
      </c>
      <c r="N131" s="18">
        <f t="shared" si="31"/>
        <v>1</v>
      </c>
      <c r="O131" s="19">
        <v>102.0</v>
      </c>
      <c r="P131" s="19">
        <v>102.0</v>
      </c>
      <c r="Q131" s="20">
        <f t="shared" si="32"/>
        <v>1</v>
      </c>
    </row>
    <row r="132" ht="14.25" customHeight="1">
      <c r="A132" s="154"/>
      <c r="B132" s="16"/>
      <c r="C132" s="16"/>
      <c r="D132" s="16"/>
      <c r="E132" s="16"/>
      <c r="F132" s="17"/>
      <c r="G132" s="17"/>
      <c r="H132" s="18" t="str">
        <f t="shared" si="29"/>
        <v>#DIV/0!</v>
      </c>
      <c r="I132" s="18" t="str">
        <f t="shared" si="30"/>
        <v>#DIV/0!</v>
      </c>
      <c r="J132" s="23"/>
      <c r="K132" s="23"/>
      <c r="L132" s="16"/>
      <c r="M132" s="16"/>
      <c r="N132" s="18" t="str">
        <f t="shared" si="31"/>
        <v>#DIV/0!</v>
      </c>
      <c r="O132" s="19"/>
      <c r="P132" s="19"/>
      <c r="Q132" s="20" t="str">
        <f t="shared" si="32"/>
        <v>#DIV/0!</v>
      </c>
    </row>
    <row r="133" ht="14.25" customHeight="1">
      <c r="A133" s="15"/>
      <c r="B133" s="16"/>
      <c r="C133" s="17"/>
      <c r="D133" s="17"/>
      <c r="E133" s="17"/>
      <c r="F133" s="17"/>
      <c r="G133" s="17"/>
      <c r="H133" s="18" t="str">
        <f t="shared" si="29"/>
        <v>#DIV/0!</v>
      </c>
      <c r="I133" s="18" t="str">
        <f t="shared" si="30"/>
        <v>#DIV/0!</v>
      </c>
      <c r="J133" s="24"/>
      <c r="K133" s="24"/>
      <c r="L133" s="17"/>
      <c r="M133" s="17"/>
      <c r="N133" s="18" t="str">
        <f t="shared" si="31"/>
        <v>#DIV/0!</v>
      </c>
      <c r="O133" s="19"/>
      <c r="P133" s="19"/>
      <c r="Q133" s="20" t="str">
        <f t="shared" si="32"/>
        <v>#DIV/0!</v>
      </c>
    </row>
    <row r="134" ht="14.25" customHeight="1">
      <c r="A134" s="15"/>
      <c r="B134" s="16"/>
      <c r="C134" s="17"/>
      <c r="D134" s="17"/>
      <c r="E134" s="17"/>
      <c r="F134" s="17"/>
      <c r="G134" s="17"/>
      <c r="H134" s="18" t="str">
        <f t="shared" si="29"/>
        <v>#DIV/0!</v>
      </c>
      <c r="I134" s="18" t="str">
        <f t="shared" si="30"/>
        <v>#DIV/0!</v>
      </c>
      <c r="J134" s="24"/>
      <c r="K134" s="24"/>
      <c r="L134" s="17"/>
      <c r="M134" s="17"/>
      <c r="N134" s="18" t="str">
        <f t="shared" si="31"/>
        <v>#DIV/0!</v>
      </c>
      <c r="O134" s="19"/>
      <c r="P134" s="19"/>
      <c r="Q134" s="20" t="str">
        <f t="shared" si="32"/>
        <v>#DIV/0!</v>
      </c>
    </row>
    <row r="135" ht="14.25" customHeight="1">
      <c r="A135" s="15"/>
      <c r="B135" s="16"/>
      <c r="C135" s="17"/>
      <c r="D135" s="17"/>
      <c r="E135" s="17"/>
      <c r="F135" s="17"/>
      <c r="G135" s="17"/>
      <c r="H135" s="18" t="str">
        <f t="shared" si="29"/>
        <v>#DIV/0!</v>
      </c>
      <c r="I135" s="18" t="str">
        <f t="shared" si="30"/>
        <v>#DIV/0!</v>
      </c>
      <c r="J135" s="24"/>
      <c r="K135" s="24"/>
      <c r="L135" s="17"/>
      <c r="M135" s="17"/>
      <c r="N135" s="18" t="str">
        <f t="shared" si="31"/>
        <v>#DIV/0!</v>
      </c>
      <c r="O135" s="19"/>
      <c r="P135" s="19"/>
      <c r="Q135" s="20" t="str">
        <f t="shared" si="32"/>
        <v>#DIV/0!</v>
      </c>
    </row>
    <row r="136" ht="14.25" customHeight="1">
      <c r="A136" s="15"/>
      <c r="B136" s="17"/>
      <c r="C136" s="17"/>
      <c r="D136" s="17"/>
      <c r="E136" s="17"/>
      <c r="F136" s="17"/>
      <c r="G136" s="17"/>
      <c r="H136" s="18" t="str">
        <f t="shared" si="29"/>
        <v>#DIV/0!</v>
      </c>
      <c r="I136" s="18" t="str">
        <f t="shared" si="30"/>
        <v>#DIV/0!</v>
      </c>
      <c r="J136" s="24"/>
      <c r="K136" s="24"/>
      <c r="L136" s="17"/>
      <c r="M136" s="17"/>
      <c r="N136" s="18" t="str">
        <f t="shared" si="31"/>
        <v>#DIV/0!</v>
      </c>
      <c r="O136" s="19"/>
      <c r="P136" s="19"/>
      <c r="Q136" s="20" t="str">
        <f t="shared" si="32"/>
        <v>#DIV/0!</v>
      </c>
    </row>
    <row r="137" ht="14.25" customHeight="1">
      <c r="A137" s="15"/>
      <c r="B137" s="17"/>
      <c r="C137" s="17"/>
      <c r="D137" s="17"/>
      <c r="E137" s="17"/>
      <c r="F137" s="17"/>
      <c r="G137" s="17"/>
      <c r="H137" s="18" t="str">
        <f t="shared" si="29"/>
        <v>#DIV/0!</v>
      </c>
      <c r="I137" s="18" t="str">
        <f t="shared" si="30"/>
        <v>#DIV/0!</v>
      </c>
      <c r="J137" s="24"/>
      <c r="K137" s="24"/>
      <c r="L137" s="17"/>
      <c r="M137" s="17"/>
      <c r="N137" s="18" t="str">
        <f t="shared" si="31"/>
        <v>#DIV/0!</v>
      </c>
      <c r="O137" s="19"/>
      <c r="P137" s="19"/>
      <c r="Q137" s="20" t="str">
        <f t="shared" si="32"/>
        <v>#DIV/0!</v>
      </c>
    </row>
    <row r="138" ht="14.25" customHeight="1">
      <c r="A138" s="15"/>
      <c r="B138" s="17"/>
      <c r="C138" s="17"/>
      <c r="D138" s="17"/>
      <c r="E138" s="17"/>
      <c r="F138" s="17"/>
      <c r="G138" s="17"/>
      <c r="H138" s="18" t="str">
        <f t="shared" si="29"/>
        <v>#DIV/0!</v>
      </c>
      <c r="I138" s="18" t="str">
        <f t="shared" si="30"/>
        <v>#DIV/0!</v>
      </c>
      <c r="J138" s="24"/>
      <c r="K138" s="24"/>
      <c r="L138" s="17"/>
      <c r="M138" s="17"/>
      <c r="N138" s="18" t="str">
        <f t="shared" si="31"/>
        <v>#DIV/0!</v>
      </c>
      <c r="O138" s="19"/>
      <c r="P138" s="19"/>
      <c r="Q138" s="20" t="str">
        <f t="shared" si="32"/>
        <v>#DIV/0!</v>
      </c>
    </row>
    <row r="139" ht="14.25" customHeight="1">
      <c r="A139" s="15"/>
      <c r="B139" s="17"/>
      <c r="C139" s="17"/>
      <c r="D139" s="17"/>
      <c r="E139" s="17"/>
      <c r="F139" s="17"/>
      <c r="G139" s="17"/>
      <c r="H139" s="18" t="str">
        <f t="shared" si="29"/>
        <v>#DIV/0!</v>
      </c>
      <c r="I139" s="18" t="str">
        <f t="shared" si="30"/>
        <v>#DIV/0!</v>
      </c>
      <c r="J139" s="24"/>
      <c r="K139" s="24"/>
      <c r="L139" s="17"/>
      <c r="M139" s="17"/>
      <c r="N139" s="18" t="str">
        <f t="shared" si="31"/>
        <v>#DIV/0!</v>
      </c>
      <c r="O139" s="19"/>
      <c r="P139" s="19"/>
      <c r="Q139" s="20" t="str">
        <f t="shared" si="32"/>
        <v>#DIV/0!</v>
      </c>
    </row>
    <row r="140" ht="14.25" customHeight="1">
      <c r="A140" s="15"/>
      <c r="B140" s="17"/>
      <c r="C140" s="17"/>
      <c r="D140" s="17"/>
      <c r="E140" s="17"/>
      <c r="F140" s="24"/>
      <c r="G140" s="24"/>
      <c r="H140" s="18" t="str">
        <f t="shared" si="29"/>
        <v>#DIV/0!</v>
      </c>
      <c r="I140" s="18" t="str">
        <f t="shared" si="30"/>
        <v>#DIV/0!</v>
      </c>
      <c r="J140" s="24"/>
      <c r="K140" s="24"/>
      <c r="L140" s="17"/>
      <c r="M140" s="17"/>
      <c r="N140" s="18" t="str">
        <f t="shared" si="31"/>
        <v>#DIV/0!</v>
      </c>
      <c r="O140" s="19"/>
      <c r="P140" s="19"/>
      <c r="Q140" s="20" t="str">
        <f t="shared" si="32"/>
        <v>#DIV/0!</v>
      </c>
    </row>
    <row r="141" ht="14.25" customHeight="1">
      <c r="A141" s="25"/>
      <c r="B141" s="24"/>
      <c r="C141" s="24"/>
      <c r="D141" s="24"/>
      <c r="E141" s="24"/>
      <c r="F141" s="24"/>
      <c r="G141" s="24"/>
      <c r="H141" s="18" t="str">
        <f t="shared" si="29"/>
        <v>#DIV/0!</v>
      </c>
      <c r="I141" s="18" t="str">
        <f t="shared" si="30"/>
        <v>#DIV/0!</v>
      </c>
      <c r="J141" s="24"/>
      <c r="K141" s="24"/>
      <c r="L141" s="24"/>
      <c r="M141" s="24"/>
      <c r="N141" s="18" t="str">
        <f t="shared" si="31"/>
        <v>#DIV/0!</v>
      </c>
      <c r="O141" s="21"/>
      <c r="P141" s="21"/>
      <c r="Q141" s="20" t="str">
        <f t="shared" si="32"/>
        <v>#DIV/0!</v>
      </c>
    </row>
    <row r="142" ht="14.25" customHeight="1">
      <c r="A142" s="25"/>
      <c r="B142" s="24"/>
      <c r="C142" s="24"/>
      <c r="D142" s="24"/>
      <c r="E142" s="24"/>
      <c r="F142" s="24"/>
      <c r="G142" s="24"/>
      <c r="H142" s="18" t="str">
        <f t="shared" si="29"/>
        <v>#DIV/0!</v>
      </c>
      <c r="I142" s="18" t="str">
        <f t="shared" si="30"/>
        <v>#DIV/0!</v>
      </c>
      <c r="J142" s="24"/>
      <c r="K142" s="24"/>
      <c r="L142" s="24"/>
      <c r="M142" s="24"/>
      <c r="N142" s="18" t="str">
        <f t="shared" si="31"/>
        <v>#DIV/0!</v>
      </c>
      <c r="O142" s="21"/>
      <c r="P142" s="21"/>
      <c r="Q142" s="20" t="str">
        <f t="shared" si="32"/>
        <v>#DIV/0!</v>
      </c>
    </row>
    <row r="143" ht="14.25" customHeight="1">
      <c r="A143" s="25"/>
      <c r="B143" s="24"/>
      <c r="C143" s="24"/>
      <c r="D143" s="24"/>
      <c r="E143" s="24"/>
      <c r="F143" s="24"/>
      <c r="G143" s="24"/>
      <c r="H143" s="18" t="str">
        <f t="shared" si="29"/>
        <v>#DIV/0!</v>
      </c>
      <c r="I143" s="18" t="str">
        <f t="shared" si="30"/>
        <v>#DIV/0!</v>
      </c>
      <c r="J143" s="24"/>
      <c r="K143" s="24"/>
      <c r="L143" s="24"/>
      <c r="M143" s="24"/>
      <c r="N143" s="18" t="str">
        <f t="shared" si="31"/>
        <v>#DIV/0!</v>
      </c>
      <c r="O143" s="21"/>
      <c r="P143" s="21"/>
      <c r="Q143" s="20" t="str">
        <f t="shared" si="32"/>
        <v>#DIV/0!</v>
      </c>
    </row>
    <row r="144" ht="14.25" customHeight="1">
      <c r="A144" s="25"/>
      <c r="B144" s="24"/>
      <c r="C144" s="24"/>
      <c r="D144" s="24"/>
      <c r="E144" s="24"/>
      <c r="F144" s="24"/>
      <c r="G144" s="24"/>
      <c r="H144" s="18" t="str">
        <f t="shared" si="29"/>
        <v>#DIV/0!</v>
      </c>
      <c r="I144" s="18" t="str">
        <f t="shared" si="30"/>
        <v>#DIV/0!</v>
      </c>
      <c r="J144" s="24"/>
      <c r="K144" s="24"/>
      <c r="L144" s="24"/>
      <c r="M144" s="24"/>
      <c r="N144" s="18" t="str">
        <f t="shared" si="31"/>
        <v>#DIV/0!</v>
      </c>
      <c r="O144" s="21"/>
      <c r="P144" s="21"/>
      <c r="Q144" s="20" t="str">
        <f t="shared" si="32"/>
        <v>#DIV/0!</v>
      </c>
    </row>
    <row r="145" ht="14.25" customHeight="1">
      <c r="A145" s="25"/>
      <c r="B145" s="24"/>
      <c r="C145" s="24"/>
      <c r="D145" s="24"/>
      <c r="E145" s="24"/>
      <c r="F145" s="24"/>
      <c r="G145" s="24"/>
      <c r="H145" s="18" t="str">
        <f t="shared" si="29"/>
        <v>#DIV/0!</v>
      </c>
      <c r="I145" s="18" t="str">
        <f t="shared" si="30"/>
        <v>#DIV/0!</v>
      </c>
      <c r="J145" s="24"/>
      <c r="K145" s="24"/>
      <c r="L145" s="24"/>
      <c r="M145" s="24"/>
      <c r="N145" s="18" t="str">
        <f t="shared" si="31"/>
        <v>#DIV/0!</v>
      </c>
      <c r="O145" s="21"/>
      <c r="P145" s="21"/>
      <c r="Q145" s="20" t="str">
        <f t="shared" si="32"/>
        <v>#DIV/0!</v>
      </c>
    </row>
    <row r="146" ht="14.25" customHeight="1">
      <c r="A146" s="25"/>
      <c r="B146" s="24"/>
      <c r="C146" s="24"/>
      <c r="D146" s="24"/>
      <c r="E146" s="24"/>
      <c r="F146" s="24"/>
      <c r="G146" s="24"/>
      <c r="H146" s="18" t="str">
        <f t="shared" si="29"/>
        <v>#DIV/0!</v>
      </c>
      <c r="I146" s="18" t="str">
        <f t="shared" si="30"/>
        <v>#DIV/0!</v>
      </c>
      <c r="J146" s="24"/>
      <c r="K146" s="24"/>
      <c r="L146" s="24"/>
      <c r="M146" s="24"/>
      <c r="N146" s="18" t="str">
        <f t="shared" si="31"/>
        <v>#DIV/0!</v>
      </c>
      <c r="O146" s="21"/>
      <c r="P146" s="21"/>
      <c r="Q146" s="20" t="str">
        <f t="shared" si="32"/>
        <v>#DIV/0!</v>
      </c>
    </row>
    <row r="147" ht="14.25" customHeight="1">
      <c r="A147" s="25"/>
      <c r="B147" s="24"/>
      <c r="C147" s="24"/>
      <c r="D147" s="24"/>
      <c r="E147" s="24"/>
      <c r="F147" s="24"/>
      <c r="G147" s="24"/>
      <c r="H147" s="18" t="str">
        <f t="shared" si="29"/>
        <v>#DIV/0!</v>
      </c>
      <c r="I147" s="18" t="str">
        <f t="shared" si="30"/>
        <v>#DIV/0!</v>
      </c>
      <c r="J147" s="24"/>
      <c r="K147" s="24"/>
      <c r="L147" s="24"/>
      <c r="M147" s="24"/>
      <c r="N147" s="18" t="str">
        <f t="shared" si="31"/>
        <v>#DIV/0!</v>
      </c>
      <c r="O147" s="21"/>
      <c r="P147" s="21"/>
      <c r="Q147" s="20" t="str">
        <f t="shared" si="32"/>
        <v>#DIV/0!</v>
      </c>
    </row>
    <row r="148" ht="14.25" customHeight="1">
      <c r="A148" s="9" t="s">
        <v>15</v>
      </c>
      <c r="B148" s="26">
        <f t="shared" ref="B148:G148" si="33">SUM(B130:B147)</f>
        <v>67</v>
      </c>
      <c r="C148" s="26">
        <f t="shared" si="33"/>
        <v>41</v>
      </c>
      <c r="D148" s="26">
        <f t="shared" si="33"/>
        <v>25</v>
      </c>
      <c r="E148" s="26">
        <f t="shared" si="33"/>
        <v>1</v>
      </c>
      <c r="F148" s="26">
        <f t="shared" si="33"/>
        <v>0</v>
      </c>
      <c r="G148" s="26">
        <f t="shared" si="33"/>
        <v>0</v>
      </c>
      <c r="H148" s="18">
        <f t="shared" si="29"/>
        <v>1</v>
      </c>
      <c r="I148" s="18">
        <f t="shared" si="30"/>
        <v>0.9850746269</v>
      </c>
      <c r="J148" s="26">
        <f t="shared" ref="J148:M148" si="34">SUM(J130:J147)</f>
        <v>0</v>
      </c>
      <c r="K148" s="26">
        <f t="shared" si="34"/>
        <v>0</v>
      </c>
      <c r="L148" s="26">
        <f t="shared" si="34"/>
        <v>204</v>
      </c>
      <c r="M148" s="26">
        <f t="shared" si="34"/>
        <v>204</v>
      </c>
      <c r="N148" s="18">
        <f t="shared" si="31"/>
        <v>1</v>
      </c>
      <c r="O148" s="27">
        <f t="shared" ref="O148:P148" si="35">SUM(O130:O147)</f>
        <v>204</v>
      </c>
      <c r="P148" s="27">
        <f t="shared" si="35"/>
        <v>204</v>
      </c>
      <c r="Q148" s="20">
        <f t="shared" si="32"/>
        <v>1</v>
      </c>
    </row>
    <row r="149" ht="14.2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Q149" s="95"/>
    </row>
    <row r="150" ht="14.25" customHeight="1">
      <c r="A150" s="89" t="s">
        <v>27</v>
      </c>
      <c r="B150" s="30"/>
      <c r="C150" s="30"/>
      <c r="D150" s="30"/>
      <c r="E150" s="30"/>
      <c r="F150" s="30"/>
      <c r="G150" s="88"/>
      <c r="H150" s="30"/>
      <c r="I150" s="30"/>
      <c r="J150" s="30"/>
      <c r="K150" s="30"/>
      <c r="L150" s="30"/>
      <c r="M150" s="30"/>
      <c r="N150" s="30"/>
    </row>
    <row r="151" ht="14.25" customHeight="1">
      <c r="A151" s="90" t="s">
        <v>4</v>
      </c>
      <c r="B151" s="32" t="s">
        <v>16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4"/>
    </row>
    <row r="152" ht="14.25" customHeight="1">
      <c r="A152" s="93">
        <v>1.0</v>
      </c>
      <c r="B152" s="32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4"/>
    </row>
    <row r="153" ht="14.25" customHeight="1">
      <c r="A153" s="93">
        <v>2.0</v>
      </c>
      <c r="B153" s="32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4"/>
    </row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</sheetData>
  <mergeCells count="30">
    <mergeCell ref="A3:N3"/>
    <mergeCell ref="A4:N4"/>
    <mergeCell ref="O4:Q4"/>
    <mergeCell ref="B27:N27"/>
    <mergeCell ref="B28:N28"/>
    <mergeCell ref="B29:N29"/>
    <mergeCell ref="A34:N34"/>
    <mergeCell ref="A35:N35"/>
    <mergeCell ref="O35:Q35"/>
    <mergeCell ref="B58:N58"/>
    <mergeCell ref="B59:N59"/>
    <mergeCell ref="B60:N60"/>
    <mergeCell ref="A65:N65"/>
    <mergeCell ref="O66:Q66"/>
    <mergeCell ref="A66:N66"/>
    <mergeCell ref="B89:N89"/>
    <mergeCell ref="B90:N90"/>
    <mergeCell ref="B91:N91"/>
    <mergeCell ref="A96:N96"/>
    <mergeCell ref="A97:N97"/>
    <mergeCell ref="O97:Q97"/>
    <mergeCell ref="B152:N152"/>
    <mergeCell ref="B153:N153"/>
    <mergeCell ref="B120:N120"/>
    <mergeCell ref="B121:N121"/>
    <mergeCell ref="B122:N122"/>
    <mergeCell ref="A127:N127"/>
    <mergeCell ref="A128:N128"/>
    <mergeCell ref="O128:Q128"/>
    <mergeCell ref="B151:N151"/>
  </mergeCells>
  <printOptions/>
  <pageMargins bottom="0.75" footer="0.0" header="0.0" left="0.7" right="0.7" top="0.75"/>
  <pageSetup paperSize="9" orientation="portrait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1218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1227</v>
      </c>
      <c r="B6" s="16">
        <v>29.0</v>
      </c>
      <c r="C6" s="16">
        <v>25.0</v>
      </c>
      <c r="D6" s="16">
        <v>4.0</v>
      </c>
      <c r="E6" s="23"/>
      <c r="F6" s="24"/>
      <c r="G6" s="24"/>
      <c r="H6" s="18">
        <f t="shared" ref="H6:H24" si="1">(C6+D6+E6)/B6</f>
        <v>1</v>
      </c>
      <c r="I6" s="18">
        <f t="shared" ref="I6:I24" si="2">(C6+D6)/B6</f>
        <v>1</v>
      </c>
      <c r="J6" s="23"/>
      <c r="K6" s="23"/>
      <c r="L6" s="16">
        <v>24.0</v>
      </c>
      <c r="M6" s="16">
        <v>24.0</v>
      </c>
      <c r="N6" s="18">
        <f t="shared" ref="N6:N24" si="3">M6/L6</f>
        <v>1</v>
      </c>
      <c r="O6" s="19">
        <v>24.0</v>
      </c>
      <c r="P6" s="19">
        <v>24.0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1228</v>
      </c>
      <c r="B7" s="16">
        <v>27.0</v>
      </c>
      <c r="C7" s="17">
        <v>26.0</v>
      </c>
      <c r="D7" s="16">
        <v>1.0</v>
      </c>
      <c r="E7" s="23"/>
      <c r="F7" s="24"/>
      <c r="G7" s="24"/>
      <c r="H7" s="18">
        <f t="shared" si="1"/>
        <v>1</v>
      </c>
      <c r="I7" s="18">
        <f t="shared" si="2"/>
        <v>1</v>
      </c>
      <c r="J7" s="23"/>
      <c r="K7" s="23"/>
      <c r="L7" s="16">
        <v>24.0</v>
      </c>
      <c r="M7" s="16">
        <v>24.0</v>
      </c>
      <c r="N7" s="18">
        <f t="shared" si="3"/>
        <v>1</v>
      </c>
      <c r="O7" s="19">
        <v>24.0</v>
      </c>
      <c r="P7" s="19">
        <v>24.0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230</v>
      </c>
      <c r="B8" s="16">
        <v>24.0</v>
      </c>
      <c r="C8" s="16">
        <v>17.0</v>
      </c>
      <c r="D8" s="16">
        <v>7.0</v>
      </c>
      <c r="E8" s="23"/>
      <c r="F8" s="24"/>
      <c r="G8" s="24"/>
      <c r="H8" s="18">
        <f t="shared" si="1"/>
        <v>1</v>
      </c>
      <c r="I8" s="18">
        <f t="shared" si="2"/>
        <v>1</v>
      </c>
      <c r="J8" s="23"/>
      <c r="K8" s="23"/>
      <c r="L8" s="16">
        <v>19.0</v>
      </c>
      <c r="M8" s="16">
        <v>19.0</v>
      </c>
      <c r="N8" s="18">
        <f t="shared" si="3"/>
        <v>1</v>
      </c>
      <c r="O8" s="19">
        <v>19.0</v>
      </c>
      <c r="P8" s="19">
        <v>19.0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293</v>
      </c>
      <c r="B9" s="17">
        <v>26.0</v>
      </c>
      <c r="C9" s="17">
        <v>21.0</v>
      </c>
      <c r="D9" s="17">
        <v>5.0</v>
      </c>
      <c r="E9" s="24"/>
      <c r="F9" s="24"/>
      <c r="G9" s="24"/>
      <c r="H9" s="18">
        <f t="shared" si="1"/>
        <v>1</v>
      </c>
      <c r="I9" s="18">
        <f t="shared" si="2"/>
        <v>1</v>
      </c>
      <c r="J9" s="24"/>
      <c r="K9" s="24"/>
      <c r="L9" s="17">
        <v>18.0</v>
      </c>
      <c r="M9" s="17">
        <v>18.0</v>
      </c>
      <c r="N9" s="18">
        <f t="shared" si="3"/>
        <v>1</v>
      </c>
      <c r="O9" s="19">
        <v>18.0</v>
      </c>
      <c r="P9" s="19">
        <v>18.0</v>
      </c>
      <c r="Q9" s="20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231</v>
      </c>
      <c r="B10" s="17">
        <v>24.0</v>
      </c>
      <c r="C10" s="17">
        <v>11.0</v>
      </c>
      <c r="D10" s="17">
        <v>12.0</v>
      </c>
      <c r="E10" s="17">
        <v>1.0</v>
      </c>
      <c r="F10" s="24"/>
      <c r="G10" s="24"/>
      <c r="H10" s="18">
        <f t="shared" si="1"/>
        <v>1</v>
      </c>
      <c r="I10" s="18">
        <f t="shared" si="2"/>
        <v>0.9583333333</v>
      </c>
      <c r="J10" s="24"/>
      <c r="K10" s="24"/>
      <c r="L10" s="17">
        <v>17.0</v>
      </c>
      <c r="M10" s="17">
        <v>17.0</v>
      </c>
      <c r="N10" s="18">
        <f t="shared" si="3"/>
        <v>1</v>
      </c>
      <c r="O10" s="19">
        <v>17.0</v>
      </c>
      <c r="P10" s="19">
        <v>17.0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80</v>
      </c>
      <c r="B11" s="17">
        <v>28.0</v>
      </c>
      <c r="C11" s="17">
        <v>21.0</v>
      </c>
      <c r="D11" s="17">
        <v>7.0</v>
      </c>
      <c r="E11" s="24"/>
      <c r="F11" s="24"/>
      <c r="G11" s="24"/>
      <c r="H11" s="18">
        <f t="shared" si="1"/>
        <v>1</v>
      </c>
      <c r="I11" s="18">
        <f t="shared" si="2"/>
        <v>1</v>
      </c>
      <c r="J11" s="24"/>
      <c r="K11" s="24"/>
      <c r="L11" s="17">
        <v>18.0</v>
      </c>
      <c r="M11" s="17">
        <v>18.0</v>
      </c>
      <c r="N11" s="18">
        <f t="shared" si="3"/>
        <v>1</v>
      </c>
      <c r="O11" s="19">
        <v>18.0</v>
      </c>
      <c r="P11" s="19">
        <v>18.0</v>
      </c>
      <c r="Q11" s="20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793</v>
      </c>
      <c r="B12" s="17">
        <v>26.0</v>
      </c>
      <c r="C12" s="17">
        <v>13.0</v>
      </c>
      <c r="D12" s="17">
        <v>10.0</v>
      </c>
      <c r="E12" s="17">
        <v>3.0</v>
      </c>
      <c r="F12" s="24"/>
      <c r="G12" s="24"/>
      <c r="H12" s="18">
        <f t="shared" si="1"/>
        <v>1</v>
      </c>
      <c r="I12" s="18">
        <f t="shared" si="2"/>
        <v>0.8846153846</v>
      </c>
      <c r="J12" s="24"/>
      <c r="K12" s="24"/>
      <c r="L12" s="17">
        <v>17.0</v>
      </c>
      <c r="M12" s="17">
        <v>17.0</v>
      </c>
      <c r="N12" s="18">
        <f t="shared" si="3"/>
        <v>1</v>
      </c>
      <c r="O12" s="19">
        <v>17.0</v>
      </c>
      <c r="P12" s="19">
        <v>17.0</v>
      </c>
      <c r="Q12" s="20">
        <f t="shared" si="4"/>
        <v>1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837</v>
      </c>
      <c r="B13" s="17">
        <v>26.0</v>
      </c>
      <c r="C13" s="17">
        <v>7.0</v>
      </c>
      <c r="D13" s="17">
        <v>16.0</v>
      </c>
      <c r="E13" s="17">
        <v>3.0</v>
      </c>
      <c r="F13" s="24"/>
      <c r="G13" s="24"/>
      <c r="H13" s="18">
        <f t="shared" si="1"/>
        <v>1</v>
      </c>
      <c r="I13" s="18">
        <f t="shared" si="2"/>
        <v>0.8846153846</v>
      </c>
      <c r="J13" s="24"/>
      <c r="K13" s="24"/>
      <c r="L13" s="17">
        <v>15.0</v>
      </c>
      <c r="M13" s="17">
        <v>15.0</v>
      </c>
      <c r="N13" s="18">
        <f t="shared" si="3"/>
        <v>1</v>
      </c>
      <c r="O13" s="19">
        <v>15.0</v>
      </c>
      <c r="P13" s="19">
        <v>15.0</v>
      </c>
      <c r="Q13" s="20">
        <f t="shared" si="4"/>
        <v>1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232</v>
      </c>
      <c r="B14" s="17">
        <v>29.0</v>
      </c>
      <c r="C14" s="17">
        <v>15.0</v>
      </c>
      <c r="D14" s="17">
        <v>12.0</v>
      </c>
      <c r="E14" s="17">
        <v>2.0</v>
      </c>
      <c r="F14" s="24"/>
      <c r="G14" s="24"/>
      <c r="H14" s="18">
        <f t="shared" si="1"/>
        <v>1</v>
      </c>
      <c r="I14" s="18">
        <f t="shared" si="2"/>
        <v>0.9310344828</v>
      </c>
      <c r="J14" s="24"/>
      <c r="K14" s="24"/>
      <c r="L14" s="17">
        <v>14.0</v>
      </c>
      <c r="M14" s="17">
        <v>14.0</v>
      </c>
      <c r="N14" s="18">
        <f t="shared" si="3"/>
        <v>1</v>
      </c>
      <c r="O14" s="19">
        <v>14.0</v>
      </c>
      <c r="P14" s="19">
        <v>14.0</v>
      </c>
      <c r="Q14" s="20">
        <f t="shared" si="4"/>
        <v>1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443</v>
      </c>
      <c r="B15" s="17">
        <v>22.0</v>
      </c>
      <c r="C15" s="17">
        <v>9.0</v>
      </c>
      <c r="D15" s="17">
        <v>12.0</v>
      </c>
      <c r="E15" s="17">
        <v>1.0</v>
      </c>
      <c r="F15" s="24"/>
      <c r="G15" s="24"/>
      <c r="H15" s="18">
        <f t="shared" si="1"/>
        <v>1</v>
      </c>
      <c r="I15" s="18">
        <f t="shared" si="2"/>
        <v>0.9545454545</v>
      </c>
      <c r="J15" s="24"/>
      <c r="K15" s="24"/>
      <c r="L15" s="17">
        <v>13.0</v>
      </c>
      <c r="M15" s="17">
        <v>13.0</v>
      </c>
      <c r="N15" s="18">
        <f t="shared" si="3"/>
        <v>1</v>
      </c>
      <c r="O15" s="19">
        <v>13.0</v>
      </c>
      <c r="P15" s="19">
        <v>13.0</v>
      </c>
      <c r="Q15" s="20">
        <f t="shared" si="4"/>
        <v>1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448</v>
      </c>
      <c r="B16" s="17">
        <v>21.0</v>
      </c>
      <c r="C16" s="17">
        <v>11.0</v>
      </c>
      <c r="D16" s="17">
        <v>10.0</v>
      </c>
      <c r="E16" s="24"/>
      <c r="F16" s="24"/>
      <c r="G16" s="24"/>
      <c r="H16" s="18">
        <f t="shared" si="1"/>
        <v>1</v>
      </c>
      <c r="I16" s="18">
        <f t="shared" si="2"/>
        <v>1</v>
      </c>
      <c r="J16" s="24"/>
      <c r="K16" s="24"/>
      <c r="L16" s="17">
        <v>14.0</v>
      </c>
      <c r="M16" s="17">
        <v>14.0</v>
      </c>
      <c r="N16" s="18">
        <f t="shared" si="3"/>
        <v>1</v>
      </c>
      <c r="O16" s="19">
        <v>14.0</v>
      </c>
      <c r="P16" s="19">
        <v>14.0</v>
      </c>
      <c r="Q16" s="20">
        <f t="shared" si="4"/>
        <v>1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15" t="s">
        <v>445</v>
      </c>
      <c r="B17" s="17">
        <v>29.0</v>
      </c>
      <c r="C17" s="17">
        <v>13.0</v>
      </c>
      <c r="D17" s="17">
        <v>15.0</v>
      </c>
      <c r="E17" s="17">
        <v>1.0</v>
      </c>
      <c r="F17" s="24"/>
      <c r="G17" s="24"/>
      <c r="H17" s="18">
        <f t="shared" si="1"/>
        <v>1</v>
      </c>
      <c r="I17" s="18">
        <f t="shared" si="2"/>
        <v>0.9655172414</v>
      </c>
      <c r="J17" s="24"/>
      <c r="K17" s="24"/>
      <c r="L17" s="17">
        <v>13.0</v>
      </c>
      <c r="M17" s="17">
        <v>13.0</v>
      </c>
      <c r="N17" s="18">
        <f t="shared" si="3"/>
        <v>1</v>
      </c>
      <c r="O17" s="19">
        <v>13.0</v>
      </c>
      <c r="P17" s="19">
        <v>13.0</v>
      </c>
      <c r="Q17" s="20">
        <f t="shared" si="4"/>
        <v>1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311</v>
      </c>
      <c r="C24" s="26">
        <f t="shared" si="5"/>
        <v>189</v>
      </c>
      <c r="D24" s="26">
        <f t="shared" si="5"/>
        <v>111</v>
      </c>
      <c r="E24" s="26">
        <f t="shared" si="5"/>
        <v>11</v>
      </c>
      <c r="F24" s="26">
        <f t="shared" si="5"/>
        <v>0</v>
      </c>
      <c r="G24" s="26">
        <f t="shared" si="5"/>
        <v>0</v>
      </c>
      <c r="H24" s="18">
        <f t="shared" si="1"/>
        <v>1</v>
      </c>
      <c r="I24" s="18">
        <f t="shared" si="2"/>
        <v>0.9646302251</v>
      </c>
      <c r="J24" s="26">
        <f t="shared" ref="J24:M24" si="6">SUM(J6:J23)</f>
        <v>0</v>
      </c>
      <c r="K24" s="26">
        <f t="shared" si="6"/>
        <v>0</v>
      </c>
      <c r="L24" s="26">
        <f t="shared" si="6"/>
        <v>206</v>
      </c>
      <c r="M24" s="26">
        <f t="shared" si="6"/>
        <v>206</v>
      </c>
      <c r="N24" s="18">
        <f t="shared" si="3"/>
        <v>1</v>
      </c>
      <c r="O24" s="27">
        <f t="shared" ref="O24:P24" si="7">SUM(O6:O23)</f>
        <v>206</v>
      </c>
      <c r="P24" s="27">
        <f t="shared" si="7"/>
        <v>206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3">
        <v>1.0</v>
      </c>
      <c r="B28" s="3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>
        <v>2.0</v>
      </c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/>
    <row r="31" ht="14.25" customHeight="1"/>
    <row r="32" ht="14.25" customHeight="1">
      <c r="A32" s="63" t="s">
        <v>20</v>
      </c>
      <c r="Q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Q33" s="95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3" t="s">
        <v>1218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Q34" s="95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35" t="s">
        <v>30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35" t="s">
        <v>3</v>
      </c>
      <c r="P35" s="33"/>
      <c r="Q35" s="34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9" t="s">
        <v>4</v>
      </c>
      <c r="B36" s="11" t="s">
        <v>5</v>
      </c>
      <c r="C36" s="11" t="s">
        <v>6</v>
      </c>
      <c r="D36" s="11">
        <v>4.0</v>
      </c>
      <c r="E36" s="11">
        <v>3.0</v>
      </c>
      <c r="F36" s="11">
        <v>2.0</v>
      </c>
      <c r="G36" s="11" t="s">
        <v>7</v>
      </c>
      <c r="H36" s="11" t="s">
        <v>8</v>
      </c>
      <c r="I36" s="11" t="s">
        <v>9</v>
      </c>
      <c r="J36" s="11" t="s">
        <v>10</v>
      </c>
      <c r="K36" s="11" t="s">
        <v>11</v>
      </c>
      <c r="L36" s="11" t="s">
        <v>12</v>
      </c>
      <c r="M36" s="11" t="s">
        <v>11</v>
      </c>
      <c r="N36" s="11" t="s">
        <v>13</v>
      </c>
      <c r="O36" s="140" t="s">
        <v>12</v>
      </c>
      <c r="P36" s="140" t="s">
        <v>11</v>
      </c>
      <c r="Q36" s="141" t="s">
        <v>14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" t="s">
        <v>1227</v>
      </c>
      <c r="B37" s="16">
        <v>29.0</v>
      </c>
      <c r="C37" s="16">
        <v>16.0</v>
      </c>
      <c r="D37" s="16">
        <v>12.0</v>
      </c>
      <c r="E37" s="16"/>
      <c r="F37" s="24"/>
      <c r="G37" s="17">
        <v>1.0</v>
      </c>
      <c r="H37" s="18">
        <f t="shared" ref="H37:H55" si="8">(C37+D37+E37)/B37</f>
        <v>0.9655172414</v>
      </c>
      <c r="I37" s="18">
        <f t="shared" ref="I37:I55" si="9">(C37+D37)/B37</f>
        <v>0.9655172414</v>
      </c>
      <c r="J37" s="23"/>
      <c r="K37" s="23"/>
      <c r="L37" s="16">
        <v>23.0</v>
      </c>
      <c r="M37" s="16">
        <v>23.0</v>
      </c>
      <c r="N37" s="18">
        <f t="shared" ref="N37:N55" si="10">M37/L37</f>
        <v>1</v>
      </c>
      <c r="O37" s="19">
        <v>23.0</v>
      </c>
      <c r="P37" s="19">
        <v>23.0</v>
      </c>
      <c r="Q37" s="20">
        <f t="shared" ref="Q37:Q55" si="11">P37/O37</f>
        <v>1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15" t="s">
        <v>1228</v>
      </c>
      <c r="B38" s="16">
        <v>27.0</v>
      </c>
      <c r="C38" s="17">
        <v>21.0</v>
      </c>
      <c r="D38" s="16">
        <v>6.0</v>
      </c>
      <c r="E38" s="16"/>
      <c r="F38" s="24"/>
      <c r="G38" s="24"/>
      <c r="H38" s="18">
        <f t="shared" si="8"/>
        <v>1</v>
      </c>
      <c r="I38" s="18">
        <f t="shared" si="9"/>
        <v>1</v>
      </c>
      <c r="J38" s="23"/>
      <c r="K38" s="23"/>
      <c r="L38" s="16">
        <v>24.0</v>
      </c>
      <c r="M38" s="16">
        <v>24.0</v>
      </c>
      <c r="N38" s="18">
        <f t="shared" si="10"/>
        <v>1</v>
      </c>
      <c r="O38" s="19">
        <v>24.0</v>
      </c>
      <c r="P38" s="19">
        <v>24.0</v>
      </c>
      <c r="Q38" s="20">
        <f t="shared" si="11"/>
        <v>1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4" t="s">
        <v>230</v>
      </c>
      <c r="B39" s="16">
        <v>24.0</v>
      </c>
      <c r="C39" s="16">
        <v>22.0</v>
      </c>
      <c r="D39" s="16">
        <v>2.0</v>
      </c>
      <c r="E39" s="16"/>
      <c r="F39" s="24"/>
      <c r="G39" s="24"/>
      <c r="H39" s="18">
        <f t="shared" si="8"/>
        <v>1</v>
      </c>
      <c r="I39" s="18">
        <f t="shared" si="9"/>
        <v>1</v>
      </c>
      <c r="J39" s="23"/>
      <c r="K39" s="23"/>
      <c r="L39" s="16">
        <v>16.0</v>
      </c>
      <c r="M39" s="16">
        <v>16.0</v>
      </c>
      <c r="N39" s="18">
        <f t="shared" si="10"/>
        <v>1</v>
      </c>
      <c r="O39" s="19">
        <v>16.0</v>
      </c>
      <c r="P39" s="19">
        <v>16.0</v>
      </c>
      <c r="Q39" s="20">
        <f t="shared" si="11"/>
        <v>1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 t="s">
        <v>293</v>
      </c>
      <c r="B40" s="17">
        <v>26.0</v>
      </c>
      <c r="C40" s="17">
        <v>25.0</v>
      </c>
      <c r="D40" s="17">
        <v>1.0</v>
      </c>
      <c r="E40" s="17"/>
      <c r="F40" s="24"/>
      <c r="G40" s="24"/>
      <c r="H40" s="18">
        <f t="shared" si="8"/>
        <v>1</v>
      </c>
      <c r="I40" s="18">
        <f t="shared" si="9"/>
        <v>1</v>
      </c>
      <c r="J40" s="24"/>
      <c r="K40" s="24"/>
      <c r="L40" s="17">
        <v>15.0</v>
      </c>
      <c r="M40" s="17">
        <v>15.0</v>
      </c>
      <c r="N40" s="18">
        <f t="shared" si="10"/>
        <v>1</v>
      </c>
      <c r="O40" s="19">
        <v>15.0</v>
      </c>
      <c r="P40" s="19">
        <v>15.0</v>
      </c>
      <c r="Q40" s="20">
        <f t="shared" si="11"/>
        <v>1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231</v>
      </c>
      <c r="B41" s="17">
        <v>24.0</v>
      </c>
      <c r="C41" s="17">
        <v>21.0</v>
      </c>
      <c r="D41" s="17">
        <v>3.0</v>
      </c>
      <c r="E41" s="17"/>
      <c r="F41" s="24"/>
      <c r="G41" s="24"/>
      <c r="H41" s="18">
        <f t="shared" si="8"/>
        <v>1</v>
      </c>
      <c r="I41" s="18">
        <f t="shared" si="9"/>
        <v>1</v>
      </c>
      <c r="J41" s="24"/>
      <c r="K41" s="24"/>
      <c r="L41" s="17">
        <v>17.0</v>
      </c>
      <c r="M41" s="17">
        <v>17.0</v>
      </c>
      <c r="N41" s="18">
        <f t="shared" si="10"/>
        <v>1</v>
      </c>
      <c r="O41" s="19">
        <v>17.0</v>
      </c>
      <c r="P41" s="19">
        <v>17.0</v>
      </c>
      <c r="Q41" s="20">
        <f t="shared" si="11"/>
        <v>1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80</v>
      </c>
      <c r="B42" s="17">
        <v>28.0</v>
      </c>
      <c r="C42" s="17">
        <v>27.0</v>
      </c>
      <c r="D42" s="17">
        <v>1.0</v>
      </c>
      <c r="E42" s="17"/>
      <c r="F42" s="24"/>
      <c r="G42" s="24"/>
      <c r="H42" s="18">
        <f t="shared" si="8"/>
        <v>1</v>
      </c>
      <c r="I42" s="18">
        <f t="shared" si="9"/>
        <v>1</v>
      </c>
      <c r="J42" s="24"/>
      <c r="K42" s="24"/>
      <c r="L42" s="17">
        <v>12.0</v>
      </c>
      <c r="M42" s="17">
        <v>12.0</v>
      </c>
      <c r="N42" s="18">
        <f t="shared" si="10"/>
        <v>1</v>
      </c>
      <c r="O42" s="19">
        <v>12.0</v>
      </c>
      <c r="P42" s="19">
        <v>12.0</v>
      </c>
      <c r="Q42" s="20">
        <f t="shared" si="11"/>
        <v>1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793</v>
      </c>
      <c r="B43" s="17">
        <v>27.0</v>
      </c>
      <c r="C43" s="17">
        <v>20.0</v>
      </c>
      <c r="D43" s="17">
        <v>7.0</v>
      </c>
      <c r="E43" s="17"/>
      <c r="F43" s="24"/>
      <c r="G43" s="24"/>
      <c r="H43" s="18">
        <f t="shared" si="8"/>
        <v>1</v>
      </c>
      <c r="I43" s="18">
        <f t="shared" si="9"/>
        <v>1</v>
      </c>
      <c r="J43" s="24"/>
      <c r="K43" s="24"/>
      <c r="L43" s="17">
        <v>15.0</v>
      </c>
      <c r="M43" s="17">
        <v>15.0</v>
      </c>
      <c r="N43" s="18">
        <f t="shared" si="10"/>
        <v>1</v>
      </c>
      <c r="O43" s="19">
        <v>15.0</v>
      </c>
      <c r="P43" s="19">
        <v>15.0</v>
      </c>
      <c r="Q43" s="20">
        <f t="shared" si="11"/>
        <v>1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837</v>
      </c>
      <c r="B44" s="17">
        <v>26.0</v>
      </c>
      <c r="C44" s="17">
        <v>18.0</v>
      </c>
      <c r="D44" s="17">
        <v>6.0</v>
      </c>
      <c r="E44" s="17">
        <v>2.0</v>
      </c>
      <c r="F44" s="24"/>
      <c r="G44" s="24"/>
      <c r="H44" s="18">
        <f t="shared" si="8"/>
        <v>1</v>
      </c>
      <c r="I44" s="18">
        <f t="shared" si="9"/>
        <v>0.9230769231</v>
      </c>
      <c r="J44" s="24"/>
      <c r="K44" s="24"/>
      <c r="L44" s="17">
        <v>17.0</v>
      </c>
      <c r="M44" s="17">
        <v>17.0</v>
      </c>
      <c r="N44" s="18">
        <f t="shared" si="10"/>
        <v>1</v>
      </c>
      <c r="O44" s="19">
        <v>17.0</v>
      </c>
      <c r="P44" s="19">
        <v>17.0</v>
      </c>
      <c r="Q44" s="20">
        <f t="shared" si="11"/>
        <v>1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232</v>
      </c>
      <c r="B45" s="17">
        <v>29.0</v>
      </c>
      <c r="C45" s="17">
        <v>23.0</v>
      </c>
      <c r="D45" s="17">
        <v>6.0</v>
      </c>
      <c r="E45" s="24"/>
      <c r="F45" s="24"/>
      <c r="G45" s="24"/>
      <c r="H45" s="18">
        <f t="shared" si="8"/>
        <v>1</v>
      </c>
      <c r="I45" s="18">
        <f t="shared" si="9"/>
        <v>1</v>
      </c>
      <c r="J45" s="24"/>
      <c r="K45" s="24"/>
      <c r="L45" s="17">
        <v>16.0</v>
      </c>
      <c r="M45" s="17">
        <v>16.0</v>
      </c>
      <c r="N45" s="18">
        <f t="shared" si="10"/>
        <v>1</v>
      </c>
      <c r="O45" s="19">
        <v>16.0</v>
      </c>
      <c r="P45" s="19">
        <v>16.0</v>
      </c>
      <c r="Q45" s="20">
        <f t="shared" si="11"/>
        <v>1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443</v>
      </c>
      <c r="B46" s="17">
        <v>22.0</v>
      </c>
      <c r="C46" s="17">
        <v>15.0</v>
      </c>
      <c r="D46" s="17">
        <v>7.0</v>
      </c>
      <c r="E46" s="17"/>
      <c r="F46" s="24"/>
      <c r="G46" s="24"/>
      <c r="H46" s="18">
        <f t="shared" si="8"/>
        <v>1</v>
      </c>
      <c r="I46" s="18">
        <f t="shared" si="9"/>
        <v>1</v>
      </c>
      <c r="J46" s="24"/>
      <c r="K46" s="24"/>
      <c r="L46" s="17">
        <v>13.0</v>
      </c>
      <c r="M46" s="17">
        <v>13.0</v>
      </c>
      <c r="N46" s="18">
        <f t="shared" si="10"/>
        <v>1</v>
      </c>
      <c r="O46" s="19">
        <v>13.0</v>
      </c>
      <c r="P46" s="19">
        <v>13.0</v>
      </c>
      <c r="Q46" s="20">
        <f t="shared" si="11"/>
        <v>1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448</v>
      </c>
      <c r="B47" s="17">
        <v>21.0</v>
      </c>
      <c r="C47" s="17">
        <v>16.0</v>
      </c>
      <c r="D47" s="17">
        <v>5.0</v>
      </c>
      <c r="E47" s="24"/>
      <c r="F47" s="24"/>
      <c r="G47" s="24"/>
      <c r="H47" s="18">
        <f t="shared" si="8"/>
        <v>1</v>
      </c>
      <c r="I47" s="18">
        <f t="shared" si="9"/>
        <v>1</v>
      </c>
      <c r="J47" s="24"/>
      <c r="K47" s="24"/>
      <c r="L47" s="17">
        <v>17.0</v>
      </c>
      <c r="M47" s="17">
        <v>17.0</v>
      </c>
      <c r="N47" s="18">
        <f t="shared" si="10"/>
        <v>1</v>
      </c>
      <c r="O47" s="19">
        <v>17.0</v>
      </c>
      <c r="P47" s="19">
        <v>17.0</v>
      </c>
      <c r="Q47" s="20">
        <f t="shared" si="11"/>
        <v>1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15" t="s">
        <v>445</v>
      </c>
      <c r="B48" s="17">
        <v>29.0</v>
      </c>
      <c r="C48" s="17">
        <v>25.0</v>
      </c>
      <c r="D48" s="17">
        <v>4.0</v>
      </c>
      <c r="E48" s="24"/>
      <c r="F48" s="24"/>
      <c r="G48" s="24"/>
      <c r="H48" s="18">
        <f t="shared" si="8"/>
        <v>1</v>
      </c>
      <c r="I48" s="18">
        <f t="shared" si="9"/>
        <v>1</v>
      </c>
      <c r="J48" s="24"/>
      <c r="K48" s="24"/>
      <c r="L48" s="17">
        <v>14.0</v>
      </c>
      <c r="M48" s="17">
        <v>14.0</v>
      </c>
      <c r="N48" s="18">
        <f t="shared" si="10"/>
        <v>1</v>
      </c>
      <c r="O48" s="19">
        <v>14.0</v>
      </c>
      <c r="P48" s="19">
        <v>14.0</v>
      </c>
      <c r="Q48" s="20">
        <f t="shared" si="11"/>
        <v>1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8"/>
        <v>#DIV/0!</v>
      </c>
      <c r="I49" s="18" t="str">
        <f t="shared" si="9"/>
        <v>#DIV/0!</v>
      </c>
      <c r="J49" s="24"/>
      <c r="K49" s="24"/>
      <c r="L49" s="24"/>
      <c r="M49" s="24"/>
      <c r="N49" s="18" t="str">
        <f t="shared" si="10"/>
        <v>#DIV/0!</v>
      </c>
      <c r="O49" s="21"/>
      <c r="P49" s="21"/>
      <c r="Q49" s="20" t="str">
        <f t="shared" si="11"/>
        <v>#DIV/0!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8"/>
        <v>#DIV/0!</v>
      </c>
      <c r="I50" s="18" t="str">
        <f t="shared" si="9"/>
        <v>#DIV/0!</v>
      </c>
      <c r="J50" s="24"/>
      <c r="K50" s="24"/>
      <c r="L50" s="24"/>
      <c r="M50" s="24"/>
      <c r="N50" s="18" t="str">
        <f t="shared" si="10"/>
        <v>#DIV/0!</v>
      </c>
      <c r="O50" s="21"/>
      <c r="P50" s="21"/>
      <c r="Q50" s="20" t="str">
        <f t="shared" si="11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8"/>
        <v>#DIV/0!</v>
      </c>
      <c r="I51" s="18" t="str">
        <f t="shared" si="9"/>
        <v>#DIV/0!</v>
      </c>
      <c r="J51" s="24"/>
      <c r="K51" s="24"/>
      <c r="L51" s="24"/>
      <c r="M51" s="24"/>
      <c r="N51" s="18" t="str">
        <f t="shared" si="10"/>
        <v>#DIV/0!</v>
      </c>
      <c r="O51" s="21"/>
      <c r="P51" s="21"/>
      <c r="Q51" s="20" t="str">
        <f t="shared" si="11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8"/>
        <v>#DIV/0!</v>
      </c>
      <c r="I52" s="18" t="str">
        <f t="shared" si="9"/>
        <v>#DIV/0!</v>
      </c>
      <c r="J52" s="24"/>
      <c r="K52" s="24"/>
      <c r="L52" s="24"/>
      <c r="M52" s="24"/>
      <c r="N52" s="18" t="str">
        <f t="shared" si="10"/>
        <v>#DIV/0!</v>
      </c>
      <c r="O52" s="21"/>
      <c r="P52" s="21"/>
      <c r="Q52" s="20" t="str">
        <f t="shared" si="11"/>
        <v>#DIV/0!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8"/>
        <v>#DIV/0!</v>
      </c>
      <c r="I53" s="18" t="str">
        <f t="shared" si="9"/>
        <v>#DIV/0!</v>
      </c>
      <c r="J53" s="24"/>
      <c r="K53" s="24"/>
      <c r="L53" s="24"/>
      <c r="M53" s="24"/>
      <c r="N53" s="18" t="str">
        <f t="shared" si="10"/>
        <v>#DIV/0!</v>
      </c>
      <c r="O53" s="21"/>
      <c r="P53" s="21"/>
      <c r="Q53" s="20" t="str">
        <f t="shared" si="11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9" t="s">
        <v>15</v>
      </c>
      <c r="B55" s="26">
        <f t="shared" ref="B55:G55" si="12">SUM(B37:B54)</f>
        <v>312</v>
      </c>
      <c r="C55" s="26">
        <f t="shared" si="12"/>
        <v>249</v>
      </c>
      <c r="D55" s="26">
        <f t="shared" si="12"/>
        <v>60</v>
      </c>
      <c r="E55" s="26">
        <f t="shared" si="12"/>
        <v>2</v>
      </c>
      <c r="F55" s="26">
        <f t="shared" si="12"/>
        <v>0</v>
      </c>
      <c r="G55" s="26">
        <f t="shared" si="12"/>
        <v>1</v>
      </c>
      <c r="H55" s="18">
        <f t="shared" si="8"/>
        <v>0.9967948718</v>
      </c>
      <c r="I55" s="18">
        <f t="shared" si="9"/>
        <v>0.9903846154</v>
      </c>
      <c r="J55" s="26">
        <f t="shared" ref="J55:M55" si="13">SUM(J37:J54)</f>
        <v>0</v>
      </c>
      <c r="K55" s="26">
        <f t="shared" si="13"/>
        <v>0</v>
      </c>
      <c r="L55" s="26">
        <f t="shared" si="13"/>
        <v>199</v>
      </c>
      <c r="M55" s="26">
        <f t="shared" si="13"/>
        <v>199</v>
      </c>
      <c r="N55" s="18">
        <f t="shared" si="10"/>
        <v>1</v>
      </c>
      <c r="O55" s="27">
        <f t="shared" ref="O55:P55" si="14">SUM(O37:O54)</f>
        <v>199</v>
      </c>
      <c r="P55" s="27">
        <f t="shared" si="14"/>
        <v>199</v>
      </c>
      <c r="Q55" s="20">
        <f t="shared" si="11"/>
        <v>1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Q56" s="95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89" t="s">
        <v>27</v>
      </c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0" t="s">
        <v>4</v>
      </c>
      <c r="B58" s="32" t="s">
        <v>16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1" t="s">
        <v>1229</v>
      </c>
      <c r="B59" s="92" t="s">
        <v>1230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93">
        <v>2.0</v>
      </c>
      <c r="B60" s="3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/>
    <row r="62" ht="14.25" customHeight="1"/>
    <row r="63" ht="14.25" customHeight="1">
      <c r="A63" s="63" t="s">
        <v>20</v>
      </c>
      <c r="Q63" s="95"/>
    </row>
    <row r="64" ht="14.25" customHeight="1">
      <c r="Q64" s="95"/>
    </row>
    <row r="65" ht="14.25" customHeight="1">
      <c r="A65" s="3" t="s">
        <v>1218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Q65" s="95"/>
    </row>
    <row r="66" ht="14.25" customHeight="1">
      <c r="A66" s="35" t="s">
        <v>33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135" t="s">
        <v>3</v>
      </c>
      <c r="P66" s="33"/>
      <c r="Q66" s="34"/>
    </row>
    <row r="67" ht="14.25" customHeight="1">
      <c r="A67" s="9" t="s">
        <v>4</v>
      </c>
      <c r="B67" s="11" t="s">
        <v>5</v>
      </c>
      <c r="C67" s="11" t="s">
        <v>6</v>
      </c>
      <c r="D67" s="11">
        <v>4.0</v>
      </c>
      <c r="E67" s="11">
        <v>3.0</v>
      </c>
      <c r="F67" s="11">
        <v>2.0</v>
      </c>
      <c r="G67" s="11" t="s">
        <v>7</v>
      </c>
      <c r="H67" s="11" t="s">
        <v>8</v>
      </c>
      <c r="I67" s="11" t="s">
        <v>9</v>
      </c>
      <c r="J67" s="11" t="s">
        <v>10</v>
      </c>
      <c r="K67" s="11" t="s">
        <v>11</v>
      </c>
      <c r="L67" s="11" t="s">
        <v>12</v>
      </c>
      <c r="M67" s="11" t="s">
        <v>11</v>
      </c>
      <c r="N67" s="11" t="s">
        <v>13</v>
      </c>
      <c r="O67" s="140" t="s">
        <v>12</v>
      </c>
      <c r="P67" s="140" t="s">
        <v>11</v>
      </c>
      <c r="Q67" s="141" t="s">
        <v>14</v>
      </c>
    </row>
    <row r="68" ht="14.25" customHeight="1">
      <c r="A68" s="15" t="s">
        <v>1227</v>
      </c>
      <c r="B68" s="16">
        <v>29.0</v>
      </c>
      <c r="C68" s="16">
        <v>26.0</v>
      </c>
      <c r="D68" s="16">
        <v>3.0</v>
      </c>
      <c r="E68" s="16"/>
      <c r="F68" s="24"/>
      <c r="G68" s="24"/>
      <c r="H68" s="18">
        <f t="shared" ref="H68:H86" si="15">(C68+D68+E68)/B68</f>
        <v>1</v>
      </c>
      <c r="I68" s="18">
        <f t="shared" ref="I68:I86" si="16">(C68+D68)/B68</f>
        <v>1</v>
      </c>
      <c r="J68" s="23"/>
      <c r="K68" s="23"/>
      <c r="L68" s="16">
        <v>30.0</v>
      </c>
      <c r="M68" s="16">
        <v>30.0</v>
      </c>
      <c r="N68" s="18">
        <f t="shared" ref="N68:N86" si="17">M68/L68</f>
        <v>1</v>
      </c>
      <c r="O68" s="19">
        <v>30.0</v>
      </c>
      <c r="P68" s="19">
        <v>30.0</v>
      </c>
      <c r="Q68" s="20">
        <f t="shared" ref="Q68:Q86" si="18">P68/O68</f>
        <v>1</v>
      </c>
    </row>
    <row r="69" ht="14.25" customHeight="1">
      <c r="A69" s="15" t="s">
        <v>1228</v>
      </c>
      <c r="B69" s="16">
        <v>27.0</v>
      </c>
      <c r="C69" s="17">
        <v>26.0</v>
      </c>
      <c r="D69" s="16">
        <v>1.0</v>
      </c>
      <c r="E69" s="16"/>
      <c r="F69" s="24"/>
      <c r="G69" s="24"/>
      <c r="H69" s="18">
        <f t="shared" si="15"/>
        <v>1</v>
      </c>
      <c r="I69" s="18">
        <f t="shared" si="16"/>
        <v>1</v>
      </c>
      <c r="J69" s="23"/>
      <c r="K69" s="23"/>
      <c r="L69" s="16">
        <v>30.0</v>
      </c>
      <c r="M69" s="16">
        <v>30.0</v>
      </c>
      <c r="N69" s="18">
        <f t="shared" si="17"/>
        <v>1</v>
      </c>
      <c r="O69" s="19">
        <v>30.0</v>
      </c>
      <c r="P69" s="19">
        <v>30.0</v>
      </c>
      <c r="Q69" s="20">
        <f t="shared" si="18"/>
        <v>1</v>
      </c>
    </row>
    <row r="70" ht="14.25" customHeight="1">
      <c r="A70" s="154" t="s">
        <v>230</v>
      </c>
      <c r="B70" s="16">
        <v>25.0</v>
      </c>
      <c r="C70" s="16">
        <v>23.0</v>
      </c>
      <c r="D70" s="16">
        <v>2.0</v>
      </c>
      <c r="E70" s="16"/>
      <c r="F70" s="24"/>
      <c r="G70" s="24"/>
      <c r="H70" s="18">
        <f t="shared" si="15"/>
        <v>1</v>
      </c>
      <c r="I70" s="18">
        <f t="shared" si="16"/>
        <v>1</v>
      </c>
      <c r="J70" s="23"/>
      <c r="K70" s="23"/>
      <c r="L70" s="16">
        <v>10.0</v>
      </c>
      <c r="M70" s="16">
        <v>10.0</v>
      </c>
      <c r="N70" s="18">
        <f t="shared" si="17"/>
        <v>1</v>
      </c>
      <c r="O70" s="19">
        <v>10.0</v>
      </c>
      <c r="P70" s="19">
        <v>10.0</v>
      </c>
      <c r="Q70" s="20">
        <f t="shared" si="18"/>
        <v>1</v>
      </c>
    </row>
    <row r="71" ht="14.25" customHeight="1">
      <c r="A71" s="15" t="s">
        <v>293</v>
      </c>
      <c r="B71" s="17">
        <v>26.0</v>
      </c>
      <c r="C71" s="17">
        <v>24.0</v>
      </c>
      <c r="D71" s="17">
        <v>2.0</v>
      </c>
      <c r="E71" s="17"/>
      <c r="F71" s="24"/>
      <c r="G71" s="24"/>
      <c r="H71" s="18">
        <f t="shared" si="15"/>
        <v>1</v>
      </c>
      <c r="I71" s="18">
        <f t="shared" si="16"/>
        <v>1</v>
      </c>
      <c r="J71" s="24"/>
      <c r="K71" s="24"/>
      <c r="L71" s="17">
        <v>14.0</v>
      </c>
      <c r="M71" s="17">
        <v>14.0</v>
      </c>
      <c r="N71" s="18">
        <f t="shared" si="17"/>
        <v>1</v>
      </c>
      <c r="O71" s="19">
        <v>14.0</v>
      </c>
      <c r="P71" s="19">
        <v>14.0</v>
      </c>
      <c r="Q71" s="20">
        <f t="shared" si="18"/>
        <v>1</v>
      </c>
    </row>
    <row r="72" ht="14.25" customHeight="1">
      <c r="A72" s="15" t="s">
        <v>231</v>
      </c>
      <c r="B72" s="17">
        <v>24.0</v>
      </c>
      <c r="C72" s="17">
        <v>15.0</v>
      </c>
      <c r="D72" s="17">
        <v>9.0</v>
      </c>
      <c r="E72" s="17"/>
      <c r="F72" s="24"/>
      <c r="G72" s="24"/>
      <c r="H72" s="18">
        <f t="shared" si="15"/>
        <v>1</v>
      </c>
      <c r="I72" s="18">
        <f t="shared" si="16"/>
        <v>1</v>
      </c>
      <c r="J72" s="24"/>
      <c r="K72" s="24"/>
      <c r="L72" s="17">
        <v>16.0</v>
      </c>
      <c r="M72" s="17">
        <v>16.0</v>
      </c>
      <c r="N72" s="18">
        <f t="shared" si="17"/>
        <v>1</v>
      </c>
      <c r="O72" s="19">
        <v>16.0</v>
      </c>
      <c r="P72" s="19">
        <v>16.0</v>
      </c>
      <c r="Q72" s="20">
        <f t="shared" si="18"/>
        <v>1</v>
      </c>
    </row>
    <row r="73" ht="14.25" customHeight="1">
      <c r="A73" s="15" t="s">
        <v>80</v>
      </c>
      <c r="B73" s="17">
        <v>28.0</v>
      </c>
      <c r="C73" s="17">
        <v>20.0</v>
      </c>
      <c r="D73" s="17">
        <v>8.0</v>
      </c>
      <c r="E73" s="17"/>
      <c r="F73" s="24"/>
      <c r="G73" s="24"/>
      <c r="H73" s="18">
        <f t="shared" si="15"/>
        <v>1</v>
      </c>
      <c r="I73" s="18">
        <f t="shared" si="16"/>
        <v>1</v>
      </c>
      <c r="J73" s="24"/>
      <c r="K73" s="24"/>
      <c r="L73" s="17">
        <v>18.0</v>
      </c>
      <c r="M73" s="17">
        <v>18.0</v>
      </c>
      <c r="N73" s="18">
        <f t="shared" si="17"/>
        <v>1</v>
      </c>
      <c r="O73" s="19">
        <v>18.0</v>
      </c>
      <c r="P73" s="19">
        <v>18.0</v>
      </c>
      <c r="Q73" s="20">
        <f t="shared" si="18"/>
        <v>1</v>
      </c>
    </row>
    <row r="74" ht="14.25" customHeight="1">
      <c r="A74" s="15" t="s">
        <v>793</v>
      </c>
      <c r="B74" s="17">
        <v>26.0</v>
      </c>
      <c r="C74" s="17">
        <v>16.0</v>
      </c>
      <c r="D74" s="17">
        <v>9.0</v>
      </c>
      <c r="E74" s="17">
        <v>1.0</v>
      </c>
      <c r="F74" s="24"/>
      <c r="G74" s="24"/>
      <c r="H74" s="18">
        <f t="shared" si="15"/>
        <v>1</v>
      </c>
      <c r="I74" s="18">
        <f t="shared" si="16"/>
        <v>0.9615384615</v>
      </c>
      <c r="J74" s="24"/>
      <c r="K74" s="24"/>
      <c r="L74" s="17">
        <v>16.0</v>
      </c>
      <c r="M74" s="17">
        <v>16.0</v>
      </c>
      <c r="N74" s="18">
        <f t="shared" si="17"/>
        <v>1</v>
      </c>
      <c r="O74" s="19">
        <v>16.0</v>
      </c>
      <c r="P74" s="19">
        <v>16.0</v>
      </c>
      <c r="Q74" s="20">
        <f t="shared" si="18"/>
        <v>1</v>
      </c>
    </row>
    <row r="75" ht="14.25" customHeight="1">
      <c r="A75" s="15" t="s">
        <v>837</v>
      </c>
      <c r="B75" s="17">
        <v>26.0</v>
      </c>
      <c r="C75" s="17">
        <v>12.0</v>
      </c>
      <c r="D75" s="17">
        <v>10.0</v>
      </c>
      <c r="E75" s="17">
        <v>4.0</v>
      </c>
      <c r="F75" s="24"/>
      <c r="G75" s="24"/>
      <c r="H75" s="18">
        <f t="shared" si="15"/>
        <v>1</v>
      </c>
      <c r="I75" s="18">
        <f t="shared" si="16"/>
        <v>0.8461538462</v>
      </c>
      <c r="J75" s="24"/>
      <c r="K75" s="24"/>
      <c r="L75" s="17">
        <v>16.0</v>
      </c>
      <c r="M75" s="17">
        <v>16.0</v>
      </c>
      <c r="N75" s="18">
        <f t="shared" si="17"/>
        <v>1</v>
      </c>
      <c r="O75" s="19">
        <v>16.0</v>
      </c>
      <c r="P75" s="19">
        <v>16.0</v>
      </c>
      <c r="Q75" s="20">
        <f t="shared" si="18"/>
        <v>1</v>
      </c>
    </row>
    <row r="76" ht="14.25" customHeight="1">
      <c r="A76" s="15" t="s">
        <v>232</v>
      </c>
      <c r="B76" s="17">
        <v>29.0</v>
      </c>
      <c r="C76" s="17">
        <v>23.0</v>
      </c>
      <c r="D76" s="17">
        <v>5.0</v>
      </c>
      <c r="E76" s="17">
        <v>1.0</v>
      </c>
      <c r="F76" s="24"/>
      <c r="G76" s="24"/>
      <c r="H76" s="18">
        <f t="shared" si="15"/>
        <v>1</v>
      </c>
      <c r="I76" s="18">
        <f t="shared" si="16"/>
        <v>0.9655172414</v>
      </c>
      <c r="J76" s="24"/>
      <c r="K76" s="24"/>
      <c r="L76" s="17">
        <v>14.0</v>
      </c>
      <c r="M76" s="17">
        <v>14.0</v>
      </c>
      <c r="N76" s="18">
        <f t="shared" si="17"/>
        <v>1</v>
      </c>
      <c r="O76" s="19">
        <v>14.0</v>
      </c>
      <c r="P76" s="19">
        <v>14.0</v>
      </c>
      <c r="Q76" s="20">
        <f t="shared" si="18"/>
        <v>1</v>
      </c>
    </row>
    <row r="77" ht="14.25" customHeight="1">
      <c r="A77" s="15" t="s">
        <v>443</v>
      </c>
      <c r="B77" s="17">
        <v>22.0</v>
      </c>
      <c r="C77" s="17">
        <v>15.0</v>
      </c>
      <c r="D77" s="17">
        <v>7.0</v>
      </c>
      <c r="E77" s="17"/>
      <c r="F77" s="24"/>
      <c r="G77" s="24"/>
      <c r="H77" s="18">
        <f t="shared" si="15"/>
        <v>1</v>
      </c>
      <c r="I77" s="18">
        <f t="shared" si="16"/>
        <v>1</v>
      </c>
      <c r="J77" s="24"/>
      <c r="K77" s="24"/>
      <c r="L77" s="17">
        <v>15.0</v>
      </c>
      <c r="M77" s="17">
        <v>15.0</v>
      </c>
      <c r="N77" s="18">
        <f t="shared" si="17"/>
        <v>1</v>
      </c>
      <c r="O77" s="19">
        <v>15.0</v>
      </c>
      <c r="P77" s="19">
        <v>15.0</v>
      </c>
      <c r="Q77" s="20">
        <f t="shared" si="18"/>
        <v>1</v>
      </c>
    </row>
    <row r="78" ht="14.25" customHeight="1">
      <c r="A78" s="15" t="s">
        <v>448</v>
      </c>
      <c r="B78" s="17">
        <v>21.0</v>
      </c>
      <c r="C78" s="17">
        <v>11.0</v>
      </c>
      <c r="D78" s="17">
        <v>10.0</v>
      </c>
      <c r="E78" s="17"/>
      <c r="F78" s="24"/>
      <c r="G78" s="24"/>
      <c r="H78" s="18">
        <f t="shared" si="15"/>
        <v>1</v>
      </c>
      <c r="I78" s="18">
        <f t="shared" si="16"/>
        <v>1</v>
      </c>
      <c r="J78" s="24"/>
      <c r="K78" s="24"/>
      <c r="L78" s="17">
        <v>15.0</v>
      </c>
      <c r="M78" s="17">
        <v>15.0</v>
      </c>
      <c r="N78" s="18">
        <f t="shared" si="17"/>
        <v>1</v>
      </c>
      <c r="O78" s="19">
        <v>15.0</v>
      </c>
      <c r="P78" s="19">
        <v>15.0</v>
      </c>
      <c r="Q78" s="20">
        <f t="shared" si="18"/>
        <v>1</v>
      </c>
    </row>
    <row r="79" ht="14.25" customHeight="1">
      <c r="A79" s="15" t="s">
        <v>445</v>
      </c>
      <c r="B79" s="17">
        <v>29.0</v>
      </c>
      <c r="C79" s="17">
        <v>22.0</v>
      </c>
      <c r="D79" s="17">
        <v>7.0</v>
      </c>
      <c r="E79" s="24"/>
      <c r="F79" s="24"/>
      <c r="G79" s="24"/>
      <c r="H79" s="18">
        <f t="shared" si="15"/>
        <v>1</v>
      </c>
      <c r="I79" s="18">
        <f t="shared" si="16"/>
        <v>1</v>
      </c>
      <c r="J79" s="24"/>
      <c r="K79" s="24"/>
      <c r="L79" s="17">
        <v>14.0</v>
      </c>
      <c r="M79" s="17">
        <v>14.0</v>
      </c>
      <c r="N79" s="18">
        <f t="shared" si="17"/>
        <v>1</v>
      </c>
      <c r="O79" s="19">
        <v>14.0</v>
      </c>
      <c r="P79" s="19">
        <v>14.0</v>
      </c>
      <c r="Q79" s="20">
        <f t="shared" si="18"/>
        <v>1</v>
      </c>
    </row>
    <row r="80" ht="14.25" customHeight="1">
      <c r="A80" s="25"/>
      <c r="B80" s="24"/>
      <c r="C80" s="24"/>
      <c r="D80" s="24"/>
      <c r="E80" s="24"/>
      <c r="F80" s="24"/>
      <c r="G80" s="24"/>
      <c r="H80" s="18" t="str">
        <f t="shared" si="15"/>
        <v>#DIV/0!</v>
      </c>
      <c r="I80" s="18" t="str">
        <f t="shared" si="16"/>
        <v>#DIV/0!</v>
      </c>
      <c r="J80" s="24"/>
      <c r="K80" s="24"/>
      <c r="L80" s="24"/>
      <c r="M80" s="24"/>
      <c r="N80" s="18" t="str">
        <f t="shared" si="17"/>
        <v>#DIV/0!</v>
      </c>
      <c r="O80" s="21"/>
      <c r="P80" s="21"/>
      <c r="Q80" s="20" t="str">
        <f t="shared" si="18"/>
        <v>#DIV/0!</v>
      </c>
    </row>
    <row r="81" ht="14.25" customHeight="1">
      <c r="A81" s="25"/>
      <c r="B81" s="24"/>
      <c r="C81" s="24"/>
      <c r="D81" s="24"/>
      <c r="E81" s="24"/>
      <c r="F81" s="24"/>
      <c r="G81" s="24"/>
      <c r="H81" s="18" t="str">
        <f t="shared" si="15"/>
        <v>#DIV/0!</v>
      </c>
      <c r="I81" s="18" t="str">
        <f t="shared" si="16"/>
        <v>#DIV/0!</v>
      </c>
      <c r="J81" s="24"/>
      <c r="K81" s="24"/>
      <c r="L81" s="24"/>
      <c r="M81" s="24"/>
      <c r="N81" s="18" t="str">
        <f t="shared" si="17"/>
        <v>#DIV/0!</v>
      </c>
      <c r="O81" s="21"/>
      <c r="P81" s="21"/>
      <c r="Q81" s="20" t="str">
        <f t="shared" si="18"/>
        <v>#DIV/0!</v>
      </c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15"/>
        <v>#DIV/0!</v>
      </c>
      <c r="I82" s="18" t="str">
        <f t="shared" si="16"/>
        <v>#DIV/0!</v>
      </c>
      <c r="J82" s="24"/>
      <c r="K82" s="24"/>
      <c r="L82" s="24"/>
      <c r="M82" s="24"/>
      <c r="N82" s="18" t="str">
        <f t="shared" si="17"/>
        <v>#DIV/0!</v>
      </c>
      <c r="O82" s="21"/>
      <c r="P82" s="21"/>
      <c r="Q82" s="20" t="str">
        <f t="shared" si="18"/>
        <v>#DIV/0!</v>
      </c>
    </row>
    <row r="83" ht="14.25" customHeight="1">
      <c r="A83" s="25"/>
      <c r="B83" s="24"/>
      <c r="C83" s="24"/>
      <c r="D83" s="24"/>
      <c r="E83" s="24"/>
      <c r="F83" s="24"/>
      <c r="G83" s="24"/>
      <c r="H83" s="18" t="str">
        <f t="shared" si="15"/>
        <v>#DIV/0!</v>
      </c>
      <c r="I83" s="18" t="str">
        <f t="shared" si="16"/>
        <v>#DIV/0!</v>
      </c>
      <c r="J83" s="24"/>
      <c r="K83" s="24"/>
      <c r="L83" s="24"/>
      <c r="M83" s="24"/>
      <c r="N83" s="18" t="str">
        <f t="shared" si="17"/>
        <v>#DIV/0!</v>
      </c>
      <c r="O83" s="21"/>
      <c r="P83" s="21"/>
      <c r="Q83" s="20" t="str">
        <f t="shared" si="18"/>
        <v>#DIV/0!</v>
      </c>
    </row>
    <row r="84" ht="14.25" customHeight="1">
      <c r="A84" s="25"/>
      <c r="B84" s="24"/>
      <c r="C84" s="24"/>
      <c r="D84" s="24"/>
      <c r="E84" s="24"/>
      <c r="F84" s="24"/>
      <c r="G84" s="24"/>
      <c r="H84" s="18" t="str">
        <f t="shared" si="15"/>
        <v>#DIV/0!</v>
      </c>
      <c r="I84" s="18" t="str">
        <f t="shared" si="16"/>
        <v>#DIV/0!</v>
      </c>
      <c r="J84" s="24"/>
      <c r="K84" s="24"/>
      <c r="L84" s="24"/>
      <c r="M84" s="24"/>
      <c r="N84" s="18" t="str">
        <f t="shared" si="17"/>
        <v>#DIV/0!</v>
      </c>
      <c r="O84" s="21"/>
      <c r="P84" s="21"/>
      <c r="Q84" s="20" t="str">
        <f t="shared" si="18"/>
        <v>#DIV/0!</v>
      </c>
    </row>
    <row r="85" ht="14.25" customHeight="1">
      <c r="A85" s="25"/>
      <c r="B85" s="24"/>
      <c r="C85" s="24"/>
      <c r="D85" s="24"/>
      <c r="E85" s="24"/>
      <c r="F85" s="24"/>
      <c r="G85" s="24"/>
      <c r="H85" s="18" t="str">
        <f t="shared" si="15"/>
        <v>#DIV/0!</v>
      </c>
      <c r="I85" s="18" t="str">
        <f t="shared" si="16"/>
        <v>#DIV/0!</v>
      </c>
      <c r="J85" s="24"/>
      <c r="K85" s="24"/>
      <c r="L85" s="24"/>
      <c r="M85" s="24"/>
      <c r="N85" s="18" t="str">
        <f t="shared" si="17"/>
        <v>#DIV/0!</v>
      </c>
      <c r="O85" s="21"/>
      <c r="P85" s="21"/>
      <c r="Q85" s="20" t="str">
        <f t="shared" si="18"/>
        <v>#DIV/0!</v>
      </c>
    </row>
    <row r="86" ht="14.25" customHeight="1">
      <c r="A86" s="9" t="s">
        <v>15</v>
      </c>
      <c r="B86" s="26">
        <f t="shared" ref="B86:G86" si="19">SUM(B68:B85)</f>
        <v>312</v>
      </c>
      <c r="C86" s="26">
        <f t="shared" si="19"/>
        <v>233</v>
      </c>
      <c r="D86" s="26">
        <f t="shared" si="19"/>
        <v>73</v>
      </c>
      <c r="E86" s="26">
        <f t="shared" si="19"/>
        <v>6</v>
      </c>
      <c r="F86" s="26">
        <f t="shared" si="19"/>
        <v>0</v>
      </c>
      <c r="G86" s="26">
        <f t="shared" si="19"/>
        <v>0</v>
      </c>
      <c r="H86" s="18">
        <f t="shared" si="15"/>
        <v>1</v>
      </c>
      <c r="I86" s="18">
        <f t="shared" si="16"/>
        <v>0.9807692308</v>
      </c>
      <c r="J86" s="26">
        <f t="shared" ref="J86:M86" si="20">SUM(J68:J85)</f>
        <v>0</v>
      </c>
      <c r="K86" s="26">
        <f t="shared" si="20"/>
        <v>0</v>
      </c>
      <c r="L86" s="26">
        <f t="shared" si="20"/>
        <v>208</v>
      </c>
      <c r="M86" s="26">
        <f t="shared" si="20"/>
        <v>208</v>
      </c>
      <c r="N86" s="18">
        <f t="shared" si="17"/>
        <v>1</v>
      </c>
      <c r="O86" s="27">
        <f t="shared" ref="O86:P86" si="21">SUM(O68:O85)</f>
        <v>208</v>
      </c>
      <c r="P86" s="27">
        <f t="shared" si="21"/>
        <v>208</v>
      </c>
      <c r="Q86" s="20">
        <f t="shared" si="18"/>
        <v>1</v>
      </c>
    </row>
    <row r="87" ht="14.2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Q87" s="95"/>
    </row>
    <row r="88" ht="14.25" customHeight="1">
      <c r="A88" s="89" t="s">
        <v>27</v>
      </c>
      <c r="B88" s="30"/>
      <c r="C88" s="30"/>
      <c r="D88" s="30"/>
      <c r="E88" s="30"/>
      <c r="F88" s="30"/>
      <c r="G88" s="88"/>
      <c r="H88" s="30"/>
      <c r="I88" s="30"/>
      <c r="J88" s="30"/>
      <c r="K88" s="30"/>
      <c r="L88" s="30"/>
      <c r="M88" s="30"/>
      <c r="N88" s="30"/>
    </row>
    <row r="89" ht="14.25" customHeight="1">
      <c r="A89" s="90" t="s">
        <v>4</v>
      </c>
      <c r="B89" s="32" t="s">
        <v>16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93">
        <v>1.0</v>
      </c>
      <c r="B90" s="3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93">
        <v>2.0</v>
      </c>
      <c r="B91" s="3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/>
    <row r="93" ht="14.25" customHeight="1"/>
    <row r="94" ht="14.25" customHeight="1">
      <c r="A94" s="63" t="s">
        <v>20</v>
      </c>
      <c r="Q94" s="95"/>
    </row>
    <row r="95" ht="14.25" customHeight="1">
      <c r="Q95" s="95"/>
    </row>
    <row r="96" ht="14.25" customHeight="1">
      <c r="A96" s="3" t="s">
        <v>1218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Q96" s="95"/>
    </row>
    <row r="97" ht="14.25" customHeight="1">
      <c r="A97" s="35" t="s">
        <v>38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135" t="s">
        <v>3</v>
      </c>
      <c r="P97" s="33"/>
      <c r="Q97" s="34"/>
    </row>
    <row r="98" ht="14.25" customHeight="1">
      <c r="A98" s="9" t="s">
        <v>4</v>
      </c>
      <c r="B98" s="11" t="s">
        <v>5</v>
      </c>
      <c r="C98" s="11" t="s">
        <v>6</v>
      </c>
      <c r="D98" s="11">
        <v>4.0</v>
      </c>
      <c r="E98" s="11">
        <v>3.0</v>
      </c>
      <c r="F98" s="11">
        <v>2.0</v>
      </c>
      <c r="G98" s="11" t="s">
        <v>7</v>
      </c>
      <c r="H98" s="11" t="s">
        <v>8</v>
      </c>
      <c r="I98" s="11" t="s">
        <v>9</v>
      </c>
      <c r="J98" s="11" t="s">
        <v>10</v>
      </c>
      <c r="K98" s="11" t="s">
        <v>11</v>
      </c>
      <c r="L98" s="11" t="s">
        <v>12</v>
      </c>
      <c r="M98" s="11" t="s">
        <v>11</v>
      </c>
      <c r="N98" s="11" t="s">
        <v>13</v>
      </c>
      <c r="O98" s="140" t="s">
        <v>12</v>
      </c>
      <c r="P98" s="140" t="s">
        <v>11</v>
      </c>
      <c r="Q98" s="141" t="s">
        <v>14</v>
      </c>
    </row>
    <row r="99" ht="14.25" customHeight="1">
      <c r="A99" s="15" t="s">
        <v>1227</v>
      </c>
      <c r="B99" s="16">
        <v>29.0</v>
      </c>
      <c r="C99" s="16">
        <v>24.0</v>
      </c>
      <c r="D99" s="16">
        <v>5.0</v>
      </c>
      <c r="E99" s="16"/>
      <c r="F99" s="17"/>
      <c r="G99" s="17"/>
      <c r="H99" s="18">
        <f t="shared" ref="H99:H117" si="22">(C99+D99+E99)/B99</f>
        <v>1</v>
      </c>
      <c r="I99" s="18">
        <f t="shared" ref="I99:I117" si="23">(C99+D99)/B99</f>
        <v>1</v>
      </c>
      <c r="J99" s="16"/>
      <c r="K99" s="23"/>
      <c r="L99" s="16">
        <v>24.0</v>
      </c>
      <c r="M99" s="16">
        <v>24.0</v>
      </c>
      <c r="N99" s="18">
        <f t="shared" ref="N99:N117" si="24">M99/L99</f>
        <v>1</v>
      </c>
      <c r="O99" s="19">
        <v>24.0</v>
      </c>
      <c r="P99" s="19">
        <v>24.0</v>
      </c>
      <c r="Q99" s="20">
        <f t="shared" ref="Q99:Q117" si="25">P99/O99</f>
        <v>1</v>
      </c>
    </row>
    <row r="100" ht="14.25" customHeight="1">
      <c r="A100" s="15" t="s">
        <v>1228</v>
      </c>
      <c r="B100" s="16">
        <v>27.0</v>
      </c>
      <c r="C100" s="17">
        <v>26.0</v>
      </c>
      <c r="D100" s="16">
        <v>1.0</v>
      </c>
      <c r="E100" s="16"/>
      <c r="F100" s="17"/>
      <c r="G100" s="17"/>
      <c r="H100" s="18">
        <f t="shared" si="22"/>
        <v>1</v>
      </c>
      <c r="I100" s="18">
        <f t="shared" si="23"/>
        <v>1</v>
      </c>
      <c r="J100" s="23"/>
      <c r="K100" s="23"/>
      <c r="L100" s="16">
        <v>23.0</v>
      </c>
      <c r="M100" s="16">
        <v>23.0</v>
      </c>
      <c r="N100" s="18">
        <f t="shared" si="24"/>
        <v>1</v>
      </c>
      <c r="O100" s="19">
        <v>23.0</v>
      </c>
      <c r="P100" s="19">
        <v>23.0</v>
      </c>
      <c r="Q100" s="20">
        <f t="shared" si="25"/>
        <v>1</v>
      </c>
    </row>
    <row r="101" ht="14.25" customHeight="1">
      <c r="A101" s="154" t="s">
        <v>230</v>
      </c>
      <c r="B101" s="16">
        <v>25.0</v>
      </c>
      <c r="C101" s="16">
        <v>19.0</v>
      </c>
      <c r="D101" s="16">
        <v>6.0</v>
      </c>
      <c r="E101" s="16"/>
      <c r="F101" s="17"/>
      <c r="G101" s="17"/>
      <c r="H101" s="18">
        <f t="shared" si="22"/>
        <v>1</v>
      </c>
      <c r="I101" s="18">
        <f t="shared" si="23"/>
        <v>1</v>
      </c>
      <c r="J101" s="23"/>
      <c r="K101" s="23"/>
      <c r="L101" s="16">
        <v>17.0</v>
      </c>
      <c r="M101" s="16">
        <v>17.0</v>
      </c>
      <c r="N101" s="18">
        <f t="shared" si="24"/>
        <v>1</v>
      </c>
      <c r="O101" s="19">
        <v>17.0</v>
      </c>
      <c r="P101" s="19">
        <v>17.0</v>
      </c>
      <c r="Q101" s="20">
        <f t="shared" si="25"/>
        <v>1</v>
      </c>
    </row>
    <row r="102" ht="14.25" customHeight="1">
      <c r="A102" s="15" t="s">
        <v>293</v>
      </c>
      <c r="B102" s="16">
        <v>26.0</v>
      </c>
      <c r="C102" s="17">
        <v>22.0</v>
      </c>
      <c r="D102" s="17">
        <v>4.0</v>
      </c>
      <c r="E102" s="17"/>
      <c r="F102" s="17"/>
      <c r="G102" s="17"/>
      <c r="H102" s="18">
        <f t="shared" si="22"/>
        <v>1</v>
      </c>
      <c r="I102" s="18">
        <f t="shared" si="23"/>
        <v>1</v>
      </c>
      <c r="J102" s="24"/>
      <c r="K102" s="24"/>
      <c r="L102" s="17">
        <v>12.0</v>
      </c>
      <c r="M102" s="17">
        <v>12.0</v>
      </c>
      <c r="N102" s="18">
        <f t="shared" si="24"/>
        <v>1</v>
      </c>
      <c r="O102" s="19">
        <v>12.0</v>
      </c>
      <c r="P102" s="19">
        <v>12.0</v>
      </c>
      <c r="Q102" s="20">
        <f t="shared" si="25"/>
        <v>1</v>
      </c>
    </row>
    <row r="103" ht="14.25" customHeight="1">
      <c r="A103" s="15" t="s">
        <v>231</v>
      </c>
      <c r="B103" s="16">
        <v>25.0</v>
      </c>
      <c r="C103" s="17">
        <v>16.0</v>
      </c>
      <c r="D103" s="17">
        <v>9.0</v>
      </c>
      <c r="E103" s="17"/>
      <c r="F103" s="17"/>
      <c r="G103" s="17"/>
      <c r="H103" s="18">
        <f t="shared" si="22"/>
        <v>1</v>
      </c>
      <c r="I103" s="18">
        <f t="shared" si="23"/>
        <v>1</v>
      </c>
      <c r="J103" s="24"/>
      <c r="K103" s="24"/>
      <c r="L103" s="17">
        <v>21.0</v>
      </c>
      <c r="M103" s="17">
        <v>21.0</v>
      </c>
      <c r="N103" s="18">
        <f t="shared" si="24"/>
        <v>1</v>
      </c>
      <c r="O103" s="19">
        <v>21.0</v>
      </c>
      <c r="P103" s="19">
        <v>21.0</v>
      </c>
      <c r="Q103" s="20">
        <f t="shared" si="25"/>
        <v>1</v>
      </c>
    </row>
    <row r="104" ht="14.25" customHeight="1">
      <c r="A104" s="15" t="s">
        <v>80</v>
      </c>
      <c r="B104" s="16">
        <v>28.0</v>
      </c>
      <c r="C104" s="17">
        <v>22.0</v>
      </c>
      <c r="D104" s="17">
        <v>6.0</v>
      </c>
      <c r="E104" s="17"/>
      <c r="F104" s="17"/>
      <c r="G104" s="17"/>
      <c r="H104" s="18">
        <f t="shared" si="22"/>
        <v>1</v>
      </c>
      <c r="I104" s="18">
        <f t="shared" si="23"/>
        <v>1</v>
      </c>
      <c r="J104" s="24"/>
      <c r="K104" s="24"/>
      <c r="L104" s="17">
        <v>15.0</v>
      </c>
      <c r="M104" s="17">
        <v>15.0</v>
      </c>
      <c r="N104" s="18">
        <f t="shared" si="24"/>
        <v>1</v>
      </c>
      <c r="O104" s="19">
        <v>15.0</v>
      </c>
      <c r="P104" s="19">
        <v>15.0</v>
      </c>
      <c r="Q104" s="20">
        <f t="shared" si="25"/>
        <v>1</v>
      </c>
    </row>
    <row r="105" ht="14.25" customHeight="1">
      <c r="A105" s="15" t="s">
        <v>793</v>
      </c>
      <c r="B105" s="17">
        <v>27.0</v>
      </c>
      <c r="C105" s="17">
        <v>13.0</v>
      </c>
      <c r="D105" s="17">
        <v>12.0</v>
      </c>
      <c r="E105" s="17">
        <v>2.0</v>
      </c>
      <c r="F105" s="17"/>
      <c r="G105" s="17"/>
      <c r="H105" s="18">
        <f t="shared" si="22"/>
        <v>1</v>
      </c>
      <c r="I105" s="18">
        <f t="shared" si="23"/>
        <v>0.9259259259</v>
      </c>
      <c r="J105" s="24"/>
      <c r="K105" s="24"/>
      <c r="L105" s="17">
        <v>19.0</v>
      </c>
      <c r="M105" s="17">
        <v>19.0</v>
      </c>
      <c r="N105" s="18">
        <f t="shared" si="24"/>
        <v>1</v>
      </c>
      <c r="O105" s="19">
        <v>19.0</v>
      </c>
      <c r="P105" s="19">
        <v>19.0</v>
      </c>
      <c r="Q105" s="20">
        <f t="shared" si="25"/>
        <v>1</v>
      </c>
    </row>
    <row r="106" ht="14.25" customHeight="1">
      <c r="A106" s="15" t="s">
        <v>837</v>
      </c>
      <c r="B106" s="17">
        <v>27.0</v>
      </c>
      <c r="C106" s="17">
        <v>10.0</v>
      </c>
      <c r="D106" s="17">
        <v>14.0</v>
      </c>
      <c r="E106" s="17">
        <v>2.0</v>
      </c>
      <c r="F106" s="17"/>
      <c r="G106" s="17"/>
      <c r="H106" s="18">
        <f t="shared" si="22"/>
        <v>0.962962963</v>
      </c>
      <c r="I106" s="18">
        <f t="shared" si="23"/>
        <v>0.8888888889</v>
      </c>
      <c r="J106" s="24"/>
      <c r="K106" s="24"/>
      <c r="L106" s="17">
        <v>17.0</v>
      </c>
      <c r="M106" s="17">
        <v>17.0</v>
      </c>
      <c r="N106" s="18">
        <f t="shared" si="24"/>
        <v>1</v>
      </c>
      <c r="O106" s="19">
        <v>17.0</v>
      </c>
      <c r="P106" s="19">
        <v>17.0</v>
      </c>
      <c r="Q106" s="20">
        <f t="shared" si="25"/>
        <v>1</v>
      </c>
    </row>
    <row r="107" ht="14.25" customHeight="1">
      <c r="A107" s="15" t="s">
        <v>232</v>
      </c>
      <c r="B107" s="17">
        <v>29.0</v>
      </c>
      <c r="C107" s="17">
        <v>13.0</v>
      </c>
      <c r="D107" s="17">
        <v>13.0</v>
      </c>
      <c r="E107" s="17">
        <v>3.0</v>
      </c>
      <c r="F107" s="17"/>
      <c r="G107" s="17"/>
      <c r="H107" s="18">
        <f t="shared" si="22"/>
        <v>1</v>
      </c>
      <c r="I107" s="18">
        <f t="shared" si="23"/>
        <v>0.8965517241</v>
      </c>
      <c r="J107" s="24"/>
      <c r="K107" s="24"/>
      <c r="L107" s="17">
        <v>19.0</v>
      </c>
      <c r="M107" s="17">
        <v>19.0</v>
      </c>
      <c r="N107" s="18">
        <f t="shared" si="24"/>
        <v>1</v>
      </c>
      <c r="O107" s="19">
        <v>19.0</v>
      </c>
      <c r="P107" s="19">
        <v>19.0</v>
      </c>
      <c r="Q107" s="20">
        <f t="shared" si="25"/>
        <v>1</v>
      </c>
    </row>
    <row r="108" ht="14.25" customHeight="1">
      <c r="A108" s="15" t="s">
        <v>443</v>
      </c>
      <c r="B108" s="17">
        <v>22.0</v>
      </c>
      <c r="C108" s="17">
        <v>10.0</v>
      </c>
      <c r="D108" s="17">
        <v>12.0</v>
      </c>
      <c r="E108" s="17"/>
      <c r="F108" s="17"/>
      <c r="G108" s="17"/>
      <c r="H108" s="18">
        <f t="shared" si="22"/>
        <v>1</v>
      </c>
      <c r="I108" s="18">
        <f t="shared" si="23"/>
        <v>1</v>
      </c>
      <c r="J108" s="24"/>
      <c r="K108" s="24"/>
      <c r="L108" s="17">
        <v>17.0</v>
      </c>
      <c r="M108" s="17">
        <v>17.0</v>
      </c>
      <c r="N108" s="18">
        <f t="shared" si="24"/>
        <v>1</v>
      </c>
      <c r="O108" s="19">
        <v>17.0</v>
      </c>
      <c r="P108" s="19">
        <v>17.0</v>
      </c>
      <c r="Q108" s="20">
        <f t="shared" si="25"/>
        <v>1</v>
      </c>
    </row>
    <row r="109" ht="14.25" customHeight="1">
      <c r="A109" s="15" t="s">
        <v>448</v>
      </c>
      <c r="B109" s="17">
        <v>21.0</v>
      </c>
      <c r="C109" s="17">
        <v>6.0</v>
      </c>
      <c r="D109" s="17">
        <v>15.0</v>
      </c>
      <c r="E109" s="17"/>
      <c r="F109" s="24"/>
      <c r="G109" s="24"/>
      <c r="H109" s="18">
        <f t="shared" si="22"/>
        <v>1</v>
      </c>
      <c r="I109" s="18">
        <f t="shared" si="23"/>
        <v>1</v>
      </c>
      <c r="J109" s="24"/>
      <c r="K109" s="24"/>
      <c r="L109" s="17">
        <v>19.0</v>
      </c>
      <c r="M109" s="17">
        <v>19.0</v>
      </c>
      <c r="N109" s="18">
        <f t="shared" si="24"/>
        <v>1</v>
      </c>
      <c r="O109" s="19">
        <v>19.0</v>
      </c>
      <c r="P109" s="19">
        <v>19.0</v>
      </c>
      <c r="Q109" s="20">
        <f t="shared" si="25"/>
        <v>1</v>
      </c>
    </row>
    <row r="110" ht="14.25" customHeight="1">
      <c r="A110" s="15" t="s">
        <v>445</v>
      </c>
      <c r="B110" s="17">
        <v>29.0</v>
      </c>
      <c r="C110" s="17">
        <v>13.0</v>
      </c>
      <c r="D110" s="17">
        <v>14.0</v>
      </c>
      <c r="E110" s="17">
        <v>2.0</v>
      </c>
      <c r="F110" s="24"/>
      <c r="G110" s="24"/>
      <c r="H110" s="18">
        <f t="shared" si="22"/>
        <v>1</v>
      </c>
      <c r="I110" s="18">
        <f t="shared" si="23"/>
        <v>0.9310344828</v>
      </c>
      <c r="J110" s="24"/>
      <c r="K110" s="24"/>
      <c r="L110" s="17">
        <v>19.0</v>
      </c>
      <c r="M110" s="17">
        <v>19.0</v>
      </c>
      <c r="N110" s="18">
        <f t="shared" si="24"/>
        <v>1</v>
      </c>
      <c r="O110" s="19">
        <v>19.0</v>
      </c>
      <c r="P110" s="19">
        <v>19.0</v>
      </c>
      <c r="Q110" s="20">
        <f t="shared" si="25"/>
        <v>1</v>
      </c>
    </row>
    <row r="111" ht="14.25" customHeight="1">
      <c r="A111" s="25"/>
      <c r="B111" s="24"/>
      <c r="C111" s="24"/>
      <c r="D111" s="24"/>
      <c r="E111" s="24"/>
      <c r="F111" s="24"/>
      <c r="G111" s="24"/>
      <c r="H111" s="18" t="str">
        <f t="shared" si="22"/>
        <v>#DIV/0!</v>
      </c>
      <c r="I111" s="18" t="str">
        <f t="shared" si="23"/>
        <v>#DIV/0!</v>
      </c>
      <c r="J111" s="24"/>
      <c r="K111" s="24"/>
      <c r="L111" s="24"/>
      <c r="M111" s="24"/>
      <c r="N111" s="18" t="str">
        <f t="shared" si="24"/>
        <v>#DIV/0!</v>
      </c>
      <c r="O111" s="21"/>
      <c r="P111" s="21"/>
      <c r="Q111" s="20" t="str">
        <f t="shared" si="25"/>
        <v>#DIV/0!</v>
      </c>
    </row>
    <row r="112" ht="14.25" customHeight="1">
      <c r="A112" s="25"/>
      <c r="B112" s="24"/>
      <c r="C112" s="24"/>
      <c r="D112" s="24"/>
      <c r="E112" s="24"/>
      <c r="F112" s="24"/>
      <c r="G112" s="24"/>
      <c r="H112" s="18" t="str">
        <f t="shared" si="22"/>
        <v>#DIV/0!</v>
      </c>
      <c r="I112" s="18" t="str">
        <f t="shared" si="23"/>
        <v>#DIV/0!</v>
      </c>
      <c r="J112" s="24"/>
      <c r="K112" s="24"/>
      <c r="L112" s="24"/>
      <c r="M112" s="24"/>
      <c r="N112" s="18" t="str">
        <f t="shared" si="24"/>
        <v>#DIV/0!</v>
      </c>
      <c r="O112" s="21"/>
      <c r="P112" s="21"/>
      <c r="Q112" s="20" t="str">
        <f t="shared" si="25"/>
        <v>#DIV/0!</v>
      </c>
    </row>
    <row r="113" ht="14.25" customHeight="1">
      <c r="A113" s="25"/>
      <c r="B113" s="24"/>
      <c r="C113" s="24"/>
      <c r="D113" s="24"/>
      <c r="E113" s="24"/>
      <c r="F113" s="24"/>
      <c r="G113" s="24"/>
      <c r="H113" s="18" t="str">
        <f t="shared" si="22"/>
        <v>#DIV/0!</v>
      </c>
      <c r="I113" s="18" t="str">
        <f t="shared" si="23"/>
        <v>#DIV/0!</v>
      </c>
      <c r="J113" s="24"/>
      <c r="K113" s="24"/>
      <c r="L113" s="24"/>
      <c r="M113" s="24"/>
      <c r="N113" s="18" t="str">
        <f t="shared" si="24"/>
        <v>#DIV/0!</v>
      </c>
      <c r="O113" s="21"/>
      <c r="P113" s="21"/>
      <c r="Q113" s="20" t="str">
        <f t="shared" si="25"/>
        <v>#DIV/0!</v>
      </c>
    </row>
    <row r="114" ht="14.25" customHeight="1">
      <c r="A114" s="25"/>
      <c r="B114" s="24"/>
      <c r="C114" s="24"/>
      <c r="D114" s="24"/>
      <c r="E114" s="24"/>
      <c r="F114" s="24"/>
      <c r="G114" s="24"/>
      <c r="H114" s="18" t="str">
        <f t="shared" si="22"/>
        <v>#DIV/0!</v>
      </c>
      <c r="I114" s="18" t="str">
        <f t="shared" si="23"/>
        <v>#DIV/0!</v>
      </c>
      <c r="J114" s="24"/>
      <c r="K114" s="24"/>
      <c r="L114" s="24"/>
      <c r="M114" s="24"/>
      <c r="N114" s="18" t="str">
        <f t="shared" si="24"/>
        <v>#DIV/0!</v>
      </c>
      <c r="O114" s="21"/>
      <c r="P114" s="21"/>
      <c r="Q114" s="20" t="str">
        <f t="shared" si="25"/>
        <v>#DIV/0!</v>
      </c>
    </row>
    <row r="115" ht="14.25" customHeight="1">
      <c r="A115" s="25"/>
      <c r="B115" s="24"/>
      <c r="C115" s="24"/>
      <c r="D115" s="24"/>
      <c r="E115" s="24"/>
      <c r="F115" s="24"/>
      <c r="G115" s="24"/>
      <c r="H115" s="18" t="str">
        <f t="shared" si="22"/>
        <v>#DIV/0!</v>
      </c>
      <c r="I115" s="18" t="str">
        <f t="shared" si="23"/>
        <v>#DIV/0!</v>
      </c>
      <c r="J115" s="24"/>
      <c r="K115" s="24"/>
      <c r="L115" s="24"/>
      <c r="M115" s="24"/>
      <c r="N115" s="18" t="str">
        <f t="shared" si="24"/>
        <v>#DIV/0!</v>
      </c>
      <c r="O115" s="21"/>
      <c r="P115" s="21"/>
      <c r="Q115" s="20" t="str">
        <f t="shared" si="25"/>
        <v>#DIV/0!</v>
      </c>
    </row>
    <row r="116" ht="14.25" customHeight="1">
      <c r="A116" s="25"/>
      <c r="B116" s="24"/>
      <c r="C116" s="24"/>
      <c r="D116" s="24"/>
      <c r="E116" s="24"/>
      <c r="F116" s="24"/>
      <c r="G116" s="24"/>
      <c r="H116" s="18" t="str">
        <f t="shared" si="22"/>
        <v>#DIV/0!</v>
      </c>
      <c r="I116" s="18" t="str">
        <f t="shared" si="23"/>
        <v>#DIV/0!</v>
      </c>
      <c r="J116" s="24"/>
      <c r="K116" s="24"/>
      <c r="L116" s="24"/>
      <c r="M116" s="24"/>
      <c r="N116" s="18" t="str">
        <f t="shared" si="24"/>
        <v>#DIV/0!</v>
      </c>
      <c r="O116" s="21"/>
      <c r="P116" s="21"/>
      <c r="Q116" s="20" t="str">
        <f t="shared" si="25"/>
        <v>#DIV/0!</v>
      </c>
    </row>
    <row r="117" ht="14.25" customHeight="1">
      <c r="A117" s="9" t="s">
        <v>15</v>
      </c>
      <c r="B117" s="26">
        <f t="shared" ref="B117:G117" si="26">SUM(B99:B116)</f>
        <v>315</v>
      </c>
      <c r="C117" s="26">
        <f t="shared" si="26"/>
        <v>194</v>
      </c>
      <c r="D117" s="26">
        <f t="shared" si="26"/>
        <v>111</v>
      </c>
      <c r="E117" s="26">
        <f t="shared" si="26"/>
        <v>9</v>
      </c>
      <c r="F117" s="26">
        <f t="shared" si="26"/>
        <v>0</v>
      </c>
      <c r="G117" s="26">
        <f t="shared" si="26"/>
        <v>0</v>
      </c>
      <c r="H117" s="18">
        <f t="shared" si="22"/>
        <v>0.9968253968</v>
      </c>
      <c r="I117" s="18">
        <f t="shared" si="23"/>
        <v>0.9682539683</v>
      </c>
      <c r="J117" s="26">
        <f t="shared" ref="J117:M117" si="27">SUM(J99:J116)</f>
        <v>0</v>
      </c>
      <c r="K117" s="26">
        <f t="shared" si="27"/>
        <v>0</v>
      </c>
      <c r="L117" s="26">
        <f t="shared" si="27"/>
        <v>222</v>
      </c>
      <c r="M117" s="26">
        <f t="shared" si="27"/>
        <v>222</v>
      </c>
      <c r="N117" s="18">
        <f t="shared" si="24"/>
        <v>1</v>
      </c>
      <c r="O117" s="27">
        <f t="shared" ref="O117:P117" si="28">SUM(O99:O116)</f>
        <v>222</v>
      </c>
      <c r="P117" s="27">
        <f t="shared" si="28"/>
        <v>222</v>
      </c>
      <c r="Q117" s="20">
        <f t="shared" si="25"/>
        <v>1</v>
      </c>
    </row>
    <row r="118" ht="14.2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Q118" s="95"/>
    </row>
    <row r="119" ht="14.25" customHeight="1">
      <c r="A119" s="89" t="s">
        <v>27</v>
      </c>
      <c r="B119" s="30"/>
      <c r="C119" s="30"/>
      <c r="D119" s="30"/>
      <c r="E119" s="30"/>
      <c r="F119" s="30"/>
      <c r="G119" s="88"/>
      <c r="H119" s="30"/>
      <c r="I119" s="30"/>
      <c r="J119" s="30"/>
      <c r="K119" s="30"/>
      <c r="L119" s="30"/>
      <c r="M119" s="30"/>
      <c r="N119" s="30"/>
    </row>
    <row r="120" ht="14.25" customHeight="1">
      <c r="A120" s="90" t="s">
        <v>4</v>
      </c>
      <c r="B120" s="32" t="s">
        <v>16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</row>
    <row r="121" ht="14.25" customHeight="1">
      <c r="A121" s="93">
        <v>1.0</v>
      </c>
      <c r="B121" s="32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</row>
    <row r="122" ht="14.25" customHeight="1">
      <c r="A122" s="93">
        <v>2.0</v>
      </c>
      <c r="B122" s="32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</row>
    <row r="123" ht="14.25" customHeight="1"/>
    <row r="124" ht="14.25" customHeight="1"/>
    <row r="125" ht="14.25" customHeight="1">
      <c r="A125" s="63" t="s">
        <v>20</v>
      </c>
      <c r="Q125" s="95"/>
    </row>
    <row r="126" ht="14.25" customHeight="1">
      <c r="Q126" s="95"/>
    </row>
    <row r="127" ht="14.25" customHeight="1">
      <c r="A127" s="3" t="s">
        <v>1218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Q127" s="95"/>
    </row>
    <row r="128" ht="14.25" customHeight="1">
      <c r="A128" s="96" t="s">
        <v>18</v>
      </c>
      <c r="O128" s="135" t="s">
        <v>3</v>
      </c>
      <c r="P128" s="33"/>
      <c r="Q128" s="34"/>
    </row>
    <row r="129" ht="14.25" customHeight="1">
      <c r="A129" s="9" t="s">
        <v>4</v>
      </c>
      <c r="B129" s="11" t="s">
        <v>5</v>
      </c>
      <c r="C129" s="11" t="s">
        <v>6</v>
      </c>
      <c r="D129" s="11">
        <v>4.0</v>
      </c>
      <c r="E129" s="11">
        <v>3.0</v>
      </c>
      <c r="F129" s="11">
        <v>2.0</v>
      </c>
      <c r="G129" s="45" t="s">
        <v>19</v>
      </c>
      <c r="H129" s="11" t="s">
        <v>8</v>
      </c>
      <c r="I129" s="11" t="s">
        <v>9</v>
      </c>
      <c r="J129" s="11" t="s">
        <v>10</v>
      </c>
      <c r="K129" s="11" t="s">
        <v>11</v>
      </c>
      <c r="L129" s="11" t="s">
        <v>12</v>
      </c>
      <c r="M129" s="11" t="s">
        <v>11</v>
      </c>
      <c r="N129" s="11" t="s">
        <v>13</v>
      </c>
      <c r="O129" s="140" t="s">
        <v>12</v>
      </c>
      <c r="P129" s="140" t="s">
        <v>11</v>
      </c>
      <c r="Q129" s="141" t="s">
        <v>14</v>
      </c>
    </row>
    <row r="130" ht="14.25" customHeight="1">
      <c r="A130" s="15" t="s">
        <v>1227</v>
      </c>
      <c r="B130" s="16">
        <v>29.0</v>
      </c>
      <c r="C130" s="16">
        <v>27.0</v>
      </c>
      <c r="D130" s="16">
        <v>2.0</v>
      </c>
      <c r="E130" s="16"/>
      <c r="F130" s="17"/>
      <c r="G130" s="17"/>
      <c r="H130" s="18">
        <f t="shared" ref="H130:H148" si="29">(C130+D130+E130)/B130</f>
        <v>1</v>
      </c>
      <c r="I130" s="18">
        <f t="shared" ref="I130:I148" si="30">(C130+D130)/B130</f>
        <v>1</v>
      </c>
      <c r="J130" s="23"/>
      <c r="K130" s="23"/>
      <c r="L130" s="16">
        <v>101.0</v>
      </c>
      <c r="M130" s="16">
        <v>101.0</v>
      </c>
      <c r="N130" s="18">
        <f t="shared" ref="N130:N148" si="31">M130/L130</f>
        <v>1</v>
      </c>
      <c r="O130" s="19">
        <v>101.0</v>
      </c>
      <c r="P130" s="19">
        <v>101.0</v>
      </c>
      <c r="Q130" s="20">
        <f t="shared" ref="Q130:Q148" si="32">P130/O130</f>
        <v>1</v>
      </c>
    </row>
    <row r="131" ht="14.25" customHeight="1">
      <c r="A131" s="15" t="s">
        <v>1228</v>
      </c>
      <c r="B131" s="16">
        <v>27.0</v>
      </c>
      <c r="C131" s="17">
        <v>27.0</v>
      </c>
      <c r="D131" s="16"/>
      <c r="E131" s="16"/>
      <c r="F131" s="17"/>
      <c r="G131" s="17"/>
      <c r="H131" s="18">
        <f t="shared" si="29"/>
        <v>1</v>
      </c>
      <c r="I131" s="18">
        <f t="shared" si="30"/>
        <v>1</v>
      </c>
      <c r="J131" s="23"/>
      <c r="K131" s="23"/>
      <c r="L131" s="16">
        <v>101.0</v>
      </c>
      <c r="M131" s="16">
        <v>101.0</v>
      </c>
      <c r="N131" s="18">
        <f t="shared" si="31"/>
        <v>1</v>
      </c>
      <c r="O131" s="19">
        <v>101.0</v>
      </c>
      <c r="P131" s="19">
        <v>101.0</v>
      </c>
      <c r="Q131" s="20">
        <f t="shared" si="32"/>
        <v>1</v>
      </c>
    </row>
    <row r="132" ht="14.25" customHeight="1">
      <c r="A132" s="154" t="s">
        <v>230</v>
      </c>
      <c r="B132" s="16">
        <v>25.0</v>
      </c>
      <c r="C132" s="16">
        <v>24.0</v>
      </c>
      <c r="D132" s="16">
        <v>1.0</v>
      </c>
      <c r="E132" s="16"/>
      <c r="F132" s="17"/>
      <c r="G132" s="17"/>
      <c r="H132" s="18">
        <f t="shared" si="29"/>
        <v>1</v>
      </c>
      <c r="I132" s="18">
        <f t="shared" si="30"/>
        <v>1</v>
      </c>
      <c r="J132" s="23"/>
      <c r="K132" s="23"/>
      <c r="L132" s="16">
        <v>63.0</v>
      </c>
      <c r="M132" s="16">
        <v>63.0</v>
      </c>
      <c r="N132" s="18">
        <f t="shared" si="31"/>
        <v>1</v>
      </c>
      <c r="O132" s="19">
        <v>63.0</v>
      </c>
      <c r="P132" s="19">
        <v>63.0</v>
      </c>
      <c r="Q132" s="20">
        <f t="shared" si="32"/>
        <v>1</v>
      </c>
    </row>
    <row r="133" ht="14.25" customHeight="1">
      <c r="A133" s="15" t="s">
        <v>293</v>
      </c>
      <c r="B133" s="16">
        <v>26.0</v>
      </c>
      <c r="C133" s="17">
        <v>26.0</v>
      </c>
      <c r="D133" s="17"/>
      <c r="E133" s="17"/>
      <c r="F133" s="17"/>
      <c r="G133" s="17"/>
      <c r="H133" s="18">
        <f t="shared" si="29"/>
        <v>1</v>
      </c>
      <c r="I133" s="18">
        <f t="shared" si="30"/>
        <v>1</v>
      </c>
      <c r="J133" s="24"/>
      <c r="K133" s="24"/>
      <c r="L133" s="17">
        <v>60.0</v>
      </c>
      <c r="M133" s="17">
        <v>60.0</v>
      </c>
      <c r="N133" s="18">
        <f t="shared" si="31"/>
        <v>1</v>
      </c>
      <c r="O133" s="19">
        <v>60.0</v>
      </c>
      <c r="P133" s="19">
        <v>60.0</v>
      </c>
      <c r="Q133" s="20">
        <f t="shared" si="32"/>
        <v>1</v>
      </c>
    </row>
    <row r="134" ht="14.25" customHeight="1">
      <c r="A134" s="15" t="s">
        <v>231</v>
      </c>
      <c r="B134" s="16">
        <v>25.0</v>
      </c>
      <c r="C134" s="17">
        <v>21.0</v>
      </c>
      <c r="D134" s="17">
        <v>4.0</v>
      </c>
      <c r="E134" s="17"/>
      <c r="F134" s="17"/>
      <c r="G134" s="17"/>
      <c r="H134" s="18">
        <f t="shared" si="29"/>
        <v>1</v>
      </c>
      <c r="I134" s="18">
        <f t="shared" si="30"/>
        <v>1</v>
      </c>
      <c r="J134" s="24"/>
      <c r="K134" s="24"/>
      <c r="L134" s="17">
        <v>71.0</v>
      </c>
      <c r="M134" s="17">
        <v>71.0</v>
      </c>
      <c r="N134" s="18">
        <f t="shared" si="31"/>
        <v>1</v>
      </c>
      <c r="O134" s="19">
        <v>71.0</v>
      </c>
      <c r="P134" s="19">
        <v>71.0</v>
      </c>
      <c r="Q134" s="20">
        <f t="shared" si="32"/>
        <v>1</v>
      </c>
    </row>
    <row r="135" ht="14.25" customHeight="1">
      <c r="A135" s="15" t="s">
        <v>80</v>
      </c>
      <c r="B135" s="16">
        <v>28.0</v>
      </c>
      <c r="C135" s="17">
        <v>27.0</v>
      </c>
      <c r="D135" s="17">
        <v>1.0</v>
      </c>
      <c r="E135" s="17"/>
      <c r="F135" s="17"/>
      <c r="G135" s="17"/>
      <c r="H135" s="18">
        <f t="shared" si="29"/>
        <v>1</v>
      </c>
      <c r="I135" s="18">
        <f t="shared" si="30"/>
        <v>1</v>
      </c>
      <c r="J135" s="24"/>
      <c r="K135" s="24"/>
      <c r="L135" s="17">
        <v>63.0</v>
      </c>
      <c r="M135" s="17">
        <v>63.0</v>
      </c>
      <c r="N135" s="18">
        <f t="shared" si="31"/>
        <v>1</v>
      </c>
      <c r="O135" s="19">
        <v>63.0</v>
      </c>
      <c r="P135" s="19">
        <v>63.0</v>
      </c>
      <c r="Q135" s="20">
        <f t="shared" si="32"/>
        <v>1</v>
      </c>
    </row>
    <row r="136" ht="14.25" customHeight="1">
      <c r="A136" s="15" t="s">
        <v>793</v>
      </c>
      <c r="B136" s="17">
        <v>27.0</v>
      </c>
      <c r="C136" s="17">
        <v>18.0</v>
      </c>
      <c r="D136" s="17">
        <v>8.0</v>
      </c>
      <c r="E136" s="17">
        <v>1.0</v>
      </c>
      <c r="F136" s="17"/>
      <c r="G136" s="17"/>
      <c r="H136" s="18">
        <f t="shared" si="29"/>
        <v>1</v>
      </c>
      <c r="I136" s="18">
        <f t="shared" si="30"/>
        <v>0.962962963</v>
      </c>
      <c r="J136" s="24"/>
      <c r="K136" s="24"/>
      <c r="L136" s="17">
        <v>65.0</v>
      </c>
      <c r="M136" s="17">
        <v>65.0</v>
      </c>
      <c r="N136" s="18">
        <f t="shared" si="31"/>
        <v>1</v>
      </c>
      <c r="O136" s="19">
        <v>65.0</v>
      </c>
      <c r="P136" s="19">
        <v>65.0</v>
      </c>
      <c r="Q136" s="20">
        <f t="shared" si="32"/>
        <v>1</v>
      </c>
    </row>
    <row r="137" ht="14.25" customHeight="1">
      <c r="A137" s="15" t="s">
        <v>837</v>
      </c>
      <c r="B137" s="17">
        <v>27.0</v>
      </c>
      <c r="C137" s="17">
        <v>15.0</v>
      </c>
      <c r="D137" s="17">
        <v>10.0</v>
      </c>
      <c r="E137" s="17">
        <v>2.0</v>
      </c>
      <c r="F137" s="17"/>
      <c r="G137" s="17"/>
      <c r="H137" s="18">
        <f t="shared" si="29"/>
        <v>1</v>
      </c>
      <c r="I137" s="18">
        <f t="shared" si="30"/>
        <v>0.9259259259</v>
      </c>
      <c r="J137" s="24"/>
      <c r="K137" s="24"/>
      <c r="L137" s="17">
        <v>67.0</v>
      </c>
      <c r="M137" s="17">
        <v>67.0</v>
      </c>
      <c r="N137" s="18">
        <f t="shared" si="31"/>
        <v>1</v>
      </c>
      <c r="O137" s="19">
        <v>67.0</v>
      </c>
      <c r="P137" s="19">
        <v>67.0</v>
      </c>
      <c r="Q137" s="20">
        <f t="shared" si="32"/>
        <v>1</v>
      </c>
    </row>
    <row r="138" ht="14.25" customHeight="1">
      <c r="A138" s="15" t="s">
        <v>232</v>
      </c>
      <c r="B138" s="17">
        <v>29.0</v>
      </c>
      <c r="C138" s="17">
        <v>23.0</v>
      </c>
      <c r="D138" s="17">
        <v>5.0</v>
      </c>
      <c r="E138" s="17">
        <v>1.0</v>
      </c>
      <c r="F138" s="17"/>
      <c r="G138" s="17"/>
      <c r="H138" s="18">
        <f t="shared" si="29"/>
        <v>1</v>
      </c>
      <c r="I138" s="18">
        <f t="shared" si="30"/>
        <v>0.9655172414</v>
      </c>
      <c r="J138" s="24"/>
      <c r="K138" s="24"/>
      <c r="L138" s="17">
        <v>62.0</v>
      </c>
      <c r="M138" s="17">
        <v>62.0</v>
      </c>
      <c r="N138" s="18">
        <f t="shared" si="31"/>
        <v>1</v>
      </c>
      <c r="O138" s="19">
        <v>62.0</v>
      </c>
      <c r="P138" s="19">
        <v>62.0</v>
      </c>
      <c r="Q138" s="20">
        <f t="shared" si="32"/>
        <v>1</v>
      </c>
    </row>
    <row r="139" ht="14.25" customHeight="1">
      <c r="A139" s="15" t="s">
        <v>443</v>
      </c>
      <c r="B139" s="17">
        <v>22.0</v>
      </c>
      <c r="C139" s="17">
        <v>14.0</v>
      </c>
      <c r="D139" s="17">
        <v>8.0</v>
      </c>
      <c r="E139" s="17"/>
      <c r="F139" s="17"/>
      <c r="G139" s="17"/>
      <c r="H139" s="18">
        <f t="shared" si="29"/>
        <v>1</v>
      </c>
      <c r="I139" s="18">
        <f t="shared" si="30"/>
        <v>1</v>
      </c>
      <c r="J139" s="24"/>
      <c r="K139" s="24"/>
      <c r="L139" s="17">
        <v>59.0</v>
      </c>
      <c r="M139" s="17">
        <v>59.0</v>
      </c>
      <c r="N139" s="18">
        <f t="shared" si="31"/>
        <v>1</v>
      </c>
      <c r="O139" s="19">
        <v>59.0</v>
      </c>
      <c r="P139" s="19">
        <v>59.0</v>
      </c>
      <c r="Q139" s="20">
        <f t="shared" si="32"/>
        <v>1</v>
      </c>
    </row>
    <row r="140" ht="14.25" customHeight="1">
      <c r="A140" s="15" t="s">
        <v>448</v>
      </c>
      <c r="B140" s="17">
        <v>21.0</v>
      </c>
      <c r="C140" s="17">
        <v>15.0</v>
      </c>
      <c r="D140" s="17">
        <v>6.0</v>
      </c>
      <c r="E140" s="17"/>
      <c r="F140" s="24"/>
      <c r="G140" s="24"/>
      <c r="H140" s="18">
        <f t="shared" si="29"/>
        <v>1</v>
      </c>
      <c r="I140" s="18">
        <f t="shared" si="30"/>
        <v>1</v>
      </c>
      <c r="J140" s="24"/>
      <c r="K140" s="24"/>
      <c r="L140" s="17">
        <v>65.0</v>
      </c>
      <c r="M140" s="17">
        <v>65.0</v>
      </c>
      <c r="N140" s="18">
        <f t="shared" si="31"/>
        <v>1</v>
      </c>
      <c r="O140" s="19">
        <v>65.0</v>
      </c>
      <c r="P140" s="19">
        <v>65.0</v>
      </c>
      <c r="Q140" s="20">
        <f t="shared" si="32"/>
        <v>1</v>
      </c>
    </row>
    <row r="141" ht="14.25" customHeight="1">
      <c r="A141" s="15" t="s">
        <v>445</v>
      </c>
      <c r="B141" s="17">
        <v>29.0</v>
      </c>
      <c r="C141" s="17">
        <v>22.0</v>
      </c>
      <c r="D141" s="17">
        <v>7.0</v>
      </c>
      <c r="E141" s="24"/>
      <c r="F141" s="24"/>
      <c r="G141" s="24"/>
      <c r="H141" s="18">
        <f t="shared" si="29"/>
        <v>1</v>
      </c>
      <c r="I141" s="18">
        <f t="shared" si="30"/>
        <v>1</v>
      </c>
      <c r="J141" s="24"/>
      <c r="K141" s="24"/>
      <c r="L141" s="17">
        <v>60.0</v>
      </c>
      <c r="M141" s="17">
        <v>60.0</v>
      </c>
      <c r="N141" s="18">
        <f t="shared" si="31"/>
        <v>1</v>
      </c>
      <c r="O141" s="19">
        <v>60.0</v>
      </c>
      <c r="P141" s="19">
        <v>60.0</v>
      </c>
      <c r="Q141" s="20">
        <f t="shared" si="32"/>
        <v>1</v>
      </c>
    </row>
    <row r="142" ht="14.25" customHeight="1">
      <c r="A142" s="25"/>
      <c r="B142" s="24"/>
      <c r="C142" s="24"/>
      <c r="D142" s="24"/>
      <c r="E142" s="24"/>
      <c r="F142" s="24"/>
      <c r="G142" s="24"/>
      <c r="H142" s="18" t="str">
        <f t="shared" si="29"/>
        <v>#DIV/0!</v>
      </c>
      <c r="I142" s="18" t="str">
        <f t="shared" si="30"/>
        <v>#DIV/0!</v>
      </c>
      <c r="J142" s="24"/>
      <c r="K142" s="24"/>
      <c r="L142" s="24"/>
      <c r="M142" s="24"/>
      <c r="N142" s="18" t="str">
        <f t="shared" si="31"/>
        <v>#DIV/0!</v>
      </c>
      <c r="O142" s="21"/>
      <c r="P142" s="21"/>
      <c r="Q142" s="20" t="str">
        <f t="shared" si="32"/>
        <v>#DIV/0!</v>
      </c>
    </row>
    <row r="143" ht="14.25" customHeight="1">
      <c r="A143" s="25"/>
      <c r="B143" s="24"/>
      <c r="C143" s="24"/>
      <c r="D143" s="24"/>
      <c r="E143" s="24"/>
      <c r="F143" s="24"/>
      <c r="G143" s="24"/>
      <c r="H143" s="18" t="str">
        <f t="shared" si="29"/>
        <v>#DIV/0!</v>
      </c>
      <c r="I143" s="18" t="str">
        <f t="shared" si="30"/>
        <v>#DIV/0!</v>
      </c>
      <c r="J143" s="24"/>
      <c r="K143" s="24"/>
      <c r="L143" s="24"/>
      <c r="M143" s="24"/>
      <c r="N143" s="18" t="str">
        <f t="shared" si="31"/>
        <v>#DIV/0!</v>
      </c>
      <c r="O143" s="21"/>
      <c r="P143" s="21"/>
      <c r="Q143" s="20" t="str">
        <f t="shared" si="32"/>
        <v>#DIV/0!</v>
      </c>
    </row>
    <row r="144" ht="14.25" customHeight="1">
      <c r="A144" s="25"/>
      <c r="B144" s="24"/>
      <c r="C144" s="24"/>
      <c r="D144" s="24"/>
      <c r="E144" s="24"/>
      <c r="F144" s="24"/>
      <c r="G144" s="24"/>
      <c r="H144" s="18" t="str">
        <f t="shared" si="29"/>
        <v>#DIV/0!</v>
      </c>
      <c r="I144" s="18" t="str">
        <f t="shared" si="30"/>
        <v>#DIV/0!</v>
      </c>
      <c r="J144" s="24"/>
      <c r="K144" s="24"/>
      <c r="L144" s="24"/>
      <c r="M144" s="24"/>
      <c r="N144" s="18" t="str">
        <f t="shared" si="31"/>
        <v>#DIV/0!</v>
      </c>
      <c r="O144" s="21"/>
      <c r="P144" s="21"/>
      <c r="Q144" s="20" t="str">
        <f t="shared" si="32"/>
        <v>#DIV/0!</v>
      </c>
    </row>
    <row r="145" ht="14.25" customHeight="1">
      <c r="A145" s="25"/>
      <c r="B145" s="24"/>
      <c r="C145" s="24"/>
      <c r="D145" s="24"/>
      <c r="E145" s="24"/>
      <c r="F145" s="24"/>
      <c r="G145" s="24"/>
      <c r="H145" s="18" t="str">
        <f t="shared" si="29"/>
        <v>#DIV/0!</v>
      </c>
      <c r="I145" s="18" t="str">
        <f t="shared" si="30"/>
        <v>#DIV/0!</v>
      </c>
      <c r="J145" s="24"/>
      <c r="K145" s="24"/>
      <c r="L145" s="24"/>
      <c r="M145" s="24"/>
      <c r="N145" s="18" t="str">
        <f t="shared" si="31"/>
        <v>#DIV/0!</v>
      </c>
      <c r="O145" s="21"/>
      <c r="P145" s="21"/>
      <c r="Q145" s="20" t="str">
        <f t="shared" si="32"/>
        <v>#DIV/0!</v>
      </c>
    </row>
    <row r="146" ht="14.25" customHeight="1">
      <c r="A146" s="25"/>
      <c r="B146" s="24"/>
      <c r="C146" s="24"/>
      <c r="D146" s="24"/>
      <c r="E146" s="24"/>
      <c r="F146" s="24"/>
      <c r="G146" s="24"/>
      <c r="H146" s="18" t="str">
        <f t="shared" si="29"/>
        <v>#DIV/0!</v>
      </c>
      <c r="I146" s="18" t="str">
        <f t="shared" si="30"/>
        <v>#DIV/0!</v>
      </c>
      <c r="J146" s="24"/>
      <c r="K146" s="24"/>
      <c r="L146" s="24"/>
      <c r="M146" s="24"/>
      <c r="N146" s="18" t="str">
        <f t="shared" si="31"/>
        <v>#DIV/0!</v>
      </c>
      <c r="O146" s="21"/>
      <c r="P146" s="21"/>
      <c r="Q146" s="20" t="str">
        <f t="shared" si="32"/>
        <v>#DIV/0!</v>
      </c>
    </row>
    <row r="147" ht="14.25" customHeight="1">
      <c r="A147" s="25"/>
      <c r="B147" s="24"/>
      <c r="C147" s="24"/>
      <c r="D147" s="24"/>
      <c r="E147" s="24"/>
      <c r="F147" s="24"/>
      <c r="G147" s="24"/>
      <c r="H147" s="18" t="str">
        <f t="shared" si="29"/>
        <v>#DIV/0!</v>
      </c>
      <c r="I147" s="18" t="str">
        <f t="shared" si="30"/>
        <v>#DIV/0!</v>
      </c>
      <c r="J147" s="24"/>
      <c r="K147" s="24"/>
      <c r="L147" s="24"/>
      <c r="M147" s="24"/>
      <c r="N147" s="18" t="str">
        <f t="shared" si="31"/>
        <v>#DIV/0!</v>
      </c>
      <c r="O147" s="21"/>
      <c r="P147" s="21"/>
      <c r="Q147" s="20" t="str">
        <f t="shared" si="32"/>
        <v>#DIV/0!</v>
      </c>
    </row>
    <row r="148" ht="14.25" customHeight="1">
      <c r="A148" s="9" t="s">
        <v>15</v>
      </c>
      <c r="B148" s="26">
        <f t="shared" ref="B148:G148" si="33">SUM(B130:B147)</f>
        <v>315</v>
      </c>
      <c r="C148" s="26">
        <f t="shared" si="33"/>
        <v>259</v>
      </c>
      <c r="D148" s="26">
        <f t="shared" si="33"/>
        <v>52</v>
      </c>
      <c r="E148" s="26">
        <f t="shared" si="33"/>
        <v>4</v>
      </c>
      <c r="F148" s="26">
        <f t="shared" si="33"/>
        <v>0</v>
      </c>
      <c r="G148" s="26">
        <f t="shared" si="33"/>
        <v>0</v>
      </c>
      <c r="H148" s="18">
        <f t="shared" si="29"/>
        <v>1</v>
      </c>
      <c r="I148" s="18">
        <f t="shared" si="30"/>
        <v>0.9873015873</v>
      </c>
      <c r="J148" s="26">
        <f t="shared" ref="J148:M148" si="34">SUM(J130:J147)</f>
        <v>0</v>
      </c>
      <c r="K148" s="26">
        <f t="shared" si="34"/>
        <v>0</v>
      </c>
      <c r="L148" s="26">
        <f t="shared" si="34"/>
        <v>837</v>
      </c>
      <c r="M148" s="26">
        <f t="shared" si="34"/>
        <v>837</v>
      </c>
      <c r="N148" s="18">
        <f t="shared" si="31"/>
        <v>1</v>
      </c>
      <c r="O148" s="27">
        <f t="shared" ref="O148:P148" si="35">SUM(O130:O147)</f>
        <v>837</v>
      </c>
      <c r="P148" s="27">
        <f t="shared" si="35"/>
        <v>837</v>
      </c>
      <c r="Q148" s="20">
        <f t="shared" si="32"/>
        <v>1</v>
      </c>
    </row>
    <row r="149" ht="14.2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Q149" s="95"/>
    </row>
    <row r="150" ht="14.25" customHeight="1">
      <c r="A150" s="89" t="s">
        <v>27</v>
      </c>
      <c r="B150" s="30"/>
      <c r="C150" s="30"/>
      <c r="D150" s="30"/>
      <c r="E150" s="30"/>
      <c r="F150" s="30"/>
      <c r="G150" s="88"/>
      <c r="H150" s="30"/>
      <c r="I150" s="30"/>
      <c r="J150" s="30"/>
      <c r="K150" s="30"/>
      <c r="L150" s="30"/>
      <c r="M150" s="30"/>
      <c r="N150" s="30"/>
    </row>
    <row r="151" ht="14.25" customHeight="1">
      <c r="A151" s="90" t="s">
        <v>4</v>
      </c>
      <c r="B151" s="32" t="s">
        <v>16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4"/>
    </row>
    <row r="152" ht="14.25" customHeight="1">
      <c r="A152" s="93">
        <v>1.0</v>
      </c>
      <c r="B152" s="32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4"/>
    </row>
    <row r="153" ht="14.25" customHeight="1">
      <c r="A153" s="93">
        <v>2.0</v>
      </c>
      <c r="B153" s="32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4"/>
    </row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</sheetData>
  <mergeCells count="30">
    <mergeCell ref="A3:N3"/>
    <mergeCell ref="A4:N4"/>
    <mergeCell ref="O4:Q4"/>
    <mergeCell ref="B27:N27"/>
    <mergeCell ref="B28:N28"/>
    <mergeCell ref="B29:N29"/>
    <mergeCell ref="A34:N34"/>
    <mergeCell ref="A35:N35"/>
    <mergeCell ref="O35:Q35"/>
    <mergeCell ref="B58:N58"/>
    <mergeCell ref="B59:N59"/>
    <mergeCell ref="B60:N60"/>
    <mergeCell ref="A65:N65"/>
    <mergeCell ref="O66:Q66"/>
    <mergeCell ref="A66:N66"/>
    <mergeCell ref="B89:N89"/>
    <mergeCell ref="B90:N90"/>
    <mergeCell ref="B91:N91"/>
    <mergeCell ref="A96:N96"/>
    <mergeCell ref="A97:N97"/>
    <mergeCell ref="O97:Q97"/>
    <mergeCell ref="B152:N152"/>
    <mergeCell ref="B153:N153"/>
    <mergeCell ref="B120:N120"/>
    <mergeCell ref="B121:N121"/>
    <mergeCell ref="B122:N122"/>
    <mergeCell ref="A127:N127"/>
    <mergeCell ref="A128:N128"/>
    <mergeCell ref="O128:Q128"/>
    <mergeCell ref="B151:N151"/>
  </mergeCells>
  <printOptions/>
  <pageMargins bottom="0.75" footer="0.0" header="0.0" left="0.7" right="0.7" top="0.75"/>
  <pageSetup paperSize="9" orientation="portrait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1218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663</v>
      </c>
      <c r="B6" s="16">
        <v>28.0</v>
      </c>
      <c r="C6" s="16">
        <v>14.0</v>
      </c>
      <c r="D6" s="16">
        <v>14.0</v>
      </c>
      <c r="E6" s="23"/>
      <c r="F6" s="24"/>
      <c r="G6" s="24"/>
      <c r="H6" s="18">
        <f t="shared" ref="H6:H13" si="1">(C6+D6+E6)/B6</f>
        <v>1</v>
      </c>
      <c r="I6" s="18">
        <f t="shared" ref="I6:I13" si="2">(C6+D6)/B6</f>
        <v>1</v>
      </c>
      <c r="J6" s="23"/>
      <c r="K6" s="23"/>
      <c r="L6" s="23"/>
      <c r="M6" s="23"/>
      <c r="N6" s="18" t="str">
        <f t="shared" ref="N6:N13" si="3">M6/L6</f>
        <v>#DIV/0!</v>
      </c>
      <c r="O6" s="21"/>
      <c r="P6" s="21"/>
      <c r="Q6" s="20" t="str">
        <f t="shared" ref="Q6:Q13" si="4">P6/O6</f>
        <v>#DIV/0!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280</v>
      </c>
      <c r="B7" s="16">
        <v>24.0</v>
      </c>
      <c r="C7" s="17">
        <v>12.0</v>
      </c>
      <c r="D7" s="16">
        <v>8.0</v>
      </c>
      <c r="E7" s="16">
        <v>4.0</v>
      </c>
      <c r="F7" s="24"/>
      <c r="G7" s="24"/>
      <c r="H7" s="18">
        <f t="shared" si="1"/>
        <v>1</v>
      </c>
      <c r="I7" s="18">
        <f t="shared" si="2"/>
        <v>0.8333333333</v>
      </c>
      <c r="J7" s="23"/>
      <c r="K7" s="23"/>
      <c r="L7" s="23"/>
      <c r="M7" s="23"/>
      <c r="N7" s="18" t="str">
        <f t="shared" si="3"/>
        <v>#DIV/0!</v>
      </c>
      <c r="O7" s="21"/>
      <c r="P7" s="21"/>
      <c r="Q7" s="20" t="str">
        <f t="shared" si="4"/>
        <v>#DIV/0!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234</v>
      </c>
      <c r="B8" s="16">
        <v>34.0</v>
      </c>
      <c r="C8" s="16">
        <v>20.0</v>
      </c>
      <c r="D8" s="16">
        <v>14.0</v>
      </c>
      <c r="E8" s="23"/>
      <c r="F8" s="24"/>
      <c r="G8" s="24"/>
      <c r="H8" s="18">
        <f t="shared" si="1"/>
        <v>1</v>
      </c>
      <c r="I8" s="18">
        <f t="shared" si="2"/>
        <v>1</v>
      </c>
      <c r="J8" s="23"/>
      <c r="K8" s="23"/>
      <c r="L8" s="23"/>
      <c r="M8" s="23"/>
      <c r="N8" s="18" t="str">
        <f t="shared" si="3"/>
        <v>#DIV/0!</v>
      </c>
      <c r="O8" s="21"/>
      <c r="P8" s="21"/>
      <c r="Q8" s="20" t="str">
        <f t="shared" si="4"/>
        <v>#DIV/0!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278</v>
      </c>
      <c r="B9" s="17">
        <v>31.0</v>
      </c>
      <c r="C9" s="17">
        <v>19.0</v>
      </c>
      <c r="D9" s="17">
        <v>11.0</v>
      </c>
      <c r="E9" s="24"/>
      <c r="F9" s="24"/>
      <c r="G9" s="17">
        <v>1.0</v>
      </c>
      <c r="H9" s="18">
        <f t="shared" si="1"/>
        <v>0.9677419355</v>
      </c>
      <c r="I9" s="18">
        <f t="shared" si="2"/>
        <v>0.9677419355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235</v>
      </c>
      <c r="B10" s="17">
        <v>32.0</v>
      </c>
      <c r="C10" s="17">
        <v>17.0</v>
      </c>
      <c r="D10" s="17">
        <v>15.0</v>
      </c>
      <c r="E10" s="24"/>
      <c r="F10" s="24"/>
      <c r="G10" s="24"/>
      <c r="H10" s="18">
        <f t="shared" si="1"/>
        <v>1</v>
      </c>
      <c r="I10" s="18">
        <f t="shared" si="2"/>
        <v>1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237</v>
      </c>
      <c r="B11" s="17">
        <v>33.0</v>
      </c>
      <c r="C11" s="17">
        <v>24.0</v>
      </c>
      <c r="D11" s="17">
        <v>8.0</v>
      </c>
      <c r="E11" s="24"/>
      <c r="F11" s="24"/>
      <c r="G11" s="17">
        <v>1.0</v>
      </c>
      <c r="H11" s="18">
        <f t="shared" si="1"/>
        <v>0.9696969697</v>
      </c>
      <c r="I11" s="18">
        <f t="shared" si="2"/>
        <v>0.9696969697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9" t="s">
        <v>15</v>
      </c>
      <c r="B13" s="26">
        <f t="shared" ref="B13:G13" si="5">SUM(B6:B12)</f>
        <v>182</v>
      </c>
      <c r="C13" s="26">
        <f t="shared" si="5"/>
        <v>106</v>
      </c>
      <c r="D13" s="26">
        <f t="shared" si="5"/>
        <v>70</v>
      </c>
      <c r="E13" s="26">
        <f t="shared" si="5"/>
        <v>4</v>
      </c>
      <c r="F13" s="26">
        <f t="shared" si="5"/>
        <v>0</v>
      </c>
      <c r="G13" s="26">
        <f t="shared" si="5"/>
        <v>2</v>
      </c>
      <c r="H13" s="18">
        <f t="shared" si="1"/>
        <v>0.989010989</v>
      </c>
      <c r="I13" s="18">
        <f t="shared" si="2"/>
        <v>0.967032967</v>
      </c>
      <c r="J13" s="26">
        <f t="shared" ref="J13:M13" si="6">SUM(J6:J12)</f>
        <v>0</v>
      </c>
      <c r="K13" s="26">
        <f t="shared" si="6"/>
        <v>0</v>
      </c>
      <c r="L13" s="26">
        <f t="shared" si="6"/>
        <v>0</v>
      </c>
      <c r="M13" s="26">
        <f t="shared" si="6"/>
        <v>0</v>
      </c>
      <c r="N13" s="18" t="str">
        <f t="shared" si="3"/>
        <v>#DIV/0!</v>
      </c>
      <c r="O13" s="27">
        <f t="shared" ref="O13:P13" si="7">SUM(O6:O12)</f>
        <v>0</v>
      </c>
      <c r="P13" s="27">
        <f t="shared" si="7"/>
        <v>0</v>
      </c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Q14" s="95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89" t="s">
        <v>27</v>
      </c>
      <c r="B15" s="30"/>
      <c r="C15" s="30"/>
      <c r="D15" s="30"/>
      <c r="E15" s="30"/>
      <c r="F15" s="30"/>
      <c r="G15" s="88"/>
      <c r="H15" s="30"/>
      <c r="I15" s="30"/>
      <c r="J15" s="30"/>
      <c r="K15" s="30"/>
      <c r="L15" s="30"/>
      <c r="M15" s="30"/>
      <c r="N15" s="30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90" t="s">
        <v>4</v>
      </c>
      <c r="B16" s="32" t="s">
        <v>16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91" t="s">
        <v>1231</v>
      </c>
      <c r="B17" s="92" t="s">
        <v>1232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91" t="s">
        <v>237</v>
      </c>
      <c r="B18" s="92" t="s">
        <v>1233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/>
    <row r="20" ht="14.25" customHeight="1"/>
    <row r="21" ht="14.25" customHeight="1">
      <c r="A21" s="63" t="s">
        <v>20</v>
      </c>
      <c r="Q21" s="95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Q22" s="95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3" t="s">
        <v>1218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Q23" s="95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35" t="s">
        <v>30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135" t="s">
        <v>3</v>
      </c>
      <c r="P24" s="33"/>
      <c r="Q24" s="34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9" t="s">
        <v>4</v>
      </c>
      <c r="B25" s="11" t="s">
        <v>5</v>
      </c>
      <c r="C25" s="11" t="s">
        <v>6</v>
      </c>
      <c r="D25" s="11">
        <v>4.0</v>
      </c>
      <c r="E25" s="11">
        <v>3.0</v>
      </c>
      <c r="F25" s="11">
        <v>2.0</v>
      </c>
      <c r="G25" s="11" t="s">
        <v>7</v>
      </c>
      <c r="H25" s="11" t="s">
        <v>8</v>
      </c>
      <c r="I25" s="11" t="s">
        <v>9</v>
      </c>
      <c r="J25" s="11" t="s">
        <v>10</v>
      </c>
      <c r="K25" s="11" t="s">
        <v>11</v>
      </c>
      <c r="L25" s="11" t="s">
        <v>12</v>
      </c>
      <c r="M25" s="11" t="s">
        <v>11</v>
      </c>
      <c r="N25" s="11" t="s">
        <v>13</v>
      </c>
      <c r="O25" s="140" t="s">
        <v>12</v>
      </c>
      <c r="P25" s="140" t="s">
        <v>11</v>
      </c>
      <c r="Q25" s="141" t="s">
        <v>14</v>
      </c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15" t="s">
        <v>663</v>
      </c>
      <c r="B26" s="16">
        <v>28.0</v>
      </c>
      <c r="C26" s="16">
        <v>19.0</v>
      </c>
      <c r="D26" s="16">
        <v>9.0</v>
      </c>
      <c r="E26" s="16"/>
      <c r="F26" s="24"/>
      <c r="G26" s="24"/>
      <c r="H26" s="18">
        <f t="shared" ref="H26:H36" si="8">(C26+D26+E26)/B26</f>
        <v>1</v>
      </c>
      <c r="I26" s="18">
        <f t="shared" ref="I26:I36" si="9">(C26+D26)/B26</f>
        <v>1</v>
      </c>
      <c r="J26" s="23"/>
      <c r="K26" s="23"/>
      <c r="L26" s="16"/>
      <c r="M26" s="16"/>
      <c r="N26" s="18" t="str">
        <f t="shared" ref="N26:N36" si="10">M26/L26</f>
        <v>#DIV/0!</v>
      </c>
      <c r="O26" s="19"/>
      <c r="P26" s="19"/>
      <c r="Q26" s="20" t="str">
        <f t="shared" ref="Q26:Q36" si="11">P26/O26</f>
        <v>#DIV/0!</v>
      </c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15" t="s">
        <v>280</v>
      </c>
      <c r="B27" s="16">
        <v>24.0</v>
      </c>
      <c r="C27" s="17">
        <v>15.0</v>
      </c>
      <c r="D27" s="16">
        <v>7.0</v>
      </c>
      <c r="E27" s="16">
        <v>2.0</v>
      </c>
      <c r="F27" s="24"/>
      <c r="G27" s="24"/>
      <c r="H27" s="18">
        <f t="shared" si="8"/>
        <v>1</v>
      </c>
      <c r="I27" s="18">
        <f t="shared" si="9"/>
        <v>0.9166666667</v>
      </c>
      <c r="J27" s="23"/>
      <c r="K27" s="23"/>
      <c r="L27" s="16"/>
      <c r="M27" s="16"/>
      <c r="N27" s="18" t="str">
        <f t="shared" si="10"/>
        <v>#DIV/0!</v>
      </c>
      <c r="O27" s="19"/>
      <c r="P27" s="19"/>
      <c r="Q27" s="20" t="str">
        <f t="shared" si="11"/>
        <v>#DIV/0!</v>
      </c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154" t="s">
        <v>234</v>
      </c>
      <c r="B28" s="16">
        <v>34.0</v>
      </c>
      <c r="C28" s="16">
        <v>23.0</v>
      </c>
      <c r="D28" s="16">
        <v>11.0</v>
      </c>
      <c r="E28" s="16"/>
      <c r="F28" s="24"/>
      <c r="G28" s="24"/>
      <c r="H28" s="18">
        <f t="shared" si="8"/>
        <v>1</v>
      </c>
      <c r="I28" s="18">
        <f t="shared" si="9"/>
        <v>1</v>
      </c>
      <c r="J28" s="23"/>
      <c r="K28" s="23"/>
      <c r="L28" s="16"/>
      <c r="M28" s="16"/>
      <c r="N28" s="18" t="str">
        <f t="shared" si="10"/>
        <v>#DIV/0!</v>
      </c>
      <c r="O28" s="19"/>
      <c r="P28" s="19"/>
      <c r="Q28" s="20" t="str">
        <f t="shared" si="11"/>
        <v>#DIV/0!</v>
      </c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15" t="s">
        <v>278</v>
      </c>
      <c r="B29" s="17">
        <v>31.0</v>
      </c>
      <c r="C29" s="17">
        <v>26.0</v>
      </c>
      <c r="D29" s="17">
        <v>5.0</v>
      </c>
      <c r="E29" s="17"/>
      <c r="F29" s="24"/>
      <c r="G29" s="24"/>
      <c r="H29" s="18">
        <f t="shared" si="8"/>
        <v>1</v>
      </c>
      <c r="I29" s="18">
        <f t="shared" si="9"/>
        <v>1</v>
      </c>
      <c r="J29" s="24"/>
      <c r="K29" s="24"/>
      <c r="L29" s="17"/>
      <c r="M29" s="17"/>
      <c r="N29" s="18" t="str">
        <f t="shared" si="10"/>
        <v>#DIV/0!</v>
      </c>
      <c r="O29" s="19"/>
      <c r="P29" s="19"/>
      <c r="Q29" s="20" t="str">
        <f t="shared" si="11"/>
        <v>#DIV/0!</v>
      </c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15" t="s">
        <v>235</v>
      </c>
      <c r="B30" s="17">
        <v>32.0</v>
      </c>
      <c r="C30" s="17">
        <v>28.0</v>
      </c>
      <c r="D30" s="17">
        <v>4.0</v>
      </c>
      <c r="E30" s="17"/>
      <c r="F30" s="24"/>
      <c r="G30" s="24"/>
      <c r="H30" s="18">
        <f t="shared" si="8"/>
        <v>1</v>
      </c>
      <c r="I30" s="18">
        <f t="shared" si="9"/>
        <v>1</v>
      </c>
      <c r="J30" s="24"/>
      <c r="K30" s="24"/>
      <c r="L30" s="17"/>
      <c r="M30" s="17"/>
      <c r="N30" s="18" t="str">
        <f t="shared" si="10"/>
        <v>#DIV/0!</v>
      </c>
      <c r="O30" s="19"/>
      <c r="P30" s="19"/>
      <c r="Q30" s="20" t="str">
        <f t="shared" si="11"/>
        <v>#DIV/0!</v>
      </c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A31" s="15" t="s">
        <v>237</v>
      </c>
      <c r="B31" s="17">
        <v>33.0</v>
      </c>
      <c r="C31" s="17">
        <v>29.0</v>
      </c>
      <c r="D31" s="17">
        <v>4.0</v>
      </c>
      <c r="E31" s="17"/>
      <c r="F31" s="24"/>
      <c r="G31" s="24"/>
      <c r="H31" s="18">
        <f t="shared" si="8"/>
        <v>1</v>
      </c>
      <c r="I31" s="18">
        <f t="shared" si="9"/>
        <v>1</v>
      </c>
      <c r="J31" s="24"/>
      <c r="K31" s="24"/>
      <c r="L31" s="17"/>
      <c r="M31" s="17"/>
      <c r="N31" s="18" t="str">
        <f t="shared" si="10"/>
        <v>#DIV/0!</v>
      </c>
      <c r="O31" s="19"/>
      <c r="P31" s="19"/>
      <c r="Q31" s="20" t="str">
        <f t="shared" si="11"/>
        <v>#DIV/0!</v>
      </c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</row>
    <row r="32" ht="14.25" customHeight="1">
      <c r="A32" s="15" t="s">
        <v>238</v>
      </c>
      <c r="B32" s="17">
        <v>30.0</v>
      </c>
      <c r="C32" s="17">
        <v>15.0</v>
      </c>
      <c r="D32" s="17">
        <v>11.0</v>
      </c>
      <c r="E32" s="17">
        <v>3.0</v>
      </c>
      <c r="F32" s="24"/>
      <c r="G32" s="17">
        <v>1.0</v>
      </c>
      <c r="H32" s="18">
        <f t="shared" si="8"/>
        <v>0.9666666667</v>
      </c>
      <c r="I32" s="18">
        <f t="shared" si="9"/>
        <v>0.8666666667</v>
      </c>
      <c r="J32" s="24"/>
      <c r="K32" s="24"/>
      <c r="L32" s="17"/>
      <c r="M32" s="17"/>
      <c r="N32" s="18" t="str">
        <f t="shared" si="10"/>
        <v>#DIV/0!</v>
      </c>
      <c r="O32" s="19"/>
      <c r="P32" s="19"/>
      <c r="Q32" s="20" t="str">
        <f t="shared" si="11"/>
        <v>#DIV/0!</v>
      </c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A33" s="15"/>
      <c r="B33" s="17"/>
      <c r="C33" s="17"/>
      <c r="D33" s="17"/>
      <c r="E33" s="17"/>
      <c r="F33" s="24"/>
      <c r="G33" s="24"/>
      <c r="H33" s="18" t="str">
        <f t="shared" si="8"/>
        <v>#DIV/0!</v>
      </c>
      <c r="I33" s="18" t="str">
        <f t="shared" si="9"/>
        <v>#DIV/0!</v>
      </c>
      <c r="J33" s="24"/>
      <c r="K33" s="24"/>
      <c r="L33" s="17"/>
      <c r="M33" s="17"/>
      <c r="N33" s="18" t="str">
        <f t="shared" si="10"/>
        <v>#DIV/0!</v>
      </c>
      <c r="O33" s="19"/>
      <c r="P33" s="19"/>
      <c r="Q33" s="20" t="str">
        <f t="shared" si="11"/>
        <v>#DIV/0!</v>
      </c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25"/>
      <c r="B34" s="24"/>
      <c r="C34" s="24"/>
      <c r="D34" s="24"/>
      <c r="E34" s="24"/>
      <c r="F34" s="24"/>
      <c r="G34" s="24"/>
      <c r="H34" s="18" t="str">
        <f t="shared" si="8"/>
        <v>#DIV/0!</v>
      </c>
      <c r="I34" s="18" t="str">
        <f t="shared" si="9"/>
        <v>#DIV/0!</v>
      </c>
      <c r="J34" s="24"/>
      <c r="K34" s="24"/>
      <c r="L34" s="24"/>
      <c r="M34" s="24"/>
      <c r="N34" s="18" t="str">
        <f t="shared" si="10"/>
        <v>#DIV/0!</v>
      </c>
      <c r="O34" s="21"/>
      <c r="P34" s="21"/>
      <c r="Q34" s="20" t="str">
        <f t="shared" si="11"/>
        <v>#DIV/0!</v>
      </c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25"/>
      <c r="B35" s="24"/>
      <c r="C35" s="24"/>
      <c r="D35" s="24"/>
      <c r="E35" s="24"/>
      <c r="F35" s="24"/>
      <c r="G35" s="24"/>
      <c r="H35" s="18" t="str">
        <f t="shared" si="8"/>
        <v>#DIV/0!</v>
      </c>
      <c r="I35" s="18" t="str">
        <f t="shared" si="9"/>
        <v>#DIV/0!</v>
      </c>
      <c r="J35" s="24"/>
      <c r="K35" s="24"/>
      <c r="L35" s="24"/>
      <c r="M35" s="24"/>
      <c r="N35" s="18" t="str">
        <f t="shared" si="10"/>
        <v>#DIV/0!</v>
      </c>
      <c r="O35" s="21"/>
      <c r="P35" s="21"/>
      <c r="Q35" s="20" t="str">
        <f t="shared" si="11"/>
        <v>#DIV/0!</v>
      </c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9" t="s">
        <v>15</v>
      </c>
      <c r="B36" s="26">
        <f t="shared" ref="B36:G36" si="12">SUM(B26:B35)</f>
        <v>212</v>
      </c>
      <c r="C36" s="26">
        <f t="shared" si="12"/>
        <v>155</v>
      </c>
      <c r="D36" s="26">
        <f t="shared" si="12"/>
        <v>51</v>
      </c>
      <c r="E36" s="26">
        <f t="shared" si="12"/>
        <v>5</v>
      </c>
      <c r="F36" s="26">
        <f t="shared" si="12"/>
        <v>0</v>
      </c>
      <c r="G36" s="26">
        <f t="shared" si="12"/>
        <v>1</v>
      </c>
      <c r="H36" s="18">
        <f t="shared" si="8"/>
        <v>0.9952830189</v>
      </c>
      <c r="I36" s="18">
        <f t="shared" si="9"/>
        <v>0.9716981132</v>
      </c>
      <c r="J36" s="26">
        <f t="shared" ref="J36:M36" si="13">SUM(J26:J35)</f>
        <v>0</v>
      </c>
      <c r="K36" s="26">
        <f t="shared" si="13"/>
        <v>0</v>
      </c>
      <c r="L36" s="26">
        <f t="shared" si="13"/>
        <v>0</v>
      </c>
      <c r="M36" s="26">
        <f t="shared" si="13"/>
        <v>0</v>
      </c>
      <c r="N36" s="18" t="str">
        <f t="shared" si="10"/>
        <v>#DIV/0!</v>
      </c>
      <c r="O36" s="27">
        <f t="shared" ref="O36:P36" si="14">SUM(O26:O35)</f>
        <v>0</v>
      </c>
      <c r="P36" s="27">
        <f t="shared" si="14"/>
        <v>0</v>
      </c>
      <c r="Q36" s="20" t="str">
        <f t="shared" si="11"/>
        <v>#DIV/0!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Q37" s="95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89" t="s">
        <v>27</v>
      </c>
      <c r="B38" s="30"/>
      <c r="C38" s="30"/>
      <c r="D38" s="30"/>
      <c r="E38" s="30"/>
      <c r="F38" s="30"/>
      <c r="G38" s="88"/>
      <c r="H38" s="30"/>
      <c r="I38" s="30"/>
      <c r="J38" s="30"/>
      <c r="K38" s="30"/>
      <c r="L38" s="30"/>
      <c r="M38" s="30"/>
      <c r="N38" s="30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90" t="s">
        <v>4</v>
      </c>
      <c r="B39" s="32" t="s">
        <v>16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4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91" t="s">
        <v>238</v>
      </c>
      <c r="B40" s="92" t="s">
        <v>1234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4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93">
        <v>2.0</v>
      </c>
      <c r="B41" s="32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4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/>
    <row r="43" ht="14.25" customHeight="1"/>
    <row r="44" ht="14.25" customHeight="1">
      <c r="A44" s="63" t="s">
        <v>20</v>
      </c>
      <c r="Q44" s="95"/>
    </row>
    <row r="45" ht="14.25" customHeight="1">
      <c r="Q45" s="95"/>
    </row>
    <row r="46" ht="14.25" customHeight="1">
      <c r="A46" s="3" t="s">
        <v>1218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Q46" s="95"/>
    </row>
    <row r="47" ht="14.25" customHeight="1">
      <c r="A47" s="35" t="s">
        <v>33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135" t="s">
        <v>3</v>
      </c>
      <c r="P47" s="33"/>
      <c r="Q47" s="34"/>
    </row>
    <row r="48" ht="14.25" customHeight="1">
      <c r="A48" s="9" t="s">
        <v>4</v>
      </c>
      <c r="B48" s="11" t="s">
        <v>5</v>
      </c>
      <c r="C48" s="11" t="s">
        <v>6</v>
      </c>
      <c r="D48" s="11">
        <v>4.0</v>
      </c>
      <c r="E48" s="11">
        <v>3.0</v>
      </c>
      <c r="F48" s="11">
        <v>2.0</v>
      </c>
      <c r="G48" s="11" t="s">
        <v>7</v>
      </c>
      <c r="H48" s="11" t="s">
        <v>8</v>
      </c>
      <c r="I48" s="11" t="s">
        <v>9</v>
      </c>
      <c r="J48" s="11" t="s">
        <v>10</v>
      </c>
      <c r="K48" s="11" t="s">
        <v>11</v>
      </c>
      <c r="L48" s="11" t="s">
        <v>12</v>
      </c>
      <c r="M48" s="11" t="s">
        <v>11</v>
      </c>
      <c r="N48" s="11" t="s">
        <v>13</v>
      </c>
      <c r="O48" s="140" t="s">
        <v>12</v>
      </c>
      <c r="P48" s="140" t="s">
        <v>11</v>
      </c>
      <c r="Q48" s="141" t="s">
        <v>14</v>
      </c>
    </row>
    <row r="49" ht="14.25" customHeight="1">
      <c r="A49" s="15" t="s">
        <v>663</v>
      </c>
      <c r="B49" s="16">
        <v>29.0</v>
      </c>
      <c r="C49" s="16">
        <v>25.0</v>
      </c>
      <c r="D49" s="16">
        <v>3.0</v>
      </c>
      <c r="E49" s="16">
        <v>1.0</v>
      </c>
      <c r="F49" s="24"/>
      <c r="G49" s="24"/>
      <c r="H49" s="18">
        <f t="shared" ref="H49:H67" si="15">(C49+D49+E49)/B49</f>
        <v>1</v>
      </c>
      <c r="I49" s="18">
        <f t="shared" ref="I49:I67" si="16">(C49+D49)/B49</f>
        <v>0.9655172414</v>
      </c>
      <c r="J49" s="23"/>
      <c r="K49" s="23"/>
      <c r="L49" s="16"/>
      <c r="M49" s="16"/>
      <c r="N49" s="18" t="str">
        <f t="shared" ref="N49:N67" si="17">M49/L49</f>
        <v>#DIV/0!</v>
      </c>
      <c r="O49" s="19"/>
      <c r="P49" s="19"/>
      <c r="Q49" s="20" t="str">
        <f t="shared" ref="Q49:Q67" si="18">P49/O49</f>
        <v>#DIV/0!</v>
      </c>
    </row>
    <row r="50" ht="14.25" customHeight="1">
      <c r="A50" s="15" t="s">
        <v>280</v>
      </c>
      <c r="B50" s="16">
        <v>24.0</v>
      </c>
      <c r="C50" s="17">
        <v>18.0</v>
      </c>
      <c r="D50" s="16">
        <v>6.0</v>
      </c>
      <c r="E50" s="16"/>
      <c r="F50" s="24"/>
      <c r="G50" s="24"/>
      <c r="H50" s="18">
        <f t="shared" si="15"/>
        <v>1</v>
      </c>
      <c r="I50" s="18">
        <f t="shared" si="16"/>
        <v>1</v>
      </c>
      <c r="J50" s="23"/>
      <c r="K50" s="23"/>
      <c r="L50" s="16"/>
      <c r="M50" s="16"/>
      <c r="N50" s="18" t="str">
        <f t="shared" si="17"/>
        <v>#DIV/0!</v>
      </c>
      <c r="O50" s="19"/>
      <c r="P50" s="19"/>
      <c r="Q50" s="20" t="str">
        <f t="shared" si="18"/>
        <v>#DIV/0!</v>
      </c>
    </row>
    <row r="51" ht="14.25" customHeight="1">
      <c r="A51" s="154" t="s">
        <v>234</v>
      </c>
      <c r="B51" s="16">
        <v>33.0</v>
      </c>
      <c r="C51" s="16">
        <v>24.0</v>
      </c>
      <c r="D51" s="16">
        <v>9.0</v>
      </c>
      <c r="E51" s="16"/>
      <c r="F51" s="24"/>
      <c r="G51" s="24"/>
      <c r="H51" s="18">
        <f t="shared" si="15"/>
        <v>1</v>
      </c>
      <c r="I51" s="18">
        <f t="shared" si="16"/>
        <v>1</v>
      </c>
      <c r="J51" s="23"/>
      <c r="K51" s="23"/>
      <c r="L51" s="16"/>
      <c r="M51" s="16"/>
      <c r="N51" s="18" t="str">
        <f t="shared" si="17"/>
        <v>#DIV/0!</v>
      </c>
      <c r="O51" s="19"/>
      <c r="P51" s="19"/>
      <c r="Q51" s="20" t="str">
        <f t="shared" si="18"/>
        <v>#DIV/0!</v>
      </c>
    </row>
    <row r="52" ht="14.25" customHeight="1">
      <c r="A52" s="15" t="s">
        <v>278</v>
      </c>
      <c r="B52" s="17">
        <v>31.0</v>
      </c>
      <c r="C52" s="17">
        <v>27.0</v>
      </c>
      <c r="D52" s="17">
        <v>4.0</v>
      </c>
      <c r="E52" s="17"/>
      <c r="F52" s="24"/>
      <c r="G52" s="24"/>
      <c r="H52" s="18">
        <f t="shared" si="15"/>
        <v>1</v>
      </c>
      <c r="I52" s="18">
        <f t="shared" si="16"/>
        <v>1</v>
      </c>
      <c r="J52" s="24"/>
      <c r="K52" s="24"/>
      <c r="L52" s="17"/>
      <c r="M52" s="17"/>
      <c r="N52" s="18" t="str">
        <f t="shared" si="17"/>
        <v>#DIV/0!</v>
      </c>
      <c r="O52" s="19"/>
      <c r="P52" s="19"/>
      <c r="Q52" s="20" t="str">
        <f t="shared" si="18"/>
        <v>#DIV/0!</v>
      </c>
    </row>
    <row r="53" ht="14.25" customHeight="1">
      <c r="A53" s="15" t="s">
        <v>235</v>
      </c>
      <c r="B53" s="17">
        <v>32.0</v>
      </c>
      <c r="C53" s="17">
        <v>29.0</v>
      </c>
      <c r="D53" s="17">
        <v>3.0</v>
      </c>
      <c r="E53" s="17"/>
      <c r="F53" s="24"/>
      <c r="G53" s="24"/>
      <c r="H53" s="18">
        <f t="shared" si="15"/>
        <v>1</v>
      </c>
      <c r="I53" s="18">
        <f t="shared" si="16"/>
        <v>1</v>
      </c>
      <c r="J53" s="24"/>
      <c r="K53" s="24"/>
      <c r="L53" s="17"/>
      <c r="M53" s="17"/>
      <c r="N53" s="18" t="str">
        <f t="shared" si="17"/>
        <v>#DIV/0!</v>
      </c>
      <c r="O53" s="19"/>
      <c r="P53" s="19"/>
      <c r="Q53" s="20" t="str">
        <f t="shared" si="18"/>
        <v>#DIV/0!</v>
      </c>
    </row>
    <row r="54" ht="14.25" customHeight="1">
      <c r="A54" s="15" t="s">
        <v>237</v>
      </c>
      <c r="B54" s="17">
        <v>33.0</v>
      </c>
      <c r="C54" s="17">
        <v>29.0</v>
      </c>
      <c r="D54" s="17">
        <v>4.0</v>
      </c>
      <c r="E54" s="17"/>
      <c r="F54" s="24"/>
      <c r="G54" s="24"/>
      <c r="H54" s="18">
        <f t="shared" si="15"/>
        <v>1</v>
      </c>
      <c r="I54" s="18">
        <f t="shared" si="16"/>
        <v>1</v>
      </c>
      <c r="J54" s="24"/>
      <c r="K54" s="24"/>
      <c r="L54" s="17"/>
      <c r="M54" s="17"/>
      <c r="N54" s="18" t="str">
        <f t="shared" si="17"/>
        <v>#DIV/0!</v>
      </c>
      <c r="O54" s="19"/>
      <c r="P54" s="19"/>
      <c r="Q54" s="20" t="str">
        <f t="shared" si="18"/>
        <v>#DIV/0!</v>
      </c>
    </row>
    <row r="55" ht="14.25" customHeight="1">
      <c r="A55" s="15" t="s">
        <v>238</v>
      </c>
      <c r="B55" s="17">
        <v>30.0</v>
      </c>
      <c r="C55" s="17">
        <v>15.0</v>
      </c>
      <c r="D55" s="17">
        <v>10.0</v>
      </c>
      <c r="E55" s="17">
        <v>4.0</v>
      </c>
      <c r="F55" s="24"/>
      <c r="G55" s="17">
        <v>1.0</v>
      </c>
      <c r="H55" s="18">
        <f t="shared" si="15"/>
        <v>0.9666666667</v>
      </c>
      <c r="I55" s="18">
        <f t="shared" si="16"/>
        <v>0.8333333333</v>
      </c>
      <c r="J55" s="24"/>
      <c r="K55" s="24"/>
      <c r="L55" s="17"/>
      <c r="M55" s="17"/>
      <c r="N55" s="18" t="str">
        <f t="shared" si="17"/>
        <v>#DIV/0!</v>
      </c>
      <c r="O55" s="19"/>
      <c r="P55" s="19"/>
      <c r="Q55" s="20" t="str">
        <f t="shared" si="18"/>
        <v>#DIV/0!</v>
      </c>
    </row>
    <row r="56" ht="14.25" customHeight="1">
      <c r="A56" s="15"/>
      <c r="B56" s="17"/>
      <c r="C56" s="17"/>
      <c r="D56" s="17"/>
      <c r="E56" s="17"/>
      <c r="F56" s="24"/>
      <c r="G56" s="24"/>
      <c r="H56" s="18" t="str">
        <f t="shared" si="15"/>
        <v>#DIV/0!</v>
      </c>
      <c r="I56" s="18" t="str">
        <f t="shared" si="16"/>
        <v>#DIV/0!</v>
      </c>
      <c r="J56" s="24"/>
      <c r="K56" s="24"/>
      <c r="L56" s="17"/>
      <c r="M56" s="17"/>
      <c r="N56" s="18" t="str">
        <f t="shared" si="17"/>
        <v>#DIV/0!</v>
      </c>
      <c r="O56" s="19"/>
      <c r="P56" s="19"/>
      <c r="Q56" s="20" t="str">
        <f t="shared" si="18"/>
        <v>#DIV/0!</v>
      </c>
    </row>
    <row r="57" ht="14.25" customHeight="1">
      <c r="A57" s="15"/>
      <c r="B57" s="17"/>
      <c r="C57" s="17"/>
      <c r="D57" s="17"/>
      <c r="E57" s="17"/>
      <c r="F57" s="24"/>
      <c r="G57" s="24"/>
      <c r="H57" s="18" t="str">
        <f t="shared" si="15"/>
        <v>#DIV/0!</v>
      </c>
      <c r="I57" s="18" t="str">
        <f t="shared" si="16"/>
        <v>#DIV/0!</v>
      </c>
      <c r="J57" s="24"/>
      <c r="K57" s="24"/>
      <c r="L57" s="17"/>
      <c r="M57" s="17"/>
      <c r="N57" s="18" t="str">
        <f t="shared" si="17"/>
        <v>#DIV/0!</v>
      </c>
      <c r="O57" s="19"/>
      <c r="P57" s="19"/>
      <c r="Q57" s="20" t="str">
        <f t="shared" si="18"/>
        <v>#DIV/0!</v>
      </c>
    </row>
    <row r="58" ht="14.25" customHeight="1">
      <c r="A58" s="15"/>
      <c r="B58" s="17"/>
      <c r="C58" s="17"/>
      <c r="D58" s="17"/>
      <c r="E58" s="17"/>
      <c r="F58" s="24"/>
      <c r="G58" s="24"/>
      <c r="H58" s="18" t="str">
        <f t="shared" si="15"/>
        <v>#DIV/0!</v>
      </c>
      <c r="I58" s="18" t="str">
        <f t="shared" si="16"/>
        <v>#DIV/0!</v>
      </c>
      <c r="J58" s="24"/>
      <c r="K58" s="24"/>
      <c r="L58" s="17"/>
      <c r="M58" s="17"/>
      <c r="N58" s="18" t="str">
        <f t="shared" si="17"/>
        <v>#DIV/0!</v>
      </c>
      <c r="O58" s="19"/>
      <c r="P58" s="19"/>
      <c r="Q58" s="20" t="str">
        <f t="shared" si="18"/>
        <v>#DIV/0!</v>
      </c>
    </row>
    <row r="59" ht="14.25" customHeight="1">
      <c r="A59" s="15"/>
      <c r="B59" s="17"/>
      <c r="C59" s="17"/>
      <c r="D59" s="17"/>
      <c r="E59" s="17"/>
      <c r="F59" s="24"/>
      <c r="G59" s="24"/>
      <c r="H59" s="18" t="str">
        <f t="shared" si="15"/>
        <v>#DIV/0!</v>
      </c>
      <c r="I59" s="18" t="str">
        <f t="shared" si="16"/>
        <v>#DIV/0!</v>
      </c>
      <c r="J59" s="24"/>
      <c r="K59" s="24"/>
      <c r="L59" s="17"/>
      <c r="M59" s="17"/>
      <c r="N59" s="18" t="str">
        <f t="shared" si="17"/>
        <v>#DIV/0!</v>
      </c>
      <c r="O59" s="19"/>
      <c r="P59" s="19"/>
      <c r="Q59" s="20" t="str">
        <f t="shared" si="18"/>
        <v>#DIV/0!</v>
      </c>
    </row>
    <row r="60" ht="14.25" customHeight="1">
      <c r="A60" s="25"/>
      <c r="B60" s="24"/>
      <c r="C60" s="24"/>
      <c r="D60" s="24"/>
      <c r="E60" s="24"/>
      <c r="F60" s="24"/>
      <c r="G60" s="24"/>
      <c r="H60" s="18" t="str">
        <f t="shared" si="15"/>
        <v>#DIV/0!</v>
      </c>
      <c r="I60" s="18" t="str">
        <f t="shared" si="16"/>
        <v>#DIV/0!</v>
      </c>
      <c r="J60" s="24"/>
      <c r="K60" s="24"/>
      <c r="L60" s="24"/>
      <c r="M60" s="24"/>
      <c r="N60" s="18" t="str">
        <f t="shared" si="17"/>
        <v>#DIV/0!</v>
      </c>
      <c r="O60" s="21"/>
      <c r="P60" s="21"/>
      <c r="Q60" s="20" t="str">
        <f t="shared" si="18"/>
        <v>#DIV/0!</v>
      </c>
    </row>
    <row r="61" ht="14.25" customHeight="1">
      <c r="A61" s="25"/>
      <c r="B61" s="24"/>
      <c r="C61" s="24"/>
      <c r="D61" s="24"/>
      <c r="E61" s="24"/>
      <c r="F61" s="24"/>
      <c r="G61" s="24"/>
      <c r="H61" s="18" t="str">
        <f t="shared" si="15"/>
        <v>#DIV/0!</v>
      </c>
      <c r="I61" s="18" t="str">
        <f t="shared" si="16"/>
        <v>#DIV/0!</v>
      </c>
      <c r="J61" s="24"/>
      <c r="K61" s="24"/>
      <c r="L61" s="24"/>
      <c r="M61" s="24"/>
      <c r="N61" s="18" t="str">
        <f t="shared" si="17"/>
        <v>#DIV/0!</v>
      </c>
      <c r="O61" s="21"/>
      <c r="P61" s="21"/>
      <c r="Q61" s="20" t="str">
        <f t="shared" si="18"/>
        <v>#DIV/0!</v>
      </c>
    </row>
    <row r="62" ht="14.25" customHeight="1">
      <c r="A62" s="25"/>
      <c r="B62" s="24"/>
      <c r="C62" s="24"/>
      <c r="D62" s="24"/>
      <c r="E62" s="24"/>
      <c r="F62" s="24"/>
      <c r="G62" s="24"/>
      <c r="H62" s="18" t="str">
        <f t="shared" si="15"/>
        <v>#DIV/0!</v>
      </c>
      <c r="I62" s="18" t="str">
        <f t="shared" si="16"/>
        <v>#DIV/0!</v>
      </c>
      <c r="J62" s="24"/>
      <c r="K62" s="24"/>
      <c r="L62" s="24"/>
      <c r="M62" s="24"/>
      <c r="N62" s="18" t="str">
        <f t="shared" si="17"/>
        <v>#DIV/0!</v>
      </c>
      <c r="O62" s="21"/>
      <c r="P62" s="21"/>
      <c r="Q62" s="20" t="str">
        <f t="shared" si="18"/>
        <v>#DIV/0!</v>
      </c>
    </row>
    <row r="63" ht="14.25" customHeight="1">
      <c r="A63" s="25"/>
      <c r="B63" s="24"/>
      <c r="C63" s="24"/>
      <c r="D63" s="24"/>
      <c r="E63" s="24"/>
      <c r="F63" s="24"/>
      <c r="G63" s="24"/>
      <c r="H63" s="18" t="str">
        <f t="shared" si="15"/>
        <v>#DIV/0!</v>
      </c>
      <c r="I63" s="18" t="str">
        <f t="shared" si="16"/>
        <v>#DIV/0!</v>
      </c>
      <c r="J63" s="24"/>
      <c r="K63" s="24"/>
      <c r="L63" s="24"/>
      <c r="M63" s="24"/>
      <c r="N63" s="18" t="str">
        <f t="shared" si="17"/>
        <v>#DIV/0!</v>
      </c>
      <c r="O63" s="21"/>
      <c r="P63" s="21"/>
      <c r="Q63" s="20" t="str">
        <f t="shared" si="18"/>
        <v>#DIV/0!</v>
      </c>
    </row>
    <row r="64" ht="14.25" customHeight="1">
      <c r="A64" s="25"/>
      <c r="B64" s="24"/>
      <c r="C64" s="24"/>
      <c r="D64" s="24"/>
      <c r="E64" s="24"/>
      <c r="F64" s="24"/>
      <c r="G64" s="24"/>
      <c r="H64" s="18" t="str">
        <f t="shared" si="15"/>
        <v>#DIV/0!</v>
      </c>
      <c r="I64" s="18" t="str">
        <f t="shared" si="16"/>
        <v>#DIV/0!</v>
      </c>
      <c r="J64" s="24"/>
      <c r="K64" s="24"/>
      <c r="L64" s="24"/>
      <c r="M64" s="24"/>
      <c r="N64" s="18" t="str">
        <f t="shared" si="17"/>
        <v>#DIV/0!</v>
      </c>
      <c r="O64" s="21"/>
      <c r="P64" s="21"/>
      <c r="Q64" s="20" t="str">
        <f t="shared" si="18"/>
        <v>#DIV/0!</v>
      </c>
    </row>
    <row r="65" ht="14.25" customHeight="1">
      <c r="A65" s="25"/>
      <c r="B65" s="24"/>
      <c r="C65" s="24"/>
      <c r="D65" s="24"/>
      <c r="E65" s="24"/>
      <c r="F65" s="24"/>
      <c r="G65" s="24"/>
      <c r="H65" s="18" t="str">
        <f t="shared" si="15"/>
        <v>#DIV/0!</v>
      </c>
      <c r="I65" s="18" t="str">
        <f t="shared" si="16"/>
        <v>#DIV/0!</v>
      </c>
      <c r="J65" s="24"/>
      <c r="K65" s="24"/>
      <c r="L65" s="24"/>
      <c r="M65" s="24"/>
      <c r="N65" s="18" t="str">
        <f t="shared" si="17"/>
        <v>#DIV/0!</v>
      </c>
      <c r="O65" s="21"/>
      <c r="P65" s="21"/>
      <c r="Q65" s="20" t="str">
        <f t="shared" si="18"/>
        <v>#DIV/0!</v>
      </c>
    </row>
    <row r="66" ht="14.25" customHeight="1">
      <c r="A66" s="25"/>
      <c r="B66" s="24"/>
      <c r="C66" s="24"/>
      <c r="D66" s="24"/>
      <c r="E66" s="24"/>
      <c r="F66" s="24"/>
      <c r="G66" s="24"/>
      <c r="H66" s="18" t="str">
        <f t="shared" si="15"/>
        <v>#DIV/0!</v>
      </c>
      <c r="I66" s="18" t="str">
        <f t="shared" si="16"/>
        <v>#DIV/0!</v>
      </c>
      <c r="J66" s="24"/>
      <c r="K66" s="24"/>
      <c r="L66" s="24"/>
      <c r="M66" s="24"/>
      <c r="N66" s="18" t="str">
        <f t="shared" si="17"/>
        <v>#DIV/0!</v>
      </c>
      <c r="O66" s="21"/>
      <c r="P66" s="21"/>
      <c r="Q66" s="20" t="str">
        <f t="shared" si="18"/>
        <v>#DIV/0!</v>
      </c>
    </row>
    <row r="67" ht="14.25" customHeight="1">
      <c r="A67" s="9" t="s">
        <v>15</v>
      </c>
      <c r="B67" s="26">
        <f t="shared" ref="B67:G67" si="19">SUM(B49:B66)</f>
        <v>212</v>
      </c>
      <c r="C67" s="26">
        <f t="shared" si="19"/>
        <v>167</v>
      </c>
      <c r="D67" s="26">
        <f t="shared" si="19"/>
        <v>39</v>
      </c>
      <c r="E67" s="26">
        <f t="shared" si="19"/>
        <v>5</v>
      </c>
      <c r="F67" s="26">
        <f t="shared" si="19"/>
        <v>0</v>
      </c>
      <c r="G67" s="26">
        <f t="shared" si="19"/>
        <v>1</v>
      </c>
      <c r="H67" s="18">
        <f t="shared" si="15"/>
        <v>0.9952830189</v>
      </c>
      <c r="I67" s="18">
        <f t="shared" si="16"/>
        <v>0.9716981132</v>
      </c>
      <c r="J67" s="26">
        <f t="shared" ref="J67:M67" si="20">SUM(J49:J66)</f>
        <v>0</v>
      </c>
      <c r="K67" s="26">
        <f t="shared" si="20"/>
        <v>0</v>
      </c>
      <c r="L67" s="26">
        <f t="shared" si="20"/>
        <v>0</v>
      </c>
      <c r="M67" s="26">
        <f t="shared" si="20"/>
        <v>0</v>
      </c>
      <c r="N67" s="18" t="str">
        <f t="shared" si="17"/>
        <v>#DIV/0!</v>
      </c>
      <c r="O67" s="27">
        <f t="shared" ref="O67:P67" si="21">SUM(O49:O66)</f>
        <v>0</v>
      </c>
      <c r="P67" s="27">
        <f t="shared" si="21"/>
        <v>0</v>
      </c>
      <c r="Q67" s="20" t="str">
        <f t="shared" si="18"/>
        <v>#DIV/0!</v>
      </c>
    </row>
    <row r="68" ht="14.2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Q68" s="95"/>
    </row>
    <row r="69" ht="14.25" customHeight="1">
      <c r="A69" s="89" t="s">
        <v>27</v>
      </c>
      <c r="B69" s="30"/>
      <c r="C69" s="30"/>
      <c r="D69" s="30"/>
      <c r="E69" s="30"/>
      <c r="F69" s="30"/>
      <c r="G69" s="88"/>
      <c r="H69" s="30"/>
      <c r="I69" s="30"/>
      <c r="J69" s="30"/>
      <c r="K69" s="30"/>
      <c r="L69" s="30"/>
      <c r="M69" s="30"/>
      <c r="N69" s="30"/>
    </row>
    <row r="70" ht="14.25" customHeight="1">
      <c r="A70" s="90" t="s">
        <v>4</v>
      </c>
      <c r="B70" s="32" t="s">
        <v>16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4"/>
    </row>
    <row r="71" ht="14.25" customHeight="1">
      <c r="A71" s="91" t="s">
        <v>238</v>
      </c>
      <c r="B71" s="92" t="s">
        <v>1235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4"/>
    </row>
    <row r="72" ht="14.25" customHeight="1">
      <c r="A72" s="93">
        <v>2.0</v>
      </c>
      <c r="B72" s="32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4"/>
    </row>
    <row r="73" ht="14.25" customHeight="1"/>
    <row r="74" ht="14.25" customHeight="1"/>
    <row r="75" ht="14.25" customHeight="1">
      <c r="A75" s="63" t="s">
        <v>20</v>
      </c>
      <c r="Q75" s="95"/>
    </row>
    <row r="76" ht="14.25" customHeight="1">
      <c r="Q76" s="95"/>
    </row>
    <row r="77" ht="14.25" customHeight="1">
      <c r="A77" s="3" t="s">
        <v>1218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Q77" s="95"/>
    </row>
    <row r="78" ht="14.25" customHeight="1">
      <c r="A78" s="35" t="s">
        <v>38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135" t="s">
        <v>3</v>
      </c>
      <c r="P78" s="33"/>
      <c r="Q78" s="34"/>
    </row>
    <row r="79" ht="14.25" customHeight="1">
      <c r="A79" s="9" t="s">
        <v>4</v>
      </c>
      <c r="B79" s="11" t="s">
        <v>5</v>
      </c>
      <c r="C79" s="11" t="s">
        <v>6</v>
      </c>
      <c r="D79" s="11">
        <v>4.0</v>
      </c>
      <c r="E79" s="11">
        <v>3.0</v>
      </c>
      <c r="F79" s="11">
        <v>2.0</v>
      </c>
      <c r="G79" s="11" t="s">
        <v>7</v>
      </c>
      <c r="H79" s="11" t="s">
        <v>8</v>
      </c>
      <c r="I79" s="11" t="s">
        <v>9</v>
      </c>
      <c r="J79" s="11" t="s">
        <v>10</v>
      </c>
      <c r="K79" s="11" t="s">
        <v>11</v>
      </c>
      <c r="L79" s="11" t="s">
        <v>12</v>
      </c>
      <c r="M79" s="11" t="s">
        <v>11</v>
      </c>
      <c r="N79" s="11" t="s">
        <v>13</v>
      </c>
      <c r="O79" s="140" t="s">
        <v>12</v>
      </c>
      <c r="P79" s="140" t="s">
        <v>11</v>
      </c>
      <c r="Q79" s="141" t="s">
        <v>14</v>
      </c>
    </row>
    <row r="80" ht="14.25" customHeight="1">
      <c r="A80" s="15" t="s">
        <v>1236</v>
      </c>
      <c r="B80" s="16">
        <v>29.0</v>
      </c>
      <c r="C80" s="16">
        <v>23.0</v>
      </c>
      <c r="D80" s="16">
        <v>6.0</v>
      </c>
      <c r="E80" s="16"/>
      <c r="F80" s="17"/>
      <c r="G80" s="17"/>
      <c r="H80" s="18">
        <f t="shared" ref="H80:H81" si="22">(C80+D80+E80)/B80</f>
        <v>1</v>
      </c>
      <c r="I80" s="18">
        <f t="shared" ref="I80:I98" si="23">(C80+D80)/B80</f>
        <v>1</v>
      </c>
      <c r="J80" s="23"/>
      <c r="K80" s="23"/>
      <c r="L80" s="16"/>
      <c r="M80" s="16"/>
      <c r="N80" s="18" t="str">
        <f t="shared" ref="N80:N98" si="24">M80/L80</f>
        <v>#DIV/0!</v>
      </c>
      <c r="O80" s="19"/>
      <c r="P80" s="19"/>
      <c r="Q80" s="20" t="str">
        <f t="shared" ref="Q80:Q98" si="25">P80/O80</f>
        <v>#DIV/0!</v>
      </c>
    </row>
    <row r="81" ht="14.25" customHeight="1">
      <c r="A81" s="15" t="s">
        <v>587</v>
      </c>
      <c r="B81" s="16">
        <v>25.0</v>
      </c>
      <c r="C81" s="17">
        <v>14.0</v>
      </c>
      <c r="D81" s="16">
        <v>10.0</v>
      </c>
      <c r="E81" s="16">
        <v>1.0</v>
      </c>
      <c r="F81" s="17"/>
      <c r="G81" s="17"/>
      <c r="H81" s="18">
        <f t="shared" si="22"/>
        <v>1</v>
      </c>
      <c r="I81" s="18">
        <f t="shared" si="23"/>
        <v>0.96</v>
      </c>
      <c r="J81" s="23"/>
      <c r="K81" s="23"/>
      <c r="L81" s="16"/>
      <c r="M81" s="16"/>
      <c r="N81" s="18" t="str">
        <f t="shared" si="24"/>
        <v>#DIV/0!</v>
      </c>
      <c r="O81" s="19"/>
      <c r="P81" s="19"/>
      <c r="Q81" s="20" t="str">
        <f t="shared" si="25"/>
        <v>#DIV/0!</v>
      </c>
    </row>
    <row r="82" ht="14.25" customHeight="1">
      <c r="A82" s="154" t="s">
        <v>588</v>
      </c>
      <c r="B82" s="16">
        <v>33.0</v>
      </c>
      <c r="C82" s="16">
        <v>25.0</v>
      </c>
      <c r="D82" s="16">
        <v>8.0</v>
      </c>
      <c r="E82" s="16"/>
      <c r="F82" s="17"/>
      <c r="G82" s="17"/>
      <c r="H82" s="18">
        <f>(C82+D82+E82)/D82</f>
        <v>4.125</v>
      </c>
      <c r="I82" s="18">
        <f t="shared" si="23"/>
        <v>1</v>
      </c>
      <c r="J82" s="23"/>
      <c r="K82" s="23"/>
      <c r="L82" s="16"/>
      <c r="M82" s="16"/>
      <c r="N82" s="18" t="str">
        <f t="shared" si="24"/>
        <v>#DIV/0!</v>
      </c>
      <c r="O82" s="19"/>
      <c r="P82" s="19"/>
      <c r="Q82" s="20" t="str">
        <f t="shared" si="25"/>
        <v>#DIV/0!</v>
      </c>
    </row>
    <row r="83" ht="14.25" customHeight="1">
      <c r="A83" s="15" t="s">
        <v>598</v>
      </c>
      <c r="B83" s="16">
        <v>31.0</v>
      </c>
      <c r="C83" s="17">
        <v>23.0</v>
      </c>
      <c r="D83" s="17">
        <v>8.0</v>
      </c>
      <c r="E83" s="17"/>
      <c r="F83" s="17"/>
      <c r="G83" s="17"/>
      <c r="H83" s="18">
        <f t="shared" ref="H83:H98" si="26">(C83+D83+E83)/B83</f>
        <v>1</v>
      </c>
      <c r="I83" s="18">
        <f t="shared" si="23"/>
        <v>1</v>
      </c>
      <c r="J83" s="24"/>
      <c r="K83" s="24"/>
      <c r="L83" s="17"/>
      <c r="M83" s="17"/>
      <c r="N83" s="18" t="str">
        <f t="shared" si="24"/>
        <v>#DIV/0!</v>
      </c>
      <c r="O83" s="19"/>
      <c r="P83" s="19"/>
      <c r="Q83" s="20" t="str">
        <f t="shared" si="25"/>
        <v>#DIV/0!</v>
      </c>
    </row>
    <row r="84" ht="14.25" customHeight="1">
      <c r="A84" s="15" t="s">
        <v>74</v>
      </c>
      <c r="B84" s="16">
        <v>32.0</v>
      </c>
      <c r="C84" s="17">
        <v>28.0</v>
      </c>
      <c r="D84" s="17">
        <v>4.0</v>
      </c>
      <c r="E84" s="17"/>
      <c r="F84" s="17"/>
      <c r="G84" s="17"/>
      <c r="H84" s="18">
        <f t="shared" si="26"/>
        <v>1</v>
      </c>
      <c r="I84" s="18">
        <f t="shared" si="23"/>
        <v>1</v>
      </c>
      <c r="J84" s="24"/>
      <c r="K84" s="24"/>
      <c r="L84" s="17"/>
      <c r="M84" s="17"/>
      <c r="N84" s="18" t="str">
        <f t="shared" si="24"/>
        <v>#DIV/0!</v>
      </c>
      <c r="O84" s="19"/>
      <c r="P84" s="19"/>
      <c r="Q84" s="20" t="str">
        <f t="shared" si="25"/>
        <v>#DIV/0!</v>
      </c>
    </row>
    <row r="85" ht="14.25" customHeight="1">
      <c r="A85" s="15" t="s">
        <v>76</v>
      </c>
      <c r="B85" s="16">
        <v>33.0</v>
      </c>
      <c r="C85" s="17">
        <v>32.0</v>
      </c>
      <c r="D85" s="17">
        <v>1.0</v>
      </c>
      <c r="E85" s="17"/>
      <c r="F85" s="17"/>
      <c r="G85" s="17"/>
      <c r="H85" s="18">
        <f t="shared" si="26"/>
        <v>1</v>
      </c>
      <c r="I85" s="18">
        <f t="shared" si="23"/>
        <v>1</v>
      </c>
      <c r="J85" s="24"/>
      <c r="K85" s="24"/>
      <c r="L85" s="17"/>
      <c r="M85" s="17"/>
      <c r="N85" s="18" t="str">
        <f t="shared" si="24"/>
        <v>#DIV/0!</v>
      </c>
      <c r="O85" s="19"/>
      <c r="P85" s="19"/>
      <c r="Q85" s="20" t="str">
        <f t="shared" si="25"/>
        <v>#DIV/0!</v>
      </c>
    </row>
    <row r="86" ht="14.25" customHeight="1">
      <c r="A86" s="15" t="s">
        <v>797</v>
      </c>
      <c r="B86" s="17">
        <v>30.0</v>
      </c>
      <c r="C86" s="17">
        <v>18.0</v>
      </c>
      <c r="D86" s="17">
        <v>9.0</v>
      </c>
      <c r="E86" s="17">
        <v>3.0</v>
      </c>
      <c r="F86" s="17"/>
      <c r="G86" s="17"/>
      <c r="H86" s="18">
        <f t="shared" si="26"/>
        <v>1</v>
      </c>
      <c r="I86" s="18">
        <f t="shared" si="23"/>
        <v>0.9</v>
      </c>
      <c r="J86" s="24"/>
      <c r="K86" s="24"/>
      <c r="L86" s="17"/>
      <c r="M86" s="17"/>
      <c r="N86" s="18" t="str">
        <f t="shared" si="24"/>
        <v>#DIV/0!</v>
      </c>
      <c r="O86" s="19"/>
      <c r="P86" s="19"/>
      <c r="Q86" s="20" t="str">
        <f t="shared" si="25"/>
        <v>#DIV/0!</v>
      </c>
    </row>
    <row r="87" ht="14.25" customHeight="1">
      <c r="A87" s="15"/>
      <c r="B87" s="17"/>
      <c r="C87" s="17"/>
      <c r="D87" s="17"/>
      <c r="E87" s="17"/>
      <c r="F87" s="17"/>
      <c r="G87" s="17"/>
      <c r="H87" s="18" t="str">
        <f t="shared" si="26"/>
        <v>#DIV/0!</v>
      </c>
      <c r="I87" s="18" t="str">
        <f t="shared" si="23"/>
        <v>#DIV/0!</v>
      </c>
      <c r="J87" s="24"/>
      <c r="K87" s="24"/>
      <c r="L87" s="17"/>
      <c r="M87" s="17"/>
      <c r="N87" s="18" t="str">
        <f t="shared" si="24"/>
        <v>#DIV/0!</v>
      </c>
      <c r="O87" s="19"/>
      <c r="P87" s="19"/>
      <c r="Q87" s="20" t="str">
        <f t="shared" si="25"/>
        <v>#DIV/0!</v>
      </c>
    </row>
    <row r="88" ht="14.25" customHeight="1">
      <c r="A88" s="15"/>
      <c r="B88" s="17"/>
      <c r="C88" s="17"/>
      <c r="D88" s="17"/>
      <c r="E88" s="17"/>
      <c r="F88" s="17"/>
      <c r="G88" s="17"/>
      <c r="H88" s="18" t="str">
        <f t="shared" si="26"/>
        <v>#DIV/0!</v>
      </c>
      <c r="I88" s="18" t="str">
        <f t="shared" si="23"/>
        <v>#DIV/0!</v>
      </c>
      <c r="J88" s="24"/>
      <c r="K88" s="24"/>
      <c r="L88" s="17"/>
      <c r="M88" s="17"/>
      <c r="N88" s="18" t="str">
        <f t="shared" si="24"/>
        <v>#DIV/0!</v>
      </c>
      <c r="O88" s="19"/>
      <c r="P88" s="19"/>
      <c r="Q88" s="20" t="str">
        <f t="shared" si="25"/>
        <v>#DIV/0!</v>
      </c>
    </row>
    <row r="89" ht="14.25" customHeight="1">
      <c r="A89" s="15"/>
      <c r="B89" s="17"/>
      <c r="C89" s="17"/>
      <c r="D89" s="17"/>
      <c r="E89" s="17"/>
      <c r="F89" s="17"/>
      <c r="G89" s="17"/>
      <c r="H89" s="18" t="str">
        <f t="shared" si="26"/>
        <v>#DIV/0!</v>
      </c>
      <c r="I89" s="18" t="str">
        <f t="shared" si="23"/>
        <v>#DIV/0!</v>
      </c>
      <c r="J89" s="24"/>
      <c r="K89" s="24"/>
      <c r="L89" s="17"/>
      <c r="M89" s="17"/>
      <c r="N89" s="18" t="str">
        <f t="shared" si="24"/>
        <v>#DIV/0!</v>
      </c>
      <c r="O89" s="19"/>
      <c r="P89" s="19"/>
      <c r="Q89" s="20" t="str">
        <f t="shared" si="25"/>
        <v>#DIV/0!</v>
      </c>
    </row>
    <row r="90" ht="14.25" customHeight="1">
      <c r="A90" s="15"/>
      <c r="B90" s="17"/>
      <c r="C90" s="17"/>
      <c r="D90" s="17"/>
      <c r="E90" s="17"/>
      <c r="F90" s="24"/>
      <c r="G90" s="24"/>
      <c r="H90" s="18" t="str">
        <f t="shared" si="26"/>
        <v>#DIV/0!</v>
      </c>
      <c r="I90" s="18" t="str">
        <f t="shared" si="23"/>
        <v>#DIV/0!</v>
      </c>
      <c r="J90" s="24"/>
      <c r="K90" s="24"/>
      <c r="L90" s="17"/>
      <c r="M90" s="17"/>
      <c r="N90" s="18" t="str">
        <f t="shared" si="24"/>
        <v>#DIV/0!</v>
      </c>
      <c r="O90" s="19"/>
      <c r="P90" s="19"/>
      <c r="Q90" s="20" t="str">
        <f t="shared" si="25"/>
        <v>#DIV/0!</v>
      </c>
    </row>
    <row r="91" ht="14.25" customHeight="1">
      <c r="A91" s="25"/>
      <c r="B91" s="24"/>
      <c r="C91" s="24"/>
      <c r="D91" s="24"/>
      <c r="E91" s="24"/>
      <c r="F91" s="24"/>
      <c r="G91" s="24"/>
      <c r="H91" s="18" t="str">
        <f t="shared" si="26"/>
        <v>#DIV/0!</v>
      </c>
      <c r="I91" s="18" t="str">
        <f t="shared" si="23"/>
        <v>#DIV/0!</v>
      </c>
      <c r="J91" s="24"/>
      <c r="K91" s="24"/>
      <c r="L91" s="24"/>
      <c r="M91" s="24"/>
      <c r="N91" s="18" t="str">
        <f t="shared" si="24"/>
        <v>#DIV/0!</v>
      </c>
      <c r="O91" s="21"/>
      <c r="P91" s="21"/>
      <c r="Q91" s="20" t="str">
        <f t="shared" si="25"/>
        <v>#DIV/0!</v>
      </c>
    </row>
    <row r="92" ht="14.25" customHeight="1">
      <c r="A92" s="25"/>
      <c r="B92" s="24"/>
      <c r="C92" s="24"/>
      <c r="D92" s="24"/>
      <c r="E92" s="24"/>
      <c r="F92" s="24"/>
      <c r="G92" s="24"/>
      <c r="H92" s="18" t="str">
        <f t="shared" si="26"/>
        <v>#DIV/0!</v>
      </c>
      <c r="I92" s="18" t="str">
        <f t="shared" si="23"/>
        <v>#DIV/0!</v>
      </c>
      <c r="J92" s="24"/>
      <c r="K92" s="24"/>
      <c r="L92" s="24"/>
      <c r="M92" s="24"/>
      <c r="N92" s="18" t="str">
        <f t="shared" si="24"/>
        <v>#DIV/0!</v>
      </c>
      <c r="O92" s="21"/>
      <c r="P92" s="21"/>
      <c r="Q92" s="20" t="str">
        <f t="shared" si="25"/>
        <v>#DIV/0!</v>
      </c>
    </row>
    <row r="93" ht="14.25" customHeight="1">
      <c r="A93" s="25"/>
      <c r="B93" s="24"/>
      <c r="C93" s="24"/>
      <c r="D93" s="24"/>
      <c r="E93" s="24"/>
      <c r="F93" s="24"/>
      <c r="G93" s="24"/>
      <c r="H93" s="18" t="str">
        <f t="shared" si="26"/>
        <v>#DIV/0!</v>
      </c>
      <c r="I93" s="18" t="str">
        <f t="shared" si="23"/>
        <v>#DIV/0!</v>
      </c>
      <c r="J93" s="24"/>
      <c r="K93" s="24"/>
      <c r="L93" s="24"/>
      <c r="M93" s="24"/>
      <c r="N93" s="18" t="str">
        <f t="shared" si="24"/>
        <v>#DIV/0!</v>
      </c>
      <c r="O93" s="21"/>
      <c r="P93" s="21"/>
      <c r="Q93" s="20" t="str">
        <f t="shared" si="25"/>
        <v>#DIV/0!</v>
      </c>
    </row>
    <row r="94" ht="14.25" customHeight="1">
      <c r="A94" s="25"/>
      <c r="B94" s="24"/>
      <c r="C94" s="24"/>
      <c r="D94" s="24"/>
      <c r="E94" s="24"/>
      <c r="F94" s="24"/>
      <c r="G94" s="24"/>
      <c r="H94" s="18" t="str">
        <f t="shared" si="26"/>
        <v>#DIV/0!</v>
      </c>
      <c r="I94" s="18" t="str">
        <f t="shared" si="23"/>
        <v>#DIV/0!</v>
      </c>
      <c r="J94" s="24"/>
      <c r="K94" s="24"/>
      <c r="L94" s="24"/>
      <c r="M94" s="24"/>
      <c r="N94" s="18" t="str">
        <f t="shared" si="24"/>
        <v>#DIV/0!</v>
      </c>
      <c r="O94" s="21"/>
      <c r="P94" s="21"/>
      <c r="Q94" s="20" t="str">
        <f t="shared" si="25"/>
        <v>#DIV/0!</v>
      </c>
    </row>
    <row r="95" ht="14.25" customHeight="1">
      <c r="A95" s="25"/>
      <c r="B95" s="24"/>
      <c r="C95" s="24"/>
      <c r="D95" s="24"/>
      <c r="E95" s="24"/>
      <c r="F95" s="24"/>
      <c r="G95" s="24"/>
      <c r="H95" s="18" t="str">
        <f t="shared" si="26"/>
        <v>#DIV/0!</v>
      </c>
      <c r="I95" s="18" t="str">
        <f t="shared" si="23"/>
        <v>#DIV/0!</v>
      </c>
      <c r="J95" s="24"/>
      <c r="K95" s="24"/>
      <c r="L95" s="24"/>
      <c r="M95" s="24"/>
      <c r="N95" s="18" t="str">
        <f t="shared" si="24"/>
        <v>#DIV/0!</v>
      </c>
      <c r="O95" s="21"/>
      <c r="P95" s="21"/>
      <c r="Q95" s="20" t="str">
        <f t="shared" si="25"/>
        <v>#DIV/0!</v>
      </c>
    </row>
    <row r="96" ht="14.25" customHeight="1">
      <c r="A96" s="25"/>
      <c r="B96" s="24"/>
      <c r="C96" s="24"/>
      <c r="D96" s="24"/>
      <c r="E96" s="24"/>
      <c r="F96" s="24"/>
      <c r="G96" s="24"/>
      <c r="H96" s="18" t="str">
        <f t="shared" si="26"/>
        <v>#DIV/0!</v>
      </c>
      <c r="I96" s="18" t="str">
        <f t="shared" si="23"/>
        <v>#DIV/0!</v>
      </c>
      <c r="J96" s="24"/>
      <c r="K96" s="24"/>
      <c r="L96" s="24"/>
      <c r="M96" s="24"/>
      <c r="N96" s="18" t="str">
        <f t="shared" si="24"/>
        <v>#DIV/0!</v>
      </c>
      <c r="O96" s="21"/>
      <c r="P96" s="21"/>
      <c r="Q96" s="20" t="str">
        <f t="shared" si="25"/>
        <v>#DIV/0!</v>
      </c>
    </row>
    <row r="97" ht="14.25" customHeight="1">
      <c r="A97" s="25"/>
      <c r="B97" s="24"/>
      <c r="C97" s="24"/>
      <c r="D97" s="24"/>
      <c r="E97" s="24"/>
      <c r="F97" s="24"/>
      <c r="G97" s="24"/>
      <c r="H97" s="18" t="str">
        <f t="shared" si="26"/>
        <v>#DIV/0!</v>
      </c>
      <c r="I97" s="18" t="str">
        <f t="shared" si="23"/>
        <v>#DIV/0!</v>
      </c>
      <c r="J97" s="24"/>
      <c r="K97" s="24"/>
      <c r="L97" s="24"/>
      <c r="M97" s="24"/>
      <c r="N97" s="18" t="str">
        <f t="shared" si="24"/>
        <v>#DIV/0!</v>
      </c>
      <c r="O97" s="21"/>
      <c r="P97" s="21"/>
      <c r="Q97" s="20" t="str">
        <f t="shared" si="25"/>
        <v>#DIV/0!</v>
      </c>
    </row>
    <row r="98" ht="14.25" customHeight="1">
      <c r="A98" s="9" t="s">
        <v>15</v>
      </c>
      <c r="B98" s="26">
        <f t="shared" ref="B98:G98" si="27">SUM(B80:B97)</f>
        <v>213</v>
      </c>
      <c r="C98" s="26">
        <f t="shared" si="27"/>
        <v>163</v>
      </c>
      <c r="D98" s="26">
        <f t="shared" si="27"/>
        <v>46</v>
      </c>
      <c r="E98" s="26">
        <f t="shared" si="27"/>
        <v>4</v>
      </c>
      <c r="F98" s="26">
        <f t="shared" si="27"/>
        <v>0</v>
      </c>
      <c r="G98" s="26">
        <f t="shared" si="27"/>
        <v>0</v>
      </c>
      <c r="H98" s="18">
        <f t="shared" si="26"/>
        <v>1</v>
      </c>
      <c r="I98" s="18">
        <f t="shared" si="23"/>
        <v>0.9812206573</v>
      </c>
      <c r="J98" s="26">
        <f t="shared" ref="J98:M98" si="28">SUM(J80:J97)</f>
        <v>0</v>
      </c>
      <c r="K98" s="26">
        <f t="shared" si="28"/>
        <v>0</v>
      </c>
      <c r="L98" s="26">
        <f t="shared" si="28"/>
        <v>0</v>
      </c>
      <c r="M98" s="26">
        <f t="shared" si="28"/>
        <v>0</v>
      </c>
      <c r="N98" s="18" t="str">
        <f t="shared" si="24"/>
        <v>#DIV/0!</v>
      </c>
      <c r="O98" s="27">
        <f t="shared" ref="O98:P98" si="29">SUM(O80:O97)</f>
        <v>0</v>
      </c>
      <c r="P98" s="27">
        <f t="shared" si="29"/>
        <v>0</v>
      </c>
      <c r="Q98" s="20" t="str">
        <f t="shared" si="25"/>
        <v>#DIV/0!</v>
      </c>
    </row>
    <row r="99" ht="14.2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Q99" s="95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</row>
    <row r="102" ht="14.25" customHeight="1">
      <c r="A102" s="93">
        <v>1.0</v>
      </c>
      <c r="B102" s="32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</row>
    <row r="103" ht="14.25" customHeight="1">
      <c r="A103" s="93">
        <v>2.0</v>
      </c>
      <c r="B103" s="32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</row>
    <row r="104" ht="14.25" customHeight="1"/>
    <row r="105" ht="14.25" customHeight="1"/>
    <row r="106" ht="14.25" customHeight="1">
      <c r="A106" s="63" t="s">
        <v>20</v>
      </c>
      <c r="Q106" s="95"/>
    </row>
    <row r="107" ht="14.25" customHeight="1">
      <c r="Q107" s="95"/>
    </row>
    <row r="108" ht="14.25" customHeight="1">
      <c r="A108" s="3" t="s">
        <v>1218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Q108" s="95"/>
    </row>
    <row r="109" ht="14.25" customHeight="1">
      <c r="A109" s="96" t="s">
        <v>18</v>
      </c>
      <c r="O109" s="135" t="s">
        <v>3</v>
      </c>
      <c r="P109" s="33"/>
      <c r="Q109" s="34"/>
    </row>
    <row r="110" ht="14.25" customHeight="1">
      <c r="A110" s="9" t="s">
        <v>4</v>
      </c>
      <c r="B110" s="11" t="s">
        <v>5</v>
      </c>
      <c r="C110" s="11" t="s">
        <v>6</v>
      </c>
      <c r="D110" s="11">
        <v>4.0</v>
      </c>
      <c r="E110" s="11">
        <v>3.0</v>
      </c>
      <c r="F110" s="11">
        <v>2.0</v>
      </c>
      <c r="G110" s="45" t="s">
        <v>19</v>
      </c>
      <c r="H110" s="11" t="s">
        <v>8</v>
      </c>
      <c r="I110" s="11" t="s">
        <v>9</v>
      </c>
      <c r="J110" s="11" t="s">
        <v>10</v>
      </c>
      <c r="K110" s="11" t="s">
        <v>11</v>
      </c>
      <c r="L110" s="11" t="s">
        <v>12</v>
      </c>
      <c r="M110" s="11" t="s">
        <v>11</v>
      </c>
      <c r="N110" s="11" t="s">
        <v>13</v>
      </c>
      <c r="O110" s="140" t="s">
        <v>12</v>
      </c>
      <c r="P110" s="140" t="s">
        <v>11</v>
      </c>
      <c r="Q110" s="141" t="s">
        <v>14</v>
      </c>
    </row>
    <row r="111" ht="14.25" customHeight="1">
      <c r="A111" s="15"/>
      <c r="B111" s="16"/>
      <c r="C111" s="16"/>
      <c r="D111" s="16"/>
      <c r="E111" s="16"/>
      <c r="F111" s="17"/>
      <c r="G111" s="17"/>
      <c r="H111" s="18" t="str">
        <f t="shared" ref="H111:H129" si="30">(C111+D111+E111)/B111</f>
        <v>#DIV/0!</v>
      </c>
      <c r="I111" s="18" t="str">
        <f t="shared" ref="I111:I129" si="31">(C111+D111)/B111</f>
        <v>#DIV/0!</v>
      </c>
      <c r="J111" s="23"/>
      <c r="K111" s="23"/>
      <c r="L111" s="16"/>
      <c r="M111" s="16"/>
      <c r="N111" s="18" t="str">
        <f t="shared" ref="N111:N129" si="32">M111/L111</f>
        <v>#DIV/0!</v>
      </c>
      <c r="O111" s="19"/>
      <c r="P111" s="19"/>
      <c r="Q111" s="20" t="str">
        <f t="shared" ref="Q111:Q129" si="33">P111/O111</f>
        <v>#DIV/0!</v>
      </c>
    </row>
    <row r="112" ht="14.25" customHeight="1">
      <c r="A112" s="15"/>
      <c r="B112" s="16"/>
      <c r="C112" s="17"/>
      <c r="D112" s="16"/>
      <c r="E112" s="16"/>
      <c r="F112" s="17"/>
      <c r="G112" s="17"/>
      <c r="H112" s="18" t="str">
        <f t="shared" si="30"/>
        <v>#DIV/0!</v>
      </c>
      <c r="I112" s="18" t="str">
        <f t="shared" si="31"/>
        <v>#DIV/0!</v>
      </c>
      <c r="J112" s="23"/>
      <c r="K112" s="23"/>
      <c r="L112" s="16"/>
      <c r="M112" s="16"/>
      <c r="N112" s="18" t="str">
        <f t="shared" si="32"/>
        <v>#DIV/0!</v>
      </c>
      <c r="O112" s="19"/>
      <c r="P112" s="19"/>
      <c r="Q112" s="20" t="str">
        <f t="shared" si="33"/>
        <v>#DIV/0!</v>
      </c>
    </row>
    <row r="113" ht="14.25" customHeight="1">
      <c r="A113" s="154"/>
      <c r="B113" s="16"/>
      <c r="C113" s="16"/>
      <c r="D113" s="16"/>
      <c r="E113" s="16"/>
      <c r="F113" s="17"/>
      <c r="G113" s="17"/>
      <c r="H113" s="18" t="str">
        <f t="shared" si="30"/>
        <v>#DIV/0!</v>
      </c>
      <c r="I113" s="18" t="str">
        <f t="shared" si="31"/>
        <v>#DIV/0!</v>
      </c>
      <c r="J113" s="23"/>
      <c r="K113" s="23"/>
      <c r="L113" s="16"/>
      <c r="M113" s="16"/>
      <c r="N113" s="18" t="str">
        <f t="shared" si="32"/>
        <v>#DIV/0!</v>
      </c>
      <c r="O113" s="19"/>
      <c r="P113" s="19"/>
      <c r="Q113" s="20" t="str">
        <f t="shared" si="33"/>
        <v>#DIV/0!</v>
      </c>
    </row>
    <row r="114" ht="14.25" customHeight="1">
      <c r="A114" s="15"/>
      <c r="B114" s="16"/>
      <c r="C114" s="17"/>
      <c r="D114" s="17"/>
      <c r="E114" s="17"/>
      <c r="F114" s="17"/>
      <c r="G114" s="17"/>
      <c r="H114" s="18" t="str">
        <f t="shared" si="30"/>
        <v>#DIV/0!</v>
      </c>
      <c r="I114" s="18" t="str">
        <f t="shared" si="31"/>
        <v>#DIV/0!</v>
      </c>
      <c r="J114" s="24"/>
      <c r="K114" s="24"/>
      <c r="L114" s="17"/>
      <c r="M114" s="17"/>
      <c r="N114" s="18" t="str">
        <f t="shared" si="32"/>
        <v>#DIV/0!</v>
      </c>
      <c r="O114" s="19"/>
      <c r="P114" s="19"/>
      <c r="Q114" s="20" t="str">
        <f t="shared" si="33"/>
        <v>#DIV/0!</v>
      </c>
    </row>
    <row r="115" ht="14.25" customHeight="1">
      <c r="A115" s="15"/>
      <c r="B115" s="16"/>
      <c r="C115" s="17"/>
      <c r="D115" s="17"/>
      <c r="E115" s="17"/>
      <c r="F115" s="17"/>
      <c r="G115" s="17"/>
      <c r="H115" s="18" t="str">
        <f t="shared" si="30"/>
        <v>#DIV/0!</v>
      </c>
      <c r="I115" s="18" t="str">
        <f t="shared" si="31"/>
        <v>#DIV/0!</v>
      </c>
      <c r="J115" s="24"/>
      <c r="K115" s="24"/>
      <c r="L115" s="17"/>
      <c r="M115" s="17"/>
      <c r="N115" s="18" t="str">
        <f t="shared" si="32"/>
        <v>#DIV/0!</v>
      </c>
      <c r="O115" s="19"/>
      <c r="P115" s="19"/>
      <c r="Q115" s="20" t="str">
        <f t="shared" si="33"/>
        <v>#DIV/0!</v>
      </c>
    </row>
    <row r="116" ht="14.25" customHeight="1">
      <c r="A116" s="15"/>
      <c r="B116" s="16"/>
      <c r="C116" s="17"/>
      <c r="D116" s="17"/>
      <c r="E116" s="17"/>
      <c r="F116" s="17"/>
      <c r="G116" s="17"/>
      <c r="H116" s="18" t="str">
        <f t="shared" si="30"/>
        <v>#DIV/0!</v>
      </c>
      <c r="I116" s="18" t="str">
        <f t="shared" si="31"/>
        <v>#DIV/0!</v>
      </c>
      <c r="J116" s="24"/>
      <c r="K116" s="24"/>
      <c r="L116" s="17"/>
      <c r="M116" s="17"/>
      <c r="N116" s="18" t="str">
        <f t="shared" si="32"/>
        <v>#DIV/0!</v>
      </c>
      <c r="O116" s="19"/>
      <c r="P116" s="19"/>
      <c r="Q116" s="20" t="str">
        <f t="shared" si="33"/>
        <v>#DIV/0!</v>
      </c>
    </row>
    <row r="117" ht="14.25" customHeight="1">
      <c r="A117" s="15"/>
      <c r="B117" s="17"/>
      <c r="C117" s="17"/>
      <c r="D117" s="17"/>
      <c r="E117" s="17"/>
      <c r="F117" s="17"/>
      <c r="G117" s="17"/>
      <c r="H117" s="18" t="str">
        <f t="shared" si="30"/>
        <v>#DIV/0!</v>
      </c>
      <c r="I117" s="18" t="str">
        <f t="shared" si="31"/>
        <v>#DIV/0!</v>
      </c>
      <c r="J117" s="24"/>
      <c r="K117" s="24"/>
      <c r="L117" s="17"/>
      <c r="M117" s="17"/>
      <c r="N117" s="18" t="str">
        <f t="shared" si="32"/>
        <v>#DIV/0!</v>
      </c>
      <c r="O117" s="19"/>
      <c r="P117" s="19"/>
      <c r="Q117" s="20" t="str">
        <f t="shared" si="33"/>
        <v>#DIV/0!</v>
      </c>
    </row>
    <row r="118" ht="14.25" customHeight="1">
      <c r="A118" s="15"/>
      <c r="B118" s="17"/>
      <c r="C118" s="17"/>
      <c r="D118" s="17"/>
      <c r="E118" s="17"/>
      <c r="F118" s="17"/>
      <c r="G118" s="17"/>
      <c r="H118" s="18" t="str">
        <f t="shared" si="30"/>
        <v>#DIV/0!</v>
      </c>
      <c r="I118" s="18" t="str">
        <f t="shared" si="31"/>
        <v>#DIV/0!</v>
      </c>
      <c r="J118" s="24"/>
      <c r="K118" s="24"/>
      <c r="L118" s="17"/>
      <c r="M118" s="17"/>
      <c r="N118" s="18" t="str">
        <f t="shared" si="32"/>
        <v>#DIV/0!</v>
      </c>
      <c r="O118" s="19"/>
      <c r="P118" s="19"/>
      <c r="Q118" s="20" t="str">
        <f t="shared" si="33"/>
        <v>#DIV/0!</v>
      </c>
    </row>
    <row r="119" ht="14.25" customHeight="1">
      <c r="A119" s="15"/>
      <c r="B119" s="17"/>
      <c r="C119" s="17"/>
      <c r="D119" s="17"/>
      <c r="E119" s="17"/>
      <c r="F119" s="17"/>
      <c r="G119" s="17"/>
      <c r="H119" s="18" t="str">
        <f t="shared" si="30"/>
        <v>#DIV/0!</v>
      </c>
      <c r="I119" s="18" t="str">
        <f t="shared" si="31"/>
        <v>#DIV/0!</v>
      </c>
      <c r="J119" s="24"/>
      <c r="K119" s="24"/>
      <c r="L119" s="17"/>
      <c r="M119" s="17"/>
      <c r="N119" s="18" t="str">
        <f t="shared" si="32"/>
        <v>#DIV/0!</v>
      </c>
      <c r="O119" s="19"/>
      <c r="P119" s="19"/>
      <c r="Q119" s="20" t="str">
        <f t="shared" si="33"/>
        <v>#DIV/0!</v>
      </c>
    </row>
    <row r="120" ht="14.25" customHeight="1">
      <c r="A120" s="15"/>
      <c r="B120" s="17"/>
      <c r="C120" s="17"/>
      <c r="D120" s="17"/>
      <c r="E120" s="17"/>
      <c r="F120" s="17"/>
      <c r="G120" s="17"/>
      <c r="H120" s="18" t="str">
        <f t="shared" si="30"/>
        <v>#DIV/0!</v>
      </c>
      <c r="I120" s="18" t="str">
        <f t="shared" si="31"/>
        <v>#DIV/0!</v>
      </c>
      <c r="J120" s="24"/>
      <c r="K120" s="24"/>
      <c r="L120" s="17"/>
      <c r="M120" s="17"/>
      <c r="N120" s="18" t="str">
        <f t="shared" si="32"/>
        <v>#DIV/0!</v>
      </c>
      <c r="O120" s="19"/>
      <c r="P120" s="19"/>
      <c r="Q120" s="20" t="str">
        <f t="shared" si="33"/>
        <v>#DIV/0!</v>
      </c>
    </row>
    <row r="121" ht="14.25" customHeight="1">
      <c r="A121" s="15"/>
      <c r="B121" s="17"/>
      <c r="C121" s="17"/>
      <c r="D121" s="17"/>
      <c r="E121" s="17"/>
      <c r="F121" s="24"/>
      <c r="G121" s="24"/>
      <c r="H121" s="18" t="str">
        <f t="shared" si="30"/>
        <v>#DIV/0!</v>
      </c>
      <c r="I121" s="18" t="str">
        <f t="shared" si="31"/>
        <v>#DIV/0!</v>
      </c>
      <c r="J121" s="24"/>
      <c r="K121" s="24"/>
      <c r="L121" s="17"/>
      <c r="M121" s="17"/>
      <c r="N121" s="18" t="str">
        <f t="shared" si="32"/>
        <v>#DIV/0!</v>
      </c>
      <c r="O121" s="19"/>
      <c r="P121" s="19"/>
      <c r="Q121" s="20" t="str">
        <f t="shared" si="33"/>
        <v>#DIV/0!</v>
      </c>
    </row>
    <row r="122" ht="14.25" customHeight="1">
      <c r="A122" s="25"/>
      <c r="B122" s="24"/>
      <c r="C122" s="24"/>
      <c r="D122" s="24"/>
      <c r="E122" s="24"/>
      <c r="F122" s="24"/>
      <c r="G122" s="24"/>
      <c r="H122" s="18" t="str">
        <f t="shared" si="30"/>
        <v>#DIV/0!</v>
      </c>
      <c r="I122" s="18" t="str">
        <f t="shared" si="31"/>
        <v>#DIV/0!</v>
      </c>
      <c r="J122" s="24"/>
      <c r="K122" s="24"/>
      <c r="L122" s="24"/>
      <c r="M122" s="24"/>
      <c r="N122" s="18" t="str">
        <f t="shared" si="32"/>
        <v>#DIV/0!</v>
      </c>
      <c r="O122" s="21"/>
      <c r="P122" s="21"/>
      <c r="Q122" s="20" t="str">
        <f t="shared" si="33"/>
        <v>#DIV/0!</v>
      </c>
    </row>
    <row r="123" ht="14.25" customHeight="1">
      <c r="A123" s="25"/>
      <c r="B123" s="24"/>
      <c r="C123" s="24"/>
      <c r="D123" s="24"/>
      <c r="E123" s="24"/>
      <c r="F123" s="24"/>
      <c r="G123" s="24"/>
      <c r="H123" s="18" t="str">
        <f t="shared" si="30"/>
        <v>#DIV/0!</v>
      </c>
      <c r="I123" s="18" t="str">
        <f t="shared" si="31"/>
        <v>#DIV/0!</v>
      </c>
      <c r="J123" s="24"/>
      <c r="K123" s="24"/>
      <c r="L123" s="24"/>
      <c r="M123" s="24"/>
      <c r="N123" s="18" t="str">
        <f t="shared" si="32"/>
        <v>#DIV/0!</v>
      </c>
      <c r="O123" s="21"/>
      <c r="P123" s="21"/>
      <c r="Q123" s="20" t="str">
        <f t="shared" si="33"/>
        <v>#DIV/0!</v>
      </c>
    </row>
    <row r="124" ht="14.25" customHeight="1">
      <c r="A124" s="25"/>
      <c r="B124" s="24"/>
      <c r="C124" s="24"/>
      <c r="D124" s="24"/>
      <c r="E124" s="24"/>
      <c r="F124" s="24"/>
      <c r="G124" s="24"/>
      <c r="H124" s="18" t="str">
        <f t="shared" si="30"/>
        <v>#DIV/0!</v>
      </c>
      <c r="I124" s="18" t="str">
        <f t="shared" si="31"/>
        <v>#DIV/0!</v>
      </c>
      <c r="J124" s="24"/>
      <c r="K124" s="24"/>
      <c r="L124" s="24"/>
      <c r="M124" s="24"/>
      <c r="N124" s="18" t="str">
        <f t="shared" si="32"/>
        <v>#DIV/0!</v>
      </c>
      <c r="O124" s="21"/>
      <c r="P124" s="21"/>
      <c r="Q124" s="20" t="str">
        <f t="shared" si="33"/>
        <v>#DIV/0!</v>
      </c>
    </row>
    <row r="125" ht="14.25" customHeight="1">
      <c r="A125" s="25"/>
      <c r="B125" s="24"/>
      <c r="C125" s="24"/>
      <c r="D125" s="24"/>
      <c r="E125" s="24"/>
      <c r="F125" s="24"/>
      <c r="G125" s="24"/>
      <c r="H125" s="18" t="str">
        <f t="shared" si="30"/>
        <v>#DIV/0!</v>
      </c>
      <c r="I125" s="18" t="str">
        <f t="shared" si="31"/>
        <v>#DIV/0!</v>
      </c>
      <c r="J125" s="24"/>
      <c r="K125" s="24"/>
      <c r="L125" s="24"/>
      <c r="M125" s="24"/>
      <c r="N125" s="18" t="str">
        <f t="shared" si="32"/>
        <v>#DIV/0!</v>
      </c>
      <c r="O125" s="21"/>
      <c r="P125" s="21"/>
      <c r="Q125" s="20" t="str">
        <f t="shared" si="33"/>
        <v>#DIV/0!</v>
      </c>
    </row>
    <row r="126" ht="14.25" customHeight="1">
      <c r="A126" s="25"/>
      <c r="B126" s="24"/>
      <c r="C126" s="24"/>
      <c r="D126" s="24"/>
      <c r="E126" s="24"/>
      <c r="F126" s="24"/>
      <c r="G126" s="24"/>
      <c r="H126" s="18" t="str">
        <f t="shared" si="30"/>
        <v>#DIV/0!</v>
      </c>
      <c r="I126" s="18" t="str">
        <f t="shared" si="31"/>
        <v>#DIV/0!</v>
      </c>
      <c r="J126" s="24"/>
      <c r="K126" s="24"/>
      <c r="L126" s="24"/>
      <c r="M126" s="24"/>
      <c r="N126" s="18" t="str">
        <f t="shared" si="32"/>
        <v>#DIV/0!</v>
      </c>
      <c r="O126" s="21"/>
      <c r="P126" s="21"/>
      <c r="Q126" s="20" t="str">
        <f t="shared" si="33"/>
        <v>#DIV/0!</v>
      </c>
    </row>
    <row r="127" ht="14.25" customHeight="1">
      <c r="A127" s="25"/>
      <c r="B127" s="24"/>
      <c r="C127" s="24"/>
      <c r="D127" s="24"/>
      <c r="E127" s="24"/>
      <c r="F127" s="24"/>
      <c r="G127" s="24"/>
      <c r="H127" s="18" t="str">
        <f t="shared" si="30"/>
        <v>#DIV/0!</v>
      </c>
      <c r="I127" s="18" t="str">
        <f t="shared" si="31"/>
        <v>#DIV/0!</v>
      </c>
      <c r="J127" s="24"/>
      <c r="K127" s="24"/>
      <c r="L127" s="17">
        <v>5.0</v>
      </c>
      <c r="M127" s="24"/>
      <c r="N127" s="18">
        <f t="shared" si="32"/>
        <v>0</v>
      </c>
      <c r="O127" s="21"/>
      <c r="P127" s="21"/>
      <c r="Q127" s="20" t="str">
        <f t="shared" si="33"/>
        <v>#DIV/0!</v>
      </c>
    </row>
    <row r="128" ht="14.25" customHeight="1">
      <c r="A128" s="25"/>
      <c r="B128" s="24"/>
      <c r="C128" s="24"/>
      <c r="D128" s="24"/>
      <c r="E128" s="24"/>
      <c r="F128" s="24"/>
      <c r="G128" s="24"/>
      <c r="H128" s="18" t="str">
        <f t="shared" si="30"/>
        <v>#DIV/0!</v>
      </c>
      <c r="I128" s="18" t="str">
        <f t="shared" si="31"/>
        <v>#DIV/0!</v>
      </c>
      <c r="J128" s="24"/>
      <c r="K128" s="24"/>
      <c r="L128" s="24"/>
      <c r="M128" s="24"/>
      <c r="N128" s="18" t="str">
        <f t="shared" si="32"/>
        <v>#DIV/0!</v>
      </c>
      <c r="O128" s="21"/>
      <c r="P128" s="21"/>
      <c r="Q128" s="20" t="str">
        <f t="shared" si="33"/>
        <v>#DIV/0!</v>
      </c>
    </row>
    <row r="129" ht="14.25" customHeight="1">
      <c r="A129" s="9" t="s">
        <v>15</v>
      </c>
      <c r="B129" s="26">
        <f t="shared" ref="B129:G129" si="34">SUM(B111:B128)</f>
        <v>0</v>
      </c>
      <c r="C129" s="26">
        <f t="shared" si="34"/>
        <v>0</v>
      </c>
      <c r="D129" s="26">
        <f t="shared" si="34"/>
        <v>0</v>
      </c>
      <c r="E129" s="26">
        <f t="shared" si="34"/>
        <v>0</v>
      </c>
      <c r="F129" s="26">
        <f t="shared" si="34"/>
        <v>0</v>
      </c>
      <c r="G129" s="26">
        <f t="shared" si="34"/>
        <v>0</v>
      </c>
      <c r="H129" s="18" t="str">
        <f t="shared" si="30"/>
        <v>#DIV/0!</v>
      </c>
      <c r="I129" s="18" t="str">
        <f t="shared" si="31"/>
        <v>#DIV/0!</v>
      </c>
      <c r="J129" s="26">
        <f t="shared" ref="J129:M129" si="35">SUM(J111:J128)</f>
        <v>0</v>
      </c>
      <c r="K129" s="26">
        <f t="shared" si="35"/>
        <v>0</v>
      </c>
      <c r="L129" s="26">
        <f t="shared" si="35"/>
        <v>5</v>
      </c>
      <c r="M129" s="26">
        <f t="shared" si="35"/>
        <v>0</v>
      </c>
      <c r="N129" s="18">
        <f t="shared" si="32"/>
        <v>0</v>
      </c>
      <c r="O129" s="27">
        <f t="shared" ref="O129:P129" si="36">SUM(O111:O128)</f>
        <v>0</v>
      </c>
      <c r="P129" s="27">
        <f t="shared" si="36"/>
        <v>0</v>
      </c>
      <c r="Q129" s="20" t="str">
        <f t="shared" si="33"/>
        <v>#DIV/0!</v>
      </c>
    </row>
    <row r="130" ht="14.2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Q130" s="95"/>
    </row>
    <row r="131" ht="14.25" customHeight="1">
      <c r="A131" s="89" t="s">
        <v>27</v>
      </c>
      <c r="B131" s="30"/>
      <c r="C131" s="30"/>
      <c r="D131" s="30"/>
      <c r="E131" s="30"/>
      <c r="F131" s="30"/>
      <c r="G131" s="88"/>
      <c r="H131" s="30"/>
      <c r="I131" s="30"/>
      <c r="J131" s="30"/>
      <c r="K131" s="30"/>
      <c r="L131" s="30"/>
      <c r="M131" s="30"/>
      <c r="N131" s="30"/>
    </row>
    <row r="132" ht="14.25" customHeight="1">
      <c r="A132" s="90" t="s">
        <v>4</v>
      </c>
      <c r="B132" s="32" t="s">
        <v>16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4"/>
    </row>
    <row r="133" ht="14.25" customHeight="1">
      <c r="A133" s="93">
        <v>1.0</v>
      </c>
      <c r="B133" s="32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4"/>
    </row>
    <row r="134" ht="14.25" customHeight="1">
      <c r="A134" s="93">
        <v>2.0</v>
      </c>
      <c r="B134" s="32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4"/>
    </row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</sheetData>
  <mergeCells count="30">
    <mergeCell ref="A3:N3"/>
    <mergeCell ref="A4:N4"/>
    <mergeCell ref="O4:Q4"/>
    <mergeCell ref="B16:N16"/>
    <mergeCell ref="B17:N17"/>
    <mergeCell ref="B18:N18"/>
    <mergeCell ref="A23:N23"/>
    <mergeCell ref="A24:N24"/>
    <mergeCell ref="O24:Q24"/>
    <mergeCell ref="B39:N39"/>
    <mergeCell ref="B40:N40"/>
    <mergeCell ref="B41:N41"/>
    <mergeCell ref="A46:N46"/>
    <mergeCell ref="O47:Q47"/>
    <mergeCell ref="A47:N47"/>
    <mergeCell ref="B70:N70"/>
    <mergeCell ref="B71:N71"/>
    <mergeCell ref="B72:N72"/>
    <mergeCell ref="A77:N77"/>
    <mergeCell ref="A78:N78"/>
    <mergeCell ref="O78:Q78"/>
    <mergeCell ref="B133:N133"/>
    <mergeCell ref="B134:N134"/>
    <mergeCell ref="B101:N101"/>
    <mergeCell ref="B102:N102"/>
    <mergeCell ref="B103:N103"/>
    <mergeCell ref="A108:N108"/>
    <mergeCell ref="A109:N109"/>
    <mergeCell ref="O109:Q109"/>
    <mergeCell ref="B132:N132"/>
  </mergeCells>
  <printOptions/>
  <pageMargins bottom="0.75" footer="0.0" header="0.0" left="0.7" right="0.7" top="0.75"/>
  <pageSetup paperSize="9" orientation="portrait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1203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92</v>
      </c>
      <c r="B6" s="16">
        <v>23.0</v>
      </c>
      <c r="C6" s="16">
        <v>20.0</v>
      </c>
      <c r="D6" s="16">
        <v>3.0</v>
      </c>
      <c r="E6" s="16">
        <v>0.0</v>
      </c>
      <c r="F6" s="17">
        <v>0.0</v>
      </c>
      <c r="G6" s="17">
        <v>0.0</v>
      </c>
      <c r="H6" s="18">
        <f t="shared" ref="H6:H24" si="1">(C6+D6+E6)/B6</f>
        <v>1</v>
      </c>
      <c r="I6" s="18">
        <f t="shared" ref="I6:I24" si="2">(C6+D6)/B6</f>
        <v>1</v>
      </c>
      <c r="J6" s="23"/>
      <c r="K6" s="23"/>
      <c r="L6" s="23"/>
      <c r="M6" s="23"/>
      <c r="N6" s="18" t="str">
        <f t="shared" ref="N6:N24" si="3">M6/L6</f>
        <v>#DIV/0!</v>
      </c>
      <c r="O6" s="19">
        <v>7.0</v>
      </c>
      <c r="P6" s="19">
        <v>7.0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25"/>
      <c r="B7" s="23"/>
      <c r="C7" s="24"/>
      <c r="D7" s="23"/>
      <c r="E7" s="23"/>
      <c r="F7" s="24"/>
      <c r="G7" s="24"/>
      <c r="H7" s="18" t="str">
        <f t="shared" si="1"/>
        <v>#DIV/0!</v>
      </c>
      <c r="I7" s="18" t="str">
        <f t="shared" si="2"/>
        <v>#DIV/0!</v>
      </c>
      <c r="J7" s="23"/>
      <c r="K7" s="23"/>
      <c r="L7" s="23"/>
      <c r="M7" s="23"/>
      <c r="N7" s="18" t="str">
        <f t="shared" si="3"/>
        <v>#DIV/0!</v>
      </c>
      <c r="O7" s="21"/>
      <c r="P7" s="21"/>
      <c r="Q7" s="20" t="str">
        <f t="shared" si="4"/>
        <v>#DIV/0!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22"/>
      <c r="B8" s="23"/>
      <c r="C8" s="23"/>
      <c r="D8" s="23"/>
      <c r="E8" s="23"/>
      <c r="F8" s="24"/>
      <c r="G8" s="24"/>
      <c r="H8" s="18" t="str">
        <f t="shared" si="1"/>
        <v>#DIV/0!</v>
      </c>
      <c r="I8" s="18" t="str">
        <f t="shared" si="2"/>
        <v>#DIV/0!</v>
      </c>
      <c r="J8" s="23"/>
      <c r="K8" s="23"/>
      <c r="L8" s="23"/>
      <c r="M8" s="23"/>
      <c r="N8" s="18" t="str">
        <f t="shared" si="3"/>
        <v>#DIV/0!</v>
      </c>
      <c r="O8" s="21"/>
      <c r="P8" s="21"/>
      <c r="Q8" s="20" t="str">
        <f t="shared" si="4"/>
        <v>#DIV/0!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23</v>
      </c>
      <c r="C24" s="26">
        <f t="shared" si="5"/>
        <v>20</v>
      </c>
      <c r="D24" s="26">
        <f t="shared" si="5"/>
        <v>3</v>
      </c>
      <c r="E24" s="26">
        <f t="shared" si="5"/>
        <v>0</v>
      </c>
      <c r="F24" s="26">
        <f t="shared" si="5"/>
        <v>0</v>
      </c>
      <c r="G24" s="26">
        <f t="shared" si="5"/>
        <v>0</v>
      </c>
      <c r="H24" s="18">
        <f t="shared" si="1"/>
        <v>1</v>
      </c>
      <c r="I24" s="18">
        <f t="shared" si="2"/>
        <v>1</v>
      </c>
      <c r="J24" s="26">
        <f t="shared" ref="J24:M24" si="6">SUM(J6:J23)</f>
        <v>0</v>
      </c>
      <c r="K24" s="26">
        <f t="shared" si="6"/>
        <v>0</v>
      </c>
      <c r="L24" s="26">
        <f t="shared" si="6"/>
        <v>0</v>
      </c>
      <c r="M24" s="26">
        <f t="shared" si="6"/>
        <v>0</v>
      </c>
      <c r="N24" s="18" t="str">
        <f t="shared" si="3"/>
        <v>#DIV/0!</v>
      </c>
      <c r="O24" s="27">
        <f t="shared" ref="O24:P24" si="7">SUM(O6:O23)</f>
        <v>7</v>
      </c>
      <c r="P24" s="27">
        <f t="shared" si="7"/>
        <v>7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3">
        <v>1.0</v>
      </c>
      <c r="B28" s="3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>
        <v>2.0</v>
      </c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Q30" s="95"/>
    </row>
    <row r="31" ht="14.25" customHeight="1">
      <c r="Q31" s="95"/>
    </row>
    <row r="32" ht="14.25" customHeight="1">
      <c r="A32" s="63" t="s">
        <v>20</v>
      </c>
      <c r="Q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Q33" s="95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3" t="s">
        <v>1203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Q34" s="95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35" t="s">
        <v>30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35" t="s">
        <v>3</v>
      </c>
      <c r="P35" s="33"/>
      <c r="Q35" s="34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9" t="s">
        <v>4</v>
      </c>
      <c r="B36" s="11" t="s">
        <v>5</v>
      </c>
      <c r="C36" s="11" t="s">
        <v>6</v>
      </c>
      <c r="D36" s="11">
        <v>4.0</v>
      </c>
      <c r="E36" s="11">
        <v>3.0</v>
      </c>
      <c r="F36" s="11">
        <v>2.0</v>
      </c>
      <c r="G36" s="11" t="s">
        <v>7</v>
      </c>
      <c r="H36" s="11" t="s">
        <v>8</v>
      </c>
      <c r="I36" s="11" t="s">
        <v>9</v>
      </c>
      <c r="J36" s="11" t="s">
        <v>10</v>
      </c>
      <c r="K36" s="11" t="s">
        <v>11</v>
      </c>
      <c r="L36" s="11" t="s">
        <v>12</v>
      </c>
      <c r="M36" s="11" t="s">
        <v>11</v>
      </c>
      <c r="N36" s="11" t="s">
        <v>13</v>
      </c>
      <c r="O36" s="140" t="s">
        <v>12</v>
      </c>
      <c r="P36" s="140" t="s">
        <v>11</v>
      </c>
      <c r="Q36" s="141" t="s">
        <v>14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" t="s">
        <v>92</v>
      </c>
      <c r="B37" s="16">
        <v>24.0</v>
      </c>
      <c r="C37" s="16">
        <v>23.0</v>
      </c>
      <c r="D37" s="16">
        <v>1.0</v>
      </c>
      <c r="E37" s="16">
        <v>0.0</v>
      </c>
      <c r="F37" s="17">
        <v>0.0</v>
      </c>
      <c r="G37" s="17">
        <v>0.0</v>
      </c>
      <c r="H37" s="18">
        <f t="shared" ref="H37:H42" si="8">(C37+D37+E37)/B37</f>
        <v>1</v>
      </c>
      <c r="I37" s="18">
        <f t="shared" ref="I37:I42" si="9">(C37+D37)/B37</f>
        <v>1</v>
      </c>
      <c r="J37" s="23"/>
      <c r="K37" s="23"/>
      <c r="L37" s="16">
        <v>7.0</v>
      </c>
      <c r="M37" s="16">
        <v>7.0</v>
      </c>
      <c r="N37" s="18">
        <f t="shared" ref="N37:N42" si="10">M37/L37</f>
        <v>1</v>
      </c>
      <c r="O37" s="19">
        <v>7.0</v>
      </c>
      <c r="P37" s="19">
        <v>7.0</v>
      </c>
      <c r="Q37" s="20">
        <f t="shared" ref="Q37:Q42" si="11">P37/O37</f>
        <v>1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25"/>
      <c r="B38" s="23"/>
      <c r="C38" s="24"/>
      <c r="D38" s="23"/>
      <c r="E38" s="23"/>
      <c r="F38" s="24"/>
      <c r="G38" s="24"/>
      <c r="H38" s="18" t="str">
        <f t="shared" si="8"/>
        <v>#DIV/0!</v>
      </c>
      <c r="I38" s="18" t="str">
        <f t="shared" si="9"/>
        <v>#DIV/0!</v>
      </c>
      <c r="J38" s="23"/>
      <c r="K38" s="23"/>
      <c r="L38" s="23"/>
      <c r="M38" s="23"/>
      <c r="N38" s="18" t="str">
        <f t="shared" si="10"/>
        <v>#DIV/0!</v>
      </c>
      <c r="O38" s="21"/>
      <c r="P38" s="21"/>
      <c r="Q38" s="20" t="str">
        <f t="shared" si="11"/>
        <v>#DIV/0!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22"/>
      <c r="B39" s="23"/>
      <c r="C39" s="23"/>
      <c r="D39" s="23"/>
      <c r="E39" s="23"/>
      <c r="F39" s="24"/>
      <c r="G39" s="24"/>
      <c r="H39" s="18" t="str">
        <f t="shared" si="8"/>
        <v>#DIV/0!</v>
      </c>
      <c r="I39" s="18" t="str">
        <f t="shared" si="9"/>
        <v>#DIV/0!</v>
      </c>
      <c r="J39" s="23"/>
      <c r="K39" s="23"/>
      <c r="L39" s="23"/>
      <c r="M39" s="23"/>
      <c r="N39" s="18" t="str">
        <f t="shared" si="10"/>
        <v>#DIV/0!</v>
      </c>
      <c r="O39" s="21"/>
      <c r="P39" s="21"/>
      <c r="Q39" s="20" t="str">
        <f t="shared" si="11"/>
        <v>#DIV/0!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25"/>
      <c r="B40" s="24"/>
      <c r="C40" s="24"/>
      <c r="D40" s="24"/>
      <c r="E40" s="24"/>
      <c r="F40" s="24"/>
      <c r="G40" s="24"/>
      <c r="H40" s="18" t="str">
        <f t="shared" si="8"/>
        <v>#DIV/0!</v>
      </c>
      <c r="I40" s="18" t="str">
        <f t="shared" si="9"/>
        <v>#DIV/0!</v>
      </c>
      <c r="J40" s="24"/>
      <c r="K40" s="24"/>
      <c r="L40" s="24"/>
      <c r="M40" s="24"/>
      <c r="N40" s="18" t="str">
        <f t="shared" si="10"/>
        <v>#DIV/0!</v>
      </c>
      <c r="O40" s="21"/>
      <c r="P40" s="21"/>
      <c r="Q40" s="20" t="str">
        <f t="shared" si="11"/>
        <v>#DIV/0!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25"/>
      <c r="B41" s="24"/>
      <c r="C41" s="24"/>
      <c r="D41" s="24"/>
      <c r="E41" s="24"/>
      <c r="F41" s="24"/>
      <c r="G41" s="24"/>
      <c r="H41" s="18" t="str">
        <f t="shared" si="8"/>
        <v>#DIV/0!</v>
      </c>
      <c r="I41" s="18" t="str">
        <f t="shared" si="9"/>
        <v>#DIV/0!</v>
      </c>
      <c r="J41" s="24"/>
      <c r="K41" s="24"/>
      <c r="L41" s="24"/>
      <c r="M41" s="24"/>
      <c r="N41" s="18" t="str">
        <f t="shared" si="10"/>
        <v>#DIV/0!</v>
      </c>
      <c r="O41" s="21"/>
      <c r="P41" s="21"/>
      <c r="Q41" s="20" t="str">
        <f t="shared" si="11"/>
        <v>#DIV/0!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9" t="s">
        <v>15</v>
      </c>
      <c r="B42" s="26">
        <f t="shared" ref="B42:G42" si="12">SUM(B37:B41)</f>
        <v>24</v>
      </c>
      <c r="C42" s="26">
        <f t="shared" si="12"/>
        <v>23</v>
      </c>
      <c r="D42" s="26">
        <f t="shared" si="12"/>
        <v>1</v>
      </c>
      <c r="E42" s="26">
        <f t="shared" si="12"/>
        <v>0</v>
      </c>
      <c r="F42" s="26">
        <f t="shared" si="12"/>
        <v>0</v>
      </c>
      <c r="G42" s="26">
        <f t="shared" si="12"/>
        <v>0</v>
      </c>
      <c r="H42" s="18">
        <f t="shared" si="8"/>
        <v>1</v>
      </c>
      <c r="I42" s="18">
        <f t="shared" si="9"/>
        <v>1</v>
      </c>
      <c r="J42" s="26">
        <f t="shared" ref="J42:M42" si="13">SUM(J37:J41)</f>
        <v>0</v>
      </c>
      <c r="K42" s="26">
        <f t="shared" si="13"/>
        <v>0</v>
      </c>
      <c r="L42" s="26">
        <f t="shared" si="13"/>
        <v>7</v>
      </c>
      <c r="M42" s="26">
        <f t="shared" si="13"/>
        <v>7</v>
      </c>
      <c r="N42" s="18">
        <f t="shared" si="10"/>
        <v>1</v>
      </c>
      <c r="O42" s="27">
        <f t="shared" ref="O42:P42" si="14">SUM(O37:O41)</f>
        <v>7</v>
      </c>
      <c r="P42" s="27">
        <f t="shared" si="14"/>
        <v>7</v>
      </c>
      <c r="Q42" s="20">
        <f t="shared" si="11"/>
        <v>1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Q43" s="95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89" t="s">
        <v>27</v>
      </c>
      <c r="B44" s="30"/>
      <c r="C44" s="30"/>
      <c r="D44" s="30"/>
      <c r="E44" s="30"/>
      <c r="F44" s="30"/>
      <c r="G44" s="88"/>
      <c r="H44" s="30"/>
      <c r="I44" s="30"/>
      <c r="J44" s="30"/>
      <c r="K44" s="30"/>
      <c r="L44" s="30"/>
      <c r="M44" s="30"/>
      <c r="N44" s="30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90" t="s">
        <v>4</v>
      </c>
      <c r="B45" s="32" t="s">
        <v>16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4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93">
        <v>1.0</v>
      </c>
      <c r="B46" s="32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4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93">
        <v>2.0</v>
      </c>
      <c r="B47" s="32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4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Q48" s="95"/>
    </row>
    <row r="49" ht="14.25" customHeight="1">
      <c r="Q49" s="95"/>
    </row>
    <row r="50" ht="14.25" customHeight="1">
      <c r="A50" s="63" t="s">
        <v>20</v>
      </c>
      <c r="Q50" s="95"/>
    </row>
    <row r="51" ht="14.25" customHeight="1">
      <c r="Q51" s="95"/>
    </row>
    <row r="52" ht="14.25" customHeight="1">
      <c r="A52" s="275" t="s">
        <v>1237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Q52" s="95"/>
    </row>
    <row r="53" ht="14.25" customHeight="1">
      <c r="A53" s="35" t="s">
        <v>33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135" t="s">
        <v>3</v>
      </c>
      <c r="P53" s="33"/>
      <c r="Q53" s="34"/>
    </row>
    <row r="54" ht="14.25" customHeight="1">
      <c r="A54" s="9" t="s">
        <v>4</v>
      </c>
      <c r="B54" s="11" t="s">
        <v>5</v>
      </c>
      <c r="C54" s="11" t="s">
        <v>6</v>
      </c>
      <c r="D54" s="11">
        <v>4.0</v>
      </c>
      <c r="E54" s="11">
        <v>3.0</v>
      </c>
      <c r="F54" s="11">
        <v>2.0</v>
      </c>
      <c r="G54" s="11" t="s">
        <v>7</v>
      </c>
      <c r="H54" s="11" t="s">
        <v>8</v>
      </c>
      <c r="I54" s="11" t="s">
        <v>9</v>
      </c>
      <c r="J54" s="11" t="s">
        <v>10</v>
      </c>
      <c r="K54" s="11" t="s">
        <v>11</v>
      </c>
      <c r="L54" s="11" t="s">
        <v>12</v>
      </c>
      <c r="M54" s="11" t="s">
        <v>11</v>
      </c>
      <c r="N54" s="11" t="s">
        <v>13</v>
      </c>
      <c r="O54" s="140" t="s">
        <v>12</v>
      </c>
      <c r="P54" s="140" t="s">
        <v>11</v>
      </c>
      <c r="Q54" s="141" t="s">
        <v>14</v>
      </c>
    </row>
    <row r="55" ht="14.25" customHeight="1">
      <c r="A55" s="15" t="s">
        <v>92</v>
      </c>
      <c r="B55" s="16">
        <v>23.0</v>
      </c>
      <c r="C55" s="16">
        <v>17.0</v>
      </c>
      <c r="D55" s="16">
        <v>5.0</v>
      </c>
      <c r="E55" s="16">
        <v>1.0</v>
      </c>
      <c r="F55" s="17">
        <v>0.0</v>
      </c>
      <c r="G55" s="17">
        <v>0.0</v>
      </c>
      <c r="H55" s="18">
        <f t="shared" ref="H55:H59" si="15">(C55+D55+E55)/B55</f>
        <v>1</v>
      </c>
      <c r="I55" s="18">
        <f t="shared" ref="I55:I59" si="16">(C55+D55)/B55</f>
        <v>0.9565217391</v>
      </c>
      <c r="J55" s="23"/>
      <c r="K55" s="23"/>
      <c r="L55" s="16"/>
      <c r="M55" s="16"/>
      <c r="N55" s="18" t="str">
        <f t="shared" ref="N55:N59" si="17">M55/L55</f>
        <v>#DIV/0!</v>
      </c>
      <c r="O55" s="19">
        <v>8.0</v>
      </c>
      <c r="P55" s="19">
        <v>8.0</v>
      </c>
      <c r="Q55" s="20">
        <f t="shared" ref="Q55:Q59" si="18">P55/O55</f>
        <v>1</v>
      </c>
    </row>
    <row r="56" ht="14.25" customHeight="1">
      <c r="A56" s="15"/>
      <c r="B56" s="16"/>
      <c r="C56" s="17"/>
      <c r="D56" s="16"/>
      <c r="E56" s="16"/>
      <c r="F56" s="24"/>
      <c r="G56" s="24"/>
      <c r="H56" s="18" t="str">
        <f t="shared" si="15"/>
        <v>#DIV/0!</v>
      </c>
      <c r="I56" s="18" t="str">
        <f t="shared" si="16"/>
        <v>#DIV/0!</v>
      </c>
      <c r="J56" s="23"/>
      <c r="K56" s="23"/>
      <c r="L56" s="16"/>
      <c r="M56" s="16"/>
      <c r="N56" s="18" t="str">
        <f t="shared" si="17"/>
        <v>#DIV/0!</v>
      </c>
      <c r="O56" s="19"/>
      <c r="P56" s="19"/>
      <c r="Q56" s="20" t="str">
        <f t="shared" si="18"/>
        <v>#DIV/0!</v>
      </c>
    </row>
    <row r="57" ht="14.25" customHeight="1">
      <c r="A57" s="25"/>
      <c r="B57" s="24"/>
      <c r="C57" s="24"/>
      <c r="D57" s="24"/>
      <c r="E57" s="24"/>
      <c r="F57" s="24"/>
      <c r="G57" s="24"/>
      <c r="H57" s="18" t="str">
        <f t="shared" si="15"/>
        <v>#DIV/0!</v>
      </c>
      <c r="I57" s="18" t="str">
        <f t="shared" si="16"/>
        <v>#DIV/0!</v>
      </c>
      <c r="J57" s="24"/>
      <c r="K57" s="24"/>
      <c r="L57" s="24"/>
      <c r="M57" s="24"/>
      <c r="N57" s="18" t="str">
        <f t="shared" si="17"/>
        <v>#DIV/0!</v>
      </c>
      <c r="O57" s="21"/>
      <c r="P57" s="21"/>
      <c r="Q57" s="20" t="str">
        <f t="shared" si="18"/>
        <v>#DIV/0!</v>
      </c>
    </row>
    <row r="58" ht="14.25" customHeight="1">
      <c r="A58" s="25"/>
      <c r="B58" s="24"/>
      <c r="C58" s="24"/>
      <c r="D58" s="24"/>
      <c r="E58" s="24"/>
      <c r="F58" s="24"/>
      <c r="G58" s="24"/>
      <c r="H58" s="18" t="str">
        <f t="shared" si="15"/>
        <v>#DIV/0!</v>
      </c>
      <c r="I58" s="18" t="str">
        <f t="shared" si="16"/>
        <v>#DIV/0!</v>
      </c>
      <c r="J58" s="24"/>
      <c r="K58" s="24"/>
      <c r="L58" s="24"/>
      <c r="M58" s="24"/>
      <c r="N58" s="18" t="str">
        <f t="shared" si="17"/>
        <v>#DIV/0!</v>
      </c>
      <c r="O58" s="21"/>
      <c r="P58" s="21"/>
      <c r="Q58" s="20" t="str">
        <f t="shared" si="18"/>
        <v>#DIV/0!</v>
      </c>
    </row>
    <row r="59" ht="14.25" customHeight="1">
      <c r="A59" s="9" t="s">
        <v>15</v>
      </c>
      <c r="B59" s="26">
        <f t="shared" ref="B59:G59" si="19">SUM(B55:B58)</f>
        <v>23</v>
      </c>
      <c r="C59" s="26">
        <f t="shared" si="19"/>
        <v>17</v>
      </c>
      <c r="D59" s="26">
        <f t="shared" si="19"/>
        <v>5</v>
      </c>
      <c r="E59" s="26">
        <f t="shared" si="19"/>
        <v>1</v>
      </c>
      <c r="F59" s="26">
        <f t="shared" si="19"/>
        <v>0</v>
      </c>
      <c r="G59" s="26">
        <f t="shared" si="19"/>
        <v>0</v>
      </c>
      <c r="H59" s="18">
        <f t="shared" si="15"/>
        <v>1</v>
      </c>
      <c r="I59" s="18">
        <f t="shared" si="16"/>
        <v>0.9565217391</v>
      </c>
      <c r="J59" s="26">
        <f t="shared" ref="J59:M59" si="20">SUM(J55:J58)</f>
        <v>0</v>
      </c>
      <c r="K59" s="26">
        <f t="shared" si="20"/>
        <v>0</v>
      </c>
      <c r="L59" s="26">
        <f t="shared" si="20"/>
        <v>0</v>
      </c>
      <c r="M59" s="26">
        <f t="shared" si="20"/>
        <v>0</v>
      </c>
      <c r="N59" s="18" t="str">
        <f t="shared" si="17"/>
        <v>#DIV/0!</v>
      </c>
      <c r="O59" s="27">
        <f t="shared" ref="O59:P59" si="21">SUM(O55:O58)</f>
        <v>8</v>
      </c>
      <c r="P59" s="27">
        <f t="shared" si="21"/>
        <v>8</v>
      </c>
      <c r="Q59" s="20">
        <f t="shared" si="18"/>
        <v>1</v>
      </c>
    </row>
    <row r="60" ht="14.2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Q60" s="95"/>
    </row>
    <row r="61" ht="14.25" customHeight="1">
      <c r="A61" s="89" t="s">
        <v>27</v>
      </c>
      <c r="B61" s="30"/>
      <c r="C61" s="30"/>
      <c r="D61" s="30"/>
      <c r="E61" s="30"/>
      <c r="F61" s="30"/>
      <c r="G61" s="88"/>
      <c r="H61" s="30"/>
      <c r="I61" s="30"/>
      <c r="J61" s="30"/>
      <c r="K61" s="30"/>
      <c r="L61" s="30"/>
      <c r="M61" s="30"/>
      <c r="N61" s="30"/>
    </row>
    <row r="62" ht="14.25" customHeight="1">
      <c r="A62" s="90" t="s">
        <v>4</v>
      </c>
      <c r="B62" s="32" t="s">
        <v>16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4"/>
    </row>
    <row r="63" ht="14.25" customHeight="1">
      <c r="A63" s="93">
        <v>1.0</v>
      </c>
      <c r="B63" s="32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4"/>
    </row>
    <row r="64" ht="14.25" customHeight="1">
      <c r="A64" s="93">
        <v>2.0</v>
      </c>
      <c r="B64" s="32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4"/>
    </row>
    <row r="65" ht="14.25" customHeight="1">
      <c r="Q65" s="95"/>
    </row>
    <row r="66" ht="14.25" customHeight="1">
      <c r="Q66" s="95"/>
    </row>
    <row r="67" ht="14.25" customHeight="1">
      <c r="A67" s="63" t="s">
        <v>20</v>
      </c>
      <c r="Q67" s="95"/>
    </row>
    <row r="68" ht="14.25" customHeight="1">
      <c r="Q68" s="95"/>
    </row>
    <row r="69" ht="14.25" customHeight="1">
      <c r="A69" s="275" t="s">
        <v>1237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Q69" s="95"/>
    </row>
    <row r="70" ht="14.25" customHeight="1">
      <c r="A70" s="35" t="s">
        <v>38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135" t="s">
        <v>3</v>
      </c>
      <c r="P70" s="33"/>
      <c r="Q70" s="34"/>
    </row>
    <row r="71" ht="14.25" customHeight="1">
      <c r="A71" s="9" t="s">
        <v>4</v>
      </c>
      <c r="B71" s="11" t="s">
        <v>5</v>
      </c>
      <c r="C71" s="11" t="s">
        <v>6</v>
      </c>
      <c r="D71" s="11">
        <v>4.0</v>
      </c>
      <c r="E71" s="11">
        <v>3.0</v>
      </c>
      <c r="F71" s="11">
        <v>2.0</v>
      </c>
      <c r="G71" s="11" t="s">
        <v>7</v>
      </c>
      <c r="H71" s="11" t="s">
        <v>8</v>
      </c>
      <c r="I71" s="11" t="s">
        <v>9</v>
      </c>
      <c r="J71" s="11" t="s">
        <v>10</v>
      </c>
      <c r="K71" s="11" t="s">
        <v>11</v>
      </c>
      <c r="L71" s="11" t="s">
        <v>12</v>
      </c>
      <c r="M71" s="11" t="s">
        <v>11</v>
      </c>
      <c r="N71" s="11" t="s">
        <v>13</v>
      </c>
      <c r="O71" s="140" t="s">
        <v>12</v>
      </c>
      <c r="P71" s="140" t="s">
        <v>11</v>
      </c>
      <c r="Q71" s="141" t="s">
        <v>14</v>
      </c>
    </row>
    <row r="72" ht="14.25" customHeight="1">
      <c r="A72" s="15" t="s">
        <v>92</v>
      </c>
      <c r="B72" s="16">
        <v>23.0</v>
      </c>
      <c r="C72" s="16">
        <v>15.0</v>
      </c>
      <c r="D72" s="16">
        <v>4.0</v>
      </c>
      <c r="E72" s="16">
        <v>4.0</v>
      </c>
      <c r="F72" s="17">
        <v>0.0</v>
      </c>
      <c r="G72" s="17">
        <v>0.0</v>
      </c>
      <c r="H72" s="18">
        <f t="shared" ref="H72:H77" si="22">(C72+D72+E72)/B72</f>
        <v>1</v>
      </c>
      <c r="I72" s="18">
        <f t="shared" ref="I72:I77" si="23">(C72+D72)/B72</f>
        <v>0.8260869565</v>
      </c>
      <c r="J72" s="23"/>
      <c r="K72" s="23"/>
      <c r="L72" s="16"/>
      <c r="M72" s="16"/>
      <c r="N72" s="18" t="str">
        <f t="shared" ref="N72:N77" si="24">M72/L72</f>
        <v>#DIV/0!</v>
      </c>
      <c r="O72" s="19">
        <v>8.0</v>
      </c>
      <c r="P72" s="19">
        <v>8.0</v>
      </c>
      <c r="Q72" s="20">
        <f t="shared" ref="Q72:Q77" si="25">P72/O72</f>
        <v>1</v>
      </c>
    </row>
    <row r="73" ht="14.25" customHeight="1">
      <c r="A73" s="15"/>
      <c r="B73" s="16"/>
      <c r="C73" s="17"/>
      <c r="D73" s="16"/>
      <c r="E73" s="16"/>
      <c r="F73" s="17"/>
      <c r="G73" s="17"/>
      <c r="H73" s="18" t="str">
        <f t="shared" si="22"/>
        <v>#DIV/0!</v>
      </c>
      <c r="I73" s="18" t="str">
        <f t="shared" si="23"/>
        <v>#DIV/0!</v>
      </c>
      <c r="J73" s="23"/>
      <c r="K73" s="23"/>
      <c r="L73" s="16"/>
      <c r="M73" s="16"/>
      <c r="N73" s="18" t="str">
        <f t="shared" si="24"/>
        <v>#DIV/0!</v>
      </c>
      <c r="O73" s="19"/>
      <c r="P73" s="19"/>
      <c r="Q73" s="20" t="str">
        <f t="shared" si="25"/>
        <v>#DIV/0!</v>
      </c>
    </row>
    <row r="74" ht="14.25" customHeight="1">
      <c r="A74" s="154"/>
      <c r="B74" s="16"/>
      <c r="C74" s="16"/>
      <c r="D74" s="16"/>
      <c r="E74" s="16"/>
      <c r="F74" s="17"/>
      <c r="G74" s="17"/>
      <c r="H74" s="18" t="str">
        <f t="shared" si="22"/>
        <v>#DIV/0!</v>
      </c>
      <c r="I74" s="18" t="str">
        <f t="shared" si="23"/>
        <v>#DIV/0!</v>
      </c>
      <c r="J74" s="23"/>
      <c r="K74" s="23"/>
      <c r="L74" s="16"/>
      <c r="M74" s="16"/>
      <c r="N74" s="18" t="str">
        <f t="shared" si="24"/>
        <v>#DIV/0!</v>
      </c>
      <c r="O74" s="19"/>
      <c r="P74" s="19"/>
      <c r="Q74" s="20" t="str">
        <f t="shared" si="25"/>
        <v>#DIV/0!</v>
      </c>
    </row>
    <row r="75" ht="14.25" customHeight="1">
      <c r="A75" s="15"/>
      <c r="B75" s="16"/>
      <c r="C75" s="17"/>
      <c r="D75" s="17"/>
      <c r="E75" s="17"/>
      <c r="F75" s="17"/>
      <c r="G75" s="17"/>
      <c r="H75" s="18" t="str">
        <f t="shared" si="22"/>
        <v>#DIV/0!</v>
      </c>
      <c r="I75" s="18" t="str">
        <f t="shared" si="23"/>
        <v>#DIV/0!</v>
      </c>
      <c r="J75" s="24"/>
      <c r="K75" s="24"/>
      <c r="L75" s="17"/>
      <c r="M75" s="17"/>
      <c r="N75" s="18" t="str">
        <f t="shared" si="24"/>
        <v>#DIV/0!</v>
      </c>
      <c r="O75" s="19"/>
      <c r="P75" s="19"/>
      <c r="Q75" s="20" t="str">
        <f t="shared" si="25"/>
        <v>#DIV/0!</v>
      </c>
    </row>
    <row r="76" ht="14.25" customHeight="1">
      <c r="A76" s="25"/>
      <c r="B76" s="24"/>
      <c r="C76" s="24"/>
      <c r="D76" s="24"/>
      <c r="E76" s="24"/>
      <c r="F76" s="24"/>
      <c r="G76" s="24"/>
      <c r="H76" s="18" t="str">
        <f t="shared" si="22"/>
        <v>#DIV/0!</v>
      </c>
      <c r="I76" s="18" t="str">
        <f t="shared" si="23"/>
        <v>#DIV/0!</v>
      </c>
      <c r="J76" s="24"/>
      <c r="K76" s="24"/>
      <c r="L76" s="24"/>
      <c r="M76" s="24"/>
      <c r="N76" s="18" t="str">
        <f t="shared" si="24"/>
        <v>#DIV/0!</v>
      </c>
      <c r="O76" s="21"/>
      <c r="P76" s="21"/>
      <c r="Q76" s="20" t="str">
        <f t="shared" si="25"/>
        <v>#DIV/0!</v>
      </c>
    </row>
    <row r="77" ht="14.25" customHeight="1">
      <c r="A77" s="9" t="s">
        <v>15</v>
      </c>
      <c r="B77" s="26">
        <f t="shared" ref="B77:G77" si="26">SUM(B72:B76)</f>
        <v>23</v>
      </c>
      <c r="C77" s="26">
        <f t="shared" si="26"/>
        <v>15</v>
      </c>
      <c r="D77" s="26">
        <f t="shared" si="26"/>
        <v>4</v>
      </c>
      <c r="E77" s="26">
        <f t="shared" si="26"/>
        <v>4</v>
      </c>
      <c r="F77" s="26">
        <f t="shared" si="26"/>
        <v>0</v>
      </c>
      <c r="G77" s="26">
        <f t="shared" si="26"/>
        <v>0</v>
      </c>
      <c r="H77" s="18">
        <f t="shared" si="22"/>
        <v>1</v>
      </c>
      <c r="I77" s="18">
        <f t="shared" si="23"/>
        <v>0.8260869565</v>
      </c>
      <c r="J77" s="26">
        <f t="shared" ref="J77:M77" si="27">SUM(J72:J76)</f>
        <v>0</v>
      </c>
      <c r="K77" s="26">
        <f t="shared" si="27"/>
        <v>0</v>
      </c>
      <c r="L77" s="26">
        <f t="shared" si="27"/>
        <v>0</v>
      </c>
      <c r="M77" s="26">
        <f t="shared" si="27"/>
        <v>0</v>
      </c>
      <c r="N77" s="18" t="str">
        <f t="shared" si="24"/>
        <v>#DIV/0!</v>
      </c>
      <c r="O77" s="27">
        <f t="shared" ref="O77:P77" si="28">SUM(O72:O76)</f>
        <v>8</v>
      </c>
      <c r="P77" s="27">
        <f t="shared" si="28"/>
        <v>8</v>
      </c>
      <c r="Q77" s="20">
        <f t="shared" si="25"/>
        <v>1</v>
      </c>
    </row>
    <row r="78" ht="14.2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Q78" s="95"/>
    </row>
    <row r="79" ht="14.25" customHeight="1">
      <c r="A79" s="89" t="s">
        <v>27</v>
      </c>
      <c r="B79" s="30"/>
      <c r="C79" s="30"/>
      <c r="D79" s="30"/>
      <c r="E79" s="30"/>
      <c r="F79" s="30"/>
      <c r="G79" s="88"/>
      <c r="H79" s="30"/>
      <c r="I79" s="30"/>
      <c r="J79" s="30"/>
      <c r="K79" s="30"/>
      <c r="L79" s="30"/>
      <c r="M79" s="30"/>
      <c r="N79" s="30"/>
    </row>
    <row r="80" ht="14.25" customHeight="1">
      <c r="A80" s="90" t="s">
        <v>4</v>
      </c>
      <c r="B80" s="32" t="s">
        <v>16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4"/>
    </row>
    <row r="81" ht="14.25" customHeight="1">
      <c r="A81" s="93">
        <v>1.0</v>
      </c>
      <c r="B81" s="32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4"/>
    </row>
    <row r="82" ht="14.25" customHeight="1">
      <c r="A82" s="93">
        <v>2.0</v>
      </c>
      <c r="B82" s="32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4"/>
    </row>
    <row r="83" ht="14.25" customHeight="1"/>
    <row r="84" ht="14.25" customHeight="1"/>
    <row r="85" ht="14.25" customHeight="1">
      <c r="A85" s="63" t="s">
        <v>20</v>
      </c>
      <c r="Q85" s="95"/>
    </row>
    <row r="86" ht="14.25" customHeight="1">
      <c r="Q86" s="95"/>
    </row>
    <row r="87" ht="14.25" customHeight="1">
      <c r="A87" s="275" t="s">
        <v>1237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Q87" s="95"/>
    </row>
    <row r="88" ht="14.25" customHeight="1">
      <c r="A88" s="96" t="s">
        <v>18</v>
      </c>
      <c r="O88" s="135" t="s">
        <v>3</v>
      </c>
      <c r="P88" s="33"/>
      <c r="Q88" s="34"/>
    </row>
    <row r="89" ht="14.25" customHeight="1">
      <c r="A89" s="9" t="s">
        <v>4</v>
      </c>
      <c r="B89" s="11" t="s">
        <v>5</v>
      </c>
      <c r="C89" s="11" t="s">
        <v>6</v>
      </c>
      <c r="D89" s="11">
        <v>4.0</v>
      </c>
      <c r="E89" s="11">
        <v>3.0</v>
      </c>
      <c r="F89" s="11">
        <v>2.0</v>
      </c>
      <c r="G89" s="45" t="s">
        <v>19</v>
      </c>
      <c r="H89" s="11" t="s">
        <v>8</v>
      </c>
      <c r="I89" s="11" t="s">
        <v>9</v>
      </c>
      <c r="J89" s="11" t="s">
        <v>10</v>
      </c>
      <c r="K89" s="11" t="s">
        <v>11</v>
      </c>
      <c r="L89" s="11" t="s">
        <v>12</v>
      </c>
      <c r="M89" s="11" t="s">
        <v>11</v>
      </c>
      <c r="N89" s="11" t="s">
        <v>13</v>
      </c>
      <c r="O89" s="140" t="s">
        <v>12</v>
      </c>
      <c r="P89" s="140" t="s">
        <v>11</v>
      </c>
      <c r="Q89" s="141" t="s">
        <v>14</v>
      </c>
    </row>
    <row r="90" ht="14.25" customHeight="1">
      <c r="A90" s="15" t="s">
        <v>92</v>
      </c>
      <c r="B90" s="16">
        <v>23.0</v>
      </c>
      <c r="C90" s="16">
        <v>17.0</v>
      </c>
      <c r="D90" s="16">
        <v>6.0</v>
      </c>
      <c r="E90" s="16">
        <v>0.0</v>
      </c>
      <c r="F90" s="17">
        <v>0.0</v>
      </c>
      <c r="G90" s="17">
        <v>0.0</v>
      </c>
      <c r="H90" s="18">
        <f t="shared" ref="H90:H95" si="29">(C90+D90+E90)/B90</f>
        <v>1</v>
      </c>
      <c r="I90" s="18">
        <f t="shared" ref="I90:I95" si="30">(C90+D90)/B90</f>
        <v>1</v>
      </c>
      <c r="J90" s="23"/>
      <c r="K90" s="23"/>
      <c r="L90" s="16"/>
      <c r="M90" s="16"/>
      <c r="N90" s="18" t="str">
        <f t="shared" ref="N90:N95" si="31">M90/L90</f>
        <v>#DIV/0!</v>
      </c>
      <c r="O90" s="19">
        <v>31.0</v>
      </c>
      <c r="P90" s="19">
        <v>31.0</v>
      </c>
      <c r="Q90" s="20">
        <f t="shared" ref="Q90:Q95" si="32">P90/O90</f>
        <v>1</v>
      </c>
    </row>
    <row r="91" ht="14.25" customHeight="1">
      <c r="A91" s="15"/>
      <c r="B91" s="16"/>
      <c r="C91" s="17"/>
      <c r="D91" s="16"/>
      <c r="E91" s="16"/>
      <c r="F91" s="17"/>
      <c r="G91" s="17"/>
      <c r="H91" s="18" t="str">
        <f t="shared" si="29"/>
        <v>#DIV/0!</v>
      </c>
      <c r="I91" s="18" t="str">
        <f t="shared" si="30"/>
        <v>#DIV/0!</v>
      </c>
      <c r="J91" s="23"/>
      <c r="K91" s="23"/>
      <c r="L91" s="16"/>
      <c r="M91" s="16"/>
      <c r="N91" s="18" t="str">
        <f t="shared" si="31"/>
        <v>#DIV/0!</v>
      </c>
      <c r="O91" s="19"/>
      <c r="P91" s="19"/>
      <c r="Q91" s="20" t="str">
        <f t="shared" si="32"/>
        <v>#DIV/0!</v>
      </c>
    </row>
    <row r="92" ht="14.25" customHeight="1">
      <c r="A92" s="154"/>
      <c r="B92" s="16"/>
      <c r="C92" s="16"/>
      <c r="D92" s="16"/>
      <c r="E92" s="16"/>
      <c r="F92" s="17"/>
      <c r="G92" s="17"/>
      <c r="H92" s="18" t="str">
        <f t="shared" si="29"/>
        <v>#DIV/0!</v>
      </c>
      <c r="I92" s="18" t="str">
        <f t="shared" si="30"/>
        <v>#DIV/0!</v>
      </c>
      <c r="J92" s="23"/>
      <c r="K92" s="23"/>
      <c r="L92" s="16"/>
      <c r="M92" s="16"/>
      <c r="N92" s="18" t="str">
        <f t="shared" si="31"/>
        <v>#DIV/0!</v>
      </c>
      <c r="O92" s="19"/>
      <c r="P92" s="19"/>
      <c r="Q92" s="20" t="str">
        <f t="shared" si="32"/>
        <v>#DIV/0!</v>
      </c>
    </row>
    <row r="93" ht="14.25" customHeight="1">
      <c r="A93" s="15"/>
      <c r="B93" s="16"/>
      <c r="C93" s="17"/>
      <c r="D93" s="17"/>
      <c r="E93" s="17"/>
      <c r="F93" s="17"/>
      <c r="G93" s="17"/>
      <c r="H93" s="18" t="str">
        <f t="shared" si="29"/>
        <v>#DIV/0!</v>
      </c>
      <c r="I93" s="18" t="str">
        <f t="shared" si="30"/>
        <v>#DIV/0!</v>
      </c>
      <c r="J93" s="24"/>
      <c r="K93" s="24"/>
      <c r="L93" s="17"/>
      <c r="M93" s="17"/>
      <c r="N93" s="18" t="str">
        <f t="shared" si="31"/>
        <v>#DIV/0!</v>
      </c>
      <c r="O93" s="19"/>
      <c r="P93" s="19"/>
      <c r="Q93" s="20" t="str">
        <f t="shared" si="32"/>
        <v>#DIV/0!</v>
      </c>
    </row>
    <row r="94" ht="14.25" customHeight="1">
      <c r="A94" s="25"/>
      <c r="B94" s="24"/>
      <c r="C94" s="24"/>
      <c r="D94" s="24"/>
      <c r="E94" s="24"/>
      <c r="F94" s="24"/>
      <c r="G94" s="24"/>
      <c r="H94" s="18" t="str">
        <f t="shared" si="29"/>
        <v>#DIV/0!</v>
      </c>
      <c r="I94" s="18" t="str">
        <f t="shared" si="30"/>
        <v>#DIV/0!</v>
      </c>
      <c r="J94" s="24"/>
      <c r="K94" s="24"/>
      <c r="L94" s="24"/>
      <c r="M94" s="24"/>
      <c r="N94" s="18" t="str">
        <f t="shared" si="31"/>
        <v>#DIV/0!</v>
      </c>
      <c r="O94" s="21"/>
      <c r="P94" s="21"/>
      <c r="Q94" s="20" t="str">
        <f t="shared" si="32"/>
        <v>#DIV/0!</v>
      </c>
    </row>
    <row r="95" ht="14.25" customHeight="1">
      <c r="A95" s="9" t="s">
        <v>15</v>
      </c>
      <c r="B95" s="26">
        <f t="shared" ref="B95:G95" si="33">SUM(B90:B94)</f>
        <v>23</v>
      </c>
      <c r="C95" s="26">
        <f t="shared" si="33"/>
        <v>17</v>
      </c>
      <c r="D95" s="26">
        <f t="shared" si="33"/>
        <v>6</v>
      </c>
      <c r="E95" s="26">
        <f t="shared" si="33"/>
        <v>0</v>
      </c>
      <c r="F95" s="26">
        <f t="shared" si="33"/>
        <v>0</v>
      </c>
      <c r="G95" s="26">
        <f t="shared" si="33"/>
        <v>0</v>
      </c>
      <c r="H95" s="18">
        <f t="shared" si="29"/>
        <v>1</v>
      </c>
      <c r="I95" s="18">
        <f t="shared" si="30"/>
        <v>1</v>
      </c>
      <c r="J95" s="26">
        <f t="shared" ref="J95:M95" si="34">SUM(J90:J94)</f>
        <v>0</v>
      </c>
      <c r="K95" s="26">
        <f t="shared" si="34"/>
        <v>0</v>
      </c>
      <c r="L95" s="26">
        <f t="shared" si="34"/>
        <v>0</v>
      </c>
      <c r="M95" s="26">
        <f t="shared" si="34"/>
        <v>0</v>
      </c>
      <c r="N95" s="18" t="str">
        <f t="shared" si="31"/>
        <v>#DIV/0!</v>
      </c>
      <c r="O95" s="27">
        <f t="shared" ref="O95:P95" si="35">SUM(O90:O94)</f>
        <v>31</v>
      </c>
      <c r="P95" s="27">
        <f t="shared" si="35"/>
        <v>31</v>
      </c>
      <c r="Q95" s="20">
        <f t="shared" si="32"/>
        <v>1</v>
      </c>
    </row>
    <row r="96" ht="14.2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Q96" s="95"/>
    </row>
    <row r="97" ht="14.25" customHeight="1">
      <c r="A97" s="89" t="s">
        <v>27</v>
      </c>
      <c r="B97" s="30"/>
      <c r="C97" s="30"/>
      <c r="D97" s="30"/>
      <c r="E97" s="30"/>
      <c r="F97" s="30"/>
      <c r="G97" s="88"/>
      <c r="H97" s="30"/>
      <c r="I97" s="30"/>
      <c r="J97" s="30"/>
      <c r="K97" s="30"/>
      <c r="L97" s="30"/>
      <c r="M97" s="30"/>
      <c r="N97" s="30"/>
    </row>
    <row r="98" ht="14.25" customHeight="1">
      <c r="A98" s="90" t="s">
        <v>4</v>
      </c>
      <c r="B98" s="32" t="s">
        <v>16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4"/>
    </row>
    <row r="99" ht="14.25" customHeight="1">
      <c r="A99" s="93">
        <v>1.0</v>
      </c>
      <c r="B99" s="32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4"/>
    </row>
    <row r="100" ht="14.25" customHeight="1">
      <c r="A100" s="93">
        <v>2.0</v>
      </c>
      <c r="B100" s="32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4"/>
    </row>
    <row r="101" ht="14.25" customHeight="1">
      <c r="Q101" s="95"/>
    </row>
    <row r="102" ht="14.25" customHeight="1">
      <c r="Q102" s="95"/>
    </row>
    <row r="103" ht="14.25" customHeight="1">
      <c r="Q103" s="95"/>
    </row>
    <row r="104" ht="14.25" customHeight="1">
      <c r="Q104" s="95"/>
    </row>
    <row r="105" ht="14.25" customHeight="1">
      <c r="Q105" s="95"/>
    </row>
    <row r="106" ht="14.25" customHeight="1">
      <c r="Q106" s="95"/>
    </row>
    <row r="107" ht="14.25" customHeight="1">
      <c r="Q107" s="95"/>
    </row>
    <row r="108" ht="14.25" customHeight="1">
      <c r="Q108" s="95"/>
    </row>
    <row r="109" ht="14.25" customHeight="1">
      <c r="Q109" s="95"/>
    </row>
    <row r="110" ht="14.25" customHeight="1">
      <c r="Q110" s="95"/>
    </row>
    <row r="111" ht="14.25" customHeight="1">
      <c r="Q111" s="95"/>
    </row>
    <row r="112" ht="14.25" customHeight="1">
      <c r="Q112" s="95"/>
    </row>
    <row r="113" ht="14.25" customHeight="1">
      <c r="Q113" s="95"/>
    </row>
    <row r="114" ht="14.25" customHeight="1">
      <c r="Q114" s="95"/>
    </row>
    <row r="115" ht="14.25" customHeight="1">
      <c r="Q115" s="95"/>
    </row>
    <row r="116" ht="14.25" customHeight="1">
      <c r="Q116" s="95"/>
    </row>
    <row r="117" ht="14.25" customHeight="1">
      <c r="Q117" s="95"/>
    </row>
    <row r="118" ht="14.25" customHeight="1">
      <c r="Q118" s="95"/>
    </row>
    <row r="119" ht="14.25" customHeight="1">
      <c r="Q119" s="95"/>
    </row>
    <row r="120" ht="14.25" customHeight="1">
      <c r="Q120" s="95"/>
    </row>
    <row r="121" ht="14.25" customHeight="1">
      <c r="Q121" s="95"/>
    </row>
    <row r="122" ht="14.25" customHeight="1">
      <c r="Q122" s="95"/>
    </row>
    <row r="123" ht="14.25" customHeight="1">
      <c r="Q123" s="95"/>
    </row>
    <row r="124" ht="14.25" customHeight="1">
      <c r="Q124" s="95"/>
    </row>
    <row r="125" ht="14.25" customHeight="1">
      <c r="Q125" s="95"/>
    </row>
    <row r="126" ht="14.25" customHeight="1">
      <c r="Q126" s="95"/>
    </row>
    <row r="127" ht="14.25" customHeight="1">
      <c r="Q127" s="95"/>
    </row>
    <row r="128" ht="14.25" customHeight="1">
      <c r="Q128" s="95"/>
    </row>
    <row r="129" ht="14.25" customHeight="1">
      <c r="Q129" s="95"/>
    </row>
    <row r="130" ht="14.25" customHeight="1">
      <c r="Q130" s="95"/>
    </row>
    <row r="131" ht="14.25" customHeight="1">
      <c r="Q131" s="95"/>
    </row>
    <row r="132" ht="14.25" customHeight="1">
      <c r="Q132" s="95"/>
    </row>
    <row r="133" ht="14.25" customHeight="1">
      <c r="Q133" s="95"/>
    </row>
    <row r="134" ht="14.25" customHeight="1">
      <c r="Q134" s="95"/>
    </row>
    <row r="135" ht="14.25" customHeight="1">
      <c r="Q135" s="95"/>
    </row>
    <row r="136" ht="14.25" customHeight="1">
      <c r="Q136" s="95"/>
    </row>
    <row r="137" ht="14.25" customHeight="1">
      <c r="Q137" s="95"/>
    </row>
    <row r="138" ht="14.25" customHeight="1">
      <c r="Q138" s="95"/>
    </row>
    <row r="139" ht="14.25" customHeight="1">
      <c r="Q139" s="95"/>
    </row>
    <row r="140" ht="14.25" customHeight="1">
      <c r="Q140" s="95"/>
    </row>
    <row r="141" ht="14.25" customHeight="1">
      <c r="Q141" s="95"/>
    </row>
    <row r="142" ht="14.25" customHeight="1">
      <c r="Q142" s="95"/>
    </row>
    <row r="143" ht="14.25" customHeight="1">
      <c r="Q143" s="95"/>
    </row>
    <row r="144" ht="14.25" customHeight="1">
      <c r="Q144" s="95"/>
    </row>
    <row r="145" ht="14.25" customHeight="1">
      <c r="Q145" s="95"/>
    </row>
    <row r="146" ht="14.25" customHeight="1">
      <c r="Q146" s="95"/>
    </row>
    <row r="147" ht="14.25" customHeight="1">
      <c r="Q147" s="95"/>
    </row>
    <row r="148" ht="14.25" customHeight="1">
      <c r="Q148" s="95"/>
    </row>
    <row r="149" ht="14.25" customHeight="1">
      <c r="Q149" s="95"/>
    </row>
    <row r="150" ht="14.25" customHeight="1">
      <c r="Q150" s="95"/>
    </row>
    <row r="151" ht="14.25" customHeight="1">
      <c r="Q151" s="95"/>
    </row>
    <row r="152" ht="14.25" customHeight="1">
      <c r="Q152" s="95"/>
    </row>
    <row r="153" ht="14.25" customHeight="1">
      <c r="Q153" s="95"/>
    </row>
    <row r="154" ht="14.25" customHeight="1">
      <c r="Q154" s="95"/>
    </row>
    <row r="155" ht="14.25" customHeight="1">
      <c r="Q155" s="95"/>
    </row>
    <row r="156" ht="14.25" customHeight="1">
      <c r="Q156" s="95"/>
    </row>
    <row r="157" ht="14.25" customHeight="1">
      <c r="Q157" s="95"/>
    </row>
    <row r="158" ht="14.25" customHeight="1">
      <c r="Q158" s="95"/>
    </row>
    <row r="159" ht="14.25" customHeight="1">
      <c r="Q159" s="95"/>
    </row>
    <row r="160" ht="14.25" customHeight="1">
      <c r="Q160" s="95"/>
    </row>
    <row r="161" ht="14.25" customHeight="1">
      <c r="Q161" s="95"/>
    </row>
    <row r="162" ht="14.25" customHeight="1">
      <c r="Q162" s="95"/>
    </row>
    <row r="163" ht="14.25" customHeight="1">
      <c r="Q163" s="95"/>
    </row>
    <row r="164" ht="14.25" customHeight="1">
      <c r="Q164" s="95"/>
    </row>
    <row r="165" ht="14.25" customHeight="1">
      <c r="Q165" s="95"/>
    </row>
    <row r="166" ht="14.25" customHeight="1">
      <c r="Q166" s="95"/>
    </row>
    <row r="167" ht="14.25" customHeight="1">
      <c r="Q167" s="95"/>
    </row>
    <row r="168" ht="14.25" customHeight="1">
      <c r="Q168" s="95"/>
    </row>
    <row r="169" ht="14.25" customHeight="1">
      <c r="Q169" s="95"/>
    </row>
    <row r="170" ht="14.25" customHeight="1">
      <c r="Q170" s="95"/>
    </row>
    <row r="171" ht="14.25" customHeight="1">
      <c r="Q171" s="95"/>
    </row>
    <row r="172" ht="14.25" customHeight="1">
      <c r="Q172" s="95"/>
    </row>
    <row r="173" ht="14.25" customHeight="1">
      <c r="Q173" s="95"/>
    </row>
    <row r="174" ht="14.25" customHeight="1">
      <c r="Q174" s="95"/>
    </row>
    <row r="175" ht="14.25" customHeight="1">
      <c r="Q175" s="95"/>
    </row>
    <row r="176" ht="14.25" customHeight="1">
      <c r="Q176" s="95"/>
    </row>
    <row r="177" ht="14.25" customHeight="1">
      <c r="Q177" s="95"/>
    </row>
    <row r="178" ht="14.25" customHeight="1">
      <c r="Q178" s="95"/>
    </row>
    <row r="179" ht="14.25" customHeight="1">
      <c r="Q179" s="95"/>
    </row>
    <row r="180" ht="14.25" customHeight="1">
      <c r="Q180" s="95"/>
    </row>
    <row r="181" ht="14.25" customHeight="1">
      <c r="Q181" s="95"/>
    </row>
    <row r="182" ht="14.25" customHeight="1">
      <c r="Q182" s="95"/>
    </row>
    <row r="183" ht="14.25" customHeight="1">
      <c r="Q183" s="95"/>
    </row>
    <row r="184" ht="14.25" customHeight="1">
      <c r="Q184" s="95"/>
    </row>
    <row r="185" ht="14.25" customHeight="1">
      <c r="Q185" s="95"/>
    </row>
    <row r="186" ht="14.25" customHeight="1">
      <c r="Q186" s="95"/>
    </row>
    <row r="187" ht="14.25" customHeight="1">
      <c r="Q187" s="95"/>
    </row>
    <row r="188" ht="14.25" customHeight="1">
      <c r="Q188" s="95"/>
    </row>
    <row r="189" ht="14.25" customHeight="1">
      <c r="Q189" s="95"/>
    </row>
    <row r="190" ht="14.25" customHeight="1">
      <c r="Q190" s="95"/>
    </row>
    <row r="191" ht="14.25" customHeight="1">
      <c r="Q191" s="95"/>
    </row>
    <row r="192" ht="14.25" customHeight="1">
      <c r="Q192" s="95"/>
    </row>
    <row r="193" ht="14.25" customHeight="1">
      <c r="Q193" s="95"/>
    </row>
    <row r="194" ht="14.25" customHeight="1">
      <c r="Q194" s="95"/>
    </row>
    <row r="195" ht="14.25" customHeight="1">
      <c r="Q195" s="95"/>
    </row>
    <row r="196" ht="14.25" customHeight="1">
      <c r="Q196" s="95"/>
    </row>
    <row r="197" ht="14.25" customHeight="1">
      <c r="Q197" s="95"/>
    </row>
    <row r="198" ht="14.25" customHeight="1">
      <c r="Q198" s="95"/>
    </row>
    <row r="199" ht="14.25" customHeight="1">
      <c r="Q199" s="95"/>
    </row>
    <row r="200" ht="14.25" customHeight="1">
      <c r="Q200" s="95"/>
    </row>
    <row r="201" ht="14.25" customHeight="1">
      <c r="Q201" s="95"/>
    </row>
    <row r="202" ht="14.25" customHeight="1">
      <c r="Q202" s="95"/>
    </row>
    <row r="203" ht="14.25" customHeight="1">
      <c r="Q203" s="95"/>
    </row>
    <row r="204" ht="14.25" customHeight="1">
      <c r="Q204" s="95"/>
    </row>
    <row r="205" ht="14.25" customHeight="1">
      <c r="Q205" s="95"/>
    </row>
    <row r="206" ht="14.25" customHeight="1">
      <c r="Q206" s="95"/>
    </row>
    <row r="207" ht="14.25" customHeight="1">
      <c r="Q207" s="95"/>
    </row>
    <row r="208" ht="14.25" customHeight="1">
      <c r="Q208" s="95"/>
    </row>
    <row r="209" ht="14.25" customHeight="1">
      <c r="Q209" s="95"/>
    </row>
    <row r="210" ht="14.25" customHeight="1">
      <c r="Q210" s="95"/>
    </row>
    <row r="211" ht="14.25" customHeight="1">
      <c r="Q211" s="95"/>
    </row>
    <row r="212" ht="14.25" customHeight="1">
      <c r="Q212" s="95"/>
    </row>
    <row r="213" ht="14.25" customHeight="1">
      <c r="Q213" s="95"/>
    </row>
    <row r="214" ht="14.25" customHeight="1">
      <c r="Q214" s="95"/>
    </row>
    <row r="215" ht="14.25" customHeight="1">
      <c r="Q215" s="95"/>
    </row>
    <row r="216" ht="14.25" customHeight="1">
      <c r="Q216" s="95"/>
    </row>
    <row r="217" ht="14.25" customHeight="1">
      <c r="Q217" s="95"/>
    </row>
    <row r="218" ht="14.25" customHeight="1">
      <c r="Q218" s="95"/>
    </row>
    <row r="219" ht="14.25" customHeight="1">
      <c r="Q219" s="95"/>
    </row>
    <row r="220" ht="14.25" customHeight="1">
      <c r="Q220" s="95"/>
    </row>
    <row r="221" ht="14.25" customHeight="1">
      <c r="Q221" s="95"/>
    </row>
    <row r="222" ht="14.25" customHeight="1">
      <c r="Q222" s="95"/>
    </row>
    <row r="223" ht="14.25" customHeight="1">
      <c r="Q223" s="95"/>
    </row>
    <row r="224" ht="14.25" customHeight="1">
      <c r="Q224" s="95"/>
    </row>
    <row r="225" ht="14.25" customHeight="1">
      <c r="Q225" s="95"/>
    </row>
    <row r="226" ht="14.25" customHeight="1">
      <c r="Q226" s="95"/>
    </row>
    <row r="227" ht="14.25" customHeight="1">
      <c r="Q227" s="95"/>
    </row>
    <row r="228" ht="14.25" customHeight="1">
      <c r="Q228" s="95"/>
    </row>
    <row r="229" ht="14.25" customHeight="1">
      <c r="Q229" s="95"/>
    </row>
    <row r="230" ht="14.25" customHeight="1">
      <c r="Q230" s="95"/>
    </row>
    <row r="231" ht="14.25" customHeight="1">
      <c r="Q231" s="95"/>
    </row>
    <row r="232" ht="14.25" customHeight="1">
      <c r="Q232" s="95"/>
    </row>
    <row r="233" ht="14.25" customHeight="1">
      <c r="Q233" s="95"/>
    </row>
    <row r="234" ht="14.25" customHeight="1">
      <c r="Q234" s="95"/>
    </row>
    <row r="235" ht="14.25" customHeight="1">
      <c r="Q235" s="95"/>
    </row>
    <row r="236" ht="14.25" customHeight="1">
      <c r="Q236" s="95"/>
    </row>
    <row r="237" ht="14.25" customHeight="1">
      <c r="Q237" s="95"/>
    </row>
    <row r="238" ht="14.25" customHeight="1">
      <c r="Q238" s="95"/>
    </row>
    <row r="239" ht="14.25" customHeight="1">
      <c r="Q239" s="95"/>
    </row>
    <row r="240" ht="14.25" customHeight="1">
      <c r="Q240" s="95"/>
    </row>
    <row r="241" ht="14.25" customHeight="1">
      <c r="Q241" s="95"/>
    </row>
    <row r="242" ht="14.25" customHeight="1">
      <c r="Q242" s="95"/>
    </row>
    <row r="243" ht="14.25" customHeight="1">
      <c r="Q243" s="95"/>
    </row>
    <row r="244" ht="14.25" customHeight="1">
      <c r="Q244" s="95"/>
    </row>
    <row r="245" ht="14.25" customHeight="1">
      <c r="Q245" s="95"/>
    </row>
    <row r="246" ht="14.25" customHeight="1">
      <c r="Q246" s="95"/>
    </row>
    <row r="247" ht="14.25" customHeight="1">
      <c r="Q247" s="95"/>
    </row>
    <row r="248" ht="14.25" customHeight="1">
      <c r="Q248" s="95"/>
    </row>
    <row r="249" ht="14.25" customHeight="1">
      <c r="Q249" s="95"/>
    </row>
    <row r="250" ht="14.25" customHeight="1">
      <c r="Q250" s="95"/>
    </row>
    <row r="251" ht="14.25" customHeight="1">
      <c r="Q251" s="95"/>
    </row>
    <row r="252" ht="14.25" customHeight="1">
      <c r="Q252" s="95"/>
    </row>
    <row r="253" ht="14.25" customHeight="1">
      <c r="Q253" s="95"/>
    </row>
    <row r="254" ht="14.25" customHeight="1">
      <c r="Q254" s="95"/>
    </row>
    <row r="255" ht="14.25" customHeight="1">
      <c r="Q255" s="95"/>
    </row>
    <row r="256" ht="14.25" customHeight="1">
      <c r="Q256" s="95"/>
    </row>
    <row r="257" ht="14.25" customHeight="1">
      <c r="Q257" s="95"/>
    </row>
    <row r="258" ht="14.25" customHeight="1">
      <c r="Q258" s="95"/>
    </row>
    <row r="259" ht="14.25" customHeight="1">
      <c r="Q259" s="95"/>
    </row>
    <row r="260" ht="14.25" customHeight="1">
      <c r="Q260" s="95"/>
    </row>
    <row r="261" ht="14.25" customHeight="1">
      <c r="Q261" s="95"/>
    </row>
    <row r="262" ht="14.25" customHeight="1">
      <c r="Q262" s="95"/>
    </row>
    <row r="263" ht="14.25" customHeight="1">
      <c r="Q263" s="95"/>
    </row>
    <row r="264" ht="14.25" customHeight="1">
      <c r="Q264" s="95"/>
    </row>
    <row r="265" ht="14.25" customHeight="1">
      <c r="Q265" s="95"/>
    </row>
    <row r="266" ht="14.25" customHeight="1">
      <c r="Q266" s="95"/>
    </row>
    <row r="267" ht="14.25" customHeight="1">
      <c r="Q267" s="95"/>
    </row>
    <row r="268" ht="14.25" customHeight="1">
      <c r="Q268" s="95"/>
    </row>
    <row r="269" ht="14.25" customHeight="1">
      <c r="Q269" s="95"/>
    </row>
    <row r="270" ht="14.25" customHeight="1">
      <c r="Q270" s="95"/>
    </row>
    <row r="271" ht="14.25" customHeight="1">
      <c r="Q271" s="95"/>
    </row>
    <row r="272" ht="14.25" customHeight="1">
      <c r="Q272" s="95"/>
    </row>
    <row r="273" ht="14.25" customHeight="1">
      <c r="Q273" s="95"/>
    </row>
    <row r="274" ht="14.25" customHeight="1">
      <c r="Q274" s="95"/>
    </row>
    <row r="275" ht="14.25" customHeight="1">
      <c r="Q275" s="95"/>
    </row>
    <row r="276" ht="14.25" customHeight="1">
      <c r="Q276" s="95"/>
    </row>
    <row r="277" ht="14.25" customHeight="1">
      <c r="Q277" s="95"/>
    </row>
    <row r="278" ht="14.25" customHeight="1">
      <c r="Q278" s="95"/>
    </row>
    <row r="279" ht="14.25" customHeight="1">
      <c r="Q279" s="95"/>
    </row>
    <row r="280" ht="14.25" customHeight="1">
      <c r="Q280" s="95"/>
    </row>
    <row r="281" ht="14.25" customHeight="1">
      <c r="Q281" s="95"/>
    </row>
    <row r="282" ht="14.25" customHeight="1">
      <c r="Q282" s="95"/>
    </row>
    <row r="283" ht="14.25" customHeight="1">
      <c r="Q283" s="95"/>
    </row>
    <row r="284" ht="14.25" customHeight="1">
      <c r="Q284" s="95"/>
    </row>
    <row r="285" ht="14.25" customHeight="1">
      <c r="Q285" s="95"/>
    </row>
    <row r="286" ht="14.25" customHeight="1">
      <c r="Q286" s="95"/>
    </row>
    <row r="287" ht="14.25" customHeight="1">
      <c r="Q287" s="95"/>
    </row>
    <row r="288" ht="14.25" customHeight="1">
      <c r="Q288" s="95"/>
    </row>
    <row r="289" ht="14.25" customHeight="1">
      <c r="Q289" s="95"/>
    </row>
    <row r="290" ht="14.25" customHeight="1">
      <c r="Q290" s="95"/>
    </row>
    <row r="291" ht="14.25" customHeight="1">
      <c r="Q291" s="95"/>
    </row>
    <row r="292" ht="14.25" customHeight="1">
      <c r="Q292" s="95"/>
    </row>
    <row r="293" ht="14.25" customHeight="1">
      <c r="Q293" s="95"/>
    </row>
    <row r="294" ht="14.25" customHeight="1">
      <c r="Q294" s="95"/>
    </row>
    <row r="295" ht="14.25" customHeight="1">
      <c r="Q295" s="95"/>
    </row>
    <row r="296" ht="14.25" customHeight="1">
      <c r="Q296" s="95"/>
    </row>
    <row r="297" ht="14.25" customHeight="1">
      <c r="Q297" s="95"/>
    </row>
    <row r="298" ht="14.25" customHeight="1">
      <c r="Q298" s="95"/>
    </row>
    <row r="299" ht="14.25" customHeight="1">
      <c r="Q299" s="95"/>
    </row>
    <row r="300" ht="14.25" customHeight="1">
      <c r="Q300" s="95"/>
    </row>
    <row r="301" ht="14.25" customHeight="1">
      <c r="Q301" s="95"/>
    </row>
    <row r="302" ht="14.25" customHeight="1">
      <c r="Q302" s="95"/>
    </row>
    <row r="303" ht="14.25" customHeight="1">
      <c r="Q303" s="95"/>
    </row>
    <row r="304" ht="14.25" customHeight="1">
      <c r="Q304" s="95"/>
    </row>
    <row r="305" ht="14.25" customHeight="1">
      <c r="Q305" s="95"/>
    </row>
    <row r="306" ht="14.25" customHeight="1">
      <c r="Q306" s="95"/>
    </row>
    <row r="307" ht="14.25" customHeight="1">
      <c r="Q307" s="95"/>
    </row>
    <row r="308" ht="14.25" customHeight="1">
      <c r="Q308" s="95"/>
    </row>
    <row r="309" ht="14.25" customHeight="1">
      <c r="Q309" s="95"/>
    </row>
    <row r="310" ht="14.25" customHeight="1">
      <c r="Q310" s="95"/>
    </row>
    <row r="311" ht="14.25" customHeight="1">
      <c r="Q311" s="95"/>
    </row>
    <row r="312" ht="14.25" customHeight="1">
      <c r="Q312" s="95"/>
    </row>
    <row r="313" ht="14.25" customHeight="1">
      <c r="Q313" s="95"/>
    </row>
    <row r="314" ht="14.25" customHeight="1">
      <c r="Q314" s="95"/>
    </row>
    <row r="315" ht="14.25" customHeight="1">
      <c r="Q315" s="95"/>
    </row>
    <row r="316" ht="14.25" customHeight="1">
      <c r="Q316" s="95"/>
    </row>
    <row r="317" ht="14.25" customHeight="1">
      <c r="Q317" s="95"/>
    </row>
    <row r="318" ht="14.25" customHeight="1">
      <c r="Q318" s="95"/>
    </row>
    <row r="319" ht="14.25" customHeight="1">
      <c r="Q319" s="95"/>
    </row>
    <row r="320" ht="14.25" customHeight="1">
      <c r="Q320" s="95"/>
    </row>
    <row r="321" ht="14.25" customHeight="1">
      <c r="Q321" s="95"/>
    </row>
    <row r="322" ht="14.25" customHeight="1">
      <c r="Q322" s="95"/>
    </row>
    <row r="323" ht="14.25" customHeight="1">
      <c r="Q323" s="95"/>
    </row>
    <row r="324" ht="14.25" customHeight="1">
      <c r="Q324" s="95"/>
    </row>
    <row r="325" ht="14.25" customHeight="1">
      <c r="Q325" s="95"/>
    </row>
    <row r="326" ht="14.25" customHeight="1">
      <c r="Q326" s="95"/>
    </row>
    <row r="327" ht="14.25" customHeight="1">
      <c r="Q327" s="95"/>
    </row>
    <row r="328" ht="14.25" customHeight="1">
      <c r="Q328" s="95"/>
    </row>
    <row r="329" ht="14.25" customHeight="1">
      <c r="Q329" s="95"/>
    </row>
    <row r="330" ht="14.25" customHeight="1">
      <c r="Q330" s="95"/>
    </row>
    <row r="331" ht="14.25" customHeight="1">
      <c r="Q331" s="95"/>
    </row>
    <row r="332" ht="14.25" customHeight="1">
      <c r="Q332" s="95"/>
    </row>
    <row r="333" ht="14.25" customHeight="1">
      <c r="Q333" s="95"/>
    </row>
    <row r="334" ht="14.25" customHeight="1">
      <c r="Q334" s="95"/>
    </row>
    <row r="335" ht="14.25" customHeight="1">
      <c r="Q335" s="95"/>
    </row>
    <row r="336" ht="14.25" customHeight="1">
      <c r="Q336" s="95"/>
    </row>
    <row r="337" ht="14.25" customHeight="1">
      <c r="Q337" s="95"/>
    </row>
    <row r="338" ht="14.25" customHeight="1">
      <c r="Q338" s="95"/>
    </row>
    <row r="339" ht="14.25" customHeight="1">
      <c r="Q339" s="95"/>
    </row>
    <row r="340" ht="14.25" customHeight="1">
      <c r="Q340" s="95"/>
    </row>
    <row r="341" ht="14.25" customHeight="1">
      <c r="Q341" s="95"/>
    </row>
    <row r="342" ht="14.25" customHeight="1">
      <c r="Q342" s="95"/>
    </row>
    <row r="343" ht="14.25" customHeight="1">
      <c r="Q343" s="95"/>
    </row>
    <row r="344" ht="14.25" customHeight="1">
      <c r="Q344" s="95"/>
    </row>
    <row r="345" ht="14.25" customHeight="1">
      <c r="Q345" s="95"/>
    </row>
    <row r="346" ht="14.25" customHeight="1">
      <c r="Q346" s="95"/>
    </row>
    <row r="347" ht="14.25" customHeight="1">
      <c r="Q347" s="95"/>
    </row>
    <row r="348" ht="14.25" customHeight="1">
      <c r="Q348" s="95"/>
    </row>
    <row r="349" ht="14.25" customHeight="1">
      <c r="Q349" s="95"/>
    </row>
    <row r="350" ht="14.25" customHeight="1">
      <c r="Q350" s="95"/>
    </row>
    <row r="351" ht="14.25" customHeight="1">
      <c r="Q351" s="95"/>
    </row>
    <row r="352" ht="14.25" customHeight="1">
      <c r="Q352" s="95"/>
    </row>
    <row r="353" ht="14.25" customHeight="1">
      <c r="Q353" s="95"/>
    </row>
    <row r="354" ht="14.25" customHeight="1">
      <c r="Q354" s="95"/>
    </row>
    <row r="355" ht="14.25" customHeight="1">
      <c r="Q355" s="95"/>
    </row>
    <row r="356" ht="14.25" customHeight="1">
      <c r="Q356" s="95"/>
    </row>
    <row r="357" ht="14.25" customHeight="1">
      <c r="Q357" s="95"/>
    </row>
    <row r="358" ht="14.25" customHeight="1">
      <c r="Q358" s="95"/>
    </row>
    <row r="359" ht="14.25" customHeight="1">
      <c r="Q359" s="95"/>
    </row>
    <row r="360" ht="14.25" customHeight="1">
      <c r="Q360" s="95"/>
    </row>
    <row r="361" ht="14.25" customHeight="1">
      <c r="Q361" s="95"/>
    </row>
    <row r="362" ht="14.25" customHeight="1">
      <c r="Q362" s="95"/>
    </row>
    <row r="363" ht="14.25" customHeight="1">
      <c r="Q363" s="95"/>
    </row>
    <row r="364" ht="14.25" customHeight="1">
      <c r="Q364" s="95"/>
    </row>
    <row r="365" ht="14.25" customHeight="1">
      <c r="Q365" s="95"/>
    </row>
    <row r="366" ht="14.25" customHeight="1">
      <c r="Q366" s="95"/>
    </row>
    <row r="367" ht="14.25" customHeight="1">
      <c r="Q367" s="95"/>
    </row>
    <row r="368" ht="14.25" customHeight="1">
      <c r="Q368" s="95"/>
    </row>
    <row r="369" ht="14.25" customHeight="1">
      <c r="Q369" s="95"/>
    </row>
    <row r="370" ht="14.25" customHeight="1">
      <c r="Q370" s="95"/>
    </row>
    <row r="371" ht="14.25" customHeight="1">
      <c r="Q371" s="95"/>
    </row>
    <row r="372" ht="14.25" customHeight="1">
      <c r="Q372" s="95"/>
    </row>
    <row r="373" ht="14.25" customHeight="1">
      <c r="Q373" s="95"/>
    </row>
    <row r="374" ht="14.25" customHeight="1">
      <c r="Q374" s="95"/>
    </row>
    <row r="375" ht="14.25" customHeight="1">
      <c r="Q375" s="95"/>
    </row>
    <row r="376" ht="14.25" customHeight="1">
      <c r="Q376" s="95"/>
    </row>
    <row r="377" ht="14.25" customHeight="1">
      <c r="Q377" s="95"/>
    </row>
    <row r="378" ht="14.25" customHeight="1">
      <c r="Q378" s="95"/>
    </row>
    <row r="379" ht="14.25" customHeight="1">
      <c r="Q379" s="95"/>
    </row>
    <row r="380" ht="14.25" customHeight="1">
      <c r="Q380" s="95"/>
    </row>
    <row r="381" ht="14.25" customHeight="1">
      <c r="Q381" s="95"/>
    </row>
    <row r="382" ht="14.25" customHeight="1">
      <c r="Q382" s="95"/>
    </row>
    <row r="383" ht="14.25" customHeight="1">
      <c r="Q383" s="95"/>
    </row>
    <row r="384" ht="14.25" customHeight="1">
      <c r="Q384" s="95"/>
    </row>
    <row r="385" ht="14.25" customHeight="1">
      <c r="Q385" s="95"/>
    </row>
    <row r="386" ht="14.25" customHeight="1">
      <c r="Q386" s="95"/>
    </row>
    <row r="387" ht="14.25" customHeight="1">
      <c r="Q387" s="95"/>
    </row>
    <row r="388" ht="14.25" customHeight="1">
      <c r="Q388" s="95"/>
    </row>
    <row r="389" ht="14.25" customHeight="1">
      <c r="Q389" s="95"/>
    </row>
    <row r="390" ht="14.25" customHeight="1">
      <c r="Q390" s="95"/>
    </row>
    <row r="391" ht="14.25" customHeight="1">
      <c r="Q391" s="95"/>
    </row>
    <row r="392" ht="14.25" customHeight="1">
      <c r="Q392" s="95"/>
    </row>
    <row r="393" ht="14.25" customHeight="1">
      <c r="Q393" s="95"/>
    </row>
    <row r="394" ht="14.25" customHeight="1">
      <c r="Q394" s="95"/>
    </row>
    <row r="395" ht="14.25" customHeight="1">
      <c r="Q395" s="95"/>
    </row>
    <row r="396" ht="14.25" customHeight="1">
      <c r="Q396" s="95"/>
    </row>
    <row r="397" ht="14.25" customHeight="1">
      <c r="Q397" s="95"/>
    </row>
    <row r="398" ht="14.25" customHeight="1">
      <c r="Q398" s="95"/>
    </row>
    <row r="399" ht="14.25" customHeight="1">
      <c r="Q399" s="95"/>
    </row>
    <row r="400" ht="14.25" customHeight="1">
      <c r="Q400" s="95"/>
    </row>
    <row r="401" ht="14.25" customHeight="1">
      <c r="Q401" s="95"/>
    </row>
    <row r="402" ht="14.25" customHeight="1">
      <c r="Q402" s="95"/>
    </row>
    <row r="403" ht="14.25" customHeight="1">
      <c r="Q403" s="95"/>
    </row>
    <row r="404" ht="14.25" customHeight="1">
      <c r="Q404" s="95"/>
    </row>
    <row r="405" ht="14.25" customHeight="1">
      <c r="Q405" s="95"/>
    </row>
    <row r="406" ht="14.25" customHeight="1">
      <c r="Q406" s="95"/>
    </row>
    <row r="407" ht="14.25" customHeight="1">
      <c r="Q407" s="95"/>
    </row>
    <row r="408" ht="14.25" customHeight="1">
      <c r="Q408" s="95"/>
    </row>
    <row r="409" ht="14.25" customHeight="1">
      <c r="Q409" s="95"/>
    </row>
    <row r="410" ht="14.25" customHeight="1">
      <c r="Q410" s="95"/>
    </row>
    <row r="411" ht="14.25" customHeight="1">
      <c r="Q411" s="95"/>
    </row>
    <row r="412" ht="14.25" customHeight="1">
      <c r="Q412" s="95"/>
    </row>
    <row r="413" ht="14.25" customHeight="1">
      <c r="Q413" s="95"/>
    </row>
    <row r="414" ht="14.25" customHeight="1">
      <c r="Q414" s="95"/>
    </row>
    <row r="415" ht="14.25" customHeight="1">
      <c r="Q415" s="95"/>
    </row>
    <row r="416" ht="14.25" customHeight="1">
      <c r="Q416" s="95"/>
    </row>
    <row r="417" ht="14.25" customHeight="1">
      <c r="Q417" s="95"/>
    </row>
    <row r="418" ht="14.25" customHeight="1">
      <c r="Q418" s="95"/>
    </row>
    <row r="419" ht="14.25" customHeight="1">
      <c r="Q419" s="95"/>
    </row>
    <row r="420" ht="14.25" customHeight="1">
      <c r="Q420" s="95"/>
    </row>
    <row r="421" ht="14.25" customHeight="1">
      <c r="Q421" s="95"/>
    </row>
    <row r="422" ht="14.25" customHeight="1">
      <c r="Q422" s="95"/>
    </row>
    <row r="423" ht="14.25" customHeight="1">
      <c r="Q423" s="95"/>
    </row>
    <row r="424" ht="14.25" customHeight="1">
      <c r="Q424" s="95"/>
    </row>
    <row r="425" ht="14.25" customHeight="1">
      <c r="Q425" s="95"/>
    </row>
    <row r="426" ht="14.25" customHeight="1">
      <c r="Q426" s="95"/>
    </row>
    <row r="427" ht="14.25" customHeight="1">
      <c r="Q427" s="95"/>
    </row>
    <row r="428" ht="14.25" customHeight="1">
      <c r="Q428" s="95"/>
    </row>
    <row r="429" ht="14.25" customHeight="1">
      <c r="Q429" s="95"/>
    </row>
    <row r="430" ht="14.25" customHeight="1">
      <c r="Q430" s="95"/>
    </row>
    <row r="431" ht="14.25" customHeight="1">
      <c r="Q431" s="95"/>
    </row>
    <row r="432" ht="14.25" customHeight="1">
      <c r="Q432" s="95"/>
    </row>
    <row r="433" ht="14.25" customHeight="1">
      <c r="Q433" s="95"/>
    </row>
    <row r="434" ht="14.25" customHeight="1">
      <c r="Q434" s="95"/>
    </row>
    <row r="435" ht="14.25" customHeight="1">
      <c r="Q435" s="95"/>
    </row>
    <row r="436" ht="14.25" customHeight="1">
      <c r="Q436" s="95"/>
    </row>
    <row r="437" ht="14.25" customHeight="1">
      <c r="Q437" s="95"/>
    </row>
    <row r="438" ht="14.25" customHeight="1">
      <c r="Q438" s="95"/>
    </row>
    <row r="439" ht="14.25" customHeight="1">
      <c r="Q439" s="95"/>
    </row>
    <row r="440" ht="14.25" customHeight="1">
      <c r="Q440" s="95"/>
    </row>
    <row r="441" ht="14.25" customHeight="1">
      <c r="Q441" s="95"/>
    </row>
    <row r="442" ht="14.25" customHeight="1">
      <c r="Q442" s="95"/>
    </row>
    <row r="443" ht="14.25" customHeight="1">
      <c r="Q443" s="95"/>
    </row>
    <row r="444" ht="14.25" customHeight="1">
      <c r="Q444" s="95"/>
    </row>
    <row r="445" ht="14.25" customHeight="1">
      <c r="Q445" s="95"/>
    </row>
    <row r="446" ht="14.25" customHeight="1">
      <c r="Q446" s="95"/>
    </row>
    <row r="447" ht="14.25" customHeight="1">
      <c r="Q447" s="95"/>
    </row>
    <row r="448" ht="14.25" customHeight="1">
      <c r="Q448" s="95"/>
    </row>
    <row r="449" ht="14.25" customHeight="1">
      <c r="Q449" s="95"/>
    </row>
    <row r="450" ht="14.25" customHeight="1">
      <c r="Q450" s="95"/>
    </row>
    <row r="451" ht="14.25" customHeight="1">
      <c r="Q451" s="95"/>
    </row>
    <row r="452" ht="14.25" customHeight="1">
      <c r="Q452" s="95"/>
    </row>
    <row r="453" ht="14.25" customHeight="1">
      <c r="Q453" s="95"/>
    </row>
    <row r="454" ht="14.25" customHeight="1">
      <c r="Q454" s="95"/>
    </row>
    <row r="455" ht="14.25" customHeight="1">
      <c r="Q455" s="95"/>
    </row>
    <row r="456" ht="14.25" customHeight="1">
      <c r="Q456" s="95"/>
    </row>
    <row r="457" ht="14.25" customHeight="1">
      <c r="Q457" s="95"/>
    </row>
    <row r="458" ht="14.25" customHeight="1">
      <c r="Q458" s="95"/>
    </row>
    <row r="459" ht="14.25" customHeight="1">
      <c r="Q459" s="95"/>
    </row>
    <row r="460" ht="14.25" customHeight="1">
      <c r="Q460" s="95"/>
    </row>
    <row r="461" ht="14.25" customHeight="1">
      <c r="Q461" s="95"/>
    </row>
    <row r="462" ht="14.25" customHeight="1">
      <c r="Q462" s="95"/>
    </row>
    <row r="463" ht="14.25" customHeight="1">
      <c r="Q463" s="95"/>
    </row>
    <row r="464" ht="14.25" customHeight="1">
      <c r="Q464" s="95"/>
    </row>
    <row r="465" ht="14.25" customHeight="1">
      <c r="Q465" s="95"/>
    </row>
    <row r="466" ht="14.25" customHeight="1">
      <c r="Q466" s="95"/>
    </row>
    <row r="467" ht="14.25" customHeight="1">
      <c r="Q467" s="95"/>
    </row>
    <row r="468" ht="14.25" customHeight="1">
      <c r="Q468" s="95"/>
    </row>
    <row r="469" ht="14.25" customHeight="1">
      <c r="Q469" s="95"/>
    </row>
    <row r="470" ht="14.25" customHeight="1">
      <c r="Q470" s="95"/>
    </row>
    <row r="471" ht="14.25" customHeight="1">
      <c r="Q471" s="95"/>
    </row>
    <row r="472" ht="14.25" customHeight="1">
      <c r="Q472" s="95"/>
    </row>
    <row r="473" ht="14.25" customHeight="1">
      <c r="Q473" s="95"/>
    </row>
    <row r="474" ht="14.25" customHeight="1">
      <c r="Q474" s="95"/>
    </row>
    <row r="475" ht="14.25" customHeight="1">
      <c r="Q475" s="95"/>
    </row>
    <row r="476" ht="14.25" customHeight="1">
      <c r="Q476" s="95"/>
    </row>
    <row r="477" ht="14.25" customHeight="1">
      <c r="Q477" s="95"/>
    </row>
    <row r="478" ht="14.25" customHeight="1">
      <c r="Q478" s="95"/>
    </row>
    <row r="479" ht="14.25" customHeight="1">
      <c r="Q479" s="95"/>
    </row>
    <row r="480" ht="14.25" customHeight="1">
      <c r="Q480" s="95"/>
    </row>
    <row r="481" ht="14.25" customHeight="1">
      <c r="Q481" s="95"/>
    </row>
    <row r="482" ht="14.25" customHeight="1">
      <c r="Q482" s="95"/>
    </row>
    <row r="483" ht="14.25" customHeight="1">
      <c r="Q483" s="95"/>
    </row>
    <row r="484" ht="14.25" customHeight="1">
      <c r="Q484" s="95"/>
    </row>
    <row r="485" ht="14.25" customHeight="1">
      <c r="Q485" s="95"/>
    </row>
    <row r="486" ht="14.25" customHeight="1">
      <c r="Q486" s="95"/>
    </row>
    <row r="487" ht="14.25" customHeight="1">
      <c r="Q487" s="95"/>
    </row>
    <row r="488" ht="14.25" customHeight="1">
      <c r="Q488" s="95"/>
    </row>
    <row r="489" ht="14.25" customHeight="1">
      <c r="Q489" s="95"/>
    </row>
    <row r="490" ht="14.25" customHeight="1">
      <c r="Q490" s="95"/>
    </row>
    <row r="491" ht="14.25" customHeight="1">
      <c r="Q491" s="95"/>
    </row>
    <row r="492" ht="14.25" customHeight="1">
      <c r="Q492" s="95"/>
    </row>
    <row r="493" ht="14.25" customHeight="1">
      <c r="Q493" s="95"/>
    </row>
    <row r="494" ht="14.25" customHeight="1">
      <c r="Q494" s="95"/>
    </row>
    <row r="495" ht="14.25" customHeight="1">
      <c r="Q495" s="95"/>
    </row>
    <row r="496" ht="14.25" customHeight="1">
      <c r="Q496" s="95"/>
    </row>
    <row r="497" ht="14.25" customHeight="1">
      <c r="Q497" s="95"/>
    </row>
    <row r="498" ht="14.25" customHeight="1">
      <c r="Q498" s="95"/>
    </row>
    <row r="499" ht="14.25" customHeight="1">
      <c r="Q499" s="95"/>
    </row>
    <row r="500" ht="14.25" customHeight="1">
      <c r="Q500" s="95"/>
    </row>
    <row r="501" ht="14.25" customHeight="1">
      <c r="Q501" s="95"/>
    </row>
    <row r="502" ht="14.25" customHeight="1">
      <c r="Q502" s="95"/>
    </row>
    <row r="503" ht="14.25" customHeight="1">
      <c r="Q503" s="95"/>
    </row>
    <row r="504" ht="14.25" customHeight="1">
      <c r="Q504" s="95"/>
    </row>
    <row r="505" ht="14.25" customHeight="1">
      <c r="Q505" s="95"/>
    </row>
    <row r="506" ht="14.25" customHeight="1">
      <c r="Q506" s="95"/>
    </row>
    <row r="507" ht="14.25" customHeight="1">
      <c r="Q507" s="95"/>
    </row>
    <row r="508" ht="14.25" customHeight="1">
      <c r="Q508" s="95"/>
    </row>
    <row r="509" ht="14.25" customHeight="1">
      <c r="Q509" s="95"/>
    </row>
    <row r="510" ht="14.25" customHeight="1">
      <c r="Q510" s="95"/>
    </row>
    <row r="511" ht="14.25" customHeight="1">
      <c r="Q511" s="95"/>
    </row>
    <row r="512" ht="14.25" customHeight="1">
      <c r="Q512" s="95"/>
    </row>
    <row r="513" ht="14.25" customHeight="1">
      <c r="Q513" s="95"/>
    </row>
    <row r="514" ht="14.25" customHeight="1">
      <c r="Q514" s="95"/>
    </row>
    <row r="515" ht="14.25" customHeight="1">
      <c r="Q515" s="95"/>
    </row>
    <row r="516" ht="14.25" customHeight="1">
      <c r="Q516" s="95"/>
    </row>
    <row r="517" ht="14.25" customHeight="1">
      <c r="Q517" s="95"/>
    </row>
    <row r="518" ht="14.25" customHeight="1">
      <c r="Q518" s="95"/>
    </row>
    <row r="519" ht="14.25" customHeight="1">
      <c r="Q519" s="95"/>
    </row>
    <row r="520" ht="14.25" customHeight="1">
      <c r="Q520" s="95"/>
    </row>
    <row r="521" ht="14.25" customHeight="1">
      <c r="Q521" s="95"/>
    </row>
    <row r="522" ht="14.25" customHeight="1">
      <c r="Q522" s="95"/>
    </row>
    <row r="523" ht="14.25" customHeight="1">
      <c r="Q523" s="95"/>
    </row>
    <row r="524" ht="14.25" customHeight="1">
      <c r="Q524" s="95"/>
    </row>
    <row r="525" ht="14.25" customHeight="1">
      <c r="Q525" s="95"/>
    </row>
    <row r="526" ht="14.25" customHeight="1">
      <c r="Q526" s="95"/>
    </row>
    <row r="527" ht="14.25" customHeight="1">
      <c r="Q527" s="95"/>
    </row>
    <row r="528" ht="14.25" customHeight="1">
      <c r="Q528" s="95"/>
    </row>
    <row r="529" ht="14.25" customHeight="1">
      <c r="Q529" s="95"/>
    </row>
    <row r="530" ht="14.25" customHeight="1">
      <c r="Q530" s="95"/>
    </row>
    <row r="531" ht="14.25" customHeight="1">
      <c r="Q531" s="95"/>
    </row>
    <row r="532" ht="14.25" customHeight="1">
      <c r="Q532" s="95"/>
    </row>
    <row r="533" ht="14.25" customHeight="1">
      <c r="Q533" s="95"/>
    </row>
    <row r="534" ht="14.25" customHeight="1">
      <c r="Q534" s="95"/>
    </row>
    <row r="535" ht="14.25" customHeight="1">
      <c r="Q535" s="95"/>
    </row>
    <row r="536" ht="14.25" customHeight="1">
      <c r="Q536" s="95"/>
    </row>
    <row r="537" ht="14.25" customHeight="1">
      <c r="Q537" s="95"/>
    </row>
    <row r="538" ht="14.25" customHeight="1">
      <c r="Q538" s="95"/>
    </row>
    <row r="539" ht="14.25" customHeight="1">
      <c r="Q539" s="95"/>
    </row>
    <row r="540" ht="14.25" customHeight="1">
      <c r="Q540" s="95"/>
    </row>
    <row r="541" ht="14.25" customHeight="1">
      <c r="Q541" s="95"/>
    </row>
    <row r="542" ht="14.25" customHeight="1">
      <c r="Q542" s="95"/>
    </row>
    <row r="543" ht="14.25" customHeight="1">
      <c r="Q543" s="95"/>
    </row>
    <row r="544" ht="14.25" customHeight="1">
      <c r="Q544" s="95"/>
    </row>
    <row r="545" ht="14.25" customHeight="1">
      <c r="Q545" s="95"/>
    </row>
    <row r="546" ht="14.25" customHeight="1">
      <c r="Q546" s="95"/>
    </row>
    <row r="547" ht="14.25" customHeight="1">
      <c r="Q547" s="95"/>
    </row>
    <row r="548" ht="14.25" customHeight="1">
      <c r="Q548" s="95"/>
    </row>
    <row r="549" ht="14.25" customHeight="1">
      <c r="Q549" s="95"/>
    </row>
    <row r="550" ht="14.25" customHeight="1">
      <c r="Q550" s="95"/>
    </row>
    <row r="551" ht="14.25" customHeight="1">
      <c r="Q551" s="95"/>
    </row>
    <row r="552" ht="14.25" customHeight="1">
      <c r="Q552" s="95"/>
    </row>
    <row r="553" ht="14.25" customHeight="1">
      <c r="Q553" s="95"/>
    </row>
    <row r="554" ht="14.25" customHeight="1">
      <c r="Q554" s="95"/>
    </row>
    <row r="555" ht="14.25" customHeight="1">
      <c r="Q555" s="95"/>
    </row>
    <row r="556" ht="14.25" customHeight="1">
      <c r="Q556" s="95"/>
    </row>
    <row r="557" ht="14.25" customHeight="1">
      <c r="Q557" s="95"/>
    </row>
    <row r="558" ht="14.25" customHeight="1">
      <c r="Q558" s="95"/>
    </row>
    <row r="559" ht="14.25" customHeight="1">
      <c r="Q559" s="95"/>
    </row>
    <row r="560" ht="14.25" customHeight="1">
      <c r="Q560" s="95"/>
    </row>
    <row r="561" ht="14.25" customHeight="1">
      <c r="Q561" s="95"/>
    </row>
    <row r="562" ht="14.25" customHeight="1">
      <c r="Q562" s="95"/>
    </row>
    <row r="563" ht="14.25" customHeight="1">
      <c r="Q563" s="95"/>
    </row>
    <row r="564" ht="14.25" customHeight="1">
      <c r="Q564" s="95"/>
    </row>
    <row r="565" ht="14.25" customHeight="1">
      <c r="Q565" s="95"/>
    </row>
    <row r="566" ht="14.25" customHeight="1">
      <c r="Q566" s="95"/>
    </row>
    <row r="567" ht="14.25" customHeight="1">
      <c r="Q567" s="95"/>
    </row>
    <row r="568" ht="14.25" customHeight="1">
      <c r="Q568" s="95"/>
    </row>
    <row r="569" ht="14.25" customHeight="1">
      <c r="Q569" s="95"/>
    </row>
    <row r="570" ht="14.25" customHeight="1">
      <c r="Q570" s="95"/>
    </row>
    <row r="571" ht="14.25" customHeight="1">
      <c r="Q571" s="95"/>
    </row>
    <row r="572" ht="14.25" customHeight="1">
      <c r="Q572" s="95"/>
    </row>
    <row r="573" ht="14.25" customHeight="1">
      <c r="Q573" s="95"/>
    </row>
    <row r="574" ht="14.25" customHeight="1">
      <c r="Q574" s="95"/>
    </row>
    <row r="575" ht="14.25" customHeight="1">
      <c r="Q575" s="95"/>
    </row>
    <row r="576" ht="14.25" customHeight="1">
      <c r="Q576" s="95"/>
    </row>
    <row r="577" ht="14.25" customHeight="1">
      <c r="Q577" s="95"/>
    </row>
    <row r="578" ht="14.25" customHeight="1">
      <c r="Q578" s="95"/>
    </row>
    <row r="579" ht="14.25" customHeight="1">
      <c r="Q579" s="95"/>
    </row>
    <row r="580" ht="14.25" customHeight="1">
      <c r="Q580" s="95"/>
    </row>
    <row r="581" ht="14.25" customHeight="1">
      <c r="Q581" s="95"/>
    </row>
    <row r="582" ht="14.25" customHeight="1">
      <c r="Q582" s="95"/>
    </row>
    <row r="583" ht="14.25" customHeight="1">
      <c r="Q583" s="95"/>
    </row>
    <row r="584" ht="14.25" customHeight="1">
      <c r="Q584" s="95"/>
    </row>
    <row r="585" ht="14.25" customHeight="1">
      <c r="Q585" s="95"/>
    </row>
    <row r="586" ht="14.25" customHeight="1">
      <c r="Q586" s="95"/>
    </row>
    <row r="587" ht="14.25" customHeight="1">
      <c r="Q587" s="95"/>
    </row>
    <row r="588" ht="14.25" customHeight="1">
      <c r="Q588" s="95"/>
    </row>
    <row r="589" ht="14.25" customHeight="1">
      <c r="Q589" s="95"/>
    </row>
    <row r="590" ht="14.25" customHeight="1">
      <c r="Q590" s="95"/>
    </row>
    <row r="591" ht="14.25" customHeight="1">
      <c r="Q591" s="95"/>
    </row>
    <row r="592" ht="14.25" customHeight="1">
      <c r="Q592" s="95"/>
    </row>
    <row r="593" ht="14.25" customHeight="1">
      <c r="Q593" s="95"/>
    </row>
    <row r="594" ht="14.25" customHeight="1">
      <c r="Q594" s="95"/>
    </row>
    <row r="595" ht="14.25" customHeight="1">
      <c r="Q595" s="95"/>
    </row>
    <row r="596" ht="14.25" customHeight="1">
      <c r="Q596" s="95"/>
    </row>
    <row r="597" ht="14.25" customHeight="1">
      <c r="Q597" s="95"/>
    </row>
    <row r="598" ht="14.25" customHeight="1">
      <c r="Q598" s="95"/>
    </row>
    <row r="599" ht="14.25" customHeight="1">
      <c r="Q599" s="95"/>
    </row>
    <row r="600" ht="14.25" customHeight="1">
      <c r="Q600" s="95"/>
    </row>
    <row r="601" ht="14.25" customHeight="1">
      <c r="Q601" s="95"/>
    </row>
    <row r="602" ht="14.25" customHeight="1">
      <c r="Q602" s="95"/>
    </row>
    <row r="603" ht="14.25" customHeight="1">
      <c r="Q603" s="95"/>
    </row>
    <row r="604" ht="14.25" customHeight="1">
      <c r="Q604" s="95"/>
    </row>
    <row r="605" ht="14.25" customHeight="1">
      <c r="Q605" s="95"/>
    </row>
    <row r="606" ht="14.25" customHeight="1">
      <c r="Q606" s="95"/>
    </row>
    <row r="607" ht="14.25" customHeight="1">
      <c r="Q607" s="95"/>
    </row>
    <row r="608" ht="14.25" customHeight="1">
      <c r="Q608" s="95"/>
    </row>
    <row r="609" ht="14.25" customHeight="1">
      <c r="Q609" s="95"/>
    </row>
    <row r="610" ht="14.25" customHeight="1">
      <c r="Q610" s="95"/>
    </row>
    <row r="611" ht="14.25" customHeight="1">
      <c r="Q611" s="95"/>
    </row>
    <row r="612" ht="14.25" customHeight="1">
      <c r="Q612" s="95"/>
    </row>
    <row r="613" ht="14.25" customHeight="1">
      <c r="Q613" s="95"/>
    </row>
    <row r="614" ht="14.25" customHeight="1">
      <c r="Q614" s="95"/>
    </row>
    <row r="615" ht="14.25" customHeight="1">
      <c r="Q615" s="95"/>
    </row>
    <row r="616" ht="14.25" customHeight="1">
      <c r="Q616" s="95"/>
    </row>
    <row r="617" ht="14.25" customHeight="1">
      <c r="Q617" s="95"/>
    </row>
    <row r="618" ht="14.25" customHeight="1">
      <c r="Q618" s="95"/>
    </row>
    <row r="619" ht="14.25" customHeight="1">
      <c r="Q619" s="95"/>
    </row>
    <row r="620" ht="14.25" customHeight="1">
      <c r="Q620" s="95"/>
    </row>
    <row r="621" ht="14.25" customHeight="1">
      <c r="Q621" s="95"/>
    </row>
    <row r="622" ht="14.25" customHeight="1">
      <c r="Q622" s="95"/>
    </row>
    <row r="623" ht="14.25" customHeight="1">
      <c r="Q623" s="95"/>
    </row>
    <row r="624" ht="14.25" customHeight="1">
      <c r="Q624" s="95"/>
    </row>
    <row r="625" ht="14.25" customHeight="1">
      <c r="Q625" s="95"/>
    </row>
    <row r="626" ht="14.25" customHeight="1">
      <c r="Q626" s="95"/>
    </row>
    <row r="627" ht="14.25" customHeight="1">
      <c r="Q627" s="95"/>
    </row>
    <row r="628" ht="14.25" customHeight="1">
      <c r="Q628" s="95"/>
    </row>
    <row r="629" ht="14.25" customHeight="1">
      <c r="Q629" s="95"/>
    </row>
    <row r="630" ht="14.25" customHeight="1">
      <c r="Q630" s="95"/>
    </row>
    <row r="631" ht="14.25" customHeight="1">
      <c r="Q631" s="95"/>
    </row>
    <row r="632" ht="14.25" customHeight="1">
      <c r="Q632" s="95"/>
    </row>
    <row r="633" ht="14.25" customHeight="1">
      <c r="Q633" s="95"/>
    </row>
    <row r="634" ht="14.25" customHeight="1">
      <c r="Q634" s="95"/>
    </row>
    <row r="635" ht="14.25" customHeight="1">
      <c r="Q635" s="95"/>
    </row>
    <row r="636" ht="14.25" customHeight="1">
      <c r="Q636" s="95"/>
    </row>
    <row r="637" ht="14.25" customHeight="1">
      <c r="Q637" s="95"/>
    </row>
    <row r="638" ht="14.25" customHeight="1">
      <c r="Q638" s="95"/>
    </row>
    <row r="639" ht="14.25" customHeight="1">
      <c r="Q639" s="95"/>
    </row>
    <row r="640" ht="14.25" customHeight="1">
      <c r="Q640" s="95"/>
    </row>
    <row r="641" ht="14.25" customHeight="1">
      <c r="Q641" s="95"/>
    </row>
    <row r="642" ht="14.25" customHeight="1">
      <c r="Q642" s="95"/>
    </row>
    <row r="643" ht="14.25" customHeight="1">
      <c r="Q643" s="95"/>
    </row>
    <row r="644" ht="14.25" customHeight="1">
      <c r="Q644" s="95"/>
    </row>
    <row r="645" ht="14.25" customHeight="1">
      <c r="Q645" s="95"/>
    </row>
    <row r="646" ht="14.25" customHeight="1">
      <c r="Q646" s="95"/>
    </row>
    <row r="647" ht="14.25" customHeight="1">
      <c r="Q647" s="95"/>
    </row>
    <row r="648" ht="14.25" customHeight="1">
      <c r="Q648" s="95"/>
    </row>
    <row r="649" ht="14.25" customHeight="1">
      <c r="Q649" s="95"/>
    </row>
    <row r="650" ht="14.25" customHeight="1">
      <c r="Q650" s="95"/>
    </row>
    <row r="651" ht="14.25" customHeight="1">
      <c r="Q651" s="95"/>
    </row>
    <row r="652" ht="14.25" customHeight="1">
      <c r="Q652" s="95"/>
    </row>
    <row r="653" ht="14.25" customHeight="1">
      <c r="Q653" s="95"/>
    </row>
    <row r="654" ht="14.25" customHeight="1">
      <c r="Q654" s="95"/>
    </row>
    <row r="655" ht="14.25" customHeight="1">
      <c r="Q655" s="95"/>
    </row>
    <row r="656" ht="14.25" customHeight="1">
      <c r="Q656" s="95"/>
    </row>
    <row r="657" ht="14.25" customHeight="1">
      <c r="Q657" s="95"/>
    </row>
    <row r="658" ht="14.25" customHeight="1">
      <c r="Q658" s="95"/>
    </row>
    <row r="659" ht="14.25" customHeight="1">
      <c r="Q659" s="95"/>
    </row>
    <row r="660" ht="14.25" customHeight="1">
      <c r="Q660" s="95"/>
    </row>
    <row r="661" ht="14.25" customHeight="1">
      <c r="Q661" s="95"/>
    </row>
    <row r="662" ht="14.25" customHeight="1">
      <c r="Q662" s="95"/>
    </row>
    <row r="663" ht="14.25" customHeight="1">
      <c r="Q663" s="95"/>
    </row>
    <row r="664" ht="14.25" customHeight="1">
      <c r="Q664" s="95"/>
    </row>
    <row r="665" ht="14.25" customHeight="1">
      <c r="Q665" s="95"/>
    </row>
    <row r="666" ht="14.25" customHeight="1">
      <c r="Q666" s="95"/>
    </row>
    <row r="667" ht="14.25" customHeight="1">
      <c r="Q667" s="95"/>
    </row>
    <row r="668" ht="14.25" customHeight="1">
      <c r="Q668" s="95"/>
    </row>
    <row r="669" ht="14.25" customHeight="1">
      <c r="Q669" s="95"/>
    </row>
    <row r="670" ht="14.25" customHeight="1">
      <c r="Q670" s="95"/>
    </row>
    <row r="671" ht="14.25" customHeight="1">
      <c r="Q671" s="95"/>
    </row>
    <row r="672" ht="14.25" customHeight="1">
      <c r="Q672" s="95"/>
    </row>
    <row r="673" ht="14.25" customHeight="1">
      <c r="Q673" s="95"/>
    </row>
    <row r="674" ht="14.25" customHeight="1">
      <c r="Q674" s="95"/>
    </row>
    <row r="675" ht="14.25" customHeight="1">
      <c r="Q675" s="95"/>
    </row>
    <row r="676" ht="14.25" customHeight="1">
      <c r="Q676" s="95"/>
    </row>
    <row r="677" ht="14.25" customHeight="1">
      <c r="Q677" s="95"/>
    </row>
    <row r="678" ht="14.25" customHeight="1">
      <c r="Q678" s="95"/>
    </row>
    <row r="679" ht="14.25" customHeight="1">
      <c r="Q679" s="95"/>
    </row>
    <row r="680" ht="14.25" customHeight="1">
      <c r="Q680" s="95"/>
    </row>
    <row r="681" ht="14.25" customHeight="1">
      <c r="Q681" s="95"/>
    </row>
    <row r="682" ht="14.25" customHeight="1">
      <c r="Q682" s="95"/>
    </row>
    <row r="683" ht="14.25" customHeight="1">
      <c r="Q683" s="95"/>
    </row>
    <row r="684" ht="14.25" customHeight="1">
      <c r="Q684" s="95"/>
    </row>
    <row r="685" ht="14.25" customHeight="1">
      <c r="Q685" s="95"/>
    </row>
    <row r="686" ht="14.25" customHeight="1">
      <c r="Q686" s="95"/>
    </row>
    <row r="687" ht="14.25" customHeight="1">
      <c r="Q687" s="95"/>
    </row>
    <row r="688" ht="14.25" customHeight="1">
      <c r="Q688" s="95"/>
    </row>
    <row r="689" ht="14.25" customHeight="1">
      <c r="Q689" s="95"/>
    </row>
    <row r="690" ht="14.25" customHeight="1">
      <c r="Q690" s="95"/>
    </row>
    <row r="691" ht="14.25" customHeight="1">
      <c r="Q691" s="95"/>
    </row>
    <row r="692" ht="14.25" customHeight="1">
      <c r="Q692" s="95"/>
    </row>
    <row r="693" ht="14.25" customHeight="1">
      <c r="Q693" s="95"/>
    </row>
    <row r="694" ht="14.25" customHeight="1">
      <c r="Q694" s="95"/>
    </row>
    <row r="695" ht="14.25" customHeight="1">
      <c r="Q695" s="95"/>
    </row>
    <row r="696" ht="14.25" customHeight="1">
      <c r="Q696" s="95"/>
    </row>
    <row r="697" ht="14.25" customHeight="1">
      <c r="Q697" s="95"/>
    </row>
    <row r="698" ht="14.25" customHeight="1">
      <c r="Q698" s="95"/>
    </row>
    <row r="699" ht="14.25" customHeight="1">
      <c r="Q699" s="95"/>
    </row>
    <row r="700" ht="14.25" customHeight="1">
      <c r="Q700" s="95"/>
    </row>
    <row r="701" ht="14.25" customHeight="1">
      <c r="Q701" s="95"/>
    </row>
    <row r="702" ht="14.25" customHeight="1">
      <c r="Q702" s="95"/>
    </row>
    <row r="703" ht="14.25" customHeight="1">
      <c r="Q703" s="95"/>
    </row>
    <row r="704" ht="14.25" customHeight="1">
      <c r="Q704" s="95"/>
    </row>
    <row r="705" ht="14.25" customHeight="1">
      <c r="Q705" s="95"/>
    </row>
    <row r="706" ht="14.25" customHeight="1">
      <c r="Q706" s="95"/>
    </row>
    <row r="707" ht="14.25" customHeight="1">
      <c r="Q707" s="95"/>
    </row>
    <row r="708" ht="14.25" customHeight="1">
      <c r="Q708" s="95"/>
    </row>
    <row r="709" ht="14.25" customHeight="1">
      <c r="Q709" s="95"/>
    </row>
    <row r="710" ht="14.25" customHeight="1">
      <c r="Q710" s="95"/>
    </row>
    <row r="711" ht="14.25" customHeight="1">
      <c r="Q711" s="95"/>
    </row>
    <row r="712" ht="14.25" customHeight="1">
      <c r="Q712" s="95"/>
    </row>
    <row r="713" ht="14.25" customHeight="1">
      <c r="Q713" s="95"/>
    </row>
    <row r="714" ht="14.25" customHeight="1">
      <c r="Q714" s="95"/>
    </row>
    <row r="715" ht="14.25" customHeight="1">
      <c r="Q715" s="95"/>
    </row>
    <row r="716" ht="14.25" customHeight="1">
      <c r="Q716" s="95"/>
    </row>
    <row r="717" ht="14.25" customHeight="1">
      <c r="Q717" s="95"/>
    </row>
    <row r="718" ht="14.25" customHeight="1">
      <c r="Q718" s="95"/>
    </row>
    <row r="719" ht="14.25" customHeight="1">
      <c r="Q719" s="95"/>
    </row>
    <row r="720" ht="14.25" customHeight="1">
      <c r="Q720" s="95"/>
    </row>
    <row r="721" ht="14.25" customHeight="1">
      <c r="Q721" s="95"/>
    </row>
    <row r="722" ht="14.25" customHeight="1">
      <c r="Q722" s="95"/>
    </row>
    <row r="723" ht="14.25" customHeight="1">
      <c r="Q723" s="95"/>
    </row>
    <row r="724" ht="14.25" customHeight="1">
      <c r="Q724" s="95"/>
    </row>
    <row r="725" ht="14.25" customHeight="1">
      <c r="Q725" s="95"/>
    </row>
    <row r="726" ht="14.25" customHeight="1">
      <c r="Q726" s="95"/>
    </row>
    <row r="727" ht="14.25" customHeight="1">
      <c r="Q727" s="95"/>
    </row>
    <row r="728" ht="14.25" customHeight="1">
      <c r="Q728" s="95"/>
    </row>
    <row r="729" ht="14.25" customHeight="1">
      <c r="Q729" s="95"/>
    </row>
    <row r="730" ht="14.25" customHeight="1">
      <c r="Q730" s="95"/>
    </row>
    <row r="731" ht="14.25" customHeight="1">
      <c r="Q731" s="95"/>
    </row>
    <row r="732" ht="14.25" customHeight="1">
      <c r="Q732" s="95"/>
    </row>
    <row r="733" ht="14.25" customHeight="1">
      <c r="Q733" s="95"/>
    </row>
    <row r="734" ht="14.25" customHeight="1">
      <c r="Q734" s="95"/>
    </row>
    <row r="735" ht="14.25" customHeight="1">
      <c r="Q735" s="95"/>
    </row>
    <row r="736" ht="14.25" customHeight="1">
      <c r="Q736" s="95"/>
    </row>
    <row r="737" ht="14.25" customHeight="1">
      <c r="Q737" s="95"/>
    </row>
    <row r="738" ht="14.25" customHeight="1">
      <c r="Q738" s="95"/>
    </row>
    <row r="739" ht="14.25" customHeight="1">
      <c r="Q739" s="95"/>
    </row>
    <row r="740" ht="14.25" customHeight="1">
      <c r="Q740" s="95"/>
    </row>
    <row r="741" ht="14.25" customHeight="1">
      <c r="Q741" s="95"/>
    </row>
    <row r="742" ht="14.25" customHeight="1">
      <c r="Q742" s="95"/>
    </row>
    <row r="743" ht="14.25" customHeight="1">
      <c r="Q743" s="95"/>
    </row>
    <row r="744" ht="14.25" customHeight="1">
      <c r="Q744" s="95"/>
    </row>
    <row r="745" ht="14.25" customHeight="1">
      <c r="Q745" s="95"/>
    </row>
    <row r="746" ht="14.25" customHeight="1">
      <c r="Q746" s="95"/>
    </row>
    <row r="747" ht="14.25" customHeight="1">
      <c r="Q747" s="95"/>
    </row>
    <row r="748" ht="14.25" customHeight="1">
      <c r="Q748" s="95"/>
    </row>
    <row r="749" ht="14.25" customHeight="1">
      <c r="Q749" s="95"/>
    </row>
    <row r="750" ht="14.25" customHeight="1">
      <c r="Q750" s="95"/>
    </row>
    <row r="751" ht="14.25" customHeight="1">
      <c r="Q751" s="95"/>
    </row>
    <row r="752" ht="14.25" customHeight="1">
      <c r="Q752" s="95"/>
    </row>
    <row r="753" ht="14.25" customHeight="1">
      <c r="Q753" s="95"/>
    </row>
    <row r="754" ht="14.25" customHeight="1">
      <c r="Q754" s="95"/>
    </row>
    <row r="755" ht="14.25" customHeight="1">
      <c r="Q755" s="95"/>
    </row>
    <row r="756" ht="14.25" customHeight="1">
      <c r="Q756" s="95"/>
    </row>
    <row r="757" ht="14.25" customHeight="1">
      <c r="Q757" s="95"/>
    </row>
    <row r="758" ht="14.25" customHeight="1">
      <c r="Q758" s="95"/>
    </row>
    <row r="759" ht="14.25" customHeight="1">
      <c r="Q759" s="95"/>
    </row>
    <row r="760" ht="14.25" customHeight="1">
      <c r="Q760" s="95"/>
    </row>
    <row r="761" ht="14.25" customHeight="1">
      <c r="Q761" s="95"/>
    </row>
    <row r="762" ht="14.25" customHeight="1">
      <c r="Q762" s="95"/>
    </row>
    <row r="763" ht="14.25" customHeight="1">
      <c r="Q763" s="95"/>
    </row>
    <row r="764" ht="14.25" customHeight="1">
      <c r="Q764" s="95"/>
    </row>
    <row r="765" ht="14.25" customHeight="1">
      <c r="Q765" s="95"/>
    </row>
    <row r="766" ht="14.25" customHeight="1">
      <c r="Q766" s="95"/>
    </row>
    <row r="767" ht="14.25" customHeight="1">
      <c r="Q767" s="95"/>
    </row>
    <row r="768" ht="14.25" customHeight="1">
      <c r="Q768" s="95"/>
    </row>
    <row r="769" ht="14.25" customHeight="1">
      <c r="Q769" s="95"/>
    </row>
    <row r="770" ht="14.25" customHeight="1">
      <c r="Q770" s="95"/>
    </row>
    <row r="771" ht="14.25" customHeight="1">
      <c r="Q771" s="95"/>
    </row>
    <row r="772" ht="14.25" customHeight="1">
      <c r="Q772" s="95"/>
    </row>
    <row r="773" ht="14.25" customHeight="1">
      <c r="Q773" s="95"/>
    </row>
    <row r="774" ht="14.25" customHeight="1">
      <c r="Q774" s="95"/>
    </row>
    <row r="775" ht="14.25" customHeight="1">
      <c r="Q775" s="95"/>
    </row>
    <row r="776" ht="14.25" customHeight="1">
      <c r="Q776" s="95"/>
    </row>
    <row r="777" ht="14.25" customHeight="1">
      <c r="Q777" s="95"/>
    </row>
    <row r="778" ht="14.25" customHeight="1">
      <c r="Q778" s="95"/>
    </row>
    <row r="779" ht="14.25" customHeight="1">
      <c r="Q779" s="95"/>
    </row>
    <row r="780" ht="14.25" customHeight="1">
      <c r="Q780" s="95"/>
    </row>
    <row r="781" ht="14.25" customHeight="1">
      <c r="Q781" s="95"/>
    </row>
    <row r="782" ht="14.25" customHeight="1">
      <c r="Q782" s="95"/>
    </row>
    <row r="783" ht="14.25" customHeight="1">
      <c r="Q783" s="95"/>
    </row>
    <row r="784" ht="14.25" customHeight="1">
      <c r="Q784" s="95"/>
    </row>
    <row r="785" ht="14.25" customHeight="1">
      <c r="Q785" s="95"/>
    </row>
    <row r="786" ht="14.25" customHeight="1">
      <c r="Q786" s="95"/>
    </row>
    <row r="787" ht="14.25" customHeight="1">
      <c r="Q787" s="95"/>
    </row>
    <row r="788" ht="14.25" customHeight="1">
      <c r="Q788" s="95"/>
    </row>
    <row r="789" ht="14.25" customHeight="1">
      <c r="Q789" s="95"/>
    </row>
    <row r="790" ht="14.25" customHeight="1">
      <c r="Q790" s="95"/>
    </row>
    <row r="791" ht="14.25" customHeight="1">
      <c r="Q791" s="95"/>
    </row>
    <row r="792" ht="14.25" customHeight="1">
      <c r="Q792" s="95"/>
    </row>
    <row r="793" ht="14.25" customHeight="1">
      <c r="Q793" s="95"/>
    </row>
    <row r="794" ht="14.25" customHeight="1">
      <c r="Q794" s="95"/>
    </row>
    <row r="795" ht="14.25" customHeight="1">
      <c r="Q795" s="95"/>
    </row>
    <row r="796" ht="14.25" customHeight="1">
      <c r="Q796" s="95"/>
    </row>
    <row r="797" ht="14.25" customHeight="1">
      <c r="Q797" s="95"/>
    </row>
  </sheetData>
  <mergeCells count="30">
    <mergeCell ref="A3:N3"/>
    <mergeCell ref="A4:N4"/>
    <mergeCell ref="O4:Q4"/>
    <mergeCell ref="B27:N27"/>
    <mergeCell ref="B28:N28"/>
    <mergeCell ref="B29:N29"/>
    <mergeCell ref="A34:N34"/>
    <mergeCell ref="A35:N35"/>
    <mergeCell ref="O35:Q35"/>
    <mergeCell ref="B45:N45"/>
    <mergeCell ref="B46:N46"/>
    <mergeCell ref="B47:N47"/>
    <mergeCell ref="A52:N52"/>
    <mergeCell ref="O53:Q53"/>
    <mergeCell ref="A53:N53"/>
    <mergeCell ref="B62:N62"/>
    <mergeCell ref="B63:N63"/>
    <mergeCell ref="B64:N64"/>
    <mergeCell ref="A69:N69"/>
    <mergeCell ref="A70:N70"/>
    <mergeCell ref="O70:Q70"/>
    <mergeCell ref="B99:N99"/>
    <mergeCell ref="B100:N100"/>
    <mergeCell ref="B80:N80"/>
    <mergeCell ref="B81:N81"/>
    <mergeCell ref="B82:N82"/>
    <mergeCell ref="A87:N87"/>
    <mergeCell ref="A88:N88"/>
    <mergeCell ref="O88:Q88"/>
    <mergeCell ref="B98:N98"/>
  </mergeCells>
  <printOptions/>
  <pageMargins bottom="0.75" footer="0.0" header="0.0" left="0.7" right="0.7" top="0.75"/>
  <pageSetup paperSize="9" orientation="portrait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1203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631</v>
      </c>
      <c r="B6" s="16">
        <v>26.0</v>
      </c>
      <c r="C6" s="16">
        <v>20.0</v>
      </c>
      <c r="D6" s="16">
        <v>6.0</v>
      </c>
      <c r="E6" s="23"/>
      <c r="F6" s="24"/>
      <c r="G6" s="24"/>
      <c r="H6" s="18">
        <f t="shared" ref="H6:H24" si="1">(C6+D6+E6)/B6</f>
        <v>1</v>
      </c>
      <c r="I6" s="18">
        <f t="shared" ref="I6:I24" si="2">(C6+D6)/B6</f>
        <v>1</v>
      </c>
      <c r="J6" s="16"/>
      <c r="K6" s="16"/>
      <c r="L6" s="16">
        <v>8.0</v>
      </c>
      <c r="M6" s="16">
        <v>8.0</v>
      </c>
      <c r="N6" s="18">
        <f t="shared" ref="N6:N24" si="3">M6/L6</f>
        <v>1</v>
      </c>
      <c r="O6" s="19">
        <v>8.0</v>
      </c>
      <c r="P6" s="19">
        <v>8.0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476</v>
      </c>
      <c r="B7" s="16">
        <v>27.0</v>
      </c>
      <c r="C7" s="17">
        <v>14.0</v>
      </c>
      <c r="D7" s="16">
        <v>10.0</v>
      </c>
      <c r="E7" s="16">
        <v>2.0</v>
      </c>
      <c r="F7" s="17">
        <v>1.0</v>
      </c>
      <c r="G7" s="24"/>
      <c r="H7" s="18">
        <f t="shared" si="1"/>
        <v>0.962962963</v>
      </c>
      <c r="I7" s="18">
        <f t="shared" si="2"/>
        <v>0.8888888889</v>
      </c>
      <c r="J7" s="16"/>
      <c r="K7" s="16"/>
      <c r="L7" s="16">
        <v>10.0</v>
      </c>
      <c r="M7" s="16">
        <v>10.0</v>
      </c>
      <c r="N7" s="18">
        <f t="shared" si="3"/>
        <v>1</v>
      </c>
      <c r="O7" s="19">
        <v>10.0</v>
      </c>
      <c r="P7" s="19">
        <v>10.0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474</v>
      </c>
      <c r="B8" s="16">
        <v>28.0</v>
      </c>
      <c r="C8" s="16">
        <v>21.0</v>
      </c>
      <c r="D8" s="16">
        <v>5.0</v>
      </c>
      <c r="E8" s="16">
        <v>2.0</v>
      </c>
      <c r="F8" s="24"/>
      <c r="G8" s="24"/>
      <c r="H8" s="18">
        <f t="shared" si="1"/>
        <v>1</v>
      </c>
      <c r="I8" s="18">
        <f t="shared" si="2"/>
        <v>0.9285714286</v>
      </c>
      <c r="J8" s="23"/>
      <c r="K8" s="23"/>
      <c r="L8" s="16">
        <v>10.0</v>
      </c>
      <c r="M8" s="16">
        <v>10.0</v>
      </c>
      <c r="N8" s="18">
        <f t="shared" si="3"/>
        <v>1</v>
      </c>
      <c r="O8" s="19">
        <v>10.0</v>
      </c>
      <c r="P8" s="19">
        <v>10.0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525</v>
      </c>
      <c r="B9" s="17">
        <v>31.0</v>
      </c>
      <c r="C9" s="17">
        <v>29.0</v>
      </c>
      <c r="D9" s="17">
        <v>2.0</v>
      </c>
      <c r="E9" s="24"/>
      <c r="F9" s="24"/>
      <c r="G9" s="24"/>
      <c r="H9" s="18">
        <f t="shared" si="1"/>
        <v>1</v>
      </c>
      <c r="I9" s="18">
        <f t="shared" si="2"/>
        <v>1</v>
      </c>
      <c r="J9" s="24"/>
      <c r="K9" s="24"/>
      <c r="L9" s="17">
        <v>7.0</v>
      </c>
      <c r="M9" s="17">
        <v>7.0</v>
      </c>
      <c r="N9" s="18">
        <f t="shared" si="3"/>
        <v>1</v>
      </c>
      <c r="O9" s="19">
        <v>7.0</v>
      </c>
      <c r="P9" s="19">
        <v>7.0</v>
      </c>
      <c r="Q9" s="20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526</v>
      </c>
      <c r="B10" s="17">
        <v>32.0</v>
      </c>
      <c r="C10" s="17">
        <v>28.0</v>
      </c>
      <c r="D10" s="17">
        <v>3.0</v>
      </c>
      <c r="E10" s="17">
        <v>1.0</v>
      </c>
      <c r="F10" s="24"/>
      <c r="G10" s="24"/>
      <c r="H10" s="18">
        <f t="shared" si="1"/>
        <v>1</v>
      </c>
      <c r="I10" s="18">
        <f t="shared" si="2"/>
        <v>0.96875</v>
      </c>
      <c r="J10" s="24"/>
      <c r="K10" s="24"/>
      <c r="L10" s="17">
        <v>7.0</v>
      </c>
      <c r="M10" s="17">
        <v>7.0</v>
      </c>
      <c r="N10" s="18">
        <f t="shared" si="3"/>
        <v>1</v>
      </c>
      <c r="O10" s="19">
        <v>7.0</v>
      </c>
      <c r="P10" s="19">
        <v>7.0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524</v>
      </c>
      <c r="B11" s="17">
        <v>32.0</v>
      </c>
      <c r="C11" s="17">
        <v>24.0</v>
      </c>
      <c r="D11" s="17">
        <v>7.0</v>
      </c>
      <c r="E11" s="17">
        <v>1.0</v>
      </c>
      <c r="F11" s="24"/>
      <c r="G11" s="24"/>
      <c r="H11" s="18">
        <f t="shared" si="1"/>
        <v>1</v>
      </c>
      <c r="I11" s="18">
        <f t="shared" si="2"/>
        <v>0.96875</v>
      </c>
      <c r="J11" s="24"/>
      <c r="K11" s="24"/>
      <c r="L11" s="17">
        <v>8.0</v>
      </c>
      <c r="M11" s="24"/>
      <c r="N11" s="18">
        <f t="shared" si="3"/>
        <v>0</v>
      </c>
      <c r="O11" s="19">
        <v>8.0</v>
      </c>
      <c r="P11" s="19">
        <v>8.0</v>
      </c>
      <c r="Q11" s="20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176</v>
      </c>
      <c r="C24" s="26">
        <f t="shared" si="5"/>
        <v>136</v>
      </c>
      <c r="D24" s="26">
        <f t="shared" si="5"/>
        <v>33</v>
      </c>
      <c r="E24" s="26">
        <f t="shared" si="5"/>
        <v>6</v>
      </c>
      <c r="F24" s="26">
        <f t="shared" si="5"/>
        <v>1</v>
      </c>
      <c r="G24" s="26">
        <f t="shared" si="5"/>
        <v>0</v>
      </c>
      <c r="H24" s="18">
        <f t="shared" si="1"/>
        <v>0.9943181818</v>
      </c>
      <c r="I24" s="18">
        <f t="shared" si="2"/>
        <v>0.9602272727</v>
      </c>
      <c r="J24" s="26">
        <f t="shared" ref="J24:M24" si="6">SUM(J6:J23)</f>
        <v>0</v>
      </c>
      <c r="K24" s="26">
        <f t="shared" si="6"/>
        <v>0</v>
      </c>
      <c r="L24" s="26">
        <f t="shared" si="6"/>
        <v>50</v>
      </c>
      <c r="M24" s="26">
        <f t="shared" si="6"/>
        <v>42</v>
      </c>
      <c r="N24" s="18">
        <f t="shared" si="3"/>
        <v>0.84</v>
      </c>
      <c r="O24" s="27">
        <f t="shared" ref="O24:P24" si="7">SUM(O6:O23)</f>
        <v>50</v>
      </c>
      <c r="P24" s="27">
        <f t="shared" si="7"/>
        <v>50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1" t="s">
        <v>476</v>
      </c>
      <c r="B28" s="92" t="s">
        <v>1238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>
        <v>2.0</v>
      </c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/>
    <row r="31" ht="14.25" customHeight="1"/>
    <row r="32" ht="14.25" customHeight="1">
      <c r="A32" s="63" t="s">
        <v>20</v>
      </c>
      <c r="Q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Q33" s="95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3" t="s">
        <v>1203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Q34" s="95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35" t="s">
        <v>30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35" t="s">
        <v>3</v>
      </c>
      <c r="P35" s="33"/>
      <c r="Q35" s="34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9" t="s">
        <v>4</v>
      </c>
      <c r="B36" s="11" t="s">
        <v>5</v>
      </c>
      <c r="C36" s="11" t="s">
        <v>6</v>
      </c>
      <c r="D36" s="11">
        <v>4.0</v>
      </c>
      <c r="E36" s="11">
        <v>3.0</v>
      </c>
      <c r="F36" s="11">
        <v>2.0</v>
      </c>
      <c r="G36" s="11" t="s">
        <v>7</v>
      </c>
      <c r="H36" s="11" t="s">
        <v>8</v>
      </c>
      <c r="I36" s="11" t="s">
        <v>9</v>
      </c>
      <c r="J36" s="11" t="s">
        <v>10</v>
      </c>
      <c r="K36" s="11" t="s">
        <v>11</v>
      </c>
      <c r="L36" s="11" t="s">
        <v>12</v>
      </c>
      <c r="M36" s="11" t="s">
        <v>11</v>
      </c>
      <c r="N36" s="11" t="s">
        <v>13</v>
      </c>
      <c r="O36" s="140" t="s">
        <v>12</v>
      </c>
      <c r="P36" s="140" t="s">
        <v>11</v>
      </c>
      <c r="Q36" s="141" t="s">
        <v>14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"/>
      <c r="B37" s="16"/>
      <c r="C37" s="16"/>
      <c r="D37" s="16"/>
      <c r="E37" s="23"/>
      <c r="F37" s="24"/>
      <c r="G37" s="24"/>
      <c r="H37" s="18" t="str">
        <f t="shared" ref="H37:H55" si="8">(C37+D37+E37)/B37</f>
        <v>#DIV/0!</v>
      </c>
      <c r="I37" s="18" t="str">
        <f t="shared" ref="I37:I55" si="9">(C37+D37)/B37</f>
        <v>#DIV/0!</v>
      </c>
      <c r="J37" s="16"/>
      <c r="K37" s="16"/>
      <c r="L37" s="16"/>
      <c r="M37" s="16"/>
      <c r="N37" s="18" t="str">
        <f t="shared" ref="N37:N55" si="10">M37/L37</f>
        <v>#DIV/0!</v>
      </c>
      <c r="O37" s="19"/>
      <c r="P37" s="19"/>
      <c r="Q37" s="20" t="str">
        <f t="shared" ref="Q37:Q55" si="11">P37/O37</f>
        <v>#DIV/0!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15"/>
      <c r="B38" s="16"/>
      <c r="C38" s="17"/>
      <c r="D38" s="16"/>
      <c r="E38" s="16"/>
      <c r="F38" s="17"/>
      <c r="G38" s="24"/>
      <c r="H38" s="18" t="str">
        <f t="shared" si="8"/>
        <v>#DIV/0!</v>
      </c>
      <c r="I38" s="18" t="str">
        <f t="shared" si="9"/>
        <v>#DIV/0!</v>
      </c>
      <c r="J38" s="16"/>
      <c r="K38" s="16"/>
      <c r="L38" s="16"/>
      <c r="M38" s="16"/>
      <c r="N38" s="18" t="str">
        <f t="shared" si="10"/>
        <v>#DIV/0!</v>
      </c>
      <c r="O38" s="19"/>
      <c r="P38" s="19"/>
      <c r="Q38" s="20" t="str">
        <f t="shared" si="11"/>
        <v>#DIV/0!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4"/>
      <c r="B39" s="16"/>
      <c r="C39" s="16"/>
      <c r="D39" s="16"/>
      <c r="E39" s="16"/>
      <c r="F39" s="24"/>
      <c r="G39" s="24"/>
      <c r="H39" s="18" t="str">
        <f t="shared" si="8"/>
        <v>#DIV/0!</v>
      </c>
      <c r="I39" s="18" t="str">
        <f t="shared" si="9"/>
        <v>#DIV/0!</v>
      </c>
      <c r="J39" s="23"/>
      <c r="K39" s="23"/>
      <c r="L39" s="16"/>
      <c r="M39" s="16"/>
      <c r="N39" s="18" t="str">
        <f t="shared" si="10"/>
        <v>#DIV/0!</v>
      </c>
      <c r="O39" s="19"/>
      <c r="P39" s="19"/>
      <c r="Q39" s="20" t="str">
        <f t="shared" si="11"/>
        <v>#DIV/0!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/>
      <c r="B40" s="17"/>
      <c r="C40" s="17"/>
      <c r="D40" s="17"/>
      <c r="E40" s="24"/>
      <c r="F40" s="24"/>
      <c r="G40" s="24"/>
      <c r="H40" s="18" t="str">
        <f t="shared" si="8"/>
        <v>#DIV/0!</v>
      </c>
      <c r="I40" s="18" t="str">
        <f t="shared" si="9"/>
        <v>#DIV/0!</v>
      </c>
      <c r="J40" s="24"/>
      <c r="K40" s="24"/>
      <c r="L40" s="17"/>
      <c r="M40" s="17"/>
      <c r="N40" s="18" t="str">
        <f t="shared" si="10"/>
        <v>#DIV/0!</v>
      </c>
      <c r="O40" s="19"/>
      <c r="P40" s="19"/>
      <c r="Q40" s="20" t="str">
        <f t="shared" si="11"/>
        <v>#DIV/0!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/>
      <c r="B41" s="17"/>
      <c r="C41" s="17"/>
      <c r="D41" s="17"/>
      <c r="E41" s="17"/>
      <c r="F41" s="24"/>
      <c r="G41" s="24"/>
      <c r="H41" s="18" t="str">
        <f t="shared" si="8"/>
        <v>#DIV/0!</v>
      </c>
      <c r="I41" s="18" t="str">
        <f t="shared" si="9"/>
        <v>#DIV/0!</v>
      </c>
      <c r="J41" s="24"/>
      <c r="K41" s="24"/>
      <c r="L41" s="17"/>
      <c r="M41" s="17"/>
      <c r="N41" s="18" t="str">
        <f t="shared" si="10"/>
        <v>#DIV/0!</v>
      </c>
      <c r="O41" s="19"/>
      <c r="P41" s="19"/>
      <c r="Q41" s="20" t="str">
        <f t="shared" si="11"/>
        <v>#DIV/0!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/>
      <c r="B42" s="17"/>
      <c r="C42" s="17"/>
      <c r="D42" s="17"/>
      <c r="E42" s="17"/>
      <c r="F42" s="24"/>
      <c r="G42" s="24"/>
      <c r="H42" s="18" t="str">
        <f t="shared" si="8"/>
        <v>#DIV/0!</v>
      </c>
      <c r="I42" s="18" t="str">
        <f t="shared" si="9"/>
        <v>#DIV/0!</v>
      </c>
      <c r="J42" s="24"/>
      <c r="K42" s="24"/>
      <c r="L42" s="17"/>
      <c r="M42" s="24"/>
      <c r="N42" s="18" t="str">
        <f t="shared" si="10"/>
        <v>#DIV/0!</v>
      </c>
      <c r="O42" s="19"/>
      <c r="P42" s="19"/>
      <c r="Q42" s="20" t="str">
        <f t="shared" si="11"/>
        <v>#DIV/0!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25"/>
      <c r="B43" s="24"/>
      <c r="C43" s="24"/>
      <c r="D43" s="24"/>
      <c r="E43" s="24"/>
      <c r="F43" s="24"/>
      <c r="G43" s="24"/>
      <c r="H43" s="18" t="str">
        <f t="shared" si="8"/>
        <v>#DIV/0!</v>
      </c>
      <c r="I43" s="18" t="str">
        <f t="shared" si="9"/>
        <v>#DIV/0!</v>
      </c>
      <c r="J43" s="24"/>
      <c r="K43" s="24"/>
      <c r="L43" s="24"/>
      <c r="M43" s="24"/>
      <c r="N43" s="18" t="str">
        <f t="shared" si="10"/>
        <v>#DIV/0!</v>
      </c>
      <c r="O43" s="21"/>
      <c r="P43" s="21"/>
      <c r="Q43" s="20" t="str">
        <f t="shared" si="11"/>
        <v>#DIV/0!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25"/>
      <c r="B44" s="24"/>
      <c r="C44" s="24"/>
      <c r="D44" s="24"/>
      <c r="E44" s="24"/>
      <c r="F44" s="24"/>
      <c r="G44" s="24"/>
      <c r="H44" s="18" t="str">
        <f t="shared" si="8"/>
        <v>#DIV/0!</v>
      </c>
      <c r="I44" s="18" t="str">
        <f t="shared" si="9"/>
        <v>#DIV/0!</v>
      </c>
      <c r="J44" s="24"/>
      <c r="K44" s="24"/>
      <c r="L44" s="24"/>
      <c r="M44" s="24"/>
      <c r="N44" s="18" t="str">
        <f t="shared" si="10"/>
        <v>#DIV/0!</v>
      </c>
      <c r="O44" s="21"/>
      <c r="P44" s="21"/>
      <c r="Q44" s="20" t="str">
        <f t="shared" si="11"/>
        <v>#DIV/0!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25"/>
      <c r="B45" s="24"/>
      <c r="C45" s="24"/>
      <c r="D45" s="24"/>
      <c r="E45" s="24"/>
      <c r="F45" s="24"/>
      <c r="G45" s="24"/>
      <c r="H45" s="18" t="str">
        <f t="shared" si="8"/>
        <v>#DIV/0!</v>
      </c>
      <c r="I45" s="18" t="str">
        <f t="shared" si="9"/>
        <v>#DIV/0!</v>
      </c>
      <c r="J45" s="24"/>
      <c r="K45" s="24"/>
      <c r="L45" s="24"/>
      <c r="M45" s="24"/>
      <c r="N45" s="18" t="str">
        <f t="shared" si="10"/>
        <v>#DIV/0!</v>
      </c>
      <c r="O45" s="21"/>
      <c r="P45" s="21"/>
      <c r="Q45" s="20" t="str">
        <f t="shared" si="11"/>
        <v>#DIV/0!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25"/>
      <c r="B46" s="24"/>
      <c r="C46" s="24"/>
      <c r="D46" s="24"/>
      <c r="E46" s="24"/>
      <c r="F46" s="24"/>
      <c r="G46" s="24"/>
      <c r="H46" s="18" t="str">
        <f t="shared" si="8"/>
        <v>#DIV/0!</v>
      </c>
      <c r="I46" s="18" t="str">
        <f t="shared" si="9"/>
        <v>#DIV/0!</v>
      </c>
      <c r="J46" s="24"/>
      <c r="K46" s="24"/>
      <c r="L46" s="24"/>
      <c r="M46" s="24"/>
      <c r="N46" s="18" t="str">
        <f t="shared" si="10"/>
        <v>#DIV/0!</v>
      </c>
      <c r="O46" s="21"/>
      <c r="P46" s="21"/>
      <c r="Q46" s="20" t="str">
        <f t="shared" si="11"/>
        <v>#DIV/0!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25"/>
      <c r="B47" s="24"/>
      <c r="C47" s="24"/>
      <c r="D47" s="24"/>
      <c r="E47" s="24"/>
      <c r="F47" s="24"/>
      <c r="G47" s="24"/>
      <c r="H47" s="18" t="str">
        <f t="shared" si="8"/>
        <v>#DIV/0!</v>
      </c>
      <c r="I47" s="18" t="str">
        <f t="shared" si="9"/>
        <v>#DIV/0!</v>
      </c>
      <c r="J47" s="24"/>
      <c r="K47" s="24"/>
      <c r="L47" s="24"/>
      <c r="M47" s="24"/>
      <c r="N47" s="18" t="str">
        <f t="shared" si="10"/>
        <v>#DIV/0!</v>
      </c>
      <c r="O47" s="21"/>
      <c r="P47" s="21"/>
      <c r="Q47" s="20" t="str">
        <f t="shared" si="11"/>
        <v>#DIV/0!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25"/>
      <c r="B48" s="24"/>
      <c r="C48" s="24"/>
      <c r="D48" s="24"/>
      <c r="E48" s="24"/>
      <c r="F48" s="24"/>
      <c r="G48" s="24"/>
      <c r="H48" s="18" t="str">
        <f t="shared" si="8"/>
        <v>#DIV/0!</v>
      </c>
      <c r="I48" s="18" t="str">
        <f t="shared" si="9"/>
        <v>#DIV/0!</v>
      </c>
      <c r="J48" s="24"/>
      <c r="K48" s="24"/>
      <c r="L48" s="24"/>
      <c r="M48" s="24"/>
      <c r="N48" s="18" t="str">
        <f t="shared" si="10"/>
        <v>#DIV/0!</v>
      </c>
      <c r="O48" s="21"/>
      <c r="P48" s="21"/>
      <c r="Q48" s="20" t="str">
        <f t="shared" si="11"/>
        <v>#DIV/0!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8"/>
        <v>#DIV/0!</v>
      </c>
      <c r="I49" s="18" t="str">
        <f t="shared" si="9"/>
        <v>#DIV/0!</v>
      </c>
      <c r="J49" s="24"/>
      <c r="K49" s="24"/>
      <c r="L49" s="24"/>
      <c r="M49" s="24"/>
      <c r="N49" s="18" t="str">
        <f t="shared" si="10"/>
        <v>#DIV/0!</v>
      </c>
      <c r="O49" s="21"/>
      <c r="P49" s="21"/>
      <c r="Q49" s="20" t="str">
        <f t="shared" si="11"/>
        <v>#DIV/0!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8"/>
        <v>#DIV/0!</v>
      </c>
      <c r="I50" s="18" t="str">
        <f t="shared" si="9"/>
        <v>#DIV/0!</v>
      </c>
      <c r="J50" s="24"/>
      <c r="K50" s="24"/>
      <c r="L50" s="24"/>
      <c r="M50" s="24"/>
      <c r="N50" s="18" t="str">
        <f t="shared" si="10"/>
        <v>#DIV/0!</v>
      </c>
      <c r="O50" s="21"/>
      <c r="P50" s="21"/>
      <c r="Q50" s="20" t="str">
        <f t="shared" si="11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8"/>
        <v>#DIV/0!</v>
      </c>
      <c r="I51" s="18" t="str">
        <f t="shared" si="9"/>
        <v>#DIV/0!</v>
      </c>
      <c r="J51" s="24"/>
      <c r="K51" s="24"/>
      <c r="L51" s="24"/>
      <c r="M51" s="24"/>
      <c r="N51" s="18" t="str">
        <f t="shared" si="10"/>
        <v>#DIV/0!</v>
      </c>
      <c r="O51" s="21"/>
      <c r="P51" s="21"/>
      <c r="Q51" s="20" t="str">
        <f t="shared" si="11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8"/>
        <v>#DIV/0!</v>
      </c>
      <c r="I52" s="18" t="str">
        <f t="shared" si="9"/>
        <v>#DIV/0!</v>
      </c>
      <c r="J52" s="24"/>
      <c r="K52" s="24"/>
      <c r="L52" s="24"/>
      <c r="M52" s="24"/>
      <c r="N52" s="18" t="str">
        <f t="shared" si="10"/>
        <v>#DIV/0!</v>
      </c>
      <c r="O52" s="21"/>
      <c r="P52" s="21"/>
      <c r="Q52" s="20" t="str">
        <f t="shared" si="11"/>
        <v>#DIV/0!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8"/>
        <v>#DIV/0!</v>
      </c>
      <c r="I53" s="18" t="str">
        <f t="shared" si="9"/>
        <v>#DIV/0!</v>
      </c>
      <c r="J53" s="24"/>
      <c r="K53" s="24"/>
      <c r="L53" s="24"/>
      <c r="M53" s="24"/>
      <c r="N53" s="18" t="str">
        <f t="shared" si="10"/>
        <v>#DIV/0!</v>
      </c>
      <c r="O53" s="21"/>
      <c r="P53" s="21"/>
      <c r="Q53" s="20" t="str">
        <f t="shared" si="11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9" t="s">
        <v>15</v>
      </c>
      <c r="B55" s="26">
        <f t="shared" ref="B55:G55" si="12">SUM(B37:B54)</f>
        <v>0</v>
      </c>
      <c r="C55" s="26">
        <f t="shared" si="12"/>
        <v>0</v>
      </c>
      <c r="D55" s="26">
        <f t="shared" si="12"/>
        <v>0</v>
      </c>
      <c r="E55" s="26">
        <f t="shared" si="12"/>
        <v>0</v>
      </c>
      <c r="F55" s="26">
        <f t="shared" si="12"/>
        <v>0</v>
      </c>
      <c r="G55" s="26">
        <f t="shared" si="12"/>
        <v>0</v>
      </c>
      <c r="H55" s="18" t="str">
        <f t="shared" si="8"/>
        <v>#DIV/0!</v>
      </c>
      <c r="I55" s="18" t="str">
        <f t="shared" si="9"/>
        <v>#DIV/0!</v>
      </c>
      <c r="J55" s="26">
        <f t="shared" ref="J55:M55" si="13">SUM(J37:J54)</f>
        <v>0</v>
      </c>
      <c r="K55" s="26">
        <f t="shared" si="13"/>
        <v>0</v>
      </c>
      <c r="L55" s="26">
        <f t="shared" si="13"/>
        <v>0</v>
      </c>
      <c r="M55" s="26">
        <f t="shared" si="13"/>
        <v>0</v>
      </c>
      <c r="N55" s="18" t="str">
        <f t="shared" si="10"/>
        <v>#DIV/0!</v>
      </c>
      <c r="O55" s="27">
        <f t="shared" ref="O55:P55" si="14">SUM(O37:O54)</f>
        <v>0</v>
      </c>
      <c r="P55" s="27">
        <f t="shared" si="14"/>
        <v>0</v>
      </c>
      <c r="Q55" s="20" t="str">
        <f t="shared" si="11"/>
        <v>#DIV/0!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Q56" s="95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89" t="s">
        <v>27</v>
      </c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0" t="s">
        <v>4</v>
      </c>
      <c r="B58" s="32" t="s">
        <v>16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1"/>
      <c r="B59" s="92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93"/>
      <c r="B60" s="3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/>
    <row r="62" ht="14.25" customHeight="1"/>
    <row r="63" ht="14.25" customHeight="1">
      <c r="A63" s="63" t="s">
        <v>20</v>
      </c>
      <c r="Q63" s="95"/>
    </row>
    <row r="64" ht="14.25" customHeight="1">
      <c r="Q64" s="95"/>
    </row>
    <row r="65" ht="14.25" customHeight="1">
      <c r="A65" s="3" t="s">
        <v>1203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Q65" s="95"/>
    </row>
    <row r="66" ht="14.25" customHeight="1">
      <c r="A66" s="35" t="s">
        <v>33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135" t="s">
        <v>3</v>
      </c>
      <c r="P66" s="33"/>
      <c r="Q66" s="34"/>
    </row>
    <row r="67" ht="14.25" customHeight="1">
      <c r="A67" s="9" t="s">
        <v>4</v>
      </c>
      <c r="B67" s="11" t="s">
        <v>5</v>
      </c>
      <c r="C67" s="11" t="s">
        <v>6</v>
      </c>
      <c r="D67" s="11">
        <v>4.0</v>
      </c>
      <c r="E67" s="11">
        <v>3.0</v>
      </c>
      <c r="F67" s="11">
        <v>2.0</v>
      </c>
      <c r="G67" s="11" t="s">
        <v>7</v>
      </c>
      <c r="H67" s="11" t="s">
        <v>8</v>
      </c>
      <c r="I67" s="11" t="s">
        <v>9</v>
      </c>
      <c r="J67" s="11" t="s">
        <v>10</v>
      </c>
      <c r="K67" s="11" t="s">
        <v>11</v>
      </c>
      <c r="L67" s="11" t="s">
        <v>12</v>
      </c>
      <c r="M67" s="11" t="s">
        <v>11</v>
      </c>
      <c r="N67" s="11" t="s">
        <v>13</v>
      </c>
      <c r="O67" s="140" t="s">
        <v>12</v>
      </c>
      <c r="P67" s="140" t="s">
        <v>11</v>
      </c>
      <c r="Q67" s="141" t="s">
        <v>14</v>
      </c>
    </row>
    <row r="68" ht="14.25" customHeight="1">
      <c r="A68" s="15"/>
      <c r="B68" s="16"/>
      <c r="C68" s="16"/>
      <c r="D68" s="16"/>
      <c r="E68" s="16"/>
      <c r="F68" s="24"/>
      <c r="G68" s="24"/>
      <c r="H68" s="18" t="str">
        <f t="shared" ref="H68:H86" si="15">(C68+D68+E68)/B68</f>
        <v>#DIV/0!</v>
      </c>
      <c r="I68" s="18" t="str">
        <f t="shared" ref="I68:I86" si="16">(C68+D68)/B68</f>
        <v>#DIV/0!</v>
      </c>
      <c r="J68" s="23"/>
      <c r="K68" s="23"/>
      <c r="L68" s="16"/>
      <c r="M68" s="16"/>
      <c r="N68" s="18" t="str">
        <f t="shared" ref="N68:N86" si="17">M68/L68</f>
        <v>#DIV/0!</v>
      </c>
      <c r="O68" s="19"/>
      <c r="P68" s="19"/>
      <c r="Q68" s="20" t="str">
        <f t="shared" ref="Q68:Q86" si="18">P68/O68</f>
        <v>#DIV/0!</v>
      </c>
    </row>
    <row r="69" ht="14.25" customHeight="1">
      <c r="A69" s="15"/>
      <c r="B69" s="16"/>
      <c r="C69" s="17"/>
      <c r="D69" s="16"/>
      <c r="E69" s="16"/>
      <c r="F69" s="24"/>
      <c r="G69" s="24"/>
      <c r="H69" s="18" t="str">
        <f t="shared" si="15"/>
        <v>#DIV/0!</v>
      </c>
      <c r="I69" s="18" t="str">
        <f t="shared" si="16"/>
        <v>#DIV/0!</v>
      </c>
      <c r="J69" s="23"/>
      <c r="K69" s="23"/>
      <c r="L69" s="16"/>
      <c r="M69" s="16"/>
      <c r="N69" s="18" t="str">
        <f t="shared" si="17"/>
        <v>#DIV/0!</v>
      </c>
      <c r="O69" s="19"/>
      <c r="P69" s="19"/>
      <c r="Q69" s="20" t="str">
        <f t="shared" si="18"/>
        <v>#DIV/0!</v>
      </c>
    </row>
    <row r="70" ht="14.25" customHeight="1">
      <c r="A70" s="154"/>
      <c r="B70" s="16"/>
      <c r="C70" s="16"/>
      <c r="D70" s="16"/>
      <c r="E70" s="16"/>
      <c r="F70" s="24"/>
      <c r="G70" s="24"/>
      <c r="H70" s="18" t="str">
        <f t="shared" si="15"/>
        <v>#DIV/0!</v>
      </c>
      <c r="I70" s="18" t="str">
        <f t="shared" si="16"/>
        <v>#DIV/0!</v>
      </c>
      <c r="J70" s="23"/>
      <c r="K70" s="23"/>
      <c r="L70" s="16"/>
      <c r="M70" s="16"/>
      <c r="N70" s="18" t="str">
        <f t="shared" si="17"/>
        <v>#DIV/0!</v>
      </c>
      <c r="O70" s="19"/>
      <c r="P70" s="19"/>
      <c r="Q70" s="20" t="str">
        <f t="shared" si="18"/>
        <v>#DIV/0!</v>
      </c>
    </row>
    <row r="71" ht="14.25" customHeight="1">
      <c r="A71" s="15"/>
      <c r="B71" s="17"/>
      <c r="C71" s="17"/>
      <c r="D71" s="17"/>
      <c r="E71" s="17"/>
      <c r="F71" s="24"/>
      <c r="G71" s="24"/>
      <c r="H71" s="18" t="str">
        <f t="shared" si="15"/>
        <v>#DIV/0!</v>
      </c>
      <c r="I71" s="18" t="str">
        <f t="shared" si="16"/>
        <v>#DIV/0!</v>
      </c>
      <c r="J71" s="24"/>
      <c r="K71" s="24"/>
      <c r="L71" s="17"/>
      <c r="M71" s="17"/>
      <c r="N71" s="18" t="str">
        <f t="shared" si="17"/>
        <v>#DIV/0!</v>
      </c>
      <c r="O71" s="19"/>
      <c r="P71" s="19"/>
      <c r="Q71" s="20" t="str">
        <f t="shared" si="18"/>
        <v>#DIV/0!</v>
      </c>
    </row>
    <row r="72" ht="14.25" customHeight="1">
      <c r="A72" s="15"/>
      <c r="B72" s="17"/>
      <c r="C72" s="17"/>
      <c r="D72" s="17"/>
      <c r="E72" s="17"/>
      <c r="F72" s="24"/>
      <c r="G72" s="24"/>
      <c r="H72" s="18" t="str">
        <f t="shared" si="15"/>
        <v>#DIV/0!</v>
      </c>
      <c r="I72" s="18" t="str">
        <f t="shared" si="16"/>
        <v>#DIV/0!</v>
      </c>
      <c r="J72" s="24"/>
      <c r="K72" s="24"/>
      <c r="L72" s="17"/>
      <c r="M72" s="17"/>
      <c r="N72" s="18" t="str">
        <f t="shared" si="17"/>
        <v>#DIV/0!</v>
      </c>
      <c r="O72" s="19"/>
      <c r="P72" s="19"/>
      <c r="Q72" s="20" t="str">
        <f t="shared" si="18"/>
        <v>#DIV/0!</v>
      </c>
    </row>
    <row r="73" ht="14.25" customHeight="1">
      <c r="A73" s="15"/>
      <c r="B73" s="17"/>
      <c r="C73" s="17"/>
      <c r="D73" s="17"/>
      <c r="E73" s="17"/>
      <c r="F73" s="24"/>
      <c r="G73" s="24"/>
      <c r="H73" s="18" t="str">
        <f t="shared" si="15"/>
        <v>#DIV/0!</v>
      </c>
      <c r="I73" s="18" t="str">
        <f t="shared" si="16"/>
        <v>#DIV/0!</v>
      </c>
      <c r="J73" s="24"/>
      <c r="K73" s="24"/>
      <c r="L73" s="17"/>
      <c r="M73" s="17"/>
      <c r="N73" s="18" t="str">
        <f t="shared" si="17"/>
        <v>#DIV/0!</v>
      </c>
      <c r="O73" s="19"/>
      <c r="P73" s="19"/>
      <c r="Q73" s="20" t="str">
        <f t="shared" si="18"/>
        <v>#DIV/0!</v>
      </c>
    </row>
    <row r="74" ht="14.25" customHeight="1">
      <c r="A74" s="15"/>
      <c r="B74" s="17"/>
      <c r="C74" s="17"/>
      <c r="D74" s="17"/>
      <c r="E74" s="17"/>
      <c r="F74" s="24"/>
      <c r="G74" s="24"/>
      <c r="H74" s="18" t="str">
        <f t="shared" si="15"/>
        <v>#DIV/0!</v>
      </c>
      <c r="I74" s="18" t="str">
        <f t="shared" si="16"/>
        <v>#DIV/0!</v>
      </c>
      <c r="J74" s="24"/>
      <c r="K74" s="24"/>
      <c r="L74" s="17"/>
      <c r="M74" s="17"/>
      <c r="N74" s="18" t="str">
        <f t="shared" si="17"/>
        <v>#DIV/0!</v>
      </c>
      <c r="O74" s="19"/>
      <c r="P74" s="19"/>
      <c r="Q74" s="20" t="str">
        <f t="shared" si="18"/>
        <v>#DIV/0!</v>
      </c>
    </row>
    <row r="75" ht="14.25" customHeight="1">
      <c r="A75" s="15"/>
      <c r="B75" s="17"/>
      <c r="C75" s="17"/>
      <c r="D75" s="17"/>
      <c r="E75" s="17"/>
      <c r="F75" s="24"/>
      <c r="G75" s="24"/>
      <c r="H75" s="18" t="str">
        <f t="shared" si="15"/>
        <v>#DIV/0!</v>
      </c>
      <c r="I75" s="18" t="str">
        <f t="shared" si="16"/>
        <v>#DIV/0!</v>
      </c>
      <c r="J75" s="24"/>
      <c r="K75" s="24"/>
      <c r="L75" s="17"/>
      <c r="M75" s="17"/>
      <c r="N75" s="18" t="str">
        <f t="shared" si="17"/>
        <v>#DIV/0!</v>
      </c>
      <c r="O75" s="19"/>
      <c r="P75" s="19"/>
      <c r="Q75" s="20" t="str">
        <f t="shared" si="18"/>
        <v>#DIV/0!</v>
      </c>
    </row>
    <row r="76" ht="14.25" customHeight="1">
      <c r="A76" s="15"/>
      <c r="B76" s="17"/>
      <c r="C76" s="17"/>
      <c r="D76" s="17"/>
      <c r="E76" s="17"/>
      <c r="F76" s="24"/>
      <c r="G76" s="24"/>
      <c r="H76" s="18" t="str">
        <f t="shared" si="15"/>
        <v>#DIV/0!</v>
      </c>
      <c r="I76" s="18" t="str">
        <f t="shared" si="16"/>
        <v>#DIV/0!</v>
      </c>
      <c r="J76" s="24"/>
      <c r="K76" s="24"/>
      <c r="L76" s="17"/>
      <c r="M76" s="17"/>
      <c r="N76" s="18" t="str">
        <f t="shared" si="17"/>
        <v>#DIV/0!</v>
      </c>
      <c r="O76" s="19"/>
      <c r="P76" s="19"/>
      <c r="Q76" s="20" t="str">
        <f t="shared" si="18"/>
        <v>#DIV/0!</v>
      </c>
    </row>
    <row r="77" ht="14.25" customHeight="1">
      <c r="A77" s="15"/>
      <c r="B77" s="17"/>
      <c r="C77" s="17"/>
      <c r="D77" s="17"/>
      <c r="E77" s="17"/>
      <c r="F77" s="24"/>
      <c r="G77" s="24"/>
      <c r="H77" s="18" t="str">
        <f t="shared" si="15"/>
        <v>#DIV/0!</v>
      </c>
      <c r="I77" s="18" t="str">
        <f t="shared" si="16"/>
        <v>#DIV/0!</v>
      </c>
      <c r="J77" s="24"/>
      <c r="K77" s="24"/>
      <c r="L77" s="17"/>
      <c r="M77" s="17"/>
      <c r="N77" s="18" t="str">
        <f t="shared" si="17"/>
        <v>#DIV/0!</v>
      </c>
      <c r="O77" s="19"/>
      <c r="P77" s="19"/>
      <c r="Q77" s="20" t="str">
        <f t="shared" si="18"/>
        <v>#DIV/0!</v>
      </c>
    </row>
    <row r="78" ht="14.25" customHeight="1">
      <c r="A78" s="15"/>
      <c r="B78" s="17"/>
      <c r="C78" s="17"/>
      <c r="D78" s="17"/>
      <c r="E78" s="17"/>
      <c r="F78" s="24"/>
      <c r="G78" s="24"/>
      <c r="H78" s="18" t="str">
        <f t="shared" si="15"/>
        <v>#DIV/0!</v>
      </c>
      <c r="I78" s="18" t="str">
        <f t="shared" si="16"/>
        <v>#DIV/0!</v>
      </c>
      <c r="J78" s="24"/>
      <c r="K78" s="24"/>
      <c r="L78" s="17"/>
      <c r="M78" s="17"/>
      <c r="N78" s="18" t="str">
        <f t="shared" si="17"/>
        <v>#DIV/0!</v>
      </c>
      <c r="O78" s="19"/>
      <c r="P78" s="19"/>
      <c r="Q78" s="20" t="str">
        <f t="shared" si="18"/>
        <v>#DIV/0!</v>
      </c>
    </row>
    <row r="79" ht="14.25" customHeight="1">
      <c r="A79" s="25"/>
      <c r="B79" s="24"/>
      <c r="C79" s="24"/>
      <c r="D79" s="24"/>
      <c r="E79" s="24"/>
      <c r="F79" s="24"/>
      <c r="G79" s="24"/>
      <c r="H79" s="18" t="str">
        <f t="shared" si="15"/>
        <v>#DIV/0!</v>
      </c>
      <c r="I79" s="18" t="str">
        <f t="shared" si="16"/>
        <v>#DIV/0!</v>
      </c>
      <c r="J79" s="24"/>
      <c r="K79" s="24"/>
      <c r="L79" s="24"/>
      <c r="M79" s="24"/>
      <c r="N79" s="18" t="str">
        <f t="shared" si="17"/>
        <v>#DIV/0!</v>
      </c>
      <c r="O79" s="21"/>
      <c r="P79" s="21"/>
      <c r="Q79" s="20" t="str">
        <f t="shared" si="18"/>
        <v>#DIV/0!</v>
      </c>
    </row>
    <row r="80" ht="14.25" customHeight="1">
      <c r="A80" s="25"/>
      <c r="B80" s="24"/>
      <c r="C80" s="24"/>
      <c r="D80" s="24"/>
      <c r="E80" s="24"/>
      <c r="F80" s="24"/>
      <c r="G80" s="24"/>
      <c r="H80" s="18" t="str">
        <f t="shared" si="15"/>
        <v>#DIV/0!</v>
      </c>
      <c r="I80" s="18" t="str">
        <f t="shared" si="16"/>
        <v>#DIV/0!</v>
      </c>
      <c r="J80" s="24"/>
      <c r="K80" s="24"/>
      <c r="L80" s="24"/>
      <c r="M80" s="24"/>
      <c r="N80" s="18" t="str">
        <f t="shared" si="17"/>
        <v>#DIV/0!</v>
      </c>
      <c r="O80" s="21"/>
      <c r="P80" s="21"/>
      <c r="Q80" s="20" t="str">
        <f t="shared" si="18"/>
        <v>#DIV/0!</v>
      </c>
    </row>
    <row r="81" ht="14.25" customHeight="1">
      <c r="A81" s="25"/>
      <c r="B81" s="24"/>
      <c r="C81" s="24"/>
      <c r="D81" s="24"/>
      <c r="E81" s="24"/>
      <c r="F81" s="24"/>
      <c r="G81" s="24"/>
      <c r="H81" s="18" t="str">
        <f t="shared" si="15"/>
        <v>#DIV/0!</v>
      </c>
      <c r="I81" s="18" t="str">
        <f t="shared" si="16"/>
        <v>#DIV/0!</v>
      </c>
      <c r="J81" s="24"/>
      <c r="K81" s="24"/>
      <c r="L81" s="24"/>
      <c r="M81" s="24"/>
      <c r="N81" s="18" t="str">
        <f t="shared" si="17"/>
        <v>#DIV/0!</v>
      </c>
      <c r="O81" s="21"/>
      <c r="P81" s="21"/>
      <c r="Q81" s="20" t="str">
        <f t="shared" si="18"/>
        <v>#DIV/0!</v>
      </c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15"/>
        <v>#DIV/0!</v>
      </c>
      <c r="I82" s="18" t="str">
        <f t="shared" si="16"/>
        <v>#DIV/0!</v>
      </c>
      <c r="J82" s="24"/>
      <c r="K82" s="24"/>
      <c r="L82" s="24"/>
      <c r="M82" s="24"/>
      <c r="N82" s="18" t="str">
        <f t="shared" si="17"/>
        <v>#DIV/0!</v>
      </c>
      <c r="O82" s="21"/>
      <c r="P82" s="21"/>
      <c r="Q82" s="20" t="str">
        <f t="shared" si="18"/>
        <v>#DIV/0!</v>
      </c>
    </row>
    <row r="83" ht="14.25" customHeight="1">
      <c r="A83" s="25"/>
      <c r="B83" s="24"/>
      <c r="C83" s="24"/>
      <c r="D83" s="24"/>
      <c r="E83" s="24"/>
      <c r="F83" s="24"/>
      <c r="G83" s="24"/>
      <c r="H83" s="18" t="str">
        <f t="shared" si="15"/>
        <v>#DIV/0!</v>
      </c>
      <c r="I83" s="18" t="str">
        <f t="shared" si="16"/>
        <v>#DIV/0!</v>
      </c>
      <c r="J83" s="24"/>
      <c r="K83" s="24"/>
      <c r="L83" s="24"/>
      <c r="M83" s="24"/>
      <c r="N83" s="18" t="str">
        <f t="shared" si="17"/>
        <v>#DIV/0!</v>
      </c>
      <c r="O83" s="21"/>
      <c r="P83" s="21"/>
      <c r="Q83" s="20" t="str">
        <f t="shared" si="18"/>
        <v>#DIV/0!</v>
      </c>
    </row>
    <row r="84" ht="14.25" customHeight="1">
      <c r="A84" s="25"/>
      <c r="B84" s="24"/>
      <c r="C84" s="24"/>
      <c r="D84" s="24"/>
      <c r="E84" s="24"/>
      <c r="F84" s="24"/>
      <c r="G84" s="24"/>
      <c r="H84" s="18" t="str">
        <f t="shared" si="15"/>
        <v>#DIV/0!</v>
      </c>
      <c r="I84" s="18" t="str">
        <f t="shared" si="16"/>
        <v>#DIV/0!</v>
      </c>
      <c r="J84" s="24"/>
      <c r="K84" s="24"/>
      <c r="L84" s="24"/>
      <c r="M84" s="24"/>
      <c r="N84" s="18" t="str">
        <f t="shared" si="17"/>
        <v>#DIV/0!</v>
      </c>
      <c r="O84" s="21"/>
      <c r="P84" s="21"/>
      <c r="Q84" s="20" t="str">
        <f t="shared" si="18"/>
        <v>#DIV/0!</v>
      </c>
    </row>
    <row r="85" ht="14.25" customHeight="1">
      <c r="A85" s="25"/>
      <c r="B85" s="24"/>
      <c r="C85" s="24"/>
      <c r="D85" s="24"/>
      <c r="E85" s="24"/>
      <c r="F85" s="24"/>
      <c r="G85" s="24"/>
      <c r="H85" s="18" t="str">
        <f t="shared" si="15"/>
        <v>#DIV/0!</v>
      </c>
      <c r="I85" s="18" t="str">
        <f t="shared" si="16"/>
        <v>#DIV/0!</v>
      </c>
      <c r="J85" s="24"/>
      <c r="K85" s="24"/>
      <c r="L85" s="24"/>
      <c r="M85" s="24"/>
      <c r="N85" s="18" t="str">
        <f t="shared" si="17"/>
        <v>#DIV/0!</v>
      </c>
      <c r="O85" s="21"/>
      <c r="P85" s="21"/>
      <c r="Q85" s="20" t="str">
        <f t="shared" si="18"/>
        <v>#DIV/0!</v>
      </c>
    </row>
    <row r="86" ht="14.25" customHeight="1">
      <c r="A86" s="9" t="s">
        <v>15</v>
      </c>
      <c r="B86" s="26">
        <f t="shared" ref="B86:G86" si="19">SUM(B68:B85)</f>
        <v>0</v>
      </c>
      <c r="C86" s="26">
        <f t="shared" si="19"/>
        <v>0</v>
      </c>
      <c r="D86" s="26">
        <f t="shared" si="19"/>
        <v>0</v>
      </c>
      <c r="E86" s="26">
        <f t="shared" si="19"/>
        <v>0</v>
      </c>
      <c r="F86" s="26">
        <f t="shared" si="19"/>
        <v>0</v>
      </c>
      <c r="G86" s="26">
        <f t="shared" si="19"/>
        <v>0</v>
      </c>
      <c r="H86" s="18" t="str">
        <f t="shared" si="15"/>
        <v>#DIV/0!</v>
      </c>
      <c r="I86" s="18" t="str">
        <f t="shared" si="16"/>
        <v>#DIV/0!</v>
      </c>
      <c r="J86" s="26">
        <f t="shared" ref="J86:M86" si="20">SUM(J68:J85)</f>
        <v>0</v>
      </c>
      <c r="K86" s="26">
        <f t="shared" si="20"/>
        <v>0</v>
      </c>
      <c r="L86" s="26">
        <f t="shared" si="20"/>
        <v>0</v>
      </c>
      <c r="M86" s="26">
        <f t="shared" si="20"/>
        <v>0</v>
      </c>
      <c r="N86" s="18" t="str">
        <f t="shared" si="17"/>
        <v>#DIV/0!</v>
      </c>
      <c r="O86" s="27">
        <f t="shared" ref="O86:P86" si="21">SUM(O68:O85)</f>
        <v>0</v>
      </c>
      <c r="P86" s="27">
        <f t="shared" si="21"/>
        <v>0</v>
      </c>
      <c r="Q86" s="20" t="str">
        <f t="shared" si="18"/>
        <v>#DIV/0!</v>
      </c>
    </row>
    <row r="87" ht="14.2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Q87" s="95"/>
    </row>
    <row r="88" ht="14.25" customHeight="1">
      <c r="A88" s="89" t="s">
        <v>27</v>
      </c>
      <c r="B88" s="30"/>
      <c r="C88" s="30"/>
      <c r="D88" s="30"/>
      <c r="E88" s="30"/>
      <c r="F88" s="30"/>
      <c r="G88" s="88"/>
      <c r="H88" s="30"/>
      <c r="I88" s="30"/>
      <c r="J88" s="30"/>
      <c r="K88" s="30"/>
      <c r="L88" s="30"/>
      <c r="M88" s="30"/>
      <c r="N88" s="30"/>
    </row>
    <row r="89" ht="14.25" customHeight="1">
      <c r="A89" s="90" t="s">
        <v>4</v>
      </c>
      <c r="B89" s="32" t="s">
        <v>16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93">
        <v>1.0</v>
      </c>
      <c r="B90" s="3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93">
        <v>2.0</v>
      </c>
      <c r="B91" s="3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/>
    <row r="93" ht="14.25" customHeight="1"/>
    <row r="94" ht="14.25" customHeight="1">
      <c r="A94" s="63" t="s">
        <v>20</v>
      </c>
      <c r="Q94" s="95"/>
    </row>
    <row r="95" ht="14.25" customHeight="1">
      <c r="Q95" s="95"/>
    </row>
    <row r="96" ht="14.25" customHeight="1">
      <c r="A96" s="3" t="s">
        <v>1203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Q96" s="95"/>
    </row>
    <row r="97" ht="14.25" customHeight="1">
      <c r="A97" s="35" t="s">
        <v>38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135" t="s">
        <v>3</v>
      </c>
      <c r="P97" s="33"/>
      <c r="Q97" s="34"/>
    </row>
    <row r="98" ht="14.25" customHeight="1">
      <c r="A98" s="9" t="s">
        <v>4</v>
      </c>
      <c r="B98" s="11" t="s">
        <v>5</v>
      </c>
      <c r="C98" s="11" t="s">
        <v>6</v>
      </c>
      <c r="D98" s="11">
        <v>4.0</v>
      </c>
      <c r="E98" s="11">
        <v>3.0</v>
      </c>
      <c r="F98" s="11">
        <v>2.0</v>
      </c>
      <c r="G98" s="11" t="s">
        <v>7</v>
      </c>
      <c r="H98" s="11" t="s">
        <v>8</v>
      </c>
      <c r="I98" s="11" t="s">
        <v>9</v>
      </c>
      <c r="J98" s="11" t="s">
        <v>10</v>
      </c>
      <c r="K98" s="11" t="s">
        <v>11</v>
      </c>
      <c r="L98" s="11" t="s">
        <v>12</v>
      </c>
      <c r="M98" s="11" t="s">
        <v>11</v>
      </c>
      <c r="N98" s="11" t="s">
        <v>13</v>
      </c>
      <c r="O98" s="140" t="s">
        <v>12</v>
      </c>
      <c r="P98" s="140" t="s">
        <v>11</v>
      </c>
      <c r="Q98" s="141" t="s">
        <v>14</v>
      </c>
    </row>
    <row r="99" ht="14.25" customHeight="1">
      <c r="A99" s="15"/>
      <c r="B99" s="16"/>
      <c r="C99" s="16"/>
      <c r="D99" s="16"/>
      <c r="E99" s="16"/>
      <c r="F99" s="24"/>
      <c r="G99" s="24"/>
      <c r="H99" s="18" t="str">
        <f t="shared" ref="H99:H117" si="22">(C99+D99+E99)/B99</f>
        <v>#DIV/0!</v>
      </c>
      <c r="I99" s="18" t="str">
        <f t="shared" ref="I99:I117" si="23">(C99+D99)/B99</f>
        <v>#DIV/0!</v>
      </c>
      <c r="J99" s="23"/>
      <c r="K99" s="23"/>
      <c r="L99" s="16"/>
      <c r="M99" s="16"/>
      <c r="N99" s="18" t="str">
        <f t="shared" ref="N99:N117" si="24">M99/L99</f>
        <v>#DIV/0!</v>
      </c>
      <c r="O99" s="19"/>
      <c r="P99" s="19"/>
      <c r="Q99" s="20" t="str">
        <f t="shared" ref="Q99:Q117" si="25">P99/O99</f>
        <v>#DIV/0!</v>
      </c>
    </row>
    <row r="100" ht="14.25" customHeight="1">
      <c r="A100" s="15"/>
      <c r="B100" s="16"/>
      <c r="C100" s="17"/>
      <c r="D100" s="16"/>
      <c r="E100" s="16"/>
      <c r="F100" s="24"/>
      <c r="G100" s="24"/>
      <c r="H100" s="18" t="str">
        <f t="shared" si="22"/>
        <v>#DIV/0!</v>
      </c>
      <c r="I100" s="18" t="str">
        <f t="shared" si="23"/>
        <v>#DIV/0!</v>
      </c>
      <c r="J100" s="23"/>
      <c r="K100" s="23"/>
      <c r="L100" s="16"/>
      <c r="M100" s="16"/>
      <c r="N100" s="18" t="str">
        <f t="shared" si="24"/>
        <v>#DIV/0!</v>
      </c>
      <c r="O100" s="19"/>
      <c r="P100" s="19"/>
      <c r="Q100" s="20" t="str">
        <f t="shared" si="25"/>
        <v>#DIV/0!</v>
      </c>
    </row>
    <row r="101" ht="14.25" customHeight="1">
      <c r="A101" s="154"/>
      <c r="B101" s="16"/>
      <c r="C101" s="16"/>
      <c r="D101" s="16"/>
      <c r="E101" s="16"/>
      <c r="F101" s="24"/>
      <c r="G101" s="24"/>
      <c r="H101" s="18" t="str">
        <f t="shared" si="22"/>
        <v>#DIV/0!</v>
      </c>
      <c r="I101" s="18" t="str">
        <f t="shared" si="23"/>
        <v>#DIV/0!</v>
      </c>
      <c r="J101" s="23"/>
      <c r="K101" s="23"/>
      <c r="L101" s="16"/>
      <c r="M101" s="16"/>
      <c r="N101" s="18" t="str">
        <f t="shared" si="24"/>
        <v>#DIV/0!</v>
      </c>
      <c r="O101" s="19"/>
      <c r="P101" s="19"/>
      <c r="Q101" s="20" t="str">
        <f t="shared" si="25"/>
        <v>#DIV/0!</v>
      </c>
    </row>
    <row r="102" ht="14.25" customHeight="1">
      <c r="A102" s="15"/>
      <c r="B102" s="17"/>
      <c r="C102" s="17"/>
      <c r="D102" s="17"/>
      <c r="E102" s="17"/>
      <c r="F102" s="24"/>
      <c r="G102" s="24"/>
      <c r="H102" s="18" t="str">
        <f t="shared" si="22"/>
        <v>#DIV/0!</v>
      </c>
      <c r="I102" s="18" t="str">
        <f t="shared" si="23"/>
        <v>#DIV/0!</v>
      </c>
      <c r="J102" s="24"/>
      <c r="K102" s="24"/>
      <c r="L102" s="17"/>
      <c r="M102" s="17"/>
      <c r="N102" s="18" t="str">
        <f t="shared" si="24"/>
        <v>#DIV/0!</v>
      </c>
      <c r="O102" s="19"/>
      <c r="P102" s="19"/>
      <c r="Q102" s="20" t="str">
        <f t="shared" si="25"/>
        <v>#DIV/0!</v>
      </c>
    </row>
    <row r="103" ht="14.25" customHeight="1">
      <c r="A103" s="15"/>
      <c r="B103" s="17"/>
      <c r="C103" s="17"/>
      <c r="D103" s="17"/>
      <c r="E103" s="17"/>
      <c r="F103" s="24"/>
      <c r="G103" s="24"/>
      <c r="H103" s="18" t="str">
        <f t="shared" si="22"/>
        <v>#DIV/0!</v>
      </c>
      <c r="I103" s="18" t="str">
        <f t="shared" si="23"/>
        <v>#DIV/0!</v>
      </c>
      <c r="J103" s="24"/>
      <c r="K103" s="24"/>
      <c r="L103" s="17"/>
      <c r="M103" s="17"/>
      <c r="N103" s="18" t="str">
        <f t="shared" si="24"/>
        <v>#DIV/0!</v>
      </c>
      <c r="O103" s="19"/>
      <c r="P103" s="19"/>
      <c r="Q103" s="20" t="str">
        <f t="shared" si="25"/>
        <v>#DIV/0!</v>
      </c>
    </row>
    <row r="104" ht="14.25" customHeight="1">
      <c r="A104" s="15"/>
      <c r="B104" s="17"/>
      <c r="C104" s="17"/>
      <c r="D104" s="17"/>
      <c r="E104" s="17"/>
      <c r="F104" s="24"/>
      <c r="G104" s="24"/>
      <c r="H104" s="18" t="str">
        <f t="shared" si="22"/>
        <v>#DIV/0!</v>
      </c>
      <c r="I104" s="18" t="str">
        <f t="shared" si="23"/>
        <v>#DIV/0!</v>
      </c>
      <c r="J104" s="24"/>
      <c r="K104" s="24"/>
      <c r="L104" s="17"/>
      <c r="M104" s="17"/>
      <c r="N104" s="18" t="str">
        <f t="shared" si="24"/>
        <v>#DIV/0!</v>
      </c>
      <c r="O104" s="19"/>
      <c r="P104" s="19"/>
      <c r="Q104" s="20" t="str">
        <f t="shared" si="25"/>
        <v>#DIV/0!</v>
      </c>
    </row>
    <row r="105" ht="14.25" customHeight="1">
      <c r="A105" s="15"/>
      <c r="B105" s="17"/>
      <c r="C105" s="17"/>
      <c r="D105" s="17"/>
      <c r="E105" s="17"/>
      <c r="F105" s="24"/>
      <c r="G105" s="24"/>
      <c r="H105" s="18" t="str">
        <f t="shared" si="22"/>
        <v>#DIV/0!</v>
      </c>
      <c r="I105" s="18" t="str">
        <f t="shared" si="23"/>
        <v>#DIV/0!</v>
      </c>
      <c r="J105" s="24"/>
      <c r="K105" s="24"/>
      <c r="L105" s="17"/>
      <c r="M105" s="17"/>
      <c r="N105" s="18" t="str">
        <f t="shared" si="24"/>
        <v>#DIV/0!</v>
      </c>
      <c r="O105" s="19"/>
      <c r="P105" s="19"/>
      <c r="Q105" s="20" t="str">
        <f t="shared" si="25"/>
        <v>#DIV/0!</v>
      </c>
    </row>
    <row r="106" ht="14.25" customHeight="1">
      <c r="A106" s="15"/>
      <c r="B106" s="17"/>
      <c r="C106" s="17"/>
      <c r="D106" s="17"/>
      <c r="E106" s="17"/>
      <c r="F106" s="24"/>
      <c r="G106" s="24"/>
      <c r="H106" s="18" t="str">
        <f t="shared" si="22"/>
        <v>#DIV/0!</v>
      </c>
      <c r="I106" s="18" t="str">
        <f t="shared" si="23"/>
        <v>#DIV/0!</v>
      </c>
      <c r="J106" s="24"/>
      <c r="K106" s="24"/>
      <c r="L106" s="17"/>
      <c r="M106" s="17"/>
      <c r="N106" s="18" t="str">
        <f t="shared" si="24"/>
        <v>#DIV/0!</v>
      </c>
      <c r="O106" s="19"/>
      <c r="P106" s="19"/>
      <c r="Q106" s="20" t="str">
        <f t="shared" si="25"/>
        <v>#DIV/0!</v>
      </c>
    </row>
    <row r="107" ht="14.25" customHeight="1">
      <c r="A107" s="15"/>
      <c r="B107" s="17"/>
      <c r="C107" s="17"/>
      <c r="D107" s="17"/>
      <c r="E107" s="17"/>
      <c r="F107" s="24"/>
      <c r="G107" s="24"/>
      <c r="H107" s="18" t="str">
        <f t="shared" si="22"/>
        <v>#DIV/0!</v>
      </c>
      <c r="I107" s="18" t="str">
        <f t="shared" si="23"/>
        <v>#DIV/0!</v>
      </c>
      <c r="J107" s="24"/>
      <c r="K107" s="24"/>
      <c r="L107" s="17"/>
      <c r="M107" s="17"/>
      <c r="N107" s="18" t="str">
        <f t="shared" si="24"/>
        <v>#DIV/0!</v>
      </c>
      <c r="O107" s="19"/>
      <c r="P107" s="19"/>
      <c r="Q107" s="20" t="str">
        <f t="shared" si="25"/>
        <v>#DIV/0!</v>
      </c>
    </row>
    <row r="108" ht="14.25" customHeight="1">
      <c r="A108" s="15"/>
      <c r="B108" s="17"/>
      <c r="C108" s="17"/>
      <c r="D108" s="17"/>
      <c r="E108" s="17"/>
      <c r="F108" s="24"/>
      <c r="G108" s="24"/>
      <c r="H108" s="18" t="str">
        <f t="shared" si="22"/>
        <v>#DIV/0!</v>
      </c>
      <c r="I108" s="18" t="str">
        <f t="shared" si="23"/>
        <v>#DIV/0!</v>
      </c>
      <c r="J108" s="24"/>
      <c r="K108" s="24"/>
      <c r="L108" s="17"/>
      <c r="M108" s="17"/>
      <c r="N108" s="18" t="str">
        <f t="shared" si="24"/>
        <v>#DIV/0!</v>
      </c>
      <c r="O108" s="19"/>
      <c r="P108" s="19"/>
      <c r="Q108" s="20" t="str">
        <f t="shared" si="25"/>
        <v>#DIV/0!</v>
      </c>
    </row>
    <row r="109" ht="14.25" customHeight="1">
      <c r="A109" s="15"/>
      <c r="B109" s="17"/>
      <c r="C109" s="17"/>
      <c r="D109" s="17"/>
      <c r="E109" s="17"/>
      <c r="F109" s="24"/>
      <c r="G109" s="24"/>
      <c r="H109" s="18" t="str">
        <f t="shared" si="22"/>
        <v>#DIV/0!</v>
      </c>
      <c r="I109" s="18" t="str">
        <f t="shared" si="23"/>
        <v>#DIV/0!</v>
      </c>
      <c r="J109" s="24"/>
      <c r="K109" s="24"/>
      <c r="L109" s="17"/>
      <c r="M109" s="17"/>
      <c r="N109" s="18" t="str">
        <f t="shared" si="24"/>
        <v>#DIV/0!</v>
      </c>
      <c r="O109" s="19"/>
      <c r="P109" s="19"/>
      <c r="Q109" s="20" t="str">
        <f t="shared" si="25"/>
        <v>#DIV/0!</v>
      </c>
    </row>
    <row r="110" ht="14.25" customHeight="1">
      <c r="A110" s="25"/>
      <c r="B110" s="24"/>
      <c r="C110" s="24"/>
      <c r="D110" s="24"/>
      <c r="E110" s="24"/>
      <c r="F110" s="24"/>
      <c r="G110" s="24"/>
      <c r="H110" s="18" t="str">
        <f t="shared" si="22"/>
        <v>#DIV/0!</v>
      </c>
      <c r="I110" s="18" t="str">
        <f t="shared" si="23"/>
        <v>#DIV/0!</v>
      </c>
      <c r="J110" s="24"/>
      <c r="K110" s="24"/>
      <c r="L110" s="24"/>
      <c r="M110" s="24"/>
      <c r="N110" s="18" t="str">
        <f t="shared" si="24"/>
        <v>#DIV/0!</v>
      </c>
      <c r="O110" s="21"/>
      <c r="P110" s="21"/>
      <c r="Q110" s="20" t="str">
        <f t="shared" si="25"/>
        <v>#DIV/0!</v>
      </c>
    </row>
    <row r="111" ht="14.25" customHeight="1">
      <c r="A111" s="25"/>
      <c r="B111" s="24"/>
      <c r="C111" s="24"/>
      <c r="D111" s="24"/>
      <c r="E111" s="24"/>
      <c r="F111" s="24"/>
      <c r="G111" s="24"/>
      <c r="H111" s="18" t="str">
        <f t="shared" si="22"/>
        <v>#DIV/0!</v>
      </c>
      <c r="I111" s="18" t="str">
        <f t="shared" si="23"/>
        <v>#DIV/0!</v>
      </c>
      <c r="J111" s="24"/>
      <c r="K111" s="24"/>
      <c r="L111" s="24"/>
      <c r="M111" s="24"/>
      <c r="N111" s="18" t="str">
        <f t="shared" si="24"/>
        <v>#DIV/0!</v>
      </c>
      <c r="O111" s="21"/>
      <c r="P111" s="21"/>
      <c r="Q111" s="20" t="str">
        <f t="shared" si="25"/>
        <v>#DIV/0!</v>
      </c>
    </row>
    <row r="112" ht="14.25" customHeight="1">
      <c r="A112" s="25"/>
      <c r="B112" s="24"/>
      <c r="C112" s="24"/>
      <c r="D112" s="24"/>
      <c r="E112" s="24"/>
      <c r="F112" s="24"/>
      <c r="G112" s="24"/>
      <c r="H112" s="18" t="str">
        <f t="shared" si="22"/>
        <v>#DIV/0!</v>
      </c>
      <c r="I112" s="18" t="str">
        <f t="shared" si="23"/>
        <v>#DIV/0!</v>
      </c>
      <c r="J112" s="24"/>
      <c r="K112" s="24"/>
      <c r="L112" s="24"/>
      <c r="M112" s="24"/>
      <c r="N112" s="18" t="str">
        <f t="shared" si="24"/>
        <v>#DIV/0!</v>
      </c>
      <c r="O112" s="21"/>
      <c r="P112" s="21"/>
      <c r="Q112" s="20" t="str">
        <f t="shared" si="25"/>
        <v>#DIV/0!</v>
      </c>
    </row>
    <row r="113" ht="14.25" customHeight="1">
      <c r="A113" s="25"/>
      <c r="B113" s="24"/>
      <c r="C113" s="24"/>
      <c r="D113" s="24"/>
      <c r="E113" s="24"/>
      <c r="F113" s="24"/>
      <c r="G113" s="24"/>
      <c r="H113" s="18" t="str">
        <f t="shared" si="22"/>
        <v>#DIV/0!</v>
      </c>
      <c r="I113" s="18" t="str">
        <f t="shared" si="23"/>
        <v>#DIV/0!</v>
      </c>
      <c r="J113" s="24"/>
      <c r="K113" s="24"/>
      <c r="L113" s="24"/>
      <c r="M113" s="24"/>
      <c r="N113" s="18" t="str">
        <f t="shared" si="24"/>
        <v>#DIV/0!</v>
      </c>
      <c r="O113" s="21"/>
      <c r="P113" s="21"/>
      <c r="Q113" s="20" t="str">
        <f t="shared" si="25"/>
        <v>#DIV/0!</v>
      </c>
    </row>
    <row r="114" ht="14.25" customHeight="1">
      <c r="A114" s="25"/>
      <c r="B114" s="24"/>
      <c r="C114" s="24"/>
      <c r="D114" s="24"/>
      <c r="E114" s="24"/>
      <c r="F114" s="24"/>
      <c r="G114" s="24"/>
      <c r="H114" s="18" t="str">
        <f t="shared" si="22"/>
        <v>#DIV/0!</v>
      </c>
      <c r="I114" s="18" t="str">
        <f t="shared" si="23"/>
        <v>#DIV/0!</v>
      </c>
      <c r="J114" s="24"/>
      <c r="K114" s="24"/>
      <c r="L114" s="24"/>
      <c r="M114" s="24"/>
      <c r="N114" s="18" t="str">
        <f t="shared" si="24"/>
        <v>#DIV/0!</v>
      </c>
      <c r="O114" s="21"/>
      <c r="P114" s="21"/>
      <c r="Q114" s="20" t="str">
        <f t="shared" si="25"/>
        <v>#DIV/0!</v>
      </c>
    </row>
    <row r="115" ht="14.25" customHeight="1">
      <c r="A115" s="25"/>
      <c r="B115" s="24"/>
      <c r="C115" s="24"/>
      <c r="D115" s="24"/>
      <c r="E115" s="24"/>
      <c r="F115" s="24"/>
      <c r="G115" s="24"/>
      <c r="H115" s="18" t="str">
        <f t="shared" si="22"/>
        <v>#DIV/0!</v>
      </c>
      <c r="I115" s="18" t="str">
        <f t="shared" si="23"/>
        <v>#DIV/0!</v>
      </c>
      <c r="J115" s="24"/>
      <c r="K115" s="24"/>
      <c r="L115" s="24"/>
      <c r="M115" s="24"/>
      <c r="N115" s="18" t="str">
        <f t="shared" si="24"/>
        <v>#DIV/0!</v>
      </c>
      <c r="O115" s="21"/>
      <c r="P115" s="21"/>
      <c r="Q115" s="20" t="str">
        <f t="shared" si="25"/>
        <v>#DIV/0!</v>
      </c>
    </row>
    <row r="116" ht="14.25" customHeight="1">
      <c r="A116" s="25"/>
      <c r="B116" s="24"/>
      <c r="C116" s="24"/>
      <c r="D116" s="24"/>
      <c r="E116" s="24"/>
      <c r="F116" s="24"/>
      <c r="G116" s="24"/>
      <c r="H116" s="18" t="str">
        <f t="shared" si="22"/>
        <v>#DIV/0!</v>
      </c>
      <c r="I116" s="18" t="str">
        <f t="shared" si="23"/>
        <v>#DIV/0!</v>
      </c>
      <c r="J116" s="24"/>
      <c r="K116" s="24"/>
      <c r="L116" s="24"/>
      <c r="M116" s="24"/>
      <c r="N116" s="18" t="str">
        <f t="shared" si="24"/>
        <v>#DIV/0!</v>
      </c>
      <c r="O116" s="21"/>
      <c r="P116" s="21"/>
      <c r="Q116" s="20" t="str">
        <f t="shared" si="25"/>
        <v>#DIV/0!</v>
      </c>
    </row>
    <row r="117" ht="14.25" customHeight="1">
      <c r="A117" s="9" t="s">
        <v>15</v>
      </c>
      <c r="B117" s="26">
        <f t="shared" ref="B117:G117" si="26">SUM(B99:B116)</f>
        <v>0</v>
      </c>
      <c r="C117" s="26">
        <f t="shared" si="26"/>
        <v>0</v>
      </c>
      <c r="D117" s="26">
        <f t="shared" si="26"/>
        <v>0</v>
      </c>
      <c r="E117" s="26">
        <f t="shared" si="26"/>
        <v>0</v>
      </c>
      <c r="F117" s="26">
        <f t="shared" si="26"/>
        <v>0</v>
      </c>
      <c r="G117" s="26">
        <f t="shared" si="26"/>
        <v>0</v>
      </c>
      <c r="H117" s="18" t="str">
        <f t="shared" si="22"/>
        <v>#DIV/0!</v>
      </c>
      <c r="I117" s="18" t="str">
        <f t="shared" si="23"/>
        <v>#DIV/0!</v>
      </c>
      <c r="J117" s="26">
        <f t="shared" ref="J117:M117" si="27">SUM(J99:J116)</f>
        <v>0</v>
      </c>
      <c r="K117" s="26">
        <f t="shared" si="27"/>
        <v>0</v>
      </c>
      <c r="L117" s="26">
        <f t="shared" si="27"/>
        <v>0</v>
      </c>
      <c r="M117" s="26">
        <f t="shared" si="27"/>
        <v>0</v>
      </c>
      <c r="N117" s="18" t="str">
        <f t="shared" si="24"/>
        <v>#DIV/0!</v>
      </c>
      <c r="O117" s="27">
        <f t="shared" ref="O117:P117" si="28">SUM(O99:O116)</f>
        <v>0</v>
      </c>
      <c r="P117" s="27">
        <f t="shared" si="28"/>
        <v>0</v>
      </c>
      <c r="Q117" s="20" t="str">
        <f t="shared" si="25"/>
        <v>#DIV/0!</v>
      </c>
    </row>
    <row r="118" ht="14.2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Q118" s="95"/>
    </row>
    <row r="119" ht="14.25" customHeight="1">
      <c r="A119" s="89" t="s">
        <v>27</v>
      </c>
      <c r="B119" s="30"/>
      <c r="C119" s="30"/>
      <c r="D119" s="30"/>
      <c r="E119" s="30"/>
      <c r="F119" s="30"/>
      <c r="G119" s="88"/>
      <c r="H119" s="30"/>
      <c r="I119" s="30"/>
      <c r="J119" s="30"/>
      <c r="K119" s="30"/>
      <c r="L119" s="30"/>
      <c r="M119" s="30"/>
      <c r="N119" s="30"/>
    </row>
    <row r="120" ht="14.25" customHeight="1">
      <c r="A120" s="90" t="s">
        <v>4</v>
      </c>
      <c r="B120" s="32" t="s">
        <v>16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</row>
    <row r="121" ht="14.25" customHeight="1">
      <c r="A121" s="93">
        <v>1.0</v>
      </c>
      <c r="B121" s="32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</row>
    <row r="122" ht="14.25" customHeight="1">
      <c r="A122" s="93">
        <v>2.0</v>
      </c>
      <c r="B122" s="32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</row>
    <row r="123" ht="14.25" customHeight="1"/>
    <row r="124" ht="14.25" customHeight="1"/>
    <row r="125" ht="14.25" customHeight="1">
      <c r="A125" s="225" t="s">
        <v>20</v>
      </c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8"/>
    </row>
    <row r="126" ht="14.2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8"/>
    </row>
    <row r="127" ht="14.25" customHeight="1">
      <c r="A127" s="36" t="s">
        <v>1203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37"/>
      <c r="P127" s="37"/>
      <c r="Q127" s="38"/>
    </row>
    <row r="128" ht="14.25" customHeight="1">
      <c r="A128" s="96" t="s">
        <v>18</v>
      </c>
      <c r="O128" s="62" t="s">
        <v>3</v>
      </c>
      <c r="P128" s="33"/>
      <c r="Q128" s="34"/>
    </row>
    <row r="129" ht="14.25" customHeight="1">
      <c r="A129" s="42" t="s">
        <v>4</v>
      </c>
      <c r="B129" s="43" t="s">
        <v>5</v>
      </c>
      <c r="C129" s="43" t="s">
        <v>6</v>
      </c>
      <c r="D129" s="44">
        <v>4.0</v>
      </c>
      <c r="E129" s="44">
        <v>3.0</v>
      </c>
      <c r="F129" s="44">
        <v>2.0</v>
      </c>
      <c r="G129" s="45" t="s">
        <v>19</v>
      </c>
      <c r="H129" s="43" t="s">
        <v>8</v>
      </c>
      <c r="I129" s="43" t="s">
        <v>9</v>
      </c>
      <c r="J129" s="43" t="s">
        <v>10</v>
      </c>
      <c r="K129" s="43" t="s">
        <v>11</v>
      </c>
      <c r="L129" s="43" t="s">
        <v>12</v>
      </c>
      <c r="M129" s="43" t="s">
        <v>11</v>
      </c>
      <c r="N129" s="43" t="s">
        <v>13</v>
      </c>
      <c r="O129" s="228" t="s">
        <v>12</v>
      </c>
      <c r="P129" s="228" t="s">
        <v>11</v>
      </c>
      <c r="Q129" s="229" t="s">
        <v>14</v>
      </c>
    </row>
    <row r="130" ht="14.25" customHeight="1">
      <c r="A130" s="54"/>
      <c r="B130" s="55"/>
      <c r="C130" s="55"/>
      <c r="D130" s="55"/>
      <c r="E130" s="55"/>
      <c r="F130" s="55"/>
      <c r="G130" s="55"/>
      <c r="H130" s="51" t="str">
        <f t="shared" ref="H130:H148" si="29">(C130+D130+E130)/B130</f>
        <v>#DIV/0!</v>
      </c>
      <c r="I130" s="51" t="str">
        <f t="shared" ref="I130:I148" si="30">(C130+D130)/B130</f>
        <v>#DIV/0!</v>
      </c>
      <c r="J130" s="55"/>
      <c r="K130" s="55"/>
      <c r="L130" s="55"/>
      <c r="M130" s="55"/>
      <c r="N130" s="51" t="str">
        <f t="shared" ref="N130:N148" si="31">M130/L130</f>
        <v>#DIV/0!</v>
      </c>
      <c r="O130" s="52"/>
      <c r="P130" s="52"/>
      <c r="Q130" s="53" t="str">
        <f t="shared" ref="Q130:Q148" si="32">P130/O130</f>
        <v>#DIV/0!</v>
      </c>
    </row>
    <row r="131" ht="14.25" customHeight="1">
      <c r="A131" s="54"/>
      <c r="B131" s="55"/>
      <c r="C131" s="55"/>
      <c r="D131" s="55"/>
      <c r="E131" s="55"/>
      <c r="F131" s="55"/>
      <c r="G131" s="55"/>
      <c r="H131" s="51" t="str">
        <f t="shared" si="29"/>
        <v>#DIV/0!</v>
      </c>
      <c r="I131" s="51" t="str">
        <f t="shared" si="30"/>
        <v>#DIV/0!</v>
      </c>
      <c r="J131" s="55"/>
      <c r="K131" s="55"/>
      <c r="L131" s="55"/>
      <c r="M131" s="55"/>
      <c r="N131" s="51" t="str">
        <f t="shared" si="31"/>
        <v>#DIV/0!</v>
      </c>
      <c r="O131" s="52"/>
      <c r="P131" s="52"/>
      <c r="Q131" s="53" t="str">
        <f t="shared" si="32"/>
        <v>#DIV/0!</v>
      </c>
    </row>
    <row r="132" ht="14.25" customHeight="1">
      <c r="A132" s="54"/>
      <c r="B132" s="55"/>
      <c r="C132" s="55"/>
      <c r="D132" s="55"/>
      <c r="E132" s="55"/>
      <c r="F132" s="55"/>
      <c r="G132" s="55"/>
      <c r="H132" s="51" t="str">
        <f t="shared" si="29"/>
        <v>#DIV/0!</v>
      </c>
      <c r="I132" s="51" t="str">
        <f t="shared" si="30"/>
        <v>#DIV/0!</v>
      </c>
      <c r="J132" s="55"/>
      <c r="K132" s="55"/>
      <c r="L132" s="55"/>
      <c r="M132" s="55"/>
      <c r="N132" s="51" t="str">
        <f t="shared" si="31"/>
        <v>#DIV/0!</v>
      </c>
      <c r="O132" s="52"/>
      <c r="P132" s="52"/>
      <c r="Q132" s="53" t="str">
        <f t="shared" si="32"/>
        <v>#DIV/0!</v>
      </c>
    </row>
    <row r="133" ht="14.25" customHeight="1">
      <c r="A133" s="54"/>
      <c r="B133" s="55"/>
      <c r="C133" s="55"/>
      <c r="D133" s="55"/>
      <c r="E133" s="55"/>
      <c r="F133" s="55"/>
      <c r="G133" s="55"/>
      <c r="H133" s="51" t="str">
        <f t="shared" si="29"/>
        <v>#DIV/0!</v>
      </c>
      <c r="I133" s="51" t="str">
        <f t="shared" si="30"/>
        <v>#DIV/0!</v>
      </c>
      <c r="J133" s="55"/>
      <c r="K133" s="55"/>
      <c r="L133" s="55"/>
      <c r="M133" s="55"/>
      <c r="N133" s="51" t="str">
        <f t="shared" si="31"/>
        <v>#DIV/0!</v>
      </c>
      <c r="O133" s="52"/>
      <c r="P133" s="52"/>
      <c r="Q133" s="53" t="str">
        <f t="shared" si="32"/>
        <v>#DIV/0!</v>
      </c>
    </row>
    <row r="134" ht="14.25" customHeight="1">
      <c r="A134" s="54"/>
      <c r="B134" s="55"/>
      <c r="C134" s="55"/>
      <c r="D134" s="55"/>
      <c r="E134" s="55"/>
      <c r="F134" s="55"/>
      <c r="G134" s="55"/>
      <c r="H134" s="51" t="str">
        <f t="shared" si="29"/>
        <v>#DIV/0!</v>
      </c>
      <c r="I134" s="51" t="str">
        <f t="shared" si="30"/>
        <v>#DIV/0!</v>
      </c>
      <c r="J134" s="55"/>
      <c r="K134" s="55"/>
      <c r="L134" s="55"/>
      <c r="M134" s="55"/>
      <c r="N134" s="51" t="str">
        <f t="shared" si="31"/>
        <v>#DIV/0!</v>
      </c>
      <c r="O134" s="52"/>
      <c r="P134" s="52"/>
      <c r="Q134" s="53" t="str">
        <f t="shared" si="32"/>
        <v>#DIV/0!</v>
      </c>
    </row>
    <row r="135" ht="14.25" customHeight="1">
      <c r="A135" s="54"/>
      <c r="B135" s="55"/>
      <c r="C135" s="55"/>
      <c r="D135" s="55"/>
      <c r="E135" s="55"/>
      <c r="F135" s="55"/>
      <c r="G135" s="55"/>
      <c r="H135" s="51" t="str">
        <f t="shared" si="29"/>
        <v>#DIV/0!</v>
      </c>
      <c r="I135" s="51" t="str">
        <f t="shared" si="30"/>
        <v>#DIV/0!</v>
      </c>
      <c r="J135" s="55"/>
      <c r="K135" s="55"/>
      <c r="L135" s="55"/>
      <c r="M135" s="55"/>
      <c r="N135" s="51" t="str">
        <f t="shared" si="31"/>
        <v>#DIV/0!</v>
      </c>
      <c r="O135" s="52"/>
      <c r="P135" s="52"/>
      <c r="Q135" s="53" t="str">
        <f t="shared" si="32"/>
        <v>#DIV/0!</v>
      </c>
    </row>
    <row r="136" ht="14.25" customHeight="1">
      <c r="A136" s="54"/>
      <c r="B136" s="55"/>
      <c r="C136" s="55"/>
      <c r="D136" s="55"/>
      <c r="E136" s="55"/>
      <c r="F136" s="55"/>
      <c r="G136" s="55"/>
      <c r="H136" s="51" t="str">
        <f t="shared" si="29"/>
        <v>#DIV/0!</v>
      </c>
      <c r="I136" s="51" t="str">
        <f t="shared" si="30"/>
        <v>#DIV/0!</v>
      </c>
      <c r="J136" s="55"/>
      <c r="K136" s="55"/>
      <c r="L136" s="55"/>
      <c r="M136" s="55"/>
      <c r="N136" s="51" t="str">
        <f t="shared" si="31"/>
        <v>#DIV/0!</v>
      </c>
      <c r="O136" s="52"/>
      <c r="P136" s="52"/>
      <c r="Q136" s="53" t="str">
        <f t="shared" si="32"/>
        <v>#DIV/0!</v>
      </c>
    </row>
    <row r="137" ht="14.25" customHeight="1">
      <c r="A137" s="54"/>
      <c r="B137" s="55"/>
      <c r="C137" s="55"/>
      <c r="D137" s="55"/>
      <c r="E137" s="55"/>
      <c r="F137" s="55"/>
      <c r="G137" s="55"/>
      <c r="H137" s="51" t="str">
        <f t="shared" si="29"/>
        <v>#DIV/0!</v>
      </c>
      <c r="I137" s="51" t="str">
        <f t="shared" si="30"/>
        <v>#DIV/0!</v>
      </c>
      <c r="J137" s="55"/>
      <c r="K137" s="55"/>
      <c r="L137" s="55"/>
      <c r="M137" s="55"/>
      <c r="N137" s="51" t="str">
        <f t="shared" si="31"/>
        <v>#DIV/0!</v>
      </c>
      <c r="O137" s="52"/>
      <c r="P137" s="52"/>
      <c r="Q137" s="53" t="str">
        <f t="shared" si="32"/>
        <v>#DIV/0!</v>
      </c>
    </row>
    <row r="138" ht="14.25" customHeight="1">
      <c r="A138" s="54"/>
      <c r="B138" s="55"/>
      <c r="C138" s="55"/>
      <c r="D138" s="55"/>
      <c r="E138" s="55"/>
      <c r="F138" s="55"/>
      <c r="G138" s="55"/>
      <c r="H138" s="51" t="str">
        <f t="shared" si="29"/>
        <v>#DIV/0!</v>
      </c>
      <c r="I138" s="51" t="str">
        <f t="shared" si="30"/>
        <v>#DIV/0!</v>
      </c>
      <c r="J138" s="55"/>
      <c r="K138" s="55"/>
      <c r="L138" s="55"/>
      <c r="M138" s="55"/>
      <c r="N138" s="51" t="str">
        <f t="shared" si="31"/>
        <v>#DIV/0!</v>
      </c>
      <c r="O138" s="52"/>
      <c r="P138" s="52"/>
      <c r="Q138" s="53" t="str">
        <f t="shared" si="32"/>
        <v>#DIV/0!</v>
      </c>
    </row>
    <row r="139" ht="14.25" customHeight="1">
      <c r="A139" s="54"/>
      <c r="B139" s="55"/>
      <c r="C139" s="55"/>
      <c r="D139" s="55"/>
      <c r="E139" s="55"/>
      <c r="F139" s="55"/>
      <c r="G139" s="55"/>
      <c r="H139" s="51" t="str">
        <f t="shared" si="29"/>
        <v>#DIV/0!</v>
      </c>
      <c r="I139" s="51" t="str">
        <f t="shared" si="30"/>
        <v>#DIV/0!</v>
      </c>
      <c r="J139" s="55"/>
      <c r="K139" s="55"/>
      <c r="L139" s="55"/>
      <c r="M139" s="55"/>
      <c r="N139" s="51" t="str">
        <f t="shared" si="31"/>
        <v>#DIV/0!</v>
      </c>
      <c r="O139" s="52"/>
      <c r="P139" s="52"/>
      <c r="Q139" s="53" t="str">
        <f t="shared" si="32"/>
        <v>#DIV/0!</v>
      </c>
    </row>
    <row r="140" ht="14.25" customHeight="1">
      <c r="A140" s="54"/>
      <c r="B140" s="55"/>
      <c r="C140" s="55"/>
      <c r="D140" s="55"/>
      <c r="E140" s="55"/>
      <c r="F140" s="55"/>
      <c r="G140" s="55"/>
      <c r="H140" s="51" t="str">
        <f t="shared" si="29"/>
        <v>#DIV/0!</v>
      </c>
      <c r="I140" s="51" t="str">
        <f t="shared" si="30"/>
        <v>#DIV/0!</v>
      </c>
      <c r="J140" s="55"/>
      <c r="K140" s="55"/>
      <c r="L140" s="55"/>
      <c r="M140" s="55"/>
      <c r="N140" s="51" t="str">
        <f t="shared" si="31"/>
        <v>#DIV/0!</v>
      </c>
      <c r="O140" s="52"/>
      <c r="P140" s="52"/>
      <c r="Q140" s="53" t="str">
        <f t="shared" si="32"/>
        <v>#DIV/0!</v>
      </c>
    </row>
    <row r="141" ht="14.25" customHeight="1">
      <c r="A141" s="54"/>
      <c r="B141" s="55"/>
      <c r="C141" s="55"/>
      <c r="D141" s="55"/>
      <c r="E141" s="55"/>
      <c r="F141" s="55"/>
      <c r="G141" s="55"/>
      <c r="H141" s="51" t="str">
        <f t="shared" si="29"/>
        <v>#DIV/0!</v>
      </c>
      <c r="I141" s="51" t="str">
        <f t="shared" si="30"/>
        <v>#DIV/0!</v>
      </c>
      <c r="J141" s="55"/>
      <c r="K141" s="55"/>
      <c r="L141" s="55"/>
      <c r="M141" s="55"/>
      <c r="N141" s="51" t="str">
        <f t="shared" si="31"/>
        <v>#DIV/0!</v>
      </c>
      <c r="O141" s="52"/>
      <c r="P141" s="52"/>
      <c r="Q141" s="53" t="str">
        <f t="shared" si="32"/>
        <v>#DIV/0!</v>
      </c>
    </row>
    <row r="142" ht="14.25" customHeight="1">
      <c r="A142" s="54"/>
      <c r="B142" s="55"/>
      <c r="C142" s="55"/>
      <c r="D142" s="55"/>
      <c r="E142" s="55"/>
      <c r="F142" s="55"/>
      <c r="G142" s="55"/>
      <c r="H142" s="51" t="str">
        <f t="shared" si="29"/>
        <v>#DIV/0!</v>
      </c>
      <c r="I142" s="51" t="str">
        <f t="shared" si="30"/>
        <v>#DIV/0!</v>
      </c>
      <c r="J142" s="55"/>
      <c r="K142" s="55"/>
      <c r="L142" s="55"/>
      <c r="M142" s="55"/>
      <c r="N142" s="51" t="str">
        <f t="shared" si="31"/>
        <v>#DIV/0!</v>
      </c>
      <c r="O142" s="52"/>
      <c r="P142" s="52"/>
      <c r="Q142" s="53" t="str">
        <f t="shared" si="32"/>
        <v>#DIV/0!</v>
      </c>
    </row>
    <row r="143" ht="14.25" customHeight="1">
      <c r="A143" s="54"/>
      <c r="B143" s="55"/>
      <c r="C143" s="55"/>
      <c r="D143" s="55"/>
      <c r="E143" s="55"/>
      <c r="F143" s="55"/>
      <c r="G143" s="55"/>
      <c r="H143" s="51" t="str">
        <f t="shared" si="29"/>
        <v>#DIV/0!</v>
      </c>
      <c r="I143" s="51" t="str">
        <f t="shared" si="30"/>
        <v>#DIV/0!</v>
      </c>
      <c r="J143" s="55"/>
      <c r="K143" s="55"/>
      <c r="L143" s="55"/>
      <c r="M143" s="55"/>
      <c r="N143" s="51" t="str">
        <f t="shared" si="31"/>
        <v>#DIV/0!</v>
      </c>
      <c r="O143" s="52"/>
      <c r="P143" s="52"/>
      <c r="Q143" s="53" t="str">
        <f t="shared" si="32"/>
        <v>#DIV/0!</v>
      </c>
    </row>
    <row r="144" ht="14.25" customHeight="1">
      <c r="A144" s="54"/>
      <c r="B144" s="55"/>
      <c r="C144" s="55"/>
      <c r="D144" s="55"/>
      <c r="E144" s="55"/>
      <c r="F144" s="55"/>
      <c r="G144" s="55"/>
      <c r="H144" s="51" t="str">
        <f t="shared" si="29"/>
        <v>#DIV/0!</v>
      </c>
      <c r="I144" s="51" t="str">
        <f t="shared" si="30"/>
        <v>#DIV/0!</v>
      </c>
      <c r="J144" s="55"/>
      <c r="K144" s="55"/>
      <c r="L144" s="55"/>
      <c r="M144" s="55"/>
      <c r="N144" s="51" t="str">
        <f t="shared" si="31"/>
        <v>#DIV/0!</v>
      </c>
      <c r="O144" s="52"/>
      <c r="P144" s="52"/>
      <c r="Q144" s="53" t="str">
        <f t="shared" si="32"/>
        <v>#DIV/0!</v>
      </c>
    </row>
    <row r="145" ht="14.25" customHeight="1">
      <c r="A145" s="54"/>
      <c r="B145" s="55"/>
      <c r="C145" s="55"/>
      <c r="D145" s="55"/>
      <c r="E145" s="55"/>
      <c r="F145" s="55"/>
      <c r="G145" s="55"/>
      <c r="H145" s="51" t="str">
        <f t="shared" si="29"/>
        <v>#DIV/0!</v>
      </c>
      <c r="I145" s="51" t="str">
        <f t="shared" si="30"/>
        <v>#DIV/0!</v>
      </c>
      <c r="J145" s="55"/>
      <c r="K145" s="55"/>
      <c r="L145" s="55"/>
      <c r="M145" s="55"/>
      <c r="N145" s="51" t="str">
        <f t="shared" si="31"/>
        <v>#DIV/0!</v>
      </c>
      <c r="O145" s="52"/>
      <c r="P145" s="52"/>
      <c r="Q145" s="53" t="str">
        <f t="shared" si="32"/>
        <v>#DIV/0!</v>
      </c>
    </row>
    <row r="146" ht="14.25" customHeight="1">
      <c r="A146" s="54"/>
      <c r="B146" s="55"/>
      <c r="C146" s="55"/>
      <c r="D146" s="55"/>
      <c r="E146" s="55"/>
      <c r="F146" s="55"/>
      <c r="G146" s="55"/>
      <c r="H146" s="51" t="str">
        <f t="shared" si="29"/>
        <v>#DIV/0!</v>
      </c>
      <c r="I146" s="51" t="str">
        <f t="shared" si="30"/>
        <v>#DIV/0!</v>
      </c>
      <c r="J146" s="55"/>
      <c r="K146" s="55"/>
      <c r="L146" s="55"/>
      <c r="M146" s="55"/>
      <c r="N146" s="51" t="str">
        <f t="shared" si="31"/>
        <v>#DIV/0!</v>
      </c>
      <c r="O146" s="52"/>
      <c r="P146" s="52"/>
      <c r="Q146" s="53" t="str">
        <f t="shared" si="32"/>
        <v>#DIV/0!</v>
      </c>
    </row>
    <row r="147" ht="14.25" customHeight="1">
      <c r="A147" s="54"/>
      <c r="B147" s="55"/>
      <c r="C147" s="55"/>
      <c r="D147" s="55"/>
      <c r="E147" s="55"/>
      <c r="F147" s="55"/>
      <c r="G147" s="55"/>
      <c r="H147" s="51" t="str">
        <f t="shared" si="29"/>
        <v>#DIV/0!</v>
      </c>
      <c r="I147" s="51" t="str">
        <f t="shared" si="30"/>
        <v>#DIV/0!</v>
      </c>
      <c r="J147" s="55"/>
      <c r="K147" s="55"/>
      <c r="L147" s="55"/>
      <c r="M147" s="55"/>
      <c r="N147" s="51" t="str">
        <f t="shared" si="31"/>
        <v>#DIV/0!</v>
      </c>
      <c r="O147" s="52"/>
      <c r="P147" s="52"/>
      <c r="Q147" s="53" t="str">
        <f t="shared" si="32"/>
        <v>#DIV/0!</v>
      </c>
    </row>
    <row r="148" ht="14.25" customHeight="1">
      <c r="A148" s="42" t="s">
        <v>15</v>
      </c>
      <c r="B148" s="44">
        <f t="shared" ref="B148:G148" si="33">SUM(B130:B147)</f>
        <v>0</v>
      </c>
      <c r="C148" s="44">
        <f t="shared" si="33"/>
        <v>0</v>
      </c>
      <c r="D148" s="44">
        <f t="shared" si="33"/>
        <v>0</v>
      </c>
      <c r="E148" s="44">
        <f t="shared" si="33"/>
        <v>0</v>
      </c>
      <c r="F148" s="44">
        <f t="shared" si="33"/>
        <v>0</v>
      </c>
      <c r="G148" s="44">
        <f t="shared" si="33"/>
        <v>0</v>
      </c>
      <c r="H148" s="51" t="str">
        <f t="shared" si="29"/>
        <v>#DIV/0!</v>
      </c>
      <c r="I148" s="51" t="str">
        <f t="shared" si="30"/>
        <v>#DIV/0!</v>
      </c>
      <c r="J148" s="44">
        <f t="shared" ref="J148:M148" si="34">SUM(J130:J147)</f>
        <v>0</v>
      </c>
      <c r="K148" s="44">
        <f t="shared" si="34"/>
        <v>0</v>
      </c>
      <c r="L148" s="44">
        <f t="shared" si="34"/>
        <v>0</v>
      </c>
      <c r="M148" s="44">
        <f t="shared" si="34"/>
        <v>0</v>
      </c>
      <c r="N148" s="51" t="str">
        <f t="shared" si="31"/>
        <v>#DIV/0!</v>
      </c>
      <c r="O148" s="56">
        <f t="shared" ref="O148:P148" si="35">SUM(O130:O147)</f>
        <v>0</v>
      </c>
      <c r="P148" s="56">
        <f t="shared" si="35"/>
        <v>0</v>
      </c>
      <c r="Q148" s="53" t="str">
        <f t="shared" si="32"/>
        <v>#DIV/0!</v>
      </c>
    </row>
    <row r="149" ht="14.2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37"/>
      <c r="P149" s="37"/>
      <c r="Q149" s="38"/>
    </row>
    <row r="150" ht="14.25" customHeight="1">
      <c r="A150" s="241" t="s">
        <v>27</v>
      </c>
      <c r="B150" s="59"/>
      <c r="C150" s="59"/>
      <c r="D150" s="59"/>
      <c r="E150" s="59"/>
      <c r="F150" s="59"/>
      <c r="G150" s="242"/>
      <c r="H150" s="59"/>
      <c r="I150" s="59"/>
      <c r="J150" s="59"/>
      <c r="K150" s="59"/>
      <c r="L150" s="59"/>
      <c r="M150" s="59"/>
      <c r="N150" s="59"/>
      <c r="O150" s="37"/>
      <c r="P150" s="37"/>
      <c r="Q150" s="37"/>
    </row>
    <row r="151" ht="14.25" customHeight="1">
      <c r="A151" s="243" t="s">
        <v>4</v>
      </c>
      <c r="B151" s="61" t="s">
        <v>16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4"/>
      <c r="O151" s="37"/>
      <c r="P151" s="37"/>
      <c r="Q151" s="37"/>
    </row>
    <row r="152" ht="14.25" customHeight="1">
      <c r="A152" s="246">
        <v>1.0</v>
      </c>
      <c r="B152" s="62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4"/>
      <c r="O152" s="37"/>
      <c r="P152" s="37"/>
      <c r="Q152" s="37"/>
    </row>
    <row r="153" ht="14.25" customHeight="1">
      <c r="A153" s="246">
        <v>2.0</v>
      </c>
      <c r="B153" s="62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4"/>
      <c r="O153" s="37"/>
      <c r="P153" s="37"/>
      <c r="Q153" s="37"/>
    </row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</sheetData>
  <mergeCells count="30">
    <mergeCell ref="A3:N3"/>
    <mergeCell ref="A4:N4"/>
    <mergeCell ref="O4:Q4"/>
    <mergeCell ref="B27:N27"/>
    <mergeCell ref="B28:N28"/>
    <mergeCell ref="B29:N29"/>
    <mergeCell ref="A34:N34"/>
    <mergeCell ref="A35:N35"/>
    <mergeCell ref="O35:Q35"/>
    <mergeCell ref="B58:N58"/>
    <mergeCell ref="B59:N59"/>
    <mergeCell ref="B60:N60"/>
    <mergeCell ref="A65:N65"/>
    <mergeCell ref="O66:Q66"/>
    <mergeCell ref="A66:N66"/>
    <mergeCell ref="B89:N89"/>
    <mergeCell ref="B90:N90"/>
    <mergeCell ref="B91:N91"/>
    <mergeCell ref="A96:N96"/>
    <mergeCell ref="A97:N97"/>
    <mergeCell ref="O97:Q97"/>
    <mergeCell ref="B152:N152"/>
    <mergeCell ref="B153:N153"/>
    <mergeCell ref="B120:N120"/>
    <mergeCell ref="B121:N121"/>
    <mergeCell ref="B122:N122"/>
    <mergeCell ref="A127:N127"/>
    <mergeCell ref="A128:N128"/>
    <mergeCell ref="O128:Q128"/>
    <mergeCell ref="B151:N151"/>
  </mergeCells>
  <printOptions/>
  <pageMargins bottom="0.75" footer="0.0" header="0.0" left="0.7" right="0.7" top="0.75"/>
  <pageSetup paperSize="9" orientation="portrait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1203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35" t="s">
        <v>30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474</v>
      </c>
      <c r="B6" s="16">
        <v>27.0</v>
      </c>
      <c r="C6" s="16">
        <v>12.0</v>
      </c>
      <c r="D6" s="16">
        <v>14.0</v>
      </c>
      <c r="E6" s="16">
        <v>1.0</v>
      </c>
      <c r="F6" s="24"/>
      <c r="G6" s="24"/>
      <c r="H6" s="18">
        <f t="shared" ref="H6:H24" si="1">(C6+D6+E6)/B6</f>
        <v>1</v>
      </c>
      <c r="I6" s="18">
        <f t="shared" ref="I6:I24" si="2">(C6+D6)/B6</f>
        <v>0.962962963</v>
      </c>
      <c r="J6" s="16"/>
      <c r="K6" s="16"/>
      <c r="L6" s="16">
        <v>16.0</v>
      </c>
      <c r="M6" s="16">
        <v>16.0</v>
      </c>
      <c r="N6" s="18">
        <f t="shared" ref="N6:N24" si="3">M6/L6</f>
        <v>1</v>
      </c>
      <c r="O6" s="19">
        <v>16.0</v>
      </c>
      <c r="P6" s="19">
        <v>16.0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476</v>
      </c>
      <c r="B7" s="16">
        <v>27.0</v>
      </c>
      <c r="C7" s="17">
        <v>8.0</v>
      </c>
      <c r="D7" s="16">
        <v>16.0</v>
      </c>
      <c r="E7" s="16">
        <v>3.0</v>
      </c>
      <c r="F7" s="17"/>
      <c r="G7" s="24"/>
      <c r="H7" s="18">
        <f t="shared" si="1"/>
        <v>1</v>
      </c>
      <c r="I7" s="18">
        <f t="shared" si="2"/>
        <v>0.8888888889</v>
      </c>
      <c r="J7" s="16"/>
      <c r="K7" s="16"/>
      <c r="L7" s="16">
        <v>16.0</v>
      </c>
      <c r="M7" s="16">
        <v>16.0</v>
      </c>
      <c r="N7" s="18">
        <f t="shared" si="3"/>
        <v>1</v>
      </c>
      <c r="O7" s="19">
        <v>16.0</v>
      </c>
      <c r="P7" s="19">
        <v>16.0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631</v>
      </c>
      <c r="B8" s="16">
        <v>26.0</v>
      </c>
      <c r="C8" s="16">
        <v>15.0</v>
      </c>
      <c r="D8" s="16">
        <v>10.0</v>
      </c>
      <c r="E8" s="16">
        <v>1.0</v>
      </c>
      <c r="F8" s="24"/>
      <c r="G8" s="24"/>
      <c r="H8" s="18">
        <f t="shared" si="1"/>
        <v>1</v>
      </c>
      <c r="I8" s="18">
        <f t="shared" si="2"/>
        <v>0.9615384615</v>
      </c>
      <c r="J8" s="23"/>
      <c r="K8" s="23"/>
      <c r="L8" s="16">
        <v>17.0</v>
      </c>
      <c r="M8" s="16">
        <v>17.0</v>
      </c>
      <c r="N8" s="18">
        <f t="shared" si="3"/>
        <v>1</v>
      </c>
      <c r="O8" s="19">
        <v>17.0</v>
      </c>
      <c r="P8" s="19">
        <v>17.0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524</v>
      </c>
      <c r="B9" s="17">
        <v>33.0</v>
      </c>
      <c r="C9" s="17">
        <v>30.0</v>
      </c>
      <c r="D9" s="17">
        <v>3.0</v>
      </c>
      <c r="E9" s="24"/>
      <c r="F9" s="24"/>
      <c r="G9" s="24"/>
      <c r="H9" s="18">
        <f t="shared" si="1"/>
        <v>1</v>
      </c>
      <c r="I9" s="18">
        <f t="shared" si="2"/>
        <v>1</v>
      </c>
      <c r="J9" s="24"/>
      <c r="K9" s="24"/>
      <c r="L9" s="17">
        <v>20.0</v>
      </c>
      <c r="M9" s="17">
        <v>20.0</v>
      </c>
      <c r="N9" s="18">
        <f t="shared" si="3"/>
        <v>1</v>
      </c>
      <c r="O9" s="19">
        <v>20.0</v>
      </c>
      <c r="P9" s="19">
        <v>20.0</v>
      </c>
      <c r="Q9" s="20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525</v>
      </c>
      <c r="B10" s="17">
        <v>31.0</v>
      </c>
      <c r="C10" s="17">
        <v>28.0</v>
      </c>
      <c r="D10" s="17">
        <v>3.0</v>
      </c>
      <c r="E10" s="17"/>
      <c r="F10" s="24"/>
      <c r="G10" s="24"/>
      <c r="H10" s="18">
        <f t="shared" si="1"/>
        <v>1</v>
      </c>
      <c r="I10" s="18">
        <f t="shared" si="2"/>
        <v>1</v>
      </c>
      <c r="J10" s="24"/>
      <c r="K10" s="24"/>
      <c r="L10" s="17">
        <v>21.0</v>
      </c>
      <c r="M10" s="17">
        <v>21.0</v>
      </c>
      <c r="N10" s="18">
        <f t="shared" si="3"/>
        <v>1</v>
      </c>
      <c r="O10" s="19">
        <v>21.0</v>
      </c>
      <c r="P10" s="19">
        <v>21.0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526</v>
      </c>
      <c r="B11" s="17">
        <v>33.0</v>
      </c>
      <c r="C11" s="17">
        <v>27.0</v>
      </c>
      <c r="D11" s="17">
        <v>6.0</v>
      </c>
      <c r="E11" s="17"/>
      <c r="F11" s="24"/>
      <c r="G11" s="24"/>
      <c r="H11" s="18">
        <f t="shared" si="1"/>
        <v>1</v>
      </c>
      <c r="I11" s="18">
        <f t="shared" si="2"/>
        <v>1</v>
      </c>
      <c r="J11" s="24"/>
      <c r="K11" s="24"/>
      <c r="L11" s="17">
        <v>18.0</v>
      </c>
      <c r="M11" s="17">
        <v>18.0</v>
      </c>
      <c r="N11" s="18">
        <f t="shared" si="3"/>
        <v>1</v>
      </c>
      <c r="O11" s="19">
        <v>18.0</v>
      </c>
      <c r="P11" s="19">
        <v>18.0</v>
      </c>
      <c r="Q11" s="20">
        <f t="shared" si="4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177</v>
      </c>
      <c r="C24" s="26">
        <f t="shared" si="5"/>
        <v>120</v>
      </c>
      <c r="D24" s="26">
        <f t="shared" si="5"/>
        <v>52</v>
      </c>
      <c r="E24" s="26">
        <f t="shared" si="5"/>
        <v>5</v>
      </c>
      <c r="F24" s="26">
        <f t="shared" si="5"/>
        <v>0</v>
      </c>
      <c r="G24" s="26">
        <f t="shared" si="5"/>
        <v>0</v>
      </c>
      <c r="H24" s="18">
        <f t="shared" si="1"/>
        <v>1</v>
      </c>
      <c r="I24" s="18">
        <f t="shared" si="2"/>
        <v>0.9717514124</v>
      </c>
      <c r="J24" s="26">
        <f t="shared" ref="J24:M24" si="6">SUM(J6:J23)</f>
        <v>0</v>
      </c>
      <c r="K24" s="26">
        <f t="shared" si="6"/>
        <v>0</v>
      </c>
      <c r="L24" s="26">
        <f t="shared" si="6"/>
        <v>108</v>
      </c>
      <c r="M24" s="26">
        <f t="shared" si="6"/>
        <v>108</v>
      </c>
      <c r="N24" s="18">
        <f t="shared" si="3"/>
        <v>1</v>
      </c>
      <c r="O24" s="27">
        <f t="shared" ref="O24:P24" si="7">SUM(O6:O23)</f>
        <v>108</v>
      </c>
      <c r="P24" s="27">
        <f t="shared" si="7"/>
        <v>108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1"/>
      <c r="B28" s="9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/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/>
    <row r="31" ht="14.25" customHeight="1"/>
    <row r="32" ht="14.25" customHeight="1">
      <c r="A32" s="63" t="s">
        <v>20</v>
      </c>
      <c r="Q32" s="95"/>
    </row>
    <row r="33" ht="14.25" customHeight="1">
      <c r="Q33" s="95"/>
    </row>
    <row r="34" ht="14.25" customHeight="1">
      <c r="A34" s="3" t="s">
        <v>1203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Q34" s="95"/>
    </row>
    <row r="35" ht="14.25" customHeight="1">
      <c r="A35" s="35" t="s">
        <v>33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35" t="s">
        <v>3</v>
      </c>
      <c r="P35" s="33"/>
      <c r="Q35" s="34"/>
    </row>
    <row r="36" ht="14.25" customHeight="1">
      <c r="A36" s="9" t="s">
        <v>4</v>
      </c>
      <c r="B36" s="11" t="s">
        <v>5</v>
      </c>
      <c r="C36" s="11" t="s">
        <v>6</v>
      </c>
      <c r="D36" s="11">
        <v>4.0</v>
      </c>
      <c r="E36" s="11">
        <v>3.0</v>
      </c>
      <c r="F36" s="11">
        <v>2.0</v>
      </c>
      <c r="G36" s="11" t="s">
        <v>7</v>
      </c>
      <c r="H36" s="11" t="s">
        <v>8</v>
      </c>
      <c r="I36" s="11" t="s">
        <v>9</v>
      </c>
      <c r="J36" s="11" t="s">
        <v>10</v>
      </c>
      <c r="K36" s="11" t="s">
        <v>11</v>
      </c>
      <c r="L36" s="11" t="s">
        <v>12</v>
      </c>
      <c r="M36" s="11" t="s">
        <v>11</v>
      </c>
      <c r="N36" s="11" t="s">
        <v>13</v>
      </c>
      <c r="O36" s="140" t="s">
        <v>12</v>
      </c>
      <c r="P36" s="140" t="s">
        <v>11</v>
      </c>
      <c r="Q36" s="141" t="s">
        <v>14</v>
      </c>
    </row>
    <row r="37" ht="14.25" customHeight="1">
      <c r="A37" s="15" t="s">
        <v>663</v>
      </c>
      <c r="B37" s="16">
        <v>29.0</v>
      </c>
      <c r="C37" s="16">
        <v>17.0</v>
      </c>
      <c r="D37" s="16">
        <v>12.0</v>
      </c>
      <c r="E37" s="16">
        <v>0.0</v>
      </c>
      <c r="F37" s="17">
        <v>0.0</v>
      </c>
      <c r="G37" s="17">
        <v>0.0</v>
      </c>
      <c r="H37" s="18">
        <f t="shared" ref="H37:H55" si="8">(C37+D37+E37)/B37</f>
        <v>1</v>
      </c>
      <c r="I37" s="18">
        <f t="shared" ref="I37:I55" si="9">(C37+D37)/B37</f>
        <v>1</v>
      </c>
      <c r="J37" s="23"/>
      <c r="K37" s="23"/>
      <c r="L37" s="16">
        <v>14.0</v>
      </c>
      <c r="M37" s="16">
        <v>14.0</v>
      </c>
      <c r="N37" s="18">
        <f t="shared" ref="N37:N55" si="10">M37/L37</f>
        <v>1</v>
      </c>
      <c r="O37" s="19">
        <v>14.0</v>
      </c>
      <c r="P37" s="19">
        <v>14.0</v>
      </c>
      <c r="Q37" s="20">
        <f t="shared" ref="Q37:Q55" si="11">P37/O37</f>
        <v>1</v>
      </c>
    </row>
    <row r="38" ht="14.25" customHeight="1">
      <c r="A38" s="15" t="s">
        <v>280</v>
      </c>
      <c r="B38" s="16">
        <v>24.0</v>
      </c>
      <c r="C38" s="17">
        <v>11.0</v>
      </c>
      <c r="D38" s="16">
        <v>10.0</v>
      </c>
      <c r="E38" s="16">
        <v>3.0</v>
      </c>
      <c r="F38" s="17">
        <v>0.0</v>
      </c>
      <c r="G38" s="17">
        <v>0.0</v>
      </c>
      <c r="H38" s="18">
        <f t="shared" si="8"/>
        <v>1</v>
      </c>
      <c r="I38" s="18">
        <f t="shared" si="9"/>
        <v>0.875</v>
      </c>
      <c r="J38" s="23"/>
      <c r="K38" s="23"/>
      <c r="L38" s="16">
        <v>14.0</v>
      </c>
      <c r="M38" s="16">
        <v>14.0</v>
      </c>
      <c r="N38" s="18">
        <f t="shared" si="10"/>
        <v>1</v>
      </c>
      <c r="O38" s="19">
        <v>14.0</v>
      </c>
      <c r="P38" s="19">
        <v>14.0</v>
      </c>
      <c r="Q38" s="20">
        <f t="shared" si="11"/>
        <v>1</v>
      </c>
    </row>
    <row r="39" ht="14.25" customHeight="1">
      <c r="A39" s="154" t="s">
        <v>234</v>
      </c>
      <c r="B39" s="16">
        <v>33.0</v>
      </c>
      <c r="C39" s="16">
        <v>16.0</v>
      </c>
      <c r="D39" s="16">
        <v>14.0</v>
      </c>
      <c r="E39" s="16">
        <v>3.0</v>
      </c>
      <c r="F39" s="17">
        <v>0.0</v>
      </c>
      <c r="G39" s="17">
        <v>0.0</v>
      </c>
      <c r="H39" s="18">
        <f t="shared" si="8"/>
        <v>1</v>
      </c>
      <c r="I39" s="18">
        <f t="shared" si="9"/>
        <v>0.9090909091</v>
      </c>
      <c r="J39" s="23"/>
      <c r="K39" s="23"/>
      <c r="L39" s="16">
        <v>14.0</v>
      </c>
      <c r="M39" s="16">
        <v>14.0</v>
      </c>
      <c r="N39" s="18">
        <f t="shared" si="10"/>
        <v>1</v>
      </c>
      <c r="O39" s="19">
        <v>14.0</v>
      </c>
      <c r="P39" s="19">
        <v>14.0</v>
      </c>
      <c r="Q39" s="20">
        <f t="shared" si="11"/>
        <v>1</v>
      </c>
    </row>
    <row r="40" ht="14.25" customHeight="1">
      <c r="A40" s="15" t="s">
        <v>278</v>
      </c>
      <c r="B40" s="17">
        <v>31.0</v>
      </c>
      <c r="C40" s="17">
        <v>19.0</v>
      </c>
      <c r="D40" s="17">
        <v>10.0</v>
      </c>
      <c r="E40" s="17">
        <v>2.0</v>
      </c>
      <c r="F40" s="17">
        <v>0.0</v>
      </c>
      <c r="G40" s="17">
        <v>0.0</v>
      </c>
      <c r="H40" s="18">
        <f t="shared" si="8"/>
        <v>1</v>
      </c>
      <c r="I40" s="18">
        <f t="shared" si="9"/>
        <v>0.935483871</v>
      </c>
      <c r="J40" s="24"/>
      <c r="K40" s="24"/>
      <c r="L40" s="16">
        <v>14.0</v>
      </c>
      <c r="M40" s="16">
        <v>14.0</v>
      </c>
      <c r="N40" s="18">
        <f t="shared" si="10"/>
        <v>1</v>
      </c>
      <c r="O40" s="19">
        <v>14.0</v>
      </c>
      <c r="P40" s="19">
        <v>14.0</v>
      </c>
      <c r="Q40" s="20">
        <f t="shared" si="11"/>
        <v>1</v>
      </c>
    </row>
    <row r="41" ht="14.25" customHeight="1">
      <c r="A41" s="15" t="s">
        <v>235</v>
      </c>
      <c r="B41" s="17">
        <v>32.0</v>
      </c>
      <c r="C41" s="17">
        <v>20.0</v>
      </c>
      <c r="D41" s="17">
        <v>12.0</v>
      </c>
      <c r="E41" s="17">
        <v>0.0</v>
      </c>
      <c r="F41" s="17">
        <v>0.0</v>
      </c>
      <c r="G41" s="17">
        <v>0.0</v>
      </c>
      <c r="H41" s="18">
        <f t="shared" si="8"/>
        <v>1</v>
      </c>
      <c r="I41" s="18">
        <f t="shared" si="9"/>
        <v>1</v>
      </c>
      <c r="J41" s="24"/>
      <c r="K41" s="24"/>
      <c r="L41" s="16">
        <v>14.0</v>
      </c>
      <c r="M41" s="16">
        <v>14.0</v>
      </c>
      <c r="N41" s="18">
        <f t="shared" si="10"/>
        <v>1</v>
      </c>
      <c r="O41" s="19">
        <v>14.0</v>
      </c>
      <c r="P41" s="19">
        <v>14.0</v>
      </c>
      <c r="Q41" s="20">
        <f t="shared" si="11"/>
        <v>1</v>
      </c>
    </row>
    <row r="42" ht="14.25" customHeight="1">
      <c r="A42" s="15" t="s">
        <v>237</v>
      </c>
      <c r="B42" s="17">
        <v>33.0</v>
      </c>
      <c r="C42" s="17">
        <v>30.0</v>
      </c>
      <c r="D42" s="17">
        <v>3.0</v>
      </c>
      <c r="E42" s="17">
        <v>0.0</v>
      </c>
      <c r="F42" s="17">
        <v>0.0</v>
      </c>
      <c r="G42" s="17">
        <v>0.0</v>
      </c>
      <c r="H42" s="18">
        <f t="shared" si="8"/>
        <v>1</v>
      </c>
      <c r="I42" s="18">
        <f t="shared" si="9"/>
        <v>1</v>
      </c>
      <c r="J42" s="24"/>
      <c r="K42" s="24"/>
      <c r="L42" s="16">
        <v>14.0</v>
      </c>
      <c r="M42" s="16">
        <v>14.0</v>
      </c>
      <c r="N42" s="18">
        <f t="shared" si="10"/>
        <v>1</v>
      </c>
      <c r="O42" s="19">
        <v>14.0</v>
      </c>
      <c r="P42" s="19">
        <v>14.0</v>
      </c>
      <c r="Q42" s="20">
        <f t="shared" si="11"/>
        <v>1</v>
      </c>
    </row>
    <row r="43" ht="14.25" customHeight="1">
      <c r="A43" s="15" t="s">
        <v>236</v>
      </c>
      <c r="B43" s="17">
        <v>27.0</v>
      </c>
      <c r="C43" s="17">
        <v>14.0</v>
      </c>
      <c r="D43" s="17">
        <v>11.0</v>
      </c>
      <c r="E43" s="17">
        <v>2.0</v>
      </c>
      <c r="F43" s="17">
        <v>0.0</v>
      </c>
      <c r="G43" s="17">
        <v>0.0</v>
      </c>
      <c r="H43" s="18">
        <f t="shared" si="8"/>
        <v>1</v>
      </c>
      <c r="I43" s="18">
        <f t="shared" si="9"/>
        <v>0.9259259259</v>
      </c>
      <c r="J43" s="24"/>
      <c r="K43" s="24"/>
      <c r="L43" s="17">
        <v>7.0</v>
      </c>
      <c r="M43" s="17">
        <v>7.0</v>
      </c>
      <c r="N43" s="18">
        <f t="shared" si="10"/>
        <v>1</v>
      </c>
      <c r="O43" s="19">
        <v>7.0</v>
      </c>
      <c r="P43" s="19">
        <v>7.0</v>
      </c>
      <c r="Q43" s="20">
        <f t="shared" si="11"/>
        <v>1</v>
      </c>
    </row>
    <row r="44" ht="14.25" customHeight="1">
      <c r="A44" s="15" t="s">
        <v>238</v>
      </c>
      <c r="B44" s="17">
        <v>29.0</v>
      </c>
      <c r="C44" s="17">
        <v>12.0</v>
      </c>
      <c r="D44" s="17">
        <v>13.0</v>
      </c>
      <c r="E44" s="17">
        <v>4.0</v>
      </c>
      <c r="F44" s="17">
        <v>0.0</v>
      </c>
      <c r="G44" s="17">
        <v>0.0</v>
      </c>
      <c r="H44" s="18">
        <f t="shared" si="8"/>
        <v>1</v>
      </c>
      <c r="I44" s="18">
        <f t="shared" si="9"/>
        <v>0.8620689655</v>
      </c>
      <c r="J44" s="24"/>
      <c r="K44" s="24"/>
      <c r="L44" s="17">
        <v>7.0</v>
      </c>
      <c r="M44" s="17">
        <v>7.0</v>
      </c>
      <c r="N44" s="18">
        <f t="shared" si="10"/>
        <v>1</v>
      </c>
      <c r="O44" s="19">
        <v>7.0</v>
      </c>
      <c r="P44" s="19">
        <v>7.0</v>
      </c>
      <c r="Q44" s="20">
        <f t="shared" si="11"/>
        <v>1</v>
      </c>
    </row>
    <row r="45" ht="14.25" customHeight="1">
      <c r="A45" s="15" t="s">
        <v>599</v>
      </c>
      <c r="B45" s="17">
        <v>32.0</v>
      </c>
      <c r="C45" s="17">
        <v>20.0</v>
      </c>
      <c r="D45" s="17">
        <v>10.0</v>
      </c>
      <c r="E45" s="17">
        <v>2.0</v>
      </c>
      <c r="F45" s="17">
        <v>0.0</v>
      </c>
      <c r="G45" s="17">
        <v>0.0</v>
      </c>
      <c r="H45" s="18">
        <f t="shared" si="8"/>
        <v>1</v>
      </c>
      <c r="I45" s="18">
        <f t="shared" si="9"/>
        <v>0.9375</v>
      </c>
      <c r="J45" s="24"/>
      <c r="K45" s="24"/>
      <c r="L45" s="17">
        <v>8.0</v>
      </c>
      <c r="M45" s="17">
        <v>8.0</v>
      </c>
      <c r="N45" s="18">
        <f t="shared" si="10"/>
        <v>1</v>
      </c>
      <c r="O45" s="19">
        <v>8.0</v>
      </c>
      <c r="P45" s="19">
        <v>8.0</v>
      </c>
      <c r="Q45" s="20">
        <f t="shared" si="11"/>
        <v>1</v>
      </c>
    </row>
    <row r="46" ht="14.25" customHeight="1">
      <c r="A46" s="15" t="s">
        <v>239</v>
      </c>
      <c r="B46" s="17">
        <v>29.0</v>
      </c>
      <c r="C46" s="17">
        <v>21.0</v>
      </c>
      <c r="D46" s="17">
        <v>5.0</v>
      </c>
      <c r="E46" s="17">
        <v>3.0</v>
      </c>
      <c r="F46" s="17">
        <v>0.0</v>
      </c>
      <c r="G46" s="17">
        <v>0.0</v>
      </c>
      <c r="H46" s="18">
        <f t="shared" si="8"/>
        <v>1</v>
      </c>
      <c r="I46" s="18">
        <f t="shared" si="9"/>
        <v>0.8965517241</v>
      </c>
      <c r="J46" s="24"/>
      <c r="K46" s="24"/>
      <c r="L46" s="17">
        <v>8.0</v>
      </c>
      <c r="M46" s="17">
        <v>8.0</v>
      </c>
      <c r="N46" s="18">
        <f t="shared" si="10"/>
        <v>1</v>
      </c>
      <c r="O46" s="19">
        <v>8.0</v>
      </c>
      <c r="P46" s="19">
        <v>8.0</v>
      </c>
      <c r="Q46" s="20">
        <f t="shared" si="11"/>
        <v>1</v>
      </c>
    </row>
    <row r="47" ht="14.25" customHeight="1">
      <c r="A47" s="15" t="s">
        <v>416</v>
      </c>
      <c r="B47" s="17">
        <v>34.0</v>
      </c>
      <c r="C47" s="17">
        <v>31.0</v>
      </c>
      <c r="D47" s="17">
        <v>2.0</v>
      </c>
      <c r="E47" s="17">
        <v>1.0</v>
      </c>
      <c r="F47" s="17">
        <v>0.0</v>
      </c>
      <c r="G47" s="17">
        <v>0.0</v>
      </c>
      <c r="H47" s="18">
        <f t="shared" si="8"/>
        <v>1</v>
      </c>
      <c r="I47" s="18">
        <f t="shared" si="9"/>
        <v>0.9705882353</v>
      </c>
      <c r="J47" s="24"/>
      <c r="K47" s="24"/>
      <c r="L47" s="17">
        <v>8.0</v>
      </c>
      <c r="M47" s="17">
        <v>8.0</v>
      </c>
      <c r="N47" s="18">
        <f t="shared" si="10"/>
        <v>1</v>
      </c>
      <c r="O47" s="19">
        <v>8.0</v>
      </c>
      <c r="P47" s="19">
        <v>8.0</v>
      </c>
      <c r="Q47" s="20">
        <f t="shared" si="11"/>
        <v>1</v>
      </c>
    </row>
    <row r="48" ht="14.25" customHeight="1">
      <c r="A48" s="25"/>
      <c r="B48" s="24"/>
      <c r="C48" s="24"/>
      <c r="D48" s="24"/>
      <c r="E48" s="24"/>
      <c r="F48" s="24"/>
      <c r="G48" s="24"/>
      <c r="H48" s="18" t="str">
        <f t="shared" si="8"/>
        <v>#DIV/0!</v>
      </c>
      <c r="I48" s="18" t="str">
        <f t="shared" si="9"/>
        <v>#DIV/0!</v>
      </c>
      <c r="J48" s="24"/>
      <c r="K48" s="24"/>
      <c r="L48" s="24"/>
      <c r="M48" s="24"/>
      <c r="N48" s="18" t="str">
        <f t="shared" si="10"/>
        <v>#DIV/0!</v>
      </c>
      <c r="O48" s="21"/>
      <c r="P48" s="21"/>
      <c r="Q48" s="20" t="str">
        <f t="shared" si="11"/>
        <v>#DIV/0!</v>
      </c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8"/>
        <v>#DIV/0!</v>
      </c>
      <c r="I49" s="18" t="str">
        <f t="shared" si="9"/>
        <v>#DIV/0!</v>
      </c>
      <c r="J49" s="24"/>
      <c r="K49" s="24"/>
      <c r="L49" s="24"/>
      <c r="M49" s="24"/>
      <c r="N49" s="18" t="str">
        <f t="shared" si="10"/>
        <v>#DIV/0!</v>
      </c>
      <c r="O49" s="21"/>
      <c r="P49" s="21"/>
      <c r="Q49" s="20" t="str">
        <f t="shared" si="11"/>
        <v>#DIV/0!</v>
      </c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8"/>
        <v>#DIV/0!</v>
      </c>
      <c r="I50" s="18" t="str">
        <f t="shared" si="9"/>
        <v>#DIV/0!</v>
      </c>
      <c r="J50" s="24"/>
      <c r="K50" s="24"/>
      <c r="L50" s="24"/>
      <c r="M50" s="24"/>
      <c r="N50" s="18" t="str">
        <f t="shared" si="10"/>
        <v>#DIV/0!</v>
      </c>
      <c r="O50" s="21"/>
      <c r="P50" s="21"/>
      <c r="Q50" s="20" t="str">
        <f t="shared" si="11"/>
        <v>#DIV/0!</v>
      </c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8"/>
        <v>#DIV/0!</v>
      </c>
      <c r="I51" s="18" t="str">
        <f t="shared" si="9"/>
        <v>#DIV/0!</v>
      </c>
      <c r="J51" s="24"/>
      <c r="K51" s="24"/>
      <c r="L51" s="24"/>
      <c r="M51" s="24"/>
      <c r="N51" s="18" t="str">
        <f t="shared" si="10"/>
        <v>#DIV/0!</v>
      </c>
      <c r="O51" s="21"/>
      <c r="P51" s="21"/>
      <c r="Q51" s="20" t="str">
        <f t="shared" si="11"/>
        <v>#DIV/0!</v>
      </c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8"/>
        <v>#DIV/0!</v>
      </c>
      <c r="I52" s="18" t="str">
        <f t="shared" si="9"/>
        <v>#DIV/0!</v>
      </c>
      <c r="J52" s="24"/>
      <c r="K52" s="24"/>
      <c r="L52" s="24"/>
      <c r="M52" s="24"/>
      <c r="N52" s="18" t="str">
        <f t="shared" si="10"/>
        <v>#DIV/0!</v>
      </c>
      <c r="O52" s="21"/>
      <c r="P52" s="21"/>
      <c r="Q52" s="20" t="str">
        <f t="shared" si="11"/>
        <v>#DIV/0!</v>
      </c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8"/>
        <v>#DIV/0!</v>
      </c>
      <c r="I53" s="18" t="str">
        <f t="shared" si="9"/>
        <v>#DIV/0!</v>
      </c>
      <c r="J53" s="24"/>
      <c r="K53" s="24"/>
      <c r="L53" s="24"/>
      <c r="M53" s="24"/>
      <c r="N53" s="18" t="str">
        <f t="shared" si="10"/>
        <v>#DIV/0!</v>
      </c>
      <c r="O53" s="21"/>
      <c r="P53" s="21"/>
      <c r="Q53" s="20" t="str">
        <f t="shared" si="11"/>
        <v>#DIV/0!</v>
      </c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</row>
    <row r="55" ht="14.25" customHeight="1">
      <c r="A55" s="9" t="s">
        <v>15</v>
      </c>
      <c r="B55" s="26">
        <f t="shared" ref="B55:G55" si="12">SUM(B37:B54)</f>
        <v>333</v>
      </c>
      <c r="C55" s="26">
        <f t="shared" si="12"/>
        <v>211</v>
      </c>
      <c r="D55" s="26">
        <f t="shared" si="12"/>
        <v>102</v>
      </c>
      <c r="E55" s="26">
        <f t="shared" si="12"/>
        <v>20</v>
      </c>
      <c r="F55" s="26">
        <f t="shared" si="12"/>
        <v>0</v>
      </c>
      <c r="G55" s="26">
        <f t="shared" si="12"/>
        <v>0</v>
      </c>
      <c r="H55" s="18">
        <f t="shared" si="8"/>
        <v>1</v>
      </c>
      <c r="I55" s="18">
        <f t="shared" si="9"/>
        <v>0.9399399399</v>
      </c>
      <c r="J55" s="26">
        <f t="shared" ref="J55:M55" si="13">SUM(J37:J54)</f>
        <v>0</v>
      </c>
      <c r="K55" s="26">
        <f t="shared" si="13"/>
        <v>0</v>
      </c>
      <c r="L55" s="26">
        <f t="shared" si="13"/>
        <v>122</v>
      </c>
      <c r="M55" s="26">
        <f t="shared" si="13"/>
        <v>122</v>
      </c>
      <c r="N55" s="18">
        <f t="shared" si="10"/>
        <v>1</v>
      </c>
      <c r="O55" s="27">
        <f t="shared" ref="O55:P55" si="14">SUM(O37:O54)</f>
        <v>122</v>
      </c>
      <c r="P55" s="27">
        <f t="shared" si="14"/>
        <v>122</v>
      </c>
      <c r="Q55" s="20">
        <f t="shared" si="11"/>
        <v>1</v>
      </c>
    </row>
    <row r="56" ht="14.2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Q56" s="95"/>
    </row>
    <row r="57" ht="14.25" customHeight="1">
      <c r="A57" s="89" t="s">
        <v>27</v>
      </c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</row>
    <row r="58" ht="14.25" customHeight="1">
      <c r="A58" s="90" t="s">
        <v>4</v>
      </c>
      <c r="B58" s="32" t="s">
        <v>16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</row>
    <row r="59" ht="14.25" customHeight="1">
      <c r="A59" s="91"/>
      <c r="B59" s="92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</row>
    <row r="60" ht="14.25" customHeight="1">
      <c r="A60" s="91"/>
      <c r="B60" s="3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</row>
    <row r="61" ht="14.25" customHeight="1"/>
    <row r="62" ht="14.25" customHeight="1"/>
    <row r="63" ht="14.25" customHeight="1">
      <c r="A63" s="63" t="s">
        <v>20</v>
      </c>
      <c r="Q63" s="95"/>
    </row>
    <row r="64" ht="14.25" customHeight="1">
      <c r="Q64" s="95"/>
    </row>
    <row r="65" ht="14.25" customHeight="1">
      <c r="A65" s="3" t="s">
        <v>1203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Q65" s="95"/>
    </row>
    <row r="66" ht="14.25" customHeight="1">
      <c r="A66" s="35" t="s">
        <v>38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135" t="s">
        <v>3</v>
      </c>
      <c r="P66" s="33"/>
      <c r="Q66" s="34"/>
    </row>
    <row r="67" ht="14.25" customHeight="1">
      <c r="A67" s="9" t="s">
        <v>4</v>
      </c>
      <c r="B67" s="11" t="s">
        <v>5</v>
      </c>
      <c r="C67" s="11" t="s">
        <v>6</v>
      </c>
      <c r="D67" s="11">
        <v>4.0</v>
      </c>
      <c r="E67" s="11">
        <v>3.0</v>
      </c>
      <c r="F67" s="11">
        <v>2.0</v>
      </c>
      <c r="G67" s="11" t="s">
        <v>7</v>
      </c>
      <c r="H67" s="11" t="s">
        <v>8</v>
      </c>
      <c r="I67" s="11" t="s">
        <v>9</v>
      </c>
      <c r="J67" s="11" t="s">
        <v>10</v>
      </c>
      <c r="K67" s="11" t="s">
        <v>11</v>
      </c>
      <c r="L67" s="11" t="s">
        <v>12</v>
      </c>
      <c r="M67" s="11" t="s">
        <v>11</v>
      </c>
      <c r="N67" s="11" t="s">
        <v>13</v>
      </c>
      <c r="O67" s="140" t="s">
        <v>12</v>
      </c>
      <c r="P67" s="140" t="s">
        <v>11</v>
      </c>
      <c r="Q67" s="141" t="s">
        <v>14</v>
      </c>
    </row>
    <row r="68" ht="14.25" customHeight="1">
      <c r="A68" s="15" t="s">
        <v>663</v>
      </c>
      <c r="B68" s="16">
        <v>29.0</v>
      </c>
      <c r="C68" s="16">
        <v>18.0</v>
      </c>
      <c r="D68" s="16">
        <v>11.0</v>
      </c>
      <c r="E68" s="16"/>
      <c r="F68" s="24"/>
      <c r="G68" s="24"/>
      <c r="H68" s="18">
        <f t="shared" ref="H68:H86" si="15">(C68+D68+E68)/B68</f>
        <v>1</v>
      </c>
      <c r="I68" s="18">
        <f t="shared" ref="I68:I86" si="16">(C68+D68)/B68</f>
        <v>1</v>
      </c>
      <c r="J68" s="23"/>
      <c r="K68" s="23"/>
      <c r="L68" s="16">
        <v>16.0</v>
      </c>
      <c r="M68" s="16">
        <v>10.0</v>
      </c>
      <c r="N68" s="18">
        <f t="shared" ref="N68:N86" si="17">M68/L68</f>
        <v>0.625</v>
      </c>
      <c r="O68" s="16">
        <v>16.0</v>
      </c>
      <c r="P68" s="19">
        <v>10.0</v>
      </c>
      <c r="Q68" s="20">
        <f t="shared" ref="Q68:Q86" si="18">P68/O68</f>
        <v>0.625</v>
      </c>
    </row>
    <row r="69" ht="14.25" customHeight="1">
      <c r="A69" s="15" t="s">
        <v>280</v>
      </c>
      <c r="B69" s="16">
        <v>24.0</v>
      </c>
      <c r="C69" s="17">
        <v>5.0</v>
      </c>
      <c r="D69" s="16">
        <v>16.0</v>
      </c>
      <c r="E69" s="16">
        <v>3.0</v>
      </c>
      <c r="F69" s="24"/>
      <c r="G69" s="24"/>
      <c r="H69" s="18">
        <f t="shared" si="15"/>
        <v>1</v>
      </c>
      <c r="I69" s="18">
        <f t="shared" si="16"/>
        <v>0.875</v>
      </c>
      <c r="J69" s="23"/>
      <c r="K69" s="23"/>
      <c r="L69" s="16">
        <v>16.0</v>
      </c>
      <c r="M69" s="16">
        <v>10.0</v>
      </c>
      <c r="N69" s="18">
        <f t="shared" si="17"/>
        <v>0.625</v>
      </c>
      <c r="O69" s="16">
        <v>16.0</v>
      </c>
      <c r="P69" s="19">
        <v>10.0</v>
      </c>
      <c r="Q69" s="20">
        <f t="shared" si="18"/>
        <v>0.625</v>
      </c>
    </row>
    <row r="70" ht="14.25" customHeight="1">
      <c r="A70" s="154" t="s">
        <v>234</v>
      </c>
      <c r="B70" s="16">
        <v>33.0</v>
      </c>
      <c r="C70" s="16">
        <v>13.0</v>
      </c>
      <c r="D70" s="16">
        <v>17.0</v>
      </c>
      <c r="E70" s="16">
        <v>3.0</v>
      </c>
      <c r="F70" s="24"/>
      <c r="G70" s="24"/>
      <c r="H70" s="18">
        <f t="shared" si="15"/>
        <v>1</v>
      </c>
      <c r="I70" s="18">
        <f t="shared" si="16"/>
        <v>0.9090909091</v>
      </c>
      <c r="J70" s="23"/>
      <c r="K70" s="23"/>
      <c r="L70" s="16">
        <v>16.0</v>
      </c>
      <c r="M70" s="16">
        <v>10.0</v>
      </c>
      <c r="N70" s="18">
        <f t="shared" si="17"/>
        <v>0.625</v>
      </c>
      <c r="O70" s="16">
        <v>16.0</v>
      </c>
      <c r="P70" s="19">
        <v>10.0</v>
      </c>
      <c r="Q70" s="20">
        <f t="shared" si="18"/>
        <v>0.625</v>
      </c>
    </row>
    <row r="71" ht="14.25" customHeight="1">
      <c r="A71" s="15" t="s">
        <v>278</v>
      </c>
      <c r="B71" s="17">
        <v>31.0</v>
      </c>
      <c r="C71" s="17">
        <v>21.0</v>
      </c>
      <c r="D71" s="17">
        <v>10.0</v>
      </c>
      <c r="E71" s="17"/>
      <c r="F71" s="24"/>
      <c r="G71" s="24"/>
      <c r="H71" s="18">
        <f t="shared" si="15"/>
        <v>1</v>
      </c>
      <c r="I71" s="18">
        <f t="shared" si="16"/>
        <v>1</v>
      </c>
      <c r="J71" s="24"/>
      <c r="K71" s="24"/>
      <c r="L71" s="16">
        <v>16.0</v>
      </c>
      <c r="M71" s="17">
        <v>9.0</v>
      </c>
      <c r="N71" s="18">
        <f t="shared" si="17"/>
        <v>0.5625</v>
      </c>
      <c r="O71" s="16">
        <v>16.0</v>
      </c>
      <c r="P71" s="19">
        <v>9.0</v>
      </c>
      <c r="Q71" s="20">
        <f t="shared" si="18"/>
        <v>0.5625</v>
      </c>
    </row>
    <row r="72" ht="14.25" customHeight="1">
      <c r="A72" s="15" t="s">
        <v>235</v>
      </c>
      <c r="B72" s="17">
        <v>32.0</v>
      </c>
      <c r="C72" s="17">
        <v>12.0</v>
      </c>
      <c r="D72" s="17">
        <v>18.0</v>
      </c>
      <c r="E72" s="17">
        <v>2.0</v>
      </c>
      <c r="F72" s="24"/>
      <c r="G72" s="24"/>
      <c r="H72" s="18">
        <f t="shared" si="15"/>
        <v>1</v>
      </c>
      <c r="I72" s="18">
        <f t="shared" si="16"/>
        <v>0.9375</v>
      </c>
      <c r="J72" s="24"/>
      <c r="K72" s="24"/>
      <c r="L72" s="16">
        <v>16.0</v>
      </c>
      <c r="M72" s="17">
        <v>10.0</v>
      </c>
      <c r="N72" s="18">
        <f t="shared" si="17"/>
        <v>0.625</v>
      </c>
      <c r="O72" s="16">
        <v>16.0</v>
      </c>
      <c r="P72" s="19">
        <v>10.0</v>
      </c>
      <c r="Q72" s="20">
        <f t="shared" si="18"/>
        <v>0.625</v>
      </c>
    </row>
    <row r="73" ht="14.25" customHeight="1">
      <c r="A73" s="15" t="s">
        <v>237</v>
      </c>
      <c r="B73" s="17">
        <v>33.0</v>
      </c>
      <c r="C73" s="17">
        <v>22.0</v>
      </c>
      <c r="D73" s="17">
        <v>11.0</v>
      </c>
      <c r="E73" s="17"/>
      <c r="F73" s="24"/>
      <c r="G73" s="24"/>
      <c r="H73" s="18">
        <f t="shared" si="15"/>
        <v>1</v>
      </c>
      <c r="I73" s="18">
        <f t="shared" si="16"/>
        <v>1</v>
      </c>
      <c r="J73" s="24"/>
      <c r="K73" s="24"/>
      <c r="L73" s="19">
        <v>8.0</v>
      </c>
      <c r="M73" s="17">
        <v>8.0</v>
      </c>
      <c r="N73" s="18">
        <f t="shared" si="17"/>
        <v>1</v>
      </c>
      <c r="O73" s="19">
        <v>8.0</v>
      </c>
      <c r="P73" s="19">
        <v>8.0</v>
      </c>
      <c r="Q73" s="20">
        <f t="shared" si="18"/>
        <v>1</v>
      </c>
    </row>
    <row r="74" ht="14.25" customHeight="1">
      <c r="A74" s="15" t="s">
        <v>236</v>
      </c>
      <c r="B74" s="17">
        <v>27.0</v>
      </c>
      <c r="C74" s="17">
        <v>13.0</v>
      </c>
      <c r="D74" s="17">
        <v>13.0</v>
      </c>
      <c r="E74" s="17">
        <v>1.0</v>
      </c>
      <c r="F74" s="24"/>
      <c r="G74" s="24"/>
      <c r="H74" s="18">
        <f t="shared" si="15"/>
        <v>1</v>
      </c>
      <c r="I74" s="18">
        <f t="shared" si="16"/>
        <v>0.962962963</v>
      </c>
      <c r="J74" s="24"/>
      <c r="K74" s="24"/>
      <c r="L74" s="19">
        <v>8.0</v>
      </c>
      <c r="M74" s="17">
        <v>5.0</v>
      </c>
      <c r="N74" s="18">
        <f t="shared" si="17"/>
        <v>0.625</v>
      </c>
      <c r="O74" s="19">
        <v>8.0</v>
      </c>
      <c r="P74" s="19">
        <v>5.0</v>
      </c>
      <c r="Q74" s="20">
        <f t="shared" si="18"/>
        <v>0.625</v>
      </c>
    </row>
    <row r="75" ht="14.25" customHeight="1">
      <c r="A75" s="15" t="s">
        <v>238</v>
      </c>
      <c r="B75" s="17">
        <v>30.0</v>
      </c>
      <c r="C75" s="17">
        <v>18.0</v>
      </c>
      <c r="D75" s="17">
        <v>12.0</v>
      </c>
      <c r="E75" s="17"/>
      <c r="F75" s="24"/>
      <c r="G75" s="24"/>
      <c r="H75" s="18">
        <f t="shared" si="15"/>
        <v>1</v>
      </c>
      <c r="I75" s="18">
        <f t="shared" si="16"/>
        <v>1</v>
      </c>
      <c r="J75" s="24"/>
      <c r="K75" s="24"/>
      <c r="L75" s="19">
        <v>8.0</v>
      </c>
      <c r="M75" s="17">
        <v>5.0</v>
      </c>
      <c r="N75" s="18">
        <f t="shared" si="17"/>
        <v>0.625</v>
      </c>
      <c r="O75" s="19">
        <v>8.0</v>
      </c>
      <c r="P75" s="19">
        <v>5.0</v>
      </c>
      <c r="Q75" s="20">
        <f t="shared" si="18"/>
        <v>0.625</v>
      </c>
    </row>
    <row r="76" ht="14.25" customHeight="1">
      <c r="A76" s="15" t="s">
        <v>599</v>
      </c>
      <c r="B76" s="17">
        <v>33.0</v>
      </c>
      <c r="C76" s="17">
        <v>25.0</v>
      </c>
      <c r="D76" s="17">
        <v>8.0</v>
      </c>
      <c r="E76" s="17"/>
      <c r="F76" s="24"/>
      <c r="G76" s="24"/>
      <c r="H76" s="18">
        <f t="shared" si="15"/>
        <v>1</v>
      </c>
      <c r="I76" s="18">
        <f t="shared" si="16"/>
        <v>1</v>
      </c>
      <c r="J76" s="24"/>
      <c r="K76" s="24"/>
      <c r="L76" s="19">
        <v>8.0</v>
      </c>
      <c r="M76" s="17">
        <v>3.0</v>
      </c>
      <c r="N76" s="18">
        <f t="shared" si="17"/>
        <v>0.375</v>
      </c>
      <c r="O76" s="19">
        <v>8.0</v>
      </c>
      <c r="P76" s="19">
        <v>3.0</v>
      </c>
      <c r="Q76" s="20">
        <f t="shared" si="18"/>
        <v>0.375</v>
      </c>
    </row>
    <row r="77" ht="14.25" customHeight="1">
      <c r="A77" s="15" t="s">
        <v>239</v>
      </c>
      <c r="B77" s="17">
        <v>29.0</v>
      </c>
      <c r="C77" s="17">
        <v>23.0</v>
      </c>
      <c r="D77" s="17">
        <v>6.0</v>
      </c>
      <c r="E77" s="17"/>
      <c r="F77" s="24"/>
      <c r="G77" s="24"/>
      <c r="H77" s="18">
        <f t="shared" si="15"/>
        <v>1</v>
      </c>
      <c r="I77" s="18">
        <f t="shared" si="16"/>
        <v>1</v>
      </c>
      <c r="J77" s="24"/>
      <c r="K77" s="24"/>
      <c r="L77" s="19">
        <v>8.0</v>
      </c>
      <c r="M77" s="17">
        <v>3.0</v>
      </c>
      <c r="N77" s="18">
        <f t="shared" si="17"/>
        <v>0.375</v>
      </c>
      <c r="O77" s="19">
        <v>8.0</v>
      </c>
      <c r="P77" s="19">
        <v>3.0</v>
      </c>
      <c r="Q77" s="20">
        <f t="shared" si="18"/>
        <v>0.375</v>
      </c>
    </row>
    <row r="78" ht="14.25" customHeight="1">
      <c r="A78" s="15" t="s">
        <v>416</v>
      </c>
      <c r="B78" s="17">
        <v>34.0</v>
      </c>
      <c r="C78" s="17">
        <v>33.0</v>
      </c>
      <c r="D78" s="17">
        <v>1.0</v>
      </c>
      <c r="E78" s="17"/>
      <c r="F78" s="24"/>
      <c r="G78" s="24"/>
      <c r="H78" s="18">
        <f t="shared" si="15"/>
        <v>1</v>
      </c>
      <c r="I78" s="18">
        <f t="shared" si="16"/>
        <v>1</v>
      </c>
      <c r="J78" s="24"/>
      <c r="K78" s="24"/>
      <c r="L78" s="19">
        <v>8.0</v>
      </c>
      <c r="M78" s="17">
        <v>3.0</v>
      </c>
      <c r="N78" s="18">
        <f t="shared" si="17"/>
        <v>0.375</v>
      </c>
      <c r="O78" s="19">
        <v>8.0</v>
      </c>
      <c r="P78" s="19">
        <v>3.0</v>
      </c>
      <c r="Q78" s="20">
        <f t="shared" si="18"/>
        <v>0.375</v>
      </c>
    </row>
    <row r="79" ht="14.25" customHeight="1">
      <c r="A79" s="25"/>
      <c r="B79" s="24"/>
      <c r="C79" s="24"/>
      <c r="D79" s="24"/>
      <c r="E79" s="24"/>
      <c r="F79" s="24"/>
      <c r="G79" s="24"/>
      <c r="H79" s="18" t="str">
        <f t="shared" si="15"/>
        <v>#DIV/0!</v>
      </c>
      <c r="I79" s="18" t="str">
        <f t="shared" si="16"/>
        <v>#DIV/0!</v>
      </c>
      <c r="J79" s="24"/>
      <c r="K79" s="24"/>
      <c r="L79" s="24"/>
      <c r="M79" s="24"/>
      <c r="N79" s="18" t="str">
        <f t="shared" si="17"/>
        <v>#DIV/0!</v>
      </c>
      <c r="O79" s="21"/>
      <c r="P79" s="21"/>
      <c r="Q79" s="20" t="str">
        <f t="shared" si="18"/>
        <v>#DIV/0!</v>
      </c>
    </row>
    <row r="80" ht="14.25" customHeight="1">
      <c r="A80" s="25"/>
      <c r="B80" s="24"/>
      <c r="C80" s="24"/>
      <c r="D80" s="24"/>
      <c r="E80" s="24"/>
      <c r="F80" s="24"/>
      <c r="G80" s="24"/>
      <c r="H80" s="18" t="str">
        <f t="shared" si="15"/>
        <v>#DIV/0!</v>
      </c>
      <c r="I80" s="18" t="str">
        <f t="shared" si="16"/>
        <v>#DIV/0!</v>
      </c>
      <c r="J80" s="24"/>
      <c r="K80" s="24"/>
      <c r="L80" s="24"/>
      <c r="M80" s="24"/>
      <c r="N80" s="18" t="str">
        <f t="shared" si="17"/>
        <v>#DIV/0!</v>
      </c>
      <c r="O80" s="21"/>
      <c r="P80" s="21"/>
      <c r="Q80" s="20" t="str">
        <f t="shared" si="18"/>
        <v>#DIV/0!</v>
      </c>
    </row>
    <row r="81" ht="14.25" customHeight="1">
      <c r="A81" s="25"/>
      <c r="B81" s="24"/>
      <c r="C81" s="24"/>
      <c r="D81" s="24"/>
      <c r="E81" s="24"/>
      <c r="F81" s="24"/>
      <c r="G81" s="24"/>
      <c r="H81" s="18" t="str">
        <f t="shared" si="15"/>
        <v>#DIV/0!</v>
      </c>
      <c r="I81" s="18" t="str">
        <f t="shared" si="16"/>
        <v>#DIV/0!</v>
      </c>
      <c r="J81" s="24"/>
      <c r="K81" s="24"/>
      <c r="L81" s="24"/>
      <c r="M81" s="24"/>
      <c r="N81" s="18" t="str">
        <f t="shared" si="17"/>
        <v>#DIV/0!</v>
      </c>
      <c r="O81" s="21"/>
      <c r="P81" s="21"/>
      <c r="Q81" s="20" t="str">
        <f t="shared" si="18"/>
        <v>#DIV/0!</v>
      </c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15"/>
        <v>#DIV/0!</v>
      </c>
      <c r="I82" s="18" t="str">
        <f t="shared" si="16"/>
        <v>#DIV/0!</v>
      </c>
      <c r="J82" s="24"/>
      <c r="K82" s="24"/>
      <c r="L82" s="24"/>
      <c r="M82" s="24"/>
      <c r="N82" s="18" t="str">
        <f t="shared" si="17"/>
        <v>#DIV/0!</v>
      </c>
      <c r="O82" s="21"/>
      <c r="P82" s="21"/>
      <c r="Q82" s="20" t="str">
        <f t="shared" si="18"/>
        <v>#DIV/0!</v>
      </c>
    </row>
    <row r="83" ht="14.25" customHeight="1">
      <c r="A83" s="25"/>
      <c r="B83" s="24"/>
      <c r="C83" s="24"/>
      <c r="D83" s="24"/>
      <c r="E83" s="24"/>
      <c r="F83" s="24"/>
      <c r="G83" s="24"/>
      <c r="H83" s="18" t="str">
        <f t="shared" si="15"/>
        <v>#DIV/0!</v>
      </c>
      <c r="I83" s="18" t="str">
        <f t="shared" si="16"/>
        <v>#DIV/0!</v>
      </c>
      <c r="J83" s="24"/>
      <c r="K83" s="24"/>
      <c r="L83" s="24"/>
      <c r="M83" s="24"/>
      <c r="N83" s="18" t="str">
        <f t="shared" si="17"/>
        <v>#DIV/0!</v>
      </c>
      <c r="O83" s="21"/>
      <c r="P83" s="21"/>
      <c r="Q83" s="20" t="str">
        <f t="shared" si="18"/>
        <v>#DIV/0!</v>
      </c>
    </row>
    <row r="84" ht="14.25" customHeight="1">
      <c r="A84" s="25"/>
      <c r="B84" s="24"/>
      <c r="C84" s="24"/>
      <c r="D84" s="24"/>
      <c r="E84" s="24"/>
      <c r="F84" s="24"/>
      <c r="G84" s="24"/>
      <c r="H84" s="18" t="str">
        <f t="shared" si="15"/>
        <v>#DIV/0!</v>
      </c>
      <c r="I84" s="18" t="str">
        <f t="shared" si="16"/>
        <v>#DIV/0!</v>
      </c>
      <c r="J84" s="24"/>
      <c r="K84" s="24"/>
      <c r="L84" s="24"/>
      <c r="M84" s="24"/>
      <c r="N84" s="18" t="str">
        <f t="shared" si="17"/>
        <v>#DIV/0!</v>
      </c>
      <c r="O84" s="21"/>
      <c r="P84" s="21"/>
      <c r="Q84" s="20" t="str">
        <f t="shared" si="18"/>
        <v>#DIV/0!</v>
      </c>
    </row>
    <row r="85" ht="14.25" customHeight="1">
      <c r="A85" s="25"/>
      <c r="B85" s="24"/>
      <c r="C85" s="24"/>
      <c r="D85" s="24"/>
      <c r="E85" s="24"/>
      <c r="F85" s="24"/>
      <c r="G85" s="24"/>
      <c r="H85" s="18" t="str">
        <f t="shared" si="15"/>
        <v>#DIV/0!</v>
      </c>
      <c r="I85" s="18" t="str">
        <f t="shared" si="16"/>
        <v>#DIV/0!</v>
      </c>
      <c r="J85" s="24"/>
      <c r="K85" s="24"/>
      <c r="L85" s="24"/>
      <c r="M85" s="24"/>
      <c r="N85" s="18" t="str">
        <f t="shared" si="17"/>
        <v>#DIV/0!</v>
      </c>
      <c r="O85" s="21"/>
      <c r="P85" s="21"/>
      <c r="Q85" s="20" t="str">
        <f t="shared" si="18"/>
        <v>#DIV/0!</v>
      </c>
    </row>
    <row r="86" ht="14.25" customHeight="1">
      <c r="A86" s="9" t="s">
        <v>15</v>
      </c>
      <c r="B86" s="26">
        <f t="shared" ref="B86:G86" si="19">SUM(B68:B85)</f>
        <v>335</v>
      </c>
      <c r="C86" s="26">
        <f t="shared" si="19"/>
        <v>203</v>
      </c>
      <c r="D86" s="26">
        <f t="shared" si="19"/>
        <v>123</v>
      </c>
      <c r="E86" s="26">
        <f t="shared" si="19"/>
        <v>9</v>
      </c>
      <c r="F86" s="26">
        <f t="shared" si="19"/>
        <v>0</v>
      </c>
      <c r="G86" s="26">
        <f t="shared" si="19"/>
        <v>0</v>
      </c>
      <c r="H86" s="18">
        <f t="shared" si="15"/>
        <v>1</v>
      </c>
      <c r="I86" s="18">
        <f t="shared" si="16"/>
        <v>0.9731343284</v>
      </c>
      <c r="J86" s="26">
        <f t="shared" ref="J86:M86" si="20">SUM(J68:J85)</f>
        <v>0</v>
      </c>
      <c r="K86" s="26">
        <f t="shared" si="20"/>
        <v>0</v>
      </c>
      <c r="L86" s="26">
        <f t="shared" si="20"/>
        <v>128</v>
      </c>
      <c r="M86" s="26">
        <f t="shared" si="20"/>
        <v>76</v>
      </c>
      <c r="N86" s="18">
        <f t="shared" si="17"/>
        <v>0.59375</v>
      </c>
      <c r="O86" s="27">
        <f t="shared" ref="O86:P86" si="21">SUM(O68:O85)</f>
        <v>128</v>
      </c>
      <c r="P86" s="27">
        <f t="shared" si="21"/>
        <v>76</v>
      </c>
      <c r="Q86" s="20">
        <f t="shared" si="18"/>
        <v>0.59375</v>
      </c>
    </row>
    <row r="87" ht="14.2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Q87" s="95"/>
    </row>
    <row r="88" ht="14.25" customHeight="1">
      <c r="A88" s="89" t="s">
        <v>27</v>
      </c>
      <c r="B88" s="30"/>
      <c r="C88" s="30"/>
      <c r="D88" s="30"/>
      <c r="E88" s="30"/>
      <c r="F88" s="30"/>
      <c r="G88" s="88"/>
      <c r="H88" s="30"/>
      <c r="I88" s="30"/>
      <c r="J88" s="30"/>
      <c r="K88" s="30"/>
      <c r="L88" s="30"/>
      <c r="M88" s="30"/>
      <c r="N88" s="30"/>
    </row>
    <row r="89" ht="14.25" customHeight="1">
      <c r="A89" s="90" t="s">
        <v>4</v>
      </c>
      <c r="B89" s="32" t="s">
        <v>16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93">
        <v>1.0</v>
      </c>
      <c r="B90" s="3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93">
        <v>2.0</v>
      </c>
      <c r="B91" s="3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/>
    <row r="93" ht="14.25" customHeight="1"/>
    <row r="94" ht="14.25" customHeight="1">
      <c r="A94" s="225" t="s">
        <v>20</v>
      </c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8"/>
    </row>
    <row r="95" ht="14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8"/>
    </row>
    <row r="96" ht="14.25" customHeight="1">
      <c r="A96" s="36" t="s">
        <v>1203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37"/>
      <c r="P96" s="37"/>
      <c r="Q96" s="38"/>
    </row>
    <row r="97" ht="14.25" customHeight="1">
      <c r="A97" s="96" t="s">
        <v>18</v>
      </c>
      <c r="O97" s="62" t="s">
        <v>3</v>
      </c>
      <c r="P97" s="33"/>
      <c r="Q97" s="34"/>
    </row>
    <row r="98" ht="14.25" customHeight="1">
      <c r="A98" s="42" t="s">
        <v>4</v>
      </c>
      <c r="B98" s="43" t="s">
        <v>5</v>
      </c>
      <c r="C98" s="43" t="s">
        <v>6</v>
      </c>
      <c r="D98" s="44">
        <v>4.0</v>
      </c>
      <c r="E98" s="44">
        <v>3.0</v>
      </c>
      <c r="F98" s="44">
        <v>2.0</v>
      </c>
      <c r="G98" s="45" t="s">
        <v>19</v>
      </c>
      <c r="H98" s="43" t="s">
        <v>8</v>
      </c>
      <c r="I98" s="43" t="s">
        <v>9</v>
      </c>
      <c r="J98" s="43" t="s">
        <v>10</v>
      </c>
      <c r="K98" s="43" t="s">
        <v>11</v>
      </c>
      <c r="L98" s="43" t="s">
        <v>12</v>
      </c>
      <c r="M98" s="43" t="s">
        <v>11</v>
      </c>
      <c r="N98" s="43" t="s">
        <v>13</v>
      </c>
      <c r="O98" s="228" t="s">
        <v>12</v>
      </c>
      <c r="P98" s="228" t="s">
        <v>11</v>
      </c>
      <c r="Q98" s="229" t="s">
        <v>14</v>
      </c>
    </row>
    <row r="99" ht="14.25" customHeight="1">
      <c r="A99" s="15" t="s">
        <v>663</v>
      </c>
      <c r="B99" s="16">
        <v>29.0</v>
      </c>
      <c r="C99" s="230">
        <v>21.0</v>
      </c>
      <c r="D99" s="230">
        <v>8.0</v>
      </c>
      <c r="E99" s="55"/>
      <c r="F99" s="55"/>
      <c r="G99" s="55"/>
      <c r="H99" s="51">
        <f t="shared" ref="H99:H117" si="22">(C99+D99+E99)/B99</f>
        <v>1</v>
      </c>
      <c r="I99" s="51">
        <f t="shared" ref="I99:I117" si="23">(C99+D99)/B99</f>
        <v>1</v>
      </c>
      <c r="J99" s="55"/>
      <c r="K99" s="55"/>
      <c r="L99" s="55"/>
      <c r="M99" s="55"/>
      <c r="N99" s="51" t="str">
        <f t="shared" ref="N99:N117" si="24">M99/L99</f>
        <v>#DIV/0!</v>
      </c>
      <c r="O99" s="52"/>
      <c r="P99" s="52"/>
      <c r="Q99" s="53" t="str">
        <f t="shared" ref="Q99:Q117" si="25">P99/O99</f>
        <v>#DIV/0!</v>
      </c>
    </row>
    <row r="100" ht="14.25" customHeight="1">
      <c r="A100" s="15" t="s">
        <v>280</v>
      </c>
      <c r="B100" s="16">
        <v>25.0</v>
      </c>
      <c r="C100" s="230">
        <v>13.0</v>
      </c>
      <c r="D100" s="230">
        <v>10.0</v>
      </c>
      <c r="E100" s="230">
        <v>2.0</v>
      </c>
      <c r="F100" s="55"/>
      <c r="G100" s="55"/>
      <c r="H100" s="51">
        <f t="shared" si="22"/>
        <v>1</v>
      </c>
      <c r="I100" s="51">
        <f t="shared" si="23"/>
        <v>0.92</v>
      </c>
      <c r="J100" s="55"/>
      <c r="K100" s="55"/>
      <c r="L100" s="55"/>
      <c r="M100" s="55"/>
      <c r="N100" s="51" t="str">
        <f t="shared" si="24"/>
        <v>#DIV/0!</v>
      </c>
      <c r="O100" s="52"/>
      <c r="P100" s="52"/>
      <c r="Q100" s="53" t="str">
        <f t="shared" si="25"/>
        <v>#DIV/0!</v>
      </c>
    </row>
    <row r="101" ht="14.25" customHeight="1">
      <c r="A101" s="154" t="s">
        <v>234</v>
      </c>
      <c r="B101" s="16">
        <v>33.0</v>
      </c>
      <c r="C101" s="230">
        <v>16.0</v>
      </c>
      <c r="D101" s="230">
        <v>16.0</v>
      </c>
      <c r="E101" s="230">
        <v>1.0</v>
      </c>
      <c r="F101" s="55"/>
      <c r="G101" s="55"/>
      <c r="H101" s="51">
        <f t="shared" si="22"/>
        <v>1</v>
      </c>
      <c r="I101" s="51">
        <f t="shared" si="23"/>
        <v>0.9696969697</v>
      </c>
      <c r="J101" s="55"/>
      <c r="K101" s="55"/>
      <c r="L101" s="55"/>
      <c r="M101" s="55"/>
      <c r="N101" s="51" t="str">
        <f t="shared" si="24"/>
        <v>#DIV/0!</v>
      </c>
      <c r="O101" s="52"/>
      <c r="P101" s="52"/>
      <c r="Q101" s="53" t="str">
        <f t="shared" si="25"/>
        <v>#DIV/0!</v>
      </c>
    </row>
    <row r="102" ht="14.25" customHeight="1">
      <c r="A102" s="15" t="s">
        <v>278</v>
      </c>
      <c r="B102" s="17">
        <v>31.0</v>
      </c>
      <c r="C102" s="230">
        <v>24.0</v>
      </c>
      <c r="D102" s="230">
        <v>7.0</v>
      </c>
      <c r="E102" s="55"/>
      <c r="F102" s="55"/>
      <c r="G102" s="55"/>
      <c r="H102" s="51">
        <f t="shared" si="22"/>
        <v>1</v>
      </c>
      <c r="I102" s="51">
        <f t="shared" si="23"/>
        <v>1</v>
      </c>
      <c r="J102" s="55"/>
      <c r="K102" s="55"/>
      <c r="L102" s="55"/>
      <c r="M102" s="55"/>
      <c r="N102" s="51" t="str">
        <f t="shared" si="24"/>
        <v>#DIV/0!</v>
      </c>
      <c r="O102" s="52"/>
      <c r="P102" s="52"/>
      <c r="Q102" s="53" t="str">
        <f t="shared" si="25"/>
        <v>#DIV/0!</v>
      </c>
    </row>
    <row r="103" ht="14.25" customHeight="1">
      <c r="A103" s="15" t="s">
        <v>235</v>
      </c>
      <c r="B103" s="17">
        <v>32.0</v>
      </c>
      <c r="C103" s="230">
        <v>22.0</v>
      </c>
      <c r="D103" s="230">
        <v>10.0</v>
      </c>
      <c r="E103" s="55"/>
      <c r="F103" s="55"/>
      <c r="G103" s="55"/>
      <c r="H103" s="51">
        <f t="shared" si="22"/>
        <v>1</v>
      </c>
      <c r="I103" s="51">
        <f t="shared" si="23"/>
        <v>1</v>
      </c>
      <c r="J103" s="55"/>
      <c r="K103" s="55"/>
      <c r="L103" s="55"/>
      <c r="M103" s="55"/>
      <c r="N103" s="51" t="str">
        <f t="shared" si="24"/>
        <v>#DIV/0!</v>
      </c>
      <c r="O103" s="52"/>
      <c r="P103" s="52"/>
      <c r="Q103" s="53" t="str">
        <f t="shared" si="25"/>
        <v>#DIV/0!</v>
      </c>
    </row>
    <row r="104" ht="14.25" customHeight="1">
      <c r="A104" s="15" t="s">
        <v>237</v>
      </c>
      <c r="B104" s="17">
        <v>33.0</v>
      </c>
      <c r="C104" s="230">
        <v>31.0</v>
      </c>
      <c r="D104" s="230">
        <v>2.0</v>
      </c>
      <c r="E104" s="55"/>
      <c r="F104" s="55"/>
      <c r="G104" s="55"/>
      <c r="H104" s="51">
        <f t="shared" si="22"/>
        <v>1</v>
      </c>
      <c r="I104" s="51">
        <f t="shared" si="23"/>
        <v>1</v>
      </c>
      <c r="J104" s="55"/>
      <c r="K104" s="55"/>
      <c r="L104" s="55"/>
      <c r="M104" s="55"/>
      <c r="N104" s="51" t="str">
        <f t="shared" si="24"/>
        <v>#DIV/0!</v>
      </c>
      <c r="O104" s="52"/>
      <c r="P104" s="52"/>
      <c r="Q104" s="53" t="str">
        <f t="shared" si="25"/>
        <v>#DIV/0!</v>
      </c>
    </row>
    <row r="105" ht="14.25" customHeight="1">
      <c r="A105" s="418" t="s">
        <v>474</v>
      </c>
      <c r="B105" s="16">
        <v>27.0</v>
      </c>
      <c r="C105" s="230">
        <v>20.0</v>
      </c>
      <c r="D105" s="230">
        <v>6.0</v>
      </c>
      <c r="E105" s="230">
        <v>1.0</v>
      </c>
      <c r="F105" s="55"/>
      <c r="G105" s="55"/>
      <c r="H105" s="51">
        <f t="shared" si="22"/>
        <v>1</v>
      </c>
      <c r="I105" s="51">
        <f t="shared" si="23"/>
        <v>0.962962963</v>
      </c>
      <c r="J105" s="55"/>
      <c r="K105" s="55"/>
      <c r="L105" s="55"/>
      <c r="M105" s="55"/>
      <c r="N105" s="51" t="str">
        <f t="shared" si="24"/>
        <v>#DIV/0!</v>
      </c>
      <c r="O105" s="52"/>
      <c r="P105" s="52"/>
      <c r="Q105" s="53" t="str">
        <f t="shared" si="25"/>
        <v>#DIV/0!</v>
      </c>
    </row>
    <row r="106" ht="14.25" customHeight="1">
      <c r="A106" s="418" t="s">
        <v>476</v>
      </c>
      <c r="B106" s="16">
        <v>27.0</v>
      </c>
      <c r="C106" s="230">
        <v>14.0</v>
      </c>
      <c r="D106" s="230">
        <v>12.0</v>
      </c>
      <c r="E106" s="230">
        <v>1.0</v>
      </c>
      <c r="F106" s="55"/>
      <c r="G106" s="55"/>
      <c r="H106" s="51">
        <f t="shared" si="22"/>
        <v>1</v>
      </c>
      <c r="I106" s="51">
        <f t="shared" si="23"/>
        <v>0.962962963</v>
      </c>
      <c r="J106" s="55"/>
      <c r="K106" s="55"/>
      <c r="L106" s="55"/>
      <c r="M106" s="55"/>
      <c r="N106" s="51" t="str">
        <f t="shared" si="24"/>
        <v>#DIV/0!</v>
      </c>
      <c r="O106" s="52"/>
      <c r="P106" s="52"/>
      <c r="Q106" s="53" t="str">
        <f t="shared" si="25"/>
        <v>#DIV/0!</v>
      </c>
    </row>
    <row r="107" ht="14.25" customHeight="1">
      <c r="A107" s="418" t="s">
        <v>631</v>
      </c>
      <c r="B107" s="16">
        <v>26.0</v>
      </c>
      <c r="C107" s="230">
        <v>21.0</v>
      </c>
      <c r="D107" s="230">
        <v>5.0</v>
      </c>
      <c r="E107" s="55"/>
      <c r="F107" s="55"/>
      <c r="G107" s="55"/>
      <c r="H107" s="51">
        <f t="shared" si="22"/>
        <v>1</v>
      </c>
      <c r="I107" s="51">
        <f t="shared" si="23"/>
        <v>1</v>
      </c>
      <c r="J107" s="55"/>
      <c r="K107" s="55"/>
      <c r="L107" s="55"/>
      <c r="M107" s="55"/>
      <c r="N107" s="51" t="str">
        <f t="shared" si="24"/>
        <v>#DIV/0!</v>
      </c>
      <c r="O107" s="52"/>
      <c r="P107" s="52"/>
      <c r="Q107" s="53" t="str">
        <f t="shared" si="25"/>
        <v>#DIV/0!</v>
      </c>
    </row>
    <row r="108" ht="14.25" customHeight="1">
      <c r="A108" s="418" t="s">
        <v>524</v>
      </c>
      <c r="B108" s="17">
        <v>33.0</v>
      </c>
      <c r="C108" s="230">
        <v>30.0</v>
      </c>
      <c r="D108" s="230">
        <v>3.0</v>
      </c>
      <c r="E108" s="55"/>
      <c r="F108" s="55"/>
      <c r="G108" s="55"/>
      <c r="H108" s="51">
        <f t="shared" si="22"/>
        <v>1</v>
      </c>
      <c r="I108" s="51">
        <f t="shared" si="23"/>
        <v>1</v>
      </c>
      <c r="J108" s="55"/>
      <c r="K108" s="55"/>
      <c r="L108" s="55"/>
      <c r="M108" s="55"/>
      <c r="N108" s="51" t="str">
        <f t="shared" si="24"/>
        <v>#DIV/0!</v>
      </c>
      <c r="O108" s="52"/>
      <c r="P108" s="52"/>
      <c r="Q108" s="53" t="str">
        <f t="shared" si="25"/>
        <v>#DIV/0!</v>
      </c>
    </row>
    <row r="109" ht="14.25" customHeight="1">
      <c r="A109" s="418" t="s">
        <v>525</v>
      </c>
      <c r="B109" s="17">
        <v>30.0</v>
      </c>
      <c r="C109" s="230">
        <v>30.0</v>
      </c>
      <c r="D109" s="55"/>
      <c r="E109" s="55"/>
      <c r="F109" s="55"/>
      <c r="G109" s="55"/>
      <c r="H109" s="51">
        <f t="shared" si="22"/>
        <v>1</v>
      </c>
      <c r="I109" s="51">
        <f t="shared" si="23"/>
        <v>1</v>
      </c>
      <c r="J109" s="55"/>
      <c r="K109" s="55"/>
      <c r="L109" s="55"/>
      <c r="M109" s="55"/>
      <c r="N109" s="51" t="str">
        <f t="shared" si="24"/>
        <v>#DIV/0!</v>
      </c>
      <c r="O109" s="52"/>
      <c r="P109" s="52"/>
      <c r="Q109" s="53" t="str">
        <f t="shared" si="25"/>
        <v>#DIV/0!</v>
      </c>
    </row>
    <row r="110" ht="14.25" customHeight="1">
      <c r="A110" s="418" t="s">
        <v>526</v>
      </c>
      <c r="B110" s="17">
        <v>33.0</v>
      </c>
      <c r="C110" s="230">
        <v>30.0</v>
      </c>
      <c r="D110" s="230">
        <v>3.0</v>
      </c>
      <c r="E110" s="55"/>
      <c r="F110" s="55"/>
      <c r="G110" s="55"/>
      <c r="H110" s="51">
        <f t="shared" si="22"/>
        <v>1</v>
      </c>
      <c r="I110" s="51">
        <f t="shared" si="23"/>
        <v>1</v>
      </c>
      <c r="J110" s="55"/>
      <c r="K110" s="55"/>
      <c r="L110" s="55"/>
      <c r="M110" s="55"/>
      <c r="N110" s="51" t="str">
        <f t="shared" si="24"/>
        <v>#DIV/0!</v>
      </c>
      <c r="O110" s="52"/>
      <c r="P110" s="52"/>
      <c r="Q110" s="53" t="str">
        <f t="shared" si="25"/>
        <v>#DIV/0!</v>
      </c>
    </row>
    <row r="111" ht="14.25" customHeight="1">
      <c r="A111" s="15" t="s">
        <v>236</v>
      </c>
      <c r="B111" s="17">
        <v>27.0</v>
      </c>
      <c r="C111" s="230">
        <v>13.0</v>
      </c>
      <c r="D111" s="230">
        <v>13.0</v>
      </c>
      <c r="E111" s="230">
        <v>1.0</v>
      </c>
      <c r="F111" s="55"/>
      <c r="G111" s="55"/>
      <c r="H111" s="51">
        <f t="shared" si="22"/>
        <v>1</v>
      </c>
      <c r="I111" s="51">
        <f t="shared" si="23"/>
        <v>0.962962963</v>
      </c>
      <c r="J111" s="55"/>
      <c r="K111" s="55"/>
      <c r="L111" s="55"/>
      <c r="M111" s="55"/>
      <c r="N111" s="51" t="str">
        <f t="shared" si="24"/>
        <v>#DIV/0!</v>
      </c>
      <c r="O111" s="52"/>
      <c r="P111" s="52"/>
      <c r="Q111" s="53" t="str">
        <f t="shared" si="25"/>
        <v>#DIV/0!</v>
      </c>
    </row>
    <row r="112" ht="14.25" customHeight="1">
      <c r="A112" s="15" t="s">
        <v>238</v>
      </c>
      <c r="B112" s="17">
        <v>30.0</v>
      </c>
      <c r="C112" s="230">
        <v>14.0</v>
      </c>
      <c r="D112" s="230">
        <v>16.0</v>
      </c>
      <c r="E112" s="55"/>
      <c r="F112" s="55"/>
      <c r="G112" s="55"/>
      <c r="H112" s="51">
        <f t="shared" si="22"/>
        <v>1</v>
      </c>
      <c r="I112" s="51">
        <f t="shared" si="23"/>
        <v>1</v>
      </c>
      <c r="J112" s="55"/>
      <c r="K112" s="55"/>
      <c r="L112" s="55"/>
      <c r="M112" s="55"/>
      <c r="N112" s="51" t="str">
        <f t="shared" si="24"/>
        <v>#DIV/0!</v>
      </c>
      <c r="O112" s="52"/>
      <c r="P112" s="52"/>
      <c r="Q112" s="53" t="str">
        <f t="shared" si="25"/>
        <v>#DIV/0!</v>
      </c>
    </row>
    <row r="113" ht="14.25" customHeight="1">
      <c r="A113" s="15" t="s">
        <v>599</v>
      </c>
      <c r="B113" s="17">
        <v>33.0</v>
      </c>
      <c r="C113" s="230">
        <v>26.0</v>
      </c>
      <c r="D113" s="230">
        <v>7.0</v>
      </c>
      <c r="E113" s="55"/>
      <c r="F113" s="55"/>
      <c r="G113" s="55"/>
      <c r="H113" s="51">
        <f t="shared" si="22"/>
        <v>1</v>
      </c>
      <c r="I113" s="51">
        <f t="shared" si="23"/>
        <v>1</v>
      </c>
      <c r="J113" s="55"/>
      <c r="K113" s="55"/>
      <c r="L113" s="55"/>
      <c r="M113" s="55"/>
      <c r="N113" s="51" t="str">
        <f t="shared" si="24"/>
        <v>#DIV/0!</v>
      </c>
      <c r="O113" s="52"/>
      <c r="P113" s="52"/>
      <c r="Q113" s="53" t="str">
        <f t="shared" si="25"/>
        <v>#DIV/0!</v>
      </c>
    </row>
    <row r="114" ht="14.25" customHeight="1">
      <c r="A114" s="15" t="s">
        <v>239</v>
      </c>
      <c r="B114" s="17">
        <v>29.0</v>
      </c>
      <c r="C114" s="230">
        <v>23.0</v>
      </c>
      <c r="D114" s="230">
        <v>6.0</v>
      </c>
      <c r="E114" s="55"/>
      <c r="F114" s="55"/>
      <c r="G114" s="55"/>
      <c r="H114" s="51">
        <f t="shared" si="22"/>
        <v>1</v>
      </c>
      <c r="I114" s="51">
        <f t="shared" si="23"/>
        <v>1</v>
      </c>
      <c r="J114" s="55"/>
      <c r="K114" s="55"/>
      <c r="L114" s="55"/>
      <c r="M114" s="55"/>
      <c r="N114" s="51" t="str">
        <f t="shared" si="24"/>
        <v>#DIV/0!</v>
      </c>
      <c r="O114" s="52"/>
      <c r="P114" s="52"/>
      <c r="Q114" s="53" t="str">
        <f t="shared" si="25"/>
        <v>#DIV/0!</v>
      </c>
    </row>
    <row r="115" ht="14.25" customHeight="1">
      <c r="A115" s="15" t="s">
        <v>416</v>
      </c>
      <c r="B115" s="17">
        <v>34.0</v>
      </c>
      <c r="C115" s="230">
        <v>33.0</v>
      </c>
      <c r="D115" s="230">
        <v>1.0</v>
      </c>
      <c r="E115" s="55"/>
      <c r="F115" s="55"/>
      <c r="G115" s="55"/>
      <c r="H115" s="51">
        <f t="shared" si="22"/>
        <v>1</v>
      </c>
      <c r="I115" s="51">
        <f t="shared" si="23"/>
        <v>1</v>
      </c>
      <c r="J115" s="55"/>
      <c r="K115" s="55"/>
      <c r="L115" s="55"/>
      <c r="M115" s="55"/>
      <c r="N115" s="51" t="str">
        <f t="shared" si="24"/>
        <v>#DIV/0!</v>
      </c>
      <c r="O115" s="52"/>
      <c r="P115" s="52"/>
      <c r="Q115" s="53" t="str">
        <f t="shared" si="25"/>
        <v>#DIV/0!</v>
      </c>
    </row>
    <row r="116" ht="14.25" customHeight="1">
      <c r="A116" s="54"/>
      <c r="B116" s="55"/>
      <c r="C116" s="55"/>
      <c r="D116" s="55"/>
      <c r="E116" s="55"/>
      <c r="F116" s="55"/>
      <c r="G116" s="55"/>
      <c r="H116" s="51" t="str">
        <f t="shared" si="22"/>
        <v>#DIV/0!</v>
      </c>
      <c r="I116" s="51" t="str">
        <f t="shared" si="23"/>
        <v>#DIV/0!</v>
      </c>
      <c r="J116" s="55"/>
      <c r="K116" s="55"/>
      <c r="L116" s="55"/>
      <c r="M116" s="55"/>
      <c r="N116" s="51" t="str">
        <f t="shared" si="24"/>
        <v>#DIV/0!</v>
      </c>
      <c r="O116" s="52"/>
      <c r="P116" s="52"/>
      <c r="Q116" s="53" t="str">
        <f t="shared" si="25"/>
        <v>#DIV/0!</v>
      </c>
    </row>
    <row r="117" ht="14.25" customHeight="1">
      <c r="A117" s="42" t="s">
        <v>15</v>
      </c>
      <c r="B117" s="44">
        <f t="shared" ref="B117:G117" si="26">SUM(B99:B116)</f>
        <v>512</v>
      </c>
      <c r="C117" s="44">
        <f t="shared" si="26"/>
        <v>381</v>
      </c>
      <c r="D117" s="44">
        <f t="shared" si="26"/>
        <v>125</v>
      </c>
      <c r="E117" s="44">
        <f t="shared" si="26"/>
        <v>6</v>
      </c>
      <c r="F117" s="44">
        <f t="shared" si="26"/>
        <v>0</v>
      </c>
      <c r="G117" s="44">
        <f t="shared" si="26"/>
        <v>0</v>
      </c>
      <c r="H117" s="51">
        <f t="shared" si="22"/>
        <v>1</v>
      </c>
      <c r="I117" s="51">
        <f t="shared" si="23"/>
        <v>0.98828125</v>
      </c>
      <c r="J117" s="44">
        <f t="shared" ref="J117:M117" si="27">SUM(J99:J116)</f>
        <v>0</v>
      </c>
      <c r="K117" s="44">
        <f t="shared" si="27"/>
        <v>0</v>
      </c>
      <c r="L117" s="44">
        <f t="shared" si="27"/>
        <v>0</v>
      </c>
      <c r="M117" s="44">
        <f t="shared" si="27"/>
        <v>0</v>
      </c>
      <c r="N117" s="51" t="str">
        <f t="shared" si="24"/>
        <v>#DIV/0!</v>
      </c>
      <c r="O117" s="56">
        <f t="shared" ref="O117:P117" si="28">SUM(O99:O116)</f>
        <v>0</v>
      </c>
      <c r="P117" s="56">
        <f t="shared" si="28"/>
        <v>0</v>
      </c>
      <c r="Q117" s="53" t="str">
        <f t="shared" si="25"/>
        <v>#DIV/0!</v>
      </c>
    </row>
    <row r="118" ht="14.2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37"/>
      <c r="P118" s="37"/>
      <c r="Q118" s="38"/>
    </row>
    <row r="119" ht="14.25" customHeight="1">
      <c r="A119" s="241" t="s">
        <v>27</v>
      </c>
      <c r="B119" s="59"/>
      <c r="C119" s="59"/>
      <c r="D119" s="59"/>
      <c r="E119" s="59"/>
      <c r="F119" s="59"/>
      <c r="G119" s="242"/>
      <c r="H119" s="59"/>
      <c r="I119" s="59"/>
      <c r="J119" s="59"/>
      <c r="K119" s="59"/>
      <c r="L119" s="59"/>
      <c r="M119" s="59"/>
      <c r="N119" s="59"/>
      <c r="O119" s="37"/>
      <c r="P119" s="37"/>
      <c r="Q119" s="37"/>
    </row>
    <row r="120" ht="14.25" customHeight="1">
      <c r="A120" s="243" t="s">
        <v>4</v>
      </c>
      <c r="B120" s="61" t="s">
        <v>16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  <c r="O120" s="37"/>
      <c r="P120" s="37"/>
      <c r="Q120" s="37"/>
    </row>
    <row r="121" ht="14.25" customHeight="1">
      <c r="A121" s="246">
        <v>1.0</v>
      </c>
      <c r="B121" s="62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  <c r="O121" s="37"/>
      <c r="P121" s="37"/>
      <c r="Q121" s="37"/>
    </row>
    <row r="122" ht="14.25" customHeight="1">
      <c r="A122" s="246">
        <v>2.0</v>
      </c>
      <c r="B122" s="62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  <c r="O122" s="37"/>
      <c r="P122" s="37"/>
      <c r="Q122" s="37"/>
    </row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</sheetData>
  <mergeCells count="24">
    <mergeCell ref="A3:N3"/>
    <mergeCell ref="A4:N4"/>
    <mergeCell ref="O4:Q4"/>
    <mergeCell ref="B27:N27"/>
    <mergeCell ref="B28:N28"/>
    <mergeCell ref="B29:N29"/>
    <mergeCell ref="A34:N34"/>
    <mergeCell ref="A35:N35"/>
    <mergeCell ref="O35:Q35"/>
    <mergeCell ref="B58:N58"/>
    <mergeCell ref="B59:N59"/>
    <mergeCell ref="B60:N60"/>
    <mergeCell ref="A65:N65"/>
    <mergeCell ref="O66:Q66"/>
    <mergeCell ref="B120:N120"/>
    <mergeCell ref="B121:N121"/>
    <mergeCell ref="B122:N122"/>
    <mergeCell ref="A66:N66"/>
    <mergeCell ref="B89:N89"/>
    <mergeCell ref="B90:N90"/>
    <mergeCell ref="B91:N91"/>
    <mergeCell ref="A96:N96"/>
    <mergeCell ref="A97:N97"/>
    <mergeCell ref="O97:Q97"/>
  </mergeCells>
  <printOptions/>
  <pageMargins bottom="0.75" footer="0.0" header="0.0" left="0.7" right="0.7" top="0.75"/>
  <pageSetup paperSize="9" orientation="portrait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3" t="s">
        <v>1203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635</v>
      </c>
      <c r="B6" s="16">
        <v>29.0</v>
      </c>
      <c r="C6" s="16">
        <v>8.0</v>
      </c>
      <c r="D6" s="16">
        <v>19.0</v>
      </c>
      <c r="E6" s="16">
        <v>2.0</v>
      </c>
      <c r="F6" s="24"/>
      <c r="G6" s="24"/>
      <c r="H6" s="18">
        <f t="shared" ref="H6:H24" si="1">(C6+D6+E6)/B6</f>
        <v>1</v>
      </c>
      <c r="I6" s="18">
        <f t="shared" ref="I6:I24" si="2">(C6+D6)/B6</f>
        <v>0.9310344828</v>
      </c>
      <c r="J6" s="23"/>
      <c r="K6" s="23"/>
      <c r="L6" s="16">
        <v>8.0</v>
      </c>
      <c r="M6" s="16">
        <v>8.0</v>
      </c>
      <c r="N6" s="18">
        <f t="shared" ref="N6:N24" si="3">M6/L6</f>
        <v>1</v>
      </c>
      <c r="O6" s="19">
        <v>8.0</v>
      </c>
      <c r="P6" s="19">
        <v>8.0</v>
      </c>
      <c r="Q6" s="20">
        <f t="shared" ref="Q6:Q24" si="4">P6/O6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15" t="s">
        <v>797</v>
      </c>
      <c r="B7" s="16">
        <v>27.0</v>
      </c>
      <c r="C7" s="17">
        <v>11.0</v>
      </c>
      <c r="D7" s="16">
        <v>15.0</v>
      </c>
      <c r="E7" s="16">
        <v>1.0</v>
      </c>
      <c r="F7" s="24"/>
      <c r="G7" s="24"/>
      <c r="H7" s="18">
        <f t="shared" si="1"/>
        <v>1</v>
      </c>
      <c r="I7" s="18">
        <f t="shared" si="2"/>
        <v>0.962962963</v>
      </c>
      <c r="J7" s="23"/>
      <c r="K7" s="23"/>
      <c r="L7" s="16">
        <v>8.0</v>
      </c>
      <c r="M7" s="16">
        <v>7.0</v>
      </c>
      <c r="N7" s="18">
        <f t="shared" si="3"/>
        <v>0.875</v>
      </c>
      <c r="O7" s="19">
        <v>7.0</v>
      </c>
      <c r="P7" s="19">
        <v>7.0</v>
      </c>
      <c r="Q7" s="20">
        <f t="shared" si="4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154" t="s">
        <v>171</v>
      </c>
      <c r="B8" s="16">
        <v>32.0</v>
      </c>
      <c r="C8" s="16">
        <v>21.0</v>
      </c>
      <c r="D8" s="16">
        <v>11.0</v>
      </c>
      <c r="E8" s="23"/>
      <c r="F8" s="24"/>
      <c r="G8" s="24"/>
      <c r="H8" s="18">
        <f t="shared" si="1"/>
        <v>1</v>
      </c>
      <c r="I8" s="18">
        <f t="shared" si="2"/>
        <v>1</v>
      </c>
      <c r="J8" s="23"/>
      <c r="K8" s="23"/>
      <c r="L8" s="16">
        <v>8.0</v>
      </c>
      <c r="M8" s="16">
        <v>8.0</v>
      </c>
      <c r="N8" s="18">
        <f t="shared" si="3"/>
        <v>1</v>
      </c>
      <c r="O8" s="19">
        <v>8.0</v>
      </c>
      <c r="P8" s="19">
        <v>8.0</v>
      </c>
      <c r="Q8" s="20">
        <f t="shared" si="4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15" t="s">
        <v>636</v>
      </c>
      <c r="B9" s="17">
        <v>29.0</v>
      </c>
      <c r="C9" s="17">
        <v>21.0</v>
      </c>
      <c r="D9" s="17">
        <v>8.0</v>
      </c>
      <c r="E9" s="24"/>
      <c r="F9" s="24"/>
      <c r="G9" s="24"/>
      <c r="H9" s="18">
        <f t="shared" si="1"/>
        <v>1</v>
      </c>
      <c r="I9" s="18">
        <f t="shared" si="2"/>
        <v>1</v>
      </c>
      <c r="J9" s="24"/>
      <c r="K9" s="24"/>
      <c r="L9" s="17">
        <v>8.0</v>
      </c>
      <c r="M9" s="17">
        <v>8.0</v>
      </c>
      <c r="N9" s="18">
        <f t="shared" si="3"/>
        <v>1</v>
      </c>
      <c r="O9" s="19">
        <v>8.0</v>
      </c>
      <c r="P9" s="19">
        <v>8.0</v>
      </c>
      <c r="Q9" s="20">
        <f t="shared" si="4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15" t="s">
        <v>75</v>
      </c>
      <c r="B10" s="17">
        <v>34.0</v>
      </c>
      <c r="C10" s="17">
        <v>29.0</v>
      </c>
      <c r="D10" s="17">
        <v>5.0</v>
      </c>
      <c r="E10" s="24"/>
      <c r="F10" s="24"/>
      <c r="G10" s="24"/>
      <c r="H10" s="18">
        <f t="shared" si="1"/>
        <v>1</v>
      </c>
      <c r="I10" s="18">
        <f t="shared" si="2"/>
        <v>1</v>
      </c>
      <c r="J10" s="24"/>
      <c r="K10" s="24"/>
      <c r="L10" s="17">
        <v>8.0</v>
      </c>
      <c r="M10" s="17">
        <v>8.0</v>
      </c>
      <c r="N10" s="18">
        <f t="shared" si="3"/>
        <v>1</v>
      </c>
      <c r="O10" s="19">
        <v>8.0</v>
      </c>
      <c r="P10" s="19">
        <v>8.0</v>
      </c>
      <c r="Q10" s="20">
        <f t="shared" si="4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15" t="s">
        <v>285</v>
      </c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15" t="s">
        <v>587</v>
      </c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15" t="s">
        <v>588</v>
      </c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15" t="s">
        <v>598</v>
      </c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15" t="s">
        <v>74</v>
      </c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15" t="s">
        <v>76</v>
      </c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 t="str">
        <f t="shared" si="1"/>
        <v>#DIV/0!</v>
      </c>
      <c r="I23" s="18" t="str">
        <f t="shared" si="2"/>
        <v>#DIV/0!</v>
      </c>
      <c r="J23" s="24"/>
      <c r="K23" s="24"/>
      <c r="L23" s="24"/>
      <c r="M23" s="24"/>
      <c r="N23" s="18" t="str">
        <f t="shared" si="3"/>
        <v>#DIV/0!</v>
      </c>
      <c r="O23" s="21"/>
      <c r="P23" s="21"/>
      <c r="Q23" s="20" t="str">
        <f t="shared" si="4"/>
        <v>#DIV/0!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9" t="s">
        <v>15</v>
      </c>
      <c r="B24" s="26">
        <f t="shared" ref="B24:G24" si="5">SUM(B6:B23)</f>
        <v>151</v>
      </c>
      <c r="C24" s="26">
        <f t="shared" si="5"/>
        <v>90</v>
      </c>
      <c r="D24" s="26">
        <f t="shared" si="5"/>
        <v>58</v>
      </c>
      <c r="E24" s="26">
        <f t="shared" si="5"/>
        <v>3</v>
      </c>
      <c r="F24" s="26">
        <f t="shared" si="5"/>
        <v>0</v>
      </c>
      <c r="G24" s="26">
        <f t="shared" si="5"/>
        <v>0</v>
      </c>
      <c r="H24" s="18">
        <f t="shared" si="1"/>
        <v>1</v>
      </c>
      <c r="I24" s="18">
        <f t="shared" si="2"/>
        <v>0.9801324503</v>
      </c>
      <c r="J24" s="26">
        <f t="shared" ref="J24:M24" si="6">SUM(J6:J23)</f>
        <v>0</v>
      </c>
      <c r="K24" s="26">
        <f t="shared" si="6"/>
        <v>0</v>
      </c>
      <c r="L24" s="26">
        <f t="shared" si="6"/>
        <v>40</v>
      </c>
      <c r="M24" s="26">
        <f t="shared" si="6"/>
        <v>39</v>
      </c>
      <c r="N24" s="18">
        <f t="shared" si="3"/>
        <v>0.975</v>
      </c>
      <c r="O24" s="27">
        <f t="shared" ref="O24:P24" si="7">SUM(O6:O23)</f>
        <v>39</v>
      </c>
      <c r="P24" s="27">
        <f t="shared" si="7"/>
        <v>39</v>
      </c>
      <c r="Q24" s="20">
        <f t="shared" si="4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Q25" s="95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89" t="s">
        <v>27</v>
      </c>
      <c r="B26" s="30"/>
      <c r="C26" s="30"/>
      <c r="D26" s="30"/>
      <c r="E26" s="30"/>
      <c r="F26" s="30"/>
      <c r="G26" s="88"/>
      <c r="H26" s="30"/>
      <c r="I26" s="30"/>
      <c r="J26" s="30"/>
      <c r="K26" s="30"/>
      <c r="L26" s="30"/>
      <c r="M26" s="30"/>
      <c r="N26" s="30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90" t="s">
        <v>4</v>
      </c>
      <c r="B27" s="32" t="s">
        <v>16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3">
        <v>1.0</v>
      </c>
      <c r="B28" s="32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>
        <v>2.0</v>
      </c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Q30" s="421"/>
    </row>
    <row r="31" ht="14.25" customHeight="1">
      <c r="Q31" s="421"/>
    </row>
    <row r="32" ht="14.25" customHeight="1">
      <c r="A32" s="63" t="s">
        <v>20</v>
      </c>
      <c r="Q32" s="95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</row>
    <row r="33" ht="14.25" customHeight="1">
      <c r="Q33" s="95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</row>
    <row r="34" ht="14.25" customHeight="1">
      <c r="A34" s="3" t="s">
        <v>1203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Q34" s="95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</row>
    <row r="35" ht="14.25" customHeight="1">
      <c r="A35" s="35" t="s">
        <v>30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35" t="s">
        <v>3</v>
      </c>
      <c r="P35" s="33"/>
      <c r="Q35" s="34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</row>
    <row r="36" ht="14.25" customHeight="1">
      <c r="A36" s="9" t="s">
        <v>4</v>
      </c>
      <c r="B36" s="11" t="s">
        <v>5</v>
      </c>
      <c r="C36" s="11" t="s">
        <v>6</v>
      </c>
      <c r="D36" s="11">
        <v>4.0</v>
      </c>
      <c r="E36" s="11">
        <v>3.0</v>
      </c>
      <c r="F36" s="11">
        <v>2.0</v>
      </c>
      <c r="G36" s="11" t="s">
        <v>7</v>
      </c>
      <c r="H36" s="11" t="s">
        <v>8</v>
      </c>
      <c r="I36" s="11" t="s">
        <v>9</v>
      </c>
      <c r="J36" s="11" t="s">
        <v>10</v>
      </c>
      <c r="K36" s="11" t="s">
        <v>11</v>
      </c>
      <c r="L36" s="11" t="s">
        <v>12</v>
      </c>
      <c r="M36" s="11" t="s">
        <v>11</v>
      </c>
      <c r="N36" s="11" t="s">
        <v>13</v>
      </c>
      <c r="O36" s="140" t="s">
        <v>12</v>
      </c>
      <c r="P36" s="140" t="s">
        <v>11</v>
      </c>
      <c r="Q36" s="141" t="s">
        <v>14</v>
      </c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A37" s="15" t="s">
        <v>635</v>
      </c>
      <c r="B37" s="16">
        <v>27.0</v>
      </c>
      <c r="C37" s="16">
        <v>4.0</v>
      </c>
      <c r="D37" s="16">
        <v>15.0</v>
      </c>
      <c r="E37" s="16">
        <v>8.0</v>
      </c>
      <c r="F37" s="24"/>
      <c r="G37" s="24"/>
      <c r="H37" s="18">
        <f t="shared" ref="H37:H55" si="8">(C37+D37+E37)/B37</f>
        <v>1</v>
      </c>
      <c r="I37" s="18">
        <f t="shared" ref="I37:I55" si="9">(C37+D37)/B37</f>
        <v>0.7037037037</v>
      </c>
      <c r="J37" s="16"/>
      <c r="K37" s="16"/>
      <c r="L37" s="16">
        <v>8.0</v>
      </c>
      <c r="M37" s="16">
        <v>7.0</v>
      </c>
      <c r="N37" s="18">
        <f t="shared" ref="N37:N55" si="10">M37/L37</f>
        <v>0.875</v>
      </c>
      <c r="O37" s="19">
        <v>7.0</v>
      </c>
      <c r="P37" s="19">
        <v>7.0</v>
      </c>
      <c r="Q37" s="20">
        <f t="shared" ref="Q37:Q55" si="11">P37/O37</f>
        <v>1</v>
      </c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15" t="s">
        <v>797</v>
      </c>
      <c r="B38" s="16">
        <v>30.0</v>
      </c>
      <c r="C38" s="17">
        <v>11.0</v>
      </c>
      <c r="D38" s="16">
        <v>16.0</v>
      </c>
      <c r="E38" s="16">
        <v>3.0</v>
      </c>
      <c r="F38" s="17"/>
      <c r="G38" s="24"/>
      <c r="H38" s="18">
        <f t="shared" si="8"/>
        <v>1</v>
      </c>
      <c r="I38" s="18">
        <f t="shared" si="9"/>
        <v>0.9</v>
      </c>
      <c r="J38" s="16"/>
      <c r="K38" s="16"/>
      <c r="L38" s="16">
        <v>8.0</v>
      </c>
      <c r="M38" s="16">
        <v>7.0</v>
      </c>
      <c r="N38" s="18">
        <f t="shared" si="10"/>
        <v>0.875</v>
      </c>
      <c r="O38" s="19">
        <v>7.0</v>
      </c>
      <c r="P38" s="19">
        <v>7.0</v>
      </c>
      <c r="Q38" s="20">
        <f t="shared" si="11"/>
        <v>1</v>
      </c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154" t="s">
        <v>171</v>
      </c>
      <c r="B39" s="16">
        <v>33.0</v>
      </c>
      <c r="C39" s="16">
        <v>26.0</v>
      </c>
      <c r="D39" s="16">
        <v>5.0</v>
      </c>
      <c r="E39" s="16">
        <v>2.0</v>
      </c>
      <c r="F39" s="24"/>
      <c r="G39" s="24"/>
      <c r="H39" s="18">
        <f t="shared" si="8"/>
        <v>1</v>
      </c>
      <c r="I39" s="18">
        <f t="shared" si="9"/>
        <v>0.9393939394</v>
      </c>
      <c r="J39" s="23"/>
      <c r="K39" s="23"/>
      <c r="L39" s="16">
        <v>8.0</v>
      </c>
      <c r="M39" s="16">
        <v>7.0</v>
      </c>
      <c r="N39" s="18">
        <f t="shared" si="10"/>
        <v>0.875</v>
      </c>
      <c r="O39" s="19">
        <v>7.0</v>
      </c>
      <c r="P39" s="19">
        <v>7.0</v>
      </c>
      <c r="Q39" s="20">
        <f t="shared" si="11"/>
        <v>1</v>
      </c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15" t="s">
        <v>636</v>
      </c>
      <c r="B40" s="17">
        <v>29.0</v>
      </c>
      <c r="C40" s="17">
        <v>20.0</v>
      </c>
      <c r="D40" s="17">
        <v>8.0</v>
      </c>
      <c r="E40" s="17">
        <v>1.0</v>
      </c>
      <c r="F40" s="24"/>
      <c r="G40" s="24"/>
      <c r="H40" s="18">
        <f t="shared" si="8"/>
        <v>1</v>
      </c>
      <c r="I40" s="18">
        <f t="shared" si="9"/>
        <v>0.9655172414</v>
      </c>
      <c r="J40" s="24"/>
      <c r="K40" s="24"/>
      <c r="L40" s="17">
        <v>8.0</v>
      </c>
      <c r="M40" s="17">
        <v>7.0</v>
      </c>
      <c r="N40" s="18">
        <f t="shared" si="10"/>
        <v>0.875</v>
      </c>
      <c r="O40" s="19">
        <v>7.0</v>
      </c>
      <c r="P40" s="19">
        <v>7.0</v>
      </c>
      <c r="Q40" s="20">
        <f t="shared" si="11"/>
        <v>1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75</v>
      </c>
      <c r="B41" s="17">
        <v>34.0</v>
      </c>
      <c r="C41" s="17">
        <v>33.0</v>
      </c>
      <c r="D41" s="17">
        <v>1.0</v>
      </c>
      <c r="E41" s="17"/>
      <c r="F41" s="24"/>
      <c r="G41" s="24"/>
      <c r="H41" s="18">
        <f t="shared" si="8"/>
        <v>1</v>
      </c>
      <c r="I41" s="18">
        <f t="shared" si="9"/>
        <v>1</v>
      </c>
      <c r="J41" s="24"/>
      <c r="K41" s="24"/>
      <c r="L41" s="17">
        <v>8.0</v>
      </c>
      <c r="M41" s="17">
        <v>8.0</v>
      </c>
      <c r="N41" s="18">
        <f t="shared" si="10"/>
        <v>1</v>
      </c>
      <c r="O41" s="19">
        <v>8.0</v>
      </c>
      <c r="P41" s="19">
        <v>8.0</v>
      </c>
      <c r="Q41" s="20">
        <f t="shared" si="11"/>
        <v>1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285</v>
      </c>
      <c r="B42" s="17"/>
      <c r="C42" s="17"/>
      <c r="D42" s="17"/>
      <c r="E42" s="17"/>
      <c r="F42" s="24"/>
      <c r="G42" s="24"/>
      <c r="H42" s="18" t="str">
        <f t="shared" si="8"/>
        <v>#DIV/0!</v>
      </c>
      <c r="I42" s="18" t="str">
        <f t="shared" si="9"/>
        <v>#DIV/0!</v>
      </c>
      <c r="J42" s="24"/>
      <c r="K42" s="24"/>
      <c r="L42" s="17"/>
      <c r="M42" s="24"/>
      <c r="N42" s="18" t="str">
        <f t="shared" si="10"/>
        <v>#DIV/0!</v>
      </c>
      <c r="O42" s="19"/>
      <c r="P42" s="19"/>
      <c r="Q42" s="20" t="str">
        <f t="shared" si="11"/>
        <v>#DIV/0!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" t="s">
        <v>587</v>
      </c>
      <c r="B43" s="24"/>
      <c r="C43" s="24"/>
      <c r="D43" s="24"/>
      <c r="E43" s="24"/>
      <c r="F43" s="24"/>
      <c r="G43" s="24"/>
      <c r="H43" s="18" t="str">
        <f t="shared" si="8"/>
        <v>#DIV/0!</v>
      </c>
      <c r="I43" s="18" t="str">
        <f t="shared" si="9"/>
        <v>#DIV/0!</v>
      </c>
      <c r="J43" s="24"/>
      <c r="K43" s="24"/>
      <c r="L43" s="24"/>
      <c r="M43" s="24"/>
      <c r="N43" s="18" t="str">
        <f t="shared" si="10"/>
        <v>#DIV/0!</v>
      </c>
      <c r="O43" s="21"/>
      <c r="P43" s="21"/>
      <c r="Q43" s="20" t="str">
        <f t="shared" si="11"/>
        <v>#DIV/0!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15" t="s">
        <v>588</v>
      </c>
      <c r="B44" s="24"/>
      <c r="C44" s="24"/>
      <c r="D44" s="24"/>
      <c r="E44" s="24"/>
      <c r="F44" s="24"/>
      <c r="G44" s="24"/>
      <c r="H44" s="18" t="str">
        <f t="shared" si="8"/>
        <v>#DIV/0!</v>
      </c>
      <c r="I44" s="18" t="str">
        <f t="shared" si="9"/>
        <v>#DIV/0!</v>
      </c>
      <c r="J44" s="24"/>
      <c r="K44" s="24"/>
      <c r="L44" s="24"/>
      <c r="M44" s="24"/>
      <c r="N44" s="18" t="str">
        <f t="shared" si="10"/>
        <v>#DIV/0!</v>
      </c>
      <c r="O44" s="21"/>
      <c r="P44" s="21"/>
      <c r="Q44" s="20" t="str">
        <f t="shared" si="11"/>
        <v>#DIV/0!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15" t="s">
        <v>598</v>
      </c>
      <c r="B45" s="24"/>
      <c r="C45" s="24"/>
      <c r="D45" s="24"/>
      <c r="E45" s="24"/>
      <c r="F45" s="24"/>
      <c r="G45" s="24"/>
      <c r="H45" s="18" t="str">
        <f t="shared" si="8"/>
        <v>#DIV/0!</v>
      </c>
      <c r="I45" s="18" t="str">
        <f t="shared" si="9"/>
        <v>#DIV/0!</v>
      </c>
      <c r="J45" s="24"/>
      <c r="K45" s="24"/>
      <c r="L45" s="24"/>
      <c r="M45" s="24"/>
      <c r="N45" s="18" t="str">
        <f t="shared" si="10"/>
        <v>#DIV/0!</v>
      </c>
      <c r="O45" s="21"/>
      <c r="P45" s="21"/>
      <c r="Q45" s="20" t="str">
        <f t="shared" si="11"/>
        <v>#DIV/0!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15" t="s">
        <v>74</v>
      </c>
      <c r="B46" s="24"/>
      <c r="C46" s="24"/>
      <c r="D46" s="24"/>
      <c r="E46" s="24"/>
      <c r="F46" s="24"/>
      <c r="G46" s="24"/>
      <c r="H46" s="18" t="str">
        <f t="shared" si="8"/>
        <v>#DIV/0!</v>
      </c>
      <c r="I46" s="18" t="str">
        <f t="shared" si="9"/>
        <v>#DIV/0!</v>
      </c>
      <c r="J46" s="24"/>
      <c r="K46" s="24"/>
      <c r="L46" s="24"/>
      <c r="M46" s="24"/>
      <c r="N46" s="18" t="str">
        <f t="shared" si="10"/>
        <v>#DIV/0!</v>
      </c>
      <c r="O46" s="21"/>
      <c r="P46" s="21"/>
      <c r="Q46" s="20" t="str">
        <f t="shared" si="11"/>
        <v>#DIV/0!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15" t="s">
        <v>76</v>
      </c>
      <c r="B47" s="24"/>
      <c r="C47" s="24"/>
      <c r="D47" s="24"/>
      <c r="E47" s="24"/>
      <c r="F47" s="24"/>
      <c r="G47" s="24"/>
      <c r="H47" s="18" t="str">
        <f t="shared" si="8"/>
        <v>#DIV/0!</v>
      </c>
      <c r="I47" s="18" t="str">
        <f t="shared" si="9"/>
        <v>#DIV/0!</v>
      </c>
      <c r="J47" s="24"/>
      <c r="K47" s="24"/>
      <c r="L47" s="24"/>
      <c r="M47" s="24"/>
      <c r="N47" s="18" t="str">
        <f t="shared" si="10"/>
        <v>#DIV/0!</v>
      </c>
      <c r="O47" s="21"/>
      <c r="P47" s="21"/>
      <c r="Q47" s="20" t="str">
        <f t="shared" si="11"/>
        <v>#DIV/0!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25"/>
      <c r="B48" s="24"/>
      <c r="C48" s="24"/>
      <c r="D48" s="24"/>
      <c r="E48" s="24"/>
      <c r="F48" s="24"/>
      <c r="G48" s="24"/>
      <c r="H48" s="18" t="str">
        <f t="shared" si="8"/>
        <v>#DIV/0!</v>
      </c>
      <c r="I48" s="18" t="str">
        <f t="shared" si="9"/>
        <v>#DIV/0!</v>
      </c>
      <c r="J48" s="24"/>
      <c r="K48" s="24"/>
      <c r="L48" s="24"/>
      <c r="M48" s="24"/>
      <c r="N48" s="18" t="str">
        <f t="shared" si="10"/>
        <v>#DIV/0!</v>
      </c>
      <c r="O48" s="21"/>
      <c r="P48" s="21"/>
      <c r="Q48" s="20" t="str">
        <f t="shared" si="11"/>
        <v>#DIV/0!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8"/>
        <v>#DIV/0!</v>
      </c>
      <c r="I49" s="18" t="str">
        <f t="shared" si="9"/>
        <v>#DIV/0!</v>
      </c>
      <c r="J49" s="24"/>
      <c r="K49" s="24"/>
      <c r="L49" s="24"/>
      <c r="M49" s="24"/>
      <c r="N49" s="18" t="str">
        <f t="shared" si="10"/>
        <v>#DIV/0!</v>
      </c>
      <c r="O49" s="21"/>
      <c r="P49" s="21"/>
      <c r="Q49" s="20" t="str">
        <f t="shared" si="11"/>
        <v>#DIV/0!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8"/>
        <v>#DIV/0!</v>
      </c>
      <c r="I50" s="18" t="str">
        <f t="shared" si="9"/>
        <v>#DIV/0!</v>
      </c>
      <c r="J50" s="24"/>
      <c r="K50" s="24"/>
      <c r="L50" s="24"/>
      <c r="M50" s="24"/>
      <c r="N50" s="18" t="str">
        <f t="shared" si="10"/>
        <v>#DIV/0!</v>
      </c>
      <c r="O50" s="21"/>
      <c r="P50" s="21"/>
      <c r="Q50" s="20" t="str">
        <f t="shared" si="11"/>
        <v>#DIV/0!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8"/>
        <v>#DIV/0!</v>
      </c>
      <c r="I51" s="18" t="str">
        <f t="shared" si="9"/>
        <v>#DIV/0!</v>
      </c>
      <c r="J51" s="24"/>
      <c r="K51" s="24"/>
      <c r="L51" s="24"/>
      <c r="M51" s="24"/>
      <c r="N51" s="18" t="str">
        <f t="shared" si="10"/>
        <v>#DIV/0!</v>
      </c>
      <c r="O51" s="21"/>
      <c r="P51" s="21"/>
      <c r="Q51" s="20" t="str">
        <f t="shared" si="11"/>
        <v>#DIV/0!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8"/>
        <v>#DIV/0!</v>
      </c>
      <c r="I52" s="18" t="str">
        <f t="shared" si="9"/>
        <v>#DIV/0!</v>
      </c>
      <c r="J52" s="24"/>
      <c r="K52" s="24"/>
      <c r="L52" s="24"/>
      <c r="M52" s="24"/>
      <c r="N52" s="18" t="str">
        <f t="shared" si="10"/>
        <v>#DIV/0!</v>
      </c>
      <c r="O52" s="21"/>
      <c r="P52" s="21"/>
      <c r="Q52" s="20" t="str">
        <f t="shared" si="11"/>
        <v>#DIV/0!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8"/>
        <v>#DIV/0!</v>
      </c>
      <c r="I53" s="18" t="str">
        <f t="shared" si="9"/>
        <v>#DIV/0!</v>
      </c>
      <c r="J53" s="24"/>
      <c r="K53" s="24"/>
      <c r="L53" s="24"/>
      <c r="M53" s="24"/>
      <c r="N53" s="18" t="str">
        <f t="shared" si="10"/>
        <v>#DIV/0!</v>
      </c>
      <c r="O53" s="21"/>
      <c r="P53" s="21"/>
      <c r="Q53" s="20" t="str">
        <f t="shared" si="11"/>
        <v>#DIV/0!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8"/>
        <v>#DIV/0!</v>
      </c>
      <c r="I54" s="18" t="str">
        <f t="shared" si="9"/>
        <v>#DIV/0!</v>
      </c>
      <c r="J54" s="24"/>
      <c r="K54" s="24"/>
      <c r="L54" s="24"/>
      <c r="M54" s="24"/>
      <c r="N54" s="18" t="str">
        <f t="shared" si="10"/>
        <v>#DIV/0!</v>
      </c>
      <c r="O54" s="21"/>
      <c r="P54" s="21"/>
      <c r="Q54" s="20" t="str">
        <f t="shared" si="11"/>
        <v>#DIV/0!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9" t="s">
        <v>15</v>
      </c>
      <c r="B55" s="26">
        <f t="shared" ref="B55:G55" si="12">SUM(B37:B54)</f>
        <v>153</v>
      </c>
      <c r="C55" s="26">
        <f t="shared" si="12"/>
        <v>94</v>
      </c>
      <c r="D55" s="26">
        <f t="shared" si="12"/>
        <v>45</v>
      </c>
      <c r="E55" s="26">
        <f t="shared" si="12"/>
        <v>14</v>
      </c>
      <c r="F55" s="26">
        <f t="shared" si="12"/>
        <v>0</v>
      </c>
      <c r="G55" s="26">
        <f t="shared" si="12"/>
        <v>0</v>
      </c>
      <c r="H55" s="18">
        <f t="shared" si="8"/>
        <v>1</v>
      </c>
      <c r="I55" s="18">
        <f t="shared" si="9"/>
        <v>0.908496732</v>
      </c>
      <c r="J55" s="26">
        <f t="shared" ref="J55:M55" si="13">SUM(J37:J54)</f>
        <v>0</v>
      </c>
      <c r="K55" s="26">
        <f t="shared" si="13"/>
        <v>0</v>
      </c>
      <c r="L55" s="26">
        <f t="shared" si="13"/>
        <v>40</v>
      </c>
      <c r="M55" s="26">
        <f t="shared" si="13"/>
        <v>36</v>
      </c>
      <c r="N55" s="18">
        <f t="shared" si="10"/>
        <v>0.9</v>
      </c>
      <c r="O55" s="27">
        <f t="shared" ref="O55:P55" si="14">SUM(O37:O54)</f>
        <v>36</v>
      </c>
      <c r="P55" s="27">
        <f t="shared" si="14"/>
        <v>36</v>
      </c>
      <c r="Q55" s="20">
        <f t="shared" si="11"/>
        <v>1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Q56" s="95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89" t="s">
        <v>27</v>
      </c>
      <c r="B57" s="30"/>
      <c r="C57" s="30"/>
      <c r="D57" s="30"/>
      <c r="E57" s="30"/>
      <c r="F57" s="30"/>
      <c r="G57" s="88"/>
      <c r="H57" s="30"/>
      <c r="I57" s="30"/>
      <c r="J57" s="30"/>
      <c r="K57" s="30"/>
      <c r="L57" s="30"/>
      <c r="M57" s="30"/>
      <c r="N57" s="30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90" t="s">
        <v>4</v>
      </c>
      <c r="B58" s="32" t="s">
        <v>16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4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91"/>
      <c r="B59" s="92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4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93"/>
      <c r="B60" s="32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4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Q61" s="421"/>
    </row>
    <row r="62" ht="14.25" customHeight="1">
      <c r="Q62" s="421"/>
    </row>
    <row r="63" ht="14.25" customHeight="1">
      <c r="A63" s="63" t="s">
        <v>20</v>
      </c>
      <c r="Q63" s="95"/>
    </row>
    <row r="64" ht="14.25" customHeight="1">
      <c r="Q64" s="95"/>
    </row>
    <row r="65" ht="14.25" customHeight="1">
      <c r="A65" s="3" t="s">
        <v>1203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Q65" s="95"/>
    </row>
    <row r="66" ht="14.25" customHeight="1">
      <c r="A66" s="35" t="s">
        <v>33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135" t="s">
        <v>3</v>
      </c>
      <c r="P66" s="33"/>
      <c r="Q66" s="34"/>
    </row>
    <row r="67" ht="14.25" customHeight="1">
      <c r="A67" s="9" t="s">
        <v>4</v>
      </c>
      <c r="B67" s="11" t="s">
        <v>5</v>
      </c>
      <c r="C67" s="11" t="s">
        <v>6</v>
      </c>
      <c r="D67" s="11">
        <v>4.0</v>
      </c>
      <c r="E67" s="11">
        <v>3.0</v>
      </c>
      <c r="F67" s="11">
        <v>2.0</v>
      </c>
      <c r="G67" s="11" t="s">
        <v>7</v>
      </c>
      <c r="H67" s="11" t="s">
        <v>8</v>
      </c>
      <c r="I67" s="11" t="s">
        <v>9</v>
      </c>
      <c r="J67" s="11" t="s">
        <v>10</v>
      </c>
      <c r="K67" s="11" t="s">
        <v>11</v>
      </c>
      <c r="L67" s="11" t="s">
        <v>12</v>
      </c>
      <c r="M67" s="11" t="s">
        <v>11</v>
      </c>
      <c r="N67" s="11" t="s">
        <v>13</v>
      </c>
      <c r="O67" s="140" t="s">
        <v>12</v>
      </c>
      <c r="P67" s="140" t="s">
        <v>11</v>
      </c>
      <c r="Q67" s="141" t="s">
        <v>14</v>
      </c>
    </row>
    <row r="68" ht="14.25" customHeight="1">
      <c r="A68" s="15"/>
      <c r="B68" s="16"/>
      <c r="C68" s="16"/>
      <c r="D68" s="16"/>
      <c r="E68" s="16"/>
      <c r="F68" s="24"/>
      <c r="G68" s="24"/>
      <c r="H68" s="18" t="str">
        <f t="shared" ref="H68:H86" si="15">(C68+D68+E68)/B68</f>
        <v>#DIV/0!</v>
      </c>
      <c r="I68" s="18" t="str">
        <f t="shared" ref="I68:I86" si="16">(C68+D68)/B68</f>
        <v>#DIV/0!</v>
      </c>
      <c r="J68" s="23"/>
      <c r="K68" s="23"/>
      <c r="L68" s="16"/>
      <c r="M68" s="16"/>
      <c r="N68" s="18" t="str">
        <f t="shared" ref="N68:N86" si="17">M68/L68</f>
        <v>#DIV/0!</v>
      </c>
      <c r="O68" s="19"/>
      <c r="P68" s="19"/>
      <c r="Q68" s="20" t="str">
        <f t="shared" ref="Q68:Q86" si="18">P68/O68</f>
        <v>#DIV/0!</v>
      </c>
    </row>
    <row r="69" ht="14.25" customHeight="1">
      <c r="A69" s="15"/>
      <c r="B69" s="16"/>
      <c r="C69" s="17"/>
      <c r="D69" s="16"/>
      <c r="E69" s="16"/>
      <c r="F69" s="24"/>
      <c r="G69" s="24"/>
      <c r="H69" s="18" t="str">
        <f t="shared" si="15"/>
        <v>#DIV/0!</v>
      </c>
      <c r="I69" s="18" t="str">
        <f t="shared" si="16"/>
        <v>#DIV/0!</v>
      </c>
      <c r="J69" s="23"/>
      <c r="K69" s="23"/>
      <c r="L69" s="16"/>
      <c r="M69" s="16"/>
      <c r="N69" s="18" t="str">
        <f t="shared" si="17"/>
        <v>#DIV/0!</v>
      </c>
      <c r="O69" s="19"/>
      <c r="P69" s="19"/>
      <c r="Q69" s="20" t="str">
        <f t="shared" si="18"/>
        <v>#DIV/0!</v>
      </c>
    </row>
    <row r="70" ht="14.25" customHeight="1">
      <c r="A70" s="154"/>
      <c r="B70" s="16"/>
      <c r="C70" s="16"/>
      <c r="D70" s="16"/>
      <c r="E70" s="16"/>
      <c r="F70" s="24"/>
      <c r="G70" s="24"/>
      <c r="H70" s="18" t="str">
        <f t="shared" si="15"/>
        <v>#DIV/0!</v>
      </c>
      <c r="I70" s="18" t="str">
        <f t="shared" si="16"/>
        <v>#DIV/0!</v>
      </c>
      <c r="J70" s="23"/>
      <c r="K70" s="23"/>
      <c r="L70" s="16"/>
      <c r="M70" s="16"/>
      <c r="N70" s="18" t="str">
        <f t="shared" si="17"/>
        <v>#DIV/0!</v>
      </c>
      <c r="O70" s="19"/>
      <c r="P70" s="19"/>
      <c r="Q70" s="20" t="str">
        <f t="shared" si="18"/>
        <v>#DIV/0!</v>
      </c>
    </row>
    <row r="71" ht="14.25" customHeight="1">
      <c r="A71" s="15"/>
      <c r="B71" s="17"/>
      <c r="C71" s="17"/>
      <c r="D71" s="17"/>
      <c r="E71" s="17"/>
      <c r="F71" s="24"/>
      <c r="G71" s="24"/>
      <c r="H71" s="18" t="str">
        <f t="shared" si="15"/>
        <v>#DIV/0!</v>
      </c>
      <c r="I71" s="18" t="str">
        <f t="shared" si="16"/>
        <v>#DIV/0!</v>
      </c>
      <c r="J71" s="24"/>
      <c r="K71" s="24"/>
      <c r="L71" s="17"/>
      <c r="M71" s="17"/>
      <c r="N71" s="18" t="str">
        <f t="shared" si="17"/>
        <v>#DIV/0!</v>
      </c>
      <c r="O71" s="19"/>
      <c r="P71" s="19"/>
      <c r="Q71" s="20" t="str">
        <f t="shared" si="18"/>
        <v>#DIV/0!</v>
      </c>
    </row>
    <row r="72" ht="14.25" customHeight="1">
      <c r="A72" s="15"/>
      <c r="B72" s="17"/>
      <c r="C72" s="17"/>
      <c r="D72" s="17"/>
      <c r="E72" s="17"/>
      <c r="F72" s="24"/>
      <c r="G72" s="24"/>
      <c r="H72" s="18" t="str">
        <f t="shared" si="15"/>
        <v>#DIV/0!</v>
      </c>
      <c r="I72" s="18" t="str">
        <f t="shared" si="16"/>
        <v>#DIV/0!</v>
      </c>
      <c r="J72" s="24"/>
      <c r="K72" s="24"/>
      <c r="L72" s="17"/>
      <c r="M72" s="17"/>
      <c r="N72" s="18" t="str">
        <f t="shared" si="17"/>
        <v>#DIV/0!</v>
      </c>
      <c r="O72" s="19"/>
      <c r="P72" s="19"/>
      <c r="Q72" s="20" t="str">
        <f t="shared" si="18"/>
        <v>#DIV/0!</v>
      </c>
    </row>
    <row r="73" ht="14.25" customHeight="1">
      <c r="A73" s="15"/>
      <c r="B73" s="17"/>
      <c r="C73" s="17"/>
      <c r="D73" s="17"/>
      <c r="E73" s="17"/>
      <c r="F73" s="24"/>
      <c r="G73" s="24"/>
      <c r="H73" s="18" t="str">
        <f t="shared" si="15"/>
        <v>#DIV/0!</v>
      </c>
      <c r="I73" s="18" t="str">
        <f t="shared" si="16"/>
        <v>#DIV/0!</v>
      </c>
      <c r="J73" s="24"/>
      <c r="K73" s="24"/>
      <c r="L73" s="17"/>
      <c r="M73" s="17"/>
      <c r="N73" s="18" t="str">
        <f t="shared" si="17"/>
        <v>#DIV/0!</v>
      </c>
      <c r="O73" s="19"/>
      <c r="P73" s="19"/>
      <c r="Q73" s="20" t="str">
        <f t="shared" si="18"/>
        <v>#DIV/0!</v>
      </c>
    </row>
    <row r="74" ht="14.25" customHeight="1">
      <c r="A74" s="15"/>
      <c r="B74" s="17"/>
      <c r="C74" s="17"/>
      <c r="D74" s="17"/>
      <c r="E74" s="17"/>
      <c r="F74" s="24"/>
      <c r="G74" s="24"/>
      <c r="H74" s="18" t="str">
        <f t="shared" si="15"/>
        <v>#DIV/0!</v>
      </c>
      <c r="I74" s="18" t="str">
        <f t="shared" si="16"/>
        <v>#DIV/0!</v>
      </c>
      <c r="J74" s="24"/>
      <c r="K74" s="24"/>
      <c r="L74" s="17"/>
      <c r="M74" s="17"/>
      <c r="N74" s="18" t="str">
        <f t="shared" si="17"/>
        <v>#DIV/0!</v>
      </c>
      <c r="O74" s="19"/>
      <c r="P74" s="19"/>
      <c r="Q74" s="20" t="str">
        <f t="shared" si="18"/>
        <v>#DIV/0!</v>
      </c>
    </row>
    <row r="75" ht="14.25" customHeight="1">
      <c r="A75" s="15"/>
      <c r="B75" s="17"/>
      <c r="C75" s="17"/>
      <c r="D75" s="17"/>
      <c r="E75" s="17"/>
      <c r="F75" s="24"/>
      <c r="G75" s="24"/>
      <c r="H75" s="18" t="str">
        <f t="shared" si="15"/>
        <v>#DIV/0!</v>
      </c>
      <c r="I75" s="18" t="str">
        <f t="shared" si="16"/>
        <v>#DIV/0!</v>
      </c>
      <c r="J75" s="24"/>
      <c r="K75" s="24"/>
      <c r="L75" s="17"/>
      <c r="M75" s="17"/>
      <c r="N75" s="18" t="str">
        <f t="shared" si="17"/>
        <v>#DIV/0!</v>
      </c>
      <c r="O75" s="19"/>
      <c r="P75" s="19"/>
      <c r="Q75" s="20" t="str">
        <f t="shared" si="18"/>
        <v>#DIV/0!</v>
      </c>
    </row>
    <row r="76" ht="14.25" customHeight="1">
      <c r="A76" s="15"/>
      <c r="B76" s="17"/>
      <c r="C76" s="17"/>
      <c r="D76" s="17"/>
      <c r="E76" s="17"/>
      <c r="F76" s="24"/>
      <c r="G76" s="24"/>
      <c r="H76" s="18" t="str">
        <f t="shared" si="15"/>
        <v>#DIV/0!</v>
      </c>
      <c r="I76" s="18" t="str">
        <f t="shared" si="16"/>
        <v>#DIV/0!</v>
      </c>
      <c r="J76" s="24"/>
      <c r="K76" s="24"/>
      <c r="L76" s="17"/>
      <c r="M76" s="17"/>
      <c r="N76" s="18" t="str">
        <f t="shared" si="17"/>
        <v>#DIV/0!</v>
      </c>
      <c r="O76" s="19"/>
      <c r="P76" s="19"/>
      <c r="Q76" s="20" t="str">
        <f t="shared" si="18"/>
        <v>#DIV/0!</v>
      </c>
    </row>
    <row r="77" ht="14.25" customHeight="1">
      <c r="A77" s="15"/>
      <c r="B77" s="17"/>
      <c r="C77" s="17"/>
      <c r="D77" s="17"/>
      <c r="E77" s="17"/>
      <c r="F77" s="24"/>
      <c r="G77" s="24"/>
      <c r="H77" s="18" t="str">
        <f t="shared" si="15"/>
        <v>#DIV/0!</v>
      </c>
      <c r="I77" s="18" t="str">
        <f t="shared" si="16"/>
        <v>#DIV/0!</v>
      </c>
      <c r="J77" s="24"/>
      <c r="K77" s="24"/>
      <c r="L77" s="17"/>
      <c r="M77" s="17"/>
      <c r="N77" s="18" t="str">
        <f t="shared" si="17"/>
        <v>#DIV/0!</v>
      </c>
      <c r="O77" s="19"/>
      <c r="P77" s="19"/>
      <c r="Q77" s="20" t="str">
        <f t="shared" si="18"/>
        <v>#DIV/0!</v>
      </c>
    </row>
    <row r="78" ht="14.25" customHeight="1">
      <c r="A78" s="15"/>
      <c r="B78" s="17"/>
      <c r="C78" s="17"/>
      <c r="D78" s="17"/>
      <c r="E78" s="17"/>
      <c r="F78" s="24"/>
      <c r="G78" s="24"/>
      <c r="H78" s="18" t="str">
        <f t="shared" si="15"/>
        <v>#DIV/0!</v>
      </c>
      <c r="I78" s="18" t="str">
        <f t="shared" si="16"/>
        <v>#DIV/0!</v>
      </c>
      <c r="J78" s="24"/>
      <c r="K78" s="24"/>
      <c r="L78" s="17"/>
      <c r="M78" s="17"/>
      <c r="N78" s="18" t="str">
        <f t="shared" si="17"/>
        <v>#DIV/0!</v>
      </c>
      <c r="O78" s="19"/>
      <c r="P78" s="19"/>
      <c r="Q78" s="20" t="str">
        <f t="shared" si="18"/>
        <v>#DIV/0!</v>
      </c>
    </row>
    <row r="79" ht="14.25" customHeight="1">
      <c r="A79" s="25"/>
      <c r="B79" s="24"/>
      <c r="C79" s="24"/>
      <c r="D79" s="24"/>
      <c r="E79" s="24"/>
      <c r="F79" s="24"/>
      <c r="G79" s="24"/>
      <c r="H79" s="18" t="str">
        <f t="shared" si="15"/>
        <v>#DIV/0!</v>
      </c>
      <c r="I79" s="18" t="str">
        <f t="shared" si="16"/>
        <v>#DIV/0!</v>
      </c>
      <c r="J79" s="24"/>
      <c r="K79" s="24"/>
      <c r="L79" s="24"/>
      <c r="M79" s="24"/>
      <c r="N79" s="18" t="str">
        <f t="shared" si="17"/>
        <v>#DIV/0!</v>
      </c>
      <c r="O79" s="21"/>
      <c r="P79" s="21"/>
      <c r="Q79" s="20" t="str">
        <f t="shared" si="18"/>
        <v>#DIV/0!</v>
      </c>
    </row>
    <row r="80" ht="14.25" customHeight="1">
      <c r="A80" s="25"/>
      <c r="B80" s="24"/>
      <c r="C80" s="24"/>
      <c r="D80" s="24"/>
      <c r="E80" s="24"/>
      <c r="F80" s="24"/>
      <c r="G80" s="24"/>
      <c r="H80" s="18" t="str">
        <f t="shared" si="15"/>
        <v>#DIV/0!</v>
      </c>
      <c r="I80" s="18" t="str">
        <f t="shared" si="16"/>
        <v>#DIV/0!</v>
      </c>
      <c r="J80" s="24"/>
      <c r="K80" s="24"/>
      <c r="L80" s="24"/>
      <c r="M80" s="24"/>
      <c r="N80" s="18" t="str">
        <f t="shared" si="17"/>
        <v>#DIV/0!</v>
      </c>
      <c r="O80" s="21"/>
      <c r="P80" s="21"/>
      <c r="Q80" s="20" t="str">
        <f t="shared" si="18"/>
        <v>#DIV/0!</v>
      </c>
    </row>
    <row r="81" ht="14.25" customHeight="1">
      <c r="A81" s="25"/>
      <c r="B81" s="24"/>
      <c r="C81" s="24"/>
      <c r="D81" s="24"/>
      <c r="E81" s="24"/>
      <c r="F81" s="24"/>
      <c r="G81" s="24"/>
      <c r="H81" s="18" t="str">
        <f t="shared" si="15"/>
        <v>#DIV/0!</v>
      </c>
      <c r="I81" s="18" t="str">
        <f t="shared" si="16"/>
        <v>#DIV/0!</v>
      </c>
      <c r="J81" s="24"/>
      <c r="K81" s="24"/>
      <c r="L81" s="24"/>
      <c r="M81" s="24"/>
      <c r="N81" s="18" t="str">
        <f t="shared" si="17"/>
        <v>#DIV/0!</v>
      </c>
      <c r="O81" s="21"/>
      <c r="P81" s="21"/>
      <c r="Q81" s="20" t="str">
        <f t="shared" si="18"/>
        <v>#DIV/0!</v>
      </c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15"/>
        <v>#DIV/0!</v>
      </c>
      <c r="I82" s="18" t="str">
        <f t="shared" si="16"/>
        <v>#DIV/0!</v>
      </c>
      <c r="J82" s="24"/>
      <c r="K82" s="24"/>
      <c r="L82" s="24"/>
      <c r="M82" s="24"/>
      <c r="N82" s="18" t="str">
        <f t="shared" si="17"/>
        <v>#DIV/0!</v>
      </c>
      <c r="O82" s="21"/>
      <c r="P82" s="21"/>
      <c r="Q82" s="20" t="str">
        <f t="shared" si="18"/>
        <v>#DIV/0!</v>
      </c>
    </row>
    <row r="83" ht="14.25" customHeight="1">
      <c r="A83" s="25"/>
      <c r="B83" s="24"/>
      <c r="C83" s="24"/>
      <c r="D83" s="24"/>
      <c r="E83" s="24"/>
      <c r="F83" s="24"/>
      <c r="G83" s="24"/>
      <c r="H83" s="18" t="str">
        <f t="shared" si="15"/>
        <v>#DIV/0!</v>
      </c>
      <c r="I83" s="18" t="str">
        <f t="shared" si="16"/>
        <v>#DIV/0!</v>
      </c>
      <c r="J83" s="24"/>
      <c r="K83" s="24"/>
      <c r="L83" s="24"/>
      <c r="M83" s="24"/>
      <c r="N83" s="18" t="str">
        <f t="shared" si="17"/>
        <v>#DIV/0!</v>
      </c>
      <c r="O83" s="21"/>
      <c r="P83" s="21"/>
      <c r="Q83" s="20" t="str">
        <f t="shared" si="18"/>
        <v>#DIV/0!</v>
      </c>
    </row>
    <row r="84" ht="14.25" customHeight="1">
      <c r="A84" s="25"/>
      <c r="B84" s="24"/>
      <c r="C84" s="24"/>
      <c r="D84" s="24"/>
      <c r="E84" s="24"/>
      <c r="F84" s="24"/>
      <c r="G84" s="24"/>
      <c r="H84" s="18" t="str">
        <f t="shared" si="15"/>
        <v>#DIV/0!</v>
      </c>
      <c r="I84" s="18" t="str">
        <f t="shared" si="16"/>
        <v>#DIV/0!</v>
      </c>
      <c r="J84" s="24"/>
      <c r="K84" s="24"/>
      <c r="L84" s="24"/>
      <c r="M84" s="24"/>
      <c r="N84" s="18" t="str">
        <f t="shared" si="17"/>
        <v>#DIV/0!</v>
      </c>
      <c r="O84" s="21"/>
      <c r="P84" s="21"/>
      <c r="Q84" s="20" t="str">
        <f t="shared" si="18"/>
        <v>#DIV/0!</v>
      </c>
    </row>
    <row r="85" ht="14.25" customHeight="1">
      <c r="A85" s="25"/>
      <c r="B85" s="24"/>
      <c r="C85" s="24"/>
      <c r="D85" s="24"/>
      <c r="E85" s="24"/>
      <c r="F85" s="24"/>
      <c r="G85" s="24"/>
      <c r="H85" s="18" t="str">
        <f t="shared" si="15"/>
        <v>#DIV/0!</v>
      </c>
      <c r="I85" s="18" t="str">
        <f t="shared" si="16"/>
        <v>#DIV/0!</v>
      </c>
      <c r="J85" s="24"/>
      <c r="K85" s="24"/>
      <c r="L85" s="24"/>
      <c r="M85" s="24"/>
      <c r="N85" s="18" t="str">
        <f t="shared" si="17"/>
        <v>#DIV/0!</v>
      </c>
      <c r="O85" s="21"/>
      <c r="P85" s="21"/>
      <c r="Q85" s="20" t="str">
        <f t="shared" si="18"/>
        <v>#DIV/0!</v>
      </c>
    </row>
    <row r="86" ht="14.25" customHeight="1">
      <c r="A86" s="9" t="s">
        <v>15</v>
      </c>
      <c r="B86" s="26">
        <f t="shared" ref="B86:G86" si="19">SUM(B68:B85)</f>
        <v>0</v>
      </c>
      <c r="C86" s="26">
        <f t="shared" si="19"/>
        <v>0</v>
      </c>
      <c r="D86" s="26">
        <f t="shared" si="19"/>
        <v>0</v>
      </c>
      <c r="E86" s="26">
        <f t="shared" si="19"/>
        <v>0</v>
      </c>
      <c r="F86" s="26">
        <f t="shared" si="19"/>
        <v>0</v>
      </c>
      <c r="G86" s="26">
        <f t="shared" si="19"/>
        <v>0</v>
      </c>
      <c r="H86" s="18" t="str">
        <f t="shared" si="15"/>
        <v>#DIV/0!</v>
      </c>
      <c r="I86" s="18" t="str">
        <f t="shared" si="16"/>
        <v>#DIV/0!</v>
      </c>
      <c r="J86" s="26">
        <f t="shared" ref="J86:M86" si="20">SUM(J68:J85)</f>
        <v>0</v>
      </c>
      <c r="K86" s="26">
        <f t="shared" si="20"/>
        <v>0</v>
      </c>
      <c r="L86" s="26">
        <f t="shared" si="20"/>
        <v>0</v>
      </c>
      <c r="M86" s="26">
        <f t="shared" si="20"/>
        <v>0</v>
      </c>
      <c r="N86" s="18" t="str">
        <f t="shared" si="17"/>
        <v>#DIV/0!</v>
      </c>
      <c r="O86" s="27">
        <f t="shared" ref="O86:P86" si="21">SUM(O68:O85)</f>
        <v>0</v>
      </c>
      <c r="P86" s="27">
        <f t="shared" si="21"/>
        <v>0</v>
      </c>
      <c r="Q86" s="20" t="str">
        <f t="shared" si="18"/>
        <v>#DIV/0!</v>
      </c>
    </row>
    <row r="87" ht="14.2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Q87" s="95"/>
    </row>
    <row r="88" ht="14.25" customHeight="1">
      <c r="A88" s="89" t="s">
        <v>27</v>
      </c>
      <c r="B88" s="30"/>
      <c r="C88" s="30"/>
      <c r="D88" s="30"/>
      <c r="E88" s="30"/>
      <c r="F88" s="30"/>
      <c r="G88" s="88"/>
      <c r="H88" s="30"/>
      <c r="I88" s="30"/>
      <c r="J88" s="30"/>
      <c r="K88" s="30"/>
      <c r="L88" s="30"/>
      <c r="M88" s="30"/>
      <c r="N88" s="30"/>
    </row>
    <row r="89" ht="14.25" customHeight="1">
      <c r="A89" s="90" t="s">
        <v>4</v>
      </c>
      <c r="B89" s="32" t="s">
        <v>16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4"/>
    </row>
    <row r="90" ht="14.25" customHeight="1">
      <c r="A90" s="93">
        <v>1.0</v>
      </c>
      <c r="B90" s="32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4"/>
    </row>
    <row r="91" ht="14.25" customHeight="1">
      <c r="A91" s="93">
        <v>2.0</v>
      </c>
      <c r="B91" s="32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4"/>
    </row>
    <row r="92" ht="14.25" customHeight="1">
      <c r="Q92" s="421"/>
    </row>
    <row r="93" ht="14.25" customHeight="1">
      <c r="Q93" s="421"/>
    </row>
    <row r="94" ht="14.25" customHeight="1">
      <c r="A94" s="63" t="s">
        <v>20</v>
      </c>
      <c r="Q94" s="95"/>
    </row>
    <row r="95" ht="14.25" customHeight="1">
      <c r="Q95" s="95"/>
    </row>
    <row r="96" ht="14.25" customHeight="1">
      <c r="A96" s="3" t="s">
        <v>1203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Q96" s="95"/>
    </row>
    <row r="97" ht="14.25" customHeight="1">
      <c r="A97" s="35" t="s">
        <v>38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135" t="s">
        <v>3</v>
      </c>
      <c r="P97" s="33"/>
      <c r="Q97" s="34"/>
    </row>
    <row r="98" ht="14.25" customHeight="1">
      <c r="A98" s="9" t="s">
        <v>4</v>
      </c>
      <c r="B98" s="11" t="s">
        <v>5</v>
      </c>
      <c r="C98" s="11" t="s">
        <v>6</v>
      </c>
      <c r="D98" s="11">
        <v>4.0</v>
      </c>
      <c r="E98" s="11">
        <v>3.0</v>
      </c>
      <c r="F98" s="11">
        <v>2.0</v>
      </c>
      <c r="G98" s="11" t="s">
        <v>7</v>
      </c>
      <c r="H98" s="11" t="s">
        <v>8</v>
      </c>
      <c r="I98" s="11" t="s">
        <v>9</v>
      </c>
      <c r="J98" s="11" t="s">
        <v>10</v>
      </c>
      <c r="K98" s="11" t="s">
        <v>11</v>
      </c>
      <c r="L98" s="11" t="s">
        <v>12</v>
      </c>
      <c r="M98" s="11" t="s">
        <v>11</v>
      </c>
      <c r="N98" s="11" t="s">
        <v>13</v>
      </c>
      <c r="O98" s="140" t="s">
        <v>12</v>
      </c>
      <c r="P98" s="140" t="s">
        <v>11</v>
      </c>
      <c r="Q98" s="141" t="s">
        <v>14</v>
      </c>
    </row>
    <row r="99" ht="14.25" customHeight="1">
      <c r="A99" s="15"/>
      <c r="B99" s="16"/>
      <c r="C99" s="16"/>
      <c r="D99" s="16"/>
      <c r="E99" s="16"/>
      <c r="F99" s="24"/>
      <c r="G99" s="24"/>
      <c r="H99" s="18" t="str">
        <f t="shared" ref="H99:H117" si="22">(C99+D99+E99)/B99</f>
        <v>#DIV/0!</v>
      </c>
      <c r="I99" s="18" t="str">
        <f t="shared" ref="I99:I117" si="23">(C99+D99)/B99</f>
        <v>#DIV/0!</v>
      </c>
      <c r="J99" s="23"/>
      <c r="K99" s="23"/>
      <c r="L99" s="16"/>
      <c r="M99" s="16"/>
      <c r="N99" s="18" t="str">
        <f t="shared" ref="N99:N117" si="24">M99/L99</f>
        <v>#DIV/0!</v>
      </c>
      <c r="O99" s="19"/>
      <c r="P99" s="19"/>
      <c r="Q99" s="20" t="str">
        <f t="shared" ref="Q99:Q117" si="25">P99/O99</f>
        <v>#DIV/0!</v>
      </c>
    </row>
    <row r="100" ht="14.25" customHeight="1">
      <c r="A100" s="15"/>
      <c r="B100" s="16"/>
      <c r="C100" s="17"/>
      <c r="D100" s="16"/>
      <c r="E100" s="16"/>
      <c r="F100" s="24"/>
      <c r="G100" s="24"/>
      <c r="H100" s="18" t="str">
        <f t="shared" si="22"/>
        <v>#DIV/0!</v>
      </c>
      <c r="I100" s="18" t="str">
        <f t="shared" si="23"/>
        <v>#DIV/0!</v>
      </c>
      <c r="J100" s="23"/>
      <c r="K100" s="23"/>
      <c r="L100" s="16"/>
      <c r="M100" s="16"/>
      <c r="N100" s="18" t="str">
        <f t="shared" si="24"/>
        <v>#DIV/0!</v>
      </c>
      <c r="O100" s="19"/>
      <c r="P100" s="19"/>
      <c r="Q100" s="20" t="str">
        <f t="shared" si="25"/>
        <v>#DIV/0!</v>
      </c>
    </row>
    <row r="101" ht="14.25" customHeight="1">
      <c r="A101" s="154"/>
      <c r="B101" s="16"/>
      <c r="C101" s="16"/>
      <c r="D101" s="16"/>
      <c r="E101" s="16"/>
      <c r="F101" s="24"/>
      <c r="G101" s="24"/>
      <c r="H101" s="18" t="str">
        <f t="shared" si="22"/>
        <v>#DIV/0!</v>
      </c>
      <c r="I101" s="18" t="str">
        <f t="shared" si="23"/>
        <v>#DIV/0!</v>
      </c>
      <c r="J101" s="23"/>
      <c r="K101" s="23"/>
      <c r="L101" s="16"/>
      <c r="M101" s="16"/>
      <c r="N101" s="18" t="str">
        <f t="shared" si="24"/>
        <v>#DIV/0!</v>
      </c>
      <c r="O101" s="19"/>
      <c r="P101" s="19"/>
      <c r="Q101" s="20" t="str">
        <f t="shared" si="25"/>
        <v>#DIV/0!</v>
      </c>
    </row>
    <row r="102" ht="14.25" customHeight="1">
      <c r="A102" s="15"/>
      <c r="B102" s="17"/>
      <c r="C102" s="17"/>
      <c r="D102" s="17"/>
      <c r="E102" s="17"/>
      <c r="F102" s="24"/>
      <c r="G102" s="24"/>
      <c r="H102" s="18" t="str">
        <f t="shared" si="22"/>
        <v>#DIV/0!</v>
      </c>
      <c r="I102" s="18" t="str">
        <f t="shared" si="23"/>
        <v>#DIV/0!</v>
      </c>
      <c r="J102" s="24"/>
      <c r="K102" s="24"/>
      <c r="L102" s="17"/>
      <c r="M102" s="17"/>
      <c r="N102" s="18" t="str">
        <f t="shared" si="24"/>
        <v>#DIV/0!</v>
      </c>
      <c r="O102" s="19"/>
      <c r="P102" s="19"/>
      <c r="Q102" s="20" t="str">
        <f t="shared" si="25"/>
        <v>#DIV/0!</v>
      </c>
    </row>
    <row r="103" ht="14.25" customHeight="1">
      <c r="A103" s="15"/>
      <c r="B103" s="17"/>
      <c r="C103" s="17"/>
      <c r="D103" s="17"/>
      <c r="E103" s="17"/>
      <c r="F103" s="24"/>
      <c r="G103" s="24"/>
      <c r="H103" s="18" t="str">
        <f t="shared" si="22"/>
        <v>#DIV/0!</v>
      </c>
      <c r="I103" s="18" t="str">
        <f t="shared" si="23"/>
        <v>#DIV/0!</v>
      </c>
      <c r="J103" s="24"/>
      <c r="K103" s="24"/>
      <c r="L103" s="17"/>
      <c r="M103" s="17"/>
      <c r="N103" s="18" t="str">
        <f t="shared" si="24"/>
        <v>#DIV/0!</v>
      </c>
      <c r="O103" s="19"/>
      <c r="P103" s="19"/>
      <c r="Q103" s="20" t="str">
        <f t="shared" si="25"/>
        <v>#DIV/0!</v>
      </c>
    </row>
    <row r="104" ht="14.25" customHeight="1">
      <c r="A104" s="15"/>
      <c r="B104" s="17"/>
      <c r="C104" s="17"/>
      <c r="D104" s="17"/>
      <c r="E104" s="17"/>
      <c r="F104" s="24"/>
      <c r="G104" s="24"/>
      <c r="H104" s="18" t="str">
        <f t="shared" si="22"/>
        <v>#DIV/0!</v>
      </c>
      <c r="I104" s="18" t="str">
        <f t="shared" si="23"/>
        <v>#DIV/0!</v>
      </c>
      <c r="J104" s="24"/>
      <c r="K104" s="24"/>
      <c r="L104" s="17"/>
      <c r="M104" s="17"/>
      <c r="N104" s="18" t="str">
        <f t="shared" si="24"/>
        <v>#DIV/0!</v>
      </c>
      <c r="O104" s="19"/>
      <c r="P104" s="19"/>
      <c r="Q104" s="20" t="str">
        <f t="shared" si="25"/>
        <v>#DIV/0!</v>
      </c>
    </row>
    <row r="105" ht="14.25" customHeight="1">
      <c r="A105" s="15"/>
      <c r="B105" s="17"/>
      <c r="C105" s="17"/>
      <c r="D105" s="17"/>
      <c r="E105" s="17"/>
      <c r="F105" s="24"/>
      <c r="G105" s="24"/>
      <c r="H105" s="18" t="str">
        <f t="shared" si="22"/>
        <v>#DIV/0!</v>
      </c>
      <c r="I105" s="18" t="str">
        <f t="shared" si="23"/>
        <v>#DIV/0!</v>
      </c>
      <c r="J105" s="24"/>
      <c r="K105" s="24"/>
      <c r="L105" s="17"/>
      <c r="M105" s="17"/>
      <c r="N105" s="18" t="str">
        <f t="shared" si="24"/>
        <v>#DIV/0!</v>
      </c>
      <c r="O105" s="19"/>
      <c r="P105" s="19"/>
      <c r="Q105" s="20" t="str">
        <f t="shared" si="25"/>
        <v>#DIV/0!</v>
      </c>
    </row>
    <row r="106" ht="14.25" customHeight="1">
      <c r="A106" s="15"/>
      <c r="B106" s="17"/>
      <c r="C106" s="17"/>
      <c r="D106" s="17"/>
      <c r="E106" s="17"/>
      <c r="F106" s="24"/>
      <c r="G106" s="24"/>
      <c r="H106" s="18" t="str">
        <f t="shared" si="22"/>
        <v>#DIV/0!</v>
      </c>
      <c r="I106" s="18" t="str">
        <f t="shared" si="23"/>
        <v>#DIV/0!</v>
      </c>
      <c r="J106" s="24"/>
      <c r="K106" s="24"/>
      <c r="L106" s="17"/>
      <c r="M106" s="17"/>
      <c r="N106" s="18" t="str">
        <f t="shared" si="24"/>
        <v>#DIV/0!</v>
      </c>
      <c r="O106" s="19"/>
      <c r="P106" s="19"/>
      <c r="Q106" s="20" t="str">
        <f t="shared" si="25"/>
        <v>#DIV/0!</v>
      </c>
    </row>
    <row r="107" ht="14.25" customHeight="1">
      <c r="A107" s="15"/>
      <c r="B107" s="17"/>
      <c r="C107" s="17"/>
      <c r="D107" s="17"/>
      <c r="E107" s="17"/>
      <c r="F107" s="24"/>
      <c r="G107" s="24"/>
      <c r="H107" s="18" t="str">
        <f t="shared" si="22"/>
        <v>#DIV/0!</v>
      </c>
      <c r="I107" s="18" t="str">
        <f t="shared" si="23"/>
        <v>#DIV/0!</v>
      </c>
      <c r="J107" s="24"/>
      <c r="K107" s="24"/>
      <c r="L107" s="17"/>
      <c r="M107" s="17"/>
      <c r="N107" s="18" t="str">
        <f t="shared" si="24"/>
        <v>#DIV/0!</v>
      </c>
      <c r="O107" s="19"/>
      <c r="P107" s="19"/>
      <c r="Q107" s="20" t="str">
        <f t="shared" si="25"/>
        <v>#DIV/0!</v>
      </c>
    </row>
    <row r="108" ht="14.25" customHeight="1">
      <c r="A108" s="15"/>
      <c r="B108" s="17"/>
      <c r="C108" s="17"/>
      <c r="D108" s="17"/>
      <c r="E108" s="17"/>
      <c r="F108" s="24"/>
      <c r="G108" s="24"/>
      <c r="H108" s="18" t="str">
        <f t="shared" si="22"/>
        <v>#DIV/0!</v>
      </c>
      <c r="I108" s="18" t="str">
        <f t="shared" si="23"/>
        <v>#DIV/0!</v>
      </c>
      <c r="J108" s="24"/>
      <c r="K108" s="24"/>
      <c r="L108" s="17"/>
      <c r="M108" s="17"/>
      <c r="N108" s="18" t="str">
        <f t="shared" si="24"/>
        <v>#DIV/0!</v>
      </c>
      <c r="O108" s="19"/>
      <c r="P108" s="19"/>
      <c r="Q108" s="20" t="str">
        <f t="shared" si="25"/>
        <v>#DIV/0!</v>
      </c>
    </row>
    <row r="109" ht="14.25" customHeight="1">
      <c r="A109" s="15"/>
      <c r="B109" s="17"/>
      <c r="C109" s="17"/>
      <c r="D109" s="17"/>
      <c r="E109" s="17"/>
      <c r="F109" s="24"/>
      <c r="G109" s="24"/>
      <c r="H109" s="18" t="str">
        <f t="shared" si="22"/>
        <v>#DIV/0!</v>
      </c>
      <c r="I109" s="18" t="str">
        <f t="shared" si="23"/>
        <v>#DIV/0!</v>
      </c>
      <c r="J109" s="24"/>
      <c r="K109" s="24"/>
      <c r="L109" s="17"/>
      <c r="M109" s="17"/>
      <c r="N109" s="18" t="str">
        <f t="shared" si="24"/>
        <v>#DIV/0!</v>
      </c>
      <c r="O109" s="19"/>
      <c r="P109" s="19"/>
      <c r="Q109" s="20" t="str">
        <f t="shared" si="25"/>
        <v>#DIV/0!</v>
      </c>
    </row>
    <row r="110" ht="14.25" customHeight="1">
      <c r="A110" s="25"/>
      <c r="B110" s="24"/>
      <c r="C110" s="24"/>
      <c r="D110" s="24"/>
      <c r="E110" s="24"/>
      <c r="F110" s="24"/>
      <c r="G110" s="24"/>
      <c r="H110" s="18" t="str">
        <f t="shared" si="22"/>
        <v>#DIV/0!</v>
      </c>
      <c r="I110" s="18" t="str">
        <f t="shared" si="23"/>
        <v>#DIV/0!</v>
      </c>
      <c r="J110" s="24"/>
      <c r="K110" s="24"/>
      <c r="L110" s="24"/>
      <c r="M110" s="24"/>
      <c r="N110" s="18" t="str">
        <f t="shared" si="24"/>
        <v>#DIV/0!</v>
      </c>
      <c r="O110" s="21"/>
      <c r="P110" s="21"/>
      <c r="Q110" s="20" t="str">
        <f t="shared" si="25"/>
        <v>#DIV/0!</v>
      </c>
    </row>
    <row r="111" ht="14.25" customHeight="1">
      <c r="A111" s="25"/>
      <c r="B111" s="24"/>
      <c r="C111" s="24"/>
      <c r="D111" s="24"/>
      <c r="E111" s="24"/>
      <c r="F111" s="24"/>
      <c r="G111" s="24"/>
      <c r="H111" s="18" t="str">
        <f t="shared" si="22"/>
        <v>#DIV/0!</v>
      </c>
      <c r="I111" s="18" t="str">
        <f t="shared" si="23"/>
        <v>#DIV/0!</v>
      </c>
      <c r="J111" s="24"/>
      <c r="K111" s="24"/>
      <c r="L111" s="24"/>
      <c r="M111" s="24"/>
      <c r="N111" s="18" t="str">
        <f t="shared" si="24"/>
        <v>#DIV/0!</v>
      </c>
      <c r="O111" s="21"/>
      <c r="P111" s="21"/>
      <c r="Q111" s="20" t="str">
        <f t="shared" si="25"/>
        <v>#DIV/0!</v>
      </c>
    </row>
    <row r="112" ht="14.25" customHeight="1">
      <c r="A112" s="25"/>
      <c r="B112" s="24"/>
      <c r="C112" s="24"/>
      <c r="D112" s="24"/>
      <c r="E112" s="24"/>
      <c r="F112" s="24"/>
      <c r="G112" s="24"/>
      <c r="H112" s="18" t="str">
        <f t="shared" si="22"/>
        <v>#DIV/0!</v>
      </c>
      <c r="I112" s="18" t="str">
        <f t="shared" si="23"/>
        <v>#DIV/0!</v>
      </c>
      <c r="J112" s="24"/>
      <c r="K112" s="24"/>
      <c r="L112" s="24"/>
      <c r="M112" s="24"/>
      <c r="N112" s="18" t="str">
        <f t="shared" si="24"/>
        <v>#DIV/0!</v>
      </c>
      <c r="O112" s="21"/>
      <c r="P112" s="21"/>
      <c r="Q112" s="20" t="str">
        <f t="shared" si="25"/>
        <v>#DIV/0!</v>
      </c>
    </row>
    <row r="113" ht="14.25" customHeight="1">
      <c r="A113" s="25"/>
      <c r="B113" s="24"/>
      <c r="C113" s="24"/>
      <c r="D113" s="24"/>
      <c r="E113" s="24"/>
      <c r="F113" s="24"/>
      <c r="G113" s="24"/>
      <c r="H113" s="18" t="str">
        <f t="shared" si="22"/>
        <v>#DIV/0!</v>
      </c>
      <c r="I113" s="18" t="str">
        <f t="shared" si="23"/>
        <v>#DIV/0!</v>
      </c>
      <c r="J113" s="24"/>
      <c r="K113" s="24"/>
      <c r="L113" s="24"/>
      <c r="M113" s="24"/>
      <c r="N113" s="18" t="str">
        <f t="shared" si="24"/>
        <v>#DIV/0!</v>
      </c>
      <c r="O113" s="21"/>
      <c r="P113" s="21"/>
      <c r="Q113" s="20" t="str">
        <f t="shared" si="25"/>
        <v>#DIV/0!</v>
      </c>
    </row>
    <row r="114" ht="14.25" customHeight="1">
      <c r="A114" s="25"/>
      <c r="B114" s="24"/>
      <c r="C114" s="24"/>
      <c r="D114" s="24"/>
      <c r="E114" s="24"/>
      <c r="F114" s="24"/>
      <c r="G114" s="24"/>
      <c r="H114" s="18" t="str">
        <f t="shared" si="22"/>
        <v>#DIV/0!</v>
      </c>
      <c r="I114" s="18" t="str">
        <f t="shared" si="23"/>
        <v>#DIV/0!</v>
      </c>
      <c r="J114" s="24"/>
      <c r="K114" s="24"/>
      <c r="L114" s="24"/>
      <c r="M114" s="24"/>
      <c r="N114" s="18" t="str">
        <f t="shared" si="24"/>
        <v>#DIV/0!</v>
      </c>
      <c r="O114" s="21"/>
      <c r="P114" s="21"/>
      <c r="Q114" s="20" t="str">
        <f t="shared" si="25"/>
        <v>#DIV/0!</v>
      </c>
    </row>
    <row r="115" ht="14.25" customHeight="1">
      <c r="A115" s="25"/>
      <c r="B115" s="24"/>
      <c r="C115" s="24"/>
      <c r="D115" s="24"/>
      <c r="E115" s="24"/>
      <c r="F115" s="24"/>
      <c r="G115" s="24"/>
      <c r="H115" s="18" t="str">
        <f t="shared" si="22"/>
        <v>#DIV/0!</v>
      </c>
      <c r="I115" s="18" t="str">
        <f t="shared" si="23"/>
        <v>#DIV/0!</v>
      </c>
      <c r="J115" s="24"/>
      <c r="K115" s="24"/>
      <c r="L115" s="24"/>
      <c r="M115" s="24"/>
      <c r="N115" s="18" t="str">
        <f t="shared" si="24"/>
        <v>#DIV/0!</v>
      </c>
      <c r="O115" s="21"/>
      <c r="P115" s="21"/>
      <c r="Q115" s="20" t="str">
        <f t="shared" si="25"/>
        <v>#DIV/0!</v>
      </c>
    </row>
    <row r="116" ht="14.25" customHeight="1">
      <c r="A116" s="25"/>
      <c r="B116" s="24"/>
      <c r="C116" s="24"/>
      <c r="D116" s="24"/>
      <c r="E116" s="24"/>
      <c r="F116" s="24"/>
      <c r="G116" s="24"/>
      <c r="H116" s="18" t="str">
        <f t="shared" si="22"/>
        <v>#DIV/0!</v>
      </c>
      <c r="I116" s="18" t="str">
        <f t="shared" si="23"/>
        <v>#DIV/0!</v>
      </c>
      <c r="J116" s="24"/>
      <c r="K116" s="24"/>
      <c r="L116" s="24"/>
      <c r="M116" s="24"/>
      <c r="N116" s="18" t="str">
        <f t="shared" si="24"/>
        <v>#DIV/0!</v>
      </c>
      <c r="O116" s="21"/>
      <c r="P116" s="21"/>
      <c r="Q116" s="20" t="str">
        <f t="shared" si="25"/>
        <v>#DIV/0!</v>
      </c>
    </row>
    <row r="117" ht="14.25" customHeight="1">
      <c r="A117" s="9" t="s">
        <v>15</v>
      </c>
      <c r="B117" s="26">
        <f t="shared" ref="B117:G117" si="26">SUM(B99:B116)</f>
        <v>0</v>
      </c>
      <c r="C117" s="26">
        <f t="shared" si="26"/>
        <v>0</v>
      </c>
      <c r="D117" s="26">
        <f t="shared" si="26"/>
        <v>0</v>
      </c>
      <c r="E117" s="26">
        <f t="shared" si="26"/>
        <v>0</v>
      </c>
      <c r="F117" s="26">
        <f t="shared" si="26"/>
        <v>0</v>
      </c>
      <c r="G117" s="26">
        <f t="shared" si="26"/>
        <v>0</v>
      </c>
      <c r="H117" s="18" t="str">
        <f t="shared" si="22"/>
        <v>#DIV/0!</v>
      </c>
      <c r="I117" s="18" t="str">
        <f t="shared" si="23"/>
        <v>#DIV/0!</v>
      </c>
      <c r="J117" s="26">
        <f t="shared" ref="J117:M117" si="27">SUM(J99:J116)</f>
        <v>0</v>
      </c>
      <c r="K117" s="26">
        <f t="shared" si="27"/>
        <v>0</v>
      </c>
      <c r="L117" s="26">
        <f t="shared" si="27"/>
        <v>0</v>
      </c>
      <c r="M117" s="26">
        <f t="shared" si="27"/>
        <v>0</v>
      </c>
      <c r="N117" s="18" t="str">
        <f t="shared" si="24"/>
        <v>#DIV/0!</v>
      </c>
      <c r="O117" s="27">
        <f t="shared" ref="O117:P117" si="28">SUM(O99:O116)</f>
        <v>0</v>
      </c>
      <c r="P117" s="27">
        <f t="shared" si="28"/>
        <v>0</v>
      </c>
      <c r="Q117" s="20" t="str">
        <f t="shared" si="25"/>
        <v>#DIV/0!</v>
      </c>
    </row>
    <row r="118" ht="14.2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Q118" s="95"/>
    </row>
    <row r="119" ht="14.25" customHeight="1">
      <c r="A119" s="89" t="s">
        <v>27</v>
      </c>
      <c r="B119" s="30"/>
      <c r="C119" s="30"/>
      <c r="D119" s="30"/>
      <c r="E119" s="30"/>
      <c r="F119" s="30"/>
      <c r="G119" s="88"/>
      <c r="H119" s="30"/>
      <c r="I119" s="30"/>
      <c r="J119" s="30"/>
      <c r="K119" s="30"/>
      <c r="L119" s="30"/>
      <c r="M119" s="30"/>
      <c r="N119" s="30"/>
    </row>
    <row r="120" ht="14.25" customHeight="1">
      <c r="A120" s="90" t="s">
        <v>4</v>
      </c>
      <c r="B120" s="32" t="s">
        <v>16</v>
      </c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4"/>
    </row>
    <row r="121" ht="14.25" customHeight="1">
      <c r="A121" s="93">
        <v>1.0</v>
      </c>
      <c r="B121" s="32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4"/>
    </row>
    <row r="122" ht="14.25" customHeight="1">
      <c r="A122" s="93">
        <v>2.0</v>
      </c>
      <c r="B122" s="32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4"/>
    </row>
    <row r="123" ht="14.25" customHeight="1"/>
    <row r="124" ht="14.25" customHeight="1"/>
    <row r="125" ht="14.25" customHeight="1">
      <c r="A125" s="225" t="s">
        <v>20</v>
      </c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8"/>
    </row>
    <row r="126" ht="14.2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8"/>
    </row>
    <row r="127" ht="14.25" customHeight="1">
      <c r="A127" s="36" t="s">
        <v>1203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37"/>
      <c r="P127" s="37"/>
      <c r="Q127" s="38"/>
    </row>
    <row r="128" ht="14.25" customHeight="1">
      <c r="A128" s="96" t="s">
        <v>18</v>
      </c>
      <c r="O128" s="62" t="s">
        <v>3</v>
      </c>
      <c r="P128" s="33"/>
      <c r="Q128" s="34"/>
    </row>
    <row r="129" ht="14.25" customHeight="1">
      <c r="A129" s="42" t="s">
        <v>4</v>
      </c>
      <c r="B129" s="43" t="s">
        <v>5</v>
      </c>
      <c r="C129" s="43" t="s">
        <v>6</v>
      </c>
      <c r="D129" s="44">
        <v>4.0</v>
      </c>
      <c r="E129" s="44">
        <v>3.0</v>
      </c>
      <c r="F129" s="44">
        <v>2.0</v>
      </c>
      <c r="G129" s="45" t="s">
        <v>19</v>
      </c>
      <c r="H129" s="43" t="s">
        <v>8</v>
      </c>
      <c r="I129" s="43" t="s">
        <v>9</v>
      </c>
      <c r="J129" s="43" t="s">
        <v>10</v>
      </c>
      <c r="K129" s="43" t="s">
        <v>11</v>
      </c>
      <c r="L129" s="43" t="s">
        <v>12</v>
      </c>
      <c r="M129" s="43" t="s">
        <v>11</v>
      </c>
      <c r="N129" s="43" t="s">
        <v>13</v>
      </c>
      <c r="O129" s="228" t="s">
        <v>12</v>
      </c>
      <c r="P129" s="228" t="s">
        <v>11</v>
      </c>
      <c r="Q129" s="229" t="s">
        <v>14</v>
      </c>
    </row>
    <row r="130" ht="14.25" customHeight="1">
      <c r="A130" s="54"/>
      <c r="B130" s="55"/>
      <c r="C130" s="55"/>
      <c r="D130" s="55"/>
      <c r="E130" s="55"/>
      <c r="F130" s="55"/>
      <c r="G130" s="55"/>
      <c r="H130" s="51" t="str">
        <f t="shared" ref="H130:H148" si="29">(C130+D130+E130)/B130</f>
        <v>#DIV/0!</v>
      </c>
      <c r="I130" s="51" t="str">
        <f t="shared" ref="I130:I148" si="30">(C130+D130)/B130</f>
        <v>#DIV/0!</v>
      </c>
      <c r="J130" s="55"/>
      <c r="K130" s="55"/>
      <c r="L130" s="55"/>
      <c r="M130" s="55"/>
      <c r="N130" s="51" t="str">
        <f t="shared" ref="N130:N148" si="31">M130/L130</f>
        <v>#DIV/0!</v>
      </c>
      <c r="O130" s="52"/>
      <c r="P130" s="52"/>
      <c r="Q130" s="53" t="str">
        <f t="shared" ref="Q130:Q148" si="32">P130/O130</f>
        <v>#DIV/0!</v>
      </c>
    </row>
    <row r="131" ht="14.25" customHeight="1">
      <c r="A131" s="54"/>
      <c r="B131" s="55"/>
      <c r="C131" s="55"/>
      <c r="D131" s="55"/>
      <c r="E131" s="55"/>
      <c r="F131" s="55"/>
      <c r="G131" s="55"/>
      <c r="H131" s="51" t="str">
        <f t="shared" si="29"/>
        <v>#DIV/0!</v>
      </c>
      <c r="I131" s="51" t="str">
        <f t="shared" si="30"/>
        <v>#DIV/0!</v>
      </c>
      <c r="J131" s="55"/>
      <c r="K131" s="55"/>
      <c r="L131" s="55"/>
      <c r="M131" s="55"/>
      <c r="N131" s="51" t="str">
        <f t="shared" si="31"/>
        <v>#DIV/0!</v>
      </c>
      <c r="O131" s="52"/>
      <c r="P131" s="52"/>
      <c r="Q131" s="53" t="str">
        <f t="shared" si="32"/>
        <v>#DIV/0!</v>
      </c>
    </row>
    <row r="132" ht="14.25" customHeight="1">
      <c r="A132" s="54"/>
      <c r="B132" s="55"/>
      <c r="C132" s="55"/>
      <c r="D132" s="55"/>
      <c r="E132" s="55"/>
      <c r="F132" s="55"/>
      <c r="G132" s="55"/>
      <c r="H132" s="51" t="str">
        <f t="shared" si="29"/>
        <v>#DIV/0!</v>
      </c>
      <c r="I132" s="51" t="str">
        <f t="shared" si="30"/>
        <v>#DIV/0!</v>
      </c>
      <c r="J132" s="55"/>
      <c r="K132" s="55"/>
      <c r="L132" s="55"/>
      <c r="M132" s="55"/>
      <c r="N132" s="51" t="str">
        <f t="shared" si="31"/>
        <v>#DIV/0!</v>
      </c>
      <c r="O132" s="52"/>
      <c r="P132" s="52"/>
      <c r="Q132" s="53" t="str">
        <f t="shared" si="32"/>
        <v>#DIV/0!</v>
      </c>
    </row>
    <row r="133" ht="14.25" customHeight="1">
      <c r="A133" s="54"/>
      <c r="B133" s="55"/>
      <c r="C133" s="55"/>
      <c r="D133" s="55"/>
      <c r="E133" s="55"/>
      <c r="F133" s="55"/>
      <c r="G133" s="55"/>
      <c r="H133" s="51" t="str">
        <f t="shared" si="29"/>
        <v>#DIV/0!</v>
      </c>
      <c r="I133" s="51" t="str">
        <f t="shared" si="30"/>
        <v>#DIV/0!</v>
      </c>
      <c r="J133" s="55"/>
      <c r="K133" s="55"/>
      <c r="L133" s="55"/>
      <c r="M133" s="55"/>
      <c r="N133" s="51" t="str">
        <f t="shared" si="31"/>
        <v>#DIV/0!</v>
      </c>
      <c r="O133" s="52"/>
      <c r="P133" s="52"/>
      <c r="Q133" s="53" t="str">
        <f t="shared" si="32"/>
        <v>#DIV/0!</v>
      </c>
    </row>
    <row r="134" ht="14.25" customHeight="1">
      <c r="A134" s="54"/>
      <c r="B134" s="55"/>
      <c r="C134" s="55"/>
      <c r="D134" s="55"/>
      <c r="E134" s="55"/>
      <c r="F134" s="55"/>
      <c r="G134" s="55"/>
      <c r="H134" s="51" t="str">
        <f t="shared" si="29"/>
        <v>#DIV/0!</v>
      </c>
      <c r="I134" s="51" t="str">
        <f t="shared" si="30"/>
        <v>#DIV/0!</v>
      </c>
      <c r="J134" s="55"/>
      <c r="K134" s="55"/>
      <c r="L134" s="55"/>
      <c r="M134" s="55"/>
      <c r="N134" s="51" t="str">
        <f t="shared" si="31"/>
        <v>#DIV/0!</v>
      </c>
      <c r="O134" s="52"/>
      <c r="P134" s="52"/>
      <c r="Q134" s="53" t="str">
        <f t="shared" si="32"/>
        <v>#DIV/0!</v>
      </c>
    </row>
    <row r="135" ht="14.25" customHeight="1">
      <c r="A135" s="54"/>
      <c r="B135" s="55"/>
      <c r="C135" s="55"/>
      <c r="D135" s="55"/>
      <c r="E135" s="55"/>
      <c r="F135" s="55"/>
      <c r="G135" s="55"/>
      <c r="H135" s="51" t="str">
        <f t="shared" si="29"/>
        <v>#DIV/0!</v>
      </c>
      <c r="I135" s="51" t="str">
        <f t="shared" si="30"/>
        <v>#DIV/0!</v>
      </c>
      <c r="J135" s="55"/>
      <c r="K135" s="55"/>
      <c r="L135" s="55"/>
      <c r="M135" s="55"/>
      <c r="N135" s="51" t="str">
        <f t="shared" si="31"/>
        <v>#DIV/0!</v>
      </c>
      <c r="O135" s="52"/>
      <c r="P135" s="52"/>
      <c r="Q135" s="53" t="str">
        <f t="shared" si="32"/>
        <v>#DIV/0!</v>
      </c>
    </row>
    <row r="136" ht="14.25" customHeight="1">
      <c r="A136" s="54"/>
      <c r="B136" s="55"/>
      <c r="C136" s="55"/>
      <c r="D136" s="55"/>
      <c r="E136" s="55"/>
      <c r="F136" s="55"/>
      <c r="G136" s="55"/>
      <c r="H136" s="51" t="str">
        <f t="shared" si="29"/>
        <v>#DIV/0!</v>
      </c>
      <c r="I136" s="51" t="str">
        <f t="shared" si="30"/>
        <v>#DIV/0!</v>
      </c>
      <c r="J136" s="55"/>
      <c r="K136" s="55"/>
      <c r="L136" s="55"/>
      <c r="M136" s="55"/>
      <c r="N136" s="51" t="str">
        <f t="shared" si="31"/>
        <v>#DIV/0!</v>
      </c>
      <c r="O136" s="52"/>
      <c r="P136" s="52"/>
      <c r="Q136" s="53" t="str">
        <f t="shared" si="32"/>
        <v>#DIV/0!</v>
      </c>
    </row>
    <row r="137" ht="14.25" customHeight="1">
      <c r="A137" s="54"/>
      <c r="B137" s="55"/>
      <c r="C137" s="55"/>
      <c r="D137" s="55"/>
      <c r="E137" s="55"/>
      <c r="F137" s="55"/>
      <c r="G137" s="55"/>
      <c r="H137" s="51" t="str">
        <f t="shared" si="29"/>
        <v>#DIV/0!</v>
      </c>
      <c r="I137" s="51" t="str">
        <f t="shared" si="30"/>
        <v>#DIV/0!</v>
      </c>
      <c r="J137" s="55"/>
      <c r="K137" s="55"/>
      <c r="L137" s="55"/>
      <c r="M137" s="55"/>
      <c r="N137" s="51" t="str">
        <f t="shared" si="31"/>
        <v>#DIV/0!</v>
      </c>
      <c r="O137" s="52"/>
      <c r="P137" s="52"/>
      <c r="Q137" s="53" t="str">
        <f t="shared" si="32"/>
        <v>#DIV/0!</v>
      </c>
    </row>
    <row r="138" ht="14.25" customHeight="1">
      <c r="A138" s="54"/>
      <c r="B138" s="55"/>
      <c r="C138" s="55"/>
      <c r="D138" s="55"/>
      <c r="E138" s="55"/>
      <c r="F138" s="55"/>
      <c r="G138" s="55"/>
      <c r="H138" s="51" t="str">
        <f t="shared" si="29"/>
        <v>#DIV/0!</v>
      </c>
      <c r="I138" s="51" t="str">
        <f t="shared" si="30"/>
        <v>#DIV/0!</v>
      </c>
      <c r="J138" s="55"/>
      <c r="K138" s="55"/>
      <c r="L138" s="55"/>
      <c r="M138" s="55"/>
      <c r="N138" s="51" t="str">
        <f t="shared" si="31"/>
        <v>#DIV/0!</v>
      </c>
      <c r="O138" s="52"/>
      <c r="P138" s="52"/>
      <c r="Q138" s="53" t="str">
        <f t="shared" si="32"/>
        <v>#DIV/0!</v>
      </c>
    </row>
    <row r="139" ht="14.25" customHeight="1">
      <c r="A139" s="54"/>
      <c r="B139" s="55"/>
      <c r="C139" s="55"/>
      <c r="D139" s="55"/>
      <c r="E139" s="55"/>
      <c r="F139" s="55"/>
      <c r="G139" s="55"/>
      <c r="H139" s="51" t="str">
        <f t="shared" si="29"/>
        <v>#DIV/0!</v>
      </c>
      <c r="I139" s="51" t="str">
        <f t="shared" si="30"/>
        <v>#DIV/0!</v>
      </c>
      <c r="J139" s="55"/>
      <c r="K139" s="55"/>
      <c r="L139" s="55"/>
      <c r="M139" s="55"/>
      <c r="N139" s="51" t="str">
        <f t="shared" si="31"/>
        <v>#DIV/0!</v>
      </c>
      <c r="O139" s="52"/>
      <c r="P139" s="52"/>
      <c r="Q139" s="53" t="str">
        <f t="shared" si="32"/>
        <v>#DIV/0!</v>
      </c>
    </row>
    <row r="140" ht="14.25" customHeight="1">
      <c r="A140" s="54"/>
      <c r="B140" s="55"/>
      <c r="C140" s="55"/>
      <c r="D140" s="55"/>
      <c r="E140" s="55"/>
      <c r="F140" s="55"/>
      <c r="G140" s="55"/>
      <c r="H140" s="51" t="str">
        <f t="shared" si="29"/>
        <v>#DIV/0!</v>
      </c>
      <c r="I140" s="51" t="str">
        <f t="shared" si="30"/>
        <v>#DIV/0!</v>
      </c>
      <c r="J140" s="55"/>
      <c r="K140" s="55"/>
      <c r="L140" s="55"/>
      <c r="M140" s="55"/>
      <c r="N140" s="51" t="str">
        <f t="shared" si="31"/>
        <v>#DIV/0!</v>
      </c>
      <c r="O140" s="52"/>
      <c r="P140" s="52"/>
      <c r="Q140" s="53" t="str">
        <f t="shared" si="32"/>
        <v>#DIV/0!</v>
      </c>
    </row>
    <row r="141" ht="14.25" customHeight="1">
      <c r="A141" s="54"/>
      <c r="B141" s="55"/>
      <c r="C141" s="55"/>
      <c r="D141" s="55"/>
      <c r="E141" s="55"/>
      <c r="F141" s="55"/>
      <c r="G141" s="55"/>
      <c r="H141" s="51" t="str">
        <f t="shared" si="29"/>
        <v>#DIV/0!</v>
      </c>
      <c r="I141" s="51" t="str">
        <f t="shared" si="30"/>
        <v>#DIV/0!</v>
      </c>
      <c r="J141" s="55"/>
      <c r="K141" s="55"/>
      <c r="L141" s="55"/>
      <c r="M141" s="55"/>
      <c r="N141" s="51" t="str">
        <f t="shared" si="31"/>
        <v>#DIV/0!</v>
      </c>
      <c r="O141" s="52"/>
      <c r="P141" s="52"/>
      <c r="Q141" s="53" t="str">
        <f t="shared" si="32"/>
        <v>#DIV/0!</v>
      </c>
    </row>
    <row r="142" ht="14.25" customHeight="1">
      <c r="A142" s="54"/>
      <c r="B142" s="55"/>
      <c r="C142" s="55"/>
      <c r="D142" s="55"/>
      <c r="E142" s="55"/>
      <c r="F142" s="55"/>
      <c r="G142" s="55"/>
      <c r="H142" s="51" t="str">
        <f t="shared" si="29"/>
        <v>#DIV/0!</v>
      </c>
      <c r="I142" s="51" t="str">
        <f t="shared" si="30"/>
        <v>#DIV/0!</v>
      </c>
      <c r="J142" s="55"/>
      <c r="K142" s="55"/>
      <c r="L142" s="55"/>
      <c r="M142" s="55"/>
      <c r="N142" s="51" t="str">
        <f t="shared" si="31"/>
        <v>#DIV/0!</v>
      </c>
      <c r="O142" s="52"/>
      <c r="P142" s="52"/>
      <c r="Q142" s="53" t="str">
        <f t="shared" si="32"/>
        <v>#DIV/0!</v>
      </c>
    </row>
    <row r="143" ht="14.25" customHeight="1">
      <c r="A143" s="54"/>
      <c r="B143" s="55"/>
      <c r="C143" s="55"/>
      <c r="D143" s="55"/>
      <c r="E143" s="55"/>
      <c r="F143" s="55"/>
      <c r="G143" s="55"/>
      <c r="H143" s="51" t="str">
        <f t="shared" si="29"/>
        <v>#DIV/0!</v>
      </c>
      <c r="I143" s="51" t="str">
        <f t="shared" si="30"/>
        <v>#DIV/0!</v>
      </c>
      <c r="J143" s="55"/>
      <c r="K143" s="55"/>
      <c r="L143" s="55"/>
      <c r="M143" s="55"/>
      <c r="N143" s="51" t="str">
        <f t="shared" si="31"/>
        <v>#DIV/0!</v>
      </c>
      <c r="O143" s="52"/>
      <c r="P143" s="52"/>
      <c r="Q143" s="53" t="str">
        <f t="shared" si="32"/>
        <v>#DIV/0!</v>
      </c>
    </row>
    <row r="144" ht="14.25" customHeight="1">
      <c r="A144" s="54"/>
      <c r="B144" s="55"/>
      <c r="C144" s="55"/>
      <c r="D144" s="55"/>
      <c r="E144" s="55"/>
      <c r="F144" s="55"/>
      <c r="G144" s="55"/>
      <c r="H144" s="51" t="str">
        <f t="shared" si="29"/>
        <v>#DIV/0!</v>
      </c>
      <c r="I144" s="51" t="str">
        <f t="shared" si="30"/>
        <v>#DIV/0!</v>
      </c>
      <c r="J144" s="55"/>
      <c r="K144" s="55"/>
      <c r="L144" s="55"/>
      <c r="M144" s="55"/>
      <c r="N144" s="51" t="str">
        <f t="shared" si="31"/>
        <v>#DIV/0!</v>
      </c>
      <c r="O144" s="52"/>
      <c r="P144" s="52"/>
      <c r="Q144" s="53" t="str">
        <f t="shared" si="32"/>
        <v>#DIV/0!</v>
      </c>
    </row>
    <row r="145" ht="14.25" customHeight="1">
      <c r="A145" s="54"/>
      <c r="B145" s="55"/>
      <c r="C145" s="55"/>
      <c r="D145" s="55"/>
      <c r="E145" s="55"/>
      <c r="F145" s="55"/>
      <c r="G145" s="55"/>
      <c r="H145" s="51" t="str">
        <f t="shared" si="29"/>
        <v>#DIV/0!</v>
      </c>
      <c r="I145" s="51" t="str">
        <f t="shared" si="30"/>
        <v>#DIV/0!</v>
      </c>
      <c r="J145" s="55"/>
      <c r="K145" s="55"/>
      <c r="L145" s="55"/>
      <c r="M145" s="55"/>
      <c r="N145" s="51" t="str">
        <f t="shared" si="31"/>
        <v>#DIV/0!</v>
      </c>
      <c r="O145" s="52"/>
      <c r="P145" s="52"/>
      <c r="Q145" s="53" t="str">
        <f t="shared" si="32"/>
        <v>#DIV/0!</v>
      </c>
    </row>
    <row r="146" ht="14.25" customHeight="1">
      <c r="A146" s="54"/>
      <c r="B146" s="55"/>
      <c r="C146" s="55"/>
      <c r="D146" s="55"/>
      <c r="E146" s="55"/>
      <c r="F146" s="55"/>
      <c r="G146" s="55"/>
      <c r="H146" s="51" t="str">
        <f t="shared" si="29"/>
        <v>#DIV/0!</v>
      </c>
      <c r="I146" s="51" t="str">
        <f t="shared" si="30"/>
        <v>#DIV/0!</v>
      </c>
      <c r="J146" s="55"/>
      <c r="K146" s="55"/>
      <c r="L146" s="55"/>
      <c r="M146" s="55"/>
      <c r="N146" s="51" t="str">
        <f t="shared" si="31"/>
        <v>#DIV/0!</v>
      </c>
      <c r="O146" s="52"/>
      <c r="P146" s="52"/>
      <c r="Q146" s="53" t="str">
        <f t="shared" si="32"/>
        <v>#DIV/0!</v>
      </c>
    </row>
    <row r="147" ht="14.25" customHeight="1">
      <c r="A147" s="54"/>
      <c r="B147" s="55"/>
      <c r="C147" s="55"/>
      <c r="D147" s="55"/>
      <c r="E147" s="55"/>
      <c r="F147" s="55"/>
      <c r="G147" s="55"/>
      <c r="H147" s="51" t="str">
        <f t="shared" si="29"/>
        <v>#DIV/0!</v>
      </c>
      <c r="I147" s="51" t="str">
        <f t="shared" si="30"/>
        <v>#DIV/0!</v>
      </c>
      <c r="J147" s="55"/>
      <c r="K147" s="55"/>
      <c r="L147" s="55"/>
      <c r="M147" s="55"/>
      <c r="N147" s="51" t="str">
        <f t="shared" si="31"/>
        <v>#DIV/0!</v>
      </c>
      <c r="O147" s="52"/>
      <c r="P147" s="52"/>
      <c r="Q147" s="53" t="str">
        <f t="shared" si="32"/>
        <v>#DIV/0!</v>
      </c>
    </row>
    <row r="148" ht="14.25" customHeight="1">
      <c r="A148" s="42" t="s">
        <v>15</v>
      </c>
      <c r="B148" s="44">
        <f t="shared" ref="B148:G148" si="33">SUM(B130:B147)</f>
        <v>0</v>
      </c>
      <c r="C148" s="44">
        <f t="shared" si="33"/>
        <v>0</v>
      </c>
      <c r="D148" s="44">
        <f t="shared" si="33"/>
        <v>0</v>
      </c>
      <c r="E148" s="44">
        <f t="shared" si="33"/>
        <v>0</v>
      </c>
      <c r="F148" s="44">
        <f t="shared" si="33"/>
        <v>0</v>
      </c>
      <c r="G148" s="44">
        <f t="shared" si="33"/>
        <v>0</v>
      </c>
      <c r="H148" s="51" t="str">
        <f t="shared" si="29"/>
        <v>#DIV/0!</v>
      </c>
      <c r="I148" s="51" t="str">
        <f t="shared" si="30"/>
        <v>#DIV/0!</v>
      </c>
      <c r="J148" s="44">
        <f t="shared" ref="J148:M148" si="34">SUM(J130:J147)</f>
        <v>0</v>
      </c>
      <c r="K148" s="44">
        <f t="shared" si="34"/>
        <v>0</v>
      </c>
      <c r="L148" s="44">
        <f t="shared" si="34"/>
        <v>0</v>
      </c>
      <c r="M148" s="44">
        <f t="shared" si="34"/>
        <v>0</v>
      </c>
      <c r="N148" s="51" t="str">
        <f t="shared" si="31"/>
        <v>#DIV/0!</v>
      </c>
      <c r="O148" s="56">
        <f t="shared" ref="O148:P148" si="35">SUM(O130:O147)</f>
        <v>0</v>
      </c>
      <c r="P148" s="56">
        <f t="shared" si="35"/>
        <v>0</v>
      </c>
      <c r="Q148" s="53" t="str">
        <f t="shared" si="32"/>
        <v>#DIV/0!</v>
      </c>
    </row>
    <row r="149" ht="14.2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37"/>
      <c r="P149" s="37"/>
      <c r="Q149" s="38"/>
    </row>
    <row r="150" ht="14.25" customHeight="1">
      <c r="A150" s="241" t="s">
        <v>27</v>
      </c>
      <c r="B150" s="59"/>
      <c r="C150" s="59"/>
      <c r="D150" s="59"/>
      <c r="E150" s="59"/>
      <c r="F150" s="59"/>
      <c r="G150" s="242"/>
      <c r="H150" s="59"/>
      <c r="I150" s="59"/>
      <c r="J150" s="59"/>
      <c r="K150" s="59"/>
      <c r="L150" s="59"/>
      <c r="M150" s="59"/>
      <c r="N150" s="59"/>
      <c r="O150" s="37"/>
      <c r="P150" s="37"/>
      <c r="Q150" s="37"/>
    </row>
    <row r="151" ht="14.25" customHeight="1">
      <c r="A151" s="243" t="s">
        <v>4</v>
      </c>
      <c r="B151" s="61" t="s">
        <v>16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4"/>
      <c r="O151" s="37"/>
      <c r="P151" s="37"/>
      <c r="Q151" s="37"/>
    </row>
    <row r="152" ht="14.25" customHeight="1">
      <c r="A152" s="246">
        <v>1.0</v>
      </c>
      <c r="B152" s="62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4"/>
      <c r="O152" s="37"/>
      <c r="P152" s="37"/>
      <c r="Q152" s="37"/>
    </row>
    <row r="153" ht="14.25" customHeight="1">
      <c r="A153" s="246">
        <v>2.0</v>
      </c>
      <c r="B153" s="62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4"/>
      <c r="O153" s="37"/>
      <c r="P153" s="37"/>
      <c r="Q153" s="37"/>
    </row>
    <row r="154" ht="14.25" customHeight="1">
      <c r="Q154" s="421"/>
    </row>
    <row r="155" ht="14.25" customHeight="1">
      <c r="Q155" s="421"/>
    </row>
    <row r="156" ht="14.25" customHeight="1">
      <c r="Q156" s="421"/>
    </row>
    <row r="157" ht="14.25" customHeight="1">
      <c r="Q157" s="421"/>
    </row>
    <row r="158" ht="14.25" customHeight="1">
      <c r="Q158" s="421"/>
    </row>
    <row r="159" ht="14.25" customHeight="1">
      <c r="Q159" s="421"/>
    </row>
    <row r="160" ht="14.25" customHeight="1">
      <c r="Q160" s="421"/>
    </row>
    <row r="161" ht="14.25" customHeight="1">
      <c r="Q161" s="421"/>
    </row>
    <row r="162" ht="14.25" customHeight="1">
      <c r="Q162" s="421"/>
    </row>
    <row r="163" ht="14.25" customHeight="1">
      <c r="Q163" s="421"/>
    </row>
    <row r="164" ht="14.25" customHeight="1">
      <c r="Q164" s="421"/>
    </row>
    <row r="165" ht="14.25" customHeight="1">
      <c r="Q165" s="421"/>
    </row>
    <row r="166" ht="14.25" customHeight="1">
      <c r="Q166" s="421"/>
    </row>
    <row r="167" ht="14.25" customHeight="1">
      <c r="Q167" s="421"/>
    </row>
    <row r="168" ht="14.25" customHeight="1">
      <c r="Q168" s="421"/>
    </row>
    <row r="169" ht="14.25" customHeight="1">
      <c r="Q169" s="421"/>
    </row>
    <row r="170" ht="14.25" customHeight="1">
      <c r="Q170" s="421"/>
    </row>
    <row r="171" ht="14.25" customHeight="1">
      <c r="Q171" s="421"/>
    </row>
    <row r="172" ht="14.25" customHeight="1">
      <c r="Q172" s="421"/>
    </row>
    <row r="173" ht="14.25" customHeight="1">
      <c r="Q173" s="421"/>
    </row>
    <row r="174" ht="14.25" customHeight="1">
      <c r="Q174" s="421"/>
    </row>
    <row r="175" ht="14.25" customHeight="1">
      <c r="Q175" s="421"/>
    </row>
    <row r="176" ht="14.25" customHeight="1">
      <c r="Q176" s="421"/>
    </row>
    <row r="177" ht="14.25" customHeight="1">
      <c r="Q177" s="421"/>
    </row>
    <row r="178" ht="14.25" customHeight="1">
      <c r="Q178" s="421"/>
    </row>
    <row r="179" ht="14.25" customHeight="1">
      <c r="Q179" s="421"/>
    </row>
    <row r="180" ht="14.25" customHeight="1">
      <c r="Q180" s="421"/>
    </row>
    <row r="181" ht="14.25" customHeight="1">
      <c r="Q181" s="421"/>
    </row>
    <row r="182" ht="14.25" customHeight="1">
      <c r="Q182" s="421"/>
    </row>
    <row r="183" ht="14.25" customHeight="1">
      <c r="Q183" s="421"/>
    </row>
    <row r="184" ht="14.25" customHeight="1">
      <c r="Q184" s="421"/>
    </row>
    <row r="185" ht="14.25" customHeight="1">
      <c r="Q185" s="421"/>
    </row>
    <row r="186" ht="14.25" customHeight="1">
      <c r="Q186" s="421"/>
    </row>
    <row r="187" ht="14.25" customHeight="1">
      <c r="Q187" s="421"/>
    </row>
    <row r="188" ht="14.25" customHeight="1">
      <c r="Q188" s="421"/>
    </row>
    <row r="189" ht="14.25" customHeight="1">
      <c r="Q189" s="421"/>
    </row>
    <row r="190" ht="14.25" customHeight="1">
      <c r="Q190" s="421"/>
    </row>
    <row r="191" ht="14.25" customHeight="1">
      <c r="Q191" s="421"/>
    </row>
    <row r="192" ht="14.25" customHeight="1">
      <c r="Q192" s="421"/>
    </row>
    <row r="193" ht="14.25" customHeight="1">
      <c r="Q193" s="421"/>
    </row>
    <row r="194" ht="14.25" customHeight="1">
      <c r="Q194" s="421"/>
    </row>
    <row r="195" ht="14.25" customHeight="1">
      <c r="Q195" s="421"/>
    </row>
    <row r="196" ht="14.25" customHeight="1">
      <c r="Q196" s="421"/>
    </row>
    <row r="197" ht="14.25" customHeight="1">
      <c r="Q197" s="421"/>
    </row>
    <row r="198" ht="14.25" customHeight="1">
      <c r="Q198" s="421"/>
    </row>
    <row r="199" ht="14.25" customHeight="1">
      <c r="Q199" s="421"/>
    </row>
    <row r="200" ht="14.25" customHeight="1">
      <c r="Q200" s="421"/>
    </row>
    <row r="201" ht="14.25" customHeight="1">
      <c r="Q201" s="421"/>
    </row>
    <row r="202" ht="14.25" customHeight="1">
      <c r="Q202" s="421"/>
    </row>
    <row r="203" ht="14.25" customHeight="1">
      <c r="Q203" s="421"/>
    </row>
    <row r="204" ht="14.25" customHeight="1">
      <c r="Q204" s="421"/>
    </row>
    <row r="205" ht="14.25" customHeight="1">
      <c r="Q205" s="421"/>
    </row>
    <row r="206" ht="14.25" customHeight="1">
      <c r="Q206" s="421"/>
    </row>
    <row r="207" ht="14.25" customHeight="1">
      <c r="Q207" s="421"/>
    </row>
    <row r="208" ht="14.25" customHeight="1">
      <c r="Q208" s="421"/>
    </row>
    <row r="209" ht="14.25" customHeight="1">
      <c r="Q209" s="421"/>
    </row>
    <row r="210" ht="14.25" customHeight="1">
      <c r="Q210" s="421"/>
    </row>
    <row r="211" ht="14.25" customHeight="1">
      <c r="Q211" s="421"/>
    </row>
    <row r="212" ht="14.25" customHeight="1">
      <c r="Q212" s="421"/>
    </row>
    <row r="213" ht="14.25" customHeight="1">
      <c r="Q213" s="421"/>
    </row>
    <row r="214" ht="14.25" customHeight="1">
      <c r="Q214" s="421"/>
    </row>
    <row r="215" ht="14.25" customHeight="1">
      <c r="Q215" s="421"/>
    </row>
    <row r="216" ht="14.25" customHeight="1">
      <c r="Q216" s="421"/>
    </row>
    <row r="217" ht="14.25" customHeight="1">
      <c r="Q217" s="421"/>
    </row>
    <row r="218" ht="14.25" customHeight="1">
      <c r="Q218" s="421"/>
    </row>
    <row r="219" ht="14.25" customHeight="1">
      <c r="Q219" s="421"/>
    </row>
    <row r="220" ht="14.25" customHeight="1">
      <c r="Q220" s="421"/>
    </row>
    <row r="221" ht="14.25" customHeight="1">
      <c r="Q221" s="421"/>
    </row>
    <row r="222" ht="14.25" customHeight="1">
      <c r="Q222" s="421"/>
    </row>
    <row r="223" ht="14.25" customHeight="1">
      <c r="Q223" s="421"/>
    </row>
    <row r="224" ht="14.25" customHeight="1">
      <c r="Q224" s="421"/>
    </row>
    <row r="225" ht="14.25" customHeight="1">
      <c r="Q225" s="421"/>
    </row>
    <row r="226" ht="14.25" customHeight="1">
      <c r="Q226" s="421"/>
    </row>
    <row r="227" ht="14.25" customHeight="1">
      <c r="Q227" s="421"/>
    </row>
    <row r="228" ht="14.25" customHeight="1">
      <c r="Q228" s="421"/>
    </row>
    <row r="229" ht="14.25" customHeight="1">
      <c r="Q229" s="421"/>
    </row>
    <row r="230" ht="14.25" customHeight="1">
      <c r="Q230" s="421"/>
    </row>
    <row r="231" ht="14.25" customHeight="1">
      <c r="Q231" s="421"/>
    </row>
    <row r="232" ht="14.25" customHeight="1">
      <c r="Q232" s="421"/>
    </row>
    <row r="233" ht="14.25" customHeight="1">
      <c r="Q233" s="421"/>
    </row>
    <row r="234" ht="14.25" customHeight="1">
      <c r="Q234" s="421"/>
    </row>
    <row r="235" ht="14.25" customHeight="1">
      <c r="Q235" s="421"/>
    </row>
    <row r="236" ht="14.25" customHeight="1">
      <c r="Q236" s="421"/>
    </row>
    <row r="237" ht="14.25" customHeight="1">
      <c r="Q237" s="421"/>
    </row>
    <row r="238" ht="14.25" customHeight="1">
      <c r="Q238" s="421"/>
    </row>
    <row r="239" ht="14.25" customHeight="1">
      <c r="Q239" s="421"/>
    </row>
    <row r="240" ht="14.25" customHeight="1">
      <c r="Q240" s="421"/>
    </row>
    <row r="241" ht="14.25" customHeight="1">
      <c r="Q241" s="421"/>
    </row>
    <row r="242" ht="14.25" customHeight="1">
      <c r="Q242" s="421"/>
    </row>
    <row r="243" ht="14.25" customHeight="1">
      <c r="Q243" s="421"/>
    </row>
    <row r="244" ht="14.25" customHeight="1">
      <c r="Q244" s="421"/>
    </row>
    <row r="245" ht="14.25" customHeight="1">
      <c r="Q245" s="421"/>
    </row>
    <row r="246" ht="14.25" customHeight="1">
      <c r="Q246" s="421"/>
    </row>
    <row r="247" ht="14.25" customHeight="1">
      <c r="Q247" s="421"/>
    </row>
    <row r="248" ht="14.25" customHeight="1">
      <c r="Q248" s="421"/>
    </row>
    <row r="249" ht="14.25" customHeight="1">
      <c r="Q249" s="421"/>
    </row>
    <row r="250" ht="14.25" customHeight="1">
      <c r="Q250" s="421"/>
    </row>
    <row r="251" ht="14.25" customHeight="1">
      <c r="Q251" s="421"/>
    </row>
    <row r="252" ht="14.25" customHeight="1">
      <c r="Q252" s="421"/>
    </row>
    <row r="253" ht="14.25" customHeight="1">
      <c r="Q253" s="421"/>
    </row>
    <row r="254" ht="14.25" customHeight="1">
      <c r="Q254" s="421"/>
    </row>
    <row r="255" ht="14.25" customHeight="1">
      <c r="Q255" s="421"/>
    </row>
    <row r="256" ht="14.25" customHeight="1">
      <c r="Q256" s="421"/>
    </row>
    <row r="257" ht="14.25" customHeight="1">
      <c r="Q257" s="421"/>
    </row>
    <row r="258" ht="14.25" customHeight="1">
      <c r="Q258" s="421"/>
    </row>
    <row r="259" ht="14.25" customHeight="1">
      <c r="Q259" s="421"/>
    </row>
    <row r="260" ht="14.25" customHeight="1">
      <c r="Q260" s="421"/>
    </row>
    <row r="261" ht="14.25" customHeight="1">
      <c r="Q261" s="421"/>
    </row>
    <row r="262" ht="14.25" customHeight="1">
      <c r="Q262" s="421"/>
    </row>
    <row r="263" ht="14.25" customHeight="1">
      <c r="Q263" s="421"/>
    </row>
    <row r="264" ht="14.25" customHeight="1">
      <c r="Q264" s="421"/>
    </row>
    <row r="265" ht="14.25" customHeight="1">
      <c r="Q265" s="421"/>
    </row>
    <row r="266" ht="14.25" customHeight="1">
      <c r="Q266" s="421"/>
    </row>
    <row r="267" ht="14.25" customHeight="1">
      <c r="Q267" s="421"/>
    </row>
    <row r="268" ht="14.25" customHeight="1">
      <c r="Q268" s="421"/>
    </row>
    <row r="269" ht="14.25" customHeight="1">
      <c r="Q269" s="421"/>
    </row>
    <row r="270" ht="14.25" customHeight="1">
      <c r="Q270" s="421"/>
    </row>
    <row r="271" ht="14.25" customHeight="1">
      <c r="Q271" s="421"/>
    </row>
    <row r="272" ht="14.25" customHeight="1">
      <c r="Q272" s="421"/>
    </row>
    <row r="273" ht="14.25" customHeight="1">
      <c r="Q273" s="421"/>
    </row>
    <row r="274" ht="14.25" customHeight="1">
      <c r="Q274" s="421"/>
    </row>
    <row r="275" ht="14.25" customHeight="1">
      <c r="Q275" s="421"/>
    </row>
    <row r="276" ht="14.25" customHeight="1">
      <c r="Q276" s="421"/>
    </row>
    <row r="277" ht="14.25" customHeight="1">
      <c r="Q277" s="421"/>
    </row>
    <row r="278" ht="14.25" customHeight="1">
      <c r="Q278" s="421"/>
    </row>
    <row r="279" ht="14.25" customHeight="1">
      <c r="Q279" s="421"/>
    </row>
    <row r="280" ht="14.25" customHeight="1">
      <c r="Q280" s="421"/>
    </row>
    <row r="281" ht="14.25" customHeight="1">
      <c r="Q281" s="421"/>
    </row>
    <row r="282" ht="14.25" customHeight="1">
      <c r="Q282" s="421"/>
    </row>
    <row r="283" ht="14.25" customHeight="1">
      <c r="Q283" s="421"/>
    </row>
    <row r="284" ht="14.25" customHeight="1">
      <c r="Q284" s="421"/>
    </row>
    <row r="285" ht="14.25" customHeight="1">
      <c r="Q285" s="421"/>
    </row>
    <row r="286" ht="14.25" customHeight="1">
      <c r="Q286" s="421"/>
    </row>
    <row r="287" ht="14.25" customHeight="1">
      <c r="Q287" s="421"/>
    </row>
    <row r="288" ht="14.25" customHeight="1">
      <c r="Q288" s="421"/>
    </row>
    <row r="289" ht="14.25" customHeight="1">
      <c r="Q289" s="421"/>
    </row>
    <row r="290" ht="14.25" customHeight="1">
      <c r="Q290" s="421"/>
    </row>
    <row r="291" ht="14.25" customHeight="1">
      <c r="Q291" s="421"/>
    </row>
    <row r="292" ht="14.25" customHeight="1">
      <c r="Q292" s="421"/>
    </row>
    <row r="293" ht="14.25" customHeight="1">
      <c r="Q293" s="421"/>
    </row>
    <row r="294" ht="14.25" customHeight="1">
      <c r="Q294" s="421"/>
    </row>
    <row r="295" ht="14.25" customHeight="1">
      <c r="Q295" s="421"/>
    </row>
    <row r="296" ht="14.25" customHeight="1">
      <c r="Q296" s="421"/>
    </row>
    <row r="297" ht="14.25" customHeight="1">
      <c r="Q297" s="421"/>
    </row>
    <row r="298" ht="14.25" customHeight="1">
      <c r="Q298" s="421"/>
    </row>
    <row r="299" ht="14.25" customHeight="1">
      <c r="Q299" s="421"/>
    </row>
    <row r="300" ht="14.25" customHeight="1">
      <c r="Q300" s="421"/>
    </row>
    <row r="301" ht="14.25" customHeight="1">
      <c r="Q301" s="421"/>
    </row>
    <row r="302" ht="14.25" customHeight="1">
      <c r="Q302" s="421"/>
    </row>
    <row r="303" ht="14.25" customHeight="1">
      <c r="Q303" s="421"/>
    </row>
    <row r="304" ht="14.25" customHeight="1">
      <c r="Q304" s="421"/>
    </row>
    <row r="305" ht="14.25" customHeight="1">
      <c r="Q305" s="421"/>
    </row>
    <row r="306" ht="14.25" customHeight="1">
      <c r="Q306" s="421"/>
    </row>
    <row r="307" ht="14.25" customHeight="1">
      <c r="Q307" s="421"/>
    </row>
    <row r="308" ht="14.25" customHeight="1">
      <c r="Q308" s="421"/>
    </row>
    <row r="309" ht="14.25" customHeight="1">
      <c r="Q309" s="421"/>
    </row>
    <row r="310" ht="14.25" customHeight="1">
      <c r="Q310" s="421"/>
    </row>
    <row r="311" ht="14.25" customHeight="1">
      <c r="Q311" s="421"/>
    </row>
    <row r="312" ht="14.25" customHeight="1">
      <c r="Q312" s="421"/>
    </row>
    <row r="313" ht="14.25" customHeight="1">
      <c r="Q313" s="421"/>
    </row>
    <row r="314" ht="14.25" customHeight="1">
      <c r="Q314" s="421"/>
    </row>
    <row r="315" ht="14.25" customHeight="1">
      <c r="Q315" s="421"/>
    </row>
    <row r="316" ht="14.25" customHeight="1">
      <c r="Q316" s="421"/>
    </row>
    <row r="317" ht="14.25" customHeight="1">
      <c r="Q317" s="421"/>
    </row>
    <row r="318" ht="14.25" customHeight="1">
      <c r="Q318" s="421"/>
    </row>
    <row r="319" ht="14.25" customHeight="1">
      <c r="Q319" s="421"/>
    </row>
    <row r="320" ht="14.25" customHeight="1">
      <c r="Q320" s="421"/>
    </row>
    <row r="321" ht="14.25" customHeight="1">
      <c r="Q321" s="421"/>
    </row>
    <row r="322" ht="14.25" customHeight="1">
      <c r="Q322" s="421"/>
    </row>
    <row r="323" ht="14.25" customHeight="1">
      <c r="Q323" s="421"/>
    </row>
    <row r="324" ht="14.25" customHeight="1">
      <c r="Q324" s="421"/>
    </row>
    <row r="325" ht="14.25" customHeight="1">
      <c r="Q325" s="421"/>
    </row>
    <row r="326" ht="14.25" customHeight="1">
      <c r="Q326" s="421"/>
    </row>
    <row r="327" ht="14.25" customHeight="1">
      <c r="Q327" s="421"/>
    </row>
    <row r="328" ht="14.25" customHeight="1">
      <c r="Q328" s="421"/>
    </row>
    <row r="329" ht="14.25" customHeight="1">
      <c r="Q329" s="421"/>
    </row>
    <row r="330" ht="14.25" customHeight="1">
      <c r="Q330" s="421"/>
    </row>
    <row r="331" ht="14.25" customHeight="1">
      <c r="Q331" s="421"/>
    </row>
    <row r="332" ht="14.25" customHeight="1">
      <c r="Q332" s="421"/>
    </row>
    <row r="333" ht="14.25" customHeight="1">
      <c r="Q333" s="421"/>
    </row>
    <row r="334" ht="14.25" customHeight="1">
      <c r="Q334" s="421"/>
    </row>
    <row r="335" ht="14.25" customHeight="1">
      <c r="Q335" s="421"/>
    </row>
    <row r="336" ht="14.25" customHeight="1">
      <c r="Q336" s="421"/>
    </row>
    <row r="337" ht="14.25" customHeight="1">
      <c r="Q337" s="421"/>
    </row>
    <row r="338" ht="14.25" customHeight="1">
      <c r="Q338" s="421"/>
    </row>
    <row r="339" ht="14.25" customHeight="1">
      <c r="Q339" s="421"/>
    </row>
    <row r="340" ht="14.25" customHeight="1">
      <c r="Q340" s="421"/>
    </row>
    <row r="341" ht="14.25" customHeight="1">
      <c r="Q341" s="421"/>
    </row>
    <row r="342" ht="14.25" customHeight="1">
      <c r="Q342" s="421"/>
    </row>
    <row r="343" ht="14.25" customHeight="1">
      <c r="Q343" s="421"/>
    </row>
    <row r="344" ht="14.25" customHeight="1">
      <c r="Q344" s="421"/>
    </row>
    <row r="345" ht="14.25" customHeight="1">
      <c r="Q345" s="421"/>
    </row>
    <row r="346" ht="14.25" customHeight="1">
      <c r="Q346" s="421"/>
    </row>
    <row r="347" ht="14.25" customHeight="1">
      <c r="Q347" s="421"/>
    </row>
    <row r="348" ht="14.25" customHeight="1">
      <c r="Q348" s="421"/>
    </row>
    <row r="349" ht="14.25" customHeight="1">
      <c r="Q349" s="421"/>
    </row>
    <row r="350" ht="14.25" customHeight="1">
      <c r="Q350" s="421"/>
    </row>
    <row r="351" ht="14.25" customHeight="1">
      <c r="Q351" s="421"/>
    </row>
    <row r="352" ht="14.25" customHeight="1">
      <c r="Q352" s="421"/>
    </row>
    <row r="353" ht="14.25" customHeight="1">
      <c r="Q353" s="421"/>
    </row>
    <row r="354" ht="14.25" customHeight="1">
      <c r="Q354" s="421"/>
    </row>
    <row r="355" ht="14.25" customHeight="1">
      <c r="Q355" s="421"/>
    </row>
    <row r="356" ht="14.25" customHeight="1">
      <c r="Q356" s="421"/>
    </row>
    <row r="357" ht="14.25" customHeight="1">
      <c r="Q357" s="421"/>
    </row>
    <row r="358" ht="14.25" customHeight="1">
      <c r="Q358" s="421"/>
    </row>
    <row r="359" ht="14.25" customHeight="1">
      <c r="Q359" s="421"/>
    </row>
    <row r="360" ht="14.25" customHeight="1">
      <c r="Q360" s="421"/>
    </row>
    <row r="361" ht="14.25" customHeight="1">
      <c r="Q361" s="421"/>
    </row>
    <row r="362" ht="14.25" customHeight="1">
      <c r="Q362" s="421"/>
    </row>
    <row r="363" ht="14.25" customHeight="1">
      <c r="Q363" s="421"/>
    </row>
    <row r="364" ht="14.25" customHeight="1">
      <c r="Q364" s="421"/>
    </row>
    <row r="365" ht="14.25" customHeight="1">
      <c r="Q365" s="421"/>
    </row>
    <row r="366" ht="14.25" customHeight="1">
      <c r="Q366" s="421"/>
    </row>
    <row r="367" ht="14.25" customHeight="1">
      <c r="Q367" s="421"/>
    </row>
    <row r="368" ht="14.25" customHeight="1">
      <c r="Q368" s="421"/>
    </row>
    <row r="369" ht="14.25" customHeight="1">
      <c r="Q369" s="421"/>
    </row>
    <row r="370" ht="14.25" customHeight="1">
      <c r="Q370" s="421"/>
    </row>
    <row r="371" ht="14.25" customHeight="1">
      <c r="Q371" s="421"/>
    </row>
    <row r="372" ht="14.25" customHeight="1">
      <c r="Q372" s="421"/>
    </row>
    <row r="373" ht="14.25" customHeight="1">
      <c r="Q373" s="421"/>
    </row>
    <row r="374" ht="14.25" customHeight="1">
      <c r="Q374" s="421"/>
    </row>
    <row r="375" ht="14.25" customHeight="1">
      <c r="Q375" s="421"/>
    </row>
    <row r="376" ht="14.25" customHeight="1">
      <c r="Q376" s="421"/>
    </row>
    <row r="377" ht="14.25" customHeight="1">
      <c r="Q377" s="421"/>
    </row>
    <row r="378" ht="14.25" customHeight="1">
      <c r="Q378" s="421"/>
    </row>
    <row r="379" ht="14.25" customHeight="1">
      <c r="Q379" s="421"/>
    </row>
    <row r="380" ht="14.25" customHeight="1">
      <c r="Q380" s="421"/>
    </row>
    <row r="381" ht="14.25" customHeight="1">
      <c r="Q381" s="421"/>
    </row>
    <row r="382" ht="14.25" customHeight="1">
      <c r="Q382" s="421"/>
    </row>
    <row r="383" ht="14.25" customHeight="1">
      <c r="Q383" s="421"/>
    </row>
    <row r="384" ht="14.25" customHeight="1">
      <c r="Q384" s="421"/>
    </row>
    <row r="385" ht="14.25" customHeight="1">
      <c r="Q385" s="421"/>
    </row>
    <row r="386" ht="14.25" customHeight="1">
      <c r="Q386" s="421"/>
    </row>
    <row r="387" ht="14.25" customHeight="1">
      <c r="Q387" s="421"/>
    </row>
    <row r="388" ht="14.25" customHeight="1">
      <c r="Q388" s="421"/>
    </row>
    <row r="389" ht="14.25" customHeight="1">
      <c r="Q389" s="421"/>
    </row>
    <row r="390" ht="14.25" customHeight="1">
      <c r="Q390" s="421"/>
    </row>
    <row r="391" ht="14.25" customHeight="1">
      <c r="Q391" s="421"/>
    </row>
    <row r="392" ht="14.25" customHeight="1">
      <c r="Q392" s="421"/>
    </row>
    <row r="393" ht="14.25" customHeight="1">
      <c r="Q393" s="421"/>
    </row>
    <row r="394" ht="14.25" customHeight="1">
      <c r="Q394" s="421"/>
    </row>
    <row r="395" ht="14.25" customHeight="1">
      <c r="Q395" s="421"/>
    </row>
    <row r="396" ht="14.25" customHeight="1">
      <c r="Q396" s="421"/>
    </row>
    <row r="397" ht="14.25" customHeight="1">
      <c r="Q397" s="421"/>
    </row>
    <row r="398" ht="14.25" customHeight="1">
      <c r="Q398" s="421"/>
    </row>
    <row r="399" ht="14.25" customHeight="1">
      <c r="Q399" s="421"/>
    </row>
    <row r="400" ht="14.25" customHeight="1">
      <c r="Q400" s="421"/>
    </row>
    <row r="401" ht="14.25" customHeight="1">
      <c r="Q401" s="421"/>
    </row>
    <row r="402" ht="14.25" customHeight="1">
      <c r="Q402" s="421"/>
    </row>
    <row r="403" ht="14.25" customHeight="1">
      <c r="Q403" s="421"/>
    </row>
    <row r="404" ht="14.25" customHeight="1">
      <c r="Q404" s="421"/>
    </row>
    <row r="405" ht="14.25" customHeight="1">
      <c r="Q405" s="421"/>
    </row>
    <row r="406" ht="14.25" customHeight="1">
      <c r="Q406" s="421"/>
    </row>
    <row r="407" ht="14.25" customHeight="1">
      <c r="Q407" s="421"/>
    </row>
    <row r="408" ht="14.25" customHeight="1">
      <c r="Q408" s="421"/>
    </row>
    <row r="409" ht="14.25" customHeight="1">
      <c r="Q409" s="421"/>
    </row>
    <row r="410" ht="14.25" customHeight="1">
      <c r="Q410" s="421"/>
    </row>
    <row r="411" ht="14.25" customHeight="1">
      <c r="Q411" s="421"/>
    </row>
    <row r="412" ht="14.25" customHeight="1">
      <c r="Q412" s="421"/>
    </row>
    <row r="413" ht="14.25" customHeight="1">
      <c r="Q413" s="421"/>
    </row>
    <row r="414" ht="14.25" customHeight="1">
      <c r="Q414" s="421"/>
    </row>
    <row r="415" ht="14.25" customHeight="1">
      <c r="Q415" s="421"/>
    </row>
    <row r="416" ht="14.25" customHeight="1">
      <c r="Q416" s="421"/>
    </row>
    <row r="417" ht="14.25" customHeight="1">
      <c r="Q417" s="421"/>
    </row>
    <row r="418" ht="14.25" customHeight="1">
      <c r="Q418" s="421"/>
    </row>
    <row r="419" ht="14.25" customHeight="1">
      <c r="Q419" s="421"/>
    </row>
    <row r="420" ht="14.25" customHeight="1">
      <c r="Q420" s="421"/>
    </row>
    <row r="421" ht="14.25" customHeight="1">
      <c r="Q421" s="421"/>
    </row>
    <row r="422" ht="14.25" customHeight="1">
      <c r="Q422" s="421"/>
    </row>
    <row r="423" ht="14.25" customHeight="1">
      <c r="Q423" s="421"/>
    </row>
    <row r="424" ht="14.25" customHeight="1">
      <c r="Q424" s="421"/>
    </row>
    <row r="425" ht="14.25" customHeight="1">
      <c r="Q425" s="421"/>
    </row>
    <row r="426" ht="14.25" customHeight="1">
      <c r="Q426" s="421"/>
    </row>
    <row r="427" ht="14.25" customHeight="1">
      <c r="Q427" s="421"/>
    </row>
    <row r="428" ht="14.25" customHeight="1">
      <c r="Q428" s="421"/>
    </row>
    <row r="429" ht="14.25" customHeight="1">
      <c r="Q429" s="421"/>
    </row>
    <row r="430" ht="14.25" customHeight="1">
      <c r="Q430" s="421"/>
    </row>
    <row r="431" ht="14.25" customHeight="1">
      <c r="Q431" s="421"/>
    </row>
    <row r="432" ht="14.25" customHeight="1">
      <c r="Q432" s="421"/>
    </row>
    <row r="433" ht="14.25" customHeight="1">
      <c r="Q433" s="421"/>
    </row>
    <row r="434" ht="14.25" customHeight="1">
      <c r="Q434" s="421"/>
    </row>
    <row r="435" ht="14.25" customHeight="1">
      <c r="Q435" s="421"/>
    </row>
    <row r="436" ht="14.25" customHeight="1">
      <c r="Q436" s="421"/>
    </row>
    <row r="437" ht="14.25" customHeight="1">
      <c r="Q437" s="421"/>
    </row>
    <row r="438" ht="14.25" customHeight="1">
      <c r="Q438" s="421"/>
    </row>
    <row r="439" ht="14.25" customHeight="1">
      <c r="Q439" s="421"/>
    </row>
    <row r="440" ht="14.25" customHeight="1">
      <c r="Q440" s="421"/>
    </row>
    <row r="441" ht="14.25" customHeight="1">
      <c r="Q441" s="421"/>
    </row>
    <row r="442" ht="14.25" customHeight="1">
      <c r="Q442" s="421"/>
    </row>
    <row r="443" ht="14.25" customHeight="1">
      <c r="Q443" s="421"/>
    </row>
    <row r="444" ht="14.25" customHeight="1">
      <c r="Q444" s="421"/>
    </row>
    <row r="445" ht="14.25" customHeight="1">
      <c r="Q445" s="421"/>
    </row>
    <row r="446" ht="14.25" customHeight="1">
      <c r="Q446" s="421"/>
    </row>
    <row r="447" ht="14.25" customHeight="1">
      <c r="Q447" s="421"/>
    </row>
    <row r="448" ht="14.25" customHeight="1">
      <c r="Q448" s="421"/>
    </row>
    <row r="449" ht="14.25" customHeight="1">
      <c r="Q449" s="421"/>
    </row>
    <row r="450" ht="14.25" customHeight="1">
      <c r="Q450" s="421"/>
    </row>
    <row r="451" ht="14.25" customHeight="1">
      <c r="Q451" s="421"/>
    </row>
    <row r="452" ht="14.25" customHeight="1">
      <c r="Q452" s="421"/>
    </row>
    <row r="453" ht="14.25" customHeight="1">
      <c r="Q453" s="421"/>
    </row>
    <row r="454" ht="14.25" customHeight="1">
      <c r="Q454" s="421"/>
    </row>
    <row r="455" ht="14.25" customHeight="1">
      <c r="Q455" s="421"/>
    </row>
    <row r="456" ht="14.25" customHeight="1">
      <c r="Q456" s="421"/>
    </row>
    <row r="457" ht="14.25" customHeight="1">
      <c r="Q457" s="421"/>
    </row>
    <row r="458" ht="14.25" customHeight="1">
      <c r="Q458" s="421"/>
    </row>
    <row r="459" ht="14.25" customHeight="1">
      <c r="Q459" s="421"/>
    </row>
    <row r="460" ht="14.25" customHeight="1">
      <c r="Q460" s="421"/>
    </row>
    <row r="461" ht="14.25" customHeight="1">
      <c r="Q461" s="421"/>
    </row>
    <row r="462" ht="14.25" customHeight="1">
      <c r="Q462" s="421"/>
    </row>
    <row r="463" ht="14.25" customHeight="1">
      <c r="Q463" s="421"/>
    </row>
    <row r="464" ht="14.25" customHeight="1">
      <c r="Q464" s="421"/>
    </row>
    <row r="465" ht="14.25" customHeight="1">
      <c r="Q465" s="421"/>
    </row>
    <row r="466" ht="14.25" customHeight="1">
      <c r="Q466" s="421"/>
    </row>
    <row r="467" ht="14.25" customHeight="1">
      <c r="Q467" s="421"/>
    </row>
    <row r="468" ht="14.25" customHeight="1">
      <c r="Q468" s="421"/>
    </row>
    <row r="469" ht="14.25" customHeight="1">
      <c r="Q469" s="421"/>
    </row>
    <row r="470" ht="14.25" customHeight="1">
      <c r="Q470" s="421"/>
    </row>
    <row r="471" ht="14.25" customHeight="1">
      <c r="Q471" s="421"/>
    </row>
    <row r="472" ht="14.25" customHeight="1">
      <c r="Q472" s="421"/>
    </row>
    <row r="473" ht="14.25" customHeight="1">
      <c r="Q473" s="421"/>
    </row>
    <row r="474" ht="14.25" customHeight="1">
      <c r="Q474" s="421"/>
    </row>
    <row r="475" ht="14.25" customHeight="1">
      <c r="Q475" s="421"/>
    </row>
    <row r="476" ht="14.25" customHeight="1">
      <c r="Q476" s="421"/>
    </row>
    <row r="477" ht="14.25" customHeight="1">
      <c r="Q477" s="421"/>
    </row>
    <row r="478" ht="14.25" customHeight="1">
      <c r="Q478" s="421"/>
    </row>
    <row r="479" ht="14.25" customHeight="1">
      <c r="Q479" s="421"/>
    </row>
    <row r="480" ht="14.25" customHeight="1">
      <c r="Q480" s="421"/>
    </row>
    <row r="481" ht="14.25" customHeight="1">
      <c r="Q481" s="421"/>
    </row>
    <row r="482" ht="14.25" customHeight="1">
      <c r="Q482" s="421"/>
    </row>
    <row r="483" ht="14.25" customHeight="1">
      <c r="Q483" s="421"/>
    </row>
    <row r="484" ht="14.25" customHeight="1">
      <c r="Q484" s="421"/>
    </row>
    <row r="485" ht="14.25" customHeight="1">
      <c r="Q485" s="421"/>
    </row>
    <row r="486" ht="14.25" customHeight="1">
      <c r="Q486" s="421"/>
    </row>
    <row r="487" ht="14.25" customHeight="1">
      <c r="Q487" s="421"/>
    </row>
    <row r="488" ht="14.25" customHeight="1">
      <c r="Q488" s="421"/>
    </row>
    <row r="489" ht="14.25" customHeight="1">
      <c r="Q489" s="421"/>
    </row>
    <row r="490" ht="14.25" customHeight="1">
      <c r="Q490" s="421"/>
    </row>
    <row r="491" ht="14.25" customHeight="1">
      <c r="Q491" s="421"/>
    </row>
    <row r="492" ht="14.25" customHeight="1">
      <c r="Q492" s="421"/>
    </row>
    <row r="493" ht="14.25" customHeight="1">
      <c r="Q493" s="421"/>
    </row>
    <row r="494" ht="14.25" customHeight="1">
      <c r="Q494" s="421"/>
    </row>
    <row r="495" ht="14.25" customHeight="1">
      <c r="Q495" s="421"/>
    </row>
    <row r="496" ht="14.25" customHeight="1">
      <c r="Q496" s="421"/>
    </row>
    <row r="497" ht="14.25" customHeight="1">
      <c r="Q497" s="421"/>
    </row>
    <row r="498" ht="14.25" customHeight="1">
      <c r="Q498" s="421"/>
    </row>
    <row r="499" ht="14.25" customHeight="1">
      <c r="Q499" s="421"/>
    </row>
    <row r="500" ht="14.25" customHeight="1">
      <c r="Q500" s="421"/>
    </row>
    <row r="501" ht="14.25" customHeight="1">
      <c r="Q501" s="421"/>
    </row>
    <row r="502" ht="14.25" customHeight="1">
      <c r="Q502" s="421"/>
    </row>
    <row r="503" ht="14.25" customHeight="1">
      <c r="Q503" s="421"/>
    </row>
    <row r="504" ht="14.25" customHeight="1">
      <c r="Q504" s="421"/>
    </row>
    <row r="505" ht="14.25" customHeight="1">
      <c r="Q505" s="421"/>
    </row>
    <row r="506" ht="14.25" customHeight="1">
      <c r="Q506" s="421"/>
    </row>
    <row r="507" ht="14.25" customHeight="1">
      <c r="Q507" s="421"/>
    </row>
    <row r="508" ht="14.25" customHeight="1">
      <c r="Q508" s="421"/>
    </row>
    <row r="509" ht="14.25" customHeight="1">
      <c r="Q509" s="421"/>
    </row>
    <row r="510" ht="14.25" customHeight="1">
      <c r="Q510" s="421"/>
    </row>
    <row r="511" ht="14.25" customHeight="1">
      <c r="Q511" s="421"/>
    </row>
    <row r="512" ht="14.25" customHeight="1">
      <c r="Q512" s="421"/>
    </row>
    <row r="513" ht="14.25" customHeight="1">
      <c r="Q513" s="421"/>
    </row>
    <row r="514" ht="14.25" customHeight="1">
      <c r="Q514" s="421"/>
    </row>
    <row r="515" ht="14.25" customHeight="1">
      <c r="Q515" s="421"/>
    </row>
    <row r="516" ht="14.25" customHeight="1">
      <c r="Q516" s="421"/>
    </row>
    <row r="517" ht="14.25" customHeight="1">
      <c r="Q517" s="421"/>
    </row>
    <row r="518" ht="14.25" customHeight="1">
      <c r="Q518" s="421"/>
    </row>
    <row r="519" ht="14.25" customHeight="1">
      <c r="Q519" s="421"/>
    </row>
    <row r="520" ht="14.25" customHeight="1">
      <c r="Q520" s="421"/>
    </row>
    <row r="521" ht="14.25" customHeight="1">
      <c r="Q521" s="421"/>
    </row>
    <row r="522" ht="14.25" customHeight="1">
      <c r="Q522" s="421"/>
    </row>
    <row r="523" ht="14.25" customHeight="1">
      <c r="Q523" s="421"/>
    </row>
    <row r="524" ht="14.25" customHeight="1">
      <c r="Q524" s="421"/>
    </row>
    <row r="525" ht="14.25" customHeight="1">
      <c r="Q525" s="421"/>
    </row>
    <row r="526" ht="14.25" customHeight="1">
      <c r="Q526" s="421"/>
    </row>
    <row r="527" ht="14.25" customHeight="1">
      <c r="Q527" s="421"/>
    </row>
    <row r="528" ht="14.25" customHeight="1">
      <c r="Q528" s="421"/>
    </row>
    <row r="529" ht="14.25" customHeight="1">
      <c r="Q529" s="421"/>
    </row>
    <row r="530" ht="14.25" customHeight="1">
      <c r="Q530" s="421"/>
    </row>
    <row r="531" ht="14.25" customHeight="1">
      <c r="Q531" s="421"/>
    </row>
    <row r="532" ht="14.25" customHeight="1">
      <c r="Q532" s="421"/>
    </row>
    <row r="533" ht="14.25" customHeight="1">
      <c r="Q533" s="421"/>
    </row>
    <row r="534" ht="14.25" customHeight="1">
      <c r="Q534" s="421"/>
    </row>
    <row r="535" ht="14.25" customHeight="1">
      <c r="Q535" s="421"/>
    </row>
    <row r="536" ht="14.25" customHeight="1">
      <c r="Q536" s="421"/>
    </row>
    <row r="537" ht="14.25" customHeight="1">
      <c r="Q537" s="421"/>
    </row>
    <row r="538" ht="14.25" customHeight="1">
      <c r="Q538" s="421"/>
    </row>
    <row r="539" ht="14.25" customHeight="1">
      <c r="Q539" s="421"/>
    </row>
    <row r="540" ht="14.25" customHeight="1">
      <c r="Q540" s="421"/>
    </row>
    <row r="541" ht="14.25" customHeight="1">
      <c r="Q541" s="421"/>
    </row>
    <row r="542" ht="14.25" customHeight="1">
      <c r="Q542" s="421"/>
    </row>
    <row r="543" ht="14.25" customHeight="1">
      <c r="Q543" s="421"/>
    </row>
    <row r="544" ht="14.25" customHeight="1">
      <c r="Q544" s="421"/>
    </row>
    <row r="545" ht="14.25" customHeight="1">
      <c r="Q545" s="421"/>
    </row>
    <row r="546" ht="14.25" customHeight="1">
      <c r="Q546" s="421"/>
    </row>
    <row r="547" ht="14.25" customHeight="1">
      <c r="Q547" s="421"/>
    </row>
    <row r="548" ht="14.25" customHeight="1">
      <c r="Q548" s="421"/>
    </row>
    <row r="549" ht="14.25" customHeight="1">
      <c r="Q549" s="421"/>
    </row>
    <row r="550" ht="14.25" customHeight="1">
      <c r="Q550" s="421"/>
    </row>
    <row r="551" ht="14.25" customHeight="1">
      <c r="Q551" s="421"/>
    </row>
    <row r="552" ht="14.25" customHeight="1">
      <c r="Q552" s="421"/>
    </row>
    <row r="553" ht="14.25" customHeight="1">
      <c r="Q553" s="421"/>
    </row>
    <row r="554" ht="14.25" customHeight="1">
      <c r="Q554" s="421"/>
    </row>
    <row r="555" ht="14.25" customHeight="1">
      <c r="Q555" s="421"/>
    </row>
    <row r="556" ht="14.25" customHeight="1">
      <c r="Q556" s="421"/>
    </row>
    <row r="557" ht="14.25" customHeight="1">
      <c r="Q557" s="421"/>
    </row>
    <row r="558" ht="14.25" customHeight="1">
      <c r="Q558" s="421"/>
    </row>
    <row r="559" ht="14.25" customHeight="1">
      <c r="Q559" s="421"/>
    </row>
    <row r="560" ht="14.25" customHeight="1">
      <c r="Q560" s="421"/>
    </row>
    <row r="561" ht="14.25" customHeight="1">
      <c r="Q561" s="421"/>
    </row>
    <row r="562" ht="14.25" customHeight="1">
      <c r="Q562" s="421"/>
    </row>
    <row r="563" ht="14.25" customHeight="1">
      <c r="Q563" s="421"/>
    </row>
    <row r="564" ht="14.25" customHeight="1">
      <c r="Q564" s="421"/>
    </row>
    <row r="565" ht="14.25" customHeight="1">
      <c r="Q565" s="421"/>
    </row>
    <row r="566" ht="14.25" customHeight="1">
      <c r="Q566" s="421"/>
    </row>
    <row r="567" ht="14.25" customHeight="1">
      <c r="Q567" s="421"/>
    </row>
    <row r="568" ht="14.25" customHeight="1">
      <c r="Q568" s="421"/>
    </row>
    <row r="569" ht="14.25" customHeight="1">
      <c r="Q569" s="421"/>
    </row>
    <row r="570" ht="14.25" customHeight="1">
      <c r="Q570" s="421"/>
    </row>
    <row r="571" ht="14.25" customHeight="1">
      <c r="Q571" s="421"/>
    </row>
    <row r="572" ht="14.25" customHeight="1">
      <c r="Q572" s="421"/>
    </row>
    <row r="573" ht="14.25" customHeight="1">
      <c r="Q573" s="421"/>
    </row>
    <row r="574" ht="14.25" customHeight="1">
      <c r="Q574" s="421"/>
    </row>
    <row r="575" ht="14.25" customHeight="1">
      <c r="Q575" s="421"/>
    </row>
    <row r="576" ht="14.25" customHeight="1">
      <c r="Q576" s="421"/>
    </row>
    <row r="577" ht="14.25" customHeight="1">
      <c r="Q577" s="421"/>
    </row>
    <row r="578" ht="14.25" customHeight="1">
      <c r="Q578" s="421"/>
    </row>
    <row r="579" ht="14.25" customHeight="1">
      <c r="Q579" s="421"/>
    </row>
    <row r="580" ht="14.25" customHeight="1">
      <c r="Q580" s="421"/>
    </row>
    <row r="581" ht="14.25" customHeight="1">
      <c r="Q581" s="421"/>
    </row>
    <row r="582" ht="14.25" customHeight="1">
      <c r="Q582" s="421"/>
    </row>
    <row r="583" ht="14.25" customHeight="1">
      <c r="Q583" s="421"/>
    </row>
    <row r="584" ht="14.25" customHeight="1">
      <c r="Q584" s="421"/>
    </row>
    <row r="585" ht="14.25" customHeight="1">
      <c r="Q585" s="421"/>
    </row>
    <row r="586" ht="14.25" customHeight="1">
      <c r="Q586" s="421"/>
    </row>
    <row r="587" ht="14.25" customHeight="1">
      <c r="Q587" s="421"/>
    </row>
    <row r="588" ht="14.25" customHeight="1">
      <c r="Q588" s="421"/>
    </row>
    <row r="589" ht="14.25" customHeight="1">
      <c r="Q589" s="421"/>
    </row>
    <row r="590" ht="14.25" customHeight="1">
      <c r="Q590" s="421"/>
    </row>
    <row r="591" ht="14.25" customHeight="1">
      <c r="Q591" s="421"/>
    </row>
    <row r="592" ht="14.25" customHeight="1">
      <c r="Q592" s="421"/>
    </row>
    <row r="593" ht="14.25" customHeight="1">
      <c r="Q593" s="421"/>
    </row>
    <row r="594" ht="14.25" customHeight="1">
      <c r="Q594" s="421"/>
    </row>
    <row r="595" ht="14.25" customHeight="1">
      <c r="Q595" s="421"/>
    </row>
    <row r="596" ht="14.25" customHeight="1">
      <c r="Q596" s="421"/>
    </row>
    <row r="597" ht="14.25" customHeight="1">
      <c r="Q597" s="421"/>
    </row>
    <row r="598" ht="14.25" customHeight="1">
      <c r="Q598" s="421"/>
    </row>
    <row r="599" ht="14.25" customHeight="1">
      <c r="Q599" s="421"/>
    </row>
    <row r="600" ht="14.25" customHeight="1">
      <c r="Q600" s="421"/>
    </row>
    <row r="601" ht="14.25" customHeight="1">
      <c r="Q601" s="421"/>
    </row>
    <row r="602" ht="14.25" customHeight="1">
      <c r="Q602" s="421"/>
    </row>
    <row r="603" ht="14.25" customHeight="1">
      <c r="Q603" s="421"/>
    </row>
    <row r="604" ht="14.25" customHeight="1">
      <c r="Q604" s="421"/>
    </row>
    <row r="605" ht="14.25" customHeight="1">
      <c r="Q605" s="421"/>
    </row>
    <row r="606" ht="14.25" customHeight="1">
      <c r="Q606" s="421"/>
    </row>
    <row r="607" ht="14.25" customHeight="1">
      <c r="Q607" s="421"/>
    </row>
    <row r="608" ht="14.25" customHeight="1">
      <c r="Q608" s="421"/>
    </row>
    <row r="609" ht="14.25" customHeight="1">
      <c r="Q609" s="421"/>
    </row>
    <row r="610" ht="14.25" customHeight="1">
      <c r="Q610" s="421"/>
    </row>
    <row r="611" ht="14.25" customHeight="1">
      <c r="Q611" s="421"/>
    </row>
    <row r="612" ht="14.25" customHeight="1">
      <c r="Q612" s="421"/>
    </row>
    <row r="613" ht="14.25" customHeight="1">
      <c r="Q613" s="421"/>
    </row>
    <row r="614" ht="14.25" customHeight="1">
      <c r="Q614" s="421"/>
    </row>
    <row r="615" ht="14.25" customHeight="1">
      <c r="Q615" s="421"/>
    </row>
    <row r="616" ht="14.25" customHeight="1">
      <c r="Q616" s="421"/>
    </row>
    <row r="617" ht="14.25" customHeight="1">
      <c r="Q617" s="421"/>
    </row>
    <row r="618" ht="14.25" customHeight="1">
      <c r="Q618" s="421"/>
    </row>
    <row r="619" ht="14.25" customHeight="1">
      <c r="Q619" s="421"/>
    </row>
    <row r="620" ht="14.25" customHeight="1">
      <c r="Q620" s="421"/>
    </row>
    <row r="621" ht="14.25" customHeight="1">
      <c r="Q621" s="421"/>
    </row>
    <row r="622" ht="14.25" customHeight="1">
      <c r="Q622" s="421"/>
    </row>
    <row r="623" ht="14.25" customHeight="1">
      <c r="Q623" s="421"/>
    </row>
    <row r="624" ht="14.25" customHeight="1">
      <c r="Q624" s="421"/>
    </row>
    <row r="625" ht="14.25" customHeight="1">
      <c r="Q625" s="421"/>
    </row>
    <row r="626" ht="14.25" customHeight="1">
      <c r="Q626" s="421"/>
    </row>
    <row r="627" ht="14.25" customHeight="1">
      <c r="Q627" s="421"/>
    </row>
    <row r="628" ht="14.25" customHeight="1">
      <c r="Q628" s="421"/>
    </row>
    <row r="629" ht="14.25" customHeight="1">
      <c r="Q629" s="421"/>
    </row>
    <row r="630" ht="14.25" customHeight="1">
      <c r="Q630" s="421"/>
    </row>
    <row r="631" ht="14.25" customHeight="1">
      <c r="Q631" s="421"/>
    </row>
    <row r="632" ht="14.25" customHeight="1">
      <c r="Q632" s="421"/>
    </row>
    <row r="633" ht="14.25" customHeight="1">
      <c r="Q633" s="421"/>
    </row>
    <row r="634" ht="14.25" customHeight="1">
      <c r="Q634" s="421"/>
    </row>
    <row r="635" ht="14.25" customHeight="1">
      <c r="Q635" s="421"/>
    </row>
    <row r="636" ht="14.25" customHeight="1">
      <c r="Q636" s="421"/>
    </row>
    <row r="637" ht="14.25" customHeight="1">
      <c r="Q637" s="421"/>
    </row>
    <row r="638" ht="14.25" customHeight="1">
      <c r="Q638" s="421"/>
    </row>
    <row r="639" ht="14.25" customHeight="1">
      <c r="Q639" s="421"/>
    </row>
    <row r="640" ht="14.25" customHeight="1">
      <c r="Q640" s="421"/>
    </row>
    <row r="641" ht="14.25" customHeight="1">
      <c r="Q641" s="421"/>
    </row>
    <row r="642" ht="14.25" customHeight="1">
      <c r="Q642" s="421"/>
    </row>
    <row r="643" ht="14.25" customHeight="1">
      <c r="Q643" s="421"/>
    </row>
    <row r="644" ht="14.25" customHeight="1">
      <c r="Q644" s="421"/>
    </row>
    <row r="645" ht="14.25" customHeight="1">
      <c r="Q645" s="421"/>
    </row>
    <row r="646" ht="14.25" customHeight="1">
      <c r="Q646" s="421"/>
    </row>
    <row r="647" ht="14.25" customHeight="1">
      <c r="Q647" s="421"/>
    </row>
    <row r="648" ht="14.25" customHeight="1">
      <c r="Q648" s="421"/>
    </row>
    <row r="649" ht="14.25" customHeight="1">
      <c r="Q649" s="421"/>
    </row>
    <row r="650" ht="14.25" customHeight="1">
      <c r="Q650" s="421"/>
    </row>
    <row r="651" ht="14.25" customHeight="1">
      <c r="Q651" s="421"/>
    </row>
    <row r="652" ht="14.25" customHeight="1">
      <c r="Q652" s="421"/>
    </row>
    <row r="653" ht="14.25" customHeight="1">
      <c r="Q653" s="421"/>
    </row>
    <row r="654" ht="14.25" customHeight="1">
      <c r="Q654" s="421"/>
    </row>
    <row r="655" ht="14.25" customHeight="1">
      <c r="Q655" s="421"/>
    </row>
    <row r="656" ht="14.25" customHeight="1">
      <c r="Q656" s="421"/>
    </row>
    <row r="657" ht="14.25" customHeight="1">
      <c r="Q657" s="421"/>
    </row>
    <row r="658" ht="14.25" customHeight="1">
      <c r="Q658" s="421"/>
    </row>
    <row r="659" ht="14.25" customHeight="1">
      <c r="Q659" s="421"/>
    </row>
    <row r="660" ht="14.25" customHeight="1">
      <c r="Q660" s="421"/>
    </row>
    <row r="661" ht="14.25" customHeight="1">
      <c r="Q661" s="421"/>
    </row>
    <row r="662" ht="14.25" customHeight="1">
      <c r="Q662" s="421"/>
    </row>
    <row r="663" ht="14.25" customHeight="1">
      <c r="Q663" s="421"/>
    </row>
    <row r="664" ht="14.25" customHeight="1">
      <c r="Q664" s="421"/>
    </row>
    <row r="665" ht="14.25" customHeight="1">
      <c r="Q665" s="421"/>
    </row>
    <row r="666" ht="14.25" customHeight="1">
      <c r="Q666" s="421"/>
    </row>
    <row r="667" ht="14.25" customHeight="1">
      <c r="Q667" s="421"/>
    </row>
    <row r="668" ht="14.25" customHeight="1">
      <c r="Q668" s="421"/>
    </row>
    <row r="669" ht="14.25" customHeight="1">
      <c r="Q669" s="421"/>
    </row>
    <row r="670" ht="14.25" customHeight="1">
      <c r="Q670" s="421"/>
    </row>
    <row r="671" ht="14.25" customHeight="1">
      <c r="Q671" s="421"/>
    </row>
    <row r="672" ht="14.25" customHeight="1">
      <c r="Q672" s="421"/>
    </row>
    <row r="673" ht="14.25" customHeight="1">
      <c r="Q673" s="421"/>
    </row>
    <row r="674" ht="14.25" customHeight="1">
      <c r="Q674" s="421"/>
    </row>
    <row r="675" ht="14.25" customHeight="1">
      <c r="Q675" s="421"/>
    </row>
    <row r="676" ht="14.25" customHeight="1">
      <c r="Q676" s="421"/>
    </row>
    <row r="677" ht="14.25" customHeight="1">
      <c r="Q677" s="421"/>
    </row>
    <row r="678" ht="14.25" customHeight="1">
      <c r="Q678" s="421"/>
    </row>
    <row r="679" ht="14.25" customHeight="1">
      <c r="Q679" s="421"/>
    </row>
    <row r="680" ht="14.25" customHeight="1">
      <c r="Q680" s="421"/>
    </row>
    <row r="681" ht="14.25" customHeight="1">
      <c r="Q681" s="421"/>
    </row>
    <row r="682" ht="14.25" customHeight="1">
      <c r="Q682" s="421"/>
    </row>
    <row r="683" ht="14.25" customHeight="1">
      <c r="Q683" s="421"/>
    </row>
    <row r="684" ht="14.25" customHeight="1">
      <c r="Q684" s="421"/>
    </row>
    <row r="685" ht="14.25" customHeight="1">
      <c r="Q685" s="421"/>
    </row>
    <row r="686" ht="14.25" customHeight="1">
      <c r="Q686" s="421"/>
    </row>
    <row r="687" ht="14.25" customHeight="1">
      <c r="Q687" s="421"/>
    </row>
    <row r="688" ht="14.25" customHeight="1">
      <c r="Q688" s="421"/>
    </row>
    <row r="689" ht="14.25" customHeight="1">
      <c r="Q689" s="421"/>
    </row>
    <row r="690" ht="14.25" customHeight="1">
      <c r="Q690" s="421"/>
    </row>
    <row r="691" ht="14.25" customHeight="1">
      <c r="Q691" s="421"/>
    </row>
    <row r="692" ht="14.25" customHeight="1">
      <c r="Q692" s="421"/>
    </row>
    <row r="693" ht="14.25" customHeight="1">
      <c r="Q693" s="421"/>
    </row>
    <row r="694" ht="14.25" customHeight="1">
      <c r="Q694" s="421"/>
    </row>
    <row r="695" ht="14.25" customHeight="1">
      <c r="Q695" s="421"/>
    </row>
    <row r="696" ht="14.25" customHeight="1">
      <c r="Q696" s="421"/>
    </row>
    <row r="697" ht="14.25" customHeight="1">
      <c r="Q697" s="421"/>
    </row>
    <row r="698" ht="14.25" customHeight="1">
      <c r="Q698" s="421"/>
    </row>
    <row r="699" ht="14.25" customHeight="1">
      <c r="Q699" s="421"/>
    </row>
    <row r="700" ht="14.25" customHeight="1">
      <c r="Q700" s="421"/>
    </row>
    <row r="701" ht="14.25" customHeight="1">
      <c r="Q701" s="421"/>
    </row>
    <row r="702" ht="14.25" customHeight="1">
      <c r="Q702" s="421"/>
    </row>
    <row r="703" ht="14.25" customHeight="1">
      <c r="Q703" s="421"/>
    </row>
    <row r="704" ht="14.25" customHeight="1">
      <c r="Q704" s="421"/>
    </row>
    <row r="705" ht="14.25" customHeight="1">
      <c r="Q705" s="421"/>
    </row>
    <row r="706" ht="14.25" customHeight="1">
      <c r="Q706" s="421"/>
    </row>
    <row r="707" ht="14.25" customHeight="1">
      <c r="Q707" s="421"/>
    </row>
    <row r="708" ht="14.25" customHeight="1">
      <c r="Q708" s="421"/>
    </row>
    <row r="709" ht="14.25" customHeight="1">
      <c r="Q709" s="421"/>
    </row>
    <row r="710" ht="14.25" customHeight="1">
      <c r="Q710" s="421"/>
    </row>
    <row r="711" ht="14.25" customHeight="1">
      <c r="Q711" s="421"/>
    </row>
    <row r="712" ht="14.25" customHeight="1">
      <c r="Q712" s="421"/>
    </row>
    <row r="713" ht="14.25" customHeight="1">
      <c r="Q713" s="421"/>
    </row>
    <row r="714" ht="14.25" customHeight="1">
      <c r="Q714" s="421"/>
    </row>
    <row r="715" ht="14.25" customHeight="1">
      <c r="Q715" s="421"/>
    </row>
    <row r="716" ht="14.25" customHeight="1">
      <c r="Q716" s="421"/>
    </row>
    <row r="717" ht="14.25" customHeight="1">
      <c r="Q717" s="421"/>
    </row>
    <row r="718" ht="14.25" customHeight="1">
      <c r="Q718" s="421"/>
    </row>
    <row r="719" ht="14.25" customHeight="1">
      <c r="Q719" s="421"/>
    </row>
    <row r="720" ht="14.25" customHeight="1">
      <c r="Q720" s="421"/>
    </row>
    <row r="721" ht="14.25" customHeight="1">
      <c r="Q721" s="421"/>
    </row>
    <row r="722" ht="14.25" customHeight="1">
      <c r="Q722" s="421"/>
    </row>
    <row r="723" ht="14.25" customHeight="1">
      <c r="Q723" s="421"/>
    </row>
    <row r="724" ht="14.25" customHeight="1">
      <c r="Q724" s="421"/>
    </row>
    <row r="725" ht="14.25" customHeight="1">
      <c r="Q725" s="421"/>
    </row>
    <row r="726" ht="14.25" customHeight="1">
      <c r="Q726" s="421"/>
    </row>
    <row r="727" ht="14.25" customHeight="1">
      <c r="Q727" s="421"/>
    </row>
    <row r="728" ht="14.25" customHeight="1">
      <c r="Q728" s="421"/>
    </row>
    <row r="729" ht="14.25" customHeight="1">
      <c r="Q729" s="421"/>
    </row>
    <row r="730" ht="14.25" customHeight="1">
      <c r="Q730" s="421"/>
    </row>
    <row r="731" ht="14.25" customHeight="1">
      <c r="Q731" s="421"/>
    </row>
    <row r="732" ht="14.25" customHeight="1">
      <c r="Q732" s="421"/>
    </row>
    <row r="733" ht="14.25" customHeight="1">
      <c r="Q733" s="421"/>
    </row>
    <row r="734" ht="14.25" customHeight="1">
      <c r="Q734" s="421"/>
    </row>
    <row r="735" ht="14.25" customHeight="1">
      <c r="Q735" s="421"/>
    </row>
    <row r="736" ht="14.25" customHeight="1">
      <c r="Q736" s="421"/>
    </row>
    <row r="737" ht="14.25" customHeight="1">
      <c r="Q737" s="421"/>
    </row>
    <row r="738" ht="14.25" customHeight="1">
      <c r="Q738" s="421"/>
    </row>
    <row r="739" ht="14.25" customHeight="1">
      <c r="Q739" s="421"/>
    </row>
    <row r="740" ht="14.25" customHeight="1">
      <c r="Q740" s="421"/>
    </row>
    <row r="741" ht="14.25" customHeight="1">
      <c r="Q741" s="421"/>
    </row>
    <row r="742" ht="14.25" customHeight="1">
      <c r="Q742" s="421"/>
    </row>
    <row r="743" ht="14.25" customHeight="1">
      <c r="Q743" s="421"/>
    </row>
    <row r="744" ht="14.25" customHeight="1">
      <c r="Q744" s="421"/>
    </row>
    <row r="745" ht="14.25" customHeight="1">
      <c r="Q745" s="421"/>
    </row>
    <row r="746" ht="14.25" customHeight="1">
      <c r="Q746" s="421"/>
    </row>
    <row r="747" ht="14.25" customHeight="1">
      <c r="Q747" s="421"/>
    </row>
    <row r="748" ht="14.25" customHeight="1">
      <c r="Q748" s="421"/>
    </row>
    <row r="749" ht="14.25" customHeight="1">
      <c r="Q749" s="421"/>
    </row>
    <row r="750" ht="14.25" customHeight="1">
      <c r="Q750" s="421"/>
    </row>
    <row r="751" ht="14.25" customHeight="1">
      <c r="Q751" s="421"/>
    </row>
    <row r="752" ht="14.25" customHeight="1">
      <c r="Q752" s="421"/>
    </row>
    <row r="753" ht="14.25" customHeight="1">
      <c r="Q753" s="421"/>
    </row>
    <row r="754" ht="14.25" customHeight="1">
      <c r="Q754" s="421"/>
    </row>
    <row r="755" ht="14.25" customHeight="1">
      <c r="Q755" s="421"/>
    </row>
    <row r="756" ht="14.25" customHeight="1">
      <c r="Q756" s="421"/>
    </row>
    <row r="757" ht="14.25" customHeight="1">
      <c r="Q757" s="421"/>
    </row>
    <row r="758" ht="14.25" customHeight="1">
      <c r="Q758" s="421"/>
    </row>
    <row r="759" ht="14.25" customHeight="1">
      <c r="Q759" s="421"/>
    </row>
    <row r="760" ht="14.25" customHeight="1">
      <c r="Q760" s="421"/>
    </row>
    <row r="761" ht="14.25" customHeight="1">
      <c r="Q761" s="421"/>
    </row>
    <row r="762" ht="14.25" customHeight="1">
      <c r="Q762" s="421"/>
    </row>
    <row r="763" ht="14.25" customHeight="1">
      <c r="Q763" s="421"/>
    </row>
    <row r="764" ht="14.25" customHeight="1">
      <c r="Q764" s="421"/>
    </row>
    <row r="765" ht="14.25" customHeight="1">
      <c r="Q765" s="421"/>
    </row>
    <row r="766" ht="14.25" customHeight="1">
      <c r="Q766" s="421"/>
    </row>
    <row r="767" ht="14.25" customHeight="1">
      <c r="Q767" s="421"/>
    </row>
    <row r="768" ht="14.25" customHeight="1">
      <c r="Q768" s="421"/>
    </row>
    <row r="769" ht="14.25" customHeight="1">
      <c r="Q769" s="421"/>
    </row>
    <row r="770" ht="14.25" customHeight="1">
      <c r="Q770" s="421"/>
    </row>
    <row r="771" ht="14.25" customHeight="1">
      <c r="Q771" s="421"/>
    </row>
    <row r="772" ht="14.25" customHeight="1">
      <c r="Q772" s="421"/>
    </row>
    <row r="773" ht="14.25" customHeight="1">
      <c r="Q773" s="421"/>
    </row>
    <row r="774" ht="14.25" customHeight="1">
      <c r="Q774" s="421"/>
    </row>
    <row r="775" ht="14.25" customHeight="1">
      <c r="Q775" s="421"/>
    </row>
    <row r="776" ht="14.25" customHeight="1">
      <c r="Q776" s="421"/>
    </row>
    <row r="777" ht="14.25" customHeight="1">
      <c r="Q777" s="421"/>
    </row>
    <row r="778" ht="14.25" customHeight="1">
      <c r="Q778" s="421"/>
    </row>
    <row r="779" ht="14.25" customHeight="1">
      <c r="Q779" s="421"/>
    </row>
    <row r="780" ht="14.25" customHeight="1">
      <c r="Q780" s="421"/>
    </row>
    <row r="781" ht="14.25" customHeight="1">
      <c r="Q781" s="421"/>
    </row>
    <row r="782" ht="14.25" customHeight="1">
      <c r="Q782" s="421"/>
    </row>
    <row r="783" ht="14.25" customHeight="1">
      <c r="Q783" s="421"/>
    </row>
    <row r="784" ht="14.25" customHeight="1">
      <c r="Q784" s="421"/>
    </row>
    <row r="785" ht="14.25" customHeight="1">
      <c r="Q785" s="421"/>
    </row>
    <row r="786" ht="14.25" customHeight="1">
      <c r="Q786" s="421"/>
    </row>
    <row r="787" ht="14.25" customHeight="1">
      <c r="Q787" s="421"/>
    </row>
    <row r="788" ht="14.25" customHeight="1">
      <c r="Q788" s="421"/>
    </row>
    <row r="789" ht="14.25" customHeight="1">
      <c r="Q789" s="421"/>
    </row>
    <row r="790" ht="14.25" customHeight="1">
      <c r="Q790" s="421"/>
    </row>
    <row r="791" ht="14.25" customHeight="1">
      <c r="Q791" s="421"/>
    </row>
    <row r="792" ht="14.25" customHeight="1">
      <c r="Q792" s="421"/>
    </row>
    <row r="793" ht="14.25" customHeight="1">
      <c r="Q793" s="421"/>
    </row>
    <row r="794" ht="14.25" customHeight="1">
      <c r="Q794" s="421"/>
    </row>
    <row r="795" ht="14.25" customHeight="1">
      <c r="Q795" s="421"/>
    </row>
    <row r="796" ht="14.25" customHeight="1">
      <c r="Q796" s="421"/>
    </row>
    <row r="797" ht="14.25" customHeight="1">
      <c r="Q797" s="421"/>
    </row>
    <row r="798" ht="14.25" customHeight="1">
      <c r="Q798" s="421"/>
    </row>
    <row r="799" ht="14.25" customHeight="1">
      <c r="Q799" s="421"/>
    </row>
    <row r="800" ht="14.25" customHeight="1">
      <c r="Q800" s="421"/>
    </row>
    <row r="801" ht="14.25" customHeight="1">
      <c r="Q801" s="421"/>
    </row>
    <row r="802" ht="14.25" customHeight="1">
      <c r="Q802" s="421"/>
    </row>
    <row r="803" ht="14.25" customHeight="1">
      <c r="Q803" s="421"/>
    </row>
    <row r="804" ht="14.25" customHeight="1">
      <c r="Q804" s="421"/>
    </row>
    <row r="805" ht="14.25" customHeight="1">
      <c r="Q805" s="421"/>
    </row>
    <row r="806" ht="14.25" customHeight="1">
      <c r="Q806" s="421"/>
    </row>
    <row r="807" ht="14.25" customHeight="1">
      <c r="Q807" s="421"/>
    </row>
    <row r="808" ht="14.25" customHeight="1">
      <c r="Q808" s="421"/>
    </row>
    <row r="809" ht="14.25" customHeight="1">
      <c r="Q809" s="421"/>
    </row>
    <row r="810" ht="14.25" customHeight="1">
      <c r="Q810" s="421"/>
    </row>
    <row r="811" ht="14.25" customHeight="1">
      <c r="Q811" s="421"/>
    </row>
    <row r="812" ht="14.25" customHeight="1">
      <c r="Q812" s="421"/>
    </row>
    <row r="813" ht="14.25" customHeight="1">
      <c r="Q813" s="421"/>
    </row>
    <row r="814" ht="14.25" customHeight="1">
      <c r="Q814" s="421"/>
    </row>
    <row r="815" ht="14.25" customHeight="1">
      <c r="Q815" s="421"/>
    </row>
    <row r="816" ht="14.25" customHeight="1">
      <c r="Q816" s="421"/>
    </row>
    <row r="817" ht="14.25" customHeight="1">
      <c r="Q817" s="421"/>
    </row>
    <row r="818" ht="14.25" customHeight="1">
      <c r="Q818" s="421"/>
    </row>
    <row r="819" ht="14.25" customHeight="1">
      <c r="Q819" s="421"/>
    </row>
    <row r="820" ht="14.25" customHeight="1">
      <c r="Q820" s="421"/>
    </row>
    <row r="821" ht="14.25" customHeight="1">
      <c r="Q821" s="421"/>
    </row>
    <row r="822" ht="14.25" customHeight="1">
      <c r="Q822" s="421"/>
    </row>
    <row r="823" ht="14.25" customHeight="1">
      <c r="Q823" s="421"/>
    </row>
    <row r="824" ht="14.25" customHeight="1">
      <c r="Q824" s="421"/>
    </row>
    <row r="825" ht="14.25" customHeight="1">
      <c r="Q825" s="421"/>
    </row>
    <row r="826" ht="14.25" customHeight="1">
      <c r="Q826" s="421"/>
    </row>
    <row r="827" ht="14.25" customHeight="1">
      <c r="Q827" s="421"/>
    </row>
    <row r="828" ht="14.25" customHeight="1">
      <c r="Q828" s="421"/>
    </row>
    <row r="829" ht="14.25" customHeight="1">
      <c r="Q829" s="421"/>
    </row>
    <row r="830" ht="14.25" customHeight="1">
      <c r="Q830" s="421"/>
    </row>
    <row r="831" ht="14.25" customHeight="1">
      <c r="Q831" s="421"/>
    </row>
    <row r="832" ht="14.25" customHeight="1">
      <c r="Q832" s="421"/>
    </row>
    <row r="833" ht="14.25" customHeight="1">
      <c r="Q833" s="421"/>
    </row>
  </sheetData>
  <mergeCells count="30">
    <mergeCell ref="A3:N3"/>
    <mergeCell ref="A4:N4"/>
    <mergeCell ref="O4:Q4"/>
    <mergeCell ref="B27:N27"/>
    <mergeCell ref="B28:N28"/>
    <mergeCell ref="B29:N29"/>
    <mergeCell ref="A34:N34"/>
    <mergeCell ref="A35:N35"/>
    <mergeCell ref="O35:Q35"/>
    <mergeCell ref="B58:N58"/>
    <mergeCell ref="B59:N59"/>
    <mergeCell ref="B60:N60"/>
    <mergeCell ref="A65:N65"/>
    <mergeCell ref="O66:Q66"/>
    <mergeCell ref="A66:N66"/>
    <mergeCell ref="B89:N89"/>
    <mergeCell ref="B90:N90"/>
    <mergeCell ref="B91:N91"/>
    <mergeCell ref="A96:N96"/>
    <mergeCell ref="A97:N97"/>
    <mergeCell ref="O97:Q97"/>
    <mergeCell ref="B152:N152"/>
    <mergeCell ref="B153:N153"/>
    <mergeCell ref="B120:N120"/>
    <mergeCell ref="B121:N121"/>
    <mergeCell ref="B122:N122"/>
    <mergeCell ref="A127:N127"/>
    <mergeCell ref="A128:N128"/>
    <mergeCell ref="O128:Q128"/>
    <mergeCell ref="B151:N151"/>
  </mergeCells>
  <printOptions/>
  <pageMargins bottom="0.75" footer="0.0" header="0.0" left="0.7" right="0.7" top="0.75"/>
  <pageSetup paperSize="9" orientation="portrait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56" width="8.71"/>
  </cols>
  <sheetData>
    <row r="1" ht="14.25" customHeight="1">
      <c r="A1" s="63" t="s">
        <v>20</v>
      </c>
      <c r="Q1" s="95"/>
      <c r="T1" s="63" t="s">
        <v>20</v>
      </c>
      <c r="AJ1" s="95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</row>
    <row r="2" ht="14.25" customHeight="1">
      <c r="Q2" s="95"/>
      <c r="AJ2" s="95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</row>
    <row r="3" ht="14.25" customHeight="1">
      <c r="A3" s="275" t="s">
        <v>795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275" t="s">
        <v>1239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J3" s="95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</row>
    <row r="4" ht="14.25" customHeight="1">
      <c r="A4" s="5" t="s">
        <v>22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5" t="s">
        <v>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35" t="s">
        <v>3</v>
      </c>
      <c r="AI4" s="33"/>
      <c r="AJ4" s="34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9" t="s">
        <v>4</v>
      </c>
      <c r="U5" s="11" t="s">
        <v>5</v>
      </c>
      <c r="V5" s="11" t="s">
        <v>6</v>
      </c>
      <c r="W5" s="11">
        <v>4.0</v>
      </c>
      <c r="X5" s="11">
        <v>3.0</v>
      </c>
      <c r="Y5" s="11">
        <v>2.0</v>
      </c>
      <c r="Z5" s="11" t="s">
        <v>7</v>
      </c>
      <c r="AA5" s="11" t="s">
        <v>8</v>
      </c>
      <c r="AB5" s="11" t="s">
        <v>9</v>
      </c>
      <c r="AC5" s="11" t="s">
        <v>10</v>
      </c>
      <c r="AD5" s="11" t="s">
        <v>11</v>
      </c>
      <c r="AE5" s="11" t="s">
        <v>12</v>
      </c>
      <c r="AF5" s="11" t="s">
        <v>11</v>
      </c>
      <c r="AG5" s="11" t="s">
        <v>13</v>
      </c>
      <c r="AH5" s="140" t="s">
        <v>12</v>
      </c>
      <c r="AI5" s="140" t="s">
        <v>11</v>
      </c>
      <c r="AJ5" s="141" t="s">
        <v>14</v>
      </c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</row>
    <row r="6" ht="14.25" customHeight="1">
      <c r="A6" s="15" t="s">
        <v>75</v>
      </c>
      <c r="B6" s="16">
        <v>34.0</v>
      </c>
      <c r="C6" s="16">
        <v>13.0</v>
      </c>
      <c r="D6" s="16">
        <v>20.0</v>
      </c>
      <c r="E6" s="16">
        <v>1.0</v>
      </c>
      <c r="F6" s="24"/>
      <c r="G6" s="24"/>
      <c r="H6" s="18">
        <f t="shared" ref="H6:H22" si="1">(C6+D6+E6)/B6</f>
        <v>1</v>
      </c>
      <c r="I6" s="18">
        <f t="shared" ref="I6:I22" si="2">(C6+D6)/B6</f>
        <v>0.9705882353</v>
      </c>
      <c r="J6" s="16">
        <v>1.0</v>
      </c>
      <c r="K6" s="16">
        <v>1.0</v>
      </c>
      <c r="L6" s="16">
        <v>16.0</v>
      </c>
      <c r="M6" s="16">
        <v>12.0</v>
      </c>
      <c r="N6" s="18">
        <f t="shared" ref="N6:N22" si="3">M6/L6</f>
        <v>0.75</v>
      </c>
      <c r="O6" s="19">
        <v>12.0</v>
      </c>
      <c r="P6" s="19">
        <v>12.0</v>
      </c>
      <c r="Q6" s="20">
        <f t="shared" ref="Q6:Q22" si="4">P6/O6</f>
        <v>1</v>
      </c>
      <c r="T6" s="15" t="s">
        <v>172</v>
      </c>
      <c r="U6" s="16">
        <v>27.0</v>
      </c>
      <c r="V6" s="16">
        <v>1.0</v>
      </c>
      <c r="W6" s="16">
        <v>17.0</v>
      </c>
      <c r="X6" s="16">
        <v>8.0</v>
      </c>
      <c r="Y6" s="17">
        <v>0.0</v>
      </c>
      <c r="Z6" s="17">
        <v>1.0</v>
      </c>
      <c r="AA6" s="18">
        <f t="shared" ref="AA6:AA25" si="5">(V6+W6+X6)/U6</f>
        <v>0.962962963</v>
      </c>
      <c r="AB6" s="18">
        <f t="shared" ref="AB6:AB25" si="6">(V6+W6)/U6</f>
        <v>0.6666666667</v>
      </c>
      <c r="AC6" s="16">
        <v>1.0</v>
      </c>
      <c r="AD6" s="16">
        <v>1.0</v>
      </c>
      <c r="AE6" s="16">
        <v>8.0</v>
      </c>
      <c r="AF6" s="16">
        <v>6.0</v>
      </c>
      <c r="AG6" s="18">
        <f t="shared" ref="AG6:AG25" si="7">AF6/AE6</f>
        <v>0.75</v>
      </c>
      <c r="AH6" s="19">
        <v>6.0</v>
      </c>
      <c r="AI6" s="19">
        <v>6.0</v>
      </c>
      <c r="AJ6" s="20">
        <f t="shared" ref="AJ6:AJ25" si="8">AI6/AH6</f>
        <v>1</v>
      </c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</row>
    <row r="7" ht="14.25" customHeight="1">
      <c r="A7" s="25"/>
      <c r="B7" s="23"/>
      <c r="C7" s="24"/>
      <c r="D7" s="23"/>
      <c r="E7" s="23"/>
      <c r="F7" s="24"/>
      <c r="G7" s="24"/>
      <c r="H7" s="18" t="str">
        <f t="shared" si="1"/>
        <v>#DIV/0!</v>
      </c>
      <c r="I7" s="18" t="str">
        <f t="shared" si="2"/>
        <v>#DIV/0!</v>
      </c>
      <c r="J7" s="23"/>
      <c r="K7" s="23"/>
      <c r="L7" s="23"/>
      <c r="M7" s="23"/>
      <c r="N7" s="18" t="str">
        <f t="shared" si="3"/>
        <v>#DIV/0!</v>
      </c>
      <c r="O7" s="21"/>
      <c r="P7" s="21"/>
      <c r="Q7" s="20" t="str">
        <f t="shared" si="4"/>
        <v>#DIV/0!</v>
      </c>
      <c r="T7" s="15" t="s">
        <v>500</v>
      </c>
      <c r="U7" s="16">
        <v>25.0</v>
      </c>
      <c r="V7" s="17">
        <v>3.0</v>
      </c>
      <c r="W7" s="16">
        <v>14.0</v>
      </c>
      <c r="X7" s="16">
        <v>8.0</v>
      </c>
      <c r="Y7" s="17">
        <v>0.0</v>
      </c>
      <c r="Z7" s="17">
        <v>0.0</v>
      </c>
      <c r="AA7" s="18">
        <f t="shared" si="5"/>
        <v>1</v>
      </c>
      <c r="AB7" s="18">
        <f t="shared" si="6"/>
        <v>0.68</v>
      </c>
      <c r="AC7" s="16">
        <v>1.0</v>
      </c>
      <c r="AD7" s="16">
        <v>1.0</v>
      </c>
      <c r="AE7" s="16">
        <v>8.0</v>
      </c>
      <c r="AF7" s="16">
        <v>7.0</v>
      </c>
      <c r="AG7" s="18">
        <f t="shared" si="7"/>
        <v>0.875</v>
      </c>
      <c r="AH7" s="19">
        <v>7.0</v>
      </c>
      <c r="AI7" s="19">
        <v>7.0</v>
      </c>
      <c r="AJ7" s="20">
        <f t="shared" si="8"/>
        <v>1</v>
      </c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</row>
    <row r="8" ht="14.25" customHeight="1">
      <c r="A8" s="22"/>
      <c r="B8" s="23"/>
      <c r="C8" s="23"/>
      <c r="D8" s="23"/>
      <c r="E8" s="23"/>
      <c r="F8" s="24"/>
      <c r="G8" s="24"/>
      <c r="H8" s="18" t="str">
        <f t="shared" si="1"/>
        <v>#DIV/0!</v>
      </c>
      <c r="I8" s="18" t="str">
        <f t="shared" si="2"/>
        <v>#DIV/0!</v>
      </c>
      <c r="J8" s="23"/>
      <c r="K8" s="23"/>
      <c r="L8" s="23"/>
      <c r="M8" s="23"/>
      <c r="N8" s="18" t="str">
        <f t="shared" si="3"/>
        <v>#DIV/0!</v>
      </c>
      <c r="O8" s="21"/>
      <c r="P8" s="21"/>
      <c r="Q8" s="20" t="str">
        <f t="shared" si="4"/>
        <v>#DIV/0!</v>
      </c>
      <c r="T8" s="154" t="s">
        <v>173</v>
      </c>
      <c r="U8" s="16">
        <v>30.0</v>
      </c>
      <c r="V8" s="16">
        <v>4.0</v>
      </c>
      <c r="W8" s="16">
        <v>18.0</v>
      </c>
      <c r="X8" s="16">
        <v>6.0</v>
      </c>
      <c r="Y8" s="17">
        <v>1.0</v>
      </c>
      <c r="Z8" s="17">
        <v>1.0</v>
      </c>
      <c r="AA8" s="18">
        <f t="shared" si="5"/>
        <v>0.9333333333</v>
      </c>
      <c r="AB8" s="18">
        <f t="shared" si="6"/>
        <v>0.7333333333</v>
      </c>
      <c r="AC8" s="16">
        <v>1.0</v>
      </c>
      <c r="AD8" s="16">
        <v>1.0</v>
      </c>
      <c r="AE8" s="16">
        <v>8.0</v>
      </c>
      <c r="AF8" s="16">
        <v>6.0</v>
      </c>
      <c r="AG8" s="18">
        <f t="shared" si="7"/>
        <v>0.75</v>
      </c>
      <c r="AH8" s="19">
        <v>6.0</v>
      </c>
      <c r="AI8" s="19">
        <v>6.0</v>
      </c>
      <c r="AJ8" s="20">
        <f t="shared" si="8"/>
        <v>1</v>
      </c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</row>
    <row r="9" ht="14.25" customHeight="1">
      <c r="A9" s="25"/>
      <c r="B9" s="24"/>
      <c r="C9" s="24"/>
      <c r="D9" s="24"/>
      <c r="E9" s="24"/>
      <c r="F9" s="24"/>
      <c r="G9" s="24"/>
      <c r="H9" s="18" t="str">
        <f t="shared" si="1"/>
        <v>#DIV/0!</v>
      </c>
      <c r="I9" s="18" t="str">
        <f t="shared" si="2"/>
        <v>#DIV/0!</v>
      </c>
      <c r="J9" s="24"/>
      <c r="K9" s="24"/>
      <c r="L9" s="24"/>
      <c r="M9" s="24"/>
      <c r="N9" s="18" t="str">
        <f t="shared" si="3"/>
        <v>#DIV/0!</v>
      </c>
      <c r="O9" s="21"/>
      <c r="P9" s="21"/>
      <c r="Q9" s="20" t="str">
        <f t="shared" si="4"/>
        <v>#DIV/0!</v>
      </c>
      <c r="T9" s="15" t="s">
        <v>296</v>
      </c>
      <c r="U9" s="17">
        <v>22.0</v>
      </c>
      <c r="V9" s="17">
        <v>6.0</v>
      </c>
      <c r="W9" s="17">
        <v>10.0</v>
      </c>
      <c r="X9" s="17">
        <v>6.0</v>
      </c>
      <c r="Y9" s="17">
        <v>0.0</v>
      </c>
      <c r="Z9" s="17">
        <v>0.0</v>
      </c>
      <c r="AA9" s="18">
        <f t="shared" si="5"/>
        <v>1</v>
      </c>
      <c r="AB9" s="18">
        <f t="shared" si="6"/>
        <v>0.7272727273</v>
      </c>
      <c r="AC9" s="17">
        <v>1.0</v>
      </c>
      <c r="AD9" s="17">
        <v>1.0</v>
      </c>
      <c r="AE9" s="17">
        <v>8.0</v>
      </c>
      <c r="AF9" s="17">
        <v>7.0</v>
      </c>
      <c r="AG9" s="18">
        <f t="shared" si="7"/>
        <v>0.875</v>
      </c>
      <c r="AH9" s="19">
        <v>7.0</v>
      </c>
      <c r="AI9" s="19">
        <v>7.0</v>
      </c>
      <c r="AJ9" s="20">
        <f t="shared" si="8"/>
        <v>1</v>
      </c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</row>
    <row r="10" ht="14.25" customHeight="1">
      <c r="A10" s="25"/>
      <c r="B10" s="24"/>
      <c r="C10" s="24"/>
      <c r="D10" s="24"/>
      <c r="E10" s="24"/>
      <c r="F10" s="24"/>
      <c r="G10" s="24"/>
      <c r="H10" s="18" t="str">
        <f t="shared" si="1"/>
        <v>#DIV/0!</v>
      </c>
      <c r="I10" s="18" t="str">
        <f t="shared" si="2"/>
        <v>#DIV/0!</v>
      </c>
      <c r="J10" s="24"/>
      <c r="K10" s="24"/>
      <c r="L10" s="24"/>
      <c r="M10" s="24"/>
      <c r="N10" s="18" t="str">
        <f t="shared" si="3"/>
        <v>#DIV/0!</v>
      </c>
      <c r="O10" s="21"/>
      <c r="P10" s="21"/>
      <c r="Q10" s="20" t="str">
        <f t="shared" si="4"/>
        <v>#DIV/0!</v>
      </c>
      <c r="T10" s="15" t="s">
        <v>159</v>
      </c>
      <c r="U10" s="17">
        <v>31.0</v>
      </c>
      <c r="V10" s="17">
        <v>10.0</v>
      </c>
      <c r="W10" s="17">
        <v>17.0</v>
      </c>
      <c r="X10" s="17">
        <v>2.0</v>
      </c>
      <c r="Y10" s="17">
        <v>1.0</v>
      </c>
      <c r="Z10" s="17">
        <v>1.0</v>
      </c>
      <c r="AA10" s="18">
        <f t="shared" si="5"/>
        <v>0.935483871</v>
      </c>
      <c r="AB10" s="18">
        <f t="shared" si="6"/>
        <v>0.8709677419</v>
      </c>
      <c r="AC10" s="17">
        <v>1.0</v>
      </c>
      <c r="AD10" s="17">
        <v>1.0</v>
      </c>
      <c r="AE10" s="17">
        <v>8.0</v>
      </c>
      <c r="AF10" s="17">
        <v>5.0</v>
      </c>
      <c r="AG10" s="18">
        <f t="shared" si="7"/>
        <v>0.625</v>
      </c>
      <c r="AH10" s="19">
        <v>5.0</v>
      </c>
      <c r="AI10" s="19">
        <v>5.0</v>
      </c>
      <c r="AJ10" s="20">
        <f t="shared" si="8"/>
        <v>1</v>
      </c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</row>
    <row r="11" ht="14.25" customHeight="1">
      <c r="A11" s="25"/>
      <c r="B11" s="24"/>
      <c r="C11" s="24"/>
      <c r="D11" s="24"/>
      <c r="E11" s="24"/>
      <c r="F11" s="24"/>
      <c r="G11" s="24"/>
      <c r="H11" s="18" t="str">
        <f t="shared" si="1"/>
        <v>#DIV/0!</v>
      </c>
      <c r="I11" s="18" t="str">
        <f t="shared" si="2"/>
        <v>#DIV/0!</v>
      </c>
      <c r="J11" s="24"/>
      <c r="K11" s="24"/>
      <c r="L11" s="24"/>
      <c r="M11" s="24"/>
      <c r="N11" s="18" t="str">
        <f t="shared" si="3"/>
        <v>#DIV/0!</v>
      </c>
      <c r="O11" s="21"/>
      <c r="P11" s="21"/>
      <c r="Q11" s="20" t="str">
        <f t="shared" si="4"/>
        <v>#DIV/0!</v>
      </c>
      <c r="T11" s="15" t="s">
        <v>297</v>
      </c>
      <c r="U11" s="17">
        <v>25.0</v>
      </c>
      <c r="V11" s="17">
        <v>8.0</v>
      </c>
      <c r="W11" s="17">
        <v>12.0</v>
      </c>
      <c r="X11" s="17">
        <v>3.0</v>
      </c>
      <c r="Y11" s="17">
        <v>1.0</v>
      </c>
      <c r="Z11" s="17">
        <v>1.0</v>
      </c>
      <c r="AA11" s="18">
        <f t="shared" si="5"/>
        <v>0.92</v>
      </c>
      <c r="AB11" s="18">
        <f t="shared" si="6"/>
        <v>0.8</v>
      </c>
      <c r="AC11" s="17">
        <v>1.0</v>
      </c>
      <c r="AD11" s="17">
        <v>1.0</v>
      </c>
      <c r="AE11" s="17">
        <v>8.0</v>
      </c>
      <c r="AF11" s="17">
        <v>7.0</v>
      </c>
      <c r="AG11" s="18">
        <f t="shared" si="7"/>
        <v>0.875</v>
      </c>
      <c r="AH11" s="19">
        <v>7.0</v>
      </c>
      <c r="AI11" s="19">
        <v>7.0</v>
      </c>
      <c r="AJ11" s="20">
        <f t="shared" si="8"/>
        <v>1</v>
      </c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</row>
    <row r="12" ht="14.25" customHeight="1">
      <c r="A12" s="25"/>
      <c r="B12" s="24"/>
      <c r="C12" s="24"/>
      <c r="D12" s="24"/>
      <c r="E12" s="24"/>
      <c r="F12" s="24"/>
      <c r="G12" s="24"/>
      <c r="H12" s="18" t="str">
        <f t="shared" si="1"/>
        <v>#DIV/0!</v>
      </c>
      <c r="I12" s="18" t="str">
        <f t="shared" si="2"/>
        <v>#DIV/0!</v>
      </c>
      <c r="J12" s="24"/>
      <c r="K12" s="24"/>
      <c r="L12" s="24"/>
      <c r="M12" s="24"/>
      <c r="N12" s="18" t="str">
        <f t="shared" si="3"/>
        <v>#DIV/0!</v>
      </c>
      <c r="O12" s="21"/>
      <c r="P12" s="21"/>
      <c r="Q12" s="20" t="str">
        <f t="shared" si="4"/>
        <v>#DIV/0!</v>
      </c>
      <c r="T12" s="15" t="s">
        <v>47</v>
      </c>
      <c r="U12" s="17">
        <v>31.0</v>
      </c>
      <c r="V12" s="17">
        <v>9.0</v>
      </c>
      <c r="W12" s="17">
        <v>19.0</v>
      </c>
      <c r="X12" s="17">
        <v>3.0</v>
      </c>
      <c r="Y12" s="17">
        <v>0.0</v>
      </c>
      <c r="Z12" s="17">
        <v>0.0</v>
      </c>
      <c r="AA12" s="18">
        <f t="shared" si="5"/>
        <v>1</v>
      </c>
      <c r="AB12" s="18">
        <f t="shared" si="6"/>
        <v>0.9032258065</v>
      </c>
      <c r="AC12" s="17">
        <v>1.0</v>
      </c>
      <c r="AD12" s="17">
        <v>1.0</v>
      </c>
      <c r="AE12" s="17">
        <v>8.0</v>
      </c>
      <c r="AF12" s="17">
        <v>7.0</v>
      </c>
      <c r="AG12" s="18">
        <f t="shared" si="7"/>
        <v>0.875</v>
      </c>
      <c r="AH12" s="19">
        <v>7.0</v>
      </c>
      <c r="AI12" s="19">
        <v>7.0</v>
      </c>
      <c r="AJ12" s="20">
        <f t="shared" si="8"/>
        <v>1</v>
      </c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</row>
    <row r="13" ht="14.25" customHeight="1">
      <c r="A13" s="25"/>
      <c r="B13" s="24"/>
      <c r="C13" s="24"/>
      <c r="D13" s="24"/>
      <c r="E13" s="24"/>
      <c r="F13" s="24"/>
      <c r="G13" s="24"/>
      <c r="H13" s="18" t="str">
        <f t="shared" si="1"/>
        <v>#DIV/0!</v>
      </c>
      <c r="I13" s="18" t="str">
        <f t="shared" si="2"/>
        <v>#DIV/0!</v>
      </c>
      <c r="J13" s="24"/>
      <c r="K13" s="24"/>
      <c r="L13" s="24"/>
      <c r="M13" s="24"/>
      <c r="N13" s="18" t="str">
        <f t="shared" si="3"/>
        <v>#DIV/0!</v>
      </c>
      <c r="O13" s="21"/>
      <c r="P13" s="21"/>
      <c r="Q13" s="20" t="str">
        <f t="shared" si="4"/>
        <v>#DIV/0!</v>
      </c>
      <c r="T13" s="15" t="s">
        <v>298</v>
      </c>
      <c r="U13" s="17">
        <v>30.0</v>
      </c>
      <c r="V13" s="17">
        <v>14.0</v>
      </c>
      <c r="W13" s="17">
        <v>14.0</v>
      </c>
      <c r="X13" s="17">
        <v>2.0</v>
      </c>
      <c r="Y13" s="17">
        <v>0.0</v>
      </c>
      <c r="Z13" s="17">
        <v>0.0</v>
      </c>
      <c r="AA13" s="18">
        <f t="shared" si="5"/>
        <v>1</v>
      </c>
      <c r="AB13" s="18">
        <f t="shared" si="6"/>
        <v>0.9333333333</v>
      </c>
      <c r="AC13" s="17">
        <v>1.0</v>
      </c>
      <c r="AD13" s="17">
        <v>1.0</v>
      </c>
      <c r="AE13" s="17">
        <v>8.0</v>
      </c>
      <c r="AF13" s="17">
        <v>7.0</v>
      </c>
      <c r="AG13" s="18">
        <f t="shared" si="7"/>
        <v>0.875</v>
      </c>
      <c r="AH13" s="19">
        <v>7.0</v>
      </c>
      <c r="AI13" s="19">
        <v>7.0</v>
      </c>
      <c r="AJ13" s="20">
        <f t="shared" si="8"/>
        <v>1</v>
      </c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</row>
    <row r="14" ht="14.25" customHeight="1">
      <c r="A14" s="25"/>
      <c r="B14" s="24"/>
      <c r="C14" s="24"/>
      <c r="D14" s="24"/>
      <c r="E14" s="24"/>
      <c r="F14" s="24"/>
      <c r="G14" s="24"/>
      <c r="H14" s="18" t="str">
        <f t="shared" si="1"/>
        <v>#DIV/0!</v>
      </c>
      <c r="I14" s="18" t="str">
        <f t="shared" si="2"/>
        <v>#DIV/0!</v>
      </c>
      <c r="J14" s="24"/>
      <c r="K14" s="24"/>
      <c r="L14" s="24"/>
      <c r="M14" s="24"/>
      <c r="N14" s="18" t="str">
        <f t="shared" si="3"/>
        <v>#DIV/0!</v>
      </c>
      <c r="O14" s="21"/>
      <c r="P14" s="21"/>
      <c r="Q14" s="20" t="str">
        <f t="shared" si="4"/>
        <v>#DIV/0!</v>
      </c>
      <c r="T14" s="15" t="s">
        <v>77</v>
      </c>
      <c r="U14" s="17">
        <v>28.0</v>
      </c>
      <c r="V14" s="17">
        <v>15.0</v>
      </c>
      <c r="W14" s="17">
        <v>12.0</v>
      </c>
      <c r="X14" s="17">
        <v>1.0</v>
      </c>
      <c r="Y14" s="17">
        <v>0.0</v>
      </c>
      <c r="Z14" s="17">
        <v>0.0</v>
      </c>
      <c r="AA14" s="18">
        <f t="shared" si="5"/>
        <v>1</v>
      </c>
      <c r="AB14" s="18">
        <f t="shared" si="6"/>
        <v>0.9642857143</v>
      </c>
      <c r="AC14" s="17">
        <v>1.0</v>
      </c>
      <c r="AD14" s="17">
        <v>1.0</v>
      </c>
      <c r="AE14" s="17">
        <v>8.0</v>
      </c>
      <c r="AF14" s="17">
        <v>6.0</v>
      </c>
      <c r="AG14" s="18">
        <f t="shared" si="7"/>
        <v>0.75</v>
      </c>
      <c r="AH14" s="19">
        <v>6.0</v>
      </c>
      <c r="AI14" s="19">
        <v>6.0</v>
      </c>
      <c r="AJ14" s="20">
        <f t="shared" si="8"/>
        <v>1</v>
      </c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</row>
    <row r="15" ht="14.25" customHeight="1">
      <c r="A15" s="25"/>
      <c r="B15" s="24"/>
      <c r="C15" s="24"/>
      <c r="D15" s="24"/>
      <c r="E15" s="24"/>
      <c r="F15" s="24"/>
      <c r="G15" s="24"/>
      <c r="H15" s="18" t="str">
        <f t="shared" si="1"/>
        <v>#DIV/0!</v>
      </c>
      <c r="I15" s="18" t="str">
        <f t="shared" si="2"/>
        <v>#DIV/0!</v>
      </c>
      <c r="J15" s="24"/>
      <c r="K15" s="24"/>
      <c r="L15" s="24"/>
      <c r="M15" s="24"/>
      <c r="N15" s="18" t="str">
        <f t="shared" si="3"/>
        <v>#DIV/0!</v>
      </c>
      <c r="O15" s="21"/>
      <c r="P15" s="21"/>
      <c r="Q15" s="20" t="str">
        <f t="shared" si="4"/>
        <v>#DIV/0!</v>
      </c>
      <c r="T15" s="15" t="s">
        <v>299</v>
      </c>
      <c r="U15" s="17">
        <v>31.0</v>
      </c>
      <c r="V15" s="17">
        <v>25.0</v>
      </c>
      <c r="W15" s="17">
        <v>3.0</v>
      </c>
      <c r="X15" s="17">
        <v>1.0</v>
      </c>
      <c r="Y15" s="17">
        <v>0.0</v>
      </c>
      <c r="Z15" s="17">
        <v>2.0</v>
      </c>
      <c r="AA15" s="18">
        <f t="shared" si="5"/>
        <v>0.935483871</v>
      </c>
      <c r="AB15" s="18">
        <f t="shared" si="6"/>
        <v>0.9032258065</v>
      </c>
      <c r="AC15" s="17">
        <v>1.0</v>
      </c>
      <c r="AD15" s="17">
        <v>1.0</v>
      </c>
      <c r="AE15" s="17">
        <v>8.0</v>
      </c>
      <c r="AF15" s="17">
        <v>7.0</v>
      </c>
      <c r="AG15" s="18">
        <f t="shared" si="7"/>
        <v>0.875</v>
      </c>
      <c r="AH15" s="19">
        <v>7.0</v>
      </c>
      <c r="AI15" s="19">
        <v>7.0</v>
      </c>
      <c r="AJ15" s="20">
        <f t="shared" si="8"/>
        <v>1</v>
      </c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</row>
    <row r="16" ht="14.25" customHeight="1">
      <c r="A16" s="25"/>
      <c r="B16" s="24"/>
      <c r="C16" s="24"/>
      <c r="D16" s="24"/>
      <c r="E16" s="24"/>
      <c r="F16" s="24"/>
      <c r="G16" s="24"/>
      <c r="H16" s="18" t="str">
        <f t="shared" si="1"/>
        <v>#DIV/0!</v>
      </c>
      <c r="I16" s="18" t="str">
        <f t="shared" si="2"/>
        <v>#DIV/0!</v>
      </c>
      <c r="J16" s="24"/>
      <c r="K16" s="24"/>
      <c r="L16" s="24"/>
      <c r="M16" s="24"/>
      <c r="N16" s="18" t="str">
        <f t="shared" si="3"/>
        <v>#DIV/0!</v>
      </c>
      <c r="O16" s="21"/>
      <c r="P16" s="21"/>
      <c r="Q16" s="20" t="str">
        <f t="shared" si="4"/>
        <v>#DIV/0!</v>
      </c>
      <c r="T16" s="15" t="s">
        <v>174</v>
      </c>
      <c r="U16" s="17">
        <v>26.0</v>
      </c>
      <c r="V16" s="17">
        <v>2.0</v>
      </c>
      <c r="W16" s="17">
        <v>13.0</v>
      </c>
      <c r="X16" s="17">
        <v>7.0</v>
      </c>
      <c r="Y16" s="17">
        <v>2.0</v>
      </c>
      <c r="Z16" s="17">
        <v>2.0</v>
      </c>
      <c r="AA16" s="18">
        <f t="shared" si="5"/>
        <v>0.8461538462</v>
      </c>
      <c r="AB16" s="18">
        <f t="shared" si="6"/>
        <v>0.5769230769</v>
      </c>
      <c r="AC16" s="17">
        <v>1.0</v>
      </c>
      <c r="AD16" s="17">
        <v>1.0</v>
      </c>
      <c r="AE16" s="17">
        <v>8.0</v>
      </c>
      <c r="AF16" s="17">
        <v>6.0</v>
      </c>
      <c r="AG16" s="18">
        <f t="shared" si="7"/>
        <v>0.75</v>
      </c>
      <c r="AH16" s="19">
        <v>6.0</v>
      </c>
      <c r="AI16" s="19">
        <v>6.0</v>
      </c>
      <c r="AJ16" s="20">
        <f t="shared" si="8"/>
        <v>1</v>
      </c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</row>
    <row r="17" ht="14.25" customHeight="1">
      <c r="A17" s="25"/>
      <c r="B17" s="24"/>
      <c r="C17" s="24"/>
      <c r="D17" s="24"/>
      <c r="E17" s="24"/>
      <c r="F17" s="24"/>
      <c r="G17" s="24"/>
      <c r="H17" s="18" t="str">
        <f t="shared" si="1"/>
        <v>#DIV/0!</v>
      </c>
      <c r="I17" s="18" t="str">
        <f t="shared" si="2"/>
        <v>#DIV/0!</v>
      </c>
      <c r="J17" s="24"/>
      <c r="K17" s="24"/>
      <c r="L17" s="24"/>
      <c r="M17" s="24"/>
      <c r="N17" s="18" t="str">
        <f t="shared" si="3"/>
        <v>#DIV/0!</v>
      </c>
      <c r="O17" s="21"/>
      <c r="P17" s="21"/>
      <c r="Q17" s="20" t="str">
        <f t="shared" si="4"/>
        <v>#DIV/0!</v>
      </c>
      <c r="T17" s="15" t="s">
        <v>699</v>
      </c>
      <c r="U17" s="17">
        <v>26.0</v>
      </c>
      <c r="V17" s="17">
        <v>12.0</v>
      </c>
      <c r="W17" s="17">
        <v>7.0</v>
      </c>
      <c r="X17" s="17">
        <v>3.0</v>
      </c>
      <c r="Y17" s="17">
        <v>0.0</v>
      </c>
      <c r="Z17" s="17">
        <v>3.0</v>
      </c>
      <c r="AA17" s="18">
        <f t="shared" si="5"/>
        <v>0.8461538462</v>
      </c>
      <c r="AB17" s="18">
        <f t="shared" si="6"/>
        <v>0.7307692308</v>
      </c>
      <c r="AC17" s="17">
        <v>1.0</v>
      </c>
      <c r="AD17" s="17">
        <v>1.0</v>
      </c>
      <c r="AE17" s="17">
        <v>8.0</v>
      </c>
      <c r="AF17" s="17">
        <v>7.0</v>
      </c>
      <c r="AG17" s="18">
        <f t="shared" si="7"/>
        <v>0.875</v>
      </c>
      <c r="AH17" s="19">
        <v>7.0</v>
      </c>
      <c r="AI17" s="19">
        <v>7.0</v>
      </c>
      <c r="AJ17" s="20">
        <f t="shared" si="8"/>
        <v>1</v>
      </c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</row>
    <row r="18" ht="14.25" customHeight="1">
      <c r="A18" s="25"/>
      <c r="B18" s="24"/>
      <c r="C18" s="24"/>
      <c r="D18" s="24"/>
      <c r="E18" s="24"/>
      <c r="F18" s="24"/>
      <c r="G18" s="24"/>
      <c r="H18" s="18" t="str">
        <f t="shared" si="1"/>
        <v>#DIV/0!</v>
      </c>
      <c r="I18" s="18" t="str">
        <f t="shared" si="2"/>
        <v>#DIV/0!</v>
      </c>
      <c r="J18" s="24"/>
      <c r="K18" s="24"/>
      <c r="L18" s="24"/>
      <c r="M18" s="24"/>
      <c r="N18" s="18" t="str">
        <f t="shared" si="3"/>
        <v>#DIV/0!</v>
      </c>
      <c r="O18" s="21"/>
      <c r="P18" s="21"/>
      <c r="Q18" s="20" t="str">
        <f t="shared" si="4"/>
        <v>#DIV/0!</v>
      </c>
      <c r="T18" s="15" t="s">
        <v>48</v>
      </c>
      <c r="U18" s="17">
        <v>32.0</v>
      </c>
      <c r="V18" s="17">
        <v>23.0</v>
      </c>
      <c r="W18" s="17">
        <v>9.0</v>
      </c>
      <c r="X18" s="17">
        <v>0.0</v>
      </c>
      <c r="Y18" s="17">
        <v>0.0</v>
      </c>
      <c r="Z18" s="17">
        <v>0.0</v>
      </c>
      <c r="AA18" s="18">
        <f t="shared" si="5"/>
        <v>1</v>
      </c>
      <c r="AB18" s="18">
        <f t="shared" si="6"/>
        <v>1</v>
      </c>
      <c r="AC18" s="17">
        <v>1.0</v>
      </c>
      <c r="AD18" s="17">
        <v>1.0</v>
      </c>
      <c r="AE18" s="17">
        <v>8.0</v>
      </c>
      <c r="AF18" s="17">
        <v>7.0</v>
      </c>
      <c r="AG18" s="18">
        <f t="shared" si="7"/>
        <v>0.875</v>
      </c>
      <c r="AH18" s="19">
        <v>7.0</v>
      </c>
      <c r="AI18" s="19">
        <v>7.0</v>
      </c>
      <c r="AJ18" s="20">
        <f t="shared" si="8"/>
        <v>1</v>
      </c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</row>
    <row r="19" ht="14.25" customHeight="1">
      <c r="A19" s="25"/>
      <c r="B19" s="24"/>
      <c r="C19" s="24"/>
      <c r="D19" s="24"/>
      <c r="E19" s="24"/>
      <c r="F19" s="24"/>
      <c r="G19" s="24"/>
      <c r="H19" s="18" t="str">
        <f t="shared" si="1"/>
        <v>#DIV/0!</v>
      </c>
      <c r="I19" s="18" t="str">
        <f t="shared" si="2"/>
        <v>#DIV/0!</v>
      </c>
      <c r="J19" s="24"/>
      <c r="K19" s="24"/>
      <c r="L19" s="24"/>
      <c r="M19" s="24"/>
      <c r="N19" s="18" t="str">
        <f t="shared" si="3"/>
        <v>#DIV/0!</v>
      </c>
      <c r="O19" s="21"/>
      <c r="P19" s="21"/>
      <c r="Q19" s="20" t="str">
        <f t="shared" si="4"/>
        <v>#DIV/0!</v>
      </c>
      <c r="T19" s="15" t="s">
        <v>920</v>
      </c>
      <c r="U19" s="17">
        <v>23.0</v>
      </c>
      <c r="V19" s="17">
        <v>8.0</v>
      </c>
      <c r="W19" s="17">
        <v>10.0</v>
      </c>
      <c r="X19" s="17">
        <v>5.0</v>
      </c>
      <c r="Y19" s="17">
        <v>0.0</v>
      </c>
      <c r="Z19" s="17">
        <v>0.0</v>
      </c>
      <c r="AA19" s="18">
        <f t="shared" si="5"/>
        <v>1</v>
      </c>
      <c r="AB19" s="18">
        <f t="shared" si="6"/>
        <v>0.7826086957</v>
      </c>
      <c r="AC19" s="17">
        <v>1.0</v>
      </c>
      <c r="AD19" s="17">
        <v>1.0</v>
      </c>
      <c r="AE19" s="17">
        <v>8.0</v>
      </c>
      <c r="AF19" s="17">
        <v>7.0</v>
      </c>
      <c r="AG19" s="18">
        <f t="shared" si="7"/>
        <v>0.875</v>
      </c>
      <c r="AH19" s="19">
        <v>7.0</v>
      </c>
      <c r="AI19" s="19">
        <v>7.0</v>
      </c>
      <c r="AJ19" s="20">
        <f t="shared" si="8"/>
        <v>1</v>
      </c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</row>
    <row r="20" ht="14.25" customHeight="1">
      <c r="A20" s="25"/>
      <c r="B20" s="24"/>
      <c r="C20" s="24"/>
      <c r="D20" s="24"/>
      <c r="E20" s="24"/>
      <c r="F20" s="24"/>
      <c r="G20" s="24"/>
      <c r="H20" s="18" t="str">
        <f t="shared" si="1"/>
        <v>#DIV/0!</v>
      </c>
      <c r="I20" s="18" t="str">
        <f t="shared" si="2"/>
        <v>#DIV/0!</v>
      </c>
      <c r="J20" s="24"/>
      <c r="K20" s="24"/>
      <c r="L20" s="24"/>
      <c r="M20" s="24"/>
      <c r="N20" s="18" t="str">
        <f t="shared" si="3"/>
        <v>#DIV/0!</v>
      </c>
      <c r="O20" s="21"/>
      <c r="P20" s="21"/>
      <c r="Q20" s="20" t="str">
        <f t="shared" si="4"/>
        <v>#DIV/0!</v>
      </c>
      <c r="T20" s="15" t="s">
        <v>24</v>
      </c>
      <c r="U20" s="17">
        <v>32.0</v>
      </c>
      <c r="V20" s="17">
        <v>29.0</v>
      </c>
      <c r="W20" s="17">
        <v>3.0</v>
      </c>
      <c r="X20" s="17">
        <v>0.0</v>
      </c>
      <c r="Y20" s="17">
        <v>0.0</v>
      </c>
      <c r="Z20" s="17">
        <v>0.0</v>
      </c>
      <c r="AA20" s="18">
        <f t="shared" si="5"/>
        <v>1</v>
      </c>
      <c r="AB20" s="18">
        <f t="shared" si="6"/>
        <v>1</v>
      </c>
      <c r="AC20" s="17">
        <v>1.0</v>
      </c>
      <c r="AD20" s="17">
        <v>1.0</v>
      </c>
      <c r="AE20" s="17">
        <v>8.0</v>
      </c>
      <c r="AF20" s="17">
        <v>7.0</v>
      </c>
      <c r="AG20" s="18">
        <f t="shared" si="7"/>
        <v>0.875</v>
      </c>
      <c r="AH20" s="19">
        <v>7.0</v>
      </c>
      <c r="AI20" s="19">
        <v>7.0</v>
      </c>
      <c r="AJ20" s="20">
        <f t="shared" si="8"/>
        <v>1</v>
      </c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</row>
    <row r="21" ht="14.25" customHeight="1">
      <c r="A21" s="25"/>
      <c r="B21" s="24"/>
      <c r="C21" s="24"/>
      <c r="D21" s="24"/>
      <c r="E21" s="24"/>
      <c r="F21" s="24"/>
      <c r="G21" s="24"/>
      <c r="H21" s="18" t="str">
        <f t="shared" si="1"/>
        <v>#DIV/0!</v>
      </c>
      <c r="I21" s="18" t="str">
        <f t="shared" si="2"/>
        <v>#DIV/0!</v>
      </c>
      <c r="J21" s="24"/>
      <c r="K21" s="24"/>
      <c r="L21" s="24"/>
      <c r="M21" s="24"/>
      <c r="N21" s="18" t="str">
        <f t="shared" si="3"/>
        <v>#DIV/0!</v>
      </c>
      <c r="O21" s="21"/>
      <c r="P21" s="21"/>
      <c r="Q21" s="20" t="str">
        <f t="shared" si="4"/>
        <v>#DIV/0!</v>
      </c>
      <c r="T21" s="15" t="s">
        <v>700</v>
      </c>
      <c r="U21" s="17">
        <v>31.0</v>
      </c>
      <c r="V21" s="17">
        <v>27.0</v>
      </c>
      <c r="W21" s="17">
        <v>4.0</v>
      </c>
      <c r="X21" s="17">
        <v>0.0</v>
      </c>
      <c r="Y21" s="17">
        <v>0.0</v>
      </c>
      <c r="Z21" s="17">
        <v>0.0</v>
      </c>
      <c r="AA21" s="18">
        <f t="shared" si="5"/>
        <v>1</v>
      </c>
      <c r="AB21" s="18">
        <f t="shared" si="6"/>
        <v>1</v>
      </c>
      <c r="AC21" s="17">
        <v>1.0</v>
      </c>
      <c r="AD21" s="17">
        <v>1.0</v>
      </c>
      <c r="AE21" s="17">
        <v>8.0</v>
      </c>
      <c r="AF21" s="17">
        <v>6.0</v>
      </c>
      <c r="AG21" s="18">
        <f t="shared" si="7"/>
        <v>0.75</v>
      </c>
      <c r="AH21" s="19">
        <v>6.0</v>
      </c>
      <c r="AI21" s="19">
        <v>6.0</v>
      </c>
      <c r="AJ21" s="20">
        <f t="shared" si="8"/>
        <v>1</v>
      </c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</row>
    <row r="22" ht="14.25" customHeight="1">
      <c r="A22" s="25"/>
      <c r="B22" s="24"/>
      <c r="C22" s="24"/>
      <c r="D22" s="24"/>
      <c r="E22" s="24"/>
      <c r="F22" s="24"/>
      <c r="G22" s="24"/>
      <c r="H22" s="18" t="str">
        <f t="shared" si="1"/>
        <v>#DIV/0!</v>
      </c>
      <c r="I22" s="18" t="str">
        <f t="shared" si="2"/>
        <v>#DIV/0!</v>
      </c>
      <c r="J22" s="24"/>
      <c r="K22" s="24"/>
      <c r="L22" s="24"/>
      <c r="M22" s="24"/>
      <c r="N22" s="18" t="str">
        <f t="shared" si="3"/>
        <v>#DIV/0!</v>
      </c>
      <c r="O22" s="21"/>
      <c r="P22" s="21"/>
      <c r="Q22" s="20" t="str">
        <f t="shared" si="4"/>
        <v>#DIV/0!</v>
      </c>
      <c r="T22" s="15" t="s">
        <v>49</v>
      </c>
      <c r="U22" s="17">
        <v>27.0</v>
      </c>
      <c r="V22" s="17">
        <v>17.0</v>
      </c>
      <c r="W22" s="17">
        <v>10.0</v>
      </c>
      <c r="X22" s="17">
        <v>0.0</v>
      </c>
      <c r="Y22" s="17">
        <v>0.0</v>
      </c>
      <c r="Z22" s="17">
        <v>0.0</v>
      </c>
      <c r="AA22" s="18">
        <f t="shared" si="5"/>
        <v>1</v>
      </c>
      <c r="AB22" s="18">
        <f t="shared" si="6"/>
        <v>1</v>
      </c>
      <c r="AC22" s="17">
        <v>1.0</v>
      </c>
      <c r="AD22" s="17">
        <v>1.0</v>
      </c>
      <c r="AE22" s="17">
        <v>8.0</v>
      </c>
      <c r="AF22" s="17">
        <v>7.0</v>
      </c>
      <c r="AG22" s="18">
        <f t="shared" si="7"/>
        <v>0.875</v>
      </c>
      <c r="AH22" s="19">
        <v>7.0</v>
      </c>
      <c r="AI22" s="19">
        <v>7.0</v>
      </c>
      <c r="AJ22" s="20">
        <f t="shared" si="8"/>
        <v>1</v>
      </c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</row>
    <row r="23" ht="14.25" customHeight="1">
      <c r="A23" s="25"/>
      <c r="B23" s="24"/>
      <c r="C23" s="24"/>
      <c r="D23" s="24"/>
      <c r="E23" s="24"/>
      <c r="F23" s="24"/>
      <c r="G23" s="24"/>
      <c r="H23" s="18"/>
      <c r="I23" s="18"/>
      <c r="J23" s="24"/>
      <c r="K23" s="24"/>
      <c r="L23" s="24"/>
      <c r="M23" s="24"/>
      <c r="N23" s="18"/>
      <c r="O23" s="21"/>
      <c r="P23" s="21"/>
      <c r="Q23" s="20"/>
      <c r="T23" s="15" t="s">
        <v>701</v>
      </c>
      <c r="U23" s="17">
        <v>24.0</v>
      </c>
      <c r="V23" s="17">
        <v>22.0</v>
      </c>
      <c r="W23" s="17">
        <v>2.0</v>
      </c>
      <c r="X23" s="17">
        <v>0.0</v>
      </c>
      <c r="Y23" s="17">
        <v>0.0</v>
      </c>
      <c r="Z23" s="17">
        <v>0.0</v>
      </c>
      <c r="AA23" s="18">
        <f t="shared" si="5"/>
        <v>1</v>
      </c>
      <c r="AB23" s="18">
        <f t="shared" si="6"/>
        <v>1</v>
      </c>
      <c r="AC23" s="17">
        <v>1.0</v>
      </c>
      <c r="AD23" s="17">
        <v>1.0</v>
      </c>
      <c r="AE23" s="17">
        <v>8.0</v>
      </c>
      <c r="AF23" s="17">
        <v>6.0</v>
      </c>
      <c r="AG23" s="18">
        <f t="shared" si="7"/>
        <v>0.75</v>
      </c>
      <c r="AH23" s="19">
        <v>6.0</v>
      </c>
      <c r="AI23" s="19">
        <v>6.0</v>
      </c>
      <c r="AJ23" s="20">
        <f t="shared" si="8"/>
        <v>1</v>
      </c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</row>
    <row r="24" ht="14.25" customHeight="1">
      <c r="A24" s="25"/>
      <c r="B24" s="24"/>
      <c r="C24" s="24"/>
      <c r="D24" s="24"/>
      <c r="E24" s="24"/>
      <c r="F24" s="24"/>
      <c r="G24" s="24"/>
      <c r="H24" s="18" t="str">
        <f t="shared" ref="H24:H25" si="10">(C24+D24+E24)/B24</f>
        <v>#DIV/0!</v>
      </c>
      <c r="I24" s="18" t="str">
        <f t="shared" ref="I24:I25" si="11">(C24+D24)/B24</f>
        <v>#DIV/0!</v>
      </c>
      <c r="J24" s="24"/>
      <c r="K24" s="24"/>
      <c r="L24" s="24"/>
      <c r="M24" s="24"/>
      <c r="N24" s="18" t="str">
        <f t="shared" ref="N24:N25" si="13">M24/L24</f>
        <v>#DIV/0!</v>
      </c>
      <c r="O24" s="21"/>
      <c r="P24" s="21"/>
      <c r="Q24" s="20" t="str">
        <f t="shared" ref="Q24:Q25" si="15">P24/O24</f>
        <v>#DIV/0!</v>
      </c>
      <c r="T24" s="15" t="s">
        <v>702</v>
      </c>
      <c r="U24" s="17">
        <v>28.0</v>
      </c>
      <c r="V24" s="17">
        <v>19.0</v>
      </c>
      <c r="W24" s="17">
        <v>8.0</v>
      </c>
      <c r="X24" s="17">
        <v>1.0</v>
      </c>
      <c r="Y24" s="17">
        <v>0.0</v>
      </c>
      <c r="Z24" s="17">
        <v>0.0</v>
      </c>
      <c r="AA24" s="18">
        <f t="shared" si="5"/>
        <v>1</v>
      </c>
      <c r="AB24" s="18">
        <f t="shared" si="6"/>
        <v>0.9642857143</v>
      </c>
      <c r="AC24" s="17">
        <v>1.0</v>
      </c>
      <c r="AD24" s="17">
        <v>1.0</v>
      </c>
      <c r="AE24" s="17">
        <v>8.0</v>
      </c>
      <c r="AF24" s="17">
        <v>6.0</v>
      </c>
      <c r="AG24" s="18">
        <f t="shared" si="7"/>
        <v>0.75</v>
      </c>
      <c r="AH24" s="19">
        <v>6.0</v>
      </c>
      <c r="AI24" s="19">
        <v>6.0</v>
      </c>
      <c r="AJ24" s="20">
        <f t="shared" si="8"/>
        <v>1</v>
      </c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</row>
    <row r="25" ht="14.25" customHeight="1">
      <c r="A25" s="9" t="s">
        <v>15</v>
      </c>
      <c r="B25" s="26">
        <f t="shared" ref="B25:G25" si="9">SUM(B6:B24)</f>
        <v>34</v>
      </c>
      <c r="C25" s="26">
        <f t="shared" si="9"/>
        <v>13</v>
      </c>
      <c r="D25" s="26">
        <f t="shared" si="9"/>
        <v>20</v>
      </c>
      <c r="E25" s="26">
        <f t="shared" si="9"/>
        <v>1</v>
      </c>
      <c r="F25" s="26">
        <f t="shared" si="9"/>
        <v>0</v>
      </c>
      <c r="G25" s="26">
        <f t="shared" si="9"/>
        <v>0</v>
      </c>
      <c r="H25" s="18">
        <f t="shared" si="10"/>
        <v>1</v>
      </c>
      <c r="I25" s="18">
        <f t="shared" si="11"/>
        <v>0.9705882353</v>
      </c>
      <c r="J25" s="26">
        <f t="shared" ref="J25:M25" si="12">SUM(J6:J24)</f>
        <v>1</v>
      </c>
      <c r="K25" s="26">
        <f t="shared" si="12"/>
        <v>1</v>
      </c>
      <c r="L25" s="26">
        <f t="shared" si="12"/>
        <v>16</v>
      </c>
      <c r="M25" s="26">
        <f t="shared" si="12"/>
        <v>12</v>
      </c>
      <c r="N25" s="18">
        <f t="shared" si="13"/>
        <v>0.75</v>
      </c>
      <c r="O25" s="27">
        <f t="shared" ref="O25:P25" si="14">SUM(O6:O24)</f>
        <v>12</v>
      </c>
      <c r="P25" s="27">
        <f t="shared" si="14"/>
        <v>12</v>
      </c>
      <c r="Q25" s="20">
        <f t="shared" si="15"/>
        <v>1</v>
      </c>
      <c r="T25" s="9" t="s">
        <v>15</v>
      </c>
      <c r="U25" s="26">
        <f t="shared" ref="U25:Z25" si="16">SUM(U6:U24)</f>
        <v>529</v>
      </c>
      <c r="V25" s="26">
        <f t="shared" si="16"/>
        <v>254</v>
      </c>
      <c r="W25" s="26">
        <f t="shared" si="16"/>
        <v>202</v>
      </c>
      <c r="X25" s="26">
        <f t="shared" si="16"/>
        <v>56</v>
      </c>
      <c r="Y25" s="26">
        <f t="shared" si="16"/>
        <v>5</v>
      </c>
      <c r="Z25" s="26">
        <f t="shared" si="16"/>
        <v>11</v>
      </c>
      <c r="AA25" s="18">
        <f t="shared" si="5"/>
        <v>0.9678638941</v>
      </c>
      <c r="AB25" s="18">
        <f t="shared" si="6"/>
        <v>0.8620037807</v>
      </c>
      <c r="AC25" s="26">
        <f t="shared" ref="AC25:AF25" si="17">SUM(AC6:AC24)</f>
        <v>19</v>
      </c>
      <c r="AD25" s="26">
        <f t="shared" si="17"/>
        <v>19</v>
      </c>
      <c r="AE25" s="26">
        <f t="shared" si="17"/>
        <v>152</v>
      </c>
      <c r="AF25" s="26">
        <f t="shared" si="17"/>
        <v>124</v>
      </c>
      <c r="AG25" s="18">
        <f t="shared" si="7"/>
        <v>0.8157894737</v>
      </c>
      <c r="AH25" s="27">
        <f t="shared" ref="AH25:AI25" si="18">SUM(AH6:AH24)</f>
        <v>124</v>
      </c>
      <c r="AI25" s="27">
        <f t="shared" si="18"/>
        <v>124</v>
      </c>
      <c r="AJ25" s="20">
        <f t="shared" si="8"/>
        <v>1</v>
      </c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</row>
    <row r="26" ht="14.25" customHeight="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Q26" s="95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J26" s="95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</row>
    <row r="27" ht="14.25" customHeight="1">
      <c r="A27" s="89" t="s">
        <v>27</v>
      </c>
      <c r="B27" s="30"/>
      <c r="C27" s="30"/>
      <c r="D27" s="30"/>
      <c r="E27" s="30"/>
      <c r="F27" s="30"/>
      <c r="G27" s="88"/>
      <c r="H27" s="30"/>
      <c r="I27" s="30"/>
      <c r="J27" s="30"/>
      <c r="K27" s="30"/>
      <c r="L27" s="30"/>
      <c r="M27" s="30"/>
      <c r="N27" s="30"/>
      <c r="T27" s="89" t="s">
        <v>27</v>
      </c>
      <c r="U27" s="30"/>
      <c r="V27" s="30"/>
      <c r="W27" s="30"/>
      <c r="X27" s="30"/>
      <c r="Y27" s="30"/>
      <c r="Z27" s="88"/>
      <c r="AA27" s="30"/>
      <c r="AB27" s="30"/>
      <c r="AC27" s="30"/>
      <c r="AD27" s="30"/>
      <c r="AE27" s="30"/>
      <c r="AF27" s="30"/>
      <c r="AG27" s="30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</row>
    <row r="28" ht="14.25" customHeight="1">
      <c r="A28" s="90" t="s">
        <v>4</v>
      </c>
      <c r="B28" s="32" t="s">
        <v>16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4"/>
      <c r="T28" s="90" t="s">
        <v>4</v>
      </c>
      <c r="U28" s="32" t="s">
        <v>16</v>
      </c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4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</row>
    <row r="29" ht="14.25" customHeight="1">
      <c r="A29" s="93">
        <v>1.0</v>
      </c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4"/>
      <c r="T29" s="91" t="s">
        <v>173</v>
      </c>
      <c r="U29" s="92" t="s">
        <v>1240</v>
      </c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4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</row>
    <row r="30" ht="14.25" customHeight="1">
      <c r="A30" s="93">
        <v>2.0</v>
      </c>
      <c r="B30" s="32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4"/>
      <c r="T30" s="91" t="s">
        <v>159</v>
      </c>
      <c r="U30" s="106" t="s">
        <v>1241</v>
      </c>
      <c r="V30" s="156"/>
      <c r="W30" s="156"/>
      <c r="X30" s="156"/>
      <c r="Y30" s="156"/>
      <c r="Z30" s="156"/>
      <c r="AA30" s="156"/>
      <c r="AB30" s="156"/>
      <c r="AC30" s="156"/>
      <c r="AD30" s="156"/>
      <c r="AE30" s="156"/>
      <c r="AF30" s="156"/>
      <c r="AG30" s="157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</row>
    <row r="31" ht="14.25" customHeight="1">
      <c r="T31" s="106" t="s">
        <v>297</v>
      </c>
      <c r="U31" s="422" t="s">
        <v>1242</v>
      </c>
    </row>
    <row r="32" ht="14.25" customHeight="1">
      <c r="T32" s="106" t="s">
        <v>174</v>
      </c>
      <c r="U32" s="106" t="s">
        <v>1243</v>
      </c>
    </row>
    <row r="33" ht="14.25" customHeight="1">
      <c r="T33" s="106" t="s">
        <v>174</v>
      </c>
      <c r="U33" s="106" t="s">
        <v>1244</v>
      </c>
    </row>
    <row r="34" ht="14.25" customHeight="1"/>
    <row r="35" ht="14.25" customHeight="1"/>
    <row r="36" ht="14.25" customHeight="1">
      <c r="A36" s="63" t="s">
        <v>20</v>
      </c>
      <c r="Q36" s="95"/>
      <c r="T36" s="63" t="s">
        <v>20</v>
      </c>
      <c r="AJ36" s="95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</row>
    <row r="37" ht="14.25" customHeight="1">
      <c r="Q37" s="95"/>
      <c r="AJ37" s="95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</row>
    <row r="38" ht="14.25" customHeight="1">
      <c r="A38" s="275" t="s">
        <v>795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Q38" s="95"/>
      <c r="T38" s="275" t="s">
        <v>1239</v>
      </c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J38" s="95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</row>
    <row r="39" ht="14.25" customHeight="1">
      <c r="A39" s="35" t="s">
        <v>30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135" t="s">
        <v>3</v>
      </c>
      <c r="P39" s="33"/>
      <c r="Q39" s="34"/>
      <c r="T39" s="35" t="s">
        <v>30</v>
      </c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35" t="s">
        <v>3</v>
      </c>
      <c r="AI39" s="33"/>
      <c r="AJ39" s="34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</row>
    <row r="40" ht="14.25" customHeight="1">
      <c r="A40" s="9" t="s">
        <v>4</v>
      </c>
      <c r="B40" s="11" t="s">
        <v>5</v>
      </c>
      <c r="C40" s="11" t="s">
        <v>6</v>
      </c>
      <c r="D40" s="11">
        <v>4.0</v>
      </c>
      <c r="E40" s="11">
        <v>3.0</v>
      </c>
      <c r="F40" s="11">
        <v>2.0</v>
      </c>
      <c r="G40" s="11" t="s">
        <v>7</v>
      </c>
      <c r="H40" s="11" t="s">
        <v>8</v>
      </c>
      <c r="I40" s="11" t="s">
        <v>9</v>
      </c>
      <c r="J40" s="11" t="s">
        <v>10</v>
      </c>
      <c r="K40" s="11" t="s">
        <v>11</v>
      </c>
      <c r="L40" s="11" t="s">
        <v>12</v>
      </c>
      <c r="M40" s="11" t="s">
        <v>11</v>
      </c>
      <c r="N40" s="11" t="s">
        <v>13</v>
      </c>
      <c r="O40" s="140" t="s">
        <v>12</v>
      </c>
      <c r="P40" s="140" t="s">
        <v>11</v>
      </c>
      <c r="Q40" s="141" t="s">
        <v>14</v>
      </c>
      <c r="T40" s="9" t="s">
        <v>4</v>
      </c>
      <c r="U40" s="11" t="s">
        <v>5</v>
      </c>
      <c r="V40" s="11" t="s">
        <v>6</v>
      </c>
      <c r="W40" s="11">
        <v>4.0</v>
      </c>
      <c r="X40" s="11">
        <v>3.0</v>
      </c>
      <c r="Y40" s="11">
        <v>2.0</v>
      </c>
      <c r="Z40" s="11" t="s">
        <v>7</v>
      </c>
      <c r="AA40" s="11" t="s">
        <v>8</v>
      </c>
      <c r="AB40" s="11" t="s">
        <v>9</v>
      </c>
      <c r="AC40" s="11" t="s">
        <v>10</v>
      </c>
      <c r="AD40" s="11" t="s">
        <v>11</v>
      </c>
      <c r="AE40" s="11" t="s">
        <v>12</v>
      </c>
      <c r="AF40" s="11" t="s">
        <v>11</v>
      </c>
      <c r="AG40" s="11" t="s">
        <v>13</v>
      </c>
      <c r="AH40" s="140" t="s">
        <v>12</v>
      </c>
      <c r="AI40" s="140" t="s">
        <v>11</v>
      </c>
      <c r="AJ40" s="141" t="s">
        <v>14</v>
      </c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</row>
    <row r="41" ht="14.25" customHeight="1">
      <c r="A41" s="15" t="s">
        <v>75</v>
      </c>
      <c r="B41" s="16">
        <v>34.0</v>
      </c>
      <c r="C41" s="16">
        <v>10.0</v>
      </c>
      <c r="D41" s="16">
        <v>23.0</v>
      </c>
      <c r="E41" s="16">
        <v>1.0</v>
      </c>
      <c r="F41" s="17">
        <v>0.0</v>
      </c>
      <c r="G41" s="17">
        <v>0.0</v>
      </c>
      <c r="H41" s="18">
        <f t="shared" ref="H41:H55" si="19">(C41+D41+E41)/B41</f>
        <v>1</v>
      </c>
      <c r="I41" s="18">
        <f t="shared" ref="I41:I55" si="20">(C41+D41)/B41</f>
        <v>0.9705882353</v>
      </c>
      <c r="J41" s="16">
        <v>1.0</v>
      </c>
      <c r="K41" s="16">
        <v>1.0</v>
      </c>
      <c r="L41" s="16">
        <v>16.0</v>
      </c>
      <c r="M41" s="16">
        <v>14.0</v>
      </c>
      <c r="N41" s="18">
        <f t="shared" ref="N41:N55" si="21">M41/L41</f>
        <v>0.875</v>
      </c>
      <c r="O41" s="19">
        <v>16.0</v>
      </c>
      <c r="P41" s="19">
        <v>14.0</v>
      </c>
      <c r="Q41" s="20">
        <f t="shared" ref="Q41:Q55" si="22">P41/O41</f>
        <v>0.875</v>
      </c>
      <c r="T41" s="15" t="s">
        <v>172</v>
      </c>
      <c r="U41" s="16">
        <v>27.0</v>
      </c>
      <c r="V41" s="16">
        <v>5.0</v>
      </c>
      <c r="W41" s="16">
        <v>15.0</v>
      </c>
      <c r="X41" s="16">
        <v>5.0</v>
      </c>
      <c r="Y41" s="17">
        <v>0.0</v>
      </c>
      <c r="Z41" s="17">
        <v>2.0</v>
      </c>
      <c r="AA41" s="18">
        <f t="shared" ref="AA41:AA64" si="23">(V41+W41+X41)/U41</f>
        <v>0.9259259259</v>
      </c>
      <c r="AB41" s="18">
        <f t="shared" ref="AB41:AB64" si="24">(V41+W41)/U41</f>
        <v>0.7407407407</v>
      </c>
      <c r="AC41" s="16">
        <v>1.0</v>
      </c>
      <c r="AD41" s="16">
        <v>1.0</v>
      </c>
      <c r="AE41" s="16">
        <v>8.0</v>
      </c>
      <c r="AF41" s="16">
        <v>6.0</v>
      </c>
      <c r="AG41" s="18">
        <f t="shared" ref="AG41:AG64" si="25">AF41/AE41</f>
        <v>0.75</v>
      </c>
      <c r="AH41" s="19">
        <v>6.0</v>
      </c>
      <c r="AI41" s="19">
        <v>6.0</v>
      </c>
      <c r="AJ41" s="20">
        <f t="shared" ref="AJ41:AJ64" si="26">AI41/AH41</f>
        <v>1</v>
      </c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</row>
    <row r="42" ht="14.25" customHeight="1">
      <c r="A42" s="15" t="s">
        <v>50</v>
      </c>
      <c r="B42" s="16">
        <v>30.0</v>
      </c>
      <c r="C42" s="17">
        <v>15.0</v>
      </c>
      <c r="D42" s="16">
        <v>15.0</v>
      </c>
      <c r="E42" s="16">
        <v>0.0</v>
      </c>
      <c r="F42" s="17">
        <v>0.0</v>
      </c>
      <c r="G42" s="17">
        <v>0.0</v>
      </c>
      <c r="H42" s="18">
        <f t="shared" si="19"/>
        <v>1</v>
      </c>
      <c r="I42" s="18">
        <f t="shared" si="20"/>
        <v>1</v>
      </c>
      <c r="J42" s="16">
        <v>1.0</v>
      </c>
      <c r="K42" s="16">
        <v>1.0</v>
      </c>
      <c r="L42" s="16">
        <v>32.0</v>
      </c>
      <c r="M42" s="16">
        <v>32.0</v>
      </c>
      <c r="N42" s="18">
        <f t="shared" si="21"/>
        <v>1</v>
      </c>
      <c r="O42" s="19">
        <v>32.0</v>
      </c>
      <c r="P42" s="19">
        <v>32.0</v>
      </c>
      <c r="Q42" s="20">
        <f t="shared" si="22"/>
        <v>1</v>
      </c>
      <c r="T42" s="15" t="s">
        <v>500</v>
      </c>
      <c r="U42" s="16">
        <v>25.0</v>
      </c>
      <c r="V42" s="17">
        <v>3.0</v>
      </c>
      <c r="W42" s="16">
        <v>17.0</v>
      </c>
      <c r="X42" s="16">
        <v>4.0</v>
      </c>
      <c r="Y42" s="17">
        <v>0.0</v>
      </c>
      <c r="Z42" s="17">
        <v>1.0</v>
      </c>
      <c r="AA42" s="18">
        <f t="shared" si="23"/>
        <v>0.96</v>
      </c>
      <c r="AB42" s="18">
        <f t="shared" si="24"/>
        <v>0.8</v>
      </c>
      <c r="AC42" s="16">
        <v>1.0</v>
      </c>
      <c r="AD42" s="16">
        <v>1.0</v>
      </c>
      <c r="AE42" s="16">
        <v>8.0</v>
      </c>
      <c r="AF42" s="16">
        <v>8.0</v>
      </c>
      <c r="AG42" s="18">
        <f t="shared" si="25"/>
        <v>1</v>
      </c>
      <c r="AH42" s="19">
        <v>8.0</v>
      </c>
      <c r="AI42" s="19">
        <v>8.0</v>
      </c>
      <c r="AJ42" s="20">
        <f t="shared" si="26"/>
        <v>1</v>
      </c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</row>
    <row r="43" ht="14.25" customHeight="1">
      <c r="A43" s="154" t="s">
        <v>51</v>
      </c>
      <c r="B43" s="16">
        <v>32.0</v>
      </c>
      <c r="C43" s="16">
        <v>10.0</v>
      </c>
      <c r="D43" s="16">
        <v>20.0</v>
      </c>
      <c r="E43" s="16">
        <v>2.0</v>
      </c>
      <c r="F43" s="17">
        <v>0.0</v>
      </c>
      <c r="G43" s="17">
        <v>0.0</v>
      </c>
      <c r="H43" s="18">
        <f t="shared" si="19"/>
        <v>1</v>
      </c>
      <c r="I43" s="18">
        <f t="shared" si="20"/>
        <v>0.9375</v>
      </c>
      <c r="J43" s="16">
        <v>1.0</v>
      </c>
      <c r="K43" s="16">
        <v>1.0</v>
      </c>
      <c r="L43" s="16">
        <v>32.0</v>
      </c>
      <c r="M43" s="16">
        <v>32.0</v>
      </c>
      <c r="N43" s="18">
        <f t="shared" si="21"/>
        <v>1</v>
      </c>
      <c r="O43" s="19">
        <v>32.0</v>
      </c>
      <c r="P43" s="19">
        <v>32.0</v>
      </c>
      <c r="Q43" s="20">
        <f t="shared" si="22"/>
        <v>1</v>
      </c>
      <c r="T43" s="154" t="s">
        <v>173</v>
      </c>
      <c r="U43" s="16">
        <v>30.0</v>
      </c>
      <c r="V43" s="16">
        <v>2.0</v>
      </c>
      <c r="W43" s="16">
        <v>19.0</v>
      </c>
      <c r="X43" s="16">
        <v>5.0</v>
      </c>
      <c r="Y43" s="17">
        <v>4.0</v>
      </c>
      <c r="Z43" s="17">
        <v>0.0</v>
      </c>
      <c r="AA43" s="18">
        <f t="shared" si="23"/>
        <v>0.8666666667</v>
      </c>
      <c r="AB43" s="18">
        <f t="shared" si="24"/>
        <v>0.7</v>
      </c>
      <c r="AC43" s="16">
        <v>1.0</v>
      </c>
      <c r="AD43" s="16">
        <v>1.0</v>
      </c>
      <c r="AE43" s="16">
        <v>8.0</v>
      </c>
      <c r="AF43" s="16">
        <v>7.0</v>
      </c>
      <c r="AG43" s="18">
        <f t="shared" si="25"/>
        <v>0.875</v>
      </c>
      <c r="AH43" s="19">
        <v>7.0</v>
      </c>
      <c r="AI43" s="19">
        <v>7.0</v>
      </c>
      <c r="AJ43" s="20">
        <f t="shared" si="26"/>
        <v>1</v>
      </c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</row>
    <row r="44" ht="14.25" customHeight="1">
      <c r="A44" s="25"/>
      <c r="B44" s="24"/>
      <c r="C44" s="24"/>
      <c r="D44" s="24"/>
      <c r="E44" s="24"/>
      <c r="F44" s="24"/>
      <c r="G44" s="24"/>
      <c r="H44" s="18" t="str">
        <f t="shared" si="19"/>
        <v>#DIV/0!</v>
      </c>
      <c r="I44" s="18" t="str">
        <f t="shared" si="20"/>
        <v>#DIV/0!</v>
      </c>
      <c r="J44" s="24"/>
      <c r="K44" s="24"/>
      <c r="L44" s="24"/>
      <c r="M44" s="24"/>
      <c r="N44" s="18" t="str">
        <f t="shared" si="21"/>
        <v>#DIV/0!</v>
      </c>
      <c r="O44" s="21"/>
      <c r="P44" s="21"/>
      <c r="Q44" s="20" t="str">
        <f t="shared" si="22"/>
        <v>#DIV/0!</v>
      </c>
      <c r="T44" s="15" t="s">
        <v>296</v>
      </c>
      <c r="U44" s="17">
        <v>22.0</v>
      </c>
      <c r="V44" s="17">
        <v>2.0</v>
      </c>
      <c r="W44" s="17">
        <v>11.0</v>
      </c>
      <c r="X44" s="17">
        <v>7.0</v>
      </c>
      <c r="Y44" s="17">
        <v>0.0</v>
      </c>
      <c r="Z44" s="17">
        <v>2.0</v>
      </c>
      <c r="AA44" s="18">
        <f t="shared" si="23"/>
        <v>0.9090909091</v>
      </c>
      <c r="AB44" s="18">
        <f t="shared" si="24"/>
        <v>0.5909090909</v>
      </c>
      <c r="AC44" s="17">
        <v>1.0</v>
      </c>
      <c r="AD44" s="17">
        <v>1.0</v>
      </c>
      <c r="AE44" s="17">
        <v>8.0</v>
      </c>
      <c r="AF44" s="17">
        <v>8.0</v>
      </c>
      <c r="AG44" s="18">
        <f t="shared" si="25"/>
        <v>1</v>
      </c>
      <c r="AH44" s="19">
        <v>8.0</v>
      </c>
      <c r="AI44" s="19">
        <v>8.0</v>
      </c>
      <c r="AJ44" s="20">
        <f t="shared" si="26"/>
        <v>1</v>
      </c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</row>
    <row r="45" ht="14.25" customHeight="1">
      <c r="A45" s="25"/>
      <c r="B45" s="24"/>
      <c r="C45" s="24"/>
      <c r="D45" s="24"/>
      <c r="E45" s="24"/>
      <c r="F45" s="24"/>
      <c r="G45" s="24"/>
      <c r="H45" s="18" t="str">
        <f t="shared" si="19"/>
        <v>#DIV/0!</v>
      </c>
      <c r="I45" s="18" t="str">
        <f t="shared" si="20"/>
        <v>#DIV/0!</v>
      </c>
      <c r="J45" s="24"/>
      <c r="K45" s="24"/>
      <c r="L45" s="24"/>
      <c r="M45" s="24"/>
      <c r="N45" s="18" t="str">
        <f t="shared" si="21"/>
        <v>#DIV/0!</v>
      </c>
      <c r="O45" s="21"/>
      <c r="P45" s="21"/>
      <c r="Q45" s="20" t="str">
        <f t="shared" si="22"/>
        <v>#DIV/0!</v>
      </c>
      <c r="T45" s="15" t="s">
        <v>159</v>
      </c>
      <c r="U45" s="17">
        <v>31.0</v>
      </c>
      <c r="V45" s="17">
        <v>8.0</v>
      </c>
      <c r="W45" s="17">
        <v>18.0</v>
      </c>
      <c r="X45" s="17">
        <v>5.0</v>
      </c>
      <c r="Y45" s="17">
        <v>0.0</v>
      </c>
      <c r="Z45" s="17">
        <v>0.0</v>
      </c>
      <c r="AA45" s="18">
        <f t="shared" si="23"/>
        <v>1</v>
      </c>
      <c r="AB45" s="18">
        <f t="shared" si="24"/>
        <v>0.8387096774</v>
      </c>
      <c r="AC45" s="17">
        <v>1.0</v>
      </c>
      <c r="AD45" s="17">
        <v>1.0</v>
      </c>
      <c r="AE45" s="17">
        <v>8.0</v>
      </c>
      <c r="AF45" s="17">
        <v>8.0</v>
      </c>
      <c r="AG45" s="18">
        <f t="shared" si="25"/>
        <v>1</v>
      </c>
      <c r="AH45" s="19">
        <v>8.0</v>
      </c>
      <c r="AI45" s="19">
        <v>8.0</v>
      </c>
      <c r="AJ45" s="20">
        <f t="shared" si="26"/>
        <v>1</v>
      </c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</row>
    <row r="46" ht="14.25" customHeight="1">
      <c r="A46" s="25"/>
      <c r="B46" s="24"/>
      <c r="C46" s="24"/>
      <c r="D46" s="24"/>
      <c r="E46" s="24"/>
      <c r="F46" s="24"/>
      <c r="G46" s="24"/>
      <c r="H46" s="18" t="str">
        <f t="shared" si="19"/>
        <v>#DIV/0!</v>
      </c>
      <c r="I46" s="18" t="str">
        <f t="shared" si="20"/>
        <v>#DIV/0!</v>
      </c>
      <c r="J46" s="24"/>
      <c r="K46" s="24"/>
      <c r="L46" s="24"/>
      <c r="M46" s="24"/>
      <c r="N46" s="18" t="str">
        <f t="shared" si="21"/>
        <v>#DIV/0!</v>
      </c>
      <c r="O46" s="21"/>
      <c r="P46" s="21"/>
      <c r="Q46" s="20" t="str">
        <f t="shared" si="22"/>
        <v>#DIV/0!</v>
      </c>
      <c r="T46" s="15" t="s">
        <v>297</v>
      </c>
      <c r="U46" s="17">
        <v>25.0</v>
      </c>
      <c r="V46" s="17">
        <v>1.0</v>
      </c>
      <c r="W46" s="17">
        <v>17.0</v>
      </c>
      <c r="X46" s="17">
        <v>5.0</v>
      </c>
      <c r="Y46" s="17">
        <v>0.0</v>
      </c>
      <c r="Z46" s="17">
        <v>2.0</v>
      </c>
      <c r="AA46" s="18">
        <f t="shared" si="23"/>
        <v>0.92</v>
      </c>
      <c r="AB46" s="18">
        <f t="shared" si="24"/>
        <v>0.72</v>
      </c>
      <c r="AC46" s="17">
        <v>1.0</v>
      </c>
      <c r="AD46" s="17">
        <v>1.0</v>
      </c>
      <c r="AE46" s="17">
        <v>8.0</v>
      </c>
      <c r="AF46" s="17">
        <v>7.0</v>
      </c>
      <c r="AG46" s="18">
        <f t="shared" si="25"/>
        <v>0.875</v>
      </c>
      <c r="AH46" s="19">
        <v>7.0</v>
      </c>
      <c r="AI46" s="19">
        <v>7.0</v>
      </c>
      <c r="AJ46" s="20">
        <f t="shared" si="26"/>
        <v>1</v>
      </c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</row>
    <row r="47" ht="14.25" customHeight="1">
      <c r="A47" s="25"/>
      <c r="B47" s="24"/>
      <c r="C47" s="24"/>
      <c r="D47" s="24"/>
      <c r="E47" s="24"/>
      <c r="F47" s="24"/>
      <c r="G47" s="24"/>
      <c r="H47" s="18" t="str">
        <f t="shared" si="19"/>
        <v>#DIV/0!</v>
      </c>
      <c r="I47" s="18" t="str">
        <f t="shared" si="20"/>
        <v>#DIV/0!</v>
      </c>
      <c r="J47" s="24"/>
      <c r="K47" s="24"/>
      <c r="L47" s="24"/>
      <c r="M47" s="24"/>
      <c r="N47" s="18" t="str">
        <f t="shared" si="21"/>
        <v>#DIV/0!</v>
      </c>
      <c r="O47" s="21"/>
      <c r="P47" s="21"/>
      <c r="Q47" s="20" t="str">
        <f t="shared" si="22"/>
        <v>#DIV/0!</v>
      </c>
      <c r="T47" s="15" t="s">
        <v>47</v>
      </c>
      <c r="U47" s="17">
        <v>31.0</v>
      </c>
      <c r="V47" s="17">
        <v>5.0</v>
      </c>
      <c r="W47" s="17">
        <v>22.0</v>
      </c>
      <c r="X47" s="17">
        <v>4.0</v>
      </c>
      <c r="Y47" s="17">
        <v>0.0</v>
      </c>
      <c r="Z47" s="17">
        <v>0.0</v>
      </c>
      <c r="AA47" s="18">
        <f t="shared" si="23"/>
        <v>1</v>
      </c>
      <c r="AB47" s="18">
        <f t="shared" si="24"/>
        <v>0.8709677419</v>
      </c>
      <c r="AC47" s="17">
        <v>1.0</v>
      </c>
      <c r="AD47" s="17">
        <v>1.0</v>
      </c>
      <c r="AE47" s="17">
        <v>8.0</v>
      </c>
      <c r="AF47" s="17">
        <v>7.0</v>
      </c>
      <c r="AG47" s="18">
        <f t="shared" si="25"/>
        <v>0.875</v>
      </c>
      <c r="AH47" s="19">
        <v>7.0</v>
      </c>
      <c r="AI47" s="19">
        <v>7.0</v>
      </c>
      <c r="AJ47" s="20">
        <f t="shared" si="26"/>
        <v>1</v>
      </c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</row>
    <row r="48" ht="14.25" customHeight="1">
      <c r="A48" s="25"/>
      <c r="B48" s="24"/>
      <c r="C48" s="24"/>
      <c r="D48" s="24"/>
      <c r="E48" s="24"/>
      <c r="F48" s="24"/>
      <c r="G48" s="24"/>
      <c r="H48" s="18" t="str">
        <f t="shared" si="19"/>
        <v>#DIV/0!</v>
      </c>
      <c r="I48" s="18" t="str">
        <f t="shared" si="20"/>
        <v>#DIV/0!</v>
      </c>
      <c r="J48" s="24"/>
      <c r="K48" s="24"/>
      <c r="L48" s="24"/>
      <c r="M48" s="24"/>
      <c r="N48" s="18" t="str">
        <f t="shared" si="21"/>
        <v>#DIV/0!</v>
      </c>
      <c r="O48" s="21"/>
      <c r="P48" s="21"/>
      <c r="Q48" s="20" t="str">
        <f t="shared" si="22"/>
        <v>#DIV/0!</v>
      </c>
      <c r="T48" s="15" t="s">
        <v>298</v>
      </c>
      <c r="U48" s="17">
        <v>30.0</v>
      </c>
      <c r="V48" s="17">
        <v>5.0</v>
      </c>
      <c r="W48" s="17">
        <v>25.0</v>
      </c>
      <c r="X48" s="17">
        <v>0.0</v>
      </c>
      <c r="Y48" s="17">
        <v>0.0</v>
      </c>
      <c r="Z48" s="17">
        <v>0.0</v>
      </c>
      <c r="AA48" s="18">
        <f t="shared" si="23"/>
        <v>1</v>
      </c>
      <c r="AB48" s="18">
        <f t="shared" si="24"/>
        <v>1</v>
      </c>
      <c r="AC48" s="17">
        <v>1.0</v>
      </c>
      <c r="AD48" s="17">
        <v>1.0</v>
      </c>
      <c r="AE48" s="17">
        <v>8.0</v>
      </c>
      <c r="AF48" s="17">
        <v>8.0</v>
      </c>
      <c r="AG48" s="18">
        <f t="shared" si="25"/>
        <v>1</v>
      </c>
      <c r="AH48" s="19">
        <v>8.0</v>
      </c>
      <c r="AI48" s="19">
        <v>8.0</v>
      </c>
      <c r="AJ48" s="20">
        <f t="shared" si="26"/>
        <v>1</v>
      </c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</row>
    <row r="49" ht="14.25" customHeight="1">
      <c r="A49" s="25"/>
      <c r="B49" s="24"/>
      <c r="C49" s="24"/>
      <c r="D49" s="24"/>
      <c r="E49" s="24"/>
      <c r="F49" s="24"/>
      <c r="G49" s="24"/>
      <c r="H49" s="18" t="str">
        <f t="shared" si="19"/>
        <v>#DIV/0!</v>
      </c>
      <c r="I49" s="18" t="str">
        <f t="shared" si="20"/>
        <v>#DIV/0!</v>
      </c>
      <c r="J49" s="24"/>
      <c r="K49" s="24"/>
      <c r="L49" s="24"/>
      <c r="M49" s="24"/>
      <c r="N49" s="18" t="str">
        <f t="shared" si="21"/>
        <v>#DIV/0!</v>
      </c>
      <c r="O49" s="21"/>
      <c r="P49" s="21"/>
      <c r="Q49" s="20" t="str">
        <f t="shared" si="22"/>
        <v>#DIV/0!</v>
      </c>
      <c r="T49" s="15" t="s">
        <v>77</v>
      </c>
      <c r="U49" s="17">
        <v>28.0</v>
      </c>
      <c r="V49" s="17">
        <v>17.0</v>
      </c>
      <c r="W49" s="17">
        <v>10.0</v>
      </c>
      <c r="X49" s="17">
        <v>1.0</v>
      </c>
      <c r="Y49" s="17">
        <v>0.0</v>
      </c>
      <c r="Z49" s="17">
        <v>0.0</v>
      </c>
      <c r="AA49" s="18">
        <f t="shared" si="23"/>
        <v>1</v>
      </c>
      <c r="AB49" s="18">
        <f t="shared" si="24"/>
        <v>0.9642857143</v>
      </c>
      <c r="AC49" s="17">
        <v>1.0</v>
      </c>
      <c r="AD49" s="17">
        <v>1.0</v>
      </c>
      <c r="AE49" s="17">
        <v>8.0</v>
      </c>
      <c r="AF49" s="17">
        <v>7.0</v>
      </c>
      <c r="AG49" s="18">
        <f t="shared" si="25"/>
        <v>0.875</v>
      </c>
      <c r="AH49" s="19">
        <v>7.0</v>
      </c>
      <c r="AI49" s="19">
        <v>7.0</v>
      </c>
      <c r="AJ49" s="20">
        <f t="shared" si="26"/>
        <v>1</v>
      </c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</row>
    <row r="50" ht="14.25" customHeight="1">
      <c r="A50" s="25"/>
      <c r="B50" s="24"/>
      <c r="C50" s="24"/>
      <c r="D50" s="24"/>
      <c r="E50" s="24"/>
      <c r="F50" s="24"/>
      <c r="G50" s="24"/>
      <c r="H50" s="18" t="str">
        <f t="shared" si="19"/>
        <v>#DIV/0!</v>
      </c>
      <c r="I50" s="18" t="str">
        <f t="shared" si="20"/>
        <v>#DIV/0!</v>
      </c>
      <c r="J50" s="24"/>
      <c r="K50" s="24"/>
      <c r="L50" s="24"/>
      <c r="M50" s="24"/>
      <c r="N50" s="18" t="str">
        <f t="shared" si="21"/>
        <v>#DIV/0!</v>
      </c>
      <c r="O50" s="21"/>
      <c r="P50" s="21"/>
      <c r="Q50" s="20" t="str">
        <f t="shared" si="22"/>
        <v>#DIV/0!</v>
      </c>
      <c r="T50" s="15" t="s">
        <v>299</v>
      </c>
      <c r="U50" s="17">
        <v>31.0</v>
      </c>
      <c r="V50" s="17">
        <v>21.0</v>
      </c>
      <c r="W50" s="17">
        <v>8.0</v>
      </c>
      <c r="X50" s="17">
        <v>0.0</v>
      </c>
      <c r="Y50" s="17">
        <v>0.0</v>
      </c>
      <c r="Z50" s="17">
        <v>2.0</v>
      </c>
      <c r="AA50" s="18">
        <f t="shared" si="23"/>
        <v>0.935483871</v>
      </c>
      <c r="AB50" s="18">
        <f t="shared" si="24"/>
        <v>0.935483871</v>
      </c>
      <c r="AC50" s="17">
        <v>1.0</v>
      </c>
      <c r="AD50" s="17">
        <v>1.0</v>
      </c>
      <c r="AE50" s="17">
        <v>8.0</v>
      </c>
      <c r="AF50" s="17">
        <v>8.0</v>
      </c>
      <c r="AG50" s="18">
        <f t="shared" si="25"/>
        <v>1</v>
      </c>
      <c r="AH50" s="19">
        <v>8.0</v>
      </c>
      <c r="AI50" s="19">
        <v>8.0</v>
      </c>
      <c r="AJ50" s="20">
        <f t="shared" si="26"/>
        <v>1</v>
      </c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</row>
    <row r="51" ht="14.25" customHeight="1">
      <c r="A51" s="25"/>
      <c r="B51" s="24"/>
      <c r="C51" s="24"/>
      <c r="D51" s="24"/>
      <c r="E51" s="24"/>
      <c r="F51" s="24"/>
      <c r="G51" s="24"/>
      <c r="H51" s="18" t="str">
        <f t="shared" si="19"/>
        <v>#DIV/0!</v>
      </c>
      <c r="I51" s="18" t="str">
        <f t="shared" si="20"/>
        <v>#DIV/0!</v>
      </c>
      <c r="J51" s="24"/>
      <c r="K51" s="24"/>
      <c r="L51" s="24"/>
      <c r="M51" s="24"/>
      <c r="N51" s="18" t="str">
        <f t="shared" si="21"/>
        <v>#DIV/0!</v>
      </c>
      <c r="O51" s="21"/>
      <c r="P51" s="21"/>
      <c r="Q51" s="20" t="str">
        <f t="shared" si="22"/>
        <v>#DIV/0!</v>
      </c>
      <c r="T51" s="15" t="s">
        <v>174</v>
      </c>
      <c r="U51" s="17">
        <v>26.0</v>
      </c>
      <c r="V51" s="17">
        <v>3.0</v>
      </c>
      <c r="W51" s="17">
        <v>16.0</v>
      </c>
      <c r="X51" s="17">
        <v>5.0</v>
      </c>
      <c r="Y51" s="17">
        <v>0.0</v>
      </c>
      <c r="Z51" s="17">
        <v>2.0</v>
      </c>
      <c r="AA51" s="18">
        <f t="shared" si="23"/>
        <v>0.9230769231</v>
      </c>
      <c r="AB51" s="18">
        <f t="shared" si="24"/>
        <v>0.7307692308</v>
      </c>
      <c r="AC51" s="17">
        <v>1.0</v>
      </c>
      <c r="AD51" s="17">
        <v>1.0</v>
      </c>
      <c r="AE51" s="17">
        <v>8.0</v>
      </c>
      <c r="AF51" s="17">
        <v>8.0</v>
      </c>
      <c r="AG51" s="18">
        <f t="shared" si="25"/>
        <v>1</v>
      </c>
      <c r="AH51" s="19">
        <v>8.0</v>
      </c>
      <c r="AI51" s="19">
        <v>8.0</v>
      </c>
      <c r="AJ51" s="20">
        <f t="shared" si="26"/>
        <v>1</v>
      </c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</row>
    <row r="52" ht="14.25" customHeight="1">
      <c r="A52" s="25"/>
      <c r="B52" s="24"/>
      <c r="C52" s="24"/>
      <c r="D52" s="24"/>
      <c r="E52" s="24"/>
      <c r="F52" s="24"/>
      <c r="G52" s="24"/>
      <c r="H52" s="18" t="str">
        <f t="shared" si="19"/>
        <v>#DIV/0!</v>
      </c>
      <c r="I52" s="18" t="str">
        <f t="shared" si="20"/>
        <v>#DIV/0!</v>
      </c>
      <c r="J52" s="24"/>
      <c r="K52" s="24"/>
      <c r="L52" s="24"/>
      <c r="M52" s="24"/>
      <c r="N52" s="18" t="str">
        <f t="shared" si="21"/>
        <v>#DIV/0!</v>
      </c>
      <c r="O52" s="21"/>
      <c r="P52" s="21"/>
      <c r="Q52" s="20" t="str">
        <f t="shared" si="22"/>
        <v>#DIV/0!</v>
      </c>
      <c r="T52" s="15" t="s">
        <v>699</v>
      </c>
      <c r="U52" s="17">
        <v>26.0</v>
      </c>
      <c r="V52" s="17">
        <v>3.0</v>
      </c>
      <c r="W52" s="17">
        <v>15.0</v>
      </c>
      <c r="X52" s="17">
        <v>5.0</v>
      </c>
      <c r="Y52" s="17">
        <v>1.0</v>
      </c>
      <c r="Z52" s="17">
        <v>2.0</v>
      </c>
      <c r="AA52" s="18">
        <f t="shared" si="23"/>
        <v>0.8846153846</v>
      </c>
      <c r="AB52" s="18">
        <f t="shared" si="24"/>
        <v>0.6923076923</v>
      </c>
      <c r="AC52" s="17">
        <v>1.0</v>
      </c>
      <c r="AD52" s="17">
        <v>1.0</v>
      </c>
      <c r="AE52" s="17">
        <v>8.0</v>
      </c>
      <c r="AF52" s="17">
        <v>8.0</v>
      </c>
      <c r="AG52" s="18">
        <f t="shared" si="25"/>
        <v>1</v>
      </c>
      <c r="AH52" s="19">
        <v>8.0</v>
      </c>
      <c r="AI52" s="19">
        <v>8.0</v>
      </c>
      <c r="AJ52" s="20">
        <f t="shared" si="26"/>
        <v>1</v>
      </c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</row>
    <row r="53" ht="14.25" customHeight="1">
      <c r="A53" s="25"/>
      <c r="B53" s="24"/>
      <c r="C53" s="24"/>
      <c r="D53" s="24"/>
      <c r="E53" s="24"/>
      <c r="F53" s="24"/>
      <c r="G53" s="24"/>
      <c r="H53" s="18" t="str">
        <f t="shared" si="19"/>
        <v>#DIV/0!</v>
      </c>
      <c r="I53" s="18" t="str">
        <f t="shared" si="20"/>
        <v>#DIV/0!</v>
      </c>
      <c r="J53" s="24"/>
      <c r="K53" s="24"/>
      <c r="L53" s="24"/>
      <c r="M53" s="24"/>
      <c r="N53" s="18" t="str">
        <f t="shared" si="21"/>
        <v>#DIV/0!</v>
      </c>
      <c r="O53" s="21"/>
      <c r="P53" s="21"/>
      <c r="Q53" s="20" t="str">
        <f t="shared" si="22"/>
        <v>#DIV/0!</v>
      </c>
      <c r="T53" s="15" t="s">
        <v>48</v>
      </c>
      <c r="U53" s="17">
        <v>32.0</v>
      </c>
      <c r="V53" s="17">
        <v>18.0</v>
      </c>
      <c r="W53" s="17">
        <v>14.0</v>
      </c>
      <c r="X53" s="17">
        <v>0.0</v>
      </c>
      <c r="Y53" s="17">
        <v>0.0</v>
      </c>
      <c r="Z53" s="17">
        <v>0.0</v>
      </c>
      <c r="AA53" s="18">
        <f t="shared" si="23"/>
        <v>1</v>
      </c>
      <c r="AB53" s="18">
        <f t="shared" si="24"/>
        <v>1</v>
      </c>
      <c r="AC53" s="17">
        <v>1.0</v>
      </c>
      <c r="AD53" s="17">
        <v>1.0</v>
      </c>
      <c r="AE53" s="17">
        <v>8.0</v>
      </c>
      <c r="AF53" s="17">
        <v>6.0</v>
      </c>
      <c r="AG53" s="18">
        <f t="shared" si="25"/>
        <v>0.75</v>
      </c>
      <c r="AH53" s="19">
        <v>6.0</v>
      </c>
      <c r="AI53" s="19">
        <v>6.0</v>
      </c>
      <c r="AJ53" s="20">
        <f t="shared" si="26"/>
        <v>1</v>
      </c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</row>
    <row r="54" ht="14.25" customHeight="1">
      <c r="A54" s="25"/>
      <c r="B54" s="24"/>
      <c r="C54" s="24"/>
      <c r="D54" s="24"/>
      <c r="E54" s="24"/>
      <c r="F54" s="24"/>
      <c r="G54" s="24"/>
      <c r="H54" s="18" t="str">
        <f t="shared" si="19"/>
        <v>#DIV/0!</v>
      </c>
      <c r="I54" s="18" t="str">
        <f t="shared" si="20"/>
        <v>#DIV/0!</v>
      </c>
      <c r="J54" s="24"/>
      <c r="K54" s="24"/>
      <c r="L54" s="24"/>
      <c r="M54" s="24"/>
      <c r="N54" s="18" t="str">
        <f t="shared" si="21"/>
        <v>#DIV/0!</v>
      </c>
      <c r="O54" s="21"/>
      <c r="P54" s="21"/>
      <c r="Q54" s="20" t="str">
        <f t="shared" si="22"/>
        <v>#DIV/0!</v>
      </c>
      <c r="T54" s="15" t="s">
        <v>920</v>
      </c>
      <c r="U54" s="17">
        <v>23.0</v>
      </c>
      <c r="V54" s="17">
        <v>14.0</v>
      </c>
      <c r="W54" s="17">
        <v>8.0</v>
      </c>
      <c r="X54" s="17">
        <v>1.0</v>
      </c>
      <c r="Y54" s="17">
        <v>0.0</v>
      </c>
      <c r="Z54" s="17">
        <v>0.0</v>
      </c>
      <c r="AA54" s="18">
        <f t="shared" si="23"/>
        <v>1</v>
      </c>
      <c r="AB54" s="18">
        <f t="shared" si="24"/>
        <v>0.9565217391</v>
      </c>
      <c r="AC54" s="17">
        <v>1.0</v>
      </c>
      <c r="AD54" s="17">
        <v>1.0</v>
      </c>
      <c r="AE54" s="17">
        <v>8.0</v>
      </c>
      <c r="AF54" s="17">
        <v>6.0</v>
      </c>
      <c r="AG54" s="18">
        <f t="shared" si="25"/>
        <v>0.75</v>
      </c>
      <c r="AH54" s="19">
        <v>6.0</v>
      </c>
      <c r="AI54" s="19">
        <v>6.0</v>
      </c>
      <c r="AJ54" s="20">
        <f t="shared" si="26"/>
        <v>1</v>
      </c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</row>
    <row r="55" ht="14.25" customHeight="1">
      <c r="A55" s="25"/>
      <c r="B55" s="24"/>
      <c r="C55" s="24"/>
      <c r="D55" s="24"/>
      <c r="E55" s="24"/>
      <c r="F55" s="24"/>
      <c r="G55" s="24"/>
      <c r="H55" s="18" t="str">
        <f t="shared" si="19"/>
        <v>#DIV/0!</v>
      </c>
      <c r="I55" s="18" t="str">
        <f t="shared" si="20"/>
        <v>#DIV/0!</v>
      </c>
      <c r="J55" s="24"/>
      <c r="K55" s="24"/>
      <c r="L55" s="24"/>
      <c r="M55" s="24"/>
      <c r="N55" s="18" t="str">
        <f t="shared" si="21"/>
        <v>#DIV/0!</v>
      </c>
      <c r="O55" s="21"/>
      <c r="P55" s="21"/>
      <c r="Q55" s="20" t="str">
        <f t="shared" si="22"/>
        <v>#DIV/0!</v>
      </c>
      <c r="T55" s="15" t="s">
        <v>24</v>
      </c>
      <c r="U55" s="17">
        <v>32.0</v>
      </c>
      <c r="V55" s="17">
        <v>22.0</v>
      </c>
      <c r="W55" s="17">
        <v>10.0</v>
      </c>
      <c r="X55" s="17">
        <v>0.0</v>
      </c>
      <c r="Y55" s="17">
        <v>0.0</v>
      </c>
      <c r="Z55" s="17">
        <v>0.0</v>
      </c>
      <c r="AA55" s="18">
        <f t="shared" si="23"/>
        <v>1</v>
      </c>
      <c r="AB55" s="18">
        <f t="shared" si="24"/>
        <v>1</v>
      </c>
      <c r="AC55" s="17">
        <v>1.0</v>
      </c>
      <c r="AD55" s="17">
        <v>1.0</v>
      </c>
      <c r="AE55" s="17">
        <v>8.0</v>
      </c>
      <c r="AF55" s="17">
        <v>8.0</v>
      </c>
      <c r="AG55" s="18">
        <f t="shared" si="25"/>
        <v>1</v>
      </c>
      <c r="AH55" s="19">
        <v>8.0</v>
      </c>
      <c r="AI55" s="19">
        <v>8.0</v>
      </c>
      <c r="AJ55" s="20">
        <f t="shared" si="26"/>
        <v>1</v>
      </c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</row>
    <row r="56" ht="14.25" customHeight="1">
      <c r="A56" s="25"/>
      <c r="B56" s="24"/>
      <c r="C56" s="24"/>
      <c r="D56" s="24"/>
      <c r="E56" s="24"/>
      <c r="F56" s="24"/>
      <c r="G56" s="24"/>
      <c r="H56" s="18"/>
      <c r="I56" s="18"/>
      <c r="J56" s="24"/>
      <c r="K56" s="24"/>
      <c r="L56" s="24"/>
      <c r="M56" s="24"/>
      <c r="N56" s="18"/>
      <c r="O56" s="21"/>
      <c r="P56" s="21"/>
      <c r="Q56" s="20"/>
      <c r="T56" s="15" t="s">
        <v>700</v>
      </c>
      <c r="U56" s="17">
        <v>31.0</v>
      </c>
      <c r="V56" s="17">
        <v>21.0</v>
      </c>
      <c r="W56" s="17">
        <v>9.0</v>
      </c>
      <c r="X56" s="17">
        <v>1.0</v>
      </c>
      <c r="Y56" s="17">
        <v>0.0</v>
      </c>
      <c r="Z56" s="17">
        <v>0.0</v>
      </c>
      <c r="AA56" s="18">
        <f t="shared" si="23"/>
        <v>1</v>
      </c>
      <c r="AB56" s="18">
        <f t="shared" si="24"/>
        <v>0.9677419355</v>
      </c>
      <c r="AC56" s="17">
        <v>1.0</v>
      </c>
      <c r="AD56" s="17">
        <v>1.0</v>
      </c>
      <c r="AE56" s="17">
        <v>8.0</v>
      </c>
      <c r="AF56" s="17">
        <v>6.0</v>
      </c>
      <c r="AG56" s="18">
        <f t="shared" si="25"/>
        <v>0.75</v>
      </c>
      <c r="AH56" s="19">
        <v>6.0</v>
      </c>
      <c r="AI56" s="19">
        <v>6.0</v>
      </c>
      <c r="AJ56" s="20">
        <f t="shared" si="26"/>
        <v>1</v>
      </c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</row>
    <row r="57" ht="14.25" customHeight="1">
      <c r="A57" s="25"/>
      <c r="B57" s="24"/>
      <c r="C57" s="24"/>
      <c r="D57" s="24"/>
      <c r="E57" s="24"/>
      <c r="F57" s="24"/>
      <c r="G57" s="24"/>
      <c r="H57" s="18"/>
      <c r="I57" s="18"/>
      <c r="J57" s="24"/>
      <c r="K57" s="24"/>
      <c r="L57" s="24"/>
      <c r="M57" s="24"/>
      <c r="N57" s="18"/>
      <c r="O57" s="21"/>
      <c r="P57" s="21"/>
      <c r="Q57" s="20"/>
      <c r="T57" s="15" t="s">
        <v>49</v>
      </c>
      <c r="U57" s="17">
        <v>27.0</v>
      </c>
      <c r="V57" s="17">
        <v>15.0</v>
      </c>
      <c r="W57" s="17">
        <v>11.0</v>
      </c>
      <c r="X57" s="17">
        <v>1.0</v>
      </c>
      <c r="Y57" s="17">
        <v>0.0</v>
      </c>
      <c r="Z57" s="17">
        <v>0.0</v>
      </c>
      <c r="AA57" s="18">
        <f t="shared" si="23"/>
        <v>1</v>
      </c>
      <c r="AB57" s="18">
        <f t="shared" si="24"/>
        <v>0.962962963</v>
      </c>
      <c r="AC57" s="17">
        <v>1.0</v>
      </c>
      <c r="AD57" s="17">
        <v>1.0</v>
      </c>
      <c r="AE57" s="17">
        <v>8.0</v>
      </c>
      <c r="AF57" s="17">
        <v>6.0</v>
      </c>
      <c r="AG57" s="18">
        <f t="shared" si="25"/>
        <v>0.75</v>
      </c>
      <c r="AH57" s="19">
        <v>6.0</v>
      </c>
      <c r="AI57" s="19">
        <v>6.0</v>
      </c>
      <c r="AJ57" s="20">
        <f t="shared" si="26"/>
        <v>1</v>
      </c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</row>
    <row r="58" ht="14.25" customHeight="1">
      <c r="A58" s="25"/>
      <c r="B58" s="24"/>
      <c r="C58" s="24"/>
      <c r="D58" s="24"/>
      <c r="E58" s="24"/>
      <c r="F58" s="24"/>
      <c r="G58" s="24"/>
      <c r="H58" s="18"/>
      <c r="I58" s="18"/>
      <c r="J58" s="24"/>
      <c r="K58" s="24"/>
      <c r="L58" s="24"/>
      <c r="M58" s="24"/>
      <c r="N58" s="18"/>
      <c r="O58" s="21"/>
      <c r="P58" s="21"/>
      <c r="Q58" s="20"/>
      <c r="T58" s="15" t="s">
        <v>701</v>
      </c>
      <c r="U58" s="17">
        <v>24.0</v>
      </c>
      <c r="V58" s="17">
        <v>18.0</v>
      </c>
      <c r="W58" s="17">
        <v>6.0</v>
      </c>
      <c r="X58" s="17">
        <v>0.0</v>
      </c>
      <c r="Y58" s="17">
        <v>0.0</v>
      </c>
      <c r="Z58" s="17">
        <v>0.0</v>
      </c>
      <c r="AA58" s="18">
        <f t="shared" si="23"/>
        <v>1</v>
      </c>
      <c r="AB58" s="18">
        <f t="shared" si="24"/>
        <v>1</v>
      </c>
      <c r="AC58" s="17">
        <v>1.0</v>
      </c>
      <c r="AD58" s="17">
        <v>1.0</v>
      </c>
      <c r="AE58" s="17">
        <v>8.0</v>
      </c>
      <c r="AF58" s="17">
        <v>7.0</v>
      </c>
      <c r="AG58" s="18">
        <f t="shared" si="25"/>
        <v>0.875</v>
      </c>
      <c r="AH58" s="19">
        <v>7.0</v>
      </c>
      <c r="AI58" s="19">
        <v>7.0</v>
      </c>
      <c r="AJ58" s="20">
        <f t="shared" si="26"/>
        <v>1</v>
      </c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</row>
    <row r="59" ht="14.25" customHeight="1">
      <c r="A59" s="25"/>
      <c r="B59" s="24"/>
      <c r="C59" s="24"/>
      <c r="D59" s="24"/>
      <c r="E59" s="24"/>
      <c r="F59" s="24"/>
      <c r="G59" s="24"/>
      <c r="H59" s="18"/>
      <c r="I59" s="18"/>
      <c r="J59" s="24"/>
      <c r="K59" s="24"/>
      <c r="L59" s="24"/>
      <c r="M59" s="24"/>
      <c r="N59" s="18"/>
      <c r="O59" s="21"/>
      <c r="P59" s="21"/>
      <c r="Q59" s="20"/>
      <c r="T59" s="15" t="s">
        <v>702</v>
      </c>
      <c r="U59" s="17">
        <v>28.0</v>
      </c>
      <c r="V59" s="17">
        <v>24.0</v>
      </c>
      <c r="W59" s="17">
        <v>3.0</v>
      </c>
      <c r="X59" s="17">
        <v>1.0</v>
      </c>
      <c r="Y59" s="17">
        <v>0.0</v>
      </c>
      <c r="Z59" s="17">
        <v>0.0</v>
      </c>
      <c r="AA59" s="18">
        <f t="shared" si="23"/>
        <v>1</v>
      </c>
      <c r="AB59" s="18">
        <f t="shared" si="24"/>
        <v>0.9642857143</v>
      </c>
      <c r="AC59" s="17">
        <v>1.0</v>
      </c>
      <c r="AD59" s="17">
        <v>1.0</v>
      </c>
      <c r="AE59" s="17">
        <v>8.0</v>
      </c>
      <c r="AF59" s="17">
        <v>5.0</v>
      </c>
      <c r="AG59" s="18">
        <f t="shared" si="25"/>
        <v>0.625</v>
      </c>
      <c r="AH59" s="19">
        <v>5.0</v>
      </c>
      <c r="AI59" s="19">
        <v>5.0</v>
      </c>
      <c r="AJ59" s="20">
        <f t="shared" si="26"/>
        <v>1</v>
      </c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</row>
    <row r="60" ht="14.25" customHeight="1">
      <c r="A60" s="25"/>
      <c r="B60" s="24"/>
      <c r="C60" s="24"/>
      <c r="D60" s="24"/>
      <c r="E60" s="24"/>
      <c r="F60" s="24"/>
      <c r="G60" s="24"/>
      <c r="H60" s="18" t="str">
        <f t="shared" ref="H60:H64" si="27">(C60+D60+E60)/B60</f>
        <v>#DIV/0!</v>
      </c>
      <c r="I60" s="18" t="str">
        <f t="shared" ref="I60:I64" si="28">(C60+D60)/B60</f>
        <v>#DIV/0!</v>
      </c>
      <c r="J60" s="24"/>
      <c r="K60" s="24"/>
      <c r="L60" s="24"/>
      <c r="M60" s="24"/>
      <c r="N60" s="18" t="str">
        <f t="shared" ref="N60:N61" si="29">M60/L60</f>
        <v>#DIV/0!</v>
      </c>
      <c r="O60" s="21"/>
      <c r="P60" s="21"/>
      <c r="Q60" s="20" t="str">
        <f t="shared" ref="Q60:Q61" si="30">P60/O60</f>
        <v>#DIV/0!</v>
      </c>
      <c r="T60" s="15" t="s">
        <v>50</v>
      </c>
      <c r="U60" s="17">
        <v>34.0</v>
      </c>
      <c r="V60" s="17">
        <v>23.0</v>
      </c>
      <c r="W60" s="17">
        <v>11.0</v>
      </c>
      <c r="X60" s="17">
        <v>0.0</v>
      </c>
      <c r="Y60" s="17">
        <v>0.0</v>
      </c>
      <c r="Z60" s="17">
        <v>0.0</v>
      </c>
      <c r="AA60" s="18">
        <f t="shared" si="23"/>
        <v>1</v>
      </c>
      <c r="AB60" s="18">
        <f t="shared" si="24"/>
        <v>1</v>
      </c>
      <c r="AC60" s="17">
        <v>1.0</v>
      </c>
      <c r="AD60" s="17">
        <v>1.0</v>
      </c>
      <c r="AE60" s="17">
        <v>16.0</v>
      </c>
      <c r="AF60" s="17">
        <v>17.0</v>
      </c>
      <c r="AG60" s="18">
        <f t="shared" si="25"/>
        <v>1.0625</v>
      </c>
      <c r="AH60" s="19">
        <v>17.0</v>
      </c>
      <c r="AI60" s="19">
        <v>17.0</v>
      </c>
      <c r="AJ60" s="20">
        <f t="shared" si="26"/>
        <v>1</v>
      </c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</row>
    <row r="61" ht="14.25" customHeight="1">
      <c r="A61" s="25"/>
      <c r="B61" s="24"/>
      <c r="C61" s="24"/>
      <c r="D61" s="24"/>
      <c r="E61" s="24"/>
      <c r="F61" s="24"/>
      <c r="G61" s="24"/>
      <c r="H61" s="18" t="str">
        <f t="shared" si="27"/>
        <v>#DIV/0!</v>
      </c>
      <c r="I61" s="18" t="str">
        <f t="shared" si="28"/>
        <v>#DIV/0!</v>
      </c>
      <c r="J61" s="24"/>
      <c r="K61" s="24"/>
      <c r="L61" s="24"/>
      <c r="M61" s="24"/>
      <c r="N61" s="18" t="str">
        <f t="shared" si="29"/>
        <v>#DIV/0!</v>
      </c>
      <c r="O61" s="21"/>
      <c r="P61" s="21"/>
      <c r="Q61" s="20" t="str">
        <f t="shared" si="30"/>
        <v>#DIV/0!</v>
      </c>
      <c r="T61" s="15" t="s">
        <v>51</v>
      </c>
      <c r="U61" s="17">
        <v>35.0</v>
      </c>
      <c r="V61" s="17">
        <v>20.0</v>
      </c>
      <c r="W61" s="17">
        <v>13.0</v>
      </c>
      <c r="X61" s="17">
        <v>1.0</v>
      </c>
      <c r="Y61" s="17">
        <v>0.0</v>
      </c>
      <c r="Z61" s="17">
        <v>1.0</v>
      </c>
      <c r="AA61" s="18">
        <f t="shared" si="23"/>
        <v>0.9714285714</v>
      </c>
      <c r="AB61" s="18">
        <f t="shared" si="24"/>
        <v>0.9428571429</v>
      </c>
      <c r="AC61" s="17">
        <v>1.0</v>
      </c>
      <c r="AD61" s="17">
        <v>1.0</v>
      </c>
      <c r="AE61" s="17">
        <v>16.0</v>
      </c>
      <c r="AF61" s="17">
        <v>16.0</v>
      </c>
      <c r="AG61" s="18">
        <f t="shared" si="25"/>
        <v>1</v>
      </c>
      <c r="AH61" s="19">
        <v>16.0</v>
      </c>
      <c r="AI61" s="19">
        <v>16.0</v>
      </c>
      <c r="AJ61" s="20">
        <f t="shared" si="26"/>
        <v>1</v>
      </c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</row>
    <row r="62" ht="14.25" customHeight="1">
      <c r="A62" s="25"/>
      <c r="B62" s="24"/>
      <c r="C62" s="24"/>
      <c r="D62" s="24"/>
      <c r="E62" s="24"/>
      <c r="F62" s="24"/>
      <c r="G62" s="24"/>
      <c r="H62" s="18" t="str">
        <f t="shared" si="27"/>
        <v>#DIV/0!</v>
      </c>
      <c r="I62" s="18" t="str">
        <f t="shared" si="28"/>
        <v>#DIV/0!</v>
      </c>
      <c r="J62" s="24"/>
      <c r="K62" s="24"/>
      <c r="L62" s="24"/>
      <c r="M62" s="24"/>
      <c r="N62" s="18"/>
      <c r="O62" s="21"/>
      <c r="P62" s="21"/>
      <c r="Q62" s="20"/>
      <c r="T62" s="15" t="s">
        <v>26</v>
      </c>
      <c r="U62" s="17">
        <v>29.0</v>
      </c>
      <c r="V62" s="17">
        <v>28.0</v>
      </c>
      <c r="W62" s="17">
        <v>0.0</v>
      </c>
      <c r="X62" s="17">
        <v>0.0</v>
      </c>
      <c r="Y62" s="17">
        <v>0.0</v>
      </c>
      <c r="Z62" s="17">
        <v>0.0</v>
      </c>
      <c r="AA62" s="18">
        <f t="shared" si="23"/>
        <v>0.9655172414</v>
      </c>
      <c r="AB62" s="18">
        <f t="shared" si="24"/>
        <v>0.9655172414</v>
      </c>
      <c r="AC62" s="17">
        <v>1.0</v>
      </c>
      <c r="AD62" s="17">
        <v>1.0</v>
      </c>
      <c r="AE62" s="17">
        <v>16.0</v>
      </c>
      <c r="AF62" s="17">
        <v>16.0</v>
      </c>
      <c r="AG62" s="18">
        <f t="shared" si="25"/>
        <v>1</v>
      </c>
      <c r="AH62" s="19">
        <v>16.0</v>
      </c>
      <c r="AI62" s="19">
        <v>16.0</v>
      </c>
      <c r="AJ62" s="20">
        <f t="shared" si="26"/>
        <v>1</v>
      </c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</row>
    <row r="63" ht="14.25" customHeight="1">
      <c r="A63" s="25"/>
      <c r="B63" s="24"/>
      <c r="C63" s="24"/>
      <c r="D63" s="24"/>
      <c r="E63" s="24"/>
      <c r="F63" s="24"/>
      <c r="G63" s="24"/>
      <c r="H63" s="18" t="str">
        <f t="shared" si="27"/>
        <v>#DIV/0!</v>
      </c>
      <c r="I63" s="18" t="str">
        <f t="shared" si="28"/>
        <v>#DIV/0!</v>
      </c>
      <c r="J63" s="24"/>
      <c r="K63" s="24"/>
      <c r="L63" s="24"/>
      <c r="M63" s="24"/>
      <c r="N63" s="18" t="str">
        <f t="shared" ref="N63:N64" si="33">M63/L63</f>
        <v>#DIV/0!</v>
      </c>
      <c r="O63" s="21"/>
      <c r="P63" s="21"/>
      <c r="Q63" s="20" t="str">
        <f t="shared" ref="Q63:Q64" si="35">P63/O63</f>
        <v>#DIV/0!</v>
      </c>
      <c r="T63" s="15" t="s">
        <v>25</v>
      </c>
      <c r="U63" s="17">
        <v>29.0</v>
      </c>
      <c r="V63" s="17">
        <v>29.0</v>
      </c>
      <c r="W63" s="17">
        <v>0.0</v>
      </c>
      <c r="X63" s="17">
        <v>0.0</v>
      </c>
      <c r="Y63" s="17">
        <v>0.0</v>
      </c>
      <c r="Z63" s="17">
        <v>0.0</v>
      </c>
      <c r="AA63" s="18">
        <f t="shared" si="23"/>
        <v>1</v>
      </c>
      <c r="AB63" s="18">
        <f t="shared" si="24"/>
        <v>1</v>
      </c>
      <c r="AC63" s="17">
        <v>1.0</v>
      </c>
      <c r="AD63" s="17">
        <v>1.0</v>
      </c>
      <c r="AE63" s="17">
        <v>16.0</v>
      </c>
      <c r="AF63" s="17">
        <v>16.0</v>
      </c>
      <c r="AG63" s="18">
        <f t="shared" si="25"/>
        <v>1</v>
      </c>
      <c r="AH63" s="19">
        <v>16.0</v>
      </c>
      <c r="AI63" s="19">
        <v>16.0</v>
      </c>
      <c r="AJ63" s="20">
        <f t="shared" si="26"/>
        <v>1</v>
      </c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</row>
    <row r="64" ht="14.25" customHeight="1">
      <c r="A64" s="9" t="s">
        <v>15</v>
      </c>
      <c r="B64" s="26">
        <f t="shared" ref="B64:G64" si="31">SUM(B41:B63)</f>
        <v>96</v>
      </c>
      <c r="C64" s="26">
        <f t="shared" si="31"/>
        <v>35</v>
      </c>
      <c r="D64" s="26">
        <f t="shared" si="31"/>
        <v>58</v>
      </c>
      <c r="E64" s="26">
        <f t="shared" si="31"/>
        <v>3</v>
      </c>
      <c r="F64" s="26">
        <f t="shared" si="31"/>
        <v>0</v>
      </c>
      <c r="G64" s="26">
        <f t="shared" si="31"/>
        <v>0</v>
      </c>
      <c r="H64" s="18">
        <f t="shared" si="27"/>
        <v>1</v>
      </c>
      <c r="I64" s="18">
        <f t="shared" si="28"/>
        <v>0.96875</v>
      </c>
      <c r="J64" s="26">
        <f t="shared" ref="J64:M64" si="32">SUM(J41:J63)</f>
        <v>3</v>
      </c>
      <c r="K64" s="26">
        <f t="shared" si="32"/>
        <v>3</v>
      </c>
      <c r="L64" s="26">
        <f t="shared" si="32"/>
        <v>80</v>
      </c>
      <c r="M64" s="26">
        <f t="shared" si="32"/>
        <v>78</v>
      </c>
      <c r="N64" s="18">
        <f t="shared" si="33"/>
        <v>0.975</v>
      </c>
      <c r="O64" s="27">
        <f t="shared" ref="O64:P64" si="34">SUM(O41:O63)</f>
        <v>80</v>
      </c>
      <c r="P64" s="27">
        <f t="shared" si="34"/>
        <v>78</v>
      </c>
      <c r="Q64" s="20">
        <f t="shared" si="35"/>
        <v>0.975</v>
      </c>
      <c r="T64" s="9" t="s">
        <v>15</v>
      </c>
      <c r="U64" s="26">
        <f t="shared" ref="U64:Z64" si="36">SUM(U41:U63)</f>
        <v>656</v>
      </c>
      <c r="V64" s="26">
        <f t="shared" si="36"/>
        <v>307</v>
      </c>
      <c r="W64" s="26">
        <f t="shared" si="36"/>
        <v>278</v>
      </c>
      <c r="X64" s="26">
        <f t="shared" si="36"/>
        <v>51</v>
      </c>
      <c r="Y64" s="26">
        <f t="shared" si="36"/>
        <v>5</v>
      </c>
      <c r="Z64" s="26">
        <f t="shared" si="36"/>
        <v>14</v>
      </c>
      <c r="AA64" s="18">
        <f t="shared" si="23"/>
        <v>0.9695121951</v>
      </c>
      <c r="AB64" s="18">
        <f t="shared" si="24"/>
        <v>0.8917682927</v>
      </c>
      <c r="AC64" s="26">
        <f t="shared" ref="AC64:AF64" si="37">SUM(AC41:AC63)</f>
        <v>23</v>
      </c>
      <c r="AD64" s="26">
        <f t="shared" si="37"/>
        <v>23</v>
      </c>
      <c r="AE64" s="26">
        <f t="shared" si="37"/>
        <v>216</v>
      </c>
      <c r="AF64" s="26">
        <f t="shared" si="37"/>
        <v>199</v>
      </c>
      <c r="AG64" s="18">
        <f t="shared" si="25"/>
        <v>0.9212962963</v>
      </c>
      <c r="AH64" s="27">
        <f t="shared" ref="AH64:AI64" si="38">SUM(AH41:AH63)</f>
        <v>199</v>
      </c>
      <c r="AI64" s="27">
        <f t="shared" si="38"/>
        <v>199</v>
      </c>
      <c r="AJ64" s="20">
        <f t="shared" si="26"/>
        <v>1</v>
      </c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</row>
    <row r="65" ht="14.2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Q65" s="95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J65" s="95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</row>
    <row r="66" ht="14.25" customHeight="1">
      <c r="A66" s="89" t="s">
        <v>27</v>
      </c>
      <c r="B66" s="30"/>
      <c r="C66" s="30"/>
      <c r="D66" s="30"/>
      <c r="E66" s="30"/>
      <c r="F66" s="30"/>
      <c r="G66" s="88"/>
      <c r="H66" s="30"/>
      <c r="I66" s="30"/>
      <c r="J66" s="30"/>
      <c r="K66" s="30"/>
      <c r="L66" s="30"/>
      <c r="M66" s="30"/>
      <c r="N66" s="30"/>
      <c r="T66" s="89" t="s">
        <v>27</v>
      </c>
      <c r="U66" s="30"/>
      <c r="V66" s="30"/>
      <c r="W66" s="30"/>
      <c r="X66" s="30"/>
      <c r="Y66" s="30"/>
      <c r="Z66" s="88"/>
      <c r="AA66" s="30"/>
      <c r="AB66" s="30"/>
      <c r="AC66" s="30"/>
      <c r="AD66" s="30"/>
      <c r="AE66" s="30"/>
      <c r="AF66" s="30"/>
      <c r="AG66" s="30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</row>
    <row r="67" ht="14.25" customHeight="1">
      <c r="A67" s="90" t="s">
        <v>4</v>
      </c>
      <c r="B67" s="32" t="s">
        <v>16</v>
      </c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4"/>
      <c r="T67" s="90" t="s">
        <v>4</v>
      </c>
      <c r="U67" s="32" t="s">
        <v>16</v>
      </c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4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</row>
    <row r="68" ht="14.25" customHeight="1">
      <c r="A68" s="93">
        <v>1.0</v>
      </c>
      <c r="B68" s="32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4"/>
      <c r="T68" s="91"/>
      <c r="U68" s="92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4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</row>
    <row r="69" ht="14.25" customHeight="1">
      <c r="A69" s="93">
        <v>2.0</v>
      </c>
      <c r="B69" s="32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4"/>
      <c r="T69" s="91"/>
      <c r="V69" s="156"/>
      <c r="W69" s="156"/>
      <c r="X69" s="156"/>
      <c r="Y69" s="156"/>
      <c r="Z69" s="156"/>
      <c r="AA69" s="156"/>
      <c r="AB69" s="156"/>
      <c r="AC69" s="156"/>
      <c r="AD69" s="156"/>
      <c r="AE69" s="156"/>
      <c r="AF69" s="156"/>
      <c r="AG69" s="157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</row>
    <row r="70" ht="14.25" customHeight="1">
      <c r="U70" s="422"/>
    </row>
    <row r="71" ht="14.25" customHeight="1"/>
    <row r="72" ht="14.25" customHeight="1">
      <c r="A72" s="63" t="s">
        <v>20</v>
      </c>
      <c r="Q72" s="95"/>
      <c r="T72" s="63" t="s">
        <v>20</v>
      </c>
      <c r="AJ72" s="95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</row>
    <row r="73" ht="14.25" customHeight="1">
      <c r="Q73" s="95"/>
      <c r="AJ73" s="95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</row>
    <row r="74" ht="14.25" customHeight="1">
      <c r="A74" s="275" t="s">
        <v>795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Q74" s="95"/>
      <c r="T74" s="275" t="s">
        <v>1239</v>
      </c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J74" s="95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</row>
    <row r="75" ht="14.25" customHeight="1">
      <c r="A75" s="35" t="s">
        <v>33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135" t="s">
        <v>3</v>
      </c>
      <c r="P75" s="33"/>
      <c r="Q75" s="34"/>
      <c r="T75" s="35" t="s">
        <v>33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135" t="s">
        <v>3</v>
      </c>
      <c r="AI75" s="33"/>
      <c r="AJ75" s="34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</row>
    <row r="76" ht="14.25" customHeight="1">
      <c r="A76" s="9" t="s">
        <v>4</v>
      </c>
      <c r="B76" s="11" t="s">
        <v>5</v>
      </c>
      <c r="C76" s="11" t="s">
        <v>6</v>
      </c>
      <c r="D76" s="11">
        <v>4.0</v>
      </c>
      <c r="E76" s="11">
        <v>3.0</v>
      </c>
      <c r="F76" s="11">
        <v>2.0</v>
      </c>
      <c r="G76" s="11" t="s">
        <v>7</v>
      </c>
      <c r="H76" s="11" t="s">
        <v>8</v>
      </c>
      <c r="I76" s="11" t="s">
        <v>9</v>
      </c>
      <c r="J76" s="11" t="s">
        <v>10</v>
      </c>
      <c r="K76" s="11" t="s">
        <v>11</v>
      </c>
      <c r="L76" s="11" t="s">
        <v>12</v>
      </c>
      <c r="M76" s="11" t="s">
        <v>11</v>
      </c>
      <c r="N76" s="11" t="s">
        <v>13</v>
      </c>
      <c r="O76" s="140" t="s">
        <v>12</v>
      </c>
      <c r="P76" s="140" t="s">
        <v>11</v>
      </c>
      <c r="Q76" s="141" t="s">
        <v>14</v>
      </c>
      <c r="T76" s="9" t="s">
        <v>4</v>
      </c>
      <c r="U76" s="11" t="s">
        <v>5</v>
      </c>
      <c r="V76" s="11" t="s">
        <v>6</v>
      </c>
      <c r="W76" s="11">
        <v>4.0</v>
      </c>
      <c r="X76" s="11">
        <v>3.0</v>
      </c>
      <c r="Y76" s="11">
        <v>2.0</v>
      </c>
      <c r="Z76" s="11" t="s">
        <v>7</v>
      </c>
      <c r="AA76" s="11" t="s">
        <v>8</v>
      </c>
      <c r="AB76" s="11" t="s">
        <v>9</v>
      </c>
      <c r="AC76" s="11" t="s">
        <v>10</v>
      </c>
      <c r="AD76" s="11" t="s">
        <v>11</v>
      </c>
      <c r="AE76" s="11" t="s">
        <v>12</v>
      </c>
      <c r="AF76" s="11" t="s">
        <v>11</v>
      </c>
      <c r="AG76" s="11" t="s">
        <v>13</v>
      </c>
      <c r="AH76" s="140" t="s">
        <v>12</v>
      </c>
      <c r="AI76" s="140" t="s">
        <v>11</v>
      </c>
      <c r="AJ76" s="141" t="s">
        <v>14</v>
      </c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</row>
    <row r="77" ht="14.25" customHeight="1">
      <c r="A77" s="15" t="s">
        <v>416</v>
      </c>
      <c r="B77" s="16">
        <v>34.0</v>
      </c>
      <c r="C77" s="16">
        <v>23.0</v>
      </c>
      <c r="D77" s="16">
        <v>10.0</v>
      </c>
      <c r="E77" s="16">
        <v>1.0</v>
      </c>
      <c r="F77" s="17">
        <v>0.0</v>
      </c>
      <c r="G77" s="17">
        <v>0.0</v>
      </c>
      <c r="H77" s="18">
        <f t="shared" ref="H77:H100" si="39">(C77+D77+E77)/B77</f>
        <v>1</v>
      </c>
      <c r="I77" s="18">
        <f t="shared" ref="I77:I100" si="40">(C77+D77)/B77</f>
        <v>0.9705882353</v>
      </c>
      <c r="J77" s="16">
        <v>1.0</v>
      </c>
      <c r="K77" s="16">
        <v>1.0</v>
      </c>
      <c r="L77" s="16">
        <v>19.0</v>
      </c>
      <c r="M77" s="16">
        <v>19.0</v>
      </c>
      <c r="N77" s="18">
        <f t="shared" ref="N77:N100" si="41">M77/L77</f>
        <v>1</v>
      </c>
      <c r="O77" s="19">
        <v>19.0</v>
      </c>
      <c r="P77" s="19">
        <v>19.0</v>
      </c>
      <c r="Q77" s="20">
        <f t="shared" ref="Q77:Q100" si="42">P77/O77</f>
        <v>1</v>
      </c>
      <c r="T77" s="15" t="s">
        <v>172</v>
      </c>
      <c r="U77" s="16">
        <v>24.0</v>
      </c>
      <c r="V77" s="16">
        <v>3.0</v>
      </c>
      <c r="W77" s="16">
        <v>18.0</v>
      </c>
      <c r="X77" s="16">
        <v>3.0</v>
      </c>
      <c r="Y77" s="17">
        <v>0.0</v>
      </c>
      <c r="Z77" s="17">
        <v>0.0</v>
      </c>
      <c r="AA77" s="18">
        <f t="shared" ref="AA77:AA100" si="43">(V77+W77+X77)/U77</f>
        <v>1</v>
      </c>
      <c r="AB77" s="18">
        <f t="shared" ref="AB77:AB100" si="44">(V77+W77)/U77</f>
        <v>0.875</v>
      </c>
      <c r="AC77" s="16">
        <v>1.0</v>
      </c>
      <c r="AD77" s="16">
        <v>1.0</v>
      </c>
      <c r="AE77" s="16">
        <v>10.0</v>
      </c>
      <c r="AF77" s="16">
        <v>9.0</v>
      </c>
      <c r="AG77" s="18">
        <f t="shared" ref="AG77:AG100" si="45">AF77/AE77</f>
        <v>0.9</v>
      </c>
      <c r="AH77" s="19">
        <v>9.0</v>
      </c>
      <c r="AI77" s="19">
        <v>9.0</v>
      </c>
      <c r="AJ77" s="20">
        <f t="shared" ref="AJ77:AJ100" si="46">AI77/AH77</f>
        <v>1</v>
      </c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</row>
    <row r="78" ht="14.25" customHeight="1">
      <c r="A78" s="15"/>
      <c r="B78" s="16"/>
      <c r="C78" s="17"/>
      <c r="D78" s="16"/>
      <c r="E78" s="16"/>
      <c r="F78" s="17"/>
      <c r="G78" s="17"/>
      <c r="H78" s="18" t="str">
        <f t="shared" si="39"/>
        <v>#DIV/0!</v>
      </c>
      <c r="I78" s="18" t="str">
        <f t="shared" si="40"/>
        <v>#DIV/0!</v>
      </c>
      <c r="J78" s="16"/>
      <c r="K78" s="16"/>
      <c r="L78" s="16"/>
      <c r="M78" s="16"/>
      <c r="N78" s="18" t="str">
        <f t="shared" si="41"/>
        <v>#DIV/0!</v>
      </c>
      <c r="O78" s="19"/>
      <c r="P78" s="19"/>
      <c r="Q78" s="20" t="str">
        <f t="shared" si="42"/>
        <v>#DIV/0!</v>
      </c>
      <c r="T78" s="15" t="s">
        <v>500</v>
      </c>
      <c r="U78" s="16">
        <v>26.0</v>
      </c>
      <c r="V78" s="17">
        <v>16.0</v>
      </c>
      <c r="W78" s="16">
        <v>7.0</v>
      </c>
      <c r="X78" s="16">
        <v>1.0</v>
      </c>
      <c r="Y78" s="17">
        <v>0.0</v>
      </c>
      <c r="Z78" s="17">
        <v>2.0</v>
      </c>
      <c r="AA78" s="18">
        <f t="shared" si="43"/>
        <v>0.9230769231</v>
      </c>
      <c r="AB78" s="18">
        <f t="shared" si="44"/>
        <v>0.8846153846</v>
      </c>
      <c r="AC78" s="16">
        <v>1.0</v>
      </c>
      <c r="AD78" s="16">
        <v>1.0</v>
      </c>
      <c r="AE78" s="16">
        <v>10.0</v>
      </c>
      <c r="AF78" s="16">
        <v>9.0</v>
      </c>
      <c r="AG78" s="18">
        <f t="shared" si="45"/>
        <v>0.9</v>
      </c>
      <c r="AH78" s="19">
        <v>9.0</v>
      </c>
      <c r="AI78" s="19">
        <v>9.0</v>
      </c>
      <c r="AJ78" s="20">
        <f t="shared" si="46"/>
        <v>1</v>
      </c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</row>
    <row r="79" ht="14.25" customHeight="1">
      <c r="A79" s="154"/>
      <c r="B79" s="16"/>
      <c r="C79" s="16"/>
      <c r="D79" s="16"/>
      <c r="E79" s="16"/>
      <c r="F79" s="17"/>
      <c r="G79" s="17"/>
      <c r="H79" s="18" t="str">
        <f t="shared" si="39"/>
        <v>#DIV/0!</v>
      </c>
      <c r="I79" s="18" t="str">
        <f t="shared" si="40"/>
        <v>#DIV/0!</v>
      </c>
      <c r="J79" s="16"/>
      <c r="K79" s="16"/>
      <c r="L79" s="16"/>
      <c r="M79" s="16"/>
      <c r="N79" s="18" t="str">
        <f t="shared" si="41"/>
        <v>#DIV/0!</v>
      </c>
      <c r="O79" s="19"/>
      <c r="P79" s="19"/>
      <c r="Q79" s="20" t="str">
        <f t="shared" si="42"/>
        <v>#DIV/0!</v>
      </c>
      <c r="T79" s="154" t="s">
        <v>173</v>
      </c>
      <c r="U79" s="16">
        <v>29.0</v>
      </c>
      <c r="V79" s="16">
        <v>10.0</v>
      </c>
      <c r="W79" s="16">
        <v>17.0</v>
      </c>
      <c r="X79" s="16">
        <v>1.0</v>
      </c>
      <c r="Y79" s="17">
        <v>1.0</v>
      </c>
      <c r="Z79" s="17">
        <v>0.0</v>
      </c>
      <c r="AA79" s="18">
        <f t="shared" si="43"/>
        <v>0.9655172414</v>
      </c>
      <c r="AB79" s="18">
        <f t="shared" si="44"/>
        <v>0.9310344828</v>
      </c>
      <c r="AC79" s="16">
        <v>1.0</v>
      </c>
      <c r="AD79" s="16">
        <v>1.0</v>
      </c>
      <c r="AE79" s="16">
        <v>10.0</v>
      </c>
      <c r="AF79" s="16">
        <v>10.0</v>
      </c>
      <c r="AG79" s="18">
        <f t="shared" si="45"/>
        <v>1</v>
      </c>
      <c r="AH79" s="19">
        <v>10.0</v>
      </c>
      <c r="AI79" s="19">
        <v>10.0</v>
      </c>
      <c r="AJ79" s="20">
        <f t="shared" si="46"/>
        <v>1</v>
      </c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</row>
    <row r="80" ht="14.25" customHeight="1">
      <c r="A80" s="25"/>
      <c r="B80" s="24"/>
      <c r="C80" s="24"/>
      <c r="D80" s="24"/>
      <c r="E80" s="24"/>
      <c r="F80" s="24"/>
      <c r="G80" s="24"/>
      <c r="H80" s="18" t="str">
        <f t="shared" si="39"/>
        <v>#DIV/0!</v>
      </c>
      <c r="I80" s="18" t="str">
        <f t="shared" si="40"/>
        <v>#DIV/0!</v>
      </c>
      <c r="J80" s="24"/>
      <c r="K80" s="24"/>
      <c r="L80" s="24"/>
      <c r="M80" s="24"/>
      <c r="N80" s="18" t="str">
        <f t="shared" si="41"/>
        <v>#DIV/0!</v>
      </c>
      <c r="O80" s="21"/>
      <c r="P80" s="21"/>
      <c r="Q80" s="20" t="str">
        <f t="shared" si="42"/>
        <v>#DIV/0!</v>
      </c>
      <c r="T80" s="15" t="s">
        <v>296</v>
      </c>
      <c r="U80" s="17">
        <v>25.0</v>
      </c>
      <c r="V80" s="17">
        <v>6.0</v>
      </c>
      <c r="W80" s="17">
        <v>15.0</v>
      </c>
      <c r="X80" s="17">
        <v>4.0</v>
      </c>
      <c r="Y80" s="17">
        <v>0.0</v>
      </c>
      <c r="Z80" s="17">
        <v>0.0</v>
      </c>
      <c r="AA80" s="18">
        <f t="shared" si="43"/>
        <v>1</v>
      </c>
      <c r="AB80" s="18">
        <f t="shared" si="44"/>
        <v>0.84</v>
      </c>
      <c r="AC80" s="17">
        <v>1.0</v>
      </c>
      <c r="AD80" s="17">
        <v>1.0</v>
      </c>
      <c r="AE80" s="17">
        <v>10.0</v>
      </c>
      <c r="AF80" s="17">
        <v>10.0</v>
      </c>
      <c r="AG80" s="18">
        <f t="shared" si="45"/>
        <v>1</v>
      </c>
      <c r="AH80" s="19">
        <v>10.0</v>
      </c>
      <c r="AI80" s="19">
        <v>10.0</v>
      </c>
      <c r="AJ80" s="20">
        <f t="shared" si="46"/>
        <v>1</v>
      </c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</row>
    <row r="81" ht="14.25" customHeight="1">
      <c r="A81" s="25"/>
      <c r="B81" s="24"/>
      <c r="C81" s="24"/>
      <c r="D81" s="24"/>
      <c r="E81" s="24"/>
      <c r="F81" s="24"/>
      <c r="G81" s="24"/>
      <c r="H81" s="18" t="str">
        <f t="shared" si="39"/>
        <v>#DIV/0!</v>
      </c>
      <c r="I81" s="18" t="str">
        <f t="shared" si="40"/>
        <v>#DIV/0!</v>
      </c>
      <c r="J81" s="24"/>
      <c r="K81" s="24"/>
      <c r="L81" s="24"/>
      <c r="M81" s="24"/>
      <c r="N81" s="18" t="str">
        <f t="shared" si="41"/>
        <v>#DIV/0!</v>
      </c>
      <c r="O81" s="21"/>
      <c r="P81" s="21"/>
      <c r="Q81" s="20" t="str">
        <f t="shared" si="42"/>
        <v>#DIV/0!</v>
      </c>
      <c r="T81" s="15" t="s">
        <v>159</v>
      </c>
      <c r="U81" s="17">
        <v>31.0</v>
      </c>
      <c r="V81" s="17">
        <v>16.0</v>
      </c>
      <c r="W81" s="17">
        <v>15.0</v>
      </c>
      <c r="X81" s="17">
        <v>0.0</v>
      </c>
      <c r="Y81" s="17">
        <v>0.0</v>
      </c>
      <c r="Z81" s="17">
        <v>0.0</v>
      </c>
      <c r="AA81" s="18">
        <f t="shared" si="43"/>
        <v>1</v>
      </c>
      <c r="AB81" s="18">
        <f t="shared" si="44"/>
        <v>1</v>
      </c>
      <c r="AC81" s="17">
        <v>1.0</v>
      </c>
      <c r="AD81" s="17">
        <v>1.0</v>
      </c>
      <c r="AE81" s="17">
        <v>10.0</v>
      </c>
      <c r="AF81" s="17">
        <v>7.0</v>
      </c>
      <c r="AG81" s="18">
        <f t="shared" si="45"/>
        <v>0.7</v>
      </c>
      <c r="AH81" s="19">
        <v>7.0</v>
      </c>
      <c r="AI81" s="19">
        <v>7.0</v>
      </c>
      <c r="AJ81" s="20">
        <f t="shared" si="46"/>
        <v>1</v>
      </c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2"/>
    </row>
    <row r="82" ht="14.25" customHeight="1">
      <c r="A82" s="25"/>
      <c r="B82" s="24"/>
      <c r="C82" s="24"/>
      <c r="D82" s="24"/>
      <c r="E82" s="24"/>
      <c r="F82" s="24"/>
      <c r="G82" s="24"/>
      <c r="H82" s="18" t="str">
        <f t="shared" si="39"/>
        <v>#DIV/0!</v>
      </c>
      <c r="I82" s="18" t="str">
        <f t="shared" si="40"/>
        <v>#DIV/0!</v>
      </c>
      <c r="J82" s="24"/>
      <c r="K82" s="24"/>
      <c r="L82" s="24"/>
      <c r="M82" s="24"/>
      <c r="N82" s="18" t="str">
        <f t="shared" si="41"/>
        <v>#DIV/0!</v>
      </c>
      <c r="O82" s="21"/>
      <c r="P82" s="21"/>
      <c r="Q82" s="20" t="str">
        <f t="shared" si="42"/>
        <v>#DIV/0!</v>
      </c>
      <c r="T82" s="15" t="s">
        <v>297</v>
      </c>
      <c r="U82" s="17">
        <v>24.0</v>
      </c>
      <c r="V82" s="17">
        <v>14.0</v>
      </c>
      <c r="W82" s="17">
        <v>6.0</v>
      </c>
      <c r="X82" s="17">
        <v>4.0</v>
      </c>
      <c r="Y82" s="17">
        <v>0.0</v>
      </c>
      <c r="Z82" s="17">
        <v>0.0</v>
      </c>
      <c r="AA82" s="18">
        <f t="shared" si="43"/>
        <v>1</v>
      </c>
      <c r="AB82" s="18">
        <f t="shared" si="44"/>
        <v>0.8333333333</v>
      </c>
      <c r="AC82" s="17">
        <v>1.0</v>
      </c>
      <c r="AD82" s="17">
        <v>1.0</v>
      </c>
      <c r="AE82" s="17">
        <v>10.0</v>
      </c>
      <c r="AF82" s="17">
        <v>9.0</v>
      </c>
      <c r="AG82" s="18">
        <f t="shared" si="45"/>
        <v>0.9</v>
      </c>
      <c r="AH82" s="19">
        <v>9.0</v>
      </c>
      <c r="AI82" s="19">
        <v>9.0</v>
      </c>
      <c r="AJ82" s="20">
        <f t="shared" si="46"/>
        <v>1</v>
      </c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</row>
    <row r="83" ht="14.25" customHeight="1">
      <c r="A83" s="25"/>
      <c r="B83" s="24"/>
      <c r="C83" s="24"/>
      <c r="D83" s="24"/>
      <c r="E83" s="24"/>
      <c r="F83" s="24"/>
      <c r="G83" s="24"/>
      <c r="H83" s="18" t="str">
        <f t="shared" si="39"/>
        <v>#DIV/0!</v>
      </c>
      <c r="I83" s="18" t="str">
        <f t="shared" si="40"/>
        <v>#DIV/0!</v>
      </c>
      <c r="J83" s="24"/>
      <c r="K83" s="24"/>
      <c r="L83" s="24"/>
      <c r="M83" s="24"/>
      <c r="N83" s="18" t="str">
        <f t="shared" si="41"/>
        <v>#DIV/0!</v>
      </c>
      <c r="O83" s="21"/>
      <c r="P83" s="21"/>
      <c r="Q83" s="20" t="str">
        <f t="shared" si="42"/>
        <v>#DIV/0!</v>
      </c>
      <c r="T83" s="15" t="s">
        <v>47</v>
      </c>
      <c r="U83" s="17">
        <v>31.0</v>
      </c>
      <c r="V83" s="17">
        <v>9.0</v>
      </c>
      <c r="W83" s="17">
        <v>19.0</v>
      </c>
      <c r="X83" s="17">
        <v>1.0</v>
      </c>
      <c r="Y83" s="17">
        <v>0.0</v>
      </c>
      <c r="Z83" s="17">
        <v>2.0</v>
      </c>
      <c r="AA83" s="18">
        <f t="shared" si="43"/>
        <v>0.935483871</v>
      </c>
      <c r="AB83" s="18">
        <f t="shared" si="44"/>
        <v>0.9032258065</v>
      </c>
      <c r="AC83" s="17">
        <v>1.0</v>
      </c>
      <c r="AD83" s="17">
        <v>1.0</v>
      </c>
      <c r="AE83" s="17">
        <v>10.0</v>
      </c>
      <c r="AF83" s="17">
        <v>8.0</v>
      </c>
      <c r="AG83" s="18">
        <f t="shared" si="45"/>
        <v>0.8</v>
      </c>
      <c r="AH83" s="19">
        <v>8.0</v>
      </c>
      <c r="AI83" s="19">
        <v>8.0</v>
      </c>
      <c r="AJ83" s="20">
        <f t="shared" si="46"/>
        <v>1</v>
      </c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  <c r="BD83" s="112"/>
    </row>
    <row r="84" ht="14.25" customHeight="1">
      <c r="A84" s="25"/>
      <c r="B84" s="24"/>
      <c r="C84" s="24"/>
      <c r="D84" s="24"/>
      <c r="E84" s="24"/>
      <c r="F84" s="24"/>
      <c r="G84" s="24"/>
      <c r="H84" s="18" t="str">
        <f t="shared" si="39"/>
        <v>#DIV/0!</v>
      </c>
      <c r="I84" s="18" t="str">
        <f t="shared" si="40"/>
        <v>#DIV/0!</v>
      </c>
      <c r="J84" s="24"/>
      <c r="K84" s="24"/>
      <c r="L84" s="24"/>
      <c r="M84" s="24"/>
      <c r="N84" s="18" t="str">
        <f t="shared" si="41"/>
        <v>#DIV/0!</v>
      </c>
      <c r="O84" s="21"/>
      <c r="P84" s="21"/>
      <c r="Q84" s="20" t="str">
        <f t="shared" si="42"/>
        <v>#DIV/0!</v>
      </c>
      <c r="T84" s="15" t="s">
        <v>298</v>
      </c>
      <c r="U84" s="17">
        <v>26.0</v>
      </c>
      <c r="V84" s="17">
        <v>10.0</v>
      </c>
      <c r="W84" s="17">
        <v>16.0</v>
      </c>
      <c r="X84" s="17">
        <v>0.0</v>
      </c>
      <c r="Y84" s="17">
        <v>0.0</v>
      </c>
      <c r="Z84" s="17">
        <v>0.0</v>
      </c>
      <c r="AA84" s="18">
        <f t="shared" si="43"/>
        <v>1</v>
      </c>
      <c r="AB84" s="18">
        <f t="shared" si="44"/>
        <v>1</v>
      </c>
      <c r="AC84" s="17">
        <v>1.0</v>
      </c>
      <c r="AD84" s="17">
        <v>1.0</v>
      </c>
      <c r="AE84" s="17">
        <v>10.0</v>
      </c>
      <c r="AF84" s="17">
        <v>10.0</v>
      </c>
      <c r="AG84" s="18">
        <f t="shared" si="45"/>
        <v>1</v>
      </c>
      <c r="AH84" s="19">
        <v>10.0</v>
      </c>
      <c r="AI84" s="19">
        <v>10.0</v>
      </c>
      <c r="AJ84" s="20">
        <f t="shared" si="46"/>
        <v>1</v>
      </c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</row>
    <row r="85" ht="14.25" customHeight="1">
      <c r="A85" s="25"/>
      <c r="B85" s="24"/>
      <c r="C85" s="24"/>
      <c r="D85" s="24"/>
      <c r="E85" s="24"/>
      <c r="F85" s="24"/>
      <c r="G85" s="24"/>
      <c r="H85" s="18" t="str">
        <f t="shared" si="39"/>
        <v>#DIV/0!</v>
      </c>
      <c r="I85" s="18" t="str">
        <f t="shared" si="40"/>
        <v>#DIV/0!</v>
      </c>
      <c r="J85" s="24"/>
      <c r="K85" s="24"/>
      <c r="L85" s="24"/>
      <c r="M85" s="24"/>
      <c r="N85" s="18" t="str">
        <f t="shared" si="41"/>
        <v>#DIV/0!</v>
      </c>
      <c r="O85" s="21"/>
      <c r="P85" s="21"/>
      <c r="Q85" s="20" t="str">
        <f t="shared" si="42"/>
        <v>#DIV/0!</v>
      </c>
      <c r="T85" s="15" t="s">
        <v>77</v>
      </c>
      <c r="U85" s="17">
        <v>28.0</v>
      </c>
      <c r="V85" s="17">
        <v>25.0</v>
      </c>
      <c r="W85" s="17">
        <v>3.0</v>
      </c>
      <c r="X85" s="17">
        <v>0.0</v>
      </c>
      <c r="Y85" s="17">
        <v>0.0</v>
      </c>
      <c r="Z85" s="17">
        <v>0.0</v>
      </c>
      <c r="AA85" s="18">
        <f t="shared" si="43"/>
        <v>1</v>
      </c>
      <c r="AB85" s="18">
        <f t="shared" si="44"/>
        <v>1</v>
      </c>
      <c r="AC85" s="17">
        <v>1.0</v>
      </c>
      <c r="AD85" s="17">
        <v>1.0</v>
      </c>
      <c r="AE85" s="17">
        <v>10.0</v>
      </c>
      <c r="AF85" s="17">
        <v>10.0</v>
      </c>
      <c r="AG85" s="18">
        <f t="shared" si="45"/>
        <v>1</v>
      </c>
      <c r="AH85" s="19">
        <v>10.0</v>
      </c>
      <c r="AI85" s="19">
        <v>10.0</v>
      </c>
      <c r="AJ85" s="20">
        <f t="shared" si="46"/>
        <v>1</v>
      </c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</row>
    <row r="86" ht="14.25" customHeight="1">
      <c r="A86" s="25"/>
      <c r="B86" s="24"/>
      <c r="C86" s="24"/>
      <c r="D86" s="24"/>
      <c r="E86" s="24"/>
      <c r="F86" s="24"/>
      <c r="G86" s="24"/>
      <c r="H86" s="18" t="str">
        <f t="shared" si="39"/>
        <v>#DIV/0!</v>
      </c>
      <c r="I86" s="18" t="str">
        <f t="shared" si="40"/>
        <v>#DIV/0!</v>
      </c>
      <c r="J86" s="24"/>
      <c r="K86" s="24"/>
      <c r="L86" s="24"/>
      <c r="M86" s="24"/>
      <c r="N86" s="18" t="str">
        <f t="shared" si="41"/>
        <v>#DIV/0!</v>
      </c>
      <c r="O86" s="21"/>
      <c r="P86" s="21"/>
      <c r="Q86" s="20" t="str">
        <f t="shared" si="42"/>
        <v>#DIV/0!</v>
      </c>
      <c r="T86" s="15" t="s">
        <v>299</v>
      </c>
      <c r="U86" s="17">
        <v>30.0</v>
      </c>
      <c r="V86" s="17">
        <v>24.0</v>
      </c>
      <c r="W86" s="17">
        <v>6.0</v>
      </c>
      <c r="X86" s="17">
        <v>0.0</v>
      </c>
      <c r="Y86" s="17">
        <v>0.0</v>
      </c>
      <c r="Z86" s="17">
        <v>0.0</v>
      </c>
      <c r="AA86" s="18">
        <f t="shared" si="43"/>
        <v>1</v>
      </c>
      <c r="AB86" s="18">
        <f t="shared" si="44"/>
        <v>1</v>
      </c>
      <c r="AC86" s="17">
        <v>1.0</v>
      </c>
      <c r="AD86" s="17">
        <v>1.0</v>
      </c>
      <c r="AE86" s="17">
        <v>10.0</v>
      </c>
      <c r="AF86" s="17">
        <v>8.0</v>
      </c>
      <c r="AG86" s="18">
        <f t="shared" si="45"/>
        <v>0.8</v>
      </c>
      <c r="AH86" s="19">
        <v>8.0</v>
      </c>
      <c r="AI86" s="19">
        <v>8.0</v>
      </c>
      <c r="AJ86" s="20">
        <f t="shared" si="46"/>
        <v>1</v>
      </c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</row>
    <row r="87" ht="14.25" customHeight="1">
      <c r="A87" s="25"/>
      <c r="B87" s="24"/>
      <c r="C87" s="24"/>
      <c r="D87" s="24"/>
      <c r="E87" s="24"/>
      <c r="F87" s="24"/>
      <c r="G87" s="24"/>
      <c r="H87" s="18" t="str">
        <f t="shared" si="39"/>
        <v>#DIV/0!</v>
      </c>
      <c r="I87" s="18" t="str">
        <f t="shared" si="40"/>
        <v>#DIV/0!</v>
      </c>
      <c r="J87" s="24"/>
      <c r="K87" s="24"/>
      <c r="L87" s="24"/>
      <c r="M87" s="24"/>
      <c r="N87" s="18" t="str">
        <f t="shared" si="41"/>
        <v>#DIV/0!</v>
      </c>
      <c r="O87" s="21"/>
      <c r="P87" s="21"/>
      <c r="Q87" s="20" t="str">
        <f t="shared" si="42"/>
        <v>#DIV/0!</v>
      </c>
      <c r="T87" s="15" t="s">
        <v>174</v>
      </c>
      <c r="U87" s="17">
        <v>26.0</v>
      </c>
      <c r="V87" s="17">
        <v>6.0</v>
      </c>
      <c r="W87" s="17">
        <v>13.0</v>
      </c>
      <c r="X87" s="17">
        <v>4.0</v>
      </c>
      <c r="Y87" s="17">
        <v>1.0</v>
      </c>
      <c r="Z87" s="17">
        <v>2.0</v>
      </c>
      <c r="AA87" s="18">
        <f t="shared" si="43"/>
        <v>0.8846153846</v>
      </c>
      <c r="AB87" s="18">
        <f t="shared" si="44"/>
        <v>0.7307692308</v>
      </c>
      <c r="AC87" s="17">
        <v>1.0</v>
      </c>
      <c r="AD87" s="17">
        <v>1.0</v>
      </c>
      <c r="AE87" s="17">
        <v>10.0</v>
      </c>
      <c r="AF87" s="17">
        <v>10.0</v>
      </c>
      <c r="AG87" s="18">
        <f t="shared" si="45"/>
        <v>1</v>
      </c>
      <c r="AH87" s="19">
        <v>10.0</v>
      </c>
      <c r="AI87" s="19">
        <v>10.0</v>
      </c>
      <c r="AJ87" s="20">
        <f t="shared" si="46"/>
        <v>1</v>
      </c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</row>
    <row r="88" ht="14.25" customHeight="1">
      <c r="A88" s="25"/>
      <c r="B88" s="24"/>
      <c r="C88" s="24"/>
      <c r="D88" s="24"/>
      <c r="E88" s="24"/>
      <c r="F88" s="24"/>
      <c r="G88" s="24"/>
      <c r="H88" s="18" t="str">
        <f t="shared" si="39"/>
        <v>#DIV/0!</v>
      </c>
      <c r="I88" s="18" t="str">
        <f t="shared" si="40"/>
        <v>#DIV/0!</v>
      </c>
      <c r="J88" s="24"/>
      <c r="K88" s="24"/>
      <c r="L88" s="24"/>
      <c r="M88" s="24"/>
      <c r="N88" s="18" t="str">
        <f t="shared" si="41"/>
        <v>#DIV/0!</v>
      </c>
      <c r="O88" s="21"/>
      <c r="P88" s="21"/>
      <c r="Q88" s="20" t="str">
        <f t="shared" si="42"/>
        <v>#DIV/0!</v>
      </c>
      <c r="T88" s="15" t="s">
        <v>699</v>
      </c>
      <c r="U88" s="17">
        <v>26.0</v>
      </c>
      <c r="V88" s="17">
        <v>7.0</v>
      </c>
      <c r="W88" s="17">
        <v>14.0</v>
      </c>
      <c r="X88" s="17">
        <v>1.0</v>
      </c>
      <c r="Y88" s="17">
        <v>0.0</v>
      </c>
      <c r="Z88" s="17">
        <v>4.0</v>
      </c>
      <c r="AA88" s="18">
        <f t="shared" si="43"/>
        <v>0.8461538462</v>
      </c>
      <c r="AB88" s="18">
        <f t="shared" si="44"/>
        <v>0.8076923077</v>
      </c>
      <c r="AC88" s="17">
        <v>1.0</v>
      </c>
      <c r="AD88" s="17">
        <v>1.0</v>
      </c>
      <c r="AE88" s="17">
        <v>10.0</v>
      </c>
      <c r="AF88" s="17">
        <v>10.0</v>
      </c>
      <c r="AG88" s="18">
        <f t="shared" si="45"/>
        <v>1</v>
      </c>
      <c r="AH88" s="19">
        <v>10.0</v>
      </c>
      <c r="AI88" s="19">
        <v>10.0</v>
      </c>
      <c r="AJ88" s="20">
        <f t="shared" si="46"/>
        <v>1</v>
      </c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</row>
    <row r="89" ht="14.25" customHeight="1">
      <c r="A89" s="25"/>
      <c r="B89" s="24"/>
      <c r="C89" s="24"/>
      <c r="D89" s="24"/>
      <c r="E89" s="24"/>
      <c r="F89" s="24"/>
      <c r="G89" s="24"/>
      <c r="H89" s="18" t="str">
        <f t="shared" si="39"/>
        <v>#DIV/0!</v>
      </c>
      <c r="I89" s="18" t="str">
        <f t="shared" si="40"/>
        <v>#DIV/0!</v>
      </c>
      <c r="J89" s="24"/>
      <c r="K89" s="24"/>
      <c r="L89" s="24"/>
      <c r="M89" s="24"/>
      <c r="N89" s="18" t="str">
        <f t="shared" si="41"/>
        <v>#DIV/0!</v>
      </c>
      <c r="O89" s="21"/>
      <c r="P89" s="21"/>
      <c r="Q89" s="20" t="str">
        <f t="shared" si="42"/>
        <v>#DIV/0!</v>
      </c>
      <c r="T89" s="15" t="s">
        <v>48</v>
      </c>
      <c r="U89" s="17">
        <v>32.0</v>
      </c>
      <c r="V89" s="17">
        <v>20.0</v>
      </c>
      <c r="W89" s="17">
        <v>12.0</v>
      </c>
      <c r="X89" s="17">
        <v>0.0</v>
      </c>
      <c r="Y89" s="17">
        <v>0.0</v>
      </c>
      <c r="Z89" s="17">
        <v>0.0</v>
      </c>
      <c r="AA89" s="18">
        <f t="shared" si="43"/>
        <v>1</v>
      </c>
      <c r="AB89" s="18">
        <f t="shared" si="44"/>
        <v>1</v>
      </c>
      <c r="AC89" s="17">
        <v>1.0</v>
      </c>
      <c r="AD89" s="17">
        <v>1.0</v>
      </c>
      <c r="AE89" s="17">
        <v>10.0</v>
      </c>
      <c r="AF89" s="17">
        <v>10.0</v>
      </c>
      <c r="AG89" s="18">
        <f t="shared" si="45"/>
        <v>1</v>
      </c>
      <c r="AH89" s="19">
        <v>10.0</v>
      </c>
      <c r="AI89" s="19">
        <v>10.0</v>
      </c>
      <c r="AJ89" s="20">
        <f t="shared" si="46"/>
        <v>1</v>
      </c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</row>
    <row r="90" ht="14.25" customHeight="1">
      <c r="A90" s="25"/>
      <c r="B90" s="24"/>
      <c r="C90" s="24"/>
      <c r="D90" s="24"/>
      <c r="E90" s="24"/>
      <c r="F90" s="24"/>
      <c r="G90" s="24"/>
      <c r="H90" s="18" t="str">
        <f t="shared" si="39"/>
        <v>#DIV/0!</v>
      </c>
      <c r="I90" s="18" t="str">
        <f t="shared" si="40"/>
        <v>#DIV/0!</v>
      </c>
      <c r="J90" s="24"/>
      <c r="K90" s="24"/>
      <c r="L90" s="24"/>
      <c r="M90" s="24"/>
      <c r="N90" s="18" t="str">
        <f t="shared" si="41"/>
        <v>#DIV/0!</v>
      </c>
      <c r="O90" s="21"/>
      <c r="P90" s="21"/>
      <c r="Q90" s="20" t="str">
        <f t="shared" si="42"/>
        <v>#DIV/0!</v>
      </c>
      <c r="T90" s="15" t="s">
        <v>920</v>
      </c>
      <c r="U90" s="17">
        <v>23.0</v>
      </c>
      <c r="V90" s="17">
        <v>5.0</v>
      </c>
      <c r="W90" s="17">
        <v>14.0</v>
      </c>
      <c r="X90" s="17">
        <v>0.0</v>
      </c>
      <c r="Y90" s="17">
        <v>0.0</v>
      </c>
      <c r="Z90" s="17">
        <v>4.0</v>
      </c>
      <c r="AA90" s="18">
        <f t="shared" si="43"/>
        <v>0.8260869565</v>
      </c>
      <c r="AB90" s="18">
        <f t="shared" si="44"/>
        <v>0.8260869565</v>
      </c>
      <c r="AC90" s="17">
        <v>1.0</v>
      </c>
      <c r="AD90" s="17">
        <v>1.0</v>
      </c>
      <c r="AE90" s="17">
        <v>10.0</v>
      </c>
      <c r="AF90" s="17">
        <v>9.0</v>
      </c>
      <c r="AG90" s="18">
        <f t="shared" si="45"/>
        <v>0.9</v>
      </c>
      <c r="AH90" s="19">
        <v>9.0</v>
      </c>
      <c r="AI90" s="19">
        <v>9.0</v>
      </c>
      <c r="AJ90" s="20">
        <f t="shared" si="46"/>
        <v>1</v>
      </c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</row>
    <row r="91" ht="14.25" customHeight="1">
      <c r="A91" s="25"/>
      <c r="B91" s="24"/>
      <c r="C91" s="24"/>
      <c r="D91" s="24"/>
      <c r="E91" s="24"/>
      <c r="F91" s="24"/>
      <c r="G91" s="24"/>
      <c r="H91" s="18" t="str">
        <f t="shared" si="39"/>
        <v>#DIV/0!</v>
      </c>
      <c r="I91" s="18" t="str">
        <f t="shared" si="40"/>
        <v>#DIV/0!</v>
      </c>
      <c r="J91" s="24"/>
      <c r="K91" s="24"/>
      <c r="L91" s="24"/>
      <c r="M91" s="24"/>
      <c r="N91" s="18" t="str">
        <f t="shared" si="41"/>
        <v>#DIV/0!</v>
      </c>
      <c r="O91" s="21"/>
      <c r="P91" s="21"/>
      <c r="Q91" s="20" t="str">
        <f t="shared" si="42"/>
        <v>#DIV/0!</v>
      </c>
      <c r="T91" s="15" t="s">
        <v>24</v>
      </c>
      <c r="U91" s="17">
        <v>32.0</v>
      </c>
      <c r="V91" s="17">
        <v>25.0</v>
      </c>
      <c r="W91" s="17">
        <v>6.0</v>
      </c>
      <c r="X91" s="17">
        <v>0.0</v>
      </c>
      <c r="Y91" s="17">
        <v>0.0</v>
      </c>
      <c r="Z91" s="17">
        <v>1.0</v>
      </c>
      <c r="AA91" s="18">
        <f t="shared" si="43"/>
        <v>0.96875</v>
      </c>
      <c r="AB91" s="18">
        <f t="shared" si="44"/>
        <v>0.96875</v>
      </c>
      <c r="AC91" s="17">
        <v>1.0</v>
      </c>
      <c r="AD91" s="17">
        <v>1.0</v>
      </c>
      <c r="AE91" s="17">
        <v>10.0</v>
      </c>
      <c r="AF91" s="17">
        <v>9.0</v>
      </c>
      <c r="AG91" s="18">
        <f t="shared" si="45"/>
        <v>0.9</v>
      </c>
      <c r="AH91" s="19">
        <v>9.0</v>
      </c>
      <c r="AI91" s="19">
        <v>9.0</v>
      </c>
      <c r="AJ91" s="20">
        <f t="shared" si="46"/>
        <v>1</v>
      </c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  <c r="BC91" s="112"/>
      <c r="BD91" s="112"/>
    </row>
    <row r="92" ht="14.25" customHeight="1">
      <c r="A92" s="25"/>
      <c r="B92" s="24"/>
      <c r="C92" s="24"/>
      <c r="D92" s="24"/>
      <c r="E92" s="24"/>
      <c r="F92" s="24"/>
      <c r="G92" s="24"/>
      <c r="H92" s="18" t="str">
        <f t="shared" si="39"/>
        <v>#DIV/0!</v>
      </c>
      <c r="I92" s="18" t="str">
        <f t="shared" si="40"/>
        <v>#DIV/0!</v>
      </c>
      <c r="J92" s="24"/>
      <c r="K92" s="24"/>
      <c r="L92" s="24"/>
      <c r="M92" s="24"/>
      <c r="N92" s="18" t="str">
        <f t="shared" si="41"/>
        <v>#DIV/0!</v>
      </c>
      <c r="O92" s="21"/>
      <c r="P92" s="21"/>
      <c r="Q92" s="20" t="str">
        <f t="shared" si="42"/>
        <v>#DIV/0!</v>
      </c>
      <c r="T92" s="15" t="s">
        <v>700</v>
      </c>
      <c r="U92" s="17">
        <v>31.0</v>
      </c>
      <c r="V92" s="17">
        <v>18.0</v>
      </c>
      <c r="W92" s="17">
        <v>12.0</v>
      </c>
      <c r="X92" s="17">
        <v>1.0</v>
      </c>
      <c r="Y92" s="17">
        <v>0.0</v>
      </c>
      <c r="Z92" s="17">
        <v>0.0</v>
      </c>
      <c r="AA92" s="18">
        <f t="shared" si="43"/>
        <v>1</v>
      </c>
      <c r="AB92" s="18">
        <f t="shared" si="44"/>
        <v>0.9677419355</v>
      </c>
      <c r="AC92" s="17">
        <v>1.0</v>
      </c>
      <c r="AD92" s="17">
        <v>1.0</v>
      </c>
      <c r="AE92" s="17">
        <v>10.0</v>
      </c>
      <c r="AF92" s="17">
        <v>10.0</v>
      </c>
      <c r="AG92" s="18">
        <f t="shared" si="45"/>
        <v>1</v>
      </c>
      <c r="AH92" s="19">
        <v>10.0</v>
      </c>
      <c r="AI92" s="19">
        <v>10.0</v>
      </c>
      <c r="AJ92" s="20">
        <f t="shared" si="46"/>
        <v>1</v>
      </c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  <c r="BD92" s="112"/>
    </row>
    <row r="93" ht="14.25" customHeight="1">
      <c r="A93" s="25"/>
      <c r="B93" s="24"/>
      <c r="C93" s="24"/>
      <c r="D93" s="24"/>
      <c r="E93" s="24"/>
      <c r="F93" s="24"/>
      <c r="G93" s="24"/>
      <c r="H93" s="18" t="str">
        <f t="shared" si="39"/>
        <v>#DIV/0!</v>
      </c>
      <c r="I93" s="18" t="str">
        <f t="shared" si="40"/>
        <v>#DIV/0!</v>
      </c>
      <c r="J93" s="24"/>
      <c r="K93" s="24"/>
      <c r="L93" s="24"/>
      <c r="M93" s="24"/>
      <c r="N93" s="18" t="str">
        <f t="shared" si="41"/>
        <v>#DIV/0!</v>
      </c>
      <c r="O93" s="21"/>
      <c r="P93" s="21"/>
      <c r="Q93" s="20" t="str">
        <f t="shared" si="42"/>
        <v>#DIV/0!</v>
      </c>
      <c r="T93" s="15" t="s">
        <v>49</v>
      </c>
      <c r="U93" s="17">
        <v>28.0</v>
      </c>
      <c r="V93" s="17">
        <v>25.0</v>
      </c>
      <c r="W93" s="17">
        <v>3.0</v>
      </c>
      <c r="X93" s="17">
        <v>0.0</v>
      </c>
      <c r="Y93" s="17">
        <v>0.0</v>
      </c>
      <c r="Z93" s="17">
        <v>0.0</v>
      </c>
      <c r="AA93" s="18">
        <f t="shared" si="43"/>
        <v>1</v>
      </c>
      <c r="AB93" s="18">
        <f t="shared" si="44"/>
        <v>1</v>
      </c>
      <c r="AC93" s="17">
        <v>1.0</v>
      </c>
      <c r="AD93" s="17">
        <v>1.0</v>
      </c>
      <c r="AE93" s="17">
        <v>10.0</v>
      </c>
      <c r="AF93" s="17">
        <v>9.0</v>
      </c>
      <c r="AG93" s="18">
        <f t="shared" si="45"/>
        <v>0.9</v>
      </c>
      <c r="AH93" s="19">
        <v>9.0</v>
      </c>
      <c r="AI93" s="19">
        <v>9.0</v>
      </c>
      <c r="AJ93" s="20">
        <f t="shared" si="46"/>
        <v>1</v>
      </c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  <c r="BD93" s="112"/>
    </row>
    <row r="94" ht="14.25" customHeight="1">
      <c r="A94" s="25"/>
      <c r="B94" s="24"/>
      <c r="C94" s="24"/>
      <c r="D94" s="24"/>
      <c r="E94" s="24"/>
      <c r="F94" s="24"/>
      <c r="G94" s="24"/>
      <c r="H94" s="18" t="str">
        <f t="shared" si="39"/>
        <v>#DIV/0!</v>
      </c>
      <c r="I94" s="18" t="str">
        <f t="shared" si="40"/>
        <v>#DIV/0!</v>
      </c>
      <c r="J94" s="24"/>
      <c r="K94" s="24"/>
      <c r="L94" s="24"/>
      <c r="M94" s="24"/>
      <c r="N94" s="18" t="str">
        <f t="shared" si="41"/>
        <v>#DIV/0!</v>
      </c>
      <c r="O94" s="21"/>
      <c r="P94" s="21"/>
      <c r="Q94" s="20" t="str">
        <f t="shared" si="42"/>
        <v>#DIV/0!</v>
      </c>
      <c r="T94" s="15" t="s">
        <v>701</v>
      </c>
      <c r="U94" s="17">
        <v>24.0</v>
      </c>
      <c r="V94" s="17">
        <v>23.0</v>
      </c>
      <c r="W94" s="17">
        <v>1.0</v>
      </c>
      <c r="X94" s="17">
        <v>0.0</v>
      </c>
      <c r="Y94" s="17">
        <v>0.0</v>
      </c>
      <c r="Z94" s="17">
        <v>0.0</v>
      </c>
      <c r="AA94" s="18">
        <f t="shared" si="43"/>
        <v>1</v>
      </c>
      <c r="AB94" s="18">
        <f t="shared" si="44"/>
        <v>1</v>
      </c>
      <c r="AC94" s="17">
        <v>1.0</v>
      </c>
      <c r="AD94" s="17">
        <v>1.0</v>
      </c>
      <c r="AE94" s="17">
        <v>10.0</v>
      </c>
      <c r="AF94" s="17">
        <v>9.0</v>
      </c>
      <c r="AG94" s="18">
        <f t="shared" si="45"/>
        <v>0.9</v>
      </c>
      <c r="AH94" s="19">
        <v>9.0</v>
      </c>
      <c r="AI94" s="19">
        <v>9.0</v>
      </c>
      <c r="AJ94" s="20">
        <f t="shared" si="46"/>
        <v>1</v>
      </c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  <c r="BD94" s="112"/>
    </row>
    <row r="95" ht="14.25" customHeight="1">
      <c r="A95" s="25"/>
      <c r="B95" s="24"/>
      <c r="C95" s="24"/>
      <c r="D95" s="24"/>
      <c r="E95" s="24"/>
      <c r="F95" s="24"/>
      <c r="G95" s="24"/>
      <c r="H95" s="18" t="str">
        <f t="shared" si="39"/>
        <v>#DIV/0!</v>
      </c>
      <c r="I95" s="18" t="str">
        <f t="shared" si="40"/>
        <v>#DIV/0!</v>
      </c>
      <c r="J95" s="24"/>
      <c r="K95" s="24"/>
      <c r="L95" s="24"/>
      <c r="M95" s="24"/>
      <c r="N95" s="18" t="str">
        <f t="shared" si="41"/>
        <v>#DIV/0!</v>
      </c>
      <c r="O95" s="21"/>
      <c r="P95" s="21"/>
      <c r="Q95" s="20" t="str">
        <f t="shared" si="42"/>
        <v>#DIV/0!</v>
      </c>
      <c r="T95" s="15" t="s">
        <v>702</v>
      </c>
      <c r="U95" s="17">
        <v>28.0</v>
      </c>
      <c r="V95" s="17">
        <v>19.0</v>
      </c>
      <c r="W95" s="17">
        <v>9.0</v>
      </c>
      <c r="X95" s="17">
        <v>0.0</v>
      </c>
      <c r="Y95" s="17">
        <v>0.0</v>
      </c>
      <c r="Z95" s="17">
        <v>0.0</v>
      </c>
      <c r="AA95" s="18">
        <f t="shared" si="43"/>
        <v>1</v>
      </c>
      <c r="AB95" s="18">
        <f t="shared" si="44"/>
        <v>1</v>
      </c>
      <c r="AC95" s="17">
        <v>1.0</v>
      </c>
      <c r="AD95" s="17">
        <v>1.0</v>
      </c>
      <c r="AE95" s="17">
        <v>10.0</v>
      </c>
      <c r="AF95" s="17">
        <v>9.0</v>
      </c>
      <c r="AG95" s="18">
        <f t="shared" si="45"/>
        <v>0.9</v>
      </c>
      <c r="AH95" s="19">
        <v>9.0</v>
      </c>
      <c r="AI95" s="19">
        <v>9.0</v>
      </c>
      <c r="AJ95" s="20">
        <f t="shared" si="46"/>
        <v>1</v>
      </c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  <c r="BD95" s="112"/>
    </row>
    <row r="96" ht="14.25" customHeight="1">
      <c r="A96" s="25"/>
      <c r="B96" s="24"/>
      <c r="C96" s="24"/>
      <c r="D96" s="24"/>
      <c r="E96" s="24"/>
      <c r="F96" s="24"/>
      <c r="G96" s="24"/>
      <c r="H96" s="18" t="str">
        <f t="shared" si="39"/>
        <v>#DIV/0!</v>
      </c>
      <c r="I96" s="18" t="str">
        <f t="shared" si="40"/>
        <v>#DIV/0!</v>
      </c>
      <c r="J96" s="24"/>
      <c r="K96" s="24"/>
      <c r="L96" s="24"/>
      <c r="M96" s="24"/>
      <c r="N96" s="18" t="str">
        <f t="shared" si="41"/>
        <v>#DIV/0!</v>
      </c>
      <c r="O96" s="21"/>
      <c r="P96" s="21"/>
      <c r="Q96" s="20" t="str">
        <f t="shared" si="42"/>
        <v>#DIV/0!</v>
      </c>
      <c r="T96" s="15"/>
      <c r="U96" s="17"/>
      <c r="V96" s="17"/>
      <c r="W96" s="17"/>
      <c r="X96" s="17"/>
      <c r="Y96" s="17"/>
      <c r="Z96" s="17"/>
      <c r="AA96" s="18" t="str">
        <f t="shared" si="43"/>
        <v>#DIV/0!</v>
      </c>
      <c r="AB96" s="18" t="str">
        <f t="shared" si="44"/>
        <v>#DIV/0!</v>
      </c>
      <c r="AC96" s="17"/>
      <c r="AD96" s="17"/>
      <c r="AE96" s="17"/>
      <c r="AF96" s="17"/>
      <c r="AG96" s="18" t="str">
        <f t="shared" si="45"/>
        <v>#DIV/0!</v>
      </c>
      <c r="AH96" s="19"/>
      <c r="AI96" s="19"/>
      <c r="AJ96" s="20" t="str">
        <f t="shared" si="46"/>
        <v>#DIV/0!</v>
      </c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2"/>
    </row>
    <row r="97" ht="14.25" customHeight="1">
      <c r="A97" s="25"/>
      <c r="B97" s="24"/>
      <c r="C97" s="24"/>
      <c r="D97" s="24"/>
      <c r="E97" s="24"/>
      <c r="F97" s="24"/>
      <c r="G97" s="24"/>
      <c r="H97" s="18" t="str">
        <f t="shared" si="39"/>
        <v>#DIV/0!</v>
      </c>
      <c r="I97" s="18" t="str">
        <f t="shared" si="40"/>
        <v>#DIV/0!</v>
      </c>
      <c r="J97" s="24"/>
      <c r="K97" s="24"/>
      <c r="L97" s="24"/>
      <c r="M97" s="24"/>
      <c r="N97" s="18" t="str">
        <f t="shared" si="41"/>
        <v>#DIV/0!</v>
      </c>
      <c r="O97" s="21"/>
      <c r="P97" s="21"/>
      <c r="Q97" s="20" t="str">
        <f t="shared" si="42"/>
        <v>#DIV/0!</v>
      </c>
      <c r="T97" s="15"/>
      <c r="U97" s="17"/>
      <c r="V97" s="17"/>
      <c r="W97" s="17"/>
      <c r="X97" s="17"/>
      <c r="Y97" s="17"/>
      <c r="Z97" s="17"/>
      <c r="AA97" s="18" t="str">
        <f t="shared" si="43"/>
        <v>#DIV/0!</v>
      </c>
      <c r="AB97" s="18" t="str">
        <f t="shared" si="44"/>
        <v>#DIV/0!</v>
      </c>
      <c r="AC97" s="17"/>
      <c r="AD97" s="17"/>
      <c r="AE97" s="17"/>
      <c r="AF97" s="17"/>
      <c r="AG97" s="18" t="str">
        <f t="shared" si="45"/>
        <v>#DIV/0!</v>
      </c>
      <c r="AH97" s="19"/>
      <c r="AI97" s="19"/>
      <c r="AJ97" s="20" t="str">
        <f t="shared" si="46"/>
        <v>#DIV/0!</v>
      </c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  <c r="BD97" s="112"/>
    </row>
    <row r="98" ht="14.25" customHeight="1">
      <c r="A98" s="25"/>
      <c r="B98" s="24"/>
      <c r="C98" s="24"/>
      <c r="D98" s="24"/>
      <c r="E98" s="24"/>
      <c r="F98" s="24"/>
      <c r="G98" s="24"/>
      <c r="H98" s="18" t="str">
        <f t="shared" si="39"/>
        <v>#DIV/0!</v>
      </c>
      <c r="I98" s="18" t="str">
        <f t="shared" si="40"/>
        <v>#DIV/0!</v>
      </c>
      <c r="J98" s="24"/>
      <c r="K98" s="24"/>
      <c r="L98" s="24"/>
      <c r="M98" s="24"/>
      <c r="N98" s="18" t="str">
        <f t="shared" si="41"/>
        <v>#DIV/0!</v>
      </c>
      <c r="O98" s="21"/>
      <c r="P98" s="21"/>
      <c r="Q98" s="20" t="str">
        <f t="shared" si="42"/>
        <v>#DIV/0!</v>
      </c>
      <c r="T98" s="15"/>
      <c r="U98" s="17"/>
      <c r="V98" s="17"/>
      <c r="W98" s="17"/>
      <c r="X98" s="17"/>
      <c r="Y98" s="17"/>
      <c r="Z98" s="17"/>
      <c r="AA98" s="18" t="str">
        <f t="shared" si="43"/>
        <v>#DIV/0!</v>
      </c>
      <c r="AB98" s="18" t="str">
        <f t="shared" si="44"/>
        <v>#DIV/0!</v>
      </c>
      <c r="AC98" s="17"/>
      <c r="AD98" s="17"/>
      <c r="AE98" s="17"/>
      <c r="AF98" s="17"/>
      <c r="AG98" s="18" t="str">
        <f t="shared" si="45"/>
        <v>#DIV/0!</v>
      </c>
      <c r="AH98" s="19"/>
      <c r="AI98" s="19"/>
      <c r="AJ98" s="20" t="str">
        <f t="shared" si="46"/>
        <v>#DIV/0!</v>
      </c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  <c r="BD98" s="112"/>
    </row>
    <row r="99" ht="14.25" customHeight="1">
      <c r="A99" s="25"/>
      <c r="B99" s="24"/>
      <c r="C99" s="24"/>
      <c r="D99" s="24"/>
      <c r="E99" s="24"/>
      <c r="F99" s="24"/>
      <c r="G99" s="24"/>
      <c r="H99" s="18" t="str">
        <f t="shared" si="39"/>
        <v>#DIV/0!</v>
      </c>
      <c r="I99" s="18" t="str">
        <f t="shared" si="40"/>
        <v>#DIV/0!</v>
      </c>
      <c r="J99" s="24"/>
      <c r="K99" s="24"/>
      <c r="L99" s="24"/>
      <c r="M99" s="24"/>
      <c r="N99" s="18" t="str">
        <f t="shared" si="41"/>
        <v>#DIV/0!</v>
      </c>
      <c r="O99" s="21"/>
      <c r="P99" s="21"/>
      <c r="Q99" s="20" t="str">
        <f t="shared" si="42"/>
        <v>#DIV/0!</v>
      </c>
      <c r="T99" s="15"/>
      <c r="U99" s="17"/>
      <c r="V99" s="17"/>
      <c r="W99" s="17"/>
      <c r="X99" s="17"/>
      <c r="Y99" s="17"/>
      <c r="Z99" s="17"/>
      <c r="AA99" s="18" t="str">
        <f t="shared" si="43"/>
        <v>#DIV/0!</v>
      </c>
      <c r="AB99" s="18" t="str">
        <f t="shared" si="44"/>
        <v>#DIV/0!</v>
      </c>
      <c r="AC99" s="17"/>
      <c r="AD99" s="17"/>
      <c r="AE99" s="17"/>
      <c r="AF99" s="17"/>
      <c r="AG99" s="18" t="str">
        <f t="shared" si="45"/>
        <v>#DIV/0!</v>
      </c>
      <c r="AH99" s="19"/>
      <c r="AI99" s="19"/>
      <c r="AJ99" s="20" t="str">
        <f t="shared" si="46"/>
        <v>#DIV/0!</v>
      </c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  <c r="BD99" s="112"/>
    </row>
    <row r="100" ht="14.25" customHeight="1">
      <c r="A100" s="9" t="s">
        <v>15</v>
      </c>
      <c r="B100" s="26">
        <f t="shared" ref="B100:G100" si="47">SUM(B77:B99)</f>
        <v>34</v>
      </c>
      <c r="C100" s="26">
        <f t="shared" si="47"/>
        <v>23</v>
      </c>
      <c r="D100" s="26">
        <f t="shared" si="47"/>
        <v>10</v>
      </c>
      <c r="E100" s="26">
        <f t="shared" si="47"/>
        <v>1</v>
      </c>
      <c r="F100" s="26">
        <f t="shared" si="47"/>
        <v>0</v>
      </c>
      <c r="G100" s="26">
        <f t="shared" si="47"/>
        <v>0</v>
      </c>
      <c r="H100" s="18">
        <f t="shared" si="39"/>
        <v>1</v>
      </c>
      <c r="I100" s="18">
        <f t="shared" si="40"/>
        <v>0.9705882353</v>
      </c>
      <c r="J100" s="26">
        <f t="shared" ref="J100:M100" si="48">SUM(J77:J99)</f>
        <v>1</v>
      </c>
      <c r="K100" s="26">
        <f t="shared" si="48"/>
        <v>1</v>
      </c>
      <c r="L100" s="26">
        <f t="shared" si="48"/>
        <v>19</v>
      </c>
      <c r="M100" s="26">
        <f t="shared" si="48"/>
        <v>19</v>
      </c>
      <c r="N100" s="18">
        <f t="shared" si="41"/>
        <v>1</v>
      </c>
      <c r="O100" s="27">
        <f t="shared" ref="O100:P100" si="49">SUM(O77:O99)</f>
        <v>19</v>
      </c>
      <c r="P100" s="27">
        <f t="shared" si="49"/>
        <v>19</v>
      </c>
      <c r="Q100" s="20">
        <f t="shared" si="42"/>
        <v>1</v>
      </c>
      <c r="T100" s="9" t="s">
        <v>15</v>
      </c>
      <c r="U100" s="26">
        <f t="shared" ref="U100:Z100" si="50">SUM(U77:U99)</f>
        <v>524</v>
      </c>
      <c r="V100" s="26">
        <f t="shared" si="50"/>
        <v>281</v>
      </c>
      <c r="W100" s="26">
        <f t="shared" si="50"/>
        <v>206</v>
      </c>
      <c r="X100" s="26">
        <f t="shared" si="50"/>
        <v>20</v>
      </c>
      <c r="Y100" s="26">
        <f t="shared" si="50"/>
        <v>2</v>
      </c>
      <c r="Z100" s="26">
        <f t="shared" si="50"/>
        <v>15</v>
      </c>
      <c r="AA100" s="18">
        <f t="shared" si="43"/>
        <v>0.9675572519</v>
      </c>
      <c r="AB100" s="18">
        <f t="shared" si="44"/>
        <v>0.929389313</v>
      </c>
      <c r="AC100" s="26">
        <f t="shared" ref="AC100:AF100" si="51">SUM(AC77:AC99)</f>
        <v>19</v>
      </c>
      <c r="AD100" s="26">
        <f t="shared" si="51"/>
        <v>19</v>
      </c>
      <c r="AE100" s="26">
        <f t="shared" si="51"/>
        <v>190</v>
      </c>
      <c r="AF100" s="26">
        <f t="shared" si="51"/>
        <v>175</v>
      </c>
      <c r="AG100" s="18">
        <f t="shared" si="45"/>
        <v>0.9210526316</v>
      </c>
      <c r="AH100" s="27">
        <f t="shared" ref="AH100:AI100" si="52">SUM(AH77:AH99)</f>
        <v>175</v>
      </c>
      <c r="AI100" s="27">
        <f t="shared" si="52"/>
        <v>175</v>
      </c>
      <c r="AJ100" s="20">
        <f t="shared" si="46"/>
        <v>1</v>
      </c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2"/>
      <c r="BC100" s="112"/>
      <c r="BD100" s="112"/>
    </row>
    <row r="101" ht="14.2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Q101" s="95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J101" s="95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2"/>
    </row>
    <row r="102" ht="14.25" customHeight="1">
      <c r="A102" s="89" t="s">
        <v>27</v>
      </c>
      <c r="B102" s="30"/>
      <c r="C102" s="30"/>
      <c r="D102" s="30"/>
      <c r="E102" s="30"/>
      <c r="F102" s="30"/>
      <c r="G102" s="88"/>
      <c r="H102" s="30"/>
      <c r="I102" s="30"/>
      <c r="J102" s="30"/>
      <c r="K102" s="30"/>
      <c r="L102" s="30"/>
      <c r="M102" s="30"/>
      <c r="N102" s="30"/>
      <c r="T102" s="89" t="s">
        <v>27</v>
      </c>
      <c r="U102" s="30"/>
      <c r="V102" s="30"/>
      <c r="W102" s="30"/>
      <c r="X102" s="30"/>
      <c r="Y102" s="30"/>
      <c r="Z102" s="88"/>
      <c r="AA102" s="30"/>
      <c r="AB102" s="30"/>
      <c r="AC102" s="30"/>
      <c r="AD102" s="30"/>
      <c r="AE102" s="30"/>
      <c r="AF102" s="30"/>
      <c r="AG102" s="30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2"/>
      <c r="BC102" s="112"/>
      <c r="BD102" s="112"/>
    </row>
    <row r="103" ht="14.25" customHeight="1">
      <c r="A103" s="90" t="s">
        <v>4</v>
      </c>
      <c r="B103" s="32" t="s">
        <v>16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  <c r="T103" s="90" t="s">
        <v>4</v>
      </c>
      <c r="U103" s="32" t="s">
        <v>16</v>
      </c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4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2"/>
      <c r="BC103" s="112"/>
      <c r="BD103" s="112"/>
    </row>
    <row r="104" ht="14.25" customHeight="1">
      <c r="A104" s="93">
        <v>1.0</v>
      </c>
      <c r="B104" s="32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4"/>
      <c r="T104" s="91" t="s">
        <v>500</v>
      </c>
      <c r="U104" s="92" t="s">
        <v>1245</v>
      </c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4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2"/>
      <c r="BC104" s="112"/>
      <c r="BD104" s="112"/>
    </row>
    <row r="105" ht="14.25" customHeight="1">
      <c r="A105" s="93">
        <v>2.0</v>
      </c>
      <c r="B105" s="32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4"/>
      <c r="T105" s="91" t="s">
        <v>500</v>
      </c>
      <c r="U105" s="106" t="s">
        <v>1246</v>
      </c>
      <c r="V105" s="156"/>
      <c r="W105" s="156"/>
      <c r="X105" s="156"/>
      <c r="Y105" s="156"/>
      <c r="Z105" s="156"/>
      <c r="AA105" s="156"/>
      <c r="AB105" s="156"/>
      <c r="AC105" s="156"/>
      <c r="AD105" s="156"/>
      <c r="AE105" s="156"/>
      <c r="AF105" s="156"/>
      <c r="AG105" s="157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</row>
    <row r="106" ht="14.25" customHeight="1">
      <c r="T106" s="106" t="s">
        <v>173</v>
      </c>
      <c r="U106" s="106" t="s">
        <v>1247</v>
      </c>
    </row>
    <row r="107" ht="14.25" customHeight="1">
      <c r="T107" s="106" t="s">
        <v>47</v>
      </c>
      <c r="U107" s="106" t="s">
        <v>1248</v>
      </c>
    </row>
    <row r="108" ht="14.25" customHeight="1">
      <c r="T108" s="106" t="s">
        <v>47</v>
      </c>
      <c r="U108" s="106" t="s">
        <v>1249</v>
      </c>
    </row>
    <row r="109" ht="14.25" customHeight="1">
      <c r="T109" s="106" t="s">
        <v>174</v>
      </c>
      <c r="U109" s="106" t="s">
        <v>1250</v>
      </c>
    </row>
    <row r="110" ht="14.25" customHeight="1">
      <c r="T110" s="106" t="s">
        <v>174</v>
      </c>
      <c r="U110" s="106" t="s">
        <v>1251</v>
      </c>
    </row>
    <row r="111" ht="14.25" customHeight="1">
      <c r="T111" s="106" t="s">
        <v>174</v>
      </c>
      <c r="U111" s="106" t="s">
        <v>1252</v>
      </c>
    </row>
    <row r="112" ht="14.25" customHeight="1">
      <c r="T112" s="106" t="s">
        <v>699</v>
      </c>
      <c r="U112" s="106" t="s">
        <v>1253</v>
      </c>
    </row>
    <row r="113" ht="14.25" customHeight="1">
      <c r="T113" s="106" t="s">
        <v>699</v>
      </c>
      <c r="U113" s="106" t="s">
        <v>1254</v>
      </c>
    </row>
    <row r="114" ht="14.25" customHeight="1">
      <c r="T114" s="106" t="s">
        <v>699</v>
      </c>
      <c r="U114" s="106" t="s">
        <v>1255</v>
      </c>
    </row>
    <row r="115" ht="14.25" customHeight="1">
      <c r="T115" s="106" t="s">
        <v>699</v>
      </c>
      <c r="U115" s="106" t="s">
        <v>1256</v>
      </c>
    </row>
    <row r="116" ht="14.25" customHeight="1">
      <c r="T116" s="106" t="s">
        <v>920</v>
      </c>
      <c r="U116" s="106" t="s">
        <v>1257</v>
      </c>
    </row>
    <row r="117" ht="14.25" customHeight="1">
      <c r="T117" s="106" t="s">
        <v>920</v>
      </c>
      <c r="U117" s="106" t="s">
        <v>1258</v>
      </c>
    </row>
    <row r="118" ht="14.25" customHeight="1">
      <c r="T118" s="106" t="s">
        <v>920</v>
      </c>
      <c r="U118" s="106" t="s">
        <v>1259</v>
      </c>
    </row>
    <row r="119" ht="14.25" customHeight="1">
      <c r="T119" s="106" t="s">
        <v>920</v>
      </c>
      <c r="U119" s="106" t="s">
        <v>1260</v>
      </c>
    </row>
    <row r="120" ht="14.25" customHeight="1">
      <c r="T120" s="106" t="s">
        <v>24</v>
      </c>
      <c r="U120" s="106" t="s">
        <v>1261</v>
      </c>
    </row>
    <row r="121" ht="14.25" customHeight="1"/>
    <row r="122" ht="14.25" customHeight="1"/>
    <row r="123" ht="14.25" customHeight="1"/>
    <row r="124" ht="14.25" customHeight="1">
      <c r="A124" s="63" t="s">
        <v>20</v>
      </c>
      <c r="Q124" s="95"/>
      <c r="T124" s="63" t="s">
        <v>20</v>
      </c>
      <c r="AJ124" s="95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</row>
    <row r="125" ht="14.25" customHeight="1">
      <c r="Q125" s="95"/>
      <c r="AJ125" s="95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</row>
    <row r="126" ht="14.25" customHeight="1">
      <c r="A126" s="275" t="s">
        <v>795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Q126" s="95"/>
      <c r="T126" s="275" t="s">
        <v>1239</v>
      </c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J126" s="95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</row>
    <row r="127" ht="14.25" customHeight="1">
      <c r="A127" s="35" t="s">
        <v>38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135" t="s">
        <v>3</v>
      </c>
      <c r="P127" s="33"/>
      <c r="Q127" s="34"/>
      <c r="T127" s="35" t="s">
        <v>38</v>
      </c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35" t="s">
        <v>3</v>
      </c>
      <c r="AI127" s="33"/>
      <c r="AJ127" s="34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</row>
    <row r="128" ht="14.25" customHeight="1">
      <c r="A128" s="9" t="s">
        <v>4</v>
      </c>
      <c r="B128" s="11" t="s">
        <v>5</v>
      </c>
      <c r="C128" s="11" t="s">
        <v>6</v>
      </c>
      <c r="D128" s="11">
        <v>4.0</v>
      </c>
      <c r="E128" s="11">
        <v>3.0</v>
      </c>
      <c r="F128" s="11">
        <v>2.0</v>
      </c>
      <c r="G128" s="11" t="s">
        <v>7</v>
      </c>
      <c r="H128" s="11" t="s">
        <v>8</v>
      </c>
      <c r="I128" s="11" t="s">
        <v>9</v>
      </c>
      <c r="J128" s="11" t="s">
        <v>10</v>
      </c>
      <c r="K128" s="11" t="s">
        <v>11</v>
      </c>
      <c r="L128" s="11" t="s">
        <v>12</v>
      </c>
      <c r="M128" s="11" t="s">
        <v>11</v>
      </c>
      <c r="N128" s="11" t="s">
        <v>13</v>
      </c>
      <c r="O128" s="140" t="s">
        <v>12</v>
      </c>
      <c r="P128" s="140" t="s">
        <v>11</v>
      </c>
      <c r="Q128" s="141" t="s">
        <v>14</v>
      </c>
      <c r="T128" s="9" t="s">
        <v>4</v>
      </c>
      <c r="U128" s="11" t="s">
        <v>5</v>
      </c>
      <c r="V128" s="11" t="s">
        <v>6</v>
      </c>
      <c r="W128" s="11">
        <v>4.0</v>
      </c>
      <c r="X128" s="11">
        <v>3.0</v>
      </c>
      <c r="Y128" s="11">
        <v>2.0</v>
      </c>
      <c r="Z128" s="11" t="s">
        <v>7</v>
      </c>
      <c r="AA128" s="11" t="s">
        <v>8</v>
      </c>
      <c r="AB128" s="11" t="s">
        <v>9</v>
      </c>
      <c r="AC128" s="11" t="s">
        <v>10</v>
      </c>
      <c r="AD128" s="11" t="s">
        <v>11</v>
      </c>
      <c r="AE128" s="11" t="s">
        <v>12</v>
      </c>
      <c r="AF128" s="11" t="s">
        <v>11</v>
      </c>
      <c r="AG128" s="11" t="s">
        <v>13</v>
      </c>
      <c r="AH128" s="140" t="s">
        <v>12</v>
      </c>
      <c r="AI128" s="140" t="s">
        <v>11</v>
      </c>
      <c r="AJ128" s="141" t="s">
        <v>14</v>
      </c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</row>
    <row r="129" ht="14.25" customHeight="1">
      <c r="A129" s="15" t="s">
        <v>75</v>
      </c>
      <c r="B129" s="16">
        <v>34.0</v>
      </c>
      <c r="C129" s="16">
        <v>24.0</v>
      </c>
      <c r="D129" s="16">
        <v>10.0</v>
      </c>
      <c r="E129" s="16">
        <v>0.0</v>
      </c>
      <c r="F129" s="17">
        <v>0.0</v>
      </c>
      <c r="G129" s="17">
        <v>0.0</v>
      </c>
      <c r="H129" s="18">
        <f t="shared" ref="H129:H152" si="53">(C129+D129+E129)/B129</f>
        <v>1</v>
      </c>
      <c r="I129" s="18">
        <f t="shared" ref="I129:I152" si="54">(C129+D129)/B129</f>
        <v>1</v>
      </c>
      <c r="J129" s="16">
        <v>1.0</v>
      </c>
      <c r="K129" s="16">
        <v>1.0</v>
      </c>
      <c r="L129" s="16">
        <v>16.0</v>
      </c>
      <c r="M129" s="16">
        <v>12.0</v>
      </c>
      <c r="N129" s="18">
        <f t="shared" ref="N129:N152" si="55">M129/L129</f>
        <v>0.75</v>
      </c>
      <c r="O129" s="19">
        <v>10.0</v>
      </c>
      <c r="P129" s="19">
        <v>12.0</v>
      </c>
      <c r="Q129" s="20">
        <f t="shared" ref="Q129:Q152" si="56">P129/O129</f>
        <v>1.2</v>
      </c>
      <c r="T129" s="15" t="s">
        <v>172</v>
      </c>
      <c r="U129" s="16">
        <v>24.0</v>
      </c>
      <c r="V129" s="16">
        <v>9.0</v>
      </c>
      <c r="W129" s="16">
        <v>14.0</v>
      </c>
      <c r="X129" s="16">
        <v>1.0</v>
      </c>
      <c r="Y129" s="17">
        <v>0.0</v>
      </c>
      <c r="Z129" s="17">
        <v>0.0</v>
      </c>
      <c r="AA129" s="18">
        <f t="shared" ref="AA129:AA152" si="57">(V129+W129+X129)/U129</f>
        <v>1</v>
      </c>
      <c r="AB129" s="18">
        <f t="shared" ref="AB129:AB152" si="58">(V129+W129)/U129</f>
        <v>0.9583333333</v>
      </c>
      <c r="AC129" s="16">
        <v>1.0</v>
      </c>
      <c r="AD129" s="16">
        <v>1.0</v>
      </c>
      <c r="AE129" s="16">
        <v>8.0</v>
      </c>
      <c r="AF129" s="16">
        <v>6.0</v>
      </c>
      <c r="AG129" s="18">
        <f t="shared" ref="AG129:AG152" si="59">AF129/AE129</f>
        <v>0.75</v>
      </c>
      <c r="AH129" s="19">
        <v>6.0</v>
      </c>
      <c r="AI129" s="19">
        <v>6.0</v>
      </c>
      <c r="AJ129" s="20">
        <f t="shared" ref="AJ129:AJ152" si="60">AI129/AH129</f>
        <v>1</v>
      </c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</row>
    <row r="130" ht="14.25" customHeight="1">
      <c r="A130" s="15" t="s">
        <v>50</v>
      </c>
      <c r="B130" s="16">
        <v>30.0</v>
      </c>
      <c r="C130" s="17">
        <v>8.0</v>
      </c>
      <c r="D130" s="16">
        <v>21.0</v>
      </c>
      <c r="E130" s="16">
        <v>1.0</v>
      </c>
      <c r="F130" s="17">
        <v>0.0</v>
      </c>
      <c r="G130" s="17">
        <v>0.0</v>
      </c>
      <c r="H130" s="18">
        <f t="shared" si="53"/>
        <v>1</v>
      </c>
      <c r="I130" s="18">
        <f t="shared" si="54"/>
        <v>0.9666666667</v>
      </c>
      <c r="J130" s="16">
        <v>1.0</v>
      </c>
      <c r="K130" s="16">
        <v>1.0</v>
      </c>
      <c r="L130" s="16">
        <v>36.0</v>
      </c>
      <c r="M130" s="16">
        <v>36.0</v>
      </c>
      <c r="N130" s="18">
        <f t="shared" si="55"/>
        <v>1</v>
      </c>
      <c r="O130" s="19">
        <v>36.0</v>
      </c>
      <c r="P130" s="19">
        <v>36.0</v>
      </c>
      <c r="Q130" s="20">
        <f t="shared" si="56"/>
        <v>1</v>
      </c>
      <c r="T130" s="15" t="s">
        <v>500</v>
      </c>
      <c r="U130" s="16">
        <v>26.0</v>
      </c>
      <c r="V130" s="17">
        <v>10.0</v>
      </c>
      <c r="W130" s="16">
        <v>8.0</v>
      </c>
      <c r="X130" s="16">
        <v>8.0</v>
      </c>
      <c r="Y130" s="17">
        <v>0.0</v>
      </c>
      <c r="Z130" s="17">
        <v>0.0</v>
      </c>
      <c r="AA130" s="18">
        <f t="shared" si="57"/>
        <v>1</v>
      </c>
      <c r="AB130" s="18">
        <f t="shared" si="58"/>
        <v>0.6923076923</v>
      </c>
      <c r="AC130" s="16">
        <v>1.0</v>
      </c>
      <c r="AD130" s="16">
        <v>1.0</v>
      </c>
      <c r="AE130" s="16">
        <v>8.0</v>
      </c>
      <c r="AF130" s="16">
        <v>6.0</v>
      </c>
      <c r="AG130" s="18">
        <f t="shared" si="59"/>
        <v>0.75</v>
      </c>
      <c r="AH130" s="19">
        <v>6.0</v>
      </c>
      <c r="AI130" s="19">
        <v>6.0</v>
      </c>
      <c r="AJ130" s="20">
        <f t="shared" si="60"/>
        <v>1</v>
      </c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</row>
    <row r="131" ht="14.25" customHeight="1">
      <c r="A131" s="154" t="s">
        <v>51</v>
      </c>
      <c r="B131" s="16">
        <v>31.0</v>
      </c>
      <c r="C131" s="16">
        <v>3.0</v>
      </c>
      <c r="D131" s="16">
        <v>19.0</v>
      </c>
      <c r="E131" s="16">
        <v>9.0</v>
      </c>
      <c r="F131" s="17">
        <v>0.0</v>
      </c>
      <c r="G131" s="17">
        <v>0.0</v>
      </c>
      <c r="H131" s="18">
        <f t="shared" si="53"/>
        <v>1</v>
      </c>
      <c r="I131" s="18">
        <f t="shared" si="54"/>
        <v>0.7096774194</v>
      </c>
      <c r="J131" s="16">
        <v>1.0</v>
      </c>
      <c r="K131" s="16">
        <v>1.0</v>
      </c>
      <c r="L131" s="16">
        <v>36.0</v>
      </c>
      <c r="M131" s="16">
        <v>36.0</v>
      </c>
      <c r="N131" s="18">
        <f t="shared" si="55"/>
        <v>1</v>
      </c>
      <c r="O131" s="19">
        <v>36.0</v>
      </c>
      <c r="P131" s="19">
        <v>36.0</v>
      </c>
      <c r="Q131" s="20">
        <f t="shared" si="56"/>
        <v>1</v>
      </c>
      <c r="T131" s="154" t="s">
        <v>173</v>
      </c>
      <c r="U131" s="16">
        <v>29.0</v>
      </c>
      <c r="V131" s="16">
        <v>20.0</v>
      </c>
      <c r="W131" s="16">
        <v>6.0</v>
      </c>
      <c r="X131" s="16">
        <v>0.0</v>
      </c>
      <c r="Y131" s="17">
        <v>0.0</v>
      </c>
      <c r="Z131" s="17">
        <v>3.0</v>
      </c>
      <c r="AA131" s="18">
        <f t="shared" si="57"/>
        <v>0.8965517241</v>
      </c>
      <c r="AB131" s="18">
        <f t="shared" si="58"/>
        <v>0.8965517241</v>
      </c>
      <c r="AC131" s="16">
        <v>1.0</v>
      </c>
      <c r="AD131" s="16">
        <v>1.0</v>
      </c>
      <c r="AE131" s="16">
        <v>8.0</v>
      </c>
      <c r="AF131" s="16">
        <v>7.0</v>
      </c>
      <c r="AG131" s="18">
        <f t="shared" si="59"/>
        <v>0.875</v>
      </c>
      <c r="AH131" s="19">
        <v>7.0</v>
      </c>
      <c r="AI131" s="19">
        <v>7.0</v>
      </c>
      <c r="AJ131" s="20">
        <f t="shared" si="60"/>
        <v>1</v>
      </c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</row>
    <row r="132" ht="14.25" customHeight="1">
      <c r="A132" s="25"/>
      <c r="B132" s="24"/>
      <c r="C132" s="24"/>
      <c r="D132" s="24"/>
      <c r="E132" s="24"/>
      <c r="F132" s="24"/>
      <c r="G132" s="24"/>
      <c r="H132" s="18" t="str">
        <f t="shared" si="53"/>
        <v>#DIV/0!</v>
      </c>
      <c r="I132" s="18" t="str">
        <f t="shared" si="54"/>
        <v>#DIV/0!</v>
      </c>
      <c r="J132" s="24"/>
      <c r="K132" s="24"/>
      <c r="L132" s="24"/>
      <c r="M132" s="24"/>
      <c r="N132" s="18" t="str">
        <f t="shared" si="55"/>
        <v>#DIV/0!</v>
      </c>
      <c r="O132" s="21"/>
      <c r="P132" s="21"/>
      <c r="Q132" s="20" t="str">
        <f t="shared" si="56"/>
        <v>#DIV/0!</v>
      </c>
      <c r="T132" s="15" t="s">
        <v>296</v>
      </c>
      <c r="U132" s="17">
        <v>24.0</v>
      </c>
      <c r="V132" s="17">
        <v>10.0</v>
      </c>
      <c r="W132" s="17">
        <v>12.0</v>
      </c>
      <c r="X132" s="17">
        <v>2.0</v>
      </c>
      <c r="Y132" s="17">
        <v>0.0</v>
      </c>
      <c r="Z132" s="17">
        <v>0.0</v>
      </c>
      <c r="AA132" s="18">
        <f t="shared" si="57"/>
        <v>1</v>
      </c>
      <c r="AB132" s="18">
        <f t="shared" si="58"/>
        <v>0.9166666667</v>
      </c>
      <c r="AC132" s="17">
        <v>1.0</v>
      </c>
      <c r="AD132" s="17">
        <v>1.0</v>
      </c>
      <c r="AE132" s="17">
        <v>8.0</v>
      </c>
      <c r="AF132" s="17">
        <v>6.0</v>
      </c>
      <c r="AG132" s="18">
        <f t="shared" si="59"/>
        <v>0.75</v>
      </c>
      <c r="AH132" s="19">
        <v>6.0</v>
      </c>
      <c r="AI132" s="19">
        <v>6.0</v>
      </c>
      <c r="AJ132" s="20">
        <f t="shared" si="60"/>
        <v>1</v>
      </c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</row>
    <row r="133" ht="14.25" customHeight="1">
      <c r="A133" s="25"/>
      <c r="B133" s="24"/>
      <c r="C133" s="24"/>
      <c r="D133" s="24"/>
      <c r="E133" s="24"/>
      <c r="F133" s="24"/>
      <c r="G133" s="24"/>
      <c r="H133" s="18" t="str">
        <f t="shared" si="53"/>
        <v>#DIV/0!</v>
      </c>
      <c r="I133" s="18" t="str">
        <f t="shared" si="54"/>
        <v>#DIV/0!</v>
      </c>
      <c r="J133" s="24"/>
      <c r="K133" s="24"/>
      <c r="L133" s="24"/>
      <c r="M133" s="24"/>
      <c r="N133" s="18" t="str">
        <f t="shared" si="55"/>
        <v>#DIV/0!</v>
      </c>
      <c r="O133" s="21"/>
      <c r="P133" s="21"/>
      <c r="Q133" s="20" t="str">
        <f t="shared" si="56"/>
        <v>#DIV/0!</v>
      </c>
      <c r="T133" s="15" t="s">
        <v>159</v>
      </c>
      <c r="U133" s="17">
        <v>31.0</v>
      </c>
      <c r="V133" s="17">
        <v>25.0</v>
      </c>
      <c r="W133" s="17">
        <v>6.0</v>
      </c>
      <c r="X133" s="17">
        <v>0.0</v>
      </c>
      <c r="Y133" s="17">
        <v>0.0</v>
      </c>
      <c r="Z133" s="17">
        <v>0.0</v>
      </c>
      <c r="AA133" s="18">
        <f t="shared" si="57"/>
        <v>1</v>
      </c>
      <c r="AB133" s="18">
        <f t="shared" si="58"/>
        <v>1</v>
      </c>
      <c r="AC133" s="17">
        <v>1.0</v>
      </c>
      <c r="AD133" s="17">
        <v>1.0</v>
      </c>
      <c r="AE133" s="17">
        <v>8.0</v>
      </c>
      <c r="AF133" s="17">
        <v>6.0</v>
      </c>
      <c r="AG133" s="18">
        <f t="shared" si="59"/>
        <v>0.75</v>
      </c>
      <c r="AH133" s="19">
        <v>6.0</v>
      </c>
      <c r="AI133" s="19">
        <v>6.0</v>
      </c>
      <c r="AJ133" s="20">
        <f t="shared" si="60"/>
        <v>1</v>
      </c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</row>
    <row r="134" ht="14.25" customHeight="1">
      <c r="A134" s="25"/>
      <c r="B134" s="24"/>
      <c r="C134" s="24"/>
      <c r="D134" s="24"/>
      <c r="E134" s="24"/>
      <c r="F134" s="24"/>
      <c r="G134" s="24"/>
      <c r="H134" s="18" t="str">
        <f t="shared" si="53"/>
        <v>#DIV/0!</v>
      </c>
      <c r="I134" s="18" t="str">
        <f t="shared" si="54"/>
        <v>#DIV/0!</v>
      </c>
      <c r="J134" s="24"/>
      <c r="K134" s="24"/>
      <c r="L134" s="24"/>
      <c r="M134" s="24"/>
      <c r="N134" s="18" t="str">
        <f t="shared" si="55"/>
        <v>#DIV/0!</v>
      </c>
      <c r="O134" s="21"/>
      <c r="P134" s="21"/>
      <c r="Q134" s="20" t="str">
        <f t="shared" si="56"/>
        <v>#DIV/0!</v>
      </c>
      <c r="T134" s="15" t="s">
        <v>297</v>
      </c>
      <c r="U134" s="17">
        <v>24.0</v>
      </c>
      <c r="V134" s="17">
        <v>14.0</v>
      </c>
      <c r="W134" s="17">
        <v>9.0</v>
      </c>
      <c r="X134" s="17">
        <v>0.0</v>
      </c>
      <c r="Y134" s="17">
        <v>0.0</v>
      </c>
      <c r="Z134" s="17">
        <v>1.0</v>
      </c>
      <c r="AA134" s="18">
        <f t="shared" si="57"/>
        <v>0.9583333333</v>
      </c>
      <c r="AB134" s="18">
        <f t="shared" si="58"/>
        <v>0.9583333333</v>
      </c>
      <c r="AC134" s="17">
        <v>1.0</v>
      </c>
      <c r="AD134" s="17">
        <v>1.0</v>
      </c>
      <c r="AE134" s="17">
        <v>8.0</v>
      </c>
      <c r="AF134" s="17">
        <v>6.0</v>
      </c>
      <c r="AG134" s="18">
        <f t="shared" si="59"/>
        <v>0.75</v>
      </c>
      <c r="AH134" s="19">
        <v>6.0</v>
      </c>
      <c r="AI134" s="19">
        <v>6.0</v>
      </c>
      <c r="AJ134" s="20">
        <f t="shared" si="60"/>
        <v>1</v>
      </c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</row>
    <row r="135" ht="14.25" customHeight="1">
      <c r="A135" s="25"/>
      <c r="B135" s="24"/>
      <c r="C135" s="24"/>
      <c r="D135" s="24"/>
      <c r="E135" s="24"/>
      <c r="F135" s="24"/>
      <c r="G135" s="24"/>
      <c r="H135" s="18" t="str">
        <f t="shared" si="53"/>
        <v>#DIV/0!</v>
      </c>
      <c r="I135" s="18" t="str">
        <f t="shared" si="54"/>
        <v>#DIV/0!</v>
      </c>
      <c r="J135" s="24"/>
      <c r="K135" s="24"/>
      <c r="L135" s="24"/>
      <c r="M135" s="24"/>
      <c r="N135" s="18" t="str">
        <f t="shared" si="55"/>
        <v>#DIV/0!</v>
      </c>
      <c r="O135" s="21"/>
      <c r="P135" s="21"/>
      <c r="Q135" s="20" t="str">
        <f t="shared" si="56"/>
        <v>#DIV/0!</v>
      </c>
      <c r="T135" s="15" t="s">
        <v>47</v>
      </c>
      <c r="U135" s="17">
        <v>31.0</v>
      </c>
      <c r="V135" s="17">
        <v>25.0</v>
      </c>
      <c r="W135" s="17">
        <v>5.0</v>
      </c>
      <c r="X135" s="17">
        <v>1.0</v>
      </c>
      <c r="Y135" s="17">
        <v>0.0</v>
      </c>
      <c r="Z135" s="17">
        <v>0.0</v>
      </c>
      <c r="AA135" s="18">
        <f t="shared" si="57"/>
        <v>1</v>
      </c>
      <c r="AB135" s="18">
        <f t="shared" si="58"/>
        <v>0.9677419355</v>
      </c>
      <c r="AC135" s="17">
        <v>1.0</v>
      </c>
      <c r="AD135" s="17">
        <v>1.0</v>
      </c>
      <c r="AE135" s="17">
        <v>8.0</v>
      </c>
      <c r="AF135" s="17">
        <v>5.0</v>
      </c>
      <c r="AG135" s="18">
        <f t="shared" si="59"/>
        <v>0.625</v>
      </c>
      <c r="AH135" s="19">
        <v>5.0</v>
      </c>
      <c r="AI135" s="19">
        <v>5.0</v>
      </c>
      <c r="AJ135" s="20">
        <f t="shared" si="60"/>
        <v>1</v>
      </c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</row>
    <row r="136" ht="14.25" customHeight="1">
      <c r="A136" s="25"/>
      <c r="B136" s="24"/>
      <c r="C136" s="24"/>
      <c r="D136" s="24"/>
      <c r="E136" s="24"/>
      <c r="F136" s="24"/>
      <c r="G136" s="24"/>
      <c r="H136" s="18" t="str">
        <f t="shared" si="53"/>
        <v>#DIV/0!</v>
      </c>
      <c r="I136" s="18" t="str">
        <f t="shared" si="54"/>
        <v>#DIV/0!</v>
      </c>
      <c r="J136" s="24"/>
      <c r="K136" s="24"/>
      <c r="L136" s="24"/>
      <c r="M136" s="24"/>
      <c r="N136" s="18" t="str">
        <f t="shared" si="55"/>
        <v>#DIV/0!</v>
      </c>
      <c r="O136" s="21"/>
      <c r="P136" s="21"/>
      <c r="Q136" s="20" t="str">
        <f t="shared" si="56"/>
        <v>#DIV/0!</v>
      </c>
      <c r="T136" s="15" t="s">
        <v>298</v>
      </c>
      <c r="U136" s="17">
        <v>26.0</v>
      </c>
      <c r="V136" s="17">
        <v>17.0</v>
      </c>
      <c r="W136" s="17">
        <v>9.0</v>
      </c>
      <c r="X136" s="17">
        <v>0.0</v>
      </c>
      <c r="Y136" s="17">
        <v>0.0</v>
      </c>
      <c r="Z136" s="17">
        <v>0.0</v>
      </c>
      <c r="AA136" s="18">
        <f t="shared" si="57"/>
        <v>1</v>
      </c>
      <c r="AB136" s="18">
        <f t="shared" si="58"/>
        <v>1</v>
      </c>
      <c r="AC136" s="17">
        <v>1.0</v>
      </c>
      <c r="AD136" s="17">
        <v>1.0</v>
      </c>
      <c r="AE136" s="17">
        <v>8.0</v>
      </c>
      <c r="AF136" s="17">
        <v>6.0</v>
      </c>
      <c r="AG136" s="18">
        <f t="shared" si="59"/>
        <v>0.75</v>
      </c>
      <c r="AH136" s="19">
        <v>6.0</v>
      </c>
      <c r="AI136" s="19">
        <v>6.0</v>
      </c>
      <c r="AJ136" s="20">
        <f t="shared" si="60"/>
        <v>1</v>
      </c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</row>
    <row r="137" ht="14.25" customHeight="1">
      <c r="A137" s="25"/>
      <c r="B137" s="24"/>
      <c r="C137" s="24"/>
      <c r="D137" s="24"/>
      <c r="E137" s="24"/>
      <c r="F137" s="24"/>
      <c r="G137" s="24"/>
      <c r="H137" s="18" t="str">
        <f t="shared" si="53"/>
        <v>#DIV/0!</v>
      </c>
      <c r="I137" s="18" t="str">
        <f t="shared" si="54"/>
        <v>#DIV/0!</v>
      </c>
      <c r="J137" s="24"/>
      <c r="K137" s="24"/>
      <c r="L137" s="24"/>
      <c r="M137" s="24"/>
      <c r="N137" s="18" t="str">
        <f t="shared" si="55"/>
        <v>#DIV/0!</v>
      </c>
      <c r="O137" s="21"/>
      <c r="P137" s="21"/>
      <c r="Q137" s="20" t="str">
        <f t="shared" si="56"/>
        <v>#DIV/0!</v>
      </c>
      <c r="T137" s="15" t="s">
        <v>77</v>
      </c>
      <c r="U137" s="17">
        <v>28.0</v>
      </c>
      <c r="V137" s="17">
        <v>28.0</v>
      </c>
      <c r="W137" s="17">
        <v>0.0</v>
      </c>
      <c r="X137" s="17">
        <v>0.0</v>
      </c>
      <c r="Y137" s="17">
        <v>0.0</v>
      </c>
      <c r="Z137" s="17">
        <v>0.0</v>
      </c>
      <c r="AA137" s="18">
        <f t="shared" si="57"/>
        <v>1</v>
      </c>
      <c r="AB137" s="18">
        <f t="shared" si="58"/>
        <v>1</v>
      </c>
      <c r="AC137" s="17">
        <v>1.0</v>
      </c>
      <c r="AD137" s="17">
        <v>1.0</v>
      </c>
      <c r="AE137" s="17">
        <v>8.0</v>
      </c>
      <c r="AF137" s="17">
        <v>7.0</v>
      </c>
      <c r="AG137" s="18">
        <f t="shared" si="59"/>
        <v>0.875</v>
      </c>
      <c r="AH137" s="19">
        <v>7.0</v>
      </c>
      <c r="AI137" s="19">
        <v>7.0</v>
      </c>
      <c r="AJ137" s="20">
        <f t="shared" si="60"/>
        <v>1</v>
      </c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</row>
    <row r="138" ht="14.25" customHeight="1">
      <c r="A138" s="25"/>
      <c r="B138" s="24"/>
      <c r="C138" s="24"/>
      <c r="D138" s="24"/>
      <c r="E138" s="24"/>
      <c r="F138" s="24"/>
      <c r="G138" s="24"/>
      <c r="H138" s="18" t="str">
        <f t="shared" si="53"/>
        <v>#DIV/0!</v>
      </c>
      <c r="I138" s="18" t="str">
        <f t="shared" si="54"/>
        <v>#DIV/0!</v>
      </c>
      <c r="J138" s="24"/>
      <c r="K138" s="24"/>
      <c r="L138" s="24"/>
      <c r="M138" s="24"/>
      <c r="N138" s="18" t="str">
        <f t="shared" si="55"/>
        <v>#DIV/0!</v>
      </c>
      <c r="O138" s="21"/>
      <c r="P138" s="21"/>
      <c r="Q138" s="20" t="str">
        <f t="shared" si="56"/>
        <v>#DIV/0!</v>
      </c>
      <c r="T138" s="15" t="s">
        <v>299</v>
      </c>
      <c r="U138" s="17">
        <v>30.0</v>
      </c>
      <c r="V138" s="17">
        <v>23.0</v>
      </c>
      <c r="W138" s="17">
        <v>6.0</v>
      </c>
      <c r="X138" s="17">
        <v>1.0</v>
      </c>
      <c r="Y138" s="17">
        <v>0.0</v>
      </c>
      <c r="Z138" s="17">
        <v>0.0</v>
      </c>
      <c r="AA138" s="18">
        <f t="shared" si="57"/>
        <v>1</v>
      </c>
      <c r="AB138" s="18">
        <f t="shared" si="58"/>
        <v>0.9666666667</v>
      </c>
      <c r="AC138" s="17">
        <v>1.0</v>
      </c>
      <c r="AD138" s="17">
        <v>1.0</v>
      </c>
      <c r="AE138" s="17">
        <v>8.0</v>
      </c>
      <c r="AF138" s="17">
        <v>6.0</v>
      </c>
      <c r="AG138" s="18">
        <f t="shared" si="59"/>
        <v>0.75</v>
      </c>
      <c r="AH138" s="19">
        <v>6.0</v>
      </c>
      <c r="AI138" s="19">
        <v>6.0</v>
      </c>
      <c r="AJ138" s="20">
        <f t="shared" si="60"/>
        <v>1</v>
      </c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</row>
    <row r="139" ht="14.25" customHeight="1">
      <c r="A139" s="25"/>
      <c r="B139" s="24"/>
      <c r="C139" s="24"/>
      <c r="D139" s="24"/>
      <c r="E139" s="24"/>
      <c r="F139" s="24"/>
      <c r="G139" s="24"/>
      <c r="H139" s="18" t="str">
        <f t="shared" si="53"/>
        <v>#DIV/0!</v>
      </c>
      <c r="I139" s="18" t="str">
        <f t="shared" si="54"/>
        <v>#DIV/0!</v>
      </c>
      <c r="J139" s="24"/>
      <c r="K139" s="24"/>
      <c r="L139" s="24"/>
      <c r="M139" s="24"/>
      <c r="N139" s="18" t="str">
        <f t="shared" si="55"/>
        <v>#DIV/0!</v>
      </c>
      <c r="O139" s="21"/>
      <c r="P139" s="21"/>
      <c r="Q139" s="20" t="str">
        <f t="shared" si="56"/>
        <v>#DIV/0!</v>
      </c>
      <c r="T139" s="15" t="s">
        <v>174</v>
      </c>
      <c r="U139" s="17">
        <v>26.0</v>
      </c>
      <c r="V139" s="17">
        <v>8.0</v>
      </c>
      <c r="W139" s="17">
        <v>9.0</v>
      </c>
      <c r="X139" s="17">
        <v>6.0</v>
      </c>
      <c r="Y139" s="17">
        <v>2.0</v>
      </c>
      <c r="Z139" s="17">
        <v>1.0</v>
      </c>
      <c r="AA139" s="18">
        <f t="shared" si="57"/>
        <v>0.8846153846</v>
      </c>
      <c r="AB139" s="18">
        <f t="shared" si="58"/>
        <v>0.6538461538</v>
      </c>
      <c r="AC139" s="17">
        <v>1.0</v>
      </c>
      <c r="AD139" s="17">
        <v>1.0</v>
      </c>
      <c r="AE139" s="17">
        <v>8.0</v>
      </c>
      <c r="AF139" s="17">
        <v>6.0</v>
      </c>
      <c r="AG139" s="18">
        <f t="shared" si="59"/>
        <v>0.75</v>
      </c>
      <c r="AH139" s="19">
        <v>6.0</v>
      </c>
      <c r="AI139" s="19">
        <v>6.0</v>
      </c>
      <c r="AJ139" s="20">
        <f t="shared" si="60"/>
        <v>1</v>
      </c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</row>
    <row r="140" ht="14.25" customHeight="1">
      <c r="A140" s="25"/>
      <c r="B140" s="24"/>
      <c r="C140" s="24"/>
      <c r="D140" s="24"/>
      <c r="E140" s="24"/>
      <c r="F140" s="24"/>
      <c r="G140" s="24"/>
      <c r="H140" s="18" t="str">
        <f t="shared" si="53"/>
        <v>#DIV/0!</v>
      </c>
      <c r="I140" s="18" t="str">
        <f t="shared" si="54"/>
        <v>#DIV/0!</v>
      </c>
      <c r="J140" s="24"/>
      <c r="K140" s="24"/>
      <c r="L140" s="24"/>
      <c r="M140" s="24"/>
      <c r="N140" s="18" t="str">
        <f t="shared" si="55"/>
        <v>#DIV/0!</v>
      </c>
      <c r="O140" s="21"/>
      <c r="P140" s="21"/>
      <c r="Q140" s="20" t="str">
        <f t="shared" si="56"/>
        <v>#DIV/0!</v>
      </c>
      <c r="T140" s="15" t="s">
        <v>699</v>
      </c>
      <c r="U140" s="17">
        <v>26.0</v>
      </c>
      <c r="V140" s="17">
        <v>8.0</v>
      </c>
      <c r="W140" s="17">
        <v>10.0</v>
      </c>
      <c r="X140" s="17">
        <v>7.0</v>
      </c>
      <c r="Y140" s="17">
        <v>0.0</v>
      </c>
      <c r="Z140" s="17">
        <v>1.0</v>
      </c>
      <c r="AA140" s="18">
        <f t="shared" si="57"/>
        <v>0.9615384615</v>
      </c>
      <c r="AB140" s="18">
        <f t="shared" si="58"/>
        <v>0.6923076923</v>
      </c>
      <c r="AC140" s="17">
        <v>1.0</v>
      </c>
      <c r="AD140" s="17">
        <v>1.0</v>
      </c>
      <c r="AE140" s="17">
        <v>8.0</v>
      </c>
      <c r="AF140" s="17">
        <v>6.0</v>
      </c>
      <c r="AG140" s="18">
        <f t="shared" si="59"/>
        <v>0.75</v>
      </c>
      <c r="AH140" s="19">
        <v>6.0</v>
      </c>
      <c r="AI140" s="19">
        <v>6.0</v>
      </c>
      <c r="AJ140" s="20">
        <f t="shared" si="60"/>
        <v>1</v>
      </c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</row>
    <row r="141" ht="14.25" customHeight="1">
      <c r="A141" s="25"/>
      <c r="B141" s="24"/>
      <c r="C141" s="24"/>
      <c r="D141" s="24"/>
      <c r="E141" s="24"/>
      <c r="F141" s="24"/>
      <c r="G141" s="24"/>
      <c r="H141" s="18" t="str">
        <f t="shared" si="53"/>
        <v>#DIV/0!</v>
      </c>
      <c r="I141" s="18" t="str">
        <f t="shared" si="54"/>
        <v>#DIV/0!</v>
      </c>
      <c r="J141" s="24"/>
      <c r="K141" s="24"/>
      <c r="L141" s="24"/>
      <c r="M141" s="24"/>
      <c r="N141" s="18" t="str">
        <f t="shared" si="55"/>
        <v>#DIV/0!</v>
      </c>
      <c r="O141" s="21"/>
      <c r="P141" s="21"/>
      <c r="Q141" s="20" t="str">
        <f t="shared" si="56"/>
        <v>#DIV/0!</v>
      </c>
      <c r="T141" s="15" t="s">
        <v>48</v>
      </c>
      <c r="U141" s="17">
        <v>32.0</v>
      </c>
      <c r="V141" s="17">
        <v>28.0</v>
      </c>
      <c r="W141" s="17">
        <v>4.0</v>
      </c>
      <c r="X141" s="17">
        <v>0.0</v>
      </c>
      <c r="Y141" s="17">
        <v>0.0</v>
      </c>
      <c r="Z141" s="17">
        <v>0.0</v>
      </c>
      <c r="AA141" s="18">
        <f t="shared" si="57"/>
        <v>1</v>
      </c>
      <c r="AB141" s="18">
        <f t="shared" si="58"/>
        <v>1</v>
      </c>
      <c r="AC141" s="17">
        <v>1.0</v>
      </c>
      <c r="AD141" s="17">
        <v>1.0</v>
      </c>
      <c r="AE141" s="17">
        <v>8.0</v>
      </c>
      <c r="AF141" s="17">
        <v>6.0</v>
      </c>
      <c r="AG141" s="18">
        <f t="shared" si="59"/>
        <v>0.75</v>
      </c>
      <c r="AH141" s="19">
        <v>6.0</v>
      </c>
      <c r="AI141" s="19">
        <v>6.0</v>
      </c>
      <c r="AJ141" s="20">
        <f t="shared" si="60"/>
        <v>1</v>
      </c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</row>
    <row r="142" ht="14.25" customHeight="1">
      <c r="A142" s="25"/>
      <c r="B142" s="24"/>
      <c r="C142" s="24"/>
      <c r="D142" s="24"/>
      <c r="E142" s="24"/>
      <c r="F142" s="24"/>
      <c r="G142" s="24"/>
      <c r="H142" s="18" t="str">
        <f t="shared" si="53"/>
        <v>#DIV/0!</v>
      </c>
      <c r="I142" s="18" t="str">
        <f t="shared" si="54"/>
        <v>#DIV/0!</v>
      </c>
      <c r="J142" s="24"/>
      <c r="K142" s="24"/>
      <c r="L142" s="24"/>
      <c r="M142" s="24"/>
      <c r="N142" s="18" t="str">
        <f t="shared" si="55"/>
        <v>#DIV/0!</v>
      </c>
      <c r="O142" s="21"/>
      <c r="P142" s="21"/>
      <c r="Q142" s="20" t="str">
        <f t="shared" si="56"/>
        <v>#DIV/0!</v>
      </c>
      <c r="T142" s="15" t="s">
        <v>920</v>
      </c>
      <c r="U142" s="17">
        <v>23.0</v>
      </c>
      <c r="V142" s="17">
        <v>7.0</v>
      </c>
      <c r="W142" s="17">
        <v>8.0</v>
      </c>
      <c r="X142" s="17">
        <v>7.0</v>
      </c>
      <c r="Y142" s="17">
        <v>1.0</v>
      </c>
      <c r="Z142" s="17">
        <v>0.0</v>
      </c>
      <c r="AA142" s="18">
        <f t="shared" si="57"/>
        <v>0.9565217391</v>
      </c>
      <c r="AB142" s="18">
        <f t="shared" si="58"/>
        <v>0.652173913</v>
      </c>
      <c r="AC142" s="17">
        <v>1.0</v>
      </c>
      <c r="AD142" s="17">
        <v>1.0</v>
      </c>
      <c r="AE142" s="17">
        <v>8.0</v>
      </c>
      <c r="AF142" s="17">
        <v>4.0</v>
      </c>
      <c r="AG142" s="18">
        <f t="shared" si="59"/>
        <v>0.5</v>
      </c>
      <c r="AH142" s="19">
        <v>4.0</v>
      </c>
      <c r="AI142" s="19">
        <v>4.0</v>
      </c>
      <c r="AJ142" s="20">
        <f t="shared" si="60"/>
        <v>1</v>
      </c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</row>
    <row r="143" ht="14.25" customHeight="1">
      <c r="A143" s="25"/>
      <c r="B143" s="24"/>
      <c r="C143" s="24"/>
      <c r="D143" s="24"/>
      <c r="E143" s="24"/>
      <c r="F143" s="24"/>
      <c r="G143" s="24"/>
      <c r="H143" s="18" t="str">
        <f t="shared" si="53"/>
        <v>#DIV/0!</v>
      </c>
      <c r="I143" s="18" t="str">
        <f t="shared" si="54"/>
        <v>#DIV/0!</v>
      </c>
      <c r="J143" s="24"/>
      <c r="K143" s="24"/>
      <c r="L143" s="24"/>
      <c r="M143" s="24"/>
      <c r="N143" s="18" t="str">
        <f t="shared" si="55"/>
        <v>#DIV/0!</v>
      </c>
      <c r="O143" s="21"/>
      <c r="P143" s="21"/>
      <c r="Q143" s="20" t="str">
        <f t="shared" si="56"/>
        <v>#DIV/0!</v>
      </c>
      <c r="T143" s="15" t="s">
        <v>24</v>
      </c>
      <c r="U143" s="17">
        <v>32.0</v>
      </c>
      <c r="V143" s="17">
        <v>25.0</v>
      </c>
      <c r="W143" s="17">
        <v>3.0</v>
      </c>
      <c r="X143" s="17">
        <v>1.0</v>
      </c>
      <c r="Y143" s="17">
        <v>0.0</v>
      </c>
      <c r="Z143" s="17">
        <v>3.0</v>
      </c>
      <c r="AA143" s="18">
        <f t="shared" si="57"/>
        <v>0.90625</v>
      </c>
      <c r="AB143" s="18">
        <f t="shared" si="58"/>
        <v>0.875</v>
      </c>
      <c r="AC143" s="17">
        <v>1.0</v>
      </c>
      <c r="AD143" s="17">
        <v>1.0</v>
      </c>
      <c r="AE143" s="17">
        <v>8.0</v>
      </c>
      <c r="AF143" s="17">
        <v>7.0</v>
      </c>
      <c r="AG143" s="18">
        <f t="shared" si="59"/>
        <v>0.875</v>
      </c>
      <c r="AH143" s="19">
        <v>7.0</v>
      </c>
      <c r="AI143" s="19">
        <v>7.0</v>
      </c>
      <c r="AJ143" s="20">
        <f t="shared" si="60"/>
        <v>1</v>
      </c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  <c r="BC143" s="112"/>
      <c r="BD143" s="112"/>
    </row>
    <row r="144" ht="14.25" customHeight="1">
      <c r="A144" s="25"/>
      <c r="B144" s="24"/>
      <c r="C144" s="24"/>
      <c r="D144" s="24"/>
      <c r="E144" s="24"/>
      <c r="F144" s="24"/>
      <c r="G144" s="24"/>
      <c r="H144" s="18" t="str">
        <f t="shared" si="53"/>
        <v>#DIV/0!</v>
      </c>
      <c r="I144" s="18" t="str">
        <f t="shared" si="54"/>
        <v>#DIV/0!</v>
      </c>
      <c r="J144" s="24"/>
      <c r="K144" s="24"/>
      <c r="L144" s="24"/>
      <c r="M144" s="24"/>
      <c r="N144" s="18" t="str">
        <f t="shared" si="55"/>
        <v>#DIV/0!</v>
      </c>
      <c r="O144" s="21"/>
      <c r="P144" s="21"/>
      <c r="Q144" s="20" t="str">
        <f t="shared" si="56"/>
        <v>#DIV/0!</v>
      </c>
      <c r="T144" s="15" t="s">
        <v>700</v>
      </c>
      <c r="U144" s="17">
        <v>31.0</v>
      </c>
      <c r="V144" s="17">
        <v>28.0</v>
      </c>
      <c r="W144" s="17">
        <v>1.0</v>
      </c>
      <c r="X144" s="17">
        <v>0.0</v>
      </c>
      <c r="Y144" s="17">
        <v>1.0</v>
      </c>
      <c r="Z144" s="17">
        <v>1.0</v>
      </c>
      <c r="AA144" s="18">
        <f t="shared" si="57"/>
        <v>0.935483871</v>
      </c>
      <c r="AB144" s="18">
        <f t="shared" si="58"/>
        <v>0.935483871</v>
      </c>
      <c r="AC144" s="17">
        <v>1.0</v>
      </c>
      <c r="AD144" s="17">
        <v>1.0</v>
      </c>
      <c r="AE144" s="17">
        <v>8.0</v>
      </c>
      <c r="AF144" s="17">
        <v>5.0</v>
      </c>
      <c r="AG144" s="18">
        <f t="shared" si="59"/>
        <v>0.625</v>
      </c>
      <c r="AH144" s="19">
        <v>5.0</v>
      </c>
      <c r="AI144" s="19">
        <v>5.0</v>
      </c>
      <c r="AJ144" s="20">
        <f t="shared" si="60"/>
        <v>1</v>
      </c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  <c r="BC144" s="112"/>
      <c r="BD144" s="112"/>
    </row>
    <row r="145" ht="14.25" customHeight="1">
      <c r="A145" s="25"/>
      <c r="B145" s="24"/>
      <c r="C145" s="24"/>
      <c r="D145" s="24"/>
      <c r="E145" s="24"/>
      <c r="F145" s="24"/>
      <c r="G145" s="24"/>
      <c r="H145" s="18" t="str">
        <f t="shared" si="53"/>
        <v>#DIV/0!</v>
      </c>
      <c r="I145" s="18" t="str">
        <f t="shared" si="54"/>
        <v>#DIV/0!</v>
      </c>
      <c r="J145" s="24"/>
      <c r="K145" s="24"/>
      <c r="L145" s="24"/>
      <c r="M145" s="24"/>
      <c r="N145" s="18" t="str">
        <f t="shared" si="55"/>
        <v>#DIV/0!</v>
      </c>
      <c r="O145" s="21"/>
      <c r="P145" s="21"/>
      <c r="Q145" s="20" t="str">
        <f t="shared" si="56"/>
        <v>#DIV/0!</v>
      </c>
      <c r="T145" s="15" t="s">
        <v>49</v>
      </c>
      <c r="U145" s="17">
        <v>28.0</v>
      </c>
      <c r="V145" s="17">
        <v>23.0</v>
      </c>
      <c r="W145" s="17">
        <v>5.0</v>
      </c>
      <c r="X145" s="17">
        <v>0.0</v>
      </c>
      <c r="Y145" s="17">
        <v>0.0</v>
      </c>
      <c r="Z145" s="17">
        <v>0.0</v>
      </c>
      <c r="AA145" s="18">
        <f t="shared" si="57"/>
        <v>1</v>
      </c>
      <c r="AB145" s="18">
        <f t="shared" si="58"/>
        <v>1</v>
      </c>
      <c r="AC145" s="17">
        <v>1.0</v>
      </c>
      <c r="AD145" s="17">
        <v>1.0</v>
      </c>
      <c r="AE145" s="17">
        <v>8.0</v>
      </c>
      <c r="AF145" s="17">
        <v>5.0</v>
      </c>
      <c r="AG145" s="18">
        <f t="shared" si="59"/>
        <v>0.625</v>
      </c>
      <c r="AH145" s="19">
        <v>5.0</v>
      </c>
      <c r="AI145" s="19">
        <v>5.0</v>
      </c>
      <c r="AJ145" s="20">
        <f t="shared" si="60"/>
        <v>1</v>
      </c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A145" s="112"/>
      <c r="BB145" s="112"/>
      <c r="BC145" s="112"/>
      <c r="BD145" s="112"/>
    </row>
    <row r="146" ht="14.25" customHeight="1">
      <c r="A146" s="25"/>
      <c r="B146" s="24"/>
      <c r="C146" s="24"/>
      <c r="D146" s="24"/>
      <c r="E146" s="24"/>
      <c r="F146" s="24"/>
      <c r="G146" s="24"/>
      <c r="H146" s="18" t="str">
        <f t="shared" si="53"/>
        <v>#DIV/0!</v>
      </c>
      <c r="I146" s="18" t="str">
        <f t="shared" si="54"/>
        <v>#DIV/0!</v>
      </c>
      <c r="J146" s="24"/>
      <c r="K146" s="24"/>
      <c r="L146" s="24"/>
      <c r="M146" s="24"/>
      <c r="N146" s="18" t="str">
        <f t="shared" si="55"/>
        <v>#DIV/0!</v>
      </c>
      <c r="O146" s="21"/>
      <c r="P146" s="21"/>
      <c r="Q146" s="20" t="str">
        <f t="shared" si="56"/>
        <v>#DIV/0!</v>
      </c>
      <c r="T146" s="15" t="s">
        <v>701</v>
      </c>
      <c r="U146" s="17">
        <v>24.0</v>
      </c>
      <c r="V146" s="17">
        <v>24.0</v>
      </c>
      <c r="W146" s="17">
        <v>0.0</v>
      </c>
      <c r="X146" s="17">
        <v>0.0</v>
      </c>
      <c r="Y146" s="17">
        <v>0.0</v>
      </c>
      <c r="Z146" s="17">
        <v>0.0</v>
      </c>
      <c r="AA146" s="18">
        <f t="shared" si="57"/>
        <v>1</v>
      </c>
      <c r="AB146" s="18">
        <f t="shared" si="58"/>
        <v>1</v>
      </c>
      <c r="AC146" s="17">
        <v>1.0</v>
      </c>
      <c r="AD146" s="17">
        <v>1.0</v>
      </c>
      <c r="AE146" s="17">
        <v>8.0</v>
      </c>
      <c r="AF146" s="17">
        <v>6.0</v>
      </c>
      <c r="AG146" s="18">
        <f t="shared" si="59"/>
        <v>0.75</v>
      </c>
      <c r="AH146" s="19">
        <v>6.0</v>
      </c>
      <c r="AI146" s="19">
        <v>6.0</v>
      </c>
      <c r="AJ146" s="20">
        <f t="shared" si="60"/>
        <v>1</v>
      </c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2"/>
      <c r="AX146" s="112"/>
      <c r="AY146" s="112"/>
      <c r="AZ146" s="112"/>
      <c r="BA146" s="112"/>
      <c r="BB146" s="112"/>
      <c r="BC146" s="112"/>
      <c r="BD146" s="112"/>
    </row>
    <row r="147" ht="14.25" customHeight="1">
      <c r="A147" s="25"/>
      <c r="B147" s="24"/>
      <c r="C147" s="24"/>
      <c r="D147" s="24"/>
      <c r="E147" s="24"/>
      <c r="F147" s="24"/>
      <c r="G147" s="24"/>
      <c r="H147" s="18" t="str">
        <f t="shared" si="53"/>
        <v>#DIV/0!</v>
      </c>
      <c r="I147" s="18" t="str">
        <f t="shared" si="54"/>
        <v>#DIV/0!</v>
      </c>
      <c r="J147" s="24"/>
      <c r="K147" s="24"/>
      <c r="L147" s="24"/>
      <c r="M147" s="24"/>
      <c r="N147" s="18" t="str">
        <f t="shared" si="55"/>
        <v>#DIV/0!</v>
      </c>
      <c r="O147" s="21"/>
      <c r="P147" s="21"/>
      <c r="Q147" s="20" t="str">
        <f t="shared" si="56"/>
        <v>#DIV/0!</v>
      </c>
      <c r="T147" s="15" t="s">
        <v>702</v>
      </c>
      <c r="U147" s="17">
        <v>28.0</v>
      </c>
      <c r="V147" s="17">
        <v>23.0</v>
      </c>
      <c r="W147" s="17">
        <v>3.0</v>
      </c>
      <c r="X147" s="17">
        <v>2.0</v>
      </c>
      <c r="Y147" s="17">
        <v>0.0</v>
      </c>
      <c r="Z147" s="17">
        <v>0.0</v>
      </c>
      <c r="AA147" s="18">
        <f t="shared" si="57"/>
        <v>1</v>
      </c>
      <c r="AB147" s="18">
        <f t="shared" si="58"/>
        <v>0.9285714286</v>
      </c>
      <c r="AC147" s="17">
        <v>1.0</v>
      </c>
      <c r="AD147" s="17">
        <v>1.0</v>
      </c>
      <c r="AE147" s="17">
        <v>8.0</v>
      </c>
      <c r="AF147" s="17">
        <v>6.0</v>
      </c>
      <c r="AG147" s="18">
        <f t="shared" si="59"/>
        <v>0.75</v>
      </c>
      <c r="AH147" s="19">
        <v>6.0</v>
      </c>
      <c r="AI147" s="19">
        <v>6.0</v>
      </c>
      <c r="AJ147" s="20">
        <f t="shared" si="60"/>
        <v>1</v>
      </c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2"/>
      <c r="AX147" s="112"/>
      <c r="AY147" s="112"/>
      <c r="AZ147" s="112"/>
      <c r="BA147" s="112"/>
      <c r="BB147" s="112"/>
      <c r="BC147" s="112"/>
      <c r="BD147" s="112"/>
    </row>
    <row r="148" ht="14.25" customHeight="1">
      <c r="A148" s="25"/>
      <c r="B148" s="24"/>
      <c r="C148" s="24"/>
      <c r="D148" s="24"/>
      <c r="E148" s="24"/>
      <c r="F148" s="24"/>
      <c r="G148" s="24"/>
      <c r="H148" s="18" t="str">
        <f t="shared" si="53"/>
        <v>#DIV/0!</v>
      </c>
      <c r="I148" s="18" t="str">
        <f t="shared" si="54"/>
        <v>#DIV/0!</v>
      </c>
      <c r="J148" s="24"/>
      <c r="K148" s="24"/>
      <c r="L148" s="24"/>
      <c r="M148" s="24"/>
      <c r="N148" s="18" t="str">
        <f t="shared" si="55"/>
        <v>#DIV/0!</v>
      </c>
      <c r="O148" s="21"/>
      <c r="P148" s="21"/>
      <c r="Q148" s="20" t="str">
        <f t="shared" si="56"/>
        <v>#DIV/0!</v>
      </c>
      <c r="T148" s="15" t="s">
        <v>50</v>
      </c>
      <c r="U148" s="17">
        <v>35.0</v>
      </c>
      <c r="V148" s="17">
        <v>23.0</v>
      </c>
      <c r="W148" s="17">
        <v>12.0</v>
      </c>
      <c r="X148" s="17">
        <v>0.0</v>
      </c>
      <c r="Y148" s="17">
        <v>0.0</v>
      </c>
      <c r="Z148" s="17">
        <v>0.0</v>
      </c>
      <c r="AA148" s="18">
        <f t="shared" si="57"/>
        <v>1</v>
      </c>
      <c r="AB148" s="18">
        <f t="shared" si="58"/>
        <v>1</v>
      </c>
      <c r="AC148" s="17">
        <v>1.0</v>
      </c>
      <c r="AD148" s="17">
        <v>1.0</v>
      </c>
      <c r="AE148" s="17">
        <v>18.0</v>
      </c>
      <c r="AF148" s="17">
        <v>17.0</v>
      </c>
      <c r="AG148" s="18">
        <f t="shared" si="59"/>
        <v>0.9444444444</v>
      </c>
      <c r="AH148" s="19">
        <v>17.0</v>
      </c>
      <c r="AI148" s="19">
        <v>17.0</v>
      </c>
      <c r="AJ148" s="20">
        <f t="shared" si="60"/>
        <v>1</v>
      </c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  <c r="BC148" s="112"/>
      <c r="BD148" s="112"/>
    </row>
    <row r="149" ht="14.25" customHeight="1">
      <c r="A149" s="25"/>
      <c r="B149" s="24"/>
      <c r="C149" s="24"/>
      <c r="D149" s="24"/>
      <c r="E149" s="24"/>
      <c r="F149" s="24"/>
      <c r="G149" s="24"/>
      <c r="H149" s="18" t="str">
        <f t="shared" si="53"/>
        <v>#DIV/0!</v>
      </c>
      <c r="I149" s="18" t="str">
        <f t="shared" si="54"/>
        <v>#DIV/0!</v>
      </c>
      <c r="J149" s="24"/>
      <c r="K149" s="24"/>
      <c r="L149" s="24"/>
      <c r="M149" s="24"/>
      <c r="N149" s="18" t="str">
        <f t="shared" si="55"/>
        <v>#DIV/0!</v>
      </c>
      <c r="O149" s="21"/>
      <c r="P149" s="21"/>
      <c r="Q149" s="20" t="str">
        <f t="shared" si="56"/>
        <v>#DIV/0!</v>
      </c>
      <c r="T149" s="15" t="s">
        <v>51</v>
      </c>
      <c r="U149" s="17">
        <v>34.0</v>
      </c>
      <c r="V149" s="17">
        <v>24.0</v>
      </c>
      <c r="W149" s="17">
        <v>10.0</v>
      </c>
      <c r="X149" s="17">
        <v>0.0</v>
      </c>
      <c r="Y149" s="17">
        <v>0.0</v>
      </c>
      <c r="Z149" s="17">
        <v>0.0</v>
      </c>
      <c r="AA149" s="18">
        <f t="shared" si="57"/>
        <v>1</v>
      </c>
      <c r="AB149" s="18">
        <f t="shared" si="58"/>
        <v>1</v>
      </c>
      <c r="AC149" s="17">
        <v>1.0</v>
      </c>
      <c r="AD149" s="17">
        <v>1.0</v>
      </c>
      <c r="AE149" s="17">
        <v>18.0</v>
      </c>
      <c r="AF149" s="17">
        <v>18.0</v>
      </c>
      <c r="AG149" s="18">
        <f t="shared" si="59"/>
        <v>1</v>
      </c>
      <c r="AH149" s="19">
        <v>18.0</v>
      </c>
      <c r="AI149" s="19">
        <v>18.0</v>
      </c>
      <c r="AJ149" s="20">
        <f t="shared" si="60"/>
        <v>1</v>
      </c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2"/>
      <c r="AX149" s="112"/>
      <c r="AY149" s="112"/>
      <c r="AZ149" s="112"/>
      <c r="BA149" s="112"/>
      <c r="BB149" s="112"/>
      <c r="BC149" s="112"/>
      <c r="BD149" s="112"/>
    </row>
    <row r="150" ht="14.25" customHeight="1">
      <c r="A150" s="25"/>
      <c r="B150" s="24"/>
      <c r="C150" s="24"/>
      <c r="D150" s="24"/>
      <c r="E150" s="24"/>
      <c r="F150" s="24"/>
      <c r="G150" s="24"/>
      <c r="H150" s="18" t="str">
        <f t="shared" si="53"/>
        <v>#DIV/0!</v>
      </c>
      <c r="I150" s="18" t="str">
        <f t="shared" si="54"/>
        <v>#DIV/0!</v>
      </c>
      <c r="J150" s="24"/>
      <c r="K150" s="24"/>
      <c r="L150" s="24"/>
      <c r="M150" s="24"/>
      <c r="N150" s="18" t="str">
        <f t="shared" si="55"/>
        <v>#DIV/0!</v>
      </c>
      <c r="O150" s="21"/>
      <c r="P150" s="21"/>
      <c r="Q150" s="20" t="str">
        <f t="shared" si="56"/>
        <v>#DIV/0!</v>
      </c>
      <c r="T150" s="15" t="s">
        <v>26</v>
      </c>
      <c r="U150" s="17">
        <v>29.0</v>
      </c>
      <c r="V150" s="17">
        <v>28.0</v>
      </c>
      <c r="W150" s="17">
        <v>1.0</v>
      </c>
      <c r="X150" s="17">
        <v>0.0</v>
      </c>
      <c r="Y150" s="17">
        <v>0.0</v>
      </c>
      <c r="Z150" s="17">
        <v>0.0</v>
      </c>
      <c r="AA150" s="18">
        <f t="shared" si="57"/>
        <v>1</v>
      </c>
      <c r="AB150" s="18">
        <f t="shared" si="58"/>
        <v>1</v>
      </c>
      <c r="AC150" s="17">
        <v>1.0</v>
      </c>
      <c r="AD150" s="17">
        <v>1.0</v>
      </c>
      <c r="AE150" s="17">
        <v>18.0</v>
      </c>
      <c r="AF150" s="17">
        <v>18.0</v>
      </c>
      <c r="AG150" s="18">
        <f t="shared" si="59"/>
        <v>1</v>
      </c>
      <c r="AH150" s="19">
        <v>18.0</v>
      </c>
      <c r="AI150" s="19">
        <v>18.0</v>
      </c>
      <c r="AJ150" s="20">
        <f t="shared" si="60"/>
        <v>1</v>
      </c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A150" s="112"/>
      <c r="BB150" s="112"/>
      <c r="BC150" s="112"/>
      <c r="BD150" s="112"/>
    </row>
    <row r="151" ht="14.25" customHeight="1">
      <c r="A151" s="25"/>
      <c r="B151" s="24"/>
      <c r="C151" s="24"/>
      <c r="D151" s="24"/>
      <c r="E151" s="24"/>
      <c r="F151" s="24"/>
      <c r="G151" s="24"/>
      <c r="H151" s="18" t="str">
        <f t="shared" si="53"/>
        <v>#DIV/0!</v>
      </c>
      <c r="I151" s="18" t="str">
        <f t="shared" si="54"/>
        <v>#DIV/0!</v>
      </c>
      <c r="J151" s="24"/>
      <c r="K151" s="24"/>
      <c r="L151" s="24"/>
      <c r="M151" s="24"/>
      <c r="N151" s="18" t="str">
        <f t="shared" si="55"/>
        <v>#DIV/0!</v>
      </c>
      <c r="O151" s="21"/>
      <c r="P151" s="21"/>
      <c r="Q151" s="20" t="str">
        <f t="shared" si="56"/>
        <v>#DIV/0!</v>
      </c>
      <c r="T151" s="15" t="s">
        <v>25</v>
      </c>
      <c r="U151" s="17">
        <v>29.0</v>
      </c>
      <c r="V151" s="17">
        <v>28.0</v>
      </c>
      <c r="W151" s="17">
        <v>1.0</v>
      </c>
      <c r="X151" s="17">
        <v>0.0</v>
      </c>
      <c r="Y151" s="17">
        <v>0.0</v>
      </c>
      <c r="Z151" s="17">
        <v>0.0</v>
      </c>
      <c r="AA151" s="18">
        <f t="shared" si="57"/>
        <v>1</v>
      </c>
      <c r="AB151" s="18">
        <f t="shared" si="58"/>
        <v>1</v>
      </c>
      <c r="AC151" s="17">
        <v>1.0</v>
      </c>
      <c r="AD151" s="17">
        <v>1.0</v>
      </c>
      <c r="AE151" s="17">
        <v>18.0</v>
      </c>
      <c r="AF151" s="17">
        <v>18.0</v>
      </c>
      <c r="AG151" s="18">
        <f t="shared" si="59"/>
        <v>1</v>
      </c>
      <c r="AH151" s="19">
        <v>18.0</v>
      </c>
      <c r="AI151" s="19">
        <v>18.0</v>
      </c>
      <c r="AJ151" s="20">
        <f t="shared" si="60"/>
        <v>1</v>
      </c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2"/>
      <c r="AX151" s="112"/>
      <c r="AY151" s="112"/>
      <c r="AZ151" s="112"/>
      <c r="BA151" s="112"/>
      <c r="BB151" s="112"/>
      <c r="BC151" s="112"/>
      <c r="BD151" s="112"/>
    </row>
    <row r="152" ht="14.25" customHeight="1">
      <c r="A152" s="9" t="s">
        <v>15</v>
      </c>
      <c r="B152" s="26">
        <f t="shared" ref="B152:G152" si="61">SUM(B129:B151)</f>
        <v>95</v>
      </c>
      <c r="C152" s="26">
        <f t="shared" si="61"/>
        <v>35</v>
      </c>
      <c r="D152" s="26">
        <f t="shared" si="61"/>
        <v>50</v>
      </c>
      <c r="E152" s="26">
        <f t="shared" si="61"/>
        <v>10</v>
      </c>
      <c r="F152" s="26">
        <f t="shared" si="61"/>
        <v>0</v>
      </c>
      <c r="G152" s="26">
        <f t="shared" si="61"/>
        <v>0</v>
      </c>
      <c r="H152" s="18">
        <f t="shared" si="53"/>
        <v>1</v>
      </c>
      <c r="I152" s="18">
        <f t="shared" si="54"/>
        <v>0.8947368421</v>
      </c>
      <c r="J152" s="26">
        <f t="shared" ref="J152:M152" si="62">SUM(J129:J151)</f>
        <v>3</v>
      </c>
      <c r="K152" s="26">
        <f t="shared" si="62"/>
        <v>3</v>
      </c>
      <c r="L152" s="26">
        <f t="shared" si="62"/>
        <v>88</v>
      </c>
      <c r="M152" s="26">
        <f t="shared" si="62"/>
        <v>84</v>
      </c>
      <c r="N152" s="18">
        <f t="shared" si="55"/>
        <v>0.9545454545</v>
      </c>
      <c r="O152" s="27">
        <f t="shared" ref="O152:P152" si="63">SUM(O129:O151)</f>
        <v>82</v>
      </c>
      <c r="P152" s="27">
        <f t="shared" si="63"/>
        <v>84</v>
      </c>
      <c r="Q152" s="20">
        <f t="shared" si="56"/>
        <v>1.024390244</v>
      </c>
      <c r="T152" s="9" t="s">
        <v>15</v>
      </c>
      <c r="U152" s="26">
        <f t="shared" ref="U152:Z152" si="64">SUM(U129:U151)</f>
        <v>650</v>
      </c>
      <c r="V152" s="26">
        <f t="shared" si="64"/>
        <v>458</v>
      </c>
      <c r="W152" s="26">
        <f t="shared" si="64"/>
        <v>142</v>
      </c>
      <c r="X152" s="26">
        <f t="shared" si="64"/>
        <v>36</v>
      </c>
      <c r="Y152" s="26">
        <f t="shared" si="64"/>
        <v>4</v>
      </c>
      <c r="Z152" s="26">
        <f t="shared" si="64"/>
        <v>10</v>
      </c>
      <c r="AA152" s="18">
        <f t="shared" si="57"/>
        <v>0.9784615385</v>
      </c>
      <c r="AB152" s="18">
        <f t="shared" si="58"/>
        <v>0.9230769231</v>
      </c>
      <c r="AC152" s="26">
        <f t="shared" ref="AC152:AF152" si="65">SUM(AC129:AC151)</f>
        <v>23</v>
      </c>
      <c r="AD152" s="26">
        <f t="shared" si="65"/>
        <v>23</v>
      </c>
      <c r="AE152" s="26">
        <f t="shared" si="65"/>
        <v>224</v>
      </c>
      <c r="AF152" s="26">
        <f t="shared" si="65"/>
        <v>183</v>
      </c>
      <c r="AG152" s="18">
        <f t="shared" si="59"/>
        <v>0.8169642857</v>
      </c>
      <c r="AH152" s="27">
        <f t="shared" ref="AH152:AI152" si="66">SUM(AH129:AH151)</f>
        <v>183</v>
      </c>
      <c r="AI152" s="27">
        <f t="shared" si="66"/>
        <v>183</v>
      </c>
      <c r="AJ152" s="20">
        <f t="shared" si="60"/>
        <v>1</v>
      </c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  <c r="AW152" s="112"/>
      <c r="AX152" s="112"/>
      <c r="AY152" s="112"/>
      <c r="AZ152" s="112"/>
      <c r="BA152" s="112"/>
      <c r="BB152" s="112"/>
      <c r="BC152" s="112"/>
      <c r="BD152" s="112"/>
    </row>
    <row r="153" ht="14.2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Q153" s="9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J153" s="95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A153" s="112"/>
      <c r="BB153" s="112"/>
      <c r="BC153" s="112"/>
      <c r="BD153" s="112"/>
    </row>
    <row r="154" ht="14.25" customHeight="1">
      <c r="A154" s="89" t="s">
        <v>27</v>
      </c>
      <c r="B154" s="30"/>
      <c r="C154" s="30"/>
      <c r="D154" s="30"/>
      <c r="E154" s="30"/>
      <c r="F154" s="30"/>
      <c r="G154" s="88"/>
      <c r="H154" s="30"/>
      <c r="I154" s="30"/>
      <c r="J154" s="30"/>
      <c r="K154" s="30"/>
      <c r="L154" s="30"/>
      <c r="M154" s="30"/>
      <c r="N154" s="30"/>
      <c r="T154" s="89" t="s">
        <v>27</v>
      </c>
      <c r="U154" s="30"/>
      <c r="V154" s="30"/>
      <c r="W154" s="30"/>
      <c r="X154" s="30"/>
      <c r="Y154" s="30"/>
      <c r="Z154" s="88"/>
      <c r="AA154" s="30"/>
      <c r="AB154" s="30"/>
      <c r="AC154" s="30"/>
      <c r="AD154" s="30"/>
      <c r="AE154" s="30"/>
      <c r="AF154" s="30"/>
      <c r="AG154" s="30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2"/>
      <c r="AX154" s="112"/>
      <c r="AY154" s="112"/>
      <c r="AZ154" s="112"/>
      <c r="BA154" s="112"/>
      <c r="BB154" s="112"/>
      <c r="BC154" s="112"/>
      <c r="BD154" s="112"/>
    </row>
    <row r="155" ht="14.25" customHeight="1">
      <c r="A155" s="90" t="s">
        <v>4</v>
      </c>
      <c r="B155" s="32" t="s">
        <v>16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4"/>
      <c r="T155" s="90" t="s">
        <v>4</v>
      </c>
      <c r="U155" s="32" t="s">
        <v>16</v>
      </c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4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2"/>
      <c r="AX155" s="112"/>
      <c r="AY155" s="112"/>
      <c r="AZ155" s="112"/>
      <c r="BA155" s="112"/>
      <c r="BB155" s="112"/>
      <c r="BC155" s="112"/>
      <c r="BD155" s="112"/>
    </row>
    <row r="156" ht="14.25" customHeight="1">
      <c r="A156" s="93">
        <v>1.0</v>
      </c>
      <c r="B156" s="32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4"/>
      <c r="T156" s="91" t="s">
        <v>173</v>
      </c>
      <c r="U156" s="92" t="s">
        <v>1262</v>
      </c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4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</row>
    <row r="157" ht="14.25" customHeight="1">
      <c r="A157" s="93">
        <v>2.0</v>
      </c>
      <c r="B157" s="32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4"/>
      <c r="T157" s="91" t="s">
        <v>173</v>
      </c>
      <c r="U157" s="106" t="s">
        <v>1263</v>
      </c>
      <c r="V157" s="156"/>
      <c r="W157" s="156"/>
      <c r="X157" s="156"/>
      <c r="Y157" s="156"/>
      <c r="Z157" s="156"/>
      <c r="AA157" s="156"/>
      <c r="AB157" s="156"/>
      <c r="AC157" s="156"/>
      <c r="AD157" s="156"/>
      <c r="AE157" s="156"/>
      <c r="AF157" s="156"/>
      <c r="AG157" s="157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A157" s="112"/>
      <c r="BB157" s="112"/>
      <c r="BC157" s="112"/>
      <c r="BD157" s="112"/>
    </row>
    <row r="158" ht="14.25" customHeight="1">
      <c r="T158" s="106" t="s">
        <v>173</v>
      </c>
      <c r="U158" s="106" t="s">
        <v>1264</v>
      </c>
    </row>
    <row r="159" ht="14.25" customHeight="1">
      <c r="T159" s="106" t="s">
        <v>297</v>
      </c>
      <c r="U159" s="106" t="s">
        <v>1265</v>
      </c>
    </row>
    <row r="160" ht="14.25" customHeight="1">
      <c r="T160" s="106" t="s">
        <v>174</v>
      </c>
      <c r="U160" s="106" t="s">
        <v>1266</v>
      </c>
    </row>
    <row r="161" ht="14.25" customHeight="1">
      <c r="T161" s="106" t="s">
        <v>174</v>
      </c>
      <c r="U161" s="106" t="s">
        <v>1267</v>
      </c>
    </row>
    <row r="162" ht="14.25" customHeight="1">
      <c r="T162" s="106" t="s">
        <v>174</v>
      </c>
      <c r="U162" s="106" t="s">
        <v>1268</v>
      </c>
    </row>
    <row r="163" ht="14.25" customHeight="1">
      <c r="T163" s="106" t="s">
        <v>699</v>
      </c>
      <c r="U163" s="106" t="s">
        <v>1269</v>
      </c>
    </row>
    <row r="164" ht="14.25" customHeight="1">
      <c r="T164" s="106" t="s">
        <v>920</v>
      </c>
      <c r="U164" s="106" t="s">
        <v>1270</v>
      </c>
    </row>
    <row r="165" ht="14.25" customHeight="1">
      <c r="T165" s="106" t="s">
        <v>24</v>
      </c>
      <c r="U165" s="106" t="s">
        <v>1271</v>
      </c>
    </row>
    <row r="166" ht="14.25" customHeight="1">
      <c r="T166" s="106" t="s">
        <v>24</v>
      </c>
      <c r="U166" s="106" t="s">
        <v>1272</v>
      </c>
    </row>
    <row r="167" ht="14.25" customHeight="1">
      <c r="T167" s="106" t="s">
        <v>24</v>
      </c>
      <c r="U167" s="106" t="s">
        <v>1273</v>
      </c>
    </row>
    <row r="168" ht="14.25" customHeight="1">
      <c r="T168" s="106" t="s">
        <v>700</v>
      </c>
      <c r="U168" s="106" t="s">
        <v>1274</v>
      </c>
    </row>
    <row r="169" ht="14.25" customHeight="1">
      <c r="T169" s="106" t="s">
        <v>700</v>
      </c>
      <c r="U169" s="106" t="s">
        <v>1275</v>
      </c>
    </row>
    <row r="170" ht="14.25" customHeight="1">
      <c r="T170" s="106"/>
    </row>
    <row r="171" ht="14.25" customHeight="1">
      <c r="T171" s="106" t="s">
        <v>1276</v>
      </c>
    </row>
    <row r="172" ht="14.25" customHeight="1">
      <c r="A172" s="63" t="s">
        <v>20</v>
      </c>
      <c r="Q172" s="95"/>
      <c r="T172" s="63" t="s">
        <v>20</v>
      </c>
      <c r="AJ172" s="95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  <c r="BC172" s="112"/>
      <c r="BD172" s="112"/>
    </row>
    <row r="173" ht="14.25" customHeight="1">
      <c r="Q173" s="95"/>
      <c r="AJ173" s="95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</row>
    <row r="174" ht="14.25" customHeight="1">
      <c r="A174" s="275" t="s">
        <v>795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Q174" s="95"/>
      <c r="T174" s="275" t="s">
        <v>1239</v>
      </c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J174" s="95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12"/>
      <c r="BD174" s="112"/>
    </row>
    <row r="175" ht="14.25" customHeight="1">
      <c r="A175" s="96" t="s">
        <v>18</v>
      </c>
      <c r="O175" s="135" t="s">
        <v>3</v>
      </c>
      <c r="P175" s="33"/>
      <c r="Q175" s="34"/>
      <c r="T175" s="96" t="s">
        <v>18</v>
      </c>
      <c r="AH175" s="135" t="s">
        <v>3</v>
      </c>
      <c r="AI175" s="33"/>
      <c r="AJ175" s="34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  <c r="BC175" s="112"/>
      <c r="BD175" s="112"/>
    </row>
    <row r="176" ht="14.25" customHeight="1">
      <c r="A176" s="9" t="s">
        <v>4</v>
      </c>
      <c r="B176" s="11" t="s">
        <v>5</v>
      </c>
      <c r="C176" s="11" t="s">
        <v>6</v>
      </c>
      <c r="D176" s="11">
        <v>4.0</v>
      </c>
      <c r="E176" s="11">
        <v>3.0</v>
      </c>
      <c r="F176" s="11">
        <v>2.0</v>
      </c>
      <c r="G176" s="45" t="s">
        <v>19</v>
      </c>
      <c r="H176" s="11" t="s">
        <v>8</v>
      </c>
      <c r="I176" s="11" t="s">
        <v>9</v>
      </c>
      <c r="J176" s="11" t="s">
        <v>10</v>
      </c>
      <c r="K176" s="11" t="s">
        <v>11</v>
      </c>
      <c r="L176" s="11" t="s">
        <v>12</v>
      </c>
      <c r="M176" s="11" t="s">
        <v>11</v>
      </c>
      <c r="N176" s="11" t="s">
        <v>13</v>
      </c>
      <c r="O176" s="140" t="s">
        <v>12</v>
      </c>
      <c r="P176" s="140" t="s">
        <v>11</v>
      </c>
      <c r="Q176" s="141" t="s">
        <v>14</v>
      </c>
      <c r="T176" s="9" t="s">
        <v>4</v>
      </c>
      <c r="U176" s="11" t="s">
        <v>5</v>
      </c>
      <c r="V176" s="11" t="s">
        <v>6</v>
      </c>
      <c r="W176" s="11">
        <v>4.0</v>
      </c>
      <c r="X176" s="11">
        <v>3.0</v>
      </c>
      <c r="Y176" s="11">
        <v>2.0</v>
      </c>
      <c r="Z176" s="45" t="s">
        <v>19</v>
      </c>
      <c r="AA176" s="11" t="s">
        <v>8</v>
      </c>
      <c r="AB176" s="11" t="s">
        <v>9</v>
      </c>
      <c r="AC176" s="11" t="s">
        <v>10</v>
      </c>
      <c r="AD176" s="11" t="s">
        <v>11</v>
      </c>
      <c r="AE176" s="11" t="s">
        <v>12</v>
      </c>
      <c r="AF176" s="11" t="s">
        <v>11</v>
      </c>
      <c r="AG176" s="11" t="s">
        <v>13</v>
      </c>
      <c r="AH176" s="140" t="s">
        <v>12</v>
      </c>
      <c r="AI176" s="140" t="s">
        <v>11</v>
      </c>
      <c r="AJ176" s="141" t="s">
        <v>14</v>
      </c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  <c r="BC176" s="112"/>
      <c r="BD176" s="112"/>
    </row>
    <row r="177" ht="14.25" customHeight="1">
      <c r="A177" s="15" t="s">
        <v>416</v>
      </c>
      <c r="B177" s="16">
        <v>34.0</v>
      </c>
      <c r="C177" s="16">
        <v>19.0</v>
      </c>
      <c r="D177" s="16">
        <v>15.0</v>
      </c>
      <c r="E177" s="16">
        <v>0.0</v>
      </c>
      <c r="F177" s="17">
        <v>0.0</v>
      </c>
      <c r="G177" s="17">
        <v>0.0</v>
      </c>
      <c r="H177" s="18">
        <f t="shared" ref="H177:H200" si="67">(C177+D177+E177)/B177</f>
        <v>1</v>
      </c>
      <c r="I177" s="18">
        <f t="shared" ref="I177:I200" si="68">(C177+D177)/B177</f>
        <v>1</v>
      </c>
      <c r="J177" s="16">
        <v>4.0</v>
      </c>
      <c r="K177" s="16">
        <v>4.0</v>
      </c>
      <c r="L177" s="16">
        <v>67.0</v>
      </c>
      <c r="M177" s="16">
        <v>57.0</v>
      </c>
      <c r="N177" s="18">
        <f t="shared" ref="N177:N200" si="69">M177/L177</f>
        <v>0.8507462687</v>
      </c>
      <c r="O177" s="19">
        <v>57.0</v>
      </c>
      <c r="P177" s="19">
        <v>57.0</v>
      </c>
      <c r="Q177" s="20">
        <f t="shared" ref="Q177:Q200" si="70">P177/O177</f>
        <v>1</v>
      </c>
      <c r="T177" s="15" t="s">
        <v>172</v>
      </c>
      <c r="U177" s="16">
        <v>24.0</v>
      </c>
      <c r="V177" s="16">
        <v>5.0</v>
      </c>
      <c r="W177" s="16">
        <v>17.0</v>
      </c>
      <c r="X177" s="16">
        <v>2.0</v>
      </c>
      <c r="Y177" s="17">
        <v>0.0</v>
      </c>
      <c r="Z177" s="17">
        <v>0.0</v>
      </c>
      <c r="AA177" s="18">
        <f t="shared" ref="AA177:AA200" si="71">(V177+W177+X177)/U177</f>
        <v>1</v>
      </c>
      <c r="AB177" s="18">
        <f t="shared" ref="AB177:AB200" si="72">(V177+W177)/U177</f>
        <v>0.9166666667</v>
      </c>
      <c r="AC177" s="16">
        <v>4.0</v>
      </c>
      <c r="AD177" s="16">
        <v>4.0</v>
      </c>
      <c r="AE177" s="16">
        <v>34.0</v>
      </c>
      <c r="AF177" s="16">
        <v>27.0</v>
      </c>
      <c r="AG177" s="18">
        <f t="shared" ref="AG177:AG200" si="73">AF177/AE177</f>
        <v>0.7941176471</v>
      </c>
      <c r="AH177" s="19">
        <v>27.0</v>
      </c>
      <c r="AI177" s="19">
        <v>27.0</v>
      </c>
      <c r="AJ177" s="20">
        <f t="shared" ref="AJ177:AJ200" si="74">AI177/AH177</f>
        <v>1</v>
      </c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  <c r="BC177" s="112"/>
      <c r="BD177" s="112"/>
    </row>
    <row r="178" ht="14.25" customHeight="1">
      <c r="A178" s="15" t="s">
        <v>50</v>
      </c>
      <c r="B178" s="16">
        <v>30.0</v>
      </c>
      <c r="C178" s="17">
        <v>16.0</v>
      </c>
      <c r="D178" s="16">
        <v>13.0</v>
      </c>
      <c r="E178" s="16">
        <v>1.0</v>
      </c>
      <c r="F178" s="17">
        <v>0.0</v>
      </c>
      <c r="G178" s="17">
        <v>0.0</v>
      </c>
      <c r="H178" s="18">
        <f t="shared" si="67"/>
        <v>1</v>
      </c>
      <c r="I178" s="18">
        <f t="shared" si="68"/>
        <v>0.9666666667</v>
      </c>
      <c r="J178" s="16">
        <v>2.0</v>
      </c>
      <c r="K178" s="16">
        <v>2.0</v>
      </c>
      <c r="L178" s="16">
        <v>68.0</v>
      </c>
      <c r="M178" s="16">
        <v>68.0</v>
      </c>
      <c r="N178" s="18">
        <f t="shared" si="69"/>
        <v>1</v>
      </c>
      <c r="O178" s="19">
        <v>68.0</v>
      </c>
      <c r="P178" s="19">
        <v>68.0</v>
      </c>
      <c r="Q178" s="20">
        <f t="shared" si="70"/>
        <v>1</v>
      </c>
      <c r="T178" s="15" t="s">
        <v>500</v>
      </c>
      <c r="U178" s="16">
        <v>26.0</v>
      </c>
      <c r="V178" s="17">
        <v>10.0</v>
      </c>
      <c r="W178" s="16">
        <v>13.0</v>
      </c>
      <c r="X178" s="16">
        <v>3.0</v>
      </c>
      <c r="Y178" s="17">
        <v>0.0</v>
      </c>
      <c r="Z178" s="17">
        <v>0.0</v>
      </c>
      <c r="AA178" s="18">
        <f t="shared" si="71"/>
        <v>1</v>
      </c>
      <c r="AB178" s="18">
        <f t="shared" si="72"/>
        <v>0.8846153846</v>
      </c>
      <c r="AC178" s="16">
        <v>4.0</v>
      </c>
      <c r="AD178" s="16">
        <v>4.0</v>
      </c>
      <c r="AE178" s="17">
        <v>34.0</v>
      </c>
      <c r="AF178" s="16">
        <v>30.0</v>
      </c>
      <c r="AG178" s="18">
        <f t="shared" si="73"/>
        <v>0.8823529412</v>
      </c>
      <c r="AH178" s="19">
        <v>30.0</v>
      </c>
      <c r="AI178" s="19">
        <v>30.0</v>
      </c>
      <c r="AJ178" s="20">
        <f t="shared" si="74"/>
        <v>1</v>
      </c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A178" s="112"/>
      <c r="BB178" s="112"/>
      <c r="BC178" s="112"/>
      <c r="BD178" s="112"/>
    </row>
    <row r="179" ht="14.25" customHeight="1">
      <c r="A179" s="154" t="s">
        <v>51</v>
      </c>
      <c r="B179" s="16">
        <v>31.0</v>
      </c>
      <c r="C179" s="16">
        <v>3.0</v>
      </c>
      <c r="D179" s="16">
        <v>19.0</v>
      </c>
      <c r="E179" s="16">
        <v>9.0</v>
      </c>
      <c r="F179" s="17">
        <v>0.0</v>
      </c>
      <c r="G179" s="17">
        <v>0.0</v>
      </c>
      <c r="H179" s="18">
        <f t="shared" si="67"/>
        <v>1</v>
      </c>
      <c r="I179" s="18">
        <f t="shared" si="68"/>
        <v>0.7096774194</v>
      </c>
      <c r="J179" s="16">
        <v>2.0</v>
      </c>
      <c r="K179" s="16">
        <v>2.0</v>
      </c>
      <c r="L179" s="16">
        <v>68.0</v>
      </c>
      <c r="M179" s="16">
        <v>68.0</v>
      </c>
      <c r="N179" s="18">
        <f t="shared" si="69"/>
        <v>1</v>
      </c>
      <c r="O179" s="19">
        <v>68.0</v>
      </c>
      <c r="P179" s="19">
        <v>68.0</v>
      </c>
      <c r="Q179" s="20">
        <f t="shared" si="70"/>
        <v>1</v>
      </c>
      <c r="T179" s="154" t="s">
        <v>173</v>
      </c>
      <c r="U179" s="16">
        <v>29.0</v>
      </c>
      <c r="V179" s="16">
        <v>12.0</v>
      </c>
      <c r="W179" s="16">
        <v>12.0</v>
      </c>
      <c r="X179" s="16">
        <v>3.0</v>
      </c>
      <c r="Y179" s="17">
        <v>2.0</v>
      </c>
      <c r="Z179" s="17">
        <v>0.0</v>
      </c>
      <c r="AA179" s="18">
        <f t="shared" si="71"/>
        <v>0.9310344828</v>
      </c>
      <c r="AB179" s="18">
        <f t="shared" si="72"/>
        <v>0.8275862069</v>
      </c>
      <c r="AC179" s="16">
        <v>4.0</v>
      </c>
      <c r="AD179" s="16">
        <v>4.0</v>
      </c>
      <c r="AE179" s="17">
        <v>34.0</v>
      </c>
      <c r="AF179" s="16">
        <v>30.0</v>
      </c>
      <c r="AG179" s="18">
        <f t="shared" si="73"/>
        <v>0.8823529412</v>
      </c>
      <c r="AH179" s="19">
        <v>30.0</v>
      </c>
      <c r="AI179" s="19">
        <v>30.0</v>
      </c>
      <c r="AJ179" s="20">
        <f t="shared" si="74"/>
        <v>1</v>
      </c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A179" s="112"/>
      <c r="BB179" s="112"/>
      <c r="BC179" s="112"/>
      <c r="BD179" s="112"/>
    </row>
    <row r="180" ht="14.25" customHeight="1">
      <c r="A180" s="25"/>
      <c r="B180" s="24"/>
      <c r="C180" s="24"/>
      <c r="D180" s="24"/>
      <c r="E180" s="24"/>
      <c r="F180" s="24"/>
      <c r="G180" s="24"/>
      <c r="H180" s="18" t="str">
        <f t="shared" si="67"/>
        <v>#DIV/0!</v>
      </c>
      <c r="I180" s="18" t="str">
        <f t="shared" si="68"/>
        <v>#DIV/0!</v>
      </c>
      <c r="J180" s="24"/>
      <c r="K180" s="24"/>
      <c r="L180" s="24"/>
      <c r="M180" s="24"/>
      <c r="N180" s="18" t="str">
        <f t="shared" si="69"/>
        <v>#DIV/0!</v>
      </c>
      <c r="O180" s="21"/>
      <c r="P180" s="21"/>
      <c r="Q180" s="20" t="str">
        <f t="shared" si="70"/>
        <v>#DIV/0!</v>
      </c>
      <c r="T180" s="15" t="s">
        <v>296</v>
      </c>
      <c r="U180" s="17">
        <v>24.0</v>
      </c>
      <c r="V180" s="17">
        <v>7.0</v>
      </c>
      <c r="W180" s="17">
        <v>14.0</v>
      </c>
      <c r="X180" s="17">
        <v>3.0</v>
      </c>
      <c r="Y180" s="17">
        <v>0.0</v>
      </c>
      <c r="Z180" s="17">
        <v>0.0</v>
      </c>
      <c r="AA180" s="18">
        <f t="shared" si="71"/>
        <v>1</v>
      </c>
      <c r="AB180" s="18">
        <f t="shared" si="72"/>
        <v>0.875</v>
      </c>
      <c r="AC180" s="17">
        <v>4.0</v>
      </c>
      <c r="AD180" s="17">
        <v>4.0</v>
      </c>
      <c r="AE180" s="17">
        <v>34.0</v>
      </c>
      <c r="AF180" s="17">
        <v>31.0</v>
      </c>
      <c r="AG180" s="18">
        <f t="shared" si="73"/>
        <v>0.9117647059</v>
      </c>
      <c r="AH180" s="19">
        <v>31.0</v>
      </c>
      <c r="AI180" s="19">
        <v>31.0</v>
      </c>
      <c r="AJ180" s="20">
        <f t="shared" si="74"/>
        <v>1</v>
      </c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12"/>
      <c r="BD180" s="112"/>
    </row>
    <row r="181" ht="14.25" customHeight="1">
      <c r="A181" s="25"/>
      <c r="B181" s="24"/>
      <c r="C181" s="24"/>
      <c r="D181" s="24"/>
      <c r="E181" s="24"/>
      <c r="F181" s="24"/>
      <c r="G181" s="24"/>
      <c r="H181" s="18" t="str">
        <f t="shared" si="67"/>
        <v>#DIV/0!</v>
      </c>
      <c r="I181" s="18" t="str">
        <f t="shared" si="68"/>
        <v>#DIV/0!</v>
      </c>
      <c r="J181" s="24"/>
      <c r="K181" s="24"/>
      <c r="L181" s="24"/>
      <c r="M181" s="24"/>
      <c r="N181" s="18" t="str">
        <f t="shared" si="69"/>
        <v>#DIV/0!</v>
      </c>
      <c r="O181" s="21"/>
      <c r="P181" s="21"/>
      <c r="Q181" s="20" t="str">
        <f t="shared" si="70"/>
        <v>#DIV/0!</v>
      </c>
      <c r="T181" s="15" t="s">
        <v>159</v>
      </c>
      <c r="U181" s="17">
        <v>31.0</v>
      </c>
      <c r="V181" s="17">
        <v>19.0</v>
      </c>
      <c r="W181" s="17">
        <v>12.0</v>
      </c>
      <c r="X181" s="17">
        <v>0.0</v>
      </c>
      <c r="Y181" s="17">
        <v>0.0</v>
      </c>
      <c r="Z181" s="17">
        <v>0.0</v>
      </c>
      <c r="AA181" s="18">
        <f t="shared" si="71"/>
        <v>1</v>
      </c>
      <c r="AB181" s="18">
        <f t="shared" si="72"/>
        <v>1</v>
      </c>
      <c r="AC181" s="17">
        <v>4.0</v>
      </c>
      <c r="AD181" s="17">
        <v>4.0</v>
      </c>
      <c r="AE181" s="17">
        <v>34.0</v>
      </c>
      <c r="AF181" s="17">
        <v>26.0</v>
      </c>
      <c r="AG181" s="18">
        <f t="shared" si="73"/>
        <v>0.7647058824</v>
      </c>
      <c r="AH181" s="19">
        <v>26.0</v>
      </c>
      <c r="AI181" s="19">
        <v>26.0</v>
      </c>
      <c r="AJ181" s="20">
        <f t="shared" si="74"/>
        <v>1</v>
      </c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12"/>
      <c r="BD181" s="112"/>
    </row>
    <row r="182" ht="14.25" customHeight="1">
      <c r="A182" s="25"/>
      <c r="B182" s="24"/>
      <c r="C182" s="24"/>
      <c r="D182" s="24"/>
      <c r="E182" s="24"/>
      <c r="F182" s="24"/>
      <c r="G182" s="24"/>
      <c r="H182" s="18" t="str">
        <f t="shared" si="67"/>
        <v>#DIV/0!</v>
      </c>
      <c r="I182" s="18" t="str">
        <f t="shared" si="68"/>
        <v>#DIV/0!</v>
      </c>
      <c r="J182" s="24"/>
      <c r="K182" s="24"/>
      <c r="L182" s="24"/>
      <c r="M182" s="24"/>
      <c r="N182" s="18" t="str">
        <f t="shared" si="69"/>
        <v>#DIV/0!</v>
      </c>
      <c r="O182" s="21"/>
      <c r="P182" s="21"/>
      <c r="Q182" s="20" t="str">
        <f t="shared" si="70"/>
        <v>#DIV/0!</v>
      </c>
      <c r="T182" s="15" t="s">
        <v>297</v>
      </c>
      <c r="U182" s="17">
        <v>24.0</v>
      </c>
      <c r="V182" s="17">
        <v>8.0</v>
      </c>
      <c r="W182" s="17">
        <v>14.0</v>
      </c>
      <c r="X182" s="17">
        <v>2.0</v>
      </c>
      <c r="Y182" s="17">
        <v>0.0</v>
      </c>
      <c r="Z182" s="17">
        <v>0.0</v>
      </c>
      <c r="AA182" s="18">
        <f t="shared" si="71"/>
        <v>1</v>
      </c>
      <c r="AB182" s="18">
        <f t="shared" si="72"/>
        <v>0.9166666667</v>
      </c>
      <c r="AC182" s="17">
        <v>4.0</v>
      </c>
      <c r="AD182" s="17">
        <v>4.0</v>
      </c>
      <c r="AE182" s="17">
        <v>34.0</v>
      </c>
      <c r="AF182" s="17">
        <v>29.0</v>
      </c>
      <c r="AG182" s="18">
        <f t="shared" si="73"/>
        <v>0.8529411765</v>
      </c>
      <c r="AH182" s="19">
        <v>29.0</v>
      </c>
      <c r="AI182" s="19">
        <v>29.0</v>
      </c>
      <c r="AJ182" s="20">
        <f t="shared" si="74"/>
        <v>1</v>
      </c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12"/>
      <c r="BD182" s="112"/>
    </row>
    <row r="183" ht="14.25" customHeight="1">
      <c r="A183" s="25"/>
      <c r="B183" s="24"/>
      <c r="C183" s="24"/>
      <c r="D183" s="24"/>
      <c r="E183" s="24"/>
      <c r="F183" s="24"/>
      <c r="G183" s="24"/>
      <c r="H183" s="18" t="str">
        <f t="shared" si="67"/>
        <v>#DIV/0!</v>
      </c>
      <c r="I183" s="18" t="str">
        <f t="shared" si="68"/>
        <v>#DIV/0!</v>
      </c>
      <c r="J183" s="24"/>
      <c r="K183" s="24"/>
      <c r="L183" s="24"/>
      <c r="M183" s="24"/>
      <c r="N183" s="18" t="str">
        <f t="shared" si="69"/>
        <v>#DIV/0!</v>
      </c>
      <c r="O183" s="21"/>
      <c r="P183" s="21"/>
      <c r="Q183" s="20" t="str">
        <f t="shared" si="70"/>
        <v>#DIV/0!</v>
      </c>
      <c r="T183" s="15" t="s">
        <v>47</v>
      </c>
      <c r="U183" s="17">
        <v>31.0</v>
      </c>
      <c r="V183" s="17">
        <v>14.0</v>
      </c>
      <c r="W183" s="17">
        <v>15.0</v>
      </c>
      <c r="X183" s="17">
        <v>2.0</v>
      </c>
      <c r="Y183" s="17">
        <v>0.0</v>
      </c>
      <c r="Z183" s="17">
        <v>0.0</v>
      </c>
      <c r="AA183" s="18">
        <f t="shared" si="71"/>
        <v>1</v>
      </c>
      <c r="AB183" s="18">
        <f t="shared" si="72"/>
        <v>0.935483871</v>
      </c>
      <c r="AC183" s="17">
        <v>4.0</v>
      </c>
      <c r="AD183" s="17">
        <v>4.0</v>
      </c>
      <c r="AE183" s="17">
        <v>34.0</v>
      </c>
      <c r="AF183" s="17">
        <v>27.0</v>
      </c>
      <c r="AG183" s="18">
        <f t="shared" si="73"/>
        <v>0.7941176471</v>
      </c>
      <c r="AH183" s="19">
        <v>27.0</v>
      </c>
      <c r="AI183" s="19">
        <v>27.0</v>
      </c>
      <c r="AJ183" s="20">
        <f t="shared" si="74"/>
        <v>1</v>
      </c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  <c r="BC183" s="112"/>
      <c r="BD183" s="112"/>
    </row>
    <row r="184" ht="14.25" customHeight="1">
      <c r="A184" s="25"/>
      <c r="B184" s="24"/>
      <c r="C184" s="24"/>
      <c r="D184" s="24"/>
      <c r="E184" s="24"/>
      <c r="F184" s="24"/>
      <c r="G184" s="24"/>
      <c r="H184" s="18" t="str">
        <f t="shared" si="67"/>
        <v>#DIV/0!</v>
      </c>
      <c r="I184" s="18" t="str">
        <f t="shared" si="68"/>
        <v>#DIV/0!</v>
      </c>
      <c r="J184" s="24"/>
      <c r="K184" s="24"/>
      <c r="L184" s="24"/>
      <c r="M184" s="24"/>
      <c r="N184" s="18" t="str">
        <f t="shared" si="69"/>
        <v>#DIV/0!</v>
      </c>
      <c r="O184" s="21"/>
      <c r="P184" s="21"/>
      <c r="Q184" s="20" t="str">
        <f t="shared" si="70"/>
        <v>#DIV/0!</v>
      </c>
      <c r="T184" s="15" t="s">
        <v>298</v>
      </c>
      <c r="U184" s="17">
        <v>26.0</v>
      </c>
      <c r="V184" s="17">
        <v>15.0</v>
      </c>
      <c r="W184" s="17">
        <v>11.0</v>
      </c>
      <c r="X184" s="17">
        <v>0.0</v>
      </c>
      <c r="Y184" s="17">
        <v>0.0</v>
      </c>
      <c r="Z184" s="17">
        <v>0.0</v>
      </c>
      <c r="AA184" s="18">
        <f t="shared" si="71"/>
        <v>1</v>
      </c>
      <c r="AB184" s="18">
        <f t="shared" si="72"/>
        <v>1</v>
      </c>
      <c r="AC184" s="17">
        <v>4.0</v>
      </c>
      <c r="AD184" s="17">
        <v>4.0</v>
      </c>
      <c r="AE184" s="17">
        <v>34.0</v>
      </c>
      <c r="AF184" s="17">
        <v>31.0</v>
      </c>
      <c r="AG184" s="18">
        <f t="shared" si="73"/>
        <v>0.9117647059</v>
      </c>
      <c r="AH184" s="19">
        <v>31.0</v>
      </c>
      <c r="AI184" s="19">
        <v>31.0</v>
      </c>
      <c r="AJ184" s="20">
        <f t="shared" si="74"/>
        <v>1</v>
      </c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  <c r="BC184" s="112"/>
      <c r="BD184" s="112"/>
    </row>
    <row r="185" ht="14.25" customHeight="1">
      <c r="A185" s="25"/>
      <c r="B185" s="24"/>
      <c r="C185" s="24"/>
      <c r="D185" s="24"/>
      <c r="E185" s="24"/>
      <c r="F185" s="24"/>
      <c r="G185" s="24"/>
      <c r="H185" s="18" t="str">
        <f t="shared" si="67"/>
        <v>#DIV/0!</v>
      </c>
      <c r="I185" s="18" t="str">
        <f t="shared" si="68"/>
        <v>#DIV/0!</v>
      </c>
      <c r="J185" s="24"/>
      <c r="K185" s="24"/>
      <c r="L185" s="24"/>
      <c r="M185" s="24"/>
      <c r="N185" s="18" t="str">
        <f t="shared" si="69"/>
        <v>#DIV/0!</v>
      </c>
      <c r="O185" s="21"/>
      <c r="P185" s="21"/>
      <c r="Q185" s="20" t="str">
        <f t="shared" si="70"/>
        <v>#DIV/0!</v>
      </c>
      <c r="T185" s="15" t="s">
        <v>77</v>
      </c>
      <c r="U185" s="17">
        <v>28.0</v>
      </c>
      <c r="V185" s="17">
        <v>27.0</v>
      </c>
      <c r="W185" s="17">
        <v>1.0</v>
      </c>
      <c r="X185" s="17">
        <v>0.0</v>
      </c>
      <c r="Y185" s="17">
        <v>0.0</v>
      </c>
      <c r="Z185" s="17">
        <v>0.0</v>
      </c>
      <c r="AA185" s="18">
        <f t="shared" si="71"/>
        <v>1</v>
      </c>
      <c r="AB185" s="18">
        <f t="shared" si="72"/>
        <v>1</v>
      </c>
      <c r="AC185" s="17">
        <v>4.0</v>
      </c>
      <c r="AD185" s="17">
        <v>4.0</v>
      </c>
      <c r="AE185" s="17">
        <v>34.0</v>
      </c>
      <c r="AF185" s="17">
        <v>30.0</v>
      </c>
      <c r="AG185" s="18">
        <f t="shared" si="73"/>
        <v>0.8823529412</v>
      </c>
      <c r="AH185" s="19">
        <v>30.0</v>
      </c>
      <c r="AI185" s="19">
        <v>30.0</v>
      </c>
      <c r="AJ185" s="20">
        <f t="shared" si="74"/>
        <v>1</v>
      </c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  <c r="BC185" s="112"/>
      <c r="BD185" s="112"/>
    </row>
    <row r="186" ht="14.25" customHeight="1">
      <c r="A186" s="25"/>
      <c r="B186" s="24"/>
      <c r="C186" s="24"/>
      <c r="D186" s="24"/>
      <c r="E186" s="24"/>
      <c r="F186" s="24"/>
      <c r="G186" s="24"/>
      <c r="H186" s="18" t="str">
        <f t="shared" si="67"/>
        <v>#DIV/0!</v>
      </c>
      <c r="I186" s="18" t="str">
        <f t="shared" si="68"/>
        <v>#DIV/0!</v>
      </c>
      <c r="J186" s="24"/>
      <c r="K186" s="24"/>
      <c r="L186" s="24"/>
      <c r="M186" s="24"/>
      <c r="N186" s="18" t="str">
        <f t="shared" si="69"/>
        <v>#DIV/0!</v>
      </c>
      <c r="O186" s="21"/>
      <c r="P186" s="21"/>
      <c r="Q186" s="20" t="str">
        <f t="shared" si="70"/>
        <v>#DIV/0!</v>
      </c>
      <c r="T186" s="15" t="s">
        <v>299</v>
      </c>
      <c r="U186" s="17">
        <v>30.0</v>
      </c>
      <c r="V186" s="17">
        <v>23.0</v>
      </c>
      <c r="W186" s="17">
        <v>7.0</v>
      </c>
      <c r="X186" s="17">
        <v>0.0</v>
      </c>
      <c r="Y186" s="17">
        <v>0.0</v>
      </c>
      <c r="Z186" s="17">
        <v>0.0</v>
      </c>
      <c r="AA186" s="18">
        <f t="shared" si="71"/>
        <v>1</v>
      </c>
      <c r="AB186" s="18">
        <f t="shared" si="72"/>
        <v>1</v>
      </c>
      <c r="AC186" s="17">
        <v>4.0</v>
      </c>
      <c r="AD186" s="17">
        <v>4.0</v>
      </c>
      <c r="AE186" s="17">
        <v>34.0</v>
      </c>
      <c r="AF186" s="17">
        <v>29.0</v>
      </c>
      <c r="AG186" s="18">
        <f t="shared" si="73"/>
        <v>0.8529411765</v>
      </c>
      <c r="AH186" s="19">
        <v>29.0</v>
      </c>
      <c r="AI186" s="19">
        <v>29.0</v>
      </c>
      <c r="AJ186" s="20">
        <f t="shared" si="74"/>
        <v>1</v>
      </c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  <c r="BC186" s="112"/>
      <c r="BD186" s="112"/>
    </row>
    <row r="187" ht="14.25" customHeight="1">
      <c r="A187" s="25"/>
      <c r="B187" s="24"/>
      <c r="C187" s="24"/>
      <c r="D187" s="24"/>
      <c r="E187" s="24"/>
      <c r="F187" s="24"/>
      <c r="G187" s="24"/>
      <c r="H187" s="18" t="str">
        <f t="shared" si="67"/>
        <v>#DIV/0!</v>
      </c>
      <c r="I187" s="18" t="str">
        <f t="shared" si="68"/>
        <v>#DIV/0!</v>
      </c>
      <c r="J187" s="24"/>
      <c r="K187" s="24"/>
      <c r="L187" s="24"/>
      <c r="M187" s="24"/>
      <c r="N187" s="18" t="str">
        <f t="shared" si="69"/>
        <v>#DIV/0!</v>
      </c>
      <c r="O187" s="21"/>
      <c r="P187" s="21"/>
      <c r="Q187" s="20" t="str">
        <f t="shared" si="70"/>
        <v>#DIV/0!</v>
      </c>
      <c r="T187" s="15" t="s">
        <v>174</v>
      </c>
      <c r="U187" s="17">
        <v>26.0</v>
      </c>
      <c r="V187" s="17">
        <v>7.0</v>
      </c>
      <c r="W187" s="17">
        <v>10.0</v>
      </c>
      <c r="X187" s="17">
        <v>8.0</v>
      </c>
      <c r="Y187" s="17">
        <v>0.0</v>
      </c>
      <c r="Z187" s="17">
        <v>1.0</v>
      </c>
      <c r="AA187" s="18">
        <f t="shared" si="71"/>
        <v>0.9615384615</v>
      </c>
      <c r="AB187" s="18">
        <f t="shared" si="72"/>
        <v>0.6538461538</v>
      </c>
      <c r="AC187" s="17">
        <v>4.0</v>
      </c>
      <c r="AD187" s="17">
        <v>4.0</v>
      </c>
      <c r="AE187" s="17">
        <v>34.0</v>
      </c>
      <c r="AF187" s="17">
        <v>30.0</v>
      </c>
      <c r="AG187" s="18">
        <f t="shared" si="73"/>
        <v>0.8823529412</v>
      </c>
      <c r="AH187" s="19">
        <v>30.0</v>
      </c>
      <c r="AI187" s="19">
        <v>30.0</v>
      </c>
      <c r="AJ187" s="20">
        <f t="shared" si="74"/>
        <v>1</v>
      </c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2"/>
      <c r="AX187" s="112"/>
      <c r="AY187" s="112"/>
      <c r="AZ187" s="112"/>
      <c r="BA187" s="112"/>
      <c r="BB187" s="112"/>
      <c r="BC187" s="112"/>
      <c r="BD187" s="112"/>
    </row>
    <row r="188" ht="14.25" customHeight="1">
      <c r="A188" s="25"/>
      <c r="B188" s="24"/>
      <c r="C188" s="24"/>
      <c r="D188" s="24"/>
      <c r="E188" s="24"/>
      <c r="F188" s="24"/>
      <c r="G188" s="24"/>
      <c r="H188" s="18" t="str">
        <f t="shared" si="67"/>
        <v>#DIV/0!</v>
      </c>
      <c r="I188" s="18" t="str">
        <f t="shared" si="68"/>
        <v>#DIV/0!</v>
      </c>
      <c r="J188" s="24"/>
      <c r="K188" s="24"/>
      <c r="L188" s="24"/>
      <c r="M188" s="24"/>
      <c r="N188" s="18" t="str">
        <f t="shared" si="69"/>
        <v>#DIV/0!</v>
      </c>
      <c r="O188" s="21"/>
      <c r="P188" s="21"/>
      <c r="Q188" s="20" t="str">
        <f t="shared" si="70"/>
        <v>#DIV/0!</v>
      </c>
      <c r="T188" s="15" t="s">
        <v>699</v>
      </c>
      <c r="U188" s="17">
        <v>26.0</v>
      </c>
      <c r="V188" s="17">
        <v>6.0</v>
      </c>
      <c r="W188" s="17">
        <v>14.0</v>
      </c>
      <c r="X188" s="17">
        <v>6.0</v>
      </c>
      <c r="Y188" s="17">
        <v>0.0</v>
      </c>
      <c r="Z188" s="17">
        <v>1.0</v>
      </c>
      <c r="AA188" s="18">
        <f t="shared" si="71"/>
        <v>1</v>
      </c>
      <c r="AB188" s="18">
        <f t="shared" si="72"/>
        <v>0.7692307692</v>
      </c>
      <c r="AC188" s="17">
        <v>4.0</v>
      </c>
      <c r="AD188" s="17">
        <v>4.0</v>
      </c>
      <c r="AE188" s="17">
        <v>34.0</v>
      </c>
      <c r="AF188" s="17">
        <v>31.0</v>
      </c>
      <c r="AG188" s="18">
        <f t="shared" si="73"/>
        <v>0.9117647059</v>
      </c>
      <c r="AH188" s="19">
        <v>31.0</v>
      </c>
      <c r="AI188" s="19">
        <v>31.0</v>
      </c>
      <c r="AJ188" s="20">
        <f t="shared" si="74"/>
        <v>1</v>
      </c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2"/>
      <c r="AX188" s="112"/>
      <c r="AY188" s="112"/>
      <c r="AZ188" s="112"/>
      <c r="BA188" s="112"/>
      <c r="BB188" s="112"/>
      <c r="BC188" s="112"/>
      <c r="BD188" s="112"/>
    </row>
    <row r="189" ht="14.25" customHeight="1">
      <c r="A189" s="25"/>
      <c r="B189" s="24"/>
      <c r="C189" s="24"/>
      <c r="D189" s="24"/>
      <c r="E189" s="24"/>
      <c r="F189" s="24"/>
      <c r="G189" s="24"/>
      <c r="H189" s="18" t="str">
        <f t="shared" si="67"/>
        <v>#DIV/0!</v>
      </c>
      <c r="I189" s="18" t="str">
        <f t="shared" si="68"/>
        <v>#DIV/0!</v>
      </c>
      <c r="J189" s="24"/>
      <c r="K189" s="24"/>
      <c r="L189" s="24"/>
      <c r="M189" s="24"/>
      <c r="N189" s="18" t="str">
        <f t="shared" si="69"/>
        <v>#DIV/0!</v>
      </c>
      <c r="O189" s="21"/>
      <c r="P189" s="21"/>
      <c r="Q189" s="20" t="str">
        <f t="shared" si="70"/>
        <v>#DIV/0!</v>
      </c>
      <c r="T189" s="15" t="s">
        <v>48</v>
      </c>
      <c r="U189" s="17">
        <v>32.0</v>
      </c>
      <c r="V189" s="17">
        <v>29.0</v>
      </c>
      <c r="W189" s="17">
        <v>3.0</v>
      </c>
      <c r="X189" s="17">
        <v>0.0</v>
      </c>
      <c r="Y189" s="17">
        <v>0.0</v>
      </c>
      <c r="Z189" s="17">
        <v>0.0</v>
      </c>
      <c r="AA189" s="18">
        <f t="shared" si="71"/>
        <v>1</v>
      </c>
      <c r="AB189" s="18">
        <f t="shared" si="72"/>
        <v>1</v>
      </c>
      <c r="AC189" s="17">
        <v>4.0</v>
      </c>
      <c r="AD189" s="17">
        <v>4.0</v>
      </c>
      <c r="AE189" s="17">
        <v>34.0</v>
      </c>
      <c r="AF189" s="17">
        <v>29.0</v>
      </c>
      <c r="AG189" s="18">
        <f t="shared" si="73"/>
        <v>0.8529411765</v>
      </c>
      <c r="AH189" s="19">
        <v>29.0</v>
      </c>
      <c r="AI189" s="19">
        <v>29.0</v>
      </c>
      <c r="AJ189" s="20">
        <f t="shared" si="74"/>
        <v>1</v>
      </c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  <c r="AW189" s="112"/>
      <c r="AX189" s="112"/>
      <c r="AY189" s="112"/>
      <c r="AZ189" s="112"/>
      <c r="BA189" s="112"/>
      <c r="BB189" s="112"/>
      <c r="BC189" s="112"/>
      <c r="BD189" s="112"/>
    </row>
    <row r="190" ht="14.25" customHeight="1">
      <c r="A190" s="25"/>
      <c r="B190" s="24"/>
      <c r="C190" s="24"/>
      <c r="D190" s="24"/>
      <c r="E190" s="24"/>
      <c r="F190" s="24"/>
      <c r="G190" s="24"/>
      <c r="H190" s="18" t="str">
        <f t="shared" si="67"/>
        <v>#DIV/0!</v>
      </c>
      <c r="I190" s="18" t="str">
        <f t="shared" si="68"/>
        <v>#DIV/0!</v>
      </c>
      <c r="J190" s="24"/>
      <c r="K190" s="24"/>
      <c r="L190" s="24"/>
      <c r="M190" s="24"/>
      <c r="N190" s="18" t="str">
        <f t="shared" si="69"/>
        <v>#DIV/0!</v>
      </c>
      <c r="O190" s="21"/>
      <c r="P190" s="21"/>
      <c r="Q190" s="20" t="str">
        <f t="shared" si="70"/>
        <v>#DIV/0!</v>
      </c>
      <c r="T190" s="15" t="s">
        <v>920</v>
      </c>
      <c r="U190" s="17">
        <v>23.0</v>
      </c>
      <c r="V190" s="17">
        <v>10.0</v>
      </c>
      <c r="W190" s="17">
        <v>10.0</v>
      </c>
      <c r="X190" s="17">
        <v>3.0</v>
      </c>
      <c r="Y190" s="17">
        <v>0.0</v>
      </c>
      <c r="Z190" s="17">
        <v>0.0</v>
      </c>
      <c r="AA190" s="18">
        <f t="shared" si="71"/>
        <v>1</v>
      </c>
      <c r="AB190" s="18">
        <f t="shared" si="72"/>
        <v>0.8695652174</v>
      </c>
      <c r="AC190" s="17">
        <v>4.0</v>
      </c>
      <c r="AD190" s="17">
        <v>4.0</v>
      </c>
      <c r="AE190" s="17">
        <v>34.0</v>
      </c>
      <c r="AF190" s="17">
        <v>26.0</v>
      </c>
      <c r="AG190" s="18">
        <f t="shared" si="73"/>
        <v>0.7647058824</v>
      </c>
      <c r="AH190" s="19">
        <v>26.0</v>
      </c>
      <c r="AI190" s="19">
        <v>26.0</v>
      </c>
      <c r="AJ190" s="20">
        <f t="shared" si="74"/>
        <v>1</v>
      </c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</row>
    <row r="191" ht="14.25" customHeight="1">
      <c r="A191" s="25"/>
      <c r="B191" s="24"/>
      <c r="C191" s="24"/>
      <c r="D191" s="24"/>
      <c r="E191" s="24"/>
      <c r="F191" s="24"/>
      <c r="G191" s="24"/>
      <c r="H191" s="18" t="str">
        <f t="shared" si="67"/>
        <v>#DIV/0!</v>
      </c>
      <c r="I191" s="18" t="str">
        <f t="shared" si="68"/>
        <v>#DIV/0!</v>
      </c>
      <c r="J191" s="24"/>
      <c r="K191" s="24"/>
      <c r="L191" s="24"/>
      <c r="M191" s="24"/>
      <c r="N191" s="18" t="str">
        <f t="shared" si="69"/>
        <v>#DIV/0!</v>
      </c>
      <c r="O191" s="21"/>
      <c r="P191" s="21"/>
      <c r="Q191" s="20" t="str">
        <f t="shared" si="70"/>
        <v>#DIV/0!</v>
      </c>
      <c r="T191" s="15" t="s">
        <v>24</v>
      </c>
      <c r="U191" s="17">
        <v>32.0</v>
      </c>
      <c r="V191" s="17">
        <v>27.0</v>
      </c>
      <c r="W191" s="17">
        <v>4.0</v>
      </c>
      <c r="X191" s="17">
        <v>1.0</v>
      </c>
      <c r="Y191" s="17">
        <v>0.0</v>
      </c>
      <c r="Z191" s="17">
        <v>0.0</v>
      </c>
      <c r="AA191" s="18">
        <f t="shared" si="71"/>
        <v>1</v>
      </c>
      <c r="AB191" s="18">
        <f t="shared" si="72"/>
        <v>0.96875</v>
      </c>
      <c r="AC191" s="17">
        <v>4.0</v>
      </c>
      <c r="AD191" s="17">
        <v>4.0</v>
      </c>
      <c r="AE191" s="17">
        <v>34.0</v>
      </c>
      <c r="AF191" s="17">
        <v>31.0</v>
      </c>
      <c r="AG191" s="18">
        <f t="shared" si="73"/>
        <v>0.9117647059</v>
      </c>
      <c r="AH191" s="19">
        <v>31.0</v>
      </c>
      <c r="AI191" s="19">
        <v>31.0</v>
      </c>
      <c r="AJ191" s="20">
        <f t="shared" si="74"/>
        <v>1</v>
      </c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  <c r="AW191" s="112"/>
      <c r="AX191" s="112"/>
      <c r="AY191" s="112"/>
      <c r="AZ191" s="112"/>
      <c r="BA191" s="112"/>
      <c r="BB191" s="112"/>
      <c r="BC191" s="112"/>
      <c r="BD191" s="112"/>
    </row>
    <row r="192" ht="14.25" customHeight="1">
      <c r="A192" s="25"/>
      <c r="B192" s="24"/>
      <c r="C192" s="24"/>
      <c r="D192" s="24"/>
      <c r="E192" s="24"/>
      <c r="F192" s="24"/>
      <c r="G192" s="24"/>
      <c r="H192" s="18" t="str">
        <f t="shared" si="67"/>
        <v>#DIV/0!</v>
      </c>
      <c r="I192" s="18" t="str">
        <f t="shared" si="68"/>
        <v>#DIV/0!</v>
      </c>
      <c r="J192" s="24"/>
      <c r="K192" s="24"/>
      <c r="L192" s="24"/>
      <c r="M192" s="24"/>
      <c r="N192" s="18" t="str">
        <f t="shared" si="69"/>
        <v>#DIV/0!</v>
      </c>
      <c r="O192" s="21"/>
      <c r="P192" s="21"/>
      <c r="Q192" s="20" t="str">
        <f t="shared" si="70"/>
        <v>#DIV/0!</v>
      </c>
      <c r="T192" s="15" t="s">
        <v>700</v>
      </c>
      <c r="U192" s="17">
        <v>31.0</v>
      </c>
      <c r="V192" s="17">
        <v>27.0</v>
      </c>
      <c r="W192" s="17">
        <v>3.0</v>
      </c>
      <c r="X192" s="17">
        <v>1.0</v>
      </c>
      <c r="Y192" s="17">
        <v>0.0</v>
      </c>
      <c r="Z192" s="17">
        <v>0.0</v>
      </c>
      <c r="AA192" s="18">
        <f t="shared" si="71"/>
        <v>1</v>
      </c>
      <c r="AB192" s="18">
        <f t="shared" si="72"/>
        <v>0.9677419355</v>
      </c>
      <c r="AC192" s="17">
        <v>4.0</v>
      </c>
      <c r="AD192" s="17">
        <v>4.0</v>
      </c>
      <c r="AE192" s="17">
        <v>34.0</v>
      </c>
      <c r="AF192" s="17">
        <v>27.0</v>
      </c>
      <c r="AG192" s="18">
        <f t="shared" si="73"/>
        <v>0.7941176471</v>
      </c>
      <c r="AH192" s="19">
        <v>27.0</v>
      </c>
      <c r="AI192" s="19">
        <v>27.0</v>
      </c>
      <c r="AJ192" s="20">
        <f t="shared" si="74"/>
        <v>1</v>
      </c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2"/>
      <c r="AX192" s="112"/>
      <c r="AY192" s="112"/>
      <c r="AZ192" s="112"/>
      <c r="BA192" s="112"/>
      <c r="BB192" s="112"/>
      <c r="BC192" s="112"/>
      <c r="BD192" s="112"/>
    </row>
    <row r="193" ht="14.25" customHeight="1">
      <c r="A193" s="25"/>
      <c r="B193" s="24"/>
      <c r="C193" s="24"/>
      <c r="D193" s="24"/>
      <c r="E193" s="24"/>
      <c r="F193" s="24"/>
      <c r="G193" s="24"/>
      <c r="H193" s="18" t="str">
        <f t="shared" si="67"/>
        <v>#DIV/0!</v>
      </c>
      <c r="I193" s="18" t="str">
        <f t="shared" si="68"/>
        <v>#DIV/0!</v>
      </c>
      <c r="J193" s="24"/>
      <c r="K193" s="24"/>
      <c r="L193" s="24"/>
      <c r="M193" s="24"/>
      <c r="N193" s="18" t="str">
        <f t="shared" si="69"/>
        <v>#DIV/0!</v>
      </c>
      <c r="O193" s="21"/>
      <c r="P193" s="21"/>
      <c r="Q193" s="20" t="str">
        <f t="shared" si="70"/>
        <v>#DIV/0!</v>
      </c>
      <c r="T193" s="15" t="s">
        <v>49</v>
      </c>
      <c r="U193" s="17">
        <v>28.0</v>
      </c>
      <c r="V193" s="17">
        <v>23.0</v>
      </c>
      <c r="W193" s="17">
        <v>5.0</v>
      </c>
      <c r="X193" s="17">
        <v>0.0</v>
      </c>
      <c r="Y193" s="17">
        <v>0.0</v>
      </c>
      <c r="Z193" s="17">
        <v>0.0</v>
      </c>
      <c r="AA193" s="18">
        <f t="shared" si="71"/>
        <v>1</v>
      </c>
      <c r="AB193" s="18">
        <f t="shared" si="72"/>
        <v>1</v>
      </c>
      <c r="AC193" s="17">
        <v>4.0</v>
      </c>
      <c r="AD193" s="17">
        <v>4.0</v>
      </c>
      <c r="AE193" s="17">
        <v>34.0</v>
      </c>
      <c r="AF193" s="17">
        <v>27.0</v>
      </c>
      <c r="AG193" s="18">
        <f t="shared" si="73"/>
        <v>0.7941176471</v>
      </c>
      <c r="AH193" s="19">
        <v>27.0</v>
      </c>
      <c r="AI193" s="19">
        <v>27.0</v>
      </c>
      <c r="AJ193" s="20">
        <f t="shared" si="74"/>
        <v>1</v>
      </c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A193" s="112"/>
      <c r="BB193" s="112"/>
      <c r="BC193" s="112"/>
      <c r="BD193" s="112"/>
    </row>
    <row r="194" ht="14.25" customHeight="1">
      <c r="A194" s="25"/>
      <c r="B194" s="24"/>
      <c r="C194" s="24"/>
      <c r="D194" s="24"/>
      <c r="E194" s="24"/>
      <c r="F194" s="24"/>
      <c r="G194" s="24"/>
      <c r="H194" s="18" t="str">
        <f t="shared" si="67"/>
        <v>#DIV/0!</v>
      </c>
      <c r="I194" s="18" t="str">
        <f t="shared" si="68"/>
        <v>#DIV/0!</v>
      </c>
      <c r="J194" s="24"/>
      <c r="K194" s="24"/>
      <c r="L194" s="24"/>
      <c r="M194" s="24"/>
      <c r="N194" s="18" t="str">
        <f t="shared" si="69"/>
        <v>#DIV/0!</v>
      </c>
      <c r="O194" s="21"/>
      <c r="P194" s="21"/>
      <c r="Q194" s="20" t="str">
        <f t="shared" si="70"/>
        <v>#DIV/0!</v>
      </c>
      <c r="T194" s="15" t="s">
        <v>701</v>
      </c>
      <c r="U194" s="17">
        <v>24.0</v>
      </c>
      <c r="V194" s="17">
        <v>24.0</v>
      </c>
      <c r="W194" s="17">
        <v>0.0</v>
      </c>
      <c r="X194" s="17">
        <v>0.0</v>
      </c>
      <c r="Y194" s="17">
        <v>0.0</v>
      </c>
      <c r="Z194" s="17">
        <v>0.0</v>
      </c>
      <c r="AA194" s="18">
        <f t="shared" si="71"/>
        <v>1</v>
      </c>
      <c r="AB194" s="18">
        <f t="shared" si="72"/>
        <v>1</v>
      </c>
      <c r="AC194" s="17">
        <v>4.0</v>
      </c>
      <c r="AD194" s="17">
        <v>4.0</v>
      </c>
      <c r="AE194" s="17">
        <v>34.0</v>
      </c>
      <c r="AF194" s="17">
        <v>28.0</v>
      </c>
      <c r="AG194" s="18">
        <f t="shared" si="73"/>
        <v>0.8235294118</v>
      </c>
      <c r="AH194" s="19">
        <v>28.0</v>
      </c>
      <c r="AI194" s="19">
        <v>28.0</v>
      </c>
      <c r="AJ194" s="20">
        <f t="shared" si="74"/>
        <v>1</v>
      </c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2"/>
    </row>
    <row r="195" ht="14.25" customHeight="1">
      <c r="A195" s="25"/>
      <c r="B195" s="24"/>
      <c r="C195" s="24"/>
      <c r="D195" s="24"/>
      <c r="E195" s="24"/>
      <c r="F195" s="24"/>
      <c r="G195" s="24"/>
      <c r="H195" s="18" t="str">
        <f t="shared" si="67"/>
        <v>#DIV/0!</v>
      </c>
      <c r="I195" s="18" t="str">
        <f t="shared" si="68"/>
        <v>#DIV/0!</v>
      </c>
      <c r="J195" s="24"/>
      <c r="K195" s="24"/>
      <c r="L195" s="24"/>
      <c r="M195" s="24"/>
      <c r="N195" s="18" t="str">
        <f t="shared" si="69"/>
        <v>#DIV/0!</v>
      </c>
      <c r="O195" s="21"/>
      <c r="P195" s="21"/>
      <c r="Q195" s="20" t="str">
        <f t="shared" si="70"/>
        <v>#DIV/0!</v>
      </c>
      <c r="T195" s="15" t="s">
        <v>702</v>
      </c>
      <c r="U195" s="17">
        <v>28.0</v>
      </c>
      <c r="V195" s="17">
        <v>24.0</v>
      </c>
      <c r="W195" s="17">
        <v>3.0</v>
      </c>
      <c r="X195" s="17">
        <v>1.0</v>
      </c>
      <c r="Y195" s="17">
        <v>0.0</v>
      </c>
      <c r="Z195" s="17">
        <v>0.0</v>
      </c>
      <c r="AA195" s="18">
        <f t="shared" si="71"/>
        <v>1</v>
      </c>
      <c r="AB195" s="18">
        <f t="shared" si="72"/>
        <v>0.9642857143</v>
      </c>
      <c r="AC195" s="17">
        <v>4.0</v>
      </c>
      <c r="AD195" s="17">
        <v>4.0</v>
      </c>
      <c r="AE195" s="17">
        <v>34.0</v>
      </c>
      <c r="AF195" s="17">
        <v>26.0</v>
      </c>
      <c r="AG195" s="18">
        <f t="shared" si="73"/>
        <v>0.7647058824</v>
      </c>
      <c r="AH195" s="19">
        <v>26.0</v>
      </c>
      <c r="AI195" s="19">
        <v>26.0</v>
      </c>
      <c r="AJ195" s="20">
        <f t="shared" si="74"/>
        <v>1</v>
      </c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A195" s="112"/>
      <c r="BB195" s="112"/>
      <c r="BC195" s="112"/>
      <c r="BD195" s="112"/>
    </row>
    <row r="196" ht="14.25" customHeight="1">
      <c r="A196" s="25"/>
      <c r="B196" s="24"/>
      <c r="C196" s="24"/>
      <c r="D196" s="24"/>
      <c r="E196" s="24"/>
      <c r="F196" s="24"/>
      <c r="G196" s="24"/>
      <c r="H196" s="18" t="str">
        <f t="shared" si="67"/>
        <v>#DIV/0!</v>
      </c>
      <c r="I196" s="18" t="str">
        <f t="shared" si="68"/>
        <v>#DIV/0!</v>
      </c>
      <c r="J196" s="24"/>
      <c r="K196" s="24"/>
      <c r="L196" s="24"/>
      <c r="M196" s="24"/>
      <c r="N196" s="18" t="str">
        <f t="shared" si="69"/>
        <v>#DIV/0!</v>
      </c>
      <c r="O196" s="21"/>
      <c r="P196" s="21"/>
      <c r="Q196" s="20" t="str">
        <f t="shared" si="70"/>
        <v>#DIV/0!</v>
      </c>
      <c r="T196" s="15" t="s">
        <v>50</v>
      </c>
      <c r="U196" s="17">
        <v>35.0</v>
      </c>
      <c r="V196" s="17">
        <v>28.0</v>
      </c>
      <c r="W196" s="17">
        <v>7.0</v>
      </c>
      <c r="X196" s="17">
        <v>0.0</v>
      </c>
      <c r="Y196" s="17">
        <v>0.0</v>
      </c>
      <c r="Z196" s="17">
        <v>0.0</v>
      </c>
      <c r="AA196" s="18">
        <f t="shared" si="71"/>
        <v>1</v>
      </c>
      <c r="AB196" s="18">
        <f t="shared" si="72"/>
        <v>1</v>
      </c>
      <c r="AC196" s="17">
        <v>4.0</v>
      </c>
      <c r="AD196" s="17">
        <v>4.0</v>
      </c>
      <c r="AE196" s="17">
        <v>34.0</v>
      </c>
      <c r="AF196" s="17">
        <v>34.0</v>
      </c>
      <c r="AG196" s="18">
        <f t="shared" si="73"/>
        <v>1</v>
      </c>
      <c r="AH196" s="19">
        <v>34.0</v>
      </c>
      <c r="AI196" s="19">
        <v>34.0</v>
      </c>
      <c r="AJ196" s="20">
        <f t="shared" si="74"/>
        <v>1</v>
      </c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  <c r="AW196" s="112"/>
      <c r="AX196" s="112"/>
      <c r="AY196" s="112"/>
      <c r="AZ196" s="112"/>
      <c r="BA196" s="112"/>
      <c r="BB196" s="112"/>
      <c r="BC196" s="112"/>
      <c r="BD196" s="112"/>
    </row>
    <row r="197" ht="14.25" customHeight="1">
      <c r="A197" s="25"/>
      <c r="B197" s="24"/>
      <c r="C197" s="24"/>
      <c r="D197" s="24"/>
      <c r="E197" s="24"/>
      <c r="F197" s="24"/>
      <c r="G197" s="24"/>
      <c r="H197" s="18" t="str">
        <f t="shared" si="67"/>
        <v>#DIV/0!</v>
      </c>
      <c r="I197" s="18" t="str">
        <f t="shared" si="68"/>
        <v>#DIV/0!</v>
      </c>
      <c r="J197" s="24"/>
      <c r="K197" s="24"/>
      <c r="L197" s="24"/>
      <c r="M197" s="24"/>
      <c r="N197" s="18" t="str">
        <f t="shared" si="69"/>
        <v>#DIV/0!</v>
      </c>
      <c r="O197" s="21"/>
      <c r="P197" s="21"/>
      <c r="Q197" s="20" t="str">
        <f t="shared" si="70"/>
        <v>#DIV/0!</v>
      </c>
      <c r="T197" s="15" t="s">
        <v>51</v>
      </c>
      <c r="U197" s="17">
        <v>34.0</v>
      </c>
      <c r="V197" s="17">
        <v>29.0</v>
      </c>
      <c r="W197" s="17">
        <v>5.0</v>
      </c>
      <c r="X197" s="17">
        <v>0.0</v>
      </c>
      <c r="Y197" s="17">
        <v>0.0</v>
      </c>
      <c r="Z197" s="17">
        <v>0.0</v>
      </c>
      <c r="AA197" s="18">
        <f t="shared" si="71"/>
        <v>1</v>
      </c>
      <c r="AB197" s="18">
        <f t="shared" si="72"/>
        <v>1</v>
      </c>
      <c r="AC197" s="17">
        <v>4.0</v>
      </c>
      <c r="AD197" s="17">
        <v>4.0</v>
      </c>
      <c r="AE197" s="17">
        <v>34.0</v>
      </c>
      <c r="AF197" s="17">
        <v>34.0</v>
      </c>
      <c r="AG197" s="18">
        <f t="shared" si="73"/>
        <v>1</v>
      </c>
      <c r="AH197" s="19">
        <v>34.0</v>
      </c>
      <c r="AI197" s="19">
        <v>34.0</v>
      </c>
      <c r="AJ197" s="20">
        <f t="shared" si="74"/>
        <v>1</v>
      </c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2"/>
      <c r="AX197" s="112"/>
      <c r="AY197" s="112"/>
      <c r="AZ197" s="112"/>
      <c r="BA197" s="112"/>
      <c r="BB197" s="112"/>
      <c r="BC197" s="112"/>
      <c r="BD197" s="112"/>
    </row>
    <row r="198" ht="14.25" customHeight="1">
      <c r="A198" s="25"/>
      <c r="B198" s="24"/>
      <c r="C198" s="24"/>
      <c r="D198" s="24"/>
      <c r="E198" s="24"/>
      <c r="F198" s="24"/>
      <c r="G198" s="24"/>
      <c r="H198" s="18" t="str">
        <f t="shared" si="67"/>
        <v>#DIV/0!</v>
      </c>
      <c r="I198" s="18" t="str">
        <f t="shared" si="68"/>
        <v>#DIV/0!</v>
      </c>
      <c r="J198" s="24"/>
      <c r="K198" s="24"/>
      <c r="L198" s="24"/>
      <c r="M198" s="24"/>
      <c r="N198" s="18" t="str">
        <f t="shared" si="69"/>
        <v>#DIV/0!</v>
      </c>
      <c r="O198" s="21"/>
      <c r="P198" s="21"/>
      <c r="Q198" s="20" t="str">
        <f t="shared" si="70"/>
        <v>#DIV/0!</v>
      </c>
      <c r="T198" s="15" t="s">
        <v>26</v>
      </c>
      <c r="U198" s="17">
        <v>29.0</v>
      </c>
      <c r="V198" s="17">
        <v>29.0</v>
      </c>
      <c r="W198" s="17">
        <v>0.0</v>
      </c>
      <c r="X198" s="17">
        <v>0.0</v>
      </c>
      <c r="Y198" s="17">
        <v>0.0</v>
      </c>
      <c r="Z198" s="17">
        <v>0.0</v>
      </c>
      <c r="AA198" s="18">
        <f t="shared" si="71"/>
        <v>1</v>
      </c>
      <c r="AB198" s="18">
        <f t="shared" si="72"/>
        <v>1</v>
      </c>
      <c r="AC198" s="17">
        <v>4.0</v>
      </c>
      <c r="AD198" s="17">
        <v>4.0</v>
      </c>
      <c r="AE198" s="17">
        <v>34.0</v>
      </c>
      <c r="AF198" s="17">
        <v>34.0</v>
      </c>
      <c r="AG198" s="18">
        <f t="shared" si="73"/>
        <v>1</v>
      </c>
      <c r="AH198" s="19">
        <v>34.0</v>
      </c>
      <c r="AI198" s="19">
        <v>34.0</v>
      </c>
      <c r="AJ198" s="20">
        <f t="shared" si="74"/>
        <v>1</v>
      </c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  <c r="BC198" s="112"/>
      <c r="BD198" s="112"/>
    </row>
    <row r="199" ht="14.25" customHeight="1">
      <c r="A199" s="25"/>
      <c r="B199" s="24"/>
      <c r="C199" s="24"/>
      <c r="D199" s="24"/>
      <c r="E199" s="24"/>
      <c r="F199" s="24"/>
      <c r="G199" s="24"/>
      <c r="H199" s="18" t="str">
        <f t="shared" si="67"/>
        <v>#DIV/0!</v>
      </c>
      <c r="I199" s="18" t="str">
        <f t="shared" si="68"/>
        <v>#DIV/0!</v>
      </c>
      <c r="J199" s="24"/>
      <c r="K199" s="24"/>
      <c r="L199" s="24"/>
      <c r="M199" s="24"/>
      <c r="N199" s="18" t="str">
        <f t="shared" si="69"/>
        <v>#DIV/0!</v>
      </c>
      <c r="O199" s="21"/>
      <c r="P199" s="21"/>
      <c r="Q199" s="20" t="str">
        <f t="shared" si="70"/>
        <v>#DIV/0!</v>
      </c>
      <c r="T199" s="15" t="s">
        <v>25</v>
      </c>
      <c r="U199" s="17">
        <v>29.0</v>
      </c>
      <c r="V199" s="17">
        <v>29.0</v>
      </c>
      <c r="W199" s="17">
        <v>0.0</v>
      </c>
      <c r="X199" s="17">
        <v>0.0</v>
      </c>
      <c r="Y199" s="17">
        <v>0.0</v>
      </c>
      <c r="Z199" s="17">
        <v>0.0</v>
      </c>
      <c r="AA199" s="18">
        <f t="shared" si="71"/>
        <v>1</v>
      </c>
      <c r="AB199" s="18">
        <f t="shared" si="72"/>
        <v>1</v>
      </c>
      <c r="AC199" s="17">
        <v>4.0</v>
      </c>
      <c r="AD199" s="17">
        <v>4.0</v>
      </c>
      <c r="AE199" s="17">
        <v>34.0</v>
      </c>
      <c r="AF199" s="17">
        <v>34.0</v>
      </c>
      <c r="AG199" s="18">
        <f t="shared" si="73"/>
        <v>1</v>
      </c>
      <c r="AH199" s="19">
        <v>34.0</v>
      </c>
      <c r="AI199" s="19">
        <v>34.0</v>
      </c>
      <c r="AJ199" s="20">
        <f t="shared" si="74"/>
        <v>1</v>
      </c>
      <c r="AL199" s="112"/>
      <c r="AM199" s="112"/>
      <c r="AN199" s="112"/>
      <c r="AO199" s="112"/>
      <c r="AP199" s="112"/>
      <c r="AQ199" s="112"/>
      <c r="AR199" s="112"/>
      <c r="AS199" s="112"/>
      <c r="AT199" s="112"/>
      <c r="AU199" s="112"/>
      <c r="AV199" s="112"/>
      <c r="AW199" s="112"/>
      <c r="AX199" s="112"/>
      <c r="AY199" s="112"/>
      <c r="AZ199" s="112"/>
      <c r="BA199" s="112"/>
      <c r="BB199" s="112"/>
      <c r="BC199" s="112"/>
      <c r="BD199" s="112"/>
    </row>
    <row r="200" ht="14.25" customHeight="1">
      <c r="A200" s="9" t="s">
        <v>15</v>
      </c>
      <c r="B200" s="26">
        <f t="shared" ref="B200:G200" si="75">SUM(B177:B199)</f>
        <v>95</v>
      </c>
      <c r="C200" s="26">
        <f t="shared" si="75"/>
        <v>38</v>
      </c>
      <c r="D200" s="26">
        <f t="shared" si="75"/>
        <v>47</v>
      </c>
      <c r="E200" s="26">
        <f t="shared" si="75"/>
        <v>10</v>
      </c>
      <c r="F200" s="26">
        <f t="shared" si="75"/>
        <v>0</v>
      </c>
      <c r="G200" s="26">
        <f t="shared" si="75"/>
        <v>0</v>
      </c>
      <c r="H200" s="18">
        <f t="shared" si="67"/>
        <v>1</v>
      </c>
      <c r="I200" s="18">
        <f t="shared" si="68"/>
        <v>0.8947368421</v>
      </c>
      <c r="J200" s="26">
        <f t="shared" ref="J200:M200" si="76">SUM(J177:J199)</f>
        <v>8</v>
      </c>
      <c r="K200" s="26">
        <f t="shared" si="76"/>
        <v>8</v>
      </c>
      <c r="L200" s="26">
        <f t="shared" si="76"/>
        <v>203</v>
      </c>
      <c r="M200" s="26">
        <f t="shared" si="76"/>
        <v>193</v>
      </c>
      <c r="N200" s="18">
        <f t="shared" si="69"/>
        <v>0.9507389163</v>
      </c>
      <c r="O200" s="27">
        <f t="shared" ref="O200:P200" si="77">SUM(O177:O199)</f>
        <v>193</v>
      </c>
      <c r="P200" s="27">
        <f t="shared" si="77"/>
        <v>193</v>
      </c>
      <c r="Q200" s="20">
        <f t="shared" si="70"/>
        <v>1</v>
      </c>
      <c r="T200" s="9" t="s">
        <v>15</v>
      </c>
      <c r="U200" s="26">
        <f t="shared" ref="U200:Z200" si="78">SUM(U177:U199)</f>
        <v>650</v>
      </c>
      <c r="V200" s="26">
        <f t="shared" si="78"/>
        <v>432</v>
      </c>
      <c r="W200" s="26">
        <f t="shared" si="78"/>
        <v>180</v>
      </c>
      <c r="X200" s="26">
        <f t="shared" si="78"/>
        <v>35</v>
      </c>
      <c r="Y200" s="26">
        <f t="shared" si="78"/>
        <v>2</v>
      </c>
      <c r="Z200" s="26">
        <f t="shared" si="78"/>
        <v>2</v>
      </c>
      <c r="AA200" s="18">
        <f t="shared" si="71"/>
        <v>0.9953846154</v>
      </c>
      <c r="AB200" s="18">
        <f t="shared" si="72"/>
        <v>0.9415384615</v>
      </c>
      <c r="AC200" s="26">
        <f t="shared" ref="AC200:AF200" si="79">SUM(AC177:AC199)</f>
        <v>92</v>
      </c>
      <c r="AD200" s="26">
        <f t="shared" si="79"/>
        <v>92</v>
      </c>
      <c r="AE200" s="26">
        <f t="shared" si="79"/>
        <v>782</v>
      </c>
      <c r="AF200" s="26">
        <f t="shared" si="79"/>
        <v>681</v>
      </c>
      <c r="AG200" s="18">
        <f t="shared" si="73"/>
        <v>0.8708439898</v>
      </c>
      <c r="AH200" s="27">
        <f t="shared" ref="AH200:AI200" si="80">SUM(AH177:AH199)</f>
        <v>681</v>
      </c>
      <c r="AI200" s="27">
        <f t="shared" si="80"/>
        <v>681</v>
      </c>
      <c r="AJ200" s="20">
        <f t="shared" si="74"/>
        <v>1</v>
      </c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  <c r="AW200" s="112"/>
      <c r="AX200" s="112"/>
      <c r="AY200" s="112"/>
      <c r="AZ200" s="112"/>
      <c r="BA200" s="112"/>
      <c r="BB200" s="112"/>
      <c r="BC200" s="112"/>
      <c r="BD200" s="112"/>
    </row>
    <row r="201" ht="14.2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Q201" s="95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J201" s="95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12"/>
      <c r="AV201" s="112"/>
      <c r="AW201" s="112"/>
      <c r="AX201" s="112"/>
      <c r="AY201" s="112"/>
      <c r="AZ201" s="112"/>
      <c r="BA201" s="112"/>
      <c r="BB201" s="112"/>
      <c r="BC201" s="112"/>
      <c r="BD201" s="112"/>
    </row>
    <row r="202" ht="14.25" customHeight="1">
      <c r="A202" s="89" t="s">
        <v>27</v>
      </c>
      <c r="B202" s="30"/>
      <c r="C202" s="30"/>
      <c r="D202" s="30"/>
      <c r="E202" s="30"/>
      <c r="F202" s="30"/>
      <c r="G202" s="88"/>
      <c r="H202" s="30"/>
      <c r="I202" s="30"/>
      <c r="J202" s="30"/>
      <c r="K202" s="30"/>
      <c r="L202" s="30"/>
      <c r="M202" s="30"/>
      <c r="N202" s="30"/>
      <c r="T202" s="89" t="s">
        <v>27</v>
      </c>
      <c r="U202" s="30"/>
      <c r="V202" s="30"/>
      <c r="W202" s="30"/>
      <c r="X202" s="30"/>
      <c r="Y202" s="30"/>
      <c r="Z202" s="88"/>
      <c r="AA202" s="30"/>
      <c r="AB202" s="30"/>
      <c r="AC202" s="30"/>
      <c r="AD202" s="30"/>
      <c r="AE202" s="30"/>
      <c r="AF202" s="30"/>
      <c r="AG202" s="30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A202" s="112"/>
      <c r="BB202" s="112"/>
      <c r="BC202" s="112"/>
      <c r="BD202" s="112"/>
    </row>
    <row r="203" ht="14.25" customHeight="1">
      <c r="A203" s="90" t="s">
        <v>4</v>
      </c>
      <c r="B203" s="32" t="s">
        <v>16</v>
      </c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4"/>
      <c r="T203" s="90" t="s">
        <v>4</v>
      </c>
      <c r="U203" s="32" t="s">
        <v>16</v>
      </c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4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  <c r="AW203" s="112"/>
      <c r="AX203" s="112"/>
      <c r="AY203" s="112"/>
      <c r="AZ203" s="112"/>
      <c r="BA203" s="112"/>
      <c r="BB203" s="112"/>
      <c r="BC203" s="112"/>
      <c r="BD203" s="112"/>
    </row>
    <row r="204" ht="14.25" customHeight="1">
      <c r="A204" s="93">
        <v>1.0</v>
      </c>
      <c r="B204" s="32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4"/>
      <c r="T204" s="91" t="s">
        <v>173</v>
      </c>
      <c r="U204" s="92" t="s">
        <v>1277</v>
      </c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4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  <c r="BC204" s="112"/>
      <c r="BD204" s="112"/>
    </row>
    <row r="205" ht="14.25" customHeight="1">
      <c r="A205" s="93">
        <v>2.0</v>
      </c>
      <c r="B205" s="32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4"/>
      <c r="T205" s="91" t="s">
        <v>173</v>
      </c>
      <c r="U205" s="106" t="s">
        <v>1278</v>
      </c>
      <c r="V205" s="156"/>
      <c r="W205" s="156"/>
      <c r="X205" s="156"/>
      <c r="Y205" s="156"/>
      <c r="Z205" s="156"/>
      <c r="AA205" s="156"/>
      <c r="AB205" s="156"/>
      <c r="AC205" s="156"/>
      <c r="AD205" s="156"/>
      <c r="AE205" s="156"/>
      <c r="AF205" s="156"/>
      <c r="AG205" s="157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A205" s="112"/>
      <c r="BB205" s="112"/>
      <c r="BC205" s="112"/>
      <c r="BD205" s="112"/>
    </row>
    <row r="206" ht="14.25" customHeight="1">
      <c r="T206" s="106" t="s">
        <v>174</v>
      </c>
      <c r="U206" s="106" t="s">
        <v>1279</v>
      </c>
    </row>
    <row r="207" ht="14.25" customHeight="1">
      <c r="T207" s="106" t="s">
        <v>699</v>
      </c>
      <c r="U207" s="106" t="s">
        <v>1280</v>
      </c>
    </row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</sheetData>
  <mergeCells count="55">
    <mergeCell ref="A175:N175"/>
    <mergeCell ref="O175:Q175"/>
    <mergeCell ref="T175:AG175"/>
    <mergeCell ref="AH175:AJ175"/>
    <mergeCell ref="B203:N203"/>
    <mergeCell ref="U203:AG203"/>
    <mergeCell ref="B204:N204"/>
    <mergeCell ref="U204:AG204"/>
    <mergeCell ref="B205:N205"/>
    <mergeCell ref="B155:N155"/>
    <mergeCell ref="U155:AG155"/>
    <mergeCell ref="B156:N156"/>
    <mergeCell ref="U156:AG156"/>
    <mergeCell ref="B157:N157"/>
    <mergeCell ref="A174:N174"/>
    <mergeCell ref="T174:AG174"/>
    <mergeCell ref="A3:N3"/>
    <mergeCell ref="T3:AG3"/>
    <mergeCell ref="A4:N4"/>
    <mergeCell ref="O4:Q4"/>
    <mergeCell ref="T4:AG4"/>
    <mergeCell ref="AH4:AJ4"/>
    <mergeCell ref="U28:AG28"/>
    <mergeCell ref="U29:AG29"/>
    <mergeCell ref="T39:AG39"/>
    <mergeCell ref="AH39:AJ39"/>
    <mergeCell ref="B28:N28"/>
    <mergeCell ref="B29:N29"/>
    <mergeCell ref="B30:N30"/>
    <mergeCell ref="A38:N38"/>
    <mergeCell ref="T38:AG38"/>
    <mergeCell ref="A39:N39"/>
    <mergeCell ref="O39:Q39"/>
    <mergeCell ref="A75:N75"/>
    <mergeCell ref="O75:Q75"/>
    <mergeCell ref="T75:AG75"/>
    <mergeCell ref="AH75:AJ75"/>
    <mergeCell ref="B67:N67"/>
    <mergeCell ref="U67:AG67"/>
    <mergeCell ref="B68:N68"/>
    <mergeCell ref="U68:AG68"/>
    <mergeCell ref="B69:N69"/>
    <mergeCell ref="A74:N74"/>
    <mergeCell ref="T74:AG74"/>
    <mergeCell ref="A127:N127"/>
    <mergeCell ref="O127:Q127"/>
    <mergeCell ref="T127:AG127"/>
    <mergeCell ref="AH127:AJ127"/>
    <mergeCell ref="B103:N103"/>
    <mergeCell ref="U103:AG103"/>
    <mergeCell ref="B104:N104"/>
    <mergeCell ref="U104:AG104"/>
    <mergeCell ref="B105:N105"/>
    <mergeCell ref="A126:N126"/>
    <mergeCell ref="T126:AG126"/>
  </mergeCells>
  <printOptions/>
  <pageMargins bottom="0.75" footer="0.0" header="0.0" left="0.7" right="0.7" top="0.75"/>
  <pageSetup paperSize="9" orientation="portrait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1.29"/>
    <col customWidth="1" min="11" max="38" width="8.71"/>
  </cols>
  <sheetData>
    <row r="1" ht="14.25" customHeight="1">
      <c r="A1" s="63" t="s">
        <v>20</v>
      </c>
      <c r="Q1" s="95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</row>
    <row r="2" ht="14.25" customHeight="1">
      <c r="Q2" s="95"/>
      <c r="T2" s="112"/>
      <c r="U2" s="112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  <c r="AG2" s="112"/>
      <c r="AH2" s="112"/>
      <c r="AI2" s="112"/>
      <c r="AJ2" s="112"/>
      <c r="AK2" s="112"/>
      <c r="AL2" s="112"/>
    </row>
    <row r="3" ht="14.25" customHeight="1">
      <c r="A3" s="275" t="s">
        <v>1281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Q3" s="95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</row>
    <row r="4" ht="14.25" customHeight="1">
      <c r="A4" s="35" t="s">
        <v>30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135" t="s">
        <v>3</v>
      </c>
      <c r="P4" s="33"/>
      <c r="Q4" s="34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</row>
    <row r="5" ht="14.25" customHeight="1">
      <c r="A5" s="9" t="s">
        <v>4</v>
      </c>
      <c r="B5" s="11" t="s">
        <v>5</v>
      </c>
      <c r="C5" s="11" t="s">
        <v>6</v>
      </c>
      <c r="D5" s="11">
        <v>4.0</v>
      </c>
      <c r="E5" s="11">
        <v>3.0</v>
      </c>
      <c r="F5" s="11">
        <v>2.0</v>
      </c>
      <c r="G5" s="11" t="s">
        <v>7</v>
      </c>
      <c r="H5" s="11" t="s">
        <v>8</v>
      </c>
      <c r="I5" s="11" t="s">
        <v>9</v>
      </c>
      <c r="J5" s="11" t="s">
        <v>10</v>
      </c>
      <c r="K5" s="11" t="s">
        <v>11</v>
      </c>
      <c r="L5" s="11" t="s">
        <v>12</v>
      </c>
      <c r="M5" s="11" t="s">
        <v>11</v>
      </c>
      <c r="N5" s="11" t="s">
        <v>13</v>
      </c>
      <c r="O5" s="140" t="s">
        <v>12</v>
      </c>
      <c r="P5" s="140" t="s">
        <v>11</v>
      </c>
      <c r="Q5" s="141" t="s">
        <v>14</v>
      </c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2"/>
      <c r="AJ5" s="112"/>
      <c r="AK5" s="112"/>
      <c r="AL5" s="112"/>
    </row>
    <row r="6" ht="14.25" customHeight="1">
      <c r="A6" s="15" t="s">
        <v>466</v>
      </c>
      <c r="B6" s="16">
        <v>27.0</v>
      </c>
      <c r="C6" s="16">
        <v>24.0</v>
      </c>
      <c r="D6" s="16">
        <v>3.0</v>
      </c>
      <c r="E6" s="16"/>
      <c r="F6" s="24"/>
      <c r="G6" s="24"/>
      <c r="H6" s="18">
        <f t="shared" ref="H6:H24" si="1">(C6+D6+E6)/B6</f>
        <v>1</v>
      </c>
      <c r="I6" s="18">
        <f t="shared" ref="I6:I24" si="2">(C6+D6)/B6</f>
        <v>1</v>
      </c>
      <c r="J6" s="16"/>
      <c r="K6" s="16"/>
      <c r="L6" s="16">
        <v>12.0</v>
      </c>
      <c r="M6" s="16">
        <v>12.0</v>
      </c>
      <c r="N6" s="18">
        <f t="shared" ref="N6:N22" si="3">M6/L6</f>
        <v>1</v>
      </c>
      <c r="O6" s="19">
        <v>12.0</v>
      </c>
      <c r="P6" s="19">
        <v>12.0</v>
      </c>
      <c r="Q6" s="20">
        <f t="shared" ref="Q6:Q22" si="4">P6/O6</f>
        <v>1</v>
      </c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</row>
    <row r="7" ht="14.25" customHeight="1">
      <c r="A7" s="15" t="s">
        <v>732</v>
      </c>
      <c r="B7" s="16">
        <v>26.0</v>
      </c>
      <c r="C7" s="17">
        <v>15.0</v>
      </c>
      <c r="D7" s="16">
        <v>11.0</v>
      </c>
      <c r="E7" s="23"/>
      <c r="F7" s="24"/>
      <c r="G7" s="24"/>
      <c r="H7" s="18">
        <f t="shared" si="1"/>
        <v>1</v>
      </c>
      <c r="I7" s="18">
        <f t="shared" si="2"/>
        <v>1</v>
      </c>
      <c r="J7" s="23"/>
      <c r="K7" s="23"/>
      <c r="L7" s="16">
        <v>12.0</v>
      </c>
      <c r="M7" s="16">
        <v>12.0</v>
      </c>
      <c r="N7" s="18">
        <f t="shared" si="3"/>
        <v>1</v>
      </c>
      <c r="O7" s="19">
        <v>12.0</v>
      </c>
      <c r="P7" s="19">
        <v>12.0</v>
      </c>
      <c r="Q7" s="20">
        <f t="shared" si="4"/>
        <v>1</v>
      </c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</row>
    <row r="8" ht="14.25" customHeight="1">
      <c r="A8" s="154" t="s">
        <v>468</v>
      </c>
      <c r="B8" s="16">
        <v>27.0</v>
      </c>
      <c r="C8" s="16">
        <v>25.0</v>
      </c>
      <c r="D8" s="16">
        <v>2.0</v>
      </c>
      <c r="E8" s="23"/>
      <c r="F8" s="24"/>
      <c r="G8" s="24"/>
      <c r="H8" s="18">
        <f t="shared" si="1"/>
        <v>1</v>
      </c>
      <c r="I8" s="18">
        <f t="shared" si="2"/>
        <v>1</v>
      </c>
      <c r="J8" s="23"/>
      <c r="K8" s="23"/>
      <c r="L8" s="16">
        <v>11.0</v>
      </c>
      <c r="M8" s="16">
        <v>11.0</v>
      </c>
      <c r="N8" s="18">
        <f t="shared" si="3"/>
        <v>1</v>
      </c>
      <c r="O8" s="19">
        <v>11.0</v>
      </c>
      <c r="P8" s="19">
        <v>11.0</v>
      </c>
      <c r="Q8" s="20">
        <f t="shared" si="4"/>
        <v>1</v>
      </c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2"/>
      <c r="AK8" s="112"/>
      <c r="AL8" s="112"/>
    </row>
    <row r="9" ht="14.25" customHeight="1">
      <c r="A9" s="15" t="s">
        <v>704</v>
      </c>
      <c r="B9" s="17">
        <v>26.0</v>
      </c>
      <c r="C9" s="17">
        <v>23.0</v>
      </c>
      <c r="D9" s="17">
        <v>3.0</v>
      </c>
      <c r="E9" s="24"/>
      <c r="F9" s="24"/>
      <c r="G9" s="24"/>
      <c r="H9" s="18">
        <f t="shared" si="1"/>
        <v>1</v>
      </c>
      <c r="I9" s="18">
        <f t="shared" si="2"/>
        <v>1</v>
      </c>
      <c r="J9" s="24"/>
      <c r="K9" s="24"/>
      <c r="L9" s="17">
        <v>13.0</v>
      </c>
      <c r="M9" s="17">
        <v>13.0</v>
      </c>
      <c r="N9" s="18">
        <f t="shared" si="3"/>
        <v>1</v>
      </c>
      <c r="O9" s="19">
        <v>13.0</v>
      </c>
      <c r="P9" s="19">
        <v>13.0</v>
      </c>
      <c r="Q9" s="20">
        <f t="shared" si="4"/>
        <v>1</v>
      </c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  <c r="AK9" s="112"/>
      <c r="AL9" s="112"/>
    </row>
    <row r="10" ht="14.25" customHeight="1">
      <c r="A10" s="15" t="s">
        <v>470</v>
      </c>
      <c r="B10" s="17">
        <v>26.0</v>
      </c>
      <c r="C10" s="17">
        <v>25.0</v>
      </c>
      <c r="D10" s="17">
        <v>1.0</v>
      </c>
      <c r="E10" s="24"/>
      <c r="F10" s="24"/>
      <c r="G10" s="24"/>
      <c r="H10" s="18">
        <f t="shared" si="1"/>
        <v>1</v>
      </c>
      <c r="I10" s="18">
        <f t="shared" si="2"/>
        <v>1</v>
      </c>
      <c r="J10" s="24"/>
      <c r="K10" s="24"/>
      <c r="L10" s="17">
        <v>12.0</v>
      </c>
      <c r="M10" s="17">
        <v>12.0</v>
      </c>
      <c r="N10" s="18">
        <f t="shared" si="3"/>
        <v>1</v>
      </c>
      <c r="O10" s="19">
        <v>12.0</v>
      </c>
      <c r="P10" s="19">
        <v>12.0</v>
      </c>
      <c r="Q10" s="20">
        <f t="shared" si="4"/>
        <v>1</v>
      </c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</row>
    <row r="11" ht="14.25" customHeight="1">
      <c r="A11" s="15" t="s">
        <v>705</v>
      </c>
      <c r="B11" s="17">
        <v>29.0</v>
      </c>
      <c r="C11" s="17">
        <v>28.0</v>
      </c>
      <c r="D11" s="17">
        <v>1.0</v>
      </c>
      <c r="E11" s="24"/>
      <c r="F11" s="24"/>
      <c r="G11" s="24"/>
      <c r="H11" s="18">
        <f t="shared" si="1"/>
        <v>1</v>
      </c>
      <c r="I11" s="18">
        <f t="shared" si="2"/>
        <v>1</v>
      </c>
      <c r="J11" s="24"/>
      <c r="K11" s="24"/>
      <c r="L11" s="17">
        <v>11.0</v>
      </c>
      <c r="M11" s="17">
        <v>11.0</v>
      </c>
      <c r="N11" s="18">
        <f t="shared" si="3"/>
        <v>1</v>
      </c>
      <c r="O11" s="19">
        <v>11.0</v>
      </c>
      <c r="P11" s="19">
        <v>11.0</v>
      </c>
      <c r="Q11" s="20">
        <f t="shared" si="4"/>
        <v>1</v>
      </c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</row>
    <row r="12" ht="14.25" customHeight="1">
      <c r="A12" s="15" t="s">
        <v>1282</v>
      </c>
      <c r="B12" s="17">
        <v>33.0</v>
      </c>
      <c r="C12" s="17">
        <v>33.0</v>
      </c>
      <c r="D12" s="24"/>
      <c r="E12" s="24"/>
      <c r="F12" s="24"/>
      <c r="G12" s="17"/>
      <c r="H12" s="18">
        <f t="shared" si="1"/>
        <v>1</v>
      </c>
      <c r="I12" s="18">
        <f t="shared" si="2"/>
        <v>1</v>
      </c>
      <c r="J12" s="24"/>
      <c r="K12" s="24"/>
      <c r="L12" s="17">
        <v>11.0</v>
      </c>
      <c r="M12" s="17">
        <v>11.0</v>
      </c>
      <c r="N12" s="18">
        <f t="shared" si="3"/>
        <v>1</v>
      </c>
      <c r="O12" s="19">
        <v>11.0</v>
      </c>
      <c r="P12" s="19">
        <v>11.0</v>
      </c>
      <c r="Q12" s="20">
        <f t="shared" si="4"/>
        <v>1</v>
      </c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</row>
    <row r="13" ht="14.25" customHeight="1">
      <c r="A13" s="15" t="s">
        <v>706</v>
      </c>
      <c r="B13" s="17">
        <v>22.0</v>
      </c>
      <c r="C13" s="17">
        <v>22.0</v>
      </c>
      <c r="D13" s="24"/>
      <c r="E13" s="24"/>
      <c r="F13" s="24"/>
      <c r="G13" s="24"/>
      <c r="H13" s="18">
        <f t="shared" si="1"/>
        <v>1</v>
      </c>
      <c r="I13" s="18">
        <f t="shared" si="2"/>
        <v>1</v>
      </c>
      <c r="J13" s="24"/>
      <c r="K13" s="24"/>
      <c r="L13" s="17">
        <v>10.0</v>
      </c>
      <c r="M13" s="17">
        <v>10.0</v>
      </c>
      <c r="N13" s="18">
        <f t="shared" si="3"/>
        <v>1</v>
      </c>
      <c r="O13" s="19">
        <v>10.0</v>
      </c>
      <c r="P13" s="19">
        <v>10.0</v>
      </c>
      <c r="Q13" s="20">
        <f t="shared" si="4"/>
        <v>1</v>
      </c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</row>
    <row r="14" ht="14.25" customHeight="1">
      <c r="A14" s="15" t="s">
        <v>993</v>
      </c>
      <c r="B14" s="17">
        <v>31.0</v>
      </c>
      <c r="C14" s="17">
        <v>31.0</v>
      </c>
      <c r="D14" s="24"/>
      <c r="E14" s="24"/>
      <c r="F14" s="24"/>
      <c r="G14" s="24"/>
      <c r="H14" s="18">
        <f t="shared" si="1"/>
        <v>1</v>
      </c>
      <c r="I14" s="18">
        <f t="shared" si="2"/>
        <v>1</v>
      </c>
      <c r="J14" s="24"/>
      <c r="K14" s="24"/>
      <c r="L14" s="17">
        <v>12.0</v>
      </c>
      <c r="M14" s="17">
        <v>12.0</v>
      </c>
      <c r="N14" s="18">
        <f t="shared" si="3"/>
        <v>1</v>
      </c>
      <c r="O14" s="19">
        <v>12.0</v>
      </c>
      <c r="P14" s="19">
        <v>12.0</v>
      </c>
      <c r="Q14" s="20">
        <f t="shared" si="4"/>
        <v>1</v>
      </c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</row>
    <row r="15" ht="14.25" customHeight="1">
      <c r="A15" s="15" t="s">
        <v>709</v>
      </c>
      <c r="B15" s="17">
        <v>21.0</v>
      </c>
      <c r="C15" s="17">
        <v>21.0</v>
      </c>
      <c r="D15" s="24"/>
      <c r="E15" s="24"/>
      <c r="F15" s="24"/>
      <c r="G15" s="24"/>
      <c r="H15" s="18">
        <f t="shared" si="1"/>
        <v>1</v>
      </c>
      <c r="I15" s="18">
        <f t="shared" si="2"/>
        <v>1</v>
      </c>
      <c r="J15" s="24"/>
      <c r="K15" s="24"/>
      <c r="L15" s="17">
        <v>12.0</v>
      </c>
      <c r="M15" s="17">
        <v>12.0</v>
      </c>
      <c r="N15" s="18">
        <f t="shared" si="3"/>
        <v>1</v>
      </c>
      <c r="O15" s="19">
        <v>12.0</v>
      </c>
      <c r="P15" s="19">
        <v>12.0</v>
      </c>
      <c r="Q15" s="20">
        <f t="shared" si="4"/>
        <v>1</v>
      </c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</row>
    <row r="16" ht="14.25" customHeight="1">
      <c r="A16" s="15" t="s">
        <v>1283</v>
      </c>
      <c r="B16" s="17">
        <v>33.0</v>
      </c>
      <c r="C16" s="17">
        <v>33.0</v>
      </c>
      <c r="D16" s="24"/>
      <c r="E16" s="24"/>
      <c r="F16" s="24"/>
      <c r="G16" s="24"/>
      <c r="H16" s="18">
        <f t="shared" si="1"/>
        <v>1</v>
      </c>
      <c r="I16" s="18">
        <f t="shared" si="2"/>
        <v>1</v>
      </c>
      <c r="J16" s="24"/>
      <c r="K16" s="24"/>
      <c r="L16" s="17">
        <v>11.0</v>
      </c>
      <c r="M16" s="17">
        <v>11.0</v>
      </c>
      <c r="N16" s="18">
        <f t="shared" si="3"/>
        <v>1</v>
      </c>
      <c r="O16" s="19">
        <v>11.0</v>
      </c>
      <c r="P16" s="19">
        <v>11.0</v>
      </c>
      <c r="Q16" s="20">
        <f t="shared" si="4"/>
        <v>1</v>
      </c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</row>
    <row r="17" ht="14.25" customHeight="1">
      <c r="A17" s="15" t="s">
        <v>905</v>
      </c>
      <c r="B17" s="17">
        <v>29.0</v>
      </c>
      <c r="C17" s="17">
        <v>27.0</v>
      </c>
      <c r="D17" s="17">
        <v>2.0</v>
      </c>
      <c r="E17" s="24"/>
      <c r="F17" s="24"/>
      <c r="G17" s="24"/>
      <c r="H17" s="18">
        <f t="shared" si="1"/>
        <v>1</v>
      </c>
      <c r="I17" s="18">
        <f t="shared" si="2"/>
        <v>1</v>
      </c>
      <c r="J17" s="24"/>
      <c r="K17" s="24"/>
      <c r="L17" s="17">
        <v>11.0</v>
      </c>
      <c r="M17" s="17">
        <v>11.0</v>
      </c>
      <c r="N17" s="18">
        <f t="shared" si="3"/>
        <v>1</v>
      </c>
      <c r="O17" s="19">
        <v>11.0</v>
      </c>
      <c r="P17" s="19">
        <v>11.0</v>
      </c>
      <c r="Q17" s="20">
        <f t="shared" si="4"/>
        <v>1</v>
      </c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</row>
    <row r="18" ht="14.25" customHeight="1">
      <c r="A18" s="15" t="s">
        <v>1284</v>
      </c>
      <c r="B18" s="17">
        <v>27.0</v>
      </c>
      <c r="C18" s="17">
        <v>27.0</v>
      </c>
      <c r="D18" s="24"/>
      <c r="E18" s="24"/>
      <c r="F18" s="24"/>
      <c r="G18" s="24"/>
      <c r="H18" s="18">
        <f t="shared" si="1"/>
        <v>1</v>
      </c>
      <c r="I18" s="18">
        <f t="shared" si="2"/>
        <v>1</v>
      </c>
      <c r="J18" s="24"/>
      <c r="K18" s="24"/>
      <c r="L18" s="17">
        <v>6.0</v>
      </c>
      <c r="M18" s="17">
        <v>6.0</v>
      </c>
      <c r="N18" s="18">
        <f t="shared" si="3"/>
        <v>1</v>
      </c>
      <c r="O18" s="19">
        <v>6.0</v>
      </c>
      <c r="P18" s="19">
        <v>6.0</v>
      </c>
      <c r="Q18" s="20">
        <f t="shared" si="4"/>
        <v>1</v>
      </c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</row>
    <row r="19" ht="14.25" customHeight="1">
      <c r="A19" s="15" t="s">
        <v>1076</v>
      </c>
      <c r="B19" s="17">
        <v>28.0</v>
      </c>
      <c r="C19" s="17">
        <v>28.0</v>
      </c>
      <c r="D19" s="24"/>
      <c r="E19" s="24"/>
      <c r="F19" s="24"/>
      <c r="G19" s="24"/>
      <c r="H19" s="18">
        <f t="shared" si="1"/>
        <v>1</v>
      </c>
      <c r="I19" s="18">
        <f t="shared" si="2"/>
        <v>1</v>
      </c>
      <c r="J19" s="24"/>
      <c r="K19" s="24"/>
      <c r="L19" s="17">
        <v>5.0</v>
      </c>
      <c r="M19" s="17">
        <v>5.0</v>
      </c>
      <c r="N19" s="18">
        <f t="shared" si="3"/>
        <v>1</v>
      </c>
      <c r="O19" s="19">
        <v>5.0</v>
      </c>
      <c r="P19" s="19">
        <v>5.0</v>
      </c>
      <c r="Q19" s="20">
        <f t="shared" si="4"/>
        <v>1</v>
      </c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</row>
    <row r="20" ht="14.25" customHeight="1">
      <c r="A20" s="15" t="s">
        <v>879</v>
      </c>
      <c r="B20" s="17">
        <v>30.0</v>
      </c>
      <c r="C20" s="17">
        <v>17.0</v>
      </c>
      <c r="D20" s="17">
        <v>13.0</v>
      </c>
      <c r="E20" s="24"/>
      <c r="F20" s="24"/>
      <c r="G20" s="24"/>
      <c r="H20" s="18">
        <f t="shared" si="1"/>
        <v>1</v>
      </c>
      <c r="I20" s="18">
        <f t="shared" si="2"/>
        <v>1</v>
      </c>
      <c r="J20" s="24"/>
      <c r="K20" s="24"/>
      <c r="L20" s="17">
        <v>6.0</v>
      </c>
      <c r="M20" s="17">
        <v>6.0</v>
      </c>
      <c r="N20" s="18">
        <f t="shared" si="3"/>
        <v>1</v>
      </c>
      <c r="O20" s="19">
        <v>6.0</v>
      </c>
      <c r="P20" s="19">
        <v>6.0</v>
      </c>
      <c r="Q20" s="20">
        <f t="shared" si="4"/>
        <v>1</v>
      </c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</row>
    <row r="21" ht="14.25" customHeight="1">
      <c r="A21" s="15" t="s">
        <v>1077</v>
      </c>
      <c r="B21" s="17">
        <v>24.0</v>
      </c>
      <c r="C21" s="17">
        <v>24.0</v>
      </c>
      <c r="D21" s="24"/>
      <c r="E21" s="24"/>
      <c r="F21" s="24"/>
      <c r="G21" s="24"/>
      <c r="H21" s="18">
        <f t="shared" si="1"/>
        <v>1</v>
      </c>
      <c r="I21" s="18">
        <f t="shared" si="2"/>
        <v>1</v>
      </c>
      <c r="J21" s="24"/>
      <c r="K21" s="24"/>
      <c r="L21" s="17">
        <v>7.0</v>
      </c>
      <c r="M21" s="17">
        <v>7.0</v>
      </c>
      <c r="N21" s="18">
        <f t="shared" si="3"/>
        <v>1</v>
      </c>
      <c r="O21" s="19">
        <v>7.0</v>
      </c>
      <c r="P21" s="19">
        <v>7.0</v>
      </c>
      <c r="Q21" s="20">
        <f t="shared" si="4"/>
        <v>1</v>
      </c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</row>
    <row r="22" ht="14.25" customHeight="1">
      <c r="A22" s="15" t="s">
        <v>880</v>
      </c>
      <c r="B22" s="17">
        <v>33.0</v>
      </c>
      <c r="C22" s="17">
        <v>32.0</v>
      </c>
      <c r="D22" s="17">
        <v>1.0</v>
      </c>
      <c r="E22" s="24"/>
      <c r="F22" s="24"/>
      <c r="G22" s="24"/>
      <c r="H22" s="18">
        <f t="shared" si="1"/>
        <v>1</v>
      </c>
      <c r="I22" s="18">
        <f t="shared" si="2"/>
        <v>1</v>
      </c>
      <c r="J22" s="24"/>
      <c r="K22" s="24"/>
      <c r="L22" s="17">
        <v>6.0</v>
      </c>
      <c r="M22" s="17">
        <v>6.0</v>
      </c>
      <c r="N22" s="18">
        <f t="shared" si="3"/>
        <v>1</v>
      </c>
      <c r="O22" s="19">
        <v>6.0</v>
      </c>
      <c r="P22" s="19">
        <v>6.0</v>
      </c>
      <c r="Q22" s="20">
        <f t="shared" si="4"/>
        <v>1</v>
      </c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</row>
    <row r="23" ht="14.25" customHeight="1">
      <c r="A23" s="15" t="s">
        <v>1078</v>
      </c>
      <c r="B23" s="17">
        <v>23.0</v>
      </c>
      <c r="C23" s="17">
        <v>21.0</v>
      </c>
      <c r="D23" s="17">
        <v>2.0</v>
      </c>
      <c r="E23" s="24"/>
      <c r="F23" s="24"/>
      <c r="G23" s="24"/>
      <c r="H23" s="18">
        <f t="shared" si="1"/>
        <v>1</v>
      </c>
      <c r="I23" s="18">
        <f t="shared" si="2"/>
        <v>1</v>
      </c>
      <c r="J23" s="24"/>
      <c r="K23" s="24"/>
      <c r="L23" s="17">
        <v>5.0</v>
      </c>
      <c r="M23" s="17">
        <v>5.0</v>
      </c>
      <c r="N23" s="18"/>
      <c r="O23" s="19">
        <v>5.0</v>
      </c>
      <c r="P23" s="19">
        <v>5.0</v>
      </c>
      <c r="Q23" s="20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</row>
    <row r="24" ht="14.25" customHeight="1">
      <c r="A24" s="15" t="s">
        <v>881</v>
      </c>
      <c r="B24" s="17">
        <v>29.0</v>
      </c>
      <c r="C24" s="17">
        <v>28.0</v>
      </c>
      <c r="D24" s="17">
        <v>1.0</v>
      </c>
      <c r="E24" s="24"/>
      <c r="F24" s="24"/>
      <c r="G24" s="24"/>
      <c r="H24" s="18">
        <f t="shared" si="1"/>
        <v>1</v>
      </c>
      <c r="I24" s="18">
        <f t="shared" si="2"/>
        <v>1</v>
      </c>
      <c r="J24" s="24"/>
      <c r="K24" s="24"/>
      <c r="L24" s="17">
        <v>6.0</v>
      </c>
      <c r="M24" s="17">
        <v>6.0</v>
      </c>
      <c r="N24" s="18">
        <f>M24/L24</f>
        <v>1</v>
      </c>
      <c r="O24" s="19">
        <v>6.0</v>
      </c>
      <c r="P24" s="19">
        <v>6.0</v>
      </c>
      <c r="Q24" s="20">
        <f>P24/O24</f>
        <v>1</v>
      </c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</row>
    <row r="25" ht="14.25" customHeight="1">
      <c r="A25" s="15" t="s">
        <v>1079</v>
      </c>
      <c r="B25" s="17">
        <v>14.0</v>
      </c>
      <c r="C25" s="17">
        <v>14.0</v>
      </c>
      <c r="D25" s="24"/>
      <c r="E25" s="24"/>
      <c r="F25" s="24"/>
      <c r="G25" s="24"/>
      <c r="H25" s="18"/>
      <c r="I25" s="18"/>
      <c r="J25" s="24"/>
      <c r="K25" s="24"/>
      <c r="L25" s="17">
        <v>4.0</v>
      </c>
      <c r="M25" s="17">
        <v>4.0</v>
      </c>
      <c r="N25" s="18"/>
      <c r="O25" s="19">
        <v>4.0</v>
      </c>
      <c r="P25" s="19">
        <v>4.0</v>
      </c>
      <c r="Q25" s="20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</row>
    <row r="26" ht="14.25" customHeight="1">
      <c r="A26" s="15" t="s">
        <v>882</v>
      </c>
      <c r="B26" s="17">
        <v>29.0</v>
      </c>
      <c r="C26" s="17">
        <v>29.0</v>
      </c>
      <c r="D26" s="24"/>
      <c r="E26" s="24"/>
      <c r="F26" s="24"/>
      <c r="G26" s="24"/>
      <c r="H26" s="18"/>
      <c r="I26" s="18"/>
      <c r="J26" s="24"/>
      <c r="K26" s="24"/>
      <c r="L26" s="17">
        <v>6.0</v>
      </c>
      <c r="M26" s="17">
        <v>6.0</v>
      </c>
      <c r="N26" s="18"/>
      <c r="O26" s="19">
        <v>6.0</v>
      </c>
      <c r="P26" s="19">
        <v>6.0</v>
      </c>
      <c r="Q26" s="20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</row>
    <row r="27" ht="14.25" customHeight="1">
      <c r="A27" s="15" t="s">
        <v>1080</v>
      </c>
      <c r="B27" s="17">
        <v>29.0</v>
      </c>
      <c r="C27" s="17">
        <v>29.0</v>
      </c>
      <c r="D27" s="24"/>
      <c r="E27" s="24"/>
      <c r="F27" s="24"/>
      <c r="G27" s="24"/>
      <c r="H27" s="18"/>
      <c r="I27" s="18"/>
      <c r="J27" s="24"/>
      <c r="K27" s="24"/>
      <c r="L27" s="17">
        <v>6.0</v>
      </c>
      <c r="M27" s="17">
        <v>6.0</v>
      </c>
      <c r="N27" s="18"/>
      <c r="O27" s="19">
        <v>6.0</v>
      </c>
      <c r="P27" s="19">
        <v>6.0</v>
      </c>
      <c r="Q27" s="20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</row>
    <row r="28" ht="14.25" customHeight="1">
      <c r="A28" s="9" t="s">
        <v>15</v>
      </c>
      <c r="B28" s="26">
        <f t="shared" ref="B28:G28" si="5">SUM(B6:B24)</f>
        <v>524</v>
      </c>
      <c r="C28" s="26">
        <f t="shared" si="5"/>
        <v>484</v>
      </c>
      <c r="D28" s="26">
        <f t="shared" si="5"/>
        <v>40</v>
      </c>
      <c r="E28" s="26">
        <f t="shared" si="5"/>
        <v>0</v>
      </c>
      <c r="F28" s="26">
        <f t="shared" si="5"/>
        <v>0</v>
      </c>
      <c r="G28" s="26">
        <f t="shared" si="5"/>
        <v>0</v>
      </c>
      <c r="H28" s="18">
        <f>(C28+D28+E28)/B28</f>
        <v>1</v>
      </c>
      <c r="I28" s="18">
        <f>(C28+D28)/B28</f>
        <v>1</v>
      </c>
      <c r="J28" s="26">
        <f t="shared" ref="J28:M28" si="6">SUM(J6:J24)</f>
        <v>0</v>
      </c>
      <c r="K28" s="26">
        <f t="shared" si="6"/>
        <v>0</v>
      </c>
      <c r="L28" s="26">
        <f t="shared" si="6"/>
        <v>179</v>
      </c>
      <c r="M28" s="26">
        <f t="shared" si="6"/>
        <v>179</v>
      </c>
      <c r="N28" s="18">
        <f>M28/L28</f>
        <v>1</v>
      </c>
      <c r="O28" s="27">
        <f t="shared" ref="O28:P28" si="7">SUM(O6:O24)</f>
        <v>179</v>
      </c>
      <c r="P28" s="27">
        <f t="shared" si="7"/>
        <v>179</v>
      </c>
      <c r="Q28" s="20">
        <f>P28/O28</f>
        <v>1</v>
      </c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</row>
    <row r="29" ht="14.25" customHeight="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Q29" s="95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</row>
    <row r="30" ht="14.25" customHeight="1">
      <c r="A30" s="89" t="s">
        <v>27</v>
      </c>
      <c r="B30" s="30"/>
      <c r="C30" s="30"/>
      <c r="D30" s="30"/>
      <c r="E30" s="30"/>
      <c r="F30" s="30"/>
      <c r="G30" s="88"/>
      <c r="H30" s="30"/>
      <c r="I30" s="30"/>
      <c r="J30" s="30"/>
      <c r="K30" s="30"/>
      <c r="L30" s="30"/>
      <c r="M30" s="30"/>
      <c r="N30" s="30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</row>
    <row r="31" ht="14.25" customHeight="1">
      <c r="A31" s="90" t="s">
        <v>4</v>
      </c>
      <c r="B31" s="32" t="s">
        <v>16</v>
      </c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4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</row>
    <row r="32" ht="14.25" customHeight="1">
      <c r="A32" s="93">
        <v>1.0</v>
      </c>
      <c r="B32" s="32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4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</row>
    <row r="33" ht="14.25" customHeight="1">
      <c r="A33" s="93">
        <v>2.0</v>
      </c>
      <c r="B33" s="32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4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</row>
    <row r="34" ht="14.25" customHeight="1"/>
    <row r="35" ht="14.25" customHeight="1"/>
    <row r="36" ht="14.25" customHeight="1">
      <c r="A36" s="63" t="s">
        <v>20</v>
      </c>
      <c r="Q36" s="95"/>
    </row>
    <row r="37" ht="14.25" customHeight="1">
      <c r="Q37" s="95"/>
    </row>
    <row r="38" ht="14.25" customHeight="1">
      <c r="A38" s="275" t="s">
        <v>1281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Q38" s="95"/>
    </row>
    <row r="39" ht="14.25" customHeight="1">
      <c r="A39" s="35" t="s">
        <v>33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135" t="s">
        <v>3</v>
      </c>
      <c r="P39" s="33"/>
      <c r="Q39" s="34"/>
    </row>
    <row r="40" ht="14.25" customHeight="1">
      <c r="A40" s="9" t="s">
        <v>4</v>
      </c>
      <c r="B40" s="11" t="s">
        <v>5</v>
      </c>
      <c r="C40" s="11" t="s">
        <v>6</v>
      </c>
      <c r="D40" s="11">
        <v>4.0</v>
      </c>
      <c r="E40" s="11">
        <v>3.0</v>
      </c>
      <c r="F40" s="11">
        <v>2.0</v>
      </c>
      <c r="G40" s="11" t="s">
        <v>7</v>
      </c>
      <c r="H40" s="11" t="s">
        <v>8</v>
      </c>
      <c r="I40" s="11" t="s">
        <v>9</v>
      </c>
      <c r="J40" s="11" t="s">
        <v>10</v>
      </c>
      <c r="K40" s="11" t="s">
        <v>11</v>
      </c>
      <c r="L40" s="11" t="s">
        <v>12</v>
      </c>
      <c r="M40" s="11" t="s">
        <v>11</v>
      </c>
      <c r="N40" s="11" t="s">
        <v>13</v>
      </c>
      <c r="O40" s="140" t="s">
        <v>12</v>
      </c>
      <c r="P40" s="140" t="s">
        <v>11</v>
      </c>
      <c r="Q40" s="141" t="s">
        <v>14</v>
      </c>
    </row>
    <row r="41" ht="14.25" customHeight="1">
      <c r="A41" s="15" t="s">
        <v>285</v>
      </c>
      <c r="B41" s="16">
        <v>29.0</v>
      </c>
      <c r="C41" s="16">
        <v>29.0</v>
      </c>
      <c r="D41" s="16"/>
      <c r="E41" s="16"/>
      <c r="F41" s="17"/>
      <c r="G41" s="17"/>
      <c r="H41" s="18">
        <f t="shared" ref="H41:H63" si="8">(C41+D41+E41)/B41</f>
        <v>1</v>
      </c>
      <c r="I41" s="18">
        <f t="shared" ref="I41:I63" si="9">(C41+D41)/B41</f>
        <v>1</v>
      </c>
      <c r="J41" s="16"/>
      <c r="K41" s="16"/>
      <c r="L41" s="16">
        <v>15.0</v>
      </c>
      <c r="M41" s="16">
        <v>15.0</v>
      </c>
      <c r="N41" s="18">
        <f t="shared" ref="N41:N63" si="10">M41/L41</f>
        <v>1</v>
      </c>
      <c r="O41" s="19">
        <v>15.0</v>
      </c>
      <c r="P41" s="19">
        <v>15.0</v>
      </c>
      <c r="Q41" s="20">
        <f t="shared" ref="Q41:Q63" si="11">P41/O41</f>
        <v>1</v>
      </c>
    </row>
    <row r="42" ht="14.25" customHeight="1">
      <c r="A42" s="15" t="s">
        <v>587</v>
      </c>
      <c r="B42" s="16">
        <v>25.0</v>
      </c>
      <c r="C42" s="17">
        <v>24.0</v>
      </c>
      <c r="D42" s="16">
        <v>1.0</v>
      </c>
      <c r="E42" s="16"/>
      <c r="F42" s="17"/>
      <c r="G42" s="17"/>
      <c r="H42" s="18">
        <f t="shared" si="8"/>
        <v>1</v>
      </c>
      <c r="I42" s="18">
        <f t="shared" si="9"/>
        <v>1</v>
      </c>
      <c r="J42" s="16"/>
      <c r="K42" s="16"/>
      <c r="L42" s="16">
        <v>11.0</v>
      </c>
      <c r="M42" s="16">
        <v>11.0</v>
      </c>
      <c r="N42" s="18">
        <f t="shared" si="10"/>
        <v>1</v>
      </c>
      <c r="O42" s="19">
        <v>11.0</v>
      </c>
      <c r="P42" s="19">
        <v>11.0</v>
      </c>
      <c r="Q42" s="20">
        <f t="shared" si="11"/>
        <v>1</v>
      </c>
    </row>
    <row r="43" ht="14.25" customHeight="1">
      <c r="A43" s="154" t="s">
        <v>588</v>
      </c>
      <c r="B43" s="16">
        <v>33.0</v>
      </c>
      <c r="C43" s="16">
        <v>33.0</v>
      </c>
      <c r="D43" s="16"/>
      <c r="E43" s="16"/>
      <c r="F43" s="17"/>
      <c r="G43" s="17"/>
      <c r="H43" s="18">
        <f t="shared" si="8"/>
        <v>1</v>
      </c>
      <c r="I43" s="18">
        <f t="shared" si="9"/>
        <v>1</v>
      </c>
      <c r="J43" s="16"/>
      <c r="K43" s="16"/>
      <c r="L43" s="16">
        <v>15.0</v>
      </c>
      <c r="M43" s="16">
        <v>15.0</v>
      </c>
      <c r="N43" s="18">
        <f t="shared" si="10"/>
        <v>1</v>
      </c>
      <c r="O43" s="19">
        <v>15.0</v>
      </c>
      <c r="P43" s="19">
        <v>15.0</v>
      </c>
      <c r="Q43" s="20">
        <f t="shared" si="11"/>
        <v>1</v>
      </c>
    </row>
    <row r="44" ht="14.25" customHeight="1">
      <c r="A44" s="15" t="s">
        <v>598</v>
      </c>
      <c r="B44" s="17">
        <v>31.0</v>
      </c>
      <c r="C44" s="17">
        <v>30.0</v>
      </c>
      <c r="D44" s="24"/>
      <c r="E44" s="17">
        <v>1.0</v>
      </c>
      <c r="F44" s="24"/>
      <c r="G44" s="24"/>
      <c r="H44" s="18">
        <f t="shared" si="8"/>
        <v>1</v>
      </c>
      <c r="I44" s="18">
        <f t="shared" si="9"/>
        <v>0.9677419355</v>
      </c>
      <c r="J44" s="24"/>
      <c r="K44" s="24"/>
      <c r="L44" s="17">
        <v>11.0</v>
      </c>
      <c r="M44" s="17">
        <v>11.0</v>
      </c>
      <c r="N44" s="18">
        <f t="shared" si="10"/>
        <v>1</v>
      </c>
      <c r="O44" s="19">
        <v>11.0</v>
      </c>
      <c r="P44" s="19">
        <v>11.0</v>
      </c>
      <c r="Q44" s="20">
        <f t="shared" si="11"/>
        <v>1</v>
      </c>
    </row>
    <row r="45" ht="14.25" customHeight="1">
      <c r="A45" s="15" t="s">
        <v>74</v>
      </c>
      <c r="B45" s="17">
        <v>32.0</v>
      </c>
      <c r="C45" s="17">
        <v>30.0</v>
      </c>
      <c r="D45" s="17">
        <v>2.0</v>
      </c>
      <c r="E45" s="24"/>
      <c r="F45" s="24"/>
      <c r="G45" s="24"/>
      <c r="H45" s="18">
        <f t="shared" si="8"/>
        <v>1</v>
      </c>
      <c r="I45" s="18">
        <f t="shared" si="9"/>
        <v>1</v>
      </c>
      <c r="J45" s="24"/>
      <c r="K45" s="24"/>
      <c r="L45" s="17">
        <v>12.0</v>
      </c>
      <c r="M45" s="17">
        <v>12.0</v>
      </c>
      <c r="N45" s="18">
        <f t="shared" si="10"/>
        <v>1</v>
      </c>
      <c r="O45" s="19">
        <v>12.0</v>
      </c>
      <c r="P45" s="19">
        <v>12.0</v>
      </c>
      <c r="Q45" s="20">
        <f t="shared" si="11"/>
        <v>1</v>
      </c>
    </row>
    <row r="46" ht="14.25" customHeight="1">
      <c r="A46" s="15" t="s">
        <v>76</v>
      </c>
      <c r="B46" s="17">
        <v>33.0</v>
      </c>
      <c r="C46" s="17">
        <v>33.0</v>
      </c>
      <c r="D46" s="24"/>
      <c r="E46" s="24"/>
      <c r="F46" s="24"/>
      <c r="G46" s="24"/>
      <c r="H46" s="18">
        <f t="shared" si="8"/>
        <v>1</v>
      </c>
      <c r="I46" s="18">
        <f t="shared" si="9"/>
        <v>1</v>
      </c>
      <c r="J46" s="24"/>
      <c r="K46" s="24"/>
      <c r="L46" s="17">
        <v>13.0</v>
      </c>
      <c r="M46" s="17">
        <v>13.0</v>
      </c>
      <c r="N46" s="18">
        <f t="shared" si="10"/>
        <v>1</v>
      </c>
      <c r="O46" s="19">
        <v>13.0</v>
      </c>
      <c r="P46" s="19">
        <v>13.0</v>
      </c>
      <c r="Q46" s="20">
        <f t="shared" si="11"/>
        <v>1</v>
      </c>
    </row>
    <row r="47" ht="14.25" customHeight="1">
      <c r="A47" s="15" t="s">
        <v>635</v>
      </c>
      <c r="B47" s="17">
        <v>27.0</v>
      </c>
      <c r="C47" s="17">
        <v>20.0</v>
      </c>
      <c r="D47" s="17">
        <v>7.0</v>
      </c>
      <c r="E47" s="24"/>
      <c r="F47" s="24"/>
      <c r="G47" s="24"/>
      <c r="H47" s="18">
        <f t="shared" si="8"/>
        <v>1</v>
      </c>
      <c r="I47" s="18">
        <f t="shared" si="9"/>
        <v>1</v>
      </c>
      <c r="J47" s="24"/>
      <c r="K47" s="24"/>
      <c r="L47" s="17">
        <v>7.0</v>
      </c>
      <c r="M47" s="17">
        <v>7.0</v>
      </c>
      <c r="N47" s="18">
        <f t="shared" si="10"/>
        <v>1</v>
      </c>
      <c r="O47" s="19">
        <v>7.0</v>
      </c>
      <c r="P47" s="19">
        <v>7.0</v>
      </c>
      <c r="Q47" s="20">
        <f t="shared" si="11"/>
        <v>1</v>
      </c>
    </row>
    <row r="48" ht="14.25" customHeight="1">
      <c r="A48" s="15" t="s">
        <v>797</v>
      </c>
      <c r="B48" s="17">
        <v>30.0</v>
      </c>
      <c r="C48" s="17">
        <v>26.0</v>
      </c>
      <c r="D48" s="17">
        <v>3.0</v>
      </c>
      <c r="E48" s="24"/>
      <c r="F48" s="24"/>
      <c r="G48" s="17">
        <v>1.0</v>
      </c>
      <c r="H48" s="18">
        <f t="shared" si="8"/>
        <v>0.9666666667</v>
      </c>
      <c r="I48" s="18">
        <f t="shared" si="9"/>
        <v>0.9666666667</v>
      </c>
      <c r="J48" s="24"/>
      <c r="K48" s="24"/>
      <c r="L48" s="17">
        <v>7.0</v>
      </c>
      <c r="M48" s="17">
        <v>7.0</v>
      </c>
      <c r="N48" s="18">
        <f t="shared" si="10"/>
        <v>1</v>
      </c>
      <c r="O48" s="19">
        <v>7.0</v>
      </c>
      <c r="P48" s="19">
        <v>7.0</v>
      </c>
      <c r="Q48" s="20">
        <f t="shared" si="11"/>
        <v>1</v>
      </c>
    </row>
    <row r="49" ht="14.25" customHeight="1">
      <c r="A49" s="15" t="s">
        <v>171</v>
      </c>
      <c r="B49" s="17">
        <v>33.0</v>
      </c>
      <c r="C49" s="17">
        <v>30.0</v>
      </c>
      <c r="D49" s="17">
        <v>2.0</v>
      </c>
      <c r="E49" s="24"/>
      <c r="F49" s="24"/>
      <c r="G49" s="17">
        <v>1.0</v>
      </c>
      <c r="H49" s="18">
        <f t="shared" si="8"/>
        <v>0.9696969697</v>
      </c>
      <c r="I49" s="18">
        <f t="shared" si="9"/>
        <v>0.9696969697</v>
      </c>
      <c r="J49" s="24"/>
      <c r="K49" s="24"/>
      <c r="L49" s="17">
        <v>7.0</v>
      </c>
      <c r="M49" s="17">
        <v>7.0</v>
      </c>
      <c r="N49" s="18">
        <f t="shared" si="10"/>
        <v>1</v>
      </c>
      <c r="O49" s="19">
        <v>7.0</v>
      </c>
      <c r="P49" s="19">
        <v>7.0</v>
      </c>
      <c r="Q49" s="20">
        <f t="shared" si="11"/>
        <v>1</v>
      </c>
    </row>
    <row r="50" ht="14.25" customHeight="1">
      <c r="A50" s="15" t="s">
        <v>636</v>
      </c>
      <c r="B50" s="17">
        <v>29.0</v>
      </c>
      <c r="C50" s="17">
        <v>26.0</v>
      </c>
      <c r="D50" s="17">
        <v>3.0</v>
      </c>
      <c r="E50" s="24"/>
      <c r="F50" s="24"/>
      <c r="G50" s="24"/>
      <c r="H50" s="18">
        <f t="shared" si="8"/>
        <v>1</v>
      </c>
      <c r="I50" s="18">
        <f t="shared" si="9"/>
        <v>1</v>
      </c>
      <c r="J50" s="24"/>
      <c r="K50" s="24"/>
      <c r="L50" s="17">
        <v>7.0</v>
      </c>
      <c r="M50" s="17">
        <v>7.0</v>
      </c>
      <c r="N50" s="18">
        <f t="shared" si="10"/>
        <v>1</v>
      </c>
      <c r="O50" s="19">
        <v>6.0</v>
      </c>
      <c r="P50" s="19">
        <v>6.0</v>
      </c>
      <c r="Q50" s="20">
        <f t="shared" si="11"/>
        <v>1</v>
      </c>
    </row>
    <row r="51" ht="14.25" customHeight="1">
      <c r="A51" s="15" t="s">
        <v>75</v>
      </c>
      <c r="B51" s="17">
        <v>34.0</v>
      </c>
      <c r="C51" s="17">
        <v>34.0</v>
      </c>
      <c r="D51" s="24"/>
      <c r="E51" s="24"/>
      <c r="F51" s="24"/>
      <c r="G51" s="24"/>
      <c r="H51" s="18">
        <f t="shared" si="8"/>
        <v>1</v>
      </c>
      <c r="I51" s="18">
        <f t="shared" si="9"/>
        <v>1</v>
      </c>
      <c r="J51" s="24"/>
      <c r="K51" s="24"/>
      <c r="L51" s="17">
        <v>6.0</v>
      </c>
      <c r="M51" s="17">
        <v>6.0</v>
      </c>
      <c r="N51" s="18">
        <f t="shared" si="10"/>
        <v>1</v>
      </c>
      <c r="O51" s="19">
        <v>6.0</v>
      </c>
      <c r="P51" s="19">
        <v>6.0</v>
      </c>
      <c r="Q51" s="20">
        <f t="shared" si="11"/>
        <v>1</v>
      </c>
    </row>
    <row r="52" ht="14.25" customHeight="1">
      <c r="A52" s="15" t="s">
        <v>292</v>
      </c>
      <c r="B52" s="17">
        <v>33.0</v>
      </c>
      <c r="C52" s="17">
        <v>32.0</v>
      </c>
      <c r="D52" s="24"/>
      <c r="E52" s="24"/>
      <c r="F52" s="24"/>
      <c r="G52" s="17">
        <v>1.0</v>
      </c>
      <c r="H52" s="18">
        <f t="shared" si="8"/>
        <v>0.9696969697</v>
      </c>
      <c r="I52" s="18">
        <f t="shared" si="9"/>
        <v>0.9696969697</v>
      </c>
      <c r="J52" s="24"/>
      <c r="K52" s="24"/>
      <c r="L52" s="17">
        <v>11.0</v>
      </c>
      <c r="M52" s="17">
        <v>11.0</v>
      </c>
      <c r="N52" s="18">
        <f t="shared" si="10"/>
        <v>1</v>
      </c>
      <c r="O52" s="19">
        <v>11.0</v>
      </c>
      <c r="P52" s="19">
        <v>11.0</v>
      </c>
      <c r="Q52" s="20">
        <f t="shared" si="11"/>
        <v>1</v>
      </c>
    </row>
    <row r="53" ht="14.25" customHeight="1">
      <c r="A53" s="15" t="s">
        <v>229</v>
      </c>
      <c r="B53" s="17">
        <v>34.0</v>
      </c>
      <c r="C53" s="17">
        <v>34.0</v>
      </c>
      <c r="D53" s="24"/>
      <c r="E53" s="24"/>
      <c r="F53" s="24"/>
      <c r="G53" s="24"/>
      <c r="H53" s="18">
        <f t="shared" si="8"/>
        <v>1</v>
      </c>
      <c r="I53" s="18">
        <f t="shared" si="9"/>
        <v>1</v>
      </c>
      <c r="J53" s="24"/>
      <c r="K53" s="24"/>
      <c r="L53" s="17">
        <v>13.0</v>
      </c>
      <c r="M53" s="17">
        <v>13.0</v>
      </c>
      <c r="N53" s="18">
        <f t="shared" si="10"/>
        <v>1</v>
      </c>
      <c r="O53" s="19">
        <v>13.0</v>
      </c>
      <c r="P53" s="19">
        <v>13.0</v>
      </c>
      <c r="Q53" s="20">
        <f t="shared" si="11"/>
        <v>1</v>
      </c>
    </row>
    <row r="54" ht="14.25" customHeight="1">
      <c r="A54" s="15" t="s">
        <v>230</v>
      </c>
      <c r="B54" s="17">
        <v>25.0</v>
      </c>
      <c r="C54" s="17">
        <v>25.0</v>
      </c>
      <c r="D54" s="24"/>
      <c r="E54" s="24"/>
      <c r="F54" s="24"/>
      <c r="G54" s="17"/>
      <c r="H54" s="18">
        <f t="shared" si="8"/>
        <v>1</v>
      </c>
      <c r="I54" s="18">
        <f t="shared" si="9"/>
        <v>1</v>
      </c>
      <c r="J54" s="24"/>
      <c r="K54" s="24"/>
      <c r="L54" s="17">
        <v>11.0</v>
      </c>
      <c r="M54" s="17">
        <v>11.0</v>
      </c>
      <c r="N54" s="18">
        <f t="shared" si="10"/>
        <v>1</v>
      </c>
      <c r="O54" s="19">
        <v>11.0</v>
      </c>
      <c r="P54" s="19">
        <v>11.0</v>
      </c>
      <c r="Q54" s="20">
        <f t="shared" si="11"/>
        <v>1</v>
      </c>
    </row>
    <row r="55" ht="14.25" customHeight="1">
      <c r="A55" s="15" t="s">
        <v>293</v>
      </c>
      <c r="B55" s="17">
        <v>26.0</v>
      </c>
      <c r="C55" s="17">
        <v>26.0</v>
      </c>
      <c r="D55" s="24"/>
      <c r="E55" s="24"/>
      <c r="F55" s="24"/>
      <c r="G55" s="24"/>
      <c r="H55" s="18">
        <f t="shared" si="8"/>
        <v>1</v>
      </c>
      <c r="I55" s="18">
        <f t="shared" si="9"/>
        <v>1</v>
      </c>
      <c r="J55" s="24"/>
      <c r="K55" s="24"/>
      <c r="L55" s="17">
        <v>13.0</v>
      </c>
      <c r="M55" s="17">
        <v>13.0</v>
      </c>
      <c r="N55" s="18">
        <f t="shared" si="10"/>
        <v>1</v>
      </c>
      <c r="O55" s="19">
        <v>13.0</v>
      </c>
      <c r="P55" s="19">
        <v>13.0</v>
      </c>
      <c r="Q55" s="20">
        <f t="shared" si="11"/>
        <v>1</v>
      </c>
    </row>
    <row r="56" ht="14.25" customHeight="1">
      <c r="A56" s="15" t="s">
        <v>231</v>
      </c>
      <c r="B56" s="17">
        <v>24.0</v>
      </c>
      <c r="C56" s="17">
        <v>24.0</v>
      </c>
      <c r="D56" s="24"/>
      <c r="E56" s="24"/>
      <c r="F56" s="24"/>
      <c r="G56" s="24"/>
      <c r="H56" s="18">
        <f t="shared" si="8"/>
        <v>1</v>
      </c>
      <c r="I56" s="18">
        <f t="shared" si="9"/>
        <v>1</v>
      </c>
      <c r="J56" s="24"/>
      <c r="K56" s="24"/>
      <c r="L56" s="17">
        <v>13.0</v>
      </c>
      <c r="M56" s="17">
        <v>13.0</v>
      </c>
      <c r="N56" s="18">
        <f t="shared" si="10"/>
        <v>1</v>
      </c>
      <c r="O56" s="19">
        <v>13.0</v>
      </c>
      <c r="P56" s="19">
        <v>13.0</v>
      </c>
      <c r="Q56" s="20">
        <f t="shared" si="11"/>
        <v>1</v>
      </c>
    </row>
    <row r="57" ht="14.25" customHeight="1">
      <c r="A57" s="15" t="s">
        <v>80</v>
      </c>
      <c r="B57" s="17">
        <v>28.0</v>
      </c>
      <c r="C57" s="17">
        <v>28.0</v>
      </c>
      <c r="D57" s="24"/>
      <c r="E57" s="24"/>
      <c r="F57" s="24"/>
      <c r="G57" s="24"/>
      <c r="H57" s="18">
        <f t="shared" si="8"/>
        <v>1</v>
      </c>
      <c r="I57" s="18">
        <f t="shared" si="9"/>
        <v>1</v>
      </c>
      <c r="J57" s="24"/>
      <c r="K57" s="24"/>
      <c r="L57" s="17">
        <v>13.0</v>
      </c>
      <c r="M57" s="17">
        <v>13.0</v>
      </c>
      <c r="N57" s="18">
        <f t="shared" si="10"/>
        <v>1</v>
      </c>
      <c r="O57" s="19">
        <v>13.0</v>
      </c>
      <c r="P57" s="19">
        <v>13.0</v>
      </c>
      <c r="Q57" s="20">
        <f t="shared" si="11"/>
        <v>1</v>
      </c>
    </row>
    <row r="58" ht="14.25" customHeight="1">
      <c r="A58" s="15" t="s">
        <v>843</v>
      </c>
      <c r="B58" s="17">
        <v>29.0</v>
      </c>
      <c r="C58" s="17">
        <v>29.0</v>
      </c>
      <c r="D58" s="24"/>
      <c r="E58" s="24"/>
      <c r="F58" s="24"/>
      <c r="G58" s="24"/>
      <c r="H58" s="18">
        <f t="shared" si="8"/>
        <v>1</v>
      </c>
      <c r="I58" s="18">
        <f t="shared" si="9"/>
        <v>1</v>
      </c>
      <c r="J58" s="24"/>
      <c r="K58" s="24"/>
      <c r="L58" s="17">
        <v>5.0</v>
      </c>
      <c r="M58" s="17">
        <v>5.0</v>
      </c>
      <c r="N58" s="18">
        <f t="shared" si="10"/>
        <v>1</v>
      </c>
      <c r="O58" s="19">
        <v>5.0</v>
      </c>
      <c r="P58" s="19">
        <v>5.0</v>
      </c>
      <c r="Q58" s="20">
        <f t="shared" si="11"/>
        <v>1</v>
      </c>
    </row>
    <row r="59" ht="14.25" customHeight="1">
      <c r="A59" s="15" t="s">
        <v>79</v>
      </c>
      <c r="B59" s="17">
        <v>23.0</v>
      </c>
      <c r="C59" s="17">
        <v>20.0</v>
      </c>
      <c r="D59" s="17">
        <v>2.0</v>
      </c>
      <c r="E59" s="24"/>
      <c r="F59" s="24"/>
      <c r="G59" s="17">
        <v>1.0</v>
      </c>
      <c r="H59" s="18">
        <f t="shared" si="8"/>
        <v>0.9565217391</v>
      </c>
      <c r="I59" s="18">
        <f t="shared" si="9"/>
        <v>0.9565217391</v>
      </c>
      <c r="J59" s="24"/>
      <c r="K59" s="24"/>
      <c r="L59" s="17">
        <v>7.0</v>
      </c>
      <c r="M59" s="17">
        <v>7.0</v>
      </c>
      <c r="N59" s="18">
        <f t="shared" si="10"/>
        <v>1</v>
      </c>
      <c r="O59" s="19">
        <v>7.0</v>
      </c>
      <c r="P59" s="19">
        <v>7.0</v>
      </c>
      <c r="Q59" s="20">
        <f t="shared" si="11"/>
        <v>1</v>
      </c>
    </row>
    <row r="60" ht="14.25" customHeight="1">
      <c r="A60" s="15" t="s">
        <v>81</v>
      </c>
      <c r="B60" s="17">
        <v>24.0</v>
      </c>
      <c r="C60" s="17">
        <v>24.0</v>
      </c>
      <c r="D60" s="24"/>
      <c r="E60" s="24"/>
      <c r="F60" s="24"/>
      <c r="G60" s="24"/>
      <c r="H60" s="18">
        <f t="shared" si="8"/>
        <v>1</v>
      </c>
      <c r="I60" s="18">
        <f t="shared" si="9"/>
        <v>1</v>
      </c>
      <c r="J60" s="24"/>
      <c r="K60" s="24"/>
      <c r="L60" s="17">
        <v>6.0</v>
      </c>
      <c r="M60" s="17">
        <v>6.0</v>
      </c>
      <c r="N60" s="18">
        <f t="shared" si="10"/>
        <v>1</v>
      </c>
      <c r="O60" s="19">
        <v>6.0</v>
      </c>
      <c r="P60" s="19">
        <v>6.0</v>
      </c>
      <c r="Q60" s="20">
        <f t="shared" si="11"/>
        <v>1</v>
      </c>
    </row>
    <row r="61" ht="14.25" customHeight="1">
      <c r="A61" s="15" t="s">
        <v>82</v>
      </c>
      <c r="B61" s="17">
        <v>12.0</v>
      </c>
      <c r="C61" s="17">
        <v>12.0</v>
      </c>
      <c r="D61" s="24"/>
      <c r="E61" s="24"/>
      <c r="F61" s="24"/>
      <c r="G61" s="24"/>
      <c r="H61" s="18">
        <f t="shared" si="8"/>
        <v>1</v>
      </c>
      <c r="I61" s="18">
        <f t="shared" si="9"/>
        <v>1</v>
      </c>
      <c r="J61" s="24"/>
      <c r="K61" s="24"/>
      <c r="L61" s="17">
        <v>6.0</v>
      </c>
      <c r="M61" s="17">
        <v>6.0</v>
      </c>
      <c r="N61" s="18">
        <f t="shared" si="10"/>
        <v>1</v>
      </c>
      <c r="O61" s="19">
        <v>6.0</v>
      </c>
      <c r="P61" s="19">
        <v>6.0</v>
      </c>
      <c r="Q61" s="20">
        <f t="shared" si="11"/>
        <v>1</v>
      </c>
    </row>
    <row r="62" ht="14.25" customHeight="1">
      <c r="A62" s="15" t="s">
        <v>83</v>
      </c>
      <c r="B62" s="17">
        <v>29.0</v>
      </c>
      <c r="C62" s="17">
        <v>29.0</v>
      </c>
      <c r="D62" s="24"/>
      <c r="E62" s="24"/>
      <c r="F62" s="24"/>
      <c r="G62" s="17"/>
      <c r="H62" s="18">
        <f t="shared" si="8"/>
        <v>1</v>
      </c>
      <c r="I62" s="18">
        <f t="shared" si="9"/>
        <v>1</v>
      </c>
      <c r="J62" s="24"/>
      <c r="K62" s="24"/>
      <c r="L62" s="17">
        <v>6.0</v>
      </c>
      <c r="M62" s="17">
        <v>6.0</v>
      </c>
      <c r="N62" s="18">
        <f t="shared" si="10"/>
        <v>1</v>
      </c>
      <c r="O62" s="19">
        <v>6.0</v>
      </c>
      <c r="P62" s="19">
        <v>6.0</v>
      </c>
      <c r="Q62" s="20">
        <f t="shared" si="11"/>
        <v>1</v>
      </c>
    </row>
    <row r="63" ht="14.25" customHeight="1">
      <c r="A63" s="9" t="s">
        <v>15</v>
      </c>
      <c r="B63" s="26">
        <f t="shared" ref="B63:G63" si="12">SUM(B41:B62)</f>
        <v>623</v>
      </c>
      <c r="C63" s="26">
        <f t="shared" si="12"/>
        <v>598</v>
      </c>
      <c r="D63" s="26">
        <f t="shared" si="12"/>
        <v>20</v>
      </c>
      <c r="E63" s="26">
        <f t="shared" si="12"/>
        <v>1</v>
      </c>
      <c r="F63" s="26">
        <f t="shared" si="12"/>
        <v>0</v>
      </c>
      <c r="G63" s="26">
        <f t="shared" si="12"/>
        <v>4</v>
      </c>
      <c r="H63" s="18">
        <f t="shared" si="8"/>
        <v>0.9935794543</v>
      </c>
      <c r="I63" s="18">
        <f t="shared" si="9"/>
        <v>0.9919743178</v>
      </c>
      <c r="J63" s="26">
        <f t="shared" ref="J63:M63" si="13">SUM(J41:J62)</f>
        <v>0</v>
      </c>
      <c r="K63" s="26">
        <f t="shared" si="13"/>
        <v>0</v>
      </c>
      <c r="L63" s="26">
        <f t="shared" si="13"/>
        <v>215</v>
      </c>
      <c r="M63" s="26">
        <f t="shared" si="13"/>
        <v>215</v>
      </c>
      <c r="N63" s="18">
        <f t="shared" si="10"/>
        <v>1</v>
      </c>
      <c r="O63" s="27">
        <f t="shared" ref="O63:P63" si="14">SUM(O41:O62)</f>
        <v>214</v>
      </c>
      <c r="P63" s="27">
        <f t="shared" si="14"/>
        <v>214</v>
      </c>
      <c r="Q63" s="20">
        <f t="shared" si="11"/>
        <v>1</v>
      </c>
    </row>
    <row r="64" ht="14.2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Q64" s="95"/>
    </row>
    <row r="65" ht="14.25" customHeight="1">
      <c r="A65" s="89" t="s">
        <v>27</v>
      </c>
      <c r="B65" s="30"/>
      <c r="C65" s="30"/>
      <c r="D65" s="30"/>
      <c r="E65" s="30"/>
      <c r="F65" s="30"/>
      <c r="G65" s="88"/>
      <c r="H65" s="30"/>
      <c r="I65" s="30"/>
      <c r="J65" s="30"/>
      <c r="K65" s="30"/>
      <c r="L65" s="30"/>
      <c r="M65" s="30"/>
      <c r="N65" s="30"/>
    </row>
    <row r="66" ht="14.25" customHeight="1">
      <c r="A66" s="90" t="s">
        <v>4</v>
      </c>
      <c r="B66" s="32" t="s">
        <v>16</v>
      </c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4"/>
    </row>
    <row r="67" ht="14.25" customHeight="1">
      <c r="A67" s="93">
        <v>1.0</v>
      </c>
      <c r="B67" s="32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4"/>
    </row>
    <row r="68" ht="14.25" customHeight="1">
      <c r="A68" s="93">
        <v>2.0</v>
      </c>
      <c r="B68" s="32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4"/>
    </row>
    <row r="69" ht="14.25" customHeight="1"/>
    <row r="70" ht="14.25" customHeight="1"/>
    <row r="71" ht="14.25" customHeight="1">
      <c r="A71" s="63" t="s">
        <v>20</v>
      </c>
      <c r="Q71" s="95"/>
    </row>
    <row r="72" ht="14.25" customHeight="1">
      <c r="Q72" s="95"/>
    </row>
    <row r="73" ht="14.25" customHeight="1">
      <c r="A73" s="275" t="s">
        <v>1281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Q73" s="95"/>
    </row>
    <row r="74" ht="14.25" customHeight="1">
      <c r="A74" s="35" t="s">
        <v>38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135" t="s">
        <v>3</v>
      </c>
      <c r="P74" s="33"/>
      <c r="Q74" s="34"/>
    </row>
    <row r="75" ht="14.25" customHeight="1">
      <c r="A75" s="9" t="s">
        <v>4</v>
      </c>
      <c r="B75" s="11" t="s">
        <v>5</v>
      </c>
      <c r="C75" s="11" t="s">
        <v>6</v>
      </c>
      <c r="D75" s="11">
        <v>4.0</v>
      </c>
      <c r="E75" s="11">
        <v>3.0</v>
      </c>
      <c r="F75" s="11">
        <v>2.0</v>
      </c>
      <c r="G75" s="11" t="s">
        <v>7</v>
      </c>
      <c r="H75" s="11" t="s">
        <v>8</v>
      </c>
      <c r="I75" s="11" t="s">
        <v>9</v>
      </c>
      <c r="J75" s="11" t="s">
        <v>10</v>
      </c>
      <c r="K75" s="11" t="s">
        <v>11</v>
      </c>
      <c r="L75" s="11" t="s">
        <v>12</v>
      </c>
      <c r="M75" s="11" t="s">
        <v>11</v>
      </c>
      <c r="N75" s="11" t="s">
        <v>13</v>
      </c>
      <c r="O75" s="420" t="s">
        <v>12</v>
      </c>
      <c r="P75" s="140" t="s">
        <v>11</v>
      </c>
      <c r="Q75" s="141" t="s">
        <v>14</v>
      </c>
    </row>
    <row r="76" ht="14.25" customHeight="1">
      <c r="A76" s="15" t="s">
        <v>285</v>
      </c>
      <c r="B76" s="16">
        <v>29.0</v>
      </c>
      <c r="C76" s="16">
        <v>24.0</v>
      </c>
      <c r="D76" s="16">
        <v>5.0</v>
      </c>
      <c r="E76" s="16"/>
      <c r="F76" s="17"/>
      <c r="G76" s="17"/>
      <c r="H76" s="18">
        <f t="shared" ref="H76:H98" si="15">(C76+D76+E76)/B76</f>
        <v>1</v>
      </c>
      <c r="I76" s="18">
        <f t="shared" ref="I76:I98" si="16">(C76+D76)/B76</f>
        <v>1</v>
      </c>
      <c r="J76" s="16"/>
      <c r="K76" s="16"/>
      <c r="L76" s="16">
        <v>11.0</v>
      </c>
      <c r="M76" s="16">
        <v>11.0</v>
      </c>
      <c r="N76" s="18">
        <f t="shared" ref="N76:N98" si="17">M76/L76</f>
        <v>1</v>
      </c>
      <c r="O76" s="19">
        <v>11.0</v>
      </c>
      <c r="P76" s="19">
        <v>11.0</v>
      </c>
      <c r="Q76" s="20">
        <f t="shared" ref="Q76:Q98" si="18">P76/O76</f>
        <v>1</v>
      </c>
    </row>
    <row r="77" ht="14.25" customHeight="1">
      <c r="A77" s="15" t="s">
        <v>587</v>
      </c>
      <c r="B77" s="16">
        <v>24.0</v>
      </c>
      <c r="C77" s="17">
        <v>22.0</v>
      </c>
      <c r="D77" s="16">
        <v>2.0</v>
      </c>
      <c r="E77" s="16"/>
      <c r="F77" s="17"/>
      <c r="G77" s="17"/>
      <c r="H77" s="18">
        <f t="shared" si="15"/>
        <v>1</v>
      </c>
      <c r="I77" s="18">
        <f t="shared" si="16"/>
        <v>1</v>
      </c>
      <c r="J77" s="16"/>
      <c r="K77" s="16"/>
      <c r="L77" s="16">
        <v>12.0</v>
      </c>
      <c r="M77" s="16">
        <v>12.0</v>
      </c>
      <c r="N77" s="18">
        <f t="shared" si="17"/>
        <v>1</v>
      </c>
      <c r="O77" s="19">
        <v>12.0</v>
      </c>
      <c r="P77" s="19">
        <v>12.0</v>
      </c>
      <c r="Q77" s="20">
        <f t="shared" si="18"/>
        <v>1</v>
      </c>
    </row>
    <row r="78" ht="14.25" customHeight="1">
      <c r="A78" s="154" t="s">
        <v>588</v>
      </c>
      <c r="B78" s="16">
        <v>33.0</v>
      </c>
      <c r="C78" s="16">
        <v>31.0</v>
      </c>
      <c r="D78" s="16">
        <v>2.0</v>
      </c>
      <c r="E78" s="16"/>
      <c r="F78" s="17"/>
      <c r="G78" s="17"/>
      <c r="H78" s="18">
        <f t="shared" si="15"/>
        <v>1</v>
      </c>
      <c r="I78" s="18">
        <f t="shared" si="16"/>
        <v>1</v>
      </c>
      <c r="J78" s="16"/>
      <c r="K78" s="16"/>
      <c r="L78" s="16">
        <v>9.0</v>
      </c>
      <c r="M78" s="16">
        <v>9.0</v>
      </c>
      <c r="N78" s="18">
        <f t="shared" si="17"/>
        <v>1</v>
      </c>
      <c r="O78" s="19">
        <v>9.0</v>
      </c>
      <c r="P78" s="19">
        <v>9.0</v>
      </c>
      <c r="Q78" s="20">
        <f t="shared" si="18"/>
        <v>1</v>
      </c>
    </row>
    <row r="79" ht="14.25" customHeight="1">
      <c r="A79" s="15" t="s">
        <v>598</v>
      </c>
      <c r="B79" s="17">
        <v>31.0</v>
      </c>
      <c r="C79" s="17">
        <v>26.0</v>
      </c>
      <c r="D79" s="17">
        <v>4.0</v>
      </c>
      <c r="E79" s="17">
        <v>1.0</v>
      </c>
      <c r="F79" s="24"/>
      <c r="G79" s="17"/>
      <c r="H79" s="18">
        <f t="shared" si="15"/>
        <v>1</v>
      </c>
      <c r="I79" s="18">
        <f t="shared" si="16"/>
        <v>0.9677419355</v>
      </c>
      <c r="J79" s="24"/>
      <c r="K79" s="24"/>
      <c r="L79" s="17">
        <v>7.0</v>
      </c>
      <c r="M79" s="17">
        <v>7.0</v>
      </c>
      <c r="N79" s="18">
        <f t="shared" si="17"/>
        <v>1</v>
      </c>
      <c r="O79" s="19">
        <v>7.0</v>
      </c>
      <c r="P79" s="19">
        <v>7.0</v>
      </c>
      <c r="Q79" s="20">
        <f t="shared" si="18"/>
        <v>1</v>
      </c>
    </row>
    <row r="80" ht="14.25" customHeight="1">
      <c r="A80" s="15" t="s">
        <v>74</v>
      </c>
      <c r="B80" s="17">
        <v>32.0</v>
      </c>
      <c r="C80" s="17">
        <v>31.0</v>
      </c>
      <c r="D80" s="17">
        <v>1.0</v>
      </c>
      <c r="E80" s="24"/>
      <c r="F80" s="24"/>
      <c r="G80" s="24"/>
      <c r="H80" s="18">
        <f t="shared" si="15"/>
        <v>1</v>
      </c>
      <c r="I80" s="18">
        <f t="shared" si="16"/>
        <v>1</v>
      </c>
      <c r="J80" s="24"/>
      <c r="K80" s="24"/>
      <c r="L80" s="17">
        <v>9.0</v>
      </c>
      <c r="M80" s="17">
        <v>9.0</v>
      </c>
      <c r="N80" s="18">
        <f t="shared" si="17"/>
        <v>1</v>
      </c>
      <c r="O80" s="19">
        <v>9.0</v>
      </c>
      <c r="P80" s="19">
        <v>9.0</v>
      </c>
      <c r="Q80" s="20">
        <f t="shared" si="18"/>
        <v>1</v>
      </c>
    </row>
    <row r="81" ht="14.25" customHeight="1">
      <c r="A81" s="15" t="s">
        <v>76</v>
      </c>
      <c r="B81" s="17">
        <v>33.0</v>
      </c>
      <c r="C81" s="17"/>
      <c r="D81" s="24"/>
      <c r="E81" s="24"/>
      <c r="F81" s="24"/>
      <c r="G81" s="24"/>
      <c r="H81" s="18">
        <f t="shared" si="15"/>
        <v>0</v>
      </c>
      <c r="I81" s="18">
        <f t="shared" si="16"/>
        <v>0</v>
      </c>
      <c r="J81" s="24"/>
      <c r="K81" s="24"/>
      <c r="L81" s="17">
        <v>8.0</v>
      </c>
      <c r="M81" s="17">
        <v>8.0</v>
      </c>
      <c r="N81" s="18">
        <f t="shared" si="17"/>
        <v>1</v>
      </c>
      <c r="O81" s="19">
        <v>8.0</v>
      </c>
      <c r="P81" s="19">
        <v>8.0</v>
      </c>
      <c r="Q81" s="20">
        <f t="shared" si="18"/>
        <v>1</v>
      </c>
    </row>
    <row r="82" ht="14.25" customHeight="1">
      <c r="A82" s="15" t="s">
        <v>635</v>
      </c>
      <c r="B82" s="17">
        <v>27.0</v>
      </c>
      <c r="C82" s="17">
        <v>24.0</v>
      </c>
      <c r="D82" s="17">
        <v>2.0</v>
      </c>
      <c r="E82" s="24"/>
      <c r="F82" s="24"/>
      <c r="G82" s="24"/>
      <c r="H82" s="18">
        <f t="shared" si="15"/>
        <v>0.962962963</v>
      </c>
      <c r="I82" s="18">
        <f t="shared" si="16"/>
        <v>0.962962963</v>
      </c>
      <c r="J82" s="24"/>
      <c r="K82" s="24"/>
      <c r="L82" s="17">
        <v>7.0</v>
      </c>
      <c r="M82" s="17">
        <v>7.0</v>
      </c>
      <c r="N82" s="18">
        <f t="shared" si="17"/>
        <v>1</v>
      </c>
      <c r="O82" s="19">
        <v>7.0</v>
      </c>
      <c r="P82" s="19">
        <v>7.0</v>
      </c>
      <c r="Q82" s="20">
        <f t="shared" si="18"/>
        <v>1</v>
      </c>
    </row>
    <row r="83" ht="14.25" customHeight="1">
      <c r="A83" s="15" t="s">
        <v>797</v>
      </c>
      <c r="B83" s="17">
        <v>30.0</v>
      </c>
      <c r="C83" s="17">
        <v>21.0</v>
      </c>
      <c r="D83" s="17">
        <v>9.0</v>
      </c>
      <c r="E83" s="24"/>
      <c r="F83" s="24"/>
      <c r="G83" s="17"/>
      <c r="H83" s="18">
        <f t="shared" si="15"/>
        <v>1</v>
      </c>
      <c r="I83" s="18">
        <f t="shared" si="16"/>
        <v>1</v>
      </c>
      <c r="J83" s="24"/>
      <c r="K83" s="24"/>
      <c r="L83" s="17">
        <v>5.0</v>
      </c>
      <c r="M83" s="17">
        <v>5.0</v>
      </c>
      <c r="N83" s="18">
        <f t="shared" si="17"/>
        <v>1</v>
      </c>
      <c r="O83" s="19">
        <v>5.0</v>
      </c>
      <c r="P83" s="19">
        <v>5.0</v>
      </c>
      <c r="Q83" s="20">
        <f t="shared" si="18"/>
        <v>1</v>
      </c>
    </row>
    <row r="84" ht="14.25" customHeight="1">
      <c r="A84" s="15" t="s">
        <v>171</v>
      </c>
      <c r="B84" s="17">
        <v>33.0</v>
      </c>
      <c r="C84" s="17">
        <v>32.0</v>
      </c>
      <c r="D84" s="17">
        <v>1.0</v>
      </c>
      <c r="E84" s="24"/>
      <c r="F84" s="24"/>
      <c r="G84" s="17"/>
      <c r="H84" s="18">
        <f t="shared" si="15"/>
        <v>1</v>
      </c>
      <c r="I84" s="18">
        <f t="shared" si="16"/>
        <v>1</v>
      </c>
      <c r="J84" s="24"/>
      <c r="K84" s="24"/>
      <c r="L84" s="17">
        <v>6.0</v>
      </c>
      <c r="M84" s="17">
        <v>6.0</v>
      </c>
      <c r="N84" s="18">
        <f t="shared" si="17"/>
        <v>1</v>
      </c>
      <c r="O84" s="19">
        <v>6.0</v>
      </c>
      <c r="P84" s="19">
        <v>6.0</v>
      </c>
      <c r="Q84" s="20">
        <f t="shared" si="18"/>
        <v>1</v>
      </c>
    </row>
    <row r="85" ht="14.25" customHeight="1">
      <c r="A85" s="15" t="s">
        <v>636</v>
      </c>
      <c r="B85" s="17">
        <v>29.0</v>
      </c>
      <c r="C85" s="17">
        <v>27.0</v>
      </c>
      <c r="D85" s="17">
        <v>2.0</v>
      </c>
      <c r="E85" s="24"/>
      <c r="F85" s="24"/>
      <c r="G85" s="24"/>
      <c r="H85" s="18">
        <f t="shared" si="15"/>
        <v>1</v>
      </c>
      <c r="I85" s="18">
        <f t="shared" si="16"/>
        <v>1</v>
      </c>
      <c r="J85" s="24"/>
      <c r="K85" s="24"/>
      <c r="L85" s="17">
        <v>7.0</v>
      </c>
      <c r="M85" s="17">
        <v>7.0</v>
      </c>
      <c r="N85" s="18">
        <f t="shared" si="17"/>
        <v>1</v>
      </c>
      <c r="O85" s="19">
        <v>7.0</v>
      </c>
      <c r="P85" s="19">
        <v>7.0</v>
      </c>
      <c r="Q85" s="20">
        <f t="shared" si="18"/>
        <v>1</v>
      </c>
    </row>
    <row r="86" ht="14.25" customHeight="1">
      <c r="A86" s="15" t="s">
        <v>75</v>
      </c>
      <c r="B86" s="17">
        <v>34.0</v>
      </c>
      <c r="C86" s="17">
        <v>32.0</v>
      </c>
      <c r="D86" s="17">
        <v>1.0</v>
      </c>
      <c r="E86" s="24"/>
      <c r="F86" s="24"/>
      <c r="G86" s="24"/>
      <c r="H86" s="18">
        <f t="shared" si="15"/>
        <v>0.9705882353</v>
      </c>
      <c r="I86" s="18">
        <f t="shared" si="16"/>
        <v>0.9705882353</v>
      </c>
      <c r="J86" s="24"/>
      <c r="K86" s="24"/>
      <c r="L86" s="17">
        <v>3.0</v>
      </c>
      <c r="M86" s="17">
        <v>3.0</v>
      </c>
      <c r="N86" s="18">
        <f t="shared" si="17"/>
        <v>1</v>
      </c>
      <c r="O86" s="19">
        <v>3.0</v>
      </c>
      <c r="P86" s="19">
        <v>3.0</v>
      </c>
      <c r="Q86" s="20">
        <f t="shared" si="18"/>
        <v>1</v>
      </c>
    </row>
    <row r="87" ht="14.25" customHeight="1">
      <c r="A87" s="15" t="s">
        <v>292</v>
      </c>
      <c r="B87" s="17">
        <v>33.0</v>
      </c>
      <c r="C87" s="17">
        <v>16.0</v>
      </c>
      <c r="D87" s="17">
        <v>16.0</v>
      </c>
      <c r="E87" s="24"/>
      <c r="F87" s="24"/>
      <c r="G87" s="17">
        <v>1.0</v>
      </c>
      <c r="H87" s="18">
        <f t="shared" si="15"/>
        <v>0.9696969697</v>
      </c>
      <c r="I87" s="18">
        <f t="shared" si="16"/>
        <v>0.9696969697</v>
      </c>
      <c r="J87" s="24"/>
      <c r="K87" s="24"/>
      <c r="L87" s="17">
        <v>9.0</v>
      </c>
      <c r="M87" s="17">
        <v>9.0</v>
      </c>
      <c r="N87" s="18">
        <f t="shared" si="17"/>
        <v>1</v>
      </c>
      <c r="O87" s="19">
        <v>9.0</v>
      </c>
      <c r="P87" s="19">
        <v>9.0</v>
      </c>
      <c r="Q87" s="20">
        <f t="shared" si="18"/>
        <v>1</v>
      </c>
    </row>
    <row r="88" ht="14.25" customHeight="1">
      <c r="A88" s="15" t="s">
        <v>229</v>
      </c>
      <c r="B88" s="17">
        <v>34.0</v>
      </c>
      <c r="C88" s="17">
        <v>34.0</v>
      </c>
      <c r="D88" s="24"/>
      <c r="E88" s="24"/>
      <c r="F88" s="24"/>
      <c r="G88" s="24"/>
      <c r="H88" s="18">
        <f t="shared" si="15"/>
        <v>1</v>
      </c>
      <c r="I88" s="18">
        <f t="shared" si="16"/>
        <v>1</v>
      </c>
      <c r="J88" s="24"/>
      <c r="K88" s="24"/>
      <c r="L88" s="17">
        <v>13.0</v>
      </c>
      <c r="M88" s="17">
        <v>13.0</v>
      </c>
      <c r="N88" s="18">
        <f t="shared" si="17"/>
        <v>1</v>
      </c>
      <c r="O88" s="19">
        <v>13.0</v>
      </c>
      <c r="P88" s="19">
        <v>13.0</v>
      </c>
      <c r="Q88" s="20">
        <f t="shared" si="18"/>
        <v>1</v>
      </c>
    </row>
    <row r="89" ht="14.25" customHeight="1">
      <c r="A89" s="15" t="s">
        <v>230</v>
      </c>
      <c r="B89" s="17">
        <v>25.0</v>
      </c>
      <c r="C89" s="17">
        <v>25.0</v>
      </c>
      <c r="D89" s="24"/>
      <c r="E89" s="24"/>
      <c r="F89" s="24"/>
      <c r="G89" s="17"/>
      <c r="H89" s="18">
        <f t="shared" si="15"/>
        <v>1</v>
      </c>
      <c r="I89" s="18">
        <f t="shared" si="16"/>
        <v>1</v>
      </c>
      <c r="J89" s="24"/>
      <c r="K89" s="24"/>
      <c r="L89" s="17">
        <v>10.0</v>
      </c>
      <c r="M89" s="17">
        <v>10.0</v>
      </c>
      <c r="N89" s="18">
        <f t="shared" si="17"/>
        <v>1</v>
      </c>
      <c r="O89" s="19">
        <v>10.0</v>
      </c>
      <c r="P89" s="19">
        <v>10.0</v>
      </c>
      <c r="Q89" s="20">
        <f t="shared" si="18"/>
        <v>1</v>
      </c>
    </row>
    <row r="90" ht="14.25" customHeight="1">
      <c r="A90" s="15" t="s">
        <v>293</v>
      </c>
      <c r="B90" s="17">
        <v>26.0</v>
      </c>
      <c r="C90" s="17">
        <v>25.0</v>
      </c>
      <c r="D90" s="17">
        <v>1.0</v>
      </c>
      <c r="E90" s="24"/>
      <c r="F90" s="24"/>
      <c r="G90" s="24"/>
      <c r="H90" s="18">
        <f t="shared" si="15"/>
        <v>1</v>
      </c>
      <c r="I90" s="18">
        <f t="shared" si="16"/>
        <v>1</v>
      </c>
      <c r="J90" s="24"/>
      <c r="K90" s="24"/>
      <c r="L90" s="17">
        <v>9.0</v>
      </c>
      <c r="M90" s="17">
        <v>9.0</v>
      </c>
      <c r="N90" s="18">
        <f t="shared" si="17"/>
        <v>1</v>
      </c>
      <c r="O90" s="19">
        <v>9.0</v>
      </c>
      <c r="P90" s="19">
        <v>9.0</v>
      </c>
      <c r="Q90" s="20">
        <f t="shared" si="18"/>
        <v>1</v>
      </c>
    </row>
    <row r="91" ht="14.25" customHeight="1">
      <c r="A91" s="15" t="s">
        <v>231</v>
      </c>
      <c r="B91" s="17">
        <v>25.0</v>
      </c>
      <c r="C91" s="17">
        <v>20.0</v>
      </c>
      <c r="D91" s="17">
        <v>5.0</v>
      </c>
      <c r="E91" s="24"/>
      <c r="F91" s="24"/>
      <c r="G91" s="24"/>
      <c r="H91" s="18">
        <f t="shared" si="15"/>
        <v>1</v>
      </c>
      <c r="I91" s="18">
        <f t="shared" si="16"/>
        <v>1</v>
      </c>
      <c r="J91" s="24"/>
      <c r="K91" s="24"/>
      <c r="L91" s="17">
        <v>11.0</v>
      </c>
      <c r="M91" s="17">
        <v>11.0</v>
      </c>
      <c r="N91" s="18">
        <f t="shared" si="17"/>
        <v>1</v>
      </c>
      <c r="O91" s="19">
        <v>11.0</v>
      </c>
      <c r="P91" s="19">
        <v>11.0</v>
      </c>
      <c r="Q91" s="20">
        <f t="shared" si="18"/>
        <v>1</v>
      </c>
    </row>
    <row r="92" ht="14.25" customHeight="1">
      <c r="A92" s="15" t="s">
        <v>80</v>
      </c>
      <c r="B92" s="17">
        <v>28.0</v>
      </c>
      <c r="C92" s="17">
        <v>26.0</v>
      </c>
      <c r="D92" s="17">
        <v>2.0</v>
      </c>
      <c r="E92" s="24"/>
      <c r="F92" s="24"/>
      <c r="G92" s="24"/>
      <c r="H92" s="18">
        <f t="shared" si="15"/>
        <v>1</v>
      </c>
      <c r="I92" s="18">
        <f t="shared" si="16"/>
        <v>1</v>
      </c>
      <c r="J92" s="24"/>
      <c r="K92" s="24"/>
      <c r="L92" s="17">
        <v>10.0</v>
      </c>
      <c r="M92" s="17">
        <v>10.0</v>
      </c>
      <c r="N92" s="18">
        <f t="shared" si="17"/>
        <v>1</v>
      </c>
      <c r="O92" s="19">
        <v>10.0</v>
      </c>
      <c r="P92" s="19">
        <v>10.0</v>
      </c>
      <c r="Q92" s="20">
        <f t="shared" si="18"/>
        <v>1</v>
      </c>
    </row>
    <row r="93" ht="14.25" customHeight="1">
      <c r="A93" s="15" t="s">
        <v>843</v>
      </c>
      <c r="B93" s="17">
        <v>29.0</v>
      </c>
      <c r="C93" s="17">
        <v>15.0</v>
      </c>
      <c r="D93" s="17">
        <v>11.0</v>
      </c>
      <c r="E93" s="17">
        <v>3.0</v>
      </c>
      <c r="F93" s="24"/>
      <c r="G93" s="24"/>
      <c r="H93" s="18">
        <f t="shared" si="15"/>
        <v>1</v>
      </c>
      <c r="I93" s="18">
        <f t="shared" si="16"/>
        <v>0.8965517241</v>
      </c>
      <c r="J93" s="24"/>
      <c r="K93" s="24"/>
      <c r="L93" s="17">
        <v>5.0</v>
      </c>
      <c r="M93" s="17">
        <v>5.0</v>
      </c>
      <c r="N93" s="18">
        <f t="shared" si="17"/>
        <v>1</v>
      </c>
      <c r="O93" s="19">
        <v>5.0</v>
      </c>
      <c r="P93" s="19">
        <v>5.0</v>
      </c>
      <c r="Q93" s="20">
        <f t="shared" si="18"/>
        <v>1</v>
      </c>
    </row>
    <row r="94" ht="14.25" customHeight="1">
      <c r="A94" s="15" t="s">
        <v>79</v>
      </c>
      <c r="B94" s="17">
        <v>23.0</v>
      </c>
      <c r="C94" s="17">
        <v>23.0</v>
      </c>
      <c r="D94" s="17"/>
      <c r="E94" s="24"/>
      <c r="F94" s="24"/>
      <c r="G94" s="17"/>
      <c r="H94" s="18">
        <f t="shared" si="15"/>
        <v>1</v>
      </c>
      <c r="I94" s="18">
        <f t="shared" si="16"/>
        <v>1</v>
      </c>
      <c r="J94" s="24"/>
      <c r="K94" s="24"/>
      <c r="L94" s="17">
        <v>6.0</v>
      </c>
      <c r="M94" s="17">
        <v>6.0</v>
      </c>
      <c r="N94" s="18">
        <f t="shared" si="17"/>
        <v>1</v>
      </c>
      <c r="O94" s="19">
        <v>6.0</v>
      </c>
      <c r="P94" s="19">
        <v>6.0</v>
      </c>
      <c r="Q94" s="20">
        <f t="shared" si="18"/>
        <v>1</v>
      </c>
    </row>
    <row r="95" ht="14.25" customHeight="1">
      <c r="A95" s="15" t="s">
        <v>81</v>
      </c>
      <c r="B95" s="17">
        <v>24.0</v>
      </c>
      <c r="C95" s="17">
        <v>22.0</v>
      </c>
      <c r="D95" s="17">
        <v>2.0</v>
      </c>
      <c r="E95" s="24"/>
      <c r="F95" s="24"/>
      <c r="G95" s="24"/>
      <c r="H95" s="18">
        <f t="shared" si="15"/>
        <v>1</v>
      </c>
      <c r="I95" s="18">
        <f t="shared" si="16"/>
        <v>1</v>
      </c>
      <c r="J95" s="24"/>
      <c r="K95" s="24"/>
      <c r="L95" s="17">
        <v>6.0</v>
      </c>
      <c r="M95" s="17">
        <v>6.0</v>
      </c>
      <c r="N95" s="18">
        <f t="shared" si="17"/>
        <v>1</v>
      </c>
      <c r="O95" s="19">
        <v>6.0</v>
      </c>
      <c r="P95" s="19">
        <v>6.0</v>
      </c>
      <c r="Q95" s="20">
        <f t="shared" si="18"/>
        <v>1</v>
      </c>
    </row>
    <row r="96" ht="14.25" customHeight="1">
      <c r="A96" s="15" t="s">
        <v>82</v>
      </c>
      <c r="B96" s="17">
        <v>12.0</v>
      </c>
      <c r="C96" s="17">
        <v>12.0</v>
      </c>
      <c r="D96" s="24"/>
      <c r="E96" s="24"/>
      <c r="F96" s="24"/>
      <c r="G96" s="24"/>
      <c r="H96" s="18">
        <f t="shared" si="15"/>
        <v>1</v>
      </c>
      <c r="I96" s="18">
        <f t="shared" si="16"/>
        <v>1</v>
      </c>
      <c r="J96" s="24"/>
      <c r="K96" s="24"/>
      <c r="L96" s="17">
        <v>6.0</v>
      </c>
      <c r="M96" s="17">
        <v>6.0</v>
      </c>
      <c r="N96" s="18">
        <f t="shared" si="17"/>
        <v>1</v>
      </c>
      <c r="O96" s="19">
        <v>6.0</v>
      </c>
      <c r="P96" s="19">
        <v>6.0</v>
      </c>
      <c r="Q96" s="20">
        <f t="shared" si="18"/>
        <v>1</v>
      </c>
    </row>
    <row r="97" ht="14.25" customHeight="1">
      <c r="A97" s="15" t="s">
        <v>83</v>
      </c>
      <c r="B97" s="17">
        <v>29.0</v>
      </c>
      <c r="C97" s="17">
        <v>28.0</v>
      </c>
      <c r="D97" s="17">
        <v>1.0</v>
      </c>
      <c r="E97" s="24"/>
      <c r="F97" s="24"/>
      <c r="G97" s="17"/>
      <c r="H97" s="18">
        <f t="shared" si="15"/>
        <v>1</v>
      </c>
      <c r="I97" s="18">
        <f t="shared" si="16"/>
        <v>1</v>
      </c>
      <c r="J97" s="24"/>
      <c r="K97" s="24"/>
      <c r="L97" s="17">
        <v>5.0</v>
      </c>
      <c r="M97" s="17">
        <v>5.0</v>
      </c>
      <c r="N97" s="18">
        <f t="shared" si="17"/>
        <v>1</v>
      </c>
      <c r="O97" s="19">
        <v>5.0</v>
      </c>
      <c r="P97" s="19">
        <v>5.0</v>
      </c>
      <c r="Q97" s="20">
        <f t="shared" si="18"/>
        <v>1</v>
      </c>
    </row>
    <row r="98" ht="14.25" customHeight="1">
      <c r="A98" s="9" t="s">
        <v>15</v>
      </c>
      <c r="B98" s="26">
        <f t="shared" ref="B98:G98" si="19">SUM(B76:B97)</f>
        <v>623</v>
      </c>
      <c r="C98" s="26">
        <f t="shared" si="19"/>
        <v>516</v>
      </c>
      <c r="D98" s="26">
        <f t="shared" si="19"/>
        <v>67</v>
      </c>
      <c r="E98" s="26">
        <f t="shared" si="19"/>
        <v>4</v>
      </c>
      <c r="F98" s="26">
        <f t="shared" si="19"/>
        <v>0</v>
      </c>
      <c r="G98" s="26">
        <f t="shared" si="19"/>
        <v>1</v>
      </c>
      <c r="H98" s="18">
        <f t="shared" si="15"/>
        <v>0.9422150883</v>
      </c>
      <c r="I98" s="18">
        <f t="shared" si="16"/>
        <v>0.9357945425</v>
      </c>
      <c r="J98" s="26">
        <f t="shared" ref="J98:M98" si="20">SUM(J76:J97)</f>
        <v>0</v>
      </c>
      <c r="K98" s="26">
        <f t="shared" si="20"/>
        <v>0</v>
      </c>
      <c r="L98" s="26">
        <f t="shared" si="20"/>
        <v>174</v>
      </c>
      <c r="M98" s="26">
        <f t="shared" si="20"/>
        <v>174</v>
      </c>
      <c r="N98" s="18">
        <f t="shared" si="17"/>
        <v>1</v>
      </c>
      <c r="O98" s="27">
        <f t="shared" ref="O98:P98" si="21">SUM(O76:O97)</f>
        <v>174</v>
      </c>
      <c r="P98" s="27">
        <f t="shared" si="21"/>
        <v>174</v>
      </c>
      <c r="Q98" s="20">
        <f t="shared" si="18"/>
        <v>1</v>
      </c>
    </row>
    <row r="99" ht="14.2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Q99" s="95"/>
    </row>
    <row r="100" ht="14.25" customHeight="1">
      <c r="A100" s="89" t="s">
        <v>27</v>
      </c>
      <c r="B100" s="30"/>
      <c r="C100" s="30"/>
      <c r="D100" s="30"/>
      <c r="E100" s="30"/>
      <c r="F100" s="30"/>
      <c r="G100" s="88"/>
      <c r="H100" s="30"/>
      <c r="I100" s="30"/>
      <c r="J100" s="30"/>
      <c r="K100" s="30"/>
      <c r="L100" s="30"/>
      <c r="M100" s="30"/>
      <c r="N100" s="30"/>
    </row>
    <row r="101" ht="14.25" customHeight="1">
      <c r="A101" s="90" t="s">
        <v>4</v>
      </c>
      <c r="B101" s="32" t="s">
        <v>16</v>
      </c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</row>
    <row r="102" ht="14.25" customHeight="1">
      <c r="A102" s="91"/>
      <c r="B102" s="92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4"/>
    </row>
    <row r="103" ht="14.25" customHeight="1">
      <c r="A103" s="91" t="s">
        <v>292</v>
      </c>
      <c r="B103" s="92" t="s">
        <v>1285</v>
      </c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4"/>
    </row>
    <row r="104" ht="14.25" customHeight="1"/>
    <row r="105" ht="14.25" customHeight="1"/>
    <row r="106" ht="14.25" customHeight="1">
      <c r="A106" s="63" t="s">
        <v>20</v>
      </c>
      <c r="Q106" s="95"/>
    </row>
    <row r="107" ht="14.25" customHeight="1">
      <c r="Q107" s="95"/>
    </row>
    <row r="108" ht="14.25" customHeight="1">
      <c r="A108" s="275" t="s">
        <v>1281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Q108" s="95"/>
    </row>
    <row r="109" ht="14.25" customHeight="1">
      <c r="A109" s="96" t="s">
        <v>18</v>
      </c>
      <c r="O109" s="135" t="s">
        <v>3</v>
      </c>
      <c r="P109" s="33"/>
      <c r="Q109" s="34"/>
    </row>
    <row r="110" ht="14.25" customHeight="1">
      <c r="A110" s="9" t="s">
        <v>4</v>
      </c>
      <c r="B110" s="11" t="s">
        <v>5</v>
      </c>
      <c r="C110" s="11" t="s">
        <v>6</v>
      </c>
      <c r="D110" s="11">
        <v>4.0</v>
      </c>
      <c r="E110" s="11">
        <v>3.0</v>
      </c>
      <c r="F110" s="11">
        <v>2.0</v>
      </c>
      <c r="G110" s="45" t="s">
        <v>19</v>
      </c>
      <c r="H110" s="11" t="s">
        <v>8</v>
      </c>
      <c r="I110" s="11" t="s">
        <v>9</v>
      </c>
      <c r="J110" s="11" t="s">
        <v>10</v>
      </c>
      <c r="K110" s="11" t="s">
        <v>11</v>
      </c>
      <c r="L110" s="11" t="s">
        <v>12</v>
      </c>
      <c r="M110" s="11" t="s">
        <v>11</v>
      </c>
      <c r="N110" s="11" t="s">
        <v>13</v>
      </c>
      <c r="O110" s="140" t="s">
        <v>12</v>
      </c>
      <c r="P110" s="140" t="s">
        <v>11</v>
      </c>
      <c r="Q110" s="141" t="s">
        <v>14</v>
      </c>
    </row>
    <row r="111" ht="14.25" customHeight="1">
      <c r="A111" s="15" t="s">
        <v>285</v>
      </c>
      <c r="B111" s="16">
        <v>29.0</v>
      </c>
      <c r="C111" s="16">
        <v>29.0</v>
      </c>
      <c r="D111" s="16"/>
      <c r="E111" s="16"/>
      <c r="F111" s="17"/>
      <c r="G111" s="17"/>
      <c r="H111" s="18">
        <f t="shared" ref="H111:H132" si="22">(C111+D111+E111)/B111</f>
        <v>1</v>
      </c>
      <c r="I111" s="18">
        <f t="shared" ref="I111:I132" si="23">(C111+D111)/B111</f>
        <v>1</v>
      </c>
      <c r="J111" s="16"/>
      <c r="K111" s="16"/>
      <c r="L111" s="16">
        <v>26.0</v>
      </c>
      <c r="M111" s="16">
        <v>26.0</v>
      </c>
      <c r="N111" s="18">
        <f t="shared" ref="N111:N132" si="24">M111/L111</f>
        <v>1</v>
      </c>
      <c r="O111" s="19">
        <v>26.0</v>
      </c>
      <c r="P111" s="19">
        <v>26.0</v>
      </c>
      <c r="Q111" s="20">
        <f t="shared" ref="Q111:Q132" si="25">P111/O111</f>
        <v>1</v>
      </c>
    </row>
    <row r="112" ht="14.25" customHeight="1">
      <c r="A112" s="15" t="s">
        <v>587</v>
      </c>
      <c r="B112" s="16">
        <v>24.0</v>
      </c>
      <c r="C112" s="17">
        <v>24.0</v>
      </c>
      <c r="D112" s="16"/>
      <c r="E112" s="16"/>
      <c r="F112" s="17"/>
      <c r="G112" s="17"/>
      <c r="H112" s="18">
        <f t="shared" si="22"/>
        <v>1</v>
      </c>
      <c r="I112" s="18">
        <f t="shared" si="23"/>
        <v>1</v>
      </c>
      <c r="J112" s="16"/>
      <c r="K112" s="16"/>
      <c r="L112" s="16">
        <v>23.0</v>
      </c>
      <c r="M112" s="16">
        <v>23.0</v>
      </c>
      <c r="N112" s="18">
        <f t="shared" si="24"/>
        <v>1</v>
      </c>
      <c r="O112" s="19">
        <v>23.0</v>
      </c>
      <c r="P112" s="19">
        <v>23.0</v>
      </c>
      <c r="Q112" s="20">
        <f t="shared" si="25"/>
        <v>1</v>
      </c>
    </row>
    <row r="113" ht="14.25" customHeight="1">
      <c r="A113" s="154" t="s">
        <v>588</v>
      </c>
      <c r="B113" s="16">
        <v>33.0</v>
      </c>
      <c r="C113" s="16">
        <v>33.0</v>
      </c>
      <c r="D113" s="16"/>
      <c r="E113" s="16"/>
      <c r="F113" s="17"/>
      <c r="G113" s="17"/>
      <c r="H113" s="18">
        <f t="shared" si="22"/>
        <v>1</v>
      </c>
      <c r="I113" s="18">
        <f t="shared" si="23"/>
        <v>1</v>
      </c>
      <c r="J113" s="16"/>
      <c r="K113" s="16"/>
      <c r="L113" s="16">
        <v>24.0</v>
      </c>
      <c r="M113" s="16">
        <v>24.0</v>
      </c>
      <c r="N113" s="18">
        <f t="shared" si="24"/>
        <v>1</v>
      </c>
      <c r="O113" s="19">
        <v>24.0</v>
      </c>
      <c r="P113" s="19">
        <v>24.0</v>
      </c>
      <c r="Q113" s="20">
        <f t="shared" si="25"/>
        <v>1</v>
      </c>
    </row>
    <row r="114" ht="14.25" customHeight="1">
      <c r="A114" s="15" t="s">
        <v>598</v>
      </c>
      <c r="B114" s="17">
        <v>31.0</v>
      </c>
      <c r="C114" s="17">
        <v>30.0</v>
      </c>
      <c r="D114" s="24"/>
      <c r="E114" s="17">
        <v>1.0</v>
      </c>
      <c r="F114" s="24"/>
      <c r="G114" s="17"/>
      <c r="H114" s="18">
        <f t="shared" si="22"/>
        <v>1</v>
      </c>
      <c r="I114" s="18">
        <f t="shared" si="23"/>
        <v>0.9677419355</v>
      </c>
      <c r="J114" s="24"/>
      <c r="K114" s="24"/>
      <c r="L114" s="17">
        <v>18.0</v>
      </c>
      <c r="M114" s="17">
        <v>18.0</v>
      </c>
      <c r="N114" s="18">
        <f t="shared" si="24"/>
        <v>1</v>
      </c>
      <c r="O114" s="19">
        <v>18.0</v>
      </c>
      <c r="P114" s="19">
        <v>18.0</v>
      </c>
      <c r="Q114" s="20">
        <f t="shared" si="25"/>
        <v>1</v>
      </c>
    </row>
    <row r="115" ht="14.25" customHeight="1">
      <c r="A115" s="15" t="s">
        <v>74</v>
      </c>
      <c r="B115" s="17">
        <v>32.0</v>
      </c>
      <c r="C115" s="17">
        <v>31.0</v>
      </c>
      <c r="D115" s="17">
        <v>1.0</v>
      </c>
      <c r="E115" s="24"/>
      <c r="F115" s="24"/>
      <c r="G115" s="24"/>
      <c r="H115" s="18">
        <f t="shared" si="22"/>
        <v>1</v>
      </c>
      <c r="I115" s="18">
        <f t="shared" si="23"/>
        <v>1</v>
      </c>
      <c r="J115" s="24"/>
      <c r="K115" s="24"/>
      <c r="L115" s="17">
        <v>21.0</v>
      </c>
      <c r="M115" s="17">
        <v>21.0</v>
      </c>
      <c r="N115" s="18">
        <f t="shared" si="24"/>
        <v>1</v>
      </c>
      <c r="O115" s="19">
        <v>21.0</v>
      </c>
      <c r="P115" s="19">
        <v>21.0</v>
      </c>
      <c r="Q115" s="20">
        <f t="shared" si="25"/>
        <v>1</v>
      </c>
    </row>
    <row r="116" ht="14.25" customHeight="1">
      <c r="A116" s="15" t="s">
        <v>76</v>
      </c>
      <c r="B116" s="17">
        <v>33.0</v>
      </c>
      <c r="C116" s="17">
        <v>33.0</v>
      </c>
      <c r="D116" s="24"/>
      <c r="E116" s="24"/>
      <c r="F116" s="24"/>
      <c r="G116" s="24"/>
      <c r="H116" s="18">
        <f t="shared" si="22"/>
        <v>1</v>
      </c>
      <c r="I116" s="18">
        <f t="shared" si="23"/>
        <v>1</v>
      </c>
      <c r="J116" s="24"/>
      <c r="K116" s="24"/>
      <c r="L116" s="17">
        <v>21.0</v>
      </c>
      <c r="M116" s="17">
        <v>21.0</v>
      </c>
      <c r="N116" s="18">
        <f t="shared" si="24"/>
        <v>1</v>
      </c>
      <c r="O116" s="19">
        <v>21.0</v>
      </c>
      <c r="P116" s="19">
        <v>21.0</v>
      </c>
      <c r="Q116" s="20">
        <f t="shared" si="25"/>
        <v>1</v>
      </c>
    </row>
    <row r="117" ht="14.25" customHeight="1">
      <c r="A117" s="15" t="s">
        <v>169</v>
      </c>
      <c r="B117" s="16">
        <v>27.0</v>
      </c>
      <c r="C117" s="16">
        <v>24.0</v>
      </c>
      <c r="D117" s="16">
        <v>3.0</v>
      </c>
      <c r="E117" s="24"/>
      <c r="F117" s="24"/>
      <c r="G117" s="24"/>
      <c r="H117" s="18">
        <f t="shared" si="22"/>
        <v>1</v>
      </c>
      <c r="I117" s="18">
        <f t="shared" si="23"/>
        <v>1</v>
      </c>
      <c r="J117" s="24"/>
      <c r="K117" s="24"/>
      <c r="L117" s="17">
        <v>12.0</v>
      </c>
      <c r="M117" s="17">
        <v>12.0</v>
      </c>
      <c r="N117" s="18">
        <f t="shared" si="24"/>
        <v>1</v>
      </c>
      <c r="O117" s="19">
        <v>12.0</v>
      </c>
      <c r="P117" s="19">
        <v>12.0</v>
      </c>
      <c r="Q117" s="20">
        <f t="shared" si="25"/>
        <v>1</v>
      </c>
    </row>
    <row r="118" ht="14.25" customHeight="1">
      <c r="A118" s="15" t="s">
        <v>170</v>
      </c>
      <c r="B118" s="16">
        <v>27.0</v>
      </c>
      <c r="C118" s="16">
        <v>25.0</v>
      </c>
      <c r="D118" s="16">
        <v>2.0</v>
      </c>
      <c r="E118" s="24"/>
      <c r="F118" s="24"/>
      <c r="G118" s="17"/>
      <c r="H118" s="18">
        <f t="shared" si="22"/>
        <v>1</v>
      </c>
      <c r="I118" s="18">
        <f t="shared" si="23"/>
        <v>1</v>
      </c>
      <c r="J118" s="24"/>
      <c r="K118" s="24"/>
      <c r="L118" s="17">
        <v>11.0</v>
      </c>
      <c r="M118" s="17">
        <v>11.0</v>
      </c>
      <c r="N118" s="18">
        <f t="shared" si="24"/>
        <v>1</v>
      </c>
      <c r="O118" s="19">
        <v>11.0</v>
      </c>
      <c r="P118" s="19">
        <v>11.0</v>
      </c>
      <c r="Q118" s="20">
        <f t="shared" si="25"/>
        <v>1</v>
      </c>
    </row>
    <row r="119" ht="14.25" customHeight="1">
      <c r="A119" s="15" t="s">
        <v>45</v>
      </c>
      <c r="B119" s="17">
        <v>26.0</v>
      </c>
      <c r="C119" s="17">
        <v>25.0</v>
      </c>
      <c r="D119" s="17">
        <v>1.0</v>
      </c>
      <c r="E119" s="24"/>
      <c r="F119" s="24"/>
      <c r="G119" s="17"/>
      <c r="H119" s="18">
        <f t="shared" si="22"/>
        <v>1</v>
      </c>
      <c r="I119" s="18">
        <f t="shared" si="23"/>
        <v>1</v>
      </c>
      <c r="J119" s="24"/>
      <c r="K119" s="24"/>
      <c r="L119" s="17">
        <v>12.0</v>
      </c>
      <c r="M119" s="17">
        <v>12.0</v>
      </c>
      <c r="N119" s="18">
        <f t="shared" si="24"/>
        <v>1</v>
      </c>
      <c r="O119" s="19">
        <v>12.0</v>
      </c>
      <c r="P119" s="19">
        <v>12.0</v>
      </c>
      <c r="Q119" s="20">
        <f t="shared" si="25"/>
        <v>1</v>
      </c>
    </row>
    <row r="120" ht="14.25" customHeight="1">
      <c r="A120" s="15" t="s">
        <v>73</v>
      </c>
      <c r="B120" s="17">
        <v>33.0</v>
      </c>
      <c r="C120" s="17">
        <v>33.0</v>
      </c>
      <c r="D120" s="17"/>
      <c r="E120" s="24"/>
      <c r="F120" s="24"/>
      <c r="G120" s="24"/>
      <c r="H120" s="18">
        <f t="shared" si="22"/>
        <v>1</v>
      </c>
      <c r="I120" s="18">
        <f t="shared" si="23"/>
        <v>1</v>
      </c>
      <c r="J120" s="24"/>
      <c r="K120" s="24"/>
      <c r="L120" s="17">
        <v>11.0</v>
      </c>
      <c r="M120" s="17">
        <v>11.0</v>
      </c>
      <c r="N120" s="18">
        <f t="shared" si="24"/>
        <v>1</v>
      </c>
      <c r="O120" s="19">
        <v>11.0</v>
      </c>
      <c r="P120" s="19">
        <v>11.0</v>
      </c>
      <c r="Q120" s="20">
        <f t="shared" si="25"/>
        <v>1</v>
      </c>
    </row>
    <row r="121" ht="14.25" customHeight="1">
      <c r="A121" s="15" t="s">
        <v>23</v>
      </c>
      <c r="B121" s="17">
        <v>31.0</v>
      </c>
      <c r="C121" s="17">
        <v>31.0</v>
      </c>
      <c r="D121" s="24"/>
      <c r="E121" s="24"/>
      <c r="F121" s="24"/>
      <c r="G121" s="24"/>
      <c r="H121" s="18">
        <f t="shared" si="22"/>
        <v>1</v>
      </c>
      <c r="I121" s="18">
        <f t="shared" si="23"/>
        <v>1</v>
      </c>
      <c r="J121" s="24"/>
      <c r="K121" s="24"/>
      <c r="L121" s="17">
        <v>12.0</v>
      </c>
      <c r="M121" s="17">
        <v>12.0</v>
      </c>
      <c r="N121" s="18">
        <f t="shared" si="24"/>
        <v>1</v>
      </c>
      <c r="O121" s="19">
        <v>12.0</v>
      </c>
      <c r="P121" s="19">
        <v>12.0</v>
      </c>
      <c r="Q121" s="20">
        <f t="shared" si="25"/>
        <v>1</v>
      </c>
    </row>
    <row r="122" ht="14.25" customHeight="1">
      <c r="A122" s="15" t="s">
        <v>46</v>
      </c>
      <c r="B122" s="17">
        <v>33.0</v>
      </c>
      <c r="C122" s="17">
        <v>33.0</v>
      </c>
      <c r="D122" s="24"/>
      <c r="E122" s="24"/>
      <c r="F122" s="24"/>
      <c r="G122" s="17"/>
      <c r="H122" s="18">
        <f t="shared" si="22"/>
        <v>1</v>
      </c>
      <c r="I122" s="18">
        <f t="shared" si="23"/>
        <v>1</v>
      </c>
      <c r="J122" s="24"/>
      <c r="K122" s="24"/>
      <c r="L122" s="17">
        <v>11.0</v>
      </c>
      <c r="M122" s="17">
        <v>11.0</v>
      </c>
      <c r="N122" s="18">
        <f t="shared" si="24"/>
        <v>1</v>
      </c>
      <c r="O122" s="19">
        <v>11.0</v>
      </c>
      <c r="P122" s="19">
        <v>11.0</v>
      </c>
      <c r="Q122" s="20">
        <f t="shared" si="25"/>
        <v>1</v>
      </c>
    </row>
    <row r="123" ht="14.25" customHeight="1">
      <c r="A123" s="15" t="s">
        <v>635</v>
      </c>
      <c r="B123" s="17">
        <v>27.0</v>
      </c>
      <c r="C123" s="17">
        <v>27.0</v>
      </c>
      <c r="D123" s="24"/>
      <c r="E123" s="24"/>
      <c r="F123" s="24"/>
      <c r="G123" s="24"/>
      <c r="H123" s="18">
        <f t="shared" si="22"/>
        <v>1</v>
      </c>
      <c r="I123" s="18">
        <f t="shared" si="23"/>
        <v>1</v>
      </c>
      <c r="J123" s="24"/>
      <c r="K123" s="24"/>
      <c r="L123" s="17">
        <v>20.0</v>
      </c>
      <c r="M123" s="17">
        <v>20.0</v>
      </c>
      <c r="N123" s="18">
        <f t="shared" si="24"/>
        <v>1</v>
      </c>
      <c r="O123" s="19">
        <v>20.0</v>
      </c>
      <c r="P123" s="19">
        <v>20.0</v>
      </c>
      <c r="Q123" s="20">
        <f t="shared" si="25"/>
        <v>1</v>
      </c>
    </row>
    <row r="124" ht="14.25" customHeight="1">
      <c r="A124" s="15" t="s">
        <v>797</v>
      </c>
      <c r="B124" s="17">
        <v>30.0</v>
      </c>
      <c r="C124" s="17">
        <v>23.0</v>
      </c>
      <c r="D124" s="17">
        <v>7.0</v>
      </c>
      <c r="E124" s="24"/>
      <c r="F124" s="24"/>
      <c r="G124" s="17"/>
      <c r="H124" s="18">
        <f t="shared" si="22"/>
        <v>1</v>
      </c>
      <c r="I124" s="18">
        <f t="shared" si="23"/>
        <v>1</v>
      </c>
      <c r="J124" s="24"/>
      <c r="K124" s="24"/>
      <c r="L124" s="17">
        <v>18.0</v>
      </c>
      <c r="M124" s="17">
        <v>18.0</v>
      </c>
      <c r="N124" s="18">
        <f t="shared" si="24"/>
        <v>1</v>
      </c>
      <c r="O124" s="19">
        <v>18.0</v>
      </c>
      <c r="P124" s="19">
        <v>18.0</v>
      </c>
      <c r="Q124" s="20">
        <f t="shared" si="25"/>
        <v>1</v>
      </c>
    </row>
    <row r="125" ht="14.25" customHeight="1">
      <c r="A125" s="15" t="s">
        <v>171</v>
      </c>
      <c r="B125" s="17">
        <v>33.0</v>
      </c>
      <c r="C125" s="17">
        <v>32.0</v>
      </c>
      <c r="D125" s="17">
        <v>1.0</v>
      </c>
      <c r="E125" s="24"/>
      <c r="F125" s="24"/>
      <c r="G125" s="24"/>
      <c r="H125" s="18">
        <f t="shared" si="22"/>
        <v>1</v>
      </c>
      <c r="I125" s="18">
        <f t="shared" si="23"/>
        <v>1</v>
      </c>
      <c r="J125" s="24"/>
      <c r="K125" s="24"/>
      <c r="L125" s="17">
        <v>19.0</v>
      </c>
      <c r="M125" s="17">
        <v>19.0</v>
      </c>
      <c r="N125" s="18">
        <f t="shared" si="24"/>
        <v>1</v>
      </c>
      <c r="O125" s="19">
        <v>19.0</v>
      </c>
      <c r="P125" s="19">
        <v>19.0</v>
      </c>
      <c r="Q125" s="20">
        <f t="shared" si="25"/>
        <v>1</v>
      </c>
    </row>
    <row r="126" ht="14.25" customHeight="1">
      <c r="A126" s="15" t="s">
        <v>636</v>
      </c>
      <c r="B126" s="17">
        <v>29.0</v>
      </c>
      <c r="C126" s="17">
        <v>29.0</v>
      </c>
      <c r="D126" s="24"/>
      <c r="E126" s="24"/>
      <c r="F126" s="24"/>
      <c r="G126" s="24"/>
      <c r="H126" s="18">
        <f t="shared" si="22"/>
        <v>1</v>
      </c>
      <c r="I126" s="18">
        <f t="shared" si="23"/>
        <v>1</v>
      </c>
      <c r="J126" s="24"/>
      <c r="K126" s="24"/>
      <c r="L126" s="17">
        <v>20.0</v>
      </c>
      <c r="M126" s="17">
        <v>20.0</v>
      </c>
      <c r="N126" s="18">
        <f t="shared" si="24"/>
        <v>1</v>
      </c>
      <c r="O126" s="19">
        <v>20.0</v>
      </c>
      <c r="P126" s="19">
        <v>20.0</v>
      </c>
      <c r="Q126" s="20">
        <f t="shared" si="25"/>
        <v>1</v>
      </c>
    </row>
    <row r="127" ht="14.25" customHeight="1">
      <c r="A127" s="15" t="s">
        <v>75</v>
      </c>
      <c r="B127" s="17">
        <v>34.0</v>
      </c>
      <c r="C127" s="17">
        <v>34.0</v>
      </c>
      <c r="D127" s="24"/>
      <c r="E127" s="24"/>
      <c r="F127" s="24"/>
      <c r="G127" s="24"/>
      <c r="H127" s="18">
        <f t="shared" si="22"/>
        <v>1</v>
      </c>
      <c r="I127" s="18">
        <f t="shared" si="23"/>
        <v>1</v>
      </c>
      <c r="J127" s="24"/>
      <c r="K127" s="24"/>
      <c r="L127" s="17">
        <v>15.0</v>
      </c>
      <c r="M127" s="17">
        <v>15.0</v>
      </c>
      <c r="N127" s="18">
        <f t="shared" si="24"/>
        <v>1</v>
      </c>
      <c r="O127" s="19">
        <v>15.0</v>
      </c>
      <c r="P127" s="19">
        <v>15.0</v>
      </c>
      <c r="Q127" s="20">
        <f t="shared" si="25"/>
        <v>1</v>
      </c>
    </row>
    <row r="128" ht="14.25" customHeight="1">
      <c r="A128" s="15" t="s">
        <v>292</v>
      </c>
      <c r="B128" s="17">
        <v>33.0</v>
      </c>
      <c r="C128" s="17">
        <v>32.0</v>
      </c>
      <c r="D128" s="24"/>
      <c r="E128" s="24"/>
      <c r="F128" s="24"/>
      <c r="G128" s="17">
        <v>1.0</v>
      </c>
      <c r="H128" s="18">
        <f t="shared" si="22"/>
        <v>0.9696969697</v>
      </c>
      <c r="I128" s="18">
        <f t="shared" si="23"/>
        <v>0.9696969697</v>
      </c>
      <c r="J128" s="24"/>
      <c r="K128" s="24"/>
      <c r="L128" s="17">
        <v>20.0</v>
      </c>
      <c r="M128" s="17">
        <v>20.0</v>
      </c>
      <c r="N128" s="18">
        <f t="shared" si="24"/>
        <v>1</v>
      </c>
      <c r="O128" s="19">
        <v>20.0</v>
      </c>
      <c r="P128" s="19">
        <v>20.0</v>
      </c>
      <c r="Q128" s="20">
        <f t="shared" si="25"/>
        <v>1</v>
      </c>
    </row>
    <row r="129" ht="14.25" customHeight="1">
      <c r="A129" s="15" t="s">
        <v>229</v>
      </c>
      <c r="B129" s="17">
        <v>34.0</v>
      </c>
      <c r="C129" s="17">
        <v>34.0</v>
      </c>
      <c r="D129" s="17"/>
      <c r="E129" s="24"/>
      <c r="F129" s="24"/>
      <c r="G129" s="17"/>
      <c r="H129" s="18">
        <f t="shared" si="22"/>
        <v>1</v>
      </c>
      <c r="I129" s="18">
        <f t="shared" si="23"/>
        <v>1</v>
      </c>
      <c r="J129" s="24"/>
      <c r="K129" s="24"/>
      <c r="L129" s="17">
        <v>26.0</v>
      </c>
      <c r="M129" s="17">
        <v>26.0</v>
      </c>
      <c r="N129" s="18">
        <f t="shared" si="24"/>
        <v>1</v>
      </c>
      <c r="O129" s="19">
        <v>26.0</v>
      </c>
      <c r="P129" s="19">
        <v>26.0</v>
      </c>
      <c r="Q129" s="20">
        <f t="shared" si="25"/>
        <v>1</v>
      </c>
    </row>
    <row r="130" ht="14.25" customHeight="1">
      <c r="A130" s="15" t="s">
        <v>230</v>
      </c>
      <c r="B130" s="17">
        <v>25.0</v>
      </c>
      <c r="C130" s="17">
        <v>25.0</v>
      </c>
      <c r="D130" s="24"/>
      <c r="E130" s="24"/>
      <c r="F130" s="24"/>
      <c r="G130" s="24"/>
      <c r="H130" s="18">
        <f t="shared" si="22"/>
        <v>1</v>
      </c>
      <c r="I130" s="18">
        <f t="shared" si="23"/>
        <v>1</v>
      </c>
      <c r="J130" s="24"/>
      <c r="K130" s="24"/>
      <c r="L130" s="17">
        <v>21.0</v>
      </c>
      <c r="M130" s="17">
        <v>21.0</v>
      </c>
      <c r="N130" s="18">
        <f t="shared" si="24"/>
        <v>1</v>
      </c>
      <c r="O130" s="19">
        <v>21.0</v>
      </c>
      <c r="P130" s="19">
        <v>21.0</v>
      </c>
      <c r="Q130" s="20">
        <f t="shared" si="25"/>
        <v>1</v>
      </c>
    </row>
    <row r="131" ht="14.25" customHeight="1">
      <c r="A131" s="15" t="s">
        <v>293</v>
      </c>
      <c r="B131" s="17">
        <v>26.0</v>
      </c>
      <c r="C131" s="17">
        <v>26.0</v>
      </c>
      <c r="D131" s="24"/>
      <c r="E131" s="24"/>
      <c r="F131" s="24"/>
      <c r="G131" s="24"/>
      <c r="H131" s="18">
        <f t="shared" si="22"/>
        <v>1</v>
      </c>
      <c r="I131" s="18">
        <f t="shared" si="23"/>
        <v>1</v>
      </c>
      <c r="J131" s="24"/>
      <c r="K131" s="24"/>
      <c r="L131" s="17">
        <v>22.0</v>
      </c>
      <c r="M131" s="17">
        <v>22.0</v>
      </c>
      <c r="N131" s="18">
        <f t="shared" si="24"/>
        <v>1</v>
      </c>
      <c r="O131" s="19">
        <v>22.0</v>
      </c>
      <c r="P131" s="19">
        <v>22.0</v>
      </c>
      <c r="Q131" s="20">
        <f t="shared" si="25"/>
        <v>1</v>
      </c>
    </row>
    <row r="132" ht="14.25" customHeight="1">
      <c r="A132" s="15" t="s">
        <v>231</v>
      </c>
      <c r="B132" s="17">
        <v>25.0</v>
      </c>
      <c r="C132" s="17">
        <v>25.0</v>
      </c>
      <c r="D132" s="24"/>
      <c r="E132" s="24"/>
      <c r="F132" s="24"/>
      <c r="G132" s="17"/>
      <c r="H132" s="18">
        <f t="shared" si="22"/>
        <v>1</v>
      </c>
      <c r="I132" s="18">
        <f t="shared" si="23"/>
        <v>1</v>
      </c>
      <c r="J132" s="24"/>
      <c r="K132" s="24"/>
      <c r="L132" s="17">
        <v>24.0</v>
      </c>
      <c r="M132" s="17">
        <v>24.0</v>
      </c>
      <c r="N132" s="18">
        <f t="shared" si="24"/>
        <v>1</v>
      </c>
      <c r="O132" s="19">
        <v>24.0</v>
      </c>
      <c r="P132" s="19">
        <v>24.0</v>
      </c>
      <c r="Q132" s="20">
        <f t="shared" si="25"/>
        <v>1</v>
      </c>
    </row>
    <row r="133" ht="14.25" customHeight="1">
      <c r="A133" s="15" t="s">
        <v>80</v>
      </c>
      <c r="B133" s="17">
        <v>28.0</v>
      </c>
      <c r="C133" s="17">
        <v>28.0</v>
      </c>
      <c r="D133" s="24"/>
      <c r="E133" s="24"/>
      <c r="F133" s="24"/>
      <c r="G133" s="17"/>
      <c r="H133" s="18"/>
      <c r="I133" s="18"/>
      <c r="J133" s="24"/>
      <c r="K133" s="24"/>
      <c r="L133" s="17">
        <v>23.0</v>
      </c>
      <c r="M133" s="17">
        <v>23.0</v>
      </c>
      <c r="N133" s="18"/>
      <c r="O133" s="19">
        <v>23.0</v>
      </c>
      <c r="P133" s="19">
        <v>23.0</v>
      </c>
      <c r="Q133" s="20"/>
    </row>
    <row r="134" ht="14.25" customHeight="1">
      <c r="A134" s="15" t="s">
        <v>793</v>
      </c>
      <c r="B134" s="16">
        <v>26.0</v>
      </c>
      <c r="C134" s="17">
        <v>15.0</v>
      </c>
      <c r="D134" s="16">
        <v>11.0</v>
      </c>
      <c r="E134" s="24"/>
      <c r="F134" s="24"/>
      <c r="G134" s="17"/>
      <c r="H134" s="18"/>
      <c r="I134" s="18"/>
      <c r="J134" s="24"/>
      <c r="K134" s="24"/>
      <c r="L134" s="17">
        <v>12.0</v>
      </c>
      <c r="M134" s="17">
        <v>12.0</v>
      </c>
      <c r="N134" s="18"/>
      <c r="O134" s="19">
        <v>12.0</v>
      </c>
      <c r="P134" s="19">
        <v>12.0</v>
      </c>
      <c r="Q134" s="20"/>
    </row>
    <row r="135" ht="14.25" customHeight="1">
      <c r="A135" s="15" t="s">
        <v>837</v>
      </c>
      <c r="B135" s="17">
        <v>26.0</v>
      </c>
      <c r="C135" s="17">
        <v>23.0</v>
      </c>
      <c r="D135" s="17">
        <v>3.0</v>
      </c>
      <c r="E135" s="24"/>
      <c r="F135" s="24"/>
      <c r="G135" s="17"/>
      <c r="H135" s="18"/>
      <c r="I135" s="18"/>
      <c r="J135" s="24"/>
      <c r="K135" s="24"/>
      <c r="L135" s="17">
        <v>13.0</v>
      </c>
      <c r="M135" s="17">
        <v>13.0</v>
      </c>
      <c r="N135" s="18"/>
      <c r="O135" s="19">
        <v>13.0</v>
      </c>
      <c r="P135" s="19">
        <v>13.0</v>
      </c>
      <c r="Q135" s="20"/>
    </row>
    <row r="136" ht="14.25" customHeight="1">
      <c r="A136" s="15" t="s">
        <v>232</v>
      </c>
      <c r="B136" s="17">
        <v>29.0</v>
      </c>
      <c r="C136" s="17">
        <v>28.0</v>
      </c>
      <c r="D136" s="17">
        <v>1.0</v>
      </c>
      <c r="E136" s="24"/>
      <c r="F136" s="24"/>
      <c r="G136" s="17"/>
      <c r="H136" s="18"/>
      <c r="I136" s="18"/>
      <c r="J136" s="24"/>
      <c r="K136" s="24"/>
      <c r="L136" s="17">
        <v>11.0</v>
      </c>
      <c r="M136" s="17">
        <v>11.0</v>
      </c>
      <c r="N136" s="18"/>
      <c r="O136" s="19">
        <v>11.0</v>
      </c>
      <c r="P136" s="19">
        <v>11.0</v>
      </c>
      <c r="Q136" s="20"/>
    </row>
    <row r="137" ht="14.25" customHeight="1">
      <c r="A137" s="15" t="s">
        <v>443</v>
      </c>
      <c r="B137" s="17">
        <v>22.0</v>
      </c>
      <c r="C137" s="17">
        <v>22.0</v>
      </c>
      <c r="D137" s="24"/>
      <c r="E137" s="24"/>
      <c r="F137" s="24"/>
      <c r="G137" s="17"/>
      <c r="H137" s="18"/>
      <c r="I137" s="18"/>
      <c r="J137" s="24"/>
      <c r="K137" s="24"/>
      <c r="L137" s="17">
        <v>10.0</v>
      </c>
      <c r="M137" s="17">
        <v>10.0</v>
      </c>
      <c r="N137" s="18"/>
      <c r="O137" s="19">
        <v>10.0</v>
      </c>
      <c r="P137" s="19">
        <v>10.0</v>
      </c>
      <c r="Q137" s="20"/>
    </row>
    <row r="138" ht="14.25" customHeight="1">
      <c r="A138" s="15" t="s">
        <v>448</v>
      </c>
      <c r="B138" s="17">
        <v>21.0</v>
      </c>
      <c r="C138" s="17">
        <v>21.0</v>
      </c>
      <c r="D138" s="24"/>
      <c r="E138" s="24"/>
      <c r="F138" s="24"/>
      <c r="G138" s="17"/>
      <c r="H138" s="18"/>
      <c r="I138" s="18"/>
      <c r="J138" s="24"/>
      <c r="K138" s="24"/>
      <c r="L138" s="17">
        <v>12.0</v>
      </c>
      <c r="M138" s="17">
        <v>12.0</v>
      </c>
      <c r="N138" s="18"/>
      <c r="O138" s="19">
        <v>12.0</v>
      </c>
      <c r="P138" s="19">
        <v>12.0</v>
      </c>
      <c r="Q138" s="20"/>
    </row>
    <row r="139" ht="14.25" customHeight="1">
      <c r="A139" s="15" t="s">
        <v>445</v>
      </c>
      <c r="B139" s="17">
        <v>29.0</v>
      </c>
      <c r="C139" s="17">
        <v>27.0</v>
      </c>
      <c r="D139" s="17">
        <v>2.0</v>
      </c>
      <c r="E139" s="24"/>
      <c r="F139" s="24"/>
      <c r="G139" s="17"/>
      <c r="H139" s="18"/>
      <c r="I139" s="18"/>
      <c r="J139" s="24"/>
      <c r="K139" s="24"/>
      <c r="L139" s="17">
        <v>11.0</v>
      </c>
      <c r="M139" s="17">
        <v>11.0</v>
      </c>
      <c r="N139" s="18"/>
      <c r="O139" s="19">
        <v>11.0</v>
      </c>
      <c r="P139" s="19">
        <v>11.0</v>
      </c>
      <c r="Q139" s="20"/>
    </row>
    <row r="140" ht="14.25" customHeight="1">
      <c r="A140" s="15" t="s">
        <v>843</v>
      </c>
      <c r="B140" s="17">
        <v>29.0</v>
      </c>
      <c r="C140" s="17">
        <v>26.0</v>
      </c>
      <c r="D140" s="17">
        <v>3.0</v>
      </c>
      <c r="E140" s="24"/>
      <c r="F140" s="24"/>
      <c r="G140" s="17"/>
      <c r="H140" s="18"/>
      <c r="I140" s="18"/>
      <c r="J140" s="24"/>
      <c r="K140" s="24"/>
      <c r="L140" s="17">
        <v>15.0</v>
      </c>
      <c r="M140" s="17">
        <v>15.0</v>
      </c>
      <c r="N140" s="18"/>
      <c r="O140" s="19">
        <v>15.0</v>
      </c>
      <c r="P140" s="19">
        <v>15.0</v>
      </c>
      <c r="Q140" s="20"/>
    </row>
    <row r="141" ht="14.25" customHeight="1">
      <c r="A141" s="15" t="s">
        <v>79</v>
      </c>
      <c r="B141" s="17">
        <v>23.0</v>
      </c>
      <c r="C141" s="17">
        <v>23.0</v>
      </c>
      <c r="D141" s="24"/>
      <c r="E141" s="24"/>
      <c r="F141" s="24"/>
      <c r="G141" s="17"/>
      <c r="H141" s="18"/>
      <c r="I141" s="18"/>
      <c r="J141" s="24"/>
      <c r="K141" s="24"/>
      <c r="L141" s="17">
        <v>20.0</v>
      </c>
      <c r="M141" s="17">
        <v>20.0</v>
      </c>
      <c r="N141" s="18"/>
      <c r="O141" s="19">
        <v>20.0</v>
      </c>
      <c r="P141" s="19">
        <v>20.0</v>
      </c>
      <c r="Q141" s="20"/>
    </row>
    <row r="142" ht="14.25" customHeight="1">
      <c r="A142" s="15" t="s">
        <v>81</v>
      </c>
      <c r="B142" s="17">
        <v>24.0</v>
      </c>
      <c r="C142" s="17">
        <v>23.0</v>
      </c>
      <c r="D142" s="17">
        <v>1.0</v>
      </c>
      <c r="E142" s="24"/>
      <c r="F142" s="24"/>
      <c r="G142" s="17"/>
      <c r="H142" s="18"/>
      <c r="I142" s="18"/>
      <c r="J142" s="24"/>
      <c r="K142" s="24"/>
      <c r="L142" s="17">
        <v>17.0</v>
      </c>
      <c r="M142" s="17">
        <v>17.0</v>
      </c>
      <c r="N142" s="18"/>
      <c r="O142" s="19">
        <v>17.0</v>
      </c>
      <c r="P142" s="19">
        <v>17.0</v>
      </c>
      <c r="Q142" s="20"/>
    </row>
    <row r="143" ht="14.25" customHeight="1">
      <c r="A143" s="15" t="s">
        <v>82</v>
      </c>
      <c r="B143" s="17">
        <v>12.0</v>
      </c>
      <c r="C143" s="17">
        <v>12.0</v>
      </c>
      <c r="D143" s="24"/>
      <c r="E143" s="24"/>
      <c r="F143" s="24"/>
      <c r="G143" s="17"/>
      <c r="H143" s="18"/>
      <c r="I143" s="18"/>
      <c r="J143" s="24"/>
      <c r="K143" s="24"/>
      <c r="L143" s="17">
        <v>16.0</v>
      </c>
      <c r="M143" s="17">
        <v>16.0</v>
      </c>
      <c r="N143" s="18"/>
      <c r="O143" s="19">
        <v>16.0</v>
      </c>
      <c r="P143" s="19">
        <v>16.0</v>
      </c>
      <c r="Q143" s="20"/>
    </row>
    <row r="144" ht="14.25" customHeight="1">
      <c r="A144" s="15" t="s">
        <v>83</v>
      </c>
      <c r="B144" s="17">
        <v>29.0</v>
      </c>
      <c r="C144" s="17">
        <v>29.0</v>
      </c>
      <c r="D144" s="24"/>
      <c r="E144" s="24"/>
      <c r="F144" s="24"/>
      <c r="G144" s="17"/>
      <c r="H144" s="18"/>
      <c r="I144" s="18"/>
      <c r="J144" s="24"/>
      <c r="K144" s="24"/>
      <c r="L144" s="17">
        <v>17.0</v>
      </c>
      <c r="M144" s="17">
        <v>17.0</v>
      </c>
      <c r="N144" s="18"/>
      <c r="O144" s="19">
        <v>17.0</v>
      </c>
      <c r="P144" s="19">
        <v>17.0</v>
      </c>
      <c r="Q144" s="20"/>
    </row>
    <row r="145" ht="14.25" customHeight="1">
      <c r="A145" s="9" t="s">
        <v>15</v>
      </c>
      <c r="B145" s="26">
        <f t="shared" ref="B145:G145" si="26">SUM(B111:B132)</f>
        <v>655</v>
      </c>
      <c r="C145" s="26">
        <f t="shared" si="26"/>
        <v>638</v>
      </c>
      <c r="D145" s="26">
        <f t="shared" si="26"/>
        <v>15</v>
      </c>
      <c r="E145" s="26">
        <f t="shared" si="26"/>
        <v>1</v>
      </c>
      <c r="F145" s="26">
        <f t="shared" si="26"/>
        <v>0</v>
      </c>
      <c r="G145" s="26">
        <f t="shared" si="26"/>
        <v>1</v>
      </c>
      <c r="H145" s="18">
        <f>(C145+D145+E145)/B145</f>
        <v>0.9984732824</v>
      </c>
      <c r="I145" s="18">
        <f>(C145+D145)/B145</f>
        <v>0.9969465649</v>
      </c>
      <c r="J145" s="26">
        <f t="shared" ref="J145:M145" si="27">SUM(J111:J132)</f>
        <v>0</v>
      </c>
      <c r="K145" s="26">
        <f t="shared" si="27"/>
        <v>0</v>
      </c>
      <c r="L145" s="26">
        <f t="shared" si="27"/>
        <v>407</v>
      </c>
      <c r="M145" s="26">
        <f t="shared" si="27"/>
        <v>407</v>
      </c>
      <c r="N145" s="18">
        <f>M145/L145</f>
        <v>1</v>
      </c>
      <c r="O145" s="27">
        <f t="shared" ref="O145:P145" si="28">SUM(O111:O132)</f>
        <v>407</v>
      </c>
      <c r="P145" s="27">
        <f t="shared" si="28"/>
        <v>407</v>
      </c>
      <c r="Q145" s="20">
        <f>P145/O145</f>
        <v>1</v>
      </c>
    </row>
    <row r="146" ht="14.2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Q146" s="95"/>
    </row>
    <row r="147" ht="14.25" customHeight="1">
      <c r="A147" s="89" t="s">
        <v>27</v>
      </c>
      <c r="B147" s="30"/>
      <c r="C147" s="30"/>
      <c r="D147" s="30"/>
      <c r="E147" s="30"/>
      <c r="F147" s="30"/>
      <c r="G147" s="88"/>
      <c r="H147" s="30"/>
      <c r="I147" s="30"/>
      <c r="J147" s="30"/>
      <c r="K147" s="30"/>
      <c r="L147" s="30"/>
      <c r="M147" s="30"/>
      <c r="N147" s="30"/>
    </row>
    <row r="148" ht="14.25" customHeight="1">
      <c r="A148" s="90" t="s">
        <v>4</v>
      </c>
      <c r="B148" s="32" t="s">
        <v>16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4"/>
    </row>
    <row r="149" ht="14.25" customHeight="1">
      <c r="A149" s="91"/>
      <c r="B149" s="92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4"/>
    </row>
    <row r="150" ht="14.25" customHeight="1">
      <c r="A150" s="91" t="s">
        <v>292</v>
      </c>
      <c r="B150" s="92" t="s">
        <v>1285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4"/>
    </row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</sheetData>
  <mergeCells count="24">
    <mergeCell ref="A3:N3"/>
    <mergeCell ref="A4:N4"/>
    <mergeCell ref="O4:Q4"/>
    <mergeCell ref="B31:N31"/>
    <mergeCell ref="B32:N32"/>
    <mergeCell ref="B33:N33"/>
    <mergeCell ref="A38:N38"/>
    <mergeCell ref="A39:N39"/>
    <mergeCell ref="O39:Q39"/>
    <mergeCell ref="B66:N66"/>
    <mergeCell ref="B67:N67"/>
    <mergeCell ref="B68:N68"/>
    <mergeCell ref="A73:N73"/>
    <mergeCell ref="O74:Q74"/>
    <mergeCell ref="B148:N148"/>
    <mergeCell ref="B149:N149"/>
    <mergeCell ref="B150:N150"/>
    <mergeCell ref="A74:N74"/>
    <mergeCell ref="B101:N101"/>
    <mergeCell ref="B102:N102"/>
    <mergeCell ref="B103:N103"/>
    <mergeCell ref="A108:N108"/>
    <mergeCell ref="A109:N109"/>
    <mergeCell ref="O109:Q109"/>
  </mergeCells>
  <printOptions/>
  <pageMargins bottom="0.75" footer="0.0" header="0.0" left="0.7" right="0.7" top="0.75"/>
  <pageSetup paperSize="9" orientation="portrait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8.71"/>
    <col customWidth="1" min="2" max="2" width="33.86"/>
    <col customWidth="1" min="3" max="3" width="12.14"/>
    <col customWidth="1" min="4" max="9" width="8.71"/>
    <col customWidth="1" min="10" max="10" width="12.86"/>
    <col customWidth="1" min="11" max="11" width="13.29"/>
    <col customWidth="1" min="12" max="12" width="12.29"/>
    <col customWidth="1" min="13" max="13" width="12.57"/>
    <col customWidth="1" min="14" max="14" width="13.0"/>
    <col customWidth="1" min="15" max="21" width="8.71"/>
  </cols>
  <sheetData>
    <row r="1" ht="14.25" customHeight="1">
      <c r="A1" s="423" t="s">
        <v>1286</v>
      </c>
      <c r="B1" s="7"/>
      <c r="C1" s="7"/>
      <c r="D1" s="7"/>
      <c r="E1" s="7"/>
      <c r="F1" s="7"/>
      <c r="G1" s="424"/>
      <c r="H1" s="425"/>
      <c r="I1" s="425"/>
      <c r="J1" s="425"/>
      <c r="K1" s="425"/>
      <c r="L1" s="425"/>
      <c r="M1" s="425"/>
      <c r="N1" s="426"/>
      <c r="O1" s="424"/>
      <c r="P1" s="427" t="s">
        <v>1287</v>
      </c>
      <c r="Q1" s="425"/>
      <c r="R1" s="426"/>
    </row>
    <row r="2" ht="14.25" customHeight="1">
      <c r="A2" s="428" t="s">
        <v>1288</v>
      </c>
      <c r="B2" s="429" t="s">
        <v>1289</v>
      </c>
      <c r="C2" s="430" t="s">
        <v>1290</v>
      </c>
      <c r="D2" s="430" t="s">
        <v>6</v>
      </c>
      <c r="E2" s="430" t="s">
        <v>1291</v>
      </c>
      <c r="F2" s="430" t="s">
        <v>1292</v>
      </c>
      <c r="G2" s="430" t="s">
        <v>1293</v>
      </c>
      <c r="H2" s="431" t="s">
        <v>1294</v>
      </c>
      <c r="I2" s="430" t="s">
        <v>1295</v>
      </c>
      <c r="J2" s="430" t="s">
        <v>1296</v>
      </c>
      <c r="K2" s="430" t="s">
        <v>1297</v>
      </c>
      <c r="L2" s="430" t="s">
        <v>1298</v>
      </c>
      <c r="M2" s="430" t="s">
        <v>12</v>
      </c>
      <c r="N2" s="430" t="s">
        <v>1299</v>
      </c>
      <c r="O2" s="432" t="s">
        <v>1300</v>
      </c>
      <c r="P2" s="430" t="s">
        <v>12</v>
      </c>
      <c r="Q2" s="430" t="s">
        <v>11</v>
      </c>
      <c r="R2" s="433" t="s">
        <v>1300</v>
      </c>
      <c r="S2" s="434"/>
      <c r="T2" s="435"/>
      <c r="U2" s="435"/>
    </row>
    <row r="3" ht="14.25" customHeight="1">
      <c r="A3" s="436" t="s">
        <v>1301</v>
      </c>
      <c r="B3" s="437" t="s">
        <v>1302</v>
      </c>
      <c r="C3" s="438">
        <f>'Дорошенко Е.Ф.'!B14</f>
        <v>95</v>
      </c>
      <c r="D3" s="438">
        <f>'Дорошенко Е.Ф.'!C14</f>
        <v>5</v>
      </c>
      <c r="E3" s="438">
        <f>'Дорошенко Е.Ф.'!D14</f>
        <v>72</v>
      </c>
      <c r="F3" s="438">
        <f>'Дорошенко Е.Ф.'!E14</f>
        <v>18</v>
      </c>
      <c r="G3" s="438">
        <f>'Дорошенко Е.Ф.'!F14</f>
        <v>0</v>
      </c>
      <c r="H3" s="439">
        <f>'Дорошенко Е.Ф.'!G14</f>
        <v>0</v>
      </c>
      <c r="I3" s="440">
        <f>'Дорошенко Е.Ф.'!H14</f>
        <v>1</v>
      </c>
      <c r="J3" s="440">
        <f>'Дорошенко Е.Ф.'!I14</f>
        <v>0.8105263158</v>
      </c>
      <c r="K3" s="438">
        <f>'Дорошенко Е.Ф.'!J14</f>
        <v>7</v>
      </c>
      <c r="L3" s="438">
        <f>'Дорошенко Е.Ф.'!K14</f>
        <v>7</v>
      </c>
      <c r="M3" s="438">
        <f>'Дорошенко Е.Ф.'!L14</f>
        <v>104</v>
      </c>
      <c r="N3" s="438">
        <f>'Дорошенко Е.Ф.'!M14</f>
        <v>104</v>
      </c>
      <c r="O3" s="440">
        <f>'Дорошенко Е.Ф.'!N14</f>
        <v>1</v>
      </c>
      <c r="P3" s="438">
        <f>'Дорошенко Е.Ф.'!O14</f>
        <v>104</v>
      </c>
      <c r="Q3" s="438">
        <f>'Дорошенко Е.Ф.'!P14</f>
        <v>104</v>
      </c>
      <c r="R3" s="438">
        <f>'Дорошенко Е.Ф.'!Q14</f>
        <v>1</v>
      </c>
      <c r="S3" s="441"/>
      <c r="T3" s="441"/>
      <c r="U3" s="441"/>
    </row>
    <row r="4" ht="14.25" customHeight="1">
      <c r="A4" s="442"/>
      <c r="B4" s="443" t="s">
        <v>1303</v>
      </c>
      <c r="C4" s="444">
        <f>'Ярыгина В.О.'!B16</f>
        <v>78</v>
      </c>
      <c r="D4" s="444">
        <f>'Ярыгина В.О.'!C16</f>
        <v>6</v>
      </c>
      <c r="E4" s="444">
        <f>'Ярыгина В.О.'!D16</f>
        <v>40</v>
      </c>
      <c r="F4" s="444">
        <f>'Ярыгина В.О.'!E16</f>
        <v>31</v>
      </c>
      <c r="G4" s="444">
        <f>'Ярыгина В.О.'!F16</f>
        <v>1</v>
      </c>
      <c r="H4" s="445">
        <f>'Ярыгина В.О.'!G16</f>
        <v>0</v>
      </c>
      <c r="I4" s="446">
        <f>'Ярыгина В.О.'!H16</f>
        <v>0.9871794872</v>
      </c>
      <c r="J4" s="446">
        <f>'Ярыгина В.О.'!I16</f>
        <v>0.5897435897</v>
      </c>
      <c r="K4" s="444">
        <f>'Ярыгина В.О.'!J16</f>
        <v>3</v>
      </c>
      <c r="L4" s="444">
        <f>'Ярыгина В.О.'!K16</f>
        <v>3</v>
      </c>
      <c r="M4" s="444">
        <f>'Ярыгина В.О.'!L16</f>
        <v>72</v>
      </c>
      <c r="N4" s="444">
        <f>'Ярыгина В.О.'!M16</f>
        <v>72</v>
      </c>
      <c r="O4" s="446">
        <f>'Ярыгина В.О.'!N16</f>
        <v>1</v>
      </c>
      <c r="P4" s="444">
        <f>'Ярыгина В.О.'!O16</f>
        <v>72</v>
      </c>
      <c r="Q4" s="444">
        <f>'Ярыгина В.О.'!P16</f>
        <v>70</v>
      </c>
      <c r="R4" s="444">
        <f>'Ярыгина В.О.'!Q16</f>
        <v>0.9722222222</v>
      </c>
      <c r="S4" s="435"/>
      <c r="T4" s="435"/>
      <c r="U4" s="435"/>
    </row>
    <row r="5" ht="14.25" customHeight="1">
      <c r="A5" s="442"/>
      <c r="B5" s="443" t="s">
        <v>1304</v>
      </c>
      <c r="C5" s="444">
        <f>'Курникова Ю.В.'!B14</f>
        <v>149</v>
      </c>
      <c r="D5" s="444">
        <f>'Курникова Ю.В.'!C14</f>
        <v>8</v>
      </c>
      <c r="E5" s="444">
        <f>'Курникова Ю.В.'!D14</f>
        <v>78</v>
      </c>
      <c r="F5" s="444">
        <f>'Курникова Ю.В.'!E14</f>
        <v>62</v>
      </c>
      <c r="G5" s="444">
        <f>'Курникова Ю.В.'!F14</f>
        <v>0</v>
      </c>
      <c r="H5" s="445">
        <f>'Курникова Ю.В.'!G14</f>
        <v>1</v>
      </c>
      <c r="I5" s="446">
        <f>'Курникова Ю.В.'!H14</f>
        <v>0.9932885906</v>
      </c>
      <c r="J5" s="446">
        <f>'Курникова Ю.В.'!I14</f>
        <v>0.5771812081</v>
      </c>
      <c r="K5" s="444">
        <f>'Курникова Ю.В.'!J14</f>
        <v>7</v>
      </c>
      <c r="L5" s="444">
        <f>'Курникова Ю.В.'!K14</f>
        <v>7</v>
      </c>
      <c r="M5" s="444">
        <f>'Курникова Ю.В.'!L14</f>
        <v>168</v>
      </c>
      <c r="N5" s="444">
        <f>'Курникова Ю.В.'!M14</f>
        <v>152</v>
      </c>
      <c r="O5" s="446">
        <f>'Курникова Ю.В.'!N14</f>
        <v>0.9047619048</v>
      </c>
      <c r="P5" s="444">
        <f>'Курникова Ю.В.'!O14</f>
        <v>0</v>
      </c>
      <c r="Q5" s="444">
        <f>'Курникова Ю.В.'!P14</f>
        <v>0</v>
      </c>
      <c r="R5" s="444" t="str">
        <f>'Курникова Ю.В.'!Q14</f>
        <v>#DIV/0!</v>
      </c>
      <c r="S5" s="435"/>
      <c r="T5" s="435"/>
      <c r="U5" s="435"/>
    </row>
    <row r="6" ht="14.25" customHeight="1">
      <c r="A6" s="442"/>
      <c r="B6" s="443" t="s">
        <v>1305</v>
      </c>
      <c r="C6" s="444">
        <f>'Киндеева Л.В.'!B14</f>
        <v>63</v>
      </c>
      <c r="D6" s="444">
        <f>'Киндеева Л.В.'!C14</f>
        <v>4</v>
      </c>
      <c r="E6" s="444">
        <f>'Киндеева Л.В.'!D14</f>
        <v>34</v>
      </c>
      <c r="F6" s="444">
        <f>'Киндеева Л.В.'!E14</f>
        <v>23</v>
      </c>
      <c r="G6" s="444">
        <f>'Киндеева Л.В.'!F14</f>
        <v>1</v>
      </c>
      <c r="H6" s="445">
        <f>'Киндеева Л.В.'!G14</f>
        <v>1</v>
      </c>
      <c r="I6" s="446">
        <f>'Киндеева Л.В.'!H14</f>
        <v>0.9682539683</v>
      </c>
      <c r="J6" s="446">
        <f>'Киндеева Л.В.'!I14</f>
        <v>0.6031746032</v>
      </c>
      <c r="K6" s="444">
        <f>'Киндеева Л.В.'!J14</f>
        <v>6</v>
      </c>
      <c r="L6" s="444">
        <f>'Киндеева Л.В.'!K14</f>
        <v>6</v>
      </c>
      <c r="M6" s="444">
        <f>'Киндеева Л.В.'!L14</f>
        <v>72</v>
      </c>
      <c r="N6" s="444">
        <f>'Киндеева Л.В.'!M14</f>
        <v>56</v>
      </c>
      <c r="O6" s="446">
        <f>'Киндеева Л.В.'!N14</f>
        <v>0.7777777778</v>
      </c>
      <c r="P6" s="444">
        <f>'Киндеева Л.В.'!O14</f>
        <v>72</v>
      </c>
      <c r="Q6" s="444">
        <f>'Киндеева Л.В.'!P14</f>
        <v>56</v>
      </c>
      <c r="R6" s="447">
        <f>'Киндеева Л.В.'!Q14</f>
        <v>0.7777777778</v>
      </c>
      <c r="S6" s="435"/>
      <c r="T6" s="435"/>
      <c r="U6" s="435"/>
    </row>
    <row r="7" ht="14.25" customHeight="1">
      <c r="A7" s="442"/>
      <c r="B7" s="443" t="s">
        <v>1306</v>
      </c>
      <c r="C7" s="444">
        <f>'Золотарева Л.Н.'!B14</f>
        <v>157</v>
      </c>
      <c r="D7" s="444">
        <f>'Золотарева Л.Н.'!C14</f>
        <v>5</v>
      </c>
      <c r="E7" s="444">
        <f>'Золотарева Л.Н.'!D14</f>
        <v>77</v>
      </c>
      <c r="F7" s="444">
        <f>'Золотарева Л.Н.'!E14</f>
        <v>71</v>
      </c>
      <c r="G7" s="444">
        <f>'Золотарева Л.Н.'!F14</f>
        <v>2</v>
      </c>
      <c r="H7" s="445">
        <f>'Золотарева Л.Н.'!G14</f>
        <v>2</v>
      </c>
      <c r="I7" s="446">
        <f>'Золотарева Л.Н.'!H14</f>
        <v>0.974522293</v>
      </c>
      <c r="J7" s="446">
        <f>'Золотарева Л.Н.'!I14</f>
        <v>0.5222929936</v>
      </c>
      <c r="K7" s="444">
        <f>'Золотарева Л.Н.'!J14</f>
        <v>9</v>
      </c>
      <c r="L7" s="444">
        <f>'Золотарева Л.Н.'!K14</f>
        <v>9</v>
      </c>
      <c r="M7" s="444">
        <f>'Золотарева Л.Н.'!L14</f>
        <v>195</v>
      </c>
      <c r="N7" s="444">
        <f>'Золотарева Л.Н.'!M14</f>
        <v>185</v>
      </c>
      <c r="O7" s="446">
        <f>'Золотарева Л.Н.'!N14</f>
        <v>0.9487179487</v>
      </c>
      <c r="P7" s="444">
        <f>'Золотарева Л.Н.'!O14</f>
        <v>0</v>
      </c>
      <c r="Q7" s="444">
        <f>'Золотарева Л.Н.'!P14</f>
        <v>0</v>
      </c>
      <c r="R7" s="444" t="str">
        <f>'Золотарева Л.Н.'!Q14</f>
        <v>#DIV/0!</v>
      </c>
      <c r="S7" s="435"/>
      <c r="T7" s="435"/>
      <c r="U7" s="435"/>
    </row>
    <row r="8" ht="14.25" customHeight="1">
      <c r="A8" s="442"/>
      <c r="B8" s="448" t="s">
        <v>1307</v>
      </c>
      <c r="C8" s="444">
        <f>'Овчинникова М.Н.'!B14</f>
        <v>31</v>
      </c>
      <c r="D8" s="444">
        <f>'Овчинникова М.Н.'!C14</f>
        <v>1</v>
      </c>
      <c r="E8" s="444">
        <f>'Овчинникова М.Н.'!D14</f>
        <v>14</v>
      </c>
      <c r="F8" s="444">
        <f>'Овчинникова М.Н.'!E14</f>
        <v>15</v>
      </c>
      <c r="G8" s="444">
        <f>'Овчинникова М.Н.'!F14</f>
        <v>1</v>
      </c>
      <c r="H8" s="445">
        <f>'Овчинникова М.Н.'!G14</f>
        <v>0</v>
      </c>
      <c r="I8" s="446">
        <f>'Овчинникова М.Н.'!H14</f>
        <v>0.9677419355</v>
      </c>
      <c r="J8" s="446">
        <f>'Овчинникова М.Н.'!I14</f>
        <v>0.4838709677</v>
      </c>
      <c r="K8" s="444">
        <f>'Овчинникова М.Н.'!J14</f>
        <v>3</v>
      </c>
      <c r="L8" s="444">
        <f>'Овчинникова М.Н.'!K14</f>
        <v>3</v>
      </c>
      <c r="M8" s="444">
        <f>'Овчинникова М.Н.'!L14</f>
        <v>24</v>
      </c>
      <c r="N8" s="444">
        <f>'Овчинникова М.Н.'!M14</f>
        <v>23</v>
      </c>
      <c r="O8" s="446">
        <f>'Овчинникова М.Н.'!N14</f>
        <v>0.9583333333</v>
      </c>
      <c r="P8" s="444">
        <f>'Овчинникова М.Н.'!O14</f>
        <v>0</v>
      </c>
      <c r="Q8" s="444">
        <f>'Овчинникова М.Н.'!P14</f>
        <v>0</v>
      </c>
      <c r="R8" s="444" t="str">
        <f>'Овчинникова М.Н.'!Q14</f>
        <v>#DIV/0!</v>
      </c>
      <c r="S8" s="435"/>
      <c r="T8" s="435"/>
      <c r="U8" s="435"/>
    </row>
    <row r="9" ht="14.25" customHeight="1">
      <c r="A9" s="442"/>
      <c r="B9" s="443" t="s">
        <v>1308</v>
      </c>
      <c r="C9" s="444">
        <f>'Воринка И.В.'!B13</f>
        <v>95</v>
      </c>
      <c r="D9" s="444">
        <f>'Воринка И.В.'!C13</f>
        <v>14</v>
      </c>
      <c r="E9" s="444">
        <f>'Воринка И.В.'!D13</f>
        <v>53</v>
      </c>
      <c r="F9" s="444">
        <f>'Воринка И.В.'!E13</f>
        <v>27</v>
      </c>
      <c r="G9" s="444">
        <f>'Воринка И.В.'!F13</f>
        <v>1</v>
      </c>
      <c r="H9" s="445">
        <f>'Воринка И.В.'!G13</f>
        <v>0</v>
      </c>
      <c r="I9" s="446">
        <f>'Воринка И.В.'!H13</f>
        <v>0.9894736842</v>
      </c>
      <c r="J9" s="446">
        <f>'Воринка И.В.'!I13</f>
        <v>0.7052631579</v>
      </c>
      <c r="K9" s="444">
        <f>'Воринка И.В.'!J13</f>
        <v>10</v>
      </c>
      <c r="L9" s="444">
        <f>'Воринка И.В.'!K13</f>
        <v>10</v>
      </c>
      <c r="M9" s="444">
        <f>'Воринка И.В.'!L13</f>
        <v>152</v>
      </c>
      <c r="N9" s="444">
        <f>'Воринка И.В.'!M13</f>
        <v>149</v>
      </c>
      <c r="O9" s="446">
        <f>'Воринка И.В.'!N13</f>
        <v>0.9802631579</v>
      </c>
      <c r="P9" s="444">
        <f>'Воринка И.В.'!O13</f>
        <v>152</v>
      </c>
      <c r="Q9" s="444">
        <f>'Воринка И.В.'!P13</f>
        <v>149</v>
      </c>
      <c r="R9" s="444">
        <f>'Воринка И.В.'!Q13</f>
        <v>0.9802631579</v>
      </c>
      <c r="S9" s="435"/>
      <c r="T9" s="435"/>
      <c r="U9" s="435"/>
    </row>
    <row r="10" ht="14.25" customHeight="1">
      <c r="A10" s="442"/>
      <c r="B10" s="443" t="s">
        <v>1309</v>
      </c>
      <c r="C10" s="444">
        <f>'Мальцева Д.В.'!B14</f>
        <v>72</v>
      </c>
      <c r="D10" s="444">
        <f>'Мальцева Д.В.'!C14</f>
        <v>2</v>
      </c>
      <c r="E10" s="444">
        <f>'Мальцева Д.В.'!D14</f>
        <v>37</v>
      </c>
      <c r="F10" s="444">
        <f>'Мальцева Д.В.'!E14</f>
        <v>33</v>
      </c>
      <c r="G10" s="444">
        <f>'Мальцева Д.В.'!F14</f>
        <v>0</v>
      </c>
      <c r="H10" s="445">
        <f>'Мальцева Д.В.'!G14</f>
        <v>0</v>
      </c>
      <c r="I10" s="446">
        <f>'Мальцева Д.В.'!H14</f>
        <v>1</v>
      </c>
      <c r="J10" s="446">
        <f>'Мальцева Д.В.'!I14</f>
        <v>0.5416666667</v>
      </c>
      <c r="K10" s="444">
        <f>'Мальцева Д.В.'!J14</f>
        <v>6</v>
      </c>
      <c r="L10" s="444">
        <f>'Мальцева Д.В.'!K14</f>
        <v>6</v>
      </c>
      <c r="M10" s="444">
        <f>'Мальцева Д.В.'!L14</f>
        <v>138</v>
      </c>
      <c r="N10" s="444">
        <f>'Мальцева Д.В.'!M14</f>
        <v>135</v>
      </c>
      <c r="O10" s="446">
        <f>'Мальцева Д.В.'!N14</f>
        <v>0.9782608696</v>
      </c>
      <c r="P10" s="444">
        <f>'Мальцева Д.В.'!O14</f>
        <v>0</v>
      </c>
      <c r="Q10" s="444">
        <f>'Мальцева Д.В.'!P14</f>
        <v>0</v>
      </c>
      <c r="R10" s="444" t="str">
        <f>'Мальцева Д.В.'!Q14</f>
        <v>#DIV/0!</v>
      </c>
      <c r="S10" s="435"/>
      <c r="T10" s="435"/>
      <c r="U10" s="435"/>
    </row>
    <row r="11" ht="14.25" customHeight="1">
      <c r="A11" s="442"/>
      <c r="B11" s="443" t="s">
        <v>1310</v>
      </c>
      <c r="C11" s="444">
        <f>'Кочеткова О.А.'!B14</f>
        <v>168</v>
      </c>
      <c r="D11" s="444">
        <f>'Кочеткова О.А.'!C14</f>
        <v>5</v>
      </c>
      <c r="E11" s="444">
        <f>'Кочеткова О.А.'!D14</f>
        <v>54</v>
      </c>
      <c r="F11" s="444">
        <f>'Кочеткова О.А.'!E14</f>
        <v>97</v>
      </c>
      <c r="G11" s="444">
        <f>'Кочеткова О.А.'!F14</f>
        <v>8</v>
      </c>
      <c r="H11" s="445">
        <f>'Кочеткова О.А.'!G14</f>
        <v>4</v>
      </c>
      <c r="I11" s="446">
        <f>'Кочеткова О.А.'!H14</f>
        <v>0.9285714286</v>
      </c>
      <c r="J11" s="446">
        <f>'Кочеткова О.А.'!I14</f>
        <v>0.3511904762</v>
      </c>
      <c r="K11" s="444">
        <f>'Кочеткова О.А.'!J14</f>
        <v>9</v>
      </c>
      <c r="L11" s="444">
        <f>'Кочеткова О.А.'!K14</f>
        <v>9</v>
      </c>
      <c r="M11" s="444">
        <f>'Кочеткова О.А.'!L14</f>
        <v>193</v>
      </c>
      <c r="N11" s="444">
        <f>'Кочеткова О.А.'!M14</f>
        <v>193</v>
      </c>
      <c r="O11" s="446">
        <f>'Кочеткова О.А.'!N14</f>
        <v>1</v>
      </c>
      <c r="P11" s="444">
        <f>'Кочеткова О.А.'!O14</f>
        <v>193</v>
      </c>
      <c r="Q11" s="444">
        <f>'Кочеткова О.А.'!P14</f>
        <v>193</v>
      </c>
      <c r="R11" s="444">
        <f>'Кочеткова О.А.'!Q14</f>
        <v>1</v>
      </c>
      <c r="S11" s="435"/>
      <c r="T11" s="435"/>
      <c r="U11" s="435"/>
    </row>
    <row r="12" ht="14.25" customHeight="1">
      <c r="A12" s="442"/>
      <c r="B12" s="449" t="s">
        <v>1311</v>
      </c>
      <c r="C12" s="444">
        <f>'Валеева Е.Р.'!B14</f>
        <v>82</v>
      </c>
      <c r="D12" s="444">
        <f>'Валеева Е.Р.'!C14</f>
        <v>1</v>
      </c>
      <c r="E12" s="444">
        <f>'Валеева Е.Р.'!D14</f>
        <v>46</v>
      </c>
      <c r="F12" s="444">
        <f>'Валеева Е.Р.'!E14</f>
        <v>35</v>
      </c>
      <c r="G12" s="444">
        <f>'Валеева Е.Р.'!F14</f>
        <v>0</v>
      </c>
      <c r="H12" s="445">
        <f>'Валеева Е.Р.'!G14</f>
        <v>0</v>
      </c>
      <c r="I12" s="446">
        <f>'Валеева Е.Р.'!H14</f>
        <v>1</v>
      </c>
      <c r="J12" s="446">
        <f>'Валеева Е.Р.'!I14</f>
        <v>0.5731707317</v>
      </c>
      <c r="K12" s="444">
        <f>'Валеева Е.Р.'!J14</f>
        <v>6</v>
      </c>
      <c r="L12" s="444">
        <f>'Валеева Е.Р.'!K14</f>
        <v>6</v>
      </c>
      <c r="M12" s="444">
        <f>'Валеева Е.Р.'!L14</f>
        <v>120</v>
      </c>
      <c r="N12" s="444">
        <f>'Валеева Е.Р.'!M14</f>
        <v>107</v>
      </c>
      <c r="O12" s="446">
        <f>'Валеева Е.Р.'!N14</f>
        <v>0.8916666667</v>
      </c>
      <c r="P12" s="444">
        <f>'Валеева Е.Р.'!O14</f>
        <v>111</v>
      </c>
      <c r="Q12" s="444">
        <f>'Валеева Е.Р.'!P14</f>
        <v>107</v>
      </c>
      <c r="R12" s="444">
        <f>'Валеева Е.Р.'!Q14</f>
        <v>0.963963964</v>
      </c>
      <c r="S12" s="435"/>
      <c r="T12" s="435"/>
      <c r="U12" s="435"/>
    </row>
    <row r="13" ht="14.25" customHeight="1">
      <c r="A13" s="442"/>
      <c r="B13" s="106" t="s">
        <v>1312</v>
      </c>
      <c r="C13" s="444">
        <f>'Домрачева М.В.'!B14</f>
        <v>184</v>
      </c>
      <c r="D13" s="444">
        <f>'Домрачева М.В.'!C14</f>
        <v>8</v>
      </c>
      <c r="E13" s="444">
        <f>'Домрачева М.В.'!D14</f>
        <v>88</v>
      </c>
      <c r="F13" s="444">
        <f>'Домрачева М.В.'!E14</f>
        <v>87</v>
      </c>
      <c r="G13" s="444">
        <f>'Домрачева М.В.'!F14</f>
        <v>1</v>
      </c>
      <c r="H13" s="445">
        <f>'Домрачева М.В.'!G14</f>
        <v>0</v>
      </c>
      <c r="I13" s="446">
        <f>'Домрачева М.В.'!H14</f>
        <v>0.9945652174</v>
      </c>
      <c r="J13" s="446">
        <f>'Домрачева М.В.'!I14</f>
        <v>0.5217391304</v>
      </c>
      <c r="K13" s="444">
        <f>'Домрачева М.В.'!J14</f>
        <v>21</v>
      </c>
      <c r="L13" s="444">
        <f>'Домрачева М.В.'!K14</f>
        <v>21</v>
      </c>
      <c r="M13" s="444">
        <f>'Домрачева М.В.'!L14</f>
        <v>240</v>
      </c>
      <c r="N13" s="444">
        <f>'Домрачева М.В.'!M14</f>
        <v>240</v>
      </c>
      <c r="O13" s="446">
        <f>'Домрачева М.В.'!N14</f>
        <v>1</v>
      </c>
      <c r="P13" s="444">
        <f>'Домрачева М.В.'!O14</f>
        <v>240</v>
      </c>
      <c r="Q13" s="444">
        <f>'Домрачева М.В.'!P14</f>
        <v>240</v>
      </c>
      <c r="R13" s="444">
        <f>'Домрачева М.В.'!Q14</f>
        <v>1</v>
      </c>
      <c r="S13" s="435"/>
      <c r="T13" s="435"/>
      <c r="U13" s="435"/>
    </row>
    <row r="14" ht="14.25" customHeight="1">
      <c r="A14" s="442"/>
      <c r="B14" s="450" t="s">
        <v>1313</v>
      </c>
      <c r="C14" s="451">
        <f>'Комарова Е.А.'!B14</f>
        <v>84</v>
      </c>
      <c r="D14" s="451">
        <f>'Комарова Е.А.'!C14</f>
        <v>13</v>
      </c>
      <c r="E14" s="451">
        <f>'Комарова Е.А.'!D14</f>
        <v>50</v>
      </c>
      <c r="F14" s="451">
        <f>'Комарова Е.А.'!E14</f>
        <v>20</v>
      </c>
      <c r="G14" s="451">
        <f>'Комарова Е.А.'!F14</f>
        <v>0</v>
      </c>
      <c r="H14" s="452">
        <f>'Комарова Е.А.'!G14</f>
        <v>1</v>
      </c>
      <c r="I14" s="453">
        <f>'Комарова Е.А.'!H14</f>
        <v>0.9880952381</v>
      </c>
      <c r="J14" s="453">
        <f>'Комарова Е.А.'!I14</f>
        <v>0.75</v>
      </c>
      <c r="K14" s="451">
        <f>'Комарова Е.А.'!J14</f>
        <v>6</v>
      </c>
      <c r="L14" s="451">
        <f>'Комарова Е.А.'!K14</f>
        <v>6</v>
      </c>
      <c r="M14" s="451">
        <f>'Комарова Е.А.'!L14</f>
        <v>117</v>
      </c>
      <c r="N14" s="451">
        <f>'Комарова Е.А.'!M14</f>
        <v>111</v>
      </c>
      <c r="O14" s="453">
        <f>'Комарова Е.А.'!N14</f>
        <v>0.9487179487</v>
      </c>
      <c r="P14" s="451">
        <f>'Комарова Е.А.'!O14</f>
        <v>0</v>
      </c>
      <c r="Q14" s="451">
        <f>'Комарова Е.А.'!P14</f>
        <v>111</v>
      </c>
      <c r="R14" s="451" t="str">
        <f>'Комарова Е.А.'!Q14</f>
        <v>#DIV/0!</v>
      </c>
      <c r="S14" s="435"/>
      <c r="T14" s="435"/>
      <c r="U14" s="435"/>
    </row>
    <row r="15" ht="14.25" customHeight="1">
      <c r="A15" s="442"/>
      <c r="B15" s="450" t="s">
        <v>1314</v>
      </c>
      <c r="C15" s="451">
        <f>'Федотовских С.А.'!B14</f>
        <v>88</v>
      </c>
      <c r="D15" s="451">
        <f>'Федотовских С.А.'!C14</f>
        <v>9</v>
      </c>
      <c r="E15" s="451">
        <f>'Федотовских С.А.'!D14</f>
        <v>61</v>
      </c>
      <c r="F15" s="451">
        <f>'Федотовских С.А.'!E14</f>
        <v>18</v>
      </c>
      <c r="G15" s="451">
        <f>'Федотовских С.А.'!F14</f>
        <v>0</v>
      </c>
      <c r="H15" s="452">
        <f>'Федотовских С.А.'!G14</f>
        <v>0</v>
      </c>
      <c r="I15" s="453">
        <f>'Федотовских С.А.'!H14</f>
        <v>1</v>
      </c>
      <c r="J15" s="453">
        <f>'Федотовских С.А.'!I14</f>
        <v>0.7954545455</v>
      </c>
      <c r="K15" s="451">
        <f>'Федотовских С.А.'!J14</f>
        <v>2</v>
      </c>
      <c r="L15" s="451">
        <f>'Федотовских С.А.'!K14</f>
        <v>2</v>
      </c>
      <c r="M15" s="451">
        <f>'Федотовских С.А.'!L14</f>
        <v>120</v>
      </c>
      <c r="N15" s="451">
        <f>'Федотовских С.А.'!M14</f>
        <v>120</v>
      </c>
      <c r="O15" s="453">
        <f>'Федотовских С.А.'!N14</f>
        <v>1</v>
      </c>
      <c r="P15" s="451">
        <f>'Федотовских С.А.'!O14</f>
        <v>120</v>
      </c>
      <c r="Q15" s="451">
        <f>'Федотовских С.А.'!P14</f>
        <v>120</v>
      </c>
      <c r="R15" s="451">
        <f>'Федотовских С.А.'!Q14</f>
        <v>1</v>
      </c>
      <c r="S15" s="435"/>
      <c r="T15" s="435"/>
      <c r="U15" s="435"/>
    </row>
    <row r="16" ht="14.25" customHeight="1">
      <c r="A16" s="442"/>
      <c r="B16" s="454" t="s">
        <v>1315</v>
      </c>
      <c r="C16" s="444">
        <f>'Зуйкина Е.А.'!B14</f>
        <v>136</v>
      </c>
      <c r="D16" s="444">
        <f>'Зуйкина Е.А.'!C14</f>
        <v>26</v>
      </c>
      <c r="E16" s="444">
        <f>'Зуйкина Е.А.'!D14</f>
        <v>61</v>
      </c>
      <c r="F16" s="444">
        <f>'Зуйкина Е.А.'!E14</f>
        <v>48</v>
      </c>
      <c r="G16" s="444">
        <f>'Зуйкина Е.А.'!F14</f>
        <v>1</v>
      </c>
      <c r="H16" s="445">
        <f>'Зуйкина Е.А.'!G14</f>
        <v>0</v>
      </c>
      <c r="I16" s="446">
        <f>'Зуйкина Е.А.'!H14</f>
        <v>0.9926470588</v>
      </c>
      <c r="J16" s="446">
        <f>'Зуйкина Е.А.'!I14</f>
        <v>0.6397058824</v>
      </c>
      <c r="K16" s="444">
        <f>'Зуйкина Е.А.'!J14</f>
        <v>6</v>
      </c>
      <c r="L16" s="444">
        <f>'Зуйкина Е.А.'!K14</f>
        <v>10</v>
      </c>
      <c r="M16" s="444">
        <f>'Зуйкина Е.А.'!L14</f>
        <v>144</v>
      </c>
      <c r="N16" s="444">
        <f>'Зуйкина Е.А.'!M14</f>
        <v>89</v>
      </c>
      <c r="O16" s="446">
        <f>'Зуйкина Е.А.'!N14</f>
        <v>0.6180555556</v>
      </c>
      <c r="P16" s="444">
        <f>'Зуйкина Е.А.'!O14</f>
        <v>114</v>
      </c>
      <c r="Q16" s="444">
        <f>'Зуйкина Е.А.'!P14</f>
        <v>89</v>
      </c>
      <c r="R16" s="444">
        <f>'Зуйкина Е.А.'!Q14</f>
        <v>0.7807017544</v>
      </c>
      <c r="S16" s="435"/>
      <c r="T16" s="435"/>
      <c r="U16" s="435"/>
    </row>
    <row r="17" ht="14.25" customHeight="1">
      <c r="A17" s="455" t="s">
        <v>1316</v>
      </c>
      <c r="B17" s="455"/>
      <c r="C17" s="456">
        <f t="shared" ref="C17:H17" si="1">SUM(C3:C16)</f>
        <v>1482</v>
      </c>
      <c r="D17" s="455">
        <f t="shared" si="1"/>
        <v>107</v>
      </c>
      <c r="E17" s="455">
        <f t="shared" si="1"/>
        <v>765</v>
      </c>
      <c r="F17" s="455">
        <f t="shared" si="1"/>
        <v>585</v>
      </c>
      <c r="G17" s="455">
        <f t="shared" si="1"/>
        <v>16</v>
      </c>
      <c r="H17" s="457">
        <f t="shared" si="1"/>
        <v>9</v>
      </c>
      <c r="I17" s="458">
        <f>(D17+E17+F17)/C17</f>
        <v>0.9831309042</v>
      </c>
      <c r="J17" s="458">
        <f>(D17+E17)/C17</f>
        <v>0.5883940621</v>
      </c>
      <c r="K17" s="455">
        <f t="shared" ref="K17:N17" si="2">SUM(K3:K16)</f>
        <v>101</v>
      </c>
      <c r="L17" s="455">
        <f t="shared" si="2"/>
        <v>105</v>
      </c>
      <c r="M17" s="455">
        <f t="shared" si="2"/>
        <v>1859</v>
      </c>
      <c r="N17" s="455">
        <f t="shared" si="2"/>
        <v>1736</v>
      </c>
      <c r="O17" s="459">
        <f>N17/M17</f>
        <v>0.9338353954</v>
      </c>
      <c r="P17" s="455">
        <f t="shared" ref="P17:Q17" si="3">SUM(P3:P16)</f>
        <v>1178</v>
      </c>
      <c r="Q17" s="455">
        <f t="shared" si="3"/>
        <v>1239</v>
      </c>
      <c r="R17" s="458">
        <f>Q17/P17</f>
        <v>1.051782683</v>
      </c>
      <c r="S17" s="435"/>
      <c r="T17" s="435"/>
      <c r="U17" s="435"/>
    </row>
    <row r="18" ht="14.25" customHeight="1">
      <c r="A18" s="460" t="s">
        <v>1317</v>
      </c>
      <c r="B18" s="461" t="s">
        <v>1302</v>
      </c>
      <c r="C18" s="444">
        <f>'Дорошенко Е.Ф.'!U14</f>
        <v>160</v>
      </c>
      <c r="D18" s="444">
        <f>'Дорошенко Е.Ф.'!V14</f>
        <v>81</v>
      </c>
      <c r="E18" s="444">
        <f>'Дорошенко Е.Ф.'!W14</f>
        <v>71</v>
      </c>
      <c r="F18" s="444">
        <f>'Дорошенко Е.Ф.'!X14</f>
        <v>8</v>
      </c>
      <c r="G18" s="444">
        <f>'Дорошенко Е.Ф.'!Y14</f>
        <v>0</v>
      </c>
      <c r="H18" s="444">
        <f>'Дорошенко Е.Ф.'!Z14</f>
        <v>0</v>
      </c>
      <c r="I18" s="446">
        <f>'Дорошенко Е.Ф.'!AA14</f>
        <v>1</v>
      </c>
      <c r="J18" s="446">
        <f>'Дорошенко Е.Ф.'!AB14</f>
        <v>0.95</v>
      </c>
      <c r="K18" s="444">
        <f>'Дорошенко Е.Ф.'!AC14</f>
        <v>5</v>
      </c>
      <c r="L18" s="444">
        <f>'Дорошенко Е.Ф.'!AD14</f>
        <v>5</v>
      </c>
      <c r="M18" s="444">
        <f>'Дорошенко Е.Ф.'!AE14</f>
        <v>104</v>
      </c>
      <c r="N18" s="444">
        <f>'Дорошенко Е.Ф.'!AF14</f>
        <v>99</v>
      </c>
      <c r="O18" s="446">
        <f>'Дорошенко Е.Ф.'!AG14</f>
        <v>0.9519230769</v>
      </c>
      <c r="P18" s="444">
        <f>'Дорошенко Е.Ф.'!AH14</f>
        <v>104</v>
      </c>
      <c r="Q18" s="444">
        <f>'Дорошенко Е.Ф.'!AI14</f>
        <v>99</v>
      </c>
      <c r="R18" s="444">
        <f>'Дорошенко Е.Ф.'!AJ14</f>
        <v>0.9519230769</v>
      </c>
      <c r="S18" s="435"/>
      <c r="T18" s="435"/>
      <c r="U18" s="435"/>
    </row>
    <row r="19" ht="14.25" customHeight="1">
      <c r="A19" s="442"/>
      <c r="B19" s="443" t="s">
        <v>1303</v>
      </c>
      <c r="C19" s="444">
        <f>'Ярыгина В.О.'!U16</f>
        <v>214</v>
      </c>
      <c r="D19" s="444">
        <f>'Ярыгина В.О.'!V16</f>
        <v>63</v>
      </c>
      <c r="E19" s="444">
        <f>'Ярыгина В.О.'!W16</f>
        <v>117</v>
      </c>
      <c r="F19" s="444">
        <f>'Ярыгина В.О.'!X16</f>
        <v>30</v>
      </c>
      <c r="G19" s="444">
        <f>'Ярыгина В.О.'!Y16</f>
        <v>0</v>
      </c>
      <c r="H19" s="444">
        <f>'Ярыгина В.О.'!Z16</f>
        <v>1</v>
      </c>
      <c r="I19" s="446">
        <f>'Ярыгина В.О.'!AA16</f>
        <v>0.9813084112</v>
      </c>
      <c r="J19" s="446">
        <f>'Ярыгина В.О.'!AB16</f>
        <v>0.8411214953</v>
      </c>
      <c r="K19" s="444">
        <f>'Ярыгина В.О.'!AC16</f>
        <v>8</v>
      </c>
      <c r="L19" s="444">
        <f>'Ярыгина В.О.'!AD16</f>
        <v>8</v>
      </c>
      <c r="M19" s="444">
        <f>'Ярыгина В.О.'!AE16</f>
        <v>152</v>
      </c>
      <c r="N19" s="444">
        <f>'Ярыгина В.О.'!AF16</f>
        <v>152</v>
      </c>
      <c r="O19" s="446">
        <f>'Ярыгина В.О.'!AG16</f>
        <v>1</v>
      </c>
      <c r="P19" s="444">
        <f>'Ярыгина В.О.'!AH16</f>
        <v>152</v>
      </c>
      <c r="Q19" s="444">
        <f>'Ярыгина В.О.'!AI16</f>
        <v>144</v>
      </c>
      <c r="R19" s="444">
        <f>'Ярыгина В.О.'!AJ16</f>
        <v>0.9473684211</v>
      </c>
      <c r="S19" s="435"/>
      <c r="T19" s="435"/>
      <c r="U19" s="435"/>
    </row>
    <row r="20" ht="14.25" customHeight="1">
      <c r="A20" s="442"/>
      <c r="B20" s="461" t="s">
        <v>1304</v>
      </c>
      <c r="C20" s="444">
        <f>'Курникова Ю.В.'!U14</f>
        <v>149</v>
      </c>
      <c r="D20" s="444">
        <f>'Курникова Ю.В.'!V14</f>
        <v>24</v>
      </c>
      <c r="E20" s="444">
        <f>'Курникова Ю.В.'!W14</f>
        <v>82</v>
      </c>
      <c r="F20" s="444">
        <f>'Курникова Ю.В.'!X14</f>
        <v>42</v>
      </c>
      <c r="G20" s="444">
        <f>'Курникова Ю.В.'!Y14</f>
        <v>0</v>
      </c>
      <c r="H20" s="444">
        <f>'Курникова Ю.В.'!Z14</f>
        <v>1</v>
      </c>
      <c r="I20" s="446">
        <f>'Курникова Ю.В.'!AA14</f>
        <v>0.9932885906</v>
      </c>
      <c r="J20" s="446">
        <f>'Курникова Ю.В.'!AB14</f>
        <v>0.711409396</v>
      </c>
      <c r="K20" s="444">
        <f>'Курникова Ю.В.'!AC14</f>
        <v>5</v>
      </c>
      <c r="L20" s="444">
        <f>'Курникова Ю.В.'!AD14</f>
        <v>5</v>
      </c>
      <c r="M20" s="444">
        <f>'Курникова Ю.В.'!AE14</f>
        <v>160</v>
      </c>
      <c r="N20" s="444">
        <f>'Курникова Ю.В.'!AF14</f>
        <v>148</v>
      </c>
      <c r="O20" s="446">
        <f>'Курникова Ю.В.'!AG14</f>
        <v>0.925</v>
      </c>
      <c r="P20" s="444">
        <f>'Курникова Ю.В.'!AH14</f>
        <v>0</v>
      </c>
      <c r="Q20" s="444">
        <f>'Курникова Ю.В.'!AI14</f>
        <v>0</v>
      </c>
      <c r="R20" s="444" t="str">
        <f>'Курникова Ю.В.'!AJ14</f>
        <v>#DIV/0!</v>
      </c>
      <c r="S20" s="435"/>
      <c r="T20" s="435"/>
      <c r="U20" s="435"/>
    </row>
    <row r="21" ht="14.25" customHeight="1">
      <c r="A21" s="442"/>
      <c r="B21" s="461" t="s">
        <v>1305</v>
      </c>
      <c r="C21" s="444">
        <f>'Киндеева Л.В.'!U14</f>
        <v>63</v>
      </c>
      <c r="D21" s="444">
        <f>'Киндеева Л.В.'!V14</f>
        <v>21</v>
      </c>
      <c r="E21" s="444">
        <f>'Киндеева Л.В.'!W14</f>
        <v>35</v>
      </c>
      <c r="F21" s="444">
        <f>'Киндеева Л.В.'!X14</f>
        <v>6</v>
      </c>
      <c r="G21" s="444">
        <f>'Киндеева Л.В.'!Y14</f>
        <v>0</v>
      </c>
      <c r="H21" s="444">
        <f>'Киндеева Л.В.'!Z14</f>
        <v>1</v>
      </c>
      <c r="I21" s="446">
        <f>'Киндеева Л.В.'!AA14</f>
        <v>0.9841269841</v>
      </c>
      <c r="J21" s="446">
        <f>'Киндеева Л.В.'!AB14</f>
        <v>0.8888888889</v>
      </c>
      <c r="K21" s="444">
        <f>'Киндеева Л.В.'!AC14</f>
        <v>3</v>
      </c>
      <c r="L21" s="444">
        <f>'Киндеева Л.В.'!AD14</f>
        <v>3</v>
      </c>
      <c r="M21" s="444">
        <f>'Киндеева Л.В.'!AE14</f>
        <v>48</v>
      </c>
      <c r="N21" s="444">
        <f>'Киндеева Л.В.'!AF14</f>
        <v>40</v>
      </c>
      <c r="O21" s="446">
        <f>'Киндеева Л.В.'!AG14</f>
        <v>0.8333333333</v>
      </c>
      <c r="P21" s="444">
        <f>'Киндеева Л.В.'!AH14</f>
        <v>48</v>
      </c>
      <c r="Q21" s="444">
        <f>'Киндеева Л.В.'!AI14</f>
        <v>40</v>
      </c>
      <c r="R21" s="447">
        <f>'Киндеева Л.В.'!AJ14</f>
        <v>0.8333333333</v>
      </c>
      <c r="S21" s="435"/>
      <c r="T21" s="435"/>
      <c r="U21" s="435"/>
    </row>
    <row r="22" ht="14.25" customHeight="1">
      <c r="A22" s="442"/>
      <c r="B22" s="461" t="s">
        <v>1306</v>
      </c>
      <c r="C22" s="444">
        <f>'Золотарева Л.Н.'!U14</f>
        <v>79</v>
      </c>
      <c r="D22" s="444">
        <f>'Золотарева Л.Н.'!V14</f>
        <v>30</v>
      </c>
      <c r="E22" s="444">
        <f>'Золотарева Л.Н.'!W14</f>
        <v>39</v>
      </c>
      <c r="F22" s="444">
        <f>'Золотарева Л.Н.'!X14</f>
        <v>10</v>
      </c>
      <c r="G22" s="444">
        <f>'Золотарева Л.Н.'!Y14</f>
        <v>0</v>
      </c>
      <c r="H22" s="444">
        <f>'Золотарева Л.Н.'!Z14</f>
        <v>0</v>
      </c>
      <c r="I22" s="446">
        <f>'Золотарева Л.Н.'!AA14</f>
        <v>1</v>
      </c>
      <c r="J22" s="446">
        <f>'Золотарева Л.Н.'!AB14</f>
        <v>0.8734177215</v>
      </c>
      <c r="K22" s="444">
        <f>'Золотарева Л.Н.'!AC14</f>
        <v>0</v>
      </c>
      <c r="L22" s="444">
        <f>'Золотарева Л.Н.'!AD14</f>
        <v>0</v>
      </c>
      <c r="M22" s="444">
        <f>'Золотарева Л.Н.'!AE14</f>
        <v>64</v>
      </c>
      <c r="N22" s="444">
        <f>'Золотарева Л.Н.'!AF14</f>
        <v>60</v>
      </c>
      <c r="O22" s="446">
        <f>'Золотарева Л.Н.'!AG14</f>
        <v>0.9375</v>
      </c>
      <c r="P22" s="444">
        <f>'Золотарева Л.Н.'!AH14</f>
        <v>0</v>
      </c>
      <c r="Q22" s="444">
        <f>'Золотарева Л.Н.'!AI14</f>
        <v>0</v>
      </c>
      <c r="R22" s="444" t="str">
        <f>'Золотарева Л.Н.'!AJ14</f>
        <v>#DIV/0!</v>
      </c>
      <c r="S22" s="435"/>
      <c r="T22" s="435"/>
      <c r="U22" s="435"/>
    </row>
    <row r="23" ht="14.25" customHeight="1">
      <c r="A23" s="442"/>
      <c r="B23" s="461" t="s">
        <v>1308</v>
      </c>
      <c r="C23" s="451">
        <f>'Воринка И.В.'!U13</f>
        <v>123</v>
      </c>
      <c r="D23" s="451">
        <f>'Воринка И.В.'!V13</f>
        <v>24</v>
      </c>
      <c r="E23" s="451">
        <f>'Воринка И.В.'!W13</f>
        <v>73</v>
      </c>
      <c r="F23" s="451">
        <f>'Воринка И.В.'!X13</f>
        <v>24</v>
      </c>
      <c r="G23" s="451">
        <f>'Воринка И.В.'!Y13</f>
        <v>2</v>
      </c>
      <c r="H23" s="451">
        <f>'Воринка И.В.'!Z13</f>
        <v>0</v>
      </c>
      <c r="I23" s="453">
        <f>'Воринка И.В.'!AA13</f>
        <v>0.9837398374</v>
      </c>
      <c r="J23" s="453">
        <f>'Воринка И.В.'!AB13</f>
        <v>0.7886178862</v>
      </c>
      <c r="K23" s="451">
        <f>'Воринка И.В.'!AC13</f>
        <v>0</v>
      </c>
      <c r="L23" s="451">
        <f>'Воринка И.В.'!AD13</f>
        <v>0</v>
      </c>
      <c r="M23" s="451">
        <f>'Воринка И.В.'!AE13</f>
        <v>96</v>
      </c>
      <c r="N23" s="451">
        <f>'Воринка И.В.'!AF13</f>
        <v>93</v>
      </c>
      <c r="O23" s="453">
        <f>'Воринка И.В.'!AG13</f>
        <v>0.96875</v>
      </c>
      <c r="P23" s="451">
        <f>'Воринка И.В.'!AH13</f>
        <v>96</v>
      </c>
      <c r="Q23" s="451">
        <f>'Воринка И.В.'!AI13</f>
        <v>93</v>
      </c>
      <c r="R23" s="451">
        <f>'Воринка И.В.'!AJ13</f>
        <v>0.96875</v>
      </c>
      <c r="S23" s="435"/>
      <c r="T23" s="435"/>
      <c r="U23" s="435"/>
    </row>
    <row r="24" ht="14.25" customHeight="1">
      <c r="A24" s="442"/>
      <c r="B24" s="443" t="s">
        <v>1309</v>
      </c>
      <c r="C24" s="451">
        <f>'Мальцева Д.В.'!U14</f>
        <v>101</v>
      </c>
      <c r="D24" s="451">
        <f>'Мальцева Д.В.'!V14</f>
        <v>12</v>
      </c>
      <c r="E24" s="451">
        <f>'Мальцева Д.В.'!W14</f>
        <v>66</v>
      </c>
      <c r="F24" s="451">
        <f>'Мальцева Д.В.'!X14</f>
        <v>23</v>
      </c>
      <c r="G24" s="451">
        <f>'Мальцева Д.В.'!Y14</f>
        <v>0</v>
      </c>
      <c r="H24" s="451">
        <f>'Мальцева Д.В.'!Z14</f>
        <v>0</v>
      </c>
      <c r="I24" s="453">
        <f>'Мальцева Д.В.'!AA14</f>
        <v>1</v>
      </c>
      <c r="J24" s="453">
        <f>'Мальцева Д.В.'!AB14</f>
        <v>0.7722772277</v>
      </c>
      <c r="K24" s="451">
        <f>'Мальцева Д.В.'!AC14</f>
        <v>4</v>
      </c>
      <c r="L24" s="451">
        <f>'Мальцева Д.В.'!AD14</f>
        <v>4</v>
      </c>
      <c r="M24" s="451">
        <f>'Мальцева Д.В.'!AE14</f>
        <v>92</v>
      </c>
      <c r="N24" s="451">
        <f>'Мальцева Д.В.'!AF14</f>
        <v>91</v>
      </c>
      <c r="O24" s="453">
        <f>'Мальцева Д.В.'!AG14</f>
        <v>0.9891304348</v>
      </c>
      <c r="P24" s="451">
        <f>'Мальцева Д.В.'!AH14</f>
        <v>0</v>
      </c>
      <c r="Q24" s="451">
        <f>'Мальцева Д.В.'!AI14</f>
        <v>0</v>
      </c>
      <c r="R24" s="451" t="str">
        <f>'Мальцева Д.В.'!AJ14</f>
        <v>#DIV/0!</v>
      </c>
      <c r="S24" s="435"/>
      <c r="T24" s="435"/>
      <c r="U24" s="435"/>
    </row>
    <row r="25" ht="14.25" customHeight="1">
      <c r="A25" s="442"/>
      <c r="B25" s="443" t="s">
        <v>1310</v>
      </c>
      <c r="C25" s="451">
        <f>'Кочеткова О.А.'!U14</f>
        <v>168</v>
      </c>
      <c r="D25" s="451">
        <f>'Кочеткова О.А.'!V14</f>
        <v>15</v>
      </c>
      <c r="E25" s="451">
        <f>'Кочеткова О.А.'!W14</f>
        <v>57</v>
      </c>
      <c r="F25" s="451">
        <f>'Кочеткова О.А.'!X14</f>
        <v>83</v>
      </c>
      <c r="G25" s="451">
        <f>'Кочеткова О.А.'!Y14</f>
        <v>10</v>
      </c>
      <c r="H25" s="451">
        <f>'Кочеткова О.А.'!Z14</f>
        <v>3</v>
      </c>
      <c r="I25" s="453">
        <f>'Кочеткова О.А.'!AA14</f>
        <v>0.9226190476</v>
      </c>
      <c r="J25" s="453">
        <f>'Кочеткова О.А.'!AB14</f>
        <v>0.4285714286</v>
      </c>
      <c r="K25" s="451">
        <f>'Кочеткова О.А.'!AC14</f>
        <v>6</v>
      </c>
      <c r="L25" s="451">
        <f>'Кочеткова О.А.'!AD14</f>
        <v>6</v>
      </c>
      <c r="M25" s="451">
        <f>'Кочеткова О.А.'!AE14</f>
        <v>107</v>
      </c>
      <c r="N25" s="451">
        <f>'Кочеткова О.А.'!AF14</f>
        <v>107</v>
      </c>
      <c r="O25" s="453">
        <f>'Кочеткова О.А.'!AG14</f>
        <v>1</v>
      </c>
      <c r="P25" s="451">
        <f>'Кочеткова О.А.'!AH14</f>
        <v>107</v>
      </c>
      <c r="Q25" s="451">
        <f>'Кочеткова О.А.'!AI14</f>
        <v>107</v>
      </c>
      <c r="R25" s="451">
        <f>'Кочеткова О.А.'!AJ14</f>
        <v>1</v>
      </c>
      <c r="S25" s="435"/>
      <c r="T25" s="435"/>
      <c r="U25" s="435"/>
    </row>
    <row r="26" ht="14.25" customHeight="1">
      <c r="A26" s="442"/>
      <c r="B26" s="449" t="s">
        <v>1311</v>
      </c>
      <c r="C26" s="451">
        <f>'Валеева Е.Р.'!U14</f>
        <v>82</v>
      </c>
      <c r="D26" s="451">
        <f>'Валеева Е.Р.'!V14</f>
        <v>16</v>
      </c>
      <c r="E26" s="451">
        <f>'Валеева Е.Р.'!W14</f>
        <v>46</v>
      </c>
      <c r="F26" s="451">
        <f>'Валеева Е.Р.'!X14</f>
        <v>20</v>
      </c>
      <c r="G26" s="451">
        <f>'Валеева Е.Р.'!Y14</f>
        <v>0</v>
      </c>
      <c r="H26" s="451">
        <f>'Валеева Е.Р.'!Z14</f>
        <v>0</v>
      </c>
      <c r="I26" s="453">
        <f>'Валеева Е.Р.'!AA14</f>
        <v>1</v>
      </c>
      <c r="J26" s="453">
        <f>'Валеева Е.Р.'!AB14</f>
        <v>0.756097561</v>
      </c>
      <c r="K26" s="451">
        <f>'Валеева Е.Р.'!AC14</f>
        <v>0</v>
      </c>
      <c r="L26" s="451">
        <f>'Валеева Е.Р.'!AD14</f>
        <v>0</v>
      </c>
      <c r="M26" s="451">
        <f>'Валеева Е.Р.'!AE14</f>
        <v>72</v>
      </c>
      <c r="N26" s="451">
        <f>'Валеева Е.Р.'!AF14</f>
        <v>66</v>
      </c>
      <c r="O26" s="453">
        <f>'Валеева Е.Р.'!AG14</f>
        <v>0.9166666667</v>
      </c>
      <c r="P26" s="451">
        <f>'Валеева Е.Р.'!AH14</f>
        <v>72</v>
      </c>
      <c r="Q26" s="451">
        <f>'Валеева Е.Р.'!AI14</f>
        <v>66</v>
      </c>
      <c r="R26" s="451">
        <f>'Валеева Е.Р.'!AJ14</f>
        <v>0.9166666667</v>
      </c>
      <c r="S26" s="435"/>
      <c r="T26" s="435"/>
      <c r="U26" s="435"/>
    </row>
    <row r="27" ht="14.25" customHeight="1">
      <c r="A27" s="442"/>
      <c r="B27" s="454" t="s">
        <v>1312</v>
      </c>
      <c r="C27" s="451">
        <f>'Домрачева М.В.'!U14</f>
        <v>119</v>
      </c>
      <c r="D27" s="451">
        <f>'Домрачева М.В.'!V14</f>
        <v>27</v>
      </c>
      <c r="E27" s="451">
        <f>'Домрачева М.В.'!W14</f>
        <v>58</v>
      </c>
      <c r="F27" s="451">
        <f>'Домрачева М.В.'!X14</f>
        <v>33</v>
      </c>
      <c r="G27" s="451">
        <f>'Домрачева М.В.'!Y14</f>
        <v>1</v>
      </c>
      <c r="H27" s="451">
        <f>'Домрачева М.В.'!Z14</f>
        <v>0</v>
      </c>
      <c r="I27" s="453">
        <f>'Домрачева М.В.'!AA14</f>
        <v>0.9915966387</v>
      </c>
      <c r="J27" s="453">
        <f>'Домрачева М.В.'!AB14</f>
        <v>0.7142857143</v>
      </c>
      <c r="K27" s="451">
        <f>'Домрачева М.В.'!AC14</f>
        <v>4</v>
      </c>
      <c r="L27" s="451">
        <f>'Домрачева М.В.'!AD14</f>
        <v>4</v>
      </c>
      <c r="M27" s="451">
        <f>'Домрачева М.В.'!AE14</f>
        <v>96</v>
      </c>
      <c r="N27" s="451">
        <f>'Домрачева М.В.'!AF14</f>
        <v>96</v>
      </c>
      <c r="O27" s="453">
        <f>'Домрачева М.В.'!AG14</f>
        <v>1</v>
      </c>
      <c r="P27" s="451">
        <f>'Домрачева М.В.'!AH14</f>
        <v>96</v>
      </c>
      <c r="Q27" s="451">
        <f>'Домрачева М.В.'!AI14</f>
        <v>96</v>
      </c>
      <c r="R27" s="451">
        <f>'Домрачева М.В.'!AJ14</f>
        <v>1</v>
      </c>
      <c r="S27" s="435"/>
      <c r="T27" s="435"/>
      <c r="U27" s="435"/>
    </row>
    <row r="28" ht="14.25" customHeight="1">
      <c r="A28" s="442"/>
      <c r="B28" s="450" t="s">
        <v>1313</v>
      </c>
      <c r="C28" s="451">
        <f>'Комарова Е.А.'!U14</f>
        <v>84</v>
      </c>
      <c r="D28" s="451">
        <f>'Комарова Е.А.'!V14</f>
        <v>8</v>
      </c>
      <c r="E28" s="451">
        <f>'Комарова Е.А.'!W14</f>
        <v>63</v>
      </c>
      <c r="F28" s="451">
        <f>'Комарова Е.А.'!X14</f>
        <v>12</v>
      </c>
      <c r="G28" s="451">
        <f>'Комарова Е.А.'!Y14</f>
        <v>0</v>
      </c>
      <c r="H28" s="451">
        <f>'Комарова Е.А.'!Z14</f>
        <v>1</v>
      </c>
      <c r="I28" s="453">
        <f>'Комарова Е.А.'!AA14</f>
        <v>0.9880952381</v>
      </c>
      <c r="J28" s="453">
        <f>'Комарова Е.А.'!AB14</f>
        <v>0.8452380952</v>
      </c>
      <c r="K28" s="451">
        <f>'Комарова Е.А.'!AC14</f>
        <v>3</v>
      </c>
      <c r="L28" s="451">
        <f>'Комарова Е.А.'!AD14</f>
        <v>3</v>
      </c>
      <c r="M28" s="451">
        <f>'Комарова Е.А.'!AE14</f>
        <v>69</v>
      </c>
      <c r="N28" s="451">
        <f>'Комарова Е.А.'!AF14</f>
        <v>69</v>
      </c>
      <c r="O28" s="453">
        <f>'Комарова Е.А.'!AG14</f>
        <v>1</v>
      </c>
      <c r="P28" s="451">
        <f>'Комарова Е.А.'!AH14</f>
        <v>69</v>
      </c>
      <c r="Q28" s="451">
        <f>'Комарова Е.А.'!AI14</f>
        <v>69</v>
      </c>
      <c r="R28" s="451">
        <f>'Комарова Е.А.'!AJ14</f>
        <v>1</v>
      </c>
      <c r="S28" s="435"/>
      <c r="T28" s="435"/>
      <c r="U28" s="435"/>
    </row>
    <row r="29" ht="14.25" customHeight="1">
      <c r="A29" s="442"/>
      <c r="B29" s="450" t="s">
        <v>1314</v>
      </c>
      <c r="C29" s="451">
        <f>'Федотовских С.А.'!U14</f>
        <v>0</v>
      </c>
      <c r="D29" s="451">
        <f>'Федотовских С.А.'!V14</f>
        <v>0</v>
      </c>
      <c r="E29" s="451">
        <f>'Федотовских С.А.'!W14</f>
        <v>0</v>
      </c>
      <c r="F29" s="451">
        <f>'Федотовских С.А.'!X14</f>
        <v>0</v>
      </c>
      <c r="G29" s="451">
        <f>'Федотовских С.А.'!Y14</f>
        <v>0</v>
      </c>
      <c r="H29" s="451">
        <f>'Федотовских С.А.'!Z14</f>
        <v>0</v>
      </c>
      <c r="I29" s="453" t="str">
        <f>'Федотовских С.А.'!AA14</f>
        <v>#DIV/0!</v>
      </c>
      <c r="J29" s="453" t="str">
        <f>'Федотовских С.А.'!AB14</f>
        <v>#DIV/0!</v>
      </c>
      <c r="K29" s="451">
        <f>'Федотовских С.А.'!AC14</f>
        <v>0</v>
      </c>
      <c r="L29" s="451">
        <f>'Федотовских С.А.'!AD14</f>
        <v>0</v>
      </c>
      <c r="M29" s="451">
        <f>'Федотовских С.А.'!AE14</f>
        <v>0</v>
      </c>
      <c r="N29" s="451">
        <f>'Федотовских С.А.'!AF14</f>
        <v>0</v>
      </c>
      <c r="O29" s="453" t="str">
        <f>'Федотовских С.А.'!AG14</f>
        <v>#DIV/0!</v>
      </c>
      <c r="P29" s="451">
        <f>'Федотовских С.А.'!AH14</f>
        <v>0</v>
      </c>
      <c r="Q29" s="451">
        <f>'Федотовских С.А.'!AI14</f>
        <v>0</v>
      </c>
      <c r="R29" s="451" t="str">
        <f>'Федотовских С.А.'!AJ14</f>
        <v>#DIV/0!</v>
      </c>
      <c r="S29" s="435"/>
      <c r="T29" s="435"/>
      <c r="U29" s="435"/>
    </row>
    <row r="30" ht="14.25" customHeight="1">
      <c r="A30" s="442"/>
      <c r="B30" s="462" t="s">
        <v>1315</v>
      </c>
      <c r="C30" s="451">
        <f>'Зуйкина Е.А.'!U14</f>
        <v>59</v>
      </c>
      <c r="D30" s="451">
        <f>'Зуйкина Е.А.'!V14</f>
        <v>22</v>
      </c>
      <c r="E30" s="451">
        <f>'Зуйкина Е.А.'!W14</f>
        <v>27</v>
      </c>
      <c r="F30" s="451">
        <f>'Зуйкина Е.А.'!X14</f>
        <v>10</v>
      </c>
      <c r="G30" s="451">
        <f>'Зуйкина Е.А.'!Y14</f>
        <v>0</v>
      </c>
      <c r="H30" s="451">
        <f>'Зуйкина Е.А.'!Z14</f>
        <v>0</v>
      </c>
      <c r="I30" s="453">
        <f>'Зуйкина Е.А.'!AA14</f>
        <v>1</v>
      </c>
      <c r="J30" s="453">
        <f>'Зуйкина Е.А.'!AB14</f>
        <v>0.8305084746</v>
      </c>
      <c r="K30" s="451">
        <f>'Зуйкина Е.А.'!AC14</f>
        <v>0</v>
      </c>
      <c r="L30" s="451">
        <f>'Зуйкина Е.А.'!AD14</f>
        <v>2</v>
      </c>
      <c r="M30" s="451">
        <f>'Зуйкина Е.А.'!AE14</f>
        <v>48</v>
      </c>
      <c r="N30" s="451">
        <f>'Зуйкина Е.А.'!AF14</f>
        <v>30</v>
      </c>
      <c r="O30" s="453">
        <f>'Зуйкина Е.А.'!AG14</f>
        <v>0.625</v>
      </c>
      <c r="P30" s="451">
        <f>'Зуйкина Е.А.'!AH14</f>
        <v>39</v>
      </c>
      <c r="Q30" s="451">
        <f>'Зуйкина Е.А.'!AI14</f>
        <v>30</v>
      </c>
      <c r="R30" s="451">
        <f>'Зуйкина Е.А.'!AJ14</f>
        <v>0.7692307692</v>
      </c>
      <c r="S30" s="435"/>
      <c r="T30" s="435"/>
      <c r="U30" s="435"/>
    </row>
    <row r="31" ht="14.25" customHeight="1">
      <c r="A31" s="461"/>
      <c r="B31" s="463" t="s">
        <v>1318</v>
      </c>
      <c r="C31" s="464"/>
      <c r="D31" s="464"/>
      <c r="E31" s="464"/>
      <c r="F31" s="464"/>
      <c r="G31" s="464"/>
      <c r="H31" s="464"/>
      <c r="I31" s="464"/>
      <c r="J31" s="464"/>
      <c r="K31" s="464"/>
      <c r="L31" s="464"/>
      <c r="M31" s="464"/>
      <c r="N31" s="464"/>
      <c r="O31" s="464"/>
      <c r="P31" s="464"/>
      <c r="Q31" s="464"/>
      <c r="R31" s="464"/>
      <c r="S31" s="441"/>
      <c r="T31" s="441"/>
      <c r="U31" s="441"/>
    </row>
    <row r="32" ht="14.25" customHeight="1">
      <c r="A32" s="455" t="s">
        <v>1319</v>
      </c>
      <c r="B32" s="455"/>
      <c r="C32" s="456">
        <f t="shared" ref="C32:H32" si="4">SUM(C18:C31)</f>
        <v>1401</v>
      </c>
      <c r="D32" s="455">
        <f t="shared" si="4"/>
        <v>343</v>
      </c>
      <c r="E32" s="455">
        <f t="shared" si="4"/>
        <v>734</v>
      </c>
      <c r="F32" s="455">
        <f t="shared" si="4"/>
        <v>301</v>
      </c>
      <c r="G32" s="455">
        <f t="shared" si="4"/>
        <v>13</v>
      </c>
      <c r="H32" s="457">
        <f t="shared" si="4"/>
        <v>7</v>
      </c>
      <c r="I32" s="458">
        <f>(D32+E32+F32)/C32</f>
        <v>0.9835831549</v>
      </c>
      <c r="J32" s="458">
        <f>(D32+E32)/C32</f>
        <v>0.7687366167</v>
      </c>
      <c r="K32" s="455">
        <f t="shared" ref="K32:N32" si="5">SUM(K18:K31)</f>
        <v>38</v>
      </c>
      <c r="L32" s="455">
        <f t="shared" si="5"/>
        <v>40</v>
      </c>
      <c r="M32" s="455">
        <f t="shared" si="5"/>
        <v>1108</v>
      </c>
      <c r="N32" s="455">
        <f t="shared" si="5"/>
        <v>1051</v>
      </c>
      <c r="O32" s="459">
        <f>N32/M32</f>
        <v>0.9485559567</v>
      </c>
      <c r="P32" s="455">
        <f t="shared" ref="P32:Q32" si="6">SUM(P18:P31)</f>
        <v>783</v>
      </c>
      <c r="Q32" s="455">
        <f t="shared" si="6"/>
        <v>744</v>
      </c>
      <c r="R32" s="458">
        <f>Q32/P32</f>
        <v>0.9501915709</v>
      </c>
      <c r="S32" s="435"/>
      <c r="T32" s="435"/>
      <c r="U32" s="435"/>
    </row>
    <row r="33" ht="14.25" customHeight="1">
      <c r="A33" s="460" t="s">
        <v>1320</v>
      </c>
      <c r="B33" s="461" t="s">
        <v>1321</v>
      </c>
      <c r="C33" s="444">
        <f>'Гасанова С.К.'!B14</f>
        <v>32</v>
      </c>
      <c r="D33" s="444">
        <f>'Гасанова С.К.'!C14</f>
        <v>3</v>
      </c>
      <c r="E33" s="444">
        <f>'Гасанова С.К.'!D14</f>
        <v>17</v>
      </c>
      <c r="F33" s="444">
        <f>'Гасанова С.К.'!E14</f>
        <v>10</v>
      </c>
      <c r="G33" s="444">
        <f>'Гасанова С.К.'!F14</f>
        <v>1</v>
      </c>
      <c r="H33" s="444">
        <f>'Гасанова С.К.'!G14</f>
        <v>1</v>
      </c>
      <c r="I33" s="446">
        <f>'Гасанова С.К.'!H14</f>
        <v>0.9375</v>
      </c>
      <c r="J33" s="446">
        <f>'Гасанова С.К.'!I14</f>
        <v>0.625</v>
      </c>
      <c r="K33" s="444">
        <f>'Гасанова С.К.'!J14</f>
        <v>2</v>
      </c>
      <c r="L33" s="444">
        <f>'Гасанова С.К.'!K14</f>
        <v>1</v>
      </c>
      <c r="M33" s="444">
        <f>'Гасанова С.К.'!L14</f>
        <v>40</v>
      </c>
      <c r="N33" s="444">
        <f>'Гасанова С.К.'!M14</f>
        <v>38</v>
      </c>
      <c r="O33" s="446">
        <f>'Гасанова С.К.'!N14</f>
        <v>0.95</v>
      </c>
      <c r="P33" s="444">
        <f>'Гасанова С.К.'!O14</f>
        <v>38</v>
      </c>
      <c r="Q33" s="444">
        <f>'Гасанова С.К.'!P14</f>
        <v>38</v>
      </c>
      <c r="R33" s="446">
        <f>'Гасанова С.К.'!Q14</f>
        <v>1</v>
      </c>
      <c r="S33" s="435"/>
      <c r="T33" s="435"/>
      <c r="U33" s="435"/>
    </row>
    <row r="34" ht="14.25" customHeight="1">
      <c r="A34" s="442"/>
      <c r="B34" s="461" t="s">
        <v>1322</v>
      </c>
      <c r="C34" s="444">
        <f>'Глухова М.И.'!B14</f>
        <v>51</v>
      </c>
      <c r="D34" s="444">
        <f>'Глухова М.И.'!C14</f>
        <v>11</v>
      </c>
      <c r="E34" s="444">
        <f>'Глухова М.И.'!D14</f>
        <v>28</v>
      </c>
      <c r="F34" s="444">
        <f>'Глухова М.И.'!E14</f>
        <v>11</v>
      </c>
      <c r="G34" s="444">
        <f>'Глухова М.И.'!F14</f>
        <v>0</v>
      </c>
      <c r="H34" s="444">
        <f>'Глухова М.И.'!G14</f>
        <v>1</v>
      </c>
      <c r="I34" s="446">
        <f>'Глухова М.И.'!H14</f>
        <v>0.9803921569</v>
      </c>
      <c r="J34" s="446">
        <f>'Глухова М.И.'!I14</f>
        <v>0.7647058824</v>
      </c>
      <c r="K34" s="444">
        <f>'Глухова М.И.'!J14</f>
        <v>2</v>
      </c>
      <c r="L34" s="444">
        <f>'Глухова М.И.'!K14</f>
        <v>2</v>
      </c>
      <c r="M34" s="444">
        <f>'Глухова М.И.'!L14</f>
        <v>80</v>
      </c>
      <c r="N34" s="444">
        <f>'Глухова М.И.'!M14</f>
        <v>74</v>
      </c>
      <c r="O34" s="446">
        <f>'Глухова М.И.'!N14</f>
        <v>0.925</v>
      </c>
      <c r="P34" s="444">
        <f>'Глухова М.И.'!O14</f>
        <v>74</v>
      </c>
      <c r="Q34" s="444">
        <f>'Глухова М.И.'!P14</f>
        <v>74</v>
      </c>
      <c r="R34" s="446">
        <f>'Глухова М.И.'!Q14</f>
        <v>1</v>
      </c>
      <c r="S34" s="435"/>
      <c r="T34" s="435"/>
      <c r="U34" s="435"/>
    </row>
    <row r="35" ht="14.25" customHeight="1">
      <c r="A35" s="442"/>
      <c r="B35" s="461" t="s">
        <v>1323</v>
      </c>
      <c r="C35" s="444">
        <f>'Туснина Н.В.'!B14</f>
        <v>71</v>
      </c>
      <c r="D35" s="444">
        <f>'Туснина Н.В.'!C14</f>
        <v>0</v>
      </c>
      <c r="E35" s="444">
        <f>'Туснина Н.В.'!D14</f>
        <v>21</v>
      </c>
      <c r="F35" s="444">
        <f>'Туснина Н.В.'!E14</f>
        <v>35</v>
      </c>
      <c r="G35" s="444">
        <f>'Туснина Н.В.'!F14</f>
        <v>14</v>
      </c>
      <c r="H35" s="444">
        <f>'Туснина Н.В.'!G14</f>
        <v>1</v>
      </c>
      <c r="I35" s="446">
        <f>'Туснина Н.В.'!H14</f>
        <v>0.7887323944</v>
      </c>
      <c r="J35" s="446">
        <f>'Туснина Н.В.'!I14</f>
        <v>0.2957746479</v>
      </c>
      <c r="K35" s="444">
        <f>'Туснина Н.В.'!J14</f>
        <v>6</v>
      </c>
      <c r="L35" s="444">
        <f>'Туснина Н.В.'!K14</f>
        <v>6</v>
      </c>
      <c r="M35" s="444">
        <f>'Туснина Н.В.'!L14</f>
        <v>63</v>
      </c>
      <c r="N35" s="444">
        <f>'Туснина Н.В.'!M14</f>
        <v>61</v>
      </c>
      <c r="O35" s="446">
        <f>'Туснина Н.В.'!N14</f>
        <v>0.9682539683</v>
      </c>
      <c r="P35" s="444">
        <f>'Туснина Н.В.'!O14</f>
        <v>61</v>
      </c>
      <c r="Q35" s="444">
        <f>'Туснина Н.В.'!P14</f>
        <v>61</v>
      </c>
      <c r="R35" s="446">
        <f>'Туснина Н.В.'!Q14</f>
        <v>1</v>
      </c>
      <c r="S35" s="435"/>
      <c r="T35" s="435"/>
      <c r="U35" s="435"/>
    </row>
    <row r="36" ht="14.25" customHeight="1">
      <c r="A36" s="442"/>
      <c r="B36" s="461" t="s">
        <v>1324</v>
      </c>
      <c r="C36" s="444">
        <f>'Лобанова О.Б.'!B14</f>
        <v>108</v>
      </c>
      <c r="D36" s="444">
        <f>'Лобанова О.Б.'!C14</f>
        <v>12</v>
      </c>
      <c r="E36" s="444">
        <f>'Лобанова О.Б.'!D14</f>
        <v>58</v>
      </c>
      <c r="F36" s="444">
        <f>'Лобанова О.Б.'!E14</f>
        <v>38</v>
      </c>
      <c r="G36" s="444">
        <f>'Лобанова О.Б.'!F14</f>
        <v>0</v>
      </c>
      <c r="H36" s="444">
        <f>'Лобанова О.Б.'!G14</f>
        <v>0</v>
      </c>
      <c r="I36" s="446">
        <f>'Лобанова О.Б.'!H14</f>
        <v>1</v>
      </c>
      <c r="J36" s="446">
        <f>'Лобанова О.Б.'!I14</f>
        <v>0.6481481481</v>
      </c>
      <c r="K36" s="444">
        <f>'Лобанова О.Б.'!J14</f>
        <v>11</v>
      </c>
      <c r="L36" s="444">
        <f>'Лобанова О.Б.'!K14</f>
        <v>8</v>
      </c>
      <c r="M36" s="444">
        <f>'Лобанова О.Б.'!L14</f>
        <v>184</v>
      </c>
      <c r="N36" s="444">
        <f>'Лобанова О.Б.'!M14</f>
        <v>181</v>
      </c>
      <c r="O36" s="446">
        <f>'Лобанова О.Б.'!N14</f>
        <v>0.9836956522</v>
      </c>
      <c r="P36" s="444">
        <f>'Лобанова О.Б.'!O14</f>
        <v>184</v>
      </c>
      <c r="Q36" s="444">
        <f>'Лобанова О.Б.'!P14</f>
        <v>181</v>
      </c>
      <c r="R36" s="446">
        <f>'Лобанова О.Б.'!Q14</f>
        <v>0.9836956522</v>
      </c>
      <c r="S36" s="435"/>
      <c r="T36" s="435"/>
      <c r="U36" s="435"/>
    </row>
    <row r="37" ht="14.25" customHeight="1">
      <c r="A37" s="442"/>
      <c r="B37" s="461" t="s">
        <v>1325</v>
      </c>
      <c r="C37" s="444">
        <f>'Фукалова О.В.'!B14</f>
        <v>68</v>
      </c>
      <c r="D37" s="444">
        <f>'Фукалова О.В.'!C14</f>
        <v>7</v>
      </c>
      <c r="E37" s="444">
        <f>'Фукалова О.В.'!D14</f>
        <v>33</v>
      </c>
      <c r="F37" s="444">
        <f>'Фукалова О.В.'!E14</f>
        <v>28</v>
      </c>
      <c r="G37" s="444">
        <f>'Фукалова О.В.'!F14</f>
        <v>0</v>
      </c>
      <c r="H37" s="444">
        <f>'Фукалова О.В.'!G14</f>
        <v>0</v>
      </c>
      <c r="I37" s="446">
        <f>'Фукалова О.В.'!H14</f>
        <v>1</v>
      </c>
      <c r="J37" s="446">
        <f>'Фукалова О.В.'!I14</f>
        <v>0.5882352941</v>
      </c>
      <c r="K37" s="444">
        <f>'Фукалова О.В.'!J14</f>
        <v>6</v>
      </c>
      <c r="L37" s="444">
        <f>'Фукалова О.В.'!K14</f>
        <v>6</v>
      </c>
      <c r="M37" s="444">
        <f>'Фукалова О.В.'!L14</f>
        <v>110</v>
      </c>
      <c r="N37" s="444">
        <f>'Фукалова О.В.'!M14</f>
        <v>110</v>
      </c>
      <c r="O37" s="446">
        <f>'Фукалова О.В.'!N14</f>
        <v>1</v>
      </c>
      <c r="P37" s="444">
        <f>'Фукалова О.В.'!O14</f>
        <v>110</v>
      </c>
      <c r="Q37" s="444">
        <f>'Фукалова О.В.'!P14</f>
        <v>110</v>
      </c>
      <c r="R37" s="446">
        <f>'Фукалова О.В.'!Q14</f>
        <v>1</v>
      </c>
      <c r="S37" s="435"/>
      <c r="T37" s="435"/>
      <c r="U37" s="435"/>
    </row>
    <row r="38" ht="14.25" customHeight="1">
      <c r="A38" s="442"/>
      <c r="B38" s="443" t="s">
        <v>1326</v>
      </c>
      <c r="C38" s="444">
        <f>'Белкина О.В.'!B14</f>
        <v>89</v>
      </c>
      <c r="D38" s="444">
        <f>'Белкина О.В.'!C14</f>
        <v>10</v>
      </c>
      <c r="E38" s="444">
        <f>'Белкина О.В.'!D14</f>
        <v>51</v>
      </c>
      <c r="F38" s="444">
        <f>'Белкина О.В.'!E14</f>
        <v>26</v>
      </c>
      <c r="G38" s="444">
        <f>'Белкина О.В.'!F14</f>
        <v>2</v>
      </c>
      <c r="H38" s="444">
        <f>'Белкина О.В.'!G14</f>
        <v>0</v>
      </c>
      <c r="I38" s="446">
        <f>'Белкина О.В.'!H14</f>
        <v>0.9775280899</v>
      </c>
      <c r="J38" s="446">
        <f>'Белкина О.В.'!I14</f>
        <v>0.6853932584</v>
      </c>
      <c r="K38" s="444">
        <f>'Белкина О.В.'!J14</f>
        <v>7</v>
      </c>
      <c r="L38" s="444">
        <f>'Белкина О.В.'!K14</f>
        <v>6</v>
      </c>
      <c r="M38" s="444">
        <f>'Белкина О.В.'!L14</f>
        <v>97</v>
      </c>
      <c r="N38" s="444">
        <f>'Белкина О.В.'!M14</f>
        <v>97</v>
      </c>
      <c r="O38" s="446">
        <f>'Белкина О.В.'!N14</f>
        <v>1</v>
      </c>
      <c r="P38" s="444">
        <f>'Белкина О.В.'!O14</f>
        <v>97</v>
      </c>
      <c r="Q38" s="444">
        <f>'Белкина О.В.'!P14</f>
        <v>97</v>
      </c>
      <c r="R38" s="446">
        <f>'Белкина О.В.'!Q14</f>
        <v>1</v>
      </c>
      <c r="S38" s="435"/>
      <c r="T38" s="435"/>
      <c r="U38" s="435"/>
    </row>
    <row r="39" ht="14.25" customHeight="1">
      <c r="A39" s="442"/>
      <c r="B39" s="461" t="s">
        <v>1327</v>
      </c>
      <c r="C39" s="444">
        <f>'Курбанова А.В.'!B14</f>
        <v>101</v>
      </c>
      <c r="D39" s="444">
        <f>'Курбанова А.В.'!C14</f>
        <v>17</v>
      </c>
      <c r="E39" s="444">
        <f>'Курбанова А.В.'!D14</f>
        <v>55</v>
      </c>
      <c r="F39" s="444">
        <f>'Курбанова А.В.'!E14</f>
        <v>27</v>
      </c>
      <c r="G39" s="444">
        <f>'Курбанова А.В.'!F14</f>
        <v>2</v>
      </c>
      <c r="H39" s="444">
        <f>'Курбанова А.В.'!G14</f>
        <v>0</v>
      </c>
      <c r="I39" s="446">
        <f>'Курбанова А.В.'!H14</f>
        <v>0.9801980198</v>
      </c>
      <c r="J39" s="446">
        <f>'Курбанова А.В.'!I14</f>
        <v>0.7128712871</v>
      </c>
      <c r="K39" s="444">
        <f>'Курбанова А.В.'!J14</f>
        <v>12</v>
      </c>
      <c r="L39" s="444">
        <f>'Курбанова А.В.'!K14</f>
        <v>7</v>
      </c>
      <c r="M39" s="444">
        <f>'Курбанова А.В.'!L14</f>
        <v>192</v>
      </c>
      <c r="N39" s="444">
        <f>'Курбанова А.В.'!M14</f>
        <v>187</v>
      </c>
      <c r="O39" s="446">
        <f>'Курбанова А.В.'!N14</f>
        <v>0.9739583333</v>
      </c>
      <c r="P39" s="444">
        <f>'Курбанова А.В.'!O14</f>
        <v>192</v>
      </c>
      <c r="Q39" s="444">
        <f>'Курбанова А.В.'!P14</f>
        <v>187</v>
      </c>
      <c r="R39" s="446">
        <f>'Курбанова А.В.'!Q14</f>
        <v>0.9739583333</v>
      </c>
      <c r="S39" s="435"/>
      <c r="T39" s="435"/>
      <c r="U39" s="435"/>
    </row>
    <row r="40" ht="14.25" customHeight="1">
      <c r="A40" s="442"/>
      <c r="B40" s="461" t="s">
        <v>1328</v>
      </c>
      <c r="C40" s="444">
        <f>'Грачева О.Н.'!B14</f>
        <v>130</v>
      </c>
      <c r="D40" s="444">
        <f>'Грачева О.Н.'!C14</f>
        <v>2</v>
      </c>
      <c r="E40" s="444">
        <f>'Грачева О.Н.'!D14</f>
        <v>49</v>
      </c>
      <c r="F40" s="444">
        <f>'Грачева О.Н.'!E14</f>
        <v>76</v>
      </c>
      <c r="G40" s="444">
        <f>'Грачева О.Н.'!F14</f>
        <v>3</v>
      </c>
      <c r="H40" s="444">
        <f>'Грачева О.Н.'!G14</f>
        <v>0</v>
      </c>
      <c r="I40" s="446">
        <f>'Грачева О.Н.'!H14</f>
        <v>0.9769230769</v>
      </c>
      <c r="J40" s="446">
        <f>'Грачева О.Н.'!I14</f>
        <v>0.3923076923</v>
      </c>
      <c r="K40" s="444">
        <f>'Грачева О.Н.'!J14</f>
        <v>12</v>
      </c>
      <c r="L40" s="444">
        <f>'Грачева О.Н.'!K14</f>
        <v>12</v>
      </c>
      <c r="M40" s="444">
        <f>'Грачева О.Н.'!L14</f>
        <v>192</v>
      </c>
      <c r="N40" s="444">
        <f>'Грачева О.Н.'!M14</f>
        <v>192</v>
      </c>
      <c r="O40" s="446">
        <f>'Грачева О.Н.'!N14</f>
        <v>1</v>
      </c>
      <c r="P40" s="444">
        <f>'Грачева О.Н.'!O14</f>
        <v>192</v>
      </c>
      <c r="Q40" s="444">
        <f>'Грачева О.Н.'!P14</f>
        <v>192</v>
      </c>
      <c r="R40" s="446">
        <f>'Грачева О.Н.'!Q14</f>
        <v>1</v>
      </c>
      <c r="S40" s="435"/>
      <c r="T40" s="435"/>
      <c r="U40" s="435"/>
    </row>
    <row r="41" ht="14.25" customHeight="1">
      <c r="A41" s="442"/>
      <c r="B41" s="461" t="s">
        <v>1329</v>
      </c>
      <c r="C41" s="444">
        <f>'Ковалева С.Ю.'!B14</f>
        <v>81</v>
      </c>
      <c r="D41" s="444">
        <f>'Ковалева С.Ю.'!C14</f>
        <v>7</v>
      </c>
      <c r="E41" s="444">
        <f>'Ковалева С.Ю.'!D14</f>
        <v>44</v>
      </c>
      <c r="F41" s="444">
        <f>'Ковалева С.Ю.'!E14</f>
        <v>24</v>
      </c>
      <c r="G41" s="444">
        <f>'Ковалева С.Ю.'!F14</f>
        <v>6</v>
      </c>
      <c r="H41" s="444">
        <f>'Ковалева С.Ю.'!G14</f>
        <v>0</v>
      </c>
      <c r="I41" s="446">
        <f>'Ковалева С.Ю.'!H14</f>
        <v>0.9259259259</v>
      </c>
      <c r="J41" s="446">
        <f>'Ковалева С.Ю.'!I14</f>
        <v>0.6296296296</v>
      </c>
      <c r="K41" s="444">
        <f>'Ковалева С.Ю.'!J14</f>
        <v>9</v>
      </c>
      <c r="L41" s="444">
        <f>'Ковалева С.Ю.'!K14</f>
        <v>6</v>
      </c>
      <c r="M41" s="444">
        <f>'Ковалева С.Ю.'!L14</f>
        <v>144</v>
      </c>
      <c r="N41" s="444">
        <f>'Ковалева С.Ю.'!M14</f>
        <v>144</v>
      </c>
      <c r="O41" s="446">
        <f>'Ковалева С.Ю.'!N14</f>
        <v>1</v>
      </c>
      <c r="P41" s="444">
        <f>'Ковалева С.Ю.'!O14</f>
        <v>144</v>
      </c>
      <c r="Q41" s="444">
        <f>'Ковалева С.Ю.'!P14</f>
        <v>144</v>
      </c>
      <c r="R41" s="446">
        <f>'Ковалева С.Ю.'!Q14</f>
        <v>1</v>
      </c>
      <c r="S41" s="435"/>
      <c r="T41" s="435"/>
      <c r="U41" s="435"/>
    </row>
    <row r="42" ht="14.25" customHeight="1">
      <c r="A42" s="442"/>
      <c r="B42" s="461" t="s">
        <v>1330</v>
      </c>
      <c r="C42" s="444">
        <f>'Ошвинцева О.В.'!B14</f>
        <v>88</v>
      </c>
      <c r="D42" s="444">
        <f>'Ошвинцева О.В.'!C14</f>
        <v>6</v>
      </c>
      <c r="E42" s="444">
        <f>'Ошвинцева О.В.'!D14</f>
        <v>38</v>
      </c>
      <c r="F42" s="444">
        <f>'Ошвинцева О.В.'!E14</f>
        <v>40</v>
      </c>
      <c r="G42" s="444">
        <f>'Ошвинцева О.В.'!F14</f>
        <v>4</v>
      </c>
      <c r="H42" s="444">
        <f>'Ошвинцева О.В.'!G14</f>
        <v>0</v>
      </c>
      <c r="I42" s="446">
        <f>'Ошвинцева О.В.'!H14</f>
        <v>0.9545454545</v>
      </c>
      <c r="J42" s="446">
        <f>'Ошвинцева О.В.'!I14</f>
        <v>0.5</v>
      </c>
      <c r="K42" s="444">
        <f>'Ошвинцева О.В.'!J14</f>
        <v>6</v>
      </c>
      <c r="L42" s="444">
        <f>'Ошвинцева О.В.'!K14</f>
        <v>6</v>
      </c>
      <c r="M42" s="444">
        <f>'Ошвинцева О.В.'!L14</f>
        <v>112</v>
      </c>
      <c r="N42" s="444">
        <f>'Ошвинцева О.В.'!M14</f>
        <v>112</v>
      </c>
      <c r="O42" s="446">
        <f>'Ошвинцева О.В.'!N14</f>
        <v>1</v>
      </c>
      <c r="P42" s="444">
        <f>'Ошвинцева О.В.'!O14</f>
        <v>112</v>
      </c>
      <c r="Q42" s="444">
        <f>'Ошвинцева О.В.'!P14</f>
        <v>111</v>
      </c>
      <c r="R42" s="446">
        <f>'Ошвинцева О.В.'!Q14</f>
        <v>0.9910714286</v>
      </c>
      <c r="S42" s="435"/>
      <c r="T42" s="435"/>
      <c r="U42" s="435"/>
    </row>
    <row r="43" ht="14.25" customHeight="1">
      <c r="A43" s="442"/>
      <c r="B43" s="461" t="s">
        <v>1331</v>
      </c>
      <c r="C43" s="444">
        <f>'Елинова А.С.'!B14</f>
        <v>117</v>
      </c>
      <c r="D43" s="444">
        <f>'Елинова А.С.'!C14</f>
        <v>12</v>
      </c>
      <c r="E43" s="444">
        <f>'Елинова А.С.'!D14</f>
        <v>49</v>
      </c>
      <c r="F43" s="444">
        <f>'Елинова А.С.'!E14</f>
        <v>48</v>
      </c>
      <c r="G43" s="444">
        <f>'Елинова А.С.'!F14</f>
        <v>8</v>
      </c>
      <c r="H43" s="444">
        <f>'Елинова А.С.'!G14</f>
        <v>0</v>
      </c>
      <c r="I43" s="446">
        <f>'Елинова А.С.'!H14</f>
        <v>0.9316239316</v>
      </c>
      <c r="J43" s="446">
        <f>'Елинова А.С.'!I14</f>
        <v>0.5213675214</v>
      </c>
      <c r="K43" s="444">
        <f>'Елинова А.С.'!J14</f>
        <v>19</v>
      </c>
      <c r="L43" s="444">
        <f>'Елинова А.С.'!K14</f>
        <v>19</v>
      </c>
      <c r="M43" s="444">
        <f>'Елинова А.С.'!L14</f>
        <v>154</v>
      </c>
      <c r="N43" s="444">
        <f>'Елинова А.С.'!M14</f>
        <v>154</v>
      </c>
      <c r="O43" s="446">
        <f>'Елинова А.С.'!N14</f>
        <v>1</v>
      </c>
      <c r="P43" s="444">
        <f>'Елинова А.С.'!O14</f>
        <v>154</v>
      </c>
      <c r="Q43" s="444">
        <f>'Елинова А.С.'!P14</f>
        <v>154</v>
      </c>
      <c r="R43" s="446">
        <f>'Елинова А.С.'!Q14</f>
        <v>1</v>
      </c>
      <c r="S43" s="435"/>
      <c r="T43" s="435"/>
      <c r="U43" s="435"/>
    </row>
    <row r="44" ht="14.25" customHeight="1">
      <c r="A44" s="442"/>
      <c r="B44" s="443" t="s">
        <v>1332</v>
      </c>
      <c r="C44" s="444">
        <f>'Антонова О.С.'!B14</f>
        <v>172</v>
      </c>
      <c r="D44" s="444">
        <f>'Антонова О.С.'!C14</f>
        <v>6</v>
      </c>
      <c r="E44" s="444">
        <f>'Антонова О.С.'!D14</f>
        <v>71</v>
      </c>
      <c r="F44" s="444">
        <f>'Антонова О.С.'!E14</f>
        <v>88</v>
      </c>
      <c r="G44" s="444">
        <f>'Антонова О.С.'!F14</f>
        <v>3</v>
      </c>
      <c r="H44" s="444">
        <f>'Антонова О.С.'!G14</f>
        <v>4</v>
      </c>
      <c r="I44" s="446">
        <f>'Антонова О.С.'!H14</f>
        <v>0.9593023256</v>
      </c>
      <c r="J44" s="446">
        <f>'Антонова О.С.'!I14</f>
        <v>0.4476744186</v>
      </c>
      <c r="K44" s="444">
        <f>'Антонова О.С.'!J14</f>
        <v>19</v>
      </c>
      <c r="L44" s="444">
        <f>'Антонова О.С.'!K14</f>
        <v>19</v>
      </c>
      <c r="M44" s="444">
        <f>'Антонова О.С.'!L14</f>
        <v>240</v>
      </c>
      <c r="N44" s="444">
        <f>'Антонова О.С.'!M14</f>
        <v>240</v>
      </c>
      <c r="O44" s="446">
        <f>'Антонова О.С.'!N14</f>
        <v>1</v>
      </c>
      <c r="P44" s="444">
        <f>'Антонова О.С.'!O14</f>
        <v>240</v>
      </c>
      <c r="Q44" s="444">
        <f>'Антонова О.С.'!P14</f>
        <v>240</v>
      </c>
      <c r="R44" s="446">
        <f>'Антонова О.С.'!Q14</f>
        <v>1</v>
      </c>
      <c r="S44" s="435"/>
      <c r="T44" s="435"/>
      <c r="U44" s="435"/>
    </row>
    <row r="45" ht="14.25" customHeight="1">
      <c r="A45" s="442"/>
      <c r="B45" s="449" t="s">
        <v>1333</v>
      </c>
      <c r="C45" s="444">
        <f>'Алексеева М.Н.'!B14</f>
        <v>148</v>
      </c>
      <c r="D45" s="444">
        <f>'Алексеева М.Н.'!C14</f>
        <v>16</v>
      </c>
      <c r="E45" s="444">
        <f>'Алексеева М.Н.'!D14</f>
        <v>81</v>
      </c>
      <c r="F45" s="444">
        <f>'Алексеева М.Н.'!E14</f>
        <v>50</v>
      </c>
      <c r="G45" s="444">
        <f>'Алексеева М.Н.'!F14</f>
        <v>1</v>
      </c>
      <c r="H45" s="444">
        <f>'Алексеева М.Н.'!G14</f>
        <v>0</v>
      </c>
      <c r="I45" s="446">
        <f>'Алексеева М.Н.'!H14</f>
        <v>0.9932432432</v>
      </c>
      <c r="J45" s="446">
        <f>'Алексеева М.Н.'!I14</f>
        <v>0.6554054054</v>
      </c>
      <c r="K45" s="444">
        <f>'Алексеева М.Н.'!J14</f>
        <v>13</v>
      </c>
      <c r="L45" s="444">
        <f>'Алексеева М.Н.'!K14</f>
        <v>13</v>
      </c>
      <c r="M45" s="444">
        <f>'Алексеева М.Н.'!L14</f>
        <v>224</v>
      </c>
      <c r="N45" s="444">
        <f>'Алексеева М.Н.'!M14</f>
        <v>212</v>
      </c>
      <c r="O45" s="446">
        <f>'Алексеева М.Н.'!N14</f>
        <v>0.9464285714</v>
      </c>
      <c r="P45" s="444">
        <f>'Алексеева М.Н.'!O14</f>
        <v>224</v>
      </c>
      <c r="Q45" s="444">
        <f>'Алексеева М.Н.'!P14</f>
        <v>212</v>
      </c>
      <c r="R45" s="446">
        <f>'Алексеева М.Н.'!Q14</f>
        <v>0.9464285714</v>
      </c>
      <c r="S45" s="435"/>
      <c r="T45" s="435"/>
      <c r="U45" s="435"/>
    </row>
    <row r="46" ht="14.25" customHeight="1">
      <c r="A46" s="442"/>
      <c r="B46" s="449" t="s">
        <v>1334</v>
      </c>
      <c r="C46" s="465">
        <f>'Федосеева Е.Н.'!B14</f>
        <v>95</v>
      </c>
      <c r="D46" s="465">
        <f>'Федосеева Е.Н.'!C14</f>
        <v>35</v>
      </c>
      <c r="E46" s="465">
        <f>'Федосеева Е.Н.'!D14</f>
        <v>49</v>
      </c>
      <c r="F46" s="465">
        <f>'Федосеева Е.Н.'!E14</f>
        <v>11</v>
      </c>
      <c r="G46" s="465">
        <f>'Федосеева Е.Н.'!F14</f>
        <v>0</v>
      </c>
      <c r="H46" s="465">
        <f>'Федосеева Е.Н.'!G14</f>
        <v>0</v>
      </c>
      <c r="I46" s="466">
        <f>'Федосеева Е.Н.'!H14</f>
        <v>1</v>
      </c>
      <c r="J46" s="466">
        <f>'Федосеева Е.Н.'!I14</f>
        <v>0.8842105263</v>
      </c>
      <c r="K46" s="465">
        <f>'Федосеева Е.Н.'!J14</f>
        <v>8</v>
      </c>
      <c r="L46" s="465">
        <f>'Федосеева Е.Н.'!K14</f>
        <v>8</v>
      </c>
      <c r="M46" s="465">
        <f>'Федосеева Е.Н.'!L14</f>
        <v>124</v>
      </c>
      <c r="N46" s="465">
        <f>'Федосеева Е.Н.'!M14</f>
        <v>124</v>
      </c>
      <c r="O46" s="466">
        <f>'Федосеева Е.Н.'!N14</f>
        <v>1</v>
      </c>
      <c r="P46" s="465">
        <f>'Федосеева Е.Н.'!O14</f>
        <v>124</v>
      </c>
      <c r="Q46" s="465">
        <f>'Федосеева Е.Н.'!P14</f>
        <v>124</v>
      </c>
      <c r="R46" s="466">
        <f>'Федосеева Е.Н.'!Q14</f>
        <v>1</v>
      </c>
      <c r="S46" s="435"/>
      <c r="T46" s="435"/>
      <c r="U46" s="435"/>
    </row>
    <row r="47" ht="14.25" customHeight="1">
      <c r="A47" s="442"/>
      <c r="B47" s="449" t="s">
        <v>1335</v>
      </c>
      <c r="C47" s="444">
        <f>'Симоненко Ю.В.'!B14</f>
        <v>126</v>
      </c>
      <c r="D47" s="444">
        <f>'Симоненко Ю.В.'!C14</f>
        <v>20</v>
      </c>
      <c r="E47" s="444">
        <f>'Симоненко Ю.В.'!D14</f>
        <v>58</v>
      </c>
      <c r="F47" s="444">
        <f>'Симоненко Ю.В.'!E14</f>
        <v>45</v>
      </c>
      <c r="G47" s="444">
        <f>'Симоненко Ю.В.'!F14</f>
        <v>2</v>
      </c>
      <c r="H47" s="444">
        <f>'Симоненко Ю.В.'!G14</f>
        <v>1</v>
      </c>
      <c r="I47" s="446">
        <f>'Симоненко Ю.В.'!H14</f>
        <v>0.9761904762</v>
      </c>
      <c r="J47" s="446">
        <f>'Симоненко Ю.В.'!I14</f>
        <v>0.619047619</v>
      </c>
      <c r="K47" s="444">
        <f>'Симоненко Ю.В.'!J14</f>
        <v>12</v>
      </c>
      <c r="L47" s="444">
        <f>'Симоненко Ю.В.'!K14</f>
        <v>12</v>
      </c>
      <c r="M47" s="444">
        <f>'Симоненко Ю.В.'!L14</f>
        <v>189</v>
      </c>
      <c r="N47" s="444">
        <f>'Симоненко Ю.В.'!M14</f>
        <v>189</v>
      </c>
      <c r="O47" s="446">
        <f>'Симоненко Ю.В.'!N14</f>
        <v>1</v>
      </c>
      <c r="P47" s="444">
        <f>'Симоненко Ю.В.'!O14</f>
        <v>189</v>
      </c>
      <c r="Q47" s="444">
        <f>'Симоненко Ю.В.'!P14</f>
        <v>189</v>
      </c>
      <c r="R47" s="446">
        <f>'Симоненко Ю.В.'!Q14</f>
        <v>1</v>
      </c>
      <c r="S47" s="435"/>
      <c r="T47" s="435"/>
      <c r="U47" s="435"/>
    </row>
    <row r="48" ht="14.25" customHeight="1">
      <c r="A48" s="455" t="s">
        <v>1336</v>
      </c>
      <c r="B48" s="455"/>
      <c r="C48" s="456">
        <f t="shared" ref="C48:H48" si="7">SUM(C33:C47)</f>
        <v>1477</v>
      </c>
      <c r="D48" s="455">
        <f t="shared" si="7"/>
        <v>164</v>
      </c>
      <c r="E48" s="455">
        <f t="shared" si="7"/>
        <v>702</v>
      </c>
      <c r="F48" s="455">
        <f t="shared" si="7"/>
        <v>557</v>
      </c>
      <c r="G48" s="455">
        <f t="shared" si="7"/>
        <v>46</v>
      </c>
      <c r="H48" s="457">
        <f t="shared" si="7"/>
        <v>8</v>
      </c>
      <c r="I48" s="458">
        <f>(D48+E48+F48)/C48</f>
        <v>0.9634394042</v>
      </c>
      <c r="J48" s="458">
        <f>(D48+E48)/C48</f>
        <v>0.586323629</v>
      </c>
      <c r="K48" s="455">
        <f t="shared" ref="K48:N48" si="8">SUM(K33:K47)</f>
        <v>144</v>
      </c>
      <c r="L48" s="455">
        <f t="shared" si="8"/>
        <v>131</v>
      </c>
      <c r="M48" s="455">
        <f t="shared" si="8"/>
        <v>2145</v>
      </c>
      <c r="N48" s="455">
        <f t="shared" si="8"/>
        <v>2115</v>
      </c>
      <c r="O48" s="459">
        <f>N48/M48</f>
        <v>0.986013986</v>
      </c>
      <c r="P48" s="455">
        <f t="shared" ref="P48:Q48" si="9">SUM(P33:P47)</f>
        <v>2135</v>
      </c>
      <c r="Q48" s="455">
        <f t="shared" si="9"/>
        <v>2114</v>
      </c>
      <c r="R48" s="458">
        <f>Q48/P48</f>
        <v>0.9901639344</v>
      </c>
      <c r="S48" s="435"/>
      <c r="T48" s="435"/>
      <c r="U48" s="435"/>
    </row>
    <row r="49" ht="14.25" customHeight="1">
      <c r="A49" s="460" t="s">
        <v>1337</v>
      </c>
      <c r="B49" s="442" t="s">
        <v>1321</v>
      </c>
      <c r="C49" s="444">
        <f>'Гасанова С.К.'!U14</f>
        <v>32</v>
      </c>
      <c r="D49" s="444">
        <f>'Гасанова С.К.'!V14</f>
        <v>4</v>
      </c>
      <c r="E49" s="444">
        <f>'Гасанова С.К.'!W14</f>
        <v>16</v>
      </c>
      <c r="F49" s="444">
        <f>'Гасанова С.К.'!X14</f>
        <v>11</v>
      </c>
      <c r="G49" s="444">
        <f>'Гасанова С.К.'!Y14</f>
        <v>0</v>
      </c>
      <c r="H49" s="444">
        <f>'Гасанова С.К.'!Z14</f>
        <v>1</v>
      </c>
      <c r="I49" s="446">
        <f>'Гасанова С.К.'!AA14</f>
        <v>0.96875</v>
      </c>
      <c r="J49" s="446">
        <f>'Гасанова С.К.'!AB14</f>
        <v>0.625</v>
      </c>
      <c r="K49" s="444">
        <f>'Гасанова С.К.'!AC14</f>
        <v>1</v>
      </c>
      <c r="L49" s="444">
        <f>'Гасанова С.К.'!AD14</f>
        <v>1</v>
      </c>
      <c r="M49" s="444">
        <f>'Гасанова С.К.'!AE14</f>
        <v>24</v>
      </c>
      <c r="N49" s="444">
        <f>'Гасанова С.К.'!AF14</f>
        <v>21</v>
      </c>
      <c r="O49" s="446">
        <f>'Гасанова С.К.'!AG14</f>
        <v>0.875</v>
      </c>
      <c r="P49" s="444">
        <f>'Гасанова С.К.'!AH14</f>
        <v>21</v>
      </c>
      <c r="Q49" s="444">
        <f>'Гасанова С.К.'!AI14</f>
        <v>21</v>
      </c>
      <c r="R49" s="446">
        <f>'Гасанова С.К.'!AJ14</f>
        <v>1</v>
      </c>
      <c r="S49" s="435"/>
      <c r="T49" s="435"/>
      <c r="U49" s="435"/>
    </row>
    <row r="50" ht="14.25" customHeight="1">
      <c r="A50" s="461"/>
      <c r="B50" s="442" t="s">
        <v>1322</v>
      </c>
      <c r="C50" s="464">
        <f>'Глухова М.И.'!U14</f>
        <v>51</v>
      </c>
      <c r="D50" s="464">
        <f>'Глухова М.И.'!V14</f>
        <v>12</v>
      </c>
      <c r="E50" s="464">
        <f>'Глухова М.И.'!W14</f>
        <v>30</v>
      </c>
      <c r="F50" s="464">
        <f>'Глухова М.И.'!X14</f>
        <v>8</v>
      </c>
      <c r="G50" s="464">
        <f>'Глухова М.И.'!Y14</f>
        <v>0</v>
      </c>
      <c r="H50" s="464">
        <f>'Глухова М.И.'!Z14</f>
        <v>1</v>
      </c>
      <c r="I50" s="467">
        <f>'Глухова М.И.'!AA14</f>
        <v>0.9803921569</v>
      </c>
      <c r="J50" s="467">
        <f>'Глухова М.И.'!AB14</f>
        <v>0.8235294118</v>
      </c>
      <c r="K50" s="464">
        <f>'Глухова М.И.'!AC14</f>
        <v>2</v>
      </c>
      <c r="L50" s="464">
        <f>'Глухова М.И.'!AD14</f>
        <v>2</v>
      </c>
      <c r="M50" s="464">
        <f>'Глухова М.И.'!AE14</f>
        <v>48</v>
      </c>
      <c r="N50" s="464">
        <f>'Глухова М.И.'!AF14</f>
        <v>48</v>
      </c>
      <c r="O50" s="467">
        <f>'Глухова М.И.'!AG14</f>
        <v>1</v>
      </c>
      <c r="P50" s="464">
        <f>'Глухова М.И.'!AH14</f>
        <v>48</v>
      </c>
      <c r="Q50" s="464">
        <f>'Глухова М.И.'!AI14</f>
        <v>48</v>
      </c>
      <c r="R50" s="467">
        <f>'Глухова М.И.'!AJ14</f>
        <v>1</v>
      </c>
      <c r="S50" s="441"/>
      <c r="T50" s="441"/>
      <c r="U50" s="441"/>
    </row>
    <row r="51" ht="14.25" customHeight="1">
      <c r="A51" s="442"/>
      <c r="B51" s="443" t="s">
        <v>1323</v>
      </c>
      <c r="C51" s="451">
        <f>'Туснина Н.В.'!U14</f>
        <v>71</v>
      </c>
      <c r="D51" s="451">
        <f>'Туснина Н.В.'!V14</f>
        <v>3</v>
      </c>
      <c r="E51" s="451">
        <f>'Туснина Н.В.'!W14</f>
        <v>18</v>
      </c>
      <c r="F51" s="451">
        <f>'Туснина Н.В.'!X14</f>
        <v>42</v>
      </c>
      <c r="G51" s="451">
        <f>'Туснина Н.В.'!Y14</f>
        <v>4</v>
      </c>
      <c r="H51" s="451">
        <f>'Туснина Н.В.'!Z14</f>
        <v>4</v>
      </c>
      <c r="I51" s="453">
        <f>'Туснина Н.В.'!AA14</f>
        <v>0.8873239437</v>
      </c>
      <c r="J51" s="453">
        <f>'Туснина Н.В.'!AB14</f>
        <v>0.2957746479</v>
      </c>
      <c r="K51" s="451">
        <f>'Туснина Н.В.'!AC14</f>
        <v>3</v>
      </c>
      <c r="L51" s="451">
        <f>'Туснина Н.В.'!AD14</f>
        <v>3</v>
      </c>
      <c r="M51" s="451">
        <f>'Туснина Н.В.'!AE14</f>
        <v>42</v>
      </c>
      <c r="N51" s="451">
        <f>'Туснина Н.В.'!AF14</f>
        <v>32</v>
      </c>
      <c r="O51" s="453">
        <f>'Туснина Н.В.'!AG14</f>
        <v>0.7619047619</v>
      </c>
      <c r="P51" s="451">
        <f>'Туснина Н.В.'!AH14</f>
        <v>32</v>
      </c>
      <c r="Q51" s="451">
        <f>'Туснина Н.В.'!AI14</f>
        <v>32</v>
      </c>
      <c r="R51" s="453">
        <f>'Туснина Н.В.'!AJ14</f>
        <v>1</v>
      </c>
      <c r="S51" s="435"/>
      <c r="T51" s="435"/>
      <c r="U51" s="435"/>
    </row>
    <row r="52" ht="14.25" customHeight="1">
      <c r="A52" s="442"/>
      <c r="B52" s="442" t="s">
        <v>1324</v>
      </c>
      <c r="C52" s="444">
        <f>'Лобанова О.Б.'!U14</f>
        <v>30</v>
      </c>
      <c r="D52" s="444">
        <f>'Лобанова О.Б.'!V14</f>
        <v>11</v>
      </c>
      <c r="E52" s="444">
        <f>'Лобанова О.Б.'!W14</f>
        <v>12</v>
      </c>
      <c r="F52" s="444">
        <f>'Лобанова О.Б.'!X14</f>
        <v>7</v>
      </c>
      <c r="G52" s="444">
        <f>'Лобанова О.Б.'!Y14</f>
        <v>0</v>
      </c>
      <c r="H52" s="444">
        <f>'Лобанова О.Б.'!Z14</f>
        <v>0</v>
      </c>
      <c r="I52" s="446">
        <f>'Лобанова О.Б.'!AA14</f>
        <v>1</v>
      </c>
      <c r="J52" s="446">
        <f>'Лобанова О.Б.'!AB14</f>
        <v>0.7666666667</v>
      </c>
      <c r="K52" s="444">
        <f>'Лобанова О.Б.'!AC14</f>
        <v>0</v>
      </c>
      <c r="L52" s="444">
        <f>'Лобанова О.Б.'!AD14</f>
        <v>0</v>
      </c>
      <c r="M52" s="444">
        <f>'Лобанова О.Б.'!AE14</f>
        <v>24</v>
      </c>
      <c r="N52" s="444">
        <f>'Лобанова О.Б.'!AF14</f>
        <v>18</v>
      </c>
      <c r="O52" s="446">
        <f>'Лобанова О.Б.'!AG14</f>
        <v>0.75</v>
      </c>
      <c r="P52" s="444">
        <f>'Лобанова О.Б.'!AH14</f>
        <v>24</v>
      </c>
      <c r="Q52" s="444">
        <f>'Лобанова О.Б.'!AI14</f>
        <v>18</v>
      </c>
      <c r="R52" s="446">
        <f>'Лобанова О.Б.'!AJ14</f>
        <v>0.75</v>
      </c>
      <c r="S52" s="435"/>
      <c r="T52" s="435"/>
      <c r="U52" s="435"/>
    </row>
    <row r="53" ht="14.25" customHeight="1">
      <c r="A53" s="442"/>
      <c r="B53" s="443" t="s">
        <v>1325</v>
      </c>
      <c r="C53" s="444">
        <f>'Фукалова О.В.'!U14</f>
        <v>68</v>
      </c>
      <c r="D53" s="444">
        <f>'Фукалова О.В.'!V14</f>
        <v>7</v>
      </c>
      <c r="E53" s="444">
        <f>'Фукалова О.В.'!W14</f>
        <v>28</v>
      </c>
      <c r="F53" s="444">
        <f>'Фукалова О.В.'!X14</f>
        <v>33</v>
      </c>
      <c r="G53" s="444">
        <f>'Фукалова О.В.'!Y14</f>
        <v>0</v>
      </c>
      <c r="H53" s="444">
        <f>'Фукалова О.В.'!Z14</f>
        <v>0</v>
      </c>
      <c r="I53" s="446">
        <f>'Фукалова О.В.'!AA14</f>
        <v>1</v>
      </c>
      <c r="J53" s="446">
        <f>'Фукалова О.В.'!AB14</f>
        <v>0.5147058824</v>
      </c>
      <c r="K53" s="444">
        <f>'Фукалова О.В.'!AC14</f>
        <v>6</v>
      </c>
      <c r="L53" s="444">
        <f>'Фукалова О.В.'!AD14</f>
        <v>6</v>
      </c>
      <c r="M53" s="444">
        <f>'Фукалова О.В.'!AE14</f>
        <v>70</v>
      </c>
      <c r="N53" s="444">
        <f>'Фукалова О.В.'!AF14</f>
        <v>70</v>
      </c>
      <c r="O53" s="446">
        <f>'Фукалова О.В.'!AG14</f>
        <v>1</v>
      </c>
      <c r="P53" s="444">
        <f>'Фукалова О.В.'!AH14</f>
        <v>70</v>
      </c>
      <c r="Q53" s="444">
        <f>'Фукалова О.В.'!AI14</f>
        <v>70</v>
      </c>
      <c r="R53" s="446">
        <f>'Фукалова О.В.'!AJ14</f>
        <v>1</v>
      </c>
      <c r="S53" s="435"/>
      <c r="T53" s="435"/>
      <c r="U53" s="435"/>
    </row>
    <row r="54" ht="14.25" customHeight="1">
      <c r="A54" s="442"/>
      <c r="B54" s="442" t="s">
        <v>1328</v>
      </c>
      <c r="C54" s="444">
        <f>'Грачева О.Н.'!U14</f>
        <v>0</v>
      </c>
      <c r="D54" s="444">
        <f>'Грачева О.Н.'!V14</f>
        <v>0</v>
      </c>
      <c r="E54" s="444">
        <f>'Грачева О.Н.'!W14</f>
        <v>0</v>
      </c>
      <c r="F54" s="444">
        <f>'Грачева О.Н.'!X14</f>
        <v>0</v>
      </c>
      <c r="G54" s="444">
        <f>'Грачева О.Н.'!Y14</f>
        <v>0</v>
      </c>
      <c r="H54" s="444">
        <f>'Грачева О.Н.'!Z14</f>
        <v>0</v>
      </c>
      <c r="I54" s="446" t="str">
        <f>'Грачева О.Н.'!AA14</f>
        <v>#DIV/0!</v>
      </c>
      <c r="J54" s="446" t="str">
        <f>'Грачева О.Н.'!AB14</f>
        <v>#DIV/0!</v>
      </c>
      <c r="K54" s="444">
        <f>'Грачева О.Н.'!AC14</f>
        <v>0</v>
      </c>
      <c r="L54" s="444">
        <f>'Грачева О.Н.'!AD14</f>
        <v>0</v>
      </c>
      <c r="M54" s="444">
        <f>'Грачева О.Н.'!AE14</f>
        <v>0</v>
      </c>
      <c r="N54" s="444">
        <f>'Грачева О.Н.'!AF14</f>
        <v>0</v>
      </c>
      <c r="O54" s="446" t="str">
        <f>'Грачева О.Н.'!AG14</f>
        <v>#DIV/0!</v>
      </c>
      <c r="P54" s="444">
        <f>'Грачева О.Н.'!AH14</f>
        <v>0</v>
      </c>
      <c r="Q54" s="444">
        <f>'Грачева О.Н.'!AI14</f>
        <v>0</v>
      </c>
      <c r="R54" s="446" t="str">
        <f>'Грачева О.Н.'!AJ14</f>
        <v>#DIV/0!</v>
      </c>
      <c r="S54" s="435"/>
      <c r="T54" s="435"/>
      <c r="U54" s="435"/>
    </row>
    <row r="55" ht="14.25" customHeight="1">
      <c r="A55" s="442"/>
      <c r="B55" s="442" t="s">
        <v>1330</v>
      </c>
      <c r="C55" s="444">
        <f>'Ошвинцева О.В.'!U14</f>
        <v>122</v>
      </c>
      <c r="D55" s="444">
        <f>'Ошвинцева О.В.'!V14</f>
        <v>21</v>
      </c>
      <c r="E55" s="444">
        <f>'Ошвинцева О.В.'!W14</f>
        <v>56</v>
      </c>
      <c r="F55" s="444">
        <f>'Ошвинцева О.В.'!X14</f>
        <v>43</v>
      </c>
      <c r="G55" s="444">
        <f>'Ошвинцева О.В.'!Y14</f>
        <v>2</v>
      </c>
      <c r="H55" s="444">
        <f>'Ошвинцева О.В.'!Z14</f>
        <v>0</v>
      </c>
      <c r="I55" s="446">
        <f>'Ошвинцева О.В.'!AA14</f>
        <v>0.9836065574</v>
      </c>
      <c r="J55" s="446">
        <f>'Ошвинцева О.В.'!AB14</f>
        <v>0.631147541</v>
      </c>
      <c r="K55" s="444">
        <f>'Ошвинцева О.В.'!AC14</f>
        <v>4</v>
      </c>
      <c r="L55" s="444">
        <f>'Ошвинцева О.В.'!AD14</f>
        <v>4</v>
      </c>
      <c r="M55" s="444">
        <f>'Ошвинцева О.В.'!AE14</f>
        <v>88</v>
      </c>
      <c r="N55" s="444">
        <f>'Ошвинцева О.В.'!AF14</f>
        <v>88</v>
      </c>
      <c r="O55" s="446">
        <f>'Ошвинцева О.В.'!AG14</f>
        <v>1</v>
      </c>
      <c r="P55" s="444">
        <f>'Ошвинцева О.В.'!AH14</f>
        <v>88</v>
      </c>
      <c r="Q55" s="444">
        <f>'Ошвинцева О.В.'!AI14</f>
        <v>86</v>
      </c>
      <c r="R55" s="446">
        <f>'Ошвинцева О.В.'!AJ14</f>
        <v>0.9772727273</v>
      </c>
      <c r="S55" s="435"/>
      <c r="T55" s="435"/>
      <c r="U55" s="435"/>
    </row>
    <row r="56" ht="14.25" customHeight="1">
      <c r="A56" s="442"/>
      <c r="B56" s="442" t="s">
        <v>1331</v>
      </c>
      <c r="C56" s="444">
        <f>'Елинова А.С.'!U14</f>
        <v>59</v>
      </c>
      <c r="D56" s="444">
        <f>'Елинова А.С.'!V14</f>
        <v>4</v>
      </c>
      <c r="E56" s="444">
        <f>'Елинова А.С.'!W14</f>
        <v>30</v>
      </c>
      <c r="F56" s="444">
        <f>'Елинова А.С.'!X14</f>
        <v>24</v>
      </c>
      <c r="G56" s="444">
        <f>'Елинова А.С.'!Y14</f>
        <v>1</v>
      </c>
      <c r="H56" s="444">
        <f>'Елинова А.С.'!Z14</f>
        <v>0</v>
      </c>
      <c r="I56" s="446">
        <f>'Елинова А.С.'!AA14</f>
        <v>0.9830508475</v>
      </c>
      <c r="J56" s="446">
        <f>'Елинова А.С.'!AB14</f>
        <v>0.5762711864</v>
      </c>
      <c r="K56" s="444">
        <f>'Елинова А.С.'!AC14</f>
        <v>8</v>
      </c>
      <c r="L56" s="444">
        <f>'Елинова А.С.'!AD14</f>
        <v>8</v>
      </c>
      <c r="M56" s="444">
        <f>'Елинова А.С.'!AE14</f>
        <v>32</v>
      </c>
      <c r="N56" s="444">
        <f>'Елинова А.С.'!AF14</f>
        <v>32</v>
      </c>
      <c r="O56" s="446">
        <f>'Елинова А.С.'!AG14</f>
        <v>1</v>
      </c>
      <c r="P56" s="444">
        <f>'Елинова А.С.'!AH14</f>
        <v>32</v>
      </c>
      <c r="Q56" s="444">
        <f>'Елинова А.С.'!AI14</f>
        <v>32</v>
      </c>
      <c r="R56" s="446">
        <f>'Елинова А.С.'!AJ14</f>
        <v>1</v>
      </c>
      <c r="S56" s="435"/>
      <c r="T56" s="435"/>
      <c r="U56" s="435"/>
    </row>
    <row r="57" ht="14.25" customHeight="1">
      <c r="A57" s="442"/>
      <c r="B57" s="468" t="s">
        <v>1326</v>
      </c>
      <c r="C57" s="444">
        <f>'Белкина О.В.'!U14</f>
        <v>56</v>
      </c>
      <c r="D57" s="444">
        <f>'Белкина О.В.'!V14</f>
        <v>11</v>
      </c>
      <c r="E57" s="444">
        <f>'Белкина О.В.'!W14</f>
        <v>35</v>
      </c>
      <c r="F57" s="444">
        <f>'Белкина О.В.'!X14</f>
        <v>10</v>
      </c>
      <c r="G57" s="444">
        <f>'Белкина О.В.'!Y14</f>
        <v>0</v>
      </c>
      <c r="H57" s="444">
        <f>'Белкина О.В.'!Z14</f>
        <v>0</v>
      </c>
      <c r="I57" s="446">
        <f>'Белкина О.В.'!AA14</f>
        <v>1</v>
      </c>
      <c r="J57" s="446">
        <f>'Белкина О.В.'!AB14</f>
        <v>0.8214285714</v>
      </c>
      <c r="K57" s="444">
        <f>'Белкина О.В.'!AC14</f>
        <v>4</v>
      </c>
      <c r="L57" s="444">
        <f>'Белкина О.В.'!AD14</f>
        <v>4</v>
      </c>
      <c r="M57" s="444">
        <f>'Белкина О.В.'!AE14</f>
        <v>32</v>
      </c>
      <c r="N57" s="444">
        <f>'Белкина О.В.'!AF14</f>
        <v>32</v>
      </c>
      <c r="O57" s="446">
        <f>'Белкина О.В.'!AG14</f>
        <v>1</v>
      </c>
      <c r="P57" s="444">
        <f>'Белкина О.В.'!AH14</f>
        <v>32</v>
      </c>
      <c r="Q57" s="444">
        <f>'Белкина О.В.'!AI14</f>
        <v>32</v>
      </c>
      <c r="R57" s="446">
        <f>'Белкина О.В.'!AJ14</f>
        <v>1</v>
      </c>
      <c r="S57" s="435"/>
      <c r="T57" s="435"/>
      <c r="U57" s="435"/>
    </row>
    <row r="58" ht="14.25" customHeight="1">
      <c r="A58" s="442"/>
      <c r="B58" s="442" t="s">
        <v>1332</v>
      </c>
      <c r="C58" s="444">
        <f>'Антонова О.С.'!U14</f>
        <v>172</v>
      </c>
      <c r="D58" s="444">
        <f>'Антонова О.С.'!V14</f>
        <v>10</v>
      </c>
      <c r="E58" s="444">
        <f>'Антонова О.С.'!W14</f>
        <v>61</v>
      </c>
      <c r="F58" s="444">
        <f>'Антонова О.С.'!X14</f>
        <v>94</v>
      </c>
      <c r="G58" s="444">
        <f>'Антонова О.С.'!Y14</f>
        <v>4</v>
      </c>
      <c r="H58" s="444">
        <f>'Антонова О.С.'!Z14</f>
        <v>3</v>
      </c>
      <c r="I58" s="446">
        <f>'Антонова О.С.'!AA14</f>
        <v>0.9593023256</v>
      </c>
      <c r="J58" s="446">
        <f>'Антонова О.С.'!AB14</f>
        <v>0.4127906977</v>
      </c>
      <c r="K58" s="444">
        <f>'Антонова О.С.'!AC14</f>
        <v>16</v>
      </c>
      <c r="L58" s="444">
        <f>'Антонова О.С.'!AD14</f>
        <v>16</v>
      </c>
      <c r="M58" s="444">
        <f>'Антонова О.С.'!AE14</f>
        <v>124</v>
      </c>
      <c r="N58" s="444">
        <f>'Антонова О.С.'!AF14</f>
        <v>124</v>
      </c>
      <c r="O58" s="446">
        <f>'Антонова О.С.'!AG14</f>
        <v>1</v>
      </c>
      <c r="P58" s="444">
        <f>'Антонова О.С.'!AH14</f>
        <v>124</v>
      </c>
      <c r="Q58" s="444">
        <f>'Антонова О.С.'!AI14</f>
        <v>124</v>
      </c>
      <c r="R58" s="446">
        <f>'Антонова О.С.'!AJ14</f>
        <v>1</v>
      </c>
      <c r="S58" s="435"/>
      <c r="T58" s="435"/>
      <c r="U58" s="435"/>
    </row>
    <row r="59" ht="14.25" customHeight="1">
      <c r="A59" s="442"/>
      <c r="B59" s="468" t="s">
        <v>1333</v>
      </c>
      <c r="C59" s="444">
        <f>'Алексеева М.Н.'!U14</f>
        <v>28</v>
      </c>
      <c r="D59" s="444">
        <f>'Алексеева М.Н.'!V14</f>
        <v>8</v>
      </c>
      <c r="E59" s="444">
        <f>'Алексеева М.Н.'!W14</f>
        <v>12</v>
      </c>
      <c r="F59" s="444">
        <f>'Алексеева М.Н.'!X14</f>
        <v>8</v>
      </c>
      <c r="G59" s="444">
        <f>'Алексеева М.Н.'!Y14</f>
        <v>0</v>
      </c>
      <c r="H59" s="444">
        <f>'Алексеева М.Н.'!Z14</f>
        <v>0</v>
      </c>
      <c r="I59" s="446">
        <f>'Алексеева М.Н.'!AA14</f>
        <v>1</v>
      </c>
      <c r="J59" s="446">
        <f>'Алексеева М.Н.'!AB14</f>
        <v>0.7142857143</v>
      </c>
      <c r="K59" s="444">
        <f>'Алексеева М.Н.'!AC14</f>
        <v>1</v>
      </c>
      <c r="L59" s="444">
        <f>'Алексеева М.Н.'!AD14</f>
        <v>1</v>
      </c>
      <c r="M59" s="444">
        <f>'Алексеева М.Н.'!AE14</f>
        <v>18</v>
      </c>
      <c r="N59" s="444">
        <f>'Алексеева М.Н.'!AF14</f>
        <v>18</v>
      </c>
      <c r="O59" s="446">
        <f>'Алексеева М.Н.'!AG14</f>
        <v>1</v>
      </c>
      <c r="P59" s="444">
        <f>'Алексеева М.Н.'!AH14</f>
        <v>18</v>
      </c>
      <c r="Q59" s="444">
        <f>'Алексеева М.Н.'!AI14</f>
        <v>18</v>
      </c>
      <c r="R59" s="446">
        <f>'Алексеева М.Н.'!AJ14</f>
        <v>1</v>
      </c>
      <c r="S59" s="435"/>
      <c r="T59" s="435"/>
      <c r="U59" s="435"/>
    </row>
    <row r="60" ht="14.25" customHeight="1">
      <c r="A60" s="442"/>
      <c r="B60" s="468" t="s">
        <v>1334</v>
      </c>
      <c r="C60" s="444">
        <f>'Федосеева Е.Н.'!U14</f>
        <v>32</v>
      </c>
      <c r="D60" s="444">
        <f>'Федосеева Е.Н.'!V14</f>
        <v>8</v>
      </c>
      <c r="E60" s="444">
        <f>'Федосеева Е.Н.'!W14</f>
        <v>19</v>
      </c>
      <c r="F60" s="444">
        <f>'Федосеева Е.Н.'!X14</f>
        <v>5</v>
      </c>
      <c r="G60" s="444">
        <f>'Федосеева Е.Н.'!Y14</f>
        <v>0</v>
      </c>
      <c r="H60" s="444">
        <f>'Федосеева Е.Н.'!Z14</f>
        <v>0</v>
      </c>
      <c r="I60" s="446">
        <f>'Федосеева Е.Н.'!AA14</f>
        <v>1</v>
      </c>
      <c r="J60" s="446">
        <f>'Федосеева Е.Н.'!AB14</f>
        <v>0.84375</v>
      </c>
      <c r="K60" s="444">
        <f>'Федосеева Е.Н.'!AC14</f>
        <v>1</v>
      </c>
      <c r="L60" s="444">
        <f>'Федосеева Е.Н.'!AD14</f>
        <v>1</v>
      </c>
      <c r="M60" s="444">
        <f>'Федосеева Е.Н.'!AE14</f>
        <v>16</v>
      </c>
      <c r="N60" s="444">
        <f>'Федосеева Е.Н.'!AF14</f>
        <v>16</v>
      </c>
      <c r="O60" s="446">
        <f>'Федосеева Е.Н.'!AG14</f>
        <v>1</v>
      </c>
      <c r="P60" s="444">
        <f>'Федосеева Е.Н.'!AH14</f>
        <v>16</v>
      </c>
      <c r="Q60" s="444">
        <f>'Федосеева Е.Н.'!AI14</f>
        <v>16</v>
      </c>
      <c r="R60" s="446">
        <f>'Федосеева Е.Н.'!AJ14</f>
        <v>1</v>
      </c>
      <c r="S60" s="435"/>
      <c r="T60" s="435"/>
      <c r="U60" s="435"/>
    </row>
    <row r="61" ht="14.25" customHeight="1">
      <c r="A61" s="442"/>
      <c r="B61" s="468" t="s">
        <v>1335</v>
      </c>
      <c r="C61" s="444">
        <f>'Симоненко Ю.В.'!U14</f>
        <v>49</v>
      </c>
      <c r="D61" s="444">
        <f>'Симоненко Ю.В.'!V14</f>
        <v>1</v>
      </c>
      <c r="E61" s="444">
        <f>'Симоненко Ю.В.'!W14</f>
        <v>18</v>
      </c>
      <c r="F61" s="444">
        <f>'Симоненко Ю.В.'!X14</f>
        <v>23</v>
      </c>
      <c r="G61" s="444">
        <f>'Симоненко Ю.В.'!Y14</f>
        <v>5</v>
      </c>
      <c r="H61" s="444">
        <f>'Симоненко Ю.В.'!Z14</f>
        <v>2</v>
      </c>
      <c r="I61" s="446">
        <f>'Симоненко Ю.В.'!AA14</f>
        <v>0.8571428571</v>
      </c>
      <c r="J61" s="446">
        <f>'Симоненко Ю.В.'!AB14</f>
        <v>0.387755102</v>
      </c>
      <c r="K61" s="444">
        <f>'Симоненко Ю.В.'!AC14</f>
        <v>4</v>
      </c>
      <c r="L61" s="444">
        <f>'Симоненко Ю.В.'!AD14</f>
        <v>4</v>
      </c>
      <c r="M61" s="444">
        <f>'Симоненко Ю.В.'!AE14</f>
        <v>32</v>
      </c>
      <c r="N61" s="444">
        <f>'Симоненко Ю.В.'!AF14</f>
        <v>32</v>
      </c>
      <c r="O61" s="446">
        <f>'Симоненко Ю.В.'!AG14</f>
        <v>1</v>
      </c>
      <c r="P61" s="444">
        <f>'Симоненко Ю.В.'!AH14</f>
        <v>32</v>
      </c>
      <c r="Q61" s="444">
        <f>'Симоненко Ю.В.'!AI14</f>
        <v>32</v>
      </c>
      <c r="R61" s="446">
        <f>'Симоненко Ю.В.'!AJ14</f>
        <v>1</v>
      </c>
      <c r="S61" s="435"/>
      <c r="T61" s="435"/>
      <c r="U61" s="435"/>
    </row>
    <row r="62" ht="14.25" customHeight="1">
      <c r="A62" s="442"/>
      <c r="B62" s="463" t="s">
        <v>1338</v>
      </c>
      <c r="C62" s="444"/>
      <c r="D62" s="444"/>
      <c r="E62" s="444"/>
      <c r="F62" s="444"/>
      <c r="G62" s="444"/>
      <c r="H62" s="445"/>
      <c r="I62" s="446"/>
      <c r="J62" s="446"/>
      <c r="K62" s="444"/>
      <c r="L62" s="444"/>
      <c r="M62" s="444"/>
      <c r="N62" s="444"/>
      <c r="O62" s="446"/>
      <c r="P62" s="444"/>
      <c r="Q62" s="444"/>
      <c r="R62" s="446"/>
      <c r="S62" s="435"/>
      <c r="T62" s="435"/>
      <c r="U62" s="435"/>
    </row>
    <row r="63" ht="14.25" customHeight="1">
      <c r="A63" s="455" t="s">
        <v>1339</v>
      </c>
      <c r="B63" s="455"/>
      <c r="C63" s="456">
        <f t="shared" ref="C63:H63" si="10">SUM(C49:C62)</f>
        <v>770</v>
      </c>
      <c r="D63" s="455">
        <f t="shared" si="10"/>
        <v>100</v>
      </c>
      <c r="E63" s="455">
        <f t="shared" si="10"/>
        <v>335</v>
      </c>
      <c r="F63" s="455">
        <f t="shared" si="10"/>
        <v>308</v>
      </c>
      <c r="G63" s="455">
        <f t="shared" si="10"/>
        <v>16</v>
      </c>
      <c r="H63" s="457">
        <f t="shared" si="10"/>
        <v>11</v>
      </c>
      <c r="I63" s="458">
        <f>(D63+E63+F63)/C63</f>
        <v>0.9649350649</v>
      </c>
      <c r="J63" s="458">
        <f>(D63+E63)/C63</f>
        <v>0.5649350649</v>
      </c>
      <c r="K63" s="455">
        <f t="shared" ref="K63:N63" si="11">SUM(K49:K62)</f>
        <v>50</v>
      </c>
      <c r="L63" s="455">
        <f t="shared" si="11"/>
        <v>50</v>
      </c>
      <c r="M63" s="455">
        <f t="shared" si="11"/>
        <v>550</v>
      </c>
      <c r="N63" s="455">
        <f t="shared" si="11"/>
        <v>531</v>
      </c>
      <c r="O63" s="459">
        <f>N63/M63</f>
        <v>0.9654545455</v>
      </c>
      <c r="P63" s="455">
        <f t="shared" ref="P63:Q63" si="12">SUM(P49:P62)</f>
        <v>537</v>
      </c>
      <c r="Q63" s="455">
        <f t="shared" si="12"/>
        <v>529</v>
      </c>
      <c r="R63" s="458">
        <f>Q63/P63</f>
        <v>0.9851024209</v>
      </c>
      <c r="S63" s="435"/>
      <c r="T63" s="435"/>
      <c r="U63" s="435"/>
    </row>
    <row r="64" ht="14.25" customHeight="1">
      <c r="A64" s="469" t="s">
        <v>1340</v>
      </c>
      <c r="B64" s="442" t="s">
        <v>1332</v>
      </c>
      <c r="C64" s="444">
        <f>'Антонова О.С.'!AN14</f>
        <v>0</v>
      </c>
      <c r="D64" s="444">
        <f>'Антонова О.С.'!AO14</f>
        <v>0</v>
      </c>
      <c r="E64" s="444">
        <f>'Антонова О.С.'!AP14</f>
        <v>0</v>
      </c>
      <c r="F64" s="444">
        <f>'Антонова О.С.'!AQ14</f>
        <v>0</v>
      </c>
      <c r="G64" s="444">
        <f>'Антонова О.С.'!AR14</f>
        <v>0</v>
      </c>
      <c r="H64" s="444">
        <f>'Антонова О.С.'!AS14</f>
        <v>0</v>
      </c>
      <c r="I64" s="446" t="str">
        <f>'Антонова О.С.'!AT14</f>
        <v>#DIV/0!</v>
      </c>
      <c r="J64" s="446" t="str">
        <f>'Антонова О.С.'!AU14</f>
        <v>#DIV/0!</v>
      </c>
      <c r="K64" s="444">
        <f>'Антонова О.С.'!AV14</f>
        <v>0</v>
      </c>
      <c r="L64" s="444">
        <f>'Антонова О.С.'!AW14</f>
        <v>0</v>
      </c>
      <c r="M64" s="444">
        <f>'Антонова О.С.'!AX14</f>
        <v>0</v>
      </c>
      <c r="N64" s="444">
        <f>'Антонова О.С.'!AY14</f>
        <v>0</v>
      </c>
      <c r="O64" s="446" t="str">
        <f>'Антонова О.С.'!AZ14</f>
        <v>#DIV/0!</v>
      </c>
      <c r="P64" s="444">
        <f>'Антонова О.С.'!BA14</f>
        <v>0</v>
      </c>
      <c r="Q64" s="444">
        <f>'Антонова О.С.'!BB14</f>
        <v>0</v>
      </c>
      <c r="R64" s="446" t="str">
        <f>'Антонова О.С.'!BC14</f>
        <v>#DIV/0!</v>
      </c>
      <c r="S64" s="435"/>
      <c r="T64" s="435"/>
      <c r="U64" s="435"/>
    </row>
    <row r="65" ht="14.25" customHeight="1">
      <c r="A65" s="443"/>
      <c r="B65" s="461" t="s">
        <v>1330</v>
      </c>
      <c r="C65" s="444">
        <f>'Ошвинцева О.В.'!AN14</f>
        <v>0</v>
      </c>
      <c r="D65" s="444">
        <f>'Ошвинцева О.В.'!AO14</f>
        <v>0</v>
      </c>
      <c r="E65" s="444">
        <f>'Ошвинцева О.В.'!AP14</f>
        <v>0</v>
      </c>
      <c r="F65" s="444">
        <f>'Ошвинцева О.В.'!AQ14</f>
        <v>0</v>
      </c>
      <c r="G65" s="444">
        <f>'Ошвинцева О.В.'!AR14</f>
        <v>0</v>
      </c>
      <c r="H65" s="444">
        <f>'Ошвинцева О.В.'!AS14</f>
        <v>0</v>
      </c>
      <c r="I65" s="446" t="str">
        <f>'Ошвинцева О.В.'!AT14</f>
        <v>#DIV/0!</v>
      </c>
      <c r="J65" s="446" t="str">
        <f>'Ошвинцева О.В.'!AU14</f>
        <v>#DIV/0!</v>
      </c>
      <c r="K65" s="444">
        <f>'Ошвинцева О.В.'!AV14</f>
        <v>0</v>
      </c>
      <c r="L65" s="444">
        <f>'Ошвинцева О.В.'!AW14</f>
        <v>0</v>
      </c>
      <c r="M65" s="444">
        <f>'Ошвинцева О.В.'!AX14</f>
        <v>0</v>
      </c>
      <c r="N65" s="444">
        <f>'Ошвинцева О.В.'!AY14</f>
        <v>0</v>
      </c>
      <c r="O65" s="446" t="str">
        <f>'Ошвинцева О.В.'!AZ14</f>
        <v>#DIV/0!</v>
      </c>
      <c r="P65" s="444">
        <f>'Ошвинцева О.В.'!BA14</f>
        <v>0</v>
      </c>
      <c r="Q65" s="444">
        <f>'Ошвинцева О.В.'!BB14</f>
        <v>0</v>
      </c>
      <c r="R65" s="446" t="str">
        <f>'Ошвинцева О.В.'!BC14</f>
        <v>#DIV/0!</v>
      </c>
      <c r="S65" s="435"/>
      <c r="T65" s="435"/>
      <c r="U65" s="435"/>
    </row>
    <row r="66" ht="14.25" customHeight="1">
      <c r="A66" s="443"/>
      <c r="B66" s="461" t="s">
        <v>1328</v>
      </c>
      <c r="C66" s="444">
        <f>'Грачева О.Н.'!AN14</f>
        <v>0</v>
      </c>
      <c r="D66" s="444">
        <f>'Грачева О.Н.'!AO14</f>
        <v>0</v>
      </c>
      <c r="E66" s="444">
        <f>'Грачева О.Н.'!AP14</f>
        <v>0</v>
      </c>
      <c r="F66" s="444">
        <f>'Грачева О.Н.'!AQ14</f>
        <v>0</v>
      </c>
      <c r="G66" s="444">
        <f>'Грачева О.Н.'!AR14</f>
        <v>0</v>
      </c>
      <c r="H66" s="444">
        <f>'Грачева О.Н.'!AS14</f>
        <v>0</v>
      </c>
      <c r="I66" s="446" t="str">
        <f>'Грачева О.Н.'!AT14</f>
        <v>#DIV/0!</v>
      </c>
      <c r="J66" s="446" t="str">
        <f>'Грачева О.Н.'!AU14</f>
        <v>#DIV/0!</v>
      </c>
      <c r="K66" s="444">
        <f>'Грачева О.Н.'!AV14</f>
        <v>0</v>
      </c>
      <c r="L66" s="444">
        <f>'Грачева О.Н.'!AW14</f>
        <v>0</v>
      </c>
      <c r="M66" s="444">
        <f>'Грачева О.Н.'!AX14</f>
        <v>0</v>
      </c>
      <c r="N66" s="444">
        <f>'Грачева О.Н.'!AY14</f>
        <v>0</v>
      </c>
      <c r="O66" s="446" t="str">
        <f>'Грачева О.Н.'!AZ14</f>
        <v>#DIV/0!</v>
      </c>
      <c r="P66" s="444">
        <f>'Грачева О.Н.'!BA14</f>
        <v>0</v>
      </c>
      <c r="Q66" s="444">
        <f>'Грачева О.Н.'!BB14</f>
        <v>0</v>
      </c>
      <c r="R66" s="446" t="str">
        <f>'Грачева О.Н.'!BC14</f>
        <v>#DIV/0!</v>
      </c>
      <c r="S66" s="435"/>
      <c r="T66" s="435"/>
      <c r="U66" s="435"/>
    </row>
    <row r="67" ht="14.25" customHeight="1">
      <c r="A67" s="442"/>
      <c r="B67" s="443" t="s">
        <v>1323</v>
      </c>
      <c r="C67" s="444">
        <f>'Туснина Н.В.'!AN14</f>
        <v>0</v>
      </c>
      <c r="D67" s="444">
        <f>'Туснина Н.В.'!AO14</f>
        <v>0</v>
      </c>
      <c r="E67" s="444">
        <f>'Туснина Н.В.'!AP14</f>
        <v>0</v>
      </c>
      <c r="F67" s="444">
        <f>'Туснина Н.В.'!AQ14</f>
        <v>0</v>
      </c>
      <c r="G67" s="444">
        <f>'Туснина Н.В.'!AR14</f>
        <v>0</v>
      </c>
      <c r="H67" s="444">
        <f>'Туснина Н.В.'!AS14</f>
        <v>0</v>
      </c>
      <c r="I67" s="446" t="str">
        <f>'Туснина Н.В.'!AT14</f>
        <v>#DIV/0!</v>
      </c>
      <c r="J67" s="446" t="str">
        <f>'Туснина Н.В.'!AU14</f>
        <v>#DIV/0!</v>
      </c>
      <c r="K67" s="444">
        <f>'Туснина Н.В.'!AV14</f>
        <v>0</v>
      </c>
      <c r="L67" s="444">
        <f>'Туснина Н.В.'!AW14</f>
        <v>0</v>
      </c>
      <c r="M67" s="444">
        <f>'Туснина Н.В.'!AX14</f>
        <v>0</v>
      </c>
      <c r="N67" s="444">
        <f>'Туснина Н.В.'!AY14</f>
        <v>0</v>
      </c>
      <c r="O67" s="446" t="str">
        <f>'Туснина Н.В.'!AZ14</f>
        <v>#DIV/0!</v>
      </c>
      <c r="P67" s="444">
        <f>'Туснина Н.В.'!BA14</f>
        <v>0</v>
      </c>
      <c r="Q67" s="444">
        <f>'Туснина Н.В.'!BB14</f>
        <v>0</v>
      </c>
      <c r="R67" s="446" t="str">
        <f>'Туснина Н.В.'!BC14</f>
        <v>#DIV/0!</v>
      </c>
      <c r="S67" s="435"/>
      <c r="T67" s="435"/>
      <c r="U67" s="435"/>
    </row>
    <row r="68" ht="14.25" customHeight="1">
      <c r="A68" s="442"/>
      <c r="B68" s="461" t="s">
        <v>1325</v>
      </c>
      <c r="C68" s="444">
        <f>'Фукалова О.В.'!AN14</f>
        <v>0</v>
      </c>
      <c r="D68" s="444">
        <f>'Фукалова О.В.'!AO14</f>
        <v>0</v>
      </c>
      <c r="E68" s="444">
        <f>'Фукалова О.В.'!AP14</f>
        <v>0</v>
      </c>
      <c r="F68" s="444">
        <f>'Фукалова О.В.'!AQ14</f>
        <v>0</v>
      </c>
      <c r="G68" s="444">
        <f>'Фукалова О.В.'!AR14</f>
        <v>0</v>
      </c>
      <c r="H68" s="444">
        <f>'Фукалова О.В.'!AS14</f>
        <v>0</v>
      </c>
      <c r="I68" s="446" t="str">
        <f>'Фукалова О.В.'!AT14</f>
        <v>#DIV/0!</v>
      </c>
      <c r="J68" s="446" t="str">
        <f>'Фукалова О.В.'!AU14</f>
        <v>#DIV/0!</v>
      </c>
      <c r="K68" s="444">
        <f>'Фукалова О.В.'!AV14</f>
        <v>0</v>
      </c>
      <c r="L68" s="444">
        <f>'Фукалова О.В.'!AW14</f>
        <v>0</v>
      </c>
      <c r="M68" s="444">
        <f>'Фукалова О.В.'!AX14</f>
        <v>0</v>
      </c>
      <c r="N68" s="444">
        <f>'Фукалова О.В.'!AY14</f>
        <v>0</v>
      </c>
      <c r="O68" s="446" t="str">
        <f>'Фукалова О.В.'!AZ14</f>
        <v>#DIV/0!</v>
      </c>
      <c r="P68" s="444">
        <f>'Фукалова О.В.'!BA14</f>
        <v>0</v>
      </c>
      <c r="Q68" s="444">
        <f>'Фукалова О.В.'!BB14</f>
        <v>0</v>
      </c>
      <c r="R68" s="446" t="str">
        <f>'Фукалова О.В.'!BC14</f>
        <v>#DIV/0!</v>
      </c>
      <c r="S68" s="435"/>
      <c r="T68" s="435"/>
      <c r="U68" s="435"/>
    </row>
    <row r="69" ht="14.25" customHeight="1">
      <c r="A69" s="442"/>
      <c r="B69" s="442" t="s">
        <v>1324</v>
      </c>
      <c r="C69" s="444">
        <f>'Лобанова О.Б.'!AN14</f>
        <v>0</v>
      </c>
      <c r="D69" s="444">
        <f>'Лобанова О.Б.'!AO14</f>
        <v>0</v>
      </c>
      <c r="E69" s="444">
        <f>'Лобанова О.Б.'!AP14</f>
        <v>0</v>
      </c>
      <c r="F69" s="444">
        <f>'Лобанова О.Б.'!AQ14</f>
        <v>0</v>
      </c>
      <c r="G69" s="444">
        <f>'Лобанова О.Б.'!AR14</f>
        <v>0</v>
      </c>
      <c r="H69" s="444">
        <f>'Лобанова О.Б.'!AS14</f>
        <v>0</v>
      </c>
      <c r="I69" s="446" t="str">
        <f>'Лобанова О.Б.'!AT14</f>
        <v>#DIV/0!</v>
      </c>
      <c r="J69" s="446" t="str">
        <f>'Лобанова О.Б.'!AU14</f>
        <v>#DIV/0!</v>
      </c>
      <c r="K69" s="444">
        <f>'Лобанова О.Б.'!AV14</f>
        <v>0</v>
      </c>
      <c r="L69" s="444">
        <f>'Лобанова О.Б.'!AW14</f>
        <v>0</v>
      </c>
      <c r="M69" s="444">
        <f>'Лобанова О.Б.'!AX14</f>
        <v>0</v>
      </c>
      <c r="N69" s="444">
        <f>'Лобанова О.Б.'!AY14</f>
        <v>0</v>
      </c>
      <c r="O69" s="446" t="str">
        <f>'Лобанова О.Б.'!AZ14</f>
        <v>#DIV/0!</v>
      </c>
      <c r="P69" s="444">
        <f>'Лобанова О.Б.'!BA14</f>
        <v>0</v>
      </c>
      <c r="Q69" s="444">
        <f>'Лобанова О.Б.'!BB14</f>
        <v>0</v>
      </c>
      <c r="R69" s="446" t="str">
        <f>'Лобанова О.Б.'!BC14</f>
        <v>#DIV/0!</v>
      </c>
      <c r="S69" s="435"/>
      <c r="T69" s="435"/>
      <c r="U69" s="435"/>
    </row>
    <row r="70" ht="14.25" customHeight="1">
      <c r="A70" s="442"/>
      <c r="B70" s="442" t="s">
        <v>1322</v>
      </c>
      <c r="C70" s="465">
        <f>'Глухова М.И.'!AN14</f>
        <v>0</v>
      </c>
      <c r="D70" s="465">
        <f>'Глухова М.И.'!AO14</f>
        <v>0</v>
      </c>
      <c r="E70" s="465">
        <f>'Глухова М.И.'!AP14</f>
        <v>0</v>
      </c>
      <c r="F70" s="465">
        <f>'Глухова М.И.'!AQ14</f>
        <v>0</v>
      </c>
      <c r="G70" s="465">
        <f>'Глухова М.И.'!AR14</f>
        <v>0</v>
      </c>
      <c r="H70" s="465">
        <f>'Глухова М.И.'!AS14</f>
        <v>0</v>
      </c>
      <c r="I70" s="466" t="str">
        <f>'Глухова М.И.'!AT14</f>
        <v>#DIV/0!</v>
      </c>
      <c r="J70" s="466" t="str">
        <f>'Глухова М.И.'!AU14</f>
        <v>#DIV/0!</v>
      </c>
      <c r="K70" s="465">
        <f>'Глухова М.И.'!AV14</f>
        <v>0</v>
      </c>
      <c r="L70" s="465">
        <f>'Глухова М.И.'!AW14</f>
        <v>0</v>
      </c>
      <c r="M70" s="465">
        <f>'Глухова М.И.'!AX14</f>
        <v>0</v>
      </c>
      <c r="N70" s="465">
        <f>'Глухова М.И.'!AY14</f>
        <v>0</v>
      </c>
      <c r="O70" s="466" t="str">
        <f>'Глухова М.И.'!AZ14</f>
        <v>#DIV/0!</v>
      </c>
      <c r="P70" s="465">
        <f>'Глухова М.И.'!BA14</f>
        <v>0</v>
      </c>
      <c r="Q70" s="465">
        <f>'Глухова М.И.'!BB14</f>
        <v>0</v>
      </c>
      <c r="R70" s="466" t="str">
        <f>'Глухова М.И.'!BC14</f>
        <v>#DIV/0!</v>
      </c>
      <c r="S70" s="435"/>
      <c r="T70" s="435"/>
      <c r="U70" s="435"/>
    </row>
    <row r="71" ht="14.25" customHeight="1">
      <c r="A71" s="442"/>
      <c r="B71" s="442" t="s">
        <v>1331</v>
      </c>
      <c r="C71" s="444">
        <f>'Елинова А.С.'!AN14</f>
        <v>0</v>
      </c>
      <c r="D71" s="451">
        <f>'Елинова А.С.'!AO14</f>
        <v>0</v>
      </c>
      <c r="E71" s="444">
        <f>'Елинова А.С.'!AP14</f>
        <v>0</v>
      </c>
      <c r="F71" s="444">
        <f>'Елинова А.С.'!AQ14</f>
        <v>0</v>
      </c>
      <c r="G71" s="444">
        <f>'Елинова А.С.'!AR14</f>
        <v>0</v>
      </c>
      <c r="H71" s="444">
        <f>'Елинова А.С.'!AS14</f>
        <v>0</v>
      </c>
      <c r="I71" s="446" t="str">
        <f>'Елинова А.С.'!AT14</f>
        <v>#DIV/0!</v>
      </c>
      <c r="J71" s="446" t="str">
        <f>'Елинова А.С.'!AU14</f>
        <v>#DIV/0!</v>
      </c>
      <c r="K71" s="444">
        <f>'Елинова А.С.'!AV14</f>
        <v>0</v>
      </c>
      <c r="L71" s="444">
        <f>'Елинова А.С.'!AW14</f>
        <v>0</v>
      </c>
      <c r="M71" s="444">
        <f>'Елинова А.С.'!AX14</f>
        <v>0</v>
      </c>
      <c r="N71" s="444">
        <f>'Елинова А.С.'!AY14</f>
        <v>0</v>
      </c>
      <c r="O71" s="446" t="str">
        <f>'Елинова А.С.'!AZ14</f>
        <v>#DIV/0!</v>
      </c>
      <c r="P71" s="444">
        <f>'Елинова А.С.'!BA14</f>
        <v>0</v>
      </c>
      <c r="Q71" s="444">
        <f>'Елинова А.С.'!BB14</f>
        <v>0</v>
      </c>
      <c r="R71" s="446" t="str">
        <f>'Елинова А.С.'!BC14</f>
        <v>#DIV/0!</v>
      </c>
      <c r="S71" s="435"/>
      <c r="T71" s="435"/>
      <c r="U71" s="435"/>
    </row>
    <row r="72" ht="14.25" customHeight="1">
      <c r="A72" s="442"/>
      <c r="B72" s="461" t="s">
        <v>1321</v>
      </c>
      <c r="C72" s="444">
        <f>'Гасанова С.К.'!AN14</f>
        <v>0</v>
      </c>
      <c r="D72" s="444">
        <f>'Гасанова С.К.'!AO14</f>
        <v>0</v>
      </c>
      <c r="E72" s="444">
        <f>'Гасанова С.К.'!AP14</f>
        <v>0</v>
      </c>
      <c r="F72" s="444">
        <f>'Гасанова С.К.'!AQ14</f>
        <v>0</v>
      </c>
      <c r="G72" s="444">
        <f>'Гасанова С.К.'!AR14</f>
        <v>0</v>
      </c>
      <c r="H72" s="444">
        <f>'Гасанова С.К.'!AS14</f>
        <v>0</v>
      </c>
      <c r="I72" s="446" t="str">
        <f>'Гасанова С.К.'!AT14</f>
        <v>#DIV/0!</v>
      </c>
      <c r="J72" s="446" t="str">
        <f>'Гасанова С.К.'!AU14</f>
        <v>#DIV/0!</v>
      </c>
      <c r="K72" s="444">
        <f>'Гасанова С.К.'!AV14</f>
        <v>0</v>
      </c>
      <c r="L72" s="444">
        <f>'Гасанова С.К.'!AW14</f>
        <v>0</v>
      </c>
      <c r="M72" s="444">
        <f>'Гасанова С.К.'!AX14</f>
        <v>0</v>
      </c>
      <c r="N72" s="444">
        <f>'Гасанова С.К.'!AY14</f>
        <v>0</v>
      </c>
      <c r="O72" s="446" t="str">
        <f>'Гасанова С.К.'!AZ14</f>
        <v>#DIV/0!</v>
      </c>
      <c r="P72" s="444">
        <f>'Гасанова С.К.'!BA14</f>
        <v>0</v>
      </c>
      <c r="Q72" s="444">
        <f>'Гасанова С.К.'!BB14</f>
        <v>0</v>
      </c>
      <c r="R72" s="446" t="str">
        <f>'Гасанова С.К.'!BC14</f>
        <v>#DIV/0!</v>
      </c>
      <c r="S72" s="435"/>
      <c r="T72" s="435"/>
      <c r="U72" s="435"/>
    </row>
    <row r="73" ht="14.25" customHeight="1">
      <c r="A73" s="442"/>
      <c r="B73" s="449" t="s">
        <v>1326</v>
      </c>
      <c r="C73" s="444">
        <f>'Белкина О.В.'!AN14</f>
        <v>0</v>
      </c>
      <c r="D73" s="444">
        <f>'Белкина О.В.'!AO14</f>
        <v>0</v>
      </c>
      <c r="E73" s="444">
        <f>'Белкина О.В.'!AP14</f>
        <v>0</v>
      </c>
      <c r="F73" s="444">
        <f>'Белкина О.В.'!AQ14</f>
        <v>0</v>
      </c>
      <c r="G73" s="444">
        <f>'Белкина О.В.'!AR14</f>
        <v>0</v>
      </c>
      <c r="H73" s="444">
        <f>'Белкина О.В.'!AS14</f>
        <v>0</v>
      </c>
      <c r="I73" s="446" t="str">
        <f>'Белкина О.В.'!AT14</f>
        <v>#DIV/0!</v>
      </c>
      <c r="J73" s="446" t="str">
        <f>'Белкина О.В.'!AU14</f>
        <v>#DIV/0!</v>
      </c>
      <c r="K73" s="444">
        <f>'Белкина О.В.'!AV14</f>
        <v>0</v>
      </c>
      <c r="L73" s="444">
        <f>'Белкина О.В.'!AW14</f>
        <v>0</v>
      </c>
      <c r="M73" s="444">
        <f>'Белкина О.В.'!AX14</f>
        <v>0</v>
      </c>
      <c r="N73" s="444">
        <f>'Белкина О.В.'!AY14</f>
        <v>0</v>
      </c>
      <c r="O73" s="446" t="str">
        <f>'Белкина О.В.'!AZ14</f>
        <v>#DIV/0!</v>
      </c>
      <c r="P73" s="444">
        <f>'Белкина О.В.'!BA14</f>
        <v>0</v>
      </c>
      <c r="Q73" s="444">
        <f>'Белкина О.В.'!BB14</f>
        <v>0</v>
      </c>
      <c r="R73" s="446" t="str">
        <f>'Белкина О.В.'!BC14</f>
        <v>#DIV/0!</v>
      </c>
      <c r="S73" s="435"/>
      <c r="T73" s="435"/>
      <c r="U73" s="435"/>
    </row>
    <row r="74" ht="14.25" customHeight="1">
      <c r="A74" s="442"/>
      <c r="B74" s="468" t="s">
        <v>1333</v>
      </c>
      <c r="C74" s="444">
        <f>'Алексеева М.Н.'!AN14</f>
        <v>0</v>
      </c>
      <c r="D74" s="444">
        <f>'Алексеева М.Н.'!AO14</f>
        <v>0</v>
      </c>
      <c r="E74" s="444">
        <f>'Алексеева М.Н.'!AP14</f>
        <v>0</v>
      </c>
      <c r="F74" s="444">
        <f>'Алексеева М.Н.'!AQ14</f>
        <v>0</v>
      </c>
      <c r="G74" s="444">
        <f>'Алексеева М.Н.'!AR14</f>
        <v>0</v>
      </c>
      <c r="H74" s="444">
        <f>'Алексеева М.Н.'!AS14</f>
        <v>0</v>
      </c>
      <c r="I74" s="446" t="str">
        <f>'Алексеева М.Н.'!AT14</f>
        <v>#DIV/0!</v>
      </c>
      <c r="J74" s="446" t="str">
        <f>'Алексеева М.Н.'!AU14</f>
        <v>#DIV/0!</v>
      </c>
      <c r="K74" s="444">
        <f>'Алексеева М.Н.'!AV14</f>
        <v>0</v>
      </c>
      <c r="L74" s="444">
        <f>'Алексеева М.Н.'!AW14</f>
        <v>0</v>
      </c>
      <c r="M74" s="444">
        <f>'Алексеева М.Н.'!AX14</f>
        <v>0</v>
      </c>
      <c r="N74" s="444">
        <f>'Алексеева М.Н.'!AY14</f>
        <v>0</v>
      </c>
      <c r="O74" s="446" t="str">
        <f>'Алексеева М.Н.'!AZ14</f>
        <v>#DIV/0!</v>
      </c>
      <c r="P74" s="444">
        <f>'Алексеева М.Н.'!BA14</f>
        <v>0</v>
      </c>
      <c r="Q74" s="444">
        <f>'Алексеева М.Н.'!BB14</f>
        <v>0</v>
      </c>
      <c r="R74" s="446" t="str">
        <f>'Алексеева М.Н.'!BC14</f>
        <v>#DIV/0!</v>
      </c>
      <c r="S74" s="435"/>
      <c r="T74" s="435"/>
      <c r="U74" s="435"/>
    </row>
    <row r="75" ht="14.25" customHeight="1">
      <c r="A75" s="442"/>
      <c r="B75" s="449" t="s">
        <v>1334</v>
      </c>
      <c r="C75" s="444">
        <f>'Федосеева Е.Н.'!AN14</f>
        <v>0</v>
      </c>
      <c r="D75" s="444">
        <f>'Федосеева Е.Н.'!AO14</f>
        <v>0</v>
      </c>
      <c r="E75" s="444">
        <f>'Федосеева Е.Н.'!AP14</f>
        <v>0</v>
      </c>
      <c r="F75" s="444">
        <f>'Федосеева Е.Н.'!AQ14</f>
        <v>0</v>
      </c>
      <c r="G75" s="444">
        <f>'Федосеева Е.Н.'!AR14</f>
        <v>0</v>
      </c>
      <c r="H75" s="444">
        <f>'Федосеева Е.Н.'!AS14</f>
        <v>0</v>
      </c>
      <c r="I75" s="446" t="str">
        <f>'Федосеева Е.Н.'!AT14</f>
        <v>#DIV/0!</v>
      </c>
      <c r="J75" s="446" t="str">
        <f>'Федосеева Е.Н.'!AU14</f>
        <v>#DIV/0!</v>
      </c>
      <c r="K75" s="444">
        <f>'Федосеева Е.Н.'!AV14</f>
        <v>0</v>
      </c>
      <c r="L75" s="444">
        <f>'Федосеева Е.Н.'!AW14</f>
        <v>0</v>
      </c>
      <c r="M75" s="444">
        <f>'Федосеева Е.Н.'!AX14</f>
        <v>0</v>
      </c>
      <c r="N75" s="444">
        <f>'Федосеева Е.Н.'!AY14</f>
        <v>0</v>
      </c>
      <c r="O75" s="446" t="str">
        <f>'Федосеева Е.Н.'!AZ14</f>
        <v>#DIV/0!</v>
      </c>
      <c r="P75" s="444">
        <f>'Федосеева Е.Н.'!BA14</f>
        <v>0</v>
      </c>
      <c r="Q75" s="444">
        <f>'Федосеева Е.Н.'!BB14</f>
        <v>0</v>
      </c>
      <c r="R75" s="446" t="str">
        <f>'Федосеева Е.Н.'!BC14</f>
        <v>#DIV/0!</v>
      </c>
      <c r="S75" s="435"/>
      <c r="T75" s="435"/>
      <c r="U75" s="435"/>
    </row>
    <row r="76" ht="14.25" customHeight="1">
      <c r="A76" s="442"/>
      <c r="B76" s="449" t="s">
        <v>1335</v>
      </c>
      <c r="C76" s="444">
        <f>'Симоненко Ю.В.'!AN14</f>
        <v>0</v>
      </c>
      <c r="D76" s="444">
        <f>'Симоненко Ю.В.'!AO14</f>
        <v>0</v>
      </c>
      <c r="E76" s="444">
        <f>'Симоненко Ю.В.'!AP14</f>
        <v>0</v>
      </c>
      <c r="F76" s="444">
        <f>'Симоненко Ю.В.'!AQ14</f>
        <v>0</v>
      </c>
      <c r="G76" s="444">
        <f>'Симоненко Ю.В.'!AR14</f>
        <v>0</v>
      </c>
      <c r="H76" s="444">
        <f>'Симоненко Ю.В.'!AS14</f>
        <v>0</v>
      </c>
      <c r="I76" s="446" t="str">
        <f>'Симоненко Ю.В.'!AT14</f>
        <v>#DIV/0!</v>
      </c>
      <c r="J76" s="446" t="str">
        <f>'Симоненко Ю.В.'!AU14</f>
        <v>#DIV/0!</v>
      </c>
      <c r="K76" s="444">
        <f>'Симоненко Ю.В.'!AV14</f>
        <v>0</v>
      </c>
      <c r="L76" s="444">
        <f>'Симоненко Ю.В.'!AW14</f>
        <v>0</v>
      </c>
      <c r="M76" s="444">
        <f>'Симоненко Ю.В.'!AX14</f>
        <v>0</v>
      </c>
      <c r="N76" s="444">
        <f>'Симоненко Ю.В.'!AY14</f>
        <v>0</v>
      </c>
      <c r="O76" s="446" t="str">
        <f>'Симоненко Ю.В.'!AZ14</f>
        <v>#DIV/0!</v>
      </c>
      <c r="P76" s="444">
        <f>'Симоненко Ю.В.'!BA14</f>
        <v>0</v>
      </c>
      <c r="Q76" s="444">
        <f>'Симоненко Ю.В.'!BB14</f>
        <v>0</v>
      </c>
      <c r="R76" s="446" t="str">
        <f>'Симоненко Ю.В.'!BC14</f>
        <v>#DIV/0!</v>
      </c>
      <c r="S76" s="435"/>
      <c r="T76" s="435"/>
      <c r="U76" s="435"/>
    </row>
    <row r="77" ht="14.25" customHeight="1">
      <c r="A77" s="470" t="s">
        <v>1341</v>
      </c>
      <c r="B77" s="455"/>
      <c r="C77" s="456">
        <f t="shared" ref="C77:H77" si="13">SUM(C64:C76)</f>
        <v>0</v>
      </c>
      <c r="D77" s="455">
        <f t="shared" si="13"/>
        <v>0</v>
      </c>
      <c r="E77" s="455">
        <f t="shared" si="13"/>
        <v>0</v>
      </c>
      <c r="F77" s="455">
        <f t="shared" si="13"/>
        <v>0</v>
      </c>
      <c r="G77" s="455">
        <f t="shared" si="13"/>
        <v>0</v>
      </c>
      <c r="H77" s="457">
        <f t="shared" si="13"/>
        <v>0</v>
      </c>
      <c r="I77" s="458" t="str">
        <f>(D77+E77+F77)/C77</f>
        <v>#DIV/0!</v>
      </c>
      <c r="J77" s="458" t="str">
        <f>(D77+E77)/C77</f>
        <v>#DIV/0!</v>
      </c>
      <c r="K77" s="455">
        <f t="shared" ref="K77:N77" si="14">SUM(K64:K76)</f>
        <v>0</v>
      </c>
      <c r="L77" s="455">
        <f t="shared" si="14"/>
        <v>0</v>
      </c>
      <c r="M77" s="455">
        <f t="shared" si="14"/>
        <v>0</v>
      </c>
      <c r="N77" s="455">
        <f t="shared" si="14"/>
        <v>0</v>
      </c>
      <c r="O77" s="459" t="str">
        <f>N77/M77</f>
        <v>#DIV/0!</v>
      </c>
      <c r="P77" s="455">
        <f t="shared" ref="P77:Q77" si="15">SUM(P64:P76)</f>
        <v>0</v>
      </c>
      <c r="Q77" s="455">
        <f t="shared" si="15"/>
        <v>0</v>
      </c>
      <c r="R77" s="458" t="str">
        <f>Q77/P77</f>
        <v>#DIV/0!</v>
      </c>
      <c r="S77" s="435"/>
      <c r="T77" s="435"/>
      <c r="U77" s="435"/>
    </row>
    <row r="78" ht="14.25" customHeight="1">
      <c r="A78" s="460" t="s">
        <v>1342</v>
      </c>
      <c r="B78" s="461" t="s">
        <v>1343</v>
      </c>
      <c r="C78" s="444">
        <f>'Наумова Н.И.'!B14</f>
        <v>98</v>
      </c>
      <c r="D78" s="444">
        <f>'Наумова Н.И.'!C14</f>
        <v>18</v>
      </c>
      <c r="E78" s="444">
        <f>'Наумова Н.И.'!D14</f>
        <v>55</v>
      </c>
      <c r="F78" s="444">
        <f>'Наумова Н.И.'!E14</f>
        <v>23</v>
      </c>
      <c r="G78" s="444">
        <f>'Наумова Н.И.'!F14</f>
        <v>0</v>
      </c>
      <c r="H78" s="444">
        <f>'Наумова Н.И.'!G14</f>
        <v>2</v>
      </c>
      <c r="I78" s="446">
        <f>'Наумова Н.И.'!H14</f>
        <v>0.9795918367</v>
      </c>
      <c r="J78" s="446">
        <f>'Наумова Н.И.'!I14</f>
        <v>0.7448979592</v>
      </c>
      <c r="K78" s="444">
        <f>'Наумова Н.И.'!J14</f>
        <v>17</v>
      </c>
      <c r="L78" s="444">
        <f>'Наумова Н.И.'!K14</f>
        <v>17</v>
      </c>
      <c r="M78" s="444">
        <f>'Наумова Н.И.'!L14</f>
        <v>224</v>
      </c>
      <c r="N78" s="444">
        <f>'Наумова Н.И.'!M14</f>
        <v>217</v>
      </c>
      <c r="O78" s="446">
        <f>'Наумова Н.И.'!N14</f>
        <v>0.96875</v>
      </c>
      <c r="P78" s="444">
        <f>'Наумова Н.И.'!O14</f>
        <v>224</v>
      </c>
      <c r="Q78" s="444">
        <f>'Наумова Н.И.'!P14</f>
        <v>217</v>
      </c>
      <c r="R78" s="446">
        <f>'Наумова Н.И.'!Q14</f>
        <v>0.96875</v>
      </c>
      <c r="S78" s="435"/>
      <c r="T78" s="435"/>
      <c r="U78" s="435"/>
    </row>
    <row r="79" ht="14.25" customHeight="1">
      <c r="A79" s="442"/>
      <c r="B79" s="443" t="s">
        <v>1344</v>
      </c>
      <c r="C79" s="444">
        <f>'Колпакова Р.М.'!B14</f>
        <v>100</v>
      </c>
      <c r="D79" s="444">
        <f>'Колпакова Р.М.'!C14</f>
        <v>9</v>
      </c>
      <c r="E79" s="444">
        <f>'Колпакова Р.М.'!D14</f>
        <v>50</v>
      </c>
      <c r="F79" s="444">
        <f>'Колпакова Р.М.'!E14</f>
        <v>40</v>
      </c>
      <c r="G79" s="444">
        <f>'Колпакова Р.М.'!F14</f>
        <v>0</v>
      </c>
      <c r="H79" s="444">
        <f>'Колпакова Р.М.'!G14</f>
        <v>1</v>
      </c>
      <c r="I79" s="446">
        <f>'Колпакова Р.М.'!H14</f>
        <v>0.99</v>
      </c>
      <c r="J79" s="446">
        <f>'Колпакова Р.М.'!I14</f>
        <v>0.59</v>
      </c>
      <c r="K79" s="444">
        <f>'Колпакова Р.М.'!J14</f>
        <v>21</v>
      </c>
      <c r="L79" s="444">
        <f>'Колпакова Р.М.'!K14</f>
        <v>21</v>
      </c>
      <c r="M79" s="444">
        <f>'Колпакова Р.М.'!L14</f>
        <v>200</v>
      </c>
      <c r="N79" s="444">
        <f>'Колпакова Р.М.'!M14</f>
        <v>195</v>
      </c>
      <c r="O79" s="446">
        <f>'Колпакова Р.М.'!N14</f>
        <v>0.975</v>
      </c>
      <c r="P79" s="444">
        <f>'Колпакова Р.М.'!O14</f>
        <v>200</v>
      </c>
      <c r="Q79" s="444">
        <f>'Колпакова Р.М.'!P14</f>
        <v>195</v>
      </c>
      <c r="R79" s="446">
        <f>'Колпакова Р.М.'!Q14</f>
        <v>0.975</v>
      </c>
      <c r="S79" s="435"/>
      <c r="T79" s="435"/>
      <c r="U79" s="435"/>
    </row>
    <row r="80" ht="14.25" customHeight="1">
      <c r="A80" s="442"/>
      <c r="B80" s="461" t="s">
        <v>1345</v>
      </c>
      <c r="C80" s="451">
        <f>'Скворцова Ю.В.'!B15</f>
        <v>132</v>
      </c>
      <c r="D80" s="451">
        <f>'Скворцова Ю.В.'!C15</f>
        <v>24</v>
      </c>
      <c r="E80" s="451">
        <f>'Скворцова Ю.В.'!D15</f>
        <v>67</v>
      </c>
      <c r="F80" s="451">
        <f>'Скворцова Ю.В.'!E15</f>
        <v>41</v>
      </c>
      <c r="G80" s="451">
        <f>'Скворцова Ю.В.'!F15</f>
        <v>0</v>
      </c>
      <c r="H80" s="451">
        <f>'Скворцова Ю.В.'!G15</f>
        <v>0</v>
      </c>
      <c r="I80" s="453">
        <f>'Скворцова Ю.В.'!H15</f>
        <v>1</v>
      </c>
      <c r="J80" s="453">
        <f>'Скворцова Ю.В.'!I15</f>
        <v>0.6893939394</v>
      </c>
      <c r="K80" s="451">
        <f>'Скворцова Ю.В.'!J15</f>
        <v>15</v>
      </c>
      <c r="L80" s="451">
        <f>'Скворцова Ю.В.'!K15</f>
        <v>15</v>
      </c>
      <c r="M80" s="451">
        <f>'Скворцова Ю.В.'!L15</f>
        <v>264</v>
      </c>
      <c r="N80" s="451">
        <f>'Скворцова Ю.В.'!M15</f>
        <v>255</v>
      </c>
      <c r="O80" s="453">
        <f>'Скворцова Ю.В.'!N15</f>
        <v>0.9659090909</v>
      </c>
      <c r="P80" s="451">
        <f>'Скворцова Ю.В.'!O15</f>
        <v>241</v>
      </c>
      <c r="Q80" s="451">
        <f>'Скворцова Ю.В.'!P15</f>
        <v>241</v>
      </c>
      <c r="R80" s="453">
        <f>'Скворцова Ю.В.'!Q15</f>
        <v>1</v>
      </c>
      <c r="S80" s="435"/>
      <c r="T80" s="435"/>
      <c r="U80" s="435"/>
    </row>
    <row r="81" ht="14.25" customHeight="1">
      <c r="A81" s="442"/>
      <c r="B81" s="443" t="s">
        <v>1346</v>
      </c>
      <c r="C81" s="444">
        <f>'Куликова Е.М.'!B14</f>
        <v>46</v>
      </c>
      <c r="D81" s="444">
        <f>'Куликова Е.М.'!C14</f>
        <v>5</v>
      </c>
      <c r="E81" s="444">
        <f>'Куликова Е.М.'!D14</f>
        <v>26</v>
      </c>
      <c r="F81" s="444">
        <f>'Куликова Е.М.'!E14</f>
        <v>14</v>
      </c>
      <c r="G81" s="444">
        <f>'Куликова Е.М.'!F14</f>
        <v>2</v>
      </c>
      <c r="H81" s="444">
        <f>'Куликова Е.М.'!G14</f>
        <v>0</v>
      </c>
      <c r="I81" s="446">
        <f>'Куликова Е.М.'!H14</f>
        <v>0.9782608696</v>
      </c>
      <c r="J81" s="446">
        <f>'Куликова Е.М.'!I14</f>
        <v>0.6739130435</v>
      </c>
      <c r="K81" s="444">
        <f>'Куликова Е.М.'!J14</f>
        <v>9</v>
      </c>
      <c r="L81" s="444">
        <f>'Куликова Е.М.'!K14</f>
        <v>9</v>
      </c>
      <c r="M81" s="444">
        <f>'Куликова Е.М.'!L14</f>
        <v>88</v>
      </c>
      <c r="N81" s="444">
        <f>'Куликова Е.М.'!M14</f>
        <v>86</v>
      </c>
      <c r="O81" s="446">
        <f>'Куликова Е.М.'!N14</f>
        <v>0.9772727273</v>
      </c>
      <c r="P81" s="444">
        <f>'Куликова Е.М.'!O14</f>
        <v>88</v>
      </c>
      <c r="Q81" s="444">
        <f>'Куликова Е.М.'!P14</f>
        <v>86</v>
      </c>
      <c r="R81" s="446">
        <f>'Куликова Е.М.'!Q14</f>
        <v>0.9772727273</v>
      </c>
      <c r="S81" s="435"/>
      <c r="T81" s="435"/>
      <c r="U81" s="435"/>
    </row>
    <row r="82" ht="14.25" customHeight="1">
      <c r="A82" s="442"/>
      <c r="B82" s="443" t="s">
        <v>1347</v>
      </c>
      <c r="C82" s="444">
        <f>'Мусихина Ю.В.'!B14</f>
        <v>107</v>
      </c>
      <c r="D82" s="444">
        <f>'Мусихина Ю.В.'!C14</f>
        <v>23</v>
      </c>
      <c r="E82" s="444">
        <f>'Мусихина Ю.В.'!D14</f>
        <v>58</v>
      </c>
      <c r="F82" s="444">
        <f>'Мусихина Ю.В.'!E14</f>
        <v>25</v>
      </c>
      <c r="G82" s="444">
        <f>'Мусихина Ю.В.'!F14</f>
        <v>1</v>
      </c>
      <c r="H82" s="444">
        <f>'Мусихина Ю.В.'!G14</f>
        <v>0</v>
      </c>
      <c r="I82" s="446">
        <f>'Мусихина Ю.В.'!H14</f>
        <v>0.9906542056</v>
      </c>
      <c r="J82" s="446">
        <f>'Мусихина Ю.В.'!I14</f>
        <v>0.7570093458</v>
      </c>
      <c r="K82" s="444">
        <f>'Мусихина Ю.В.'!J14</f>
        <v>21</v>
      </c>
      <c r="L82" s="444">
        <f>'Мусихина Ю.В.'!K14</f>
        <v>21</v>
      </c>
      <c r="M82" s="444">
        <f>'Мусихина Ю.В.'!L14</f>
        <v>184</v>
      </c>
      <c r="N82" s="444">
        <f>'Мусихина Ю.В.'!M14</f>
        <v>180</v>
      </c>
      <c r="O82" s="446">
        <f>'Мусихина Ю.В.'!N14</f>
        <v>0.9782608696</v>
      </c>
      <c r="P82" s="444">
        <f>'Мусихина Ю.В.'!O14</f>
        <v>180</v>
      </c>
      <c r="Q82" s="444">
        <f>'Мусихина Ю.В.'!P14</f>
        <v>180</v>
      </c>
      <c r="R82" s="446">
        <f>'Мусихина Ю.В.'!Q14</f>
        <v>1</v>
      </c>
      <c r="S82" s="435"/>
      <c r="T82" s="435"/>
      <c r="U82" s="435"/>
    </row>
    <row r="83" ht="14.25" customHeight="1">
      <c r="A83" s="442"/>
      <c r="B83" s="461" t="s">
        <v>1348</v>
      </c>
      <c r="C83" s="444">
        <f>'Мельничук Е.А.'!B15</f>
        <v>97</v>
      </c>
      <c r="D83" s="444">
        <f>'Мельничук Е.А.'!C15</f>
        <v>34</v>
      </c>
      <c r="E83" s="444">
        <f>'Мельничук Е.А.'!D15</f>
        <v>53</v>
      </c>
      <c r="F83" s="444">
        <f>'Мельничук Е.А.'!E15</f>
        <v>10</v>
      </c>
      <c r="G83" s="444">
        <f>'Мельничук Е.А.'!F15</f>
        <v>0</v>
      </c>
      <c r="H83" s="444">
        <f>'Мельничук Е.А.'!G15</f>
        <v>0</v>
      </c>
      <c r="I83" s="446">
        <f>'Мельничук Е.А.'!H15</f>
        <v>1</v>
      </c>
      <c r="J83" s="446">
        <f>'Мельничук Е.А.'!I15</f>
        <v>0.8969072165</v>
      </c>
      <c r="K83" s="444">
        <f>'Мельничук Е.А.'!J15</f>
        <v>0</v>
      </c>
      <c r="L83" s="444">
        <f>'Мельничук Е.А.'!K15</f>
        <v>0</v>
      </c>
      <c r="M83" s="444">
        <f>'Мельничук Е.А.'!L15</f>
        <v>180</v>
      </c>
      <c r="N83" s="444">
        <f>'Мельничук Е.А.'!M15</f>
        <v>180</v>
      </c>
      <c r="O83" s="446">
        <f>'Мельничук Е.А.'!N15</f>
        <v>1</v>
      </c>
      <c r="P83" s="444">
        <f>'Мельничук Е.А.'!O15</f>
        <v>180</v>
      </c>
      <c r="Q83" s="444">
        <f>'Мельничук Е.А.'!P15</f>
        <v>180</v>
      </c>
      <c r="R83" s="446">
        <f>'Мельничук Е.А.'!Q15</f>
        <v>1</v>
      </c>
      <c r="S83" s="435"/>
      <c r="T83" s="435"/>
      <c r="U83" s="435"/>
    </row>
    <row r="84" ht="14.25" customHeight="1">
      <c r="A84" s="442"/>
      <c r="B84" s="461" t="s">
        <v>1349</v>
      </c>
      <c r="C84" s="444">
        <f>'Панькова Л.Н.'!B14</f>
        <v>103</v>
      </c>
      <c r="D84" s="444">
        <f>'Панькова Л.Н.'!C14</f>
        <v>21</v>
      </c>
      <c r="E84" s="444">
        <f>'Панькова Л.Н.'!D14</f>
        <v>52</v>
      </c>
      <c r="F84" s="444">
        <f>'Панькова Л.Н.'!E14</f>
        <v>30</v>
      </c>
      <c r="G84" s="444">
        <f>'Панькова Л.Н.'!F14</f>
        <v>0</v>
      </c>
      <c r="H84" s="444">
        <f>'Панькова Л.Н.'!G14</f>
        <v>0</v>
      </c>
      <c r="I84" s="446">
        <f>'Панькова Л.Н.'!H14</f>
        <v>1</v>
      </c>
      <c r="J84" s="446">
        <f>'Панькова Л.Н.'!I14</f>
        <v>0.7087378641</v>
      </c>
      <c r="K84" s="444">
        <f>'Панькова Л.Н.'!J14</f>
        <v>31</v>
      </c>
      <c r="L84" s="444">
        <f>'Панькова Л.Н.'!K14</f>
        <v>31</v>
      </c>
      <c r="M84" s="444">
        <f>'Панькова Л.Н.'!L14</f>
        <v>272</v>
      </c>
      <c r="N84" s="444">
        <f>'Панькова Л.Н.'!M14</f>
        <v>270</v>
      </c>
      <c r="O84" s="446">
        <f>'Панькова Л.Н.'!N14</f>
        <v>0.9926470588</v>
      </c>
      <c r="P84" s="444">
        <f>'Панькова Л.Н.'!O14</f>
        <v>213</v>
      </c>
      <c r="Q84" s="444">
        <f>'Панькова Л.Н.'!P14</f>
        <v>213</v>
      </c>
      <c r="R84" s="446">
        <f>'Панькова Л.Н.'!Q14</f>
        <v>1</v>
      </c>
      <c r="S84" s="435"/>
      <c r="T84" s="435"/>
      <c r="U84" s="435"/>
    </row>
    <row r="85" ht="14.25" customHeight="1">
      <c r="A85" s="442"/>
      <c r="B85" s="449" t="s">
        <v>1350</v>
      </c>
      <c r="C85" s="444">
        <f>'Яковлева В.В.'!B18</f>
        <v>165</v>
      </c>
      <c r="D85" s="444">
        <f>'Яковлева В.В.'!C18</f>
        <v>58</v>
      </c>
      <c r="E85" s="444">
        <f>'Яковлева В.В.'!D18</f>
        <v>81</v>
      </c>
      <c r="F85" s="444">
        <f>'Яковлева В.В.'!E18</f>
        <v>26</v>
      </c>
      <c r="G85" s="444">
        <f>'Яковлева В.В.'!F18</f>
        <v>0</v>
      </c>
      <c r="H85" s="444">
        <f>'Яковлева В.В.'!G18</f>
        <v>0</v>
      </c>
      <c r="I85" s="446">
        <f>'Яковлева В.В.'!H18</f>
        <v>1</v>
      </c>
      <c r="J85" s="446">
        <f>'Яковлева В.В.'!I18</f>
        <v>0.8424242424</v>
      </c>
      <c r="K85" s="444">
        <f>'Яковлева В.В.'!J18</f>
        <v>11</v>
      </c>
      <c r="L85" s="444">
        <f>'Яковлева В.В.'!K18</f>
        <v>11</v>
      </c>
      <c r="M85" s="444">
        <f>'Яковлева В.В.'!L18</f>
        <v>264</v>
      </c>
      <c r="N85" s="444">
        <f>'Яковлева В.В.'!M18</f>
        <v>264</v>
      </c>
      <c r="O85" s="446">
        <f>'Яковлева В.В.'!N18</f>
        <v>1</v>
      </c>
      <c r="P85" s="444">
        <f>'Яковлева В.В.'!O18</f>
        <v>264</v>
      </c>
      <c r="Q85" s="444">
        <f>'Яковлева В.В.'!P18</f>
        <v>264</v>
      </c>
      <c r="R85" s="446">
        <f>'Яковлева В.В.'!Q18</f>
        <v>1</v>
      </c>
      <c r="S85" s="435"/>
      <c r="T85" s="435"/>
      <c r="U85" s="435"/>
    </row>
    <row r="86" ht="14.25" customHeight="1">
      <c r="A86" s="442"/>
      <c r="B86" s="443" t="s">
        <v>1351</v>
      </c>
      <c r="C86" s="444">
        <f>'Батуева Е.С.'!B16</f>
        <v>118</v>
      </c>
      <c r="D86" s="444">
        <f>'Батуева Е.С.'!C16</f>
        <v>10</v>
      </c>
      <c r="E86" s="444">
        <f>'Батуева Е.С.'!D16</f>
        <v>70</v>
      </c>
      <c r="F86" s="444">
        <f>'Батуева Е.С.'!E16</f>
        <v>35</v>
      </c>
      <c r="G86" s="444">
        <f>'Батуева Е.С.'!F16</f>
        <v>3</v>
      </c>
      <c r="H86" s="444">
        <f>'Батуева Е.С.'!G16</f>
        <v>0</v>
      </c>
      <c r="I86" s="446">
        <f>'Батуева Е.С.'!H16</f>
        <v>0.9745762712</v>
      </c>
      <c r="J86" s="446">
        <f>'Батуева Е.С.'!I16</f>
        <v>0.6779661017</v>
      </c>
      <c r="K86" s="444">
        <f>'Батуева Е.С.'!J16</f>
        <v>12</v>
      </c>
      <c r="L86" s="444">
        <f>'Батуева Е.С.'!K16</f>
        <v>12</v>
      </c>
      <c r="M86" s="444">
        <f>'Батуева Е.С.'!L16</f>
        <v>204</v>
      </c>
      <c r="N86" s="444">
        <f>'Батуева Е.С.'!M16</f>
        <v>204</v>
      </c>
      <c r="O86" s="446">
        <f>'Батуева Е.С.'!N16</f>
        <v>1</v>
      </c>
      <c r="P86" s="444">
        <f>'Батуева Е.С.'!O16</f>
        <v>204</v>
      </c>
      <c r="Q86" s="444">
        <f>'Батуева Е.С.'!P16</f>
        <v>204</v>
      </c>
      <c r="R86" s="446">
        <f>'Батуева Е.С.'!Q16</f>
        <v>1</v>
      </c>
      <c r="S86" s="435"/>
      <c r="T86" s="435"/>
      <c r="U86" s="435"/>
    </row>
    <row r="87" ht="14.25" customHeight="1">
      <c r="A87" s="442"/>
      <c r="B87" s="471" t="s">
        <v>1352</v>
      </c>
      <c r="C87" s="444">
        <f>'Можаева Т.В.'!B14</f>
        <v>91</v>
      </c>
      <c r="D87" s="444">
        <f>'Можаева Т.В.'!C14</f>
        <v>17</v>
      </c>
      <c r="E87" s="444">
        <f>'Можаева Т.В.'!D14</f>
        <v>48</v>
      </c>
      <c r="F87" s="444">
        <f>'Можаева Т.В.'!E14</f>
        <v>25</v>
      </c>
      <c r="G87" s="444">
        <f>'Можаева Т.В.'!F14</f>
        <v>0</v>
      </c>
      <c r="H87" s="444">
        <f>'Можаева Т.В.'!G14</f>
        <v>1</v>
      </c>
      <c r="I87" s="446">
        <f>'Можаева Т.В.'!H14</f>
        <v>0.989010989</v>
      </c>
      <c r="J87" s="446">
        <f>'Можаева Т.В.'!I14</f>
        <v>0.7142857143</v>
      </c>
      <c r="K87" s="444">
        <f>'Можаева Т.В.'!J14</f>
        <v>0</v>
      </c>
      <c r="L87" s="444">
        <f>'Можаева Т.В.'!K14</f>
        <v>0</v>
      </c>
      <c r="M87" s="444">
        <f>'Можаева Т.В.'!L14</f>
        <v>166</v>
      </c>
      <c r="N87" s="444">
        <f>'Можаева Т.В.'!M14</f>
        <v>166</v>
      </c>
      <c r="O87" s="446">
        <f>'Можаева Т.В.'!N14</f>
        <v>1</v>
      </c>
      <c r="P87" s="444">
        <f>'Можаева Т.В.'!O14</f>
        <v>166</v>
      </c>
      <c r="Q87" s="444">
        <f>'Можаева Т.В.'!P14</f>
        <v>166</v>
      </c>
      <c r="R87" s="446">
        <f>'Можаева Т.В.'!Q14</f>
        <v>1</v>
      </c>
      <c r="S87" s="435"/>
      <c r="T87" s="435"/>
      <c r="U87" s="435"/>
    </row>
    <row r="88" ht="14.25" customHeight="1">
      <c r="A88" s="442"/>
      <c r="B88" s="461" t="s">
        <v>1353</v>
      </c>
      <c r="C88" s="444">
        <f>'Иванова А.Б.'!B14</f>
        <v>102</v>
      </c>
      <c r="D88" s="444">
        <f>'Иванова А.Б.'!C14</f>
        <v>30</v>
      </c>
      <c r="E88" s="444">
        <f>'Иванова А.Б.'!D14</f>
        <v>60</v>
      </c>
      <c r="F88" s="444">
        <f>'Иванова А.Б.'!E14</f>
        <v>12</v>
      </c>
      <c r="G88" s="444">
        <f>'Иванова А.Б.'!F14</f>
        <v>0</v>
      </c>
      <c r="H88" s="444">
        <f>'Иванова А.Б.'!G14</f>
        <v>0</v>
      </c>
      <c r="I88" s="446">
        <f>'Иванова А.Б.'!H14</f>
        <v>1</v>
      </c>
      <c r="J88" s="446">
        <f>'Иванова А.Б.'!I14</f>
        <v>0.8823529412</v>
      </c>
      <c r="K88" s="444">
        <f>'Иванова А.Б.'!J14</f>
        <v>14</v>
      </c>
      <c r="L88" s="444">
        <f>'Иванова А.Б.'!K14</f>
        <v>14</v>
      </c>
      <c r="M88" s="444">
        <f>'Иванова А.Б.'!L14</f>
        <v>232</v>
      </c>
      <c r="N88" s="444">
        <f>'Иванова А.Б.'!M14</f>
        <v>225</v>
      </c>
      <c r="O88" s="446">
        <f>'Иванова А.Б.'!N14</f>
        <v>0.9698275862</v>
      </c>
      <c r="P88" s="444">
        <f>'Иванова А.Б.'!O14</f>
        <v>232</v>
      </c>
      <c r="Q88" s="444">
        <f>'Иванова А.Б.'!P14</f>
        <v>225</v>
      </c>
      <c r="R88" s="446">
        <f>'Иванова А.Б.'!Q14</f>
        <v>0.9698275862</v>
      </c>
      <c r="S88" s="435"/>
      <c r="T88" s="435"/>
      <c r="U88" s="435"/>
    </row>
    <row r="89" ht="14.25" customHeight="1">
      <c r="A89" s="442"/>
      <c r="B89" s="443" t="s">
        <v>1354</v>
      </c>
      <c r="C89" s="444">
        <f>'Белякова Е.А.'!B14</f>
        <v>70</v>
      </c>
      <c r="D89" s="444">
        <f>'Белякова Е.А.'!C14</f>
        <v>7</v>
      </c>
      <c r="E89" s="444">
        <f>'Белякова Е.А.'!D14</f>
        <v>30</v>
      </c>
      <c r="F89" s="444">
        <f>'Белякова Е.А.'!E14</f>
        <v>30</v>
      </c>
      <c r="G89" s="444">
        <f>'Белякова Е.А.'!F14</f>
        <v>1</v>
      </c>
      <c r="H89" s="444">
        <f>'Белякова Е.А.'!G14</f>
        <v>2</v>
      </c>
      <c r="I89" s="446">
        <f>'Белякова Е.А.'!H14</f>
        <v>0.9571428571</v>
      </c>
      <c r="J89" s="446">
        <f>'Белякова Е.А.'!I14</f>
        <v>0.5285714286</v>
      </c>
      <c r="K89" s="444">
        <f>'Белякова Е.А.'!J14</f>
        <v>10</v>
      </c>
      <c r="L89" s="444">
        <f>'Белякова Е.А.'!K14</f>
        <v>10</v>
      </c>
      <c r="M89" s="444">
        <f>'Белякова Е.А.'!L14</f>
        <v>152</v>
      </c>
      <c r="N89" s="444">
        <f>'Белякова Е.А.'!M14</f>
        <v>147</v>
      </c>
      <c r="O89" s="446">
        <f>'Белякова Е.А.'!N14</f>
        <v>0.9671052632</v>
      </c>
      <c r="P89" s="444">
        <f>'Белякова Е.А.'!O14</f>
        <v>152</v>
      </c>
      <c r="Q89" s="444">
        <f>'Белякова Е.А.'!P14</f>
        <v>148</v>
      </c>
      <c r="R89" s="446">
        <f>'Белякова Е.А.'!Q14</f>
        <v>0.9736842105</v>
      </c>
      <c r="S89" s="435"/>
      <c r="T89" s="435"/>
      <c r="U89" s="435"/>
    </row>
    <row r="90" ht="14.25" customHeight="1">
      <c r="A90" s="442"/>
      <c r="B90" s="443" t="s">
        <v>1355</v>
      </c>
      <c r="C90" s="444">
        <f>'Петухова О.В.'!B14</f>
        <v>109</v>
      </c>
      <c r="D90" s="444">
        <f>'Петухова О.В.'!C14</f>
        <v>33</v>
      </c>
      <c r="E90" s="444">
        <f>'Петухова О.В.'!D14</f>
        <v>54</v>
      </c>
      <c r="F90" s="444">
        <f>'Петухова О.В.'!E14</f>
        <v>20</v>
      </c>
      <c r="G90" s="444">
        <f>'Петухова О.В.'!F14</f>
        <v>1</v>
      </c>
      <c r="H90" s="444">
        <f>'Петухова О.В.'!G14</f>
        <v>1</v>
      </c>
      <c r="I90" s="446">
        <f>'Петухова О.В.'!H14</f>
        <v>0.9816513761</v>
      </c>
      <c r="J90" s="446">
        <f>'Петухова О.В.'!I14</f>
        <v>0.7981651376</v>
      </c>
      <c r="K90" s="444">
        <f>'Петухова О.В.'!J14</f>
        <v>18</v>
      </c>
      <c r="L90" s="444">
        <f>'Петухова О.В.'!K14</f>
        <v>18</v>
      </c>
      <c r="M90" s="444">
        <f>'Петухова О.В.'!L14</f>
        <v>272</v>
      </c>
      <c r="N90" s="444">
        <f>'Петухова О.В.'!M14</f>
        <v>257</v>
      </c>
      <c r="O90" s="446">
        <f>'Петухова О.В.'!N14</f>
        <v>0.9448529412</v>
      </c>
      <c r="P90" s="444">
        <f>'Петухова О.В.'!O14</f>
        <v>216</v>
      </c>
      <c r="Q90" s="444">
        <f>'Петухова О.В.'!P14</f>
        <v>216</v>
      </c>
      <c r="R90" s="446">
        <f>'Петухова О.В.'!Q14</f>
        <v>1</v>
      </c>
      <c r="S90" s="435"/>
      <c r="T90" s="435"/>
      <c r="U90" s="435"/>
    </row>
    <row r="91" ht="14.25" customHeight="1">
      <c r="A91" s="442"/>
      <c r="B91" s="461" t="s">
        <v>1356</v>
      </c>
      <c r="C91" s="444">
        <f>'Докучаева М.В.'!B14</f>
        <v>59</v>
      </c>
      <c r="D91" s="444">
        <f>'Докучаева М.В.'!C14</f>
        <v>21</v>
      </c>
      <c r="E91" s="444">
        <f>'Докучаева М.В.'!D14</f>
        <v>32</v>
      </c>
      <c r="F91" s="444">
        <f>'Докучаева М.В.'!E14</f>
        <v>5</v>
      </c>
      <c r="G91" s="444">
        <f>'Докучаева М.В.'!F14</f>
        <v>1</v>
      </c>
      <c r="H91" s="444">
        <f>'Докучаева М.В.'!G14</f>
        <v>0</v>
      </c>
      <c r="I91" s="446">
        <f>'Докучаева М.В.'!H14</f>
        <v>0.9830508475</v>
      </c>
      <c r="J91" s="446">
        <f>'Докучаева М.В.'!I14</f>
        <v>0.8983050847</v>
      </c>
      <c r="K91" s="444">
        <f>'Докучаева М.В.'!J14</f>
        <v>7</v>
      </c>
      <c r="L91" s="444">
        <f>'Докучаева М.В.'!K14</f>
        <v>7</v>
      </c>
      <c r="M91" s="444">
        <f>'Докучаева М.В.'!L14</f>
        <v>135</v>
      </c>
      <c r="N91" s="444">
        <f>'Докучаева М.В.'!M14</f>
        <v>135</v>
      </c>
      <c r="O91" s="446">
        <f>'Докучаева М.В.'!N14</f>
        <v>1</v>
      </c>
      <c r="P91" s="444">
        <f>'Докучаева М.В.'!O14</f>
        <v>135</v>
      </c>
      <c r="Q91" s="444">
        <f>'Докучаева М.В.'!P14</f>
        <v>135</v>
      </c>
      <c r="R91" s="446">
        <f>'Докучаева М.В.'!Q14</f>
        <v>1</v>
      </c>
      <c r="S91" s="435"/>
      <c r="T91" s="435"/>
      <c r="U91" s="435"/>
    </row>
    <row r="92" ht="14.25" customHeight="1">
      <c r="A92" s="442"/>
      <c r="B92" s="443" t="s">
        <v>1357</v>
      </c>
      <c r="C92" s="444">
        <f>'Ильиных Д.Ю.'!B14</f>
        <v>92</v>
      </c>
      <c r="D92" s="444">
        <f>'Ильиных Д.Ю.'!C14</f>
        <v>2</v>
      </c>
      <c r="E92" s="444">
        <f>'Ильиных Д.Ю.'!D14</f>
        <v>51</v>
      </c>
      <c r="F92" s="444">
        <f>'Ильиных Д.Ю.'!E14</f>
        <v>38</v>
      </c>
      <c r="G92" s="444">
        <f>'Ильиных Д.Ю.'!F14</f>
        <v>1</v>
      </c>
      <c r="H92" s="444">
        <f>'Ильиных Д.Ю.'!G14</f>
        <v>0</v>
      </c>
      <c r="I92" s="446">
        <f>'Ильиных Д.Ю.'!H14</f>
        <v>0.9891304348</v>
      </c>
      <c r="J92" s="446">
        <f>'Ильиных Д.Ю.'!I14</f>
        <v>0.5760869565</v>
      </c>
      <c r="K92" s="444">
        <f>'Ильиных Д.Ю.'!J14</f>
        <v>7</v>
      </c>
      <c r="L92" s="444">
        <f>'Ильиных Д.Ю.'!K14</f>
        <v>7</v>
      </c>
      <c r="M92" s="444">
        <f>'Ильиных Д.Ю.'!L14</f>
        <v>216</v>
      </c>
      <c r="N92" s="444">
        <f>'Ильиных Д.Ю.'!M14</f>
        <v>203</v>
      </c>
      <c r="O92" s="446">
        <f>'Ильиных Д.Ю.'!N14</f>
        <v>0.9398148148</v>
      </c>
      <c r="P92" s="444">
        <f>'Ильиных Д.Ю.'!O14</f>
        <v>216</v>
      </c>
      <c r="Q92" s="444">
        <f>'Ильиных Д.Ю.'!P14</f>
        <v>203</v>
      </c>
      <c r="R92" s="446">
        <f>'Ильиных Д.Ю.'!Q14</f>
        <v>0.9398148148</v>
      </c>
      <c r="S92" s="435"/>
      <c r="T92" s="435"/>
      <c r="U92" s="435"/>
    </row>
    <row r="93" ht="14.25" customHeight="1">
      <c r="A93" s="442"/>
      <c r="B93" s="461" t="s">
        <v>1358</v>
      </c>
      <c r="C93" s="444">
        <f>'Cанникова С.Ю.'!B14</f>
        <v>88</v>
      </c>
      <c r="D93" s="444">
        <f>'Cанникова С.Ю.'!C14</f>
        <v>20</v>
      </c>
      <c r="E93" s="444">
        <f>'Cанникова С.Ю.'!D14</f>
        <v>46</v>
      </c>
      <c r="F93" s="444">
        <f>'Cанникова С.Ю.'!E14</f>
        <v>21</v>
      </c>
      <c r="G93" s="444">
        <f>'Cанникова С.Ю.'!F14</f>
        <v>0</v>
      </c>
      <c r="H93" s="444">
        <f>'Cанникова С.Ю.'!G14</f>
        <v>1</v>
      </c>
      <c r="I93" s="446">
        <f>'Cанникова С.Ю.'!H14</f>
        <v>0.9886363636</v>
      </c>
      <c r="J93" s="446">
        <f>'Cанникова С.Ю.'!I14</f>
        <v>0.75</v>
      </c>
      <c r="K93" s="444">
        <f>'Cанникова С.Ю.'!J14</f>
        <v>15</v>
      </c>
      <c r="L93" s="444">
        <f>'Cанникова С.Ю.'!K14</f>
        <v>15</v>
      </c>
      <c r="M93" s="444">
        <f>'Cанникова С.Ю.'!L14</f>
        <v>160</v>
      </c>
      <c r="N93" s="444">
        <f>'Cанникова С.Ю.'!M14</f>
        <v>149</v>
      </c>
      <c r="O93" s="446">
        <f>'Cанникова С.Ю.'!N14</f>
        <v>0.93125</v>
      </c>
      <c r="P93" s="444">
        <f>'Cанникова С.Ю.'!O14</f>
        <v>160</v>
      </c>
      <c r="Q93" s="444">
        <f>'Cанникова С.Ю.'!P14</f>
        <v>149</v>
      </c>
      <c r="R93" s="446">
        <f>'Cанникова С.Ю.'!Q14</f>
        <v>0.93125</v>
      </c>
      <c r="S93" s="435"/>
      <c r="T93" s="435"/>
      <c r="U93" s="435"/>
    </row>
    <row r="94" ht="14.25" customHeight="1">
      <c r="A94" s="442"/>
      <c r="B94" s="449" t="s">
        <v>1359</v>
      </c>
      <c r="C94" s="444">
        <f>'Крутикова Л.А'!B14</f>
        <v>28</v>
      </c>
      <c r="D94" s="444">
        <f>'Крутикова Л.А'!C14</f>
        <v>7</v>
      </c>
      <c r="E94" s="444">
        <f>'Крутикова Л.А'!D14</f>
        <v>19</v>
      </c>
      <c r="F94" s="444">
        <f>'Крутикова Л.А'!E14</f>
        <v>2</v>
      </c>
      <c r="G94" s="444">
        <f>'Крутикова Л.А'!F14</f>
        <v>0</v>
      </c>
      <c r="H94" s="444">
        <f>'Крутикова Л.А'!G14</f>
        <v>0</v>
      </c>
      <c r="I94" s="446">
        <f>'Крутикова Л.А'!H14</f>
        <v>1</v>
      </c>
      <c r="J94" s="446">
        <f>'Крутикова Л.А'!I14</f>
        <v>0.9285714286</v>
      </c>
      <c r="K94" s="444">
        <f>'Крутикова Л.А'!J14</f>
        <v>2</v>
      </c>
      <c r="L94" s="444">
        <f>'Крутикова Л.А'!K14</f>
        <v>2</v>
      </c>
      <c r="M94" s="444">
        <f>'Крутикова Л.А'!L14</f>
        <v>80</v>
      </c>
      <c r="N94" s="444">
        <f>'Крутикова Л.А'!M14</f>
        <v>83</v>
      </c>
      <c r="O94" s="446">
        <f>'Крутикова Л.А'!N14</f>
        <v>1.0375</v>
      </c>
      <c r="P94" s="444">
        <f>'Крутикова Л.А'!O14</f>
        <v>80</v>
      </c>
      <c r="Q94" s="444">
        <f>'Крутикова Л.А'!P14</f>
        <v>79</v>
      </c>
      <c r="R94" s="446">
        <f>'Крутикова Л.А'!Q14</f>
        <v>0.9875</v>
      </c>
      <c r="S94" s="435"/>
      <c r="T94" s="435"/>
      <c r="U94" s="435"/>
    </row>
    <row r="95" ht="14.25" customHeight="1">
      <c r="A95" s="442"/>
      <c r="B95" s="449" t="s">
        <v>1360</v>
      </c>
      <c r="C95" s="444">
        <f>'Пророкова В.О.'!B14</f>
        <v>79</v>
      </c>
      <c r="D95" s="444">
        <f>'Пророкова В.О.'!C14</f>
        <v>25</v>
      </c>
      <c r="E95" s="444">
        <f>'Пророкова В.О.'!D14</f>
        <v>48</v>
      </c>
      <c r="F95" s="444">
        <f>'Пророкова В.О.'!E14</f>
        <v>6</v>
      </c>
      <c r="G95" s="444">
        <f>'Пророкова В.О.'!F14</f>
        <v>0</v>
      </c>
      <c r="H95" s="444">
        <f>'Пророкова В.О.'!G14</f>
        <v>0</v>
      </c>
      <c r="I95" s="446">
        <f>'Пророкова В.О.'!H14</f>
        <v>1</v>
      </c>
      <c r="J95" s="446">
        <f>'Пророкова В.О.'!I14</f>
        <v>0.9240506329</v>
      </c>
      <c r="K95" s="444">
        <f>'Пророкова В.О.'!J14</f>
        <v>6</v>
      </c>
      <c r="L95" s="444">
        <f>'Пророкова В.О.'!K14</f>
        <v>6</v>
      </c>
      <c r="M95" s="444">
        <f>'Пророкова В.О.'!L14</f>
        <v>192</v>
      </c>
      <c r="N95" s="444">
        <f>'Пророкова В.О.'!M14</f>
        <v>176</v>
      </c>
      <c r="O95" s="446">
        <f>'Пророкова В.О.'!N14</f>
        <v>0.9166666667</v>
      </c>
      <c r="P95" s="444">
        <f>'Пророкова В.О.'!O14</f>
        <v>192</v>
      </c>
      <c r="Q95" s="444">
        <f>'Пророкова В.О.'!P14</f>
        <v>176</v>
      </c>
      <c r="R95" s="446">
        <f>'Пророкова В.О.'!Q14</f>
        <v>0.9166666667</v>
      </c>
      <c r="S95" s="435"/>
      <c r="T95" s="435"/>
      <c r="U95" s="435"/>
    </row>
    <row r="96" ht="14.25" customHeight="1">
      <c r="A96" s="455" t="s">
        <v>1361</v>
      </c>
      <c r="B96" s="455"/>
      <c r="C96" s="456">
        <f t="shared" ref="C96:H96" si="16">SUM(C78:C95)</f>
        <v>1684</v>
      </c>
      <c r="D96" s="455">
        <f t="shared" si="16"/>
        <v>364</v>
      </c>
      <c r="E96" s="455">
        <f t="shared" si="16"/>
        <v>900</v>
      </c>
      <c r="F96" s="455">
        <f t="shared" si="16"/>
        <v>403</v>
      </c>
      <c r="G96" s="455">
        <f t="shared" si="16"/>
        <v>10</v>
      </c>
      <c r="H96" s="457">
        <f t="shared" si="16"/>
        <v>8</v>
      </c>
      <c r="I96" s="458">
        <f>(D96+E96+F96)/C96</f>
        <v>0.9899049881</v>
      </c>
      <c r="J96" s="458">
        <f>(D96+E96)/C96</f>
        <v>0.7505938242</v>
      </c>
      <c r="K96" s="455">
        <f t="shared" ref="K96:N96" si="17">SUM(K78:K95)</f>
        <v>216</v>
      </c>
      <c r="L96" s="455">
        <f t="shared" si="17"/>
        <v>216</v>
      </c>
      <c r="M96" s="455">
        <f t="shared" si="17"/>
        <v>3485</v>
      </c>
      <c r="N96" s="455">
        <f t="shared" si="17"/>
        <v>3392</v>
      </c>
      <c r="O96" s="459">
        <f>N96/M96</f>
        <v>0.9733142037</v>
      </c>
      <c r="P96" s="455">
        <f t="shared" ref="P96:Q96" si="18">SUM(P78:P95)</f>
        <v>3343</v>
      </c>
      <c r="Q96" s="455">
        <f t="shared" si="18"/>
        <v>3277</v>
      </c>
      <c r="R96" s="458">
        <f>Q96/P96</f>
        <v>0.980257254</v>
      </c>
      <c r="S96" s="435"/>
      <c r="T96" s="435"/>
      <c r="U96" s="435"/>
    </row>
    <row r="97" ht="14.25" customHeight="1">
      <c r="A97" s="472" t="s">
        <v>1362</v>
      </c>
      <c r="B97" s="443" t="s">
        <v>1363</v>
      </c>
      <c r="C97" s="464">
        <f>'Ошев П.С.'!B19</f>
        <v>195</v>
      </c>
      <c r="D97" s="464">
        <f>'Ошев П.С.'!C19</f>
        <v>59</v>
      </c>
      <c r="E97" s="464">
        <f>'Ошев П.С.'!D19</f>
        <v>113</v>
      </c>
      <c r="F97" s="464">
        <f>'Ошев П.С.'!E19</f>
        <v>22</v>
      </c>
      <c r="G97" s="464">
        <f>'Ошев П.С.'!F19</f>
        <v>0</v>
      </c>
      <c r="H97" s="464">
        <f>'Ошев П.С.'!G19</f>
        <v>1</v>
      </c>
      <c r="I97" s="467">
        <f>'Ошев П.С.'!H19</f>
        <v>0.9948717949</v>
      </c>
      <c r="J97" s="467">
        <f>'Ошев П.С.'!I19</f>
        <v>0.8820512821</v>
      </c>
      <c r="K97" s="464">
        <f>'Ошев П.С.'!J19</f>
        <v>115</v>
      </c>
      <c r="L97" s="464">
        <f>'Ошев П.С.'!K19</f>
        <v>115</v>
      </c>
      <c r="M97" s="464">
        <f>'Ошев П.С.'!L19</f>
        <v>115</v>
      </c>
      <c r="N97" s="464">
        <f>'Ошев П.С.'!M19</f>
        <v>115</v>
      </c>
      <c r="O97" s="467">
        <f>'Ошев П.С.'!N19</f>
        <v>1</v>
      </c>
      <c r="P97" s="464">
        <f>'Ошев П.С.'!O19</f>
        <v>115</v>
      </c>
      <c r="Q97" s="464">
        <f>'Ошев П.С.'!P19</f>
        <v>115</v>
      </c>
      <c r="R97" s="467">
        <f>'Ошев П.С.'!Q19</f>
        <v>1</v>
      </c>
      <c r="S97" s="441"/>
      <c r="T97" s="441"/>
      <c r="U97" s="441"/>
    </row>
    <row r="98" ht="14.25" customHeight="1">
      <c r="A98" s="442"/>
      <c r="B98" s="443" t="s">
        <v>1364</v>
      </c>
      <c r="C98" s="444">
        <f>'Кондрашова Е.В.'!B19</f>
        <v>281</v>
      </c>
      <c r="D98" s="444">
        <f>'Кондрашова Е.В.'!C19</f>
        <v>86</v>
      </c>
      <c r="E98" s="444">
        <f>'Кондрашова Е.В.'!D19</f>
        <v>173</v>
      </c>
      <c r="F98" s="444">
        <f>'Кондрашова Е.В.'!E19</f>
        <v>22</v>
      </c>
      <c r="G98" s="444">
        <f>'Кондрашова Е.В.'!F19</f>
        <v>0</v>
      </c>
      <c r="H98" s="444">
        <f>'Кондрашова Е.В.'!G19</f>
        <v>0</v>
      </c>
      <c r="I98" s="446">
        <f>'Кондрашова Е.В.'!H19</f>
        <v>1</v>
      </c>
      <c r="J98" s="446">
        <f>'Кондрашова Е.В.'!I19</f>
        <v>0.9217081851</v>
      </c>
      <c r="K98" s="444">
        <f>'Кондрашова Е.В.'!J19</f>
        <v>17</v>
      </c>
      <c r="L98" s="444">
        <f>'Кондрашова Е.В.'!K19</f>
        <v>17</v>
      </c>
      <c r="M98" s="444">
        <f>'Кондрашова Е.В.'!L19</f>
        <v>135</v>
      </c>
      <c r="N98" s="444">
        <f>'Кондрашова Е.В.'!M19</f>
        <v>135</v>
      </c>
      <c r="O98" s="446">
        <f>'Кондрашова Е.В.'!N19</f>
        <v>1</v>
      </c>
      <c r="P98" s="444">
        <f>'Кондрашова Е.В.'!O19</f>
        <v>135</v>
      </c>
      <c r="Q98" s="444">
        <f>'Кондрашова Е.В.'!P19</f>
        <v>135</v>
      </c>
      <c r="R98" s="446">
        <f>'Кондрашова Е.В.'!Q19</f>
        <v>1</v>
      </c>
      <c r="S98" s="435"/>
      <c r="T98" s="435"/>
      <c r="U98" s="435"/>
    </row>
    <row r="99" ht="14.25" customHeight="1">
      <c r="A99" s="442"/>
      <c r="B99" s="443" t="s">
        <v>1365</v>
      </c>
      <c r="C99" s="444">
        <f>'Гамза Д.С.'!B19</f>
        <v>268</v>
      </c>
      <c r="D99" s="444">
        <f>'Гамза Д.С.'!C19</f>
        <v>102</v>
      </c>
      <c r="E99" s="444">
        <f>'Гамза Д.С.'!D19</f>
        <v>149</v>
      </c>
      <c r="F99" s="444">
        <f>'Гамза Д.С.'!E19</f>
        <v>12</v>
      </c>
      <c r="G99" s="444">
        <f>'Гамза Д.С.'!F19</f>
        <v>0</v>
      </c>
      <c r="H99" s="444">
        <f>'Гамза Д.С.'!G19</f>
        <v>5</v>
      </c>
      <c r="I99" s="446">
        <f>'Гамза Д.С.'!H19</f>
        <v>0.9813432836</v>
      </c>
      <c r="J99" s="446">
        <f>'Гамза Д.С.'!I19</f>
        <v>0.9365671642</v>
      </c>
      <c r="K99" s="444">
        <f>'Гамза Д.С.'!J19</f>
        <v>9</v>
      </c>
      <c r="L99" s="444">
        <f>'Гамза Д.С.'!K19</f>
        <v>9</v>
      </c>
      <c r="M99" s="444">
        <f>'Гамза Д.С.'!L19</f>
        <v>144</v>
      </c>
      <c r="N99" s="444">
        <f>'Гамза Д.С.'!M19</f>
        <v>118</v>
      </c>
      <c r="O99" s="446">
        <f>'Гамза Д.С.'!N19</f>
        <v>0.8194444444</v>
      </c>
      <c r="P99" s="444">
        <f>'Гамза Д.С.'!O19</f>
        <v>144</v>
      </c>
      <c r="Q99" s="444">
        <f>'Гамза Д.С.'!P19</f>
        <v>118</v>
      </c>
      <c r="R99" s="446">
        <f>'Гамза Д.С.'!Q19</f>
        <v>0.8194444444</v>
      </c>
      <c r="S99" s="435"/>
      <c r="T99" s="435"/>
      <c r="U99" s="435"/>
    </row>
    <row r="100" ht="14.25" customHeight="1">
      <c r="A100" s="442"/>
      <c r="B100" s="443" t="s">
        <v>1366</v>
      </c>
      <c r="C100" s="444">
        <f>'Тихомирова А.А.'!B19</f>
        <v>169</v>
      </c>
      <c r="D100" s="444">
        <f>'Тихомирова А.А.'!C19</f>
        <v>39</v>
      </c>
      <c r="E100" s="444">
        <f>'Тихомирова А.А.'!D19</f>
        <v>105</v>
      </c>
      <c r="F100" s="444">
        <f>'Тихомирова А.А.'!E19</f>
        <v>25</v>
      </c>
      <c r="G100" s="444">
        <f>'Тихомирова А.А.'!F19</f>
        <v>0</v>
      </c>
      <c r="H100" s="444">
        <f>'Тихомирова А.А.'!G19</f>
        <v>0</v>
      </c>
      <c r="I100" s="446">
        <f>'Тихомирова А.А.'!H19</f>
        <v>1</v>
      </c>
      <c r="J100" s="446">
        <f>'Тихомирова А.А.'!I19</f>
        <v>0.8520710059</v>
      </c>
      <c r="K100" s="444">
        <f>'Тихомирова А.А.'!J19</f>
        <v>6</v>
      </c>
      <c r="L100" s="444">
        <f>'Тихомирова А.А.'!K19</f>
        <v>6</v>
      </c>
      <c r="M100" s="444">
        <f>'Тихомирова А.А.'!L19</f>
        <v>96</v>
      </c>
      <c r="N100" s="444">
        <f>'Тихомирова А.А.'!M19</f>
        <v>90</v>
      </c>
      <c r="O100" s="446">
        <f>'Тихомирова А.А.'!N19</f>
        <v>0.9375</v>
      </c>
      <c r="P100" s="444">
        <f>'Тихомирова А.А.'!O19</f>
        <v>96</v>
      </c>
      <c r="Q100" s="444">
        <f>'Тихомирова А.А.'!P19</f>
        <v>90</v>
      </c>
      <c r="R100" s="446">
        <f>'Тихомирова А.А.'!Q19</f>
        <v>0.9375</v>
      </c>
      <c r="S100" s="435"/>
      <c r="T100" s="435"/>
      <c r="U100" s="435"/>
    </row>
    <row r="101" ht="14.25" customHeight="1">
      <c r="A101" s="442"/>
      <c r="B101" s="443" t="s">
        <v>1367</v>
      </c>
      <c r="C101" s="444">
        <f>'Любителев Е.Д.'!B19</f>
        <v>192</v>
      </c>
      <c r="D101" s="444">
        <f>'Любителев Е.Д.'!C19</f>
        <v>68</v>
      </c>
      <c r="E101" s="444">
        <f>'Любителев Е.Д.'!D19</f>
        <v>96</v>
      </c>
      <c r="F101" s="444">
        <f>'Любителев Е.Д.'!E19</f>
        <v>25</v>
      </c>
      <c r="G101" s="444">
        <f>'Любителев Е.Д.'!F19</f>
        <v>1</v>
      </c>
      <c r="H101" s="444">
        <f>'Любителев Е.Д.'!G19</f>
        <v>2</v>
      </c>
      <c r="I101" s="446">
        <f>'Любителев Е.Д.'!H19</f>
        <v>0.984375</v>
      </c>
      <c r="J101" s="446">
        <f>'Любителев Е.Д.'!I19</f>
        <v>0.8541666667</v>
      </c>
      <c r="K101" s="444">
        <f>'Любителев Е.Д.'!J19</f>
        <v>7</v>
      </c>
      <c r="L101" s="444">
        <f>'Любителев Е.Д.'!K19</f>
        <v>7</v>
      </c>
      <c r="M101" s="444">
        <f>'Любителев Е.Д.'!L19</f>
        <v>112</v>
      </c>
      <c r="N101" s="444">
        <f>'Любителев Е.Д.'!M19</f>
        <v>96</v>
      </c>
      <c r="O101" s="446">
        <f>'Любителев Е.Д.'!N19</f>
        <v>0.8571428571</v>
      </c>
      <c r="P101" s="444">
        <f>'Любителев Е.Д.'!O19</f>
        <v>96</v>
      </c>
      <c r="Q101" s="444">
        <f>'Любителев Е.Д.'!P19</f>
        <v>96</v>
      </c>
      <c r="R101" s="446">
        <f>'Любителев Е.Д.'!Q19</f>
        <v>1</v>
      </c>
      <c r="S101" s="435"/>
      <c r="T101" s="435"/>
      <c r="U101" s="435"/>
    </row>
    <row r="102" ht="14.25" customHeight="1">
      <c r="A102" s="442"/>
      <c r="B102" s="443" t="s">
        <v>1368</v>
      </c>
      <c r="C102" s="444">
        <f>'Скворцов М.В.'!B19</f>
        <v>257</v>
      </c>
      <c r="D102" s="444">
        <f>'Скворцов М.В.'!C19</f>
        <v>147</v>
      </c>
      <c r="E102" s="444">
        <f>'Скворцов М.В.'!D19</f>
        <v>99</v>
      </c>
      <c r="F102" s="444">
        <f>'Скворцов М.В.'!E19</f>
        <v>10</v>
      </c>
      <c r="G102" s="444">
        <f>'Скворцов М.В.'!F19</f>
        <v>0</v>
      </c>
      <c r="H102" s="444">
        <f>'Скворцов М.В.'!G19</f>
        <v>1</v>
      </c>
      <c r="I102" s="446">
        <f>'Скворцов М.В.'!H19</f>
        <v>0.9961089494</v>
      </c>
      <c r="J102" s="446">
        <f>'Скворцов М.В.'!I19</f>
        <v>0.9571984436</v>
      </c>
      <c r="K102" s="444">
        <f>'Скворцов М.В.'!J19</f>
        <v>10</v>
      </c>
      <c r="L102" s="444">
        <f>'Скворцов М.В.'!K19</f>
        <v>10</v>
      </c>
      <c r="M102" s="444">
        <f>'Скворцов М.В.'!L19</f>
        <v>160</v>
      </c>
      <c r="N102" s="444">
        <f>'Скворцов М.В.'!M19</f>
        <v>157</v>
      </c>
      <c r="O102" s="446">
        <f>'Скворцов М.В.'!N19</f>
        <v>0.98125</v>
      </c>
      <c r="P102" s="444">
        <f>'Скворцов М.В.'!O19</f>
        <v>157</v>
      </c>
      <c r="Q102" s="444">
        <f>'Скворцов М.В.'!P19</f>
        <v>157</v>
      </c>
      <c r="R102" s="446">
        <f>'Скворцов М.В.'!Q19</f>
        <v>1</v>
      </c>
      <c r="S102" s="435"/>
      <c r="T102" s="435"/>
      <c r="U102" s="435"/>
    </row>
    <row r="103" ht="14.25" customHeight="1">
      <c r="A103" s="442"/>
      <c r="B103" s="450" t="s">
        <v>1369</v>
      </c>
      <c r="C103" s="444">
        <f>'Родачев В.А.'!B19</f>
        <v>81</v>
      </c>
      <c r="D103" s="444">
        <f>'Родачев В.А.'!C19</f>
        <v>48</v>
      </c>
      <c r="E103" s="444">
        <f>'Родачев В.А.'!D19</f>
        <v>29</v>
      </c>
      <c r="F103" s="444">
        <f>'Родачев В.А.'!E19</f>
        <v>4</v>
      </c>
      <c r="G103" s="444">
        <f>'Родачев В.А.'!F19</f>
        <v>0</v>
      </c>
      <c r="H103" s="444">
        <f>'Родачев В.А.'!G19</f>
        <v>0</v>
      </c>
      <c r="I103" s="446">
        <f>'Родачев В.А.'!H19</f>
        <v>1</v>
      </c>
      <c r="J103" s="446">
        <f>'Родачев В.А.'!I19</f>
        <v>0.950617284</v>
      </c>
      <c r="K103" s="444">
        <f>'Родачев В.А.'!J19</f>
        <v>3</v>
      </c>
      <c r="L103" s="444">
        <f>'Родачев В.А.'!K19</f>
        <v>0</v>
      </c>
      <c r="M103" s="444">
        <f>'Родачев В.А.'!L19</f>
        <v>48</v>
      </c>
      <c r="N103" s="444">
        <f>'Родачев В.А.'!M19</f>
        <v>33</v>
      </c>
      <c r="O103" s="446">
        <f>'Родачев В.А.'!N19</f>
        <v>0.6875</v>
      </c>
      <c r="P103" s="444">
        <f>'Родачев В.А.'!O19</f>
        <v>33</v>
      </c>
      <c r="Q103" s="444">
        <f>'Родачев В.А.'!P19</f>
        <v>33</v>
      </c>
      <c r="R103" s="446">
        <f>'Родачев В.А.'!Q19</f>
        <v>1</v>
      </c>
      <c r="S103" s="435"/>
      <c r="T103" s="435"/>
      <c r="U103" s="435"/>
    </row>
    <row r="104" ht="14.25" customHeight="1">
      <c r="A104" s="442"/>
      <c r="B104" s="450" t="s">
        <v>1370</v>
      </c>
      <c r="C104" s="444">
        <f>'Усатых С.А.'!B25</f>
        <v>34</v>
      </c>
      <c r="D104" s="444">
        <f>'Усатых С.А.'!C25</f>
        <v>13</v>
      </c>
      <c r="E104" s="444">
        <f>'Усатых С.А.'!D25</f>
        <v>20</v>
      </c>
      <c r="F104" s="444">
        <f>'Усатых С.А.'!E25</f>
        <v>1</v>
      </c>
      <c r="G104" s="444">
        <f>'Усатых С.А.'!F25</f>
        <v>0</v>
      </c>
      <c r="H104" s="444">
        <f>'Усатых С.А.'!G25</f>
        <v>0</v>
      </c>
      <c r="I104" s="446">
        <f>'Усатых С.А.'!H25</f>
        <v>1</v>
      </c>
      <c r="J104" s="446">
        <f>'Усатых С.А.'!I25</f>
        <v>0.9705882353</v>
      </c>
      <c r="K104" s="444">
        <f>'Усатых С.А.'!J25</f>
        <v>1</v>
      </c>
      <c r="L104" s="444">
        <f>'Усатых С.А.'!K25</f>
        <v>1</v>
      </c>
      <c r="M104" s="444">
        <f>'Усатых С.А.'!L25</f>
        <v>16</v>
      </c>
      <c r="N104" s="444">
        <f>'Усатых С.А.'!M25</f>
        <v>12</v>
      </c>
      <c r="O104" s="446">
        <f>'Усатых С.А.'!N25</f>
        <v>0.75</v>
      </c>
      <c r="P104" s="444">
        <f>'Усатых С.А.'!O25</f>
        <v>12</v>
      </c>
      <c r="Q104" s="444">
        <f>'Усатых С.А.'!P25</f>
        <v>12</v>
      </c>
      <c r="R104" s="446">
        <f>'Усатых С.А.'!Q25</f>
        <v>1</v>
      </c>
      <c r="S104" s="435"/>
      <c r="T104" s="435"/>
      <c r="U104" s="435"/>
    </row>
    <row r="105" ht="14.25" customHeight="1">
      <c r="A105" s="442"/>
      <c r="B105" s="463" t="s">
        <v>1371</v>
      </c>
      <c r="C105" s="444"/>
      <c r="D105" s="444"/>
      <c r="E105" s="444"/>
      <c r="F105" s="444"/>
      <c r="G105" s="444"/>
      <c r="H105" s="445"/>
      <c r="I105" s="446"/>
      <c r="J105" s="446"/>
      <c r="K105" s="444"/>
      <c r="L105" s="444"/>
      <c r="M105" s="444"/>
      <c r="N105" s="444"/>
      <c r="O105" s="446"/>
      <c r="P105" s="444"/>
      <c r="Q105" s="444"/>
      <c r="R105" s="446"/>
      <c r="S105" s="435"/>
      <c r="T105" s="435"/>
      <c r="U105" s="435"/>
    </row>
    <row r="106" ht="14.25" customHeight="1">
      <c r="A106" s="473" t="s">
        <v>1372</v>
      </c>
      <c r="B106" s="34"/>
      <c r="C106" s="456">
        <f t="shared" ref="C106:H106" si="19">SUM(C97:C105)</f>
        <v>1477</v>
      </c>
      <c r="D106" s="455">
        <f t="shared" si="19"/>
        <v>562</v>
      </c>
      <c r="E106" s="455">
        <f t="shared" si="19"/>
        <v>784</v>
      </c>
      <c r="F106" s="455">
        <f t="shared" si="19"/>
        <v>121</v>
      </c>
      <c r="G106" s="455">
        <f t="shared" si="19"/>
        <v>1</v>
      </c>
      <c r="H106" s="457">
        <f t="shared" si="19"/>
        <v>9</v>
      </c>
      <c r="I106" s="458">
        <f>(D106+E106+F106)/C106</f>
        <v>0.9932295193</v>
      </c>
      <c r="J106" s="458">
        <f>(D106+E106)/C106</f>
        <v>0.9113067028</v>
      </c>
      <c r="K106" s="455">
        <f t="shared" ref="K106:N106" si="20">SUM(K97:K105)</f>
        <v>168</v>
      </c>
      <c r="L106" s="455">
        <f t="shared" si="20"/>
        <v>165</v>
      </c>
      <c r="M106" s="455">
        <f t="shared" si="20"/>
        <v>826</v>
      </c>
      <c r="N106" s="455">
        <f t="shared" si="20"/>
        <v>756</v>
      </c>
      <c r="O106" s="459">
        <f>N106/M106</f>
        <v>0.9152542373</v>
      </c>
      <c r="P106" s="455">
        <f t="shared" ref="P106:Q106" si="21">SUM(P97:P105)</f>
        <v>788</v>
      </c>
      <c r="Q106" s="455">
        <f t="shared" si="21"/>
        <v>756</v>
      </c>
      <c r="R106" s="458">
        <f>Q106/P106</f>
        <v>0.9593908629</v>
      </c>
      <c r="S106" s="435"/>
      <c r="T106" s="435"/>
      <c r="U106" s="435"/>
    </row>
    <row r="107" ht="14.25" customHeight="1">
      <c r="A107" s="460" t="s">
        <v>815</v>
      </c>
      <c r="B107" s="443" t="s">
        <v>1364</v>
      </c>
      <c r="C107" s="444">
        <f>'Кондрашова Е.В.'!AN19</f>
        <v>281</v>
      </c>
      <c r="D107" s="444">
        <f>'Кондрашова Е.В.'!AO19</f>
        <v>144</v>
      </c>
      <c r="E107" s="444">
        <f>'Кондрашова Е.В.'!AP19</f>
        <v>112</v>
      </c>
      <c r="F107" s="444">
        <f>'Кондрашова Е.В.'!AQ19</f>
        <v>25</v>
      </c>
      <c r="G107" s="444">
        <f>'Кондрашова Е.В.'!AR19</f>
        <v>0</v>
      </c>
      <c r="H107" s="444">
        <f>'Кондрашова Е.В.'!AS19</f>
        <v>0</v>
      </c>
      <c r="I107" s="446">
        <f>'Кондрашова Е.В.'!AT19</f>
        <v>1</v>
      </c>
      <c r="J107" s="446">
        <f>'Кондрашова Е.В.'!AU19</f>
        <v>0.9110320285</v>
      </c>
      <c r="K107" s="444">
        <f>'Кондрашова Е.В.'!AV19</f>
        <v>9</v>
      </c>
      <c r="L107" s="444">
        <f>'Кондрашова Е.В.'!AW19</f>
        <v>9</v>
      </c>
      <c r="M107" s="444">
        <f>'Кондрашова Е.В.'!AX19</f>
        <v>67</v>
      </c>
      <c r="N107" s="444">
        <f>'Кондрашова Е.В.'!AY19</f>
        <v>67</v>
      </c>
      <c r="O107" s="446">
        <f>'Кондрашова Е.В.'!AZ19</f>
        <v>1</v>
      </c>
      <c r="P107" s="444">
        <f>'Кондрашова Е.В.'!BA19</f>
        <v>67</v>
      </c>
      <c r="Q107" s="444">
        <f>'Кондрашова Е.В.'!BB19</f>
        <v>67</v>
      </c>
      <c r="R107" s="446">
        <f>'Кондрашова Е.В.'!BC19</f>
        <v>1</v>
      </c>
      <c r="S107" s="435"/>
      <c r="T107" s="435"/>
      <c r="U107" s="435"/>
    </row>
    <row r="108" ht="14.25" customHeight="1">
      <c r="A108" s="442"/>
      <c r="B108" s="442" t="s">
        <v>1367</v>
      </c>
      <c r="C108" s="444">
        <f>'Любителев Е.Д.'!AN19</f>
        <v>79</v>
      </c>
      <c r="D108" s="444">
        <f>'Любителев Е.Д.'!AO19</f>
        <v>54</v>
      </c>
      <c r="E108" s="444">
        <f>'Любителев Е.Д.'!AP19</f>
        <v>24</v>
      </c>
      <c r="F108" s="444">
        <f>'Любителев Е.Д.'!AQ19</f>
        <v>1</v>
      </c>
      <c r="G108" s="444">
        <f>'Любителев Е.Д.'!AR19</f>
        <v>0</v>
      </c>
      <c r="H108" s="444">
        <f>'Любителев Е.Д.'!AS19</f>
        <v>0</v>
      </c>
      <c r="I108" s="446">
        <f>'Любителев Е.Д.'!AT19</f>
        <v>1</v>
      </c>
      <c r="J108" s="446">
        <f>'Любителев Е.Д.'!AU19</f>
        <v>0.9873417722</v>
      </c>
      <c r="K108" s="444">
        <f>'Любителев Е.Д.'!AV19</f>
        <v>3</v>
      </c>
      <c r="L108" s="444">
        <f>'Любителев Е.Д.'!AW19</f>
        <v>3</v>
      </c>
      <c r="M108" s="444">
        <f>'Любителев Е.Д.'!AX19</f>
        <v>24</v>
      </c>
      <c r="N108" s="444">
        <f>'Любителев Е.Д.'!AY19</f>
        <v>23</v>
      </c>
      <c r="O108" s="446">
        <f>'Любителев Е.Д.'!AZ19</f>
        <v>0.9583333333</v>
      </c>
      <c r="P108" s="444">
        <f>'Любителев Е.Д.'!BA19</f>
        <v>22</v>
      </c>
      <c r="Q108" s="444">
        <f>'Любителев Е.Д.'!BB19</f>
        <v>22</v>
      </c>
      <c r="R108" s="446">
        <f>'Любителев Е.Д.'!BC19</f>
        <v>1</v>
      </c>
      <c r="S108" s="435"/>
      <c r="T108" s="435"/>
      <c r="U108" s="435"/>
    </row>
    <row r="109" ht="14.25" customHeight="1">
      <c r="A109" s="442"/>
      <c r="B109" s="468" t="s">
        <v>1369</v>
      </c>
      <c r="C109" s="444">
        <f>'Родачев В.А.'!U19</f>
        <v>170</v>
      </c>
      <c r="D109" s="444">
        <f>'Родачев В.А.'!V19</f>
        <v>102</v>
      </c>
      <c r="E109" s="444">
        <f>'Родачев В.А.'!W19</f>
        <v>68</v>
      </c>
      <c r="F109" s="444">
        <f>'Родачев В.А.'!X19</f>
        <v>0</v>
      </c>
      <c r="G109" s="444">
        <f>'Родачев В.А.'!Y19</f>
        <v>0</v>
      </c>
      <c r="H109" s="444">
        <f>'Родачев В.А.'!Z19</f>
        <v>0</v>
      </c>
      <c r="I109" s="446">
        <f>'Родачев В.А.'!AA19</f>
        <v>1</v>
      </c>
      <c r="J109" s="446">
        <f>'Родачев В.А.'!AB19</f>
        <v>1</v>
      </c>
      <c r="K109" s="444">
        <f>'Родачев В.А.'!AC19</f>
        <v>0</v>
      </c>
      <c r="L109" s="444">
        <f>'Родачев В.А.'!AD19</f>
        <v>0</v>
      </c>
      <c r="M109" s="444">
        <f>'Родачев В.А.'!AE19</f>
        <v>48</v>
      </c>
      <c r="N109" s="444">
        <f>'Родачев В.А.'!AF19</f>
        <v>45</v>
      </c>
      <c r="O109" s="446">
        <f>'Родачев В.А.'!AG19</f>
        <v>0.9375</v>
      </c>
      <c r="P109" s="444">
        <f>'Родачев В.А.'!AH19</f>
        <v>45</v>
      </c>
      <c r="Q109" s="444">
        <f>'Родачев В.А.'!AI19</f>
        <v>45</v>
      </c>
      <c r="R109" s="446">
        <f>'Родачев В.А.'!AJ19</f>
        <v>1</v>
      </c>
      <c r="S109" s="435"/>
      <c r="T109" s="435"/>
      <c r="U109" s="435"/>
    </row>
    <row r="110" ht="14.25" customHeight="1">
      <c r="A110" s="442"/>
      <c r="B110" s="461" t="s">
        <v>1366</v>
      </c>
      <c r="C110" s="444">
        <f>'Тихомирова А.А.'!AN19</f>
        <v>153</v>
      </c>
      <c r="D110" s="444">
        <f>'Тихомирова А.А.'!AO19</f>
        <v>102</v>
      </c>
      <c r="E110" s="444">
        <f>'Тихомирова А.А.'!AP19</f>
        <v>50</v>
      </c>
      <c r="F110" s="444">
        <f>'Тихомирова А.А.'!AQ19</f>
        <v>1</v>
      </c>
      <c r="G110" s="444">
        <f>'Тихомирова А.А.'!AR19</f>
        <v>0</v>
      </c>
      <c r="H110" s="444">
        <f>'Тихомирова А.А.'!AS19</f>
        <v>0</v>
      </c>
      <c r="I110" s="446">
        <f>'Тихомирова А.А.'!AT19</f>
        <v>1</v>
      </c>
      <c r="J110" s="446">
        <f>'Тихомирова А.А.'!AU19</f>
        <v>0.9934640523</v>
      </c>
      <c r="K110" s="444">
        <f>'Тихомирова А.А.'!AV19</f>
        <v>6</v>
      </c>
      <c r="L110" s="444">
        <f>'Тихомирова А.А.'!AW19</f>
        <v>6</v>
      </c>
      <c r="M110" s="444">
        <f>'Тихомирова А.А.'!AX19</f>
        <v>48</v>
      </c>
      <c r="N110" s="444">
        <f>'Тихомирова А.А.'!AY19</f>
        <v>48</v>
      </c>
      <c r="O110" s="446">
        <f>'Тихомирова А.А.'!AZ19</f>
        <v>1</v>
      </c>
      <c r="P110" s="444">
        <f>'Тихомирова А.А.'!BA19</f>
        <v>48</v>
      </c>
      <c r="Q110" s="444">
        <f>'Тихомирова А.А.'!BB19</f>
        <v>47</v>
      </c>
      <c r="R110" s="446">
        <f>'Тихомирова А.А.'!BC19</f>
        <v>0.9791666667</v>
      </c>
      <c r="S110" s="435"/>
      <c r="T110" s="435"/>
      <c r="U110" s="435"/>
    </row>
    <row r="111" ht="14.25" customHeight="1">
      <c r="A111" s="473" t="s">
        <v>1373</v>
      </c>
      <c r="B111" s="34"/>
      <c r="C111" s="456">
        <f t="shared" ref="C111:H111" si="22">SUM(C107:C110)</f>
        <v>683</v>
      </c>
      <c r="D111" s="455">
        <f t="shared" si="22"/>
        <v>402</v>
      </c>
      <c r="E111" s="455">
        <f t="shared" si="22"/>
        <v>254</v>
      </c>
      <c r="F111" s="455">
        <f t="shared" si="22"/>
        <v>27</v>
      </c>
      <c r="G111" s="455">
        <f t="shared" si="22"/>
        <v>0</v>
      </c>
      <c r="H111" s="457">
        <f t="shared" si="22"/>
        <v>0</v>
      </c>
      <c r="I111" s="458">
        <f>(D111+E111+F111)/C111</f>
        <v>1</v>
      </c>
      <c r="J111" s="458">
        <f>(D111+E111)/C111</f>
        <v>0.9604685212</v>
      </c>
      <c r="K111" s="455">
        <f t="shared" ref="K111:N111" si="23">SUM(K107:K110)</f>
        <v>18</v>
      </c>
      <c r="L111" s="455">
        <f t="shared" si="23"/>
        <v>18</v>
      </c>
      <c r="M111" s="455">
        <f t="shared" si="23"/>
        <v>187</v>
      </c>
      <c r="N111" s="455">
        <f t="shared" si="23"/>
        <v>183</v>
      </c>
      <c r="O111" s="459">
        <f>N111/M111</f>
        <v>0.9786096257</v>
      </c>
      <c r="P111" s="455">
        <f t="shared" ref="P111:Q111" si="24">SUM(P107:P110)</f>
        <v>182</v>
      </c>
      <c r="Q111" s="455">
        <f t="shared" si="24"/>
        <v>181</v>
      </c>
      <c r="R111" s="458">
        <f>Q111/P111</f>
        <v>0.9945054945</v>
      </c>
      <c r="S111" s="435"/>
      <c r="T111" s="435"/>
      <c r="U111" s="435"/>
    </row>
    <row r="112" ht="14.25" customHeight="1">
      <c r="A112" s="460" t="s">
        <v>1374</v>
      </c>
      <c r="B112" s="461" t="s">
        <v>1365</v>
      </c>
      <c r="C112" s="444">
        <f>'Гамза Д.С.'!U19</f>
        <v>268</v>
      </c>
      <c r="D112" s="444">
        <f>'Гамза Д.С.'!V19</f>
        <v>113</v>
      </c>
      <c r="E112" s="444">
        <f>'Гамза Д.С.'!W19</f>
        <v>120</v>
      </c>
      <c r="F112" s="444">
        <f>'Гамза Д.С.'!X19</f>
        <v>29</v>
      </c>
      <c r="G112" s="444">
        <f>'Гамза Д.С.'!Y19</f>
        <v>0</v>
      </c>
      <c r="H112" s="444">
        <f>'Гамза Д.С.'!Z19</f>
        <v>6</v>
      </c>
      <c r="I112" s="446">
        <f>'Гамза Д.С.'!AA19</f>
        <v>0.9776119403</v>
      </c>
      <c r="J112" s="446">
        <f>'Гамза Д.С.'!AB19</f>
        <v>0.8694029851</v>
      </c>
      <c r="K112" s="444">
        <f>'Гамза Д.С.'!AC19</f>
        <v>9</v>
      </c>
      <c r="L112" s="444">
        <f>'Гамза Д.С.'!AD19</f>
        <v>9</v>
      </c>
      <c r="M112" s="444">
        <f>'Гамза Д.С.'!AE19</f>
        <v>72</v>
      </c>
      <c r="N112" s="444">
        <f>'Гамза Д.С.'!AF19</f>
        <v>57</v>
      </c>
      <c r="O112" s="446">
        <f>'Гамза Д.С.'!AG19</f>
        <v>0.7916666667</v>
      </c>
      <c r="P112" s="444">
        <f>'Гамза Д.С.'!AH19</f>
        <v>72</v>
      </c>
      <c r="Q112" s="444">
        <f>'Гамза Д.С.'!AI19</f>
        <v>57</v>
      </c>
      <c r="R112" s="446">
        <f>'Гамза Д.С.'!AJ19</f>
        <v>0.7916666667</v>
      </c>
      <c r="S112" s="435"/>
      <c r="T112" s="435"/>
      <c r="U112" s="435"/>
    </row>
    <row r="113" ht="14.25" customHeight="1">
      <c r="A113" s="442"/>
      <c r="B113" s="442" t="s">
        <v>1364</v>
      </c>
      <c r="C113" s="444">
        <f>'Кондрашова Е.В.'!U19</f>
        <v>151</v>
      </c>
      <c r="D113" s="444">
        <f>'Кондрашова Е.В.'!V19</f>
        <v>97</v>
      </c>
      <c r="E113" s="444">
        <f>'Кондрашова Е.В.'!W19</f>
        <v>48</v>
      </c>
      <c r="F113" s="444">
        <f>'Кондрашова Е.В.'!X19</f>
        <v>6</v>
      </c>
      <c r="G113" s="444">
        <f>'Кондрашова Е.В.'!Y19</f>
        <v>0</v>
      </c>
      <c r="H113" s="444">
        <f>'Кондрашова Е.В.'!Z19</f>
        <v>0</v>
      </c>
      <c r="I113" s="446">
        <f>'Кондрашова Е.В.'!AA19</f>
        <v>1</v>
      </c>
      <c r="J113" s="446">
        <f>'Кондрашова Е.В.'!AB19</f>
        <v>0.9602649007</v>
      </c>
      <c r="K113" s="444">
        <f>'Кондрашова Е.В.'!AC19</f>
        <v>5</v>
      </c>
      <c r="L113" s="444">
        <f>'Кондрашова Е.В.'!AD19</f>
        <v>5</v>
      </c>
      <c r="M113" s="444">
        <f>'Кондрашова Е.В.'!AE19</f>
        <v>33</v>
      </c>
      <c r="N113" s="444">
        <f>'Кондрашова Е.В.'!AF19</f>
        <v>33</v>
      </c>
      <c r="O113" s="446">
        <f>'Кондрашова Е.В.'!AG19</f>
        <v>1</v>
      </c>
      <c r="P113" s="444">
        <f>'Кондрашова Е.В.'!AH19</f>
        <v>33</v>
      </c>
      <c r="Q113" s="444">
        <f>'Кондрашова Е.В.'!AI19</f>
        <v>33</v>
      </c>
      <c r="R113" s="446">
        <f>'Кондрашова Е.В.'!AJ19</f>
        <v>1</v>
      </c>
      <c r="S113" s="435"/>
      <c r="T113" s="435"/>
      <c r="U113" s="435"/>
    </row>
    <row r="114" ht="14.25" customHeight="1">
      <c r="A114" s="442"/>
      <c r="B114" s="442" t="s">
        <v>1368</v>
      </c>
      <c r="C114" s="444">
        <f>'Скворцов М.В.'!U19</f>
        <v>185</v>
      </c>
      <c r="D114" s="444">
        <f>'Скворцов М.В.'!V19</f>
        <v>89</v>
      </c>
      <c r="E114" s="444">
        <f>'Скворцов М.В.'!W19</f>
        <v>78</v>
      </c>
      <c r="F114" s="444">
        <f>'Скворцов М.В.'!X19</f>
        <v>17</v>
      </c>
      <c r="G114" s="444">
        <f>'Скворцов М.В.'!Y19</f>
        <v>0</v>
      </c>
      <c r="H114" s="444">
        <f>'Скворцов М.В.'!Z19</f>
        <v>1</v>
      </c>
      <c r="I114" s="446">
        <f>'Скворцов М.В.'!AA19</f>
        <v>0.9945945946</v>
      </c>
      <c r="J114" s="446">
        <f>'Скворцов М.В.'!AB19</f>
        <v>0.9027027027</v>
      </c>
      <c r="K114" s="444">
        <f>'Скворцов М.В.'!AC19</f>
        <v>7</v>
      </c>
      <c r="L114" s="444">
        <f>'Скворцов М.В.'!AD19</f>
        <v>7</v>
      </c>
      <c r="M114" s="444">
        <f>'Скворцов М.В.'!AE19</f>
        <v>56</v>
      </c>
      <c r="N114" s="444">
        <f>'Скворцов М.В.'!AF19</f>
        <v>55</v>
      </c>
      <c r="O114" s="446">
        <f>'Скворцов М.В.'!AG19</f>
        <v>0.9821428571</v>
      </c>
      <c r="P114" s="444">
        <f>'Скворцов М.В.'!AH19</f>
        <v>55</v>
      </c>
      <c r="Q114" s="444">
        <f>'Скворцов М.В.'!AI19</f>
        <v>55</v>
      </c>
      <c r="R114" s="446">
        <f>'Скворцов М.В.'!AJ19</f>
        <v>1</v>
      </c>
      <c r="S114" s="435"/>
      <c r="T114" s="435"/>
      <c r="U114" s="435"/>
    </row>
    <row r="115" ht="14.25" customHeight="1">
      <c r="A115" s="442"/>
      <c r="B115" s="442" t="s">
        <v>1367</v>
      </c>
      <c r="C115" s="444">
        <f>'Любителев Е.Д.'!U19</f>
        <v>140</v>
      </c>
      <c r="D115" s="444">
        <f>'Любителев Е.Д.'!V19</f>
        <v>47</v>
      </c>
      <c r="E115" s="444">
        <f>'Любителев Е.Д.'!W19</f>
        <v>65</v>
      </c>
      <c r="F115" s="444">
        <f>'Любителев Е.Д.'!X19</f>
        <v>24</v>
      </c>
      <c r="G115" s="444">
        <f>'Любителев Е.Д.'!Y19</f>
        <v>0</v>
      </c>
      <c r="H115" s="444">
        <f>'Любителев Е.Д.'!Z19</f>
        <v>4</v>
      </c>
      <c r="I115" s="446">
        <f>'Любителев Е.Д.'!AA19</f>
        <v>0.9714285714</v>
      </c>
      <c r="J115" s="446">
        <f>'Любителев Е.Д.'!AB19</f>
        <v>0.8</v>
      </c>
      <c r="K115" s="444">
        <f>'Любителев Е.Д.'!AC19</f>
        <v>5</v>
      </c>
      <c r="L115" s="444">
        <f>'Любителев Е.Д.'!AD19</f>
        <v>5</v>
      </c>
      <c r="M115" s="444">
        <f>'Любителев Е.Д.'!AE19</f>
        <v>40</v>
      </c>
      <c r="N115" s="444">
        <f>'Любителев Е.Д.'!AF19</f>
        <v>36</v>
      </c>
      <c r="O115" s="446">
        <f>'Любителев Е.Д.'!AG19</f>
        <v>0.9</v>
      </c>
      <c r="P115" s="444">
        <f>'Любителев Е.Д.'!AH19</f>
        <v>36</v>
      </c>
      <c r="Q115" s="444">
        <f>'Любителев Е.Д.'!AI19</f>
        <v>36</v>
      </c>
      <c r="R115" s="446">
        <f>'Любителев Е.Д.'!AJ19</f>
        <v>1</v>
      </c>
      <c r="S115" s="435"/>
      <c r="T115" s="435"/>
      <c r="U115" s="435"/>
    </row>
    <row r="116" ht="14.25" customHeight="1">
      <c r="A116" s="442"/>
      <c r="B116" s="443" t="s">
        <v>1375</v>
      </c>
      <c r="C116" s="444">
        <f>'Ошев П.С.'!U19</f>
        <v>195</v>
      </c>
      <c r="D116" s="444">
        <f>'Ошев П.С.'!V19</f>
        <v>97</v>
      </c>
      <c r="E116" s="444">
        <f>'Ошев П.С.'!W19</f>
        <v>79</v>
      </c>
      <c r="F116" s="444">
        <f>'Ошев П.С.'!X19</f>
        <v>17</v>
      </c>
      <c r="G116" s="444">
        <f>'Ошев П.С.'!Y19</f>
        <v>0</v>
      </c>
      <c r="H116" s="444">
        <f>'Ошев П.С.'!Z19</f>
        <v>2</v>
      </c>
      <c r="I116" s="446">
        <f>'Ошев П.С.'!AA19</f>
        <v>0.9897435897</v>
      </c>
      <c r="J116" s="446">
        <f>'Ошев П.С.'!AB19</f>
        <v>0.9025641026</v>
      </c>
      <c r="K116" s="444">
        <f>'Ошев П.С.'!AC19</f>
        <v>59</v>
      </c>
      <c r="L116" s="444">
        <f>'Ошев П.С.'!AD19</f>
        <v>59</v>
      </c>
      <c r="M116" s="444">
        <f>'Ошев П.С.'!AE19</f>
        <v>59</v>
      </c>
      <c r="N116" s="444">
        <f>'Ошев П.С.'!AF19</f>
        <v>59</v>
      </c>
      <c r="O116" s="446">
        <f>'Ошев П.С.'!AG19</f>
        <v>1</v>
      </c>
      <c r="P116" s="444">
        <f>'Ошев П.С.'!AH19</f>
        <v>59</v>
      </c>
      <c r="Q116" s="444">
        <f>'Ошев П.С.'!AI19</f>
        <v>59</v>
      </c>
      <c r="R116" s="446">
        <f>'Ошев П.С.'!AJ19</f>
        <v>1</v>
      </c>
      <c r="S116" s="435"/>
      <c r="T116" s="435"/>
      <c r="U116" s="435"/>
    </row>
    <row r="117" ht="14.25" customHeight="1">
      <c r="A117" s="442"/>
      <c r="B117" s="443" t="s">
        <v>1366</v>
      </c>
      <c r="C117" s="444">
        <f>'Тихомирова А.А.'!U19</f>
        <v>153</v>
      </c>
      <c r="D117" s="444">
        <f>'Тихомирова А.А.'!V19</f>
        <v>42</v>
      </c>
      <c r="E117" s="444">
        <f>'Тихомирова А.А.'!W19</f>
        <v>89</v>
      </c>
      <c r="F117" s="444">
        <f>'Тихомирова А.А.'!X19</f>
        <v>22</v>
      </c>
      <c r="G117" s="444">
        <f>'Тихомирова А.А.'!Y19</f>
        <v>0</v>
      </c>
      <c r="H117" s="444">
        <f>'Тихомирова А.А.'!Z19</f>
        <v>0</v>
      </c>
      <c r="I117" s="446">
        <f>'Тихомирова А.А.'!AA19</f>
        <v>1</v>
      </c>
      <c r="J117" s="446">
        <f>'Тихомирова А.А.'!AB19</f>
        <v>0.8562091503</v>
      </c>
      <c r="K117" s="444">
        <f>'Тихомирова А.А.'!AC19</f>
        <v>6</v>
      </c>
      <c r="L117" s="444">
        <f>'Тихомирова А.А.'!AD19</f>
        <v>6</v>
      </c>
      <c r="M117" s="444">
        <f>'Тихомирова А.А.'!AE19</f>
        <v>48</v>
      </c>
      <c r="N117" s="444">
        <f>'Тихомирова А.А.'!AF19</f>
        <v>48</v>
      </c>
      <c r="O117" s="446">
        <f>'Тихомирова А.А.'!AG19</f>
        <v>1</v>
      </c>
      <c r="P117" s="444">
        <f>'Тихомирова А.А.'!AH19</f>
        <v>48</v>
      </c>
      <c r="Q117" s="444">
        <f>'Тихомирова А.А.'!AI19</f>
        <v>49</v>
      </c>
      <c r="R117" s="446">
        <f>'Тихомирова А.А.'!AJ19</f>
        <v>1.020833333</v>
      </c>
      <c r="S117" s="435"/>
      <c r="T117" s="435"/>
      <c r="U117" s="435"/>
    </row>
    <row r="118" ht="14.25" customHeight="1">
      <c r="A118" s="461"/>
      <c r="B118" s="463" t="s">
        <v>1376</v>
      </c>
      <c r="C118" s="464"/>
      <c r="D118" s="464"/>
      <c r="E118" s="464"/>
      <c r="F118" s="464"/>
      <c r="G118" s="464"/>
      <c r="H118" s="464"/>
      <c r="I118" s="467"/>
      <c r="J118" s="467"/>
      <c r="K118" s="464"/>
      <c r="L118" s="464"/>
      <c r="M118" s="464"/>
      <c r="N118" s="464"/>
      <c r="O118" s="467"/>
      <c r="P118" s="464"/>
      <c r="Q118" s="464"/>
      <c r="R118" s="464"/>
      <c r="S118" s="441"/>
      <c r="T118" s="441"/>
      <c r="U118" s="441"/>
    </row>
    <row r="119" ht="14.25" customHeight="1">
      <c r="A119" s="455" t="s">
        <v>1377</v>
      </c>
      <c r="B119" s="455"/>
      <c r="C119" s="456">
        <f t="shared" ref="C119:H119" si="25">SUM(C112:C118)</f>
        <v>1092</v>
      </c>
      <c r="D119" s="455">
        <f t="shared" si="25"/>
        <v>485</v>
      </c>
      <c r="E119" s="455">
        <f t="shared" si="25"/>
        <v>479</v>
      </c>
      <c r="F119" s="455">
        <f t="shared" si="25"/>
        <v>115</v>
      </c>
      <c r="G119" s="455">
        <f t="shared" si="25"/>
        <v>0</v>
      </c>
      <c r="H119" s="457">
        <f t="shared" si="25"/>
        <v>13</v>
      </c>
      <c r="I119" s="458">
        <f>(D119+E119+F119)/C119</f>
        <v>0.9880952381</v>
      </c>
      <c r="J119" s="458">
        <f>(D119+E119)/C119</f>
        <v>0.8827838828</v>
      </c>
      <c r="K119" s="455">
        <f t="shared" ref="K119:N119" si="26">SUM(K112:K118)</f>
        <v>91</v>
      </c>
      <c r="L119" s="455">
        <f t="shared" si="26"/>
        <v>91</v>
      </c>
      <c r="M119" s="455">
        <f t="shared" si="26"/>
        <v>308</v>
      </c>
      <c r="N119" s="455">
        <f t="shared" si="26"/>
        <v>288</v>
      </c>
      <c r="O119" s="459">
        <f>N119/M119</f>
        <v>0.9350649351</v>
      </c>
      <c r="P119" s="455">
        <f t="shared" ref="P119:Q119" si="27">SUM(P112:P118)</f>
        <v>303</v>
      </c>
      <c r="Q119" s="455">
        <f t="shared" si="27"/>
        <v>289</v>
      </c>
      <c r="R119" s="458">
        <f>Q119/P119</f>
        <v>0.9537953795</v>
      </c>
      <c r="S119" s="435"/>
      <c r="T119" s="435"/>
      <c r="U119" s="435"/>
    </row>
    <row r="120" ht="14.25" customHeight="1">
      <c r="A120" s="474" t="s">
        <v>1378</v>
      </c>
      <c r="B120" s="455"/>
      <c r="C120" s="456"/>
      <c r="D120" s="456"/>
      <c r="E120" s="456"/>
      <c r="F120" s="456"/>
      <c r="G120" s="456"/>
      <c r="H120" s="456"/>
      <c r="I120" s="459"/>
      <c r="J120" s="459"/>
      <c r="K120" s="456"/>
      <c r="L120" s="456"/>
      <c r="M120" s="456"/>
      <c r="N120" s="456"/>
      <c r="O120" s="459"/>
      <c r="P120" s="456"/>
      <c r="Q120" s="456"/>
      <c r="R120" s="456"/>
      <c r="S120" s="435"/>
      <c r="T120" s="435"/>
      <c r="U120" s="435"/>
    </row>
    <row r="121" ht="14.25" customHeight="1">
      <c r="A121" s="474" t="s">
        <v>1379</v>
      </c>
      <c r="B121" s="455"/>
      <c r="C121" s="456"/>
      <c r="D121" s="456"/>
      <c r="E121" s="456"/>
      <c r="F121" s="456"/>
      <c r="G121" s="456"/>
      <c r="H121" s="456"/>
      <c r="I121" s="459"/>
      <c r="J121" s="459"/>
      <c r="K121" s="456"/>
      <c r="L121" s="456"/>
      <c r="M121" s="456"/>
      <c r="N121" s="456"/>
      <c r="O121" s="459"/>
      <c r="P121" s="456"/>
      <c r="Q121" s="456"/>
      <c r="R121" s="456"/>
      <c r="S121" s="435"/>
      <c r="T121" s="435"/>
      <c r="U121" s="435"/>
    </row>
    <row r="122" ht="14.25" customHeight="1">
      <c r="A122" s="472" t="s">
        <v>1380</v>
      </c>
      <c r="B122" s="442" t="s">
        <v>1381</v>
      </c>
      <c r="C122" s="464">
        <f>'Борцова В.В.'!B19</f>
        <v>362</v>
      </c>
      <c r="D122" s="464">
        <f>'Борцова В.В.'!C19</f>
        <v>105</v>
      </c>
      <c r="E122" s="464">
        <f>'Борцова В.В.'!D19</f>
        <v>208</v>
      </c>
      <c r="F122" s="464">
        <f>'Борцова В.В.'!E19</f>
        <v>48</v>
      </c>
      <c r="G122" s="464">
        <f>'Борцова В.В.'!F19</f>
        <v>1</v>
      </c>
      <c r="H122" s="464">
        <f>'Борцова В.В.'!G19</f>
        <v>0</v>
      </c>
      <c r="I122" s="467">
        <f>'Борцова В.В.'!H19</f>
        <v>0.9972375691</v>
      </c>
      <c r="J122" s="467">
        <f>'Борцова В.В.'!I19</f>
        <v>0.864640884</v>
      </c>
      <c r="K122" s="464">
        <f>'Борцова В.В.'!J19</f>
        <v>12</v>
      </c>
      <c r="L122" s="464">
        <f>'Борцова В.В.'!K19</f>
        <v>12</v>
      </c>
      <c r="M122" s="464">
        <f>'Борцова В.В.'!L19</f>
        <v>104</v>
      </c>
      <c r="N122" s="464">
        <f>'Борцова В.В.'!M19</f>
        <v>99</v>
      </c>
      <c r="O122" s="467">
        <f>'Борцова В.В.'!N19</f>
        <v>0.9519230769</v>
      </c>
      <c r="P122" s="464">
        <f>'Борцова В.В.'!O19</f>
        <v>104</v>
      </c>
      <c r="Q122" s="464">
        <f>'Борцова В.В.'!P19</f>
        <v>99</v>
      </c>
      <c r="R122" s="467">
        <f>'Борцова В.В.'!Q19</f>
        <v>0.9519230769</v>
      </c>
      <c r="S122" s="441"/>
      <c r="T122" s="441"/>
      <c r="U122" s="441"/>
    </row>
    <row r="123" ht="14.25" customHeight="1">
      <c r="A123" s="442"/>
      <c r="B123" s="442" t="s">
        <v>1382</v>
      </c>
      <c r="C123" s="444">
        <f>'Быкова А.А.'!B16</f>
        <v>261</v>
      </c>
      <c r="D123" s="444">
        <f>'Быкова А.А.'!C16</f>
        <v>49</v>
      </c>
      <c r="E123" s="444">
        <f>'Быкова А.А.'!D16</f>
        <v>105</v>
      </c>
      <c r="F123" s="444">
        <f>'Быкова А.А.'!E16</f>
        <v>99</v>
      </c>
      <c r="G123" s="444">
        <f>'Быкова А.А.'!F16</f>
        <v>8</v>
      </c>
      <c r="H123" s="444">
        <f>'Быкова А.А.'!G16</f>
        <v>0</v>
      </c>
      <c r="I123" s="446">
        <f>'Быкова А.А.'!H16</f>
        <v>0.969348659</v>
      </c>
      <c r="J123" s="446">
        <f>'Быкова А.А.'!I16</f>
        <v>0.5900383142</v>
      </c>
      <c r="K123" s="444">
        <f>'Быкова А.А.'!J16</f>
        <v>20</v>
      </c>
      <c r="L123" s="444">
        <f>'Быкова А.А.'!K16</f>
        <v>20</v>
      </c>
      <c r="M123" s="444">
        <f>'Быкова А.А.'!L16</f>
        <v>160</v>
      </c>
      <c r="N123" s="444">
        <f>'Быкова А.А.'!M16</f>
        <v>151</v>
      </c>
      <c r="O123" s="446">
        <f>'Быкова А.А.'!N16</f>
        <v>0.94375</v>
      </c>
      <c r="P123" s="444">
        <f>'Быкова А.А.'!O16</f>
        <v>160</v>
      </c>
      <c r="Q123" s="444">
        <f>'Быкова А.А.'!P16</f>
        <v>152</v>
      </c>
      <c r="R123" s="446">
        <f>'Быкова А.А.'!Q16</f>
        <v>0.95</v>
      </c>
      <c r="S123" s="435"/>
      <c r="T123" s="435"/>
      <c r="U123" s="435"/>
    </row>
    <row r="124" ht="14.25" customHeight="1">
      <c r="A124" s="442"/>
      <c r="B124" s="443" t="s">
        <v>1383</v>
      </c>
      <c r="C124" s="444">
        <f>'Осадчий В.В.'!B24</f>
        <v>437</v>
      </c>
      <c r="D124" s="444">
        <f>'Осадчий В.В.'!C24</f>
        <v>160</v>
      </c>
      <c r="E124" s="444">
        <f>'Осадчий В.В.'!D24</f>
        <v>232</v>
      </c>
      <c r="F124" s="444">
        <f>'Осадчий В.В.'!E24</f>
        <v>40</v>
      </c>
      <c r="G124" s="444">
        <f>'Осадчий В.В.'!F24</f>
        <v>0</v>
      </c>
      <c r="H124" s="444">
        <f>'Осадчий В.В.'!G24</f>
        <v>5</v>
      </c>
      <c r="I124" s="446">
        <f>'Осадчий В.В.'!H24</f>
        <v>0.9885583524</v>
      </c>
      <c r="J124" s="446">
        <f>'Осадчий В.В.'!I24</f>
        <v>0.8970251716</v>
      </c>
      <c r="K124" s="444">
        <f>'Осадчий В.В.'!J24</f>
        <v>0</v>
      </c>
      <c r="L124" s="444">
        <f>'Осадчий В.В.'!K24</f>
        <v>0</v>
      </c>
      <c r="M124" s="444">
        <f>'Осадчий В.В.'!L24</f>
        <v>119</v>
      </c>
      <c r="N124" s="444">
        <f>'Осадчий В.В.'!M24</f>
        <v>119</v>
      </c>
      <c r="O124" s="446">
        <f>'Осадчий В.В.'!N24</f>
        <v>1</v>
      </c>
      <c r="P124" s="444">
        <f>'Осадчий В.В.'!O24</f>
        <v>119</v>
      </c>
      <c r="Q124" s="444">
        <f>'Осадчий В.В.'!P24</f>
        <v>119</v>
      </c>
      <c r="R124" s="446">
        <f>'Осадчий В.В.'!Q24</f>
        <v>1</v>
      </c>
      <c r="S124" s="435"/>
      <c r="T124" s="435"/>
      <c r="U124" s="435"/>
    </row>
    <row r="125" ht="14.25" customHeight="1">
      <c r="A125" s="475"/>
      <c r="B125" s="475" t="s">
        <v>1384</v>
      </c>
      <c r="C125" s="444">
        <f>'Печенкина А.С.'!B24</f>
        <v>412</v>
      </c>
      <c r="D125" s="444">
        <f>'Печенкина А.С.'!C24</f>
        <v>98</v>
      </c>
      <c r="E125" s="444">
        <f>'Печенкина А.С.'!D24</f>
        <v>186</v>
      </c>
      <c r="F125" s="444">
        <f>'Печенкина А.С.'!E24</f>
        <v>117</v>
      </c>
      <c r="G125" s="444">
        <f>'Печенкина А.С.'!F24</f>
        <v>6</v>
      </c>
      <c r="H125" s="444">
        <f>'Печенкина А.С.'!G24</f>
        <v>5</v>
      </c>
      <c r="I125" s="446">
        <f>'Печенкина А.С.'!H24</f>
        <v>0.9733009709</v>
      </c>
      <c r="J125" s="446">
        <f>'Печенкина А.С.'!I24</f>
        <v>0.6893203883</v>
      </c>
      <c r="K125" s="444">
        <f>'Печенкина А.С.'!J24</f>
        <v>8</v>
      </c>
      <c r="L125" s="444">
        <f>'Печенкина А.С.'!K24</f>
        <v>8</v>
      </c>
      <c r="M125" s="444">
        <f>'Печенкина А.С.'!L24</f>
        <v>176</v>
      </c>
      <c r="N125" s="444">
        <f>'Печенкина А.С.'!M24</f>
        <v>161</v>
      </c>
      <c r="O125" s="446">
        <f>'Печенкина А.С.'!N24</f>
        <v>0.9147727273</v>
      </c>
      <c r="P125" s="444">
        <f>'Печенкина А.С.'!O24</f>
        <v>163</v>
      </c>
      <c r="Q125" s="444">
        <f>'Печенкина А.С.'!P24</f>
        <v>163</v>
      </c>
      <c r="R125" s="446">
        <f>'Печенкина А.С.'!Q24</f>
        <v>1</v>
      </c>
      <c r="S125" s="435"/>
      <c r="T125" s="435"/>
      <c r="U125" s="435"/>
    </row>
    <row r="126" ht="14.25" customHeight="1">
      <c r="A126" s="442"/>
      <c r="B126" s="463" t="s">
        <v>1385</v>
      </c>
      <c r="C126" s="444"/>
      <c r="D126" s="444"/>
      <c r="E126" s="444"/>
      <c r="F126" s="444"/>
      <c r="G126" s="444"/>
      <c r="H126" s="445"/>
      <c r="I126" s="446"/>
      <c r="J126" s="446"/>
      <c r="K126" s="444"/>
      <c r="L126" s="444"/>
      <c r="M126" s="444"/>
      <c r="N126" s="444"/>
      <c r="O126" s="446"/>
      <c r="P126" s="444"/>
      <c r="Q126" s="444"/>
      <c r="R126" s="446"/>
      <c r="S126" s="435"/>
      <c r="T126" s="435"/>
      <c r="U126" s="435"/>
    </row>
    <row r="127" ht="14.25" customHeight="1">
      <c r="A127" s="455" t="s">
        <v>1386</v>
      </c>
      <c r="B127" s="455"/>
      <c r="C127" s="456">
        <f t="shared" ref="C127:H127" si="28">SUM(C122:C126)</f>
        <v>1472</v>
      </c>
      <c r="D127" s="455">
        <f t="shared" si="28"/>
        <v>412</v>
      </c>
      <c r="E127" s="455">
        <f t="shared" si="28"/>
        <v>731</v>
      </c>
      <c r="F127" s="455">
        <f t="shared" si="28"/>
        <v>304</v>
      </c>
      <c r="G127" s="455">
        <f t="shared" si="28"/>
        <v>15</v>
      </c>
      <c r="H127" s="457">
        <f t="shared" si="28"/>
        <v>10</v>
      </c>
      <c r="I127" s="458">
        <f>(D127+E127+F127)/C127</f>
        <v>0.9830163043</v>
      </c>
      <c r="J127" s="458">
        <f>(D127+E127)/C127</f>
        <v>0.7764945652</v>
      </c>
      <c r="K127" s="455">
        <f t="shared" ref="K127:N127" si="29">SUM(K122:K126)</f>
        <v>40</v>
      </c>
      <c r="L127" s="455">
        <f t="shared" si="29"/>
        <v>40</v>
      </c>
      <c r="M127" s="455">
        <f t="shared" si="29"/>
        <v>559</v>
      </c>
      <c r="N127" s="455">
        <f t="shared" si="29"/>
        <v>530</v>
      </c>
      <c r="O127" s="459">
        <f>N127/M127</f>
        <v>0.9481216458</v>
      </c>
      <c r="P127" s="455">
        <f t="shared" ref="P127:Q127" si="30">SUM(P122:P126)</f>
        <v>546</v>
      </c>
      <c r="Q127" s="455">
        <f t="shared" si="30"/>
        <v>533</v>
      </c>
      <c r="R127" s="458">
        <f>Q127/P127</f>
        <v>0.9761904762</v>
      </c>
      <c r="S127" s="435"/>
      <c r="T127" s="435"/>
      <c r="U127" s="435"/>
    </row>
    <row r="128" ht="14.25" customHeight="1">
      <c r="A128" s="460" t="s">
        <v>1387</v>
      </c>
      <c r="B128" s="442" t="s">
        <v>1388</v>
      </c>
      <c r="C128" s="444">
        <f>'Кривоус Д.А.'!B24</f>
        <v>449</v>
      </c>
      <c r="D128" s="444">
        <f>'Кривоус Д.А.'!C24</f>
        <v>163</v>
      </c>
      <c r="E128" s="444">
        <f>'Кривоус Д.А.'!D24</f>
        <v>223</v>
      </c>
      <c r="F128" s="444">
        <f>'Кривоус Д.А.'!E24</f>
        <v>57</v>
      </c>
      <c r="G128" s="444">
        <f>'Кривоус Д.А.'!F24</f>
        <v>1</v>
      </c>
      <c r="H128" s="444">
        <f>'Кривоус Д.А.'!G24</f>
        <v>5</v>
      </c>
      <c r="I128" s="446">
        <f>'Кривоус Д.А.'!H24</f>
        <v>0.986636971</v>
      </c>
      <c r="J128" s="446">
        <f>'Кривоус Д.А.'!I24</f>
        <v>0.859688196</v>
      </c>
      <c r="K128" s="444">
        <f>'Кривоус Д.А.'!J24</f>
        <v>24</v>
      </c>
      <c r="L128" s="444">
        <f>'Кривоус Д.А.'!K24</f>
        <v>24</v>
      </c>
      <c r="M128" s="444">
        <f>'Кривоус Д.А.'!L24</f>
        <v>168</v>
      </c>
      <c r="N128" s="444">
        <f>'Кривоус Д.А.'!M24</f>
        <v>168</v>
      </c>
      <c r="O128" s="446">
        <f>'Кривоус Д.А.'!N24</f>
        <v>1</v>
      </c>
      <c r="P128" s="444">
        <f>'Кривоус Д.А.'!O24</f>
        <v>0</v>
      </c>
      <c r="Q128" s="444">
        <f>'Кривоус Д.А.'!P24</f>
        <v>0</v>
      </c>
      <c r="R128" s="446" t="str">
        <f>'Кривоус Д.А.'!Q24</f>
        <v>#DIV/0!</v>
      </c>
      <c r="S128" s="435"/>
      <c r="T128" s="435"/>
      <c r="U128" s="435"/>
    </row>
    <row r="129" ht="14.25" customHeight="1">
      <c r="A129" s="442"/>
      <c r="B129" s="443" t="s">
        <v>1389</v>
      </c>
      <c r="C129" s="444">
        <f>'Кац С.В.'!B13</f>
        <v>145</v>
      </c>
      <c r="D129" s="444">
        <f>'Кац С.В.'!C13</f>
        <v>7</v>
      </c>
      <c r="E129" s="444">
        <f>'Кац С.В.'!D13</f>
        <v>80</v>
      </c>
      <c r="F129" s="444">
        <f>'Кац С.В.'!E13</f>
        <v>54</v>
      </c>
      <c r="G129" s="444">
        <f>'Кац С.В.'!F13</f>
        <v>2</v>
      </c>
      <c r="H129" s="444">
        <f>'Кац С.В.'!G13</f>
        <v>2</v>
      </c>
      <c r="I129" s="446">
        <f>'Кац С.В.'!H13</f>
        <v>0.9724137931</v>
      </c>
      <c r="J129" s="446">
        <f>'Кац С.В.'!I13</f>
        <v>0.6</v>
      </c>
      <c r="K129" s="444">
        <f>'Кац С.В.'!J13</f>
        <v>10</v>
      </c>
      <c r="L129" s="444">
        <f>'Кац С.В.'!K13</f>
        <v>10</v>
      </c>
      <c r="M129" s="444">
        <f>'Кац С.В.'!L13</f>
        <v>80</v>
      </c>
      <c r="N129" s="444">
        <f>'Кац С.В.'!M13</f>
        <v>71</v>
      </c>
      <c r="O129" s="446">
        <f>'Кац С.В.'!N13</f>
        <v>0.8875</v>
      </c>
      <c r="P129" s="444">
        <f>'Кац С.В.'!O13</f>
        <v>70</v>
      </c>
      <c r="Q129" s="444">
        <f>'Кац С.В.'!P13</f>
        <v>70</v>
      </c>
      <c r="R129" s="446">
        <f>'Кац С.В.'!Q13</f>
        <v>1</v>
      </c>
      <c r="S129" s="435"/>
      <c r="T129" s="435"/>
      <c r="U129" s="435"/>
    </row>
    <row r="130" ht="14.25" customHeight="1">
      <c r="A130" s="442"/>
      <c r="B130" s="443" t="s">
        <v>1383</v>
      </c>
      <c r="C130" s="444">
        <f>'Осадчий В.В.'!U24</f>
        <v>500</v>
      </c>
      <c r="D130" s="444">
        <f>'Осадчий В.В.'!V24</f>
        <v>141</v>
      </c>
      <c r="E130" s="444">
        <f>'Осадчий В.В.'!W24</f>
        <v>298</v>
      </c>
      <c r="F130" s="444">
        <f>'Осадчий В.В.'!X24</f>
        <v>58</v>
      </c>
      <c r="G130" s="444">
        <f>'Осадчий В.В.'!Y24</f>
        <v>0</v>
      </c>
      <c r="H130" s="444">
        <f>'Осадчий В.В.'!Z24</f>
        <v>3</v>
      </c>
      <c r="I130" s="446">
        <f>'Осадчий В.В.'!AA24</f>
        <v>0.994</v>
      </c>
      <c r="J130" s="446">
        <f>'Осадчий В.В.'!AB24</f>
        <v>0.878</v>
      </c>
      <c r="K130" s="444">
        <f>'Осадчий В.В.'!AC24</f>
        <v>0</v>
      </c>
      <c r="L130" s="444">
        <f>'Осадчий В.В.'!AD24</f>
        <v>0</v>
      </c>
      <c r="M130" s="444">
        <f>'Осадчий В.В.'!AE24</f>
        <v>119</v>
      </c>
      <c r="N130" s="444">
        <f>'Осадчий В.В.'!AF24</f>
        <v>119</v>
      </c>
      <c r="O130" s="446">
        <f>'Осадчий В.В.'!AG24</f>
        <v>1</v>
      </c>
      <c r="P130" s="444">
        <f>'Осадчий В.В.'!AH24</f>
        <v>119</v>
      </c>
      <c r="Q130" s="444">
        <f>'Осадчий В.В.'!AI24</f>
        <v>119</v>
      </c>
      <c r="R130" s="446">
        <f>'Осадчий В.В.'!AJ24</f>
        <v>1</v>
      </c>
      <c r="S130" s="435"/>
      <c r="T130" s="435"/>
      <c r="U130" s="435"/>
    </row>
    <row r="131" ht="14.25" customHeight="1">
      <c r="A131" s="442"/>
      <c r="B131" s="443" t="s">
        <v>1390</v>
      </c>
      <c r="C131" s="444">
        <f>'Севостьянов А.Д.'!B24</f>
        <v>379</v>
      </c>
      <c r="D131" s="444">
        <f>'Севостьянов А.Д.'!C24</f>
        <v>104</v>
      </c>
      <c r="E131" s="444">
        <f>'Севостьянов А.Д.'!D24</f>
        <v>172</v>
      </c>
      <c r="F131" s="444">
        <f>'Севостьянов А.Д.'!E24</f>
        <v>100</v>
      </c>
      <c r="G131" s="444">
        <f>'Севостьянов А.Д.'!F24</f>
        <v>3</v>
      </c>
      <c r="H131" s="444">
        <f>'Севостьянов А.Д.'!G24</f>
        <v>0</v>
      </c>
      <c r="I131" s="446">
        <f>'Севостьянов А.Д.'!H24</f>
        <v>0.9920844327</v>
      </c>
      <c r="J131" s="446">
        <f>'Севостьянов А.Д.'!I24</f>
        <v>0.72823219</v>
      </c>
      <c r="K131" s="444">
        <f>'Севостьянов А.Д.'!J24</f>
        <v>15</v>
      </c>
      <c r="L131" s="444">
        <f>'Севостьянов А.Д.'!K24</f>
        <v>15</v>
      </c>
      <c r="M131" s="444">
        <f>'Севостьянов А.Д.'!L24</f>
        <v>240</v>
      </c>
      <c r="N131" s="444">
        <f>'Севостьянов А.Д.'!M24</f>
        <v>216</v>
      </c>
      <c r="O131" s="446">
        <f>'Севостьянов А.Д.'!N24</f>
        <v>0.9</v>
      </c>
      <c r="P131" s="444">
        <f>'Севостьянов А.Д.'!O24</f>
        <v>240</v>
      </c>
      <c r="Q131" s="444">
        <f>'Севостьянов А.Д.'!P24</f>
        <v>216</v>
      </c>
      <c r="R131" s="446">
        <f>'Севостьянов А.Д.'!Q24</f>
        <v>0.9</v>
      </c>
      <c r="S131" s="435"/>
      <c r="T131" s="435"/>
      <c r="U131" s="435"/>
    </row>
    <row r="132" ht="14.25" customHeight="1">
      <c r="A132" s="455" t="s">
        <v>1391</v>
      </c>
      <c r="B132" s="455"/>
      <c r="C132" s="456">
        <f t="shared" ref="C132:H132" si="31">SUM(C128:C131)</f>
        <v>1473</v>
      </c>
      <c r="D132" s="455">
        <f t="shared" si="31"/>
        <v>415</v>
      </c>
      <c r="E132" s="455">
        <f t="shared" si="31"/>
        <v>773</v>
      </c>
      <c r="F132" s="455">
        <f t="shared" si="31"/>
        <v>269</v>
      </c>
      <c r="G132" s="455">
        <f t="shared" si="31"/>
        <v>6</v>
      </c>
      <c r="H132" s="457">
        <f t="shared" si="31"/>
        <v>10</v>
      </c>
      <c r="I132" s="458">
        <f>(D132+E132+F132)/C132</f>
        <v>0.989137814</v>
      </c>
      <c r="J132" s="458">
        <f>(D132+E132)/C132</f>
        <v>0.8065173116</v>
      </c>
      <c r="K132" s="455">
        <f t="shared" ref="K132:N132" si="32">SUM(K128:K131)</f>
        <v>49</v>
      </c>
      <c r="L132" s="455">
        <f t="shared" si="32"/>
        <v>49</v>
      </c>
      <c r="M132" s="455">
        <f t="shared" si="32"/>
        <v>607</v>
      </c>
      <c r="N132" s="455">
        <f t="shared" si="32"/>
        <v>574</v>
      </c>
      <c r="O132" s="459">
        <f>N132/M132</f>
        <v>0.9456342669</v>
      </c>
      <c r="P132" s="455">
        <f t="shared" ref="P132:Q132" si="33">SUM(P128:P131)</f>
        <v>429</v>
      </c>
      <c r="Q132" s="455">
        <f t="shared" si="33"/>
        <v>405</v>
      </c>
      <c r="R132" s="458">
        <f>Q132/P132</f>
        <v>0.9440559441</v>
      </c>
      <c r="S132" s="435"/>
      <c r="T132" s="435"/>
      <c r="U132" s="435"/>
    </row>
    <row r="133" ht="14.25" customHeight="1">
      <c r="A133" s="476" t="s">
        <v>1392</v>
      </c>
      <c r="B133" s="443" t="s">
        <v>1393</v>
      </c>
      <c r="C133" s="451">
        <f>'Махова Т.В.'!B24</f>
        <v>265</v>
      </c>
      <c r="D133" s="451">
        <f>'Махова Т.В.'!C24</f>
        <v>42</v>
      </c>
      <c r="E133" s="451">
        <f>'Махова Т.В.'!D24</f>
        <v>100</v>
      </c>
      <c r="F133" s="451">
        <f>'Махова Т.В.'!E24</f>
        <v>111</v>
      </c>
      <c r="G133" s="451">
        <f>'Махова Т.В.'!F24</f>
        <v>9</v>
      </c>
      <c r="H133" s="451">
        <f>'Махова Т.В.'!G24</f>
        <v>3</v>
      </c>
      <c r="I133" s="453">
        <f>'Махова Т.В.'!H24</f>
        <v>0.9547169811</v>
      </c>
      <c r="J133" s="453">
        <f>'Махова Т.В.'!I24</f>
        <v>0.5358490566</v>
      </c>
      <c r="K133" s="451">
        <f>'Махова Т.В.'!J24</f>
        <v>0</v>
      </c>
      <c r="L133" s="451">
        <f>'Махова Т.В.'!K24</f>
        <v>0</v>
      </c>
      <c r="M133" s="451">
        <f>'Махова Т.В.'!L24</f>
        <v>168</v>
      </c>
      <c r="N133" s="451">
        <f>'Махова Т.В.'!M24</f>
        <v>160</v>
      </c>
      <c r="O133" s="453">
        <f>'Махова Т.В.'!N24</f>
        <v>0.9523809524</v>
      </c>
      <c r="P133" s="451">
        <f>'Махова Т.В.'!O24</f>
        <v>160</v>
      </c>
      <c r="Q133" s="451">
        <f>'Махова Т.В.'!P24</f>
        <v>160</v>
      </c>
      <c r="R133" s="453">
        <f>'Махова Т.В.'!Q24</f>
        <v>1</v>
      </c>
      <c r="S133" s="435"/>
      <c r="T133" s="435"/>
      <c r="U133" s="435"/>
    </row>
    <row r="134" ht="14.25" customHeight="1">
      <c r="A134" s="443"/>
      <c r="B134" s="443" t="s">
        <v>1394</v>
      </c>
      <c r="C134" s="451">
        <f>'Антуфьева А.Д.'!B24</f>
        <v>262</v>
      </c>
      <c r="D134" s="451">
        <f>'Антуфьева А.Д.'!C24</f>
        <v>36</v>
      </c>
      <c r="E134" s="451">
        <f>'Антуфьева А.Д.'!D24</f>
        <v>93</v>
      </c>
      <c r="F134" s="477" t="s">
        <v>288</v>
      </c>
      <c r="G134" s="451">
        <f>'Антуфьева А.Д.'!F24</f>
        <v>4</v>
      </c>
      <c r="H134" s="451">
        <f>'Антуфьева А.Д.'!G24</f>
        <v>7</v>
      </c>
      <c r="I134" s="453">
        <f>'Антуфьева А.Д.'!H24</f>
        <v>0.9580152672</v>
      </c>
      <c r="J134" s="453">
        <f>'Антуфьева А.Д.'!I24</f>
        <v>0.4923664122</v>
      </c>
      <c r="K134" s="451">
        <f>'Антуфьева А.Д.'!J24</f>
        <v>9</v>
      </c>
      <c r="L134" s="451">
        <f>'Антуфьева А.Д.'!K24</f>
        <v>7</v>
      </c>
      <c r="M134" s="451">
        <f>'Антуфьева А.Д.'!L24</f>
        <v>144</v>
      </c>
      <c r="N134" s="451">
        <f>'Антуфьева А.Д.'!M24</f>
        <v>133</v>
      </c>
      <c r="O134" s="453">
        <f>'Антуфьева А.Д.'!N24</f>
        <v>0.9236111111</v>
      </c>
      <c r="P134" s="451">
        <f>'Антуфьева А.Д.'!O24</f>
        <v>144</v>
      </c>
      <c r="Q134" s="451">
        <f>'Антуфьева А.Д.'!P24</f>
        <v>134</v>
      </c>
      <c r="R134" s="453">
        <f>'Антуфьева А.Д.'!Q24</f>
        <v>0.9305555556</v>
      </c>
      <c r="S134" s="435"/>
      <c r="T134" s="435"/>
      <c r="U134" s="435"/>
    </row>
    <row r="135" ht="14.25" customHeight="1">
      <c r="A135" s="455" t="s">
        <v>1395</v>
      </c>
      <c r="B135" s="455"/>
      <c r="C135" s="456">
        <f t="shared" ref="C135:H135" si="34">SUM(C133:C134)</f>
        <v>527</v>
      </c>
      <c r="D135" s="455">
        <f t="shared" si="34"/>
        <v>78</v>
      </c>
      <c r="E135" s="455">
        <f t="shared" si="34"/>
        <v>193</v>
      </c>
      <c r="F135" s="455">
        <f t="shared" si="34"/>
        <v>111</v>
      </c>
      <c r="G135" s="455">
        <f t="shared" si="34"/>
        <v>13</v>
      </c>
      <c r="H135" s="457">
        <f t="shared" si="34"/>
        <v>10</v>
      </c>
      <c r="I135" s="458">
        <f>(D135+E135+F135)/C135</f>
        <v>0.724857685</v>
      </c>
      <c r="J135" s="458">
        <f>(D135+E135)/C135</f>
        <v>0.5142314991</v>
      </c>
      <c r="K135" s="455">
        <f t="shared" ref="K135:N135" si="35">SUM(K133:K134)</f>
        <v>9</v>
      </c>
      <c r="L135" s="455">
        <f t="shared" si="35"/>
        <v>7</v>
      </c>
      <c r="M135" s="455">
        <f t="shared" si="35"/>
        <v>312</v>
      </c>
      <c r="N135" s="455">
        <f t="shared" si="35"/>
        <v>293</v>
      </c>
      <c r="O135" s="459">
        <f>N135/M135</f>
        <v>0.9391025641</v>
      </c>
      <c r="P135" s="455">
        <f t="shared" ref="P135:Q135" si="36">SUM(P133:P134)</f>
        <v>304</v>
      </c>
      <c r="Q135" s="455">
        <f t="shared" si="36"/>
        <v>294</v>
      </c>
      <c r="R135" s="458">
        <f>Q135/P135</f>
        <v>0.9671052632</v>
      </c>
      <c r="S135" s="435"/>
      <c r="T135" s="435"/>
      <c r="U135" s="435"/>
    </row>
    <row r="136" ht="14.25" customHeight="1">
      <c r="A136" s="460" t="s">
        <v>1396</v>
      </c>
      <c r="B136" s="442" t="s">
        <v>1397</v>
      </c>
      <c r="C136" s="464">
        <f>'Костарев А.М.'!B13</f>
        <v>92</v>
      </c>
      <c r="D136" s="464">
        <f>'Костарев А.М.'!C13</f>
        <v>29</v>
      </c>
      <c r="E136" s="464">
        <f>'Костарев А.М.'!D13</f>
        <v>45</v>
      </c>
      <c r="F136" s="464">
        <f>'Костарев А.М.'!E13</f>
        <v>18</v>
      </c>
      <c r="G136" s="464">
        <f>'Костарев А.М.'!F13</f>
        <v>0</v>
      </c>
      <c r="H136" s="464">
        <f>'Костарев А.М.'!G13</f>
        <v>0</v>
      </c>
      <c r="I136" s="467">
        <f>'Костарев А.М.'!H13</f>
        <v>1</v>
      </c>
      <c r="J136" s="467">
        <f>'Костарев А.М.'!I13</f>
        <v>0.8043478261</v>
      </c>
      <c r="K136" s="464">
        <f>'Костарев А.М.'!J13</f>
        <v>0</v>
      </c>
      <c r="L136" s="464">
        <f>'Костарев А.М.'!K13</f>
        <v>0</v>
      </c>
      <c r="M136" s="464">
        <f>'Костарев А.М.'!L13</f>
        <v>56</v>
      </c>
      <c r="N136" s="464">
        <f>'Костарев А.М.'!M13</f>
        <v>42</v>
      </c>
      <c r="O136" s="467">
        <f>'Костарев А.М.'!N13</f>
        <v>0.75</v>
      </c>
      <c r="P136" s="464">
        <f>'Костарев А.М.'!O13</f>
        <v>56</v>
      </c>
      <c r="Q136" s="464">
        <f>'Костарев А.М.'!P13</f>
        <v>52</v>
      </c>
      <c r="R136" s="467">
        <f>'Костарев А.М.'!Q13</f>
        <v>0.9285714286</v>
      </c>
      <c r="S136" s="435"/>
      <c r="T136" s="435"/>
      <c r="U136" s="435"/>
    </row>
    <row r="137" ht="14.25" customHeight="1">
      <c r="A137" s="442"/>
      <c r="B137" s="442" t="s">
        <v>1398</v>
      </c>
      <c r="C137" s="444">
        <f>'Максаева Н.В.'!B22</f>
        <v>232</v>
      </c>
      <c r="D137" s="444">
        <f>'Максаева Н.В.'!C22</f>
        <v>30</v>
      </c>
      <c r="E137" s="444">
        <f>'Максаева Н.В.'!D22</f>
        <v>118</v>
      </c>
      <c r="F137" s="444">
        <f>'Максаева Н.В.'!E22</f>
        <v>84</v>
      </c>
      <c r="G137" s="444">
        <f>'Максаева Н.В.'!F22</f>
        <v>0</v>
      </c>
      <c r="H137" s="444">
        <f>'Максаева Н.В.'!G22</f>
        <v>0</v>
      </c>
      <c r="I137" s="446">
        <f>'Максаева Н.В.'!H22</f>
        <v>1</v>
      </c>
      <c r="J137" s="446">
        <f>'Максаева Н.В.'!I22</f>
        <v>0.6379310345</v>
      </c>
      <c r="K137" s="444">
        <f>'Максаева Н.В.'!J22</f>
        <v>8</v>
      </c>
      <c r="L137" s="444">
        <f>'Максаева Н.В.'!K22</f>
        <v>8</v>
      </c>
      <c r="M137" s="444">
        <f>'Максаева Н.В.'!L22</f>
        <v>136</v>
      </c>
      <c r="N137" s="444">
        <f>'Максаева Н.В.'!M22</f>
        <v>134</v>
      </c>
      <c r="O137" s="446">
        <f>'Максаева Н.В.'!N22</f>
        <v>0.9852941176</v>
      </c>
      <c r="P137" s="444">
        <f>'Максаева Н.В.'!O22</f>
        <v>136</v>
      </c>
      <c r="Q137" s="444">
        <f>'Максаева Н.В.'!P22</f>
        <v>134</v>
      </c>
      <c r="R137" s="446">
        <f>'Максаева Н.В.'!Q22</f>
        <v>0.9852941176</v>
      </c>
      <c r="S137" s="435"/>
      <c r="T137" s="435"/>
      <c r="U137" s="435"/>
    </row>
    <row r="138" ht="14.25" customHeight="1">
      <c r="A138" s="442"/>
      <c r="B138" s="443" t="s">
        <v>1399</v>
      </c>
      <c r="C138" s="478">
        <f>'Ветлугаева Н.В.'!B11</f>
        <v>130</v>
      </c>
      <c r="D138" s="478">
        <f>'Ветлугаева Н.В.'!C11</f>
        <v>34</v>
      </c>
      <c r="E138" s="478">
        <f>'Ветлугаева Н.В.'!D11</f>
        <v>37</v>
      </c>
      <c r="F138" s="478">
        <f>'Ветлугаева Н.В.'!E11</f>
        <v>54</v>
      </c>
      <c r="G138" s="478">
        <f>'Ветлугаева Н.В.'!F11</f>
        <v>3</v>
      </c>
      <c r="H138" s="478">
        <f>'Ветлугаева Н.В.'!G11</f>
        <v>2</v>
      </c>
      <c r="I138" s="479">
        <f>'Ветлугаева Н.В.'!H11</f>
        <v>0.9615384615</v>
      </c>
      <c r="J138" s="479">
        <f>'Ветлугаева Н.В.'!I11</f>
        <v>0.5461538462</v>
      </c>
      <c r="K138" s="478">
        <f>'Ветлугаева Н.В.'!J11</f>
        <v>5</v>
      </c>
      <c r="L138" s="478">
        <f>'Ветлугаева Н.В.'!K11</f>
        <v>5</v>
      </c>
      <c r="M138" s="478">
        <f>'Ветлугаева Н.В.'!L11</f>
        <v>120</v>
      </c>
      <c r="N138" s="478">
        <f>'Ветлугаева Н.В.'!M11</f>
        <v>121</v>
      </c>
      <c r="O138" s="479">
        <f>'Ветлугаева Н.В.'!N11</f>
        <v>1.008333333</v>
      </c>
      <c r="P138" s="478">
        <f>'Ветлугаева Н.В.'!O11</f>
        <v>120</v>
      </c>
      <c r="Q138" s="478">
        <f>'Ветлугаева Н.В.'!P11</f>
        <v>121</v>
      </c>
      <c r="R138" s="479">
        <f>'Ветлугаева Н.В.'!Q11</f>
        <v>1.008333333</v>
      </c>
      <c r="S138" s="435"/>
      <c r="T138" s="435"/>
      <c r="U138" s="435"/>
    </row>
    <row r="139" ht="14.25" customHeight="1">
      <c r="A139" s="442"/>
      <c r="B139" s="468" t="s">
        <v>1400</v>
      </c>
      <c r="C139" s="478">
        <f>'Артемьев В.В.'!B20</f>
        <v>344</v>
      </c>
      <c r="D139" s="478">
        <f>'Артемьев В.В.'!C20</f>
        <v>145</v>
      </c>
      <c r="E139" s="478">
        <f>'Артемьев В.В.'!D20</f>
        <v>155</v>
      </c>
      <c r="F139" s="478">
        <f>'Артемьев В.В.'!E20</f>
        <v>39</v>
      </c>
      <c r="G139" s="478">
        <f>'Артемьев В.В.'!F20</f>
        <v>1</v>
      </c>
      <c r="H139" s="478">
        <f>'Артемьев В.В.'!G20</f>
        <v>4</v>
      </c>
      <c r="I139" s="479">
        <f>'Артемьев В.В.'!H20</f>
        <v>0.9854651163</v>
      </c>
      <c r="J139" s="479">
        <f>'Артемьев В.В.'!I20</f>
        <v>0.8720930233</v>
      </c>
      <c r="K139" s="478">
        <f>'Артемьев В.В.'!J20</f>
        <v>28</v>
      </c>
      <c r="L139" s="478">
        <f>'Артемьев В.В.'!K20</f>
        <v>28</v>
      </c>
      <c r="M139" s="478">
        <f>'Артемьев В.В.'!L20</f>
        <v>240</v>
      </c>
      <c r="N139" s="478">
        <f>'Артемьев В.В.'!M20</f>
        <v>234</v>
      </c>
      <c r="O139" s="479">
        <f>'Артемьев В.В.'!N20</f>
        <v>0.975</v>
      </c>
      <c r="P139" s="478">
        <f>'Артемьев В.В.'!O20</f>
        <v>248</v>
      </c>
      <c r="Q139" s="478">
        <f>'Артемьев В.В.'!P20</f>
        <v>234</v>
      </c>
      <c r="R139" s="479">
        <f>'Артемьев В.В.'!Q20</f>
        <v>0.9435483871</v>
      </c>
      <c r="S139" s="435"/>
      <c r="T139" s="435"/>
      <c r="U139" s="435"/>
    </row>
    <row r="140" ht="14.25" customHeight="1">
      <c r="A140" s="442"/>
      <c r="B140" s="480" t="s">
        <v>1401</v>
      </c>
      <c r="C140" s="478"/>
      <c r="D140" s="478"/>
      <c r="E140" s="478"/>
      <c r="F140" s="478"/>
      <c r="G140" s="478"/>
      <c r="H140" s="478"/>
      <c r="I140" s="479"/>
      <c r="J140" s="479"/>
      <c r="K140" s="478"/>
      <c r="L140" s="478"/>
      <c r="M140" s="478"/>
      <c r="N140" s="478"/>
      <c r="O140" s="479"/>
      <c r="P140" s="478"/>
      <c r="Q140" s="478"/>
      <c r="R140" s="479"/>
      <c r="S140" s="435"/>
      <c r="T140" s="435"/>
      <c r="U140" s="435"/>
    </row>
    <row r="141" ht="14.25" customHeight="1">
      <c r="A141" s="455" t="s">
        <v>1402</v>
      </c>
      <c r="B141" s="455"/>
      <c r="C141" s="456">
        <f t="shared" ref="C141:H141" si="37">SUM(C136:C140)</f>
        <v>798</v>
      </c>
      <c r="D141" s="455">
        <f t="shared" si="37"/>
        <v>238</v>
      </c>
      <c r="E141" s="455">
        <f t="shared" si="37"/>
        <v>355</v>
      </c>
      <c r="F141" s="455">
        <f t="shared" si="37"/>
        <v>195</v>
      </c>
      <c r="G141" s="455">
        <f t="shared" si="37"/>
        <v>4</v>
      </c>
      <c r="H141" s="455">
        <f t="shared" si="37"/>
        <v>6</v>
      </c>
      <c r="I141" s="458">
        <f>(D141+E141+F141)/C141</f>
        <v>0.9874686717</v>
      </c>
      <c r="J141" s="458">
        <f>(D141+E141)/C141</f>
        <v>0.7431077694</v>
      </c>
      <c r="K141" s="455">
        <f t="shared" ref="K141:N141" si="38">SUM(K136:K140)</f>
        <v>41</v>
      </c>
      <c r="L141" s="455">
        <f t="shared" si="38"/>
        <v>41</v>
      </c>
      <c r="M141" s="455">
        <f t="shared" si="38"/>
        <v>552</v>
      </c>
      <c r="N141" s="455">
        <f t="shared" si="38"/>
        <v>531</v>
      </c>
      <c r="O141" s="459">
        <f>N141/M141</f>
        <v>0.9619565217</v>
      </c>
      <c r="P141" s="455">
        <f t="shared" ref="P141:Q141" si="39">SUM(P136:P140)</f>
        <v>560</v>
      </c>
      <c r="Q141" s="455">
        <f t="shared" si="39"/>
        <v>541</v>
      </c>
      <c r="R141" s="458">
        <f>Q141/P141</f>
        <v>0.9660714286</v>
      </c>
      <c r="S141" s="435"/>
      <c r="T141" s="435"/>
      <c r="U141" s="435"/>
    </row>
    <row r="142" ht="14.25" customHeight="1">
      <c r="A142" s="460" t="s">
        <v>1403</v>
      </c>
      <c r="B142" s="443" t="s">
        <v>1404</v>
      </c>
      <c r="C142" s="451">
        <f>'Бубнова Я.В.'!B34</f>
        <v>371</v>
      </c>
      <c r="D142" s="451">
        <f>'Бубнова Я.В.'!C34</f>
        <v>130</v>
      </c>
      <c r="E142" s="451">
        <f>'Бубнова Я.В.'!D34</f>
        <v>163</v>
      </c>
      <c r="F142" s="451">
        <f>'Бубнова Я.В.'!E34</f>
        <v>71</v>
      </c>
      <c r="G142" s="451">
        <f>'Бубнова Я.В.'!F34</f>
        <v>2</v>
      </c>
      <c r="H142" s="451">
        <f>'Бубнова Я.В.'!G34</f>
        <v>5</v>
      </c>
      <c r="I142" s="453">
        <f>'Бубнова Я.В.'!H34</f>
        <v>0.9811320755</v>
      </c>
      <c r="J142" s="453">
        <f>'Бубнова Я.В.'!I34</f>
        <v>0.7897574124</v>
      </c>
      <c r="K142" s="451">
        <f>'Бубнова Я.В.'!J34</f>
        <v>28</v>
      </c>
      <c r="L142" s="451">
        <f>'Бубнова Я.В.'!K34</f>
        <v>28</v>
      </c>
      <c r="M142" s="451">
        <f>'Бубнова Я.В.'!L34</f>
        <v>224</v>
      </c>
      <c r="N142" s="451">
        <f>'Бубнова Я.В.'!M34</f>
        <v>224</v>
      </c>
      <c r="O142" s="453">
        <f>'Бубнова Я.В.'!N34</f>
        <v>1</v>
      </c>
      <c r="P142" s="451">
        <f>'Бубнова Я.В.'!O34</f>
        <v>224</v>
      </c>
      <c r="Q142" s="451">
        <f>'Бубнова Я.В.'!P34</f>
        <v>224</v>
      </c>
      <c r="R142" s="453">
        <f>'Бубнова Я.В.'!Q34</f>
        <v>1</v>
      </c>
      <c r="S142" s="435"/>
      <c r="T142" s="435"/>
      <c r="U142" s="435"/>
    </row>
    <row r="143" ht="14.25" customHeight="1">
      <c r="A143" s="442"/>
      <c r="B143" s="468" t="s">
        <v>1405</v>
      </c>
      <c r="C143" s="451">
        <f>'Файзрахманов Т.Р.'!B24</f>
        <v>252</v>
      </c>
      <c r="D143" s="451">
        <f>'Файзрахманов Т.Р.'!C24</f>
        <v>247</v>
      </c>
      <c r="E143" s="451">
        <f>'Файзрахманов Т.Р.'!D24</f>
        <v>5</v>
      </c>
      <c r="F143" s="451">
        <f>'Файзрахманов Т.Р.'!E24</f>
        <v>0</v>
      </c>
      <c r="G143" s="451">
        <f>'Файзрахманов Т.Р.'!F24</f>
        <v>0</v>
      </c>
      <c r="H143" s="451">
        <f>'Файзрахманов Т.Р.'!G24</f>
        <v>0</v>
      </c>
      <c r="I143" s="453">
        <f>'Файзрахманов Т.Р.'!H24</f>
        <v>1</v>
      </c>
      <c r="J143" s="453">
        <f>'Файзрахманов Т.Р.'!I24</f>
        <v>1</v>
      </c>
      <c r="K143" s="451">
        <f>'Файзрахманов Т.Р.'!J24</f>
        <v>18</v>
      </c>
      <c r="L143" s="451">
        <f>'Файзрахманов Т.Р.'!K24</f>
        <v>18</v>
      </c>
      <c r="M143" s="451">
        <f>'Файзрахманов Т.Р.'!L24</f>
        <v>131</v>
      </c>
      <c r="N143" s="451">
        <f>'Файзрахманов Т.Р.'!M24</f>
        <v>131</v>
      </c>
      <c r="O143" s="453">
        <f>'Файзрахманов Т.Р.'!N24</f>
        <v>1</v>
      </c>
      <c r="P143" s="451">
        <f>'Файзрахманов Т.Р.'!O24</f>
        <v>131</v>
      </c>
      <c r="Q143" s="451">
        <f>'Файзрахманов Т.Р.'!P24</f>
        <v>131</v>
      </c>
      <c r="R143" s="453">
        <f>'Файзрахманов Т.Р.'!Q24</f>
        <v>1</v>
      </c>
      <c r="S143" s="435"/>
      <c r="T143" s="435"/>
      <c r="U143" s="435"/>
    </row>
    <row r="144" ht="14.25" customHeight="1">
      <c r="A144" s="442"/>
      <c r="B144" s="468" t="s">
        <v>1406</v>
      </c>
      <c r="C144" s="451">
        <f>'Михайлов А.Э.'!B29</f>
        <v>0</v>
      </c>
      <c r="D144" s="451">
        <f>'Михайлов А.Э.'!C29</f>
        <v>0</v>
      </c>
      <c r="E144" s="451">
        <f>'Михайлов А.Э.'!D29</f>
        <v>0</v>
      </c>
      <c r="F144" s="451">
        <f>'Михайлов А.Э.'!E29</f>
        <v>0</v>
      </c>
      <c r="G144" s="451">
        <f>'Михайлов А.Э.'!F29</f>
        <v>0</v>
      </c>
      <c r="H144" s="451">
        <f>'Михайлов А.Э.'!G29</f>
        <v>0</v>
      </c>
      <c r="I144" s="453" t="str">
        <f>'Михайлов А.Э.'!H29</f>
        <v>#DIV/0!</v>
      </c>
      <c r="J144" s="453" t="str">
        <f>'Михайлов А.Э.'!I29</f>
        <v>#DIV/0!</v>
      </c>
      <c r="K144" s="451">
        <f>'Михайлов А.Э.'!J29</f>
        <v>0</v>
      </c>
      <c r="L144" s="451">
        <f>'Михайлов А.Э.'!K29</f>
        <v>0</v>
      </c>
      <c r="M144" s="451">
        <f>'Михайлов А.Э.'!L29</f>
        <v>0</v>
      </c>
      <c r="N144" s="451">
        <f>'Михайлов А.Э.'!M29</f>
        <v>0</v>
      </c>
      <c r="O144" s="453" t="str">
        <f>'Михайлов А.Э.'!N29</f>
        <v>#DIV/0!</v>
      </c>
      <c r="P144" s="451">
        <f>'Михайлов А.Э.'!O29</f>
        <v>0</v>
      </c>
      <c r="Q144" s="451">
        <f>'Михайлов А.Э.'!P29</f>
        <v>0</v>
      </c>
      <c r="R144" s="453" t="str">
        <f>'Михайлов А.Э.'!Q29</f>
        <v>#DIV/0!</v>
      </c>
      <c r="S144" s="435"/>
      <c r="T144" s="435"/>
      <c r="U144" s="435"/>
    </row>
    <row r="145" ht="14.25" customHeight="1">
      <c r="A145" s="442"/>
      <c r="B145" s="468" t="s">
        <v>1407</v>
      </c>
      <c r="C145" s="451">
        <f>'Артемьева Е.В.'!B28</f>
        <v>313</v>
      </c>
      <c r="D145" s="451">
        <f>'Артемьева Е.В.'!C28</f>
        <v>170</v>
      </c>
      <c r="E145" s="451">
        <f>'Артемьева Е.В.'!D28</f>
        <v>95</v>
      </c>
      <c r="F145" s="451">
        <f>'Артемьева Е.В.'!E28</f>
        <v>43</v>
      </c>
      <c r="G145" s="451">
        <f>'Артемьева Е.В.'!F28</f>
        <v>1</v>
      </c>
      <c r="H145" s="451">
        <f>'Артемьева Е.В.'!G28</f>
        <v>4</v>
      </c>
      <c r="I145" s="453">
        <f>'Артемьева Е.В.'!H28</f>
        <v>0.9840255591</v>
      </c>
      <c r="J145" s="453">
        <f>'Артемьева Е.В.'!I28</f>
        <v>0.8466453674</v>
      </c>
      <c r="K145" s="451">
        <f>'Артемьева Е.В.'!J28</f>
        <v>17</v>
      </c>
      <c r="L145" s="451">
        <f>'Артемьева Е.В.'!K28</f>
        <v>17</v>
      </c>
      <c r="M145" s="451">
        <f>'Артемьева Е.В.'!L28</f>
        <v>176</v>
      </c>
      <c r="N145" s="451">
        <f>'Артемьева Е.В.'!M28</f>
        <v>180</v>
      </c>
      <c r="O145" s="453">
        <f>'Артемьева Е.В.'!N28</f>
        <v>1.022727273</v>
      </c>
      <c r="P145" s="451">
        <f>'Артемьева Е.В.'!O28</f>
        <v>176</v>
      </c>
      <c r="Q145" s="451">
        <f>'Артемьева Е.В.'!P28</f>
        <v>180</v>
      </c>
      <c r="R145" s="453">
        <f>'Артемьева Е.В.'!Q28</f>
        <v>1.022727273</v>
      </c>
      <c r="S145" s="435"/>
      <c r="T145" s="435"/>
      <c r="U145" s="435"/>
    </row>
    <row r="146" ht="14.25" customHeight="1">
      <c r="A146" s="455" t="s">
        <v>1408</v>
      </c>
      <c r="B146" s="455"/>
      <c r="C146" s="456">
        <f t="shared" ref="C146:H146" si="40">SUM(C142:C145)</f>
        <v>936</v>
      </c>
      <c r="D146" s="455">
        <f t="shared" si="40"/>
        <v>547</v>
      </c>
      <c r="E146" s="455">
        <f t="shared" si="40"/>
        <v>263</v>
      </c>
      <c r="F146" s="455">
        <f t="shared" si="40"/>
        <v>114</v>
      </c>
      <c r="G146" s="455">
        <f t="shared" si="40"/>
        <v>3</v>
      </c>
      <c r="H146" s="455">
        <f t="shared" si="40"/>
        <v>9</v>
      </c>
      <c r="I146" s="458">
        <f>(D146+E146+F146)/C146</f>
        <v>0.9871794872</v>
      </c>
      <c r="J146" s="458">
        <f>(D146+E146)/C146</f>
        <v>0.8653846154</v>
      </c>
      <c r="K146" s="455">
        <f t="shared" ref="K146:N146" si="41">SUM(K142:K145)</f>
        <v>63</v>
      </c>
      <c r="L146" s="455">
        <f t="shared" si="41"/>
        <v>63</v>
      </c>
      <c r="M146" s="455">
        <f t="shared" si="41"/>
        <v>531</v>
      </c>
      <c r="N146" s="455">
        <f t="shared" si="41"/>
        <v>535</v>
      </c>
      <c r="O146" s="459">
        <f>N146/M146</f>
        <v>1.007532957</v>
      </c>
      <c r="P146" s="455">
        <f t="shared" ref="P146:Q146" si="42">SUM(P142:P145)</f>
        <v>531</v>
      </c>
      <c r="Q146" s="455">
        <f t="shared" si="42"/>
        <v>535</v>
      </c>
      <c r="R146" s="458">
        <f>Q146/P146</f>
        <v>1.007532957</v>
      </c>
      <c r="S146" s="435"/>
      <c r="T146" s="435"/>
      <c r="U146" s="435"/>
    </row>
    <row r="147" ht="14.25" customHeight="1">
      <c r="A147" s="469" t="s">
        <v>1409</v>
      </c>
      <c r="B147" s="461" t="s">
        <v>1410</v>
      </c>
      <c r="C147" s="444">
        <f>'Арапова А.В.'!B29</f>
        <v>275</v>
      </c>
      <c r="D147" s="444">
        <f>'Арапова А.В.'!C29</f>
        <v>180</v>
      </c>
      <c r="E147" s="444">
        <f>'Арапова А.В.'!D29</f>
        <v>75</v>
      </c>
      <c r="F147" s="444">
        <f>'Арапова А.В.'!E29</f>
        <v>14</v>
      </c>
      <c r="G147" s="444">
        <f>'Арапова А.В.'!F29</f>
        <v>1</v>
      </c>
      <c r="H147" s="444">
        <f>'Арапова А.В.'!G29</f>
        <v>5</v>
      </c>
      <c r="I147" s="446">
        <f>'Арапова А.В.'!H29</f>
        <v>0.9781818182</v>
      </c>
      <c r="J147" s="446">
        <f>'Арапова А.В.'!I29</f>
        <v>0.9272727273</v>
      </c>
      <c r="K147" s="444">
        <f>'Арапова А.В.'!J29</f>
        <v>18</v>
      </c>
      <c r="L147" s="444">
        <f>'Арапова А.В.'!K29</f>
        <v>18</v>
      </c>
      <c r="M147" s="444">
        <f>'Арапова А.В.'!L29</f>
        <v>336</v>
      </c>
      <c r="N147" s="444">
        <f>'Арапова А.В.'!M29</f>
        <v>289</v>
      </c>
      <c r="O147" s="446">
        <f>'Арапова А.В.'!N29</f>
        <v>0.8601190476</v>
      </c>
      <c r="P147" s="444">
        <f>'Арапова А.В.'!O29</f>
        <v>336</v>
      </c>
      <c r="Q147" s="444">
        <f>'Арапова А.В.'!P29</f>
        <v>289</v>
      </c>
      <c r="R147" s="446">
        <f>'Арапова А.В.'!Q29</f>
        <v>0.8601190476</v>
      </c>
      <c r="S147" s="435"/>
      <c r="T147" s="435"/>
      <c r="U147" s="435"/>
    </row>
    <row r="148" ht="14.25" customHeight="1">
      <c r="A148" s="442"/>
      <c r="B148" s="450" t="s">
        <v>1411</v>
      </c>
      <c r="C148" s="444">
        <f>'Матвеева С.А.'!B29</f>
        <v>254</v>
      </c>
      <c r="D148" s="444">
        <f>'Матвеева С.А.'!C29</f>
        <v>155</v>
      </c>
      <c r="E148" s="444">
        <f>'Матвеева С.А.'!D29</f>
        <v>88</v>
      </c>
      <c r="F148" s="444">
        <f>'Матвеева С.А.'!E29</f>
        <v>9</v>
      </c>
      <c r="G148" s="444">
        <f>'Матвеева С.А.'!F29</f>
        <v>0</v>
      </c>
      <c r="H148" s="444">
        <f>'Матвеева С.А.'!G29</f>
        <v>2</v>
      </c>
      <c r="I148" s="446">
        <f>'Матвеева С.А.'!H29</f>
        <v>0.9921259843</v>
      </c>
      <c r="J148" s="446">
        <f>'Матвеева С.А.'!I29</f>
        <v>0.9566929134</v>
      </c>
      <c r="K148" s="444">
        <f>'Матвеева С.А.'!J29</f>
        <v>18</v>
      </c>
      <c r="L148" s="444">
        <f>'Матвеева С.А.'!K29</f>
        <v>18</v>
      </c>
      <c r="M148" s="444">
        <f>'Матвеева С.А.'!L29</f>
        <v>336</v>
      </c>
      <c r="N148" s="444">
        <f>'Матвеева С.А.'!M29</f>
        <v>297</v>
      </c>
      <c r="O148" s="446">
        <f>'Матвеева С.А.'!N29</f>
        <v>0.8839285714</v>
      </c>
      <c r="P148" s="444">
        <f>'Матвеева С.А.'!O29</f>
        <v>0</v>
      </c>
      <c r="Q148" s="444">
        <f>'Матвеева С.А.'!P29</f>
        <v>0</v>
      </c>
      <c r="R148" s="446" t="str">
        <f>'Матвеева С.А.'!Q29</f>
        <v>#DIV/0!</v>
      </c>
      <c r="S148" s="435"/>
      <c r="T148" s="435"/>
      <c r="U148" s="435"/>
    </row>
    <row r="149" ht="14.25" customHeight="1">
      <c r="A149" s="442"/>
      <c r="B149" s="461" t="s">
        <v>1412</v>
      </c>
      <c r="C149" s="444">
        <f>'Грачева Ю.С.'!B22</f>
        <v>249</v>
      </c>
      <c r="D149" s="444">
        <f>'Грачева Ю.С.'!C22</f>
        <v>225</v>
      </c>
      <c r="E149" s="444">
        <f>'Грачева Ю.С.'!D22</f>
        <v>24</v>
      </c>
      <c r="F149" s="444">
        <f>'Грачева Ю.С.'!E22</f>
        <v>0</v>
      </c>
      <c r="G149" s="444">
        <f>'Грачева Ю.С.'!F22</f>
        <v>0</v>
      </c>
      <c r="H149" s="444">
        <f>'Грачева Ю.С.'!G22</f>
        <v>0</v>
      </c>
      <c r="I149" s="446">
        <f>'Грачева Ю.С.'!H22</f>
        <v>1</v>
      </c>
      <c r="J149" s="446">
        <f>'Грачева Ю.С.'!I22</f>
        <v>1</v>
      </c>
      <c r="K149" s="444">
        <f>'Грачева Ю.С.'!J22</f>
        <v>10</v>
      </c>
      <c r="L149" s="444">
        <f>'Грачева Ю.С.'!K22</f>
        <v>10</v>
      </c>
      <c r="M149" s="444">
        <f>'Грачева Ю.С.'!L22</f>
        <v>116</v>
      </c>
      <c r="N149" s="444">
        <f>'Грачева Ю.С.'!M22</f>
        <v>116</v>
      </c>
      <c r="O149" s="446">
        <f>'Грачева Ю.С.'!N22</f>
        <v>1</v>
      </c>
      <c r="P149" s="444">
        <f>'Грачева Ю.С.'!O22</f>
        <v>116</v>
      </c>
      <c r="Q149" s="444">
        <f>'Грачева Ю.С.'!P22</f>
        <v>116</v>
      </c>
      <c r="R149" s="446">
        <f>'Грачева Ю.С.'!Q22</f>
        <v>1</v>
      </c>
      <c r="S149" s="435"/>
      <c r="T149" s="435"/>
      <c r="U149" s="435"/>
    </row>
    <row r="150" ht="14.25" customHeight="1">
      <c r="A150" s="442"/>
      <c r="B150" s="461" t="s">
        <v>1413</v>
      </c>
      <c r="C150" s="444">
        <f>'Белоусов А.В.'!B29</f>
        <v>232</v>
      </c>
      <c r="D150" s="444">
        <f>'Белоусов А.В.'!C29</f>
        <v>147</v>
      </c>
      <c r="E150" s="444">
        <f>'Белоусов А.В.'!D29</f>
        <v>81</v>
      </c>
      <c r="F150" s="444">
        <f>'Белоусов А.В.'!E29</f>
        <v>3</v>
      </c>
      <c r="G150" s="444">
        <f>'Белоусов А.В.'!F29</f>
        <v>0</v>
      </c>
      <c r="H150" s="444">
        <f>'Белоусов А.В.'!G29</f>
        <v>1</v>
      </c>
      <c r="I150" s="446">
        <f>'Белоусов А.В.'!H29</f>
        <v>0.9956896552</v>
      </c>
      <c r="J150" s="446">
        <f>'Белоусов А.В.'!I29</f>
        <v>0.9827586207</v>
      </c>
      <c r="K150" s="444">
        <f>'Белоусов А.В.'!J29</f>
        <v>18</v>
      </c>
      <c r="L150" s="444">
        <f>'Белоусов А.В.'!K29</f>
        <v>18</v>
      </c>
      <c r="M150" s="444">
        <f>'Белоусов А.В.'!L29</f>
        <v>336</v>
      </c>
      <c r="N150" s="444">
        <f>'Белоусов А.В.'!M29</f>
        <v>292</v>
      </c>
      <c r="O150" s="446">
        <f>'Белоусов А.В.'!N29</f>
        <v>0.869047619</v>
      </c>
      <c r="P150" s="444">
        <f>'Белоусов А.В.'!O29</f>
        <v>336</v>
      </c>
      <c r="Q150" s="444">
        <f>'Белоусов А.В.'!P29</f>
        <v>292</v>
      </c>
      <c r="R150" s="446">
        <f>'Белоусов А.В.'!Q29</f>
        <v>0.869047619</v>
      </c>
      <c r="S150" s="435"/>
      <c r="T150" s="435"/>
      <c r="U150" s="435"/>
    </row>
    <row r="151" ht="14.25" customHeight="1">
      <c r="A151" s="470" t="s">
        <v>1414</v>
      </c>
      <c r="B151" s="455"/>
      <c r="C151" s="456">
        <f t="shared" ref="C151:H151" si="43">SUM(C147:C150)</f>
        <v>1010</v>
      </c>
      <c r="D151" s="455">
        <f t="shared" si="43"/>
        <v>707</v>
      </c>
      <c r="E151" s="455">
        <f t="shared" si="43"/>
        <v>268</v>
      </c>
      <c r="F151" s="455">
        <f t="shared" si="43"/>
        <v>26</v>
      </c>
      <c r="G151" s="455">
        <f t="shared" si="43"/>
        <v>1</v>
      </c>
      <c r="H151" s="455">
        <f t="shared" si="43"/>
        <v>8</v>
      </c>
      <c r="I151" s="458">
        <f>(D151+E151+F151)/C151</f>
        <v>0.9910891089</v>
      </c>
      <c r="J151" s="458">
        <f>(D151+E151)/C151</f>
        <v>0.9653465347</v>
      </c>
      <c r="K151" s="455">
        <f t="shared" ref="K151:N151" si="44">SUM(K147:K150)</f>
        <v>64</v>
      </c>
      <c r="L151" s="455">
        <f t="shared" si="44"/>
        <v>64</v>
      </c>
      <c r="M151" s="455">
        <f t="shared" si="44"/>
        <v>1124</v>
      </c>
      <c r="N151" s="455">
        <f t="shared" si="44"/>
        <v>994</v>
      </c>
      <c r="O151" s="459">
        <f>N151/M151</f>
        <v>0.884341637</v>
      </c>
      <c r="P151" s="455">
        <f t="shared" ref="P151:Q151" si="45">SUM(P147:P150)</f>
        <v>788</v>
      </c>
      <c r="Q151" s="455">
        <f t="shared" si="45"/>
        <v>697</v>
      </c>
      <c r="R151" s="458">
        <f>Q151/P151</f>
        <v>0.8845177665</v>
      </c>
      <c r="S151" s="435"/>
      <c r="T151" s="435"/>
      <c r="U151" s="435"/>
    </row>
    <row r="152" ht="14.25" customHeight="1">
      <c r="A152" s="481" t="s">
        <v>1415</v>
      </c>
      <c r="B152" s="455" t="s">
        <v>1412</v>
      </c>
      <c r="C152" s="456">
        <f>'Грачева Ю.С.'!U22</f>
        <v>270</v>
      </c>
      <c r="D152" s="456">
        <f>'Грачева Ю.С.'!V22</f>
        <v>194</v>
      </c>
      <c r="E152" s="456">
        <f>'Грачева Ю.С.'!W22</f>
        <v>64</v>
      </c>
      <c r="F152" s="456">
        <f>'Грачева Ю.С.'!X22</f>
        <v>12</v>
      </c>
      <c r="G152" s="456">
        <f>'Грачева Ю.С.'!Y22</f>
        <v>0</v>
      </c>
      <c r="H152" s="456">
        <f>'Грачева Ю.С.'!Z22</f>
        <v>0</v>
      </c>
      <c r="I152" s="459">
        <f>'Грачева Ю.С.'!AA22</f>
        <v>1</v>
      </c>
      <c r="J152" s="459">
        <f>'Грачева Ю.С.'!AB22</f>
        <v>0.9555555556</v>
      </c>
      <c r="K152" s="456">
        <f>'Грачева Ю.С.'!AC22</f>
        <v>10</v>
      </c>
      <c r="L152" s="456">
        <f>'Грачева Ю.С.'!AD22</f>
        <v>10</v>
      </c>
      <c r="M152" s="456">
        <f>'Грачева Ю.С.'!AE22</f>
        <v>80</v>
      </c>
      <c r="N152" s="456">
        <f>'Грачева Ю.С.'!AF22</f>
        <v>80</v>
      </c>
      <c r="O152" s="459">
        <f>'Грачева Ю.С.'!AG22</f>
        <v>1</v>
      </c>
      <c r="P152" s="456">
        <f>'Грачева Ю.С.'!AH22</f>
        <v>80</v>
      </c>
      <c r="Q152" s="456">
        <f>'Грачева Ю.С.'!AI22</f>
        <v>80</v>
      </c>
      <c r="R152" s="459">
        <f>'Грачева Ю.С.'!AJ22</f>
        <v>1</v>
      </c>
      <c r="S152" s="441"/>
      <c r="T152" s="441"/>
      <c r="U152" s="441"/>
    </row>
    <row r="153" ht="14.25" customHeight="1">
      <c r="A153" s="472" t="s">
        <v>1416</v>
      </c>
      <c r="B153" s="461"/>
      <c r="C153" s="464"/>
      <c r="D153" s="464"/>
      <c r="E153" s="464"/>
      <c r="F153" s="464"/>
      <c r="G153" s="464"/>
      <c r="H153" s="464"/>
      <c r="I153" s="467"/>
      <c r="J153" s="467"/>
      <c r="K153" s="464"/>
      <c r="L153" s="464"/>
      <c r="M153" s="464"/>
      <c r="N153" s="464"/>
      <c r="O153" s="467"/>
      <c r="P153" s="464"/>
      <c r="Q153" s="464"/>
      <c r="R153" s="467"/>
      <c r="S153" s="435"/>
      <c r="T153" s="435"/>
      <c r="U153" s="435"/>
    </row>
    <row r="154" ht="14.25" customHeight="1">
      <c r="A154" s="442"/>
      <c r="B154" s="443"/>
      <c r="C154" s="444"/>
      <c r="D154" s="444"/>
      <c r="E154" s="444"/>
      <c r="F154" s="444"/>
      <c r="G154" s="444"/>
      <c r="H154" s="444"/>
      <c r="I154" s="446"/>
      <c r="J154" s="446"/>
      <c r="K154" s="444"/>
      <c r="L154" s="444"/>
      <c r="M154" s="444"/>
      <c r="N154" s="444"/>
      <c r="O154" s="446"/>
      <c r="P154" s="444"/>
      <c r="Q154" s="444"/>
      <c r="R154" s="446"/>
      <c r="S154" s="435"/>
      <c r="T154" s="435"/>
      <c r="U154" s="435"/>
    </row>
    <row r="155" ht="14.25" customHeight="1">
      <c r="A155" s="455" t="s">
        <v>1417</v>
      </c>
      <c r="B155" s="455"/>
      <c r="C155" s="456">
        <f t="shared" ref="C155:H155" si="46">SUM(C153:C154)</f>
        <v>0</v>
      </c>
      <c r="D155" s="455">
        <f t="shared" si="46"/>
        <v>0</v>
      </c>
      <c r="E155" s="455">
        <f t="shared" si="46"/>
        <v>0</v>
      </c>
      <c r="F155" s="455">
        <f t="shared" si="46"/>
        <v>0</v>
      </c>
      <c r="G155" s="455">
        <f t="shared" si="46"/>
        <v>0</v>
      </c>
      <c r="H155" s="455">
        <f t="shared" si="46"/>
        <v>0</v>
      </c>
      <c r="I155" s="458" t="str">
        <f>(D155+E155+F155)/C155</f>
        <v>#DIV/0!</v>
      </c>
      <c r="J155" s="458" t="str">
        <f>(D155+E155)/C155</f>
        <v>#DIV/0!</v>
      </c>
      <c r="K155" s="455">
        <f t="shared" ref="K155:N155" si="47">SUM(K153:K154)</f>
        <v>0</v>
      </c>
      <c r="L155" s="455">
        <f t="shared" si="47"/>
        <v>0</v>
      </c>
      <c r="M155" s="455">
        <f t="shared" si="47"/>
        <v>0</v>
      </c>
      <c r="N155" s="455">
        <f t="shared" si="47"/>
        <v>0</v>
      </c>
      <c r="O155" s="459" t="str">
        <f>N155/M155</f>
        <v>#DIV/0!</v>
      </c>
      <c r="P155" s="455">
        <f t="shared" ref="P155:Q155" si="48">SUM(P153:P154)</f>
        <v>0</v>
      </c>
      <c r="Q155" s="455">
        <f t="shared" si="48"/>
        <v>0</v>
      </c>
      <c r="R155" s="458" t="str">
        <f>Q155/P155</f>
        <v>#DIV/0!</v>
      </c>
      <c r="S155" s="435"/>
      <c r="T155" s="435"/>
      <c r="U155" s="435"/>
    </row>
    <row r="156" ht="14.25" customHeight="1">
      <c r="A156" s="476" t="s">
        <v>1418</v>
      </c>
      <c r="B156" s="482" t="s">
        <v>1419</v>
      </c>
      <c r="C156" s="451">
        <f>'Недбайлов А.Ю.'!B24</f>
        <v>262</v>
      </c>
      <c r="D156" s="451">
        <f>'Недбайлов А.Ю.'!C24</f>
        <v>174</v>
      </c>
      <c r="E156" s="451">
        <f>'Недбайлов А.Ю.'!D24</f>
        <v>53</v>
      </c>
      <c r="F156" s="451">
        <f>'Недбайлов А.Ю.'!E24</f>
        <v>35</v>
      </c>
      <c r="G156" s="451">
        <f>'Недбайлов А.Ю.'!F24</f>
        <v>0</v>
      </c>
      <c r="H156" s="451">
        <f>'Недбайлов А.Ю.'!G24</f>
        <v>0</v>
      </c>
      <c r="I156" s="453">
        <f>'Недбайлов А.Ю.'!H24</f>
        <v>1</v>
      </c>
      <c r="J156" s="453">
        <f>'Недбайлов А.Ю.'!I24</f>
        <v>0.8664122137</v>
      </c>
      <c r="K156" s="451">
        <f>'Недбайлов А.Ю.'!J24</f>
        <v>0</v>
      </c>
      <c r="L156" s="451">
        <f>'Недбайлов А.Ю.'!K24</f>
        <v>0</v>
      </c>
      <c r="M156" s="451">
        <f>'Недбайлов А.Ю.'!L24</f>
        <v>192</v>
      </c>
      <c r="N156" s="451">
        <f>'Недбайлов А.Ю.'!M24</f>
        <v>192</v>
      </c>
      <c r="O156" s="453">
        <f>'Недбайлов А.Ю.'!N24</f>
        <v>1</v>
      </c>
      <c r="P156" s="451">
        <f>'Недбайлов А.Ю.'!O24</f>
        <v>0</v>
      </c>
      <c r="Q156" s="451">
        <f>'Недбайлов А.Ю.'!P24</f>
        <v>0</v>
      </c>
      <c r="R156" s="453" t="str">
        <f>'Недбайлов А.Ю.'!Q24</f>
        <v>#DIV/0!</v>
      </c>
      <c r="S156" s="435"/>
      <c r="T156" s="435"/>
      <c r="U156" s="435"/>
    </row>
    <row r="157" ht="14.25" customHeight="1">
      <c r="A157" s="443"/>
      <c r="B157" s="483" t="s">
        <v>1420</v>
      </c>
      <c r="C157" s="444">
        <f>'Чупеев В.Н.'!B24</f>
        <v>267</v>
      </c>
      <c r="D157" s="444">
        <f>'Чупеев В.Н.'!C24</f>
        <v>147</v>
      </c>
      <c r="E157" s="444">
        <f>'Чупеев В.Н.'!D24</f>
        <v>79</v>
      </c>
      <c r="F157" s="444">
        <f>'Чупеев В.Н.'!E24</f>
        <v>41</v>
      </c>
      <c r="G157" s="444">
        <f>'Чупеев В.Н.'!F24</f>
        <v>0</v>
      </c>
      <c r="H157" s="444">
        <f>'Чупеев В.Н.'!G24</f>
        <v>0</v>
      </c>
      <c r="I157" s="446">
        <f>'Чупеев В.Н.'!H24</f>
        <v>1</v>
      </c>
      <c r="J157" s="446">
        <f>'Чупеев В.Н.'!I24</f>
        <v>0.8464419476</v>
      </c>
      <c r="K157" s="444">
        <f>'Чупеев В.Н.'!J24</f>
        <v>0</v>
      </c>
      <c r="L157" s="444">
        <f>'Чупеев В.Н.'!K24</f>
        <v>0</v>
      </c>
      <c r="M157" s="444">
        <f>'Чупеев В.Н.'!L24</f>
        <v>172</v>
      </c>
      <c r="N157" s="444">
        <f>'Чупеев В.Н.'!M24</f>
        <v>173</v>
      </c>
      <c r="O157" s="446">
        <f>'Чупеев В.Н.'!N24</f>
        <v>1.005813953</v>
      </c>
      <c r="P157" s="444">
        <f>'Чупеев В.Н.'!O24</f>
        <v>172</v>
      </c>
      <c r="Q157" s="444">
        <f>'Чупеев В.Н.'!P24</f>
        <v>172</v>
      </c>
      <c r="R157" s="446">
        <f>'Чупеев В.Н.'!Q24</f>
        <v>1</v>
      </c>
      <c r="S157" s="435"/>
      <c r="T157" s="435"/>
      <c r="U157" s="435"/>
    </row>
    <row r="158" ht="14.25" customHeight="1">
      <c r="A158" s="443"/>
      <c r="B158" s="484" t="s">
        <v>1421</v>
      </c>
      <c r="C158" s="444">
        <f>'Карачарсков А.И.'!B24</f>
        <v>119</v>
      </c>
      <c r="D158" s="444">
        <f>'Карачарсков А.И.'!C24</f>
        <v>60</v>
      </c>
      <c r="E158" s="444">
        <f>'Карачарсков А.И.'!D24</f>
        <v>49</v>
      </c>
      <c r="F158" s="444">
        <f>'Карачарсков А.И.'!E24</f>
        <v>10</v>
      </c>
      <c r="G158" s="444">
        <f>'Карачарсков А.И.'!F24</f>
        <v>0</v>
      </c>
      <c r="H158" s="444">
        <f>'Карачарсков А.И.'!G24</f>
        <v>0</v>
      </c>
      <c r="I158" s="446">
        <f>'Карачарсков А.И.'!H24</f>
        <v>1</v>
      </c>
      <c r="J158" s="446">
        <f>'Карачарсков А.И.'!I24</f>
        <v>0.9159663866</v>
      </c>
      <c r="K158" s="444">
        <f>'Карачарсков А.И.'!J24</f>
        <v>0</v>
      </c>
      <c r="L158" s="444">
        <f>'Карачарсков А.И.'!K24</f>
        <v>0</v>
      </c>
      <c r="M158" s="444">
        <f>'Карачарсков А.И.'!L24</f>
        <v>0</v>
      </c>
      <c r="N158" s="444">
        <f>'Карачарсков А.И.'!M24</f>
        <v>0</v>
      </c>
      <c r="O158" s="446" t="str">
        <f>'Карачарсков А.И.'!N24</f>
        <v>#DIV/0!</v>
      </c>
      <c r="P158" s="444">
        <f>'Карачарсков А.И.'!O24</f>
        <v>95</v>
      </c>
      <c r="Q158" s="444">
        <f>'Карачарсков А.И.'!P24</f>
        <v>95</v>
      </c>
      <c r="R158" s="446">
        <f>'Карачарсков А.И.'!Q24</f>
        <v>1</v>
      </c>
      <c r="S158" s="435"/>
      <c r="T158" s="435"/>
      <c r="U158" s="435"/>
    </row>
    <row r="159" ht="14.25" customHeight="1">
      <c r="A159" s="442"/>
      <c r="B159" s="484" t="s">
        <v>1422</v>
      </c>
      <c r="C159" s="444">
        <f>'Сыстеров В.С.'!B24</f>
        <v>303</v>
      </c>
      <c r="D159" s="444">
        <f>'Сыстеров В.С.'!C24</f>
        <v>118</v>
      </c>
      <c r="E159" s="444">
        <f>'Сыстеров В.С.'!D24</f>
        <v>134</v>
      </c>
      <c r="F159" s="444">
        <f>'Сыстеров В.С.'!E24</f>
        <v>42</v>
      </c>
      <c r="G159" s="444">
        <f>'Сыстеров В.С.'!F24</f>
        <v>0</v>
      </c>
      <c r="H159" s="444">
        <f>'Сыстеров В.С.'!G24</f>
        <v>2</v>
      </c>
      <c r="I159" s="446">
        <f>'Сыстеров В.С.'!H24</f>
        <v>0.9702970297</v>
      </c>
      <c r="J159" s="446">
        <f>'Сыстеров В.С.'!I24</f>
        <v>0.8316831683</v>
      </c>
      <c r="K159" s="444">
        <f>'Сыстеров В.С.'!J24</f>
        <v>0</v>
      </c>
      <c r="L159" s="444">
        <f>'Сыстеров В.С.'!K24</f>
        <v>0</v>
      </c>
      <c r="M159" s="444">
        <f>'Сыстеров В.С.'!L24</f>
        <v>0</v>
      </c>
      <c r="N159" s="444">
        <f>'Сыстеров В.С.'!M24</f>
        <v>0</v>
      </c>
      <c r="O159" s="446" t="str">
        <f>'Сыстеров В.С.'!N24</f>
        <v>#DIV/0!</v>
      </c>
      <c r="P159" s="444">
        <f>'Сыстеров В.С.'!O24</f>
        <v>0</v>
      </c>
      <c r="Q159" s="444">
        <f>'Сыстеров В.С.'!P24</f>
        <v>0</v>
      </c>
      <c r="R159" s="446" t="str">
        <f>'Сыстеров В.С.'!Q24</f>
        <v>#DIV/0!</v>
      </c>
      <c r="S159" s="435"/>
      <c r="T159" s="435"/>
      <c r="U159" s="435"/>
    </row>
    <row r="160" ht="14.25" customHeight="1">
      <c r="A160" s="442"/>
      <c r="B160" s="484" t="s">
        <v>1423</v>
      </c>
      <c r="C160" s="444">
        <f>'Коваль Н.А.'!B24</f>
        <v>28</v>
      </c>
      <c r="D160" s="444">
        <f>'Коваль Н.А.'!C24</f>
        <v>9</v>
      </c>
      <c r="E160" s="444">
        <f>'Коваль Н.А.'!D24</f>
        <v>12</v>
      </c>
      <c r="F160" s="444">
        <f>'Коваль Н.А.'!E24</f>
        <v>7</v>
      </c>
      <c r="G160" s="444">
        <f>'Коваль Н.А.'!F24</f>
        <v>0</v>
      </c>
      <c r="H160" s="444">
        <f>'Коваль Н.А.'!G24</f>
        <v>0</v>
      </c>
      <c r="I160" s="446">
        <f>'Коваль Н.А.'!H24</f>
        <v>1</v>
      </c>
      <c r="J160" s="446">
        <f>'Коваль Н.А.'!I24</f>
        <v>0.75</v>
      </c>
      <c r="K160" s="444">
        <f>'Коваль Н.А.'!J24</f>
        <v>3</v>
      </c>
      <c r="L160" s="444">
        <f>'Коваль Н.А.'!K24</f>
        <v>3</v>
      </c>
      <c r="M160" s="444">
        <f>'Коваль Н.А.'!L24</f>
        <v>18</v>
      </c>
      <c r="N160" s="444">
        <f>'Коваль Н.А.'!M24</f>
        <v>18</v>
      </c>
      <c r="O160" s="446">
        <f>'Коваль Н.А.'!N24</f>
        <v>1</v>
      </c>
      <c r="P160" s="444">
        <f>'Коваль Н.А.'!O24</f>
        <v>18</v>
      </c>
      <c r="Q160" s="444">
        <f>'Коваль Н.А.'!P24</f>
        <v>18</v>
      </c>
      <c r="R160" s="446">
        <f>'Коваль Н.А.'!Q24</f>
        <v>1</v>
      </c>
      <c r="S160" s="435"/>
      <c r="T160" s="435"/>
      <c r="U160" s="435"/>
    </row>
    <row r="161" ht="14.25" customHeight="1">
      <c r="A161" s="442"/>
      <c r="B161" s="484" t="s">
        <v>1424</v>
      </c>
      <c r="C161" s="444">
        <f>'Галкин С.В.'!B24</f>
        <v>67</v>
      </c>
      <c r="D161" s="444">
        <f>'Галкин С.В.'!C24</f>
        <v>67</v>
      </c>
      <c r="E161" s="444">
        <f>'Галкин С.В.'!D24</f>
        <v>0</v>
      </c>
      <c r="F161" s="444">
        <f>'Галкин С.В.'!E24</f>
        <v>0</v>
      </c>
      <c r="G161" s="444">
        <f>'Галкин С.В.'!F24</f>
        <v>0</v>
      </c>
      <c r="H161" s="444">
        <f>'Галкин С.В.'!G24</f>
        <v>0</v>
      </c>
      <c r="I161" s="446">
        <f>'Галкин С.В.'!H24</f>
        <v>1</v>
      </c>
      <c r="J161" s="446">
        <f>'Галкин С.В.'!I24</f>
        <v>1</v>
      </c>
      <c r="K161" s="444">
        <f>'Галкин С.В.'!J24</f>
        <v>0</v>
      </c>
      <c r="L161" s="444">
        <f>'Галкин С.В.'!K24</f>
        <v>0</v>
      </c>
      <c r="M161" s="444">
        <f>'Галкин С.В.'!L24</f>
        <v>40</v>
      </c>
      <c r="N161" s="444">
        <f>'Галкин С.В.'!M24</f>
        <v>40</v>
      </c>
      <c r="O161" s="446">
        <f>'Галкин С.В.'!N24</f>
        <v>1</v>
      </c>
      <c r="P161" s="444">
        <f>'Галкин С.В.'!O24</f>
        <v>40</v>
      </c>
      <c r="Q161" s="444">
        <f>'Галкин С.В.'!P24</f>
        <v>40</v>
      </c>
      <c r="R161" s="446">
        <f>'Галкин С.В.'!Q24</f>
        <v>1</v>
      </c>
      <c r="S161" s="435"/>
      <c r="T161" s="435"/>
      <c r="U161" s="435"/>
    </row>
    <row r="162" ht="14.25" customHeight="1">
      <c r="A162" s="442"/>
      <c r="B162" s="484" t="s">
        <v>1425</v>
      </c>
      <c r="C162" s="444">
        <f>'Поспелов Д.М.'!B24</f>
        <v>311</v>
      </c>
      <c r="D162" s="444">
        <f>'Поспелов Д.М.'!C24</f>
        <v>189</v>
      </c>
      <c r="E162" s="444">
        <f>'Поспелов Д.М.'!D24</f>
        <v>111</v>
      </c>
      <c r="F162" s="444">
        <f>'Поспелов Д.М.'!E24</f>
        <v>11</v>
      </c>
      <c r="G162" s="444">
        <f>'Поспелов Д.М.'!F24</f>
        <v>0</v>
      </c>
      <c r="H162" s="444">
        <f>'Поспелов Д.М.'!G24</f>
        <v>0</v>
      </c>
      <c r="I162" s="446">
        <f>'Поспелов Д.М.'!H24</f>
        <v>1</v>
      </c>
      <c r="J162" s="446">
        <f>'Поспелов Д.М.'!I24</f>
        <v>0.9646302251</v>
      </c>
      <c r="K162" s="444">
        <f>'Поспелов Д.М.'!J24</f>
        <v>0</v>
      </c>
      <c r="L162" s="444">
        <f>'Поспелов Д.М.'!K24</f>
        <v>0</v>
      </c>
      <c r="M162" s="444">
        <f>'Поспелов Д.М.'!L24</f>
        <v>206</v>
      </c>
      <c r="N162" s="444">
        <f>'Поспелов Д.М.'!M24</f>
        <v>206</v>
      </c>
      <c r="O162" s="446">
        <f>'Поспелов Д.М.'!N24</f>
        <v>1</v>
      </c>
      <c r="P162" s="444">
        <f>'Поспелов Д.М.'!O24</f>
        <v>206</v>
      </c>
      <c r="Q162" s="444">
        <f>'Поспелов Д.М.'!P24</f>
        <v>206</v>
      </c>
      <c r="R162" s="446">
        <f>'Поспелов Д.М.'!Q24</f>
        <v>1</v>
      </c>
      <c r="S162" s="435"/>
      <c r="T162" s="435"/>
      <c r="U162" s="435"/>
    </row>
    <row r="163" ht="14.25" customHeight="1">
      <c r="A163" s="442"/>
      <c r="B163" s="485" t="s">
        <v>1426</v>
      </c>
      <c r="C163" s="444"/>
      <c r="D163" s="465">
        <v>106.0</v>
      </c>
      <c r="E163" s="465">
        <v>70.0</v>
      </c>
      <c r="F163" s="465">
        <v>4.0</v>
      </c>
      <c r="G163" s="444">
        <f>'Бейлина И.В.'!F13</f>
        <v>0</v>
      </c>
      <c r="H163" s="444">
        <f>'Бейлина И.В.'!G13</f>
        <v>2</v>
      </c>
      <c r="I163" s="446">
        <f>'Бейлина И.В.'!H13</f>
        <v>0.989010989</v>
      </c>
      <c r="J163" s="446">
        <f>'Бейлина И.В.'!I13</f>
        <v>0.967032967</v>
      </c>
      <c r="K163" s="444">
        <f>'Бейлина И.В.'!J13</f>
        <v>0</v>
      </c>
      <c r="L163" s="444">
        <f>'Бейлина И.В.'!K13</f>
        <v>0</v>
      </c>
      <c r="M163" s="444">
        <f>'Бейлина И.В.'!L13</f>
        <v>0</v>
      </c>
      <c r="N163" s="444">
        <f>'Бейлина И.В.'!M13</f>
        <v>0</v>
      </c>
      <c r="O163" s="446" t="str">
        <f>'Бейлина И.В.'!N13</f>
        <v>#DIV/0!</v>
      </c>
      <c r="P163" s="444">
        <f>'Бейлина И.В.'!O13</f>
        <v>0</v>
      </c>
      <c r="Q163" s="444">
        <f>'Бейлина И.В.'!P13</f>
        <v>0</v>
      </c>
      <c r="R163" s="446" t="str">
        <f>'Бейлина И.В.'!Q13</f>
        <v>#DIV/0!</v>
      </c>
      <c r="S163" s="435"/>
      <c r="T163" s="435"/>
      <c r="U163" s="435"/>
    </row>
    <row r="164" ht="14.25" customHeight="1">
      <c r="A164" s="442"/>
      <c r="B164" s="463" t="s">
        <v>1427</v>
      </c>
      <c r="C164" s="444"/>
      <c r="D164" s="444"/>
      <c r="E164" s="444"/>
      <c r="F164" s="444"/>
      <c r="G164" s="444"/>
      <c r="H164" s="444"/>
      <c r="I164" s="446"/>
      <c r="J164" s="446"/>
      <c r="K164" s="444"/>
      <c r="L164" s="444"/>
      <c r="M164" s="444"/>
      <c r="N164" s="444"/>
      <c r="O164" s="446"/>
      <c r="P164" s="444"/>
      <c r="Q164" s="444"/>
      <c r="R164" s="444"/>
      <c r="S164" s="435"/>
      <c r="T164" s="435"/>
      <c r="U164" s="435"/>
    </row>
    <row r="165" ht="14.25" customHeight="1">
      <c r="A165" s="455" t="s">
        <v>1428</v>
      </c>
      <c r="B165" s="455"/>
      <c r="C165" s="456">
        <f t="shared" ref="C165:H165" si="49">SUM(C156:C164)</f>
        <v>1357</v>
      </c>
      <c r="D165" s="455">
        <f t="shared" si="49"/>
        <v>870</v>
      </c>
      <c r="E165" s="455">
        <f t="shared" si="49"/>
        <v>508</v>
      </c>
      <c r="F165" s="455">
        <f t="shared" si="49"/>
        <v>150</v>
      </c>
      <c r="G165" s="455">
        <f t="shared" si="49"/>
        <v>0</v>
      </c>
      <c r="H165" s="455">
        <f t="shared" si="49"/>
        <v>4</v>
      </c>
      <c r="I165" s="458">
        <f>(D165+E165+F165)/C165</f>
        <v>1.126013265</v>
      </c>
      <c r="J165" s="458">
        <f>(D165+E165)/C165</f>
        <v>1.015475313</v>
      </c>
      <c r="K165" s="455">
        <f t="shared" ref="K165:N165" si="50">SUM(K156:K164)</f>
        <v>3</v>
      </c>
      <c r="L165" s="455">
        <f t="shared" si="50"/>
        <v>3</v>
      </c>
      <c r="M165" s="455">
        <f t="shared" si="50"/>
        <v>628</v>
      </c>
      <c r="N165" s="455">
        <f t="shared" si="50"/>
        <v>629</v>
      </c>
      <c r="O165" s="459">
        <f>N165/M165</f>
        <v>1.001592357</v>
      </c>
      <c r="P165" s="455">
        <f t="shared" ref="P165:Q165" si="51">SUM(P156:P164)</f>
        <v>531</v>
      </c>
      <c r="Q165" s="455">
        <f t="shared" si="51"/>
        <v>531</v>
      </c>
      <c r="R165" s="458">
        <f>Q165/P165</f>
        <v>1</v>
      </c>
      <c r="S165" s="435"/>
      <c r="T165" s="435"/>
      <c r="U165" s="435"/>
    </row>
    <row r="166" ht="14.25" customHeight="1">
      <c r="A166" s="472" t="s">
        <v>1203</v>
      </c>
      <c r="B166" s="461" t="s">
        <v>1429</v>
      </c>
      <c r="C166" s="464">
        <f>'Карачарскова М.А.'!B24</f>
        <v>23</v>
      </c>
      <c r="D166" s="464">
        <f>'Карачарскова М.А.'!C24</f>
        <v>20</v>
      </c>
      <c r="E166" s="464">
        <f>'Карачарскова М.А.'!D24</f>
        <v>3</v>
      </c>
      <c r="F166" s="464">
        <f>'Карачарскова М.А.'!E24</f>
        <v>0</v>
      </c>
      <c r="G166" s="464">
        <f>'Карачарскова М.А.'!F24</f>
        <v>0</v>
      </c>
      <c r="H166" s="464">
        <f>'Карачарскова М.А.'!G24</f>
        <v>0</v>
      </c>
      <c r="I166" s="467">
        <f>'Карачарскова М.А.'!H24</f>
        <v>1</v>
      </c>
      <c r="J166" s="467">
        <f>'Карачарскова М.А.'!I24</f>
        <v>1</v>
      </c>
      <c r="K166" s="464">
        <f>'Карачарскова М.А.'!J24</f>
        <v>0</v>
      </c>
      <c r="L166" s="464">
        <f>'Карачарскова М.А.'!K24</f>
        <v>0</v>
      </c>
      <c r="M166" s="464">
        <f>'Карачарскова М.А.'!L24</f>
        <v>0</v>
      </c>
      <c r="N166" s="464">
        <f>'Карачарскова М.А.'!M24</f>
        <v>0</v>
      </c>
      <c r="O166" s="467" t="str">
        <f>'Карачарскова М.А.'!N24</f>
        <v>#DIV/0!</v>
      </c>
      <c r="P166" s="464">
        <f>'Карачарскова М.А.'!O24</f>
        <v>7</v>
      </c>
      <c r="Q166" s="464">
        <f>'Карачарскова М.А.'!P24</f>
        <v>7</v>
      </c>
      <c r="R166" s="467">
        <f>'Карачарскова М.А.'!Q24</f>
        <v>1</v>
      </c>
      <c r="S166" s="435"/>
      <c r="T166" s="435"/>
      <c r="U166" s="435"/>
    </row>
    <row r="167" ht="14.25" customHeight="1">
      <c r="A167" s="442"/>
      <c r="B167" s="442" t="s">
        <v>1430</v>
      </c>
      <c r="C167" s="444">
        <f>'Киселёва Д.Ф.'!B24</f>
        <v>176</v>
      </c>
      <c r="D167" s="444">
        <f>'Киселёва Д.Ф.'!C24</f>
        <v>136</v>
      </c>
      <c r="E167" s="444">
        <f>'Киселёва Д.Ф.'!D24</f>
        <v>33</v>
      </c>
      <c r="F167" s="444">
        <f>'Киселёва Д.Ф.'!E24</f>
        <v>6</v>
      </c>
      <c r="G167" s="444">
        <f>'Киселёва Д.Ф.'!F24</f>
        <v>1</v>
      </c>
      <c r="H167" s="444">
        <f>'Киселёва Д.Ф.'!G24</f>
        <v>0</v>
      </c>
      <c r="I167" s="446">
        <f>'Киселёва Д.Ф.'!H24</f>
        <v>0.9943181818</v>
      </c>
      <c r="J167" s="446">
        <f>'Киселёва Д.Ф.'!I24</f>
        <v>0.9602272727</v>
      </c>
      <c r="K167" s="444">
        <f>'Киселёва Д.Ф.'!J24</f>
        <v>0</v>
      </c>
      <c r="L167" s="444">
        <f>'Киселёва Д.Ф.'!K24</f>
        <v>0</v>
      </c>
      <c r="M167" s="444">
        <f>'Киселёва Д.Ф.'!L24</f>
        <v>50</v>
      </c>
      <c r="N167" s="444">
        <f>'Киселёва Д.Ф.'!M24</f>
        <v>42</v>
      </c>
      <c r="O167" s="446">
        <f>'Киселёва Д.Ф.'!N24</f>
        <v>0.84</v>
      </c>
      <c r="P167" s="444">
        <f>'Киселёва Д.Ф.'!O24</f>
        <v>50</v>
      </c>
      <c r="Q167" s="444">
        <f>'Киселёва Д.Ф.'!P24</f>
        <v>50</v>
      </c>
      <c r="R167" s="446">
        <f>'Киселёва Д.Ф.'!Q24</f>
        <v>1</v>
      </c>
      <c r="S167" s="435"/>
      <c r="T167" s="435"/>
      <c r="U167" s="435"/>
    </row>
    <row r="168" ht="14.25" customHeight="1">
      <c r="A168" s="442"/>
      <c r="B168" s="442" t="s">
        <v>1431</v>
      </c>
      <c r="C168" s="444">
        <f>'Лотохова К.С.'!B24</f>
        <v>151</v>
      </c>
      <c r="D168" s="444">
        <f>'Лотохова К.С.'!C24</f>
        <v>90</v>
      </c>
      <c r="E168" s="444">
        <f>'Лотохова К.С.'!D24</f>
        <v>58</v>
      </c>
      <c r="F168" s="444">
        <f>'Лотохова К.С.'!E24</f>
        <v>3</v>
      </c>
      <c r="G168" s="444">
        <f>'Лотохова К.С.'!F24</f>
        <v>0</v>
      </c>
      <c r="H168" s="444">
        <f>'Лотохова К.С.'!G24</f>
        <v>0</v>
      </c>
      <c r="I168" s="446">
        <f>'Лотохова К.С.'!H24</f>
        <v>1</v>
      </c>
      <c r="J168" s="446">
        <f>'Лотохова К.С.'!I24</f>
        <v>0.9801324503</v>
      </c>
      <c r="K168" s="444">
        <f>'Лотохова К.С.'!J24</f>
        <v>0</v>
      </c>
      <c r="L168" s="444">
        <f>'Лотохова К.С.'!K24</f>
        <v>0</v>
      </c>
      <c r="M168" s="444">
        <f>'Лотохова К.С.'!L24</f>
        <v>40</v>
      </c>
      <c r="N168" s="444">
        <f>'Лотохова К.С.'!M24</f>
        <v>39</v>
      </c>
      <c r="O168" s="446">
        <f>'Лотохова К.С.'!N24</f>
        <v>0.975</v>
      </c>
      <c r="P168" s="444">
        <f>'Лотохова К.С.'!O24</f>
        <v>39</v>
      </c>
      <c r="Q168" s="444">
        <f>'Лотохова К.С.'!P24</f>
        <v>39</v>
      </c>
      <c r="R168" s="446">
        <f>'Лотохова К.С.'!Q24</f>
        <v>1</v>
      </c>
      <c r="S168" s="435"/>
      <c r="T168" s="435"/>
      <c r="U168" s="435"/>
    </row>
    <row r="169" ht="14.25" customHeight="1">
      <c r="A169" s="455" t="s">
        <v>1203</v>
      </c>
      <c r="B169" s="455"/>
      <c r="C169" s="456">
        <f t="shared" ref="C169:H169" si="52">SUM(C166:C168)</f>
        <v>350</v>
      </c>
      <c r="D169" s="455">
        <f t="shared" si="52"/>
        <v>246</v>
      </c>
      <c r="E169" s="455">
        <f t="shared" si="52"/>
        <v>94</v>
      </c>
      <c r="F169" s="455">
        <f t="shared" si="52"/>
        <v>9</v>
      </c>
      <c r="G169" s="455">
        <f t="shared" si="52"/>
        <v>1</v>
      </c>
      <c r="H169" s="455">
        <f t="shared" si="52"/>
        <v>0</v>
      </c>
      <c r="I169" s="458">
        <f>(D169+E169+F169)/C169</f>
        <v>0.9971428571</v>
      </c>
      <c r="J169" s="458">
        <f>(D169+E169)/C169</f>
        <v>0.9714285714</v>
      </c>
      <c r="K169" s="455">
        <f t="shared" ref="K169:N169" si="53">SUM(K166:K168)</f>
        <v>0</v>
      </c>
      <c r="L169" s="455">
        <f t="shared" si="53"/>
        <v>0</v>
      </c>
      <c r="M169" s="455">
        <f t="shared" si="53"/>
        <v>90</v>
      </c>
      <c r="N169" s="455">
        <f t="shared" si="53"/>
        <v>81</v>
      </c>
      <c r="O169" s="459">
        <f>N169/M169</f>
        <v>0.9</v>
      </c>
      <c r="P169" s="455">
        <f t="shared" ref="P169:Q169" si="54">SUM(P166:P168)</f>
        <v>96</v>
      </c>
      <c r="Q169" s="455">
        <f t="shared" si="54"/>
        <v>96</v>
      </c>
      <c r="R169" s="458">
        <f>Q169/P169</f>
        <v>1</v>
      </c>
      <c r="S169" s="435"/>
      <c r="T169" s="435"/>
      <c r="U169" s="435"/>
    </row>
    <row r="170" ht="14.25" customHeight="1">
      <c r="A170" s="472" t="s">
        <v>1432</v>
      </c>
      <c r="B170" s="461" t="s">
        <v>1433</v>
      </c>
      <c r="C170" s="464">
        <f>'Новикова Е.С.'!B11</f>
        <v>120</v>
      </c>
      <c r="D170" s="464">
        <f>'Новикова Е.С.'!C11</f>
        <v>70</v>
      </c>
      <c r="E170" s="464">
        <f>'Новикова Е.С.'!D11</f>
        <v>36</v>
      </c>
      <c r="F170" s="464">
        <f>'Новикова Е.С.'!E11</f>
        <v>10</v>
      </c>
      <c r="G170" s="464">
        <f>'Новикова Е.С.'!F11</f>
        <v>1</v>
      </c>
      <c r="H170" s="464">
        <f>'Новикова Е.С.'!G11</f>
        <v>3</v>
      </c>
      <c r="I170" s="467">
        <f>'Новикова Е.С.'!H11</f>
        <v>0.9666666667</v>
      </c>
      <c r="J170" s="467">
        <f>'Новикова Е.С.'!I11</f>
        <v>0.8833333333</v>
      </c>
      <c r="K170" s="464">
        <f>'Новикова Е.С.'!J11</f>
        <v>0</v>
      </c>
      <c r="L170" s="464">
        <f>'Новикова Е.С.'!K11</f>
        <v>0</v>
      </c>
      <c r="M170" s="464">
        <f>'Новикова Е.С.'!L11</f>
        <v>36</v>
      </c>
      <c r="N170" s="464">
        <f>'Новикова Е.С.'!M11</f>
        <v>36</v>
      </c>
      <c r="O170" s="467">
        <f>'Новикова Е.С.'!N11</f>
        <v>1</v>
      </c>
      <c r="P170" s="464">
        <f>'Новикова Е.С.'!O11</f>
        <v>45</v>
      </c>
      <c r="Q170" s="464">
        <f>'Новикова Е.С.'!P11</f>
        <v>45</v>
      </c>
      <c r="R170" s="467">
        <f>'Новикова Е.С.'!Q11</f>
        <v>1</v>
      </c>
      <c r="S170" s="435"/>
      <c r="T170" s="435"/>
      <c r="U170" s="435"/>
    </row>
    <row r="171" ht="14.25" customHeight="1">
      <c r="A171" s="461"/>
      <c r="B171" s="461" t="s">
        <v>1434</v>
      </c>
      <c r="C171" s="464">
        <f>'Кирсанова А.Е.'!B12</f>
        <v>134</v>
      </c>
      <c r="D171" s="464">
        <f>'Кирсанова А.Е.'!C12</f>
        <v>64</v>
      </c>
      <c r="E171" s="464">
        <f>'Кирсанова А.Е.'!D12</f>
        <v>50</v>
      </c>
      <c r="F171" s="464">
        <f>'Кирсанова А.Е.'!E12</f>
        <v>17</v>
      </c>
      <c r="G171" s="464">
        <f>'Кирсанова А.Е.'!F12</f>
        <v>2</v>
      </c>
      <c r="H171" s="464">
        <f>'Кирсанова А.Е.'!G12</f>
        <v>1</v>
      </c>
      <c r="I171" s="467">
        <f>'Кирсанова А.Е.'!H12</f>
        <v>0.9776119403</v>
      </c>
      <c r="J171" s="467">
        <f>'Кирсанова А.Е.'!I12</f>
        <v>0.8507462687</v>
      </c>
      <c r="K171" s="464">
        <f>'Кирсанова А.Е.'!J12</f>
        <v>0</v>
      </c>
      <c r="L171" s="464">
        <f>'Кирсанова А.Е.'!K12</f>
        <v>0</v>
      </c>
      <c r="M171" s="464">
        <f>'Кирсанова А.Е.'!L12</f>
        <v>46</v>
      </c>
      <c r="N171" s="464">
        <f>'Кирсанова А.Е.'!M12</f>
        <v>46</v>
      </c>
      <c r="O171" s="467">
        <f>'Кирсанова А.Е.'!N12</f>
        <v>1</v>
      </c>
      <c r="P171" s="464">
        <f>'Кирсанова А.Е.'!O12</f>
        <v>46</v>
      </c>
      <c r="Q171" s="464">
        <f>'Кирсанова А.Е.'!P12</f>
        <v>46</v>
      </c>
      <c r="R171" s="467">
        <f>'Кирсанова А.Е.'!Q12</f>
        <v>1</v>
      </c>
      <c r="S171" s="435"/>
      <c r="T171" s="435"/>
      <c r="U171" s="435"/>
    </row>
    <row r="172" ht="14.25" customHeight="1">
      <c r="A172" s="455" t="s">
        <v>1435</v>
      </c>
      <c r="B172" s="455"/>
      <c r="C172" s="456">
        <f t="shared" ref="C172:H172" si="55">SUM(C170:C171)</f>
        <v>254</v>
      </c>
      <c r="D172" s="455">
        <f t="shared" si="55"/>
        <v>134</v>
      </c>
      <c r="E172" s="455">
        <f t="shared" si="55"/>
        <v>86</v>
      </c>
      <c r="F172" s="455">
        <f t="shared" si="55"/>
        <v>27</v>
      </c>
      <c r="G172" s="455">
        <f t="shared" si="55"/>
        <v>3</v>
      </c>
      <c r="H172" s="455">
        <f t="shared" si="55"/>
        <v>4</v>
      </c>
      <c r="I172" s="458">
        <f>(D172+E172+F172)/C172</f>
        <v>0.9724409449</v>
      </c>
      <c r="J172" s="458">
        <f>(D172+E172)/C172</f>
        <v>0.8661417323</v>
      </c>
      <c r="K172" s="455">
        <f t="shared" ref="K172:N172" si="56">SUM(K170:K171)</f>
        <v>0</v>
      </c>
      <c r="L172" s="455">
        <f t="shared" si="56"/>
        <v>0</v>
      </c>
      <c r="M172" s="455">
        <f t="shared" si="56"/>
        <v>82</v>
      </c>
      <c r="N172" s="455">
        <f t="shared" si="56"/>
        <v>82</v>
      </c>
      <c r="O172" s="459">
        <f>N172/M172</f>
        <v>1</v>
      </c>
      <c r="P172" s="455">
        <f t="shared" ref="P172:Q172" si="57">SUM(P170:P171)</f>
        <v>91</v>
      </c>
      <c r="Q172" s="455">
        <f t="shared" si="57"/>
        <v>91</v>
      </c>
      <c r="R172" s="458">
        <f>Q172/P172</f>
        <v>1</v>
      </c>
      <c r="S172" s="435"/>
      <c r="T172" s="435"/>
      <c r="U172" s="435"/>
    </row>
    <row r="173" ht="14.25" customHeight="1">
      <c r="A173" s="486" t="s">
        <v>1239</v>
      </c>
      <c r="B173" s="487" t="s">
        <v>1370</v>
      </c>
      <c r="C173" s="488">
        <f>'Усатых С.А.'!U25</f>
        <v>529</v>
      </c>
      <c r="D173" s="488">
        <f>'Усатых С.А.'!V25</f>
        <v>254</v>
      </c>
      <c r="E173" s="488">
        <f>'Усатых С.А.'!W25</f>
        <v>202</v>
      </c>
      <c r="F173" s="488">
        <f>'Усатых С.А.'!X25</f>
        <v>56</v>
      </c>
      <c r="G173" s="488">
        <f>'Усатых С.А.'!Y25</f>
        <v>5</v>
      </c>
      <c r="H173" s="488">
        <f>'Усатых С.А.'!Z25</f>
        <v>11</v>
      </c>
      <c r="I173" s="489">
        <f>'Усатых С.А.'!AA25</f>
        <v>0.9678638941</v>
      </c>
      <c r="J173" s="489">
        <f>'Усатых С.А.'!AB25</f>
        <v>0.8620037807</v>
      </c>
      <c r="K173" s="488">
        <f>'Усатых С.А.'!AC25</f>
        <v>19</v>
      </c>
      <c r="L173" s="488">
        <f>'Усатых С.А.'!AD25</f>
        <v>19</v>
      </c>
      <c r="M173" s="488">
        <f>'Усатых С.А.'!AE25</f>
        <v>152</v>
      </c>
      <c r="N173" s="488">
        <f>'Усатых С.А.'!AF25</f>
        <v>124</v>
      </c>
      <c r="O173" s="489">
        <f>'Усатых С.А.'!AG25</f>
        <v>0.8157894737</v>
      </c>
      <c r="P173" s="488">
        <f>'Усатых С.А.'!AH25</f>
        <v>124</v>
      </c>
      <c r="Q173" s="488">
        <f>'Усатых С.А.'!AI25</f>
        <v>124</v>
      </c>
      <c r="R173" s="489">
        <f>'Усатых С.А.'!AJ25</f>
        <v>1</v>
      </c>
      <c r="S173" s="435"/>
      <c r="T173" s="435"/>
      <c r="U173" s="435"/>
    </row>
  </sheetData>
  <mergeCells count="4">
    <mergeCell ref="G1:N1"/>
    <mergeCell ref="P1:R1"/>
    <mergeCell ref="A106:B106"/>
    <mergeCell ref="A111:B111"/>
  </mergeCells>
  <printOptions/>
  <pageMargins bottom="0.75" footer="0.0" header="0.0" left="0.7" right="0.7" top="0.75"/>
  <pageSetup paperSize="9" orientation="portrait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8.71"/>
    <col customWidth="1" min="2" max="2" width="33.86"/>
    <col customWidth="1" min="3" max="3" width="12.14"/>
    <col customWidth="1" min="4" max="8" width="8.71"/>
    <col customWidth="1" min="9" max="9" width="10.14"/>
    <col customWidth="1" min="10" max="10" width="8.71"/>
    <col customWidth="1" min="11" max="11" width="12.86"/>
    <col customWidth="1" min="12" max="12" width="13.29"/>
    <col customWidth="1" min="13" max="13" width="12.29"/>
    <col customWidth="1" min="14" max="14" width="12.57"/>
    <col customWidth="1" min="15" max="15" width="13.0"/>
    <col customWidth="1" min="16" max="21" width="8.71"/>
  </cols>
  <sheetData>
    <row r="1" ht="14.25" customHeight="1">
      <c r="A1" s="423" t="s">
        <v>1436</v>
      </c>
      <c r="B1" s="7"/>
      <c r="C1" s="7"/>
      <c r="D1" s="7"/>
      <c r="E1" s="7"/>
      <c r="F1" s="7"/>
      <c r="G1" s="424"/>
      <c r="H1" s="425"/>
      <c r="I1" s="425"/>
      <c r="J1" s="425"/>
      <c r="K1" s="425"/>
      <c r="L1" s="425"/>
      <c r="M1" s="425"/>
      <c r="N1" s="426"/>
      <c r="O1" s="424"/>
      <c r="P1" s="427" t="s">
        <v>1287</v>
      </c>
      <c r="Q1" s="425"/>
      <c r="R1" s="426"/>
    </row>
    <row r="2" ht="14.25" customHeight="1">
      <c r="A2" s="428" t="s">
        <v>1288</v>
      </c>
      <c r="B2" s="429" t="s">
        <v>1289</v>
      </c>
      <c r="C2" s="430" t="s">
        <v>1290</v>
      </c>
      <c r="D2" s="430" t="s">
        <v>6</v>
      </c>
      <c r="E2" s="430" t="s">
        <v>1291</v>
      </c>
      <c r="F2" s="430" t="s">
        <v>1292</v>
      </c>
      <c r="G2" s="430" t="s">
        <v>1293</v>
      </c>
      <c r="H2" s="431" t="s">
        <v>1294</v>
      </c>
      <c r="I2" s="430" t="s">
        <v>1295</v>
      </c>
      <c r="J2" s="430" t="s">
        <v>1296</v>
      </c>
      <c r="K2" s="430" t="s">
        <v>1297</v>
      </c>
      <c r="L2" s="430" t="s">
        <v>1298</v>
      </c>
      <c r="M2" s="430" t="s">
        <v>12</v>
      </c>
      <c r="N2" s="430" t="s">
        <v>1299</v>
      </c>
      <c r="O2" s="432" t="s">
        <v>1300</v>
      </c>
      <c r="P2" s="430" t="s">
        <v>12</v>
      </c>
      <c r="Q2" s="430" t="s">
        <v>11</v>
      </c>
      <c r="R2" s="490" t="s">
        <v>1300</v>
      </c>
      <c r="S2" s="434"/>
      <c r="T2" s="435"/>
      <c r="U2" s="435"/>
    </row>
    <row r="3" ht="14.25" customHeight="1">
      <c r="A3" s="436" t="s">
        <v>1301</v>
      </c>
      <c r="B3" s="437" t="s">
        <v>1302</v>
      </c>
      <c r="C3" s="438">
        <f>'Дорошенко Е.Ф.'!B35</f>
        <v>95</v>
      </c>
      <c r="D3" s="438">
        <f>'Дорошенко Е.Ф.'!C35</f>
        <v>4</v>
      </c>
      <c r="E3" s="438">
        <f>'Дорошенко Е.Ф.'!D35</f>
        <v>71</v>
      </c>
      <c r="F3" s="438">
        <f>'Дорошенко Е.Ф.'!E35</f>
        <v>20</v>
      </c>
      <c r="G3" s="438">
        <f>'Дорошенко Е.Ф.'!F35</f>
        <v>0</v>
      </c>
      <c r="H3" s="439">
        <f>'Дорошенко Е.Ф.'!G35</f>
        <v>0</v>
      </c>
      <c r="I3" s="440">
        <f>'Дорошенко Е.Ф.'!H35</f>
        <v>1</v>
      </c>
      <c r="J3" s="440">
        <f>'Дорошенко Е.Ф.'!I35</f>
        <v>0.7894736842</v>
      </c>
      <c r="K3" s="438">
        <f>'Дорошенко Е.Ф.'!J35</f>
        <v>7</v>
      </c>
      <c r="L3" s="438">
        <f>'Дорошенко Е.Ф.'!K35</f>
        <v>7</v>
      </c>
      <c r="M3" s="438">
        <f>'Дорошенко Е.Ф.'!L35</f>
        <v>105</v>
      </c>
      <c r="N3" s="438">
        <f>'Дорошенко Е.Ф.'!M35</f>
        <v>105</v>
      </c>
      <c r="O3" s="440">
        <f>'Дорошенко Е.Ф.'!N35</f>
        <v>1</v>
      </c>
      <c r="P3" s="438">
        <f>'Дорошенко Е.Ф.'!O35</f>
        <v>105</v>
      </c>
      <c r="Q3" s="438">
        <f>'Дорошенко Е.Ф.'!P35</f>
        <v>105</v>
      </c>
      <c r="R3" s="491">
        <f>'Дорошенко Е.Ф.'!Q35</f>
        <v>1</v>
      </c>
      <c r="S3" s="441"/>
      <c r="T3" s="441"/>
      <c r="U3" s="441"/>
    </row>
    <row r="4" ht="12.75" customHeight="1">
      <c r="A4" s="442"/>
      <c r="B4" s="443" t="s">
        <v>1303</v>
      </c>
      <c r="C4" s="444">
        <f>'Ярыгина В.О.'!B39</f>
        <v>79</v>
      </c>
      <c r="D4" s="444">
        <f>'Ярыгина В.О.'!C39</f>
        <v>4</v>
      </c>
      <c r="E4" s="444">
        <f>'Ярыгина В.О.'!D39</f>
        <v>33</v>
      </c>
      <c r="F4" s="444">
        <f>'Ярыгина В.О.'!E39</f>
        <v>39</v>
      </c>
      <c r="G4" s="444">
        <f>'Ярыгина В.О.'!F39</f>
        <v>3</v>
      </c>
      <c r="H4" s="445">
        <f>'Ярыгина В.О.'!G39</f>
        <v>0</v>
      </c>
      <c r="I4" s="446">
        <f>'Ярыгина В.О.'!H39</f>
        <v>0.9620253165</v>
      </c>
      <c r="J4" s="446">
        <f>'Ярыгина В.О.'!I39</f>
        <v>0.4683544304</v>
      </c>
      <c r="K4" s="444">
        <f>'Ярыгина В.О.'!J39</f>
        <v>6</v>
      </c>
      <c r="L4" s="444">
        <f>'Ярыгина В.О.'!K39</f>
        <v>6</v>
      </c>
      <c r="M4" s="444">
        <f>'Ярыгина В.О.'!L39</f>
        <v>72</v>
      </c>
      <c r="N4" s="444">
        <f>'Ярыгина В.О.'!M39</f>
        <v>57</v>
      </c>
      <c r="O4" s="446">
        <f>'Ярыгина В.О.'!N39</f>
        <v>0.7916666667</v>
      </c>
      <c r="P4" s="444">
        <f>'Ярыгина В.О.'!O39</f>
        <v>57</v>
      </c>
      <c r="Q4" s="444">
        <f>'Ярыгина В.О.'!P39</f>
        <v>57</v>
      </c>
      <c r="R4" s="447">
        <f>'Ярыгина В.О.'!Q39</f>
        <v>1</v>
      </c>
      <c r="S4" s="435"/>
      <c r="T4" s="435"/>
      <c r="U4" s="435"/>
    </row>
    <row r="5" ht="14.25" customHeight="1">
      <c r="A5" s="442"/>
      <c r="B5" s="443" t="s">
        <v>1304</v>
      </c>
      <c r="C5" s="444">
        <f>'Курникова Ю.В.'!B35</f>
        <v>149</v>
      </c>
      <c r="D5" s="444">
        <f>'Курникова Ю.В.'!C35</f>
        <v>12</v>
      </c>
      <c r="E5" s="444">
        <f>'Курникова Ю.В.'!D35</f>
        <v>78</v>
      </c>
      <c r="F5" s="444">
        <f>'Курникова Ю.В.'!E35</f>
        <v>58</v>
      </c>
      <c r="G5" s="444">
        <f>'Курникова Ю.В.'!F35</f>
        <v>1</v>
      </c>
      <c r="H5" s="445">
        <f>'Курникова Ю.В.'!G35</f>
        <v>0</v>
      </c>
      <c r="I5" s="446">
        <f>'Курникова Ю.В.'!H35</f>
        <v>0.9932885906</v>
      </c>
      <c r="J5" s="446">
        <f>'Курникова Ю.В.'!I35</f>
        <v>0.6040268456</v>
      </c>
      <c r="K5" s="444">
        <f>'Курникова Ю.В.'!J35</f>
        <v>10</v>
      </c>
      <c r="L5" s="444">
        <f>'Курникова Ю.В.'!K35</f>
        <v>10</v>
      </c>
      <c r="M5" s="444">
        <f>'Курникова Ю.В.'!L35</f>
        <v>168</v>
      </c>
      <c r="N5" s="444">
        <f>'Курникова Ю.В.'!M35</f>
        <v>152</v>
      </c>
      <c r="O5" s="446">
        <f>'Курникова Ю.В.'!N35</f>
        <v>0.9047619048</v>
      </c>
      <c r="P5" s="444">
        <f>'Курникова Ю.В.'!O35</f>
        <v>0</v>
      </c>
      <c r="Q5" s="444">
        <f>'Курникова Ю.В.'!P35</f>
        <v>304</v>
      </c>
      <c r="R5" s="447" t="str">
        <f>'Курникова Ю.В.'!Q35</f>
        <v>#DIV/0!</v>
      </c>
      <c r="S5" s="435"/>
      <c r="T5" s="435"/>
      <c r="U5" s="435"/>
    </row>
    <row r="6" ht="14.25" customHeight="1">
      <c r="A6" s="442"/>
      <c r="B6" s="443" t="s">
        <v>1305</v>
      </c>
      <c r="C6" s="444">
        <f>'Киндеева Л.В.'!B35</f>
        <v>92</v>
      </c>
      <c r="D6" s="444">
        <f>'Киндеева Л.В.'!C35</f>
        <v>12</v>
      </c>
      <c r="E6" s="444">
        <f>'Киндеева Л.В.'!D35</f>
        <v>40</v>
      </c>
      <c r="F6" s="444">
        <f>'Киндеева Л.В.'!E35</f>
        <v>38</v>
      </c>
      <c r="G6" s="444">
        <f>'Киндеева Л.В.'!F35</f>
        <v>1</v>
      </c>
      <c r="H6" s="445">
        <f>'Киндеева Л.В.'!G35</f>
        <v>1</v>
      </c>
      <c r="I6" s="446">
        <f>'Киндеева Л.В.'!H35</f>
        <v>0.9782608696</v>
      </c>
      <c r="J6" s="446">
        <f>'Киндеева Л.В.'!I35</f>
        <v>0.5652173913</v>
      </c>
      <c r="K6" s="444">
        <f>'Киндеева Л.В.'!J35</f>
        <v>6</v>
      </c>
      <c r="L6" s="444">
        <f>'Киндеева Л.В.'!K35</f>
        <v>6</v>
      </c>
      <c r="M6" s="444">
        <f>'Киндеева Л.В.'!L35</f>
        <v>136</v>
      </c>
      <c r="N6" s="444">
        <f>'Киндеева Л.В.'!M35</f>
        <v>121</v>
      </c>
      <c r="O6" s="446">
        <f>'Киндеева Л.В.'!N35</f>
        <v>0.8897058824</v>
      </c>
      <c r="P6" s="444">
        <f>'Киндеева Л.В.'!O35</f>
        <v>136</v>
      </c>
      <c r="Q6" s="444">
        <f>'Киндеева Л.В.'!P35</f>
        <v>121</v>
      </c>
      <c r="R6" s="447">
        <f>'Киндеева Л.В.'!Q35</f>
        <v>0.8897058824</v>
      </c>
      <c r="S6" s="435"/>
      <c r="T6" s="435"/>
      <c r="U6" s="435"/>
    </row>
    <row r="7" ht="14.25" customHeight="1">
      <c r="A7" s="442"/>
      <c r="B7" s="443" t="s">
        <v>1306</v>
      </c>
      <c r="C7" s="444">
        <f>'Золотарева Л.Н.'!B35</f>
        <v>158</v>
      </c>
      <c r="D7" s="444">
        <f>'Золотарева Л.Н.'!C35</f>
        <v>5</v>
      </c>
      <c r="E7" s="444">
        <f>'Золотарева Л.Н.'!D35</f>
        <v>72</v>
      </c>
      <c r="F7" s="444">
        <f>'Золотарева Л.Н.'!E35</f>
        <v>78</v>
      </c>
      <c r="G7" s="444">
        <f>'Золотарева Л.Н.'!F35</f>
        <v>2</v>
      </c>
      <c r="H7" s="445">
        <f>'Золотарева Л.Н.'!G35</f>
        <v>1</v>
      </c>
      <c r="I7" s="446">
        <f>'Золотарева Л.Н.'!H35</f>
        <v>0.9810126582</v>
      </c>
      <c r="J7" s="446">
        <f>'Золотарева Л.Н.'!I35</f>
        <v>0.4873417722</v>
      </c>
      <c r="K7" s="444">
        <f>'Золотарева Л.Н.'!J35</f>
        <v>18</v>
      </c>
      <c r="L7" s="444">
        <f>'Золотарева Л.Н.'!K35</f>
        <v>18</v>
      </c>
      <c r="M7" s="444">
        <f>'Золотарева Л.Н.'!L35</f>
        <v>201</v>
      </c>
      <c r="N7" s="444">
        <f>'Золотарева Л.Н.'!M35</f>
        <v>201</v>
      </c>
      <c r="O7" s="446">
        <f>'Золотарева Л.Н.'!N35</f>
        <v>1</v>
      </c>
      <c r="P7" s="444">
        <f>'Золотарева Л.Н.'!O35</f>
        <v>201</v>
      </c>
      <c r="Q7" s="444">
        <f>'Золотарева Л.Н.'!P35</f>
        <v>201</v>
      </c>
      <c r="R7" s="447">
        <f>'Золотарева Л.Н.'!Q35</f>
        <v>1</v>
      </c>
      <c r="S7" s="435"/>
      <c r="T7" s="435"/>
      <c r="U7" s="435"/>
    </row>
    <row r="8" ht="14.25" customHeight="1">
      <c r="A8" s="442"/>
      <c r="B8" s="448" t="s">
        <v>1307</v>
      </c>
      <c r="C8" s="444">
        <f>'Овчинникова М.Н.'!B35</f>
        <v>66</v>
      </c>
      <c r="D8" s="444">
        <f>'Овчинникова М.Н.'!C35</f>
        <v>3</v>
      </c>
      <c r="E8" s="444">
        <f>'Овчинникова М.Н.'!D35</f>
        <v>25</v>
      </c>
      <c r="F8" s="444">
        <f>'Овчинникова М.Н.'!E35</f>
        <v>35</v>
      </c>
      <c r="G8" s="444">
        <f>'Овчинникова М.Н.'!F35</f>
        <v>2</v>
      </c>
      <c r="H8" s="445">
        <f>'Овчинникова М.Н.'!G35</f>
        <v>1</v>
      </c>
      <c r="I8" s="446">
        <f>'Овчинникова М.Н.'!H35</f>
        <v>0.9545454545</v>
      </c>
      <c r="J8" s="446">
        <f>'Овчинникова М.Н.'!I35</f>
        <v>0.4242424242</v>
      </c>
      <c r="K8" s="444">
        <f>'Овчинникова М.Н.'!J35</f>
        <v>0</v>
      </c>
      <c r="L8" s="444">
        <f>'Овчинникова М.Н.'!K35</f>
        <v>3</v>
      </c>
      <c r="M8" s="444">
        <f>'Овчинникова М.Н.'!L35</f>
        <v>120</v>
      </c>
      <c r="N8" s="444">
        <f>'Овчинникова М.Н.'!M35</f>
        <v>105</v>
      </c>
      <c r="O8" s="446">
        <f>'Овчинникова М.Н.'!N35</f>
        <v>0.875</v>
      </c>
      <c r="P8" s="444">
        <f>'Овчинникова М.Н.'!O35</f>
        <v>0</v>
      </c>
      <c r="Q8" s="444">
        <f>'Овчинникова М.Н.'!P35</f>
        <v>0</v>
      </c>
      <c r="R8" s="447" t="str">
        <f>'Овчинникова М.Н.'!Q35</f>
        <v>#DIV/0!</v>
      </c>
      <c r="S8" s="435"/>
      <c r="T8" s="435"/>
      <c r="U8" s="435"/>
    </row>
    <row r="9" ht="14.25" customHeight="1">
      <c r="A9" s="442"/>
      <c r="B9" s="443" t="s">
        <v>1308</v>
      </c>
      <c r="C9" s="444">
        <f>'Воринка И.В.'!B34</f>
        <v>94</v>
      </c>
      <c r="D9" s="444">
        <f>'Воринка И.В.'!C34</f>
        <v>14</v>
      </c>
      <c r="E9" s="444">
        <f>'Воринка И.В.'!D34</f>
        <v>47</v>
      </c>
      <c r="F9" s="444">
        <f>'Воринка И.В.'!E34</f>
        <v>30</v>
      </c>
      <c r="G9" s="444">
        <f>'Воринка И.В.'!F34</f>
        <v>3</v>
      </c>
      <c r="H9" s="445">
        <f>'Воринка И.В.'!G34</f>
        <v>0</v>
      </c>
      <c r="I9" s="446">
        <f>'Воринка И.В.'!H34</f>
        <v>0.9680851064</v>
      </c>
      <c r="J9" s="446">
        <f>'Воринка И.В.'!I34</f>
        <v>0.6489361702</v>
      </c>
      <c r="K9" s="444">
        <f>'Воринка И.В.'!J34</f>
        <v>10</v>
      </c>
      <c r="L9" s="444">
        <f>'Воринка И.В.'!K34</f>
        <v>10</v>
      </c>
      <c r="M9" s="444">
        <f>'Воринка И.В.'!L34</f>
        <v>152</v>
      </c>
      <c r="N9" s="444">
        <f>'Воринка И.В.'!M34</f>
        <v>144</v>
      </c>
      <c r="O9" s="446">
        <f>'Воринка И.В.'!N34</f>
        <v>0.9473684211</v>
      </c>
      <c r="P9" s="444">
        <f>'Воринка И.В.'!O34</f>
        <v>152</v>
      </c>
      <c r="Q9" s="444">
        <f>'Воринка И.В.'!P34</f>
        <v>144</v>
      </c>
      <c r="R9" s="447">
        <f>'Воринка И.В.'!Q34</f>
        <v>0.9473684211</v>
      </c>
      <c r="S9" s="435"/>
      <c r="T9" s="435"/>
      <c r="U9" s="435"/>
    </row>
    <row r="10" ht="14.25" customHeight="1">
      <c r="A10" s="442"/>
      <c r="B10" s="443" t="s">
        <v>1309</v>
      </c>
      <c r="C10" s="444">
        <f>'Мальцева Д.В.'!B35</f>
        <v>72</v>
      </c>
      <c r="D10" s="444">
        <f>'Мальцева Д.В.'!C35</f>
        <v>9</v>
      </c>
      <c r="E10" s="444">
        <f>'Мальцева Д.В.'!D35</f>
        <v>47</v>
      </c>
      <c r="F10" s="444">
        <f>'Мальцева Д.В.'!E35</f>
        <v>16</v>
      </c>
      <c r="G10" s="444">
        <f>'Мальцева Д.В.'!F35</f>
        <v>0</v>
      </c>
      <c r="H10" s="445">
        <f>'Мальцева Д.В.'!G35</f>
        <v>0</v>
      </c>
      <c r="I10" s="446">
        <f>'Мальцева Д.В.'!H35</f>
        <v>1</v>
      </c>
      <c r="J10" s="446">
        <f>'Мальцева Д.В.'!I35</f>
        <v>0.7777777778</v>
      </c>
      <c r="K10" s="444">
        <f>'Мальцева Д.В.'!J35</f>
        <v>6</v>
      </c>
      <c r="L10" s="444">
        <f>'Мальцева Д.В.'!K35</f>
        <v>6</v>
      </c>
      <c r="M10" s="444">
        <f>'Мальцева Д.В.'!L35</f>
        <v>135</v>
      </c>
      <c r="N10" s="444">
        <f>'Мальцева Д.В.'!M35</f>
        <v>112</v>
      </c>
      <c r="O10" s="446">
        <f>'Мальцева Д.В.'!N35</f>
        <v>0.8296296296</v>
      </c>
      <c r="P10" s="444">
        <f>'Мальцева Д.В.'!O35</f>
        <v>0</v>
      </c>
      <c r="Q10" s="444">
        <f>'Мальцева Д.В.'!P35</f>
        <v>0</v>
      </c>
      <c r="R10" s="447" t="str">
        <f>'Мальцева Д.В.'!Q35</f>
        <v>#DIV/0!</v>
      </c>
      <c r="S10" s="435"/>
      <c r="T10" s="435"/>
      <c r="U10" s="435"/>
    </row>
    <row r="11" ht="14.25" customHeight="1">
      <c r="A11" s="442"/>
      <c r="B11" s="443" t="s">
        <v>1310</v>
      </c>
      <c r="C11" s="444">
        <f>'Кочеткова О.А.'!B42</f>
        <v>168</v>
      </c>
      <c r="D11" s="444">
        <f>'Кочеткова О.А.'!C42</f>
        <v>2</v>
      </c>
      <c r="E11" s="444">
        <f>'Кочеткова О.А.'!D42</f>
        <v>37</v>
      </c>
      <c r="F11" s="444">
        <f>'Кочеткова О.А.'!E42</f>
        <v>103</v>
      </c>
      <c r="G11" s="444">
        <f>'Кочеткова О.А.'!F42</f>
        <v>23</v>
      </c>
      <c r="H11" s="445">
        <f>'Кочеткова О.А.'!G42</f>
        <v>3</v>
      </c>
      <c r="I11" s="446">
        <f>'Кочеткова О.А.'!H42</f>
        <v>0.8452380952</v>
      </c>
      <c r="J11" s="446">
        <f>'Кочеткова О.А.'!I42</f>
        <v>0.2321428571</v>
      </c>
      <c r="K11" s="444">
        <f>'Кочеткова О.А.'!J42</f>
        <v>10</v>
      </c>
      <c r="L11" s="444">
        <f>'Кочеткова О.А.'!K42</f>
        <v>10</v>
      </c>
      <c r="M11" s="444">
        <f>'Кочеткова О.А.'!L42</f>
        <v>188</v>
      </c>
      <c r="N11" s="444">
        <f>'Кочеткова О.А.'!M42</f>
        <v>188</v>
      </c>
      <c r="O11" s="446">
        <f>'Кочеткова О.А.'!N42</f>
        <v>1</v>
      </c>
      <c r="P11" s="444">
        <f>'Кочеткова О.А.'!O42</f>
        <v>188</v>
      </c>
      <c r="Q11" s="444">
        <f>'Кочеткова О.А.'!P42</f>
        <v>188</v>
      </c>
      <c r="R11" s="447">
        <f>'Кочеткова О.А.'!Q42</f>
        <v>1</v>
      </c>
      <c r="S11" s="435"/>
      <c r="T11" s="435"/>
      <c r="U11" s="435"/>
    </row>
    <row r="12" ht="14.25" customHeight="1">
      <c r="A12" s="442"/>
      <c r="B12" s="449" t="s">
        <v>1311</v>
      </c>
      <c r="C12" s="444">
        <f>'Валеева Е.Р.'!B35</f>
        <v>82</v>
      </c>
      <c r="D12" s="444">
        <f>'Валеева Е.Р.'!C35</f>
        <v>2</v>
      </c>
      <c r="E12" s="444">
        <f>'Валеева Е.Р.'!D35</f>
        <v>57</v>
      </c>
      <c r="F12" s="444">
        <f>'Валеева Е.Р.'!E35</f>
        <v>22</v>
      </c>
      <c r="G12" s="444">
        <f>'Валеева Е.Р.'!F35</f>
        <v>0</v>
      </c>
      <c r="H12" s="445">
        <f>'Валеева Е.Р.'!G35</f>
        <v>0</v>
      </c>
      <c r="I12" s="446">
        <f>'Валеева Е.Р.'!H35</f>
        <v>0.987804878</v>
      </c>
      <c r="J12" s="446">
        <f>'Валеева Е.Р.'!I35</f>
        <v>0.7195121951</v>
      </c>
      <c r="K12" s="444">
        <f>'Валеева Е.Р.'!J35</f>
        <v>9</v>
      </c>
      <c r="L12" s="444">
        <f>'Валеева Е.Р.'!K35</f>
        <v>6</v>
      </c>
      <c r="M12" s="444">
        <f>'Валеева Е.Р.'!L35</f>
        <v>105</v>
      </c>
      <c r="N12" s="444">
        <f>'Валеева Е.Р.'!M35</f>
        <v>97</v>
      </c>
      <c r="O12" s="446">
        <f>'Валеева Е.Р.'!N35</f>
        <v>0.9238095238</v>
      </c>
      <c r="P12" s="444">
        <f>'Валеева Е.Р.'!O35</f>
        <v>97</v>
      </c>
      <c r="Q12" s="444">
        <f>'Валеева Е.Р.'!P35</f>
        <v>97</v>
      </c>
      <c r="R12" s="447">
        <f>'Валеева Е.Р.'!Q35</f>
        <v>1</v>
      </c>
      <c r="S12" s="435"/>
      <c r="T12" s="435"/>
      <c r="U12" s="435"/>
    </row>
    <row r="13" ht="14.25" customHeight="1">
      <c r="A13" s="442"/>
      <c r="B13" s="106" t="s">
        <v>1312</v>
      </c>
      <c r="C13" s="444">
        <f>'Домрачева М.В.'!B35</f>
        <v>185</v>
      </c>
      <c r="D13" s="444">
        <f>'Домрачева М.В.'!C35</f>
        <v>4</v>
      </c>
      <c r="E13" s="444">
        <f>'Домрачева М.В.'!D35</f>
        <v>71</v>
      </c>
      <c r="F13" s="444">
        <f>'Домрачева М.В.'!E35</f>
        <v>103</v>
      </c>
      <c r="G13" s="444">
        <f>'Домрачева М.В.'!F35</f>
        <v>7</v>
      </c>
      <c r="H13" s="445">
        <f>'Домрачева М.В.'!G35</f>
        <v>0</v>
      </c>
      <c r="I13" s="446">
        <f>'Домрачева М.В.'!H35</f>
        <v>0.9621621622</v>
      </c>
      <c r="J13" s="446">
        <f>'Домрачева М.В.'!I35</f>
        <v>0.4054054054</v>
      </c>
      <c r="K13" s="444">
        <f>'Домрачева М.В.'!J35</f>
        <v>12</v>
      </c>
      <c r="L13" s="444">
        <f>'Домрачева М.В.'!K35</f>
        <v>12</v>
      </c>
      <c r="M13" s="444">
        <f>'Домрачева М.В.'!L35</f>
        <v>240</v>
      </c>
      <c r="N13" s="444">
        <f>'Домрачева М.В.'!M35</f>
        <v>240</v>
      </c>
      <c r="O13" s="446">
        <f>'Домрачева М.В.'!N35</f>
        <v>1</v>
      </c>
      <c r="P13" s="444">
        <f>'Домрачева М.В.'!O35</f>
        <v>240</v>
      </c>
      <c r="Q13" s="444">
        <f>'Домрачева М.В.'!P35</f>
        <v>240</v>
      </c>
      <c r="R13" s="447">
        <f>'Домрачева М.В.'!Q35</f>
        <v>1</v>
      </c>
      <c r="S13" s="435"/>
      <c r="T13" s="435"/>
      <c r="U13" s="435"/>
    </row>
    <row r="14" ht="14.25" customHeight="1">
      <c r="A14" s="442"/>
      <c r="B14" s="450" t="s">
        <v>1313</v>
      </c>
      <c r="C14" s="451">
        <f>'Комарова Е.А.'!B35</f>
        <v>83</v>
      </c>
      <c r="D14" s="451">
        <f>'Комарова Е.А.'!C35</f>
        <v>6</v>
      </c>
      <c r="E14" s="451">
        <f>'Комарова Е.А.'!D35</f>
        <v>55</v>
      </c>
      <c r="F14" s="451">
        <f>'Комарова Е.А.'!E35</f>
        <v>22</v>
      </c>
      <c r="G14" s="451">
        <f>'Комарова Е.А.'!F35</f>
        <v>0</v>
      </c>
      <c r="H14" s="452">
        <f>'Комарова Е.А.'!G35</f>
        <v>0</v>
      </c>
      <c r="I14" s="453">
        <f>'Комарова Е.А.'!H35</f>
        <v>1</v>
      </c>
      <c r="J14" s="453">
        <f>'Комарова Е.А.'!I35</f>
        <v>0.734939759</v>
      </c>
      <c r="K14" s="451">
        <f>'Комарова Е.А.'!J35</f>
        <v>9</v>
      </c>
      <c r="L14" s="451">
        <f>'Комарова Е.А.'!K35</f>
        <v>8</v>
      </c>
      <c r="M14" s="451">
        <f>'Комарова Е.А.'!L35</f>
        <v>110</v>
      </c>
      <c r="N14" s="451">
        <f>'Комарова Е.А.'!M35</f>
        <v>110</v>
      </c>
      <c r="O14" s="453">
        <f>'Комарова Е.А.'!N35</f>
        <v>1</v>
      </c>
      <c r="P14" s="451">
        <f>'Комарова Е.А.'!O35</f>
        <v>113</v>
      </c>
      <c r="Q14" s="451">
        <f>'Комарова Е.А.'!P35</f>
        <v>110</v>
      </c>
      <c r="R14" s="492">
        <f>'Комарова Е.А.'!Q35</f>
        <v>0.9734513274</v>
      </c>
      <c r="S14" s="435"/>
      <c r="T14" s="435"/>
      <c r="U14" s="435"/>
    </row>
    <row r="15" ht="14.25" customHeight="1">
      <c r="A15" s="442"/>
      <c r="B15" s="450" t="s">
        <v>1314</v>
      </c>
      <c r="C15" s="451">
        <f>'Федотовских С.А.'!B35</f>
        <v>87</v>
      </c>
      <c r="D15" s="451">
        <f>'Федотовских С.А.'!C35</f>
        <v>10</v>
      </c>
      <c r="E15" s="451">
        <f>'Федотовских С.А.'!D35</f>
        <v>59</v>
      </c>
      <c r="F15" s="451">
        <f>'Федотовских С.А.'!E35</f>
        <v>18</v>
      </c>
      <c r="G15" s="451">
        <f>'Федотовских С.А.'!F35</f>
        <v>0</v>
      </c>
      <c r="H15" s="452">
        <f>'Федотовских С.А.'!G35</f>
        <v>0</v>
      </c>
      <c r="I15" s="453">
        <f>'Федотовских С.А.'!H35</f>
        <v>1</v>
      </c>
      <c r="J15" s="453">
        <f>'Федотовских С.А.'!I35</f>
        <v>0.7931034483</v>
      </c>
      <c r="K15" s="451">
        <f>'Федотовских С.А.'!J35</f>
        <v>3</v>
      </c>
      <c r="L15" s="451">
        <f>'Федотовских С.А.'!K35</f>
        <v>3</v>
      </c>
      <c r="M15" s="451">
        <f>'Федотовских С.А.'!L35</f>
        <v>111</v>
      </c>
      <c r="N15" s="451">
        <f>'Федотовских С.А.'!M35</f>
        <v>110</v>
      </c>
      <c r="O15" s="453">
        <f>'Федотовских С.А.'!N35</f>
        <v>0.990990991</v>
      </c>
      <c r="P15" s="451">
        <f>'Федотовских С.А.'!O35</f>
        <v>111</v>
      </c>
      <c r="Q15" s="451">
        <f>'Федотовских С.А.'!P35</f>
        <v>110</v>
      </c>
      <c r="R15" s="492">
        <f>'Федотовских С.А.'!Q35</f>
        <v>0.990990991</v>
      </c>
      <c r="S15" s="435"/>
      <c r="T15" s="435"/>
      <c r="U15" s="435"/>
    </row>
    <row r="16" ht="14.25" customHeight="1">
      <c r="A16" s="442"/>
      <c r="B16" s="454" t="s">
        <v>1315</v>
      </c>
      <c r="C16" s="444">
        <f>'Зуйкина Е.А.'!B35</f>
        <v>135</v>
      </c>
      <c r="D16" s="444">
        <f>'Зуйкина Е.А.'!C35</f>
        <v>30</v>
      </c>
      <c r="E16" s="444">
        <f>'Зуйкина Е.А.'!D35</f>
        <v>65</v>
      </c>
      <c r="F16" s="444">
        <f>'Зуйкина Е.А.'!E35</f>
        <v>37</v>
      </c>
      <c r="G16" s="444">
        <f>'Зуйкина Е.А.'!F35</f>
        <v>3</v>
      </c>
      <c r="H16" s="445">
        <f>'Зуйкина Е.А.'!G35</f>
        <v>0</v>
      </c>
      <c r="I16" s="446">
        <f>'Зуйкина Е.А.'!H35</f>
        <v>0.9777777778</v>
      </c>
      <c r="J16" s="446">
        <f>'Зуйкина Е.А.'!I35</f>
        <v>0.7037037037</v>
      </c>
      <c r="K16" s="444">
        <f>'Зуйкина Е.А.'!J35</f>
        <v>6</v>
      </c>
      <c r="L16" s="444">
        <f>'Зуйкина Е.А.'!K35</f>
        <v>6</v>
      </c>
      <c r="M16" s="444">
        <f>'Зуйкина Е.А.'!L35</f>
        <v>140</v>
      </c>
      <c r="N16" s="444">
        <f>'Зуйкина Е.А.'!M35</f>
        <v>136</v>
      </c>
      <c r="O16" s="446">
        <f>'Зуйкина Е.А.'!N35</f>
        <v>0.9714285714</v>
      </c>
      <c r="P16" s="444">
        <f>'Зуйкина Е.А.'!O35</f>
        <v>140</v>
      </c>
      <c r="Q16" s="444">
        <f>'Зуйкина Е.А.'!P35</f>
        <v>136</v>
      </c>
      <c r="R16" s="447">
        <f>'Зуйкина Е.А.'!Q35</f>
        <v>0.9714285714</v>
      </c>
      <c r="S16" s="435"/>
      <c r="T16" s="435"/>
      <c r="U16" s="435"/>
    </row>
    <row r="17" ht="14.25" customHeight="1">
      <c r="A17" s="455" t="s">
        <v>1316</v>
      </c>
      <c r="B17" s="455"/>
      <c r="C17" s="456">
        <f t="shared" ref="C17:H17" si="1">SUM(C3:C16)</f>
        <v>1545</v>
      </c>
      <c r="D17" s="455">
        <f t="shared" si="1"/>
        <v>117</v>
      </c>
      <c r="E17" s="455">
        <f t="shared" si="1"/>
        <v>757</v>
      </c>
      <c r="F17" s="455">
        <f t="shared" si="1"/>
        <v>619</v>
      </c>
      <c r="G17" s="455">
        <f t="shared" si="1"/>
        <v>45</v>
      </c>
      <c r="H17" s="457">
        <f t="shared" si="1"/>
        <v>6</v>
      </c>
      <c r="I17" s="458">
        <f>(D17+E17+F17)/C17</f>
        <v>0.9663430421</v>
      </c>
      <c r="J17" s="458">
        <f>(D17+E17)/C17</f>
        <v>0.5656957929</v>
      </c>
      <c r="K17" s="455">
        <f t="shared" ref="K17:N17" si="2">SUM(K3:K16)</f>
        <v>112</v>
      </c>
      <c r="L17" s="455">
        <f t="shared" si="2"/>
        <v>111</v>
      </c>
      <c r="M17" s="455">
        <f t="shared" si="2"/>
        <v>1983</v>
      </c>
      <c r="N17" s="455">
        <f t="shared" si="2"/>
        <v>1878</v>
      </c>
      <c r="O17" s="459">
        <f>N17/M17</f>
        <v>0.9470499244</v>
      </c>
      <c r="P17" s="455">
        <f t="shared" ref="P17:Q17" si="3">SUM(P3:P16)</f>
        <v>1540</v>
      </c>
      <c r="Q17" s="455">
        <f t="shared" si="3"/>
        <v>1813</v>
      </c>
      <c r="R17" s="493">
        <f>Q17/P17</f>
        <v>1.177272727</v>
      </c>
      <c r="S17" s="435"/>
      <c r="T17" s="435"/>
      <c r="U17" s="435"/>
    </row>
    <row r="18" ht="14.25" customHeight="1">
      <c r="A18" s="460" t="s">
        <v>1317</v>
      </c>
      <c r="B18" s="461" t="s">
        <v>1302</v>
      </c>
      <c r="C18" s="444">
        <f>'Дорошенко Е.Ф.'!U35</f>
        <v>160</v>
      </c>
      <c r="D18" s="444">
        <f>'Дорошенко Е.Ф.'!V35</f>
        <v>74</v>
      </c>
      <c r="E18" s="444">
        <f>'Дорошенко Е.Ф.'!W35</f>
        <v>79</v>
      </c>
      <c r="F18" s="444">
        <f>'Дорошенко Е.Ф.'!X35</f>
        <v>7</v>
      </c>
      <c r="G18" s="444">
        <f>'Дорошенко Е.Ф.'!Y35</f>
        <v>0</v>
      </c>
      <c r="H18" s="444">
        <f>'Дорошенко Е.Ф.'!Z35</f>
        <v>0</v>
      </c>
      <c r="I18" s="446">
        <f>'Дорошенко Е.Ф.'!AA35</f>
        <v>1</v>
      </c>
      <c r="J18" s="446">
        <f>'Дорошенко Е.Ф.'!AB35</f>
        <v>0.95625</v>
      </c>
      <c r="K18" s="444">
        <f>'Дорошенко Е.Ф.'!AC35</f>
        <v>5</v>
      </c>
      <c r="L18" s="444">
        <f>'Дорошенко Е.Ф.'!AD35</f>
        <v>5</v>
      </c>
      <c r="M18" s="444">
        <f>'Дорошенко Е.Ф.'!AE35</f>
        <v>103</v>
      </c>
      <c r="N18" s="444">
        <f>'Дорошенко Е.Ф.'!AF35</f>
        <v>103</v>
      </c>
      <c r="O18" s="446">
        <f>'Дорошенко Е.Ф.'!AG35</f>
        <v>1</v>
      </c>
      <c r="P18" s="444">
        <f>'Дорошенко Е.Ф.'!AH35</f>
        <v>103</v>
      </c>
      <c r="Q18" s="444">
        <f>'Дорошенко Е.Ф.'!AI35</f>
        <v>103</v>
      </c>
      <c r="R18" s="447">
        <f>'Дорошенко Е.Ф.'!AJ35</f>
        <v>1</v>
      </c>
      <c r="S18" s="435"/>
      <c r="T18" s="435"/>
      <c r="U18" s="435"/>
    </row>
    <row r="19" ht="14.25" customHeight="1">
      <c r="A19" s="442"/>
      <c r="B19" s="443" t="s">
        <v>1303</v>
      </c>
      <c r="C19" s="444">
        <f>'Ярыгина В.О.'!U39</f>
        <v>213</v>
      </c>
      <c r="D19" s="444">
        <f>'Ярыгина В.О.'!V39</f>
        <v>55</v>
      </c>
      <c r="E19" s="444">
        <f>'Ярыгина В.О.'!W39</f>
        <v>94</v>
      </c>
      <c r="F19" s="444">
        <f>'Ярыгина В.О.'!X39</f>
        <v>52</v>
      </c>
      <c r="G19" s="444">
        <f>'Ярыгина В.О.'!Y39</f>
        <v>3</v>
      </c>
      <c r="H19" s="444">
        <f>'Ярыгина В.О.'!Z39</f>
        <v>4</v>
      </c>
      <c r="I19" s="446">
        <f>'Ярыгина В.О.'!AA39</f>
        <v>0.9436619718</v>
      </c>
      <c r="J19" s="446">
        <f>'Ярыгина В.О.'!AB39</f>
        <v>0.6995305164</v>
      </c>
      <c r="K19" s="444">
        <f>'Ярыгина В.О.'!AC39</f>
        <v>8</v>
      </c>
      <c r="L19" s="444">
        <f>'Ярыгина В.О.'!AD39</f>
        <v>8</v>
      </c>
      <c r="M19" s="444">
        <f>'Ярыгина В.О.'!AE39</f>
        <v>152</v>
      </c>
      <c r="N19" s="444">
        <f>'Ярыгина В.О.'!AF39</f>
        <v>126</v>
      </c>
      <c r="O19" s="446">
        <f>'Ярыгина В.О.'!AG39</f>
        <v>0.8289473684</v>
      </c>
      <c r="P19" s="444">
        <f>'Ярыгина В.О.'!AH39</f>
        <v>126</v>
      </c>
      <c r="Q19" s="444">
        <f>'Ярыгина В.О.'!AI39</f>
        <v>126</v>
      </c>
      <c r="R19" s="447">
        <f>'Ярыгина В.О.'!AJ39</f>
        <v>1</v>
      </c>
      <c r="S19" s="435"/>
      <c r="T19" s="435"/>
      <c r="U19" s="435"/>
    </row>
    <row r="20" ht="14.25" customHeight="1">
      <c r="A20" s="442"/>
      <c r="B20" s="461" t="s">
        <v>1304</v>
      </c>
      <c r="C20" s="444">
        <f>'Курникова Ю.В.'!U35</f>
        <v>206</v>
      </c>
      <c r="D20" s="444">
        <f>'Курникова Ю.В.'!V35</f>
        <v>38</v>
      </c>
      <c r="E20" s="444">
        <f>'Курникова Ю.В.'!W35</f>
        <v>105</v>
      </c>
      <c r="F20" s="444">
        <f>'Курникова Ю.В.'!X35</f>
        <v>62</v>
      </c>
      <c r="G20" s="444">
        <f>'Курникова Ю.В.'!Y35</f>
        <v>1</v>
      </c>
      <c r="H20" s="444">
        <f>'Курникова Ю.В.'!Z35</f>
        <v>0</v>
      </c>
      <c r="I20" s="446">
        <f>'Курникова Ю.В.'!AA35</f>
        <v>0.9951456311</v>
      </c>
      <c r="J20" s="446">
        <f>'Курникова Ю.В.'!AB35</f>
        <v>0.6941747573</v>
      </c>
      <c r="K20" s="444">
        <f>'Курникова Ю.В.'!AC35</f>
        <v>9</v>
      </c>
      <c r="L20" s="444">
        <f>'Курникова Ю.В.'!AD35</f>
        <v>9</v>
      </c>
      <c r="M20" s="444">
        <f>'Курникова Ю.В.'!AE35</f>
        <v>208</v>
      </c>
      <c r="N20" s="444">
        <f>'Курникова Ю.В.'!AF35</f>
        <v>202</v>
      </c>
      <c r="O20" s="446">
        <f>'Курникова Ю.В.'!AG35</f>
        <v>0.9711538462</v>
      </c>
      <c r="P20" s="444">
        <f>'Курникова Ю.В.'!AH35</f>
        <v>0</v>
      </c>
      <c r="Q20" s="444">
        <f>'Курникова Ю.В.'!AI35</f>
        <v>302</v>
      </c>
      <c r="R20" s="447" t="str">
        <f>'Курникова Ю.В.'!AJ35</f>
        <v>#DIV/0!</v>
      </c>
      <c r="S20" s="435"/>
      <c r="T20" s="435"/>
      <c r="U20" s="435"/>
    </row>
    <row r="21" ht="14.25" customHeight="1">
      <c r="A21" s="442"/>
      <c r="B21" s="461" t="s">
        <v>1305</v>
      </c>
      <c r="C21" s="444">
        <f>'Киндеева Л.В.'!U35</f>
        <v>110</v>
      </c>
      <c r="D21" s="444">
        <f>'Киндеева Л.В.'!V35</f>
        <v>20</v>
      </c>
      <c r="E21" s="444">
        <f>'Киндеева Л.В.'!W35</f>
        <v>59</v>
      </c>
      <c r="F21" s="444">
        <f>'Киндеева Л.В.'!X35</f>
        <v>29</v>
      </c>
      <c r="G21" s="444">
        <f>'Киндеева Л.В.'!Y35</f>
        <v>1</v>
      </c>
      <c r="H21" s="444">
        <f>'Киндеева Л.В.'!Z35</f>
        <v>1</v>
      </c>
      <c r="I21" s="446">
        <f>'Киндеева Л.В.'!AA35</f>
        <v>0.9818181818</v>
      </c>
      <c r="J21" s="446">
        <f>'Киндеева Л.В.'!AB35</f>
        <v>0.7181818182</v>
      </c>
      <c r="K21" s="444">
        <f>'Киндеева Л.В.'!AC35</f>
        <v>6</v>
      </c>
      <c r="L21" s="444">
        <f>'Киндеева Л.В.'!AD35</f>
        <v>6</v>
      </c>
      <c r="M21" s="444">
        <f>'Киндеева Л.В.'!AE35</f>
        <v>144</v>
      </c>
      <c r="N21" s="444">
        <f>'Киндеева Л.В.'!AF35</f>
        <v>123</v>
      </c>
      <c r="O21" s="446">
        <f>'Киндеева Л.В.'!AG35</f>
        <v>0.8541666667</v>
      </c>
      <c r="P21" s="444">
        <f>'Киндеева Л.В.'!AH35</f>
        <v>144</v>
      </c>
      <c r="Q21" s="444">
        <f>'Киндеева Л.В.'!AI35</f>
        <v>123</v>
      </c>
      <c r="R21" s="447">
        <f>'Киндеева Л.В.'!AJ35</f>
        <v>0.8541666667</v>
      </c>
      <c r="S21" s="435"/>
      <c r="T21" s="435"/>
      <c r="U21" s="435"/>
    </row>
    <row r="22" ht="14.25" customHeight="1">
      <c r="A22" s="442"/>
      <c r="B22" s="461" t="s">
        <v>1306</v>
      </c>
      <c r="C22" s="444">
        <f>'Золотарева Л.Н.'!U35</f>
        <v>80</v>
      </c>
      <c r="D22" s="444">
        <f>'Золотарева Л.Н.'!V35</f>
        <v>19</v>
      </c>
      <c r="E22" s="444">
        <f>'Золотарева Л.Н.'!W35</f>
        <v>45</v>
      </c>
      <c r="F22" s="444">
        <f>'Золотарева Л.Н.'!X35</f>
        <v>16</v>
      </c>
      <c r="G22" s="444">
        <f>'Золотарева Л.Н.'!Y35</f>
        <v>0</v>
      </c>
      <c r="H22" s="444">
        <f>'Золотарева Л.Н.'!Z35</f>
        <v>0</v>
      </c>
      <c r="I22" s="446">
        <f>'Золотарева Л.Н.'!AA35</f>
        <v>1</v>
      </c>
      <c r="J22" s="446">
        <f>'Золотарева Л.Н.'!AB35</f>
        <v>0.8</v>
      </c>
      <c r="K22" s="444">
        <f>'Золотарева Л.Н.'!AC35</f>
        <v>0</v>
      </c>
      <c r="L22" s="444">
        <f>'Золотарева Л.Н.'!AD35</f>
        <v>0</v>
      </c>
      <c r="M22" s="444">
        <f>'Золотарева Л.Н.'!AE35</f>
        <v>64</v>
      </c>
      <c r="N22" s="444">
        <f>'Золотарева Л.Н.'!AF35</f>
        <v>62</v>
      </c>
      <c r="O22" s="446">
        <f>'Золотарева Л.Н.'!AG35</f>
        <v>0.96875</v>
      </c>
      <c r="P22" s="444">
        <f>'Золотарева Л.Н.'!AH35</f>
        <v>64</v>
      </c>
      <c r="Q22" s="444">
        <f>'Золотарева Л.Н.'!AI35</f>
        <v>62</v>
      </c>
      <c r="R22" s="447">
        <f>'Золотарева Л.Н.'!AJ35</f>
        <v>0.96875</v>
      </c>
      <c r="S22" s="435"/>
      <c r="T22" s="435"/>
      <c r="U22" s="435"/>
    </row>
    <row r="23" ht="14.25" customHeight="1">
      <c r="A23" s="442"/>
      <c r="B23" s="461" t="s">
        <v>1308</v>
      </c>
      <c r="C23" s="451">
        <f>'Воринка И.В.'!U34</f>
        <v>122</v>
      </c>
      <c r="D23" s="451">
        <f>'Воринка И.В.'!V34</f>
        <v>24</v>
      </c>
      <c r="E23" s="451">
        <f>'Воринка И.В.'!W34</f>
        <v>69</v>
      </c>
      <c r="F23" s="451">
        <f>'Воринка И.В.'!X34</f>
        <v>28</v>
      </c>
      <c r="G23" s="451">
        <f>'Воринка И.В.'!Y34</f>
        <v>1</v>
      </c>
      <c r="H23" s="451">
        <f>'Воринка И.В.'!Z34</f>
        <v>0</v>
      </c>
      <c r="I23" s="453">
        <f>'Воринка И.В.'!AA34</f>
        <v>0.9918032787</v>
      </c>
      <c r="J23" s="453">
        <f>'Воринка И.В.'!AB34</f>
        <v>0.762295082</v>
      </c>
      <c r="K23" s="451">
        <f>'Воринка И.В.'!AC34</f>
        <v>0</v>
      </c>
      <c r="L23" s="451">
        <f>'Воринка И.В.'!AD34</f>
        <v>0</v>
      </c>
      <c r="M23" s="451">
        <f>'Воринка И.В.'!AE34</f>
        <v>96</v>
      </c>
      <c r="N23" s="451">
        <f>'Воринка И.В.'!AF34</f>
        <v>92</v>
      </c>
      <c r="O23" s="453">
        <f>'Воринка И.В.'!AG34</f>
        <v>0.9583333333</v>
      </c>
      <c r="P23" s="451">
        <f>'Воринка И.В.'!AH34</f>
        <v>96</v>
      </c>
      <c r="Q23" s="451">
        <f>'Воринка И.В.'!AI34</f>
        <v>92</v>
      </c>
      <c r="R23" s="492">
        <f>'Воринка И.В.'!AJ34</f>
        <v>0.9583333333</v>
      </c>
      <c r="S23" s="435"/>
      <c r="T23" s="435"/>
      <c r="U23" s="435"/>
    </row>
    <row r="24" ht="14.25" customHeight="1">
      <c r="A24" s="442"/>
      <c r="B24" s="443" t="s">
        <v>1309</v>
      </c>
      <c r="C24" s="451">
        <f>'Мальцева Д.В.'!U35</f>
        <v>72</v>
      </c>
      <c r="D24" s="451">
        <f>'Мальцева Д.В.'!V35</f>
        <v>19</v>
      </c>
      <c r="E24" s="451">
        <f>'Мальцева Д.В.'!W35</f>
        <v>41</v>
      </c>
      <c r="F24" s="451">
        <f>'Мальцева Д.В.'!X35</f>
        <v>12</v>
      </c>
      <c r="G24" s="451">
        <f>'Мальцева Д.В.'!Y35</f>
        <v>0</v>
      </c>
      <c r="H24" s="451">
        <f>'Мальцева Д.В.'!Z35</f>
        <v>0</v>
      </c>
      <c r="I24" s="453">
        <f>'Мальцева Д.В.'!AA35</f>
        <v>1</v>
      </c>
      <c r="J24" s="453">
        <f>'Мальцева Д.В.'!AB35</f>
        <v>0.8333333333</v>
      </c>
      <c r="K24" s="451">
        <f>'Мальцева Д.В.'!AC35</f>
        <v>3</v>
      </c>
      <c r="L24" s="451">
        <f>'Мальцева Д.В.'!AD35</f>
        <v>3</v>
      </c>
      <c r="M24" s="451">
        <f>'Мальцева Д.В.'!AE35</f>
        <v>66</v>
      </c>
      <c r="N24" s="451">
        <f>'Мальцева Д.В.'!AF35</f>
        <v>58</v>
      </c>
      <c r="O24" s="453">
        <f>'Мальцева Д.В.'!AG35</f>
        <v>0.8787878788</v>
      </c>
      <c r="P24" s="451">
        <f>'Мальцева Д.В.'!AH35</f>
        <v>0</v>
      </c>
      <c r="Q24" s="451">
        <f>'Мальцева Д.В.'!AI35</f>
        <v>0</v>
      </c>
      <c r="R24" s="492" t="str">
        <f>'Мальцева Д.В.'!AJ35</f>
        <v>#DIV/0!</v>
      </c>
      <c r="S24" s="435"/>
      <c r="T24" s="435"/>
      <c r="U24" s="435"/>
    </row>
    <row r="25" ht="14.25" customHeight="1">
      <c r="A25" s="442"/>
      <c r="B25" s="443" t="s">
        <v>1310</v>
      </c>
      <c r="C25" s="451">
        <f>'Кочеткова О.А.'!U42</f>
        <v>168</v>
      </c>
      <c r="D25" s="451">
        <f>'Кочеткова О.А.'!V42</f>
        <v>7</v>
      </c>
      <c r="E25" s="451">
        <f>'Кочеткова О.А.'!W42</f>
        <v>72</v>
      </c>
      <c r="F25" s="451">
        <f>'Кочеткова О.А.'!X42</f>
        <v>75</v>
      </c>
      <c r="G25" s="451">
        <f>'Кочеткова О.А.'!Y42</f>
        <v>11</v>
      </c>
      <c r="H25" s="451">
        <f>'Кочеткова О.А.'!Z42</f>
        <v>3</v>
      </c>
      <c r="I25" s="453">
        <f>'Кочеткова О.А.'!AA42</f>
        <v>0.9166666667</v>
      </c>
      <c r="J25" s="453">
        <f>'Кочеткова О.А.'!AB42</f>
        <v>0.4702380952</v>
      </c>
      <c r="K25" s="451">
        <f>'Кочеткова О.А.'!AC42</f>
        <v>6</v>
      </c>
      <c r="L25" s="451">
        <f>'Кочеткова О.А.'!AD42</f>
        <v>6</v>
      </c>
      <c r="M25" s="451">
        <f>'Кочеткова О.А.'!AE42</f>
        <v>110</v>
      </c>
      <c r="N25" s="451">
        <f>'Кочеткова О.А.'!AF42</f>
        <v>110</v>
      </c>
      <c r="O25" s="453">
        <f>'Кочеткова О.А.'!AG42</f>
        <v>1</v>
      </c>
      <c r="P25" s="451">
        <f>'Кочеткова О.А.'!AH42</f>
        <v>110</v>
      </c>
      <c r="Q25" s="451">
        <f>'Кочеткова О.А.'!AI42</f>
        <v>110</v>
      </c>
      <c r="R25" s="492">
        <f>'Кочеткова О.А.'!AJ42</f>
        <v>1</v>
      </c>
      <c r="S25" s="435"/>
      <c r="T25" s="435"/>
      <c r="U25" s="435"/>
    </row>
    <row r="26" ht="14.25" customHeight="1">
      <c r="A26" s="442"/>
      <c r="B26" s="449" t="s">
        <v>1311</v>
      </c>
      <c r="C26" s="451">
        <f>'Валеева Е.Р.'!U35</f>
        <v>77</v>
      </c>
      <c r="D26" s="451">
        <f>'Валеева Е.Р.'!V35</f>
        <v>23</v>
      </c>
      <c r="E26" s="451">
        <f>'Валеева Е.Р.'!W35</f>
        <v>49</v>
      </c>
      <c r="F26" s="451">
        <f>'Валеева Е.Р.'!X35</f>
        <v>5</v>
      </c>
      <c r="G26" s="451">
        <f>'Валеева Е.Р.'!Y35</f>
        <v>0</v>
      </c>
      <c r="H26" s="451">
        <f>'Валеева Е.Р.'!Z35</f>
        <v>0</v>
      </c>
      <c r="I26" s="453">
        <f>'Валеева Е.Р.'!AA35</f>
        <v>1</v>
      </c>
      <c r="J26" s="453">
        <f>'Валеева Е.Р.'!AB35</f>
        <v>0.9350649351</v>
      </c>
      <c r="K26" s="451">
        <f>'Валеева Е.Р.'!AC35</f>
        <v>3</v>
      </c>
      <c r="L26" s="451">
        <f>'Валеева Е.Р.'!AD35</f>
        <v>0</v>
      </c>
      <c r="M26" s="451">
        <f>'Валеева Е.Р.'!AE35</f>
        <v>63</v>
      </c>
      <c r="N26" s="451">
        <f>'Валеева Е.Р.'!AF35</f>
        <v>60</v>
      </c>
      <c r="O26" s="453">
        <f>'Валеева Е.Р.'!AG35</f>
        <v>0.9523809524</v>
      </c>
      <c r="P26" s="451">
        <f>'Валеева Е.Р.'!AH35</f>
        <v>57</v>
      </c>
      <c r="Q26" s="451">
        <f>'Валеева Е.Р.'!AI35</f>
        <v>58</v>
      </c>
      <c r="R26" s="492">
        <f>'Валеева Е.Р.'!AJ35</f>
        <v>1.01754386</v>
      </c>
      <c r="S26" s="435"/>
      <c r="T26" s="435"/>
      <c r="U26" s="435"/>
    </row>
    <row r="27" ht="14.25" customHeight="1">
      <c r="A27" s="442"/>
      <c r="B27" s="454" t="s">
        <v>1312</v>
      </c>
      <c r="C27" s="451">
        <f>'Домрачева М.В.'!U35</f>
        <v>120</v>
      </c>
      <c r="D27" s="451">
        <f>'Домрачева М.В.'!V35</f>
        <v>22</v>
      </c>
      <c r="E27" s="451">
        <f>'Домрачева М.В.'!W35</f>
        <v>60</v>
      </c>
      <c r="F27" s="451">
        <f>'Домрачева М.В.'!X35</f>
        <v>37</v>
      </c>
      <c r="G27" s="451">
        <f>'Домрачева М.В.'!Y35</f>
        <v>1</v>
      </c>
      <c r="H27" s="451">
        <f>'Домрачева М.В.'!Z35</f>
        <v>0</v>
      </c>
      <c r="I27" s="453">
        <f>'Домрачева М.В.'!AA35</f>
        <v>0.9916666667</v>
      </c>
      <c r="J27" s="453">
        <f>'Домрачева М.В.'!AB35</f>
        <v>0.6833333333</v>
      </c>
      <c r="K27" s="451">
        <f>'Домрачева М.В.'!AC35</f>
        <v>4</v>
      </c>
      <c r="L27" s="451">
        <f>'Домрачева М.В.'!AD35</f>
        <v>4</v>
      </c>
      <c r="M27" s="451">
        <f>'Домрачева М.В.'!AE35</f>
        <v>96</v>
      </c>
      <c r="N27" s="451">
        <f>'Домрачева М.В.'!AF35</f>
        <v>96</v>
      </c>
      <c r="O27" s="453">
        <f>'Домрачева М.В.'!AG35</f>
        <v>1</v>
      </c>
      <c r="P27" s="451">
        <f>'Домрачева М.В.'!AH35</f>
        <v>96</v>
      </c>
      <c r="Q27" s="451">
        <f>'Домрачева М.В.'!AI35</f>
        <v>96</v>
      </c>
      <c r="R27" s="492">
        <f>'Домрачева М.В.'!AJ35</f>
        <v>1</v>
      </c>
      <c r="S27" s="435"/>
      <c r="T27" s="435"/>
      <c r="U27" s="435"/>
    </row>
    <row r="28" ht="14.25" customHeight="1">
      <c r="A28" s="442"/>
      <c r="B28" s="450" t="s">
        <v>1313</v>
      </c>
      <c r="C28" s="451">
        <f>'Комарова Е.А.'!U35</f>
        <v>83</v>
      </c>
      <c r="D28" s="451">
        <f>'Комарова Е.А.'!V35</f>
        <v>19</v>
      </c>
      <c r="E28" s="451">
        <f>'Комарова Е.А.'!W35</f>
        <v>54</v>
      </c>
      <c r="F28" s="451">
        <f>'Комарова Е.А.'!X35</f>
        <v>10</v>
      </c>
      <c r="G28" s="451">
        <f>'Комарова Е.А.'!Y35</f>
        <v>0</v>
      </c>
      <c r="H28" s="451">
        <f>'Комарова Е.А.'!Z35</f>
        <v>0</v>
      </c>
      <c r="I28" s="453">
        <f>'Комарова Е.А.'!AA35</f>
        <v>1</v>
      </c>
      <c r="J28" s="453">
        <f>'Комарова Е.А.'!AB35</f>
        <v>0.8795180723</v>
      </c>
      <c r="K28" s="451">
        <f>'Комарова Е.А.'!AC35</f>
        <v>3</v>
      </c>
      <c r="L28" s="451">
        <f>'Комарова Е.А.'!AD35</f>
        <v>3</v>
      </c>
      <c r="M28" s="451">
        <f>'Комарова Е.А.'!AE35</f>
        <v>66</v>
      </c>
      <c r="N28" s="451">
        <f>'Комарова Е.А.'!AF35</f>
        <v>65</v>
      </c>
      <c r="O28" s="453">
        <f>'Комарова Е.А.'!AG35</f>
        <v>0.9848484848</v>
      </c>
      <c r="P28" s="451">
        <f>'Комарова Е.А.'!AH35</f>
        <v>66</v>
      </c>
      <c r="Q28" s="451">
        <f>'Комарова Е.А.'!AI35</f>
        <v>65</v>
      </c>
      <c r="R28" s="492">
        <f>'Комарова Е.А.'!AJ35</f>
        <v>0.9848484848</v>
      </c>
      <c r="S28" s="435"/>
      <c r="T28" s="435"/>
      <c r="U28" s="435"/>
    </row>
    <row r="29" ht="14.25" customHeight="1">
      <c r="A29" s="442"/>
      <c r="B29" s="450" t="s">
        <v>1314</v>
      </c>
      <c r="C29" s="451">
        <f>'Федотовских С.А.'!U35</f>
        <v>0</v>
      </c>
      <c r="D29" s="451">
        <f>'Федотовских С.А.'!V35</f>
        <v>0</v>
      </c>
      <c r="E29" s="451">
        <f>'Федотовских С.А.'!W35</f>
        <v>0</v>
      </c>
      <c r="F29" s="451">
        <f>'Федотовских С.А.'!X35</f>
        <v>0</v>
      </c>
      <c r="G29" s="451">
        <f>'Федотовских С.А.'!Y35</f>
        <v>0</v>
      </c>
      <c r="H29" s="451">
        <f>'Федотовских С.А.'!Z35</f>
        <v>0</v>
      </c>
      <c r="I29" s="453" t="str">
        <f>'Федотовских С.А.'!AA35</f>
        <v>#DIV/0!</v>
      </c>
      <c r="J29" s="453" t="str">
        <f>'Федотовских С.А.'!AB35</f>
        <v>#DIV/0!</v>
      </c>
      <c r="K29" s="451">
        <f>'Федотовских С.А.'!AC35</f>
        <v>0</v>
      </c>
      <c r="L29" s="451">
        <f>'Федотовских С.А.'!AD35</f>
        <v>0</v>
      </c>
      <c r="M29" s="451">
        <f>'Федотовских С.А.'!AE35</f>
        <v>0</v>
      </c>
      <c r="N29" s="451">
        <f>'Федотовских С.А.'!AF35</f>
        <v>0</v>
      </c>
      <c r="O29" s="453" t="str">
        <f>'Федотовских С.А.'!AG35</f>
        <v>#DIV/0!</v>
      </c>
      <c r="P29" s="451">
        <f>'Федотовских С.А.'!AH35</f>
        <v>0</v>
      </c>
      <c r="Q29" s="451">
        <f>'Федотовских С.А.'!AI35</f>
        <v>0</v>
      </c>
      <c r="R29" s="492" t="str">
        <f>'Федотовских С.А.'!AJ35</f>
        <v>#DIV/0!</v>
      </c>
      <c r="S29" s="435"/>
      <c r="T29" s="435"/>
      <c r="U29" s="435"/>
    </row>
    <row r="30" ht="14.25" customHeight="1">
      <c r="A30" s="442"/>
      <c r="B30" s="462" t="s">
        <v>1315</v>
      </c>
      <c r="C30" s="451">
        <f>'Зуйкина Е.А.'!U35</f>
        <v>93</v>
      </c>
      <c r="D30" s="451">
        <f>'Зуйкина Е.А.'!V35</f>
        <v>37</v>
      </c>
      <c r="E30" s="451">
        <f>'Зуйкина Е.А.'!W35</f>
        <v>46</v>
      </c>
      <c r="F30" s="451">
        <f>'Зуйкина Е.А.'!X35</f>
        <v>9</v>
      </c>
      <c r="G30" s="451">
        <f>'Зуйкина Е.А.'!Y35</f>
        <v>1</v>
      </c>
      <c r="H30" s="451">
        <f>'Зуйкина Е.А.'!Z35</f>
        <v>0</v>
      </c>
      <c r="I30" s="453">
        <f>'Зуйкина Е.А.'!AA35</f>
        <v>0.9892473118</v>
      </c>
      <c r="J30" s="453">
        <f>'Зуйкина Е.А.'!AB35</f>
        <v>0.8924731183</v>
      </c>
      <c r="K30" s="451">
        <f>'Зуйкина Е.А.'!AC35</f>
        <v>3</v>
      </c>
      <c r="L30" s="451">
        <f>'Зуйкина Е.А.'!AD35</f>
        <v>3</v>
      </c>
      <c r="M30" s="451">
        <f>'Зуйкина Е.А.'!AE35</f>
        <v>72</v>
      </c>
      <c r="N30" s="451">
        <f>'Зуйкина Е.А.'!AF35</f>
        <v>70</v>
      </c>
      <c r="O30" s="453">
        <f>'Зуйкина Е.А.'!AG35</f>
        <v>0.9722222222</v>
      </c>
      <c r="P30" s="451">
        <f>'Зуйкина Е.А.'!AH35</f>
        <v>72</v>
      </c>
      <c r="Q30" s="451">
        <f>'Зуйкина Е.А.'!AI35</f>
        <v>70</v>
      </c>
      <c r="R30" s="492">
        <f>'Зуйкина Е.А.'!AJ35</f>
        <v>0.9722222222</v>
      </c>
      <c r="S30" s="435"/>
      <c r="T30" s="435"/>
      <c r="U30" s="435"/>
    </row>
    <row r="31" ht="14.25" customHeight="1">
      <c r="A31" s="461"/>
      <c r="B31" s="463" t="s">
        <v>1318</v>
      </c>
      <c r="C31" s="464">
        <f>'Воловинская М.В.'!B11</f>
        <v>23</v>
      </c>
      <c r="D31" s="464">
        <f>'Воловинская М.В.'!C11</f>
        <v>10</v>
      </c>
      <c r="E31" s="464">
        <f>'Воловинская М.В.'!D11</f>
        <v>11</v>
      </c>
      <c r="F31" s="464">
        <f>'Воловинская М.В.'!E11</f>
        <v>2</v>
      </c>
      <c r="G31" s="464">
        <f>'Воловинская М.В.'!F11</f>
        <v>0</v>
      </c>
      <c r="H31" s="464">
        <f>'Воловинская М.В.'!G11</f>
        <v>0</v>
      </c>
      <c r="I31" s="467">
        <f>'Воловинская М.В.'!H11</f>
        <v>1</v>
      </c>
      <c r="J31" s="467">
        <f>'Воловинская М.В.'!I11</f>
        <v>0.9130434783</v>
      </c>
      <c r="K31" s="464">
        <f>'Воловинская М.В.'!J11</f>
        <v>6</v>
      </c>
      <c r="L31" s="464">
        <f>'Воловинская М.В.'!K11</f>
        <v>6</v>
      </c>
      <c r="M31" s="464">
        <f>'Воловинская М.В.'!L11</f>
        <v>160</v>
      </c>
      <c r="N31" s="464">
        <f>'Воловинская М.В.'!M11</f>
        <v>155</v>
      </c>
      <c r="O31" s="467">
        <f>'Воловинская М.В.'!N11</f>
        <v>0.96875</v>
      </c>
      <c r="P31" s="464">
        <f>'Воловинская М.В.'!O11</f>
        <v>0</v>
      </c>
      <c r="Q31" s="464">
        <f>'Воловинская М.В.'!P11</f>
        <v>0</v>
      </c>
      <c r="R31" s="467" t="str">
        <f>'Воловинская М.В.'!Q11</f>
        <v>#DIV/0!</v>
      </c>
      <c r="S31" s="441"/>
      <c r="T31" s="441"/>
      <c r="U31" s="441"/>
    </row>
    <row r="32" ht="14.25" customHeight="1">
      <c r="A32" s="455" t="s">
        <v>1319</v>
      </c>
      <c r="B32" s="455"/>
      <c r="C32" s="456">
        <f t="shared" ref="C32:H32" si="4">SUM(C18:C31)</f>
        <v>1527</v>
      </c>
      <c r="D32" s="455">
        <f t="shared" si="4"/>
        <v>367</v>
      </c>
      <c r="E32" s="455">
        <f t="shared" si="4"/>
        <v>784</v>
      </c>
      <c r="F32" s="455">
        <f t="shared" si="4"/>
        <v>344</v>
      </c>
      <c r="G32" s="455">
        <f t="shared" si="4"/>
        <v>19</v>
      </c>
      <c r="H32" s="457">
        <f t="shared" si="4"/>
        <v>8</v>
      </c>
      <c r="I32" s="458">
        <f>(D32+E32+F32)/C32</f>
        <v>0.9790438769</v>
      </c>
      <c r="J32" s="458">
        <f>(D32+E32)/C32</f>
        <v>0.7537655534</v>
      </c>
      <c r="K32" s="455">
        <f t="shared" ref="K32:N32" si="5">SUM(K18:K31)</f>
        <v>56</v>
      </c>
      <c r="L32" s="455">
        <f t="shared" si="5"/>
        <v>53</v>
      </c>
      <c r="M32" s="455">
        <f t="shared" si="5"/>
        <v>1400</v>
      </c>
      <c r="N32" s="455">
        <f t="shared" si="5"/>
        <v>1322</v>
      </c>
      <c r="O32" s="459">
        <f>N32/M32</f>
        <v>0.9442857143</v>
      </c>
      <c r="P32" s="455">
        <f t="shared" ref="P32:Q32" si="6">SUM(P18:P31)</f>
        <v>934</v>
      </c>
      <c r="Q32" s="455">
        <f t="shared" si="6"/>
        <v>1207</v>
      </c>
      <c r="R32" s="493">
        <f>Q32/P32</f>
        <v>1.292291221</v>
      </c>
      <c r="S32" s="435"/>
      <c r="T32" s="435"/>
      <c r="U32" s="435"/>
    </row>
    <row r="33" ht="14.25" customHeight="1">
      <c r="A33" s="460" t="s">
        <v>1320</v>
      </c>
      <c r="B33" s="461" t="s">
        <v>1321</v>
      </c>
      <c r="C33" s="444">
        <f>'Гасанова С.К.'!B35</f>
        <v>107</v>
      </c>
      <c r="D33" s="444">
        <f>'Гасанова С.К.'!C35</f>
        <v>7</v>
      </c>
      <c r="E33" s="444">
        <f>'Гасанова С.К.'!D35</f>
        <v>44</v>
      </c>
      <c r="F33" s="444">
        <f>'Гасанова С.К.'!E35</f>
        <v>49</v>
      </c>
      <c r="G33" s="444">
        <f>'Гасанова С.К.'!F35</f>
        <v>3</v>
      </c>
      <c r="H33" s="445">
        <f>'Гасанова С.К.'!G35</f>
        <v>4</v>
      </c>
      <c r="I33" s="446">
        <f>'Гасанова С.К.'!H35</f>
        <v>0.9345794393</v>
      </c>
      <c r="J33" s="446">
        <f>'Гасанова С.К.'!I35</f>
        <v>0.476635514</v>
      </c>
      <c r="K33" s="444">
        <f>'Гасанова С.К.'!J35</f>
        <v>23</v>
      </c>
      <c r="L33" s="444">
        <f>'Гасанова С.К.'!K35</f>
        <v>24</v>
      </c>
      <c r="M33" s="444">
        <f>'Гасанова С.К.'!L35</f>
        <v>296</v>
      </c>
      <c r="N33" s="444">
        <f>'Гасанова С.К.'!M35</f>
        <v>294</v>
      </c>
      <c r="O33" s="446">
        <f>'Гасанова С.К.'!N35</f>
        <v>0.9932432432</v>
      </c>
      <c r="P33" s="444">
        <f>'Гасанова С.К.'!O35</f>
        <v>296</v>
      </c>
      <c r="Q33" s="444">
        <f>'Гасанова С.К.'!P35</f>
        <v>294</v>
      </c>
      <c r="R33" s="447">
        <f>'Гасанова С.К.'!Q35</f>
        <v>0.9932432432</v>
      </c>
      <c r="S33" s="435"/>
      <c r="T33" s="435"/>
      <c r="U33" s="435"/>
    </row>
    <row r="34" ht="14.25" customHeight="1">
      <c r="A34" s="442"/>
      <c r="B34" s="461" t="s">
        <v>1322</v>
      </c>
      <c r="C34" s="444">
        <f>'Глухова М.И.'!B35</f>
        <v>104</v>
      </c>
      <c r="D34" s="444">
        <f>'Глухова М.И.'!C35</f>
        <v>6</v>
      </c>
      <c r="E34" s="444">
        <f>'Глухова М.И.'!D35</f>
        <v>52</v>
      </c>
      <c r="F34" s="444">
        <f>'Глухова М.И.'!E35</f>
        <v>35</v>
      </c>
      <c r="G34" s="444">
        <f>'Глухова М.И.'!F35</f>
        <v>8</v>
      </c>
      <c r="H34" s="445">
        <f>'Глухова М.И.'!G35</f>
        <v>3</v>
      </c>
      <c r="I34" s="446">
        <f>'Глухова М.И.'!H35</f>
        <v>0.8942307692</v>
      </c>
      <c r="J34" s="446">
        <f>'Глухова М.И.'!I35</f>
        <v>0.5576923077</v>
      </c>
      <c r="K34" s="444">
        <f>'Глухова М.И.'!J35</f>
        <v>10</v>
      </c>
      <c r="L34" s="444">
        <f>'Глухова М.И.'!K35</f>
        <v>10</v>
      </c>
      <c r="M34" s="444">
        <f>'Глухова М.И.'!L35</f>
        <v>274</v>
      </c>
      <c r="N34" s="444">
        <f>'Глухова М.И.'!M35</f>
        <v>274</v>
      </c>
      <c r="O34" s="446">
        <f>'Глухова М.И.'!N35</f>
        <v>1</v>
      </c>
      <c r="P34" s="444">
        <f>'Глухова М.И.'!O35</f>
        <v>274</v>
      </c>
      <c r="Q34" s="444">
        <f>'Глухова М.И.'!P35</f>
        <v>274</v>
      </c>
      <c r="R34" s="447">
        <f>'Глухова М.И.'!Q35</f>
        <v>1</v>
      </c>
      <c r="S34" s="435"/>
      <c r="T34" s="435"/>
      <c r="U34" s="435"/>
    </row>
    <row r="35" ht="14.25" customHeight="1">
      <c r="A35" s="442"/>
      <c r="B35" s="461" t="s">
        <v>1323</v>
      </c>
      <c r="C35" s="444">
        <f>'Туснина Н.В.'!B36</f>
        <v>72</v>
      </c>
      <c r="D35" s="444">
        <f>'Туснина Н.В.'!C36</f>
        <v>3</v>
      </c>
      <c r="E35" s="444">
        <f>'Туснина Н.В.'!D36</f>
        <v>13</v>
      </c>
      <c r="F35" s="444">
        <f>'Туснина Н.В.'!E36</f>
        <v>44</v>
      </c>
      <c r="G35" s="444">
        <f>'Туснина Н.В.'!F36</f>
        <v>11</v>
      </c>
      <c r="H35" s="445">
        <f>'Туснина Н.В.'!G36</f>
        <v>1</v>
      </c>
      <c r="I35" s="446">
        <f>'Туснина Н.В.'!H36</f>
        <v>0.8333333333</v>
      </c>
      <c r="J35" s="446">
        <f>'Туснина Н.В.'!I36</f>
        <v>0.2222222222</v>
      </c>
      <c r="K35" s="444">
        <f>'Туснина Н.В.'!J36</f>
        <v>6</v>
      </c>
      <c r="L35" s="444">
        <f>'Туснина Н.В.'!K36</f>
        <v>6</v>
      </c>
      <c r="M35" s="444">
        <f>'Туснина Н.В.'!L36</f>
        <v>96</v>
      </c>
      <c r="N35" s="444">
        <f>'Туснина Н.В.'!M36</f>
        <v>94</v>
      </c>
      <c r="O35" s="446">
        <f>'Туснина Н.В.'!N36</f>
        <v>0.9791666667</v>
      </c>
      <c r="P35" s="444">
        <f>'Туснина Н.В.'!O36</f>
        <v>94</v>
      </c>
      <c r="Q35" s="444">
        <f>'Туснина Н.В.'!P36</f>
        <v>94</v>
      </c>
      <c r="R35" s="447">
        <f>'Туснина Н.В.'!Q36</f>
        <v>1</v>
      </c>
      <c r="S35" s="435"/>
      <c r="T35" s="435"/>
      <c r="U35" s="435"/>
    </row>
    <row r="36" ht="14.25" customHeight="1">
      <c r="A36" s="442"/>
      <c r="B36" s="461" t="s">
        <v>1324</v>
      </c>
      <c r="C36" s="444">
        <f>'Лобанова О.Б.'!B35</f>
        <v>108</v>
      </c>
      <c r="D36" s="444">
        <f>'Лобанова О.Б.'!C35</f>
        <v>13</v>
      </c>
      <c r="E36" s="444">
        <f>'Лобанова О.Б.'!D35</f>
        <v>58</v>
      </c>
      <c r="F36" s="444">
        <f>'Лобанова О.Б.'!E35</f>
        <v>35</v>
      </c>
      <c r="G36" s="444">
        <f>'Лобанова О.Б.'!F35</f>
        <v>1</v>
      </c>
      <c r="H36" s="445">
        <f>'Лобанова О.Б.'!G35</f>
        <v>1</v>
      </c>
      <c r="I36" s="446">
        <f>'Лобанова О.Б.'!H35</f>
        <v>0.9814814815</v>
      </c>
      <c r="J36" s="446">
        <f>'Лобанова О.Б.'!I35</f>
        <v>0.6574074074</v>
      </c>
      <c r="K36" s="444">
        <f>'Лобанова О.Б.'!J35</f>
        <v>15</v>
      </c>
      <c r="L36" s="444">
        <f>'Лобанова О.Б.'!K35</f>
        <v>15</v>
      </c>
      <c r="M36" s="444">
        <f>'Лобанова О.Б.'!L35</f>
        <v>184</v>
      </c>
      <c r="N36" s="444">
        <f>'Лобанова О.Б.'!M35</f>
        <v>180</v>
      </c>
      <c r="O36" s="446">
        <f>'Лобанова О.Б.'!N35</f>
        <v>0.9782608696</v>
      </c>
      <c r="P36" s="444">
        <f>'Лобанова О.Б.'!O35</f>
        <v>184</v>
      </c>
      <c r="Q36" s="444">
        <f>'Лобанова О.Б.'!P35</f>
        <v>180</v>
      </c>
      <c r="R36" s="447">
        <f>'Лобанова О.Б.'!Q35</f>
        <v>0.9782608696</v>
      </c>
      <c r="S36" s="435"/>
      <c r="T36" s="435"/>
      <c r="U36" s="435"/>
    </row>
    <row r="37" ht="14.25" customHeight="1">
      <c r="A37" s="442"/>
      <c r="B37" s="461" t="s">
        <v>1325</v>
      </c>
      <c r="C37" s="444">
        <f>'Фукалова О.В.'!B35</f>
        <v>65</v>
      </c>
      <c r="D37" s="444">
        <f>'Фукалова О.В.'!C35</f>
        <v>4</v>
      </c>
      <c r="E37" s="444">
        <f>'Фукалова О.В.'!D35</f>
        <v>35</v>
      </c>
      <c r="F37" s="444">
        <f>'Фукалова О.В.'!E35</f>
        <v>24</v>
      </c>
      <c r="G37" s="444">
        <f>'Фукалова О.В.'!F35</f>
        <v>2</v>
      </c>
      <c r="H37" s="445">
        <f>'Фукалова О.В.'!G35</f>
        <v>0</v>
      </c>
      <c r="I37" s="446">
        <f>'Фукалова О.В.'!H35</f>
        <v>0.9692307692</v>
      </c>
      <c r="J37" s="446">
        <f>'Фукалова О.В.'!I35</f>
        <v>0.6</v>
      </c>
      <c r="K37" s="444">
        <f>'Фукалова О.В.'!J35</f>
        <v>6</v>
      </c>
      <c r="L37" s="444">
        <f>'Фукалова О.В.'!K35</f>
        <v>6</v>
      </c>
      <c r="M37" s="444">
        <f>'Фукалова О.В.'!L35</f>
        <v>123</v>
      </c>
      <c r="N37" s="444">
        <f>'Фукалова О.В.'!M35</f>
        <v>123</v>
      </c>
      <c r="O37" s="446">
        <f>'Фукалова О.В.'!N35</f>
        <v>1</v>
      </c>
      <c r="P37" s="444">
        <f>'Фукалова О.В.'!O35</f>
        <v>123</v>
      </c>
      <c r="Q37" s="444">
        <f>'Фукалова О.В.'!P35</f>
        <v>123</v>
      </c>
      <c r="R37" s="447">
        <f>'Фукалова О.В.'!Q35</f>
        <v>1</v>
      </c>
      <c r="S37" s="435"/>
      <c r="T37" s="435"/>
      <c r="U37" s="435"/>
    </row>
    <row r="38" ht="14.25" customHeight="1">
      <c r="A38" s="442"/>
      <c r="B38" s="443" t="s">
        <v>1326</v>
      </c>
      <c r="C38" s="444">
        <f>'Белкина О.В.'!B35</f>
        <v>90</v>
      </c>
      <c r="D38" s="444">
        <f>'Белкина О.В.'!C35</f>
        <v>8</v>
      </c>
      <c r="E38" s="444">
        <f>'Белкина О.В.'!D35</f>
        <v>53</v>
      </c>
      <c r="F38" s="444">
        <f>'Белкина О.В.'!E35</f>
        <v>25</v>
      </c>
      <c r="G38" s="444">
        <f>'Белкина О.В.'!F35</f>
        <v>4</v>
      </c>
      <c r="H38" s="445">
        <f>'Белкина О.В.'!G35</f>
        <v>0</v>
      </c>
      <c r="I38" s="446">
        <f>'Белкина О.В.'!H35</f>
        <v>0.9555555556</v>
      </c>
      <c r="J38" s="446">
        <f>'Белкина О.В.'!I35</f>
        <v>0.6777777778</v>
      </c>
      <c r="K38" s="444">
        <f>'Белкина О.В.'!J35</f>
        <v>6</v>
      </c>
      <c r="L38" s="444">
        <f>'Белкина О.В.'!K35</f>
        <v>6</v>
      </c>
      <c r="M38" s="444">
        <f>'Белкина О.В.'!L35</f>
        <v>119</v>
      </c>
      <c r="N38" s="444">
        <f>'Белкина О.В.'!M35</f>
        <v>118</v>
      </c>
      <c r="O38" s="446">
        <f>'Белкина О.В.'!N35</f>
        <v>0.9915966387</v>
      </c>
      <c r="P38" s="444">
        <f>'Белкина О.В.'!O35</f>
        <v>119</v>
      </c>
      <c r="Q38" s="444">
        <f>'Белкина О.В.'!P35</f>
        <v>99</v>
      </c>
      <c r="R38" s="447">
        <f>'Белкина О.В.'!Q35</f>
        <v>0.8319327731</v>
      </c>
      <c r="S38" s="435"/>
      <c r="T38" s="435"/>
      <c r="U38" s="435"/>
    </row>
    <row r="39" ht="14.25" customHeight="1">
      <c r="A39" s="442"/>
      <c r="B39" s="461" t="s">
        <v>1327</v>
      </c>
      <c r="C39" s="444">
        <f>'Курбанова А.В.'!B35</f>
        <v>101</v>
      </c>
      <c r="D39" s="444">
        <f>'Курбанова А.В.'!C35</f>
        <v>15</v>
      </c>
      <c r="E39" s="444">
        <f>'Курбанова А.В.'!D35</f>
        <v>58</v>
      </c>
      <c r="F39" s="444">
        <f>'Курбанова А.В.'!E35</f>
        <v>27</v>
      </c>
      <c r="G39" s="444">
        <f>'Курбанова А.В.'!F35</f>
        <v>1</v>
      </c>
      <c r="H39" s="445">
        <f>'Курбанова А.В.'!G35</f>
        <v>0</v>
      </c>
      <c r="I39" s="446">
        <f>'Курбанова А.В.'!H35</f>
        <v>0.9900990099</v>
      </c>
      <c r="J39" s="446">
        <f>'Курбанова А.В.'!I35</f>
        <v>0.7227722772</v>
      </c>
      <c r="K39" s="444">
        <f>'Курбанова А.В.'!J35</f>
        <v>20</v>
      </c>
      <c r="L39" s="444">
        <f>'Курбанова А.В.'!K35</f>
        <v>19</v>
      </c>
      <c r="M39" s="444">
        <f>'Курбанова А.В.'!L35</f>
        <v>192</v>
      </c>
      <c r="N39" s="444">
        <f>'Курбанова А.В.'!M35</f>
        <v>195</v>
      </c>
      <c r="O39" s="446">
        <f>'Курбанова А.В.'!N35</f>
        <v>1.015625</v>
      </c>
      <c r="P39" s="444">
        <f>'Курбанова А.В.'!O35</f>
        <v>195</v>
      </c>
      <c r="Q39" s="444">
        <f>'Курбанова А.В.'!P35</f>
        <v>195</v>
      </c>
      <c r="R39" s="447">
        <f>'Курбанова А.В.'!Q35</f>
        <v>1</v>
      </c>
      <c r="S39" s="435"/>
      <c r="T39" s="435"/>
      <c r="U39" s="435"/>
    </row>
    <row r="40" ht="14.25" customHeight="1">
      <c r="A40" s="442"/>
      <c r="B40" s="461" t="s">
        <v>1328</v>
      </c>
      <c r="C40" s="444">
        <f>'Грачева О.Н.'!B35</f>
        <v>130</v>
      </c>
      <c r="D40" s="444">
        <f>'Грачева О.Н.'!C35</f>
        <v>2</v>
      </c>
      <c r="E40" s="444">
        <f>'Грачева О.Н.'!D35</f>
        <v>47</v>
      </c>
      <c r="F40" s="444">
        <f>'Грачева О.Н.'!E35</f>
        <v>75</v>
      </c>
      <c r="G40" s="444">
        <f>'Грачева О.Н.'!F35</f>
        <v>6</v>
      </c>
      <c r="H40" s="445">
        <f>'Грачева О.Н.'!G35</f>
        <v>0</v>
      </c>
      <c r="I40" s="446">
        <f>'Грачева О.Н.'!H35</f>
        <v>0.9538461538</v>
      </c>
      <c r="J40" s="446">
        <f>'Грачева О.Н.'!I35</f>
        <v>0.3769230769</v>
      </c>
      <c r="K40" s="444">
        <f>'Грачева О.Н.'!J35</f>
        <v>0</v>
      </c>
      <c r="L40" s="444">
        <f>'Грачева О.Н.'!K35</f>
        <v>0</v>
      </c>
      <c r="M40" s="444">
        <f>'Грачева О.Н.'!L35</f>
        <v>0</v>
      </c>
      <c r="N40" s="444">
        <f>'Грачева О.Н.'!M35</f>
        <v>0</v>
      </c>
      <c r="O40" s="446" t="str">
        <f>'Грачева О.Н.'!N35</f>
        <v>#DIV/0!</v>
      </c>
      <c r="P40" s="444">
        <f>'Грачева О.Н.'!O35</f>
        <v>0</v>
      </c>
      <c r="Q40" s="444">
        <f>'Грачева О.Н.'!P35</f>
        <v>0</v>
      </c>
      <c r="R40" s="447" t="str">
        <f>'Грачева О.Н.'!Q35</f>
        <v>#DIV/0!</v>
      </c>
      <c r="S40" s="435"/>
      <c r="T40" s="435"/>
      <c r="U40" s="435"/>
    </row>
    <row r="41" ht="14.25" customHeight="1">
      <c r="A41" s="442"/>
      <c r="B41" s="461" t="s">
        <v>1329</v>
      </c>
      <c r="C41" s="444">
        <f>'Ковалева С.Ю.'!B36</f>
        <v>80</v>
      </c>
      <c r="D41" s="444">
        <f>'Ковалева С.Ю.'!C36</f>
        <v>14</v>
      </c>
      <c r="E41" s="444">
        <f>'Ковалева С.Ю.'!D36</f>
        <v>36</v>
      </c>
      <c r="F41" s="444">
        <f>'Ковалева С.Ю.'!E36</f>
        <v>27</v>
      </c>
      <c r="G41" s="444">
        <f>'Ковалева С.Ю.'!F36</f>
        <v>5</v>
      </c>
      <c r="H41" s="445">
        <f>'Ковалева С.Ю.'!G36</f>
        <v>0</v>
      </c>
      <c r="I41" s="446">
        <f>'Ковалева С.Ю.'!H36</f>
        <v>0.9625</v>
      </c>
      <c r="J41" s="446">
        <f>'Ковалева С.Ю.'!I36</f>
        <v>0.625</v>
      </c>
      <c r="K41" s="444">
        <f>'Ковалева С.Ю.'!J36</f>
        <v>15</v>
      </c>
      <c r="L41" s="444">
        <f>'Ковалева С.Ю.'!K36</f>
        <v>12</v>
      </c>
      <c r="M41" s="444">
        <f>'Ковалева С.Ю.'!L36</f>
        <v>144</v>
      </c>
      <c r="N41" s="444">
        <f>'Ковалева С.Ю.'!M36</f>
        <v>136</v>
      </c>
      <c r="O41" s="446">
        <f>'Ковалева С.Ю.'!N36</f>
        <v>0.9444444444</v>
      </c>
      <c r="P41" s="444">
        <f>'Ковалева С.Ю.'!O36</f>
        <v>144</v>
      </c>
      <c r="Q41" s="444">
        <f>'Ковалева С.Ю.'!P36</f>
        <v>136</v>
      </c>
      <c r="R41" s="447">
        <f>'Ковалева С.Ю.'!Q36</f>
        <v>0.9444444444</v>
      </c>
      <c r="S41" s="435"/>
      <c r="T41" s="435"/>
      <c r="U41" s="435"/>
    </row>
    <row r="42" ht="14.25" customHeight="1">
      <c r="A42" s="442"/>
      <c r="B42" s="461" t="s">
        <v>1330</v>
      </c>
      <c r="C42" s="444">
        <f>'Ошвинцева О.В.'!B35</f>
        <v>86</v>
      </c>
      <c r="D42" s="444">
        <f>'Ошвинцева О.В.'!C35</f>
        <v>7</v>
      </c>
      <c r="E42" s="444">
        <f>'Ошвинцева О.В.'!D35</f>
        <v>44</v>
      </c>
      <c r="F42" s="444">
        <f>'Ошвинцева О.В.'!E35</f>
        <v>28</v>
      </c>
      <c r="G42" s="444">
        <f>'Ошвинцева О.В.'!F35</f>
        <v>7</v>
      </c>
      <c r="H42" s="445">
        <f>'Ошвинцева О.В.'!G35</f>
        <v>0</v>
      </c>
      <c r="I42" s="446">
        <f>'Ошвинцева О.В.'!H35</f>
        <v>0.9186046512</v>
      </c>
      <c r="J42" s="446">
        <f>'Ошвинцева О.В.'!I35</f>
        <v>0.5930232558</v>
      </c>
      <c r="K42" s="444">
        <f>'Ошвинцева О.В.'!J35</f>
        <v>7</v>
      </c>
      <c r="L42" s="444">
        <f>'Ошвинцева О.В.'!K35</f>
        <v>7</v>
      </c>
      <c r="M42" s="444">
        <f>'Ошвинцева О.В.'!L35</f>
        <v>112</v>
      </c>
      <c r="N42" s="444">
        <f>'Ошвинцева О.В.'!M35</f>
        <v>81</v>
      </c>
      <c r="O42" s="446">
        <f>'Ошвинцева О.В.'!N35</f>
        <v>0.7232142857</v>
      </c>
      <c r="P42" s="444">
        <f>'Ошвинцева О.В.'!O35</f>
        <v>112</v>
      </c>
      <c r="Q42" s="444">
        <f>'Ошвинцева О.В.'!P35</f>
        <v>81</v>
      </c>
      <c r="R42" s="447">
        <f>'Ошвинцева О.В.'!Q35</f>
        <v>0.7232142857</v>
      </c>
      <c r="S42" s="435"/>
      <c r="T42" s="435"/>
      <c r="U42" s="435"/>
    </row>
    <row r="43" ht="14.25" customHeight="1">
      <c r="A43" s="442"/>
      <c r="B43" s="461" t="s">
        <v>1331</v>
      </c>
      <c r="C43" s="444">
        <f>'Елинова А.С.'!B35</f>
        <v>118</v>
      </c>
      <c r="D43" s="444">
        <f>'Елинова А.С.'!C35</f>
        <v>5</v>
      </c>
      <c r="E43" s="444">
        <f>'Елинова А.С.'!D35</f>
        <v>61</v>
      </c>
      <c r="F43" s="444">
        <f>'Елинова А.С.'!E35</f>
        <v>46</v>
      </c>
      <c r="G43" s="444">
        <f>'Елинова А.С.'!F35</f>
        <v>6</v>
      </c>
      <c r="H43" s="445">
        <f>'Елинова А.С.'!G35</f>
        <v>0</v>
      </c>
      <c r="I43" s="446">
        <f>'Елинова А.С.'!H35</f>
        <v>0.9491525424</v>
      </c>
      <c r="J43" s="446">
        <f>'Елинова А.С.'!I35</f>
        <v>0.5593220339</v>
      </c>
      <c r="K43" s="444">
        <f>'Елинова А.С.'!J35</f>
        <v>23</v>
      </c>
      <c r="L43" s="444">
        <f>'Елинова А.С.'!K35</f>
        <v>23</v>
      </c>
      <c r="M43" s="444">
        <f>'Елинова А.С.'!L35</f>
        <v>158</v>
      </c>
      <c r="N43" s="444">
        <f>'Елинова А.С.'!M35</f>
        <v>158</v>
      </c>
      <c r="O43" s="446">
        <f>'Елинова А.С.'!N35</f>
        <v>1</v>
      </c>
      <c r="P43" s="444">
        <f>'Елинова А.С.'!O35</f>
        <v>158</v>
      </c>
      <c r="Q43" s="444">
        <f>'Елинова А.С.'!P35</f>
        <v>158</v>
      </c>
      <c r="R43" s="447">
        <f>'Елинова А.С.'!Q35</f>
        <v>1</v>
      </c>
      <c r="S43" s="435"/>
      <c r="T43" s="435"/>
      <c r="U43" s="435"/>
    </row>
    <row r="44" ht="14.25" customHeight="1">
      <c r="A44" s="442"/>
      <c r="B44" s="443" t="s">
        <v>1332</v>
      </c>
      <c r="C44" s="444">
        <f>'Антонова О.С.'!B36</f>
        <v>175</v>
      </c>
      <c r="D44" s="444">
        <f>'Антонова О.С.'!C36</f>
        <v>5</v>
      </c>
      <c r="E44" s="444">
        <f>'Антонова О.С.'!D36</f>
        <v>53</v>
      </c>
      <c r="F44" s="444">
        <f>'Антонова О.С.'!E36</f>
        <v>107</v>
      </c>
      <c r="G44" s="444">
        <f>'Антонова О.С.'!F36</f>
        <v>7</v>
      </c>
      <c r="H44" s="445">
        <f>'Антонова О.С.'!G36</f>
        <v>3</v>
      </c>
      <c r="I44" s="446">
        <f>'Антонова О.С.'!H36</f>
        <v>0.9428571429</v>
      </c>
      <c r="J44" s="446">
        <f>'Антонова О.С.'!I36</f>
        <v>0.3314285714</v>
      </c>
      <c r="K44" s="444">
        <f>'Антонова О.С.'!J36</f>
        <v>16</v>
      </c>
      <c r="L44" s="444">
        <f>'Антонова О.С.'!K36</f>
        <v>16</v>
      </c>
      <c r="M44" s="444">
        <f>'Антонова О.С.'!L36</f>
        <v>234</v>
      </c>
      <c r="N44" s="444">
        <f>'Антонова О.С.'!M36</f>
        <v>234</v>
      </c>
      <c r="O44" s="446">
        <f>'Антонова О.С.'!N36</f>
        <v>1</v>
      </c>
      <c r="P44" s="444">
        <f>'Антонова О.С.'!O36</f>
        <v>234</v>
      </c>
      <c r="Q44" s="444">
        <f>'Антонова О.С.'!P36</f>
        <v>234</v>
      </c>
      <c r="R44" s="447">
        <f>'Антонова О.С.'!Q36</f>
        <v>1</v>
      </c>
      <c r="S44" s="435"/>
      <c r="T44" s="435"/>
      <c r="U44" s="435"/>
    </row>
    <row r="45" ht="14.25" customHeight="1">
      <c r="A45" s="442"/>
      <c r="B45" s="449" t="s">
        <v>1333</v>
      </c>
      <c r="C45" s="444">
        <f>'Алексеева М.Н.'!B35</f>
        <v>148</v>
      </c>
      <c r="D45" s="444">
        <f>'Алексеева М.Н.'!C35</f>
        <v>16</v>
      </c>
      <c r="E45" s="444">
        <f>'Алексеева М.Н.'!D35</f>
        <v>66</v>
      </c>
      <c r="F45" s="444">
        <f>'Алексеева М.Н.'!E35</f>
        <v>64</v>
      </c>
      <c r="G45" s="444">
        <f>'Алексеева М.Н.'!F35</f>
        <v>2</v>
      </c>
      <c r="H45" s="445">
        <f>'Алексеева М.Н.'!G35</f>
        <v>0</v>
      </c>
      <c r="I45" s="446">
        <f>'Алексеева М.Н.'!H35</f>
        <v>0.9864864865</v>
      </c>
      <c r="J45" s="446">
        <f>'Алексеева М.Н.'!I35</f>
        <v>0.5540540541</v>
      </c>
      <c r="K45" s="444">
        <f>'Алексеева М.Н.'!J35</f>
        <v>13</v>
      </c>
      <c r="L45" s="444">
        <f>'Алексеева М.Н.'!K35</f>
        <v>13</v>
      </c>
      <c r="M45" s="444">
        <f>'Алексеева М.Н.'!L35</f>
        <v>206</v>
      </c>
      <c r="N45" s="444">
        <f>'Алексеева М.Н.'!M35</f>
        <v>206</v>
      </c>
      <c r="O45" s="446">
        <f>'Алексеева М.Н.'!N35</f>
        <v>1</v>
      </c>
      <c r="P45" s="444">
        <f>'Алексеева М.Н.'!O35</f>
        <v>206</v>
      </c>
      <c r="Q45" s="444">
        <f>'Алексеева М.Н.'!P35</f>
        <v>206</v>
      </c>
      <c r="R45" s="447">
        <f>'Алексеева М.Н.'!Q35</f>
        <v>1</v>
      </c>
      <c r="S45" s="435"/>
      <c r="T45" s="435"/>
      <c r="U45" s="435"/>
    </row>
    <row r="46" ht="14.25" customHeight="1">
      <c r="A46" s="442"/>
      <c r="B46" s="449" t="s">
        <v>1334</v>
      </c>
      <c r="C46" s="465">
        <f>'Федосеева Е.Н.'!B35</f>
        <v>96</v>
      </c>
      <c r="D46" s="465">
        <f>'Федосеева Е.Н.'!C35</f>
        <v>26</v>
      </c>
      <c r="E46" s="465">
        <f>'Федосеева Е.Н.'!D35</f>
        <v>49</v>
      </c>
      <c r="F46" s="465">
        <f>'Федосеева Е.Н.'!E35</f>
        <v>19</v>
      </c>
      <c r="G46" s="465">
        <f>'Федосеева Е.Н.'!F35</f>
        <v>1</v>
      </c>
      <c r="H46" s="494">
        <f>'Федосеева Е.Н.'!G35</f>
        <v>0</v>
      </c>
      <c r="I46" s="466">
        <f>'Федосеева Е.Н.'!H35</f>
        <v>0.9791666667</v>
      </c>
      <c r="J46" s="466">
        <f>'Федосеева Е.Н.'!I35</f>
        <v>0.78125</v>
      </c>
      <c r="K46" s="465">
        <f>'Федосеева Е.Н.'!J35</f>
        <v>8</v>
      </c>
      <c r="L46" s="465">
        <f>'Федосеева Е.Н.'!K35</f>
        <v>8</v>
      </c>
      <c r="M46" s="465">
        <f>'Федосеева Е.Н.'!L35</f>
        <v>114</v>
      </c>
      <c r="N46" s="465">
        <f>'Федосеева Е.Н.'!M35</f>
        <v>112</v>
      </c>
      <c r="O46" s="466">
        <f>'Федосеева Е.Н.'!N35</f>
        <v>0.9824561404</v>
      </c>
      <c r="P46" s="465">
        <f>'Федосеева Е.Н.'!O35</f>
        <v>112</v>
      </c>
      <c r="Q46" s="465">
        <f>'Федосеева Е.Н.'!P35</f>
        <v>112</v>
      </c>
      <c r="R46" s="495">
        <f>'Федосеева Е.Н.'!Q35</f>
        <v>1</v>
      </c>
      <c r="S46" s="435"/>
      <c r="T46" s="435"/>
      <c r="U46" s="435"/>
    </row>
    <row r="47" ht="14.25" customHeight="1">
      <c r="A47" s="442"/>
      <c r="B47" s="449" t="s">
        <v>1335</v>
      </c>
      <c r="C47" s="444">
        <f>'Симоненко Ю.В.'!B35</f>
        <v>126</v>
      </c>
      <c r="D47" s="444">
        <f>'Симоненко Ю.В.'!C35</f>
        <v>12</v>
      </c>
      <c r="E47" s="444">
        <f>'Симоненко Ю.В.'!D35</f>
        <v>51</v>
      </c>
      <c r="F47" s="444">
        <f>'Симоненко Ю.В.'!E35</f>
        <v>39</v>
      </c>
      <c r="G47" s="444">
        <f>'Симоненко Ю.В.'!F35</f>
        <v>0</v>
      </c>
      <c r="H47" s="445">
        <f>'Симоненко Ю.В.'!G35</f>
        <v>1</v>
      </c>
      <c r="I47" s="446">
        <f>'Симоненко Ю.В.'!H35</f>
        <v>0.8095238095</v>
      </c>
      <c r="J47" s="446">
        <f>'Симоненко Ю.В.'!I35</f>
        <v>0.5</v>
      </c>
      <c r="K47" s="444">
        <f>'Симоненко Ю.В.'!J35</f>
        <v>28</v>
      </c>
      <c r="L47" s="444">
        <f>'Симоненко Ю.В.'!K35</f>
        <v>28</v>
      </c>
      <c r="M47" s="444">
        <f>'Симоненко Ю.В.'!L35</f>
        <v>157</v>
      </c>
      <c r="N47" s="444">
        <f>'Симоненко Ю.В.'!M35</f>
        <v>157</v>
      </c>
      <c r="O47" s="446">
        <f>'Симоненко Ю.В.'!N35</f>
        <v>1</v>
      </c>
      <c r="P47" s="444">
        <f>'Симоненко Ю.В.'!O35</f>
        <v>157</v>
      </c>
      <c r="Q47" s="444">
        <f>'Симоненко Ю.В.'!P35</f>
        <v>157</v>
      </c>
      <c r="R47" s="447">
        <f>'Симоненко Ю.В.'!Q35</f>
        <v>1</v>
      </c>
      <c r="S47" s="435"/>
      <c r="T47" s="435"/>
      <c r="U47" s="435"/>
    </row>
    <row r="48" ht="14.25" customHeight="1">
      <c r="A48" s="455" t="s">
        <v>1336</v>
      </c>
      <c r="B48" s="455"/>
      <c r="C48" s="456">
        <f t="shared" ref="C48:H48" si="7">SUM(C33:C47)</f>
        <v>1606</v>
      </c>
      <c r="D48" s="455">
        <f t="shared" si="7"/>
        <v>143</v>
      </c>
      <c r="E48" s="455">
        <f t="shared" si="7"/>
        <v>720</v>
      </c>
      <c r="F48" s="455">
        <f t="shared" si="7"/>
        <v>644</v>
      </c>
      <c r="G48" s="455">
        <f t="shared" si="7"/>
        <v>64</v>
      </c>
      <c r="H48" s="457">
        <f t="shared" si="7"/>
        <v>13</v>
      </c>
      <c r="I48" s="458">
        <f>(D48+E48+F48)/C48</f>
        <v>0.9383561644</v>
      </c>
      <c r="J48" s="458">
        <f>(D48+E48)/C48</f>
        <v>0.5373599004</v>
      </c>
      <c r="K48" s="455">
        <f t="shared" ref="K48:N48" si="8">SUM(K33:K47)</f>
        <v>196</v>
      </c>
      <c r="L48" s="455">
        <f t="shared" si="8"/>
        <v>193</v>
      </c>
      <c r="M48" s="455">
        <f t="shared" si="8"/>
        <v>2409</v>
      </c>
      <c r="N48" s="455">
        <f t="shared" si="8"/>
        <v>2362</v>
      </c>
      <c r="O48" s="459">
        <f>N48/M48</f>
        <v>0.9804898298</v>
      </c>
      <c r="P48" s="455">
        <f t="shared" ref="P48:Q48" si="9">SUM(P33:P47)</f>
        <v>2408</v>
      </c>
      <c r="Q48" s="455">
        <f t="shared" si="9"/>
        <v>2343</v>
      </c>
      <c r="R48" s="493">
        <f>Q48/P48</f>
        <v>0.9730066445</v>
      </c>
      <c r="S48" s="435"/>
      <c r="T48" s="435"/>
      <c r="U48" s="435"/>
    </row>
    <row r="49" ht="14.25" customHeight="1">
      <c r="A49" s="460" t="s">
        <v>1337</v>
      </c>
      <c r="B49" s="442" t="s">
        <v>1321</v>
      </c>
      <c r="C49" s="444">
        <f>'Гасанова С.К.'!U35</f>
        <v>32</v>
      </c>
      <c r="D49" s="444">
        <f>'Гасанова С.К.'!V35</f>
        <v>4</v>
      </c>
      <c r="E49" s="444">
        <f>'Гасанова С.К.'!W35</f>
        <v>9</v>
      </c>
      <c r="F49" s="444">
        <f>'Гасанова С.К.'!X35</f>
        <v>17</v>
      </c>
      <c r="G49" s="444">
        <f>'Гасанова С.К.'!Y35</f>
        <v>1</v>
      </c>
      <c r="H49" s="444">
        <f>'Гасанова С.К.'!Z35</f>
        <v>1</v>
      </c>
      <c r="I49" s="446">
        <f>'Гасанова С.К.'!AA35</f>
        <v>0.9375</v>
      </c>
      <c r="J49" s="446">
        <f>'Гасанова С.К.'!AB35</f>
        <v>0.40625</v>
      </c>
      <c r="K49" s="444">
        <f>'Гасанова С.К.'!AC35</f>
        <v>2</v>
      </c>
      <c r="L49" s="444">
        <f>'Гасанова С.К.'!AD35</f>
        <v>2</v>
      </c>
      <c r="M49" s="444">
        <f>'Гасанова С.К.'!AE35</f>
        <v>24</v>
      </c>
      <c r="N49" s="444">
        <f>'Гасанова С.К.'!AF35</f>
        <v>24</v>
      </c>
      <c r="O49" s="446">
        <f>'Гасанова С.К.'!AG35</f>
        <v>1</v>
      </c>
      <c r="P49" s="444">
        <f>'Гасанова С.К.'!AH35</f>
        <v>24</v>
      </c>
      <c r="Q49" s="444">
        <f>'Гасанова С.К.'!AI35</f>
        <v>24</v>
      </c>
      <c r="R49" s="447">
        <f>'Гасанова С.К.'!AJ35</f>
        <v>1</v>
      </c>
      <c r="S49" s="435"/>
      <c r="T49" s="435"/>
      <c r="U49" s="435"/>
    </row>
    <row r="50" ht="14.25" customHeight="1">
      <c r="A50" s="461"/>
      <c r="B50" s="442" t="s">
        <v>1322</v>
      </c>
      <c r="C50" s="464">
        <f>'Глухова М.И.'!U35</f>
        <v>52</v>
      </c>
      <c r="D50" s="464">
        <f>'Глухова М.И.'!V35</f>
        <v>4</v>
      </c>
      <c r="E50" s="464">
        <f>'Глухова М.И.'!W35</f>
        <v>32</v>
      </c>
      <c r="F50" s="464">
        <f>'Глухова М.И.'!X35</f>
        <v>14</v>
      </c>
      <c r="G50" s="464">
        <f>'Глухова М.И.'!Y35</f>
        <v>1</v>
      </c>
      <c r="H50" s="464">
        <f>'Глухова М.И.'!Z35</f>
        <v>1</v>
      </c>
      <c r="I50" s="467">
        <f>'Глухова М.И.'!AA35</f>
        <v>0.9615384615</v>
      </c>
      <c r="J50" s="467">
        <f>'Глухова М.И.'!AB35</f>
        <v>0.6923076923</v>
      </c>
      <c r="K50" s="464">
        <f>'Глухова М.И.'!AC35</f>
        <v>4</v>
      </c>
      <c r="L50" s="464">
        <f>'Глухова М.И.'!AD35</f>
        <v>4</v>
      </c>
      <c r="M50" s="464">
        <f>'Глухова М.И.'!AE35</f>
        <v>48</v>
      </c>
      <c r="N50" s="464">
        <f>'Глухова М.И.'!AF35</f>
        <v>48</v>
      </c>
      <c r="O50" s="467">
        <f>'Глухова М.И.'!AG35</f>
        <v>1</v>
      </c>
      <c r="P50" s="464">
        <f>'Глухова М.И.'!AH35</f>
        <v>48</v>
      </c>
      <c r="Q50" s="464">
        <f>'Глухова М.И.'!AI35</f>
        <v>48</v>
      </c>
      <c r="R50" s="496">
        <f>'Глухова М.И.'!AJ35</f>
        <v>1</v>
      </c>
      <c r="S50" s="441"/>
      <c r="T50" s="441"/>
      <c r="U50" s="441"/>
    </row>
    <row r="51" ht="14.25" customHeight="1">
      <c r="A51" s="442"/>
      <c r="B51" s="443" t="s">
        <v>1323</v>
      </c>
      <c r="C51" s="451">
        <f>'Туснина Н.В.'!U36</f>
        <v>72</v>
      </c>
      <c r="D51" s="451">
        <f>'Туснина Н.В.'!V36</f>
        <v>1</v>
      </c>
      <c r="E51" s="451">
        <f>'Туснина Н.В.'!W36</f>
        <v>13</v>
      </c>
      <c r="F51" s="451">
        <f>'Туснина Н.В.'!X36</f>
        <v>41</v>
      </c>
      <c r="G51" s="451">
        <f>'Туснина Н.В.'!Y36</f>
        <v>16</v>
      </c>
      <c r="H51" s="451">
        <f>'Туснина Н.В.'!Z36</f>
        <v>1</v>
      </c>
      <c r="I51" s="453">
        <f>'Туснина Н.В.'!AA36</f>
        <v>0.7638888889</v>
      </c>
      <c r="J51" s="453">
        <f>'Туснина Н.В.'!AB36</f>
        <v>0.1944444444</v>
      </c>
      <c r="K51" s="451">
        <f>'Туснина Н.В.'!AC36</f>
        <v>3</v>
      </c>
      <c r="L51" s="451">
        <f>'Туснина Н.В.'!AD36</f>
        <v>3</v>
      </c>
      <c r="M51" s="451">
        <f>'Туснина Н.В.'!AE36</f>
        <v>48</v>
      </c>
      <c r="N51" s="451">
        <f>'Туснина Н.В.'!AF36</f>
        <v>48</v>
      </c>
      <c r="O51" s="453">
        <f>'Туснина Н.В.'!AG36</f>
        <v>1</v>
      </c>
      <c r="P51" s="451">
        <f>'Туснина Н.В.'!AH36</f>
        <v>48</v>
      </c>
      <c r="Q51" s="451">
        <f>'Туснина Н.В.'!AI36</f>
        <v>48</v>
      </c>
      <c r="R51" s="492">
        <f>'Туснина Н.В.'!AJ36</f>
        <v>1</v>
      </c>
      <c r="S51" s="435"/>
      <c r="T51" s="435"/>
      <c r="U51" s="435"/>
    </row>
    <row r="52" ht="14.25" customHeight="1">
      <c r="A52" s="442"/>
      <c r="B52" s="442" t="s">
        <v>1324</v>
      </c>
      <c r="C52" s="444">
        <f>'Лобанова О.Б.'!U35</f>
        <v>30</v>
      </c>
      <c r="D52" s="444">
        <f>'Лобанова О.Б.'!V35</f>
        <v>9</v>
      </c>
      <c r="E52" s="444">
        <f>'Лобанова О.Б.'!W35</f>
        <v>15</v>
      </c>
      <c r="F52" s="444">
        <f>'Лобанова О.Б.'!X35</f>
        <v>5</v>
      </c>
      <c r="G52" s="444">
        <f>'Лобанова О.Б.'!Y35</f>
        <v>0</v>
      </c>
      <c r="H52" s="444">
        <f>'Лобанова О.Б.'!Z35</f>
        <v>1</v>
      </c>
      <c r="I52" s="446">
        <f>'Лобанова О.Б.'!AA35</f>
        <v>0.9666666667</v>
      </c>
      <c r="J52" s="446">
        <f>'Лобанова О.Б.'!AB35</f>
        <v>0.8</v>
      </c>
      <c r="K52" s="444">
        <f>'Лобанова О.Б.'!AC35</f>
        <v>2</v>
      </c>
      <c r="L52" s="444">
        <f>'Лобанова О.Б.'!AD35</f>
        <v>2</v>
      </c>
      <c r="M52" s="444">
        <f>'Лобанова О.Б.'!AE35</f>
        <v>24</v>
      </c>
      <c r="N52" s="444">
        <f>'Лобанова О.Б.'!AF35</f>
        <v>23</v>
      </c>
      <c r="O52" s="446">
        <f>'Лобанова О.Б.'!AG35</f>
        <v>0.9583333333</v>
      </c>
      <c r="P52" s="444">
        <f>'Лобанова О.Б.'!AH35</f>
        <v>24</v>
      </c>
      <c r="Q52" s="444">
        <f>'Лобанова О.Б.'!AI35</f>
        <v>23</v>
      </c>
      <c r="R52" s="447">
        <f>'Лобанова О.Б.'!AJ35</f>
        <v>0.9583333333</v>
      </c>
      <c r="S52" s="435"/>
      <c r="T52" s="435"/>
      <c r="U52" s="435"/>
    </row>
    <row r="53" ht="14.25" customHeight="1">
      <c r="A53" s="442"/>
      <c r="B53" s="443" t="s">
        <v>1325</v>
      </c>
      <c r="C53" s="444">
        <f>'Фукалова О.В.'!U35</f>
        <v>65</v>
      </c>
      <c r="D53" s="444">
        <f>'Фукалова О.В.'!V35</f>
        <v>4</v>
      </c>
      <c r="E53" s="444">
        <f>'Фукалова О.В.'!W35</f>
        <v>32</v>
      </c>
      <c r="F53" s="444">
        <f>'Фукалова О.В.'!X35</f>
        <v>27</v>
      </c>
      <c r="G53" s="444">
        <f>'Фукалова О.В.'!Y35</f>
        <v>2</v>
      </c>
      <c r="H53" s="444">
        <f>'Фукалова О.В.'!Z35</f>
        <v>0</v>
      </c>
      <c r="I53" s="446">
        <f>'Фукалова О.В.'!AA35</f>
        <v>0.9692307692</v>
      </c>
      <c r="J53" s="446">
        <f>'Фукалова О.В.'!AB35</f>
        <v>0.5538461538</v>
      </c>
      <c r="K53" s="444">
        <f>'Фукалова О.В.'!AC35</f>
        <v>6</v>
      </c>
      <c r="L53" s="444">
        <f>'Фукалова О.В.'!AD35</f>
        <v>6</v>
      </c>
      <c r="M53" s="444">
        <f>'Фукалова О.В.'!AE35</f>
        <v>71</v>
      </c>
      <c r="N53" s="444">
        <f>'Фукалова О.В.'!AF35</f>
        <v>71</v>
      </c>
      <c r="O53" s="446">
        <f>'Фукалова О.В.'!AG35</f>
        <v>1</v>
      </c>
      <c r="P53" s="444">
        <f>'Фукалова О.В.'!AH35</f>
        <v>71</v>
      </c>
      <c r="Q53" s="444">
        <f>'Фукалова О.В.'!AI35</f>
        <v>71</v>
      </c>
      <c r="R53" s="447">
        <f>'Фукалова О.В.'!AJ35</f>
        <v>1</v>
      </c>
      <c r="S53" s="435"/>
      <c r="T53" s="435"/>
      <c r="U53" s="435"/>
    </row>
    <row r="54" ht="14.25" customHeight="1">
      <c r="A54" s="442"/>
      <c r="B54" s="442" t="s">
        <v>1328</v>
      </c>
      <c r="C54" s="444">
        <f>'Грачева О.Н.'!U35</f>
        <v>0</v>
      </c>
      <c r="D54" s="444">
        <f>'Грачева О.Н.'!V35</f>
        <v>0</v>
      </c>
      <c r="E54" s="444">
        <f>'Грачева О.Н.'!W35</f>
        <v>0</v>
      </c>
      <c r="F54" s="444">
        <f>'Грачева О.Н.'!X35</f>
        <v>0</v>
      </c>
      <c r="G54" s="444">
        <f>'Грачева О.Н.'!Y35</f>
        <v>0</v>
      </c>
      <c r="H54" s="444">
        <f>'Грачева О.Н.'!Z35</f>
        <v>0</v>
      </c>
      <c r="I54" s="446" t="str">
        <f>'Грачева О.Н.'!AA35</f>
        <v>#DIV/0!</v>
      </c>
      <c r="J54" s="446" t="str">
        <f>'Грачева О.Н.'!AB35</f>
        <v>#DIV/0!</v>
      </c>
      <c r="K54" s="444">
        <f>'Грачева О.Н.'!AC35</f>
        <v>0</v>
      </c>
      <c r="L54" s="444">
        <f>'Грачева О.Н.'!AD35</f>
        <v>0</v>
      </c>
      <c r="M54" s="444">
        <f>'Грачева О.Н.'!AE35</f>
        <v>0</v>
      </c>
      <c r="N54" s="444">
        <f>'Грачева О.Н.'!AF35</f>
        <v>0</v>
      </c>
      <c r="O54" s="446" t="str">
        <f>'Грачева О.Н.'!AG35</f>
        <v>#DIV/0!</v>
      </c>
      <c r="P54" s="444">
        <f>'Грачева О.Н.'!AH35</f>
        <v>0</v>
      </c>
      <c r="Q54" s="444">
        <f>'Грачева О.Н.'!AI35</f>
        <v>0</v>
      </c>
      <c r="R54" s="447" t="str">
        <f>'Грачева О.Н.'!AJ35</f>
        <v>#DIV/0!</v>
      </c>
      <c r="S54" s="435"/>
      <c r="T54" s="435"/>
      <c r="U54" s="435"/>
    </row>
    <row r="55" ht="14.25" customHeight="1">
      <c r="A55" s="442"/>
      <c r="B55" s="442" t="s">
        <v>1330</v>
      </c>
      <c r="C55" s="444">
        <f>'Ошвинцева О.В.'!U35</f>
        <v>120</v>
      </c>
      <c r="D55" s="444">
        <f>'Ошвинцева О.В.'!V35</f>
        <v>9</v>
      </c>
      <c r="E55" s="444">
        <f>'Ошвинцева О.В.'!W35</f>
        <v>64</v>
      </c>
      <c r="F55" s="444">
        <f>'Ошвинцева О.В.'!X35</f>
        <v>40</v>
      </c>
      <c r="G55" s="444">
        <f>'Ошвинцева О.В.'!Y35</f>
        <v>7</v>
      </c>
      <c r="H55" s="444">
        <f>'Ошвинцева О.В.'!Z35</f>
        <v>0</v>
      </c>
      <c r="I55" s="446">
        <f>'Ошвинцева О.В.'!AA35</f>
        <v>0.9416666667</v>
      </c>
      <c r="J55" s="446">
        <f>'Ошвинцева О.В.'!AB35</f>
        <v>0.6083333333</v>
      </c>
      <c r="K55" s="444">
        <f>'Ошвинцева О.В.'!AC35</f>
        <v>8</v>
      </c>
      <c r="L55" s="444">
        <f>'Ошвинцева О.В.'!AD35</f>
        <v>8</v>
      </c>
      <c r="M55" s="444">
        <f>'Ошвинцева О.В.'!AE35</f>
        <v>88</v>
      </c>
      <c r="N55" s="444">
        <f>'Ошвинцева О.В.'!AF35</f>
        <v>69</v>
      </c>
      <c r="O55" s="446">
        <f>'Ошвинцева О.В.'!AG35</f>
        <v>0.7840909091</v>
      </c>
      <c r="P55" s="444">
        <f>'Ошвинцева О.В.'!AH35</f>
        <v>88</v>
      </c>
      <c r="Q55" s="444">
        <f>'Ошвинцева О.В.'!AI35</f>
        <v>69</v>
      </c>
      <c r="R55" s="447">
        <f>'Ошвинцева О.В.'!AJ35</f>
        <v>0.7840909091</v>
      </c>
      <c r="S55" s="435"/>
      <c r="T55" s="435"/>
      <c r="U55" s="435"/>
    </row>
    <row r="56" ht="14.25" customHeight="1">
      <c r="A56" s="442"/>
      <c r="B56" s="442" t="s">
        <v>1331</v>
      </c>
      <c r="C56" s="444">
        <f>'Елинова А.С.'!U35</f>
        <v>60</v>
      </c>
      <c r="D56" s="444">
        <f>'Елинова А.С.'!V35</f>
        <v>5</v>
      </c>
      <c r="E56" s="444">
        <f>'Елинова А.С.'!W35</f>
        <v>29</v>
      </c>
      <c r="F56" s="444">
        <f>'Елинова А.С.'!X35</f>
        <v>24</v>
      </c>
      <c r="G56" s="444">
        <f>'Елинова А.С.'!Y35</f>
        <v>2</v>
      </c>
      <c r="H56" s="444">
        <f>'Елинова А.С.'!Z35</f>
        <v>0</v>
      </c>
      <c r="I56" s="446">
        <f>'Елинова А.С.'!AA35</f>
        <v>0.9666666667</v>
      </c>
      <c r="J56" s="446">
        <f>'Елинова А.С.'!AB35</f>
        <v>0.5666666667</v>
      </c>
      <c r="K56" s="444">
        <f>'Елинова А.С.'!AC35</f>
        <v>8</v>
      </c>
      <c r="L56" s="444">
        <f>'Елинова А.С.'!AD35</f>
        <v>8</v>
      </c>
      <c r="M56" s="444">
        <f>'Елинова А.С.'!AE35</f>
        <v>36</v>
      </c>
      <c r="N56" s="444">
        <f>'Елинова А.С.'!AF35</f>
        <v>36</v>
      </c>
      <c r="O56" s="446">
        <f>'Елинова А.С.'!AG35</f>
        <v>1</v>
      </c>
      <c r="P56" s="444">
        <f>'Елинова А.С.'!AH35</f>
        <v>36</v>
      </c>
      <c r="Q56" s="444">
        <f>'Елинова А.С.'!AI35</f>
        <v>36</v>
      </c>
      <c r="R56" s="447">
        <f>'Елинова А.С.'!AJ35</f>
        <v>1</v>
      </c>
      <c r="S56" s="435"/>
      <c r="T56" s="435"/>
      <c r="U56" s="435"/>
    </row>
    <row r="57" ht="14.25" customHeight="1">
      <c r="A57" s="442"/>
      <c r="B57" s="468" t="s">
        <v>1326</v>
      </c>
      <c r="C57" s="444">
        <f>'Белкина О.В.'!U35</f>
        <v>57</v>
      </c>
      <c r="D57" s="444">
        <f>'Белкина О.В.'!V35</f>
        <v>0</v>
      </c>
      <c r="E57" s="444">
        <f>'Белкина О.В.'!W35</f>
        <v>30</v>
      </c>
      <c r="F57" s="444">
        <f>'Белкина О.В.'!X35</f>
        <v>21</v>
      </c>
      <c r="G57" s="444">
        <f>'Белкина О.В.'!Y35</f>
        <v>6</v>
      </c>
      <c r="H57" s="444">
        <f>'Белкина О.В.'!Z35</f>
        <v>0</v>
      </c>
      <c r="I57" s="446">
        <f>'Белкина О.В.'!AA35</f>
        <v>0.8947368421</v>
      </c>
      <c r="J57" s="446">
        <f>'Белкина О.В.'!AB35</f>
        <v>0.5263157895</v>
      </c>
      <c r="K57" s="444">
        <f>'Белкина О.В.'!AC35</f>
        <v>4</v>
      </c>
      <c r="L57" s="444">
        <f>'Белкина О.В.'!AD35</f>
        <v>4</v>
      </c>
      <c r="M57" s="444">
        <f>'Белкина О.В.'!AE35</f>
        <v>40</v>
      </c>
      <c r="N57" s="444">
        <f>'Белкина О.В.'!AF35</f>
        <v>39</v>
      </c>
      <c r="O57" s="446">
        <f>'Белкина О.В.'!AG35</f>
        <v>0.975</v>
      </c>
      <c r="P57" s="444">
        <f>'Белкина О.В.'!AH35</f>
        <v>40</v>
      </c>
      <c r="Q57" s="444">
        <f>'Белкина О.В.'!AI35</f>
        <v>39</v>
      </c>
      <c r="R57" s="447">
        <f>'Белкина О.В.'!AJ35</f>
        <v>0.975</v>
      </c>
      <c r="S57" s="435"/>
      <c r="T57" s="435"/>
      <c r="U57" s="435"/>
    </row>
    <row r="58" ht="14.25" customHeight="1">
      <c r="A58" s="442"/>
      <c r="B58" s="442" t="s">
        <v>1332</v>
      </c>
      <c r="C58" s="444">
        <f>'Антонова О.С.'!U36</f>
        <v>175</v>
      </c>
      <c r="D58" s="444">
        <f>'Антонова О.С.'!V36</f>
        <v>7</v>
      </c>
      <c r="E58" s="444">
        <f>'Антонова О.С.'!W36</f>
        <v>52</v>
      </c>
      <c r="F58" s="444">
        <f>'Антонова О.С.'!X36</f>
        <v>109</v>
      </c>
      <c r="G58" s="444">
        <f>'Антонова О.С.'!Y36</f>
        <v>4</v>
      </c>
      <c r="H58" s="444">
        <f>'Антонова О.С.'!Z36</f>
        <v>3</v>
      </c>
      <c r="I58" s="446">
        <f>'Антонова О.С.'!AA36</f>
        <v>0.96</v>
      </c>
      <c r="J58" s="446">
        <f>'Антонова О.С.'!AB36</f>
        <v>0.3371428571</v>
      </c>
      <c r="K58" s="444">
        <f>'Антонова О.С.'!AC36</f>
        <v>16</v>
      </c>
      <c r="L58" s="444">
        <f>'Антонова О.С.'!AD36</f>
        <v>16</v>
      </c>
      <c r="M58" s="444">
        <f>'Антонова О.С.'!AE36</f>
        <v>130</v>
      </c>
      <c r="N58" s="444">
        <f>'Антонова О.С.'!AF36</f>
        <v>130</v>
      </c>
      <c r="O58" s="446">
        <f>'Антонова О.С.'!AG36</f>
        <v>1</v>
      </c>
      <c r="P58" s="444">
        <f>'Антонова О.С.'!AH36</f>
        <v>130</v>
      </c>
      <c r="Q58" s="444">
        <f>'Антонова О.С.'!AI36</f>
        <v>130</v>
      </c>
      <c r="R58" s="447">
        <f>'Антонова О.С.'!AJ36</f>
        <v>1</v>
      </c>
      <c r="S58" s="435"/>
      <c r="T58" s="435"/>
      <c r="U58" s="435"/>
    </row>
    <row r="59" ht="14.25" customHeight="1">
      <c r="A59" s="442"/>
      <c r="B59" s="468" t="s">
        <v>1333</v>
      </c>
      <c r="C59" s="444">
        <f>'Алексеева М.Н.'!U35</f>
        <v>28</v>
      </c>
      <c r="D59" s="444">
        <f>'Алексеева М.Н.'!V35</f>
        <v>5</v>
      </c>
      <c r="E59" s="444">
        <f>'Алексеева М.Н.'!W35</f>
        <v>18</v>
      </c>
      <c r="F59" s="444">
        <f>'Алексеева М.Н.'!X35</f>
        <v>5</v>
      </c>
      <c r="G59" s="444">
        <f>'Алексеева М.Н.'!Y35</f>
        <v>0</v>
      </c>
      <c r="H59" s="444">
        <f>'Алексеева М.Н.'!Z35</f>
        <v>0</v>
      </c>
      <c r="I59" s="446">
        <f>'Алексеева М.Н.'!AA35</f>
        <v>1</v>
      </c>
      <c r="J59" s="446">
        <f>'Алексеева М.Н.'!AB35</f>
        <v>0.8214285714</v>
      </c>
      <c r="K59" s="444">
        <f>'Алексеева М.Н.'!AC35</f>
        <v>2</v>
      </c>
      <c r="L59" s="444">
        <f>'Алексеева М.Н.'!AD35</f>
        <v>2</v>
      </c>
      <c r="M59" s="444">
        <f>'Алексеева М.Н.'!AE35</f>
        <v>22</v>
      </c>
      <c r="N59" s="444">
        <f>'Алексеева М.Н.'!AF35</f>
        <v>22</v>
      </c>
      <c r="O59" s="446">
        <f>'Алексеева М.Н.'!AG35</f>
        <v>1</v>
      </c>
      <c r="P59" s="444">
        <f>'Алексеева М.Н.'!AH35</f>
        <v>22</v>
      </c>
      <c r="Q59" s="444">
        <f>'Алексеева М.Н.'!AI35</f>
        <v>22</v>
      </c>
      <c r="R59" s="447">
        <f>'Алексеева М.Н.'!AJ35</f>
        <v>1</v>
      </c>
      <c r="S59" s="435"/>
      <c r="T59" s="435"/>
      <c r="U59" s="435"/>
    </row>
    <row r="60" ht="14.25" customHeight="1">
      <c r="A60" s="442"/>
      <c r="B60" s="468" t="s">
        <v>1334</v>
      </c>
      <c r="C60" s="444">
        <f>'Федосеева Е.Н.'!U35</f>
        <v>33</v>
      </c>
      <c r="D60" s="444">
        <f>'Федосеева Е.Н.'!V35</f>
        <v>4</v>
      </c>
      <c r="E60" s="444">
        <f>'Федосеева Е.Н.'!W35</f>
        <v>19</v>
      </c>
      <c r="F60" s="444">
        <f>'Федосеева Е.Н.'!X35</f>
        <v>10</v>
      </c>
      <c r="G60" s="444">
        <f>'Федосеева Е.Н.'!Y35</f>
        <v>0</v>
      </c>
      <c r="H60" s="444">
        <f>'Федосеева Е.Н.'!Z35</f>
        <v>0</v>
      </c>
      <c r="I60" s="446">
        <f>'Федосеева Е.Н.'!AA35</f>
        <v>1</v>
      </c>
      <c r="J60" s="446">
        <f>'Федосеева Е.Н.'!AB35</f>
        <v>0.696969697</v>
      </c>
      <c r="K60" s="444">
        <f>'Федосеева Е.Н.'!AC35</f>
        <v>1</v>
      </c>
      <c r="L60" s="444">
        <f>'Федосеева Е.Н.'!AD35</f>
        <v>1</v>
      </c>
      <c r="M60" s="444">
        <f>'Федосеева Е.Н.'!AE35</f>
        <v>16</v>
      </c>
      <c r="N60" s="444">
        <f>'Федосеева Е.Н.'!AF35</f>
        <v>16</v>
      </c>
      <c r="O60" s="446">
        <f>'Федосеева Е.Н.'!AG35</f>
        <v>1</v>
      </c>
      <c r="P60" s="444">
        <f>'Федосеева Е.Н.'!AH35</f>
        <v>16</v>
      </c>
      <c r="Q60" s="444">
        <f>'Федосеева Е.Н.'!AI35</f>
        <v>16</v>
      </c>
      <c r="R60" s="447">
        <f>'Федосеева Е.Н.'!AJ35</f>
        <v>1</v>
      </c>
      <c r="S60" s="435"/>
      <c r="T60" s="435"/>
      <c r="U60" s="435"/>
    </row>
    <row r="61" ht="14.25" customHeight="1">
      <c r="A61" s="442"/>
      <c r="B61" s="468" t="s">
        <v>1335</v>
      </c>
      <c r="C61" s="444">
        <f>'Симоненко Ю.В.'!U35</f>
        <v>73</v>
      </c>
      <c r="D61" s="444">
        <f>'Симоненко Ю.В.'!V35</f>
        <v>0</v>
      </c>
      <c r="E61" s="444">
        <f>'Симоненко Ю.В.'!W35</f>
        <v>21</v>
      </c>
      <c r="F61" s="444">
        <f>'Симоненко Ю.В.'!X35</f>
        <v>48</v>
      </c>
      <c r="G61" s="444">
        <f>'Симоненко Ю.В.'!Y35</f>
        <v>3</v>
      </c>
      <c r="H61" s="444">
        <f>'Симоненко Ю.В.'!Z35</f>
        <v>3</v>
      </c>
      <c r="I61" s="446">
        <f>'Симоненко Ю.В.'!AA35</f>
        <v>0.9452054795</v>
      </c>
      <c r="J61" s="446">
        <f>'Симоненко Ю.В.'!AB35</f>
        <v>0.2876712329</v>
      </c>
      <c r="K61" s="444">
        <f>'Симоненко Ю.В.'!AC35</f>
        <v>12</v>
      </c>
      <c r="L61" s="444">
        <f>'Симоненко Ю.В.'!AD35</f>
        <v>12</v>
      </c>
      <c r="M61" s="444">
        <f>'Симоненко Ю.В.'!AE35</f>
        <v>53</v>
      </c>
      <c r="N61" s="444">
        <f>'Симоненко Ю.В.'!AF35</f>
        <v>53</v>
      </c>
      <c r="O61" s="446">
        <f>'Симоненко Ю.В.'!AG35</f>
        <v>1</v>
      </c>
      <c r="P61" s="444">
        <f>'Симоненко Ю.В.'!AH35</f>
        <v>53</v>
      </c>
      <c r="Q61" s="444">
        <f>'Симоненко Ю.В.'!AI35</f>
        <v>53</v>
      </c>
      <c r="R61" s="447">
        <f>'Симоненко Ю.В.'!AJ35</f>
        <v>1</v>
      </c>
      <c r="S61" s="435"/>
      <c r="T61" s="435"/>
      <c r="U61" s="435"/>
    </row>
    <row r="62" ht="14.25" customHeight="1">
      <c r="A62" s="442"/>
      <c r="B62" s="463" t="s">
        <v>1338</v>
      </c>
      <c r="C62" s="444">
        <f>'Дербенева О.В.'!B11</f>
        <v>105</v>
      </c>
      <c r="D62" s="444">
        <f>'Дербенева О.В.'!C11</f>
        <v>10</v>
      </c>
      <c r="E62" s="444">
        <f>'Дербенева О.В.'!D11</f>
        <v>29</v>
      </c>
      <c r="F62" s="444">
        <f>'Дербенева О.В.'!E11</f>
        <v>47</v>
      </c>
      <c r="G62" s="444">
        <f>'Дербенева О.В.'!F11</f>
        <v>0</v>
      </c>
      <c r="H62" s="444">
        <f>'Дербенева О.В.'!G11</f>
        <v>19</v>
      </c>
      <c r="I62" s="446">
        <f>'Дербенева О.В.'!H11</f>
        <v>0.819047619</v>
      </c>
      <c r="J62" s="446">
        <f>'Дербенева О.В.'!I11</f>
        <v>0.3714285714</v>
      </c>
      <c r="K62" s="444">
        <f>'Дербенева О.В.'!J11</f>
        <v>6</v>
      </c>
      <c r="L62" s="444">
        <f>'Дербенева О.В.'!K11</f>
        <v>6</v>
      </c>
      <c r="M62" s="444">
        <f>'Дербенева О.В.'!L11</f>
        <v>192</v>
      </c>
      <c r="N62" s="444">
        <f>'Дербенева О.В.'!M11</f>
        <v>192</v>
      </c>
      <c r="O62" s="446">
        <f>'Дербенева О.В.'!N11</f>
        <v>1</v>
      </c>
      <c r="P62" s="444">
        <f>'Дербенева О.В.'!O11</f>
        <v>0</v>
      </c>
      <c r="Q62" s="444">
        <f>'Дербенева О.В.'!P11</f>
        <v>0</v>
      </c>
      <c r="R62" s="444" t="str">
        <f>'Дербенева О.В.'!Q11</f>
        <v>#DIV/0!</v>
      </c>
      <c r="S62" s="435"/>
      <c r="T62" s="435"/>
      <c r="U62" s="435"/>
    </row>
    <row r="63" ht="14.25" customHeight="1">
      <c r="A63" s="455" t="s">
        <v>1339</v>
      </c>
      <c r="B63" s="455"/>
      <c r="C63" s="456">
        <f t="shared" ref="C63:H63" si="10">SUM(C49:C62)</f>
        <v>902</v>
      </c>
      <c r="D63" s="455">
        <f t="shared" si="10"/>
        <v>62</v>
      </c>
      <c r="E63" s="455">
        <f t="shared" si="10"/>
        <v>363</v>
      </c>
      <c r="F63" s="455">
        <f t="shared" si="10"/>
        <v>408</v>
      </c>
      <c r="G63" s="455">
        <f t="shared" si="10"/>
        <v>42</v>
      </c>
      <c r="H63" s="457">
        <f t="shared" si="10"/>
        <v>29</v>
      </c>
      <c r="I63" s="458">
        <f>(D63+E63+F63)/C63</f>
        <v>0.9235033259</v>
      </c>
      <c r="J63" s="458">
        <f>(D63+E63)/C63</f>
        <v>0.4711751663</v>
      </c>
      <c r="K63" s="455">
        <f t="shared" ref="K63:N63" si="11">SUM(K49:K62)</f>
        <v>74</v>
      </c>
      <c r="L63" s="455">
        <f t="shared" si="11"/>
        <v>74</v>
      </c>
      <c r="M63" s="455">
        <f t="shared" si="11"/>
        <v>792</v>
      </c>
      <c r="N63" s="455">
        <f t="shared" si="11"/>
        <v>771</v>
      </c>
      <c r="O63" s="459">
        <f>N63/M63</f>
        <v>0.9734848485</v>
      </c>
      <c r="P63" s="455">
        <f t="shared" ref="P63:Q63" si="12">SUM(P49:P62)</f>
        <v>600</v>
      </c>
      <c r="Q63" s="455">
        <f t="shared" si="12"/>
        <v>579</v>
      </c>
      <c r="R63" s="493">
        <f>Q63/P63</f>
        <v>0.965</v>
      </c>
      <c r="S63" s="435"/>
      <c r="T63" s="435"/>
      <c r="U63" s="435"/>
    </row>
    <row r="64" ht="14.25" customHeight="1">
      <c r="A64" s="469" t="s">
        <v>1340</v>
      </c>
      <c r="B64" s="442" t="s">
        <v>1332</v>
      </c>
      <c r="C64" s="444">
        <f>'Антонова О.С.'!AN36</f>
        <v>175</v>
      </c>
      <c r="D64" s="444">
        <f>'Антонова О.С.'!AO36</f>
        <v>36</v>
      </c>
      <c r="E64" s="444">
        <f>'Антонова О.С.'!AP36</f>
        <v>85</v>
      </c>
      <c r="F64" s="444">
        <f>'Антонова О.С.'!AQ36</f>
        <v>48</v>
      </c>
      <c r="G64" s="444">
        <f>'Антонова О.С.'!AR36</f>
        <v>3</v>
      </c>
      <c r="H64" s="444">
        <f>'Антонова О.С.'!AS36</f>
        <v>3</v>
      </c>
      <c r="I64" s="446">
        <f>'Антонова О.С.'!AT36</f>
        <v>0.9657142857</v>
      </c>
      <c r="J64" s="446">
        <f>'Антонова О.С.'!AU36</f>
        <v>0.6914285714</v>
      </c>
      <c r="K64" s="444">
        <f>'Антонова О.С.'!AV36</f>
        <v>16</v>
      </c>
      <c r="L64" s="444">
        <f>'Антонова О.С.'!AW36</f>
        <v>16</v>
      </c>
      <c r="M64" s="444">
        <f>'Антонова О.С.'!AX36</f>
        <v>88</v>
      </c>
      <c r="N64" s="444">
        <f>'Антонова О.С.'!AY36</f>
        <v>88</v>
      </c>
      <c r="O64" s="446">
        <f>'Антонова О.С.'!AZ36</f>
        <v>1</v>
      </c>
      <c r="P64" s="444">
        <f>'Антонова О.С.'!BA36</f>
        <v>88</v>
      </c>
      <c r="Q64" s="444">
        <f>'Антонова О.С.'!BB36</f>
        <v>88</v>
      </c>
      <c r="R64" s="447">
        <f>'Антонова О.С.'!BC36</f>
        <v>1</v>
      </c>
      <c r="S64" s="435"/>
      <c r="T64" s="435"/>
      <c r="U64" s="435"/>
    </row>
    <row r="65" ht="14.25" customHeight="1">
      <c r="A65" s="443"/>
      <c r="B65" s="461" t="s">
        <v>1330</v>
      </c>
      <c r="C65" s="444">
        <f>'Ошвинцева О.В.'!AN35</f>
        <v>87</v>
      </c>
      <c r="D65" s="444">
        <f>'Ошвинцева О.В.'!AO35</f>
        <v>36</v>
      </c>
      <c r="E65" s="444">
        <f>'Ошвинцева О.В.'!AP35</f>
        <v>37</v>
      </c>
      <c r="F65" s="444">
        <f>'Ошвинцева О.В.'!AQ35</f>
        <v>13</v>
      </c>
      <c r="G65" s="444">
        <f>'Ошвинцева О.В.'!AR35</f>
        <v>0</v>
      </c>
      <c r="H65" s="444">
        <f>'Ошвинцева О.В.'!AS35</f>
        <v>0</v>
      </c>
      <c r="I65" s="446">
        <f>'Ошвинцева О.В.'!AT35</f>
        <v>0.9885057471</v>
      </c>
      <c r="J65" s="446">
        <f>'Ошвинцева О.В.'!AU35</f>
        <v>0.8390804598</v>
      </c>
      <c r="K65" s="444">
        <f>'Ошвинцева О.В.'!AV35</f>
        <v>6</v>
      </c>
      <c r="L65" s="444">
        <f>'Ошвинцева О.В.'!AW35</f>
        <v>6</v>
      </c>
      <c r="M65" s="444">
        <f>'Ошвинцева О.В.'!AX35</f>
        <v>48</v>
      </c>
      <c r="N65" s="444">
        <f>'Ошвинцева О.В.'!AY35</f>
        <v>43</v>
      </c>
      <c r="O65" s="446">
        <f>'Ошвинцева О.В.'!AZ35</f>
        <v>0.8958333333</v>
      </c>
      <c r="P65" s="444">
        <f>'Ошвинцева О.В.'!BA35</f>
        <v>48</v>
      </c>
      <c r="Q65" s="444">
        <f>'Ошвинцева О.В.'!BB35</f>
        <v>43</v>
      </c>
      <c r="R65" s="447">
        <f>'Ошвинцева О.В.'!BC35</f>
        <v>0.8958333333</v>
      </c>
      <c r="S65" s="435"/>
      <c r="T65" s="435"/>
      <c r="U65" s="435"/>
    </row>
    <row r="66" ht="14.25" customHeight="1">
      <c r="A66" s="443"/>
      <c r="B66" s="461" t="s">
        <v>1328</v>
      </c>
      <c r="C66" s="444">
        <f>'Грачева О.Н.'!AN35</f>
        <v>0</v>
      </c>
      <c r="D66" s="444">
        <f>'Грачева О.Н.'!AO35</f>
        <v>0</v>
      </c>
      <c r="E66" s="444">
        <f>'Грачева О.Н.'!AP35</f>
        <v>0</v>
      </c>
      <c r="F66" s="444">
        <f>'Грачева О.Н.'!AQ35</f>
        <v>0</v>
      </c>
      <c r="G66" s="444">
        <f>'Грачева О.Н.'!AR35</f>
        <v>0</v>
      </c>
      <c r="H66" s="444">
        <f>'Грачева О.Н.'!AS35</f>
        <v>0</v>
      </c>
      <c r="I66" s="446" t="str">
        <f>'Грачева О.Н.'!AT35</f>
        <v>#DIV/0!</v>
      </c>
      <c r="J66" s="446" t="str">
        <f>'Грачева О.Н.'!AU35</f>
        <v>#DIV/0!</v>
      </c>
      <c r="K66" s="444">
        <f>'Грачева О.Н.'!AV35</f>
        <v>0</v>
      </c>
      <c r="L66" s="444">
        <f>'Грачева О.Н.'!AW35</f>
        <v>0</v>
      </c>
      <c r="M66" s="444">
        <f>'Грачева О.Н.'!AX35</f>
        <v>0</v>
      </c>
      <c r="N66" s="444">
        <f>'Грачева О.Н.'!AY35</f>
        <v>0</v>
      </c>
      <c r="O66" s="446" t="str">
        <f>'Грачева О.Н.'!AZ35</f>
        <v>#DIV/0!</v>
      </c>
      <c r="P66" s="444">
        <f>'Грачева О.Н.'!BA35</f>
        <v>0</v>
      </c>
      <c r="Q66" s="444">
        <f>'Грачева О.Н.'!BB35</f>
        <v>0</v>
      </c>
      <c r="R66" s="447" t="str">
        <f>'Грачева О.Н.'!BC35</f>
        <v>#DIV/0!</v>
      </c>
      <c r="S66" s="435"/>
      <c r="T66" s="435"/>
      <c r="U66" s="435"/>
    </row>
    <row r="67" ht="14.25" customHeight="1">
      <c r="A67" s="442"/>
      <c r="B67" s="443" t="s">
        <v>1323</v>
      </c>
      <c r="C67" s="444">
        <f>'Туснина Н.В.'!AN36</f>
        <v>72</v>
      </c>
      <c r="D67" s="444">
        <f>'Туснина Н.В.'!AO36</f>
        <v>2</v>
      </c>
      <c r="E67" s="444">
        <f>'Туснина Н.В.'!AP36</f>
        <v>24</v>
      </c>
      <c r="F67" s="444">
        <f>'Туснина Н.В.'!AQ36</f>
        <v>43</v>
      </c>
      <c r="G67" s="444">
        <f>'Туснина Н.В.'!AR36</f>
        <v>1</v>
      </c>
      <c r="H67" s="444">
        <f>'Туснина Н.В.'!AS36</f>
        <v>1</v>
      </c>
      <c r="I67" s="446">
        <f>'Туснина Н.В.'!AT36</f>
        <v>0.9583333333</v>
      </c>
      <c r="J67" s="446">
        <f>'Туснина Н.В.'!AU36</f>
        <v>0.3611111111</v>
      </c>
      <c r="K67" s="444">
        <f>'Туснина Н.В.'!AV36</f>
        <v>0</v>
      </c>
      <c r="L67" s="444">
        <f>'Туснина Н.В.'!AW36</f>
        <v>0</v>
      </c>
      <c r="M67" s="444">
        <f>'Туснина Н.В.'!AX36</f>
        <v>48</v>
      </c>
      <c r="N67" s="444">
        <f>'Туснина Н.В.'!AY36</f>
        <v>43</v>
      </c>
      <c r="O67" s="446">
        <f>'Туснина Н.В.'!AZ36</f>
        <v>0.8958333333</v>
      </c>
      <c r="P67" s="444">
        <f>'Туснина Н.В.'!BA36</f>
        <v>0</v>
      </c>
      <c r="Q67" s="444">
        <f>'Туснина Н.В.'!BB36</f>
        <v>43</v>
      </c>
      <c r="R67" s="447" t="str">
        <f>'Туснина Н.В.'!BC36</f>
        <v>#DIV/0!</v>
      </c>
      <c r="S67" s="435"/>
      <c r="T67" s="435"/>
      <c r="U67" s="435"/>
    </row>
    <row r="68" ht="14.25" customHeight="1">
      <c r="A68" s="442"/>
      <c r="B68" s="461" t="s">
        <v>1325</v>
      </c>
      <c r="C68" s="444">
        <f>'Фукалова О.В.'!AN35</f>
        <v>65</v>
      </c>
      <c r="D68" s="444">
        <f>'Фукалова О.В.'!AO35</f>
        <v>5</v>
      </c>
      <c r="E68" s="444">
        <f>'Фукалова О.В.'!AP35</f>
        <v>36</v>
      </c>
      <c r="F68" s="444">
        <f>'Фукалова О.В.'!AQ35</f>
        <v>24</v>
      </c>
      <c r="G68" s="444">
        <f>'Фукалова О.В.'!AR35</f>
        <v>0</v>
      </c>
      <c r="H68" s="444">
        <f>'Фукалова О.В.'!AS35</f>
        <v>0</v>
      </c>
      <c r="I68" s="446">
        <f>'Фукалова О.В.'!AT35</f>
        <v>1</v>
      </c>
      <c r="J68" s="446">
        <f>'Фукалова О.В.'!AU35</f>
        <v>0.6307692308</v>
      </c>
      <c r="K68" s="444">
        <f>'Фукалова О.В.'!AV35</f>
        <v>3</v>
      </c>
      <c r="L68" s="444">
        <f>'Фукалова О.В.'!AW35</f>
        <v>3</v>
      </c>
      <c r="M68" s="444">
        <f>'Фукалова О.В.'!AX35</f>
        <v>48</v>
      </c>
      <c r="N68" s="444">
        <f>'Фукалова О.В.'!AY35</f>
        <v>48</v>
      </c>
      <c r="O68" s="446">
        <f>'Фукалова О.В.'!AZ35</f>
        <v>1</v>
      </c>
      <c r="P68" s="444">
        <f>'Фукалова О.В.'!BA35</f>
        <v>48</v>
      </c>
      <c r="Q68" s="444">
        <f>'Фукалова О.В.'!BB35</f>
        <v>48</v>
      </c>
      <c r="R68" s="447">
        <f>'Фукалова О.В.'!BC35</f>
        <v>1</v>
      </c>
      <c r="S68" s="435"/>
      <c r="T68" s="435"/>
      <c r="U68" s="435"/>
    </row>
    <row r="69" ht="14.25" customHeight="1">
      <c r="A69" s="442"/>
      <c r="B69" s="442" t="s">
        <v>1324</v>
      </c>
      <c r="C69" s="444">
        <f>'Лобанова О.Б.'!AN35</f>
        <v>30</v>
      </c>
      <c r="D69" s="444">
        <f>'Лобанова О.Б.'!AO35</f>
        <v>12</v>
      </c>
      <c r="E69" s="444">
        <f>'Лобанова О.Б.'!AP35</f>
        <v>14</v>
      </c>
      <c r="F69" s="444">
        <f>'Лобанова О.Б.'!AQ35</f>
        <v>4</v>
      </c>
      <c r="G69" s="444">
        <f>'Лобанова О.Б.'!AR35</f>
        <v>0</v>
      </c>
      <c r="H69" s="444">
        <f>'Лобанова О.Б.'!AS35</f>
        <v>0</v>
      </c>
      <c r="I69" s="446">
        <f>'Лобанова О.Б.'!AT35</f>
        <v>1</v>
      </c>
      <c r="J69" s="446">
        <f>'Лобанова О.Б.'!AU35</f>
        <v>0.8666666667</v>
      </c>
      <c r="K69" s="444">
        <f>'Лобанова О.Б.'!AV35</f>
        <v>0</v>
      </c>
      <c r="L69" s="444">
        <f>'Лобанова О.Б.'!AW35</f>
        <v>1</v>
      </c>
      <c r="M69" s="444">
        <f>'Лобанова О.Б.'!AX35</f>
        <v>16</v>
      </c>
      <c r="N69" s="444">
        <f>'Лобанова О.Б.'!AY35</f>
        <v>15</v>
      </c>
      <c r="O69" s="446">
        <f>'Лобанова О.Б.'!AZ35</f>
        <v>0.9375</v>
      </c>
      <c r="P69" s="444">
        <f>'Лобанова О.Б.'!BA35</f>
        <v>16</v>
      </c>
      <c r="Q69" s="444">
        <f>'Лобанова О.Б.'!BB35</f>
        <v>15</v>
      </c>
      <c r="R69" s="447">
        <f>'Лобанова О.Б.'!BC35</f>
        <v>0.9375</v>
      </c>
      <c r="S69" s="435"/>
      <c r="T69" s="435"/>
      <c r="U69" s="435"/>
    </row>
    <row r="70" ht="14.25" customHeight="1">
      <c r="A70" s="442"/>
      <c r="B70" s="442" t="s">
        <v>1322</v>
      </c>
      <c r="C70" s="465">
        <f>'Глухова М.И.'!AN35</f>
        <v>104</v>
      </c>
      <c r="D70" s="465">
        <f>'Глухова М.И.'!AO35</f>
        <v>16</v>
      </c>
      <c r="E70" s="465">
        <f>'Глухова М.И.'!AP35</f>
        <v>54</v>
      </c>
      <c r="F70" s="465">
        <f>'Глухова М.И.'!AQ35</f>
        <v>26</v>
      </c>
      <c r="G70" s="465">
        <f>'Глухова М.И.'!AR35</f>
        <v>4</v>
      </c>
      <c r="H70" s="465">
        <f>'Глухова М.И.'!AS35</f>
        <v>4</v>
      </c>
      <c r="I70" s="466">
        <f>'Глухова М.И.'!AT35</f>
        <v>0.9230769231</v>
      </c>
      <c r="J70" s="466">
        <f>'Глухова М.И.'!AU35</f>
        <v>0.6730769231</v>
      </c>
      <c r="K70" s="465">
        <f>'Глухова М.И.'!AV35</f>
        <v>2</v>
      </c>
      <c r="L70" s="465">
        <f>'Глухова М.И.'!AW35</f>
        <v>2</v>
      </c>
      <c r="M70" s="465">
        <f>'Глухова М.И.'!AX35</f>
        <v>79</v>
      </c>
      <c r="N70" s="465">
        <f>'Глухова М.И.'!AY35</f>
        <v>79</v>
      </c>
      <c r="O70" s="466">
        <f>'Глухова М.И.'!AZ35</f>
        <v>1</v>
      </c>
      <c r="P70" s="465">
        <f>'Глухова М.И.'!BA35</f>
        <v>79</v>
      </c>
      <c r="Q70" s="465">
        <f>'Глухова М.И.'!BB35</f>
        <v>79</v>
      </c>
      <c r="R70" s="495">
        <f>'Глухова М.И.'!BC35</f>
        <v>1</v>
      </c>
      <c r="S70" s="435"/>
      <c r="T70" s="435"/>
      <c r="U70" s="435"/>
    </row>
    <row r="71" ht="14.25" customHeight="1">
      <c r="A71" s="442"/>
      <c r="B71" s="442" t="s">
        <v>1331</v>
      </c>
      <c r="C71" s="444">
        <f>'Елинова А.С.'!AN35</f>
        <v>60</v>
      </c>
      <c r="D71" s="444">
        <f>'Елинова А.С.'!AO35</f>
        <v>3</v>
      </c>
      <c r="E71" s="444">
        <f>'Елинова А.С.'!AP35</f>
        <v>40</v>
      </c>
      <c r="F71" s="444">
        <f>'Елинова А.С.'!AQ35</f>
        <v>16</v>
      </c>
      <c r="G71" s="444">
        <f>'Елинова А.С.'!AR35</f>
        <v>1</v>
      </c>
      <c r="H71" s="444">
        <f>'Елинова А.С.'!AS35</f>
        <v>0</v>
      </c>
      <c r="I71" s="446">
        <f>'Елинова А.С.'!AT35</f>
        <v>0.9833333333</v>
      </c>
      <c r="J71" s="446">
        <f>'Елинова А.С.'!AU35</f>
        <v>0.7166666667</v>
      </c>
      <c r="K71" s="444">
        <f>'Елинова А.С.'!AV35</f>
        <v>9</v>
      </c>
      <c r="L71" s="444">
        <f>'Елинова А.С.'!AW35</f>
        <v>9</v>
      </c>
      <c r="M71" s="444">
        <f>'Елинова А.С.'!AX35</f>
        <v>33</v>
      </c>
      <c r="N71" s="444">
        <f>'Елинова А.С.'!AY35</f>
        <v>33</v>
      </c>
      <c r="O71" s="446">
        <f>'Елинова А.С.'!AZ35</f>
        <v>1</v>
      </c>
      <c r="P71" s="444">
        <f>'Елинова А.С.'!BA35</f>
        <v>33</v>
      </c>
      <c r="Q71" s="444">
        <f>'Елинова А.С.'!BB35</f>
        <v>33</v>
      </c>
      <c r="R71" s="447">
        <f>'Елинова А.С.'!BC35</f>
        <v>1</v>
      </c>
      <c r="S71" s="435"/>
      <c r="T71" s="435"/>
      <c r="U71" s="435"/>
    </row>
    <row r="72" ht="14.25" customHeight="1">
      <c r="A72" s="442"/>
      <c r="B72" s="461" t="s">
        <v>1321</v>
      </c>
      <c r="C72" s="444">
        <f>'Гасанова С.К.'!AN35</f>
        <v>85</v>
      </c>
      <c r="D72" s="444">
        <f>'Гасанова С.К.'!AO35</f>
        <v>7</v>
      </c>
      <c r="E72" s="444">
        <f>'Гасанова С.К.'!AP35</f>
        <v>48</v>
      </c>
      <c r="F72" s="444">
        <f>'Гасанова С.К.'!AQ35</f>
        <v>27</v>
      </c>
      <c r="G72" s="444">
        <f>'Гасанова С.К.'!AR35</f>
        <v>2</v>
      </c>
      <c r="H72" s="444">
        <f>'Гасанова С.К.'!AS35</f>
        <v>1</v>
      </c>
      <c r="I72" s="446">
        <f>'Гасанова С.К.'!AT35</f>
        <v>0.9647058824</v>
      </c>
      <c r="J72" s="446">
        <f>'Гасанова С.К.'!AU35</f>
        <v>0.6470588235</v>
      </c>
      <c r="K72" s="444">
        <f>'Гасанова С.К.'!AV35</f>
        <v>1</v>
      </c>
      <c r="L72" s="444">
        <f>'Гасанова С.К.'!AW35</f>
        <v>1</v>
      </c>
      <c r="M72" s="444">
        <f>'Гасанова С.К.'!AX35</f>
        <v>64</v>
      </c>
      <c r="N72" s="444">
        <f>'Гасанова С.К.'!AY35</f>
        <v>60</v>
      </c>
      <c r="O72" s="446">
        <f>'Гасанова С.К.'!AZ35</f>
        <v>0.9375</v>
      </c>
      <c r="P72" s="444">
        <f>'Гасанова С.К.'!BA35</f>
        <v>64</v>
      </c>
      <c r="Q72" s="444">
        <f>'Гасанова С.К.'!BB35</f>
        <v>60</v>
      </c>
      <c r="R72" s="447">
        <f>'Гасанова С.К.'!BC35</f>
        <v>0.9375</v>
      </c>
      <c r="S72" s="435"/>
      <c r="T72" s="435"/>
      <c r="U72" s="435"/>
    </row>
    <row r="73" ht="14.25" customHeight="1">
      <c r="A73" s="442"/>
      <c r="B73" s="449" t="s">
        <v>1326</v>
      </c>
      <c r="C73" s="444">
        <f>'Белкина О.В.'!AN35</f>
        <v>0</v>
      </c>
      <c r="D73" s="444">
        <f>'Белкина О.В.'!AO35</f>
        <v>0</v>
      </c>
      <c r="E73" s="444">
        <f>'Белкина О.В.'!AP35</f>
        <v>0</v>
      </c>
      <c r="F73" s="444">
        <f>'Белкина О.В.'!AQ35</f>
        <v>0</v>
      </c>
      <c r="G73" s="444">
        <f>'Белкина О.В.'!AR35</f>
        <v>0</v>
      </c>
      <c r="H73" s="444">
        <f>'Белкина О.В.'!AS35</f>
        <v>0</v>
      </c>
      <c r="I73" s="446" t="str">
        <f>'Белкина О.В.'!AT35</f>
        <v>#DIV/0!</v>
      </c>
      <c r="J73" s="446" t="str">
        <f>'Белкина О.В.'!AU35</f>
        <v>#DIV/0!</v>
      </c>
      <c r="K73" s="444">
        <f>'Белкина О.В.'!AV35</f>
        <v>0</v>
      </c>
      <c r="L73" s="444">
        <f>'Белкина О.В.'!AW35</f>
        <v>0</v>
      </c>
      <c r="M73" s="444">
        <f>'Белкина О.В.'!AX35</f>
        <v>0</v>
      </c>
      <c r="N73" s="444">
        <f>'Белкина О.В.'!AY35</f>
        <v>0</v>
      </c>
      <c r="O73" s="446" t="str">
        <f>'Белкина О.В.'!AZ35</f>
        <v>#DIV/0!</v>
      </c>
      <c r="P73" s="444">
        <f>'Белкина О.В.'!BA35</f>
        <v>0</v>
      </c>
      <c r="Q73" s="444">
        <f>'Белкина О.В.'!BB35</f>
        <v>0</v>
      </c>
      <c r="R73" s="447" t="str">
        <f>'Белкина О.В.'!BC35</f>
        <v>#DIV/0!</v>
      </c>
      <c r="S73" s="435"/>
      <c r="T73" s="435"/>
      <c r="U73" s="435"/>
    </row>
    <row r="74" ht="14.25" customHeight="1">
      <c r="A74" s="442"/>
      <c r="B74" s="468" t="s">
        <v>1333</v>
      </c>
      <c r="C74" s="444">
        <f>'Алексеева М.Н.'!AN35</f>
        <v>62</v>
      </c>
      <c r="D74" s="444">
        <f>'Алексеева М.Н.'!AO35</f>
        <v>13</v>
      </c>
      <c r="E74" s="444">
        <f>'Алексеева М.Н.'!AP35</f>
        <v>42</v>
      </c>
      <c r="F74" s="444">
        <f>'Алексеева М.Н.'!AQ35</f>
        <v>7</v>
      </c>
      <c r="G74" s="444">
        <f>'Алексеева М.Н.'!AR35</f>
        <v>0</v>
      </c>
      <c r="H74" s="444">
        <f>'Алексеева М.Н.'!AS35</f>
        <v>0</v>
      </c>
      <c r="I74" s="446">
        <f>'Алексеева М.Н.'!AT35</f>
        <v>1</v>
      </c>
      <c r="J74" s="446">
        <f>'Алексеева М.Н.'!AU35</f>
        <v>0.8870967742</v>
      </c>
      <c r="K74" s="444">
        <f>'Алексеева М.Н.'!AV35</f>
        <v>2</v>
      </c>
      <c r="L74" s="444">
        <f>'Алексеева М.Н.'!AW35</f>
        <v>2</v>
      </c>
      <c r="M74" s="444">
        <f>'Алексеева М.Н.'!AX35</f>
        <v>29</v>
      </c>
      <c r="N74" s="444">
        <f>'Алексеева М.Н.'!AY35</f>
        <v>29</v>
      </c>
      <c r="O74" s="446">
        <f>'Алексеева М.Н.'!AZ35</f>
        <v>1</v>
      </c>
      <c r="P74" s="444">
        <f>'Алексеева М.Н.'!BA35</f>
        <v>29</v>
      </c>
      <c r="Q74" s="444">
        <f>'Алексеева М.Н.'!BB35</f>
        <v>29</v>
      </c>
      <c r="R74" s="447">
        <f>'Алексеева М.Н.'!BC35</f>
        <v>1</v>
      </c>
      <c r="S74" s="435"/>
      <c r="T74" s="435"/>
      <c r="U74" s="435"/>
    </row>
    <row r="75" ht="14.25" customHeight="1">
      <c r="A75" s="442"/>
      <c r="B75" s="449" t="s">
        <v>1334</v>
      </c>
      <c r="C75" s="444">
        <f>'Федосеева Е.Н.'!AN35</f>
        <v>33</v>
      </c>
      <c r="D75" s="444">
        <f>'Федосеева Е.Н.'!AO35</f>
        <v>22</v>
      </c>
      <c r="E75" s="444">
        <f>'Федосеева Е.Н.'!AP35</f>
        <v>11</v>
      </c>
      <c r="F75" s="444">
        <f>'Федосеева Е.Н.'!AQ35</f>
        <v>1</v>
      </c>
      <c r="G75" s="444">
        <f>'Федосеева Е.Н.'!AR35</f>
        <v>0</v>
      </c>
      <c r="H75" s="444">
        <f>'Федосеева Е.Н.'!AS35</f>
        <v>0</v>
      </c>
      <c r="I75" s="446">
        <f>'Федосеева Е.Н.'!AT35</f>
        <v>1.03030303</v>
      </c>
      <c r="J75" s="446">
        <f>'Федосеева Е.Н.'!AU35</f>
        <v>1</v>
      </c>
      <c r="K75" s="444">
        <f>'Федосеева Е.Н.'!AV35</f>
        <v>1</v>
      </c>
      <c r="L75" s="444">
        <f>'Федосеева Е.Н.'!AW35</f>
        <v>1</v>
      </c>
      <c r="M75" s="444">
        <f>'Федосеева Е.Н.'!AX35</f>
        <v>16</v>
      </c>
      <c r="N75" s="444">
        <f>'Федосеева Е.Н.'!AY35</f>
        <v>16</v>
      </c>
      <c r="O75" s="446">
        <f>'Федосеева Е.Н.'!AZ35</f>
        <v>1</v>
      </c>
      <c r="P75" s="444">
        <f>'Федосеева Е.Н.'!BA35</f>
        <v>16</v>
      </c>
      <c r="Q75" s="444">
        <f>'Федосеева Е.Н.'!BB35</f>
        <v>16</v>
      </c>
      <c r="R75" s="447">
        <f>'Федосеева Е.Н.'!BC35</f>
        <v>1</v>
      </c>
      <c r="S75" s="435"/>
      <c r="T75" s="435"/>
      <c r="U75" s="435"/>
    </row>
    <row r="76" ht="14.25" customHeight="1">
      <c r="A76" s="442"/>
      <c r="B76" s="449" t="s">
        <v>1335</v>
      </c>
      <c r="C76" s="444">
        <f>'Симоненко Ю.В.'!AN35</f>
        <v>73</v>
      </c>
      <c r="D76" s="444">
        <f>'Симоненко Ю.В.'!AO35</f>
        <v>16</v>
      </c>
      <c r="E76" s="444">
        <f>'Симоненко Ю.В.'!AP35</f>
        <v>28</v>
      </c>
      <c r="F76" s="444">
        <f>'Симоненко Ю.В.'!AQ35</f>
        <v>28</v>
      </c>
      <c r="G76" s="444">
        <f>'Симоненко Ю.В.'!AR35</f>
        <v>0</v>
      </c>
      <c r="H76" s="444">
        <f>'Симоненко Ю.В.'!AS35</f>
        <v>2</v>
      </c>
      <c r="I76" s="446">
        <f>'Симоненко Ю.В.'!AT35</f>
        <v>0.9863013699</v>
      </c>
      <c r="J76" s="446">
        <f>'Симоненко Ю.В.'!AU35</f>
        <v>0.602739726</v>
      </c>
      <c r="K76" s="444">
        <f>'Симоненко Ю.В.'!AV35</f>
        <v>14</v>
      </c>
      <c r="L76" s="444">
        <f>'Симоненко Ю.В.'!AW35</f>
        <v>14</v>
      </c>
      <c r="M76" s="444">
        <f>'Симоненко Ю.В.'!AX35</f>
        <v>45</v>
      </c>
      <c r="N76" s="444">
        <f>'Симоненко Ю.В.'!AY35</f>
        <v>45</v>
      </c>
      <c r="O76" s="446">
        <f>'Симоненко Ю.В.'!AZ35</f>
        <v>1</v>
      </c>
      <c r="P76" s="444">
        <f>'Симоненко Ю.В.'!BA35</f>
        <v>45</v>
      </c>
      <c r="Q76" s="444">
        <f>'Симоненко Ю.В.'!BB35</f>
        <v>45</v>
      </c>
      <c r="R76" s="447">
        <f>'Симоненко Ю.В.'!BC35</f>
        <v>1</v>
      </c>
      <c r="S76" s="435"/>
      <c r="T76" s="435"/>
      <c r="U76" s="435"/>
    </row>
    <row r="77" ht="14.25" customHeight="1">
      <c r="A77" s="470" t="s">
        <v>1341</v>
      </c>
      <c r="B77" s="455"/>
      <c r="C77" s="456">
        <f t="shared" ref="C77:H77" si="13">SUM(C64:C76)</f>
        <v>846</v>
      </c>
      <c r="D77" s="455">
        <f t="shared" si="13"/>
        <v>168</v>
      </c>
      <c r="E77" s="455">
        <f t="shared" si="13"/>
        <v>419</v>
      </c>
      <c r="F77" s="455">
        <f t="shared" si="13"/>
        <v>237</v>
      </c>
      <c r="G77" s="455">
        <f t="shared" si="13"/>
        <v>11</v>
      </c>
      <c r="H77" s="457">
        <f t="shared" si="13"/>
        <v>11</v>
      </c>
      <c r="I77" s="458">
        <f>(D77+E77+F77)/C77</f>
        <v>0.9739952719</v>
      </c>
      <c r="J77" s="458">
        <f>(D77+E77)/C77</f>
        <v>0.6938534279</v>
      </c>
      <c r="K77" s="455">
        <f t="shared" ref="K77:N77" si="14">SUM(K64:K76)</f>
        <v>54</v>
      </c>
      <c r="L77" s="455">
        <f t="shared" si="14"/>
        <v>55</v>
      </c>
      <c r="M77" s="455">
        <f t="shared" si="14"/>
        <v>514</v>
      </c>
      <c r="N77" s="455">
        <f t="shared" si="14"/>
        <v>499</v>
      </c>
      <c r="O77" s="459">
        <f>N77/M77</f>
        <v>0.9708171206</v>
      </c>
      <c r="P77" s="455">
        <f t="shared" ref="P77:Q77" si="15">SUM(P64:P76)</f>
        <v>466</v>
      </c>
      <c r="Q77" s="455">
        <f t="shared" si="15"/>
        <v>499</v>
      </c>
      <c r="R77" s="493">
        <f>Q77/P77</f>
        <v>1.070815451</v>
      </c>
      <c r="S77" s="435"/>
      <c r="T77" s="435"/>
      <c r="U77" s="435"/>
    </row>
    <row r="78" ht="14.25" customHeight="1">
      <c r="A78" s="460" t="s">
        <v>1342</v>
      </c>
      <c r="B78" s="461" t="s">
        <v>1343</v>
      </c>
      <c r="C78" s="444">
        <f>'Наумова Н.И.'!B35</f>
        <v>98</v>
      </c>
      <c r="D78" s="444">
        <f>'Наумова Н.И.'!C35</f>
        <v>20</v>
      </c>
      <c r="E78" s="444">
        <f>'Наумова Н.И.'!D35</f>
        <v>51</v>
      </c>
      <c r="F78" s="444">
        <f>'Наумова Н.И.'!E35</f>
        <v>27</v>
      </c>
      <c r="G78" s="444">
        <f>'Наумова Н.И.'!F35</f>
        <v>0</v>
      </c>
      <c r="H78" s="445">
        <f>'Наумова Н.И.'!G35</f>
        <v>0</v>
      </c>
      <c r="I78" s="446">
        <f>'Наумова Н.И.'!H35</f>
        <v>1</v>
      </c>
      <c r="J78" s="446">
        <f>'Наумова Н.И.'!I35</f>
        <v>0.7244897959</v>
      </c>
      <c r="K78" s="444">
        <f>'Наумова Н.И.'!J35</f>
        <v>21</v>
      </c>
      <c r="L78" s="444">
        <f>'Наумова Н.И.'!K35</f>
        <v>21</v>
      </c>
      <c r="M78" s="444">
        <f>'Наумова Н.И.'!L35</f>
        <v>224</v>
      </c>
      <c r="N78" s="444">
        <f>'Наумова Н.И.'!M35</f>
        <v>220</v>
      </c>
      <c r="O78" s="446">
        <f>'Наумова Н.И.'!N35</f>
        <v>0.9821428571</v>
      </c>
      <c r="P78" s="444">
        <f>'Наумова Н.И.'!O35</f>
        <v>224</v>
      </c>
      <c r="Q78" s="444">
        <f>'Наумова Н.И.'!P35</f>
        <v>220</v>
      </c>
      <c r="R78" s="447">
        <f>'Наумова Н.И.'!Q35</f>
        <v>0.9821428571</v>
      </c>
      <c r="S78" s="435"/>
      <c r="T78" s="435"/>
      <c r="U78" s="435"/>
    </row>
    <row r="79" ht="14.25" customHeight="1">
      <c r="A79" s="442"/>
      <c r="B79" s="443" t="s">
        <v>1344</v>
      </c>
      <c r="C79" s="444">
        <f>'Колпакова Р.М.'!B35</f>
        <v>125</v>
      </c>
      <c r="D79" s="444">
        <f>'Колпакова Р.М.'!C35</f>
        <v>10</v>
      </c>
      <c r="E79" s="444">
        <f>'Колпакова Р.М.'!D35</f>
        <v>58</v>
      </c>
      <c r="F79" s="444">
        <f>'Колпакова Р.М.'!E35</f>
        <v>53</v>
      </c>
      <c r="G79" s="444">
        <f>'Колпакова Р.М.'!F35</f>
        <v>2</v>
      </c>
      <c r="H79" s="445">
        <f>'Колпакова Р.М.'!G35</f>
        <v>2</v>
      </c>
      <c r="I79" s="446">
        <f>'Колпакова Р.М.'!H35</f>
        <v>0.968</v>
      </c>
      <c r="J79" s="446">
        <f>'Колпакова Р.М.'!I35</f>
        <v>0.544</v>
      </c>
      <c r="K79" s="444">
        <f>'Колпакова Р.М.'!J35</f>
        <v>24</v>
      </c>
      <c r="L79" s="444">
        <f>'Колпакова Р.М.'!K35</f>
        <v>24</v>
      </c>
      <c r="M79" s="444">
        <f>'Колпакова Р.М.'!L35</f>
        <v>248</v>
      </c>
      <c r="N79" s="444">
        <f>'Колпакова Р.М.'!M35</f>
        <v>240</v>
      </c>
      <c r="O79" s="446">
        <f>'Колпакова Р.М.'!N35</f>
        <v>0.9677419355</v>
      </c>
      <c r="P79" s="444">
        <f>'Колпакова Р.М.'!O35</f>
        <v>248</v>
      </c>
      <c r="Q79" s="444">
        <f>'Колпакова Р.М.'!P35</f>
        <v>240</v>
      </c>
      <c r="R79" s="447">
        <f>'Колпакова Р.М.'!Q35</f>
        <v>0.9677419355</v>
      </c>
      <c r="S79" s="435"/>
      <c r="T79" s="435"/>
      <c r="U79" s="435"/>
    </row>
    <row r="80" ht="14.25" customHeight="1">
      <c r="A80" s="442"/>
      <c r="B80" s="461" t="s">
        <v>1345</v>
      </c>
      <c r="C80" s="451">
        <f>'Скворцова Ю.В.'!B38</f>
        <v>132</v>
      </c>
      <c r="D80" s="451">
        <f>'Скворцова Ю.В.'!C38</f>
        <v>29</v>
      </c>
      <c r="E80" s="451">
        <f>'Скворцова Ю.В.'!D38</f>
        <v>71</v>
      </c>
      <c r="F80" s="451">
        <f>'Скворцова Ю.В.'!E38</f>
        <v>32</v>
      </c>
      <c r="G80" s="451">
        <f>'Скворцова Ю.В.'!F38</f>
        <v>0</v>
      </c>
      <c r="H80" s="452">
        <f>'Скворцова Ю.В.'!G38</f>
        <v>0</v>
      </c>
      <c r="I80" s="453">
        <f>'Скворцова Ю.В.'!H38</f>
        <v>1</v>
      </c>
      <c r="J80" s="453">
        <f>'Скворцова Ю.В.'!I38</f>
        <v>0.7575757576</v>
      </c>
      <c r="K80" s="451">
        <f>'Скворцова Ю.В.'!J38</f>
        <v>15</v>
      </c>
      <c r="L80" s="451">
        <f>'Скворцова Ю.В.'!K38</f>
        <v>15</v>
      </c>
      <c r="M80" s="451">
        <f>'Скворцова Ю.В.'!L38</f>
        <v>264</v>
      </c>
      <c r="N80" s="451">
        <f>'Скворцова Ю.В.'!M38</f>
        <v>246</v>
      </c>
      <c r="O80" s="453">
        <f>'Скворцова Ю.В.'!N38</f>
        <v>0.9318181818</v>
      </c>
      <c r="P80" s="451">
        <f>'Скворцова Ю.В.'!O38</f>
        <v>231</v>
      </c>
      <c r="Q80" s="451">
        <f>'Скворцова Ю.В.'!P38</f>
        <v>231</v>
      </c>
      <c r="R80" s="492">
        <f>'Скворцова Ю.В.'!Q38</f>
        <v>1</v>
      </c>
      <c r="S80" s="435"/>
      <c r="T80" s="435"/>
      <c r="U80" s="435"/>
    </row>
    <row r="81" ht="14.25" customHeight="1">
      <c r="A81" s="442"/>
      <c r="B81" s="443" t="s">
        <v>1346</v>
      </c>
      <c r="C81" s="444">
        <f>'Куликова Е.М.'!B35</f>
        <v>77</v>
      </c>
      <c r="D81" s="444">
        <f>'Куликова Е.М.'!C35</f>
        <v>20</v>
      </c>
      <c r="E81" s="444">
        <f>'Куликова Е.М.'!D35</f>
        <v>38</v>
      </c>
      <c r="F81" s="444">
        <f>'Куликова Е.М.'!E35</f>
        <v>18</v>
      </c>
      <c r="G81" s="444">
        <f>'Куликова Е.М.'!F35</f>
        <v>0</v>
      </c>
      <c r="H81" s="445">
        <f>'Куликова Е.М.'!G35</f>
        <v>1</v>
      </c>
      <c r="I81" s="446">
        <f>'Куликова Е.М.'!H35</f>
        <v>0.987012987</v>
      </c>
      <c r="J81" s="446">
        <f>'Куликова Е.М.'!I35</f>
        <v>0.7532467532</v>
      </c>
      <c r="K81" s="444">
        <f>'Куликова Е.М.'!J35</f>
        <v>15</v>
      </c>
      <c r="L81" s="444">
        <f>'Куликова Е.М.'!K35</f>
        <v>15</v>
      </c>
      <c r="M81" s="444">
        <f>'Куликова Е.М.'!L35</f>
        <v>304</v>
      </c>
      <c r="N81" s="444">
        <f>'Куликова Е.М.'!M35</f>
        <v>297</v>
      </c>
      <c r="O81" s="446">
        <f>'Куликова Е.М.'!N35</f>
        <v>0.9769736842</v>
      </c>
      <c r="P81" s="444">
        <f>'Куликова Е.М.'!O35</f>
        <v>304</v>
      </c>
      <c r="Q81" s="444">
        <f>'Куликова Е.М.'!P35</f>
        <v>297</v>
      </c>
      <c r="R81" s="447">
        <f>'Куликова Е.М.'!Q35</f>
        <v>0.9769736842</v>
      </c>
      <c r="S81" s="435"/>
      <c r="T81" s="435"/>
      <c r="U81" s="435"/>
    </row>
    <row r="82" ht="14.25" customHeight="1">
      <c r="A82" s="442"/>
      <c r="B82" s="443" t="s">
        <v>1347</v>
      </c>
      <c r="C82" s="444">
        <f>'Мусихина Ю.В.'!B35</f>
        <v>107</v>
      </c>
      <c r="D82" s="444">
        <f>'Мусихина Ю.В.'!C35</f>
        <v>24</v>
      </c>
      <c r="E82" s="444">
        <f>'Мусихина Ю.В.'!D35</f>
        <v>57</v>
      </c>
      <c r="F82" s="444">
        <f>'Мусихина Ю.В.'!E35</f>
        <v>26</v>
      </c>
      <c r="G82" s="444">
        <f>'Мусихина Ю.В.'!F35</f>
        <v>0</v>
      </c>
      <c r="H82" s="445">
        <f>'Мусихина Ю.В.'!G35</f>
        <v>0</v>
      </c>
      <c r="I82" s="446">
        <f>'Мусихина Ю.В.'!H35</f>
        <v>1</v>
      </c>
      <c r="J82" s="446">
        <f>'Мусихина Ю.В.'!I35</f>
        <v>0.7570093458</v>
      </c>
      <c r="K82" s="444">
        <f>'Мусихина Ю.В.'!J35</f>
        <v>21</v>
      </c>
      <c r="L82" s="444">
        <f>'Мусихина Ю.В.'!K35</f>
        <v>21</v>
      </c>
      <c r="M82" s="444">
        <f>'Мусихина Ю.В.'!L35</f>
        <v>184</v>
      </c>
      <c r="N82" s="444">
        <f>'Мусихина Ю.В.'!M35</f>
        <v>177</v>
      </c>
      <c r="O82" s="446">
        <f>'Мусихина Ю.В.'!N35</f>
        <v>0.9619565217</v>
      </c>
      <c r="P82" s="444">
        <f>'Мусихина Ю.В.'!O35</f>
        <v>177</v>
      </c>
      <c r="Q82" s="444">
        <f>'Мусихина Ю.В.'!P35</f>
        <v>177</v>
      </c>
      <c r="R82" s="447">
        <f>'Мусихина Ю.В.'!Q35</f>
        <v>1</v>
      </c>
      <c r="S82" s="435"/>
      <c r="T82" s="435"/>
      <c r="U82" s="435"/>
    </row>
    <row r="83" ht="14.25" customHeight="1">
      <c r="A83" s="442"/>
      <c r="B83" s="461" t="s">
        <v>1348</v>
      </c>
      <c r="C83" s="444">
        <f>'Мельничук Е.А.'!B36</f>
        <v>97</v>
      </c>
      <c r="D83" s="444">
        <f>'Мельничук Е.А.'!C36</f>
        <v>41</v>
      </c>
      <c r="E83" s="444">
        <f>'Мельничук Е.А.'!D36</f>
        <v>44</v>
      </c>
      <c r="F83" s="444">
        <f>'Мельничук Е.А.'!E36</f>
        <v>12</v>
      </c>
      <c r="G83" s="444">
        <f>'Мельничук Е.А.'!F36</f>
        <v>0</v>
      </c>
      <c r="H83" s="445">
        <f>'Мельничук Е.А.'!G36</f>
        <v>0</v>
      </c>
      <c r="I83" s="446">
        <f>'Мельничук Е.А.'!H36</f>
        <v>1</v>
      </c>
      <c r="J83" s="446">
        <f>'Мельничук Е.А.'!I36</f>
        <v>0.8762886598</v>
      </c>
      <c r="K83" s="444">
        <f>'Мельничук Е.А.'!J36</f>
        <v>0</v>
      </c>
      <c r="L83" s="444">
        <f>'Мельничук Е.А.'!K36</f>
        <v>0</v>
      </c>
      <c r="M83" s="444">
        <f>'Мельничук Е.А.'!L36</f>
        <v>178</v>
      </c>
      <c r="N83" s="444">
        <f>'Мельничук Е.А.'!M36</f>
        <v>178</v>
      </c>
      <c r="O83" s="446">
        <f>'Мельничук Е.А.'!N36</f>
        <v>1</v>
      </c>
      <c r="P83" s="444">
        <f>'Мельничук Е.А.'!O36</f>
        <v>178</v>
      </c>
      <c r="Q83" s="444">
        <f>'Мельничук Е.А.'!P36</f>
        <v>178</v>
      </c>
      <c r="R83" s="447">
        <f>'Мельничук Е.А.'!Q36</f>
        <v>1</v>
      </c>
      <c r="S83" s="435"/>
      <c r="T83" s="435"/>
      <c r="U83" s="435"/>
    </row>
    <row r="84" ht="14.25" customHeight="1">
      <c r="A84" s="442"/>
      <c r="B84" s="461" t="s">
        <v>1349</v>
      </c>
      <c r="C84" s="444">
        <f>'Панькова Л.Н.'!B35</f>
        <v>75</v>
      </c>
      <c r="D84" s="444">
        <f>'Панькова Л.Н.'!C35</f>
        <v>21</v>
      </c>
      <c r="E84" s="444">
        <f>'Панькова Л.Н.'!D35</f>
        <v>36</v>
      </c>
      <c r="F84" s="444">
        <f>'Панькова Л.Н.'!E35</f>
        <v>17</v>
      </c>
      <c r="G84" s="444">
        <f>'Панькова Л.Н.'!F35</f>
        <v>1</v>
      </c>
      <c r="H84" s="445">
        <f>'Панькова Л.Н.'!G35</f>
        <v>0</v>
      </c>
      <c r="I84" s="446">
        <f>'Панькова Л.Н.'!H35</f>
        <v>0.9866666667</v>
      </c>
      <c r="J84" s="446">
        <f>'Панькова Л.Н.'!I35</f>
        <v>0.76</v>
      </c>
      <c r="K84" s="444">
        <f>'Панькова Л.Н.'!J35</f>
        <v>16</v>
      </c>
      <c r="L84" s="444">
        <f>'Панькова Л.Н.'!K35</f>
        <v>16</v>
      </c>
      <c r="M84" s="444">
        <f>'Панькова Л.Н.'!L35</f>
        <v>206</v>
      </c>
      <c r="N84" s="444">
        <f>'Панькова Л.Н.'!M35</f>
        <v>206</v>
      </c>
      <c r="O84" s="446">
        <f>'Панькова Л.Н.'!N35</f>
        <v>1</v>
      </c>
      <c r="P84" s="444">
        <f>'Панькова Л.Н.'!O35</f>
        <v>169</v>
      </c>
      <c r="Q84" s="444">
        <f>'Панькова Л.Н.'!P35</f>
        <v>169</v>
      </c>
      <c r="R84" s="447">
        <f>'Панькова Л.Н.'!Q35</f>
        <v>1</v>
      </c>
      <c r="S84" s="435"/>
      <c r="T84" s="435"/>
      <c r="U84" s="435"/>
    </row>
    <row r="85" ht="14.25" customHeight="1">
      <c r="A85" s="442"/>
      <c r="B85" s="449" t="s">
        <v>1350</v>
      </c>
      <c r="C85" s="444">
        <f>'Яковлева В.В.'!B47</f>
        <v>165</v>
      </c>
      <c r="D85" s="444">
        <f>'Яковлева В.В.'!C47</f>
        <v>64</v>
      </c>
      <c r="E85" s="444">
        <f>'Яковлева В.В.'!D47</f>
        <v>84</v>
      </c>
      <c r="F85" s="444">
        <f>'Яковлева В.В.'!E47</f>
        <v>17</v>
      </c>
      <c r="G85" s="444">
        <f>'Яковлева В.В.'!F47</f>
        <v>0</v>
      </c>
      <c r="H85" s="445">
        <f>'Яковлева В.В.'!G47</f>
        <v>0</v>
      </c>
      <c r="I85" s="446">
        <f>'Яковлева В.В.'!H47</f>
        <v>1</v>
      </c>
      <c r="J85" s="446">
        <f>'Яковлева В.В.'!I47</f>
        <v>0.896969697</v>
      </c>
      <c r="K85" s="444">
        <f>'Яковлева В.В.'!J47</f>
        <v>11</v>
      </c>
      <c r="L85" s="444">
        <f>'Яковлева В.В.'!K47</f>
        <v>11</v>
      </c>
      <c r="M85" s="444">
        <f>'Яковлева В.В.'!L47</f>
        <v>264</v>
      </c>
      <c r="N85" s="444">
        <f>'Яковлева В.В.'!M47</f>
        <v>254</v>
      </c>
      <c r="O85" s="446">
        <f>'Яковлева В.В.'!N47</f>
        <v>0.9621212121</v>
      </c>
      <c r="P85" s="444">
        <f>'Яковлева В.В.'!O47</f>
        <v>264</v>
      </c>
      <c r="Q85" s="444">
        <f>'Яковлева В.В.'!P47</f>
        <v>254</v>
      </c>
      <c r="R85" s="447">
        <f>'Яковлева В.В.'!Q47</f>
        <v>0.9621212121</v>
      </c>
      <c r="S85" s="435"/>
      <c r="T85" s="435"/>
      <c r="U85" s="435"/>
    </row>
    <row r="86" ht="14.25" customHeight="1">
      <c r="A86" s="442"/>
      <c r="B86" s="443" t="s">
        <v>1351</v>
      </c>
      <c r="C86" s="444">
        <f>'Батуева Е.С.'!B41</f>
        <v>145</v>
      </c>
      <c r="D86" s="444">
        <f>'Батуева Е.С.'!C41</f>
        <v>40</v>
      </c>
      <c r="E86" s="444">
        <f>'Батуева Е.С.'!D41</f>
        <v>65</v>
      </c>
      <c r="F86" s="444">
        <f>'Батуева Е.С.'!E41</f>
        <v>39</v>
      </c>
      <c r="G86" s="444">
        <f>'Батуева Е.С.'!F41</f>
        <v>1</v>
      </c>
      <c r="H86" s="445">
        <f>'Батуева Е.С.'!G41</f>
        <v>0</v>
      </c>
      <c r="I86" s="446">
        <f>'Батуева Е.С.'!H41</f>
        <v>0.9931034483</v>
      </c>
      <c r="J86" s="446">
        <f>'Батуева Е.С.'!I41</f>
        <v>0.724137931</v>
      </c>
      <c r="K86" s="444">
        <f>'Батуева Е.С.'!J41</f>
        <v>19</v>
      </c>
      <c r="L86" s="444">
        <f>'Батуева Е.С.'!K41</f>
        <v>19</v>
      </c>
      <c r="M86" s="444">
        <f>'Батуева Е.С.'!L41</f>
        <v>254</v>
      </c>
      <c r="N86" s="444">
        <f>'Батуева Е.С.'!M41</f>
        <v>246</v>
      </c>
      <c r="O86" s="446">
        <f>'Батуева Е.С.'!N41</f>
        <v>0.968503937</v>
      </c>
      <c r="P86" s="444">
        <f>'Батуева Е.С.'!O41</f>
        <v>254</v>
      </c>
      <c r="Q86" s="444">
        <f>'Батуева Е.С.'!P41</f>
        <v>246</v>
      </c>
      <c r="R86" s="447">
        <f>'Батуева Е.С.'!Q41</f>
        <v>0.968503937</v>
      </c>
      <c r="S86" s="435"/>
      <c r="T86" s="435"/>
      <c r="U86" s="435"/>
    </row>
    <row r="87" ht="14.25" customHeight="1">
      <c r="A87" s="442"/>
      <c r="B87" s="471" t="s">
        <v>1352</v>
      </c>
      <c r="C87" s="444">
        <f>'Можаева Т.В.'!B36</f>
        <v>142</v>
      </c>
      <c r="D87" s="444">
        <f>'Можаева Т.В.'!C36</f>
        <v>29</v>
      </c>
      <c r="E87" s="444">
        <f>'Можаева Т.В.'!D36</f>
        <v>81</v>
      </c>
      <c r="F87" s="444">
        <f>'Можаева Т.В.'!E36</f>
        <v>30</v>
      </c>
      <c r="G87" s="444">
        <f>'Можаева Т.В.'!F36</f>
        <v>2</v>
      </c>
      <c r="H87" s="445">
        <f>'Можаева Т.В.'!G36</f>
        <v>0</v>
      </c>
      <c r="I87" s="446">
        <f>'Можаева Т.В.'!H36</f>
        <v>0.985915493</v>
      </c>
      <c r="J87" s="446">
        <f>'Можаева Т.В.'!I36</f>
        <v>0.7746478873</v>
      </c>
      <c r="K87" s="444">
        <f>'Можаева Т.В.'!J36</f>
        <v>0</v>
      </c>
      <c r="L87" s="444">
        <f>'Можаева Т.В.'!K36</f>
        <v>0</v>
      </c>
      <c r="M87" s="444">
        <f>'Можаева Т.В.'!L36</f>
        <v>257</v>
      </c>
      <c r="N87" s="444">
        <f>'Можаева Т.В.'!M36</f>
        <v>257</v>
      </c>
      <c r="O87" s="446">
        <f>'Можаева Т.В.'!N36</f>
        <v>1</v>
      </c>
      <c r="P87" s="444">
        <f>'Можаева Т.В.'!O36</f>
        <v>257</v>
      </c>
      <c r="Q87" s="444">
        <f>'Можаева Т.В.'!P36</f>
        <v>257</v>
      </c>
      <c r="R87" s="447">
        <f>'Можаева Т.В.'!Q36</f>
        <v>1</v>
      </c>
      <c r="S87" s="435"/>
      <c r="T87" s="435"/>
      <c r="U87" s="435"/>
    </row>
    <row r="88" ht="14.25" customHeight="1">
      <c r="A88" s="442"/>
      <c r="B88" s="461" t="s">
        <v>1353</v>
      </c>
      <c r="C88" s="444">
        <f>'Иванова А.Б.'!B35</f>
        <v>101</v>
      </c>
      <c r="D88" s="444">
        <f>'Иванова А.Б.'!C35</f>
        <v>10</v>
      </c>
      <c r="E88" s="444">
        <f>'Иванова А.Б.'!D35</f>
        <v>57</v>
      </c>
      <c r="F88" s="444">
        <f>'Иванова А.Б.'!E35</f>
        <v>30</v>
      </c>
      <c r="G88" s="444">
        <f>'Иванова А.Б.'!F35</f>
        <v>4</v>
      </c>
      <c r="H88" s="445">
        <f>'Иванова А.Б.'!G35</f>
        <v>0</v>
      </c>
      <c r="I88" s="446">
        <f>'Иванова А.Б.'!H35</f>
        <v>0.9603960396</v>
      </c>
      <c r="J88" s="446">
        <f>'Иванова А.Б.'!I35</f>
        <v>0.6633663366</v>
      </c>
      <c r="K88" s="444">
        <f>'Иванова А.Б.'!J35</f>
        <v>13</v>
      </c>
      <c r="L88" s="444">
        <f>'Иванова А.Б.'!K35</f>
        <v>13</v>
      </c>
      <c r="M88" s="444">
        <f>'Иванова А.Б.'!L35</f>
        <v>232</v>
      </c>
      <c r="N88" s="444">
        <f>'Иванова А.Б.'!M35</f>
        <v>223</v>
      </c>
      <c r="O88" s="446">
        <f>'Иванова А.Б.'!N35</f>
        <v>0.9612068966</v>
      </c>
      <c r="P88" s="444">
        <f>'Иванова А.Б.'!O35</f>
        <v>232</v>
      </c>
      <c r="Q88" s="444">
        <f>'Иванова А.Б.'!P35</f>
        <v>223</v>
      </c>
      <c r="R88" s="447">
        <f>'Иванова А.Б.'!Q35</f>
        <v>0.9612068966</v>
      </c>
      <c r="S88" s="435"/>
      <c r="T88" s="435"/>
      <c r="U88" s="435"/>
    </row>
    <row r="89" ht="14.25" customHeight="1">
      <c r="A89" s="442"/>
      <c r="B89" s="443" t="s">
        <v>1354</v>
      </c>
      <c r="C89" s="444">
        <f>'Белякова Е.А.'!B35</f>
        <v>94</v>
      </c>
      <c r="D89" s="444">
        <f>'Белякова Е.А.'!C35</f>
        <v>10</v>
      </c>
      <c r="E89" s="444">
        <f>'Белякова Е.А.'!D35</f>
        <v>42</v>
      </c>
      <c r="F89" s="444">
        <f>'Белякова Е.А.'!E35</f>
        <v>40</v>
      </c>
      <c r="G89" s="444">
        <f>'Белякова Е.А.'!F35</f>
        <v>2</v>
      </c>
      <c r="H89" s="445">
        <f>'Белякова Е.А.'!G35</f>
        <v>0</v>
      </c>
      <c r="I89" s="446">
        <f>'Белякова Е.А.'!H35</f>
        <v>0.9787234043</v>
      </c>
      <c r="J89" s="446">
        <f>'Белякова Е.А.'!I35</f>
        <v>0.5531914894</v>
      </c>
      <c r="K89" s="444">
        <f>'Белякова Е.А.'!J35</f>
        <v>14</v>
      </c>
      <c r="L89" s="444">
        <f>'Белякова Е.А.'!K35</f>
        <v>14</v>
      </c>
      <c r="M89" s="444">
        <f>'Белякова Е.А.'!L35</f>
        <v>256</v>
      </c>
      <c r="N89" s="444">
        <f>'Белякова Е.А.'!M35</f>
        <v>249</v>
      </c>
      <c r="O89" s="446">
        <f>'Белякова Е.А.'!N35</f>
        <v>0.97265625</v>
      </c>
      <c r="P89" s="444">
        <f>'Белякова Е.А.'!O35</f>
        <v>256</v>
      </c>
      <c r="Q89" s="444">
        <f>'Белякова Е.А.'!P35</f>
        <v>249</v>
      </c>
      <c r="R89" s="447">
        <f>'Белякова Е.А.'!Q35</f>
        <v>0.97265625</v>
      </c>
      <c r="S89" s="435"/>
      <c r="T89" s="435"/>
      <c r="U89" s="435"/>
    </row>
    <row r="90" ht="14.25" customHeight="1">
      <c r="A90" s="442"/>
      <c r="B90" s="443" t="s">
        <v>1355</v>
      </c>
      <c r="C90" s="444">
        <f>'Петухова О.В.'!B35</f>
        <v>108</v>
      </c>
      <c r="D90" s="444">
        <f>'Петухова О.В.'!C35</f>
        <v>32</v>
      </c>
      <c r="E90" s="444">
        <f>'Петухова О.В.'!D35</f>
        <v>45</v>
      </c>
      <c r="F90" s="444">
        <f>'Петухова О.В.'!E35</f>
        <v>27</v>
      </c>
      <c r="G90" s="444">
        <f>'Петухова О.В.'!F35</f>
        <v>2</v>
      </c>
      <c r="H90" s="445">
        <f>'Петухова О.В.'!G35</f>
        <v>2</v>
      </c>
      <c r="I90" s="446">
        <f>'Петухова О.В.'!H35</f>
        <v>0.962962963</v>
      </c>
      <c r="J90" s="446">
        <f>'Петухова О.В.'!I35</f>
        <v>0.712962963</v>
      </c>
      <c r="K90" s="444">
        <f>'Петухова О.В.'!J35</f>
        <v>8</v>
      </c>
      <c r="L90" s="444">
        <f>'Петухова О.В.'!K35</f>
        <v>8</v>
      </c>
      <c r="M90" s="444">
        <f>'Петухова О.В.'!L35</f>
        <v>272</v>
      </c>
      <c r="N90" s="444">
        <f>'Петухова О.В.'!M35</f>
        <v>272</v>
      </c>
      <c r="O90" s="446">
        <f>'Петухова О.В.'!N35</f>
        <v>1</v>
      </c>
      <c r="P90" s="444">
        <f>'Петухова О.В.'!O35</f>
        <v>223</v>
      </c>
      <c r="Q90" s="444">
        <f>'Петухова О.В.'!P35</f>
        <v>223</v>
      </c>
      <c r="R90" s="447">
        <f>'Петухова О.В.'!Q35</f>
        <v>1</v>
      </c>
      <c r="S90" s="435"/>
      <c r="T90" s="435"/>
      <c r="U90" s="435"/>
    </row>
    <row r="91" ht="14.25" customHeight="1">
      <c r="A91" s="442"/>
      <c r="B91" s="461" t="s">
        <v>1356</v>
      </c>
      <c r="C91" s="444">
        <f>'Докучаева М.В.'!B35</f>
        <v>59</v>
      </c>
      <c r="D91" s="444">
        <f>'Докучаева М.В.'!C35</f>
        <v>17</v>
      </c>
      <c r="E91" s="444">
        <f>'Докучаева М.В.'!D35</f>
        <v>33</v>
      </c>
      <c r="F91" s="444">
        <f>'Докучаева М.В.'!E35</f>
        <v>8</v>
      </c>
      <c r="G91" s="444">
        <f>'Докучаева М.В.'!F35</f>
        <v>1</v>
      </c>
      <c r="H91" s="445">
        <f>'Докучаева М.В.'!G35</f>
        <v>0</v>
      </c>
      <c r="I91" s="446">
        <f>'Докучаева М.В.'!H35</f>
        <v>0.9830508475</v>
      </c>
      <c r="J91" s="446">
        <f>'Докучаева М.В.'!I35</f>
        <v>0.8474576271</v>
      </c>
      <c r="K91" s="444">
        <f>'Докучаева М.В.'!J35</f>
        <v>9</v>
      </c>
      <c r="L91" s="444">
        <f>'Докучаева М.В.'!K35</f>
        <v>9</v>
      </c>
      <c r="M91" s="444">
        <f>'Докучаева М.В.'!L35</f>
        <v>126</v>
      </c>
      <c r="N91" s="444">
        <f>'Докучаева М.В.'!M35</f>
        <v>126</v>
      </c>
      <c r="O91" s="446">
        <f>'Докучаева М.В.'!N35</f>
        <v>1</v>
      </c>
      <c r="P91" s="444">
        <f>'Докучаева М.В.'!O35</f>
        <v>126</v>
      </c>
      <c r="Q91" s="444">
        <f>'Докучаева М.В.'!P35</f>
        <v>126</v>
      </c>
      <c r="R91" s="447">
        <f>'Докучаева М.В.'!Q35</f>
        <v>1</v>
      </c>
      <c r="S91" s="435"/>
      <c r="T91" s="435"/>
      <c r="U91" s="435"/>
    </row>
    <row r="92" ht="14.25" customHeight="1">
      <c r="A92" s="442"/>
      <c r="B92" s="443" t="s">
        <v>1357</v>
      </c>
      <c r="C92" s="444">
        <f>'Ильиных Д.Ю.'!B35</f>
        <v>93</v>
      </c>
      <c r="D92" s="444">
        <f>'Ильиных Д.Ю.'!C35</f>
        <v>8</v>
      </c>
      <c r="E92" s="444">
        <f>'Ильиных Д.Ю.'!D35</f>
        <v>49</v>
      </c>
      <c r="F92" s="444">
        <f>'Ильиных Д.Ю.'!E35</f>
        <v>35</v>
      </c>
      <c r="G92" s="444">
        <f>'Ильиных Д.Ю.'!F35</f>
        <v>1</v>
      </c>
      <c r="H92" s="445">
        <f>'Ильиных Д.Ю.'!G35</f>
        <v>0</v>
      </c>
      <c r="I92" s="446">
        <f>'Ильиных Д.Ю.'!H35</f>
        <v>0.9892473118</v>
      </c>
      <c r="J92" s="446">
        <f>'Ильиных Д.Ю.'!I35</f>
        <v>0.6129032258</v>
      </c>
      <c r="K92" s="444">
        <f>'Ильиных Д.Ю.'!J35</f>
        <v>7</v>
      </c>
      <c r="L92" s="444">
        <f>'Ильиных Д.Ю.'!K35</f>
        <v>7</v>
      </c>
      <c r="M92" s="444">
        <f>'Ильиных Д.Ю.'!L35</f>
        <v>216</v>
      </c>
      <c r="N92" s="444">
        <f>'Ильиных Д.Ю.'!M35</f>
        <v>182</v>
      </c>
      <c r="O92" s="446">
        <f>'Ильиных Д.Ю.'!N35</f>
        <v>0.8425925926</v>
      </c>
      <c r="P92" s="444">
        <f>'Ильиных Д.Ю.'!O35</f>
        <v>216</v>
      </c>
      <c r="Q92" s="444">
        <f>'Ильиных Д.Ю.'!P35</f>
        <v>182</v>
      </c>
      <c r="R92" s="447">
        <f>'Ильиных Д.Ю.'!Q35</f>
        <v>0.8425925926</v>
      </c>
      <c r="S92" s="435"/>
      <c r="T92" s="435"/>
      <c r="U92" s="435"/>
    </row>
    <row r="93" ht="14.25" customHeight="1">
      <c r="A93" s="442"/>
      <c r="B93" s="461" t="s">
        <v>1358</v>
      </c>
      <c r="C93" s="444">
        <f>'Cанникова С.Ю.'!B35</f>
        <v>89</v>
      </c>
      <c r="D93" s="444">
        <f>'Cанникова С.Ю.'!C35</f>
        <v>18</v>
      </c>
      <c r="E93" s="444">
        <f>'Cанникова С.Ю.'!D35</f>
        <v>46</v>
      </c>
      <c r="F93" s="444">
        <f>'Cанникова С.Ю.'!E35</f>
        <v>24</v>
      </c>
      <c r="G93" s="444">
        <f>'Cанникова С.Ю.'!F35</f>
        <v>0</v>
      </c>
      <c r="H93" s="445">
        <f>'Cанникова С.Ю.'!G35</f>
        <v>1</v>
      </c>
      <c r="I93" s="446">
        <f>'Cанникова С.Ю.'!H35</f>
        <v>0.9887640449</v>
      </c>
      <c r="J93" s="446">
        <f>'Cанникова С.Ю.'!I35</f>
        <v>0.7191011236</v>
      </c>
      <c r="K93" s="444">
        <f>'Cанникова С.Ю.'!J35</f>
        <v>11</v>
      </c>
      <c r="L93" s="444">
        <f>'Cанникова С.Ю.'!K35</f>
        <v>11</v>
      </c>
      <c r="M93" s="444">
        <f>'Cанникова С.Ю.'!L35</f>
        <v>160</v>
      </c>
      <c r="N93" s="444">
        <f>'Cанникова С.Ю.'!M35</f>
        <v>147</v>
      </c>
      <c r="O93" s="446">
        <f>'Cанникова С.Ю.'!N35</f>
        <v>0.91875</v>
      </c>
      <c r="P93" s="444">
        <f>'Cанникова С.Ю.'!O35</f>
        <v>160</v>
      </c>
      <c r="Q93" s="444">
        <f>'Cанникова С.Ю.'!P35</f>
        <v>147</v>
      </c>
      <c r="R93" s="447">
        <f>'Cанникова С.Ю.'!Q35</f>
        <v>0.91875</v>
      </c>
      <c r="S93" s="435"/>
      <c r="T93" s="435"/>
      <c r="U93" s="435"/>
    </row>
    <row r="94" ht="14.25" customHeight="1">
      <c r="A94" s="442"/>
      <c r="B94" s="449" t="s">
        <v>1359</v>
      </c>
      <c r="C94" s="444">
        <f>'Крутикова Л.А'!B35</f>
        <v>28</v>
      </c>
      <c r="D94" s="444">
        <f>'Крутикова Л.А'!C35</f>
        <v>5</v>
      </c>
      <c r="E94" s="444">
        <f>'Крутикова Л.А'!D35</f>
        <v>18</v>
      </c>
      <c r="F94" s="444">
        <f>'Крутикова Л.А'!E35</f>
        <v>5</v>
      </c>
      <c r="G94" s="444">
        <f>'Крутикова Л.А'!F35</f>
        <v>0</v>
      </c>
      <c r="H94" s="445">
        <f>'Крутикова Л.А'!G35</f>
        <v>0</v>
      </c>
      <c r="I94" s="446">
        <f>'Крутикова Л.А'!H35</f>
        <v>1</v>
      </c>
      <c r="J94" s="446">
        <f>'Крутикова Л.А'!I35</f>
        <v>0.8214285714</v>
      </c>
      <c r="K94" s="444">
        <f>'Крутикова Л.А'!J35</f>
        <v>2</v>
      </c>
      <c r="L94" s="444">
        <f>'Крутикова Л.А'!K35</f>
        <v>2</v>
      </c>
      <c r="M94" s="444">
        <f>'Крутикова Л.А'!L35</f>
        <v>80</v>
      </c>
      <c r="N94" s="444">
        <f>'Крутикова Л.А'!M35</f>
        <v>80</v>
      </c>
      <c r="O94" s="446">
        <f>'Крутикова Л.А'!N35</f>
        <v>1</v>
      </c>
      <c r="P94" s="444">
        <f>'Крутикова Л.А'!O35</f>
        <v>80</v>
      </c>
      <c r="Q94" s="444">
        <f>'Крутикова Л.А'!P35</f>
        <v>78</v>
      </c>
      <c r="R94" s="447">
        <f>'Крутикова Л.А'!Q35</f>
        <v>0.975</v>
      </c>
      <c r="S94" s="435"/>
      <c r="T94" s="435"/>
      <c r="U94" s="435"/>
    </row>
    <row r="95" ht="14.25" customHeight="1">
      <c r="A95" s="442"/>
      <c r="B95" s="449" t="s">
        <v>1360</v>
      </c>
      <c r="C95" s="444">
        <f>'Пророкова В.О.'!B35</f>
        <v>109</v>
      </c>
      <c r="D95" s="444">
        <f>'Пророкова В.О.'!C35</f>
        <v>14</v>
      </c>
      <c r="E95" s="444">
        <f>'Пророкова В.О.'!D35</f>
        <v>69</v>
      </c>
      <c r="F95" s="444">
        <f>'Пророкова В.О.'!E35</f>
        <v>26</v>
      </c>
      <c r="G95" s="444">
        <f>'Пророкова В.О.'!F35</f>
        <v>0</v>
      </c>
      <c r="H95" s="445">
        <f>'Пророкова В.О.'!G35</f>
        <v>0</v>
      </c>
      <c r="I95" s="446">
        <f>'Пророкова В.О.'!H35</f>
        <v>1</v>
      </c>
      <c r="J95" s="446">
        <f>'Пророкова В.О.'!I35</f>
        <v>0.7614678899</v>
      </c>
      <c r="K95" s="444">
        <f>'Пророкова В.О.'!J35</f>
        <v>11</v>
      </c>
      <c r="L95" s="444">
        <f>'Пророкова В.О.'!K35</f>
        <v>11</v>
      </c>
      <c r="M95" s="444">
        <f>'Пророкова В.О.'!L35</f>
        <v>240</v>
      </c>
      <c r="N95" s="444">
        <f>'Пророкова В.О.'!M35</f>
        <v>226</v>
      </c>
      <c r="O95" s="446">
        <f>'Пророкова В.О.'!N35</f>
        <v>0.9416666667</v>
      </c>
      <c r="P95" s="444">
        <f>'Пророкова В.О.'!O35</f>
        <v>226</v>
      </c>
      <c r="Q95" s="444">
        <f>'Пророкова В.О.'!P35</f>
        <v>226</v>
      </c>
      <c r="R95" s="447">
        <f>'Пророкова В.О.'!Q35</f>
        <v>1</v>
      </c>
      <c r="S95" s="435"/>
      <c r="T95" s="435"/>
      <c r="U95" s="435"/>
    </row>
    <row r="96" ht="14.25" customHeight="1">
      <c r="A96" s="455" t="s">
        <v>1361</v>
      </c>
      <c r="B96" s="455"/>
      <c r="C96" s="456">
        <f t="shared" ref="C96:H96" si="16">SUM(C78:C95)</f>
        <v>1844</v>
      </c>
      <c r="D96" s="455">
        <f t="shared" si="16"/>
        <v>412</v>
      </c>
      <c r="E96" s="455">
        <f t="shared" si="16"/>
        <v>944</v>
      </c>
      <c r="F96" s="455">
        <f t="shared" si="16"/>
        <v>466</v>
      </c>
      <c r="G96" s="455">
        <f t="shared" si="16"/>
        <v>16</v>
      </c>
      <c r="H96" s="457">
        <f t="shared" si="16"/>
        <v>6</v>
      </c>
      <c r="I96" s="458">
        <f>(D96+E96+F96)/C96</f>
        <v>0.9880694143</v>
      </c>
      <c r="J96" s="458">
        <f>(D96+E96)/C96</f>
        <v>0.7353579176</v>
      </c>
      <c r="K96" s="455">
        <f t="shared" ref="K96:N96" si="17">SUM(K78:K95)</f>
        <v>217</v>
      </c>
      <c r="L96" s="455">
        <f t="shared" si="17"/>
        <v>217</v>
      </c>
      <c r="M96" s="455">
        <f t="shared" si="17"/>
        <v>3965</v>
      </c>
      <c r="N96" s="455">
        <f t="shared" si="17"/>
        <v>3826</v>
      </c>
      <c r="O96" s="459">
        <f>N96/M96</f>
        <v>0.9649432535</v>
      </c>
      <c r="P96" s="455">
        <f t="shared" ref="P96:Q96" si="18">SUM(P78:P95)</f>
        <v>3825</v>
      </c>
      <c r="Q96" s="455">
        <f t="shared" si="18"/>
        <v>3723</v>
      </c>
      <c r="R96" s="493">
        <f>Q96/P96</f>
        <v>0.9733333333</v>
      </c>
      <c r="S96" s="435"/>
      <c r="T96" s="435"/>
      <c r="U96" s="435"/>
    </row>
    <row r="97" ht="14.25" customHeight="1">
      <c r="A97" s="472" t="s">
        <v>1362</v>
      </c>
      <c r="B97" s="443" t="s">
        <v>1363</v>
      </c>
      <c r="C97" s="464">
        <f>'Ошев П.С.'!B46</f>
        <v>195</v>
      </c>
      <c r="D97" s="464">
        <f>'Ошев П.С.'!C46</f>
        <v>99</v>
      </c>
      <c r="E97" s="464">
        <f>'Ошев П.С.'!D46</f>
        <v>82</v>
      </c>
      <c r="F97" s="464">
        <f>'Ошев П.С.'!E46</f>
        <v>13</v>
      </c>
      <c r="G97" s="464">
        <f>'Ошев П.С.'!F46</f>
        <v>0</v>
      </c>
      <c r="H97" s="497">
        <f>'Ошев П.С.'!G46</f>
        <v>1</v>
      </c>
      <c r="I97" s="467">
        <f>'Ошев П.С.'!H46</f>
        <v>0.9948717949</v>
      </c>
      <c r="J97" s="467">
        <f>'Ошев П.С.'!I46</f>
        <v>0.9282051282</v>
      </c>
      <c r="K97" s="464">
        <f>'Ошев П.С.'!J46</f>
        <v>111</v>
      </c>
      <c r="L97" s="464">
        <f>'Ошев П.С.'!K46</f>
        <v>111</v>
      </c>
      <c r="M97" s="464">
        <f>'Ошев П.С.'!L46</f>
        <v>111</v>
      </c>
      <c r="N97" s="464">
        <f>'Ошев П.С.'!M46</f>
        <v>111</v>
      </c>
      <c r="O97" s="467">
        <f>'Ошев П.С.'!N46</f>
        <v>1</v>
      </c>
      <c r="P97" s="464">
        <f>'Ошев П.С.'!O46</f>
        <v>111</v>
      </c>
      <c r="Q97" s="464">
        <f>'Ошев П.С.'!P46</f>
        <v>111</v>
      </c>
      <c r="R97" s="467">
        <f>'Ошев П.С.'!Q46</f>
        <v>1</v>
      </c>
      <c r="S97" s="441"/>
      <c r="T97" s="441"/>
      <c r="U97" s="441"/>
    </row>
    <row r="98" ht="14.25" customHeight="1">
      <c r="A98" s="442"/>
      <c r="B98" s="443" t="s">
        <v>1364</v>
      </c>
      <c r="C98" s="444">
        <f>'Кондрашова Е.В.'!B45</f>
        <v>280</v>
      </c>
      <c r="D98" s="444">
        <f>'Кондрашова Е.В.'!C45</f>
        <v>117</v>
      </c>
      <c r="E98" s="444">
        <f>'Кондрашова Е.В.'!D45</f>
        <v>145</v>
      </c>
      <c r="F98" s="444">
        <f>'Кондрашова Е.В.'!E45</f>
        <v>17</v>
      </c>
      <c r="G98" s="444">
        <f>'Кондрашова Е.В.'!F45</f>
        <v>0</v>
      </c>
      <c r="H98" s="445">
        <f>'Кондрашова Е.В.'!G45</f>
        <v>1</v>
      </c>
      <c r="I98" s="446">
        <f>'Кондрашова Е.В.'!H45</f>
        <v>0.9964285714</v>
      </c>
      <c r="J98" s="446">
        <f>'Кондрашова Е.В.'!I45</f>
        <v>0.9357142857</v>
      </c>
      <c r="K98" s="444">
        <f>'Кондрашова Е.В.'!J45</f>
        <v>22</v>
      </c>
      <c r="L98" s="444">
        <f>'Кондрашова Е.В.'!K45</f>
        <v>22</v>
      </c>
      <c r="M98" s="444">
        <f>'Кондрашова Е.В.'!L45</f>
        <v>123</v>
      </c>
      <c r="N98" s="444">
        <f>'Кондрашова Е.В.'!M45</f>
        <v>123</v>
      </c>
      <c r="O98" s="446">
        <f>'Кондрашова Е.В.'!N45</f>
        <v>1</v>
      </c>
      <c r="P98" s="444">
        <f>'Кондрашова Е.В.'!O45</f>
        <v>123</v>
      </c>
      <c r="Q98" s="444">
        <f>'Кондрашова Е.В.'!P45</f>
        <v>123</v>
      </c>
      <c r="R98" s="446">
        <f>'Кондрашова Е.В.'!Q45</f>
        <v>1</v>
      </c>
      <c r="S98" s="435"/>
      <c r="T98" s="435"/>
      <c r="U98" s="435"/>
    </row>
    <row r="99" ht="14.25" customHeight="1">
      <c r="A99" s="442"/>
      <c r="B99" s="443" t="s">
        <v>1365</v>
      </c>
      <c r="C99" s="444">
        <f>'Гамза Д.С.'!B47</f>
        <v>266</v>
      </c>
      <c r="D99" s="444">
        <f>'Гамза Д.С.'!C47</f>
        <v>106</v>
      </c>
      <c r="E99" s="444">
        <f>'Гамза Д.С.'!D47</f>
        <v>129</v>
      </c>
      <c r="F99" s="444">
        <f>'Гамза Д.С.'!E47</f>
        <v>29</v>
      </c>
      <c r="G99" s="444">
        <f>'Гамза Д.С.'!F47</f>
        <v>0</v>
      </c>
      <c r="H99" s="444">
        <f>'Гамза Д.С.'!G47</f>
        <v>2</v>
      </c>
      <c r="I99" s="446">
        <f>'Гамза Д.С.'!H47</f>
        <v>0.992481203</v>
      </c>
      <c r="J99" s="446">
        <f>'Гамза Д.С.'!I47</f>
        <v>0.8834586466</v>
      </c>
      <c r="K99" s="444">
        <f>'Гамза Д.С.'!J47</f>
        <v>9</v>
      </c>
      <c r="L99" s="444">
        <f>'Гамза Д.С.'!K47</f>
        <v>9</v>
      </c>
      <c r="M99" s="444">
        <f>'Гамза Д.С.'!L47</f>
        <v>144</v>
      </c>
      <c r="N99" s="444">
        <f>'Гамза Д.С.'!M47</f>
        <v>119</v>
      </c>
      <c r="O99" s="446">
        <f>'Гамза Д.С.'!N47</f>
        <v>0.8263888889</v>
      </c>
      <c r="P99" s="444">
        <f>'Гамза Д.С.'!O47</f>
        <v>144</v>
      </c>
      <c r="Q99" s="444">
        <f>'Гамза Д.С.'!P47</f>
        <v>119</v>
      </c>
      <c r="R99" s="446">
        <f>'Гамза Д.С.'!Q47</f>
        <v>0.8263888889</v>
      </c>
      <c r="S99" s="435"/>
      <c r="T99" s="435"/>
      <c r="U99" s="435"/>
    </row>
    <row r="100" ht="14.25" customHeight="1">
      <c r="A100" s="442"/>
      <c r="B100" s="443" t="s">
        <v>1366</v>
      </c>
      <c r="C100" s="444">
        <f>'Тихомирова А.А.'!B45</f>
        <v>169</v>
      </c>
      <c r="D100" s="444">
        <f>'Тихомирова А.А.'!C45</f>
        <v>47</v>
      </c>
      <c r="E100" s="444">
        <f>'Тихомирова А.А.'!D45</f>
        <v>89</v>
      </c>
      <c r="F100" s="444">
        <f>'Тихомирова А.А.'!E45</f>
        <v>33</v>
      </c>
      <c r="G100" s="444">
        <f>'Тихомирова А.А.'!F45</f>
        <v>0</v>
      </c>
      <c r="H100" s="445">
        <f>'Тихомирова А.А.'!G45</f>
        <v>0</v>
      </c>
      <c r="I100" s="446">
        <f>'Тихомирова А.А.'!H45</f>
        <v>1</v>
      </c>
      <c r="J100" s="446">
        <f>'Тихомирова А.А.'!I45</f>
        <v>0.8047337278</v>
      </c>
      <c r="K100" s="444">
        <f>'Тихомирова А.А.'!J45</f>
        <v>6</v>
      </c>
      <c r="L100" s="444">
        <f>'Тихомирова А.А.'!K45</f>
        <v>6</v>
      </c>
      <c r="M100" s="444">
        <f>'Тихомирова А.А.'!L45</f>
        <v>96</v>
      </c>
      <c r="N100" s="444">
        <f>'Тихомирова А.А.'!M45</f>
        <v>84</v>
      </c>
      <c r="O100" s="446">
        <f>'Тихомирова А.А.'!N45</f>
        <v>0.875</v>
      </c>
      <c r="P100" s="444">
        <f>'Тихомирова А.А.'!O45</f>
        <v>96</v>
      </c>
      <c r="Q100" s="444">
        <f>'Тихомирова А.А.'!P45</f>
        <v>90</v>
      </c>
      <c r="R100" s="446">
        <f>'Тихомирова А.А.'!Q45</f>
        <v>0.9375</v>
      </c>
      <c r="S100" s="435"/>
      <c r="T100" s="435"/>
      <c r="U100" s="435"/>
    </row>
    <row r="101" ht="14.25" customHeight="1">
      <c r="A101" s="442"/>
      <c r="B101" s="443" t="s">
        <v>1367</v>
      </c>
      <c r="C101" s="444">
        <f>'Любителев Е.Д.'!B49</f>
        <v>245</v>
      </c>
      <c r="D101" s="444">
        <f>'Любителев Е.Д.'!C49</f>
        <v>101</v>
      </c>
      <c r="E101" s="444">
        <f>'Любителев Е.Д.'!D49</f>
        <v>99</v>
      </c>
      <c r="F101" s="444">
        <f>'Любителев Е.Д.'!E49</f>
        <v>42</v>
      </c>
      <c r="G101" s="444">
        <f>'Любителев Е.Д.'!F49</f>
        <v>2</v>
      </c>
      <c r="H101" s="445">
        <f>'Любителев Е.Д.'!G49</f>
        <v>1</v>
      </c>
      <c r="I101" s="446">
        <f>'Любителев Е.Д.'!H49</f>
        <v>0.987755102</v>
      </c>
      <c r="J101" s="446">
        <f>'Любителев Е.Д.'!I49</f>
        <v>0.8163265306</v>
      </c>
      <c r="K101" s="444">
        <f>'Любителев Е.Д.'!J49</f>
        <v>9</v>
      </c>
      <c r="L101" s="444">
        <f>'Любителев Е.Д.'!K49</f>
        <v>9</v>
      </c>
      <c r="M101" s="444">
        <f>'Любителев Е.Д.'!L49</f>
        <v>176</v>
      </c>
      <c r="N101" s="444">
        <f>'Любителев Е.Д.'!M49</f>
        <v>146</v>
      </c>
      <c r="O101" s="446">
        <f>'Любителев Е.Д.'!N49</f>
        <v>0.8295454545</v>
      </c>
      <c r="P101" s="444">
        <f>'Любителев Е.Д.'!O49</f>
        <v>146</v>
      </c>
      <c r="Q101" s="444">
        <f>'Любителев Е.Д.'!P49</f>
        <v>146</v>
      </c>
      <c r="R101" s="446">
        <f>'Любителев Е.Д.'!Q49</f>
        <v>1</v>
      </c>
      <c r="S101" s="435"/>
      <c r="T101" s="435"/>
      <c r="U101" s="435"/>
    </row>
    <row r="102" ht="14.25" customHeight="1">
      <c r="A102" s="442"/>
      <c r="B102" s="443" t="s">
        <v>1368</v>
      </c>
      <c r="C102" s="444">
        <f>'Скворцов М.В.'!B45</f>
        <v>258</v>
      </c>
      <c r="D102" s="444">
        <f>'Скворцов М.В.'!C45</f>
        <v>121</v>
      </c>
      <c r="E102" s="444">
        <f>'Скворцов М.В.'!D45</f>
        <v>116</v>
      </c>
      <c r="F102" s="444">
        <f>'Скворцов М.В.'!E45</f>
        <v>19</v>
      </c>
      <c r="G102" s="444">
        <f>'Скворцов М.В.'!F45</f>
        <v>0</v>
      </c>
      <c r="H102" s="445">
        <f>'Скворцов М.В.'!G45</f>
        <v>2</v>
      </c>
      <c r="I102" s="446">
        <f>'Скворцов М.В.'!H45</f>
        <v>0.992248062</v>
      </c>
      <c r="J102" s="446">
        <f>'Скворцов М.В.'!I45</f>
        <v>0.9186046512</v>
      </c>
      <c r="K102" s="444">
        <f>'Скворцов М.В.'!J45</f>
        <v>10</v>
      </c>
      <c r="L102" s="444">
        <f>'Скворцов М.В.'!K45</f>
        <v>10</v>
      </c>
      <c r="M102" s="444">
        <f>'Скворцов М.В.'!L45</f>
        <v>160</v>
      </c>
      <c r="N102" s="444">
        <f>'Скворцов М.В.'!M45</f>
        <v>153</v>
      </c>
      <c r="O102" s="446">
        <f>'Скворцов М.В.'!N45</f>
        <v>0.95625</v>
      </c>
      <c r="P102" s="444">
        <f>'Скворцов М.В.'!O45</f>
        <v>153</v>
      </c>
      <c r="Q102" s="444">
        <f>'Скворцов М.В.'!P45</f>
        <v>153</v>
      </c>
      <c r="R102" s="446">
        <f>'Скворцов М.В.'!Q45</f>
        <v>1</v>
      </c>
      <c r="S102" s="435"/>
      <c r="T102" s="435"/>
      <c r="U102" s="435"/>
    </row>
    <row r="103" ht="14.25" customHeight="1">
      <c r="A103" s="442"/>
      <c r="B103" s="450" t="s">
        <v>1369</v>
      </c>
      <c r="C103" s="444">
        <f>'Родачев В.А.'!B45</f>
        <v>83</v>
      </c>
      <c r="D103" s="444">
        <f>'Родачев В.А.'!C45</f>
        <v>12</v>
      </c>
      <c r="E103" s="444">
        <f>'Родачев В.А.'!D45</f>
        <v>58</v>
      </c>
      <c r="F103" s="444">
        <f>'Родачев В.А.'!E45</f>
        <v>11</v>
      </c>
      <c r="G103" s="444">
        <f>'Родачев В.А.'!F45</f>
        <v>0</v>
      </c>
      <c r="H103" s="445">
        <f>'Родачев В.А.'!G45</f>
        <v>0</v>
      </c>
      <c r="I103" s="446">
        <f>'Родачев В.А.'!H45</f>
        <v>0.9759036145</v>
      </c>
      <c r="J103" s="446">
        <f>'Родачев В.А.'!I45</f>
        <v>0.843373494</v>
      </c>
      <c r="K103" s="444">
        <f>'Родачев В.А.'!J45</f>
        <v>3</v>
      </c>
      <c r="L103" s="444">
        <f>'Родачев В.А.'!K45</f>
        <v>3</v>
      </c>
      <c r="M103" s="444">
        <f>'Родачев В.А.'!L45</f>
        <v>48</v>
      </c>
      <c r="N103" s="444">
        <f>'Родачев В.А.'!M45</f>
        <v>48</v>
      </c>
      <c r="O103" s="446">
        <f>'Родачев В.А.'!N45</f>
        <v>1</v>
      </c>
      <c r="P103" s="444">
        <f>'Родачев В.А.'!O45</f>
        <v>48</v>
      </c>
      <c r="Q103" s="444">
        <f>'Родачев В.А.'!P45</f>
        <v>48</v>
      </c>
      <c r="R103" s="446">
        <f>'Родачев В.А.'!Q45</f>
        <v>1</v>
      </c>
      <c r="S103" s="435"/>
      <c r="T103" s="435"/>
      <c r="U103" s="435"/>
    </row>
    <row r="104" ht="14.25" customHeight="1">
      <c r="A104" s="442"/>
      <c r="B104" s="450" t="s">
        <v>1370</v>
      </c>
      <c r="C104" s="444">
        <f>'Усатых С.А.'!B64</f>
        <v>96</v>
      </c>
      <c r="D104" s="444">
        <f>'Усатых С.А.'!C64</f>
        <v>35</v>
      </c>
      <c r="E104" s="444">
        <f>'Усатых С.А.'!D64</f>
        <v>58</v>
      </c>
      <c r="F104" s="444">
        <f>'Усатых С.А.'!E64</f>
        <v>3</v>
      </c>
      <c r="G104" s="444">
        <f>'Усатых С.А.'!F64</f>
        <v>0</v>
      </c>
      <c r="H104" s="444">
        <f>'Усатых С.А.'!G64</f>
        <v>0</v>
      </c>
      <c r="I104" s="446">
        <f>'Усатых С.А.'!H64</f>
        <v>1</v>
      </c>
      <c r="J104" s="446">
        <f>'Усатых С.А.'!I64</f>
        <v>0.96875</v>
      </c>
      <c r="K104" s="444">
        <f>'Усатых С.А.'!J64</f>
        <v>3</v>
      </c>
      <c r="L104" s="444">
        <f>'Усатых С.А.'!K64</f>
        <v>3</v>
      </c>
      <c r="M104" s="444">
        <f>'Усатых С.А.'!L64</f>
        <v>80</v>
      </c>
      <c r="N104" s="444">
        <f>'Усатых С.А.'!M64</f>
        <v>78</v>
      </c>
      <c r="O104" s="446">
        <f>'Усатых С.А.'!N64</f>
        <v>0.975</v>
      </c>
      <c r="P104" s="444">
        <f>'Усатых С.А.'!O64</f>
        <v>80</v>
      </c>
      <c r="Q104" s="444">
        <f>'Усатых С.А.'!P64</f>
        <v>78</v>
      </c>
      <c r="R104" s="446">
        <f>'Усатых С.А.'!Q64</f>
        <v>0.975</v>
      </c>
      <c r="S104" s="435"/>
      <c r="T104" s="435"/>
      <c r="U104" s="435"/>
    </row>
    <row r="105" ht="14.25" customHeight="1">
      <c r="A105" s="442"/>
      <c r="B105" s="463" t="s">
        <v>1371</v>
      </c>
      <c r="C105" s="444">
        <f>'Плетнева М.В.'!B11</f>
        <v>9</v>
      </c>
      <c r="D105" s="444">
        <f>'Плетнева М.В.'!C11</f>
        <v>0</v>
      </c>
      <c r="E105" s="444">
        <f>'Плетнева М.В.'!D11</f>
        <v>6</v>
      </c>
      <c r="F105" s="444">
        <f>'Плетнева М.В.'!E11</f>
        <v>4</v>
      </c>
      <c r="G105" s="444">
        <f>'Плетнева М.В.'!F11</f>
        <v>0</v>
      </c>
      <c r="H105" s="444">
        <f>'Плетнева М.В.'!G11</f>
        <v>0</v>
      </c>
      <c r="I105" s="446">
        <f>'Плетнева М.В.'!H11</f>
        <v>1.111111111</v>
      </c>
      <c r="J105" s="446">
        <f>'Плетнева М.В.'!I11</f>
        <v>0.6666666667</v>
      </c>
      <c r="K105" s="444">
        <f>'Плетнева М.В.'!J11</f>
        <v>4</v>
      </c>
      <c r="L105" s="444">
        <f>'Плетнева М.В.'!K11</f>
        <v>4</v>
      </c>
      <c r="M105" s="444">
        <f>'Плетнева М.В.'!L11</f>
        <v>128</v>
      </c>
      <c r="N105" s="444">
        <f>'Плетнева М.В.'!M11</f>
        <v>128</v>
      </c>
      <c r="O105" s="446">
        <f>'Плетнева М.В.'!N11</f>
        <v>1</v>
      </c>
      <c r="P105" s="444">
        <f>'Плетнева М.В.'!O11</f>
        <v>128</v>
      </c>
      <c r="Q105" s="444">
        <f>'Плетнева М.В.'!P11</f>
        <v>128</v>
      </c>
      <c r="R105" s="446">
        <f>'Плетнева М.В.'!Q11</f>
        <v>1</v>
      </c>
      <c r="S105" s="435"/>
      <c r="T105" s="435"/>
      <c r="U105" s="435"/>
    </row>
    <row r="106" ht="14.25" customHeight="1">
      <c r="A106" s="473" t="s">
        <v>1372</v>
      </c>
      <c r="B106" s="34"/>
      <c r="C106" s="456">
        <f t="shared" ref="C106:H106" si="19">SUM(C97:C105)</f>
        <v>1601</v>
      </c>
      <c r="D106" s="455">
        <f t="shared" si="19"/>
        <v>638</v>
      </c>
      <c r="E106" s="455">
        <f t="shared" si="19"/>
        <v>782</v>
      </c>
      <c r="F106" s="455">
        <f t="shared" si="19"/>
        <v>171</v>
      </c>
      <c r="G106" s="455">
        <f t="shared" si="19"/>
        <v>2</v>
      </c>
      <c r="H106" s="457">
        <f t="shared" si="19"/>
        <v>7</v>
      </c>
      <c r="I106" s="458">
        <f>(D106+E106+F106)/C106</f>
        <v>0.9937539038</v>
      </c>
      <c r="J106" s="458">
        <f>(D106+E106)/C106</f>
        <v>0.886945659</v>
      </c>
      <c r="K106" s="455">
        <f t="shared" ref="K106:N106" si="20">SUM(K97:K105)</f>
        <v>177</v>
      </c>
      <c r="L106" s="455">
        <f t="shared" si="20"/>
        <v>177</v>
      </c>
      <c r="M106" s="455">
        <f t="shared" si="20"/>
        <v>1066</v>
      </c>
      <c r="N106" s="455">
        <f t="shared" si="20"/>
        <v>990</v>
      </c>
      <c r="O106" s="459">
        <f>N106/M106</f>
        <v>0.9287054409</v>
      </c>
      <c r="P106" s="455">
        <f t="shared" ref="P106:Q106" si="21">SUM(P97:P105)</f>
        <v>1029</v>
      </c>
      <c r="Q106" s="455">
        <f t="shared" si="21"/>
        <v>996</v>
      </c>
      <c r="R106" s="493">
        <f>Q106/P106</f>
        <v>0.9679300292</v>
      </c>
      <c r="S106" s="435"/>
      <c r="T106" s="435"/>
      <c r="U106" s="435"/>
    </row>
    <row r="107" ht="14.25" customHeight="1">
      <c r="A107" s="460" t="s">
        <v>815</v>
      </c>
      <c r="B107" s="443" t="s">
        <v>1364</v>
      </c>
      <c r="C107" s="444">
        <f>'Кондрашова Е.В.'!AN45</f>
        <v>280</v>
      </c>
      <c r="D107" s="444">
        <f>'Кондрашова Е.В.'!AO45</f>
        <v>172</v>
      </c>
      <c r="E107" s="444">
        <f>'Кондрашова Е.В.'!AP45</f>
        <v>89</v>
      </c>
      <c r="F107" s="444">
        <f>'Кондрашова Е.В.'!AQ45</f>
        <v>18</v>
      </c>
      <c r="G107" s="444">
        <f>'Кондрашова Е.В.'!AR45</f>
        <v>0</v>
      </c>
      <c r="H107" s="444">
        <f>'Кондрашова Е.В.'!AS45</f>
        <v>1</v>
      </c>
      <c r="I107" s="446">
        <f>'Кондрашова Е.В.'!AT45</f>
        <v>0.9964285714</v>
      </c>
      <c r="J107" s="446">
        <f>'Кондрашова Е.В.'!AU45</f>
        <v>0.9321428571</v>
      </c>
      <c r="K107" s="444">
        <f>'Кондрашова Е.В.'!AV45</f>
        <v>9</v>
      </c>
      <c r="L107" s="444">
        <f>'Кондрашова Е.В.'!AW45</f>
        <v>9</v>
      </c>
      <c r="M107" s="444">
        <f>'Кондрашова Е.В.'!AX45</f>
        <v>58</v>
      </c>
      <c r="N107" s="444">
        <f>'Кондрашова Е.В.'!AY45</f>
        <v>58</v>
      </c>
      <c r="O107" s="446">
        <f>'Кондрашова Е.В.'!AZ45</f>
        <v>1</v>
      </c>
      <c r="P107" s="444">
        <f>'Кондрашова Е.В.'!BA45</f>
        <v>58</v>
      </c>
      <c r="Q107" s="444">
        <f>'Кондрашова Е.В.'!BB45</f>
        <v>58</v>
      </c>
      <c r="R107" s="446">
        <f>'Кондрашова Е.В.'!BC45</f>
        <v>1</v>
      </c>
      <c r="S107" s="435"/>
      <c r="T107" s="435"/>
      <c r="U107" s="435"/>
    </row>
    <row r="108" ht="14.25" customHeight="1">
      <c r="A108" s="442"/>
      <c r="B108" s="442" t="s">
        <v>1367</v>
      </c>
      <c r="C108" s="444">
        <f>'Любителев Е.Д.'!AN49</f>
        <v>79</v>
      </c>
      <c r="D108" s="444">
        <f>'Любителев Е.Д.'!AO49</f>
        <v>35</v>
      </c>
      <c r="E108" s="444">
        <f>'Любителев Е.Д.'!AP49</f>
        <v>37</v>
      </c>
      <c r="F108" s="444">
        <f>'Любителев Е.Д.'!AQ49</f>
        <v>7</v>
      </c>
      <c r="G108" s="444">
        <f>'Любителев Е.Д.'!AR49</f>
        <v>0</v>
      </c>
      <c r="H108" s="444">
        <f>'Любителев Е.Д.'!AS49</f>
        <v>0</v>
      </c>
      <c r="I108" s="446">
        <f>'Любителев Е.Д.'!AT49</f>
        <v>1</v>
      </c>
      <c r="J108" s="446">
        <f>'Любителев Е.Д.'!AU49</f>
        <v>0.9113924051</v>
      </c>
      <c r="K108" s="444">
        <f>'Любителев Е.Д.'!AV49</f>
        <v>3</v>
      </c>
      <c r="L108" s="444">
        <f>'Любителев Е.Д.'!AW49</f>
        <v>3</v>
      </c>
      <c r="M108" s="444">
        <f>'Любителев Е.Д.'!AX49</f>
        <v>24</v>
      </c>
      <c r="N108" s="444">
        <f>'Любителев Е.Д.'!AY49</f>
        <v>18</v>
      </c>
      <c r="O108" s="446">
        <f>'Любителев Е.Д.'!AZ49</f>
        <v>0.75</v>
      </c>
      <c r="P108" s="444">
        <f>'Любителев Е.Д.'!BA49</f>
        <v>18</v>
      </c>
      <c r="Q108" s="444">
        <f>'Любителев Е.Д.'!BB49</f>
        <v>18</v>
      </c>
      <c r="R108" s="446">
        <f>'Любителев Е.Д.'!BC49</f>
        <v>1</v>
      </c>
      <c r="S108" s="435"/>
      <c r="T108" s="435"/>
      <c r="U108" s="435"/>
    </row>
    <row r="109" ht="14.25" customHeight="1">
      <c r="A109" s="442"/>
      <c r="B109" s="468" t="s">
        <v>1369</v>
      </c>
      <c r="C109" s="444">
        <f>'Родачев В.А.'!U45</f>
        <v>170</v>
      </c>
      <c r="D109" s="444">
        <f>'Родачев В.А.'!V45</f>
        <v>91</v>
      </c>
      <c r="E109" s="444">
        <f>'Родачев В.А.'!W45</f>
        <v>67</v>
      </c>
      <c r="F109" s="444">
        <f>'Родачев В.А.'!X45</f>
        <v>11</v>
      </c>
      <c r="G109" s="444">
        <f>'Родачев В.А.'!Y45</f>
        <v>0</v>
      </c>
      <c r="H109" s="445">
        <f>'Родачев В.А.'!Z45</f>
        <v>0</v>
      </c>
      <c r="I109" s="446">
        <f>'Родачев В.А.'!AA45</f>
        <v>0.9941176471</v>
      </c>
      <c r="J109" s="446">
        <f>'Родачев В.А.'!AB45</f>
        <v>0.9294117647</v>
      </c>
      <c r="K109" s="444">
        <f>'Родачев В.А.'!AC45</f>
        <v>0</v>
      </c>
      <c r="L109" s="444">
        <f>'Родачев В.А.'!AD45</f>
        <v>0</v>
      </c>
      <c r="M109" s="444">
        <f>'Родачев В.А.'!AE45</f>
        <v>48</v>
      </c>
      <c r="N109" s="444">
        <f>'Родачев В.А.'!AF45</f>
        <v>48</v>
      </c>
      <c r="O109" s="446">
        <f>'Родачев В.А.'!AG45</f>
        <v>1</v>
      </c>
      <c r="P109" s="444">
        <f>'Родачев В.А.'!AH45</f>
        <v>48</v>
      </c>
      <c r="Q109" s="444">
        <f>'Родачев В.А.'!AI45</f>
        <v>48</v>
      </c>
      <c r="R109" s="446">
        <f>'Родачев В.А.'!AJ45</f>
        <v>1</v>
      </c>
      <c r="S109" s="435"/>
      <c r="T109" s="435"/>
      <c r="U109" s="435"/>
    </row>
    <row r="110" ht="14.25" customHeight="1">
      <c r="A110" s="442"/>
      <c r="B110" s="461" t="s">
        <v>1366</v>
      </c>
      <c r="C110" s="444">
        <f>'Тихомирова А.А.'!AN45</f>
        <v>154</v>
      </c>
      <c r="D110" s="444">
        <f>'Тихомирова А.А.'!AO45</f>
        <v>67</v>
      </c>
      <c r="E110" s="444">
        <f>'Тихомирова А.А.'!AP45</f>
        <v>74</v>
      </c>
      <c r="F110" s="444">
        <f>'Тихомирова А.А.'!AQ45</f>
        <v>13</v>
      </c>
      <c r="G110" s="444">
        <f>'Тихомирова А.А.'!AR45</f>
        <v>0</v>
      </c>
      <c r="H110" s="444">
        <f>'Тихомирова А.А.'!AS45</f>
        <v>0</v>
      </c>
      <c r="I110" s="446">
        <f>'Тихомирова А.А.'!AT45</f>
        <v>1</v>
      </c>
      <c r="J110" s="446">
        <f>'Тихомирова А.А.'!AU45</f>
        <v>0.9155844156</v>
      </c>
      <c r="K110" s="444">
        <f>'Тихомирова А.А.'!AV45</f>
        <v>6</v>
      </c>
      <c r="L110" s="444">
        <f>'Тихомирова А.А.'!AW45</f>
        <v>6</v>
      </c>
      <c r="M110" s="444">
        <f>'Тихомирова А.А.'!AX45</f>
        <v>48</v>
      </c>
      <c r="N110" s="444">
        <f>'Тихомирова А.А.'!AY45</f>
        <v>45</v>
      </c>
      <c r="O110" s="446">
        <f>'Тихомирова А.А.'!AZ45</f>
        <v>0.9375</v>
      </c>
      <c r="P110" s="444">
        <f>'Тихомирова А.А.'!BA45</f>
        <v>48</v>
      </c>
      <c r="Q110" s="444">
        <f>'Тихомирова А.А.'!BB45</f>
        <v>45</v>
      </c>
      <c r="R110" s="446">
        <f>'Тихомирова А.А.'!BC45</f>
        <v>0.9375</v>
      </c>
      <c r="S110" s="435"/>
      <c r="T110" s="435"/>
      <c r="U110" s="435"/>
    </row>
    <row r="111" ht="14.25" customHeight="1">
      <c r="A111" s="473" t="s">
        <v>1373</v>
      </c>
      <c r="B111" s="34"/>
      <c r="C111" s="456">
        <f t="shared" ref="C111:H111" si="22">SUM(C107:C110)</f>
        <v>683</v>
      </c>
      <c r="D111" s="455">
        <f t="shared" si="22"/>
        <v>365</v>
      </c>
      <c r="E111" s="455">
        <f t="shared" si="22"/>
        <v>267</v>
      </c>
      <c r="F111" s="455">
        <f t="shared" si="22"/>
        <v>49</v>
      </c>
      <c r="G111" s="455">
        <f t="shared" si="22"/>
        <v>0</v>
      </c>
      <c r="H111" s="457">
        <f t="shared" si="22"/>
        <v>1</v>
      </c>
      <c r="I111" s="458">
        <f>(D111+E111+F111)/C111</f>
        <v>0.9970717423</v>
      </c>
      <c r="J111" s="458">
        <f>(D111+E111)/C111</f>
        <v>0.925329429</v>
      </c>
      <c r="K111" s="455">
        <f t="shared" ref="K111:N111" si="23">SUM(K107:K110)</f>
        <v>18</v>
      </c>
      <c r="L111" s="455">
        <f t="shared" si="23"/>
        <v>18</v>
      </c>
      <c r="M111" s="455">
        <f t="shared" si="23"/>
        <v>178</v>
      </c>
      <c r="N111" s="455">
        <f t="shared" si="23"/>
        <v>169</v>
      </c>
      <c r="O111" s="459">
        <f>N111/M111</f>
        <v>0.9494382022</v>
      </c>
      <c r="P111" s="455">
        <f t="shared" ref="P111:Q111" si="24">SUM(P107:P110)</f>
        <v>172</v>
      </c>
      <c r="Q111" s="455">
        <f t="shared" si="24"/>
        <v>169</v>
      </c>
      <c r="R111" s="493">
        <f>Q111/P111</f>
        <v>0.9825581395</v>
      </c>
      <c r="S111" s="435"/>
      <c r="T111" s="435"/>
      <c r="U111" s="435"/>
    </row>
    <row r="112" ht="14.25" customHeight="1">
      <c r="A112" s="460" t="s">
        <v>1374</v>
      </c>
      <c r="B112" s="461" t="s">
        <v>1365</v>
      </c>
      <c r="C112" s="444">
        <f>'Гамза Д.С.'!U47</f>
        <v>266</v>
      </c>
      <c r="D112" s="444">
        <f>'Гамза Д.С.'!V47</f>
        <v>113</v>
      </c>
      <c r="E112" s="444">
        <f>'Гамза Д.С.'!W47</f>
        <v>127</v>
      </c>
      <c r="F112" s="444">
        <f>'Гамза Д.С.'!X47</f>
        <v>23</v>
      </c>
      <c r="G112" s="444">
        <f>'Гамза Д.С.'!Y47</f>
        <v>0</v>
      </c>
      <c r="H112" s="444">
        <f>'Гамза Д.С.'!Z47</f>
        <v>3</v>
      </c>
      <c r="I112" s="446">
        <f>'Гамза Д.С.'!AA47</f>
        <v>0.9887218045</v>
      </c>
      <c r="J112" s="446">
        <f>'Гамза Д.С.'!AB47</f>
        <v>0.9022556391</v>
      </c>
      <c r="K112" s="444">
        <f>'Гамза Д.С.'!AC47</f>
        <v>9</v>
      </c>
      <c r="L112" s="444">
        <f>'Гамза Д.С.'!AD47</f>
        <v>9</v>
      </c>
      <c r="M112" s="444">
        <f>'Гамза Д.С.'!AE47</f>
        <v>72</v>
      </c>
      <c r="N112" s="444">
        <f>'Гамза Д.С.'!AF47</f>
        <v>56</v>
      </c>
      <c r="O112" s="446">
        <f>'Гамза Д.С.'!AG47</f>
        <v>0.7777777778</v>
      </c>
      <c r="P112" s="444">
        <f>'Гамза Д.С.'!AH47</f>
        <v>72</v>
      </c>
      <c r="Q112" s="444">
        <f>'Гамза Д.С.'!AI47</f>
        <v>56</v>
      </c>
      <c r="R112" s="446">
        <f>'Гамза Д.С.'!AJ47</f>
        <v>0.7777777778</v>
      </c>
      <c r="S112" s="435"/>
      <c r="T112" s="435"/>
      <c r="U112" s="435"/>
    </row>
    <row r="113" ht="14.25" customHeight="1">
      <c r="A113" s="442"/>
      <c r="B113" s="442" t="s">
        <v>1364</v>
      </c>
      <c r="C113" s="444">
        <f>'Кондрашова Е.В.'!U45</f>
        <v>193</v>
      </c>
      <c r="D113" s="444">
        <f>'Кондрашова Е.В.'!V45</f>
        <v>119</v>
      </c>
      <c r="E113" s="444">
        <f>'Кондрашова Е.В.'!W45</f>
        <v>64</v>
      </c>
      <c r="F113" s="444">
        <f>'Кондрашова Е.В.'!X45</f>
        <v>8</v>
      </c>
      <c r="G113" s="444">
        <f>'Кондрашова Е.В.'!Y45</f>
        <v>0</v>
      </c>
      <c r="H113" s="445">
        <f>'Кондрашова Е.В.'!Z45</f>
        <v>2</v>
      </c>
      <c r="I113" s="446">
        <f>'Кондрашова Е.В.'!AA45</f>
        <v>0.9896373057</v>
      </c>
      <c r="J113" s="446">
        <f>'Кондрашова Е.В.'!AB45</f>
        <v>0.9481865285</v>
      </c>
      <c r="K113" s="444">
        <f>'Кондрашова Е.В.'!AC45</f>
        <v>9</v>
      </c>
      <c r="L113" s="444">
        <f>'Кондрашова Е.В.'!AD45</f>
        <v>9</v>
      </c>
      <c r="M113" s="444">
        <f>'Кондрашова Е.В.'!AE45</f>
        <v>104</v>
      </c>
      <c r="N113" s="444">
        <f>'Кондрашова Е.В.'!AF45</f>
        <v>104</v>
      </c>
      <c r="O113" s="446">
        <f>'Кондрашова Е.В.'!AG45</f>
        <v>1</v>
      </c>
      <c r="P113" s="444">
        <f>'Кондрашова Е.В.'!AH45</f>
        <v>104</v>
      </c>
      <c r="Q113" s="444">
        <f>'Кондрашова Е.В.'!AI45</f>
        <v>104</v>
      </c>
      <c r="R113" s="446">
        <f>'Кондрашова Е.В.'!AJ45</f>
        <v>1</v>
      </c>
      <c r="S113" s="435"/>
      <c r="T113" s="435"/>
      <c r="U113" s="435"/>
    </row>
    <row r="114" ht="14.25" customHeight="1">
      <c r="A114" s="442"/>
      <c r="B114" s="442" t="s">
        <v>1368</v>
      </c>
      <c r="C114" s="444">
        <f>'Скворцов М.В.'!U45</f>
        <v>186</v>
      </c>
      <c r="D114" s="444">
        <f>'Скворцов М.В.'!V45</f>
        <v>84</v>
      </c>
      <c r="E114" s="444">
        <f>'Скворцов М.В.'!W45</f>
        <v>82</v>
      </c>
      <c r="F114" s="444">
        <f>'Скворцов М.В.'!X45</f>
        <v>17</v>
      </c>
      <c r="G114" s="444">
        <f>'Скворцов М.В.'!Y45</f>
        <v>0</v>
      </c>
      <c r="H114" s="445">
        <f>'Скворцов М.В.'!Z45</f>
        <v>3</v>
      </c>
      <c r="I114" s="446">
        <f>'Скворцов М.В.'!AA45</f>
        <v>0.9838709677</v>
      </c>
      <c r="J114" s="446">
        <f>'Скворцов М.В.'!AB45</f>
        <v>0.8924731183</v>
      </c>
      <c r="K114" s="444">
        <f>'Скворцов М.В.'!AC45</f>
        <v>7</v>
      </c>
      <c r="L114" s="444">
        <f>'Скворцов М.В.'!AD45</f>
        <v>7</v>
      </c>
      <c r="M114" s="444">
        <f>'Скворцов М.В.'!AE45</f>
        <v>56</v>
      </c>
      <c r="N114" s="444">
        <f>'Скворцов М.В.'!AF45</f>
        <v>52</v>
      </c>
      <c r="O114" s="446">
        <f>'Скворцов М.В.'!AG45</f>
        <v>0.9285714286</v>
      </c>
      <c r="P114" s="444">
        <f>'Скворцов М.В.'!AH45</f>
        <v>52</v>
      </c>
      <c r="Q114" s="444">
        <f>'Скворцов М.В.'!AI45</f>
        <v>52</v>
      </c>
      <c r="R114" s="446">
        <f>'Скворцов М.В.'!AJ45</f>
        <v>1</v>
      </c>
      <c r="S114" s="435"/>
      <c r="T114" s="435"/>
      <c r="U114" s="435"/>
    </row>
    <row r="115" ht="14.25" customHeight="1">
      <c r="A115" s="442"/>
      <c r="B115" s="442" t="s">
        <v>1367</v>
      </c>
      <c r="C115" s="444">
        <f>'Любителев Е.Д.'!U49</f>
        <v>139</v>
      </c>
      <c r="D115" s="444">
        <f>'Любителев Е.Д.'!V49</f>
        <v>50</v>
      </c>
      <c r="E115" s="444">
        <f>'Любителев Е.Д.'!W49</f>
        <v>61</v>
      </c>
      <c r="F115" s="444">
        <f>'Любителев Е.Д.'!X49</f>
        <v>26</v>
      </c>
      <c r="G115" s="444">
        <f>'Любителев Е.Д.'!Y49</f>
        <v>1</v>
      </c>
      <c r="H115" s="445">
        <f>'Любителев Е.Д.'!Z49</f>
        <v>1</v>
      </c>
      <c r="I115" s="446">
        <f>'Любителев Е.Д.'!AA49</f>
        <v>0.9856115108</v>
      </c>
      <c r="J115" s="446">
        <f>'Любителев Е.Д.'!AB49</f>
        <v>0.7985611511</v>
      </c>
      <c r="K115" s="444">
        <f>'Любителев Е.Д.'!AC49</f>
        <v>5</v>
      </c>
      <c r="L115" s="444">
        <f>'Любителев Е.Д.'!AD49</f>
        <v>5</v>
      </c>
      <c r="M115" s="444">
        <f>'Любителев Е.Д.'!AE49</f>
        <v>40</v>
      </c>
      <c r="N115" s="444">
        <f>'Любителев Е.Д.'!AF49</f>
        <v>35</v>
      </c>
      <c r="O115" s="446">
        <f>'Любителев Е.Д.'!AG49</f>
        <v>0.875</v>
      </c>
      <c r="P115" s="444">
        <f>'Любителев Е.Д.'!AH49</f>
        <v>35</v>
      </c>
      <c r="Q115" s="444">
        <f>'Любителев Е.Д.'!AI49</f>
        <v>35</v>
      </c>
      <c r="R115" s="446">
        <f>'Любителев Е.Д.'!AJ49</f>
        <v>1</v>
      </c>
      <c r="S115" s="435"/>
      <c r="T115" s="435"/>
      <c r="U115" s="435"/>
    </row>
    <row r="116" ht="14.25" customHeight="1">
      <c r="A116" s="442"/>
      <c r="B116" s="443" t="s">
        <v>1375</v>
      </c>
      <c r="C116" s="444">
        <f>'Ошев П.С.'!U46</f>
        <v>195</v>
      </c>
      <c r="D116" s="444">
        <f>'Ошев П.С.'!V46</f>
        <v>108</v>
      </c>
      <c r="E116" s="444">
        <f>'Ошев П.С.'!W46</f>
        <v>79</v>
      </c>
      <c r="F116" s="444">
        <f>'Ошев П.С.'!X46</f>
        <v>7</v>
      </c>
      <c r="G116" s="444">
        <f>'Ошев П.С.'!Y46</f>
        <v>0</v>
      </c>
      <c r="H116" s="445">
        <f>'Ошев П.С.'!Z46</f>
        <v>1</v>
      </c>
      <c r="I116" s="446">
        <f>'Ошев П.С.'!AA46</f>
        <v>0.9948717949</v>
      </c>
      <c r="J116" s="446">
        <f>'Ошев П.С.'!AB46</f>
        <v>0.958974359</v>
      </c>
      <c r="K116" s="444">
        <f>'Ошев П.С.'!AC46</f>
        <v>57</v>
      </c>
      <c r="L116" s="444">
        <f>'Ошев П.С.'!AD46</f>
        <v>57</v>
      </c>
      <c r="M116" s="444">
        <f>'Ошев П.С.'!AE46</f>
        <v>57</v>
      </c>
      <c r="N116" s="444">
        <f>'Ошев П.С.'!AF46</f>
        <v>57</v>
      </c>
      <c r="O116" s="446">
        <f>'Ошев П.С.'!AG46</f>
        <v>1</v>
      </c>
      <c r="P116" s="444">
        <f>'Ошев П.С.'!AH46</f>
        <v>57</v>
      </c>
      <c r="Q116" s="444">
        <f>'Ошев П.С.'!AI46</f>
        <v>57</v>
      </c>
      <c r="R116" s="446">
        <f>'Ошев П.С.'!AJ46</f>
        <v>1</v>
      </c>
      <c r="S116" s="435"/>
      <c r="T116" s="435"/>
      <c r="U116" s="435"/>
    </row>
    <row r="117" ht="14.25" customHeight="1">
      <c r="A117" s="442"/>
      <c r="B117" s="443" t="s">
        <v>1366</v>
      </c>
      <c r="C117" s="444">
        <f>'Тихомирова А.А.'!U45</f>
        <v>154</v>
      </c>
      <c r="D117" s="444">
        <f>'Тихомирова А.А.'!V45</f>
        <v>24</v>
      </c>
      <c r="E117" s="444">
        <f>'Тихомирова А.А.'!W45</f>
        <v>92</v>
      </c>
      <c r="F117" s="444">
        <f>'Тихомирова А.А.'!X45</f>
        <v>38</v>
      </c>
      <c r="G117" s="444">
        <f>'Тихомирова А.А.'!Y45</f>
        <v>0</v>
      </c>
      <c r="H117" s="445">
        <f>'Тихомирова А.А.'!Z45</f>
        <v>0</v>
      </c>
      <c r="I117" s="446">
        <f>'Тихомирова А.А.'!AA45</f>
        <v>1</v>
      </c>
      <c r="J117" s="446">
        <f>'Тихомирова А.А.'!AB45</f>
        <v>0.7532467532</v>
      </c>
      <c r="K117" s="444">
        <f>'Тихомирова А.А.'!AC45</f>
        <v>6</v>
      </c>
      <c r="L117" s="444">
        <f>'Тихомирова А.А.'!AD45</f>
        <v>6</v>
      </c>
      <c r="M117" s="444">
        <f>'Тихомирова А.А.'!AE45</f>
        <v>48</v>
      </c>
      <c r="N117" s="444">
        <f>'Тихомирова А.А.'!AF45</f>
        <v>45</v>
      </c>
      <c r="O117" s="446">
        <f>'Тихомирова А.А.'!AG45</f>
        <v>0.9375</v>
      </c>
      <c r="P117" s="444">
        <f>'Тихомирова А.А.'!AH45</f>
        <v>48</v>
      </c>
      <c r="Q117" s="444">
        <f>'Тихомирова А.А.'!AI45</f>
        <v>46</v>
      </c>
      <c r="R117" s="446">
        <f>'Тихомирова А.А.'!AJ45</f>
        <v>0.9583333333</v>
      </c>
      <c r="S117" s="435"/>
      <c r="T117" s="435"/>
      <c r="U117" s="435"/>
    </row>
    <row r="118" ht="14.25" customHeight="1">
      <c r="A118" s="461"/>
      <c r="B118" s="463" t="s">
        <v>1376</v>
      </c>
      <c r="C118" s="464">
        <f>'Падерина Т.А.'!B12</f>
        <v>84</v>
      </c>
      <c r="D118" s="464">
        <f>'Падерина Т.А.'!C12</f>
        <v>27</v>
      </c>
      <c r="E118" s="464">
        <f>'Падерина Т.А.'!D12</f>
        <v>40</v>
      </c>
      <c r="F118" s="464">
        <f>'Падерина Т.А.'!E12</f>
        <v>15</v>
      </c>
      <c r="G118" s="464">
        <f>'Падерина Т.А.'!F12</f>
        <v>2</v>
      </c>
      <c r="H118" s="464">
        <f>'Падерина Т.А.'!G12</f>
        <v>0</v>
      </c>
      <c r="I118" s="467">
        <f>'Падерина Т.А.'!H12</f>
        <v>0.9761904762</v>
      </c>
      <c r="J118" s="467">
        <f>'Падерина Т.А.'!I12</f>
        <v>0.7976190476</v>
      </c>
      <c r="K118" s="464">
        <f>'Падерина Т.А.'!J12</f>
        <v>50</v>
      </c>
      <c r="L118" s="464">
        <f>'Падерина Т.А.'!K12</f>
        <v>50</v>
      </c>
      <c r="M118" s="464">
        <f>'Падерина Т.А.'!L12</f>
        <v>204</v>
      </c>
      <c r="N118" s="464">
        <f>'Падерина Т.А.'!M12</f>
        <v>204</v>
      </c>
      <c r="O118" s="467">
        <f>'Падерина Т.А.'!N12</f>
        <v>1</v>
      </c>
      <c r="P118" s="464">
        <f>'Падерина Т.А.'!O12</f>
        <v>254</v>
      </c>
      <c r="Q118" s="464">
        <f>'Падерина Т.А.'!P12</f>
        <v>254</v>
      </c>
      <c r="R118" s="467">
        <f>'Падерина Т.А.'!Q12</f>
        <v>1</v>
      </c>
      <c r="S118" s="441"/>
      <c r="T118" s="441"/>
      <c r="U118" s="441"/>
    </row>
    <row r="119" ht="14.25" customHeight="1">
      <c r="A119" s="455" t="s">
        <v>1377</v>
      </c>
      <c r="B119" s="455"/>
      <c r="C119" s="456">
        <f t="shared" ref="C119:H119" si="25">SUM(C112:C118)</f>
        <v>1217</v>
      </c>
      <c r="D119" s="455">
        <f t="shared" si="25"/>
        <v>525</v>
      </c>
      <c r="E119" s="455">
        <f t="shared" si="25"/>
        <v>545</v>
      </c>
      <c r="F119" s="455">
        <f t="shared" si="25"/>
        <v>134</v>
      </c>
      <c r="G119" s="455">
        <f t="shared" si="25"/>
        <v>3</v>
      </c>
      <c r="H119" s="457">
        <f t="shared" si="25"/>
        <v>10</v>
      </c>
      <c r="I119" s="458">
        <f>(D119+E119+F119)/C119</f>
        <v>0.9893179951</v>
      </c>
      <c r="J119" s="458">
        <f>(D119+E119)/C119</f>
        <v>0.879211175</v>
      </c>
      <c r="K119" s="455">
        <f t="shared" ref="K119:N119" si="26">SUM(K112:K118)</f>
        <v>143</v>
      </c>
      <c r="L119" s="455">
        <f t="shared" si="26"/>
        <v>143</v>
      </c>
      <c r="M119" s="455">
        <f t="shared" si="26"/>
        <v>581</v>
      </c>
      <c r="N119" s="455">
        <f t="shared" si="26"/>
        <v>553</v>
      </c>
      <c r="O119" s="459">
        <f>N119/M119</f>
        <v>0.9518072289</v>
      </c>
      <c r="P119" s="455">
        <f t="shared" ref="P119:Q119" si="27">SUM(P112:P118)</f>
        <v>622</v>
      </c>
      <c r="Q119" s="455">
        <f t="shared" si="27"/>
        <v>604</v>
      </c>
      <c r="R119" s="493">
        <f>Q119/P119</f>
        <v>0.9710610932</v>
      </c>
      <c r="S119" s="435"/>
      <c r="T119" s="435"/>
      <c r="U119" s="435"/>
    </row>
    <row r="120" ht="14.25" customHeight="1">
      <c r="A120" s="474" t="s">
        <v>1378</v>
      </c>
      <c r="B120" s="455"/>
      <c r="C120" s="456"/>
      <c r="D120" s="456"/>
      <c r="E120" s="456"/>
      <c r="F120" s="456"/>
      <c r="G120" s="456"/>
      <c r="H120" s="456"/>
      <c r="I120" s="459"/>
      <c r="J120" s="459"/>
      <c r="K120" s="456"/>
      <c r="L120" s="456"/>
      <c r="M120" s="456"/>
      <c r="N120" s="456"/>
      <c r="O120" s="459"/>
      <c r="P120" s="456"/>
      <c r="Q120" s="456"/>
      <c r="R120" s="498"/>
      <c r="S120" s="435"/>
      <c r="T120" s="435"/>
      <c r="U120" s="435"/>
    </row>
    <row r="121" ht="14.25" customHeight="1">
      <c r="A121" s="474" t="s">
        <v>1379</v>
      </c>
      <c r="B121" s="455"/>
      <c r="C121" s="456"/>
      <c r="D121" s="456"/>
      <c r="E121" s="456"/>
      <c r="F121" s="456"/>
      <c r="G121" s="456"/>
      <c r="H121" s="456"/>
      <c r="I121" s="459"/>
      <c r="J121" s="459"/>
      <c r="K121" s="456"/>
      <c r="L121" s="456"/>
      <c r="M121" s="456"/>
      <c r="N121" s="456"/>
      <c r="O121" s="459"/>
      <c r="P121" s="456"/>
      <c r="Q121" s="456"/>
      <c r="R121" s="498"/>
      <c r="S121" s="435"/>
      <c r="T121" s="435"/>
      <c r="U121" s="435"/>
    </row>
    <row r="122" ht="14.25" customHeight="1">
      <c r="A122" s="472" t="s">
        <v>1380</v>
      </c>
      <c r="B122" s="442" t="s">
        <v>1381</v>
      </c>
      <c r="C122" s="464">
        <f>'Борцова В.В.'!B45</f>
        <v>363</v>
      </c>
      <c r="D122" s="464">
        <f>'Борцова В.В.'!C45</f>
        <v>80</v>
      </c>
      <c r="E122" s="464">
        <f>'Борцова В.В.'!D45</f>
        <v>205</v>
      </c>
      <c r="F122" s="464">
        <f>'Борцова В.В.'!E45</f>
        <v>78</v>
      </c>
      <c r="G122" s="464">
        <f>'Борцова В.В.'!F45</f>
        <v>0</v>
      </c>
      <c r="H122" s="464">
        <f>'Борцова В.В.'!G45</f>
        <v>0</v>
      </c>
      <c r="I122" s="467">
        <f>'Борцова В.В.'!H45</f>
        <v>1</v>
      </c>
      <c r="J122" s="467">
        <f>'Борцова В.В.'!I45</f>
        <v>0.7851239669</v>
      </c>
      <c r="K122" s="464">
        <f>'Борцова В.В.'!J45</f>
        <v>12</v>
      </c>
      <c r="L122" s="464">
        <f>'Борцова В.В.'!K45</f>
        <v>12</v>
      </c>
      <c r="M122" s="464">
        <f>'Борцова В.В.'!L45</f>
        <v>104</v>
      </c>
      <c r="N122" s="464">
        <f>'Борцова В.В.'!M45</f>
        <v>99</v>
      </c>
      <c r="O122" s="467">
        <f>'Борцова В.В.'!N45</f>
        <v>0.9519230769</v>
      </c>
      <c r="P122" s="464">
        <f>'Борцова В.В.'!O45</f>
        <v>104</v>
      </c>
      <c r="Q122" s="464">
        <f>'Борцова В.В.'!P45</f>
        <v>99</v>
      </c>
      <c r="R122" s="467">
        <f>'Борцова В.В.'!Q45</f>
        <v>0.9519230769</v>
      </c>
      <c r="S122" s="441"/>
      <c r="T122" s="441"/>
      <c r="U122" s="441"/>
    </row>
    <row r="123" ht="14.25" customHeight="1">
      <c r="A123" s="442"/>
      <c r="B123" s="442" t="s">
        <v>1382</v>
      </c>
      <c r="C123" s="444">
        <f>'Быкова А.А.'!B41</f>
        <v>260</v>
      </c>
      <c r="D123" s="444">
        <f>'Быкова А.А.'!C41</f>
        <v>52</v>
      </c>
      <c r="E123" s="444">
        <f>'Быкова А.А.'!D41</f>
        <v>107</v>
      </c>
      <c r="F123" s="444">
        <f>'Быкова А.А.'!E41</f>
        <v>98</v>
      </c>
      <c r="G123" s="444">
        <f>'Быкова А.А.'!F41</f>
        <v>2</v>
      </c>
      <c r="H123" s="444">
        <f>'Быкова А.А.'!G41</f>
        <v>1</v>
      </c>
      <c r="I123" s="446">
        <f>'Быкова А.А.'!H41</f>
        <v>0.9884615385</v>
      </c>
      <c r="J123" s="446">
        <f>'Быкова А.А.'!I41</f>
        <v>0.6115384615</v>
      </c>
      <c r="K123" s="444">
        <f>'Быкова А.А.'!J41</f>
        <v>15</v>
      </c>
      <c r="L123" s="444">
        <f>'Быкова А.А.'!K41</f>
        <v>15</v>
      </c>
      <c r="M123" s="444">
        <f>'Быкова А.А.'!L41</f>
        <v>160</v>
      </c>
      <c r="N123" s="444">
        <f>'Быкова А.А.'!M41</f>
        <v>0</v>
      </c>
      <c r="O123" s="446">
        <f>'Быкова А.А.'!N41</f>
        <v>0</v>
      </c>
      <c r="P123" s="444">
        <f>'Быкова А.А.'!O41</f>
        <v>0</v>
      </c>
      <c r="Q123" s="444">
        <f>'Быкова А.А.'!P41</f>
        <v>0</v>
      </c>
      <c r="R123" s="446" t="str">
        <f>'Быкова А.А.'!Q41</f>
        <v>#DIV/0!</v>
      </c>
      <c r="S123" s="435"/>
      <c r="T123" s="435"/>
      <c r="U123" s="435"/>
    </row>
    <row r="124" ht="14.25" customHeight="1">
      <c r="A124" s="442"/>
      <c r="B124" s="443" t="s">
        <v>1383</v>
      </c>
      <c r="C124" s="444">
        <f>'Осадчий В.В.'!B56</f>
        <v>444</v>
      </c>
      <c r="D124" s="444">
        <f>'Осадчий В.В.'!C56</f>
        <v>97</v>
      </c>
      <c r="E124" s="444">
        <f>'Осадчий В.В.'!D56</f>
        <v>275</v>
      </c>
      <c r="F124" s="444">
        <f>'Осадчий В.В.'!E56</f>
        <v>69</v>
      </c>
      <c r="G124" s="444">
        <f>'Осадчий В.В.'!F56</f>
        <v>1</v>
      </c>
      <c r="H124" s="444">
        <f>'Осадчий В.В.'!G56</f>
        <v>0</v>
      </c>
      <c r="I124" s="446">
        <f>'Осадчий В.В.'!H56</f>
        <v>0.9932432432</v>
      </c>
      <c r="J124" s="446">
        <f>'Осадчий В.В.'!I56</f>
        <v>0.8378378378</v>
      </c>
      <c r="K124" s="444">
        <f>'Осадчий В.В.'!J56</f>
        <v>17</v>
      </c>
      <c r="L124" s="444">
        <f>'Осадчий В.В.'!K56</f>
        <v>17</v>
      </c>
      <c r="M124" s="444">
        <f>'Осадчий В.В.'!L56</f>
        <v>113</v>
      </c>
      <c r="N124" s="444">
        <f>'Осадчий В.В.'!M56</f>
        <v>113</v>
      </c>
      <c r="O124" s="446">
        <f>'Осадчий В.В.'!N56</f>
        <v>1</v>
      </c>
      <c r="P124" s="444">
        <f>'Осадчий В.В.'!O56</f>
        <v>113</v>
      </c>
      <c r="Q124" s="444">
        <f>'Осадчий В.В.'!P56</f>
        <v>113</v>
      </c>
      <c r="R124" s="446">
        <f>'Осадчий В.В.'!Q56</f>
        <v>1</v>
      </c>
      <c r="S124" s="435"/>
      <c r="T124" s="435"/>
      <c r="U124" s="435"/>
    </row>
    <row r="125" ht="14.25" customHeight="1">
      <c r="A125" s="475"/>
      <c r="B125" s="475" t="s">
        <v>1384</v>
      </c>
      <c r="C125" s="444">
        <f>'Печенкина А.С.'!B64</f>
        <v>411</v>
      </c>
      <c r="D125" s="444">
        <f>'Печенкина А.С.'!C64</f>
        <v>145</v>
      </c>
      <c r="E125" s="444">
        <f>'Печенкина А.С.'!D64</f>
        <v>185</v>
      </c>
      <c r="F125" s="444">
        <f>'Печенкина А.С.'!E64</f>
        <v>77</v>
      </c>
      <c r="G125" s="444">
        <f>'Печенкина А.С.'!F64</f>
        <v>2</v>
      </c>
      <c r="H125" s="444">
        <f>'Печенкина А.С.'!G64</f>
        <v>2</v>
      </c>
      <c r="I125" s="446">
        <f>'Печенкина А.С.'!H64</f>
        <v>0.9902676399</v>
      </c>
      <c r="J125" s="446">
        <f>'Печенкина А.С.'!I64</f>
        <v>0.802919708</v>
      </c>
      <c r="K125" s="444">
        <f>'Печенкина А.С.'!J64</f>
        <v>8</v>
      </c>
      <c r="L125" s="444">
        <f>'Печенкина А.С.'!K64</f>
        <v>8</v>
      </c>
      <c r="M125" s="444">
        <f>'Печенкина А.С.'!L64</f>
        <v>176</v>
      </c>
      <c r="N125" s="444">
        <f>'Печенкина А.С.'!M64</f>
        <v>137</v>
      </c>
      <c r="O125" s="446">
        <f>'Печенкина А.С.'!N64</f>
        <v>0.7784090909</v>
      </c>
      <c r="P125" s="444">
        <f>'Печенкина А.С.'!O64</f>
        <v>138</v>
      </c>
      <c r="Q125" s="444">
        <f>'Печенкина А.С.'!P64</f>
        <v>138</v>
      </c>
      <c r="R125" s="446">
        <f>'Печенкина А.С.'!Q64</f>
        <v>1</v>
      </c>
      <c r="S125" s="435"/>
      <c r="T125" s="435"/>
      <c r="U125" s="435"/>
    </row>
    <row r="126" ht="14.25" customHeight="1">
      <c r="A126" s="442"/>
      <c r="B126" s="463" t="s">
        <v>1385</v>
      </c>
      <c r="C126" s="444">
        <f>'Евсеев С.А.'!B12</f>
        <v>127</v>
      </c>
      <c r="D126" s="444">
        <f>'Евсеев С.А.'!C12</f>
        <v>14</v>
      </c>
      <c r="E126" s="444">
        <f>'Евсеев С.А.'!D12</f>
        <v>80</v>
      </c>
      <c r="F126" s="444">
        <f>'Евсеев С.А.'!E12</f>
        <v>29</v>
      </c>
      <c r="G126" s="444">
        <f>'Евсеев С.А.'!F12</f>
        <v>3</v>
      </c>
      <c r="H126" s="444">
        <f>'Евсеев С.А.'!G12</f>
        <v>1</v>
      </c>
      <c r="I126" s="446">
        <f>'Евсеев С.А.'!H12</f>
        <v>0.968503937</v>
      </c>
      <c r="J126" s="446">
        <f>'Евсеев С.А.'!I12</f>
        <v>0.7401574803</v>
      </c>
      <c r="K126" s="444">
        <f>'Евсеев С.А.'!J12</f>
        <v>4</v>
      </c>
      <c r="L126" s="444">
        <f>'Евсеев С.А.'!K12</f>
        <v>4</v>
      </c>
      <c r="M126" s="444">
        <f>'Евсеев С.А.'!L12</f>
        <v>160</v>
      </c>
      <c r="N126" s="444">
        <f>'Евсеев С.А.'!M12</f>
        <v>160</v>
      </c>
      <c r="O126" s="446">
        <f>'Евсеев С.А.'!N12</f>
        <v>1</v>
      </c>
      <c r="P126" s="444">
        <f>'Евсеев С.А.'!O12</f>
        <v>160</v>
      </c>
      <c r="Q126" s="444">
        <f>'Евсеев С.А.'!P12</f>
        <v>160</v>
      </c>
      <c r="R126" s="446">
        <f>'Евсеев С.А.'!Q12</f>
        <v>1</v>
      </c>
      <c r="S126" s="435"/>
      <c r="T126" s="435"/>
      <c r="U126" s="435"/>
    </row>
    <row r="127" ht="14.25" customHeight="1">
      <c r="A127" s="455" t="s">
        <v>1386</v>
      </c>
      <c r="B127" s="455"/>
      <c r="C127" s="456"/>
      <c r="D127" s="455"/>
      <c r="E127" s="455"/>
      <c r="F127" s="455"/>
      <c r="G127" s="455"/>
      <c r="H127" s="457"/>
      <c r="I127" s="458"/>
      <c r="J127" s="458"/>
      <c r="K127" s="455"/>
      <c r="L127" s="455"/>
      <c r="M127" s="455"/>
      <c r="N127" s="455"/>
      <c r="O127" s="459"/>
      <c r="P127" s="455"/>
      <c r="Q127" s="455">
        <f>SUM(Q122:Q126)</f>
        <v>510</v>
      </c>
      <c r="R127" s="493" t="str">
        <f>Q127/P127</f>
        <v>#DIV/0!</v>
      </c>
      <c r="S127" s="435"/>
      <c r="T127" s="435"/>
      <c r="U127" s="435"/>
    </row>
    <row r="128" ht="14.25" customHeight="1">
      <c r="A128" s="460" t="s">
        <v>1387</v>
      </c>
      <c r="B128" s="442" t="s">
        <v>1388</v>
      </c>
      <c r="C128" s="444">
        <f>'Кривоус Д.А.'!B57</f>
        <v>338</v>
      </c>
      <c r="D128" s="444">
        <f>'Кривоус Д.А.'!C57</f>
        <v>138</v>
      </c>
      <c r="E128" s="444">
        <f>'Кривоус Д.А.'!D57</f>
        <v>139</v>
      </c>
      <c r="F128" s="444">
        <f>'Кривоус Д.А.'!E57</f>
        <v>56</v>
      </c>
      <c r="G128" s="444">
        <f>'Кривоус Д.А.'!F57</f>
        <v>4</v>
      </c>
      <c r="H128" s="444">
        <f>'Кривоус Д.А.'!G57</f>
        <v>1</v>
      </c>
      <c r="I128" s="446">
        <f>'Кривоус Д.А.'!H57</f>
        <v>0.9852071006</v>
      </c>
      <c r="J128" s="446">
        <f>'Кривоус Д.А.'!I57</f>
        <v>0.8195266272</v>
      </c>
      <c r="K128" s="444">
        <f>'Кривоус Д.А.'!J57</f>
        <v>22</v>
      </c>
      <c r="L128" s="444">
        <f>'Кривоус Д.А.'!K57</f>
        <v>22</v>
      </c>
      <c r="M128" s="444">
        <f>'Кривоус Д.А.'!L57</f>
        <v>165</v>
      </c>
      <c r="N128" s="444">
        <f>'Кривоус Д.А.'!M57</f>
        <v>165</v>
      </c>
      <c r="O128" s="446">
        <f>'Кривоус Д.А.'!N57</f>
        <v>1</v>
      </c>
      <c r="P128" s="444">
        <f>'Кривоус Д.А.'!O57</f>
        <v>0</v>
      </c>
      <c r="Q128" s="444">
        <f>'Кривоус Д.А.'!P57</f>
        <v>0</v>
      </c>
      <c r="R128" s="446" t="str">
        <f>'Кривоус Д.А.'!Q57</f>
        <v>#DIV/0!</v>
      </c>
      <c r="S128" s="435"/>
      <c r="T128" s="435"/>
      <c r="U128" s="435"/>
    </row>
    <row r="129" ht="14.25" customHeight="1">
      <c r="A129" s="442"/>
      <c r="B129" s="443" t="s">
        <v>1389</v>
      </c>
      <c r="C129" s="444">
        <f>'Кац С.В.'!B33</f>
        <v>147</v>
      </c>
      <c r="D129" s="444">
        <f>'Кац С.В.'!C33</f>
        <v>5</v>
      </c>
      <c r="E129" s="444">
        <f>'Кац С.В.'!D33</f>
        <v>89</v>
      </c>
      <c r="F129" s="444">
        <f>'Кац С.В.'!E33</f>
        <v>48</v>
      </c>
      <c r="G129" s="444">
        <f>'Кац С.В.'!F33</f>
        <v>3</v>
      </c>
      <c r="H129" s="444">
        <f>'Кац С.В.'!G33</f>
        <v>2</v>
      </c>
      <c r="I129" s="446">
        <f>'Кац С.В.'!H33</f>
        <v>0.9659863946</v>
      </c>
      <c r="J129" s="446">
        <f>'Кац С.В.'!I33</f>
        <v>0.6394557823</v>
      </c>
      <c r="K129" s="444">
        <f>'Кац С.В.'!J33</f>
        <v>15</v>
      </c>
      <c r="L129" s="444">
        <f>'Кац С.В.'!K33</f>
        <v>15</v>
      </c>
      <c r="M129" s="444">
        <f>'Кац С.В.'!L33</f>
        <v>80</v>
      </c>
      <c r="N129" s="444">
        <f>'Кац С.В.'!M33</f>
        <v>76</v>
      </c>
      <c r="O129" s="446">
        <f>'Кац С.В.'!N33</f>
        <v>0.95</v>
      </c>
      <c r="P129" s="444">
        <f>'Кац С.В.'!O33</f>
        <v>76</v>
      </c>
      <c r="Q129" s="444">
        <f>'Кац С.В.'!P33</f>
        <v>76</v>
      </c>
      <c r="R129" s="446">
        <f>'Кац С.В.'!Q33</f>
        <v>1</v>
      </c>
      <c r="S129" s="435"/>
      <c r="T129" s="435"/>
      <c r="U129" s="435"/>
    </row>
    <row r="130" ht="14.25" customHeight="1">
      <c r="A130" s="442"/>
      <c r="B130" s="443" t="s">
        <v>1383</v>
      </c>
      <c r="C130" s="444">
        <f>'Осадчий В.В.'!U56</f>
        <v>324</v>
      </c>
      <c r="D130" s="444">
        <f>'Осадчий В.В.'!V56</f>
        <v>170</v>
      </c>
      <c r="E130" s="444">
        <f>'Осадчий В.В.'!W56</f>
        <v>131</v>
      </c>
      <c r="F130" s="444">
        <f>'Осадчий В.В.'!X56</f>
        <v>23</v>
      </c>
      <c r="G130" s="444">
        <f>'Осадчий В.В.'!Y56</f>
        <v>0</v>
      </c>
      <c r="H130" s="444">
        <f>'Осадчий В.В.'!Z56</f>
        <v>1</v>
      </c>
      <c r="I130" s="446">
        <f>'Осадчий В.В.'!AA56</f>
        <v>1</v>
      </c>
      <c r="J130" s="446">
        <f>'Осадчий В.В.'!AB56</f>
        <v>0.9290123457</v>
      </c>
      <c r="K130" s="444">
        <f>'Осадчий В.В.'!AC56</f>
        <v>0</v>
      </c>
      <c r="L130" s="444">
        <f>'Осадчий В.В.'!AD56</f>
        <v>0</v>
      </c>
      <c r="M130" s="444">
        <f>'Осадчий В.В.'!AE56</f>
        <v>86</v>
      </c>
      <c r="N130" s="444">
        <f>'Осадчий В.В.'!AF56</f>
        <v>86</v>
      </c>
      <c r="O130" s="446">
        <f>'Осадчий В.В.'!AG56</f>
        <v>1</v>
      </c>
      <c r="P130" s="444">
        <f>'Осадчий В.В.'!AH56</f>
        <v>86</v>
      </c>
      <c r="Q130" s="444">
        <f>'Осадчий В.В.'!AI56</f>
        <v>86</v>
      </c>
      <c r="R130" s="446">
        <f>'Осадчий В.В.'!AJ56</f>
        <v>1</v>
      </c>
      <c r="S130" s="435"/>
      <c r="T130" s="435"/>
      <c r="U130" s="435"/>
    </row>
    <row r="131" ht="14.25" customHeight="1">
      <c r="A131" s="442"/>
      <c r="B131" s="450" t="s">
        <v>1437</v>
      </c>
      <c r="C131" s="465">
        <v>360.0</v>
      </c>
      <c r="D131" s="465">
        <v>144.0</v>
      </c>
      <c r="E131" s="465">
        <v>181.0</v>
      </c>
      <c r="F131" s="465">
        <v>30.0</v>
      </c>
      <c r="G131" s="444">
        <f>'Тюбарова М.А.'!F24</f>
        <v>0</v>
      </c>
      <c r="H131" s="465">
        <v>5.0</v>
      </c>
      <c r="I131" s="499">
        <v>0.98</v>
      </c>
      <c r="J131" s="499">
        <v>0.89</v>
      </c>
      <c r="K131" s="465">
        <v>0.0</v>
      </c>
      <c r="L131" s="444">
        <f>'Тюбарова М.А.'!K24</f>
        <v>0</v>
      </c>
      <c r="M131" s="465">
        <v>42.0</v>
      </c>
      <c r="N131" s="465">
        <v>42.0</v>
      </c>
      <c r="O131" s="466">
        <v>1.0</v>
      </c>
      <c r="P131" s="465">
        <v>42.0</v>
      </c>
      <c r="Q131" s="465">
        <v>42.0</v>
      </c>
      <c r="R131" s="446">
        <f>'Тюбарова М.А.'!Q24</f>
        <v>1</v>
      </c>
      <c r="S131" s="435"/>
      <c r="T131" s="435"/>
      <c r="U131" s="435"/>
    </row>
    <row r="132" ht="14.25" customHeight="1">
      <c r="A132" s="442"/>
      <c r="B132" s="443" t="s">
        <v>1390</v>
      </c>
      <c r="C132" s="444">
        <f>'Севостьянов А.Д.'!B58</f>
        <v>380</v>
      </c>
      <c r="D132" s="444">
        <f>'Севостьянов А.Д.'!C58</f>
        <v>93</v>
      </c>
      <c r="E132" s="444">
        <f>'Севостьянов А.Д.'!D58</f>
        <v>194</v>
      </c>
      <c r="F132" s="444">
        <f>'Севостьянов А.Д.'!E58</f>
        <v>92</v>
      </c>
      <c r="G132" s="444">
        <f>'Севостьянов А.Д.'!F58</f>
        <v>0</v>
      </c>
      <c r="H132" s="444">
        <f>'Севостьянов А.Д.'!G58</f>
        <v>1</v>
      </c>
      <c r="I132" s="446">
        <f>'Севостьянов А.Д.'!H58</f>
        <v>0.9973684211</v>
      </c>
      <c r="J132" s="446">
        <f>'Севостьянов А.Д.'!I58</f>
        <v>0.7552631579</v>
      </c>
      <c r="K132" s="444">
        <f>'Севостьянов А.Д.'!J58</f>
        <v>15</v>
      </c>
      <c r="L132" s="444">
        <f>'Севостьянов А.Д.'!K58</f>
        <v>15</v>
      </c>
      <c r="M132" s="444">
        <f>'Севостьянов А.Д.'!L58</f>
        <v>15</v>
      </c>
      <c r="N132" s="444">
        <f>'Севостьянов А.Д.'!M58</f>
        <v>15</v>
      </c>
      <c r="O132" s="446">
        <f>'Севостьянов А.Д.'!N58</f>
        <v>1</v>
      </c>
      <c r="P132" s="444">
        <f>'Севостьянов А.Д.'!O58</f>
        <v>240</v>
      </c>
      <c r="Q132" s="444">
        <f>'Севостьянов А.Д.'!P58</f>
        <v>212</v>
      </c>
      <c r="R132" s="446">
        <f>'Севостьянов А.Д.'!Q58</f>
        <v>0.8833333333</v>
      </c>
      <c r="S132" s="435"/>
      <c r="T132" s="435"/>
      <c r="U132" s="435"/>
    </row>
    <row r="133" ht="14.25" customHeight="1">
      <c r="A133" s="455" t="s">
        <v>1391</v>
      </c>
      <c r="B133" s="455"/>
      <c r="C133" s="456">
        <f t="shared" ref="C133:H133" si="28">SUM(C128:C132)</f>
        <v>1549</v>
      </c>
      <c r="D133" s="455">
        <f t="shared" si="28"/>
        <v>550</v>
      </c>
      <c r="E133" s="455">
        <f t="shared" si="28"/>
        <v>734</v>
      </c>
      <c r="F133" s="455">
        <f t="shared" si="28"/>
        <v>249</v>
      </c>
      <c r="G133" s="455">
        <f t="shared" si="28"/>
        <v>7</v>
      </c>
      <c r="H133" s="457">
        <f t="shared" si="28"/>
        <v>10</v>
      </c>
      <c r="I133" s="458">
        <f>(D133+E133+F133)/C133</f>
        <v>0.9896707553</v>
      </c>
      <c r="J133" s="458">
        <f>(D133+E133)/C133</f>
        <v>0.8289218851</v>
      </c>
      <c r="K133" s="455">
        <f t="shared" ref="K133:N133" si="29">SUM(K128:K132)</f>
        <v>52</v>
      </c>
      <c r="L133" s="455">
        <f t="shared" si="29"/>
        <v>52</v>
      </c>
      <c r="M133" s="455">
        <f t="shared" si="29"/>
        <v>388</v>
      </c>
      <c r="N133" s="455">
        <f t="shared" si="29"/>
        <v>384</v>
      </c>
      <c r="O133" s="459">
        <f>N133/M133</f>
        <v>0.9896907216</v>
      </c>
      <c r="P133" s="455">
        <f t="shared" ref="P133:Q133" si="30">SUM(P128:P132)</f>
        <v>444</v>
      </c>
      <c r="Q133" s="455">
        <f t="shared" si="30"/>
        <v>416</v>
      </c>
      <c r="R133" s="493">
        <f>Q133/P133</f>
        <v>0.9369369369</v>
      </c>
      <c r="S133" s="435"/>
      <c r="T133" s="435"/>
      <c r="U133" s="435"/>
    </row>
    <row r="134" ht="14.25" customHeight="1">
      <c r="A134" s="476" t="s">
        <v>1392</v>
      </c>
      <c r="B134" s="443" t="s">
        <v>1393</v>
      </c>
      <c r="C134" s="451">
        <f>'Махова Т.В.'!B59</f>
        <v>332</v>
      </c>
      <c r="D134" s="451">
        <f>'Махова Т.В.'!C59</f>
        <v>54</v>
      </c>
      <c r="E134" s="451">
        <f>'Махова Т.В.'!D59</f>
        <v>107</v>
      </c>
      <c r="F134" s="451">
        <f>'Махова Т.В.'!E59</f>
        <v>153</v>
      </c>
      <c r="G134" s="451">
        <f>'Махова Т.В.'!F59</f>
        <v>16</v>
      </c>
      <c r="H134" s="451">
        <f>'Махова Т.В.'!G59</f>
        <v>2</v>
      </c>
      <c r="I134" s="453">
        <f>'Махова Т.В.'!H59</f>
        <v>0.9457831325</v>
      </c>
      <c r="J134" s="453">
        <f>'Махова Т.В.'!I59</f>
        <v>0.484939759</v>
      </c>
      <c r="K134" s="451">
        <f>'Махова Т.В.'!J59</f>
        <v>8</v>
      </c>
      <c r="L134" s="451">
        <f>'Махова Т.В.'!K59</f>
        <v>8</v>
      </c>
      <c r="M134" s="451">
        <f>'Махова Т.В.'!L59</f>
        <v>248</v>
      </c>
      <c r="N134" s="451">
        <f>'Махова Т.В.'!M59</f>
        <v>230</v>
      </c>
      <c r="O134" s="453">
        <f>'Махова Т.В.'!N59</f>
        <v>0.9274193548</v>
      </c>
      <c r="P134" s="451">
        <f>'Махова Т.В.'!O59</f>
        <v>230</v>
      </c>
      <c r="Q134" s="451">
        <f>'Махова Т.В.'!P59</f>
        <v>230</v>
      </c>
      <c r="R134" s="453">
        <f>'Махова Т.В.'!Q59</f>
        <v>1</v>
      </c>
      <c r="S134" s="435"/>
      <c r="T134" s="435"/>
      <c r="U134" s="435"/>
    </row>
    <row r="135" ht="14.25" customHeight="1">
      <c r="A135" s="443"/>
      <c r="B135" s="443" t="s">
        <v>1394</v>
      </c>
      <c r="C135" s="451">
        <f>'Антуфьева А.Д.'!B59</f>
        <v>320</v>
      </c>
      <c r="D135" s="451">
        <f>'Антуфьева А.Д.'!C59</f>
        <v>39</v>
      </c>
      <c r="E135" s="451">
        <f>'Антуфьева А.Д.'!D59</f>
        <v>104</v>
      </c>
      <c r="F135" s="451">
        <f>'Антуфьева А.Д.'!E59</f>
        <v>161</v>
      </c>
      <c r="G135" s="451">
        <f>'Антуфьева А.Д.'!F59</f>
        <v>12</v>
      </c>
      <c r="H135" s="451">
        <f>'Антуфьева А.Д.'!G59</f>
        <v>4</v>
      </c>
      <c r="I135" s="453">
        <f>'Антуфьева А.Д.'!H59</f>
        <v>0.95</v>
      </c>
      <c r="J135" s="453">
        <f>'Антуфьева А.Д.'!I59</f>
        <v>0.446875</v>
      </c>
      <c r="K135" s="451">
        <f>'Антуфьева А.Д.'!J59</f>
        <v>14</v>
      </c>
      <c r="L135" s="451">
        <f>'Антуфьева А.Д.'!K59</f>
        <v>14</v>
      </c>
      <c r="M135" s="451">
        <f>'Антуфьева А.Д.'!L59</f>
        <v>256</v>
      </c>
      <c r="N135" s="451">
        <f>'Антуфьева А.Д.'!M59</f>
        <v>225</v>
      </c>
      <c r="O135" s="453">
        <f>'Антуфьева А.Д.'!N59</f>
        <v>0.87890625</v>
      </c>
      <c r="P135" s="451">
        <f>'Антуфьева А.Д.'!O59</f>
        <v>224</v>
      </c>
      <c r="Q135" s="451">
        <f>'Антуфьева А.Д.'!P59</f>
        <v>196</v>
      </c>
      <c r="R135" s="453">
        <f>'Антуфьева А.Д.'!Q59</f>
        <v>0.875</v>
      </c>
      <c r="S135" s="435"/>
      <c r="T135" s="435"/>
      <c r="U135" s="435"/>
    </row>
    <row r="136" ht="14.25" customHeight="1">
      <c r="A136" s="455" t="s">
        <v>1395</v>
      </c>
      <c r="B136" s="455"/>
      <c r="C136" s="456">
        <f t="shared" ref="C136:H136" si="31">SUM(C134:C135)</f>
        <v>652</v>
      </c>
      <c r="D136" s="455">
        <f t="shared" si="31"/>
        <v>93</v>
      </c>
      <c r="E136" s="455">
        <f t="shared" si="31"/>
        <v>211</v>
      </c>
      <c r="F136" s="455">
        <f t="shared" si="31"/>
        <v>314</v>
      </c>
      <c r="G136" s="455">
        <f t="shared" si="31"/>
        <v>28</v>
      </c>
      <c r="H136" s="457">
        <f t="shared" si="31"/>
        <v>6</v>
      </c>
      <c r="I136" s="458">
        <f>(D136+E136+F136)/C136</f>
        <v>0.9478527607</v>
      </c>
      <c r="J136" s="458">
        <f>(D136+E136)/C136</f>
        <v>0.4662576687</v>
      </c>
      <c r="K136" s="455">
        <f t="shared" ref="K136:N136" si="32">SUM(K134:K135)</f>
        <v>22</v>
      </c>
      <c r="L136" s="455">
        <f t="shared" si="32"/>
        <v>22</v>
      </c>
      <c r="M136" s="455">
        <f t="shared" si="32"/>
        <v>504</v>
      </c>
      <c r="N136" s="455">
        <f t="shared" si="32"/>
        <v>455</v>
      </c>
      <c r="O136" s="459">
        <f>N136/M136</f>
        <v>0.9027777778</v>
      </c>
      <c r="P136" s="455">
        <f t="shared" ref="P136:Q136" si="33">SUM(P134:P135)</f>
        <v>454</v>
      </c>
      <c r="Q136" s="455">
        <f t="shared" si="33"/>
        <v>426</v>
      </c>
      <c r="R136" s="493">
        <f>Q136/P136</f>
        <v>0.9383259912</v>
      </c>
      <c r="S136" s="435"/>
      <c r="T136" s="435"/>
      <c r="U136" s="435"/>
    </row>
    <row r="137" ht="14.25" customHeight="1">
      <c r="A137" s="460" t="s">
        <v>1396</v>
      </c>
      <c r="B137" s="442" t="s">
        <v>1397</v>
      </c>
      <c r="C137" s="464">
        <f>'Костарев А.М.'!B33</f>
        <v>90</v>
      </c>
      <c r="D137" s="464">
        <f>'Костарев А.М.'!C33</f>
        <v>21</v>
      </c>
      <c r="E137" s="464">
        <f>'Костарев А.М.'!D33</f>
        <v>52</v>
      </c>
      <c r="F137" s="464">
        <f>'Костарев А.М.'!E33</f>
        <v>15</v>
      </c>
      <c r="G137" s="464">
        <f>'Костарев А.М.'!F33</f>
        <v>1</v>
      </c>
      <c r="H137" s="464">
        <f>'Костарев А.М.'!G33</f>
        <v>1</v>
      </c>
      <c r="I137" s="467">
        <f>'Костарев А.М.'!H33</f>
        <v>0.9777777778</v>
      </c>
      <c r="J137" s="467">
        <f>'Костарев А.М.'!I33</f>
        <v>0.8111111111</v>
      </c>
      <c r="K137" s="464">
        <f>'Костарев А.М.'!J33</f>
        <v>3</v>
      </c>
      <c r="L137" s="464">
        <f>'Костарев А.М.'!K33</f>
        <v>3</v>
      </c>
      <c r="M137" s="464">
        <f>'Костарев А.М.'!L33</f>
        <v>56</v>
      </c>
      <c r="N137" s="464">
        <f>'Костарев А.М.'!M33</f>
        <v>49</v>
      </c>
      <c r="O137" s="467">
        <f>'Костарев А.М.'!N33</f>
        <v>0.875</v>
      </c>
      <c r="P137" s="464">
        <f>'Костарев А.М.'!O33</f>
        <v>56</v>
      </c>
      <c r="Q137" s="464">
        <f>'Костарев А.М.'!P33</f>
        <v>49</v>
      </c>
      <c r="R137" s="467">
        <f>'Костарев А.М.'!Q33</f>
        <v>0.875</v>
      </c>
      <c r="S137" s="435"/>
      <c r="T137" s="435"/>
      <c r="U137" s="435"/>
    </row>
    <row r="138" ht="14.25" customHeight="1">
      <c r="A138" s="442"/>
      <c r="B138" s="442" t="s">
        <v>1398</v>
      </c>
      <c r="C138" s="444">
        <f>'Максаева Н.В.'!B56</f>
        <v>234</v>
      </c>
      <c r="D138" s="444">
        <f>'Максаева Н.В.'!C56</f>
        <v>23</v>
      </c>
      <c r="E138" s="444">
        <f>'Максаева Н.В.'!D56</f>
        <v>111</v>
      </c>
      <c r="F138" s="444">
        <f>'Максаева Н.В.'!E56</f>
        <v>97</v>
      </c>
      <c r="G138" s="444">
        <f>'Максаева Н.В.'!F56</f>
        <v>0</v>
      </c>
      <c r="H138" s="444">
        <f>'Максаева Н.В.'!G56</f>
        <v>3</v>
      </c>
      <c r="I138" s="446">
        <f>'Максаева Н.В.'!H56</f>
        <v>0.9871794872</v>
      </c>
      <c r="J138" s="446">
        <f>'Максаева Н.В.'!I56</f>
        <v>0.5726495726</v>
      </c>
      <c r="K138" s="444">
        <f>'Максаева Н.В.'!J56</f>
        <v>8</v>
      </c>
      <c r="L138" s="444">
        <f>'Максаева Н.В.'!K56</f>
        <v>8</v>
      </c>
      <c r="M138" s="444">
        <f>'Максаева Н.В.'!L56</f>
        <v>136</v>
      </c>
      <c r="N138" s="444">
        <f>'Максаева Н.В.'!M56</f>
        <v>134</v>
      </c>
      <c r="O138" s="446">
        <f>'Максаева Н.В.'!N56</f>
        <v>0.9852941176</v>
      </c>
      <c r="P138" s="444">
        <f>'Максаева Н.В.'!O56</f>
        <v>136</v>
      </c>
      <c r="Q138" s="444">
        <f>'Максаева Н.В.'!P56</f>
        <v>134</v>
      </c>
      <c r="R138" s="446">
        <f>'Максаева Н.В.'!Q56</f>
        <v>0.9852941176</v>
      </c>
      <c r="S138" s="435"/>
      <c r="T138" s="435"/>
      <c r="U138" s="435"/>
    </row>
    <row r="139" ht="14.25" customHeight="1">
      <c r="A139" s="442"/>
      <c r="B139" s="443" t="s">
        <v>1399</v>
      </c>
      <c r="C139" s="478">
        <f>'Ветлугаева Н.В.'!B35</f>
        <v>189</v>
      </c>
      <c r="D139" s="478">
        <f>'Ветлугаева Н.В.'!C35</f>
        <v>38</v>
      </c>
      <c r="E139" s="478">
        <f>'Ветлугаева Н.В.'!D35</f>
        <v>68</v>
      </c>
      <c r="F139" s="478">
        <f>'Ветлугаева Н.В.'!E35</f>
        <v>77</v>
      </c>
      <c r="G139" s="478">
        <f>'Ветлугаева Н.В.'!F35</f>
        <v>0</v>
      </c>
      <c r="H139" s="478">
        <f>'Ветлугаева Н.В.'!G35</f>
        <v>6</v>
      </c>
      <c r="I139" s="479">
        <f>'Ветлугаева Н.В.'!H35</f>
        <v>0.9682539683</v>
      </c>
      <c r="J139" s="479">
        <f>'Ветлугаева Н.В.'!I35</f>
        <v>0.5608465608</v>
      </c>
      <c r="K139" s="478">
        <f>'Ветлугаева Н.В.'!J35</f>
        <v>11</v>
      </c>
      <c r="L139" s="478">
        <f>'Ветлугаева Н.В.'!K35</f>
        <v>11</v>
      </c>
      <c r="M139" s="478">
        <f>'Ветлугаева Н.В.'!L35</f>
        <v>232</v>
      </c>
      <c r="N139" s="478">
        <f>'Ветлугаева Н.В.'!M35</f>
        <v>220</v>
      </c>
      <c r="O139" s="479">
        <f>'Ветлугаева Н.В.'!N35</f>
        <v>0.9482758621</v>
      </c>
      <c r="P139" s="478">
        <f>'Ветлугаева Н.В.'!O35</f>
        <v>232</v>
      </c>
      <c r="Q139" s="478">
        <f>'Ветлугаева Н.В.'!P35</f>
        <v>232</v>
      </c>
      <c r="R139" s="479">
        <f>'Ветлугаева Н.В.'!Q35</f>
        <v>1</v>
      </c>
      <c r="S139" s="435"/>
      <c r="T139" s="435"/>
      <c r="U139" s="435"/>
    </row>
    <row r="140" ht="14.25" customHeight="1">
      <c r="A140" s="442"/>
      <c r="B140" s="468" t="s">
        <v>1400</v>
      </c>
      <c r="C140" s="478">
        <f>'Артемьев В.В.'!B52</f>
        <v>343</v>
      </c>
      <c r="D140" s="478">
        <f>'Артемьев В.В.'!C52</f>
        <v>156</v>
      </c>
      <c r="E140" s="478">
        <f>'Артемьев В.В.'!D52</f>
        <v>142</v>
      </c>
      <c r="F140" s="478">
        <f>'Артемьев В.В.'!E52</f>
        <v>38</v>
      </c>
      <c r="G140" s="478">
        <f>'Артемьев В.В.'!F52</f>
        <v>2</v>
      </c>
      <c r="H140" s="478">
        <f>'Артемьев В.В.'!G52</f>
        <v>3</v>
      </c>
      <c r="I140" s="479">
        <f>'Артемьев В.В.'!H52</f>
        <v>0.9795918367</v>
      </c>
      <c r="J140" s="479">
        <f>'Артемьев В.В.'!I52</f>
        <v>0.8688046647</v>
      </c>
      <c r="K140" s="478">
        <f>'Артемьев В.В.'!J52</f>
        <v>33</v>
      </c>
      <c r="L140" s="478">
        <f>'Артемьев В.В.'!K52</f>
        <v>33</v>
      </c>
      <c r="M140" s="478">
        <f>'Артемьев В.В.'!L52</f>
        <v>231</v>
      </c>
      <c r="N140" s="478">
        <f>'Артемьев В.В.'!M52</f>
        <v>172</v>
      </c>
      <c r="O140" s="479">
        <f>'Артемьев В.В.'!N52</f>
        <v>0.7445887446</v>
      </c>
      <c r="P140" s="478">
        <f>'Артемьев В.В.'!O52</f>
        <v>231</v>
      </c>
      <c r="Q140" s="478">
        <f>'Артемьев В.В.'!P52</f>
        <v>172</v>
      </c>
      <c r="R140" s="479">
        <f>'Артемьев В.В.'!Q52</f>
        <v>0.7445887446</v>
      </c>
      <c r="S140" s="435"/>
      <c r="T140" s="435"/>
      <c r="U140" s="435"/>
    </row>
    <row r="141" ht="14.25" customHeight="1">
      <c r="A141" s="442"/>
      <c r="B141" s="480" t="s">
        <v>1401</v>
      </c>
      <c r="C141" s="478">
        <f>'Шитоева О.И.'!B13</f>
        <v>24</v>
      </c>
      <c r="D141" s="478">
        <f>'Шитоева О.И.'!C13</f>
        <v>0</v>
      </c>
      <c r="E141" s="478">
        <f>'Шитоева О.И.'!D13</f>
        <v>11</v>
      </c>
      <c r="F141" s="478">
        <f>'Шитоева О.И.'!E13</f>
        <v>7</v>
      </c>
      <c r="G141" s="478">
        <f>'Шитоева О.И.'!F13</f>
        <v>6</v>
      </c>
      <c r="H141" s="478">
        <f>'Шитоева О.И.'!G13</f>
        <v>0</v>
      </c>
      <c r="I141" s="479">
        <f>'Шитоева О.И.'!H13</f>
        <v>0.75</v>
      </c>
      <c r="J141" s="479">
        <f>'Шитоева О.И.'!I13</f>
        <v>0.4583333333</v>
      </c>
      <c r="K141" s="478">
        <f>'Шитоева О.И.'!J13</f>
        <v>4</v>
      </c>
      <c r="L141" s="478">
        <f>'Шитоева О.И.'!K13</f>
        <v>4</v>
      </c>
      <c r="M141" s="478">
        <f>'Шитоева О.И.'!L13</f>
        <v>80</v>
      </c>
      <c r="N141" s="478">
        <f>'Шитоева О.И.'!M13</f>
        <v>75</v>
      </c>
      <c r="O141" s="479">
        <f>'Шитоева О.И.'!N13</f>
        <v>0.9375</v>
      </c>
      <c r="P141" s="478">
        <f>'Шитоева О.И.'!O13</f>
        <v>80</v>
      </c>
      <c r="Q141" s="478">
        <f>'Шитоева О.И.'!P13</f>
        <v>73</v>
      </c>
      <c r="R141" s="479">
        <f>'Шитоева О.И.'!Q13</f>
        <v>0.9125</v>
      </c>
      <c r="S141" s="435"/>
      <c r="T141" s="435"/>
      <c r="U141" s="435"/>
    </row>
    <row r="142" ht="14.25" customHeight="1">
      <c r="A142" s="455" t="s">
        <v>1402</v>
      </c>
      <c r="B142" s="455"/>
      <c r="C142" s="456">
        <f t="shared" ref="C142:H142" si="34">SUM(C137:C141)</f>
        <v>880</v>
      </c>
      <c r="D142" s="455">
        <f t="shared" si="34"/>
        <v>238</v>
      </c>
      <c r="E142" s="455">
        <f t="shared" si="34"/>
        <v>384</v>
      </c>
      <c r="F142" s="455">
        <f t="shared" si="34"/>
        <v>234</v>
      </c>
      <c r="G142" s="455">
        <f t="shared" si="34"/>
        <v>9</v>
      </c>
      <c r="H142" s="455">
        <f t="shared" si="34"/>
        <v>13</v>
      </c>
      <c r="I142" s="458">
        <f>(D142+E142+F142)/C142</f>
        <v>0.9727272727</v>
      </c>
      <c r="J142" s="458">
        <f>(D142+E142)/C142</f>
        <v>0.7068181818</v>
      </c>
      <c r="K142" s="455">
        <f t="shared" ref="K142:N142" si="35">SUM(K137:K141)</f>
        <v>59</v>
      </c>
      <c r="L142" s="455">
        <f t="shared" si="35"/>
        <v>59</v>
      </c>
      <c r="M142" s="455">
        <f t="shared" si="35"/>
        <v>735</v>
      </c>
      <c r="N142" s="455">
        <f t="shared" si="35"/>
        <v>650</v>
      </c>
      <c r="O142" s="459">
        <f>N142/M142</f>
        <v>0.8843537415</v>
      </c>
      <c r="P142" s="455">
        <f t="shared" ref="P142:Q142" si="36">SUM(P137:P141)</f>
        <v>735</v>
      </c>
      <c r="Q142" s="455">
        <f t="shared" si="36"/>
        <v>660</v>
      </c>
      <c r="R142" s="493">
        <f>Q142/P142</f>
        <v>0.8979591837</v>
      </c>
      <c r="S142" s="435"/>
      <c r="T142" s="435"/>
      <c r="U142" s="435"/>
    </row>
    <row r="143" ht="14.25" customHeight="1">
      <c r="A143" s="460" t="s">
        <v>1403</v>
      </c>
      <c r="B143" s="443" t="s">
        <v>1404</v>
      </c>
      <c r="C143" s="451">
        <f>'Бубнова Я.В.'!B81</f>
        <v>446</v>
      </c>
      <c r="D143" s="451">
        <f>'Бубнова Я.В.'!C81</f>
        <v>204</v>
      </c>
      <c r="E143" s="451">
        <f>'Бубнова Я.В.'!D81</f>
        <v>168</v>
      </c>
      <c r="F143" s="451">
        <f>'Бубнова Я.В.'!E81</f>
        <v>63</v>
      </c>
      <c r="G143" s="451">
        <f>'Бубнова Я.В.'!F81</f>
        <v>4</v>
      </c>
      <c r="H143" s="451">
        <f>'Бубнова Я.В.'!G81</f>
        <v>7</v>
      </c>
      <c r="I143" s="453">
        <f>'Бубнова Я.В.'!H81</f>
        <v>0.9753363229</v>
      </c>
      <c r="J143" s="453">
        <f>'Бубнова Я.В.'!I81</f>
        <v>0.8340807175</v>
      </c>
      <c r="K143" s="451">
        <f>'Бубнова Я.В.'!J81</f>
        <v>32</v>
      </c>
      <c r="L143" s="451">
        <f>'Бубнова Я.В.'!K81</f>
        <v>32</v>
      </c>
      <c r="M143" s="451">
        <f>'Бубнова Я.В.'!L81</f>
        <v>256</v>
      </c>
      <c r="N143" s="451">
        <f>'Бубнова Я.В.'!M81</f>
        <v>256</v>
      </c>
      <c r="O143" s="453">
        <f>'Бубнова Я.В.'!N81</f>
        <v>1</v>
      </c>
      <c r="P143" s="451">
        <f>'Бубнова Я.В.'!O81</f>
        <v>256</v>
      </c>
      <c r="Q143" s="451">
        <f>'Бубнова Я.В.'!P81</f>
        <v>256</v>
      </c>
      <c r="R143" s="453">
        <f>'Бубнова Я.В.'!Q81</f>
        <v>1</v>
      </c>
      <c r="S143" s="435"/>
      <c r="T143" s="435"/>
      <c r="U143" s="435"/>
    </row>
    <row r="144" ht="14.25" customHeight="1">
      <c r="A144" s="442"/>
      <c r="B144" s="468" t="s">
        <v>1405</v>
      </c>
      <c r="C144" s="451">
        <f>'Файзрахманов Т.Р.'!B55</f>
        <v>254</v>
      </c>
      <c r="D144" s="451">
        <f>'Файзрахманов Т.Р.'!C55</f>
        <v>204</v>
      </c>
      <c r="E144" s="451">
        <f>'Файзрахманов Т.Р.'!D55</f>
        <v>48</v>
      </c>
      <c r="F144" s="451">
        <f>'Файзрахманов Т.Р.'!E55</f>
        <v>2</v>
      </c>
      <c r="G144" s="451">
        <f>'Файзрахманов Т.Р.'!F55</f>
        <v>0</v>
      </c>
      <c r="H144" s="451">
        <f>'Файзрахманов Т.Р.'!G55</f>
        <v>0</v>
      </c>
      <c r="I144" s="453">
        <f>'Файзрахманов Т.Р.'!H55</f>
        <v>1</v>
      </c>
      <c r="J144" s="453">
        <f>'Файзрахманов Т.Р.'!I55</f>
        <v>0.9921259843</v>
      </c>
      <c r="K144" s="451">
        <f>'Файзрахманов Т.Р.'!J55</f>
        <v>18</v>
      </c>
      <c r="L144" s="451">
        <f>'Файзрахманов Т.Р.'!K55</f>
        <v>18</v>
      </c>
      <c r="M144" s="451">
        <f>'Файзрахманов Т.Р.'!L55</f>
        <v>136</v>
      </c>
      <c r="N144" s="451">
        <f>'Файзрахманов Т.Р.'!M55</f>
        <v>136</v>
      </c>
      <c r="O144" s="453">
        <f>'Файзрахманов Т.Р.'!N55</f>
        <v>1</v>
      </c>
      <c r="P144" s="451">
        <f>'Файзрахманов Т.Р.'!O55</f>
        <v>136</v>
      </c>
      <c r="Q144" s="451">
        <f>'Файзрахманов Т.Р.'!P55</f>
        <v>136</v>
      </c>
      <c r="R144" s="453">
        <f>'Файзрахманов Т.Р.'!Q55</f>
        <v>1</v>
      </c>
      <c r="S144" s="435"/>
      <c r="T144" s="435"/>
      <c r="U144" s="435"/>
    </row>
    <row r="145" ht="14.25" customHeight="1">
      <c r="A145" s="442"/>
      <c r="B145" s="468" t="s">
        <v>1406</v>
      </c>
      <c r="C145" s="451">
        <f>'Михайлов А.Э.'!B65</f>
        <v>0</v>
      </c>
      <c r="D145" s="451">
        <f>'Михайлов А.Э.'!C65</f>
        <v>0</v>
      </c>
      <c r="E145" s="451">
        <f>'Михайлов А.Э.'!D65</f>
        <v>0</v>
      </c>
      <c r="F145" s="451">
        <f>'Михайлов А.Э.'!E65</f>
        <v>0</v>
      </c>
      <c r="G145" s="451">
        <f>'Михайлов А.Э.'!F65</f>
        <v>0</v>
      </c>
      <c r="H145" s="451">
        <f>'Михайлов А.Э.'!G65</f>
        <v>0</v>
      </c>
      <c r="I145" s="453" t="str">
        <f>'Михайлов А.Э.'!H65</f>
        <v>#DIV/0!</v>
      </c>
      <c r="J145" s="453" t="str">
        <f>'Михайлов А.Э.'!I65</f>
        <v>#DIV/0!</v>
      </c>
      <c r="K145" s="451">
        <f>'Михайлов А.Э.'!J65</f>
        <v>0</v>
      </c>
      <c r="L145" s="451">
        <f>'Михайлов А.Э.'!K65</f>
        <v>0</v>
      </c>
      <c r="M145" s="451">
        <f>'Михайлов А.Э.'!L65</f>
        <v>0</v>
      </c>
      <c r="N145" s="451">
        <f>'Михайлов А.Э.'!M65</f>
        <v>0</v>
      </c>
      <c r="O145" s="453" t="str">
        <f>'Михайлов А.Э.'!N65</f>
        <v>#DIV/0!</v>
      </c>
      <c r="P145" s="451">
        <f>'Михайлов А.Э.'!O65</f>
        <v>0</v>
      </c>
      <c r="Q145" s="451">
        <f>'Михайлов А.Э.'!P65</f>
        <v>0</v>
      </c>
      <c r="R145" s="453" t="str">
        <f>'Михайлов А.Э.'!Q65</f>
        <v>#DIV/0!</v>
      </c>
      <c r="S145" s="435"/>
      <c r="T145" s="435"/>
      <c r="U145" s="435"/>
    </row>
    <row r="146" ht="14.25" customHeight="1">
      <c r="A146" s="442"/>
      <c r="B146" s="468" t="s">
        <v>1407</v>
      </c>
      <c r="C146" s="451">
        <f>'Артемьева Е.В.'!B68</f>
        <v>339</v>
      </c>
      <c r="D146" s="451">
        <f>'Артемьева Е.В.'!C68</f>
        <v>159</v>
      </c>
      <c r="E146" s="451">
        <f>'Артемьева Е.В.'!D68</f>
        <v>124</v>
      </c>
      <c r="F146" s="451">
        <f>'Артемьева Е.В.'!E68</f>
        <v>50</v>
      </c>
      <c r="G146" s="451">
        <f>'Артемьева Е.В.'!F68</f>
        <v>3</v>
      </c>
      <c r="H146" s="451">
        <f>'Артемьева Е.В.'!G68</f>
        <v>3</v>
      </c>
      <c r="I146" s="453">
        <f>'Артемьева Е.В.'!H68</f>
        <v>0.982300885</v>
      </c>
      <c r="J146" s="453">
        <f>'Артемьева Е.В.'!I68</f>
        <v>0.8348082596</v>
      </c>
      <c r="K146" s="451">
        <f>'Артемьева Е.В.'!J68</f>
        <v>21</v>
      </c>
      <c r="L146" s="451">
        <f>'Артемьева Е.В.'!K68</f>
        <v>21</v>
      </c>
      <c r="M146" s="451">
        <f>'Артемьева Е.В.'!L68</f>
        <v>304</v>
      </c>
      <c r="N146" s="451">
        <f>'Артемьева Е.В.'!M68</f>
        <v>266</v>
      </c>
      <c r="O146" s="453">
        <f>'Артемьева Е.В.'!N68</f>
        <v>0.875</v>
      </c>
      <c r="P146" s="451">
        <f>'Артемьева Е.В.'!O68</f>
        <v>304</v>
      </c>
      <c r="Q146" s="451">
        <f>'Артемьева Е.В.'!P68</f>
        <v>266</v>
      </c>
      <c r="R146" s="453">
        <f>'Артемьева Е.В.'!Q68</f>
        <v>0.875</v>
      </c>
      <c r="S146" s="435"/>
      <c r="T146" s="435"/>
      <c r="U146" s="435"/>
    </row>
    <row r="147" ht="14.25" customHeight="1">
      <c r="A147" s="455" t="s">
        <v>1408</v>
      </c>
      <c r="B147" s="455"/>
      <c r="C147" s="456">
        <f t="shared" ref="C147:H147" si="37">SUM(C143:C146)</f>
        <v>1039</v>
      </c>
      <c r="D147" s="455">
        <f t="shared" si="37"/>
        <v>567</v>
      </c>
      <c r="E147" s="455">
        <f t="shared" si="37"/>
        <v>340</v>
      </c>
      <c r="F147" s="455">
        <f t="shared" si="37"/>
        <v>115</v>
      </c>
      <c r="G147" s="455">
        <f t="shared" si="37"/>
        <v>7</v>
      </c>
      <c r="H147" s="455">
        <f t="shared" si="37"/>
        <v>10</v>
      </c>
      <c r="I147" s="458">
        <f>(D147+E147+F147)/C147</f>
        <v>0.9836381136</v>
      </c>
      <c r="J147" s="458">
        <f>(D147+E147)/C147</f>
        <v>0.8729547642</v>
      </c>
      <c r="K147" s="455">
        <f t="shared" ref="K147:N147" si="38">SUM(K143:K146)</f>
        <v>71</v>
      </c>
      <c r="L147" s="455">
        <f t="shared" si="38"/>
        <v>71</v>
      </c>
      <c r="M147" s="455">
        <f t="shared" si="38"/>
        <v>696</v>
      </c>
      <c r="N147" s="455">
        <f t="shared" si="38"/>
        <v>658</v>
      </c>
      <c r="O147" s="459">
        <f>N147/M147</f>
        <v>0.9454022989</v>
      </c>
      <c r="P147" s="455">
        <f t="shared" ref="P147:Q147" si="39">SUM(P143:P146)</f>
        <v>696</v>
      </c>
      <c r="Q147" s="455">
        <f t="shared" si="39"/>
        <v>658</v>
      </c>
      <c r="R147" s="493">
        <f>Q147/P147</f>
        <v>0.9454022989</v>
      </c>
      <c r="S147" s="435"/>
      <c r="T147" s="435"/>
      <c r="U147" s="435"/>
    </row>
    <row r="148" ht="14.25" customHeight="1">
      <c r="A148" s="469" t="s">
        <v>1409</v>
      </c>
      <c r="B148" s="461" t="s">
        <v>1410</v>
      </c>
      <c r="C148" s="444">
        <f>'Арапова А.В.'!B65</f>
        <v>277</v>
      </c>
      <c r="D148" s="444">
        <f>'Арапова А.В.'!C65</f>
        <v>194</v>
      </c>
      <c r="E148" s="444">
        <f>'Арапова А.В.'!D65</f>
        <v>66</v>
      </c>
      <c r="F148" s="444">
        <f>'Арапова А.В.'!E65</f>
        <v>17</v>
      </c>
      <c r="G148" s="444">
        <f>'Арапова А.В.'!F65</f>
        <v>0</v>
      </c>
      <c r="H148" s="444">
        <f>'Арапова А.В.'!G65</f>
        <v>0</v>
      </c>
      <c r="I148" s="446">
        <f>'Арапова А.В.'!H65</f>
        <v>1</v>
      </c>
      <c r="J148" s="446">
        <f>'Арапова А.В.'!I65</f>
        <v>0.9386281588</v>
      </c>
      <c r="K148" s="444">
        <f>'Арапова А.В.'!J65</f>
        <v>18</v>
      </c>
      <c r="L148" s="444">
        <f>'Арапова А.В.'!K65</f>
        <v>18</v>
      </c>
      <c r="M148" s="444">
        <f>'Арапова А.В.'!L65</f>
        <v>704</v>
      </c>
      <c r="N148" s="444">
        <f>'Арапова А.В.'!M65</f>
        <v>595</v>
      </c>
      <c r="O148" s="446">
        <f>'Арапова А.В.'!N65</f>
        <v>0.8451704545</v>
      </c>
      <c r="P148" s="444">
        <f>'Арапова А.В.'!O65</f>
        <v>704</v>
      </c>
      <c r="Q148" s="444">
        <f>'Арапова А.В.'!P65</f>
        <v>595</v>
      </c>
      <c r="R148" s="446">
        <f>'Арапова А.В.'!Q65</f>
        <v>0.8451704545</v>
      </c>
      <c r="S148" s="435"/>
      <c r="T148" s="435"/>
      <c r="U148" s="435"/>
    </row>
    <row r="149" ht="14.25" customHeight="1">
      <c r="A149" s="442"/>
      <c r="B149" s="450" t="s">
        <v>1411</v>
      </c>
      <c r="C149" s="444">
        <f>'Матвеева С.А.'!B65</f>
        <v>251</v>
      </c>
      <c r="D149" s="444">
        <f>'Матвеева С.А.'!C65</f>
        <v>163</v>
      </c>
      <c r="E149" s="444">
        <f>'Матвеева С.А.'!D65</f>
        <v>76</v>
      </c>
      <c r="F149" s="444">
        <f>'Матвеева С.А.'!E65</f>
        <v>11</v>
      </c>
      <c r="G149" s="444">
        <f>'Матвеева С.А.'!F65</f>
        <v>0</v>
      </c>
      <c r="H149" s="444">
        <f>'Матвеева С.А.'!G65</f>
        <v>2</v>
      </c>
      <c r="I149" s="446">
        <f>'Матвеева С.А.'!H65</f>
        <v>0.9960159363</v>
      </c>
      <c r="J149" s="446">
        <f>'Матвеева С.А.'!I65</f>
        <v>0.9521912351</v>
      </c>
      <c r="K149" s="444">
        <f>'Матвеева С.А.'!J65</f>
        <v>18</v>
      </c>
      <c r="L149" s="444">
        <f>'Матвеева С.А.'!K65</f>
        <v>18</v>
      </c>
      <c r="M149" s="444">
        <f>'Матвеева С.А.'!L65</f>
        <v>704</v>
      </c>
      <c r="N149" s="444">
        <f>'Матвеева С.А.'!M65</f>
        <v>696</v>
      </c>
      <c r="O149" s="446">
        <f>'Матвеева С.А.'!N65</f>
        <v>0.9886363636</v>
      </c>
      <c r="P149" s="444">
        <f>'Матвеева С.А.'!O65</f>
        <v>704</v>
      </c>
      <c r="Q149" s="444">
        <f>'Матвеева С.А.'!P65</f>
        <v>697</v>
      </c>
      <c r="R149" s="446">
        <f>'Матвеева С.А.'!Q65</f>
        <v>0.9900568182</v>
      </c>
      <c r="S149" s="435"/>
      <c r="T149" s="435"/>
      <c r="U149" s="435"/>
    </row>
    <row r="150" ht="14.25" customHeight="1">
      <c r="A150" s="442"/>
      <c r="B150" s="461" t="s">
        <v>1412</v>
      </c>
      <c r="C150" s="444">
        <f>'Грачева Ю.С.'!B51</f>
        <v>248</v>
      </c>
      <c r="D150" s="444">
        <f>'Грачева Ю.С.'!C51</f>
        <v>208</v>
      </c>
      <c r="E150" s="444">
        <f>'Грачева Ю.С.'!D51</f>
        <v>39</v>
      </c>
      <c r="F150" s="444">
        <f>'Грачева Ю.С.'!E51</f>
        <v>1</v>
      </c>
      <c r="G150" s="444">
        <f>'Грачева Ю.С.'!F51</f>
        <v>0</v>
      </c>
      <c r="H150" s="444">
        <f>'Грачева Ю.С.'!G51</f>
        <v>0</v>
      </c>
      <c r="I150" s="446">
        <f>'Грачева Ю.С.'!H51</f>
        <v>1</v>
      </c>
      <c r="J150" s="446">
        <f>'Грачева Ю.С.'!I51</f>
        <v>0.9959677419</v>
      </c>
      <c r="K150" s="444">
        <f>'Грачева Ю.С.'!J51</f>
        <v>10</v>
      </c>
      <c r="L150" s="444">
        <f>'Грачева Ю.С.'!K51</f>
        <v>10</v>
      </c>
      <c r="M150" s="444">
        <f>'Грачева Ю.С.'!L51</f>
        <v>128</v>
      </c>
      <c r="N150" s="444">
        <f>'Грачева Ю.С.'!M51</f>
        <v>82</v>
      </c>
      <c r="O150" s="446">
        <f>'Грачева Ю.С.'!N51</f>
        <v>0.640625</v>
      </c>
      <c r="P150" s="444">
        <f>'Грачева Ю.С.'!O51</f>
        <v>0</v>
      </c>
      <c r="Q150" s="444">
        <f>'Грачева Ю.С.'!P51</f>
        <v>0</v>
      </c>
      <c r="R150" s="446" t="str">
        <f>'Грачева Ю.С.'!Q51</f>
        <v>#DIV/0!</v>
      </c>
      <c r="S150" s="435"/>
      <c r="T150" s="435"/>
      <c r="U150" s="435"/>
    </row>
    <row r="151" ht="14.25" customHeight="1">
      <c r="A151" s="442"/>
      <c r="B151" s="461" t="s">
        <v>1413</v>
      </c>
      <c r="C151" s="444">
        <f>'Белоусов А.В.'!B65</f>
        <v>234</v>
      </c>
      <c r="D151" s="444">
        <f>'Белоусов А.В.'!C65</f>
        <v>187</v>
      </c>
      <c r="E151" s="444">
        <f>'Белоусов А.В.'!D65</f>
        <v>43</v>
      </c>
      <c r="F151" s="444">
        <f>'Белоусов А.В.'!E65</f>
        <v>2</v>
      </c>
      <c r="G151" s="444">
        <f>'Белоусов А.В.'!F65</f>
        <v>1</v>
      </c>
      <c r="H151" s="444">
        <f>'Белоусов А.В.'!G65</f>
        <v>1</v>
      </c>
      <c r="I151" s="446">
        <f>'Белоусов А.В.'!H65</f>
        <v>0.9914529915</v>
      </c>
      <c r="J151" s="446">
        <f>'Белоусов А.В.'!I65</f>
        <v>0.9829059829</v>
      </c>
      <c r="K151" s="444">
        <f>'Белоусов А.В.'!J65</f>
        <v>18</v>
      </c>
      <c r="L151" s="444">
        <f>'Белоусов А.В.'!K65</f>
        <v>18</v>
      </c>
      <c r="M151" s="444">
        <f>'Белоусов А.В.'!L65</f>
        <v>704</v>
      </c>
      <c r="N151" s="444">
        <f>'Белоусов А.В.'!M65</f>
        <v>650</v>
      </c>
      <c r="O151" s="446">
        <f>'Белоусов А.В.'!N65</f>
        <v>0.9232954545</v>
      </c>
      <c r="P151" s="444">
        <f>'Белоусов А.В.'!O65</f>
        <v>704</v>
      </c>
      <c r="Q151" s="444">
        <f>'Белоусов А.В.'!P65</f>
        <v>650</v>
      </c>
      <c r="R151" s="446">
        <f>'Белоусов А.В.'!Q65</f>
        <v>0.9232954545</v>
      </c>
      <c r="S151" s="435"/>
      <c r="T151" s="435"/>
      <c r="U151" s="435"/>
    </row>
    <row r="152" ht="14.25" customHeight="1">
      <c r="A152" s="470" t="s">
        <v>1414</v>
      </c>
      <c r="B152" s="455"/>
      <c r="C152" s="456">
        <f t="shared" ref="C152:H152" si="40">SUM(C148:C151)</f>
        <v>1010</v>
      </c>
      <c r="D152" s="455">
        <f t="shared" si="40"/>
        <v>752</v>
      </c>
      <c r="E152" s="455">
        <f t="shared" si="40"/>
        <v>224</v>
      </c>
      <c r="F152" s="455">
        <f t="shared" si="40"/>
        <v>31</v>
      </c>
      <c r="G152" s="455">
        <f t="shared" si="40"/>
        <v>1</v>
      </c>
      <c r="H152" s="455">
        <f t="shared" si="40"/>
        <v>3</v>
      </c>
      <c r="I152" s="458">
        <f>(D152+E152+F152)/C152</f>
        <v>0.997029703</v>
      </c>
      <c r="J152" s="458">
        <f>(D152+E152)/C152</f>
        <v>0.9663366337</v>
      </c>
      <c r="K152" s="455">
        <f t="shared" ref="K152:N152" si="41">SUM(K148:K151)</f>
        <v>64</v>
      </c>
      <c r="L152" s="455">
        <f t="shared" si="41"/>
        <v>64</v>
      </c>
      <c r="M152" s="455">
        <f t="shared" si="41"/>
        <v>2240</v>
      </c>
      <c r="N152" s="455">
        <f t="shared" si="41"/>
        <v>2023</v>
      </c>
      <c r="O152" s="459">
        <f>N152/M152</f>
        <v>0.903125</v>
      </c>
      <c r="P152" s="455">
        <f t="shared" ref="P152:Q152" si="42">SUM(P148:P151)</f>
        <v>2112</v>
      </c>
      <c r="Q152" s="455">
        <f t="shared" si="42"/>
        <v>1942</v>
      </c>
      <c r="R152" s="493">
        <f>Q152/P152</f>
        <v>0.9195075758</v>
      </c>
      <c r="S152" s="435"/>
      <c r="T152" s="435"/>
      <c r="U152" s="435"/>
    </row>
    <row r="153" ht="14.25" customHeight="1">
      <c r="A153" s="481" t="s">
        <v>1415</v>
      </c>
      <c r="B153" s="455" t="s">
        <v>1412</v>
      </c>
      <c r="C153" s="456">
        <f>'Грачева Ю.С.'!U51</f>
        <v>272</v>
      </c>
      <c r="D153" s="456">
        <f>'Грачева Ю.С.'!V51</f>
        <v>163</v>
      </c>
      <c r="E153" s="456">
        <f>'Грачева Ю.С.'!W51</f>
        <v>84</v>
      </c>
      <c r="F153" s="456">
        <f>'Грачева Ю.С.'!X51</f>
        <v>25</v>
      </c>
      <c r="G153" s="456">
        <f>'Грачева Ю.С.'!Y51</f>
        <v>0</v>
      </c>
      <c r="H153" s="456">
        <f>'Грачева Ю.С.'!Z51</f>
        <v>0</v>
      </c>
      <c r="I153" s="459">
        <f>'Грачева Ю.С.'!AA51</f>
        <v>1</v>
      </c>
      <c r="J153" s="459">
        <f>'Грачева Ю.С.'!AB51</f>
        <v>0.9080882353</v>
      </c>
      <c r="K153" s="456">
        <f>'Грачева Ю.С.'!AC51</f>
        <v>10</v>
      </c>
      <c r="L153" s="456">
        <f>'Грачева Ю.С.'!AD51</f>
        <v>10</v>
      </c>
      <c r="M153" s="456">
        <f>'Грачева Ю.С.'!AE51</f>
        <v>80</v>
      </c>
      <c r="N153" s="456">
        <f>'Грачева Ю.С.'!AF51</f>
        <v>64</v>
      </c>
      <c r="O153" s="459">
        <f>'Грачева Ю.С.'!AG51</f>
        <v>0.8</v>
      </c>
      <c r="P153" s="456">
        <f>'Грачева Ю.С.'!AH51</f>
        <v>0</v>
      </c>
      <c r="Q153" s="456">
        <f>'Грачева Ю.С.'!AI51</f>
        <v>0</v>
      </c>
      <c r="R153" s="459" t="str">
        <f>'Грачева Ю.С.'!AJ51</f>
        <v>#DIV/0!</v>
      </c>
      <c r="S153" s="441"/>
      <c r="T153" s="441"/>
      <c r="U153" s="441"/>
    </row>
    <row r="154" ht="14.25" customHeight="1">
      <c r="A154" s="472" t="s">
        <v>1416</v>
      </c>
      <c r="B154" s="449" t="s">
        <v>1438</v>
      </c>
      <c r="C154" s="464">
        <f>'Гаврилова А.В.'!B28</f>
        <v>524</v>
      </c>
      <c r="D154" s="464">
        <f>'Гаврилова А.В.'!C28</f>
        <v>484</v>
      </c>
      <c r="E154" s="464">
        <f>'Гаврилова А.В.'!D28</f>
        <v>40</v>
      </c>
      <c r="F154" s="464">
        <f>'Гаврилова А.В.'!E28</f>
        <v>0</v>
      </c>
      <c r="G154" s="464">
        <f>'Гаврилова А.В.'!F28</f>
        <v>0</v>
      </c>
      <c r="H154" s="464">
        <f>'Гаврилова А.В.'!G28</f>
        <v>0</v>
      </c>
      <c r="I154" s="467">
        <f>'Гаврилова А.В.'!H28</f>
        <v>1</v>
      </c>
      <c r="J154" s="467">
        <f>'Гаврилова А.В.'!I28</f>
        <v>1</v>
      </c>
      <c r="K154" s="464">
        <f>'Гаврилова А.В.'!J28</f>
        <v>0</v>
      </c>
      <c r="L154" s="464">
        <f>'Гаврилова А.В.'!K28</f>
        <v>0</v>
      </c>
      <c r="M154" s="464">
        <f>'Гаврилова А.В.'!L28</f>
        <v>179</v>
      </c>
      <c r="N154" s="464">
        <f>'Гаврилова А.В.'!M28</f>
        <v>179</v>
      </c>
      <c r="O154" s="467">
        <f>'Гаврилова А.В.'!N28</f>
        <v>1</v>
      </c>
      <c r="P154" s="464">
        <f>'Гаврилова А.В.'!O28</f>
        <v>179</v>
      </c>
      <c r="Q154" s="464">
        <f>'Гаврилова А.В.'!P28</f>
        <v>179</v>
      </c>
      <c r="R154" s="467">
        <f>'Гаврилова А.В.'!Q28</f>
        <v>1</v>
      </c>
      <c r="S154" s="435"/>
      <c r="T154" s="435"/>
      <c r="U154" s="435"/>
    </row>
    <row r="155" ht="14.25" customHeight="1">
      <c r="A155" s="455" t="s">
        <v>1417</v>
      </c>
      <c r="B155" s="455"/>
      <c r="C155" s="456">
        <f t="shared" ref="C155:H155" si="43">SUM(C154)</f>
        <v>524</v>
      </c>
      <c r="D155" s="455">
        <f t="shared" si="43"/>
        <v>484</v>
      </c>
      <c r="E155" s="455">
        <f t="shared" si="43"/>
        <v>40</v>
      </c>
      <c r="F155" s="455">
        <f t="shared" si="43"/>
        <v>0</v>
      </c>
      <c r="G155" s="455">
        <f t="shared" si="43"/>
        <v>0</v>
      </c>
      <c r="H155" s="455">
        <f t="shared" si="43"/>
        <v>0</v>
      </c>
      <c r="I155" s="458">
        <f>(D155+E155+F155)/C155</f>
        <v>1</v>
      </c>
      <c r="J155" s="458">
        <f>(D155+E155)/C155</f>
        <v>1</v>
      </c>
      <c r="K155" s="455">
        <f t="shared" ref="K155:N155" si="44">SUM(K154)</f>
        <v>0</v>
      </c>
      <c r="L155" s="455">
        <f t="shared" si="44"/>
        <v>0</v>
      </c>
      <c r="M155" s="455">
        <f t="shared" si="44"/>
        <v>179</v>
      </c>
      <c r="N155" s="455">
        <f t="shared" si="44"/>
        <v>179</v>
      </c>
      <c r="O155" s="459">
        <f>N155/M155</f>
        <v>1</v>
      </c>
      <c r="P155" s="455">
        <f t="shared" ref="P155:Q155" si="45">SUM(P154)</f>
        <v>179</v>
      </c>
      <c r="Q155" s="455">
        <f t="shared" si="45"/>
        <v>179</v>
      </c>
      <c r="R155" s="493">
        <f>Q155/P155</f>
        <v>1</v>
      </c>
      <c r="S155" s="435"/>
      <c r="T155" s="435"/>
      <c r="U155" s="435"/>
    </row>
    <row r="156" ht="14.25" customHeight="1">
      <c r="A156" s="476" t="s">
        <v>1418</v>
      </c>
      <c r="B156" s="482" t="s">
        <v>1419</v>
      </c>
      <c r="C156" s="451">
        <f>'Недбайлов А.Ю.'!B55</f>
        <v>264</v>
      </c>
      <c r="D156" s="451">
        <f>'Недбайлов А.Ю.'!C55</f>
        <v>189</v>
      </c>
      <c r="E156" s="451">
        <f>'Недбайлов А.Ю.'!D55</f>
        <v>51</v>
      </c>
      <c r="F156" s="451">
        <f>'Недбайлов А.Ю.'!E55</f>
        <v>24</v>
      </c>
      <c r="G156" s="451">
        <f>'Недбайлов А.Ю.'!F55</f>
        <v>0</v>
      </c>
      <c r="H156" s="451">
        <f>'Недбайлов А.Ю.'!G55</f>
        <v>0</v>
      </c>
      <c r="I156" s="453">
        <f>'Недбайлов А.Ю.'!H55</f>
        <v>1</v>
      </c>
      <c r="J156" s="453">
        <f>'Недбайлов А.Ю.'!I55</f>
        <v>0.9090909091</v>
      </c>
      <c r="K156" s="451">
        <f>'Недбайлов А.Ю.'!J55</f>
        <v>0</v>
      </c>
      <c r="L156" s="451">
        <f>'Недбайлов А.Ю.'!K55</f>
        <v>0</v>
      </c>
      <c r="M156" s="451">
        <f>'Недбайлов А.Ю.'!L55</f>
        <v>0</v>
      </c>
      <c r="N156" s="451">
        <f>'Недбайлов А.Ю.'!M55</f>
        <v>0</v>
      </c>
      <c r="O156" s="453" t="str">
        <f>'Недбайлов А.Ю.'!N55</f>
        <v>#DIV/0!</v>
      </c>
      <c r="P156" s="451">
        <f>'Недбайлов А.Ю.'!O55</f>
        <v>0</v>
      </c>
      <c r="Q156" s="451">
        <f>'Недбайлов А.Ю.'!P55</f>
        <v>0</v>
      </c>
      <c r="R156" s="453" t="str">
        <f>'Недбайлов А.Ю.'!Q55</f>
        <v>#DIV/0!</v>
      </c>
      <c r="S156" s="435"/>
      <c r="T156" s="435"/>
      <c r="U156" s="435"/>
    </row>
    <row r="157" ht="14.25" customHeight="1">
      <c r="A157" s="443"/>
      <c r="B157" s="483" t="s">
        <v>1420</v>
      </c>
      <c r="C157" s="444">
        <f>'Чупеев В.Н.'!B55</f>
        <v>269</v>
      </c>
      <c r="D157" s="444">
        <f>'Чупеев В.Н.'!C55</f>
        <v>149</v>
      </c>
      <c r="E157" s="444">
        <f>'Чупеев В.Н.'!D55</f>
        <v>80</v>
      </c>
      <c r="F157" s="444">
        <f>'Чупеев В.Н.'!E55</f>
        <v>40</v>
      </c>
      <c r="G157" s="444">
        <f>'Чупеев В.Н.'!F55</f>
        <v>0</v>
      </c>
      <c r="H157" s="444">
        <f>'Чупеев В.Н.'!G55</f>
        <v>0</v>
      </c>
      <c r="I157" s="446">
        <f>'Чупеев В.Н.'!H55</f>
        <v>1</v>
      </c>
      <c r="J157" s="446">
        <f>'Чупеев В.Н.'!I55</f>
        <v>0.8513011152</v>
      </c>
      <c r="K157" s="444">
        <f>'Чупеев В.Н.'!J55</f>
        <v>0</v>
      </c>
      <c r="L157" s="444">
        <f>'Чупеев В.Н.'!K55</f>
        <v>0</v>
      </c>
      <c r="M157" s="444">
        <f>'Чупеев В.Н.'!L55</f>
        <v>0</v>
      </c>
      <c r="N157" s="444">
        <f>'Чупеев В.Н.'!M55</f>
        <v>0</v>
      </c>
      <c r="O157" s="446" t="str">
        <f>'Чупеев В.Н.'!N55</f>
        <v>#DIV/0!</v>
      </c>
      <c r="P157" s="444">
        <f>'Чупеев В.Н.'!O55</f>
        <v>0</v>
      </c>
      <c r="Q157" s="444">
        <f>'Чупеев В.Н.'!P55</f>
        <v>0</v>
      </c>
      <c r="R157" s="446" t="str">
        <f>'Чупеев В.Н.'!Q55</f>
        <v>#DIV/0!</v>
      </c>
      <c r="S157" s="435"/>
      <c r="T157" s="435"/>
      <c r="U157" s="435"/>
    </row>
    <row r="158" ht="14.25" customHeight="1">
      <c r="A158" s="443"/>
      <c r="B158" s="484" t="s">
        <v>1421</v>
      </c>
      <c r="C158" s="444">
        <f>'Карачарсков А.И.'!B55</f>
        <v>119</v>
      </c>
      <c r="D158" s="444">
        <f>'Карачарсков А.И.'!C55</f>
        <v>36</v>
      </c>
      <c r="E158" s="444">
        <f>'Карачарсков А.И.'!D55</f>
        <v>67</v>
      </c>
      <c r="F158" s="444">
        <f>'Карачарсков А.И.'!E55</f>
        <v>15</v>
      </c>
      <c r="G158" s="444">
        <f>'Карачарсков А.И.'!F55</f>
        <v>0</v>
      </c>
      <c r="H158" s="444">
        <f>'Карачарсков А.И.'!G55</f>
        <v>0</v>
      </c>
      <c r="I158" s="446">
        <f>'Карачарсков А.И.'!H55</f>
        <v>0.9915966387</v>
      </c>
      <c r="J158" s="446">
        <f>'Карачарсков А.И.'!I55</f>
        <v>0.8655462185</v>
      </c>
      <c r="K158" s="444">
        <f>'Карачарсков А.И.'!J55</f>
        <v>0</v>
      </c>
      <c r="L158" s="444">
        <f>'Карачарсков А.И.'!K55</f>
        <v>0</v>
      </c>
      <c r="M158" s="444">
        <f>'Карачарсков А.И.'!L55</f>
        <v>106</v>
      </c>
      <c r="N158" s="444">
        <f>'Карачарсков А.И.'!M55</f>
        <v>106</v>
      </c>
      <c r="O158" s="446">
        <f>'Карачарсков А.И.'!N55</f>
        <v>1</v>
      </c>
      <c r="P158" s="444">
        <f>'Карачарсков А.И.'!O55</f>
        <v>106</v>
      </c>
      <c r="Q158" s="444">
        <f>'Карачарсков А.И.'!P55</f>
        <v>106</v>
      </c>
      <c r="R158" s="446">
        <f>'Карачарсков А.И.'!Q55</f>
        <v>1</v>
      </c>
      <c r="S158" s="435"/>
      <c r="T158" s="435"/>
      <c r="U158" s="435"/>
    </row>
    <row r="159" ht="14.25" customHeight="1">
      <c r="A159" s="442"/>
      <c r="B159" s="484" t="s">
        <v>1422</v>
      </c>
      <c r="C159" s="444">
        <f>'Сыстеров В.С.'!B55</f>
        <v>273</v>
      </c>
      <c r="D159" s="444">
        <f>'Сыстеров В.С.'!C55</f>
        <v>165</v>
      </c>
      <c r="E159" s="444">
        <f>'Сыстеров В.С.'!D55</f>
        <v>88</v>
      </c>
      <c r="F159" s="444">
        <f>'Сыстеров В.С.'!E55</f>
        <v>20</v>
      </c>
      <c r="G159" s="444">
        <f>'Сыстеров В.С.'!F55</f>
        <v>0</v>
      </c>
      <c r="H159" s="444">
        <f>'Сыстеров В.С.'!G55</f>
        <v>0</v>
      </c>
      <c r="I159" s="446">
        <f>'Сыстеров В.С.'!H55</f>
        <v>1</v>
      </c>
      <c r="J159" s="446">
        <f>'Сыстеров В.С.'!I55</f>
        <v>0.9267399267</v>
      </c>
      <c r="K159" s="444">
        <f>'Сыстеров В.С.'!J55</f>
        <v>0</v>
      </c>
      <c r="L159" s="444">
        <f>'Сыстеров В.С.'!K55</f>
        <v>0</v>
      </c>
      <c r="M159" s="444">
        <f>'Сыстеров В.С.'!L55</f>
        <v>0</v>
      </c>
      <c r="N159" s="444">
        <f>'Сыстеров В.С.'!M55</f>
        <v>0</v>
      </c>
      <c r="O159" s="446" t="str">
        <f>'Сыстеров В.С.'!N55</f>
        <v>#DIV/0!</v>
      </c>
      <c r="P159" s="444">
        <f>'Сыстеров В.С.'!O55</f>
        <v>0</v>
      </c>
      <c r="Q159" s="444">
        <f>'Сыстеров В.С.'!P55</f>
        <v>0</v>
      </c>
      <c r="R159" s="446" t="str">
        <f>'Сыстеров В.С.'!Q55</f>
        <v>#DIV/0!</v>
      </c>
      <c r="S159" s="435"/>
      <c r="T159" s="435"/>
      <c r="U159" s="435"/>
    </row>
    <row r="160" ht="14.25" customHeight="1">
      <c r="A160" s="442"/>
      <c r="B160" s="484" t="s">
        <v>1423</v>
      </c>
      <c r="C160" s="444">
        <f>'Коваль Н.А.'!B55</f>
        <v>27</v>
      </c>
      <c r="D160" s="444">
        <f>'Коваль Н.А.'!C55</f>
        <v>12</v>
      </c>
      <c r="E160" s="444">
        <f>'Коваль Н.А.'!D55</f>
        <v>12</v>
      </c>
      <c r="F160" s="444">
        <f>'Коваль Н.А.'!E55</f>
        <v>3</v>
      </c>
      <c r="G160" s="444">
        <f>'Коваль Н.А.'!F55</f>
        <v>0</v>
      </c>
      <c r="H160" s="444">
        <f>'Коваль Н.А.'!G55</f>
        <v>0</v>
      </c>
      <c r="I160" s="446">
        <f>'Коваль Н.А.'!H55</f>
        <v>1</v>
      </c>
      <c r="J160" s="446">
        <f>'Коваль Н.А.'!I55</f>
        <v>0.8888888889</v>
      </c>
      <c r="K160" s="444">
        <f>'Коваль Н.А.'!J55</f>
        <v>2</v>
      </c>
      <c r="L160" s="444">
        <f>'Коваль Н.А.'!K55</f>
        <v>2</v>
      </c>
      <c r="M160" s="444">
        <f>'Коваль Н.А.'!L55</f>
        <v>24</v>
      </c>
      <c r="N160" s="444">
        <f>'Коваль Н.А.'!M55</f>
        <v>24</v>
      </c>
      <c r="O160" s="446">
        <f>'Коваль Н.А.'!N55</f>
        <v>1</v>
      </c>
      <c r="P160" s="444">
        <f>'Коваль Н.А.'!O55</f>
        <v>24</v>
      </c>
      <c r="Q160" s="444">
        <f>'Коваль Н.А.'!P55</f>
        <v>24</v>
      </c>
      <c r="R160" s="446">
        <f>'Коваль Н.А.'!Q55</f>
        <v>1</v>
      </c>
      <c r="S160" s="435"/>
      <c r="T160" s="435"/>
      <c r="U160" s="435"/>
    </row>
    <row r="161" ht="14.25" customHeight="1">
      <c r="A161" s="442"/>
      <c r="B161" s="484" t="s">
        <v>1424</v>
      </c>
      <c r="C161" s="444">
        <f>'Галкин С.В.'!B55</f>
        <v>67</v>
      </c>
      <c r="D161" s="444">
        <f>'Галкин С.В.'!C55</f>
        <v>26</v>
      </c>
      <c r="E161" s="444">
        <f>'Галкин С.В.'!D55</f>
        <v>35</v>
      </c>
      <c r="F161" s="444">
        <f>'Галкин С.В.'!E55</f>
        <v>6</v>
      </c>
      <c r="G161" s="444">
        <f>'Галкин С.В.'!F55</f>
        <v>0</v>
      </c>
      <c r="H161" s="444">
        <f>'Галкин С.В.'!G55</f>
        <v>0</v>
      </c>
      <c r="I161" s="446">
        <f>'Галкин С.В.'!H55</f>
        <v>1</v>
      </c>
      <c r="J161" s="446">
        <f>'Галкин С.В.'!I55</f>
        <v>0.9104477612</v>
      </c>
      <c r="K161" s="444">
        <f>'Галкин С.В.'!J55</f>
        <v>29</v>
      </c>
      <c r="L161" s="444">
        <f>'Галкин С.В.'!K55</f>
        <v>29</v>
      </c>
      <c r="M161" s="444">
        <f>'Галкин С.В.'!L55</f>
        <v>29</v>
      </c>
      <c r="N161" s="444">
        <f>'Галкин С.В.'!M55</f>
        <v>29</v>
      </c>
      <c r="O161" s="446">
        <f>'Галкин С.В.'!N55</f>
        <v>1</v>
      </c>
      <c r="P161" s="444">
        <f>'Галкин С.В.'!O55</f>
        <v>29</v>
      </c>
      <c r="Q161" s="444">
        <f>'Галкин С.В.'!P55</f>
        <v>29</v>
      </c>
      <c r="R161" s="446">
        <f>'Галкин С.В.'!Q55</f>
        <v>1</v>
      </c>
      <c r="S161" s="435"/>
      <c r="T161" s="435"/>
      <c r="U161" s="435"/>
    </row>
    <row r="162" ht="14.25" customHeight="1">
      <c r="A162" s="442"/>
      <c r="B162" s="484" t="s">
        <v>1425</v>
      </c>
      <c r="C162" s="444">
        <f>'Поспелов Д.М.'!B55</f>
        <v>312</v>
      </c>
      <c r="D162" s="444">
        <f>'Поспелов Д.М.'!C55</f>
        <v>249</v>
      </c>
      <c r="E162" s="444">
        <f>'Поспелов Д.М.'!D55</f>
        <v>60</v>
      </c>
      <c r="F162" s="444">
        <f>'Поспелов Д.М.'!E55</f>
        <v>2</v>
      </c>
      <c r="G162" s="444">
        <f>'Поспелов Д.М.'!F55</f>
        <v>0</v>
      </c>
      <c r="H162" s="444">
        <f>'Поспелов Д.М.'!G55</f>
        <v>1</v>
      </c>
      <c r="I162" s="446">
        <f>'Поспелов Д.М.'!H55</f>
        <v>0.9967948718</v>
      </c>
      <c r="J162" s="446">
        <f>'Поспелов Д.М.'!I55</f>
        <v>0.9903846154</v>
      </c>
      <c r="K162" s="444">
        <f>'Поспелов Д.М.'!J55</f>
        <v>0</v>
      </c>
      <c r="L162" s="444">
        <f>'Поспелов Д.М.'!K55</f>
        <v>0</v>
      </c>
      <c r="M162" s="444">
        <f>'Поспелов Д.М.'!L55</f>
        <v>199</v>
      </c>
      <c r="N162" s="444">
        <f>'Поспелов Д.М.'!M55</f>
        <v>199</v>
      </c>
      <c r="O162" s="446">
        <f>'Поспелов Д.М.'!N55</f>
        <v>1</v>
      </c>
      <c r="P162" s="444">
        <f>'Поспелов Д.М.'!O55</f>
        <v>199</v>
      </c>
      <c r="Q162" s="444">
        <f>'Поспелов Д.М.'!P55</f>
        <v>199</v>
      </c>
      <c r="R162" s="446">
        <f>'Поспелов Д.М.'!Q55</f>
        <v>1</v>
      </c>
      <c r="S162" s="435"/>
      <c r="T162" s="435"/>
      <c r="U162" s="435"/>
    </row>
    <row r="163" ht="14.25" customHeight="1">
      <c r="A163" s="442"/>
      <c r="B163" s="485" t="s">
        <v>1426</v>
      </c>
      <c r="C163" s="444">
        <f>'Бейлина И.В.'!B36</f>
        <v>212</v>
      </c>
      <c r="D163" s="444">
        <f>'Бейлина И.В.'!C36</f>
        <v>155</v>
      </c>
      <c r="E163" s="444">
        <f>'Бейлина И.В.'!D36</f>
        <v>51</v>
      </c>
      <c r="F163" s="444">
        <f>'Бейлина И.В.'!E36</f>
        <v>5</v>
      </c>
      <c r="G163" s="444">
        <f>'Бейлина И.В.'!F36</f>
        <v>0</v>
      </c>
      <c r="H163" s="444">
        <f>'Бейлина И.В.'!G36</f>
        <v>1</v>
      </c>
      <c r="I163" s="446">
        <f>'Бейлина И.В.'!H36</f>
        <v>0.9952830189</v>
      </c>
      <c r="J163" s="446">
        <f>'Бейлина И.В.'!I36</f>
        <v>0.9716981132</v>
      </c>
      <c r="K163" s="444">
        <f>'Бейлина И.В.'!J36</f>
        <v>0</v>
      </c>
      <c r="L163" s="444">
        <f>'Бейлина И.В.'!K36</f>
        <v>0</v>
      </c>
      <c r="M163" s="444">
        <f>'Бейлина И.В.'!L36</f>
        <v>0</v>
      </c>
      <c r="N163" s="444">
        <f>'Бейлина И.В.'!M36</f>
        <v>0</v>
      </c>
      <c r="O163" s="446" t="str">
        <f>'Бейлина И.В.'!N36</f>
        <v>#DIV/0!</v>
      </c>
      <c r="P163" s="444">
        <f>'Бейлина И.В.'!O36</f>
        <v>0</v>
      </c>
      <c r="Q163" s="444">
        <f>'Бейлина И.В.'!P36</f>
        <v>0</v>
      </c>
      <c r="R163" s="446" t="str">
        <f>'Бейлина И.В.'!Q36</f>
        <v>#DIV/0!</v>
      </c>
      <c r="S163" s="435"/>
      <c r="T163" s="435"/>
      <c r="U163" s="435"/>
    </row>
    <row r="164" ht="14.25" customHeight="1">
      <c r="A164" s="442"/>
      <c r="B164" s="463" t="s">
        <v>1427</v>
      </c>
      <c r="C164" s="444">
        <f>'Титова Л.А.'!B12</f>
        <v>127</v>
      </c>
      <c r="D164" s="444">
        <f>'Титова Л.А.'!C12</f>
        <v>15</v>
      </c>
      <c r="E164" s="444">
        <f>'Титова Л.А.'!D12</f>
        <v>58</v>
      </c>
      <c r="F164" s="444">
        <f>'Титова Л.А.'!E12</f>
        <v>50</v>
      </c>
      <c r="G164" s="444">
        <f>'Титова Л.А.'!F12</f>
        <v>1</v>
      </c>
      <c r="H164" s="444">
        <f>'Титова Л.А.'!G12</f>
        <v>3</v>
      </c>
      <c r="I164" s="446">
        <f>'Титова Л.А.'!H12</f>
        <v>0.968503937</v>
      </c>
      <c r="J164" s="446">
        <f>'Титова Л.А.'!I12</f>
        <v>0.5748031496</v>
      </c>
      <c r="K164" s="444">
        <f>'Титова Л.А.'!J12</f>
        <v>8</v>
      </c>
      <c r="L164" s="444">
        <f>'Титова Л.А.'!K12</f>
        <v>8</v>
      </c>
      <c r="M164" s="444">
        <f>'Титова Л.А.'!L12</f>
        <v>120</v>
      </c>
      <c r="N164" s="444">
        <f>'Титова Л.А.'!M12</f>
        <v>148</v>
      </c>
      <c r="O164" s="446">
        <f>'Титова Л.А.'!N12</f>
        <v>1.233333333</v>
      </c>
      <c r="P164" s="444">
        <f>'Титова Л.А.'!O12</f>
        <v>120</v>
      </c>
      <c r="Q164" s="444">
        <f>'Титова Л.А.'!P12</f>
        <v>126</v>
      </c>
      <c r="R164" s="446">
        <f>'Титова Л.А.'!Q12</f>
        <v>1.05</v>
      </c>
      <c r="S164" s="435"/>
      <c r="T164" s="435"/>
      <c r="U164" s="435"/>
    </row>
    <row r="165" ht="14.25" customHeight="1">
      <c r="A165" s="455" t="s">
        <v>1428</v>
      </c>
      <c r="B165" s="455"/>
      <c r="C165" s="456">
        <f t="shared" ref="C165:H165" si="46">SUM(C156:C164)</f>
        <v>1670</v>
      </c>
      <c r="D165" s="455">
        <f t="shared" si="46"/>
        <v>996</v>
      </c>
      <c r="E165" s="455">
        <f t="shared" si="46"/>
        <v>502</v>
      </c>
      <c r="F165" s="455">
        <f t="shared" si="46"/>
        <v>165</v>
      </c>
      <c r="G165" s="455">
        <f t="shared" si="46"/>
        <v>1</v>
      </c>
      <c r="H165" s="455">
        <f t="shared" si="46"/>
        <v>5</v>
      </c>
      <c r="I165" s="458">
        <f>(D165+E165+F165)/C165</f>
        <v>0.9958083832</v>
      </c>
      <c r="J165" s="458">
        <f>(D165+E165)/C165</f>
        <v>0.897005988</v>
      </c>
      <c r="K165" s="455">
        <f t="shared" ref="K165:N165" si="47">SUM(K156:K164)</f>
        <v>39</v>
      </c>
      <c r="L165" s="455">
        <f t="shared" si="47"/>
        <v>39</v>
      </c>
      <c r="M165" s="455">
        <f t="shared" si="47"/>
        <v>478</v>
      </c>
      <c r="N165" s="455">
        <f t="shared" si="47"/>
        <v>506</v>
      </c>
      <c r="O165" s="459">
        <f>N165/M165</f>
        <v>1.058577406</v>
      </c>
      <c r="P165" s="455">
        <f t="shared" ref="P165:Q165" si="48">SUM(P156:P164)</f>
        <v>478</v>
      </c>
      <c r="Q165" s="455">
        <f t="shared" si="48"/>
        <v>484</v>
      </c>
      <c r="R165" s="493">
        <f>Q165/P165</f>
        <v>1.012552301</v>
      </c>
      <c r="S165" s="435"/>
      <c r="T165" s="435"/>
      <c r="U165" s="435"/>
    </row>
    <row r="166" ht="14.25" customHeight="1">
      <c r="A166" s="472" t="s">
        <v>1203</v>
      </c>
      <c r="B166" s="461" t="s">
        <v>1429</v>
      </c>
      <c r="C166" s="464">
        <f>'Карачарскова М.А.'!B42</f>
        <v>24</v>
      </c>
      <c r="D166" s="464">
        <f>'Карачарскова М.А.'!C42</f>
        <v>23</v>
      </c>
      <c r="E166" s="464">
        <f>'Карачарскова М.А.'!D42</f>
        <v>1</v>
      </c>
      <c r="F166" s="464">
        <f>'Карачарскова М.А.'!E42</f>
        <v>0</v>
      </c>
      <c r="G166" s="464">
        <f>'Карачарскова М.А.'!F42</f>
        <v>0</v>
      </c>
      <c r="H166" s="464">
        <f>'Карачарскова М.А.'!G42</f>
        <v>0</v>
      </c>
      <c r="I166" s="467">
        <f>'Карачарскова М.А.'!H42</f>
        <v>1</v>
      </c>
      <c r="J166" s="467">
        <f>'Карачарскова М.А.'!I42</f>
        <v>1</v>
      </c>
      <c r="K166" s="464">
        <f>'Карачарскова М.А.'!J42</f>
        <v>0</v>
      </c>
      <c r="L166" s="464">
        <f>'Карачарскова М.А.'!K42</f>
        <v>0</v>
      </c>
      <c r="M166" s="464">
        <f>'Карачарскова М.А.'!L42</f>
        <v>7</v>
      </c>
      <c r="N166" s="464">
        <f>'Карачарскова М.А.'!M42</f>
        <v>7</v>
      </c>
      <c r="O166" s="467">
        <f>'Карачарскова М.А.'!N42</f>
        <v>1</v>
      </c>
      <c r="P166" s="464">
        <f>'Карачарскова М.А.'!O42</f>
        <v>7</v>
      </c>
      <c r="Q166" s="464">
        <f>'Карачарскова М.А.'!P42</f>
        <v>7</v>
      </c>
      <c r="R166" s="467">
        <f>'Карачарскова М.А.'!Q42</f>
        <v>1</v>
      </c>
      <c r="S166" s="435"/>
      <c r="T166" s="435"/>
      <c r="U166" s="435"/>
    </row>
    <row r="167" ht="14.25" customHeight="1">
      <c r="A167" s="442"/>
      <c r="B167" s="468" t="s">
        <v>1439</v>
      </c>
      <c r="C167" s="444">
        <f>'Малюкина Я.А.'!B24</f>
        <v>177</v>
      </c>
      <c r="D167" s="444">
        <f>'Малюкина Я.А.'!C24</f>
        <v>120</v>
      </c>
      <c r="E167" s="444">
        <f>'Малюкина Я.А.'!D24</f>
        <v>52</v>
      </c>
      <c r="F167" s="444">
        <f>'Малюкина Я.А.'!E24</f>
        <v>5</v>
      </c>
      <c r="G167" s="444">
        <f>'Малюкина Я.А.'!F24</f>
        <v>0</v>
      </c>
      <c r="H167" s="444">
        <f>'Малюкина Я.А.'!G24</f>
        <v>0</v>
      </c>
      <c r="I167" s="446">
        <f>'Малюкина Я.А.'!H24</f>
        <v>1</v>
      </c>
      <c r="J167" s="446">
        <f>'Малюкина Я.А.'!I24</f>
        <v>0.9717514124</v>
      </c>
      <c r="K167" s="444">
        <f>'Малюкина Я.А.'!J24</f>
        <v>0</v>
      </c>
      <c r="L167" s="444">
        <f>'Малюкина Я.А.'!K24</f>
        <v>0</v>
      </c>
      <c r="M167" s="444">
        <f>'Малюкина Я.А.'!L24</f>
        <v>108</v>
      </c>
      <c r="N167" s="444">
        <f>'Малюкина Я.А.'!M24</f>
        <v>108</v>
      </c>
      <c r="O167" s="446">
        <f>'Малюкина Я.А.'!N24</f>
        <v>1</v>
      </c>
      <c r="P167" s="444">
        <f>'Малюкина Я.А.'!O24</f>
        <v>108</v>
      </c>
      <c r="Q167" s="444">
        <f>'Малюкина Я.А.'!P24</f>
        <v>108</v>
      </c>
      <c r="R167" s="446">
        <f>'Малюкина Я.А.'!Q24</f>
        <v>1</v>
      </c>
      <c r="S167" s="435"/>
      <c r="T167" s="435"/>
      <c r="U167" s="435"/>
    </row>
    <row r="168" ht="14.25" customHeight="1">
      <c r="A168" s="442"/>
      <c r="B168" s="442" t="s">
        <v>1431</v>
      </c>
      <c r="C168" s="444">
        <f>'Лотохова К.С.'!B55</f>
        <v>153</v>
      </c>
      <c r="D168" s="444">
        <f>'Лотохова К.С.'!C55</f>
        <v>94</v>
      </c>
      <c r="E168" s="444">
        <f>'Лотохова К.С.'!D55</f>
        <v>45</v>
      </c>
      <c r="F168" s="444">
        <f>'Лотохова К.С.'!E55</f>
        <v>14</v>
      </c>
      <c r="G168" s="444">
        <f>'Лотохова К.С.'!F55</f>
        <v>0</v>
      </c>
      <c r="H168" s="444">
        <f>'Лотохова К.С.'!G55</f>
        <v>0</v>
      </c>
      <c r="I168" s="446">
        <f>'Лотохова К.С.'!H55</f>
        <v>1</v>
      </c>
      <c r="J168" s="446">
        <f>'Лотохова К.С.'!I55</f>
        <v>0.908496732</v>
      </c>
      <c r="K168" s="444">
        <f>'Лотохова К.С.'!J55</f>
        <v>0</v>
      </c>
      <c r="L168" s="444">
        <f>'Лотохова К.С.'!K55</f>
        <v>0</v>
      </c>
      <c r="M168" s="444">
        <f>'Лотохова К.С.'!L55</f>
        <v>40</v>
      </c>
      <c r="N168" s="444">
        <f>'Лотохова К.С.'!M55</f>
        <v>36</v>
      </c>
      <c r="O168" s="446">
        <f>'Лотохова К.С.'!N55</f>
        <v>0.9</v>
      </c>
      <c r="P168" s="444">
        <f>'Лотохова К.С.'!O55</f>
        <v>36</v>
      </c>
      <c r="Q168" s="444">
        <f>'Лотохова К.С.'!P55</f>
        <v>36</v>
      </c>
      <c r="R168" s="446">
        <f>'Лотохова К.С.'!Q55</f>
        <v>1</v>
      </c>
      <c r="S168" s="435"/>
      <c r="T168" s="435"/>
      <c r="U168" s="435"/>
    </row>
    <row r="169" ht="14.25" customHeight="1">
      <c r="A169" s="455" t="s">
        <v>1203</v>
      </c>
      <c r="B169" s="455"/>
      <c r="C169" s="456">
        <f t="shared" ref="C169:H169" si="49">SUM(C166:C168)</f>
        <v>354</v>
      </c>
      <c r="D169" s="455">
        <f t="shared" si="49"/>
        <v>237</v>
      </c>
      <c r="E169" s="455">
        <f t="shared" si="49"/>
        <v>98</v>
      </c>
      <c r="F169" s="455">
        <f t="shared" si="49"/>
        <v>19</v>
      </c>
      <c r="G169" s="455">
        <f t="shared" si="49"/>
        <v>0</v>
      </c>
      <c r="H169" s="455">
        <f t="shared" si="49"/>
        <v>0</v>
      </c>
      <c r="I169" s="458">
        <f>(D169+E169+F169)/C169</f>
        <v>1</v>
      </c>
      <c r="J169" s="458">
        <f>(D169+E169)/C169</f>
        <v>0.9463276836</v>
      </c>
      <c r="K169" s="455">
        <f t="shared" ref="K169:N169" si="50">SUM(K166:K168)</f>
        <v>0</v>
      </c>
      <c r="L169" s="455">
        <f t="shared" si="50"/>
        <v>0</v>
      </c>
      <c r="M169" s="455">
        <f t="shared" si="50"/>
        <v>155</v>
      </c>
      <c r="N169" s="455">
        <f t="shared" si="50"/>
        <v>151</v>
      </c>
      <c r="O169" s="459">
        <f>N169/M169</f>
        <v>0.9741935484</v>
      </c>
      <c r="P169" s="455">
        <f t="shared" ref="P169:Q169" si="51">SUM(P166:P168)</f>
        <v>151</v>
      </c>
      <c r="Q169" s="455">
        <f t="shared" si="51"/>
        <v>151</v>
      </c>
      <c r="R169" s="493">
        <f>Q169/P169</f>
        <v>1</v>
      </c>
      <c r="S169" s="435"/>
      <c r="T169" s="435"/>
      <c r="U169" s="435"/>
    </row>
    <row r="170" ht="14.25" customHeight="1">
      <c r="A170" s="472" t="s">
        <v>1432</v>
      </c>
      <c r="B170" s="461" t="s">
        <v>1433</v>
      </c>
      <c r="C170" s="464">
        <f>'Новикова Е.С.'!B29</f>
        <v>120</v>
      </c>
      <c r="D170" s="464">
        <f>'Новикова Е.С.'!C29</f>
        <v>106</v>
      </c>
      <c r="E170" s="464">
        <f>'Новикова Е.С.'!D29</f>
        <v>11</v>
      </c>
      <c r="F170" s="464">
        <f>'Новикова Е.С.'!E29</f>
        <v>0</v>
      </c>
      <c r="G170" s="464">
        <f>'Новикова Е.С.'!F29</f>
        <v>0</v>
      </c>
      <c r="H170" s="464">
        <f>'Новикова Е.С.'!G29</f>
        <v>5</v>
      </c>
      <c r="I170" s="467">
        <f>'Новикова Е.С.'!H29</f>
        <v>0.975</v>
      </c>
      <c r="J170" s="467">
        <f>'Новикова Е.С.'!I29</f>
        <v>0.975</v>
      </c>
      <c r="K170" s="464">
        <f>'Новикова Е.С.'!J29</f>
        <v>0</v>
      </c>
      <c r="L170" s="464">
        <f>'Новикова Е.С.'!K29</f>
        <v>0</v>
      </c>
      <c r="M170" s="464">
        <f>'Новикова Е.С.'!L29</f>
        <v>33</v>
      </c>
      <c r="N170" s="464">
        <f>'Новикова Е.С.'!M29</f>
        <v>33</v>
      </c>
      <c r="O170" s="467">
        <f>'Новикова Е.С.'!N29</f>
        <v>1</v>
      </c>
      <c r="P170" s="464">
        <f>'Новикова Е.С.'!O29</f>
        <v>41</v>
      </c>
      <c r="Q170" s="464">
        <f>'Новикова Е.С.'!P29</f>
        <v>41</v>
      </c>
      <c r="R170" s="467">
        <f>'Новикова Е.С.'!Q29</f>
        <v>1</v>
      </c>
      <c r="S170" s="435"/>
      <c r="T170" s="435"/>
      <c r="U170" s="435"/>
    </row>
    <row r="171" ht="14.25" customHeight="1">
      <c r="A171" s="461"/>
      <c r="B171" s="461" t="s">
        <v>1434</v>
      </c>
      <c r="C171" s="464">
        <f>'Кирсанова А.Е.'!B30</f>
        <v>107</v>
      </c>
      <c r="D171" s="464">
        <f>'Кирсанова А.Е.'!C30</f>
        <v>50</v>
      </c>
      <c r="E171" s="464">
        <f>'Кирсанова А.Е.'!D30</f>
        <v>43</v>
      </c>
      <c r="F171" s="464">
        <f>'Кирсанова А.Е.'!E30</f>
        <v>13</v>
      </c>
      <c r="G171" s="464">
        <f>'Кирсанова А.Е.'!F30</f>
        <v>1</v>
      </c>
      <c r="H171" s="464">
        <f>'Кирсанова А.Е.'!G30</f>
        <v>1</v>
      </c>
      <c r="I171" s="467">
        <f>'Кирсанова А.Е.'!H30</f>
        <v>0.9906542056</v>
      </c>
      <c r="J171" s="467">
        <f>'Кирсанова А.Е.'!I30</f>
        <v>0.8691588785</v>
      </c>
      <c r="K171" s="464">
        <f>'Кирсанова А.Е.'!J30</f>
        <v>0</v>
      </c>
      <c r="L171" s="464">
        <f>'Кирсанова А.Е.'!K30</f>
        <v>0</v>
      </c>
      <c r="M171" s="464">
        <f>'Кирсанова А.Е.'!L30</f>
        <v>40</v>
      </c>
      <c r="N171" s="464">
        <f>'Кирсанова А.Е.'!M30</f>
        <v>35</v>
      </c>
      <c r="O171" s="467">
        <f>'Кирсанова А.Е.'!N30</f>
        <v>0.875</v>
      </c>
      <c r="P171" s="464">
        <f>'Кирсанова А.Е.'!O30</f>
        <v>42</v>
      </c>
      <c r="Q171" s="464">
        <f>'Кирсанова А.Е.'!P30</f>
        <v>42</v>
      </c>
      <c r="R171" s="467">
        <f>'Кирсанова А.Е.'!Q30</f>
        <v>1</v>
      </c>
      <c r="S171" s="435"/>
      <c r="T171" s="435"/>
      <c r="U171" s="435"/>
    </row>
    <row r="172" ht="14.25" customHeight="1">
      <c r="A172" s="455" t="s">
        <v>1435</v>
      </c>
      <c r="B172" s="455"/>
      <c r="C172" s="456">
        <f t="shared" ref="C172:H172" si="52">SUM(C170:C171)</f>
        <v>227</v>
      </c>
      <c r="D172" s="455">
        <f t="shared" si="52"/>
        <v>156</v>
      </c>
      <c r="E172" s="455">
        <f t="shared" si="52"/>
        <v>54</v>
      </c>
      <c r="F172" s="455">
        <f t="shared" si="52"/>
        <v>13</v>
      </c>
      <c r="G172" s="455">
        <f t="shared" si="52"/>
        <v>1</v>
      </c>
      <c r="H172" s="455">
        <f t="shared" si="52"/>
        <v>6</v>
      </c>
      <c r="I172" s="458">
        <f>(D172+E172+F172)/C172</f>
        <v>0.9823788546</v>
      </c>
      <c r="J172" s="458">
        <f>(D172+E172)/C172</f>
        <v>0.9251101322</v>
      </c>
      <c r="K172" s="455">
        <f t="shared" ref="K172:N172" si="53">SUM(K170:K171)</f>
        <v>0</v>
      </c>
      <c r="L172" s="455">
        <f t="shared" si="53"/>
        <v>0</v>
      </c>
      <c r="M172" s="455">
        <f t="shared" si="53"/>
        <v>73</v>
      </c>
      <c r="N172" s="455">
        <f t="shared" si="53"/>
        <v>68</v>
      </c>
      <c r="O172" s="459">
        <f>N172/M172</f>
        <v>0.9315068493</v>
      </c>
      <c r="P172" s="455">
        <f t="shared" ref="P172:Q172" si="54">SUM(P170:P171)</f>
        <v>83</v>
      </c>
      <c r="Q172" s="455">
        <f t="shared" si="54"/>
        <v>83</v>
      </c>
      <c r="R172" s="493">
        <f>Q172/P172</f>
        <v>1</v>
      </c>
      <c r="S172" s="435"/>
      <c r="T172" s="435"/>
      <c r="U172" s="435"/>
    </row>
    <row r="173" ht="14.25" customHeight="1">
      <c r="A173" s="486" t="s">
        <v>1239</v>
      </c>
      <c r="B173" s="500" t="s">
        <v>1370</v>
      </c>
      <c r="C173" s="488">
        <f>'Усатых С.А.'!U64</f>
        <v>656</v>
      </c>
      <c r="D173" s="488">
        <f>'Усатых С.А.'!V64</f>
        <v>307</v>
      </c>
      <c r="E173" s="488">
        <f>'Усатых С.А.'!W64</f>
        <v>278</v>
      </c>
      <c r="F173" s="488">
        <f>'Усатых С.А.'!X64</f>
        <v>51</v>
      </c>
      <c r="G173" s="488">
        <f>'Усатых С.А.'!Y64</f>
        <v>5</v>
      </c>
      <c r="H173" s="488">
        <f>'Усатых С.А.'!Z64</f>
        <v>14</v>
      </c>
      <c r="I173" s="489">
        <f>'Усатых С.А.'!AA64</f>
        <v>0.9695121951</v>
      </c>
      <c r="J173" s="489">
        <f>'Усатых С.А.'!AB64</f>
        <v>0.8917682927</v>
      </c>
      <c r="K173" s="488">
        <f>'Усатых С.А.'!AC64</f>
        <v>23</v>
      </c>
      <c r="L173" s="488">
        <f>'Усатых С.А.'!AD64</f>
        <v>23</v>
      </c>
      <c r="M173" s="488">
        <f>'Усатых С.А.'!AE64</f>
        <v>216</v>
      </c>
      <c r="N173" s="488">
        <f>'Усатых С.А.'!AF64</f>
        <v>199</v>
      </c>
      <c r="O173" s="489">
        <f>'Усатых С.А.'!AG64</f>
        <v>0.9212962963</v>
      </c>
      <c r="P173" s="488">
        <f>'Усатых С.А.'!AH64</f>
        <v>199</v>
      </c>
      <c r="Q173" s="488">
        <f>'Усатых С.А.'!AI64</f>
        <v>199</v>
      </c>
      <c r="R173" s="489">
        <f>'Усатых С.А.'!AJ64</f>
        <v>1</v>
      </c>
      <c r="S173" s="435"/>
      <c r="T173" s="435"/>
      <c r="U173" s="435"/>
    </row>
    <row r="174" ht="14.25" customHeight="1">
      <c r="C174" s="501"/>
      <c r="H174" s="67"/>
      <c r="O174" s="502"/>
      <c r="R174" s="94"/>
      <c r="S174" s="95"/>
      <c r="T174" s="95"/>
      <c r="U174" s="95"/>
    </row>
    <row r="175" ht="14.25" customHeight="1">
      <c r="C175" s="501"/>
      <c r="H175" s="67"/>
      <c r="O175" s="502"/>
      <c r="R175" s="94"/>
      <c r="S175" s="95"/>
      <c r="T175" s="95"/>
      <c r="U175" s="95"/>
    </row>
    <row r="176" ht="14.25" customHeight="1">
      <c r="C176" s="501"/>
      <c r="H176" s="67"/>
      <c r="O176" s="502"/>
      <c r="R176" s="94"/>
      <c r="S176" s="95"/>
      <c r="T176" s="95"/>
      <c r="U176" s="95"/>
    </row>
    <row r="177" ht="14.25" customHeight="1">
      <c r="C177" s="501"/>
      <c r="H177" s="67"/>
      <c r="O177" s="502"/>
      <c r="R177" s="94"/>
      <c r="S177" s="95"/>
      <c r="T177" s="95"/>
      <c r="U177" s="95"/>
    </row>
    <row r="178" ht="14.25" customHeight="1">
      <c r="C178" s="501"/>
      <c r="H178" s="67"/>
      <c r="O178" s="502"/>
      <c r="R178" s="94"/>
      <c r="S178" s="95"/>
      <c r="T178" s="95"/>
      <c r="U178" s="95"/>
    </row>
    <row r="179" ht="14.25" customHeight="1">
      <c r="C179" s="501"/>
      <c r="H179" s="67"/>
      <c r="O179" s="502"/>
      <c r="R179" s="94"/>
      <c r="S179" s="95"/>
      <c r="T179" s="95"/>
      <c r="U179" s="95"/>
    </row>
    <row r="180" ht="14.25" customHeight="1">
      <c r="C180" s="501"/>
      <c r="H180" s="67"/>
      <c r="O180" s="502"/>
      <c r="R180" s="94"/>
      <c r="S180" s="95"/>
      <c r="T180" s="95"/>
      <c r="U180" s="95"/>
    </row>
    <row r="181" ht="14.25" customHeight="1">
      <c r="C181" s="501"/>
      <c r="H181" s="67"/>
      <c r="O181" s="502"/>
      <c r="R181" s="94"/>
      <c r="S181" s="95"/>
      <c r="T181" s="95"/>
      <c r="U181" s="95"/>
    </row>
    <row r="182" ht="14.25" customHeight="1">
      <c r="C182" s="501"/>
      <c r="H182" s="67"/>
      <c r="O182" s="502"/>
      <c r="R182" s="94"/>
      <c r="S182" s="95"/>
      <c r="T182" s="95"/>
      <c r="U182" s="95"/>
    </row>
    <row r="183" ht="14.25" customHeight="1">
      <c r="C183" s="501"/>
      <c r="H183" s="67"/>
      <c r="O183" s="502"/>
      <c r="R183" s="94"/>
      <c r="S183" s="95"/>
      <c r="T183" s="95"/>
      <c r="U183" s="95"/>
    </row>
    <row r="184" ht="14.25" customHeight="1">
      <c r="C184" s="501"/>
      <c r="H184" s="67"/>
      <c r="O184" s="502"/>
      <c r="R184" s="94"/>
      <c r="S184" s="95"/>
      <c r="T184" s="95"/>
      <c r="U184" s="95"/>
    </row>
    <row r="185" ht="14.25" customHeight="1">
      <c r="C185" s="501"/>
      <c r="H185" s="67"/>
      <c r="O185" s="502"/>
      <c r="R185" s="94"/>
      <c r="S185" s="95"/>
      <c r="T185" s="95"/>
      <c r="U185" s="95"/>
    </row>
    <row r="186" ht="14.25" customHeight="1">
      <c r="C186" s="501"/>
      <c r="H186" s="67"/>
      <c r="O186" s="502"/>
      <c r="R186" s="94"/>
      <c r="S186" s="95"/>
      <c r="T186" s="95"/>
      <c r="U186" s="95"/>
    </row>
    <row r="187" ht="14.25" customHeight="1">
      <c r="C187" s="501"/>
      <c r="H187" s="67"/>
      <c r="O187" s="502"/>
      <c r="R187" s="94"/>
      <c r="S187" s="95"/>
      <c r="T187" s="95"/>
      <c r="U187" s="95"/>
    </row>
    <row r="188" ht="14.25" customHeight="1">
      <c r="C188" s="501"/>
      <c r="H188" s="67"/>
      <c r="O188" s="502"/>
      <c r="R188" s="94"/>
      <c r="S188" s="95"/>
      <c r="T188" s="95"/>
      <c r="U188" s="95"/>
    </row>
    <row r="189" ht="14.25" customHeight="1">
      <c r="C189" s="501"/>
      <c r="H189" s="67"/>
      <c r="O189" s="502"/>
      <c r="R189" s="94"/>
      <c r="S189" s="95"/>
      <c r="T189" s="95"/>
      <c r="U189" s="95"/>
    </row>
    <row r="190" ht="14.25" customHeight="1">
      <c r="C190" s="501"/>
      <c r="H190" s="67"/>
      <c r="O190" s="502"/>
      <c r="R190" s="94"/>
      <c r="S190" s="95"/>
      <c r="T190" s="95"/>
      <c r="U190" s="95"/>
    </row>
    <row r="191" ht="14.25" customHeight="1">
      <c r="C191" s="501"/>
      <c r="H191" s="67"/>
      <c r="O191" s="502"/>
      <c r="R191" s="94"/>
      <c r="S191" s="95"/>
      <c r="T191" s="95"/>
      <c r="U191" s="95"/>
    </row>
    <row r="192" ht="14.25" customHeight="1">
      <c r="C192" s="501"/>
      <c r="H192" s="67"/>
      <c r="O192" s="502"/>
      <c r="R192" s="94"/>
      <c r="S192" s="95"/>
      <c r="T192" s="95"/>
      <c r="U192" s="95"/>
    </row>
    <row r="193" ht="14.25" customHeight="1">
      <c r="C193" s="501"/>
      <c r="H193" s="67"/>
      <c r="O193" s="502"/>
      <c r="R193" s="94"/>
      <c r="S193" s="95"/>
      <c r="T193" s="95"/>
      <c r="U193" s="95"/>
    </row>
    <row r="194" ht="14.25" customHeight="1">
      <c r="C194" s="501"/>
      <c r="H194" s="67"/>
      <c r="O194" s="502"/>
      <c r="R194" s="94"/>
      <c r="S194" s="95"/>
      <c r="T194" s="95"/>
      <c r="U194" s="95"/>
    </row>
    <row r="195" ht="14.25" customHeight="1">
      <c r="C195" s="501"/>
      <c r="H195" s="67"/>
      <c r="O195" s="502"/>
      <c r="R195" s="94"/>
      <c r="S195" s="95"/>
      <c r="T195" s="95"/>
      <c r="U195" s="95"/>
    </row>
    <row r="196" ht="14.25" customHeight="1">
      <c r="C196" s="501"/>
      <c r="H196" s="67"/>
      <c r="O196" s="502"/>
      <c r="R196" s="94"/>
      <c r="S196" s="95"/>
      <c r="T196" s="95"/>
      <c r="U196" s="95"/>
    </row>
    <row r="197" ht="14.25" customHeight="1">
      <c r="C197" s="501"/>
      <c r="H197" s="67"/>
      <c r="O197" s="502"/>
      <c r="R197" s="94"/>
      <c r="S197" s="95"/>
      <c r="T197" s="95"/>
      <c r="U197" s="95"/>
    </row>
    <row r="198" ht="14.25" customHeight="1">
      <c r="C198" s="501"/>
      <c r="H198" s="67"/>
      <c r="O198" s="502"/>
      <c r="R198" s="94"/>
      <c r="S198" s="95"/>
      <c r="T198" s="95"/>
      <c r="U198" s="95"/>
    </row>
    <row r="199" ht="14.25" customHeight="1">
      <c r="C199" s="501"/>
      <c r="H199" s="67"/>
      <c r="O199" s="502"/>
      <c r="R199" s="94"/>
      <c r="S199" s="95"/>
      <c r="T199" s="95"/>
      <c r="U199" s="95"/>
    </row>
    <row r="200" ht="14.25" customHeight="1">
      <c r="C200" s="501"/>
      <c r="H200" s="67"/>
      <c r="O200" s="502"/>
      <c r="R200" s="94"/>
      <c r="S200" s="95"/>
      <c r="T200" s="95"/>
      <c r="U200" s="95"/>
    </row>
    <row r="201" ht="14.25" customHeight="1">
      <c r="C201" s="501"/>
      <c r="H201" s="67"/>
      <c r="O201" s="502"/>
      <c r="R201" s="94"/>
      <c r="S201" s="95"/>
      <c r="T201" s="95"/>
      <c r="U201" s="95"/>
    </row>
    <row r="202" ht="14.25" customHeight="1">
      <c r="C202" s="501"/>
      <c r="H202" s="67"/>
      <c r="O202" s="502"/>
      <c r="R202" s="94"/>
      <c r="S202" s="95"/>
      <c r="T202" s="95"/>
      <c r="U202" s="95"/>
    </row>
    <row r="203" ht="14.25" customHeight="1">
      <c r="C203" s="501"/>
      <c r="H203" s="67"/>
      <c r="O203" s="502"/>
      <c r="R203" s="94"/>
      <c r="S203" s="95"/>
      <c r="T203" s="95"/>
      <c r="U203" s="95"/>
    </row>
    <row r="204" ht="14.25" customHeight="1">
      <c r="C204" s="501"/>
      <c r="H204" s="67"/>
      <c r="O204" s="502"/>
      <c r="R204" s="94"/>
      <c r="S204" s="95"/>
      <c r="T204" s="95"/>
      <c r="U204" s="95"/>
    </row>
    <row r="205" ht="14.25" customHeight="1">
      <c r="C205" s="501"/>
      <c r="H205" s="67"/>
      <c r="O205" s="502"/>
      <c r="R205" s="94"/>
      <c r="S205" s="95"/>
      <c r="T205" s="95"/>
      <c r="U205" s="95"/>
    </row>
    <row r="206" ht="14.25" customHeight="1">
      <c r="C206" s="501"/>
      <c r="H206" s="67"/>
      <c r="O206" s="502"/>
      <c r="R206" s="94"/>
      <c r="S206" s="95"/>
      <c r="T206" s="95"/>
      <c r="U206" s="95"/>
    </row>
    <row r="207" ht="14.25" customHeight="1">
      <c r="C207" s="501"/>
      <c r="H207" s="67"/>
      <c r="O207" s="502"/>
      <c r="R207" s="94"/>
      <c r="S207" s="95"/>
      <c r="T207" s="95"/>
      <c r="U207" s="95"/>
    </row>
    <row r="208" ht="14.25" customHeight="1">
      <c r="C208" s="501"/>
      <c r="H208" s="67"/>
      <c r="O208" s="502"/>
      <c r="R208" s="94"/>
      <c r="S208" s="95"/>
      <c r="T208" s="95"/>
      <c r="U208" s="95"/>
    </row>
    <row r="209" ht="14.25" customHeight="1">
      <c r="C209" s="501"/>
      <c r="H209" s="67"/>
      <c r="O209" s="502"/>
      <c r="R209" s="94"/>
      <c r="S209" s="95"/>
      <c r="T209" s="95"/>
      <c r="U209" s="95"/>
    </row>
    <row r="210" ht="14.25" customHeight="1">
      <c r="C210" s="501"/>
      <c r="H210" s="67"/>
      <c r="O210" s="502"/>
      <c r="R210" s="94"/>
      <c r="S210" s="95"/>
      <c r="T210" s="95"/>
      <c r="U210" s="95"/>
    </row>
    <row r="211" ht="14.25" customHeight="1">
      <c r="C211" s="501"/>
      <c r="H211" s="67"/>
      <c r="O211" s="502"/>
      <c r="R211" s="94"/>
      <c r="S211" s="95"/>
      <c r="T211" s="95"/>
      <c r="U211" s="95"/>
    </row>
    <row r="212" ht="14.25" customHeight="1">
      <c r="C212" s="501"/>
      <c r="H212" s="67"/>
      <c r="O212" s="502"/>
      <c r="R212" s="94"/>
      <c r="S212" s="95"/>
      <c r="T212" s="95"/>
      <c r="U212" s="95"/>
    </row>
    <row r="213" ht="14.25" customHeight="1">
      <c r="C213" s="501"/>
      <c r="H213" s="67"/>
      <c r="O213" s="502"/>
      <c r="R213" s="94"/>
      <c r="S213" s="95"/>
      <c r="T213" s="95"/>
      <c r="U213" s="95"/>
    </row>
    <row r="214" ht="14.25" customHeight="1">
      <c r="C214" s="501"/>
      <c r="H214" s="67"/>
      <c r="O214" s="502"/>
      <c r="R214" s="94"/>
      <c r="S214" s="95"/>
      <c r="T214" s="95"/>
      <c r="U214" s="95"/>
    </row>
    <row r="215" ht="14.25" customHeight="1">
      <c r="C215" s="501"/>
      <c r="H215" s="67"/>
      <c r="O215" s="502"/>
      <c r="R215" s="94"/>
      <c r="S215" s="95"/>
      <c r="T215" s="95"/>
      <c r="U215" s="95"/>
    </row>
    <row r="216" ht="14.25" customHeight="1">
      <c r="C216" s="501"/>
      <c r="H216" s="67"/>
      <c r="O216" s="502"/>
      <c r="R216" s="94"/>
      <c r="S216" s="95"/>
      <c r="T216" s="95"/>
      <c r="U216" s="95"/>
    </row>
    <row r="217" ht="14.25" customHeight="1">
      <c r="C217" s="501"/>
      <c r="H217" s="67"/>
      <c r="O217" s="502"/>
      <c r="R217" s="94"/>
      <c r="S217" s="95"/>
      <c r="T217" s="95"/>
      <c r="U217" s="95"/>
    </row>
    <row r="218" ht="14.25" customHeight="1">
      <c r="C218" s="501"/>
      <c r="H218" s="67"/>
      <c r="O218" s="502"/>
      <c r="R218" s="94"/>
      <c r="S218" s="95"/>
      <c r="T218" s="95"/>
      <c r="U218" s="95"/>
    </row>
    <row r="219" ht="14.25" customHeight="1">
      <c r="C219" s="501"/>
      <c r="H219" s="67"/>
      <c r="O219" s="502"/>
      <c r="R219" s="94"/>
      <c r="S219" s="95"/>
      <c r="T219" s="95"/>
      <c r="U219" s="95"/>
    </row>
    <row r="220" ht="14.25" customHeight="1">
      <c r="C220" s="501"/>
      <c r="H220" s="67"/>
      <c r="O220" s="502"/>
      <c r="R220" s="94"/>
      <c r="S220" s="95"/>
      <c r="T220" s="95"/>
      <c r="U220" s="95"/>
    </row>
    <row r="221" ht="14.25" customHeight="1">
      <c r="C221" s="501"/>
      <c r="H221" s="67"/>
      <c r="O221" s="502"/>
      <c r="R221" s="94"/>
      <c r="S221" s="95"/>
      <c r="T221" s="95"/>
      <c r="U221" s="95"/>
    </row>
    <row r="222" ht="14.25" customHeight="1">
      <c r="C222" s="501"/>
      <c r="H222" s="67"/>
      <c r="O222" s="502"/>
      <c r="R222" s="94"/>
      <c r="S222" s="95"/>
      <c r="T222" s="95"/>
      <c r="U222" s="95"/>
    </row>
    <row r="223" ht="14.25" customHeight="1">
      <c r="C223" s="501"/>
      <c r="H223" s="67"/>
      <c r="O223" s="502"/>
      <c r="R223" s="94"/>
      <c r="S223" s="95"/>
      <c r="T223" s="95"/>
      <c r="U223" s="95"/>
    </row>
    <row r="224" ht="14.25" customHeight="1">
      <c r="C224" s="501"/>
      <c r="H224" s="67"/>
      <c r="O224" s="502"/>
      <c r="R224" s="94"/>
      <c r="S224" s="95"/>
      <c r="T224" s="95"/>
      <c r="U224" s="95"/>
    </row>
    <row r="225" ht="14.25" customHeight="1">
      <c r="C225" s="501"/>
      <c r="H225" s="67"/>
      <c r="O225" s="502"/>
      <c r="R225" s="94"/>
      <c r="S225" s="95"/>
      <c r="T225" s="95"/>
      <c r="U225" s="95"/>
    </row>
    <row r="226" ht="14.25" customHeight="1">
      <c r="C226" s="501"/>
      <c r="H226" s="67"/>
      <c r="O226" s="502"/>
      <c r="R226" s="94"/>
      <c r="S226" s="95"/>
      <c r="T226" s="95"/>
      <c r="U226" s="95"/>
    </row>
    <row r="227" ht="14.25" customHeight="1">
      <c r="C227" s="501"/>
      <c r="H227" s="67"/>
      <c r="O227" s="502"/>
      <c r="R227" s="94"/>
      <c r="S227" s="95"/>
      <c r="T227" s="95"/>
      <c r="U227" s="95"/>
    </row>
    <row r="228" ht="14.25" customHeight="1">
      <c r="C228" s="501"/>
      <c r="H228" s="67"/>
      <c r="O228" s="502"/>
      <c r="R228" s="94"/>
      <c r="S228" s="95"/>
      <c r="T228" s="95"/>
      <c r="U228" s="95"/>
    </row>
    <row r="229" ht="14.25" customHeight="1">
      <c r="C229" s="501"/>
      <c r="H229" s="67"/>
      <c r="O229" s="502"/>
      <c r="R229" s="94"/>
      <c r="S229" s="95"/>
      <c r="T229" s="95"/>
      <c r="U229" s="95"/>
    </row>
    <row r="230" ht="14.25" customHeight="1">
      <c r="C230" s="501"/>
      <c r="H230" s="67"/>
      <c r="O230" s="502"/>
      <c r="R230" s="94"/>
      <c r="S230" s="95"/>
      <c r="T230" s="95"/>
      <c r="U230" s="95"/>
    </row>
    <row r="231" ht="14.25" customHeight="1">
      <c r="C231" s="501"/>
      <c r="H231" s="67"/>
      <c r="O231" s="502"/>
      <c r="R231" s="94"/>
      <c r="S231" s="95"/>
      <c r="T231" s="95"/>
      <c r="U231" s="95"/>
    </row>
    <row r="232" ht="14.25" customHeight="1">
      <c r="C232" s="501"/>
      <c r="H232" s="67"/>
      <c r="O232" s="502"/>
      <c r="R232" s="94"/>
      <c r="S232" s="95"/>
      <c r="T232" s="95"/>
      <c r="U232" s="95"/>
    </row>
    <row r="233" ht="14.25" customHeight="1">
      <c r="C233" s="501"/>
      <c r="H233" s="67"/>
      <c r="O233" s="502"/>
      <c r="R233" s="94"/>
      <c r="S233" s="95"/>
      <c r="T233" s="95"/>
      <c r="U233" s="95"/>
    </row>
    <row r="234" ht="14.25" customHeight="1">
      <c r="C234" s="501"/>
      <c r="H234" s="67"/>
      <c r="O234" s="502"/>
      <c r="R234" s="94"/>
      <c r="S234" s="95"/>
      <c r="T234" s="95"/>
      <c r="U234" s="95"/>
    </row>
    <row r="235" ht="14.25" customHeight="1">
      <c r="C235" s="501"/>
      <c r="H235" s="67"/>
      <c r="O235" s="502"/>
      <c r="R235" s="94"/>
      <c r="S235" s="95"/>
      <c r="T235" s="95"/>
      <c r="U235" s="95"/>
    </row>
    <row r="236" ht="14.25" customHeight="1">
      <c r="C236" s="501"/>
      <c r="H236" s="67"/>
      <c r="O236" s="502"/>
      <c r="R236" s="94"/>
      <c r="S236" s="95"/>
      <c r="T236" s="95"/>
      <c r="U236" s="95"/>
    </row>
    <row r="237" ht="14.25" customHeight="1">
      <c r="C237" s="501"/>
      <c r="H237" s="67"/>
      <c r="O237" s="502"/>
      <c r="R237" s="94"/>
      <c r="S237" s="95"/>
      <c r="T237" s="95"/>
      <c r="U237" s="95"/>
    </row>
    <row r="238" ht="14.25" customHeight="1">
      <c r="C238" s="501"/>
      <c r="H238" s="67"/>
      <c r="O238" s="502"/>
      <c r="R238" s="94"/>
      <c r="S238" s="95"/>
      <c r="T238" s="95"/>
      <c r="U238" s="95"/>
    </row>
    <row r="239" ht="14.25" customHeight="1">
      <c r="C239" s="501"/>
      <c r="H239" s="67"/>
      <c r="O239" s="502"/>
      <c r="R239" s="94"/>
      <c r="S239" s="95"/>
      <c r="T239" s="95"/>
      <c r="U239" s="95"/>
    </row>
    <row r="240" ht="14.25" customHeight="1">
      <c r="C240" s="501"/>
      <c r="H240" s="67"/>
      <c r="O240" s="502"/>
      <c r="R240" s="94"/>
      <c r="S240" s="95"/>
      <c r="T240" s="95"/>
      <c r="U240" s="95"/>
    </row>
    <row r="241" ht="14.25" customHeight="1">
      <c r="C241" s="501"/>
      <c r="H241" s="67"/>
      <c r="O241" s="502"/>
      <c r="R241" s="94"/>
      <c r="S241" s="95"/>
      <c r="T241" s="95"/>
      <c r="U241" s="95"/>
    </row>
    <row r="242" ht="14.25" customHeight="1">
      <c r="C242" s="501"/>
      <c r="H242" s="67"/>
      <c r="O242" s="502"/>
      <c r="R242" s="94"/>
      <c r="S242" s="95"/>
      <c r="T242" s="95"/>
      <c r="U242" s="95"/>
    </row>
    <row r="243" ht="14.25" customHeight="1">
      <c r="C243" s="501"/>
      <c r="H243" s="67"/>
      <c r="O243" s="502"/>
      <c r="R243" s="94"/>
      <c r="S243" s="95"/>
      <c r="T243" s="95"/>
      <c r="U243" s="95"/>
    </row>
    <row r="244" ht="14.25" customHeight="1">
      <c r="C244" s="501"/>
      <c r="H244" s="67"/>
      <c r="O244" s="502"/>
      <c r="R244" s="94"/>
      <c r="S244" s="95"/>
      <c r="T244" s="95"/>
      <c r="U244" s="95"/>
    </row>
    <row r="245" ht="14.25" customHeight="1">
      <c r="C245" s="501"/>
      <c r="H245" s="67"/>
      <c r="O245" s="502"/>
      <c r="R245" s="94"/>
      <c r="S245" s="95"/>
      <c r="T245" s="95"/>
      <c r="U245" s="95"/>
    </row>
    <row r="246" ht="14.25" customHeight="1">
      <c r="C246" s="501"/>
      <c r="H246" s="67"/>
      <c r="O246" s="502"/>
      <c r="R246" s="94"/>
      <c r="S246" s="95"/>
      <c r="T246" s="95"/>
      <c r="U246" s="95"/>
    </row>
    <row r="247" ht="14.25" customHeight="1">
      <c r="C247" s="501"/>
      <c r="H247" s="67"/>
      <c r="O247" s="502"/>
      <c r="R247" s="94"/>
      <c r="S247" s="95"/>
      <c r="T247" s="95"/>
      <c r="U247" s="95"/>
    </row>
    <row r="248" ht="14.25" customHeight="1">
      <c r="C248" s="501"/>
      <c r="H248" s="67"/>
      <c r="O248" s="502"/>
      <c r="R248" s="94"/>
      <c r="S248" s="95"/>
      <c r="T248" s="95"/>
      <c r="U248" s="95"/>
    </row>
    <row r="249" ht="14.25" customHeight="1">
      <c r="C249" s="501"/>
      <c r="H249" s="67"/>
      <c r="O249" s="502"/>
      <c r="R249" s="94"/>
      <c r="S249" s="95"/>
      <c r="T249" s="95"/>
      <c r="U249" s="95"/>
    </row>
    <row r="250" ht="14.25" customHeight="1">
      <c r="C250" s="501"/>
      <c r="H250" s="67"/>
      <c r="O250" s="502"/>
      <c r="R250" s="94"/>
      <c r="S250" s="95"/>
      <c r="T250" s="95"/>
      <c r="U250" s="95"/>
    </row>
    <row r="251" ht="14.25" customHeight="1">
      <c r="C251" s="501"/>
      <c r="H251" s="67"/>
      <c r="O251" s="502"/>
      <c r="R251" s="94"/>
      <c r="S251" s="95"/>
      <c r="T251" s="95"/>
      <c r="U251" s="95"/>
    </row>
    <row r="252" ht="14.25" customHeight="1">
      <c r="C252" s="501"/>
      <c r="H252" s="67"/>
      <c r="O252" s="502"/>
      <c r="R252" s="94"/>
      <c r="S252" s="95"/>
      <c r="T252" s="95"/>
      <c r="U252" s="95"/>
    </row>
    <row r="253" ht="14.25" customHeight="1">
      <c r="C253" s="501"/>
      <c r="H253" s="67"/>
      <c r="O253" s="502"/>
      <c r="R253" s="94"/>
      <c r="S253" s="95"/>
      <c r="T253" s="95"/>
      <c r="U253" s="95"/>
    </row>
    <row r="254" ht="14.25" customHeight="1">
      <c r="C254" s="501"/>
      <c r="H254" s="67"/>
      <c r="O254" s="502"/>
      <c r="R254" s="94"/>
      <c r="S254" s="95"/>
      <c r="T254" s="95"/>
      <c r="U254" s="95"/>
    </row>
    <row r="255" ht="14.25" customHeight="1">
      <c r="C255" s="501"/>
      <c r="H255" s="67"/>
      <c r="O255" s="502"/>
      <c r="R255" s="94"/>
      <c r="S255" s="95"/>
      <c r="T255" s="95"/>
      <c r="U255" s="95"/>
    </row>
    <row r="256" ht="14.25" customHeight="1">
      <c r="C256" s="501"/>
      <c r="H256" s="67"/>
      <c r="O256" s="502"/>
      <c r="R256" s="94"/>
      <c r="S256" s="95"/>
      <c r="T256" s="95"/>
      <c r="U256" s="95"/>
    </row>
    <row r="257" ht="14.25" customHeight="1">
      <c r="C257" s="501"/>
      <c r="H257" s="67"/>
      <c r="O257" s="502"/>
      <c r="R257" s="94"/>
      <c r="S257" s="95"/>
      <c r="T257" s="95"/>
      <c r="U257" s="95"/>
    </row>
    <row r="258" ht="14.25" customHeight="1">
      <c r="C258" s="501"/>
      <c r="H258" s="67"/>
      <c r="O258" s="502"/>
      <c r="R258" s="94"/>
      <c r="S258" s="95"/>
      <c r="T258" s="95"/>
      <c r="U258" s="95"/>
    </row>
    <row r="259" ht="14.25" customHeight="1">
      <c r="C259" s="501"/>
      <c r="H259" s="67"/>
      <c r="O259" s="502"/>
      <c r="R259" s="94"/>
      <c r="S259" s="95"/>
      <c r="T259" s="95"/>
      <c r="U259" s="95"/>
    </row>
    <row r="260" ht="14.25" customHeight="1">
      <c r="C260" s="501"/>
      <c r="H260" s="67"/>
      <c r="O260" s="502"/>
      <c r="R260" s="94"/>
      <c r="S260" s="95"/>
      <c r="T260" s="95"/>
      <c r="U260" s="95"/>
    </row>
    <row r="261" ht="14.25" customHeight="1">
      <c r="C261" s="501"/>
      <c r="H261" s="67"/>
      <c r="O261" s="502"/>
      <c r="R261" s="94"/>
      <c r="S261" s="95"/>
      <c r="T261" s="95"/>
      <c r="U261" s="95"/>
    </row>
    <row r="262" ht="14.25" customHeight="1">
      <c r="C262" s="501"/>
      <c r="H262" s="67"/>
      <c r="O262" s="502"/>
      <c r="R262" s="94"/>
      <c r="S262" s="95"/>
      <c r="T262" s="95"/>
      <c r="U262" s="95"/>
    </row>
    <row r="263" ht="14.25" customHeight="1">
      <c r="C263" s="501"/>
      <c r="H263" s="67"/>
      <c r="O263" s="502"/>
      <c r="R263" s="94"/>
      <c r="S263" s="95"/>
      <c r="T263" s="95"/>
      <c r="U263" s="95"/>
    </row>
    <row r="264" ht="14.25" customHeight="1">
      <c r="C264" s="501"/>
      <c r="H264" s="67"/>
      <c r="O264" s="502"/>
      <c r="R264" s="94"/>
      <c r="S264" s="95"/>
      <c r="T264" s="95"/>
      <c r="U264" s="95"/>
    </row>
    <row r="265" ht="14.25" customHeight="1">
      <c r="C265" s="501"/>
      <c r="H265" s="67"/>
      <c r="O265" s="502"/>
      <c r="R265" s="94"/>
      <c r="S265" s="95"/>
      <c r="T265" s="95"/>
      <c r="U265" s="95"/>
    </row>
    <row r="266" ht="14.25" customHeight="1">
      <c r="C266" s="501"/>
      <c r="H266" s="67"/>
      <c r="O266" s="502"/>
      <c r="R266" s="94"/>
      <c r="S266" s="95"/>
      <c r="T266" s="95"/>
      <c r="U266" s="95"/>
    </row>
    <row r="267" ht="14.25" customHeight="1">
      <c r="C267" s="501"/>
      <c r="H267" s="67"/>
      <c r="O267" s="502"/>
      <c r="R267" s="94"/>
      <c r="S267" s="95"/>
      <c r="T267" s="95"/>
      <c r="U267" s="95"/>
    </row>
    <row r="268" ht="14.25" customHeight="1">
      <c r="C268" s="501"/>
      <c r="H268" s="67"/>
      <c r="O268" s="502"/>
      <c r="R268" s="94"/>
      <c r="S268" s="95"/>
      <c r="T268" s="95"/>
      <c r="U268" s="95"/>
    </row>
    <row r="269" ht="14.25" customHeight="1">
      <c r="C269" s="501"/>
      <c r="H269" s="67"/>
      <c r="O269" s="502"/>
      <c r="R269" s="94"/>
      <c r="S269" s="95"/>
      <c r="T269" s="95"/>
      <c r="U269" s="95"/>
    </row>
    <row r="270" ht="14.25" customHeight="1">
      <c r="C270" s="501"/>
      <c r="H270" s="67"/>
      <c r="O270" s="502"/>
      <c r="R270" s="94"/>
      <c r="S270" s="95"/>
      <c r="T270" s="95"/>
      <c r="U270" s="95"/>
    </row>
    <row r="271" ht="14.25" customHeight="1">
      <c r="C271" s="501"/>
      <c r="H271" s="67"/>
      <c r="O271" s="502"/>
      <c r="R271" s="94"/>
      <c r="S271" s="95"/>
      <c r="T271" s="95"/>
      <c r="U271" s="95"/>
    </row>
    <row r="272" ht="14.25" customHeight="1">
      <c r="C272" s="501"/>
      <c r="H272" s="67"/>
      <c r="O272" s="502"/>
      <c r="R272" s="94"/>
      <c r="S272" s="95"/>
      <c r="T272" s="95"/>
      <c r="U272" s="95"/>
    </row>
    <row r="273" ht="14.25" customHeight="1">
      <c r="C273" s="501"/>
      <c r="H273" s="67"/>
      <c r="O273" s="502"/>
      <c r="R273" s="94"/>
      <c r="S273" s="95"/>
      <c r="T273" s="95"/>
      <c r="U273" s="95"/>
    </row>
    <row r="274" ht="14.25" customHeight="1">
      <c r="C274" s="501"/>
      <c r="H274" s="67"/>
      <c r="O274" s="502"/>
      <c r="R274" s="94"/>
      <c r="S274" s="95"/>
      <c r="T274" s="95"/>
      <c r="U274" s="95"/>
    </row>
    <row r="275" ht="14.25" customHeight="1">
      <c r="C275" s="501"/>
      <c r="H275" s="67"/>
      <c r="O275" s="502"/>
      <c r="R275" s="94"/>
      <c r="S275" s="95"/>
      <c r="T275" s="95"/>
      <c r="U275" s="95"/>
    </row>
    <row r="276" ht="14.25" customHeight="1">
      <c r="C276" s="501"/>
      <c r="H276" s="67"/>
      <c r="O276" s="502"/>
      <c r="R276" s="94"/>
      <c r="S276" s="95"/>
      <c r="T276" s="95"/>
      <c r="U276" s="95"/>
    </row>
    <row r="277" ht="14.25" customHeight="1">
      <c r="C277" s="501"/>
      <c r="H277" s="67"/>
      <c r="O277" s="502"/>
      <c r="R277" s="94"/>
      <c r="S277" s="95"/>
      <c r="T277" s="95"/>
      <c r="U277" s="95"/>
    </row>
    <row r="278" ht="14.25" customHeight="1">
      <c r="C278" s="501"/>
      <c r="H278" s="67"/>
      <c r="O278" s="502"/>
      <c r="R278" s="94"/>
      <c r="S278" s="95"/>
      <c r="T278" s="95"/>
      <c r="U278" s="95"/>
    </row>
    <row r="279" ht="14.25" customHeight="1">
      <c r="C279" s="501"/>
      <c r="H279" s="67"/>
      <c r="O279" s="502"/>
      <c r="R279" s="94"/>
      <c r="S279" s="95"/>
      <c r="T279" s="95"/>
      <c r="U279" s="95"/>
    </row>
    <row r="280" ht="14.25" customHeight="1">
      <c r="C280" s="501"/>
      <c r="H280" s="67"/>
      <c r="O280" s="502"/>
      <c r="R280" s="94"/>
      <c r="S280" s="95"/>
      <c r="T280" s="95"/>
      <c r="U280" s="95"/>
    </row>
    <row r="281" ht="14.25" customHeight="1">
      <c r="C281" s="501"/>
      <c r="H281" s="67"/>
      <c r="O281" s="502"/>
      <c r="R281" s="94"/>
      <c r="S281" s="95"/>
      <c r="T281" s="95"/>
      <c r="U281" s="95"/>
    </row>
    <row r="282" ht="14.25" customHeight="1">
      <c r="C282" s="501"/>
      <c r="H282" s="67"/>
      <c r="O282" s="502"/>
      <c r="R282" s="94"/>
      <c r="S282" s="95"/>
      <c r="T282" s="95"/>
      <c r="U282" s="95"/>
    </row>
    <row r="283" ht="14.25" customHeight="1">
      <c r="C283" s="501"/>
      <c r="H283" s="67"/>
      <c r="O283" s="502"/>
      <c r="R283" s="94"/>
      <c r="S283" s="95"/>
      <c r="T283" s="95"/>
      <c r="U283" s="95"/>
    </row>
    <row r="284" ht="14.25" customHeight="1">
      <c r="C284" s="501"/>
      <c r="H284" s="67"/>
      <c r="O284" s="502"/>
      <c r="R284" s="94"/>
      <c r="S284" s="95"/>
      <c r="T284" s="95"/>
      <c r="U284" s="95"/>
    </row>
    <row r="285" ht="14.25" customHeight="1">
      <c r="C285" s="501"/>
      <c r="H285" s="67"/>
      <c r="O285" s="502"/>
      <c r="R285" s="94"/>
      <c r="S285" s="95"/>
      <c r="T285" s="95"/>
      <c r="U285" s="95"/>
    </row>
    <row r="286" ht="14.25" customHeight="1">
      <c r="C286" s="501"/>
      <c r="H286" s="67"/>
      <c r="O286" s="502"/>
      <c r="R286" s="94"/>
      <c r="S286" s="95"/>
      <c r="T286" s="95"/>
      <c r="U286" s="95"/>
    </row>
    <row r="287" ht="14.25" customHeight="1">
      <c r="C287" s="501"/>
      <c r="H287" s="67"/>
      <c r="O287" s="502"/>
      <c r="R287" s="94"/>
      <c r="S287" s="95"/>
      <c r="T287" s="95"/>
      <c r="U287" s="95"/>
    </row>
    <row r="288" ht="14.25" customHeight="1">
      <c r="C288" s="501"/>
      <c r="H288" s="67"/>
      <c r="O288" s="502"/>
      <c r="R288" s="94"/>
      <c r="S288" s="95"/>
      <c r="T288" s="95"/>
      <c r="U288" s="95"/>
    </row>
    <row r="289" ht="14.25" customHeight="1">
      <c r="C289" s="501"/>
      <c r="H289" s="67"/>
      <c r="O289" s="502"/>
      <c r="R289" s="94"/>
      <c r="S289" s="95"/>
      <c r="T289" s="95"/>
      <c r="U289" s="95"/>
    </row>
    <row r="290" ht="14.25" customHeight="1">
      <c r="C290" s="501"/>
      <c r="H290" s="67"/>
      <c r="O290" s="502"/>
      <c r="R290" s="94"/>
      <c r="S290" s="95"/>
      <c r="T290" s="95"/>
      <c r="U290" s="95"/>
    </row>
    <row r="291" ht="14.25" customHeight="1">
      <c r="C291" s="501"/>
      <c r="H291" s="67"/>
      <c r="O291" s="502"/>
      <c r="R291" s="94"/>
      <c r="S291" s="95"/>
      <c r="T291" s="95"/>
      <c r="U291" s="95"/>
    </row>
    <row r="292" ht="14.25" customHeight="1">
      <c r="C292" s="501"/>
      <c r="H292" s="67"/>
      <c r="O292" s="502"/>
      <c r="R292" s="94"/>
      <c r="S292" s="95"/>
      <c r="T292" s="95"/>
      <c r="U292" s="95"/>
    </row>
    <row r="293" ht="14.25" customHeight="1">
      <c r="C293" s="501"/>
      <c r="H293" s="67"/>
      <c r="O293" s="502"/>
      <c r="R293" s="94"/>
      <c r="S293" s="95"/>
      <c r="T293" s="95"/>
      <c r="U293" s="95"/>
    </row>
    <row r="294" ht="14.25" customHeight="1">
      <c r="C294" s="501"/>
      <c r="H294" s="67"/>
      <c r="O294" s="502"/>
      <c r="R294" s="94"/>
      <c r="S294" s="95"/>
      <c r="T294" s="95"/>
      <c r="U294" s="95"/>
    </row>
    <row r="295" ht="14.25" customHeight="1">
      <c r="C295" s="501"/>
      <c r="H295" s="67"/>
      <c r="O295" s="502"/>
      <c r="R295" s="94"/>
      <c r="S295" s="95"/>
      <c r="T295" s="95"/>
      <c r="U295" s="95"/>
    </row>
    <row r="296" ht="14.25" customHeight="1">
      <c r="C296" s="501"/>
      <c r="H296" s="67"/>
      <c r="O296" s="502"/>
      <c r="R296" s="94"/>
      <c r="S296" s="95"/>
      <c r="T296" s="95"/>
      <c r="U296" s="95"/>
    </row>
    <row r="297" ht="14.25" customHeight="1">
      <c r="C297" s="501"/>
      <c r="H297" s="67"/>
      <c r="O297" s="502"/>
      <c r="R297" s="94"/>
      <c r="S297" s="95"/>
      <c r="T297" s="95"/>
      <c r="U297" s="95"/>
    </row>
    <row r="298" ht="14.25" customHeight="1">
      <c r="C298" s="501"/>
      <c r="H298" s="67"/>
      <c r="O298" s="502"/>
      <c r="R298" s="94"/>
      <c r="S298" s="95"/>
      <c r="T298" s="95"/>
      <c r="U298" s="95"/>
    </row>
    <row r="299" ht="14.25" customHeight="1">
      <c r="C299" s="501"/>
      <c r="H299" s="67"/>
      <c r="O299" s="502"/>
      <c r="R299" s="94"/>
      <c r="S299" s="95"/>
      <c r="T299" s="95"/>
      <c r="U299" s="95"/>
    </row>
    <row r="300" ht="14.25" customHeight="1">
      <c r="C300" s="501"/>
      <c r="H300" s="67"/>
      <c r="O300" s="502"/>
      <c r="R300" s="94"/>
      <c r="S300" s="95"/>
      <c r="T300" s="95"/>
      <c r="U300" s="95"/>
    </row>
    <row r="301" ht="14.25" customHeight="1">
      <c r="C301" s="501"/>
      <c r="H301" s="67"/>
      <c r="O301" s="502"/>
      <c r="R301" s="94"/>
      <c r="S301" s="95"/>
      <c r="T301" s="95"/>
      <c r="U301" s="95"/>
    </row>
    <row r="302" ht="14.25" customHeight="1">
      <c r="C302" s="501"/>
      <c r="H302" s="67"/>
      <c r="O302" s="502"/>
      <c r="R302" s="94"/>
      <c r="S302" s="95"/>
      <c r="T302" s="95"/>
      <c r="U302" s="95"/>
    </row>
    <row r="303" ht="14.25" customHeight="1">
      <c r="C303" s="501"/>
      <c r="H303" s="67"/>
      <c r="O303" s="502"/>
      <c r="R303" s="94"/>
      <c r="S303" s="95"/>
      <c r="T303" s="95"/>
      <c r="U303" s="95"/>
    </row>
    <row r="304" ht="14.25" customHeight="1">
      <c r="C304" s="501"/>
      <c r="H304" s="67"/>
      <c r="O304" s="502"/>
      <c r="R304" s="94"/>
      <c r="S304" s="95"/>
      <c r="T304" s="95"/>
      <c r="U304" s="95"/>
    </row>
    <row r="305" ht="14.25" customHeight="1">
      <c r="C305" s="501"/>
      <c r="H305" s="67"/>
      <c r="O305" s="502"/>
      <c r="R305" s="94"/>
      <c r="S305" s="95"/>
      <c r="T305" s="95"/>
      <c r="U305" s="95"/>
    </row>
    <row r="306" ht="14.25" customHeight="1">
      <c r="C306" s="501"/>
      <c r="H306" s="67"/>
      <c r="O306" s="502"/>
      <c r="R306" s="94"/>
      <c r="S306" s="95"/>
      <c r="T306" s="95"/>
      <c r="U306" s="95"/>
    </row>
    <row r="307" ht="14.25" customHeight="1">
      <c r="C307" s="501"/>
      <c r="H307" s="67"/>
      <c r="O307" s="502"/>
      <c r="R307" s="94"/>
      <c r="S307" s="95"/>
      <c r="T307" s="95"/>
      <c r="U307" s="95"/>
    </row>
    <row r="308" ht="14.25" customHeight="1">
      <c r="C308" s="501"/>
      <c r="H308" s="67"/>
      <c r="O308" s="502"/>
      <c r="R308" s="94"/>
      <c r="S308" s="95"/>
      <c r="T308" s="95"/>
      <c r="U308" s="95"/>
    </row>
    <row r="309" ht="14.25" customHeight="1">
      <c r="C309" s="501"/>
      <c r="H309" s="67"/>
      <c r="O309" s="502"/>
      <c r="R309" s="94"/>
      <c r="S309" s="95"/>
      <c r="T309" s="95"/>
      <c r="U309" s="95"/>
    </row>
    <row r="310" ht="14.25" customHeight="1">
      <c r="C310" s="501"/>
      <c r="H310" s="67"/>
      <c r="O310" s="502"/>
      <c r="R310" s="94"/>
      <c r="S310" s="95"/>
      <c r="T310" s="95"/>
      <c r="U310" s="95"/>
    </row>
    <row r="311" ht="14.25" customHeight="1">
      <c r="C311" s="501"/>
      <c r="H311" s="67"/>
      <c r="O311" s="502"/>
      <c r="R311" s="94"/>
      <c r="S311" s="95"/>
      <c r="T311" s="95"/>
      <c r="U311" s="95"/>
    </row>
    <row r="312" ht="14.25" customHeight="1">
      <c r="C312" s="501"/>
      <c r="H312" s="67"/>
      <c r="O312" s="502"/>
      <c r="R312" s="94"/>
      <c r="S312" s="95"/>
      <c r="T312" s="95"/>
      <c r="U312" s="95"/>
    </row>
    <row r="313" ht="14.25" customHeight="1">
      <c r="C313" s="501"/>
      <c r="H313" s="67"/>
      <c r="O313" s="502"/>
      <c r="R313" s="94"/>
      <c r="S313" s="95"/>
      <c r="T313" s="95"/>
      <c r="U313" s="95"/>
    </row>
    <row r="314" ht="14.25" customHeight="1">
      <c r="C314" s="501"/>
      <c r="H314" s="67"/>
      <c r="O314" s="502"/>
      <c r="R314" s="94"/>
      <c r="S314" s="95"/>
      <c r="T314" s="95"/>
      <c r="U314" s="95"/>
    </row>
    <row r="315" ht="14.25" customHeight="1">
      <c r="C315" s="501"/>
      <c r="H315" s="67"/>
      <c r="O315" s="502"/>
      <c r="R315" s="94"/>
      <c r="S315" s="95"/>
      <c r="T315" s="95"/>
      <c r="U315" s="95"/>
    </row>
    <row r="316" ht="14.25" customHeight="1">
      <c r="C316" s="501"/>
      <c r="H316" s="67"/>
      <c r="O316" s="502"/>
      <c r="R316" s="94"/>
      <c r="S316" s="95"/>
      <c r="T316" s="95"/>
      <c r="U316" s="95"/>
    </row>
    <row r="317" ht="14.25" customHeight="1">
      <c r="C317" s="501"/>
      <c r="H317" s="67"/>
      <c r="O317" s="502"/>
      <c r="R317" s="94"/>
      <c r="S317" s="95"/>
      <c r="T317" s="95"/>
      <c r="U317" s="95"/>
    </row>
    <row r="318" ht="14.25" customHeight="1">
      <c r="C318" s="501"/>
      <c r="H318" s="67"/>
      <c r="O318" s="502"/>
      <c r="R318" s="94"/>
      <c r="S318" s="95"/>
      <c r="T318" s="95"/>
      <c r="U318" s="95"/>
    </row>
    <row r="319" ht="14.25" customHeight="1">
      <c r="C319" s="501"/>
      <c r="H319" s="67"/>
      <c r="O319" s="502"/>
      <c r="R319" s="94"/>
      <c r="S319" s="95"/>
      <c r="T319" s="95"/>
      <c r="U319" s="95"/>
    </row>
    <row r="320" ht="14.25" customHeight="1">
      <c r="C320" s="501"/>
      <c r="H320" s="67"/>
      <c r="O320" s="502"/>
      <c r="R320" s="94"/>
      <c r="S320" s="95"/>
      <c r="T320" s="95"/>
      <c r="U320" s="95"/>
    </row>
    <row r="321" ht="14.25" customHeight="1">
      <c r="C321" s="501"/>
      <c r="H321" s="67"/>
      <c r="O321" s="502"/>
      <c r="R321" s="94"/>
      <c r="S321" s="95"/>
      <c r="T321" s="95"/>
      <c r="U321" s="95"/>
    </row>
    <row r="322" ht="14.25" customHeight="1">
      <c r="C322" s="501"/>
      <c r="H322" s="67"/>
      <c r="O322" s="502"/>
      <c r="R322" s="94"/>
      <c r="S322" s="95"/>
      <c r="T322" s="95"/>
      <c r="U322" s="95"/>
    </row>
    <row r="323" ht="14.25" customHeight="1">
      <c r="C323" s="501"/>
      <c r="H323" s="67"/>
      <c r="O323" s="502"/>
      <c r="R323" s="94"/>
      <c r="S323" s="95"/>
      <c r="T323" s="95"/>
      <c r="U323" s="95"/>
    </row>
    <row r="324" ht="14.25" customHeight="1">
      <c r="C324" s="501"/>
      <c r="H324" s="67"/>
      <c r="O324" s="502"/>
      <c r="R324" s="94"/>
      <c r="S324" s="95"/>
      <c r="T324" s="95"/>
      <c r="U324" s="95"/>
    </row>
    <row r="325" ht="14.25" customHeight="1">
      <c r="C325" s="501"/>
      <c r="H325" s="67"/>
      <c r="O325" s="502"/>
      <c r="R325" s="94"/>
      <c r="S325" s="95"/>
      <c r="T325" s="95"/>
      <c r="U325" s="95"/>
    </row>
    <row r="326" ht="14.25" customHeight="1">
      <c r="C326" s="501"/>
      <c r="H326" s="67"/>
      <c r="O326" s="502"/>
      <c r="R326" s="94"/>
      <c r="S326" s="95"/>
      <c r="T326" s="95"/>
      <c r="U326" s="95"/>
    </row>
    <row r="327" ht="14.25" customHeight="1">
      <c r="C327" s="501"/>
      <c r="H327" s="67"/>
      <c r="O327" s="502"/>
      <c r="R327" s="94"/>
      <c r="S327" s="95"/>
      <c r="T327" s="95"/>
      <c r="U327" s="95"/>
    </row>
    <row r="328" ht="14.25" customHeight="1">
      <c r="C328" s="501"/>
      <c r="H328" s="67"/>
      <c r="O328" s="502"/>
      <c r="R328" s="94"/>
      <c r="S328" s="95"/>
      <c r="T328" s="95"/>
      <c r="U328" s="95"/>
    </row>
    <row r="329" ht="14.25" customHeight="1">
      <c r="C329" s="501"/>
      <c r="H329" s="67"/>
      <c r="O329" s="502"/>
      <c r="R329" s="94"/>
      <c r="S329" s="95"/>
      <c r="T329" s="95"/>
      <c r="U329" s="95"/>
    </row>
    <row r="330" ht="14.25" customHeight="1">
      <c r="C330" s="501"/>
      <c r="H330" s="67"/>
      <c r="O330" s="502"/>
      <c r="R330" s="94"/>
      <c r="S330" s="95"/>
      <c r="T330" s="95"/>
      <c r="U330" s="95"/>
    </row>
    <row r="331" ht="14.25" customHeight="1">
      <c r="C331" s="501"/>
      <c r="H331" s="67"/>
      <c r="O331" s="502"/>
      <c r="R331" s="94"/>
      <c r="S331" s="95"/>
      <c r="T331" s="95"/>
      <c r="U331" s="95"/>
    </row>
    <row r="332" ht="14.25" customHeight="1">
      <c r="C332" s="501"/>
      <c r="H332" s="67"/>
      <c r="O332" s="502"/>
      <c r="R332" s="94"/>
      <c r="S332" s="95"/>
      <c r="T332" s="95"/>
      <c r="U332" s="95"/>
    </row>
    <row r="333" ht="14.25" customHeight="1">
      <c r="C333" s="501"/>
      <c r="H333" s="67"/>
      <c r="O333" s="502"/>
      <c r="R333" s="94"/>
      <c r="S333" s="95"/>
      <c r="T333" s="95"/>
      <c r="U333" s="95"/>
    </row>
    <row r="334" ht="14.25" customHeight="1">
      <c r="C334" s="501"/>
      <c r="H334" s="67"/>
      <c r="O334" s="502"/>
      <c r="R334" s="94"/>
      <c r="S334" s="95"/>
      <c r="T334" s="95"/>
      <c r="U334" s="95"/>
    </row>
    <row r="335" ht="14.25" customHeight="1">
      <c r="C335" s="501"/>
      <c r="H335" s="67"/>
      <c r="O335" s="502"/>
      <c r="R335" s="94"/>
      <c r="S335" s="95"/>
      <c r="T335" s="95"/>
      <c r="U335" s="95"/>
    </row>
    <row r="336" ht="14.25" customHeight="1">
      <c r="C336" s="501"/>
      <c r="H336" s="67"/>
      <c r="O336" s="502"/>
      <c r="R336" s="94"/>
      <c r="S336" s="95"/>
      <c r="T336" s="95"/>
      <c r="U336" s="95"/>
    </row>
    <row r="337" ht="14.25" customHeight="1">
      <c r="C337" s="501"/>
      <c r="H337" s="67"/>
      <c r="O337" s="502"/>
      <c r="R337" s="94"/>
      <c r="S337" s="95"/>
      <c r="T337" s="95"/>
      <c r="U337" s="95"/>
    </row>
    <row r="338" ht="14.25" customHeight="1">
      <c r="C338" s="501"/>
      <c r="H338" s="67"/>
      <c r="O338" s="502"/>
      <c r="R338" s="94"/>
      <c r="S338" s="95"/>
      <c r="T338" s="95"/>
      <c r="U338" s="95"/>
    </row>
    <row r="339" ht="14.25" customHeight="1">
      <c r="C339" s="501"/>
      <c r="H339" s="67"/>
      <c r="O339" s="502"/>
      <c r="R339" s="94"/>
      <c r="S339" s="95"/>
      <c r="T339" s="95"/>
      <c r="U339" s="95"/>
    </row>
    <row r="340" ht="14.25" customHeight="1">
      <c r="C340" s="501"/>
      <c r="H340" s="67"/>
      <c r="O340" s="502"/>
      <c r="R340" s="94"/>
      <c r="S340" s="95"/>
      <c r="T340" s="95"/>
      <c r="U340" s="95"/>
    </row>
    <row r="341" ht="14.25" customHeight="1">
      <c r="C341" s="501"/>
      <c r="H341" s="67"/>
      <c r="O341" s="502"/>
      <c r="R341" s="94"/>
      <c r="S341" s="95"/>
      <c r="T341" s="95"/>
      <c r="U341" s="95"/>
    </row>
    <row r="342" ht="14.25" customHeight="1">
      <c r="C342" s="501"/>
      <c r="H342" s="67"/>
      <c r="O342" s="502"/>
      <c r="R342" s="94"/>
      <c r="S342" s="95"/>
      <c r="T342" s="95"/>
      <c r="U342" s="95"/>
    </row>
    <row r="343" ht="14.25" customHeight="1">
      <c r="C343" s="501"/>
      <c r="H343" s="67"/>
      <c r="O343" s="502"/>
      <c r="R343" s="94"/>
      <c r="S343" s="95"/>
      <c r="T343" s="95"/>
      <c r="U343" s="95"/>
    </row>
    <row r="344" ht="14.25" customHeight="1">
      <c r="C344" s="501"/>
      <c r="H344" s="67"/>
      <c r="O344" s="502"/>
      <c r="R344" s="94"/>
      <c r="S344" s="95"/>
      <c r="T344" s="95"/>
      <c r="U344" s="95"/>
    </row>
    <row r="345" ht="14.25" customHeight="1">
      <c r="C345" s="501"/>
      <c r="H345" s="67"/>
      <c r="O345" s="502"/>
      <c r="R345" s="94"/>
      <c r="S345" s="95"/>
      <c r="T345" s="95"/>
      <c r="U345" s="95"/>
    </row>
    <row r="346" ht="14.25" customHeight="1">
      <c r="C346" s="501"/>
      <c r="H346" s="67"/>
      <c r="O346" s="502"/>
      <c r="R346" s="94"/>
      <c r="S346" s="95"/>
      <c r="T346" s="95"/>
      <c r="U346" s="95"/>
    </row>
    <row r="347" ht="14.25" customHeight="1">
      <c r="C347" s="501"/>
      <c r="H347" s="67"/>
      <c r="O347" s="502"/>
      <c r="R347" s="94"/>
      <c r="S347" s="95"/>
      <c r="T347" s="95"/>
      <c r="U347" s="95"/>
    </row>
    <row r="348" ht="14.25" customHeight="1">
      <c r="C348" s="501"/>
      <c r="H348" s="67"/>
      <c r="O348" s="502"/>
      <c r="R348" s="94"/>
      <c r="S348" s="95"/>
      <c r="T348" s="95"/>
      <c r="U348" s="95"/>
    </row>
    <row r="349" ht="14.25" customHeight="1">
      <c r="C349" s="501"/>
      <c r="H349" s="67"/>
      <c r="O349" s="502"/>
      <c r="R349" s="94"/>
      <c r="S349" s="95"/>
      <c r="T349" s="95"/>
      <c r="U349" s="95"/>
    </row>
    <row r="350" ht="14.25" customHeight="1">
      <c r="C350" s="501"/>
      <c r="H350" s="67"/>
      <c r="O350" s="502"/>
      <c r="R350" s="94"/>
      <c r="S350" s="95"/>
      <c r="T350" s="95"/>
      <c r="U350" s="95"/>
    </row>
    <row r="351" ht="14.25" customHeight="1">
      <c r="C351" s="501"/>
      <c r="H351" s="67"/>
      <c r="O351" s="502"/>
      <c r="R351" s="94"/>
      <c r="S351" s="95"/>
      <c r="T351" s="95"/>
      <c r="U351" s="95"/>
    </row>
    <row r="352" ht="14.25" customHeight="1">
      <c r="C352" s="501"/>
      <c r="H352" s="67"/>
      <c r="O352" s="502"/>
      <c r="R352" s="94"/>
      <c r="S352" s="95"/>
      <c r="T352" s="95"/>
      <c r="U352" s="95"/>
    </row>
    <row r="353" ht="14.25" customHeight="1">
      <c r="C353" s="501"/>
      <c r="H353" s="67"/>
      <c r="O353" s="502"/>
      <c r="R353" s="94"/>
      <c r="S353" s="95"/>
      <c r="T353" s="95"/>
      <c r="U353" s="95"/>
    </row>
    <row r="354" ht="14.25" customHeight="1">
      <c r="C354" s="501"/>
      <c r="H354" s="67"/>
      <c r="O354" s="502"/>
      <c r="R354" s="94"/>
      <c r="S354" s="95"/>
      <c r="T354" s="95"/>
      <c r="U354" s="95"/>
    </row>
    <row r="355" ht="14.25" customHeight="1">
      <c r="C355" s="501"/>
      <c r="H355" s="67"/>
      <c r="O355" s="502"/>
      <c r="R355" s="94"/>
      <c r="S355" s="95"/>
      <c r="T355" s="95"/>
      <c r="U355" s="95"/>
    </row>
    <row r="356" ht="14.25" customHeight="1">
      <c r="C356" s="501"/>
      <c r="H356" s="67"/>
      <c r="O356" s="502"/>
      <c r="R356" s="94"/>
      <c r="S356" s="95"/>
      <c r="T356" s="95"/>
      <c r="U356" s="95"/>
    </row>
    <row r="357" ht="14.25" customHeight="1">
      <c r="C357" s="501"/>
      <c r="H357" s="67"/>
      <c r="O357" s="502"/>
      <c r="R357" s="94"/>
      <c r="S357" s="95"/>
      <c r="T357" s="95"/>
      <c r="U357" s="95"/>
    </row>
    <row r="358" ht="14.25" customHeight="1">
      <c r="C358" s="501"/>
      <c r="H358" s="67"/>
      <c r="O358" s="502"/>
      <c r="R358" s="94"/>
      <c r="S358" s="95"/>
      <c r="T358" s="95"/>
      <c r="U358" s="95"/>
    </row>
    <row r="359" ht="14.25" customHeight="1">
      <c r="C359" s="501"/>
      <c r="H359" s="67"/>
      <c r="O359" s="502"/>
      <c r="R359" s="94"/>
      <c r="S359" s="95"/>
      <c r="T359" s="95"/>
      <c r="U359" s="95"/>
    </row>
    <row r="360" ht="14.25" customHeight="1">
      <c r="C360" s="501"/>
      <c r="H360" s="67"/>
      <c r="O360" s="502"/>
      <c r="R360" s="94"/>
      <c r="S360" s="95"/>
      <c r="T360" s="95"/>
      <c r="U360" s="95"/>
    </row>
    <row r="361" ht="14.25" customHeight="1">
      <c r="C361" s="501"/>
      <c r="H361" s="67"/>
      <c r="O361" s="502"/>
      <c r="R361" s="94"/>
      <c r="S361" s="95"/>
      <c r="T361" s="95"/>
      <c r="U361" s="95"/>
    </row>
    <row r="362" ht="14.25" customHeight="1">
      <c r="C362" s="501"/>
      <c r="H362" s="67"/>
      <c r="O362" s="502"/>
      <c r="R362" s="94"/>
      <c r="S362" s="95"/>
      <c r="T362" s="95"/>
      <c r="U362" s="95"/>
    </row>
    <row r="363" ht="14.25" customHeight="1">
      <c r="C363" s="501"/>
      <c r="H363" s="67"/>
      <c r="O363" s="502"/>
      <c r="R363" s="94"/>
      <c r="S363" s="95"/>
      <c r="T363" s="95"/>
      <c r="U363" s="95"/>
    </row>
    <row r="364" ht="14.25" customHeight="1">
      <c r="C364" s="501"/>
      <c r="H364" s="67"/>
      <c r="O364" s="502"/>
      <c r="R364" s="94"/>
      <c r="S364" s="95"/>
      <c r="T364" s="95"/>
      <c r="U364" s="95"/>
    </row>
    <row r="365" ht="14.25" customHeight="1">
      <c r="C365" s="501"/>
      <c r="H365" s="67"/>
      <c r="O365" s="502"/>
      <c r="R365" s="94"/>
      <c r="S365" s="95"/>
      <c r="T365" s="95"/>
      <c r="U365" s="95"/>
    </row>
    <row r="366" ht="14.25" customHeight="1">
      <c r="C366" s="501"/>
      <c r="H366" s="67"/>
      <c r="O366" s="502"/>
      <c r="R366" s="94"/>
      <c r="S366" s="95"/>
      <c r="T366" s="95"/>
      <c r="U366" s="95"/>
    </row>
    <row r="367" ht="14.25" customHeight="1">
      <c r="C367" s="501"/>
      <c r="H367" s="67"/>
      <c r="O367" s="502"/>
      <c r="R367" s="94"/>
      <c r="S367" s="95"/>
      <c r="T367" s="95"/>
      <c r="U367" s="95"/>
    </row>
    <row r="368" ht="14.25" customHeight="1">
      <c r="C368" s="501"/>
      <c r="H368" s="67"/>
      <c r="O368" s="502"/>
      <c r="R368" s="94"/>
      <c r="S368" s="95"/>
      <c r="T368" s="95"/>
      <c r="U368" s="95"/>
    </row>
    <row r="369" ht="14.25" customHeight="1">
      <c r="C369" s="501"/>
      <c r="H369" s="67"/>
      <c r="O369" s="502"/>
      <c r="R369" s="94"/>
      <c r="S369" s="95"/>
      <c r="T369" s="95"/>
      <c r="U369" s="95"/>
    </row>
    <row r="370" ht="14.25" customHeight="1">
      <c r="C370" s="501"/>
      <c r="H370" s="67"/>
      <c r="O370" s="502"/>
      <c r="R370" s="94"/>
      <c r="S370" s="95"/>
      <c r="T370" s="95"/>
      <c r="U370" s="95"/>
    </row>
    <row r="371" ht="14.25" customHeight="1">
      <c r="C371" s="501"/>
      <c r="H371" s="67"/>
      <c r="O371" s="502"/>
      <c r="R371" s="94"/>
      <c r="S371" s="95"/>
      <c r="T371" s="95"/>
      <c r="U371" s="95"/>
    </row>
    <row r="372" ht="14.25" customHeight="1">
      <c r="C372" s="501"/>
      <c r="H372" s="67"/>
      <c r="O372" s="502"/>
      <c r="R372" s="94"/>
      <c r="S372" s="95"/>
      <c r="T372" s="95"/>
      <c r="U372" s="95"/>
    </row>
    <row r="373" ht="14.25" customHeight="1">
      <c r="C373" s="501"/>
      <c r="H373" s="67"/>
      <c r="O373" s="502"/>
      <c r="R373" s="94"/>
      <c r="S373" s="95"/>
      <c r="T373" s="95"/>
      <c r="U373" s="95"/>
    </row>
    <row r="374" ht="14.25" customHeight="1">
      <c r="C374" s="501"/>
      <c r="H374" s="67"/>
      <c r="O374" s="502"/>
      <c r="R374" s="94"/>
      <c r="S374" s="95"/>
      <c r="T374" s="95"/>
      <c r="U374" s="95"/>
    </row>
    <row r="375" ht="14.25" customHeight="1">
      <c r="C375" s="501"/>
      <c r="H375" s="67"/>
      <c r="O375" s="502"/>
      <c r="R375" s="94"/>
      <c r="S375" s="95"/>
      <c r="T375" s="95"/>
      <c r="U375" s="95"/>
    </row>
    <row r="376" ht="14.25" customHeight="1">
      <c r="C376" s="501"/>
      <c r="H376" s="67"/>
      <c r="O376" s="502"/>
      <c r="R376" s="94"/>
      <c r="S376" s="95"/>
      <c r="T376" s="95"/>
      <c r="U376" s="95"/>
    </row>
    <row r="377" ht="14.25" customHeight="1">
      <c r="C377" s="501"/>
      <c r="H377" s="67"/>
      <c r="O377" s="502"/>
      <c r="R377" s="94"/>
      <c r="S377" s="95"/>
      <c r="T377" s="95"/>
      <c r="U377" s="95"/>
    </row>
    <row r="378" ht="14.25" customHeight="1">
      <c r="C378" s="501"/>
      <c r="H378" s="67"/>
      <c r="O378" s="502"/>
      <c r="R378" s="94"/>
      <c r="S378" s="95"/>
      <c r="T378" s="95"/>
      <c r="U378" s="95"/>
    </row>
    <row r="379" ht="14.25" customHeight="1">
      <c r="C379" s="501"/>
      <c r="H379" s="67"/>
      <c r="O379" s="502"/>
      <c r="R379" s="94"/>
      <c r="S379" s="95"/>
      <c r="T379" s="95"/>
      <c r="U379" s="95"/>
    </row>
    <row r="380" ht="14.25" customHeight="1">
      <c r="C380" s="501"/>
      <c r="H380" s="67"/>
      <c r="O380" s="502"/>
      <c r="R380" s="94"/>
      <c r="S380" s="95"/>
      <c r="T380" s="95"/>
      <c r="U380" s="95"/>
    </row>
    <row r="381" ht="14.25" customHeight="1">
      <c r="C381" s="501"/>
      <c r="H381" s="67"/>
      <c r="O381" s="502"/>
      <c r="R381" s="94"/>
      <c r="S381" s="95"/>
      <c r="T381" s="95"/>
      <c r="U381" s="95"/>
    </row>
    <row r="382" ht="14.25" customHeight="1">
      <c r="C382" s="501"/>
      <c r="H382" s="67"/>
      <c r="O382" s="502"/>
      <c r="R382" s="94"/>
      <c r="S382" s="95"/>
      <c r="T382" s="95"/>
      <c r="U382" s="95"/>
    </row>
    <row r="383" ht="14.25" customHeight="1">
      <c r="C383" s="501"/>
      <c r="H383" s="67"/>
      <c r="O383" s="502"/>
      <c r="R383" s="94"/>
      <c r="S383" s="95"/>
      <c r="T383" s="95"/>
      <c r="U383" s="95"/>
    </row>
    <row r="384" ht="14.25" customHeight="1">
      <c r="C384" s="501"/>
      <c r="H384" s="67"/>
      <c r="O384" s="502"/>
      <c r="R384" s="94"/>
      <c r="S384" s="95"/>
      <c r="T384" s="95"/>
      <c r="U384" s="95"/>
    </row>
    <row r="385" ht="14.25" customHeight="1">
      <c r="C385" s="501"/>
      <c r="H385" s="67"/>
      <c r="O385" s="502"/>
      <c r="R385" s="94"/>
      <c r="S385" s="95"/>
      <c r="T385" s="95"/>
      <c r="U385" s="95"/>
    </row>
    <row r="386" ht="14.25" customHeight="1">
      <c r="C386" s="501"/>
      <c r="H386" s="67"/>
      <c r="O386" s="502"/>
      <c r="R386" s="94"/>
      <c r="S386" s="95"/>
      <c r="T386" s="95"/>
      <c r="U386" s="95"/>
    </row>
    <row r="387" ht="14.25" customHeight="1">
      <c r="C387" s="501"/>
      <c r="H387" s="67"/>
      <c r="O387" s="502"/>
      <c r="R387" s="94"/>
      <c r="S387" s="95"/>
      <c r="T387" s="95"/>
      <c r="U387" s="95"/>
    </row>
    <row r="388" ht="14.25" customHeight="1">
      <c r="C388" s="501"/>
      <c r="H388" s="67"/>
      <c r="O388" s="502"/>
      <c r="R388" s="94"/>
      <c r="S388" s="95"/>
      <c r="T388" s="95"/>
      <c r="U388" s="95"/>
    </row>
    <row r="389" ht="14.25" customHeight="1">
      <c r="C389" s="501"/>
      <c r="H389" s="67"/>
      <c r="O389" s="502"/>
      <c r="R389" s="94"/>
      <c r="S389" s="95"/>
      <c r="T389" s="95"/>
      <c r="U389" s="95"/>
    </row>
    <row r="390" ht="14.25" customHeight="1">
      <c r="C390" s="501"/>
      <c r="H390" s="67"/>
      <c r="O390" s="502"/>
      <c r="R390" s="94"/>
      <c r="S390" s="95"/>
      <c r="T390" s="95"/>
      <c r="U390" s="95"/>
    </row>
    <row r="391" ht="14.25" customHeight="1">
      <c r="C391" s="501"/>
      <c r="H391" s="67"/>
      <c r="O391" s="502"/>
      <c r="R391" s="94"/>
      <c r="S391" s="95"/>
      <c r="T391" s="95"/>
      <c r="U391" s="95"/>
    </row>
    <row r="392" ht="14.25" customHeight="1">
      <c r="C392" s="501"/>
      <c r="H392" s="67"/>
      <c r="O392" s="502"/>
      <c r="R392" s="94"/>
      <c r="S392" s="95"/>
      <c r="T392" s="95"/>
      <c r="U392" s="95"/>
    </row>
    <row r="393" ht="14.25" customHeight="1">
      <c r="C393" s="501"/>
      <c r="H393" s="67"/>
      <c r="O393" s="502"/>
      <c r="R393" s="94"/>
      <c r="S393" s="95"/>
      <c r="T393" s="95"/>
      <c r="U393" s="95"/>
    </row>
    <row r="394" ht="14.25" customHeight="1">
      <c r="C394" s="501"/>
      <c r="H394" s="67"/>
      <c r="O394" s="502"/>
      <c r="R394" s="94"/>
      <c r="S394" s="95"/>
      <c r="T394" s="95"/>
      <c r="U394" s="95"/>
    </row>
    <row r="395" ht="14.25" customHeight="1">
      <c r="C395" s="501"/>
      <c r="H395" s="67"/>
      <c r="O395" s="502"/>
      <c r="R395" s="94"/>
      <c r="S395" s="95"/>
      <c r="T395" s="95"/>
      <c r="U395" s="95"/>
    </row>
    <row r="396" ht="14.25" customHeight="1">
      <c r="C396" s="501"/>
      <c r="H396" s="67"/>
      <c r="O396" s="502"/>
      <c r="R396" s="94"/>
      <c r="S396" s="95"/>
      <c r="T396" s="95"/>
      <c r="U396" s="95"/>
    </row>
    <row r="397" ht="14.25" customHeight="1">
      <c r="C397" s="501"/>
      <c r="H397" s="67"/>
      <c r="O397" s="502"/>
      <c r="R397" s="94"/>
      <c r="S397" s="95"/>
      <c r="T397" s="95"/>
      <c r="U397" s="95"/>
    </row>
    <row r="398" ht="14.25" customHeight="1">
      <c r="C398" s="501"/>
      <c r="H398" s="67"/>
      <c r="O398" s="502"/>
      <c r="R398" s="94"/>
      <c r="S398" s="95"/>
      <c r="T398" s="95"/>
      <c r="U398" s="95"/>
    </row>
    <row r="399" ht="14.25" customHeight="1">
      <c r="C399" s="501"/>
      <c r="H399" s="67"/>
      <c r="O399" s="502"/>
      <c r="R399" s="94"/>
      <c r="S399" s="95"/>
      <c r="T399" s="95"/>
      <c r="U399" s="95"/>
    </row>
    <row r="400" ht="14.25" customHeight="1">
      <c r="C400" s="501"/>
      <c r="H400" s="67"/>
      <c r="O400" s="502"/>
      <c r="R400" s="94"/>
      <c r="S400" s="95"/>
      <c r="T400" s="95"/>
      <c r="U400" s="95"/>
    </row>
    <row r="401" ht="14.25" customHeight="1">
      <c r="C401" s="501"/>
      <c r="H401" s="67"/>
      <c r="O401" s="502"/>
      <c r="R401" s="94"/>
      <c r="S401" s="95"/>
      <c r="T401" s="95"/>
      <c r="U401" s="95"/>
    </row>
    <row r="402" ht="14.25" customHeight="1">
      <c r="C402" s="501"/>
      <c r="H402" s="67"/>
      <c r="O402" s="502"/>
      <c r="R402" s="94"/>
      <c r="S402" s="95"/>
      <c r="T402" s="95"/>
      <c r="U402" s="95"/>
    </row>
    <row r="403" ht="14.25" customHeight="1">
      <c r="C403" s="501"/>
      <c r="H403" s="67"/>
      <c r="O403" s="502"/>
      <c r="R403" s="94"/>
      <c r="S403" s="95"/>
      <c r="T403" s="95"/>
      <c r="U403" s="95"/>
    </row>
    <row r="404" ht="14.25" customHeight="1">
      <c r="C404" s="501"/>
      <c r="H404" s="67"/>
      <c r="O404" s="502"/>
      <c r="R404" s="94"/>
      <c r="S404" s="95"/>
      <c r="T404" s="95"/>
      <c r="U404" s="95"/>
    </row>
    <row r="405" ht="14.25" customHeight="1">
      <c r="C405" s="501"/>
      <c r="H405" s="67"/>
      <c r="O405" s="502"/>
      <c r="R405" s="94"/>
      <c r="S405" s="95"/>
      <c r="T405" s="95"/>
      <c r="U405" s="95"/>
    </row>
    <row r="406" ht="14.25" customHeight="1">
      <c r="C406" s="501"/>
      <c r="H406" s="67"/>
      <c r="O406" s="502"/>
      <c r="R406" s="94"/>
      <c r="S406" s="95"/>
      <c r="T406" s="95"/>
      <c r="U406" s="95"/>
    </row>
    <row r="407" ht="14.25" customHeight="1">
      <c r="C407" s="501"/>
      <c r="H407" s="67"/>
      <c r="O407" s="502"/>
      <c r="R407" s="94"/>
      <c r="S407" s="95"/>
      <c r="T407" s="95"/>
      <c r="U407" s="95"/>
    </row>
    <row r="408" ht="14.25" customHeight="1">
      <c r="C408" s="501"/>
      <c r="H408" s="67"/>
      <c r="O408" s="502"/>
      <c r="R408" s="94"/>
      <c r="S408" s="95"/>
      <c r="T408" s="95"/>
      <c r="U408" s="95"/>
    </row>
    <row r="409" ht="14.25" customHeight="1">
      <c r="C409" s="501"/>
      <c r="H409" s="67"/>
      <c r="O409" s="502"/>
      <c r="R409" s="94"/>
      <c r="S409" s="95"/>
      <c r="T409" s="95"/>
      <c r="U409" s="95"/>
    </row>
    <row r="410" ht="14.25" customHeight="1">
      <c r="C410" s="501"/>
      <c r="H410" s="67"/>
      <c r="O410" s="502"/>
      <c r="R410" s="94"/>
      <c r="S410" s="95"/>
      <c r="T410" s="95"/>
      <c r="U410" s="95"/>
    </row>
    <row r="411" ht="14.25" customHeight="1">
      <c r="C411" s="501"/>
      <c r="H411" s="67"/>
      <c r="O411" s="502"/>
      <c r="R411" s="94"/>
      <c r="S411" s="95"/>
      <c r="T411" s="95"/>
      <c r="U411" s="95"/>
    </row>
    <row r="412" ht="14.25" customHeight="1">
      <c r="C412" s="501"/>
      <c r="H412" s="67"/>
      <c r="O412" s="502"/>
      <c r="R412" s="94"/>
      <c r="S412" s="95"/>
      <c r="T412" s="95"/>
      <c r="U412" s="95"/>
    </row>
    <row r="413" ht="14.25" customHeight="1">
      <c r="C413" s="501"/>
      <c r="H413" s="67"/>
      <c r="O413" s="502"/>
      <c r="R413" s="94"/>
      <c r="S413" s="95"/>
      <c r="T413" s="95"/>
      <c r="U413" s="95"/>
    </row>
    <row r="414" ht="14.25" customHeight="1">
      <c r="C414" s="501"/>
      <c r="H414" s="67"/>
      <c r="O414" s="502"/>
      <c r="R414" s="94"/>
      <c r="S414" s="95"/>
      <c r="T414" s="95"/>
      <c r="U414" s="95"/>
    </row>
    <row r="415" ht="14.25" customHeight="1">
      <c r="C415" s="501"/>
      <c r="H415" s="67"/>
      <c r="O415" s="502"/>
      <c r="R415" s="94"/>
      <c r="S415" s="95"/>
      <c r="T415" s="95"/>
      <c r="U415" s="95"/>
    </row>
    <row r="416" ht="14.25" customHeight="1">
      <c r="C416" s="501"/>
      <c r="H416" s="67"/>
      <c r="O416" s="502"/>
      <c r="R416" s="94"/>
      <c r="S416" s="95"/>
      <c r="T416" s="95"/>
      <c r="U416" s="95"/>
    </row>
    <row r="417" ht="14.25" customHeight="1">
      <c r="C417" s="501"/>
      <c r="H417" s="67"/>
      <c r="O417" s="502"/>
      <c r="R417" s="94"/>
      <c r="S417" s="95"/>
      <c r="T417" s="95"/>
      <c r="U417" s="95"/>
    </row>
    <row r="418" ht="14.25" customHeight="1">
      <c r="C418" s="501"/>
      <c r="H418" s="67"/>
      <c r="O418" s="502"/>
      <c r="R418" s="94"/>
      <c r="S418" s="95"/>
      <c r="T418" s="95"/>
      <c r="U418" s="95"/>
    </row>
    <row r="419" ht="14.25" customHeight="1">
      <c r="C419" s="501"/>
      <c r="H419" s="67"/>
      <c r="O419" s="502"/>
      <c r="R419" s="94"/>
      <c r="S419" s="95"/>
      <c r="T419" s="95"/>
      <c r="U419" s="95"/>
    </row>
    <row r="420" ht="14.25" customHeight="1">
      <c r="C420" s="501"/>
      <c r="H420" s="67"/>
      <c r="O420" s="502"/>
      <c r="R420" s="94"/>
      <c r="S420" s="95"/>
      <c r="T420" s="95"/>
      <c r="U420" s="95"/>
    </row>
    <row r="421" ht="14.25" customHeight="1">
      <c r="C421" s="501"/>
      <c r="H421" s="67"/>
      <c r="O421" s="502"/>
      <c r="R421" s="94"/>
      <c r="S421" s="95"/>
      <c r="T421" s="95"/>
      <c r="U421" s="95"/>
    </row>
    <row r="422" ht="14.25" customHeight="1">
      <c r="C422" s="501"/>
      <c r="H422" s="67"/>
      <c r="O422" s="502"/>
      <c r="R422" s="94"/>
      <c r="S422" s="95"/>
      <c r="T422" s="95"/>
      <c r="U422" s="95"/>
    </row>
    <row r="423" ht="14.25" customHeight="1">
      <c r="C423" s="501"/>
      <c r="H423" s="67"/>
      <c r="O423" s="502"/>
      <c r="R423" s="94"/>
      <c r="S423" s="95"/>
      <c r="T423" s="95"/>
      <c r="U423" s="95"/>
    </row>
    <row r="424" ht="14.25" customHeight="1">
      <c r="C424" s="501"/>
      <c r="H424" s="67"/>
      <c r="O424" s="502"/>
      <c r="R424" s="94"/>
      <c r="S424" s="95"/>
      <c r="T424" s="95"/>
      <c r="U424" s="95"/>
    </row>
    <row r="425" ht="14.25" customHeight="1">
      <c r="C425" s="501"/>
      <c r="H425" s="67"/>
      <c r="O425" s="502"/>
      <c r="R425" s="94"/>
      <c r="S425" s="95"/>
      <c r="T425" s="95"/>
      <c r="U425" s="95"/>
    </row>
    <row r="426" ht="14.25" customHeight="1">
      <c r="C426" s="501"/>
      <c r="H426" s="67"/>
      <c r="O426" s="502"/>
      <c r="R426" s="94"/>
      <c r="S426" s="95"/>
      <c r="T426" s="95"/>
      <c r="U426" s="95"/>
    </row>
    <row r="427" ht="14.25" customHeight="1">
      <c r="C427" s="501"/>
      <c r="H427" s="67"/>
      <c r="O427" s="502"/>
      <c r="R427" s="94"/>
      <c r="S427" s="95"/>
      <c r="T427" s="95"/>
      <c r="U427" s="95"/>
    </row>
    <row r="428" ht="14.25" customHeight="1">
      <c r="C428" s="501"/>
      <c r="H428" s="67"/>
      <c r="O428" s="502"/>
      <c r="R428" s="94"/>
      <c r="S428" s="95"/>
      <c r="T428" s="95"/>
      <c r="U428" s="95"/>
    </row>
    <row r="429" ht="14.25" customHeight="1">
      <c r="C429" s="501"/>
      <c r="H429" s="67"/>
      <c r="O429" s="502"/>
      <c r="R429" s="94"/>
      <c r="S429" s="95"/>
      <c r="T429" s="95"/>
      <c r="U429" s="95"/>
    </row>
    <row r="430" ht="14.25" customHeight="1">
      <c r="C430" s="501"/>
      <c r="H430" s="67"/>
      <c r="O430" s="502"/>
      <c r="R430" s="94"/>
      <c r="S430" s="95"/>
      <c r="T430" s="95"/>
      <c r="U430" s="95"/>
    </row>
    <row r="431" ht="14.25" customHeight="1">
      <c r="C431" s="501"/>
      <c r="H431" s="67"/>
      <c r="O431" s="502"/>
      <c r="R431" s="94"/>
      <c r="S431" s="95"/>
      <c r="T431" s="95"/>
      <c r="U431" s="95"/>
    </row>
    <row r="432" ht="14.25" customHeight="1">
      <c r="C432" s="501"/>
      <c r="H432" s="67"/>
      <c r="O432" s="502"/>
      <c r="R432" s="94"/>
      <c r="S432" s="95"/>
      <c r="T432" s="95"/>
      <c r="U432" s="95"/>
    </row>
    <row r="433" ht="14.25" customHeight="1">
      <c r="C433" s="501"/>
      <c r="H433" s="67"/>
      <c r="O433" s="502"/>
      <c r="R433" s="94"/>
      <c r="S433" s="95"/>
      <c r="T433" s="95"/>
      <c r="U433" s="95"/>
    </row>
    <row r="434" ht="14.25" customHeight="1">
      <c r="C434" s="501"/>
      <c r="H434" s="67"/>
      <c r="O434" s="502"/>
      <c r="R434" s="94"/>
      <c r="S434" s="95"/>
      <c r="T434" s="95"/>
      <c r="U434" s="95"/>
    </row>
    <row r="435" ht="14.25" customHeight="1">
      <c r="C435" s="501"/>
      <c r="H435" s="67"/>
      <c r="O435" s="502"/>
      <c r="R435" s="94"/>
      <c r="S435" s="95"/>
      <c r="T435" s="95"/>
      <c r="U435" s="95"/>
    </row>
    <row r="436" ht="14.25" customHeight="1">
      <c r="C436" s="501"/>
      <c r="H436" s="67"/>
      <c r="O436" s="502"/>
      <c r="R436" s="94"/>
      <c r="S436" s="95"/>
      <c r="T436" s="95"/>
      <c r="U436" s="95"/>
    </row>
    <row r="437" ht="14.25" customHeight="1">
      <c r="C437" s="501"/>
      <c r="H437" s="67"/>
      <c r="O437" s="502"/>
      <c r="R437" s="94"/>
      <c r="S437" s="95"/>
      <c r="T437" s="95"/>
      <c r="U437" s="95"/>
    </row>
    <row r="438" ht="14.25" customHeight="1">
      <c r="C438" s="501"/>
      <c r="H438" s="67"/>
      <c r="O438" s="502"/>
      <c r="R438" s="94"/>
      <c r="S438" s="95"/>
      <c r="T438" s="95"/>
      <c r="U438" s="95"/>
    </row>
    <row r="439" ht="14.25" customHeight="1">
      <c r="C439" s="501"/>
      <c r="H439" s="67"/>
      <c r="O439" s="502"/>
      <c r="R439" s="94"/>
      <c r="S439" s="95"/>
      <c r="T439" s="95"/>
      <c r="U439" s="95"/>
    </row>
    <row r="440" ht="14.25" customHeight="1">
      <c r="C440" s="501"/>
      <c r="H440" s="67"/>
      <c r="O440" s="502"/>
      <c r="R440" s="94"/>
      <c r="S440" s="95"/>
      <c r="T440" s="95"/>
      <c r="U440" s="95"/>
    </row>
    <row r="441" ht="14.25" customHeight="1">
      <c r="C441" s="501"/>
      <c r="H441" s="67"/>
      <c r="O441" s="502"/>
      <c r="R441" s="94"/>
      <c r="S441" s="95"/>
      <c r="T441" s="95"/>
      <c r="U441" s="95"/>
    </row>
    <row r="442" ht="14.25" customHeight="1">
      <c r="C442" s="501"/>
      <c r="H442" s="67"/>
      <c r="O442" s="502"/>
      <c r="R442" s="94"/>
      <c r="S442" s="95"/>
      <c r="T442" s="95"/>
      <c r="U442" s="95"/>
    </row>
    <row r="443" ht="14.25" customHeight="1">
      <c r="C443" s="501"/>
      <c r="H443" s="67"/>
      <c r="O443" s="502"/>
      <c r="R443" s="94"/>
      <c r="S443" s="95"/>
      <c r="T443" s="95"/>
      <c r="U443" s="95"/>
    </row>
    <row r="444" ht="14.25" customHeight="1">
      <c r="C444" s="501"/>
      <c r="H444" s="67"/>
      <c r="O444" s="502"/>
      <c r="R444" s="94"/>
      <c r="S444" s="95"/>
      <c r="T444" s="95"/>
      <c r="U444" s="95"/>
    </row>
    <row r="445" ht="14.25" customHeight="1">
      <c r="C445" s="501"/>
      <c r="H445" s="67"/>
      <c r="O445" s="502"/>
      <c r="R445" s="94"/>
      <c r="S445" s="95"/>
      <c r="T445" s="95"/>
      <c r="U445" s="95"/>
    </row>
    <row r="446" ht="14.25" customHeight="1">
      <c r="C446" s="501"/>
      <c r="H446" s="67"/>
      <c r="O446" s="502"/>
      <c r="R446" s="94"/>
      <c r="S446" s="95"/>
      <c r="T446" s="95"/>
      <c r="U446" s="95"/>
    </row>
    <row r="447" ht="14.25" customHeight="1">
      <c r="C447" s="501"/>
      <c r="H447" s="67"/>
      <c r="O447" s="502"/>
      <c r="R447" s="94"/>
      <c r="S447" s="95"/>
      <c r="T447" s="95"/>
      <c r="U447" s="95"/>
    </row>
    <row r="448" ht="14.25" customHeight="1">
      <c r="C448" s="501"/>
      <c r="H448" s="67"/>
      <c r="O448" s="502"/>
      <c r="R448" s="94"/>
      <c r="S448" s="95"/>
      <c r="T448" s="95"/>
      <c r="U448" s="95"/>
    </row>
    <row r="449" ht="14.25" customHeight="1">
      <c r="C449" s="501"/>
      <c r="H449" s="67"/>
      <c r="O449" s="502"/>
      <c r="R449" s="94"/>
      <c r="S449" s="95"/>
      <c r="T449" s="95"/>
      <c r="U449" s="95"/>
    </row>
    <row r="450" ht="14.25" customHeight="1">
      <c r="C450" s="501"/>
      <c r="H450" s="67"/>
      <c r="O450" s="502"/>
      <c r="R450" s="94"/>
      <c r="S450" s="95"/>
      <c r="T450" s="95"/>
      <c r="U450" s="95"/>
    </row>
    <row r="451" ht="14.25" customHeight="1">
      <c r="C451" s="501"/>
      <c r="H451" s="67"/>
      <c r="O451" s="502"/>
      <c r="R451" s="94"/>
      <c r="S451" s="95"/>
      <c r="T451" s="95"/>
      <c r="U451" s="95"/>
    </row>
    <row r="452" ht="14.25" customHeight="1">
      <c r="C452" s="501"/>
      <c r="H452" s="67"/>
      <c r="O452" s="502"/>
      <c r="R452" s="94"/>
      <c r="S452" s="95"/>
      <c r="T452" s="95"/>
      <c r="U452" s="95"/>
    </row>
    <row r="453" ht="14.25" customHeight="1">
      <c r="C453" s="501"/>
      <c r="H453" s="67"/>
      <c r="O453" s="502"/>
      <c r="R453" s="94"/>
      <c r="S453" s="95"/>
      <c r="T453" s="95"/>
      <c r="U453" s="95"/>
    </row>
    <row r="454" ht="14.25" customHeight="1">
      <c r="C454" s="501"/>
      <c r="H454" s="67"/>
      <c r="O454" s="502"/>
      <c r="R454" s="94"/>
      <c r="S454" s="95"/>
      <c r="T454" s="95"/>
      <c r="U454" s="95"/>
    </row>
    <row r="455" ht="14.25" customHeight="1">
      <c r="C455" s="501"/>
      <c r="H455" s="67"/>
      <c r="O455" s="502"/>
      <c r="R455" s="94"/>
      <c r="S455" s="95"/>
      <c r="T455" s="95"/>
      <c r="U455" s="95"/>
    </row>
    <row r="456" ht="14.25" customHeight="1">
      <c r="C456" s="501"/>
      <c r="H456" s="67"/>
      <c r="O456" s="502"/>
      <c r="R456" s="94"/>
      <c r="S456" s="95"/>
      <c r="T456" s="95"/>
      <c r="U456" s="95"/>
    </row>
    <row r="457" ht="14.25" customHeight="1">
      <c r="C457" s="501"/>
      <c r="H457" s="67"/>
      <c r="O457" s="502"/>
      <c r="R457" s="94"/>
      <c r="S457" s="95"/>
      <c r="T457" s="95"/>
      <c r="U457" s="95"/>
    </row>
    <row r="458" ht="14.25" customHeight="1">
      <c r="C458" s="501"/>
      <c r="H458" s="67"/>
      <c r="O458" s="502"/>
      <c r="R458" s="94"/>
      <c r="S458" s="95"/>
      <c r="T458" s="95"/>
      <c r="U458" s="95"/>
    </row>
    <row r="459" ht="14.25" customHeight="1">
      <c r="C459" s="501"/>
      <c r="H459" s="67"/>
      <c r="O459" s="502"/>
      <c r="R459" s="94"/>
      <c r="S459" s="95"/>
      <c r="T459" s="95"/>
      <c r="U459" s="95"/>
    </row>
    <row r="460" ht="14.25" customHeight="1">
      <c r="C460" s="501"/>
      <c r="H460" s="67"/>
      <c r="O460" s="502"/>
      <c r="R460" s="94"/>
      <c r="S460" s="95"/>
      <c r="T460" s="95"/>
      <c r="U460" s="95"/>
    </row>
    <row r="461" ht="14.25" customHeight="1">
      <c r="C461" s="501"/>
      <c r="H461" s="67"/>
      <c r="O461" s="502"/>
      <c r="R461" s="94"/>
      <c r="S461" s="95"/>
      <c r="T461" s="95"/>
      <c r="U461" s="95"/>
    </row>
    <row r="462" ht="14.25" customHeight="1">
      <c r="C462" s="501"/>
      <c r="H462" s="67"/>
      <c r="O462" s="502"/>
      <c r="R462" s="94"/>
      <c r="S462" s="95"/>
      <c r="T462" s="95"/>
      <c r="U462" s="95"/>
    </row>
    <row r="463" ht="14.25" customHeight="1">
      <c r="C463" s="501"/>
      <c r="H463" s="67"/>
      <c r="O463" s="502"/>
      <c r="R463" s="94"/>
      <c r="S463" s="95"/>
      <c r="T463" s="95"/>
      <c r="U463" s="95"/>
    </row>
    <row r="464" ht="14.25" customHeight="1">
      <c r="C464" s="501"/>
      <c r="H464" s="67"/>
      <c r="O464" s="502"/>
      <c r="R464" s="94"/>
      <c r="S464" s="95"/>
      <c r="T464" s="95"/>
      <c r="U464" s="95"/>
    </row>
    <row r="465" ht="14.25" customHeight="1">
      <c r="C465" s="501"/>
      <c r="H465" s="67"/>
      <c r="O465" s="502"/>
      <c r="R465" s="94"/>
      <c r="S465" s="95"/>
      <c r="T465" s="95"/>
      <c r="U465" s="95"/>
    </row>
    <row r="466" ht="14.25" customHeight="1">
      <c r="C466" s="501"/>
      <c r="H466" s="67"/>
      <c r="O466" s="502"/>
      <c r="R466" s="94"/>
      <c r="S466" s="95"/>
      <c r="T466" s="95"/>
      <c r="U466" s="95"/>
    </row>
    <row r="467" ht="14.25" customHeight="1">
      <c r="C467" s="501"/>
      <c r="H467" s="67"/>
      <c r="O467" s="502"/>
      <c r="R467" s="94"/>
      <c r="S467" s="95"/>
      <c r="T467" s="95"/>
      <c r="U467" s="95"/>
    </row>
    <row r="468" ht="14.25" customHeight="1">
      <c r="C468" s="501"/>
      <c r="H468" s="67"/>
      <c r="O468" s="502"/>
      <c r="R468" s="94"/>
      <c r="S468" s="95"/>
      <c r="T468" s="95"/>
      <c r="U468" s="95"/>
    </row>
    <row r="469" ht="14.25" customHeight="1">
      <c r="C469" s="501"/>
      <c r="H469" s="67"/>
      <c r="O469" s="502"/>
      <c r="R469" s="94"/>
      <c r="S469" s="95"/>
      <c r="T469" s="95"/>
      <c r="U469" s="95"/>
    </row>
    <row r="470" ht="14.25" customHeight="1">
      <c r="C470" s="501"/>
      <c r="H470" s="67"/>
      <c r="O470" s="502"/>
      <c r="R470" s="94"/>
      <c r="S470" s="95"/>
      <c r="T470" s="95"/>
      <c r="U470" s="95"/>
    </row>
    <row r="471" ht="14.25" customHeight="1">
      <c r="C471" s="501"/>
      <c r="H471" s="67"/>
      <c r="O471" s="502"/>
      <c r="R471" s="94"/>
      <c r="S471" s="95"/>
      <c r="T471" s="95"/>
      <c r="U471" s="95"/>
    </row>
    <row r="472" ht="14.25" customHeight="1">
      <c r="C472" s="501"/>
      <c r="H472" s="67"/>
      <c r="O472" s="502"/>
      <c r="R472" s="94"/>
      <c r="S472" s="95"/>
      <c r="T472" s="95"/>
      <c r="U472" s="95"/>
    </row>
    <row r="473" ht="14.25" customHeight="1">
      <c r="C473" s="501"/>
      <c r="H473" s="67"/>
      <c r="O473" s="502"/>
      <c r="R473" s="94"/>
      <c r="S473" s="95"/>
      <c r="T473" s="95"/>
      <c r="U473" s="95"/>
    </row>
    <row r="474" ht="14.25" customHeight="1">
      <c r="C474" s="501"/>
      <c r="H474" s="67"/>
      <c r="O474" s="502"/>
      <c r="R474" s="94"/>
      <c r="S474" s="95"/>
      <c r="T474" s="95"/>
      <c r="U474" s="95"/>
    </row>
    <row r="475" ht="14.25" customHeight="1">
      <c r="C475" s="501"/>
      <c r="H475" s="67"/>
      <c r="O475" s="502"/>
      <c r="R475" s="94"/>
      <c r="S475" s="95"/>
      <c r="T475" s="95"/>
      <c r="U475" s="95"/>
    </row>
    <row r="476" ht="14.25" customHeight="1">
      <c r="C476" s="501"/>
      <c r="H476" s="67"/>
      <c r="O476" s="502"/>
      <c r="R476" s="94"/>
      <c r="S476" s="95"/>
      <c r="T476" s="95"/>
      <c r="U476" s="95"/>
    </row>
    <row r="477" ht="14.25" customHeight="1">
      <c r="C477" s="501"/>
      <c r="H477" s="67"/>
      <c r="O477" s="502"/>
      <c r="R477" s="94"/>
      <c r="S477" s="95"/>
      <c r="T477" s="95"/>
      <c r="U477" s="95"/>
    </row>
    <row r="478" ht="14.25" customHeight="1">
      <c r="C478" s="501"/>
      <c r="H478" s="67"/>
      <c r="O478" s="502"/>
      <c r="R478" s="94"/>
      <c r="S478" s="95"/>
      <c r="T478" s="95"/>
      <c r="U478" s="95"/>
    </row>
    <row r="479" ht="14.25" customHeight="1">
      <c r="C479" s="501"/>
      <c r="H479" s="67"/>
      <c r="O479" s="502"/>
      <c r="R479" s="94"/>
      <c r="S479" s="95"/>
      <c r="T479" s="95"/>
      <c r="U479" s="95"/>
    </row>
    <row r="480" ht="14.25" customHeight="1">
      <c r="C480" s="501"/>
      <c r="H480" s="67"/>
      <c r="O480" s="502"/>
      <c r="R480" s="94"/>
      <c r="S480" s="95"/>
      <c r="T480" s="95"/>
      <c r="U480" s="95"/>
    </row>
    <row r="481" ht="14.25" customHeight="1">
      <c r="C481" s="501"/>
      <c r="H481" s="67"/>
      <c r="O481" s="502"/>
      <c r="R481" s="94"/>
      <c r="S481" s="95"/>
      <c r="T481" s="95"/>
      <c r="U481" s="95"/>
    </row>
    <row r="482" ht="14.25" customHeight="1">
      <c r="C482" s="501"/>
      <c r="H482" s="67"/>
      <c r="O482" s="502"/>
      <c r="R482" s="94"/>
      <c r="S482" s="95"/>
      <c r="T482" s="95"/>
      <c r="U482" s="95"/>
    </row>
    <row r="483" ht="14.25" customHeight="1">
      <c r="C483" s="501"/>
      <c r="H483" s="67"/>
      <c r="O483" s="502"/>
      <c r="R483" s="94"/>
      <c r="S483" s="95"/>
      <c r="T483" s="95"/>
      <c r="U483" s="95"/>
    </row>
    <row r="484" ht="14.25" customHeight="1">
      <c r="C484" s="501"/>
      <c r="H484" s="67"/>
      <c r="O484" s="502"/>
      <c r="R484" s="94"/>
      <c r="S484" s="95"/>
      <c r="T484" s="95"/>
      <c r="U484" s="95"/>
    </row>
    <row r="485" ht="14.25" customHeight="1">
      <c r="C485" s="501"/>
      <c r="H485" s="67"/>
      <c r="O485" s="502"/>
      <c r="R485" s="94"/>
      <c r="S485" s="95"/>
      <c r="T485" s="95"/>
      <c r="U485" s="95"/>
    </row>
    <row r="486" ht="14.25" customHeight="1">
      <c r="C486" s="501"/>
      <c r="H486" s="67"/>
      <c r="O486" s="502"/>
      <c r="R486" s="94"/>
      <c r="S486" s="95"/>
      <c r="T486" s="95"/>
      <c r="U486" s="95"/>
    </row>
    <row r="487" ht="14.25" customHeight="1">
      <c r="C487" s="501"/>
      <c r="H487" s="67"/>
      <c r="O487" s="502"/>
      <c r="R487" s="94"/>
      <c r="S487" s="95"/>
      <c r="T487" s="95"/>
      <c r="U487" s="95"/>
    </row>
    <row r="488" ht="14.25" customHeight="1">
      <c r="C488" s="501"/>
      <c r="H488" s="67"/>
      <c r="O488" s="502"/>
      <c r="R488" s="94"/>
      <c r="S488" s="95"/>
      <c r="T488" s="95"/>
      <c r="U488" s="95"/>
    </row>
    <row r="489" ht="14.25" customHeight="1">
      <c r="C489" s="501"/>
      <c r="H489" s="67"/>
      <c r="O489" s="502"/>
      <c r="R489" s="94"/>
      <c r="S489" s="95"/>
      <c r="T489" s="95"/>
      <c r="U489" s="95"/>
    </row>
    <row r="490" ht="14.25" customHeight="1">
      <c r="C490" s="501"/>
      <c r="H490" s="67"/>
      <c r="O490" s="502"/>
      <c r="R490" s="94"/>
      <c r="S490" s="95"/>
      <c r="T490" s="95"/>
      <c r="U490" s="95"/>
    </row>
    <row r="491" ht="14.25" customHeight="1">
      <c r="C491" s="501"/>
      <c r="H491" s="67"/>
      <c r="O491" s="502"/>
      <c r="R491" s="94"/>
      <c r="S491" s="95"/>
      <c r="T491" s="95"/>
      <c r="U491" s="95"/>
    </row>
    <row r="492" ht="14.25" customHeight="1">
      <c r="C492" s="501"/>
      <c r="H492" s="67"/>
      <c r="O492" s="502"/>
      <c r="R492" s="94"/>
      <c r="S492" s="95"/>
      <c r="T492" s="95"/>
      <c r="U492" s="95"/>
    </row>
    <row r="493" ht="14.25" customHeight="1">
      <c r="C493" s="501"/>
      <c r="H493" s="67"/>
      <c r="O493" s="502"/>
      <c r="R493" s="94"/>
      <c r="S493" s="95"/>
      <c r="T493" s="95"/>
      <c r="U493" s="95"/>
    </row>
    <row r="494" ht="14.25" customHeight="1">
      <c r="C494" s="501"/>
      <c r="H494" s="67"/>
      <c r="O494" s="502"/>
      <c r="R494" s="94"/>
      <c r="S494" s="95"/>
      <c r="T494" s="95"/>
      <c r="U494" s="95"/>
    </row>
    <row r="495" ht="14.25" customHeight="1">
      <c r="C495" s="501"/>
      <c r="H495" s="67"/>
      <c r="O495" s="502"/>
      <c r="R495" s="94"/>
      <c r="S495" s="95"/>
      <c r="T495" s="95"/>
      <c r="U495" s="95"/>
    </row>
    <row r="496" ht="14.25" customHeight="1">
      <c r="C496" s="501"/>
      <c r="H496" s="67"/>
      <c r="O496" s="502"/>
      <c r="R496" s="94"/>
      <c r="S496" s="95"/>
      <c r="T496" s="95"/>
      <c r="U496" s="95"/>
    </row>
    <row r="497" ht="14.25" customHeight="1">
      <c r="C497" s="501"/>
      <c r="H497" s="67"/>
      <c r="O497" s="502"/>
      <c r="R497" s="94"/>
      <c r="S497" s="95"/>
      <c r="T497" s="95"/>
      <c r="U497" s="95"/>
    </row>
    <row r="498" ht="14.25" customHeight="1">
      <c r="C498" s="501"/>
      <c r="H498" s="67"/>
      <c r="O498" s="502"/>
      <c r="R498" s="94"/>
      <c r="S498" s="95"/>
      <c r="T498" s="95"/>
      <c r="U498" s="95"/>
    </row>
    <row r="499" ht="14.25" customHeight="1">
      <c r="C499" s="501"/>
      <c r="H499" s="67"/>
      <c r="O499" s="502"/>
      <c r="R499" s="94"/>
      <c r="S499" s="95"/>
      <c r="T499" s="95"/>
      <c r="U499" s="95"/>
    </row>
    <row r="500" ht="14.25" customHeight="1">
      <c r="C500" s="501"/>
      <c r="H500" s="67"/>
      <c r="O500" s="502"/>
      <c r="R500" s="94"/>
      <c r="S500" s="95"/>
      <c r="T500" s="95"/>
      <c r="U500" s="95"/>
    </row>
    <row r="501" ht="14.25" customHeight="1">
      <c r="C501" s="501"/>
      <c r="H501" s="67"/>
      <c r="O501" s="502"/>
      <c r="R501" s="94"/>
      <c r="S501" s="95"/>
      <c r="T501" s="95"/>
      <c r="U501" s="95"/>
    </row>
    <row r="502" ht="14.25" customHeight="1">
      <c r="C502" s="501"/>
      <c r="H502" s="67"/>
      <c r="O502" s="502"/>
      <c r="R502" s="94"/>
      <c r="S502" s="95"/>
      <c r="T502" s="95"/>
      <c r="U502" s="95"/>
    </row>
    <row r="503" ht="14.25" customHeight="1">
      <c r="C503" s="501"/>
      <c r="H503" s="67"/>
      <c r="O503" s="502"/>
      <c r="R503" s="94"/>
      <c r="S503" s="95"/>
      <c r="T503" s="95"/>
      <c r="U503" s="95"/>
    </row>
    <row r="504" ht="14.25" customHeight="1">
      <c r="C504" s="501"/>
      <c r="H504" s="67"/>
      <c r="O504" s="502"/>
      <c r="R504" s="94"/>
      <c r="S504" s="95"/>
      <c r="T504" s="95"/>
      <c r="U504" s="95"/>
    </row>
    <row r="505" ht="14.25" customHeight="1">
      <c r="C505" s="501"/>
      <c r="H505" s="67"/>
      <c r="O505" s="502"/>
      <c r="R505" s="94"/>
      <c r="S505" s="95"/>
      <c r="T505" s="95"/>
      <c r="U505" s="95"/>
    </row>
    <row r="506" ht="14.25" customHeight="1">
      <c r="C506" s="501"/>
      <c r="H506" s="67"/>
      <c r="O506" s="502"/>
      <c r="R506" s="94"/>
      <c r="S506" s="95"/>
      <c r="T506" s="95"/>
      <c r="U506" s="95"/>
    </row>
    <row r="507" ht="14.25" customHeight="1">
      <c r="C507" s="501"/>
      <c r="H507" s="67"/>
      <c r="O507" s="502"/>
      <c r="R507" s="94"/>
      <c r="S507" s="95"/>
      <c r="T507" s="95"/>
      <c r="U507" s="95"/>
    </row>
    <row r="508" ht="14.25" customHeight="1">
      <c r="C508" s="501"/>
      <c r="H508" s="67"/>
      <c r="O508" s="502"/>
      <c r="R508" s="94"/>
      <c r="S508" s="95"/>
      <c r="T508" s="95"/>
      <c r="U508" s="95"/>
    </row>
    <row r="509" ht="14.25" customHeight="1">
      <c r="C509" s="501"/>
      <c r="H509" s="67"/>
      <c r="O509" s="502"/>
      <c r="R509" s="94"/>
      <c r="S509" s="95"/>
      <c r="T509" s="95"/>
      <c r="U509" s="95"/>
    </row>
    <row r="510" ht="14.25" customHeight="1">
      <c r="C510" s="501"/>
      <c r="H510" s="67"/>
      <c r="O510" s="502"/>
      <c r="R510" s="94"/>
      <c r="S510" s="95"/>
      <c r="T510" s="95"/>
      <c r="U510" s="95"/>
    </row>
    <row r="511" ht="14.25" customHeight="1">
      <c r="C511" s="501"/>
      <c r="H511" s="67"/>
      <c r="O511" s="502"/>
      <c r="R511" s="94"/>
      <c r="S511" s="95"/>
      <c r="T511" s="95"/>
      <c r="U511" s="95"/>
    </row>
    <row r="512" ht="14.25" customHeight="1">
      <c r="C512" s="501"/>
      <c r="H512" s="67"/>
      <c r="O512" s="502"/>
      <c r="R512" s="94"/>
      <c r="S512" s="95"/>
      <c r="T512" s="95"/>
      <c r="U512" s="95"/>
    </row>
    <row r="513" ht="14.25" customHeight="1">
      <c r="C513" s="501"/>
      <c r="H513" s="67"/>
      <c r="O513" s="502"/>
      <c r="R513" s="94"/>
      <c r="S513" s="95"/>
      <c r="T513" s="95"/>
      <c r="U513" s="95"/>
    </row>
    <row r="514" ht="14.25" customHeight="1">
      <c r="C514" s="501"/>
      <c r="H514" s="67"/>
      <c r="O514" s="502"/>
      <c r="R514" s="94"/>
      <c r="S514" s="95"/>
      <c r="T514" s="95"/>
      <c r="U514" s="95"/>
    </row>
    <row r="515" ht="14.25" customHeight="1">
      <c r="C515" s="501"/>
      <c r="H515" s="67"/>
      <c r="O515" s="502"/>
      <c r="R515" s="94"/>
      <c r="S515" s="95"/>
      <c r="T515" s="95"/>
      <c r="U515" s="95"/>
    </row>
    <row r="516" ht="14.25" customHeight="1">
      <c r="C516" s="501"/>
      <c r="H516" s="67"/>
      <c r="O516" s="502"/>
      <c r="R516" s="94"/>
      <c r="S516" s="95"/>
      <c r="T516" s="95"/>
      <c r="U516" s="95"/>
    </row>
    <row r="517" ht="14.25" customHeight="1">
      <c r="C517" s="501"/>
      <c r="H517" s="67"/>
      <c r="O517" s="502"/>
      <c r="R517" s="94"/>
      <c r="S517" s="95"/>
      <c r="T517" s="95"/>
      <c r="U517" s="95"/>
    </row>
    <row r="518" ht="14.25" customHeight="1">
      <c r="C518" s="501"/>
      <c r="H518" s="67"/>
      <c r="O518" s="502"/>
      <c r="R518" s="94"/>
      <c r="S518" s="95"/>
      <c r="T518" s="95"/>
      <c r="U518" s="95"/>
    </row>
    <row r="519" ht="14.25" customHeight="1">
      <c r="C519" s="501"/>
      <c r="H519" s="67"/>
      <c r="O519" s="502"/>
      <c r="R519" s="94"/>
      <c r="S519" s="95"/>
      <c r="T519" s="95"/>
      <c r="U519" s="95"/>
    </row>
    <row r="520" ht="14.25" customHeight="1">
      <c r="C520" s="501"/>
      <c r="H520" s="67"/>
      <c r="O520" s="502"/>
      <c r="R520" s="94"/>
      <c r="S520" s="95"/>
      <c r="T520" s="95"/>
      <c r="U520" s="95"/>
    </row>
    <row r="521" ht="14.25" customHeight="1">
      <c r="C521" s="501"/>
      <c r="H521" s="67"/>
      <c r="O521" s="502"/>
      <c r="R521" s="94"/>
      <c r="S521" s="95"/>
      <c r="T521" s="95"/>
      <c r="U521" s="95"/>
    </row>
    <row r="522" ht="14.25" customHeight="1">
      <c r="C522" s="501"/>
      <c r="H522" s="67"/>
      <c r="O522" s="502"/>
      <c r="R522" s="94"/>
      <c r="S522" s="95"/>
      <c r="T522" s="95"/>
      <c r="U522" s="95"/>
    </row>
    <row r="523" ht="14.25" customHeight="1">
      <c r="C523" s="501"/>
      <c r="H523" s="67"/>
      <c r="O523" s="502"/>
      <c r="R523" s="94"/>
      <c r="S523" s="95"/>
      <c r="T523" s="95"/>
      <c r="U523" s="95"/>
    </row>
    <row r="524" ht="14.25" customHeight="1">
      <c r="C524" s="501"/>
      <c r="H524" s="67"/>
      <c r="O524" s="502"/>
      <c r="R524" s="94"/>
      <c r="S524" s="95"/>
      <c r="T524" s="95"/>
      <c r="U524" s="95"/>
    </row>
    <row r="525" ht="14.25" customHeight="1">
      <c r="C525" s="501"/>
      <c r="H525" s="67"/>
      <c r="O525" s="502"/>
      <c r="R525" s="94"/>
      <c r="S525" s="95"/>
      <c r="T525" s="95"/>
      <c r="U525" s="95"/>
    </row>
    <row r="526" ht="14.25" customHeight="1">
      <c r="C526" s="501"/>
      <c r="H526" s="67"/>
      <c r="O526" s="502"/>
      <c r="R526" s="94"/>
      <c r="S526" s="95"/>
      <c r="T526" s="95"/>
      <c r="U526" s="95"/>
    </row>
    <row r="527" ht="14.25" customHeight="1">
      <c r="C527" s="501"/>
      <c r="H527" s="67"/>
      <c r="O527" s="502"/>
      <c r="R527" s="94"/>
      <c r="S527" s="95"/>
      <c r="T527" s="95"/>
      <c r="U527" s="95"/>
    </row>
    <row r="528" ht="14.25" customHeight="1">
      <c r="C528" s="501"/>
      <c r="H528" s="67"/>
      <c r="O528" s="502"/>
      <c r="R528" s="94"/>
      <c r="S528" s="95"/>
      <c r="T528" s="95"/>
      <c r="U528" s="95"/>
    </row>
    <row r="529" ht="14.25" customHeight="1">
      <c r="C529" s="501"/>
      <c r="H529" s="67"/>
      <c r="O529" s="502"/>
      <c r="R529" s="94"/>
      <c r="S529" s="95"/>
      <c r="T529" s="95"/>
      <c r="U529" s="95"/>
    </row>
    <row r="530" ht="14.25" customHeight="1">
      <c r="C530" s="501"/>
      <c r="H530" s="67"/>
      <c r="O530" s="502"/>
      <c r="R530" s="94"/>
      <c r="S530" s="95"/>
      <c r="T530" s="95"/>
      <c r="U530" s="95"/>
    </row>
    <row r="531" ht="14.25" customHeight="1">
      <c r="C531" s="501"/>
      <c r="H531" s="67"/>
      <c r="O531" s="502"/>
      <c r="R531" s="94"/>
      <c r="S531" s="95"/>
      <c r="T531" s="95"/>
      <c r="U531" s="95"/>
    </row>
    <row r="532" ht="14.25" customHeight="1">
      <c r="C532" s="501"/>
      <c r="H532" s="67"/>
      <c r="O532" s="502"/>
      <c r="R532" s="94"/>
      <c r="S532" s="95"/>
      <c r="T532" s="95"/>
      <c r="U532" s="95"/>
    </row>
    <row r="533" ht="14.25" customHeight="1">
      <c r="C533" s="501"/>
      <c r="H533" s="67"/>
      <c r="O533" s="502"/>
      <c r="R533" s="94"/>
      <c r="S533" s="95"/>
      <c r="T533" s="95"/>
      <c r="U533" s="95"/>
    </row>
    <row r="534" ht="14.25" customHeight="1">
      <c r="C534" s="501"/>
      <c r="H534" s="67"/>
      <c r="O534" s="502"/>
      <c r="R534" s="94"/>
      <c r="S534" s="95"/>
      <c r="T534" s="95"/>
      <c r="U534" s="95"/>
    </row>
    <row r="535" ht="14.25" customHeight="1">
      <c r="C535" s="501"/>
      <c r="H535" s="67"/>
      <c r="O535" s="502"/>
      <c r="R535" s="94"/>
      <c r="S535" s="95"/>
      <c r="T535" s="95"/>
      <c r="U535" s="95"/>
    </row>
    <row r="536" ht="14.25" customHeight="1">
      <c r="C536" s="501"/>
      <c r="H536" s="67"/>
      <c r="O536" s="502"/>
      <c r="R536" s="94"/>
      <c r="S536" s="95"/>
      <c r="T536" s="95"/>
      <c r="U536" s="95"/>
    </row>
    <row r="537" ht="14.25" customHeight="1">
      <c r="C537" s="501"/>
      <c r="H537" s="67"/>
      <c r="O537" s="502"/>
      <c r="R537" s="94"/>
      <c r="S537" s="95"/>
      <c r="T537" s="95"/>
      <c r="U537" s="95"/>
    </row>
    <row r="538" ht="14.25" customHeight="1">
      <c r="C538" s="501"/>
      <c r="H538" s="67"/>
      <c r="O538" s="502"/>
      <c r="R538" s="94"/>
      <c r="S538" s="95"/>
      <c r="T538" s="95"/>
      <c r="U538" s="95"/>
    </row>
    <row r="539" ht="14.25" customHeight="1">
      <c r="C539" s="501"/>
      <c r="H539" s="67"/>
      <c r="O539" s="502"/>
      <c r="R539" s="94"/>
      <c r="S539" s="95"/>
      <c r="T539" s="95"/>
      <c r="U539" s="95"/>
    </row>
    <row r="540" ht="14.25" customHeight="1">
      <c r="C540" s="501"/>
      <c r="H540" s="67"/>
      <c r="O540" s="502"/>
      <c r="R540" s="94"/>
      <c r="S540" s="95"/>
      <c r="T540" s="95"/>
      <c r="U540" s="95"/>
    </row>
    <row r="541" ht="14.25" customHeight="1">
      <c r="C541" s="501"/>
      <c r="H541" s="67"/>
      <c r="O541" s="502"/>
      <c r="R541" s="94"/>
      <c r="S541" s="95"/>
      <c r="T541" s="95"/>
      <c r="U541" s="95"/>
    </row>
    <row r="542" ht="14.25" customHeight="1">
      <c r="C542" s="501"/>
      <c r="H542" s="67"/>
      <c r="O542" s="502"/>
      <c r="R542" s="94"/>
      <c r="S542" s="95"/>
      <c r="T542" s="95"/>
      <c r="U542" s="95"/>
    </row>
    <row r="543" ht="14.25" customHeight="1">
      <c r="C543" s="501"/>
      <c r="H543" s="67"/>
      <c r="O543" s="502"/>
      <c r="R543" s="94"/>
      <c r="S543" s="95"/>
      <c r="T543" s="95"/>
      <c r="U543" s="95"/>
    </row>
    <row r="544" ht="14.25" customHeight="1">
      <c r="C544" s="501"/>
      <c r="H544" s="67"/>
      <c r="O544" s="502"/>
      <c r="R544" s="94"/>
      <c r="S544" s="95"/>
      <c r="T544" s="95"/>
      <c r="U544" s="95"/>
    </row>
    <row r="545" ht="14.25" customHeight="1">
      <c r="C545" s="501"/>
      <c r="H545" s="67"/>
      <c r="O545" s="502"/>
      <c r="R545" s="94"/>
      <c r="S545" s="95"/>
      <c r="T545" s="95"/>
      <c r="U545" s="95"/>
    </row>
    <row r="546" ht="14.25" customHeight="1">
      <c r="C546" s="501"/>
      <c r="H546" s="67"/>
      <c r="O546" s="502"/>
      <c r="R546" s="94"/>
      <c r="S546" s="95"/>
      <c r="T546" s="95"/>
      <c r="U546" s="95"/>
    </row>
    <row r="547" ht="14.25" customHeight="1">
      <c r="C547" s="501"/>
      <c r="H547" s="67"/>
      <c r="O547" s="502"/>
      <c r="R547" s="94"/>
      <c r="S547" s="95"/>
      <c r="T547" s="95"/>
      <c r="U547" s="95"/>
    </row>
    <row r="548" ht="14.25" customHeight="1">
      <c r="C548" s="501"/>
      <c r="H548" s="67"/>
      <c r="O548" s="502"/>
      <c r="R548" s="94"/>
      <c r="S548" s="95"/>
      <c r="T548" s="95"/>
      <c r="U548" s="95"/>
    </row>
    <row r="549" ht="14.25" customHeight="1">
      <c r="C549" s="501"/>
      <c r="H549" s="67"/>
      <c r="O549" s="502"/>
      <c r="R549" s="94"/>
      <c r="S549" s="95"/>
      <c r="T549" s="95"/>
      <c r="U549" s="95"/>
    </row>
    <row r="550" ht="14.25" customHeight="1">
      <c r="C550" s="501"/>
      <c r="H550" s="67"/>
      <c r="O550" s="502"/>
      <c r="R550" s="94"/>
      <c r="S550" s="95"/>
      <c r="T550" s="95"/>
      <c r="U550" s="95"/>
    </row>
    <row r="551" ht="14.25" customHeight="1">
      <c r="C551" s="501"/>
      <c r="H551" s="67"/>
      <c r="O551" s="502"/>
      <c r="R551" s="94"/>
      <c r="S551" s="95"/>
      <c r="T551" s="95"/>
      <c r="U551" s="95"/>
    </row>
    <row r="552" ht="14.25" customHeight="1">
      <c r="C552" s="501"/>
      <c r="H552" s="67"/>
      <c r="O552" s="502"/>
      <c r="R552" s="94"/>
      <c r="S552" s="95"/>
      <c r="T552" s="95"/>
      <c r="U552" s="95"/>
    </row>
    <row r="553" ht="14.25" customHeight="1">
      <c r="C553" s="501"/>
      <c r="H553" s="67"/>
      <c r="O553" s="502"/>
      <c r="R553" s="94"/>
      <c r="S553" s="95"/>
      <c r="T553" s="95"/>
      <c r="U553" s="95"/>
    </row>
    <row r="554" ht="14.25" customHeight="1">
      <c r="C554" s="501"/>
      <c r="H554" s="67"/>
      <c r="O554" s="502"/>
      <c r="R554" s="94"/>
      <c r="S554" s="95"/>
      <c r="T554" s="95"/>
      <c r="U554" s="95"/>
    </row>
    <row r="555" ht="14.25" customHeight="1">
      <c r="C555" s="501"/>
      <c r="H555" s="67"/>
      <c r="O555" s="502"/>
      <c r="R555" s="94"/>
      <c r="S555" s="95"/>
      <c r="T555" s="95"/>
      <c r="U555" s="95"/>
    </row>
    <row r="556" ht="14.25" customHeight="1">
      <c r="C556" s="501"/>
      <c r="H556" s="67"/>
      <c r="O556" s="502"/>
      <c r="R556" s="94"/>
      <c r="S556" s="95"/>
      <c r="T556" s="95"/>
      <c r="U556" s="95"/>
    </row>
    <row r="557" ht="14.25" customHeight="1">
      <c r="C557" s="501"/>
      <c r="H557" s="67"/>
      <c r="O557" s="502"/>
      <c r="R557" s="94"/>
      <c r="S557" s="95"/>
      <c r="T557" s="95"/>
      <c r="U557" s="95"/>
    </row>
    <row r="558" ht="14.25" customHeight="1">
      <c r="C558" s="501"/>
      <c r="H558" s="67"/>
      <c r="O558" s="502"/>
      <c r="R558" s="94"/>
      <c r="S558" s="95"/>
      <c r="T558" s="95"/>
      <c r="U558" s="95"/>
    </row>
    <row r="559" ht="14.25" customHeight="1">
      <c r="C559" s="501"/>
      <c r="H559" s="67"/>
      <c r="O559" s="502"/>
      <c r="R559" s="94"/>
      <c r="S559" s="95"/>
      <c r="T559" s="95"/>
      <c r="U559" s="95"/>
    </row>
    <row r="560" ht="14.25" customHeight="1">
      <c r="C560" s="501"/>
      <c r="H560" s="67"/>
      <c r="O560" s="502"/>
      <c r="R560" s="94"/>
      <c r="S560" s="95"/>
      <c r="T560" s="95"/>
      <c r="U560" s="95"/>
    </row>
    <row r="561" ht="14.25" customHeight="1">
      <c r="C561" s="501"/>
      <c r="H561" s="67"/>
      <c r="O561" s="502"/>
      <c r="R561" s="94"/>
      <c r="S561" s="95"/>
      <c r="T561" s="95"/>
      <c r="U561" s="95"/>
    </row>
    <row r="562" ht="14.25" customHeight="1">
      <c r="C562" s="501"/>
      <c r="H562" s="67"/>
      <c r="O562" s="502"/>
      <c r="R562" s="94"/>
      <c r="S562" s="95"/>
      <c r="T562" s="95"/>
      <c r="U562" s="95"/>
    </row>
    <row r="563" ht="14.25" customHeight="1">
      <c r="C563" s="501"/>
      <c r="H563" s="67"/>
      <c r="O563" s="502"/>
      <c r="R563" s="94"/>
      <c r="S563" s="95"/>
      <c r="T563" s="95"/>
      <c r="U563" s="95"/>
    </row>
    <row r="564" ht="14.25" customHeight="1">
      <c r="C564" s="501"/>
      <c r="H564" s="67"/>
      <c r="O564" s="502"/>
      <c r="R564" s="94"/>
      <c r="S564" s="95"/>
      <c r="T564" s="95"/>
      <c r="U564" s="95"/>
    </row>
    <row r="565" ht="14.25" customHeight="1">
      <c r="C565" s="501"/>
      <c r="H565" s="67"/>
      <c r="O565" s="502"/>
      <c r="R565" s="94"/>
      <c r="S565" s="95"/>
      <c r="T565" s="95"/>
      <c r="U565" s="95"/>
    </row>
    <row r="566" ht="14.25" customHeight="1">
      <c r="C566" s="501"/>
      <c r="H566" s="67"/>
      <c r="O566" s="502"/>
      <c r="R566" s="94"/>
      <c r="S566" s="95"/>
      <c r="T566" s="95"/>
      <c r="U566" s="95"/>
    </row>
    <row r="567" ht="14.25" customHeight="1">
      <c r="C567" s="501"/>
      <c r="H567" s="67"/>
      <c r="O567" s="502"/>
      <c r="R567" s="94"/>
      <c r="S567" s="95"/>
      <c r="T567" s="95"/>
      <c r="U567" s="95"/>
    </row>
    <row r="568" ht="14.25" customHeight="1">
      <c r="C568" s="501"/>
      <c r="H568" s="67"/>
      <c r="O568" s="502"/>
      <c r="R568" s="94"/>
      <c r="S568" s="95"/>
      <c r="T568" s="95"/>
      <c r="U568" s="95"/>
    </row>
    <row r="569" ht="14.25" customHeight="1">
      <c r="C569" s="501"/>
      <c r="H569" s="67"/>
      <c r="O569" s="502"/>
      <c r="R569" s="94"/>
      <c r="S569" s="95"/>
      <c r="T569" s="95"/>
      <c r="U569" s="95"/>
    </row>
    <row r="570" ht="14.25" customHeight="1">
      <c r="C570" s="501"/>
      <c r="H570" s="67"/>
      <c r="O570" s="502"/>
      <c r="R570" s="94"/>
      <c r="S570" s="95"/>
      <c r="T570" s="95"/>
      <c r="U570" s="95"/>
    </row>
    <row r="571" ht="14.25" customHeight="1">
      <c r="C571" s="501"/>
      <c r="H571" s="67"/>
      <c r="O571" s="502"/>
      <c r="R571" s="94"/>
      <c r="S571" s="95"/>
      <c r="T571" s="95"/>
      <c r="U571" s="95"/>
    </row>
    <row r="572" ht="14.25" customHeight="1">
      <c r="C572" s="501"/>
      <c r="H572" s="67"/>
      <c r="O572" s="502"/>
      <c r="R572" s="94"/>
      <c r="S572" s="95"/>
      <c r="T572" s="95"/>
      <c r="U572" s="95"/>
    </row>
    <row r="573" ht="14.25" customHeight="1">
      <c r="C573" s="501"/>
      <c r="H573" s="67"/>
      <c r="O573" s="502"/>
      <c r="R573" s="94"/>
      <c r="S573" s="95"/>
      <c r="T573" s="95"/>
      <c r="U573" s="95"/>
    </row>
    <row r="574" ht="14.25" customHeight="1">
      <c r="C574" s="501"/>
      <c r="H574" s="67"/>
      <c r="O574" s="502"/>
      <c r="R574" s="94"/>
      <c r="S574" s="95"/>
      <c r="T574" s="95"/>
      <c r="U574" s="95"/>
    </row>
    <row r="575" ht="14.25" customHeight="1">
      <c r="C575" s="501"/>
      <c r="H575" s="67"/>
      <c r="O575" s="502"/>
      <c r="R575" s="94"/>
      <c r="S575" s="95"/>
      <c r="T575" s="95"/>
      <c r="U575" s="95"/>
    </row>
    <row r="576" ht="14.25" customHeight="1">
      <c r="C576" s="501"/>
      <c r="H576" s="67"/>
      <c r="O576" s="502"/>
      <c r="R576" s="94"/>
      <c r="S576" s="95"/>
      <c r="T576" s="95"/>
      <c r="U576" s="95"/>
    </row>
    <row r="577" ht="14.25" customHeight="1">
      <c r="C577" s="501"/>
      <c r="H577" s="67"/>
      <c r="O577" s="502"/>
      <c r="R577" s="94"/>
      <c r="S577" s="95"/>
      <c r="T577" s="95"/>
      <c r="U577" s="95"/>
    </row>
    <row r="578" ht="14.25" customHeight="1">
      <c r="C578" s="501"/>
      <c r="H578" s="67"/>
      <c r="O578" s="502"/>
      <c r="R578" s="94"/>
      <c r="S578" s="95"/>
      <c r="T578" s="95"/>
      <c r="U578" s="95"/>
    </row>
    <row r="579" ht="14.25" customHeight="1">
      <c r="C579" s="501"/>
      <c r="H579" s="67"/>
      <c r="O579" s="502"/>
      <c r="R579" s="94"/>
      <c r="S579" s="95"/>
      <c r="T579" s="95"/>
      <c r="U579" s="95"/>
    </row>
    <row r="580" ht="14.25" customHeight="1">
      <c r="C580" s="501"/>
      <c r="H580" s="67"/>
      <c r="O580" s="502"/>
      <c r="R580" s="94"/>
      <c r="S580" s="95"/>
      <c r="T580" s="95"/>
      <c r="U580" s="95"/>
    </row>
    <row r="581" ht="14.25" customHeight="1">
      <c r="C581" s="501"/>
      <c r="H581" s="67"/>
      <c r="O581" s="502"/>
      <c r="R581" s="94"/>
      <c r="S581" s="95"/>
      <c r="T581" s="95"/>
      <c r="U581" s="95"/>
    </row>
    <row r="582" ht="14.25" customHeight="1">
      <c r="C582" s="501"/>
      <c r="H582" s="67"/>
      <c r="O582" s="502"/>
      <c r="R582" s="94"/>
      <c r="S582" s="95"/>
      <c r="T582" s="95"/>
      <c r="U582" s="95"/>
    </row>
    <row r="583" ht="14.25" customHeight="1">
      <c r="C583" s="501"/>
      <c r="H583" s="67"/>
      <c r="O583" s="502"/>
      <c r="R583" s="94"/>
      <c r="S583" s="95"/>
      <c r="T583" s="95"/>
      <c r="U583" s="95"/>
    </row>
    <row r="584" ht="14.25" customHeight="1">
      <c r="C584" s="501"/>
      <c r="H584" s="67"/>
      <c r="O584" s="502"/>
      <c r="R584" s="94"/>
      <c r="S584" s="95"/>
      <c r="T584" s="95"/>
      <c r="U584" s="95"/>
    </row>
    <row r="585" ht="14.25" customHeight="1">
      <c r="C585" s="501"/>
      <c r="H585" s="67"/>
      <c r="O585" s="502"/>
      <c r="R585" s="94"/>
      <c r="S585" s="95"/>
      <c r="T585" s="95"/>
      <c r="U585" s="95"/>
    </row>
    <row r="586" ht="14.25" customHeight="1">
      <c r="C586" s="501"/>
      <c r="H586" s="67"/>
      <c r="O586" s="502"/>
      <c r="R586" s="94"/>
      <c r="S586" s="95"/>
      <c r="T586" s="95"/>
      <c r="U586" s="95"/>
    </row>
    <row r="587" ht="14.25" customHeight="1">
      <c r="C587" s="501"/>
      <c r="H587" s="67"/>
      <c r="O587" s="502"/>
      <c r="R587" s="94"/>
      <c r="S587" s="95"/>
      <c r="T587" s="95"/>
      <c r="U587" s="95"/>
    </row>
    <row r="588" ht="14.25" customHeight="1">
      <c r="C588" s="501"/>
      <c r="H588" s="67"/>
      <c r="O588" s="502"/>
      <c r="R588" s="94"/>
      <c r="S588" s="95"/>
      <c r="T588" s="95"/>
      <c r="U588" s="95"/>
    </row>
    <row r="589" ht="14.25" customHeight="1">
      <c r="C589" s="501"/>
      <c r="H589" s="67"/>
      <c r="O589" s="502"/>
      <c r="R589" s="94"/>
      <c r="S589" s="95"/>
      <c r="T589" s="95"/>
      <c r="U589" s="95"/>
    </row>
    <row r="590" ht="14.25" customHeight="1">
      <c r="C590" s="501"/>
      <c r="H590" s="67"/>
      <c r="O590" s="502"/>
      <c r="R590" s="94"/>
      <c r="S590" s="95"/>
      <c r="T590" s="95"/>
      <c r="U590" s="95"/>
    </row>
    <row r="591" ht="14.25" customHeight="1">
      <c r="C591" s="501"/>
      <c r="H591" s="67"/>
      <c r="O591" s="502"/>
      <c r="R591" s="94"/>
      <c r="S591" s="95"/>
      <c r="T591" s="95"/>
      <c r="U591" s="95"/>
    </row>
    <row r="592" ht="14.25" customHeight="1">
      <c r="C592" s="501"/>
      <c r="H592" s="67"/>
      <c r="O592" s="502"/>
      <c r="R592" s="94"/>
      <c r="S592" s="95"/>
      <c r="T592" s="95"/>
      <c r="U592" s="95"/>
    </row>
    <row r="593" ht="14.25" customHeight="1">
      <c r="C593" s="501"/>
      <c r="H593" s="67"/>
      <c r="O593" s="502"/>
      <c r="R593" s="94"/>
      <c r="S593" s="95"/>
      <c r="T593" s="95"/>
      <c r="U593" s="95"/>
    </row>
    <row r="594" ht="14.25" customHeight="1">
      <c r="C594" s="501"/>
      <c r="H594" s="67"/>
      <c r="O594" s="502"/>
      <c r="R594" s="94"/>
      <c r="S594" s="95"/>
      <c r="T594" s="95"/>
      <c r="U594" s="95"/>
    </row>
    <row r="595" ht="14.25" customHeight="1">
      <c r="C595" s="501"/>
      <c r="H595" s="67"/>
      <c r="O595" s="502"/>
      <c r="R595" s="94"/>
      <c r="S595" s="95"/>
      <c r="T595" s="95"/>
      <c r="U595" s="95"/>
    </row>
    <row r="596" ht="14.25" customHeight="1">
      <c r="C596" s="501"/>
      <c r="H596" s="67"/>
      <c r="O596" s="502"/>
      <c r="R596" s="94"/>
      <c r="S596" s="95"/>
      <c r="T596" s="95"/>
      <c r="U596" s="95"/>
    </row>
    <row r="597" ht="14.25" customHeight="1">
      <c r="C597" s="501"/>
      <c r="H597" s="67"/>
      <c r="O597" s="502"/>
      <c r="R597" s="94"/>
      <c r="S597" s="95"/>
      <c r="T597" s="95"/>
      <c r="U597" s="95"/>
    </row>
    <row r="598" ht="14.25" customHeight="1">
      <c r="C598" s="501"/>
      <c r="H598" s="67"/>
      <c r="O598" s="502"/>
      <c r="R598" s="94"/>
      <c r="S598" s="95"/>
      <c r="T598" s="95"/>
      <c r="U598" s="95"/>
    </row>
    <row r="599" ht="14.25" customHeight="1">
      <c r="C599" s="501"/>
      <c r="H599" s="67"/>
      <c r="O599" s="502"/>
      <c r="R599" s="94"/>
      <c r="S599" s="95"/>
      <c r="T599" s="95"/>
      <c r="U599" s="95"/>
    </row>
    <row r="600" ht="14.25" customHeight="1">
      <c r="C600" s="501"/>
      <c r="H600" s="67"/>
      <c r="O600" s="502"/>
      <c r="R600" s="94"/>
      <c r="S600" s="95"/>
      <c r="T600" s="95"/>
      <c r="U600" s="95"/>
    </row>
    <row r="601" ht="14.25" customHeight="1">
      <c r="C601" s="501"/>
      <c r="H601" s="67"/>
      <c r="O601" s="502"/>
      <c r="R601" s="94"/>
      <c r="S601" s="95"/>
      <c r="T601" s="95"/>
      <c r="U601" s="95"/>
    </row>
    <row r="602" ht="14.25" customHeight="1">
      <c r="C602" s="501"/>
      <c r="H602" s="67"/>
      <c r="O602" s="502"/>
      <c r="R602" s="94"/>
      <c r="S602" s="95"/>
      <c r="T602" s="95"/>
      <c r="U602" s="95"/>
    </row>
    <row r="603" ht="14.25" customHeight="1">
      <c r="C603" s="501"/>
      <c r="H603" s="67"/>
      <c r="O603" s="502"/>
      <c r="R603" s="94"/>
      <c r="S603" s="95"/>
      <c r="T603" s="95"/>
      <c r="U603" s="95"/>
    </row>
    <row r="604" ht="14.25" customHeight="1">
      <c r="C604" s="501"/>
      <c r="H604" s="67"/>
      <c r="O604" s="502"/>
      <c r="R604" s="94"/>
      <c r="S604" s="95"/>
      <c r="T604" s="95"/>
      <c r="U604" s="95"/>
    </row>
    <row r="605" ht="14.25" customHeight="1">
      <c r="C605" s="501"/>
      <c r="H605" s="67"/>
      <c r="O605" s="502"/>
      <c r="R605" s="94"/>
      <c r="S605" s="95"/>
      <c r="T605" s="95"/>
      <c r="U605" s="95"/>
    </row>
    <row r="606" ht="14.25" customHeight="1">
      <c r="C606" s="501"/>
      <c r="H606" s="67"/>
      <c r="O606" s="502"/>
      <c r="R606" s="94"/>
      <c r="S606" s="95"/>
      <c r="T606" s="95"/>
      <c r="U606" s="95"/>
    </row>
    <row r="607" ht="14.25" customHeight="1">
      <c r="C607" s="501"/>
      <c r="H607" s="67"/>
      <c r="O607" s="502"/>
      <c r="R607" s="94"/>
      <c r="S607" s="95"/>
      <c r="T607" s="95"/>
      <c r="U607" s="95"/>
    </row>
    <row r="608" ht="14.25" customHeight="1">
      <c r="C608" s="501"/>
      <c r="H608" s="67"/>
      <c r="O608" s="502"/>
      <c r="R608" s="94"/>
      <c r="S608" s="95"/>
      <c r="T608" s="95"/>
      <c r="U608" s="95"/>
    </row>
    <row r="609" ht="14.25" customHeight="1">
      <c r="C609" s="501"/>
      <c r="H609" s="67"/>
      <c r="O609" s="502"/>
      <c r="R609" s="94"/>
      <c r="S609" s="95"/>
      <c r="T609" s="95"/>
      <c r="U609" s="95"/>
    </row>
    <row r="610" ht="14.25" customHeight="1">
      <c r="C610" s="501"/>
      <c r="H610" s="67"/>
      <c r="O610" s="502"/>
      <c r="R610" s="94"/>
      <c r="S610" s="95"/>
      <c r="T610" s="95"/>
      <c r="U610" s="95"/>
    </row>
    <row r="611" ht="14.25" customHeight="1">
      <c r="C611" s="501"/>
      <c r="H611" s="67"/>
      <c r="O611" s="502"/>
      <c r="R611" s="94"/>
      <c r="S611" s="95"/>
      <c r="T611" s="95"/>
      <c r="U611" s="95"/>
    </row>
    <row r="612" ht="14.25" customHeight="1">
      <c r="C612" s="501"/>
      <c r="H612" s="67"/>
      <c r="O612" s="502"/>
      <c r="R612" s="94"/>
      <c r="S612" s="95"/>
      <c r="T612" s="95"/>
      <c r="U612" s="95"/>
    </row>
    <row r="613" ht="14.25" customHeight="1">
      <c r="C613" s="501"/>
      <c r="H613" s="67"/>
      <c r="O613" s="502"/>
      <c r="R613" s="94"/>
      <c r="S613" s="95"/>
      <c r="T613" s="95"/>
      <c r="U613" s="95"/>
    </row>
    <row r="614" ht="14.25" customHeight="1">
      <c r="C614" s="501"/>
      <c r="H614" s="67"/>
      <c r="O614" s="502"/>
      <c r="R614" s="94"/>
      <c r="S614" s="95"/>
      <c r="T614" s="95"/>
      <c r="U614" s="95"/>
    </row>
    <row r="615" ht="14.25" customHeight="1">
      <c r="C615" s="501"/>
      <c r="H615" s="67"/>
      <c r="O615" s="502"/>
      <c r="R615" s="94"/>
      <c r="S615" s="95"/>
      <c r="T615" s="95"/>
      <c r="U615" s="95"/>
    </row>
    <row r="616" ht="14.25" customHeight="1">
      <c r="C616" s="501"/>
      <c r="H616" s="67"/>
      <c r="O616" s="502"/>
      <c r="R616" s="94"/>
      <c r="S616" s="95"/>
      <c r="T616" s="95"/>
      <c r="U616" s="95"/>
    </row>
    <row r="617" ht="14.25" customHeight="1">
      <c r="C617" s="501"/>
      <c r="H617" s="67"/>
      <c r="O617" s="502"/>
      <c r="R617" s="94"/>
      <c r="S617" s="95"/>
      <c r="T617" s="95"/>
      <c r="U617" s="95"/>
    </row>
    <row r="618" ht="14.25" customHeight="1">
      <c r="C618" s="501"/>
      <c r="H618" s="67"/>
      <c r="O618" s="502"/>
      <c r="R618" s="94"/>
      <c r="S618" s="95"/>
      <c r="T618" s="95"/>
      <c r="U618" s="95"/>
    </row>
    <row r="619" ht="14.25" customHeight="1">
      <c r="C619" s="501"/>
      <c r="H619" s="67"/>
      <c r="O619" s="502"/>
      <c r="R619" s="94"/>
      <c r="S619" s="95"/>
      <c r="T619" s="95"/>
      <c r="U619" s="95"/>
    </row>
    <row r="620" ht="14.25" customHeight="1">
      <c r="C620" s="501"/>
      <c r="H620" s="67"/>
      <c r="O620" s="502"/>
      <c r="R620" s="94"/>
      <c r="S620" s="95"/>
      <c r="T620" s="95"/>
      <c r="U620" s="95"/>
    </row>
    <row r="621" ht="14.25" customHeight="1">
      <c r="C621" s="501"/>
      <c r="H621" s="67"/>
      <c r="O621" s="502"/>
      <c r="R621" s="94"/>
      <c r="S621" s="95"/>
      <c r="T621" s="95"/>
      <c r="U621" s="95"/>
    </row>
    <row r="622" ht="14.25" customHeight="1">
      <c r="C622" s="501"/>
      <c r="H622" s="67"/>
      <c r="O622" s="502"/>
      <c r="R622" s="94"/>
      <c r="S622" s="95"/>
      <c r="T622" s="95"/>
      <c r="U622" s="95"/>
    </row>
    <row r="623" ht="14.25" customHeight="1">
      <c r="C623" s="501"/>
      <c r="H623" s="67"/>
      <c r="O623" s="502"/>
      <c r="R623" s="94"/>
      <c r="S623" s="95"/>
      <c r="T623" s="95"/>
      <c r="U623" s="95"/>
    </row>
    <row r="624" ht="14.25" customHeight="1">
      <c r="C624" s="501"/>
      <c r="H624" s="67"/>
      <c r="O624" s="502"/>
      <c r="R624" s="94"/>
      <c r="S624" s="95"/>
      <c r="T624" s="95"/>
      <c r="U624" s="95"/>
    </row>
    <row r="625" ht="14.25" customHeight="1">
      <c r="C625" s="501"/>
      <c r="H625" s="67"/>
      <c r="O625" s="502"/>
      <c r="R625" s="94"/>
      <c r="S625" s="95"/>
      <c r="T625" s="95"/>
      <c r="U625" s="95"/>
    </row>
    <row r="626" ht="14.25" customHeight="1">
      <c r="C626" s="501"/>
      <c r="H626" s="67"/>
      <c r="O626" s="502"/>
      <c r="R626" s="94"/>
      <c r="S626" s="95"/>
      <c r="T626" s="95"/>
      <c r="U626" s="95"/>
    </row>
    <row r="627" ht="14.25" customHeight="1">
      <c r="C627" s="501"/>
      <c r="H627" s="67"/>
      <c r="O627" s="502"/>
      <c r="R627" s="94"/>
      <c r="S627" s="95"/>
      <c r="T627" s="95"/>
      <c r="U627" s="95"/>
    </row>
    <row r="628" ht="14.25" customHeight="1">
      <c r="C628" s="501"/>
      <c r="H628" s="67"/>
      <c r="O628" s="502"/>
      <c r="R628" s="94"/>
      <c r="S628" s="95"/>
      <c r="T628" s="95"/>
      <c r="U628" s="95"/>
    </row>
    <row r="629" ht="14.25" customHeight="1">
      <c r="C629" s="501"/>
      <c r="H629" s="67"/>
      <c r="O629" s="502"/>
      <c r="R629" s="94"/>
      <c r="S629" s="95"/>
      <c r="T629" s="95"/>
      <c r="U629" s="95"/>
    </row>
    <row r="630" ht="14.25" customHeight="1">
      <c r="C630" s="501"/>
      <c r="H630" s="67"/>
      <c r="O630" s="502"/>
      <c r="R630" s="94"/>
      <c r="S630" s="95"/>
      <c r="T630" s="95"/>
      <c r="U630" s="95"/>
    </row>
    <row r="631" ht="14.25" customHeight="1">
      <c r="C631" s="501"/>
      <c r="H631" s="67"/>
      <c r="O631" s="502"/>
      <c r="R631" s="94"/>
      <c r="S631" s="95"/>
      <c r="T631" s="95"/>
      <c r="U631" s="95"/>
    </row>
    <row r="632" ht="14.25" customHeight="1">
      <c r="C632" s="501"/>
      <c r="H632" s="67"/>
      <c r="O632" s="502"/>
      <c r="R632" s="94"/>
      <c r="S632" s="95"/>
      <c r="T632" s="95"/>
      <c r="U632" s="95"/>
    </row>
    <row r="633" ht="14.25" customHeight="1">
      <c r="C633" s="501"/>
      <c r="H633" s="67"/>
      <c r="O633" s="502"/>
      <c r="R633" s="94"/>
      <c r="S633" s="95"/>
      <c r="T633" s="95"/>
      <c r="U633" s="95"/>
    </row>
    <row r="634" ht="14.25" customHeight="1">
      <c r="C634" s="501"/>
      <c r="H634" s="67"/>
      <c r="O634" s="502"/>
      <c r="R634" s="94"/>
      <c r="S634" s="95"/>
      <c r="T634" s="95"/>
      <c r="U634" s="95"/>
    </row>
    <row r="635" ht="14.25" customHeight="1">
      <c r="C635" s="501"/>
      <c r="H635" s="67"/>
      <c r="O635" s="502"/>
      <c r="R635" s="94"/>
      <c r="S635" s="95"/>
      <c r="T635" s="95"/>
      <c r="U635" s="95"/>
    </row>
    <row r="636" ht="14.25" customHeight="1">
      <c r="C636" s="501"/>
      <c r="H636" s="67"/>
      <c r="O636" s="502"/>
      <c r="R636" s="94"/>
      <c r="S636" s="95"/>
      <c r="T636" s="95"/>
      <c r="U636" s="95"/>
    </row>
    <row r="637" ht="14.25" customHeight="1">
      <c r="C637" s="501"/>
      <c r="H637" s="67"/>
      <c r="O637" s="502"/>
      <c r="R637" s="94"/>
      <c r="S637" s="95"/>
      <c r="T637" s="95"/>
      <c r="U637" s="95"/>
    </row>
    <row r="638" ht="14.25" customHeight="1">
      <c r="C638" s="501"/>
      <c r="H638" s="67"/>
      <c r="O638" s="502"/>
      <c r="R638" s="94"/>
      <c r="S638" s="95"/>
      <c r="T638" s="95"/>
      <c r="U638" s="95"/>
    </row>
    <row r="639" ht="14.25" customHeight="1">
      <c r="C639" s="501"/>
      <c r="H639" s="67"/>
      <c r="O639" s="502"/>
      <c r="R639" s="94"/>
      <c r="S639" s="95"/>
      <c r="T639" s="95"/>
      <c r="U639" s="95"/>
    </row>
    <row r="640" ht="14.25" customHeight="1">
      <c r="C640" s="501"/>
      <c r="H640" s="67"/>
      <c r="O640" s="502"/>
      <c r="R640" s="94"/>
      <c r="S640" s="95"/>
      <c r="T640" s="95"/>
      <c r="U640" s="95"/>
    </row>
    <row r="641" ht="14.25" customHeight="1">
      <c r="C641" s="501"/>
      <c r="H641" s="67"/>
      <c r="O641" s="502"/>
      <c r="R641" s="94"/>
      <c r="S641" s="95"/>
      <c r="T641" s="95"/>
      <c r="U641" s="95"/>
    </row>
    <row r="642" ht="14.25" customHeight="1">
      <c r="C642" s="501"/>
      <c r="H642" s="67"/>
      <c r="O642" s="502"/>
      <c r="R642" s="94"/>
      <c r="S642" s="95"/>
      <c r="T642" s="95"/>
      <c r="U642" s="95"/>
    </row>
    <row r="643" ht="14.25" customHeight="1">
      <c r="C643" s="501"/>
      <c r="H643" s="67"/>
      <c r="O643" s="502"/>
      <c r="R643" s="94"/>
      <c r="S643" s="95"/>
      <c r="T643" s="95"/>
      <c r="U643" s="95"/>
    </row>
    <row r="644" ht="14.25" customHeight="1">
      <c r="C644" s="501"/>
      <c r="H644" s="67"/>
      <c r="O644" s="502"/>
      <c r="R644" s="94"/>
      <c r="S644" s="95"/>
      <c r="T644" s="95"/>
      <c r="U644" s="95"/>
    </row>
    <row r="645" ht="14.25" customHeight="1">
      <c r="C645" s="501"/>
      <c r="H645" s="67"/>
      <c r="O645" s="502"/>
      <c r="R645" s="94"/>
      <c r="S645" s="95"/>
      <c r="T645" s="95"/>
      <c r="U645" s="95"/>
    </row>
    <row r="646" ht="14.25" customHeight="1">
      <c r="C646" s="501"/>
      <c r="H646" s="67"/>
      <c r="O646" s="502"/>
      <c r="R646" s="94"/>
      <c r="S646" s="95"/>
      <c r="T646" s="95"/>
      <c r="U646" s="95"/>
    </row>
    <row r="647" ht="14.25" customHeight="1">
      <c r="C647" s="501"/>
      <c r="H647" s="67"/>
      <c r="O647" s="502"/>
      <c r="R647" s="94"/>
      <c r="S647" s="95"/>
      <c r="T647" s="95"/>
      <c r="U647" s="95"/>
    </row>
    <row r="648" ht="14.25" customHeight="1">
      <c r="C648" s="501"/>
      <c r="H648" s="67"/>
      <c r="O648" s="502"/>
      <c r="R648" s="94"/>
      <c r="S648" s="95"/>
      <c r="T648" s="95"/>
      <c r="U648" s="95"/>
    </row>
    <row r="649" ht="14.25" customHeight="1">
      <c r="C649" s="501"/>
      <c r="H649" s="67"/>
      <c r="O649" s="502"/>
      <c r="R649" s="94"/>
      <c r="S649" s="95"/>
      <c r="T649" s="95"/>
      <c r="U649" s="95"/>
    </row>
    <row r="650" ht="14.25" customHeight="1">
      <c r="C650" s="501"/>
      <c r="H650" s="67"/>
      <c r="O650" s="502"/>
      <c r="R650" s="94"/>
      <c r="S650" s="95"/>
      <c r="T650" s="95"/>
      <c r="U650" s="95"/>
    </row>
    <row r="651" ht="14.25" customHeight="1">
      <c r="C651" s="501"/>
      <c r="H651" s="67"/>
      <c r="O651" s="502"/>
      <c r="R651" s="94"/>
      <c r="S651" s="95"/>
      <c r="T651" s="95"/>
      <c r="U651" s="95"/>
    </row>
    <row r="652" ht="14.25" customHeight="1">
      <c r="C652" s="501"/>
      <c r="H652" s="67"/>
      <c r="O652" s="502"/>
      <c r="R652" s="94"/>
      <c r="S652" s="95"/>
      <c r="T652" s="95"/>
      <c r="U652" s="95"/>
    </row>
    <row r="653" ht="14.25" customHeight="1">
      <c r="C653" s="501"/>
      <c r="H653" s="67"/>
      <c r="O653" s="502"/>
      <c r="R653" s="94"/>
      <c r="S653" s="95"/>
      <c r="T653" s="95"/>
      <c r="U653" s="95"/>
    </row>
    <row r="654" ht="14.25" customHeight="1">
      <c r="C654" s="501"/>
      <c r="H654" s="67"/>
      <c r="O654" s="502"/>
      <c r="R654" s="94"/>
      <c r="S654" s="95"/>
      <c r="T654" s="95"/>
      <c r="U654" s="95"/>
    </row>
    <row r="655" ht="14.25" customHeight="1">
      <c r="C655" s="501"/>
      <c r="H655" s="67"/>
      <c r="O655" s="502"/>
      <c r="R655" s="94"/>
      <c r="S655" s="95"/>
      <c r="T655" s="95"/>
      <c r="U655" s="95"/>
    </row>
    <row r="656" ht="14.25" customHeight="1">
      <c r="C656" s="501"/>
      <c r="H656" s="67"/>
      <c r="O656" s="502"/>
      <c r="R656" s="94"/>
      <c r="S656" s="95"/>
      <c r="T656" s="95"/>
      <c r="U656" s="95"/>
    </row>
    <row r="657" ht="14.25" customHeight="1">
      <c r="C657" s="501"/>
      <c r="H657" s="67"/>
      <c r="O657" s="502"/>
      <c r="R657" s="94"/>
      <c r="S657" s="95"/>
      <c r="T657" s="95"/>
      <c r="U657" s="95"/>
    </row>
    <row r="658" ht="14.25" customHeight="1">
      <c r="C658" s="501"/>
      <c r="H658" s="67"/>
      <c r="O658" s="502"/>
      <c r="R658" s="94"/>
      <c r="S658" s="95"/>
      <c r="T658" s="95"/>
      <c r="U658" s="95"/>
    </row>
    <row r="659" ht="14.25" customHeight="1">
      <c r="C659" s="501"/>
      <c r="H659" s="67"/>
      <c r="O659" s="502"/>
      <c r="R659" s="94"/>
      <c r="S659" s="95"/>
      <c r="T659" s="95"/>
      <c r="U659" s="95"/>
    </row>
    <row r="660" ht="14.25" customHeight="1">
      <c r="C660" s="501"/>
      <c r="H660" s="67"/>
      <c r="O660" s="502"/>
      <c r="R660" s="94"/>
      <c r="S660" s="95"/>
      <c r="T660" s="95"/>
      <c r="U660" s="95"/>
    </row>
    <row r="661" ht="14.25" customHeight="1">
      <c r="C661" s="501"/>
      <c r="H661" s="67"/>
      <c r="O661" s="502"/>
      <c r="R661" s="94"/>
      <c r="S661" s="95"/>
      <c r="T661" s="95"/>
      <c r="U661" s="95"/>
    </row>
    <row r="662" ht="14.25" customHeight="1">
      <c r="C662" s="501"/>
      <c r="H662" s="67"/>
      <c r="O662" s="502"/>
      <c r="R662" s="94"/>
      <c r="S662" s="95"/>
      <c r="T662" s="95"/>
      <c r="U662" s="95"/>
    </row>
    <row r="663" ht="14.25" customHeight="1">
      <c r="C663" s="501"/>
      <c r="H663" s="67"/>
      <c r="O663" s="502"/>
      <c r="R663" s="94"/>
      <c r="S663" s="95"/>
      <c r="T663" s="95"/>
      <c r="U663" s="95"/>
    </row>
    <row r="664" ht="14.25" customHeight="1">
      <c r="C664" s="501"/>
      <c r="H664" s="67"/>
      <c r="O664" s="502"/>
      <c r="R664" s="94"/>
      <c r="S664" s="95"/>
      <c r="T664" s="95"/>
      <c r="U664" s="95"/>
    </row>
    <row r="665" ht="14.25" customHeight="1">
      <c r="C665" s="501"/>
      <c r="H665" s="67"/>
      <c r="O665" s="502"/>
      <c r="R665" s="94"/>
      <c r="S665" s="95"/>
      <c r="T665" s="95"/>
      <c r="U665" s="95"/>
    </row>
    <row r="666" ht="14.25" customHeight="1">
      <c r="C666" s="501"/>
      <c r="H666" s="67"/>
      <c r="O666" s="502"/>
      <c r="R666" s="94"/>
      <c r="S666" s="95"/>
      <c r="T666" s="95"/>
      <c r="U666" s="95"/>
    </row>
    <row r="667" ht="14.25" customHeight="1">
      <c r="C667" s="501"/>
      <c r="H667" s="67"/>
      <c r="O667" s="502"/>
      <c r="R667" s="94"/>
      <c r="S667" s="95"/>
      <c r="T667" s="95"/>
      <c r="U667" s="95"/>
    </row>
    <row r="668" ht="14.25" customHeight="1">
      <c r="C668" s="501"/>
      <c r="H668" s="67"/>
      <c r="O668" s="502"/>
      <c r="R668" s="94"/>
      <c r="S668" s="95"/>
      <c r="T668" s="95"/>
      <c r="U668" s="95"/>
    </row>
    <row r="669" ht="14.25" customHeight="1">
      <c r="C669" s="501"/>
      <c r="H669" s="67"/>
      <c r="O669" s="502"/>
      <c r="R669" s="94"/>
      <c r="S669" s="95"/>
      <c r="T669" s="95"/>
      <c r="U669" s="95"/>
    </row>
    <row r="670" ht="14.25" customHeight="1">
      <c r="C670" s="501"/>
      <c r="H670" s="67"/>
      <c r="O670" s="502"/>
      <c r="R670" s="94"/>
      <c r="S670" s="95"/>
      <c r="T670" s="95"/>
      <c r="U670" s="95"/>
    </row>
    <row r="671" ht="14.25" customHeight="1">
      <c r="C671" s="501"/>
      <c r="H671" s="67"/>
      <c r="O671" s="502"/>
      <c r="R671" s="94"/>
      <c r="S671" s="95"/>
      <c r="T671" s="95"/>
      <c r="U671" s="95"/>
    </row>
    <row r="672" ht="14.25" customHeight="1">
      <c r="C672" s="501"/>
      <c r="H672" s="67"/>
      <c r="O672" s="502"/>
      <c r="R672" s="94"/>
      <c r="S672" s="95"/>
      <c r="T672" s="95"/>
      <c r="U672" s="95"/>
    </row>
    <row r="673" ht="14.25" customHeight="1">
      <c r="C673" s="501"/>
      <c r="H673" s="67"/>
      <c r="O673" s="502"/>
      <c r="R673" s="94"/>
      <c r="S673" s="95"/>
      <c r="T673" s="95"/>
      <c r="U673" s="95"/>
    </row>
    <row r="674" ht="14.25" customHeight="1">
      <c r="C674" s="501"/>
      <c r="H674" s="67"/>
      <c r="O674" s="502"/>
      <c r="R674" s="94"/>
      <c r="S674" s="95"/>
      <c r="T674" s="95"/>
      <c r="U674" s="95"/>
    </row>
    <row r="675" ht="14.25" customHeight="1">
      <c r="C675" s="501"/>
      <c r="H675" s="67"/>
      <c r="O675" s="502"/>
      <c r="R675" s="94"/>
      <c r="S675" s="95"/>
      <c r="T675" s="95"/>
      <c r="U675" s="95"/>
    </row>
    <row r="676" ht="14.25" customHeight="1">
      <c r="C676" s="501"/>
      <c r="H676" s="67"/>
      <c r="O676" s="502"/>
      <c r="R676" s="94"/>
      <c r="S676" s="95"/>
      <c r="T676" s="95"/>
      <c r="U676" s="95"/>
    </row>
    <row r="677" ht="14.25" customHeight="1">
      <c r="C677" s="501"/>
      <c r="H677" s="67"/>
      <c r="O677" s="502"/>
      <c r="R677" s="94"/>
      <c r="S677" s="95"/>
      <c r="T677" s="95"/>
      <c r="U677" s="95"/>
    </row>
    <row r="678" ht="14.25" customHeight="1">
      <c r="C678" s="501"/>
      <c r="H678" s="67"/>
      <c r="O678" s="502"/>
      <c r="R678" s="94"/>
      <c r="S678" s="95"/>
      <c r="T678" s="95"/>
      <c r="U678" s="95"/>
    </row>
    <row r="679" ht="14.25" customHeight="1">
      <c r="C679" s="501"/>
      <c r="H679" s="67"/>
      <c r="O679" s="502"/>
      <c r="R679" s="94"/>
      <c r="S679" s="95"/>
      <c r="T679" s="95"/>
      <c r="U679" s="95"/>
    </row>
    <row r="680" ht="14.25" customHeight="1">
      <c r="C680" s="501"/>
      <c r="H680" s="67"/>
      <c r="O680" s="502"/>
      <c r="R680" s="94"/>
      <c r="S680" s="95"/>
      <c r="T680" s="95"/>
      <c r="U680" s="95"/>
    </row>
    <row r="681" ht="14.25" customHeight="1">
      <c r="C681" s="501"/>
      <c r="H681" s="67"/>
      <c r="O681" s="502"/>
      <c r="R681" s="94"/>
      <c r="S681" s="95"/>
      <c r="T681" s="95"/>
      <c r="U681" s="95"/>
    </row>
    <row r="682" ht="14.25" customHeight="1">
      <c r="C682" s="501"/>
      <c r="H682" s="67"/>
      <c r="O682" s="502"/>
      <c r="R682" s="94"/>
      <c r="S682" s="95"/>
      <c r="T682" s="95"/>
      <c r="U682" s="95"/>
    </row>
    <row r="683" ht="14.25" customHeight="1">
      <c r="C683" s="501"/>
      <c r="H683" s="67"/>
      <c r="O683" s="502"/>
      <c r="R683" s="94"/>
      <c r="S683" s="95"/>
      <c r="T683" s="95"/>
      <c r="U683" s="95"/>
    </row>
    <row r="684" ht="14.25" customHeight="1">
      <c r="C684" s="501"/>
      <c r="H684" s="67"/>
      <c r="O684" s="502"/>
      <c r="R684" s="94"/>
      <c r="S684" s="95"/>
      <c r="T684" s="95"/>
      <c r="U684" s="95"/>
    </row>
    <row r="685" ht="14.25" customHeight="1">
      <c r="C685" s="501"/>
      <c r="H685" s="67"/>
      <c r="O685" s="502"/>
      <c r="R685" s="94"/>
      <c r="S685" s="95"/>
      <c r="T685" s="95"/>
      <c r="U685" s="95"/>
    </row>
    <row r="686" ht="14.25" customHeight="1">
      <c r="C686" s="501"/>
      <c r="H686" s="67"/>
      <c r="O686" s="502"/>
      <c r="R686" s="94"/>
      <c r="S686" s="95"/>
      <c r="T686" s="95"/>
      <c r="U686" s="95"/>
    </row>
    <row r="687" ht="14.25" customHeight="1">
      <c r="C687" s="501"/>
      <c r="H687" s="67"/>
      <c r="O687" s="502"/>
      <c r="R687" s="94"/>
      <c r="S687" s="95"/>
      <c r="T687" s="95"/>
      <c r="U687" s="95"/>
    </row>
    <row r="688" ht="14.25" customHeight="1">
      <c r="C688" s="501"/>
      <c r="H688" s="67"/>
      <c r="O688" s="502"/>
      <c r="R688" s="94"/>
      <c r="S688" s="95"/>
      <c r="T688" s="95"/>
      <c r="U688" s="95"/>
    </row>
    <row r="689" ht="14.25" customHeight="1">
      <c r="C689" s="501"/>
      <c r="H689" s="67"/>
      <c r="O689" s="502"/>
      <c r="R689" s="94"/>
      <c r="S689" s="95"/>
      <c r="T689" s="95"/>
      <c r="U689" s="95"/>
    </row>
    <row r="690" ht="14.25" customHeight="1">
      <c r="C690" s="501"/>
      <c r="H690" s="67"/>
      <c r="O690" s="502"/>
      <c r="R690" s="94"/>
      <c r="S690" s="95"/>
      <c r="T690" s="95"/>
      <c r="U690" s="95"/>
    </row>
    <row r="691" ht="14.25" customHeight="1">
      <c r="C691" s="501"/>
      <c r="H691" s="67"/>
      <c r="O691" s="502"/>
      <c r="R691" s="94"/>
      <c r="S691" s="95"/>
      <c r="T691" s="95"/>
      <c r="U691" s="95"/>
    </row>
    <row r="692" ht="14.25" customHeight="1">
      <c r="C692" s="501"/>
      <c r="H692" s="67"/>
      <c r="O692" s="502"/>
      <c r="R692" s="94"/>
      <c r="S692" s="95"/>
      <c r="T692" s="95"/>
      <c r="U692" s="95"/>
    </row>
    <row r="693" ht="14.25" customHeight="1">
      <c r="C693" s="501"/>
      <c r="H693" s="67"/>
      <c r="O693" s="502"/>
      <c r="R693" s="94"/>
      <c r="S693" s="95"/>
      <c r="T693" s="95"/>
      <c r="U693" s="95"/>
    </row>
    <row r="694" ht="14.25" customHeight="1">
      <c r="C694" s="501"/>
      <c r="H694" s="67"/>
      <c r="O694" s="502"/>
      <c r="R694" s="94"/>
      <c r="S694" s="95"/>
      <c r="T694" s="95"/>
      <c r="U694" s="95"/>
    </row>
    <row r="695" ht="14.25" customHeight="1">
      <c r="C695" s="501"/>
      <c r="H695" s="67"/>
      <c r="O695" s="502"/>
      <c r="R695" s="94"/>
      <c r="S695" s="95"/>
      <c r="T695" s="95"/>
      <c r="U695" s="95"/>
    </row>
    <row r="696" ht="14.25" customHeight="1">
      <c r="C696" s="501"/>
      <c r="H696" s="67"/>
      <c r="O696" s="502"/>
      <c r="R696" s="94"/>
      <c r="S696" s="95"/>
      <c r="T696" s="95"/>
      <c r="U696" s="95"/>
    </row>
    <row r="697" ht="14.25" customHeight="1">
      <c r="C697" s="501"/>
      <c r="H697" s="67"/>
      <c r="O697" s="502"/>
      <c r="R697" s="94"/>
      <c r="S697" s="95"/>
      <c r="T697" s="95"/>
      <c r="U697" s="95"/>
    </row>
    <row r="698" ht="14.25" customHeight="1">
      <c r="C698" s="501"/>
      <c r="H698" s="67"/>
      <c r="O698" s="502"/>
      <c r="R698" s="94"/>
      <c r="S698" s="95"/>
      <c r="T698" s="95"/>
      <c r="U698" s="95"/>
    </row>
    <row r="699" ht="14.25" customHeight="1">
      <c r="C699" s="501"/>
      <c r="H699" s="67"/>
      <c r="O699" s="502"/>
      <c r="R699" s="94"/>
      <c r="S699" s="95"/>
      <c r="T699" s="95"/>
      <c r="U699" s="95"/>
    </row>
    <row r="700" ht="14.25" customHeight="1">
      <c r="C700" s="501"/>
      <c r="H700" s="67"/>
      <c r="O700" s="502"/>
      <c r="R700" s="94"/>
      <c r="S700" s="95"/>
      <c r="T700" s="95"/>
      <c r="U700" s="95"/>
    </row>
    <row r="701" ht="14.25" customHeight="1">
      <c r="C701" s="501"/>
      <c r="H701" s="67"/>
      <c r="O701" s="502"/>
      <c r="R701" s="94"/>
      <c r="S701" s="95"/>
      <c r="T701" s="95"/>
      <c r="U701" s="95"/>
    </row>
    <row r="702" ht="14.25" customHeight="1">
      <c r="C702" s="501"/>
      <c r="H702" s="67"/>
      <c r="O702" s="502"/>
      <c r="R702" s="94"/>
      <c r="S702" s="95"/>
      <c r="T702" s="95"/>
      <c r="U702" s="95"/>
    </row>
    <row r="703" ht="14.25" customHeight="1">
      <c r="C703" s="501"/>
      <c r="H703" s="67"/>
      <c r="O703" s="502"/>
      <c r="R703" s="94"/>
      <c r="S703" s="95"/>
      <c r="T703" s="95"/>
      <c r="U703" s="95"/>
    </row>
    <row r="704" ht="14.25" customHeight="1">
      <c r="C704" s="501"/>
      <c r="H704" s="67"/>
      <c r="O704" s="502"/>
      <c r="R704" s="94"/>
      <c r="S704" s="95"/>
      <c r="T704" s="95"/>
      <c r="U704" s="95"/>
    </row>
    <row r="705" ht="14.25" customHeight="1">
      <c r="C705" s="501"/>
      <c r="H705" s="67"/>
      <c r="O705" s="502"/>
      <c r="R705" s="94"/>
      <c r="S705" s="95"/>
      <c r="T705" s="95"/>
      <c r="U705" s="95"/>
    </row>
    <row r="706" ht="14.25" customHeight="1">
      <c r="C706" s="501"/>
      <c r="H706" s="67"/>
      <c r="O706" s="502"/>
      <c r="R706" s="94"/>
      <c r="S706" s="95"/>
      <c r="T706" s="95"/>
      <c r="U706" s="95"/>
    </row>
    <row r="707" ht="14.25" customHeight="1">
      <c r="C707" s="501"/>
      <c r="H707" s="67"/>
      <c r="O707" s="502"/>
      <c r="R707" s="94"/>
      <c r="S707" s="95"/>
      <c r="T707" s="95"/>
      <c r="U707" s="95"/>
    </row>
    <row r="708" ht="14.25" customHeight="1">
      <c r="C708" s="501"/>
      <c r="H708" s="67"/>
      <c r="O708" s="502"/>
      <c r="R708" s="94"/>
      <c r="S708" s="95"/>
      <c r="T708" s="95"/>
      <c r="U708" s="95"/>
    </row>
    <row r="709" ht="14.25" customHeight="1">
      <c r="C709" s="501"/>
      <c r="H709" s="67"/>
      <c r="O709" s="502"/>
      <c r="R709" s="94"/>
      <c r="S709" s="95"/>
      <c r="T709" s="95"/>
      <c r="U709" s="95"/>
    </row>
    <row r="710" ht="14.25" customHeight="1">
      <c r="C710" s="501"/>
      <c r="H710" s="67"/>
      <c r="O710" s="502"/>
      <c r="R710" s="94"/>
      <c r="S710" s="95"/>
      <c r="T710" s="95"/>
      <c r="U710" s="95"/>
    </row>
    <row r="711" ht="14.25" customHeight="1">
      <c r="C711" s="501"/>
      <c r="H711" s="67"/>
      <c r="O711" s="502"/>
      <c r="R711" s="94"/>
      <c r="S711" s="95"/>
      <c r="T711" s="95"/>
      <c r="U711" s="95"/>
    </row>
    <row r="712" ht="14.25" customHeight="1">
      <c r="C712" s="501"/>
      <c r="H712" s="67"/>
      <c r="O712" s="502"/>
      <c r="R712" s="94"/>
      <c r="S712" s="95"/>
      <c r="T712" s="95"/>
      <c r="U712" s="95"/>
    </row>
    <row r="713" ht="14.25" customHeight="1">
      <c r="C713" s="501"/>
      <c r="H713" s="67"/>
      <c r="O713" s="502"/>
      <c r="R713" s="94"/>
      <c r="S713" s="95"/>
      <c r="T713" s="95"/>
      <c r="U713" s="95"/>
    </row>
    <row r="714" ht="14.25" customHeight="1">
      <c r="C714" s="501"/>
      <c r="H714" s="67"/>
      <c r="O714" s="502"/>
      <c r="R714" s="94"/>
      <c r="S714" s="95"/>
      <c r="T714" s="95"/>
      <c r="U714" s="95"/>
    </row>
    <row r="715" ht="14.25" customHeight="1">
      <c r="C715" s="501"/>
      <c r="H715" s="67"/>
      <c r="O715" s="502"/>
      <c r="R715" s="94"/>
      <c r="S715" s="95"/>
      <c r="T715" s="95"/>
      <c r="U715" s="95"/>
    </row>
    <row r="716" ht="14.25" customHeight="1">
      <c r="C716" s="501"/>
      <c r="H716" s="67"/>
      <c r="O716" s="502"/>
      <c r="R716" s="94"/>
      <c r="S716" s="95"/>
      <c r="T716" s="95"/>
      <c r="U716" s="95"/>
    </row>
    <row r="717" ht="14.25" customHeight="1">
      <c r="C717" s="501"/>
      <c r="H717" s="67"/>
      <c r="O717" s="502"/>
      <c r="R717" s="94"/>
      <c r="S717" s="95"/>
      <c r="T717" s="95"/>
      <c r="U717" s="95"/>
    </row>
    <row r="718" ht="14.25" customHeight="1">
      <c r="C718" s="501"/>
      <c r="H718" s="67"/>
      <c r="O718" s="502"/>
      <c r="R718" s="94"/>
      <c r="S718" s="95"/>
      <c r="T718" s="95"/>
      <c r="U718" s="95"/>
    </row>
    <row r="719" ht="14.25" customHeight="1">
      <c r="C719" s="501"/>
      <c r="H719" s="67"/>
      <c r="O719" s="502"/>
      <c r="R719" s="94"/>
      <c r="S719" s="95"/>
      <c r="T719" s="95"/>
      <c r="U719" s="95"/>
    </row>
    <row r="720" ht="14.25" customHeight="1">
      <c r="C720" s="501"/>
      <c r="H720" s="67"/>
      <c r="O720" s="502"/>
      <c r="R720" s="94"/>
      <c r="S720" s="95"/>
      <c r="T720" s="95"/>
      <c r="U720" s="95"/>
    </row>
    <row r="721" ht="14.25" customHeight="1">
      <c r="C721" s="501"/>
      <c r="H721" s="67"/>
      <c r="O721" s="502"/>
      <c r="R721" s="94"/>
      <c r="S721" s="95"/>
      <c r="T721" s="95"/>
      <c r="U721" s="95"/>
    </row>
    <row r="722" ht="14.25" customHeight="1">
      <c r="C722" s="501"/>
      <c r="H722" s="67"/>
      <c r="O722" s="502"/>
      <c r="R722" s="94"/>
      <c r="S722" s="95"/>
      <c r="T722" s="95"/>
      <c r="U722" s="95"/>
    </row>
    <row r="723" ht="14.25" customHeight="1">
      <c r="C723" s="501"/>
      <c r="H723" s="67"/>
      <c r="O723" s="502"/>
      <c r="R723" s="94"/>
      <c r="S723" s="95"/>
      <c r="T723" s="95"/>
      <c r="U723" s="95"/>
    </row>
    <row r="724" ht="14.25" customHeight="1">
      <c r="C724" s="501"/>
      <c r="H724" s="67"/>
      <c r="O724" s="502"/>
      <c r="R724" s="94"/>
      <c r="S724" s="95"/>
      <c r="T724" s="95"/>
      <c r="U724" s="95"/>
    </row>
    <row r="725" ht="14.25" customHeight="1">
      <c r="C725" s="501"/>
      <c r="H725" s="67"/>
      <c r="O725" s="502"/>
      <c r="R725" s="94"/>
      <c r="S725" s="95"/>
      <c r="T725" s="95"/>
      <c r="U725" s="95"/>
    </row>
    <row r="726" ht="14.25" customHeight="1">
      <c r="C726" s="501"/>
      <c r="H726" s="67"/>
      <c r="O726" s="502"/>
      <c r="R726" s="94"/>
      <c r="S726" s="95"/>
      <c r="T726" s="95"/>
      <c r="U726" s="95"/>
    </row>
    <row r="727" ht="14.25" customHeight="1">
      <c r="C727" s="501"/>
      <c r="H727" s="67"/>
      <c r="O727" s="502"/>
      <c r="R727" s="94"/>
      <c r="S727" s="95"/>
      <c r="T727" s="95"/>
      <c r="U727" s="95"/>
    </row>
    <row r="728" ht="14.25" customHeight="1">
      <c r="C728" s="501"/>
      <c r="H728" s="67"/>
      <c r="O728" s="502"/>
      <c r="R728" s="94"/>
      <c r="S728" s="95"/>
      <c r="T728" s="95"/>
      <c r="U728" s="95"/>
    </row>
    <row r="729" ht="14.25" customHeight="1">
      <c r="C729" s="501"/>
      <c r="H729" s="67"/>
      <c r="O729" s="502"/>
      <c r="R729" s="94"/>
      <c r="S729" s="95"/>
      <c r="T729" s="95"/>
      <c r="U729" s="95"/>
    </row>
    <row r="730" ht="14.25" customHeight="1">
      <c r="C730" s="501"/>
      <c r="H730" s="67"/>
      <c r="O730" s="502"/>
      <c r="R730" s="94"/>
      <c r="S730" s="95"/>
      <c r="T730" s="95"/>
      <c r="U730" s="95"/>
    </row>
    <row r="731" ht="14.25" customHeight="1">
      <c r="C731" s="501"/>
      <c r="H731" s="67"/>
      <c r="O731" s="502"/>
      <c r="R731" s="94"/>
      <c r="S731" s="95"/>
      <c r="T731" s="95"/>
      <c r="U731" s="95"/>
    </row>
    <row r="732" ht="14.25" customHeight="1">
      <c r="C732" s="501"/>
      <c r="H732" s="67"/>
      <c r="O732" s="502"/>
      <c r="R732" s="94"/>
      <c r="S732" s="95"/>
      <c r="T732" s="95"/>
      <c r="U732" s="95"/>
    </row>
    <row r="733" ht="14.25" customHeight="1">
      <c r="C733" s="501"/>
      <c r="H733" s="67"/>
      <c r="O733" s="502"/>
      <c r="R733" s="94"/>
      <c r="S733" s="95"/>
      <c r="T733" s="95"/>
      <c r="U733" s="95"/>
    </row>
    <row r="734" ht="14.25" customHeight="1">
      <c r="C734" s="501"/>
      <c r="H734" s="67"/>
      <c r="O734" s="502"/>
      <c r="R734" s="94"/>
      <c r="S734" s="95"/>
      <c r="T734" s="95"/>
      <c r="U734" s="95"/>
    </row>
    <row r="735" ht="14.25" customHeight="1">
      <c r="C735" s="501"/>
      <c r="H735" s="67"/>
      <c r="O735" s="502"/>
      <c r="R735" s="94"/>
      <c r="S735" s="95"/>
      <c r="T735" s="95"/>
      <c r="U735" s="95"/>
    </row>
    <row r="736" ht="14.25" customHeight="1">
      <c r="C736" s="501"/>
      <c r="H736" s="67"/>
      <c r="O736" s="502"/>
      <c r="R736" s="94"/>
      <c r="S736" s="95"/>
      <c r="T736" s="95"/>
      <c r="U736" s="95"/>
    </row>
    <row r="737" ht="14.25" customHeight="1">
      <c r="C737" s="501"/>
      <c r="H737" s="67"/>
      <c r="O737" s="502"/>
      <c r="R737" s="94"/>
      <c r="S737" s="95"/>
      <c r="T737" s="95"/>
      <c r="U737" s="95"/>
    </row>
    <row r="738" ht="14.25" customHeight="1">
      <c r="C738" s="501"/>
      <c r="H738" s="67"/>
      <c r="O738" s="502"/>
      <c r="R738" s="94"/>
      <c r="S738" s="95"/>
      <c r="T738" s="95"/>
      <c r="U738" s="95"/>
    </row>
    <row r="739" ht="14.25" customHeight="1">
      <c r="C739" s="501"/>
      <c r="H739" s="67"/>
      <c r="O739" s="502"/>
      <c r="R739" s="94"/>
      <c r="S739" s="95"/>
      <c r="T739" s="95"/>
      <c r="U739" s="95"/>
    </row>
    <row r="740" ht="14.25" customHeight="1">
      <c r="C740" s="501"/>
      <c r="H740" s="67"/>
      <c r="O740" s="502"/>
      <c r="R740" s="94"/>
      <c r="S740" s="95"/>
      <c r="T740" s="95"/>
      <c r="U740" s="95"/>
    </row>
    <row r="741" ht="14.25" customHeight="1">
      <c r="C741" s="501"/>
      <c r="H741" s="67"/>
      <c r="O741" s="502"/>
      <c r="R741" s="94"/>
      <c r="S741" s="95"/>
      <c r="T741" s="95"/>
      <c r="U741" s="95"/>
    </row>
    <row r="742" ht="14.25" customHeight="1">
      <c r="C742" s="501"/>
      <c r="H742" s="67"/>
      <c r="O742" s="502"/>
      <c r="R742" s="94"/>
      <c r="S742" s="95"/>
      <c r="T742" s="95"/>
      <c r="U742" s="95"/>
    </row>
    <row r="743" ht="14.25" customHeight="1">
      <c r="C743" s="501"/>
      <c r="H743" s="67"/>
      <c r="O743" s="502"/>
      <c r="R743" s="94"/>
      <c r="S743" s="95"/>
      <c r="T743" s="95"/>
      <c r="U743" s="95"/>
    </row>
    <row r="744" ht="14.25" customHeight="1">
      <c r="C744" s="501"/>
      <c r="H744" s="67"/>
      <c r="O744" s="502"/>
      <c r="R744" s="94"/>
      <c r="S744" s="95"/>
      <c r="T744" s="95"/>
      <c r="U744" s="95"/>
    </row>
    <row r="745" ht="14.25" customHeight="1">
      <c r="C745" s="501"/>
      <c r="H745" s="67"/>
      <c r="O745" s="502"/>
      <c r="R745" s="94"/>
      <c r="S745" s="95"/>
      <c r="T745" s="95"/>
      <c r="U745" s="95"/>
    </row>
    <row r="746" ht="14.25" customHeight="1">
      <c r="C746" s="501"/>
      <c r="H746" s="67"/>
      <c r="O746" s="502"/>
      <c r="R746" s="94"/>
      <c r="S746" s="95"/>
      <c r="T746" s="95"/>
      <c r="U746" s="95"/>
    </row>
    <row r="747" ht="14.25" customHeight="1">
      <c r="C747" s="501"/>
      <c r="H747" s="67"/>
      <c r="O747" s="502"/>
      <c r="R747" s="94"/>
      <c r="S747" s="95"/>
      <c r="T747" s="95"/>
      <c r="U747" s="95"/>
    </row>
    <row r="748" ht="14.25" customHeight="1">
      <c r="C748" s="501"/>
      <c r="H748" s="67"/>
      <c r="O748" s="502"/>
      <c r="R748" s="94"/>
      <c r="S748" s="95"/>
      <c r="T748" s="95"/>
      <c r="U748" s="95"/>
    </row>
    <row r="749" ht="14.25" customHeight="1">
      <c r="C749" s="501"/>
      <c r="H749" s="67"/>
      <c r="O749" s="502"/>
      <c r="R749" s="94"/>
      <c r="S749" s="95"/>
      <c r="T749" s="95"/>
      <c r="U749" s="95"/>
    </row>
    <row r="750" ht="14.25" customHeight="1">
      <c r="C750" s="501"/>
      <c r="H750" s="67"/>
      <c r="O750" s="502"/>
      <c r="R750" s="94"/>
      <c r="S750" s="95"/>
      <c r="T750" s="95"/>
      <c r="U750" s="95"/>
    </row>
    <row r="751" ht="14.25" customHeight="1">
      <c r="C751" s="501"/>
      <c r="H751" s="67"/>
      <c r="O751" s="502"/>
      <c r="R751" s="94"/>
      <c r="S751" s="95"/>
      <c r="T751" s="95"/>
      <c r="U751" s="95"/>
    </row>
    <row r="752" ht="14.25" customHeight="1">
      <c r="C752" s="501"/>
      <c r="H752" s="67"/>
      <c r="O752" s="502"/>
      <c r="R752" s="94"/>
      <c r="S752" s="95"/>
      <c r="T752" s="95"/>
      <c r="U752" s="95"/>
    </row>
    <row r="753" ht="14.25" customHeight="1">
      <c r="C753" s="501"/>
      <c r="H753" s="67"/>
      <c r="O753" s="502"/>
      <c r="R753" s="94"/>
      <c r="S753" s="95"/>
      <c r="T753" s="95"/>
      <c r="U753" s="95"/>
    </row>
    <row r="754" ht="14.25" customHeight="1">
      <c r="C754" s="501"/>
      <c r="H754" s="67"/>
      <c r="O754" s="502"/>
      <c r="R754" s="94"/>
      <c r="S754" s="95"/>
      <c r="T754" s="95"/>
      <c r="U754" s="95"/>
    </row>
    <row r="755" ht="14.25" customHeight="1">
      <c r="C755" s="501"/>
      <c r="H755" s="67"/>
      <c r="O755" s="502"/>
      <c r="R755" s="94"/>
      <c r="S755" s="95"/>
      <c r="T755" s="95"/>
      <c r="U755" s="95"/>
    </row>
    <row r="756" ht="14.25" customHeight="1">
      <c r="C756" s="501"/>
      <c r="H756" s="67"/>
      <c r="O756" s="502"/>
      <c r="R756" s="94"/>
      <c r="S756" s="95"/>
      <c r="T756" s="95"/>
      <c r="U756" s="95"/>
    </row>
    <row r="757" ht="14.25" customHeight="1">
      <c r="C757" s="501"/>
      <c r="H757" s="67"/>
      <c r="O757" s="502"/>
      <c r="R757" s="94"/>
      <c r="S757" s="95"/>
      <c r="T757" s="95"/>
      <c r="U757" s="95"/>
    </row>
    <row r="758" ht="14.25" customHeight="1">
      <c r="C758" s="501"/>
      <c r="H758" s="67"/>
      <c r="O758" s="502"/>
      <c r="R758" s="94"/>
      <c r="S758" s="95"/>
      <c r="T758" s="95"/>
      <c r="U758" s="95"/>
    </row>
    <row r="759" ht="14.25" customHeight="1">
      <c r="C759" s="501"/>
      <c r="H759" s="67"/>
      <c r="O759" s="502"/>
      <c r="R759" s="94"/>
      <c r="S759" s="95"/>
      <c r="T759" s="95"/>
      <c r="U759" s="95"/>
    </row>
    <row r="760" ht="14.25" customHeight="1">
      <c r="C760" s="501"/>
      <c r="H760" s="67"/>
      <c r="O760" s="502"/>
      <c r="R760" s="94"/>
      <c r="S760" s="95"/>
      <c r="T760" s="95"/>
      <c r="U760" s="95"/>
    </row>
    <row r="761" ht="14.25" customHeight="1">
      <c r="C761" s="501"/>
      <c r="H761" s="67"/>
      <c r="O761" s="502"/>
      <c r="R761" s="94"/>
      <c r="S761" s="95"/>
      <c r="T761" s="95"/>
      <c r="U761" s="95"/>
    </row>
    <row r="762" ht="14.25" customHeight="1">
      <c r="C762" s="501"/>
      <c r="H762" s="67"/>
      <c r="O762" s="502"/>
      <c r="R762" s="94"/>
      <c r="S762" s="95"/>
      <c r="T762" s="95"/>
      <c r="U762" s="95"/>
    </row>
    <row r="763" ht="14.25" customHeight="1">
      <c r="C763" s="501"/>
      <c r="H763" s="67"/>
      <c r="O763" s="502"/>
      <c r="R763" s="94"/>
      <c r="S763" s="95"/>
      <c r="T763" s="95"/>
      <c r="U763" s="95"/>
    </row>
    <row r="764" ht="14.25" customHeight="1">
      <c r="C764" s="501"/>
      <c r="H764" s="67"/>
      <c r="O764" s="502"/>
      <c r="R764" s="94"/>
      <c r="S764" s="95"/>
      <c r="T764" s="95"/>
      <c r="U764" s="95"/>
    </row>
    <row r="765" ht="14.25" customHeight="1">
      <c r="C765" s="501"/>
      <c r="H765" s="67"/>
      <c r="O765" s="502"/>
      <c r="R765" s="94"/>
      <c r="S765" s="95"/>
      <c r="T765" s="95"/>
      <c r="U765" s="95"/>
    </row>
    <row r="766" ht="14.25" customHeight="1">
      <c r="C766" s="501"/>
      <c r="H766" s="67"/>
      <c r="O766" s="502"/>
      <c r="R766" s="94"/>
      <c r="S766" s="95"/>
      <c r="T766" s="95"/>
      <c r="U766" s="95"/>
    </row>
    <row r="767" ht="14.25" customHeight="1">
      <c r="C767" s="501"/>
      <c r="H767" s="67"/>
      <c r="O767" s="502"/>
      <c r="R767" s="94"/>
      <c r="S767" s="95"/>
      <c r="T767" s="95"/>
      <c r="U767" s="95"/>
    </row>
    <row r="768" ht="14.25" customHeight="1">
      <c r="C768" s="501"/>
      <c r="H768" s="67"/>
      <c r="O768" s="502"/>
      <c r="R768" s="94"/>
      <c r="S768" s="95"/>
      <c r="T768" s="95"/>
      <c r="U768" s="95"/>
    </row>
    <row r="769" ht="14.25" customHeight="1">
      <c r="C769" s="501"/>
      <c r="H769" s="67"/>
      <c r="O769" s="502"/>
      <c r="R769" s="94"/>
      <c r="S769" s="95"/>
      <c r="T769" s="95"/>
      <c r="U769" s="95"/>
    </row>
    <row r="770" ht="14.25" customHeight="1">
      <c r="C770" s="501"/>
      <c r="H770" s="67"/>
      <c r="O770" s="502"/>
      <c r="R770" s="94"/>
      <c r="S770" s="95"/>
      <c r="T770" s="95"/>
      <c r="U770" s="95"/>
    </row>
    <row r="771" ht="14.25" customHeight="1">
      <c r="C771" s="501"/>
      <c r="H771" s="67"/>
      <c r="O771" s="502"/>
      <c r="R771" s="94"/>
      <c r="S771" s="95"/>
      <c r="T771" s="95"/>
      <c r="U771" s="95"/>
    </row>
    <row r="772" ht="14.25" customHeight="1">
      <c r="C772" s="501"/>
      <c r="H772" s="67"/>
      <c r="O772" s="502"/>
      <c r="R772" s="94"/>
      <c r="S772" s="95"/>
      <c r="T772" s="95"/>
      <c r="U772" s="95"/>
    </row>
    <row r="773" ht="14.25" customHeight="1">
      <c r="C773" s="501"/>
      <c r="H773" s="67"/>
      <c r="O773" s="502"/>
      <c r="R773" s="94"/>
      <c r="S773" s="95"/>
      <c r="T773" s="95"/>
      <c r="U773" s="95"/>
    </row>
    <row r="774" ht="14.25" customHeight="1">
      <c r="C774" s="501"/>
      <c r="H774" s="67"/>
      <c r="O774" s="502"/>
      <c r="R774" s="94"/>
      <c r="S774" s="95"/>
      <c r="T774" s="95"/>
      <c r="U774" s="95"/>
    </row>
    <row r="775" ht="14.25" customHeight="1">
      <c r="C775" s="501"/>
      <c r="H775" s="67"/>
      <c r="O775" s="502"/>
      <c r="R775" s="94"/>
      <c r="S775" s="95"/>
      <c r="T775" s="95"/>
      <c r="U775" s="95"/>
    </row>
    <row r="776" ht="14.25" customHeight="1">
      <c r="C776" s="501"/>
      <c r="H776" s="67"/>
      <c r="O776" s="502"/>
      <c r="R776" s="94"/>
      <c r="S776" s="95"/>
      <c r="T776" s="95"/>
      <c r="U776" s="95"/>
    </row>
    <row r="777" ht="14.25" customHeight="1">
      <c r="C777" s="501"/>
      <c r="H777" s="67"/>
      <c r="O777" s="502"/>
      <c r="R777" s="94"/>
      <c r="S777" s="95"/>
      <c r="T777" s="95"/>
      <c r="U777" s="95"/>
    </row>
    <row r="778" ht="14.25" customHeight="1">
      <c r="C778" s="501"/>
      <c r="H778" s="67"/>
      <c r="O778" s="502"/>
      <c r="R778" s="94"/>
      <c r="S778" s="95"/>
      <c r="T778" s="95"/>
      <c r="U778" s="95"/>
    </row>
    <row r="779" ht="14.25" customHeight="1">
      <c r="C779" s="501"/>
      <c r="H779" s="67"/>
      <c r="O779" s="502"/>
      <c r="R779" s="94"/>
      <c r="S779" s="95"/>
      <c r="T779" s="95"/>
      <c r="U779" s="95"/>
    </row>
    <row r="780" ht="14.25" customHeight="1">
      <c r="C780" s="501"/>
      <c r="H780" s="67"/>
      <c r="O780" s="502"/>
      <c r="R780" s="94"/>
      <c r="S780" s="95"/>
      <c r="T780" s="95"/>
      <c r="U780" s="95"/>
    </row>
    <row r="781" ht="14.25" customHeight="1">
      <c r="C781" s="501"/>
      <c r="H781" s="67"/>
      <c r="O781" s="502"/>
      <c r="R781" s="94"/>
      <c r="S781" s="95"/>
      <c r="T781" s="95"/>
      <c r="U781" s="95"/>
    </row>
    <row r="782" ht="14.25" customHeight="1">
      <c r="C782" s="501"/>
      <c r="H782" s="67"/>
      <c r="O782" s="502"/>
      <c r="R782" s="94"/>
      <c r="S782" s="95"/>
      <c r="T782" s="95"/>
      <c r="U782" s="95"/>
    </row>
    <row r="783" ht="14.25" customHeight="1">
      <c r="C783" s="501"/>
      <c r="H783" s="67"/>
      <c r="O783" s="502"/>
      <c r="R783" s="94"/>
      <c r="S783" s="95"/>
      <c r="T783" s="95"/>
      <c r="U783" s="95"/>
    </row>
    <row r="784" ht="14.25" customHeight="1">
      <c r="C784" s="501"/>
      <c r="H784" s="67"/>
      <c r="O784" s="502"/>
      <c r="R784" s="94"/>
      <c r="S784" s="95"/>
      <c r="T784" s="95"/>
      <c r="U784" s="95"/>
    </row>
    <row r="785" ht="14.25" customHeight="1">
      <c r="C785" s="501"/>
      <c r="H785" s="67"/>
      <c r="O785" s="502"/>
      <c r="R785" s="94"/>
      <c r="S785" s="95"/>
      <c r="T785" s="95"/>
      <c r="U785" s="95"/>
    </row>
    <row r="786" ht="14.25" customHeight="1">
      <c r="C786" s="501"/>
      <c r="H786" s="67"/>
      <c r="O786" s="502"/>
      <c r="R786" s="94"/>
      <c r="S786" s="95"/>
      <c r="T786" s="95"/>
      <c r="U786" s="95"/>
    </row>
    <row r="787" ht="14.25" customHeight="1">
      <c r="C787" s="501"/>
      <c r="H787" s="67"/>
      <c r="O787" s="502"/>
      <c r="R787" s="94"/>
      <c r="S787" s="95"/>
      <c r="T787" s="95"/>
      <c r="U787" s="95"/>
    </row>
    <row r="788" ht="14.25" customHeight="1">
      <c r="C788" s="501"/>
      <c r="H788" s="67"/>
      <c r="O788" s="502"/>
      <c r="R788" s="94"/>
      <c r="S788" s="95"/>
      <c r="T788" s="95"/>
      <c r="U788" s="95"/>
    </row>
    <row r="789" ht="14.25" customHeight="1">
      <c r="C789" s="501"/>
      <c r="H789" s="67"/>
      <c r="O789" s="502"/>
      <c r="R789" s="94"/>
      <c r="S789" s="95"/>
      <c r="T789" s="95"/>
      <c r="U789" s="95"/>
    </row>
    <row r="790" ht="14.25" customHeight="1">
      <c r="C790" s="501"/>
      <c r="H790" s="67"/>
      <c r="O790" s="502"/>
      <c r="R790" s="94"/>
      <c r="S790" s="95"/>
      <c r="T790" s="95"/>
      <c r="U790" s="95"/>
    </row>
    <row r="791" ht="14.25" customHeight="1">
      <c r="C791" s="501"/>
      <c r="H791" s="67"/>
      <c r="O791" s="502"/>
      <c r="R791" s="94"/>
      <c r="S791" s="95"/>
      <c r="T791" s="95"/>
      <c r="U791" s="95"/>
    </row>
    <row r="792" ht="14.25" customHeight="1">
      <c r="C792" s="501"/>
      <c r="H792" s="67"/>
      <c r="O792" s="502"/>
      <c r="R792" s="94"/>
      <c r="S792" s="95"/>
      <c r="T792" s="95"/>
      <c r="U792" s="95"/>
    </row>
    <row r="793" ht="14.25" customHeight="1">
      <c r="C793" s="501"/>
      <c r="H793" s="67"/>
      <c r="O793" s="502"/>
      <c r="R793" s="94"/>
      <c r="S793" s="95"/>
      <c r="T793" s="95"/>
      <c r="U793" s="95"/>
    </row>
    <row r="794" ht="14.25" customHeight="1">
      <c r="C794" s="501"/>
      <c r="H794" s="67"/>
      <c r="O794" s="502"/>
      <c r="R794" s="94"/>
      <c r="S794" s="95"/>
      <c r="T794" s="95"/>
      <c r="U794" s="95"/>
    </row>
    <row r="795" ht="14.25" customHeight="1">
      <c r="C795" s="501"/>
      <c r="H795" s="67"/>
      <c r="O795" s="502"/>
      <c r="R795" s="94"/>
      <c r="S795" s="95"/>
      <c r="T795" s="95"/>
      <c r="U795" s="95"/>
    </row>
    <row r="796" ht="14.25" customHeight="1">
      <c r="C796" s="501"/>
      <c r="H796" s="67"/>
      <c r="O796" s="502"/>
      <c r="R796" s="94"/>
      <c r="S796" s="95"/>
      <c r="T796" s="95"/>
      <c r="U796" s="95"/>
    </row>
    <row r="797" ht="14.25" customHeight="1">
      <c r="C797" s="501"/>
      <c r="H797" s="67"/>
      <c r="O797" s="502"/>
      <c r="R797" s="94"/>
      <c r="S797" s="95"/>
      <c r="T797" s="95"/>
      <c r="U797" s="95"/>
    </row>
    <row r="798" ht="14.25" customHeight="1">
      <c r="C798" s="501"/>
      <c r="H798" s="67"/>
      <c r="O798" s="502"/>
      <c r="R798" s="94"/>
      <c r="S798" s="95"/>
      <c r="T798" s="95"/>
      <c r="U798" s="95"/>
    </row>
    <row r="799" ht="14.25" customHeight="1">
      <c r="C799" s="501"/>
      <c r="H799" s="67"/>
      <c r="O799" s="502"/>
      <c r="R799" s="94"/>
      <c r="S799" s="95"/>
      <c r="T799" s="95"/>
      <c r="U799" s="95"/>
    </row>
    <row r="800" ht="14.25" customHeight="1">
      <c r="C800" s="501"/>
      <c r="H800" s="67"/>
      <c r="O800" s="502"/>
      <c r="R800" s="94"/>
      <c r="S800" s="95"/>
      <c r="T800" s="95"/>
      <c r="U800" s="95"/>
    </row>
    <row r="801" ht="14.25" customHeight="1">
      <c r="C801" s="501"/>
      <c r="H801" s="67"/>
      <c r="O801" s="502"/>
      <c r="R801" s="94"/>
      <c r="S801" s="95"/>
      <c r="T801" s="95"/>
      <c r="U801" s="95"/>
    </row>
    <row r="802" ht="14.25" customHeight="1">
      <c r="C802" s="501"/>
      <c r="H802" s="67"/>
      <c r="O802" s="502"/>
      <c r="R802" s="94"/>
      <c r="S802" s="95"/>
      <c r="T802" s="95"/>
      <c r="U802" s="95"/>
    </row>
    <row r="803" ht="14.25" customHeight="1">
      <c r="C803" s="501"/>
      <c r="H803" s="67"/>
      <c r="O803" s="502"/>
      <c r="R803" s="94"/>
      <c r="S803" s="95"/>
      <c r="T803" s="95"/>
      <c r="U803" s="95"/>
    </row>
    <row r="804" ht="14.25" customHeight="1">
      <c r="C804" s="501"/>
      <c r="H804" s="67"/>
      <c r="O804" s="502"/>
      <c r="R804" s="94"/>
      <c r="S804" s="95"/>
      <c r="T804" s="95"/>
      <c r="U804" s="95"/>
    </row>
    <row r="805" ht="14.25" customHeight="1">
      <c r="C805" s="501"/>
      <c r="H805" s="67"/>
      <c r="O805" s="502"/>
      <c r="R805" s="94"/>
      <c r="S805" s="95"/>
      <c r="T805" s="95"/>
      <c r="U805" s="95"/>
    </row>
    <row r="806" ht="14.25" customHeight="1">
      <c r="C806" s="501"/>
      <c r="H806" s="67"/>
      <c r="O806" s="502"/>
      <c r="R806" s="94"/>
      <c r="S806" s="95"/>
      <c r="T806" s="95"/>
      <c r="U806" s="95"/>
    </row>
    <row r="807" ht="14.25" customHeight="1">
      <c r="C807" s="501"/>
      <c r="H807" s="67"/>
      <c r="O807" s="502"/>
      <c r="R807" s="94"/>
      <c r="S807" s="95"/>
      <c r="T807" s="95"/>
      <c r="U807" s="95"/>
    </row>
    <row r="808" ht="14.25" customHeight="1">
      <c r="C808" s="501"/>
      <c r="H808" s="67"/>
      <c r="O808" s="502"/>
      <c r="R808" s="94"/>
      <c r="S808" s="95"/>
      <c r="T808" s="95"/>
      <c r="U808" s="95"/>
    </row>
    <row r="809" ht="14.25" customHeight="1">
      <c r="C809" s="501"/>
      <c r="H809" s="67"/>
      <c r="O809" s="502"/>
      <c r="R809" s="94"/>
      <c r="S809" s="95"/>
      <c r="T809" s="95"/>
      <c r="U809" s="95"/>
    </row>
    <row r="810" ht="14.25" customHeight="1">
      <c r="C810" s="501"/>
      <c r="H810" s="67"/>
      <c r="O810" s="502"/>
      <c r="R810" s="94"/>
      <c r="S810" s="95"/>
      <c r="T810" s="95"/>
      <c r="U810" s="95"/>
    </row>
    <row r="811" ht="14.25" customHeight="1">
      <c r="C811" s="501"/>
      <c r="H811" s="67"/>
      <c r="O811" s="502"/>
      <c r="R811" s="94"/>
      <c r="S811" s="95"/>
      <c r="T811" s="95"/>
      <c r="U811" s="95"/>
    </row>
    <row r="812" ht="14.25" customHeight="1">
      <c r="C812" s="501"/>
      <c r="H812" s="67"/>
      <c r="O812" s="502"/>
      <c r="R812" s="94"/>
      <c r="S812" s="95"/>
      <c r="T812" s="95"/>
      <c r="U812" s="95"/>
    </row>
    <row r="813" ht="14.25" customHeight="1">
      <c r="C813" s="501"/>
      <c r="H813" s="67"/>
      <c r="O813" s="502"/>
      <c r="R813" s="94"/>
      <c r="S813" s="95"/>
      <c r="T813" s="95"/>
      <c r="U813" s="95"/>
    </row>
    <row r="814" ht="14.25" customHeight="1">
      <c r="C814" s="501"/>
      <c r="H814" s="67"/>
      <c r="O814" s="502"/>
      <c r="R814" s="94"/>
      <c r="S814" s="95"/>
      <c r="T814" s="95"/>
      <c r="U814" s="95"/>
    </row>
    <row r="815" ht="14.25" customHeight="1">
      <c r="C815" s="501"/>
      <c r="H815" s="67"/>
      <c r="O815" s="502"/>
      <c r="R815" s="94"/>
      <c r="S815" s="95"/>
      <c r="T815" s="95"/>
      <c r="U815" s="95"/>
    </row>
    <row r="816" ht="14.25" customHeight="1">
      <c r="C816" s="501"/>
      <c r="H816" s="67"/>
      <c r="O816" s="502"/>
      <c r="R816" s="94"/>
      <c r="S816" s="95"/>
      <c r="T816" s="95"/>
      <c r="U816" s="95"/>
    </row>
    <row r="817" ht="14.25" customHeight="1">
      <c r="C817" s="501"/>
      <c r="H817" s="67"/>
      <c r="O817" s="502"/>
      <c r="R817" s="94"/>
      <c r="S817" s="95"/>
      <c r="T817" s="95"/>
      <c r="U817" s="95"/>
    </row>
    <row r="818" ht="14.25" customHeight="1">
      <c r="C818" s="501"/>
      <c r="H818" s="67"/>
      <c r="O818" s="502"/>
      <c r="R818" s="94"/>
      <c r="S818" s="95"/>
      <c r="T818" s="95"/>
      <c r="U818" s="95"/>
    </row>
    <row r="819" ht="14.25" customHeight="1">
      <c r="C819" s="501"/>
      <c r="H819" s="67"/>
      <c r="O819" s="502"/>
      <c r="R819" s="94"/>
      <c r="S819" s="95"/>
      <c r="T819" s="95"/>
      <c r="U819" s="95"/>
    </row>
    <row r="820" ht="14.25" customHeight="1">
      <c r="C820" s="501"/>
      <c r="H820" s="67"/>
      <c r="O820" s="502"/>
      <c r="R820" s="94"/>
      <c r="S820" s="95"/>
      <c r="T820" s="95"/>
      <c r="U820" s="95"/>
    </row>
    <row r="821" ht="14.25" customHeight="1">
      <c r="C821" s="501"/>
      <c r="H821" s="67"/>
      <c r="O821" s="502"/>
      <c r="R821" s="94"/>
      <c r="S821" s="95"/>
      <c r="T821" s="95"/>
      <c r="U821" s="95"/>
    </row>
    <row r="822" ht="14.25" customHeight="1">
      <c r="C822" s="501"/>
      <c r="H822" s="67"/>
      <c r="O822" s="502"/>
      <c r="R822" s="94"/>
      <c r="S822" s="95"/>
      <c r="T822" s="95"/>
      <c r="U822" s="95"/>
    </row>
    <row r="823" ht="14.25" customHeight="1">
      <c r="C823" s="501"/>
      <c r="H823" s="67"/>
      <c r="O823" s="502"/>
      <c r="R823" s="94"/>
      <c r="S823" s="95"/>
      <c r="T823" s="95"/>
      <c r="U823" s="95"/>
    </row>
    <row r="824" ht="14.25" customHeight="1">
      <c r="C824" s="501"/>
      <c r="H824" s="67"/>
      <c r="O824" s="502"/>
      <c r="R824" s="94"/>
      <c r="S824" s="95"/>
      <c r="T824" s="95"/>
      <c r="U824" s="95"/>
    </row>
    <row r="825" ht="14.25" customHeight="1">
      <c r="C825" s="501"/>
      <c r="H825" s="67"/>
      <c r="O825" s="502"/>
      <c r="R825" s="94"/>
      <c r="S825" s="95"/>
      <c r="T825" s="95"/>
      <c r="U825" s="95"/>
    </row>
    <row r="826" ht="14.25" customHeight="1">
      <c r="C826" s="501"/>
      <c r="H826" s="67"/>
      <c r="O826" s="502"/>
      <c r="R826" s="94"/>
      <c r="S826" s="95"/>
      <c r="T826" s="95"/>
      <c r="U826" s="95"/>
    </row>
    <row r="827" ht="14.25" customHeight="1">
      <c r="C827" s="501"/>
      <c r="H827" s="67"/>
      <c r="O827" s="502"/>
      <c r="R827" s="94"/>
      <c r="S827" s="95"/>
      <c r="T827" s="95"/>
      <c r="U827" s="95"/>
    </row>
    <row r="828" ht="14.25" customHeight="1">
      <c r="C828" s="501"/>
      <c r="H828" s="67"/>
      <c r="O828" s="502"/>
      <c r="R828" s="94"/>
      <c r="S828" s="95"/>
      <c r="T828" s="95"/>
      <c r="U828" s="95"/>
    </row>
    <row r="829" ht="14.25" customHeight="1">
      <c r="C829" s="501"/>
      <c r="H829" s="67"/>
      <c r="O829" s="502"/>
      <c r="R829" s="94"/>
      <c r="S829" s="95"/>
      <c r="T829" s="95"/>
      <c r="U829" s="95"/>
    </row>
    <row r="830" ht="14.25" customHeight="1">
      <c r="C830" s="501"/>
      <c r="H830" s="67"/>
      <c r="O830" s="502"/>
      <c r="R830" s="94"/>
      <c r="S830" s="95"/>
      <c r="T830" s="95"/>
      <c r="U830" s="95"/>
    </row>
    <row r="831" ht="14.25" customHeight="1">
      <c r="C831" s="501"/>
      <c r="H831" s="67"/>
      <c r="O831" s="502"/>
      <c r="R831" s="94"/>
      <c r="S831" s="95"/>
      <c r="T831" s="95"/>
      <c r="U831" s="95"/>
    </row>
    <row r="832" ht="14.25" customHeight="1">
      <c r="C832" s="501"/>
      <c r="H832" s="67"/>
      <c r="O832" s="502"/>
      <c r="R832" s="94"/>
      <c r="S832" s="95"/>
      <c r="T832" s="95"/>
      <c r="U832" s="95"/>
    </row>
    <row r="833" ht="14.25" customHeight="1">
      <c r="C833" s="501"/>
      <c r="H833" s="67"/>
      <c r="O833" s="502"/>
      <c r="R833" s="94"/>
      <c r="S833" s="95"/>
      <c r="T833" s="95"/>
      <c r="U833" s="95"/>
    </row>
    <row r="834" ht="14.25" customHeight="1">
      <c r="C834" s="501"/>
      <c r="H834" s="67"/>
      <c r="O834" s="502"/>
      <c r="R834" s="94"/>
      <c r="S834" s="95"/>
      <c r="T834" s="95"/>
      <c r="U834" s="95"/>
    </row>
    <row r="835" ht="14.25" customHeight="1">
      <c r="C835" s="501"/>
      <c r="H835" s="67"/>
      <c r="O835" s="502"/>
      <c r="R835" s="94"/>
      <c r="S835" s="95"/>
      <c r="T835" s="95"/>
      <c r="U835" s="95"/>
    </row>
    <row r="836" ht="14.25" customHeight="1">
      <c r="C836" s="501"/>
      <c r="H836" s="67"/>
      <c r="O836" s="502"/>
      <c r="R836" s="94"/>
      <c r="S836" s="95"/>
      <c r="T836" s="95"/>
      <c r="U836" s="95"/>
    </row>
    <row r="837" ht="14.25" customHeight="1">
      <c r="C837" s="501"/>
      <c r="H837" s="67"/>
      <c r="O837" s="502"/>
      <c r="R837" s="94"/>
      <c r="S837" s="95"/>
      <c r="T837" s="95"/>
      <c r="U837" s="95"/>
    </row>
    <row r="838" ht="14.25" customHeight="1">
      <c r="C838" s="501"/>
      <c r="H838" s="67"/>
      <c r="O838" s="502"/>
      <c r="R838" s="94"/>
      <c r="S838" s="95"/>
      <c r="T838" s="95"/>
      <c r="U838" s="95"/>
    </row>
    <row r="839" ht="14.25" customHeight="1">
      <c r="C839" s="501"/>
      <c r="H839" s="67"/>
      <c r="O839" s="502"/>
      <c r="R839" s="94"/>
      <c r="S839" s="95"/>
      <c r="T839" s="95"/>
      <c r="U839" s="95"/>
    </row>
    <row r="840" ht="14.25" customHeight="1">
      <c r="C840" s="501"/>
      <c r="H840" s="67"/>
      <c r="O840" s="502"/>
      <c r="R840" s="94"/>
      <c r="S840" s="95"/>
      <c r="T840" s="95"/>
      <c r="U840" s="95"/>
    </row>
    <row r="841" ht="14.25" customHeight="1">
      <c r="C841" s="501"/>
      <c r="H841" s="67"/>
      <c r="O841" s="502"/>
      <c r="R841" s="94"/>
      <c r="S841" s="95"/>
      <c r="T841" s="95"/>
      <c r="U841" s="95"/>
    </row>
    <row r="842" ht="14.25" customHeight="1">
      <c r="C842" s="501"/>
      <c r="H842" s="67"/>
      <c r="O842" s="502"/>
      <c r="R842" s="94"/>
      <c r="S842" s="95"/>
      <c r="T842" s="95"/>
      <c r="U842" s="95"/>
    </row>
    <row r="843" ht="14.25" customHeight="1">
      <c r="C843" s="501"/>
      <c r="H843" s="67"/>
      <c r="O843" s="502"/>
      <c r="R843" s="94"/>
      <c r="S843" s="95"/>
      <c r="T843" s="95"/>
      <c r="U843" s="95"/>
    </row>
    <row r="844" ht="14.25" customHeight="1">
      <c r="C844" s="501"/>
      <c r="H844" s="67"/>
      <c r="O844" s="502"/>
      <c r="R844" s="94"/>
      <c r="S844" s="95"/>
      <c r="T844" s="95"/>
      <c r="U844" s="95"/>
    </row>
    <row r="845" ht="14.25" customHeight="1">
      <c r="C845" s="501"/>
      <c r="H845" s="67"/>
      <c r="O845" s="502"/>
      <c r="R845" s="94"/>
      <c r="S845" s="95"/>
      <c r="T845" s="95"/>
      <c r="U845" s="95"/>
    </row>
    <row r="846" ht="14.25" customHeight="1">
      <c r="C846" s="501"/>
      <c r="H846" s="67"/>
      <c r="O846" s="502"/>
      <c r="R846" s="94"/>
      <c r="S846" s="95"/>
      <c r="T846" s="95"/>
      <c r="U846" s="95"/>
    </row>
    <row r="847" ht="14.25" customHeight="1">
      <c r="C847" s="501"/>
      <c r="H847" s="67"/>
      <c r="O847" s="502"/>
      <c r="R847" s="94"/>
      <c r="S847" s="95"/>
      <c r="T847" s="95"/>
      <c r="U847" s="95"/>
    </row>
    <row r="848" ht="14.25" customHeight="1">
      <c r="C848" s="501"/>
      <c r="H848" s="67"/>
      <c r="O848" s="502"/>
      <c r="R848" s="94"/>
      <c r="S848" s="95"/>
      <c r="T848" s="95"/>
      <c r="U848" s="95"/>
    </row>
    <row r="849" ht="14.25" customHeight="1">
      <c r="C849" s="501"/>
      <c r="H849" s="67"/>
      <c r="O849" s="502"/>
      <c r="R849" s="94"/>
      <c r="S849" s="95"/>
      <c r="T849" s="95"/>
      <c r="U849" s="95"/>
    </row>
    <row r="850" ht="14.25" customHeight="1">
      <c r="C850" s="501"/>
      <c r="H850" s="67"/>
      <c r="O850" s="502"/>
      <c r="R850" s="94"/>
      <c r="S850" s="95"/>
      <c r="T850" s="95"/>
      <c r="U850" s="95"/>
    </row>
    <row r="851" ht="14.25" customHeight="1">
      <c r="C851" s="501"/>
      <c r="H851" s="67"/>
      <c r="O851" s="502"/>
      <c r="R851" s="94"/>
      <c r="S851" s="95"/>
      <c r="T851" s="95"/>
      <c r="U851" s="95"/>
    </row>
    <row r="852" ht="14.25" customHeight="1">
      <c r="C852" s="501"/>
      <c r="H852" s="67"/>
      <c r="O852" s="502"/>
      <c r="R852" s="94"/>
      <c r="S852" s="95"/>
      <c r="T852" s="95"/>
      <c r="U852" s="95"/>
    </row>
    <row r="853" ht="14.25" customHeight="1">
      <c r="C853" s="501"/>
      <c r="H853" s="67"/>
      <c r="O853" s="502"/>
      <c r="R853" s="94"/>
      <c r="S853" s="95"/>
      <c r="T853" s="95"/>
      <c r="U853" s="95"/>
    </row>
    <row r="854" ht="14.25" customHeight="1">
      <c r="C854" s="501"/>
      <c r="H854" s="67"/>
      <c r="O854" s="502"/>
      <c r="R854" s="94"/>
      <c r="S854" s="95"/>
      <c r="T854" s="95"/>
      <c r="U854" s="95"/>
    </row>
    <row r="855" ht="14.25" customHeight="1">
      <c r="C855" s="501"/>
      <c r="H855" s="67"/>
      <c r="O855" s="502"/>
      <c r="R855" s="94"/>
      <c r="S855" s="95"/>
      <c r="T855" s="95"/>
      <c r="U855" s="95"/>
    </row>
    <row r="856" ht="14.25" customHeight="1">
      <c r="C856" s="501"/>
      <c r="H856" s="67"/>
      <c r="O856" s="502"/>
      <c r="R856" s="94"/>
      <c r="S856" s="95"/>
      <c r="T856" s="95"/>
      <c r="U856" s="95"/>
    </row>
    <row r="857" ht="14.25" customHeight="1">
      <c r="C857" s="501"/>
      <c r="H857" s="67"/>
      <c r="O857" s="502"/>
      <c r="R857" s="94"/>
      <c r="S857" s="95"/>
      <c r="T857" s="95"/>
      <c r="U857" s="95"/>
    </row>
    <row r="858" ht="14.25" customHeight="1">
      <c r="C858" s="501"/>
      <c r="H858" s="67"/>
      <c r="O858" s="502"/>
      <c r="R858" s="94"/>
      <c r="S858" s="95"/>
      <c r="T858" s="95"/>
      <c r="U858" s="95"/>
    </row>
    <row r="859" ht="14.25" customHeight="1">
      <c r="C859" s="501"/>
      <c r="H859" s="67"/>
      <c r="O859" s="502"/>
      <c r="R859" s="94"/>
      <c r="S859" s="95"/>
      <c r="T859" s="95"/>
      <c r="U859" s="95"/>
    </row>
    <row r="860" ht="14.25" customHeight="1">
      <c r="C860" s="501"/>
      <c r="H860" s="67"/>
      <c r="O860" s="502"/>
      <c r="R860" s="94"/>
      <c r="S860" s="95"/>
      <c r="T860" s="95"/>
      <c r="U860" s="95"/>
    </row>
    <row r="861" ht="14.25" customHeight="1">
      <c r="C861" s="501"/>
      <c r="H861" s="67"/>
      <c r="O861" s="502"/>
      <c r="R861" s="94"/>
      <c r="S861" s="95"/>
      <c r="T861" s="95"/>
      <c r="U861" s="95"/>
    </row>
    <row r="862" ht="14.25" customHeight="1">
      <c r="C862" s="501"/>
      <c r="H862" s="67"/>
      <c r="O862" s="502"/>
      <c r="R862" s="94"/>
      <c r="S862" s="95"/>
      <c r="T862" s="95"/>
      <c r="U862" s="95"/>
    </row>
    <row r="863" ht="14.25" customHeight="1">
      <c r="C863" s="501"/>
      <c r="H863" s="67"/>
      <c r="O863" s="502"/>
      <c r="R863" s="94"/>
      <c r="S863" s="95"/>
      <c r="T863" s="95"/>
      <c r="U863" s="95"/>
    </row>
    <row r="864" ht="14.25" customHeight="1">
      <c r="C864" s="501"/>
      <c r="H864" s="67"/>
      <c r="O864" s="502"/>
      <c r="R864" s="94"/>
      <c r="S864" s="95"/>
      <c r="T864" s="95"/>
      <c r="U864" s="95"/>
    </row>
    <row r="865" ht="14.25" customHeight="1">
      <c r="C865" s="501"/>
      <c r="H865" s="67"/>
      <c r="O865" s="502"/>
      <c r="R865" s="94"/>
      <c r="S865" s="95"/>
      <c r="T865" s="95"/>
      <c r="U865" s="95"/>
    </row>
    <row r="866" ht="14.25" customHeight="1">
      <c r="C866" s="501"/>
      <c r="H866" s="67"/>
      <c r="O866" s="502"/>
      <c r="R866" s="94"/>
      <c r="S866" s="95"/>
      <c r="T866" s="95"/>
      <c r="U866" s="95"/>
    </row>
    <row r="867" ht="14.25" customHeight="1">
      <c r="C867" s="501"/>
      <c r="H867" s="67"/>
      <c r="O867" s="502"/>
      <c r="R867" s="94"/>
      <c r="S867" s="95"/>
      <c r="T867" s="95"/>
      <c r="U867" s="95"/>
    </row>
    <row r="868" ht="14.25" customHeight="1">
      <c r="C868" s="501"/>
      <c r="H868" s="67"/>
      <c r="O868" s="502"/>
      <c r="R868" s="94"/>
      <c r="S868" s="95"/>
      <c r="T868" s="95"/>
      <c r="U868" s="95"/>
    </row>
    <row r="869" ht="14.25" customHeight="1">
      <c r="C869" s="501"/>
      <c r="H869" s="67"/>
      <c r="O869" s="502"/>
      <c r="R869" s="94"/>
      <c r="S869" s="95"/>
      <c r="T869" s="95"/>
      <c r="U869" s="95"/>
    </row>
    <row r="870" ht="14.25" customHeight="1">
      <c r="C870" s="501"/>
      <c r="H870" s="67"/>
      <c r="O870" s="502"/>
      <c r="R870" s="94"/>
      <c r="S870" s="95"/>
      <c r="T870" s="95"/>
      <c r="U870" s="95"/>
    </row>
    <row r="871" ht="14.25" customHeight="1">
      <c r="C871" s="501"/>
      <c r="H871" s="67"/>
      <c r="O871" s="502"/>
      <c r="R871" s="94"/>
      <c r="S871" s="95"/>
      <c r="T871" s="95"/>
      <c r="U871" s="95"/>
    </row>
    <row r="872" ht="14.25" customHeight="1">
      <c r="C872" s="501"/>
      <c r="H872" s="67"/>
      <c r="O872" s="502"/>
      <c r="R872" s="94"/>
      <c r="S872" s="95"/>
      <c r="T872" s="95"/>
      <c r="U872" s="95"/>
    </row>
    <row r="873" ht="14.25" customHeight="1">
      <c r="C873" s="501"/>
      <c r="H873" s="67"/>
      <c r="O873" s="502"/>
      <c r="R873" s="94"/>
      <c r="S873" s="95"/>
      <c r="T873" s="95"/>
      <c r="U873" s="95"/>
    </row>
    <row r="874" ht="14.25" customHeight="1">
      <c r="C874" s="501"/>
      <c r="H874" s="67"/>
      <c r="O874" s="502"/>
      <c r="R874" s="94"/>
      <c r="S874" s="95"/>
      <c r="T874" s="95"/>
      <c r="U874" s="95"/>
    </row>
    <row r="875" ht="14.25" customHeight="1">
      <c r="C875" s="501"/>
      <c r="H875" s="67"/>
      <c r="O875" s="502"/>
      <c r="R875" s="94"/>
      <c r="S875" s="95"/>
      <c r="T875" s="95"/>
      <c r="U875" s="95"/>
    </row>
    <row r="876" ht="14.25" customHeight="1">
      <c r="C876" s="501"/>
      <c r="H876" s="67"/>
      <c r="O876" s="502"/>
      <c r="R876" s="94"/>
      <c r="S876" s="95"/>
      <c r="T876" s="95"/>
      <c r="U876" s="95"/>
    </row>
    <row r="877" ht="14.25" customHeight="1">
      <c r="C877" s="501"/>
      <c r="H877" s="67"/>
      <c r="O877" s="502"/>
      <c r="R877" s="94"/>
      <c r="S877" s="95"/>
      <c r="T877" s="95"/>
      <c r="U877" s="95"/>
    </row>
    <row r="878" ht="14.25" customHeight="1">
      <c r="C878" s="501"/>
      <c r="H878" s="67"/>
      <c r="O878" s="502"/>
      <c r="R878" s="94"/>
      <c r="S878" s="95"/>
      <c r="T878" s="95"/>
      <c r="U878" s="95"/>
    </row>
    <row r="879" ht="14.25" customHeight="1">
      <c r="C879" s="501"/>
      <c r="H879" s="67"/>
      <c r="O879" s="502"/>
      <c r="R879" s="94"/>
      <c r="S879" s="95"/>
      <c r="T879" s="95"/>
      <c r="U879" s="95"/>
    </row>
    <row r="880" ht="14.25" customHeight="1">
      <c r="C880" s="501"/>
      <c r="H880" s="67"/>
      <c r="O880" s="502"/>
      <c r="R880" s="94"/>
      <c r="S880" s="95"/>
      <c r="T880" s="95"/>
      <c r="U880" s="95"/>
    </row>
    <row r="881" ht="14.25" customHeight="1">
      <c r="C881" s="501"/>
      <c r="H881" s="67"/>
      <c r="O881" s="502"/>
      <c r="R881" s="94"/>
      <c r="S881" s="95"/>
      <c r="T881" s="95"/>
      <c r="U881" s="95"/>
    </row>
    <row r="882" ht="14.25" customHeight="1">
      <c r="C882" s="501"/>
      <c r="H882" s="67"/>
      <c r="O882" s="502"/>
      <c r="R882" s="94"/>
      <c r="S882" s="95"/>
      <c r="T882" s="95"/>
      <c r="U882" s="95"/>
    </row>
    <row r="883" ht="14.25" customHeight="1">
      <c r="C883" s="501"/>
      <c r="H883" s="67"/>
      <c r="O883" s="502"/>
      <c r="R883" s="94"/>
      <c r="S883" s="95"/>
      <c r="T883" s="95"/>
      <c r="U883" s="95"/>
    </row>
    <row r="884" ht="14.25" customHeight="1">
      <c r="C884" s="501"/>
      <c r="H884" s="67"/>
      <c r="O884" s="502"/>
      <c r="R884" s="94"/>
      <c r="S884" s="95"/>
      <c r="T884" s="95"/>
      <c r="U884" s="95"/>
    </row>
    <row r="885" ht="14.25" customHeight="1">
      <c r="C885" s="501"/>
      <c r="H885" s="67"/>
      <c r="O885" s="502"/>
      <c r="R885" s="94"/>
      <c r="S885" s="95"/>
      <c r="T885" s="95"/>
      <c r="U885" s="95"/>
    </row>
    <row r="886" ht="14.25" customHeight="1">
      <c r="C886" s="501"/>
      <c r="H886" s="67"/>
      <c r="O886" s="502"/>
      <c r="R886" s="94"/>
      <c r="S886" s="95"/>
      <c r="T886" s="95"/>
      <c r="U886" s="95"/>
    </row>
    <row r="887" ht="14.25" customHeight="1">
      <c r="C887" s="501"/>
      <c r="H887" s="67"/>
      <c r="O887" s="502"/>
      <c r="R887" s="94"/>
      <c r="S887" s="95"/>
      <c r="T887" s="95"/>
      <c r="U887" s="95"/>
    </row>
    <row r="888" ht="14.25" customHeight="1">
      <c r="C888" s="501"/>
      <c r="H888" s="67"/>
      <c r="O888" s="502"/>
      <c r="R888" s="94"/>
      <c r="S888" s="95"/>
      <c r="T888" s="95"/>
      <c r="U888" s="95"/>
    </row>
    <row r="889" ht="14.25" customHeight="1">
      <c r="C889" s="501"/>
      <c r="H889" s="67"/>
      <c r="O889" s="502"/>
      <c r="R889" s="94"/>
      <c r="S889" s="95"/>
      <c r="T889" s="95"/>
      <c r="U889" s="95"/>
    </row>
    <row r="890" ht="14.25" customHeight="1">
      <c r="C890" s="501"/>
      <c r="H890" s="67"/>
      <c r="O890" s="502"/>
      <c r="R890" s="94"/>
      <c r="S890" s="95"/>
      <c r="T890" s="95"/>
      <c r="U890" s="95"/>
    </row>
    <row r="891" ht="14.25" customHeight="1">
      <c r="C891" s="501"/>
      <c r="H891" s="67"/>
      <c r="O891" s="502"/>
      <c r="R891" s="94"/>
      <c r="S891" s="95"/>
      <c r="T891" s="95"/>
      <c r="U891" s="95"/>
    </row>
    <row r="892" ht="14.25" customHeight="1">
      <c r="C892" s="501"/>
      <c r="H892" s="67"/>
      <c r="O892" s="502"/>
      <c r="R892" s="94"/>
      <c r="S892" s="95"/>
      <c r="T892" s="95"/>
      <c r="U892" s="95"/>
    </row>
    <row r="893" ht="14.25" customHeight="1">
      <c r="C893" s="501"/>
      <c r="H893" s="67"/>
      <c r="O893" s="502"/>
      <c r="R893" s="94"/>
      <c r="S893" s="95"/>
      <c r="T893" s="95"/>
      <c r="U893" s="95"/>
    </row>
    <row r="894" ht="14.25" customHeight="1">
      <c r="C894" s="501"/>
      <c r="H894" s="67"/>
      <c r="O894" s="502"/>
      <c r="R894" s="94"/>
      <c r="S894" s="95"/>
      <c r="T894" s="95"/>
      <c r="U894" s="95"/>
    </row>
    <row r="895" ht="14.25" customHeight="1">
      <c r="C895" s="501"/>
      <c r="H895" s="67"/>
      <c r="O895" s="502"/>
      <c r="R895" s="94"/>
      <c r="S895" s="95"/>
      <c r="T895" s="95"/>
      <c r="U895" s="95"/>
    </row>
    <row r="896" ht="14.25" customHeight="1">
      <c r="C896" s="501"/>
      <c r="H896" s="67"/>
      <c r="O896" s="502"/>
      <c r="R896" s="94"/>
      <c r="S896" s="95"/>
      <c r="T896" s="95"/>
      <c r="U896" s="95"/>
    </row>
    <row r="897" ht="14.25" customHeight="1">
      <c r="C897" s="501"/>
      <c r="H897" s="67"/>
      <c r="O897" s="502"/>
      <c r="R897" s="94"/>
      <c r="S897" s="95"/>
      <c r="T897" s="95"/>
      <c r="U897" s="95"/>
    </row>
    <row r="898" ht="14.25" customHeight="1">
      <c r="C898" s="501"/>
      <c r="H898" s="67"/>
      <c r="O898" s="502"/>
      <c r="R898" s="94"/>
      <c r="S898" s="95"/>
      <c r="T898" s="95"/>
      <c r="U898" s="95"/>
    </row>
    <row r="899" ht="14.25" customHeight="1">
      <c r="C899" s="501"/>
      <c r="H899" s="67"/>
      <c r="O899" s="502"/>
      <c r="R899" s="94"/>
      <c r="S899" s="95"/>
      <c r="T899" s="95"/>
      <c r="U899" s="95"/>
    </row>
    <row r="900" ht="14.25" customHeight="1">
      <c r="C900" s="501"/>
      <c r="H900" s="67"/>
      <c r="O900" s="502"/>
      <c r="R900" s="94"/>
      <c r="S900" s="95"/>
      <c r="T900" s="95"/>
      <c r="U900" s="95"/>
    </row>
    <row r="901" ht="14.25" customHeight="1">
      <c r="C901" s="501"/>
      <c r="H901" s="67"/>
      <c r="O901" s="502"/>
      <c r="R901" s="94"/>
      <c r="S901" s="95"/>
      <c r="T901" s="95"/>
      <c r="U901" s="95"/>
    </row>
    <row r="902" ht="14.25" customHeight="1">
      <c r="C902" s="501"/>
      <c r="H902" s="67"/>
      <c r="O902" s="502"/>
      <c r="R902" s="94"/>
      <c r="S902" s="95"/>
      <c r="T902" s="95"/>
      <c r="U902" s="95"/>
    </row>
    <row r="903" ht="14.25" customHeight="1">
      <c r="C903" s="501"/>
      <c r="H903" s="67"/>
      <c r="O903" s="502"/>
      <c r="R903" s="94"/>
      <c r="S903" s="95"/>
      <c r="T903" s="95"/>
      <c r="U903" s="95"/>
    </row>
    <row r="904" ht="14.25" customHeight="1">
      <c r="C904" s="501"/>
      <c r="H904" s="67"/>
      <c r="O904" s="502"/>
      <c r="R904" s="94"/>
      <c r="S904" s="95"/>
      <c r="T904" s="95"/>
      <c r="U904" s="95"/>
    </row>
    <row r="905" ht="14.25" customHeight="1">
      <c r="C905" s="501"/>
      <c r="H905" s="67"/>
      <c r="O905" s="502"/>
      <c r="R905" s="94"/>
      <c r="S905" s="95"/>
      <c r="T905" s="95"/>
      <c r="U905" s="95"/>
    </row>
    <row r="906" ht="14.25" customHeight="1">
      <c r="C906" s="501"/>
      <c r="H906" s="67"/>
      <c r="O906" s="502"/>
      <c r="R906" s="94"/>
      <c r="S906" s="95"/>
      <c r="T906" s="95"/>
      <c r="U906" s="95"/>
    </row>
    <row r="907" ht="14.25" customHeight="1">
      <c r="C907" s="501"/>
      <c r="H907" s="67"/>
      <c r="O907" s="502"/>
      <c r="R907" s="94"/>
      <c r="S907" s="95"/>
      <c r="T907" s="95"/>
      <c r="U907" s="95"/>
    </row>
    <row r="908" ht="14.25" customHeight="1">
      <c r="C908" s="501"/>
      <c r="H908" s="67"/>
      <c r="O908" s="502"/>
      <c r="R908" s="94"/>
      <c r="S908" s="95"/>
      <c r="T908" s="95"/>
      <c r="U908" s="95"/>
    </row>
    <row r="909" ht="14.25" customHeight="1">
      <c r="C909" s="501"/>
      <c r="H909" s="67"/>
      <c r="O909" s="502"/>
      <c r="R909" s="94"/>
      <c r="S909" s="95"/>
      <c r="T909" s="95"/>
      <c r="U909" s="95"/>
    </row>
    <row r="910" ht="14.25" customHeight="1">
      <c r="C910" s="501"/>
      <c r="H910" s="67"/>
      <c r="O910" s="502"/>
      <c r="R910" s="94"/>
      <c r="S910" s="95"/>
      <c r="T910" s="95"/>
      <c r="U910" s="95"/>
    </row>
    <row r="911" ht="14.25" customHeight="1">
      <c r="C911" s="501"/>
      <c r="H911" s="67"/>
      <c r="O911" s="502"/>
      <c r="R911" s="94"/>
      <c r="S911" s="95"/>
      <c r="T911" s="95"/>
      <c r="U911" s="95"/>
    </row>
    <row r="912" ht="14.25" customHeight="1">
      <c r="C912" s="501"/>
      <c r="H912" s="67"/>
      <c r="O912" s="502"/>
      <c r="R912" s="94"/>
      <c r="S912" s="95"/>
      <c r="T912" s="95"/>
      <c r="U912" s="95"/>
    </row>
    <row r="913" ht="14.25" customHeight="1">
      <c r="C913" s="501"/>
      <c r="H913" s="67"/>
      <c r="O913" s="502"/>
      <c r="R913" s="94"/>
      <c r="S913" s="95"/>
      <c r="T913" s="95"/>
      <c r="U913" s="95"/>
    </row>
    <row r="914" ht="14.25" customHeight="1">
      <c r="C914" s="501"/>
      <c r="H914" s="67"/>
      <c r="O914" s="502"/>
      <c r="R914" s="94"/>
      <c r="S914" s="95"/>
      <c r="T914" s="95"/>
      <c r="U914" s="95"/>
    </row>
    <row r="915" ht="14.25" customHeight="1">
      <c r="C915" s="501"/>
      <c r="H915" s="67"/>
      <c r="O915" s="502"/>
      <c r="R915" s="94"/>
      <c r="S915" s="95"/>
      <c r="T915" s="95"/>
      <c r="U915" s="95"/>
    </row>
    <row r="916" ht="14.25" customHeight="1">
      <c r="C916" s="501"/>
      <c r="H916" s="67"/>
      <c r="O916" s="502"/>
      <c r="R916" s="94"/>
      <c r="S916" s="95"/>
      <c r="T916" s="95"/>
      <c r="U916" s="95"/>
    </row>
    <row r="917" ht="14.25" customHeight="1">
      <c r="C917" s="501"/>
      <c r="H917" s="67"/>
      <c r="O917" s="502"/>
      <c r="R917" s="94"/>
      <c r="S917" s="95"/>
      <c r="T917" s="95"/>
      <c r="U917" s="95"/>
    </row>
    <row r="918" ht="14.25" customHeight="1">
      <c r="C918" s="501"/>
      <c r="H918" s="67"/>
      <c r="O918" s="502"/>
      <c r="R918" s="94"/>
      <c r="S918" s="95"/>
      <c r="T918" s="95"/>
      <c r="U918" s="95"/>
    </row>
    <row r="919" ht="14.25" customHeight="1">
      <c r="C919" s="501"/>
      <c r="H919" s="67"/>
      <c r="O919" s="502"/>
      <c r="R919" s="94"/>
      <c r="S919" s="95"/>
      <c r="T919" s="95"/>
      <c r="U919" s="95"/>
    </row>
    <row r="920" ht="14.25" customHeight="1">
      <c r="C920" s="501"/>
      <c r="H920" s="67"/>
      <c r="O920" s="502"/>
      <c r="R920" s="94"/>
      <c r="S920" s="95"/>
      <c r="T920" s="95"/>
      <c r="U920" s="95"/>
    </row>
    <row r="921" ht="14.25" customHeight="1">
      <c r="C921" s="501"/>
      <c r="H921" s="67"/>
      <c r="O921" s="502"/>
      <c r="R921" s="94"/>
      <c r="S921" s="95"/>
      <c r="T921" s="95"/>
      <c r="U921" s="95"/>
    </row>
    <row r="922" ht="14.25" customHeight="1">
      <c r="C922" s="501"/>
      <c r="H922" s="67"/>
      <c r="O922" s="502"/>
      <c r="R922" s="94"/>
      <c r="S922" s="95"/>
      <c r="T922" s="95"/>
      <c r="U922" s="95"/>
    </row>
    <row r="923" ht="14.25" customHeight="1">
      <c r="C923" s="501"/>
      <c r="H923" s="67"/>
      <c r="O923" s="502"/>
      <c r="R923" s="94"/>
      <c r="S923" s="95"/>
      <c r="T923" s="95"/>
      <c r="U923" s="95"/>
    </row>
    <row r="924" ht="14.25" customHeight="1">
      <c r="C924" s="501"/>
      <c r="H924" s="67"/>
      <c r="O924" s="502"/>
      <c r="R924" s="94"/>
      <c r="S924" s="95"/>
      <c r="T924" s="95"/>
      <c r="U924" s="95"/>
    </row>
    <row r="925" ht="14.25" customHeight="1">
      <c r="C925" s="501"/>
      <c r="H925" s="67"/>
      <c r="O925" s="502"/>
      <c r="R925" s="94"/>
      <c r="S925" s="95"/>
      <c r="T925" s="95"/>
      <c r="U925" s="95"/>
    </row>
    <row r="926" ht="14.25" customHeight="1">
      <c r="C926" s="501"/>
      <c r="H926" s="67"/>
      <c r="O926" s="502"/>
      <c r="R926" s="94"/>
      <c r="S926" s="95"/>
      <c r="T926" s="95"/>
      <c r="U926" s="95"/>
    </row>
    <row r="927" ht="14.25" customHeight="1">
      <c r="C927" s="501"/>
      <c r="H927" s="67"/>
      <c r="O927" s="502"/>
      <c r="R927" s="94"/>
      <c r="S927" s="95"/>
      <c r="T927" s="95"/>
      <c r="U927" s="95"/>
    </row>
    <row r="928" ht="14.25" customHeight="1">
      <c r="C928" s="501"/>
      <c r="H928" s="67"/>
      <c r="O928" s="502"/>
      <c r="R928" s="94"/>
      <c r="S928" s="95"/>
      <c r="T928" s="95"/>
      <c r="U928" s="95"/>
    </row>
    <row r="929" ht="14.25" customHeight="1">
      <c r="C929" s="501"/>
      <c r="H929" s="67"/>
      <c r="O929" s="502"/>
      <c r="R929" s="94"/>
      <c r="S929" s="95"/>
      <c r="T929" s="95"/>
      <c r="U929" s="95"/>
    </row>
    <row r="930" ht="14.25" customHeight="1">
      <c r="C930" s="501"/>
      <c r="H930" s="67"/>
      <c r="O930" s="502"/>
      <c r="R930" s="94"/>
      <c r="S930" s="95"/>
      <c r="T930" s="95"/>
      <c r="U930" s="95"/>
    </row>
    <row r="931" ht="14.25" customHeight="1">
      <c r="C931" s="501"/>
      <c r="H931" s="67"/>
      <c r="O931" s="502"/>
      <c r="R931" s="94"/>
      <c r="S931" s="95"/>
      <c r="T931" s="95"/>
      <c r="U931" s="95"/>
    </row>
    <row r="932" ht="14.25" customHeight="1">
      <c r="C932" s="501"/>
      <c r="H932" s="67"/>
      <c r="O932" s="502"/>
      <c r="R932" s="94"/>
      <c r="S932" s="95"/>
      <c r="T932" s="95"/>
      <c r="U932" s="95"/>
    </row>
    <row r="933" ht="14.25" customHeight="1">
      <c r="C933" s="501"/>
      <c r="H933" s="67"/>
      <c r="O933" s="502"/>
      <c r="R933" s="94"/>
      <c r="S933" s="95"/>
      <c r="T933" s="95"/>
      <c r="U933" s="95"/>
    </row>
    <row r="934" ht="14.25" customHeight="1">
      <c r="C934" s="501"/>
      <c r="H934" s="67"/>
      <c r="O934" s="502"/>
      <c r="R934" s="94"/>
      <c r="S934" s="95"/>
      <c r="T934" s="95"/>
      <c r="U934" s="95"/>
    </row>
    <row r="935" ht="14.25" customHeight="1">
      <c r="C935" s="501"/>
      <c r="H935" s="67"/>
      <c r="O935" s="502"/>
      <c r="R935" s="94"/>
      <c r="S935" s="95"/>
      <c r="T935" s="95"/>
      <c r="U935" s="95"/>
    </row>
    <row r="936" ht="14.25" customHeight="1">
      <c r="C936" s="501"/>
      <c r="H936" s="67"/>
      <c r="O936" s="502"/>
      <c r="R936" s="94"/>
      <c r="S936" s="95"/>
      <c r="T936" s="95"/>
      <c r="U936" s="95"/>
    </row>
    <row r="937" ht="14.25" customHeight="1">
      <c r="C937" s="501"/>
      <c r="H937" s="67"/>
      <c r="O937" s="502"/>
      <c r="R937" s="94"/>
      <c r="S937" s="95"/>
      <c r="T937" s="95"/>
      <c r="U937" s="95"/>
    </row>
    <row r="938" ht="14.25" customHeight="1">
      <c r="C938" s="501"/>
      <c r="H938" s="67"/>
      <c r="O938" s="502"/>
      <c r="R938" s="94"/>
      <c r="S938" s="95"/>
      <c r="T938" s="95"/>
      <c r="U938" s="95"/>
    </row>
    <row r="939" ht="14.25" customHeight="1">
      <c r="C939" s="501"/>
      <c r="H939" s="67"/>
      <c r="O939" s="502"/>
      <c r="R939" s="94"/>
      <c r="S939" s="95"/>
      <c r="T939" s="95"/>
      <c r="U939" s="95"/>
    </row>
    <row r="940" ht="14.25" customHeight="1">
      <c r="C940" s="501"/>
      <c r="H940" s="67"/>
      <c r="O940" s="502"/>
      <c r="R940" s="94"/>
      <c r="S940" s="95"/>
      <c r="T940" s="95"/>
      <c r="U940" s="95"/>
    </row>
    <row r="941" ht="14.25" customHeight="1">
      <c r="C941" s="501"/>
      <c r="H941" s="67"/>
      <c r="O941" s="502"/>
      <c r="R941" s="94"/>
      <c r="S941" s="95"/>
      <c r="T941" s="95"/>
      <c r="U941" s="95"/>
    </row>
    <row r="942" ht="14.25" customHeight="1">
      <c r="C942" s="501"/>
      <c r="H942" s="67"/>
      <c r="O942" s="502"/>
      <c r="R942" s="94"/>
      <c r="S942" s="95"/>
      <c r="T942" s="95"/>
      <c r="U942" s="95"/>
    </row>
    <row r="943" ht="14.25" customHeight="1">
      <c r="C943" s="501"/>
      <c r="H943" s="67"/>
      <c r="O943" s="502"/>
      <c r="R943" s="94"/>
      <c r="S943" s="95"/>
      <c r="T943" s="95"/>
      <c r="U943" s="95"/>
    </row>
    <row r="944" ht="14.25" customHeight="1">
      <c r="C944" s="501"/>
      <c r="H944" s="67"/>
      <c r="O944" s="502"/>
      <c r="R944" s="94"/>
      <c r="S944" s="95"/>
      <c r="T944" s="95"/>
      <c r="U944" s="95"/>
    </row>
    <row r="945" ht="14.25" customHeight="1">
      <c r="C945" s="501"/>
      <c r="H945" s="67"/>
      <c r="O945" s="502"/>
      <c r="R945" s="94"/>
      <c r="S945" s="95"/>
      <c r="T945" s="95"/>
      <c r="U945" s="95"/>
    </row>
    <row r="946" ht="14.25" customHeight="1">
      <c r="C946" s="501"/>
      <c r="H946" s="67"/>
      <c r="O946" s="502"/>
      <c r="R946" s="94"/>
      <c r="S946" s="95"/>
      <c r="T946" s="95"/>
      <c r="U946" s="95"/>
    </row>
    <row r="947" ht="14.25" customHeight="1">
      <c r="C947" s="501"/>
      <c r="H947" s="67"/>
      <c r="O947" s="502"/>
      <c r="R947" s="94"/>
      <c r="S947" s="95"/>
      <c r="T947" s="95"/>
      <c r="U947" s="95"/>
    </row>
    <row r="948" ht="14.25" customHeight="1">
      <c r="C948" s="501"/>
      <c r="H948" s="67"/>
      <c r="O948" s="502"/>
      <c r="R948" s="94"/>
      <c r="S948" s="95"/>
      <c r="T948" s="95"/>
      <c r="U948" s="95"/>
    </row>
    <row r="949" ht="14.25" customHeight="1">
      <c r="C949" s="501"/>
      <c r="H949" s="67"/>
      <c r="O949" s="502"/>
      <c r="R949" s="94"/>
      <c r="S949" s="95"/>
      <c r="T949" s="95"/>
      <c r="U949" s="95"/>
    </row>
    <row r="950" ht="14.25" customHeight="1">
      <c r="C950" s="501"/>
      <c r="H950" s="67"/>
      <c r="O950" s="502"/>
      <c r="R950" s="94"/>
      <c r="S950" s="95"/>
      <c r="T950" s="95"/>
      <c r="U950" s="95"/>
    </row>
    <row r="951" ht="14.25" customHeight="1">
      <c r="C951" s="501"/>
      <c r="H951" s="67"/>
      <c r="O951" s="502"/>
      <c r="R951" s="94"/>
      <c r="S951" s="95"/>
      <c r="T951" s="95"/>
      <c r="U951" s="95"/>
    </row>
    <row r="952" ht="14.25" customHeight="1">
      <c r="C952" s="501"/>
      <c r="H952" s="67"/>
      <c r="O952" s="502"/>
      <c r="R952" s="94"/>
      <c r="S952" s="95"/>
      <c r="T952" s="95"/>
      <c r="U952" s="95"/>
    </row>
    <row r="953" ht="14.25" customHeight="1">
      <c r="C953" s="501"/>
      <c r="H953" s="67"/>
      <c r="O953" s="502"/>
      <c r="R953" s="94"/>
      <c r="S953" s="95"/>
      <c r="T953" s="95"/>
      <c r="U953" s="95"/>
    </row>
    <row r="954" ht="14.25" customHeight="1">
      <c r="C954" s="501"/>
      <c r="H954" s="67"/>
      <c r="O954" s="502"/>
      <c r="R954" s="94"/>
      <c r="S954" s="95"/>
      <c r="T954" s="95"/>
      <c r="U954" s="95"/>
    </row>
    <row r="955" ht="14.25" customHeight="1">
      <c r="C955" s="501"/>
      <c r="H955" s="67"/>
      <c r="O955" s="502"/>
      <c r="R955" s="94"/>
      <c r="S955" s="95"/>
      <c r="T955" s="95"/>
      <c r="U955" s="95"/>
    </row>
    <row r="956" ht="14.25" customHeight="1">
      <c r="C956" s="501"/>
      <c r="H956" s="67"/>
      <c r="O956" s="502"/>
      <c r="R956" s="94"/>
      <c r="S956" s="95"/>
      <c r="T956" s="95"/>
      <c r="U956" s="95"/>
    </row>
    <row r="957" ht="14.25" customHeight="1">
      <c r="C957" s="501"/>
      <c r="H957" s="67"/>
      <c r="O957" s="502"/>
      <c r="R957" s="94"/>
      <c r="S957" s="95"/>
      <c r="T957" s="95"/>
      <c r="U957" s="95"/>
    </row>
    <row r="958" ht="14.25" customHeight="1">
      <c r="C958" s="501"/>
      <c r="H958" s="67"/>
      <c r="O958" s="502"/>
      <c r="R958" s="94"/>
      <c r="S958" s="95"/>
      <c r="T958" s="95"/>
      <c r="U958" s="95"/>
    </row>
    <row r="959" ht="14.25" customHeight="1">
      <c r="C959" s="501"/>
      <c r="H959" s="67"/>
      <c r="O959" s="502"/>
      <c r="R959" s="94"/>
      <c r="S959" s="95"/>
      <c r="T959" s="95"/>
      <c r="U959" s="95"/>
    </row>
    <row r="960" ht="14.25" customHeight="1">
      <c r="C960" s="501"/>
      <c r="H960" s="67"/>
      <c r="O960" s="502"/>
      <c r="R960" s="94"/>
      <c r="S960" s="95"/>
      <c r="T960" s="95"/>
      <c r="U960" s="95"/>
    </row>
    <row r="961" ht="14.25" customHeight="1">
      <c r="C961" s="501"/>
      <c r="H961" s="67"/>
      <c r="O961" s="502"/>
      <c r="R961" s="94"/>
      <c r="S961" s="95"/>
      <c r="T961" s="95"/>
      <c r="U961" s="95"/>
    </row>
    <row r="962" ht="14.25" customHeight="1">
      <c r="C962" s="501"/>
      <c r="H962" s="67"/>
      <c r="O962" s="502"/>
      <c r="R962" s="94"/>
      <c r="S962" s="95"/>
      <c r="T962" s="95"/>
      <c r="U962" s="95"/>
    </row>
    <row r="963" ht="14.25" customHeight="1">
      <c r="C963" s="501"/>
      <c r="H963" s="67"/>
      <c r="O963" s="502"/>
      <c r="R963" s="94"/>
      <c r="S963" s="95"/>
      <c r="T963" s="95"/>
      <c r="U963" s="95"/>
    </row>
    <row r="964" ht="14.25" customHeight="1">
      <c r="C964" s="501"/>
      <c r="H964" s="67"/>
      <c r="O964" s="502"/>
      <c r="R964" s="94"/>
      <c r="S964" s="95"/>
      <c r="T964" s="95"/>
      <c r="U964" s="95"/>
    </row>
    <row r="965" ht="14.25" customHeight="1">
      <c r="C965" s="501"/>
      <c r="H965" s="67"/>
      <c r="O965" s="502"/>
      <c r="R965" s="94"/>
      <c r="S965" s="95"/>
      <c r="T965" s="95"/>
      <c r="U965" s="95"/>
    </row>
    <row r="966" ht="14.25" customHeight="1">
      <c r="C966" s="501"/>
      <c r="H966" s="67"/>
      <c r="O966" s="502"/>
      <c r="R966" s="94"/>
      <c r="S966" s="95"/>
      <c r="T966" s="95"/>
      <c r="U966" s="95"/>
    </row>
    <row r="967" ht="14.25" customHeight="1">
      <c r="C967" s="501"/>
      <c r="H967" s="67"/>
      <c r="O967" s="502"/>
      <c r="R967" s="94"/>
      <c r="S967" s="95"/>
      <c r="T967" s="95"/>
      <c r="U967" s="95"/>
    </row>
    <row r="968" ht="14.25" customHeight="1">
      <c r="C968" s="501"/>
      <c r="H968" s="67"/>
      <c r="O968" s="502"/>
      <c r="R968" s="94"/>
      <c r="S968" s="95"/>
      <c r="T968" s="95"/>
      <c r="U968" s="95"/>
    </row>
    <row r="969" ht="14.25" customHeight="1">
      <c r="C969" s="501"/>
      <c r="H969" s="67"/>
      <c r="O969" s="502"/>
      <c r="R969" s="94"/>
      <c r="S969" s="95"/>
      <c r="T969" s="95"/>
      <c r="U969" s="95"/>
    </row>
    <row r="970" ht="14.25" customHeight="1">
      <c r="C970" s="501"/>
      <c r="H970" s="67"/>
      <c r="O970" s="502"/>
      <c r="R970" s="94"/>
      <c r="S970" s="95"/>
      <c r="T970" s="95"/>
      <c r="U970" s="95"/>
    </row>
    <row r="971" ht="14.25" customHeight="1">
      <c r="C971" s="501"/>
      <c r="H971" s="67"/>
      <c r="O971" s="502"/>
      <c r="R971" s="94"/>
      <c r="S971" s="95"/>
      <c r="T971" s="95"/>
      <c r="U971" s="95"/>
    </row>
    <row r="972" ht="14.25" customHeight="1">
      <c r="C972" s="501"/>
      <c r="H972" s="67"/>
      <c r="O972" s="502"/>
      <c r="R972" s="94"/>
      <c r="S972" s="95"/>
      <c r="T972" s="95"/>
      <c r="U972" s="95"/>
    </row>
    <row r="973" ht="14.25" customHeight="1">
      <c r="C973" s="501"/>
      <c r="H973" s="67"/>
      <c r="O973" s="502"/>
      <c r="R973" s="94"/>
      <c r="S973" s="95"/>
      <c r="T973" s="95"/>
      <c r="U973" s="95"/>
    </row>
    <row r="974" ht="14.25" customHeight="1">
      <c r="C974" s="501"/>
      <c r="H974" s="67"/>
      <c r="O974" s="502"/>
      <c r="R974" s="94"/>
      <c r="S974" s="95"/>
      <c r="T974" s="95"/>
      <c r="U974" s="95"/>
    </row>
    <row r="975" ht="14.25" customHeight="1">
      <c r="C975" s="501"/>
      <c r="H975" s="67"/>
      <c r="O975" s="502"/>
      <c r="R975" s="94"/>
      <c r="S975" s="95"/>
      <c r="T975" s="95"/>
      <c r="U975" s="95"/>
    </row>
    <row r="976" ht="14.25" customHeight="1">
      <c r="C976" s="501"/>
      <c r="H976" s="67"/>
      <c r="O976" s="502"/>
      <c r="R976" s="94"/>
      <c r="S976" s="95"/>
      <c r="T976" s="95"/>
      <c r="U976" s="95"/>
    </row>
    <row r="977" ht="14.25" customHeight="1">
      <c r="C977" s="501"/>
      <c r="H977" s="67"/>
      <c r="O977" s="502"/>
      <c r="R977" s="94"/>
      <c r="S977" s="95"/>
      <c r="T977" s="95"/>
      <c r="U977" s="95"/>
    </row>
    <row r="978" ht="14.25" customHeight="1">
      <c r="C978" s="501"/>
      <c r="H978" s="67"/>
      <c r="O978" s="502"/>
      <c r="R978" s="94"/>
      <c r="S978" s="95"/>
      <c r="T978" s="95"/>
      <c r="U978" s="95"/>
    </row>
    <row r="979" ht="14.25" customHeight="1">
      <c r="C979" s="501"/>
      <c r="H979" s="67"/>
      <c r="O979" s="502"/>
      <c r="R979" s="94"/>
      <c r="S979" s="95"/>
      <c r="T979" s="95"/>
      <c r="U979" s="95"/>
    </row>
    <row r="980" ht="14.25" customHeight="1">
      <c r="C980" s="501"/>
      <c r="H980" s="67"/>
      <c r="O980" s="502"/>
      <c r="R980" s="94"/>
      <c r="S980" s="95"/>
      <c r="T980" s="95"/>
      <c r="U980" s="95"/>
    </row>
    <row r="981" ht="14.25" customHeight="1">
      <c r="C981" s="501"/>
      <c r="H981" s="67"/>
      <c r="O981" s="502"/>
      <c r="R981" s="94"/>
      <c r="S981" s="95"/>
      <c r="T981" s="95"/>
      <c r="U981" s="95"/>
    </row>
    <row r="982" ht="14.25" customHeight="1">
      <c r="C982" s="501"/>
      <c r="H982" s="67"/>
      <c r="O982" s="502"/>
      <c r="R982" s="94"/>
      <c r="S982" s="95"/>
      <c r="T982" s="95"/>
      <c r="U982" s="95"/>
    </row>
    <row r="983" ht="14.25" customHeight="1">
      <c r="C983" s="501"/>
      <c r="H983" s="67"/>
      <c r="O983" s="502"/>
      <c r="R983" s="94"/>
      <c r="S983" s="95"/>
      <c r="T983" s="95"/>
      <c r="U983" s="95"/>
    </row>
    <row r="984" ht="14.25" customHeight="1">
      <c r="C984" s="501"/>
      <c r="H984" s="67"/>
      <c r="O984" s="502"/>
      <c r="R984" s="94"/>
      <c r="S984" s="95"/>
      <c r="T984" s="95"/>
      <c r="U984" s="95"/>
    </row>
    <row r="985" ht="14.25" customHeight="1">
      <c r="C985" s="501"/>
      <c r="H985" s="67"/>
      <c r="O985" s="502"/>
      <c r="R985" s="94"/>
      <c r="S985" s="95"/>
      <c r="T985" s="95"/>
      <c r="U985" s="95"/>
    </row>
    <row r="986" ht="14.25" customHeight="1">
      <c r="C986" s="501"/>
      <c r="H986" s="67"/>
      <c r="O986" s="502"/>
      <c r="R986" s="94"/>
      <c r="S986" s="95"/>
      <c r="T986" s="95"/>
      <c r="U986" s="95"/>
    </row>
    <row r="987" ht="14.25" customHeight="1">
      <c r="C987" s="501"/>
      <c r="H987" s="67"/>
      <c r="O987" s="502"/>
      <c r="R987" s="94"/>
      <c r="S987" s="95"/>
      <c r="T987" s="95"/>
      <c r="U987" s="95"/>
    </row>
    <row r="988" ht="14.25" customHeight="1">
      <c r="C988" s="501"/>
      <c r="H988" s="67"/>
      <c r="O988" s="502"/>
      <c r="R988" s="94"/>
      <c r="S988" s="95"/>
      <c r="T988" s="95"/>
      <c r="U988" s="95"/>
    </row>
    <row r="989" ht="14.25" customHeight="1">
      <c r="C989" s="501"/>
      <c r="H989" s="67"/>
      <c r="O989" s="502"/>
      <c r="R989" s="94"/>
      <c r="S989" s="95"/>
      <c r="T989" s="95"/>
      <c r="U989" s="95"/>
    </row>
    <row r="990" ht="14.25" customHeight="1">
      <c r="C990" s="501"/>
      <c r="H990" s="67"/>
      <c r="O990" s="502"/>
      <c r="R990" s="94"/>
      <c r="S990" s="95"/>
      <c r="T990" s="95"/>
      <c r="U990" s="95"/>
    </row>
    <row r="991" ht="14.25" customHeight="1">
      <c r="C991" s="501"/>
      <c r="H991" s="67"/>
      <c r="O991" s="502"/>
      <c r="R991" s="94"/>
      <c r="S991" s="95"/>
      <c r="T991" s="95"/>
      <c r="U991" s="95"/>
    </row>
    <row r="992" ht="14.25" customHeight="1">
      <c r="C992" s="501"/>
      <c r="H992" s="67"/>
      <c r="O992" s="502"/>
      <c r="R992" s="94"/>
      <c r="S992" s="95"/>
      <c r="T992" s="95"/>
      <c r="U992" s="95"/>
    </row>
    <row r="993" ht="14.25" customHeight="1">
      <c r="C993" s="501"/>
      <c r="H993" s="67"/>
      <c r="O993" s="502"/>
      <c r="R993" s="94"/>
      <c r="S993" s="95"/>
      <c r="T993" s="95"/>
      <c r="U993" s="95"/>
    </row>
    <row r="994" ht="14.25" customHeight="1">
      <c r="C994" s="501"/>
      <c r="H994" s="67"/>
      <c r="O994" s="502"/>
      <c r="R994" s="94"/>
      <c r="S994" s="95"/>
      <c r="T994" s="95"/>
      <c r="U994" s="95"/>
    </row>
    <row r="995" ht="14.25" customHeight="1">
      <c r="C995" s="501"/>
      <c r="H995" s="67"/>
      <c r="O995" s="502"/>
      <c r="R995" s="94"/>
      <c r="S995" s="95"/>
      <c r="T995" s="95"/>
      <c r="U995" s="95"/>
    </row>
    <row r="996" ht="14.25" customHeight="1">
      <c r="C996" s="501"/>
      <c r="H996" s="67"/>
      <c r="O996" s="502"/>
      <c r="R996" s="94"/>
      <c r="S996" s="95"/>
      <c r="T996" s="95"/>
      <c r="U996" s="95"/>
    </row>
    <row r="997" ht="14.25" customHeight="1">
      <c r="C997" s="501"/>
      <c r="H997" s="67"/>
      <c r="O997" s="502"/>
      <c r="R997" s="94"/>
      <c r="S997" s="95"/>
      <c r="T997" s="95"/>
      <c r="U997" s="95"/>
    </row>
    <row r="998" ht="14.25" customHeight="1">
      <c r="C998" s="501"/>
      <c r="H998" s="67"/>
      <c r="O998" s="502"/>
      <c r="R998" s="94"/>
      <c r="S998" s="95"/>
      <c r="T998" s="95"/>
      <c r="U998" s="95"/>
    </row>
    <row r="999" ht="14.25" customHeight="1">
      <c r="C999" s="501"/>
      <c r="H999" s="67"/>
      <c r="O999" s="502"/>
      <c r="R999" s="94"/>
      <c r="S999" s="95"/>
      <c r="T999" s="95"/>
      <c r="U999" s="95"/>
    </row>
    <row r="1000" ht="14.25" customHeight="1">
      <c r="C1000" s="501"/>
      <c r="H1000" s="67"/>
      <c r="O1000" s="502"/>
      <c r="R1000" s="94"/>
      <c r="S1000" s="95"/>
      <c r="T1000" s="95"/>
      <c r="U1000" s="95"/>
    </row>
    <row r="1001" ht="14.25" customHeight="1">
      <c r="C1001" s="501"/>
      <c r="H1001" s="67"/>
      <c r="O1001" s="502"/>
      <c r="R1001" s="94"/>
      <c r="S1001" s="95"/>
      <c r="T1001" s="95"/>
      <c r="U1001" s="95"/>
    </row>
    <row r="1002" ht="14.25" customHeight="1">
      <c r="C1002" s="501"/>
      <c r="H1002" s="67"/>
      <c r="O1002" s="502"/>
      <c r="R1002" s="94"/>
      <c r="S1002" s="95"/>
      <c r="T1002" s="95"/>
      <c r="U1002" s="95"/>
    </row>
    <row r="1003" ht="14.25" customHeight="1">
      <c r="C1003" s="501"/>
      <c r="H1003" s="67"/>
      <c r="O1003" s="502"/>
      <c r="R1003" s="94"/>
      <c r="S1003" s="95"/>
      <c r="T1003" s="95"/>
      <c r="U1003" s="95"/>
    </row>
    <row r="1004" ht="14.25" customHeight="1">
      <c r="C1004" s="501"/>
      <c r="H1004" s="67"/>
      <c r="O1004" s="502"/>
      <c r="R1004" s="94"/>
      <c r="S1004" s="95"/>
      <c r="T1004" s="95"/>
      <c r="U1004" s="95"/>
    </row>
    <row r="1005" ht="14.25" customHeight="1">
      <c r="C1005" s="501"/>
      <c r="H1005" s="67"/>
      <c r="O1005" s="502"/>
      <c r="R1005" s="94"/>
      <c r="S1005" s="95"/>
      <c r="T1005" s="95"/>
      <c r="U1005" s="95"/>
    </row>
    <row r="1006" ht="14.25" customHeight="1">
      <c r="C1006" s="501"/>
      <c r="H1006" s="67"/>
      <c r="O1006" s="502"/>
      <c r="R1006" s="94"/>
      <c r="S1006" s="95"/>
      <c r="T1006" s="95"/>
      <c r="U1006" s="95"/>
    </row>
    <row r="1007" ht="14.25" customHeight="1">
      <c r="C1007" s="501"/>
      <c r="H1007" s="67"/>
      <c r="O1007" s="502"/>
      <c r="R1007" s="94"/>
      <c r="S1007" s="95"/>
      <c r="T1007" s="95"/>
      <c r="U1007" s="95"/>
    </row>
    <row r="1008" ht="14.25" customHeight="1">
      <c r="C1008" s="501"/>
      <c r="H1008" s="67"/>
      <c r="O1008" s="502"/>
      <c r="R1008" s="94"/>
      <c r="S1008" s="95"/>
      <c r="T1008" s="95"/>
      <c r="U1008" s="95"/>
    </row>
    <row r="1009" ht="14.25" customHeight="1">
      <c r="C1009" s="501"/>
      <c r="H1009" s="67"/>
      <c r="O1009" s="502"/>
      <c r="R1009" s="94"/>
      <c r="S1009" s="95"/>
      <c r="T1009" s="95"/>
      <c r="U1009" s="95"/>
    </row>
    <row r="1010" ht="14.25" customHeight="1">
      <c r="C1010" s="501"/>
      <c r="H1010" s="67"/>
      <c r="O1010" s="502"/>
      <c r="R1010" s="94"/>
      <c r="S1010" s="95"/>
      <c r="T1010" s="95"/>
      <c r="U1010" s="95"/>
    </row>
    <row r="1011" ht="14.25" customHeight="1">
      <c r="C1011" s="501"/>
      <c r="H1011" s="67"/>
      <c r="O1011" s="502"/>
      <c r="R1011" s="94"/>
      <c r="S1011" s="95"/>
      <c r="T1011" s="95"/>
      <c r="U1011" s="95"/>
    </row>
    <row r="1012" ht="14.25" customHeight="1">
      <c r="C1012" s="501"/>
      <c r="H1012" s="67"/>
      <c r="O1012" s="502"/>
      <c r="R1012" s="94"/>
      <c r="S1012" s="95"/>
      <c r="T1012" s="95"/>
      <c r="U1012" s="95"/>
    </row>
    <row r="1013" ht="14.25" customHeight="1">
      <c r="C1013" s="501"/>
      <c r="H1013" s="67"/>
      <c r="O1013" s="502"/>
      <c r="R1013" s="94"/>
      <c r="S1013" s="95"/>
      <c r="T1013" s="95"/>
      <c r="U1013" s="95"/>
    </row>
    <row r="1014" ht="14.25" customHeight="1">
      <c r="C1014" s="501"/>
      <c r="H1014" s="67"/>
      <c r="O1014" s="502"/>
      <c r="R1014" s="94"/>
      <c r="S1014" s="95"/>
      <c r="T1014" s="95"/>
      <c r="U1014" s="95"/>
    </row>
    <row r="1015" ht="14.25" customHeight="1">
      <c r="C1015" s="501"/>
      <c r="H1015" s="67"/>
      <c r="O1015" s="502"/>
      <c r="R1015" s="94"/>
      <c r="S1015" s="95"/>
      <c r="T1015" s="95"/>
      <c r="U1015" s="95"/>
    </row>
    <row r="1016" ht="14.25" customHeight="1">
      <c r="C1016" s="501"/>
      <c r="H1016" s="67"/>
      <c r="O1016" s="502"/>
      <c r="R1016" s="94"/>
      <c r="S1016" s="95"/>
      <c r="T1016" s="95"/>
      <c r="U1016" s="95"/>
    </row>
    <row r="1017" ht="14.25" customHeight="1">
      <c r="C1017" s="501"/>
      <c r="H1017" s="67"/>
      <c r="O1017" s="502"/>
      <c r="R1017" s="94"/>
      <c r="S1017" s="95"/>
      <c r="T1017" s="95"/>
      <c r="U1017" s="95"/>
    </row>
    <row r="1018" ht="14.25" customHeight="1">
      <c r="C1018" s="501"/>
      <c r="H1018" s="67"/>
      <c r="O1018" s="502"/>
      <c r="R1018" s="94"/>
      <c r="S1018" s="95"/>
      <c r="T1018" s="95"/>
      <c r="U1018" s="95"/>
    </row>
    <row r="1019" ht="14.25" customHeight="1">
      <c r="C1019" s="501"/>
      <c r="H1019" s="67"/>
      <c r="O1019" s="502"/>
      <c r="R1019" s="94"/>
      <c r="S1019" s="95"/>
      <c r="T1019" s="95"/>
      <c r="U1019" s="95"/>
    </row>
    <row r="1020" ht="14.25" customHeight="1">
      <c r="C1020" s="501"/>
      <c r="H1020" s="67"/>
      <c r="O1020" s="502"/>
      <c r="R1020" s="94"/>
      <c r="S1020" s="95"/>
      <c r="T1020" s="95"/>
      <c r="U1020" s="95"/>
    </row>
    <row r="1021" ht="14.25" customHeight="1">
      <c r="C1021" s="501"/>
      <c r="H1021" s="67"/>
      <c r="O1021" s="502"/>
      <c r="R1021" s="94"/>
      <c r="S1021" s="95"/>
      <c r="T1021" s="95"/>
      <c r="U1021" s="95"/>
    </row>
    <row r="1022" ht="14.25" customHeight="1">
      <c r="C1022" s="501"/>
      <c r="H1022" s="67"/>
      <c r="O1022" s="502"/>
      <c r="R1022" s="94"/>
      <c r="S1022" s="95"/>
      <c r="T1022" s="95"/>
      <c r="U1022" s="95"/>
    </row>
    <row r="1023" ht="14.25" customHeight="1">
      <c r="C1023" s="501"/>
      <c r="H1023" s="67"/>
      <c r="O1023" s="502"/>
      <c r="R1023" s="94"/>
      <c r="S1023" s="95"/>
      <c r="T1023" s="95"/>
      <c r="U1023" s="95"/>
    </row>
    <row r="1024" ht="14.25" customHeight="1">
      <c r="C1024" s="501"/>
      <c r="H1024" s="67"/>
      <c r="O1024" s="502"/>
      <c r="R1024" s="94"/>
      <c r="S1024" s="95"/>
      <c r="T1024" s="95"/>
      <c r="U1024" s="95"/>
    </row>
    <row r="1025" ht="14.25" customHeight="1">
      <c r="C1025" s="501"/>
      <c r="H1025" s="67"/>
      <c r="O1025" s="502"/>
      <c r="R1025" s="94"/>
      <c r="S1025" s="95"/>
      <c r="T1025" s="95"/>
      <c r="U1025" s="95"/>
    </row>
    <row r="1026" ht="14.25" customHeight="1">
      <c r="C1026" s="501"/>
      <c r="H1026" s="67"/>
      <c r="O1026" s="502"/>
      <c r="R1026" s="94"/>
      <c r="S1026" s="95"/>
      <c r="T1026" s="95"/>
      <c r="U1026" s="95"/>
    </row>
    <row r="1027" ht="14.25" customHeight="1">
      <c r="C1027" s="501"/>
      <c r="H1027" s="67"/>
      <c r="O1027" s="502"/>
      <c r="R1027" s="94"/>
      <c r="S1027" s="95"/>
      <c r="T1027" s="95"/>
      <c r="U1027" s="95"/>
    </row>
    <row r="1028" ht="14.25" customHeight="1">
      <c r="C1028" s="501"/>
      <c r="H1028" s="67"/>
      <c r="O1028" s="502"/>
      <c r="R1028" s="94"/>
      <c r="S1028" s="95"/>
      <c r="T1028" s="95"/>
      <c r="U1028" s="95"/>
    </row>
    <row r="1029" ht="14.25" customHeight="1">
      <c r="C1029" s="501"/>
      <c r="H1029" s="67"/>
      <c r="O1029" s="502"/>
      <c r="R1029" s="94"/>
      <c r="S1029" s="95"/>
      <c r="T1029" s="95"/>
      <c r="U1029" s="95"/>
    </row>
    <row r="1030" ht="14.25" customHeight="1">
      <c r="C1030" s="501"/>
      <c r="H1030" s="67"/>
      <c r="O1030" s="502"/>
      <c r="R1030" s="94"/>
      <c r="S1030" s="95"/>
      <c r="T1030" s="95"/>
      <c r="U1030" s="95"/>
    </row>
    <row r="1031" ht="14.25" customHeight="1">
      <c r="C1031" s="501"/>
      <c r="H1031" s="67"/>
      <c r="O1031" s="502"/>
      <c r="R1031" s="94"/>
      <c r="S1031" s="95"/>
      <c r="T1031" s="95"/>
      <c r="U1031" s="95"/>
    </row>
    <row r="1032" ht="14.25" customHeight="1">
      <c r="C1032" s="501"/>
      <c r="H1032" s="67"/>
      <c r="O1032" s="502"/>
      <c r="R1032" s="94"/>
      <c r="S1032" s="95"/>
      <c r="T1032" s="95"/>
      <c r="U1032" s="95"/>
    </row>
    <row r="1033" ht="14.25" customHeight="1">
      <c r="C1033" s="501"/>
      <c r="H1033" s="67"/>
      <c r="O1033" s="502"/>
      <c r="R1033" s="94"/>
      <c r="S1033" s="95"/>
      <c r="T1033" s="95"/>
      <c r="U1033" s="95"/>
    </row>
    <row r="1034" ht="14.25" customHeight="1">
      <c r="C1034" s="501"/>
      <c r="H1034" s="67"/>
      <c r="O1034" s="502"/>
      <c r="R1034" s="94"/>
      <c r="S1034" s="95"/>
      <c r="T1034" s="95"/>
      <c r="U1034" s="95"/>
    </row>
    <row r="1035" ht="14.25" customHeight="1">
      <c r="C1035" s="501"/>
      <c r="H1035" s="67"/>
      <c r="O1035" s="502"/>
      <c r="R1035" s="94"/>
      <c r="S1035" s="95"/>
      <c r="T1035" s="95"/>
      <c r="U1035" s="95"/>
    </row>
    <row r="1036" ht="14.25" customHeight="1">
      <c r="C1036" s="501"/>
      <c r="H1036" s="67"/>
      <c r="O1036" s="502"/>
      <c r="R1036" s="94"/>
      <c r="S1036" s="95"/>
      <c r="T1036" s="95"/>
      <c r="U1036" s="95"/>
    </row>
    <row r="1037" ht="14.25" customHeight="1">
      <c r="C1037" s="501"/>
      <c r="H1037" s="67"/>
      <c r="O1037" s="502"/>
      <c r="R1037" s="94"/>
      <c r="S1037" s="95"/>
      <c r="T1037" s="95"/>
      <c r="U1037" s="95"/>
    </row>
    <row r="1038" ht="14.25" customHeight="1">
      <c r="C1038" s="501"/>
      <c r="H1038" s="67"/>
      <c r="O1038" s="502"/>
      <c r="R1038" s="94"/>
      <c r="S1038" s="95"/>
      <c r="T1038" s="95"/>
      <c r="U1038" s="95"/>
    </row>
    <row r="1039" ht="14.25" customHeight="1">
      <c r="C1039" s="501"/>
      <c r="H1039" s="67"/>
      <c r="O1039" s="502"/>
      <c r="R1039" s="94"/>
      <c r="S1039" s="95"/>
      <c r="T1039" s="95"/>
      <c r="U1039" s="95"/>
    </row>
    <row r="1040" ht="14.25" customHeight="1">
      <c r="C1040" s="501"/>
      <c r="H1040" s="67"/>
      <c r="O1040" s="502"/>
      <c r="R1040" s="94"/>
      <c r="S1040" s="95"/>
      <c r="T1040" s="95"/>
      <c r="U1040" s="95"/>
    </row>
    <row r="1041" ht="14.25" customHeight="1">
      <c r="C1041" s="501"/>
      <c r="H1041" s="67"/>
      <c r="O1041" s="502"/>
      <c r="R1041" s="94"/>
      <c r="S1041" s="95"/>
      <c r="T1041" s="95"/>
      <c r="U1041" s="95"/>
    </row>
    <row r="1042" ht="14.25" customHeight="1">
      <c r="C1042" s="501"/>
      <c r="H1042" s="67"/>
      <c r="O1042" s="502"/>
      <c r="R1042" s="94"/>
      <c r="S1042" s="95"/>
      <c r="T1042" s="95"/>
      <c r="U1042" s="95"/>
    </row>
    <row r="1043" ht="14.25" customHeight="1">
      <c r="C1043" s="501"/>
      <c r="H1043" s="67"/>
      <c r="O1043" s="502"/>
      <c r="R1043" s="94"/>
      <c r="S1043" s="95"/>
      <c r="T1043" s="95"/>
      <c r="U1043" s="95"/>
    </row>
  </sheetData>
  <mergeCells count="4">
    <mergeCell ref="G1:N1"/>
    <mergeCell ref="P1:R1"/>
    <mergeCell ref="A106:B106"/>
    <mergeCell ref="A111:B111"/>
  </mergeCells>
  <printOptions/>
  <pageMargins bottom="0.75" footer="0.0" header="0.0" left="0.25" right="0.25" top="0.75"/>
  <pageSetup fitToHeight="0" paperSize="9" orientation="portrait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8.71"/>
    <col customWidth="1" min="2" max="2" width="33.86"/>
    <col customWidth="1" min="3" max="3" width="12.14"/>
    <col customWidth="1" min="4" max="8" width="8.71"/>
    <col customWidth="1" min="9" max="9" width="10.14"/>
    <col customWidth="1" min="10" max="10" width="8.71"/>
    <col customWidth="1" min="11" max="11" width="12.86"/>
    <col customWidth="1" min="12" max="12" width="13.29"/>
    <col customWidth="1" min="13" max="13" width="12.29"/>
    <col customWidth="1" min="14" max="14" width="12.57"/>
    <col customWidth="1" min="15" max="15" width="13.0"/>
    <col customWidth="1" min="16" max="21" width="8.71"/>
  </cols>
  <sheetData>
    <row r="1" ht="14.25" customHeight="1">
      <c r="A1" s="423" t="s">
        <v>1440</v>
      </c>
      <c r="B1" s="7"/>
      <c r="C1" s="7"/>
      <c r="D1" s="7"/>
      <c r="E1" s="7"/>
      <c r="F1" s="7"/>
      <c r="G1" s="424"/>
      <c r="H1" s="425"/>
      <c r="I1" s="425"/>
      <c r="J1" s="425"/>
      <c r="K1" s="425"/>
      <c r="L1" s="425"/>
      <c r="M1" s="425"/>
      <c r="N1" s="426"/>
      <c r="O1" s="424"/>
      <c r="P1" s="427" t="s">
        <v>1287</v>
      </c>
      <c r="Q1" s="425"/>
      <c r="R1" s="426"/>
    </row>
    <row r="2" ht="14.25" customHeight="1">
      <c r="A2" s="428" t="s">
        <v>1288</v>
      </c>
      <c r="B2" s="429" t="s">
        <v>1289</v>
      </c>
      <c r="C2" s="430" t="s">
        <v>1290</v>
      </c>
      <c r="D2" s="430" t="s">
        <v>6</v>
      </c>
      <c r="E2" s="430" t="s">
        <v>1291</v>
      </c>
      <c r="F2" s="430" t="s">
        <v>1292</v>
      </c>
      <c r="G2" s="430" t="s">
        <v>1293</v>
      </c>
      <c r="H2" s="431" t="s">
        <v>1294</v>
      </c>
      <c r="I2" s="430" t="s">
        <v>1295</v>
      </c>
      <c r="J2" s="430" t="s">
        <v>1296</v>
      </c>
      <c r="K2" s="430" t="s">
        <v>1297</v>
      </c>
      <c r="L2" s="430" t="s">
        <v>1298</v>
      </c>
      <c r="M2" s="430" t="s">
        <v>12</v>
      </c>
      <c r="N2" s="430" t="s">
        <v>1299</v>
      </c>
      <c r="O2" s="432" t="s">
        <v>1300</v>
      </c>
      <c r="P2" s="430" t="s">
        <v>12</v>
      </c>
      <c r="Q2" s="430" t="s">
        <v>11</v>
      </c>
      <c r="R2" s="490" t="s">
        <v>1300</v>
      </c>
      <c r="S2" s="434"/>
      <c r="T2" s="435"/>
      <c r="U2" s="435"/>
    </row>
    <row r="3" ht="14.25" customHeight="1">
      <c r="A3" s="436" t="s">
        <v>1301</v>
      </c>
      <c r="B3" s="437" t="s">
        <v>1302</v>
      </c>
      <c r="C3" s="438">
        <f>'Дорошенко Е.Ф.'!B56</f>
        <v>95</v>
      </c>
      <c r="D3" s="438">
        <f>'Дорошенко Е.Ф.'!C56</f>
        <v>4</v>
      </c>
      <c r="E3" s="438">
        <f>'Дорошенко Е.Ф.'!D56</f>
        <v>72</v>
      </c>
      <c r="F3" s="438">
        <f>'Дорошенко Е.Ф.'!E56</f>
        <v>19</v>
      </c>
      <c r="G3" s="438">
        <f>'Дорошенко Е.Ф.'!F56</f>
        <v>0</v>
      </c>
      <c r="H3" s="439">
        <f>'Дорошенко Е.Ф.'!G56</f>
        <v>0</v>
      </c>
      <c r="I3" s="440">
        <f>'Дорошенко Е.Ф.'!H56</f>
        <v>1</v>
      </c>
      <c r="J3" s="440">
        <f>'Дорошенко Е.Ф.'!I56</f>
        <v>0.8</v>
      </c>
      <c r="K3" s="438">
        <f>'Дорошенко Е.Ф.'!J56</f>
        <v>10</v>
      </c>
      <c r="L3" s="438">
        <f>'Дорошенко Е.Ф.'!K56</f>
        <v>10</v>
      </c>
      <c r="M3" s="438">
        <f>'Дорошенко Е.Ф.'!L56</f>
        <v>130</v>
      </c>
      <c r="N3" s="438">
        <f>'Дорошенко Е.Ф.'!M56</f>
        <v>131</v>
      </c>
      <c r="O3" s="440">
        <f>'Дорошенко Е.Ф.'!N56</f>
        <v>1.007692308</v>
      </c>
      <c r="P3" s="438">
        <f>'Дорошенко Е.Ф.'!O56</f>
        <v>130</v>
      </c>
      <c r="Q3" s="438">
        <f>'Дорошенко Е.Ф.'!P56</f>
        <v>131</v>
      </c>
      <c r="R3" s="491">
        <f>'Дорошенко Е.Ф.'!Q56</f>
        <v>1.007692308</v>
      </c>
      <c r="S3" s="441"/>
      <c r="T3" s="441"/>
      <c r="U3" s="441"/>
    </row>
    <row r="4" ht="12.75" customHeight="1">
      <c r="A4" s="442"/>
      <c r="B4" s="443" t="s">
        <v>1303</v>
      </c>
      <c r="C4" s="444">
        <f>'Ярыгина В.О.'!B68</f>
        <v>78</v>
      </c>
      <c r="D4" s="444">
        <f>'Ярыгина В.О.'!C68</f>
        <v>9</v>
      </c>
      <c r="E4" s="444">
        <f>'Ярыгина В.О.'!D68</f>
        <v>34</v>
      </c>
      <c r="F4" s="444">
        <f>'Ярыгина В.О.'!E68</f>
        <v>31</v>
      </c>
      <c r="G4" s="444">
        <f>'Ярыгина В.О.'!F68</f>
        <v>2</v>
      </c>
      <c r="H4" s="445">
        <f>'Ярыгина В.О.'!G68</f>
        <v>2</v>
      </c>
      <c r="I4" s="446">
        <f>'Ярыгина В.О.'!H68</f>
        <v>0.9487179487</v>
      </c>
      <c r="J4" s="446">
        <f>'Ярыгина В.О.'!I68</f>
        <v>0.5512820513</v>
      </c>
      <c r="K4" s="444">
        <f>'Ярыгина В.О.'!J68</f>
        <v>6</v>
      </c>
      <c r="L4" s="444">
        <f>'Ярыгина В.О.'!K68</f>
        <v>6</v>
      </c>
      <c r="M4" s="444">
        <f>'Ярыгина В.О.'!L68</f>
        <v>90</v>
      </c>
      <c r="N4" s="444">
        <f>'Ярыгина В.О.'!M68</f>
        <v>75</v>
      </c>
      <c r="O4" s="446">
        <f>'Ярыгина В.О.'!N68</f>
        <v>0.8333333333</v>
      </c>
      <c r="P4" s="444">
        <f>'Ярыгина В.О.'!O68</f>
        <v>75</v>
      </c>
      <c r="Q4" s="444">
        <f>'Ярыгина В.О.'!P68</f>
        <v>75</v>
      </c>
      <c r="R4" s="447">
        <f>'Ярыгина В.О.'!Q68</f>
        <v>1</v>
      </c>
      <c r="S4" s="435"/>
      <c r="T4" s="435"/>
      <c r="U4" s="435"/>
    </row>
    <row r="5" ht="14.25" customHeight="1">
      <c r="A5" s="442"/>
      <c r="B5" s="443" t="s">
        <v>1304</v>
      </c>
      <c r="C5" s="444">
        <f>'Курникова Ю.В.'!B56</f>
        <v>149</v>
      </c>
      <c r="D5" s="444">
        <f>'Курникова Ю.В.'!C56</f>
        <v>9</v>
      </c>
      <c r="E5" s="444">
        <f>'Курникова Ю.В.'!D56</f>
        <v>69</v>
      </c>
      <c r="F5" s="444">
        <f>'Курникова Ю.В.'!E56</f>
        <v>64</v>
      </c>
      <c r="G5" s="444">
        <f>'Курникова Ю.В.'!F56</f>
        <v>7</v>
      </c>
      <c r="H5" s="445">
        <f>'Курникова Ю.В.'!G56</f>
        <v>0</v>
      </c>
      <c r="I5" s="446">
        <f>'Курникова Ю.В.'!H56</f>
        <v>0.9530201342</v>
      </c>
      <c r="J5" s="446">
        <f>'Курникова Ю.В.'!I56</f>
        <v>0.5234899329</v>
      </c>
      <c r="K5" s="444">
        <f>'Курникова Ю.В.'!J56</f>
        <v>12</v>
      </c>
      <c r="L5" s="444">
        <f>'Курникова Ю.В.'!K56</f>
        <v>12</v>
      </c>
      <c r="M5" s="444">
        <f>'Курникова Ю.В.'!L56</f>
        <v>210</v>
      </c>
      <c r="N5" s="444">
        <f>'Курникова Ю.В.'!M56</f>
        <v>185</v>
      </c>
      <c r="O5" s="446">
        <f>'Курникова Ю.В.'!N56</f>
        <v>0.880952381</v>
      </c>
      <c r="P5" s="444">
        <f>'Курникова Ю.В.'!O56</f>
        <v>0</v>
      </c>
      <c r="Q5" s="444">
        <f>'Курникова Ю.В.'!P56</f>
        <v>499</v>
      </c>
      <c r="R5" s="447" t="str">
        <f>'Курникова Ю.В.'!Q56</f>
        <v>#DIV/0!</v>
      </c>
      <c r="S5" s="435"/>
      <c r="T5" s="435"/>
      <c r="U5" s="435"/>
    </row>
    <row r="6" ht="14.25" customHeight="1">
      <c r="A6" s="442"/>
      <c r="B6" s="443" t="s">
        <v>1305</v>
      </c>
      <c r="C6" s="444">
        <f>'Киндеева Л.В.'!B56</f>
        <v>62</v>
      </c>
      <c r="D6" s="444">
        <f>'Киндеева Л.В.'!C56</f>
        <v>7</v>
      </c>
      <c r="E6" s="444">
        <f>'Киндеева Л.В.'!D56</f>
        <v>28</v>
      </c>
      <c r="F6" s="444">
        <f>'Киндеева Л.В.'!E56</f>
        <v>24</v>
      </c>
      <c r="G6" s="444">
        <f>'Киндеева Л.В.'!F56</f>
        <v>1</v>
      </c>
      <c r="H6" s="445">
        <f>'Киндеева Л.В.'!G56</f>
        <v>2</v>
      </c>
      <c r="I6" s="446">
        <f>'Киндеева Л.В.'!H56</f>
        <v>0.9521</v>
      </c>
      <c r="J6" s="446">
        <f>'Киндеева Л.В.'!I56</f>
        <v>0.5667</v>
      </c>
      <c r="K6" s="444">
        <f>'Киндеева Л.В.'!J56</f>
        <v>5</v>
      </c>
      <c r="L6" s="444">
        <f>'Киндеева Л.В.'!K56</f>
        <v>5</v>
      </c>
      <c r="M6" s="444">
        <f>'Киндеева Л.В.'!L56</f>
        <v>90</v>
      </c>
      <c r="N6" s="444">
        <f>'Киндеева Л.В.'!M56</f>
        <v>81</v>
      </c>
      <c r="O6" s="446">
        <f>'Киндеева Л.В.'!N56</f>
        <v>0.9</v>
      </c>
      <c r="P6" s="444">
        <f>'Киндеева Л.В.'!O56</f>
        <v>90</v>
      </c>
      <c r="Q6" s="444">
        <f>'Киндеева Л.В.'!P56</f>
        <v>81</v>
      </c>
      <c r="R6" s="447">
        <f>'Киндеева Л.В.'!Q56</f>
        <v>0.9</v>
      </c>
      <c r="S6" s="435"/>
      <c r="T6" s="435"/>
      <c r="U6" s="435"/>
    </row>
    <row r="7" ht="14.25" customHeight="1">
      <c r="A7" s="442"/>
      <c r="B7" s="443" t="s">
        <v>1306</v>
      </c>
      <c r="C7" s="444">
        <f>'Золотарева Л.Н.'!B56</f>
        <v>159</v>
      </c>
      <c r="D7" s="444">
        <f>'Золотарева Л.Н.'!C56</f>
        <v>4</v>
      </c>
      <c r="E7" s="444">
        <f>'Золотарева Л.Н.'!D56</f>
        <v>71</v>
      </c>
      <c r="F7" s="444">
        <f>'Золотарева Л.Н.'!E56</f>
        <v>79</v>
      </c>
      <c r="G7" s="444">
        <f>'Золотарева Л.Н.'!F56</f>
        <v>4</v>
      </c>
      <c r="H7" s="445">
        <f>'Золотарева Л.Н.'!G56</f>
        <v>1</v>
      </c>
      <c r="I7" s="446">
        <f>'Золотарева Л.Н.'!H56</f>
        <v>0.9685534591</v>
      </c>
      <c r="J7" s="446">
        <f>'Золотарева Л.Н.'!I56</f>
        <v>0.4716981132</v>
      </c>
      <c r="K7" s="444">
        <f>'Золотарева Л.Н.'!J56</f>
        <v>12</v>
      </c>
      <c r="L7" s="444">
        <f>'Золотарева Л.Н.'!K56</f>
        <v>12</v>
      </c>
      <c r="M7" s="444">
        <f>'Золотарева Л.Н.'!L56</f>
        <v>250</v>
      </c>
      <c r="N7" s="444">
        <f>'Золотарева Л.Н.'!M56</f>
        <v>245</v>
      </c>
      <c r="O7" s="446">
        <f>'Золотарева Л.Н.'!N56</f>
        <v>0.98</v>
      </c>
      <c r="P7" s="444">
        <f>'Золотарева Л.Н.'!O56</f>
        <v>250</v>
      </c>
      <c r="Q7" s="444">
        <f>'Золотарева Л.Н.'!P56</f>
        <v>245</v>
      </c>
      <c r="R7" s="447">
        <f>'Золотарева Л.Н.'!Q56</f>
        <v>0.98</v>
      </c>
      <c r="S7" s="435"/>
      <c r="T7" s="435"/>
      <c r="U7" s="435"/>
    </row>
    <row r="8" ht="14.25" customHeight="1">
      <c r="A8" s="442"/>
      <c r="B8" s="448" t="s">
        <v>1307</v>
      </c>
      <c r="C8" s="444">
        <f>'Овчинникова М.Н.'!B56</f>
        <v>31</v>
      </c>
      <c r="D8" s="444">
        <f>'Овчинникова М.Н.'!C56</f>
        <v>1</v>
      </c>
      <c r="E8" s="444">
        <f>'Овчинникова М.Н.'!D56</f>
        <v>11</v>
      </c>
      <c r="F8" s="444">
        <f>'Овчинникова М.Н.'!E56</f>
        <v>19</v>
      </c>
      <c r="G8" s="444">
        <f>'Овчинникова М.Н.'!F56</f>
        <v>0</v>
      </c>
      <c r="H8" s="445">
        <f>'Овчинникова М.Н.'!G56</f>
        <v>0</v>
      </c>
      <c r="I8" s="446">
        <f>'Овчинникова М.Н.'!H56</f>
        <v>1</v>
      </c>
      <c r="J8" s="446">
        <f>'Овчинникова М.Н.'!I56</f>
        <v>0.3870967742</v>
      </c>
      <c r="K8" s="444">
        <f>'Овчинникова М.Н.'!J56</f>
        <v>0</v>
      </c>
      <c r="L8" s="444">
        <f>'Овчинникова М.Н.'!K56</f>
        <v>0</v>
      </c>
      <c r="M8" s="444">
        <f>'Овчинникова М.Н.'!L56</f>
        <v>30</v>
      </c>
      <c r="N8" s="444">
        <f>'Овчинникова М.Н.'!M56</f>
        <v>31</v>
      </c>
      <c r="O8" s="446">
        <f>'Овчинникова М.Н.'!N56</f>
        <v>1.033333333</v>
      </c>
      <c r="P8" s="444">
        <f>'Овчинникова М.Н.'!O56</f>
        <v>0</v>
      </c>
      <c r="Q8" s="444">
        <f>'Овчинникова М.Н.'!P56</f>
        <v>0</v>
      </c>
      <c r="R8" s="447" t="str">
        <f>'Овчинникова М.Н.'!Q56</f>
        <v>#DIV/0!</v>
      </c>
      <c r="S8" s="435"/>
      <c r="T8" s="435"/>
      <c r="U8" s="435"/>
    </row>
    <row r="9" ht="14.25" customHeight="1">
      <c r="A9" s="442"/>
      <c r="B9" s="443" t="s">
        <v>1308</v>
      </c>
      <c r="C9" s="444">
        <f>'Воринка И.В.'!B55</f>
        <v>91</v>
      </c>
      <c r="D9" s="444">
        <f>'Воринка И.В.'!C55</f>
        <v>8</v>
      </c>
      <c r="E9" s="444">
        <f>'Воринка И.В.'!D55</f>
        <v>50</v>
      </c>
      <c r="F9" s="444">
        <f>'Воринка И.В.'!E55</f>
        <v>31</v>
      </c>
      <c r="G9" s="444">
        <f>'Воринка И.В.'!F55</f>
        <v>2</v>
      </c>
      <c r="H9" s="445">
        <f>'Воринка И.В.'!G55</f>
        <v>0</v>
      </c>
      <c r="I9" s="446">
        <f>'Воринка И.В.'!H55</f>
        <v>0.978021978</v>
      </c>
      <c r="J9" s="446">
        <f>'Воринка И.В.'!I55</f>
        <v>0.6373626374</v>
      </c>
      <c r="K9" s="444">
        <f>'Воринка И.В.'!J55</f>
        <v>20</v>
      </c>
      <c r="L9" s="444">
        <f>'Воринка И.В.'!K55</f>
        <v>20</v>
      </c>
      <c r="M9" s="444">
        <f>'Воринка И.В.'!L55</f>
        <v>190</v>
      </c>
      <c r="N9" s="444">
        <f>'Воринка И.В.'!M55</f>
        <v>184</v>
      </c>
      <c r="O9" s="446">
        <f>'Воринка И.В.'!N55</f>
        <v>0.9684210526</v>
      </c>
      <c r="P9" s="444">
        <f>'Воринка И.В.'!O55</f>
        <v>190</v>
      </c>
      <c r="Q9" s="444">
        <f>'Воринка И.В.'!P55</f>
        <v>184</v>
      </c>
      <c r="R9" s="447">
        <f>'Воринка И.В.'!Q55</f>
        <v>0.9684210526</v>
      </c>
      <c r="S9" s="435"/>
      <c r="T9" s="435"/>
      <c r="U9" s="435"/>
    </row>
    <row r="10" ht="14.25" customHeight="1">
      <c r="A10" s="442"/>
      <c r="B10" s="443" t="s">
        <v>1309</v>
      </c>
      <c r="C10" s="444">
        <f>'Мальцева Д.В.'!B56</f>
        <v>72</v>
      </c>
      <c r="D10" s="444">
        <f>'Мальцева Д.В.'!C56</f>
        <v>9</v>
      </c>
      <c r="E10" s="444">
        <f>'Мальцева Д.В.'!D56</f>
        <v>45</v>
      </c>
      <c r="F10" s="444">
        <f>'Мальцева Д.В.'!E56</f>
        <v>18</v>
      </c>
      <c r="G10" s="444">
        <f>'Мальцева Д.В.'!F56</f>
        <v>0</v>
      </c>
      <c r="H10" s="445">
        <f>'Мальцева Д.В.'!G56</f>
        <v>0</v>
      </c>
      <c r="I10" s="446">
        <f>'Мальцева Д.В.'!H56</f>
        <v>1</v>
      </c>
      <c r="J10" s="446">
        <f>'Мальцева Д.В.'!I56</f>
        <v>0.75</v>
      </c>
      <c r="K10" s="444">
        <f>'Мальцева Д.В.'!J56</f>
        <v>9</v>
      </c>
      <c r="L10" s="444">
        <f>'Мальцева Д.В.'!K56</f>
        <v>9</v>
      </c>
      <c r="M10" s="444">
        <f>'Мальцева Д.В.'!L56</f>
        <v>180</v>
      </c>
      <c r="N10" s="444">
        <f>'Мальцева Д.В.'!M56</f>
        <v>176</v>
      </c>
      <c r="O10" s="446">
        <f>'Мальцева Д.В.'!N56</f>
        <v>0.9777777778</v>
      </c>
      <c r="P10" s="444">
        <f>'Мальцева Д.В.'!O56</f>
        <v>180</v>
      </c>
      <c r="Q10" s="444">
        <f>'Мальцева Д.В.'!P56</f>
        <v>176</v>
      </c>
      <c r="R10" s="447">
        <f>'Мальцева Д.В.'!Q56</f>
        <v>0.9777777778</v>
      </c>
      <c r="S10" s="435"/>
      <c r="T10" s="435"/>
      <c r="U10" s="435"/>
    </row>
    <row r="11" ht="14.25" customHeight="1">
      <c r="A11" s="442"/>
      <c r="B11" s="443" t="s">
        <v>1310</v>
      </c>
      <c r="C11" s="444">
        <f>'Кочеткова О.А.'!B66</f>
        <v>165</v>
      </c>
      <c r="D11" s="444">
        <f>'Кочеткова О.А.'!C66</f>
        <v>2</v>
      </c>
      <c r="E11" s="444">
        <f>'Кочеткова О.А.'!D66</f>
        <v>50</v>
      </c>
      <c r="F11" s="444">
        <f>'Кочеткова О.А.'!E66</f>
        <v>98</v>
      </c>
      <c r="G11" s="444">
        <f>'Кочеткова О.А.'!F66</f>
        <v>11</v>
      </c>
      <c r="H11" s="445">
        <f>'Кочеткова О.А.'!G66</f>
        <v>4</v>
      </c>
      <c r="I11" s="446">
        <f>'Кочеткова О.А.'!H66</f>
        <v>0.9090909091</v>
      </c>
      <c r="J11" s="446">
        <f>'Кочеткова О.А.'!I66</f>
        <v>0.3151515152</v>
      </c>
      <c r="K11" s="444">
        <f>'Кочеткова О.А.'!J66</f>
        <v>24</v>
      </c>
      <c r="L11" s="444">
        <f>'Кочеткова О.А.'!K66</f>
        <v>24</v>
      </c>
      <c r="M11" s="444">
        <f>'Кочеткова О.А.'!L66</f>
        <v>221</v>
      </c>
      <c r="N11" s="444">
        <f>'Кочеткова О.А.'!M66</f>
        <v>221</v>
      </c>
      <c r="O11" s="446">
        <f>'Кочеткова О.А.'!N66</f>
        <v>1</v>
      </c>
      <c r="P11" s="444">
        <f>'Кочеткова О.А.'!O66</f>
        <v>221</v>
      </c>
      <c r="Q11" s="444">
        <f>'Кочеткова О.А.'!P66</f>
        <v>221</v>
      </c>
      <c r="R11" s="447">
        <f>'Кочеткова О.А.'!Q66</f>
        <v>1</v>
      </c>
      <c r="S11" s="435"/>
      <c r="T11" s="435"/>
      <c r="U11" s="435"/>
    </row>
    <row r="12" ht="14.25" customHeight="1">
      <c r="A12" s="442"/>
      <c r="B12" s="449" t="s">
        <v>1311</v>
      </c>
      <c r="C12" s="444">
        <f>'Валеева Е.Р.'!B56</f>
        <v>83</v>
      </c>
      <c r="D12" s="444">
        <f>'Валеева Е.Р.'!C56</f>
        <v>2</v>
      </c>
      <c r="E12" s="444">
        <f>'Валеева Е.Р.'!D56</f>
        <v>54</v>
      </c>
      <c r="F12" s="444">
        <f>'Валеева Е.Р.'!E56</f>
        <v>27</v>
      </c>
      <c r="G12" s="444">
        <f>'Валеева Е.Р.'!F56</f>
        <v>0</v>
      </c>
      <c r="H12" s="445">
        <f>'Валеева Е.Р.'!G56</f>
        <v>0</v>
      </c>
      <c r="I12" s="446">
        <f>'Валеева Е.Р.'!H56</f>
        <v>1</v>
      </c>
      <c r="J12" s="446">
        <f>'Валеева Е.Р.'!I56</f>
        <v>0.6746987952</v>
      </c>
      <c r="K12" s="444">
        <f>'Валеева Е.Р.'!J56</f>
        <v>9</v>
      </c>
      <c r="L12" s="444">
        <f>'Валеева Е.Р.'!K56</f>
        <v>6</v>
      </c>
      <c r="M12" s="444">
        <f>'Валеева Е.Р.'!L56</f>
        <v>135</v>
      </c>
      <c r="N12" s="444">
        <f>'Валеева Е.Р.'!M56</f>
        <v>130</v>
      </c>
      <c r="O12" s="446">
        <f>'Валеева Е.Р.'!N56</f>
        <v>0.962962963</v>
      </c>
      <c r="P12" s="444">
        <f>'Валеева Е.Р.'!O56</f>
        <v>130</v>
      </c>
      <c r="Q12" s="444">
        <f>'Валеева Е.Р.'!P56</f>
        <v>130</v>
      </c>
      <c r="R12" s="447">
        <f>'Валеева Е.Р.'!Q56</f>
        <v>1</v>
      </c>
      <c r="S12" s="435"/>
      <c r="T12" s="435"/>
      <c r="U12" s="435"/>
    </row>
    <row r="13" ht="14.25" customHeight="1">
      <c r="A13" s="442"/>
      <c r="B13" s="503" t="s">
        <v>1312</v>
      </c>
      <c r="C13" s="444">
        <f>'Домрачева М.В.'!B59</f>
        <v>184</v>
      </c>
      <c r="D13" s="444">
        <f>'Домрачева М.В.'!C59</f>
        <v>6</v>
      </c>
      <c r="E13" s="444">
        <f>'Домрачева М.В.'!D59</f>
        <v>70</v>
      </c>
      <c r="F13" s="444">
        <f>'Домрачева М.В.'!E59</f>
        <v>98</v>
      </c>
      <c r="G13" s="444">
        <f>'Домрачева М.В.'!F59</f>
        <v>10</v>
      </c>
      <c r="H13" s="445">
        <f>'Домрачева М.В.'!G59</f>
        <v>0</v>
      </c>
      <c r="I13" s="446">
        <f>'Домрачева М.В.'!H59</f>
        <v>0.9456521739</v>
      </c>
      <c r="J13" s="446">
        <f>'Домрачева М.В.'!I59</f>
        <v>0.4130434783</v>
      </c>
      <c r="K13" s="444">
        <f>'Домрачева М.В.'!J59</f>
        <v>12</v>
      </c>
      <c r="L13" s="444">
        <f>'Домрачева М.В.'!K59</f>
        <v>12</v>
      </c>
      <c r="M13" s="444">
        <f>'Домрачева М.В.'!L59</f>
        <v>12</v>
      </c>
      <c r="N13" s="444">
        <f>'Домрачева М.В.'!M59</f>
        <v>12</v>
      </c>
      <c r="O13" s="446">
        <f>'Домрачева М.В.'!N59</f>
        <v>1</v>
      </c>
      <c r="P13" s="444">
        <f>'Домрачева М.В.'!O59</f>
        <v>12</v>
      </c>
      <c r="Q13" s="444">
        <f>'Домрачева М.В.'!P59</f>
        <v>12</v>
      </c>
      <c r="R13" s="447">
        <f>'Домрачева М.В.'!Q59</f>
        <v>1</v>
      </c>
      <c r="S13" s="435"/>
      <c r="T13" s="435"/>
      <c r="U13" s="435"/>
    </row>
    <row r="14" ht="14.25" customHeight="1">
      <c r="A14" s="442"/>
      <c r="B14" s="450" t="s">
        <v>1313</v>
      </c>
      <c r="C14" s="451">
        <f>'Комарова Е.А.'!B56</f>
        <v>84</v>
      </c>
      <c r="D14" s="451">
        <f>'Комарова Е.А.'!C56</f>
        <v>6</v>
      </c>
      <c r="E14" s="451">
        <f>'Комарова Е.А.'!D56</f>
        <v>39</v>
      </c>
      <c r="F14" s="451">
        <f>'Комарова Е.А.'!E56</f>
        <v>39</v>
      </c>
      <c r="G14" s="451">
        <f>'Комарова Е.А.'!F56</f>
        <v>0</v>
      </c>
      <c r="H14" s="452">
        <f>'Комарова Е.А.'!G56</f>
        <v>0</v>
      </c>
      <c r="I14" s="453">
        <f>'Комарова Е.А.'!H56</f>
        <v>1</v>
      </c>
      <c r="J14" s="453">
        <f>'Комарова Е.А.'!I56</f>
        <v>0.5357142857</v>
      </c>
      <c r="K14" s="451">
        <f>'Комарова Е.А.'!J56</f>
        <v>6</v>
      </c>
      <c r="L14" s="451">
        <f>'Комарова Е.А.'!K56</f>
        <v>6</v>
      </c>
      <c r="M14" s="451">
        <f>'Комарова Е.А.'!L56</f>
        <v>148</v>
      </c>
      <c r="N14" s="451">
        <f>'Комарова Е.А.'!M56</f>
        <v>148</v>
      </c>
      <c r="O14" s="453">
        <f>'Комарова Е.А.'!N56</f>
        <v>1</v>
      </c>
      <c r="P14" s="451">
        <f>'Комарова Е.А.'!O56</f>
        <v>148</v>
      </c>
      <c r="Q14" s="451">
        <f>'Комарова Е.А.'!P56</f>
        <v>148</v>
      </c>
      <c r="R14" s="492">
        <f>'Комарова Е.А.'!Q56</f>
        <v>1</v>
      </c>
      <c r="S14" s="435"/>
      <c r="T14" s="435"/>
      <c r="U14" s="435"/>
    </row>
    <row r="15" ht="14.25" customHeight="1">
      <c r="A15" s="442"/>
      <c r="B15" s="450" t="s">
        <v>1314</v>
      </c>
      <c r="C15" s="451">
        <f>'Федотовских С.А.'!B56</f>
        <v>87</v>
      </c>
      <c r="D15" s="451">
        <f>'Федотовских С.А.'!C56</f>
        <v>13</v>
      </c>
      <c r="E15" s="451">
        <f>'Федотовских С.А.'!D56</f>
        <v>62</v>
      </c>
      <c r="F15" s="451">
        <f>'Федотовских С.А.'!E56</f>
        <v>11</v>
      </c>
      <c r="G15" s="451">
        <f>'Федотовских С.А.'!F56</f>
        <v>0</v>
      </c>
      <c r="H15" s="452">
        <f>'Федотовских С.А.'!G56</f>
        <v>1</v>
      </c>
      <c r="I15" s="453">
        <f>'Федотовских С.А.'!H56</f>
        <v>0.9885057471</v>
      </c>
      <c r="J15" s="453">
        <f>'Федотовских С.А.'!I56</f>
        <v>0.8620689655</v>
      </c>
      <c r="K15" s="451">
        <f>'Федотовских С.А.'!J56</f>
        <v>3</v>
      </c>
      <c r="L15" s="451">
        <f>'Федотовских С.А.'!K56</f>
        <v>3</v>
      </c>
      <c r="M15" s="451">
        <f>'Федотовских С.А.'!L56</f>
        <v>135</v>
      </c>
      <c r="N15" s="451">
        <f>'Федотовских С.А.'!M56</f>
        <v>135</v>
      </c>
      <c r="O15" s="453">
        <f>'Федотовских С.А.'!N56</f>
        <v>1</v>
      </c>
      <c r="P15" s="451">
        <f>'Федотовских С.А.'!O56</f>
        <v>135</v>
      </c>
      <c r="Q15" s="451">
        <f>'Федотовских С.А.'!P56</f>
        <v>135</v>
      </c>
      <c r="R15" s="492">
        <f>'Федотовских С.А.'!Q56</f>
        <v>1</v>
      </c>
      <c r="S15" s="435"/>
      <c r="T15" s="435"/>
      <c r="U15" s="435"/>
    </row>
    <row r="16" ht="14.25" customHeight="1">
      <c r="A16" s="442"/>
      <c r="B16" s="454" t="s">
        <v>1315</v>
      </c>
      <c r="C16" s="444">
        <f>'Зуйкина Е.А.'!B56</f>
        <v>134</v>
      </c>
      <c r="D16" s="444">
        <f>'Зуйкина Е.А.'!C56</f>
        <v>23</v>
      </c>
      <c r="E16" s="444">
        <f>'Зуйкина Е.А.'!D56</f>
        <v>61</v>
      </c>
      <c r="F16" s="444">
        <f>'Зуйкина Е.А.'!E56</f>
        <v>43</v>
      </c>
      <c r="G16" s="444">
        <f>'Зуйкина Е.А.'!F56</f>
        <v>6</v>
      </c>
      <c r="H16" s="445">
        <f>'Зуйкина Е.А.'!G56</f>
        <v>0</v>
      </c>
      <c r="I16" s="446">
        <f>'Зуйкина Е.А.'!H56</f>
        <v>0.947761194</v>
      </c>
      <c r="J16" s="446">
        <f>'Зуйкина Е.А.'!I56</f>
        <v>0.6268656716</v>
      </c>
      <c r="K16" s="444">
        <f>'Зуйкина Е.А.'!J56</f>
        <v>10</v>
      </c>
      <c r="L16" s="444">
        <f>'Зуйкина Е.А.'!K56</f>
        <v>10</v>
      </c>
      <c r="M16" s="444">
        <f>'Зуйкина Е.А.'!L56</f>
        <v>180</v>
      </c>
      <c r="N16" s="444">
        <f>'Зуйкина Е.А.'!M56</f>
        <v>179</v>
      </c>
      <c r="O16" s="446">
        <f>'Зуйкина Е.А.'!N56</f>
        <v>0.9944444444</v>
      </c>
      <c r="P16" s="444">
        <f>'Зуйкина Е.А.'!O56</f>
        <v>179</v>
      </c>
      <c r="Q16" s="444">
        <f>'Зуйкина Е.А.'!P56</f>
        <v>179</v>
      </c>
      <c r="R16" s="447">
        <f>'Зуйкина Е.А.'!Q56</f>
        <v>1</v>
      </c>
      <c r="S16" s="435"/>
      <c r="T16" s="435"/>
      <c r="U16" s="435"/>
    </row>
    <row r="17" ht="14.25" customHeight="1">
      <c r="A17" s="455" t="s">
        <v>1316</v>
      </c>
      <c r="B17" s="455"/>
      <c r="C17" s="456">
        <f t="shared" ref="C17:H17" si="1">SUM(C3:C16)</f>
        <v>1474</v>
      </c>
      <c r="D17" s="455">
        <f t="shared" si="1"/>
        <v>103</v>
      </c>
      <c r="E17" s="455">
        <f t="shared" si="1"/>
        <v>716</v>
      </c>
      <c r="F17" s="455">
        <f t="shared" si="1"/>
        <v>601</v>
      </c>
      <c r="G17" s="455">
        <f t="shared" si="1"/>
        <v>43</v>
      </c>
      <c r="H17" s="457">
        <f t="shared" si="1"/>
        <v>10</v>
      </c>
      <c r="I17" s="458">
        <f>(D17+E17+F17)/C17</f>
        <v>0.9633649932</v>
      </c>
      <c r="J17" s="458">
        <f>(D17+E17)/C17</f>
        <v>0.5556309362</v>
      </c>
      <c r="K17" s="455">
        <f t="shared" ref="K17:N17" si="2">SUM(K3:K16)</f>
        <v>138</v>
      </c>
      <c r="L17" s="455">
        <f t="shared" si="2"/>
        <v>135</v>
      </c>
      <c r="M17" s="455">
        <f t="shared" si="2"/>
        <v>2001</v>
      </c>
      <c r="N17" s="455">
        <f t="shared" si="2"/>
        <v>1933</v>
      </c>
      <c r="O17" s="459">
        <f>N17/M17</f>
        <v>0.9660169915</v>
      </c>
      <c r="P17" s="455">
        <f t="shared" ref="P17:Q17" si="3">SUM(P3:P16)</f>
        <v>1740</v>
      </c>
      <c r="Q17" s="455">
        <f t="shared" si="3"/>
        <v>2216</v>
      </c>
      <c r="R17" s="493">
        <f>Q17/P17</f>
        <v>1.273563218</v>
      </c>
      <c r="S17" s="435"/>
      <c r="T17" s="435"/>
      <c r="U17" s="435"/>
    </row>
    <row r="18" ht="14.25" customHeight="1">
      <c r="A18" s="460" t="s">
        <v>1317</v>
      </c>
      <c r="B18" s="461" t="s">
        <v>1302</v>
      </c>
      <c r="C18" s="444">
        <f>'Дорошенко Е.Ф.'!U56</f>
        <v>160</v>
      </c>
      <c r="D18" s="444">
        <f>'Дорошенко Е.Ф.'!V56</f>
        <v>48</v>
      </c>
      <c r="E18" s="444">
        <f>'Дорошенко Е.Ф.'!W56</f>
        <v>97</v>
      </c>
      <c r="F18" s="444">
        <f>'Дорошенко Е.Ф.'!X56</f>
        <v>15</v>
      </c>
      <c r="G18" s="444">
        <f>'Дорошенко Е.Ф.'!Y56</f>
        <v>0</v>
      </c>
      <c r="H18" s="444">
        <f>'Дорошенко Е.Ф.'!Z56</f>
        <v>0</v>
      </c>
      <c r="I18" s="446">
        <f>'Дорошенко Е.Ф.'!AA56</f>
        <v>1</v>
      </c>
      <c r="J18" s="446">
        <f>'Дорошенко Е.Ф.'!AB56</f>
        <v>0.90625</v>
      </c>
      <c r="K18" s="444">
        <f>'Дорошенко Е.Ф.'!AC56</f>
        <v>5</v>
      </c>
      <c r="L18" s="444">
        <f>'Дорошенко Е.Ф.'!AD56</f>
        <v>5</v>
      </c>
      <c r="M18" s="444">
        <f>'Дорошенко Е.Ф.'!AE56</f>
        <v>130</v>
      </c>
      <c r="N18" s="444">
        <f>'Дорошенко Е.Ф.'!AF56</f>
        <v>130</v>
      </c>
      <c r="O18" s="446">
        <f>'Дорошенко Е.Ф.'!AG56</f>
        <v>1</v>
      </c>
      <c r="P18" s="444">
        <f>'Дорошенко Е.Ф.'!AH56</f>
        <v>130</v>
      </c>
      <c r="Q18" s="444">
        <f>'Дорошенко Е.Ф.'!AI56</f>
        <v>130</v>
      </c>
      <c r="R18" s="447">
        <f>'Дорошенко Е.Ф.'!AJ56</f>
        <v>1</v>
      </c>
      <c r="S18" s="435"/>
      <c r="T18" s="435"/>
      <c r="U18" s="435"/>
    </row>
    <row r="19" ht="14.25" customHeight="1">
      <c r="A19" s="442"/>
      <c r="B19" s="443" t="s">
        <v>1303</v>
      </c>
      <c r="C19" s="444">
        <f>'Ярыгина В.О.'!U68</f>
        <v>262</v>
      </c>
      <c r="D19" s="444">
        <f>'Ярыгина В.О.'!V68</f>
        <v>138</v>
      </c>
      <c r="E19" s="444">
        <f>'Ярыгина В.О.'!W68</f>
        <v>94</v>
      </c>
      <c r="F19" s="444">
        <f>'Ярыгина В.О.'!X68</f>
        <v>22</v>
      </c>
      <c r="G19" s="444">
        <f>'Ярыгина В.О.'!Y68</f>
        <v>2</v>
      </c>
      <c r="H19" s="444">
        <f>'Ярыгина В.О.'!Z68</f>
        <v>6</v>
      </c>
      <c r="I19" s="446">
        <f>'Ярыгина В.О.'!AA68</f>
        <v>0.9694656489</v>
      </c>
      <c r="J19" s="446">
        <f>'Ярыгина В.О.'!AB68</f>
        <v>0.8854961832</v>
      </c>
      <c r="K19" s="444">
        <f>'Ярыгина В.О.'!AC68</f>
        <v>8</v>
      </c>
      <c r="L19" s="444">
        <f>'Ярыгина В.О.'!AD68</f>
        <v>8</v>
      </c>
      <c r="M19" s="444">
        <f>'Ярыгина В.О.'!AE68</f>
        <v>190</v>
      </c>
      <c r="N19" s="444">
        <f>'Ярыгина В.О.'!AF68</f>
        <v>134</v>
      </c>
      <c r="O19" s="446">
        <f>'Ярыгина В.О.'!AG68</f>
        <v>0.7052631579</v>
      </c>
      <c r="P19" s="444">
        <f>'Ярыгина В.О.'!AH68</f>
        <v>134</v>
      </c>
      <c r="Q19" s="444">
        <f>'Ярыгина В.О.'!AI68</f>
        <v>134</v>
      </c>
      <c r="R19" s="447">
        <f>'Ярыгина В.О.'!AJ68</f>
        <v>1</v>
      </c>
      <c r="S19" s="435"/>
      <c r="T19" s="435"/>
      <c r="U19" s="435"/>
    </row>
    <row r="20" ht="14.25" customHeight="1">
      <c r="A20" s="442"/>
      <c r="B20" s="461" t="s">
        <v>1304</v>
      </c>
      <c r="C20" s="444">
        <f>'Курникова Ю.В.'!U56</f>
        <v>149</v>
      </c>
      <c r="D20" s="444">
        <f>'Курникова Ю.В.'!V56</f>
        <v>33</v>
      </c>
      <c r="E20" s="444">
        <f>'Курникова Ю.В.'!W56</f>
        <v>79</v>
      </c>
      <c r="F20" s="444">
        <f>'Курникова Ю.В.'!X56</f>
        <v>36</v>
      </c>
      <c r="G20" s="444">
        <f>'Курникова Ю.В.'!Y56</f>
        <v>1</v>
      </c>
      <c r="H20" s="444">
        <f>'Курникова Ю.В.'!Z56</f>
        <v>0</v>
      </c>
      <c r="I20" s="446">
        <f>'Курникова Ю.В.'!AA56</f>
        <v>0.9932885906</v>
      </c>
      <c r="J20" s="446">
        <f>'Курникова Ю.В.'!AB56</f>
        <v>0.7516778523</v>
      </c>
      <c r="K20" s="444">
        <f>'Курникова Ю.В.'!AC56</f>
        <v>5</v>
      </c>
      <c r="L20" s="444">
        <f>'Курникова Ю.В.'!AD56</f>
        <v>5</v>
      </c>
      <c r="M20" s="444">
        <f>'Курникова Ю.В.'!AE56</f>
        <v>140</v>
      </c>
      <c r="N20" s="444">
        <f>'Курникова Ю.В.'!AF56</f>
        <v>117</v>
      </c>
      <c r="O20" s="446">
        <f>'Курникова Ю.В.'!AG56</f>
        <v>0.8357142857</v>
      </c>
      <c r="P20" s="444">
        <f>'Курникова Ю.В.'!AH56</f>
        <v>0</v>
      </c>
      <c r="Q20" s="444">
        <f>'Курникова Ю.В.'!AI56</f>
        <v>323</v>
      </c>
      <c r="R20" s="447" t="str">
        <f>'Курникова Ю.В.'!AJ56</f>
        <v>#DIV/0!</v>
      </c>
      <c r="S20" s="435"/>
      <c r="T20" s="435"/>
      <c r="U20" s="435"/>
    </row>
    <row r="21" ht="14.25" customHeight="1">
      <c r="A21" s="442"/>
      <c r="B21" s="461" t="s">
        <v>1305</v>
      </c>
      <c r="C21" s="444">
        <f>'Киндеева Л.В.'!U56</f>
        <v>62</v>
      </c>
      <c r="D21" s="444">
        <f>'Киндеева Л.В.'!V56</f>
        <v>11</v>
      </c>
      <c r="E21" s="444">
        <f>'Киндеева Л.В.'!W56</f>
        <v>34</v>
      </c>
      <c r="F21" s="444">
        <f>'Киндеева Л.В.'!X56</f>
        <v>14</v>
      </c>
      <c r="G21" s="444">
        <f>'Киндеева Л.В.'!Y56</f>
        <v>1</v>
      </c>
      <c r="H21" s="444">
        <f>'Киндеева Л.В.'!Z56</f>
        <v>2</v>
      </c>
      <c r="I21" s="446">
        <f>'Киндеева Л.В.'!AA56</f>
        <v>0.9521</v>
      </c>
      <c r="J21" s="446">
        <f>'Киндеева Л.В.'!AB56</f>
        <v>0.7258064516</v>
      </c>
      <c r="K21" s="444">
        <f>'Киндеева Л.В.'!AC56</f>
        <v>3</v>
      </c>
      <c r="L21" s="444">
        <f>'Киндеева Л.В.'!AD56</f>
        <v>3</v>
      </c>
      <c r="M21" s="444">
        <f>'Киндеева Л.В.'!AE56</f>
        <v>60</v>
      </c>
      <c r="N21" s="444">
        <f>'Киндеева Л.В.'!AF56</f>
        <v>50</v>
      </c>
      <c r="O21" s="446">
        <f>'Киндеева Л.В.'!AG56</f>
        <v>0.8333333333</v>
      </c>
      <c r="P21" s="444">
        <f>'Киндеева Л.В.'!AH56</f>
        <v>60</v>
      </c>
      <c r="Q21" s="444">
        <f>'Киндеева Л.В.'!AI56</f>
        <v>50</v>
      </c>
      <c r="R21" s="447">
        <f>'Киндеева Л.В.'!AJ56</f>
        <v>0.8333333333</v>
      </c>
      <c r="S21" s="435"/>
      <c r="T21" s="435"/>
      <c r="U21" s="435"/>
    </row>
    <row r="22" ht="14.25" customHeight="1">
      <c r="A22" s="442"/>
      <c r="B22" s="461" t="s">
        <v>1306</v>
      </c>
      <c r="C22" s="444">
        <f>'Золотарева Л.Н.'!U56</f>
        <v>81</v>
      </c>
      <c r="D22" s="444">
        <f>'Золотарева Л.Н.'!V56</f>
        <v>8</v>
      </c>
      <c r="E22" s="444">
        <f>'Золотарева Л.Н.'!W56</f>
        <v>39</v>
      </c>
      <c r="F22" s="444">
        <f>'Золотарева Л.Н.'!X56</f>
        <v>33</v>
      </c>
      <c r="G22" s="444">
        <f>'Золотарева Л.Н.'!Y56</f>
        <v>1</v>
      </c>
      <c r="H22" s="444">
        <f>'Золотарева Л.Н.'!Z56</f>
        <v>0</v>
      </c>
      <c r="I22" s="446">
        <f>'Золотарева Л.Н.'!AA56</f>
        <v>0.987654321</v>
      </c>
      <c r="J22" s="446">
        <f>'Золотарева Л.Н.'!AB56</f>
        <v>0.5802469136</v>
      </c>
      <c r="K22" s="444">
        <f>'Золотарева Л.Н.'!AC56</f>
        <v>0</v>
      </c>
      <c r="L22" s="444">
        <f>'Золотарева Л.Н.'!AD56</f>
        <v>0</v>
      </c>
      <c r="M22" s="444">
        <f>'Золотарева Л.Н.'!AE56</f>
        <v>80</v>
      </c>
      <c r="N22" s="444">
        <f>'Золотарева Л.Н.'!AF56</f>
        <v>78</v>
      </c>
      <c r="O22" s="446">
        <f>'Золотарева Л.Н.'!AG56</f>
        <v>0.975</v>
      </c>
      <c r="P22" s="444">
        <f>'Золотарева Л.Н.'!AH56</f>
        <v>80</v>
      </c>
      <c r="Q22" s="444">
        <f>'Золотарева Л.Н.'!AI56</f>
        <v>78</v>
      </c>
      <c r="R22" s="447">
        <f>'Золотарева Л.Н.'!AJ56</f>
        <v>0.975</v>
      </c>
      <c r="S22" s="435"/>
      <c r="T22" s="435"/>
      <c r="U22" s="435"/>
    </row>
    <row r="23" ht="14.25" customHeight="1">
      <c r="A23" s="442"/>
      <c r="B23" s="461" t="s">
        <v>1308</v>
      </c>
      <c r="C23" s="451">
        <f>'Воринка И.В.'!U55</f>
        <v>119</v>
      </c>
      <c r="D23" s="451">
        <f>'Воринка И.В.'!V55</f>
        <v>24</v>
      </c>
      <c r="E23" s="451">
        <f>'Воринка И.В.'!W55</f>
        <v>70</v>
      </c>
      <c r="F23" s="451">
        <f>'Воринка И.В.'!X55</f>
        <v>23</v>
      </c>
      <c r="G23" s="451">
        <f>'Воринка И.В.'!Y55</f>
        <v>1</v>
      </c>
      <c r="H23" s="451">
        <f>'Воринка И.В.'!Z55</f>
        <v>1</v>
      </c>
      <c r="I23" s="453">
        <f>'Воринка И.В.'!AA55</f>
        <v>0.9831932773</v>
      </c>
      <c r="J23" s="453">
        <f>'Воринка И.В.'!AB55</f>
        <v>0.7899159664</v>
      </c>
      <c r="K23" s="451">
        <f>'Воринка И.В.'!AC55</f>
        <v>0</v>
      </c>
      <c r="L23" s="451">
        <f>'Воринка И.В.'!AD55</f>
        <v>0</v>
      </c>
      <c r="M23" s="451">
        <f>'Воринка И.В.'!AE55</f>
        <v>120</v>
      </c>
      <c r="N23" s="451">
        <f>'Воринка И.В.'!AF55</f>
        <v>118</v>
      </c>
      <c r="O23" s="453">
        <f>'Воринка И.В.'!AG55</f>
        <v>0.9833333333</v>
      </c>
      <c r="P23" s="451">
        <f>'Воринка И.В.'!AH55</f>
        <v>120</v>
      </c>
      <c r="Q23" s="451">
        <f>'Воринка И.В.'!AI55</f>
        <v>118</v>
      </c>
      <c r="R23" s="492">
        <f>'Воринка И.В.'!AJ55</f>
        <v>0.9833333333</v>
      </c>
      <c r="S23" s="435"/>
      <c r="T23" s="435"/>
      <c r="U23" s="435"/>
    </row>
    <row r="24" ht="14.25" customHeight="1">
      <c r="A24" s="442"/>
      <c r="B24" s="443" t="s">
        <v>1309</v>
      </c>
      <c r="C24" s="451">
        <f>'Мальцева Д.В.'!U56</f>
        <v>72</v>
      </c>
      <c r="D24" s="451">
        <f>'Мальцева Д.В.'!V56</f>
        <v>17</v>
      </c>
      <c r="E24" s="451">
        <f>'Мальцева Д.В.'!W56</f>
        <v>45</v>
      </c>
      <c r="F24" s="451">
        <f>'Мальцева Д.В.'!X56</f>
        <v>10</v>
      </c>
      <c r="G24" s="451">
        <f>'Мальцева Д.В.'!Y56</f>
        <v>0</v>
      </c>
      <c r="H24" s="451">
        <f>'Мальцева Д.В.'!Z56</f>
        <v>0</v>
      </c>
      <c r="I24" s="453">
        <f>'Мальцева Д.В.'!AA56</f>
        <v>1</v>
      </c>
      <c r="J24" s="453">
        <f>'Мальцева Д.В.'!AB56</f>
        <v>0.8611111111</v>
      </c>
      <c r="K24" s="451">
        <f>'Мальцева Д.В.'!AC56</f>
        <v>6</v>
      </c>
      <c r="L24" s="451">
        <f>'Мальцева Д.В.'!AD56</f>
        <v>6</v>
      </c>
      <c r="M24" s="451">
        <f>'Мальцева Д.В.'!AE56</f>
        <v>90</v>
      </c>
      <c r="N24" s="451">
        <f>'Мальцева Д.В.'!AF56</f>
        <v>86</v>
      </c>
      <c r="O24" s="453">
        <f>'Мальцева Д.В.'!AG56</f>
        <v>0.9555555556</v>
      </c>
      <c r="P24" s="451">
        <f>'Мальцева Д.В.'!AH56</f>
        <v>90</v>
      </c>
      <c r="Q24" s="451">
        <f>'Мальцева Д.В.'!AI56</f>
        <v>86</v>
      </c>
      <c r="R24" s="492">
        <f>'Мальцева Д.В.'!AJ56</f>
        <v>0.9555555556</v>
      </c>
      <c r="S24" s="435"/>
      <c r="T24" s="435"/>
      <c r="U24" s="435"/>
    </row>
    <row r="25" ht="14.25" customHeight="1">
      <c r="A25" s="442"/>
      <c r="B25" s="443" t="s">
        <v>1310</v>
      </c>
      <c r="C25" s="451">
        <f>'Кочеткова О.А.'!U66</f>
        <v>165</v>
      </c>
      <c r="D25" s="451">
        <f>'Кочеткова О.А.'!V66</f>
        <v>18</v>
      </c>
      <c r="E25" s="451">
        <f>'Кочеткова О.А.'!W66</f>
        <v>74</v>
      </c>
      <c r="F25" s="451">
        <f>'Кочеткова О.А.'!X66</f>
        <v>62</v>
      </c>
      <c r="G25" s="451">
        <f>'Кочеткова О.А.'!Y66</f>
        <v>7</v>
      </c>
      <c r="H25" s="451">
        <f>'Кочеткова О.А.'!Z66</f>
        <v>4</v>
      </c>
      <c r="I25" s="453">
        <f>'Кочеткова О.А.'!AA66</f>
        <v>0.9333333333</v>
      </c>
      <c r="J25" s="453">
        <f>'Кочеткова О.А.'!AB66</f>
        <v>0.5575757576</v>
      </c>
      <c r="K25" s="451">
        <f>'Кочеткова О.А.'!AC66</f>
        <v>7</v>
      </c>
      <c r="L25" s="451">
        <f>'Кочеткова О.А.'!AD66</f>
        <v>7</v>
      </c>
      <c r="M25" s="451">
        <f>'Кочеткова О.А.'!AE66</f>
        <v>120</v>
      </c>
      <c r="N25" s="451">
        <f>'Кочеткова О.А.'!AF66</f>
        <v>120</v>
      </c>
      <c r="O25" s="453">
        <f>'Кочеткова О.А.'!AG66</f>
        <v>1</v>
      </c>
      <c r="P25" s="451">
        <f>'Кочеткова О.А.'!AH66</f>
        <v>120</v>
      </c>
      <c r="Q25" s="451">
        <f>'Кочеткова О.А.'!AI66</f>
        <v>120</v>
      </c>
      <c r="R25" s="492">
        <f>'Кочеткова О.А.'!AJ66</f>
        <v>1</v>
      </c>
      <c r="S25" s="435"/>
      <c r="T25" s="435"/>
      <c r="U25" s="435"/>
    </row>
    <row r="26" ht="14.25" customHeight="1">
      <c r="A26" s="442"/>
      <c r="B26" s="449" t="s">
        <v>1311</v>
      </c>
      <c r="C26" s="451">
        <f>'Валеева Е.Р.'!U56</f>
        <v>78</v>
      </c>
      <c r="D26" s="451">
        <f>'Валеева Е.Р.'!V56</f>
        <v>20</v>
      </c>
      <c r="E26" s="451">
        <f>'Валеева Е.Р.'!W56</f>
        <v>47</v>
      </c>
      <c r="F26" s="451">
        <f>'Валеева Е.Р.'!X56</f>
        <v>11</v>
      </c>
      <c r="G26" s="451">
        <f>'Валеева Е.Р.'!Y56</f>
        <v>0</v>
      </c>
      <c r="H26" s="451">
        <f>'Валеева Е.Р.'!Z56</f>
        <v>0</v>
      </c>
      <c r="I26" s="453">
        <f>'Валеева Е.Р.'!AA56</f>
        <v>1</v>
      </c>
      <c r="J26" s="453">
        <f>'Валеева Е.Р.'!AB56</f>
        <v>0.858974359</v>
      </c>
      <c r="K26" s="451">
        <f>'Валеева Е.Р.'!AC56</f>
        <v>3</v>
      </c>
      <c r="L26" s="451">
        <f>'Валеева Е.Р.'!AD56</f>
        <v>1</v>
      </c>
      <c r="M26" s="451">
        <f>'Валеева Е.Р.'!AE56</f>
        <v>90</v>
      </c>
      <c r="N26" s="451">
        <f>'Валеева Е.Р.'!AF56</f>
        <v>82</v>
      </c>
      <c r="O26" s="453">
        <f>'Валеева Е.Р.'!AG56</f>
        <v>0.9111111111</v>
      </c>
      <c r="P26" s="451">
        <f>'Валеева Е.Р.'!AH56</f>
        <v>82</v>
      </c>
      <c r="Q26" s="451">
        <f>'Валеева Е.Р.'!AI56</f>
        <v>82</v>
      </c>
      <c r="R26" s="492">
        <f>'Валеева Е.Р.'!AJ56</f>
        <v>1</v>
      </c>
      <c r="S26" s="435"/>
      <c r="T26" s="435"/>
      <c r="U26" s="435"/>
    </row>
    <row r="27" ht="14.25" customHeight="1">
      <c r="A27" s="442"/>
      <c r="B27" s="503" t="s">
        <v>1312</v>
      </c>
      <c r="C27" s="451">
        <f>'Домрачева М.В.'!U59</f>
        <v>119</v>
      </c>
      <c r="D27" s="451">
        <f>'Домрачева М.В.'!V59</f>
        <v>23</v>
      </c>
      <c r="E27" s="451">
        <f>'Домрачева М.В.'!W59</f>
        <v>45</v>
      </c>
      <c r="F27" s="451">
        <f>'Домрачева М.В.'!X59</f>
        <v>50</v>
      </c>
      <c r="G27" s="451">
        <f>'Домрачева М.В.'!Y59</f>
        <v>0</v>
      </c>
      <c r="H27" s="451">
        <f>'Домрачева М.В.'!Z59</f>
        <v>1</v>
      </c>
      <c r="I27" s="453">
        <f>'Домрачева М.В.'!AA59</f>
        <v>0.9915966387</v>
      </c>
      <c r="J27" s="453">
        <f>'Домрачева М.В.'!AB59</f>
        <v>0.5714285714</v>
      </c>
      <c r="K27" s="451">
        <f>'Домрачева М.В.'!AC59</f>
        <v>4</v>
      </c>
      <c r="L27" s="451">
        <f>'Домрачева М.В.'!AD59</f>
        <v>4</v>
      </c>
      <c r="M27" s="451">
        <f>'Домрачева М.В.'!AE59</f>
        <v>4</v>
      </c>
      <c r="N27" s="451">
        <f>'Домрачева М.В.'!AF59</f>
        <v>4</v>
      </c>
      <c r="O27" s="453">
        <f>'Домрачева М.В.'!AG59</f>
        <v>1</v>
      </c>
      <c r="P27" s="451">
        <f>'Домрачева М.В.'!AH59</f>
        <v>4</v>
      </c>
      <c r="Q27" s="451">
        <f>'Домрачева М.В.'!AI59</f>
        <v>4</v>
      </c>
      <c r="R27" s="492">
        <f>'Домрачева М.В.'!AJ59</f>
        <v>1</v>
      </c>
      <c r="S27" s="435"/>
      <c r="T27" s="435"/>
      <c r="U27" s="435"/>
    </row>
    <row r="28" ht="14.25" customHeight="1">
      <c r="A28" s="442"/>
      <c r="B28" s="450" t="s">
        <v>1313</v>
      </c>
      <c r="C28" s="477">
        <f>'Комарова Е.А.'!U56</f>
        <v>84</v>
      </c>
      <c r="D28" s="477">
        <f>'Комарова Е.А.'!V56</f>
        <v>9</v>
      </c>
      <c r="E28" s="477">
        <f>'Комарова Е.А.'!W56</f>
        <v>55</v>
      </c>
      <c r="F28" s="477">
        <f>'Комарова Е.А.'!X56</f>
        <v>20</v>
      </c>
      <c r="G28" s="477">
        <f>'Комарова Е.А.'!Y56</f>
        <v>0</v>
      </c>
      <c r="H28" s="477">
        <f>'Комарова Е.А.'!Z56</f>
        <v>0</v>
      </c>
      <c r="I28" s="504">
        <f>'Комарова Е.А.'!AA56</f>
        <v>1</v>
      </c>
      <c r="J28" s="504">
        <f>'Комарова Е.А.'!AB56</f>
        <v>0.7619047619</v>
      </c>
      <c r="K28" s="477">
        <f>'Комарова Е.А.'!AC56</f>
        <v>6</v>
      </c>
      <c r="L28" s="477">
        <f>'Комарова Е.А.'!AD56</f>
        <v>6</v>
      </c>
      <c r="M28" s="477">
        <f>'Комарова Е.А.'!AE56</f>
        <v>89</v>
      </c>
      <c r="N28" s="477">
        <f>'Комарова Е.А.'!AF56</f>
        <v>89</v>
      </c>
      <c r="O28" s="504">
        <f>'Комарова Е.А.'!AG56</f>
        <v>1</v>
      </c>
      <c r="P28" s="477">
        <f>'Комарова Е.А.'!AH56</f>
        <v>89</v>
      </c>
      <c r="Q28" s="477">
        <f>'Комарова Е.А.'!AI56</f>
        <v>89</v>
      </c>
      <c r="R28" s="505">
        <f>'Комарова Е.А.'!AJ56</f>
        <v>1</v>
      </c>
      <c r="S28" s="435"/>
      <c r="T28" s="435"/>
      <c r="U28" s="435"/>
    </row>
    <row r="29" ht="14.25" customHeight="1">
      <c r="A29" s="442"/>
      <c r="B29" s="450" t="s">
        <v>1314</v>
      </c>
      <c r="C29" s="451">
        <f>'Федотовских С.А.'!U56</f>
        <v>0</v>
      </c>
      <c r="D29" s="451">
        <f>'Федотовских С.А.'!V56</f>
        <v>0</v>
      </c>
      <c r="E29" s="451">
        <f>'Федотовских С.А.'!W56</f>
        <v>0</v>
      </c>
      <c r="F29" s="451">
        <f>'Федотовских С.А.'!X56</f>
        <v>0</v>
      </c>
      <c r="G29" s="451">
        <f>'Федотовских С.А.'!Y56</f>
        <v>0</v>
      </c>
      <c r="H29" s="451">
        <f>'Федотовских С.А.'!Z56</f>
        <v>0</v>
      </c>
      <c r="I29" s="453" t="str">
        <f>'Федотовских С.А.'!AA56</f>
        <v>#DIV/0!</v>
      </c>
      <c r="J29" s="453" t="str">
        <f>'Федотовских С.А.'!AB56</f>
        <v>#DIV/0!</v>
      </c>
      <c r="K29" s="451">
        <f>'Федотовских С.А.'!AC56</f>
        <v>0</v>
      </c>
      <c r="L29" s="451">
        <f>'Федотовских С.А.'!AD56</f>
        <v>0</v>
      </c>
      <c r="M29" s="451">
        <f>'Федотовских С.А.'!AE56</f>
        <v>0</v>
      </c>
      <c r="N29" s="451">
        <f>'Федотовских С.А.'!AF56</f>
        <v>0</v>
      </c>
      <c r="O29" s="453" t="str">
        <f>'Федотовских С.А.'!AG56</f>
        <v>#DIV/0!</v>
      </c>
      <c r="P29" s="451">
        <f>'Федотовских С.А.'!AH56</f>
        <v>0</v>
      </c>
      <c r="Q29" s="451">
        <f>'Федотовских С.А.'!AI56</f>
        <v>0</v>
      </c>
      <c r="R29" s="492" t="str">
        <f>'Федотовских С.А.'!AJ56</f>
        <v>#DIV/0!</v>
      </c>
      <c r="S29" s="435"/>
      <c r="T29" s="435"/>
      <c r="U29" s="435"/>
    </row>
    <row r="30" ht="14.25" customHeight="1">
      <c r="A30" s="442"/>
      <c r="B30" s="462" t="s">
        <v>1315</v>
      </c>
      <c r="C30" s="451">
        <f>'Зуйкина Е.А.'!U56</f>
        <v>93</v>
      </c>
      <c r="D30" s="451">
        <f>'Зуйкина Е.А.'!V56</f>
        <v>32</v>
      </c>
      <c r="E30" s="451">
        <f>'Зуйкина Е.А.'!W56</f>
        <v>48</v>
      </c>
      <c r="F30" s="451">
        <f>'Зуйкина Е.А.'!X56</f>
        <v>12</v>
      </c>
      <c r="G30" s="451">
        <f>'Зуйкина Е.А.'!Y56</f>
        <v>0</v>
      </c>
      <c r="H30" s="451">
        <f>'Зуйкина Е.А.'!Z56</f>
        <v>1</v>
      </c>
      <c r="I30" s="453">
        <f>'Зуйкина Е.А.'!AA56</f>
        <v>0.9892473118</v>
      </c>
      <c r="J30" s="453">
        <f>'Зуйкина Е.А.'!AB56</f>
        <v>0.8602150538</v>
      </c>
      <c r="K30" s="451">
        <f>'Зуйкина Е.А.'!AC56</f>
        <v>3</v>
      </c>
      <c r="L30" s="451">
        <f>'Зуйкина Е.А.'!AD56</f>
        <v>3</v>
      </c>
      <c r="M30" s="451">
        <f>'Зуйкина Е.А.'!AE56</f>
        <v>85</v>
      </c>
      <c r="N30" s="451">
        <f>'Зуйкина Е.А.'!AF56</f>
        <v>85</v>
      </c>
      <c r="O30" s="453">
        <f>'Зуйкина Е.А.'!AG56</f>
        <v>1</v>
      </c>
      <c r="P30" s="451">
        <f>'Зуйкина Е.А.'!AH56</f>
        <v>85</v>
      </c>
      <c r="Q30" s="451">
        <f>'Зуйкина Е.А.'!AI56</f>
        <v>85</v>
      </c>
      <c r="R30" s="492">
        <f>'Зуйкина Е.А.'!AJ56</f>
        <v>1</v>
      </c>
      <c r="S30" s="435"/>
      <c r="T30" s="435"/>
      <c r="U30" s="435"/>
    </row>
    <row r="31" ht="14.25" customHeight="1">
      <c r="A31" s="461"/>
      <c r="B31" s="463" t="s">
        <v>1318</v>
      </c>
      <c r="C31" s="464"/>
      <c r="D31" s="464"/>
      <c r="E31" s="464"/>
      <c r="F31" s="464"/>
      <c r="G31" s="464"/>
      <c r="H31" s="464"/>
      <c r="I31" s="464"/>
      <c r="J31" s="464"/>
      <c r="K31" s="464"/>
      <c r="L31" s="464"/>
      <c r="M31" s="464"/>
      <c r="N31" s="464"/>
      <c r="O31" s="464"/>
      <c r="P31" s="464"/>
      <c r="Q31" s="464"/>
      <c r="R31" s="464"/>
      <c r="S31" s="441"/>
      <c r="T31" s="441"/>
      <c r="U31" s="441"/>
    </row>
    <row r="32" ht="14.25" customHeight="1">
      <c r="A32" s="455" t="s">
        <v>1319</v>
      </c>
      <c r="B32" s="455"/>
      <c r="C32" s="456">
        <f t="shared" ref="C32:H32" si="4">SUM(C18:C31)</f>
        <v>1444</v>
      </c>
      <c r="D32" s="455">
        <f t="shared" si="4"/>
        <v>381</v>
      </c>
      <c r="E32" s="455">
        <f t="shared" si="4"/>
        <v>727</v>
      </c>
      <c r="F32" s="455">
        <f t="shared" si="4"/>
        <v>308</v>
      </c>
      <c r="G32" s="455">
        <f t="shared" si="4"/>
        <v>13</v>
      </c>
      <c r="H32" s="457">
        <f t="shared" si="4"/>
        <v>15</v>
      </c>
      <c r="I32" s="458">
        <f>(D32+E32+F32)/C32</f>
        <v>0.9806094183</v>
      </c>
      <c r="J32" s="458">
        <f>(D32+E32)/C32</f>
        <v>0.7673130194</v>
      </c>
      <c r="K32" s="455">
        <f t="shared" ref="K32:N32" si="5">SUM(K18:K31)</f>
        <v>50</v>
      </c>
      <c r="L32" s="455">
        <f t="shared" si="5"/>
        <v>48</v>
      </c>
      <c r="M32" s="455">
        <f t="shared" si="5"/>
        <v>1198</v>
      </c>
      <c r="N32" s="455">
        <f t="shared" si="5"/>
        <v>1093</v>
      </c>
      <c r="O32" s="459">
        <f>N32/M32</f>
        <v>0.9123539232</v>
      </c>
      <c r="P32" s="455">
        <f t="shared" ref="P32:Q32" si="6">SUM(P18:P31)</f>
        <v>994</v>
      </c>
      <c r="Q32" s="455">
        <f t="shared" si="6"/>
        <v>1299</v>
      </c>
      <c r="R32" s="493">
        <f>Q32/P32</f>
        <v>1.306841046</v>
      </c>
      <c r="S32" s="435"/>
      <c r="T32" s="435"/>
      <c r="U32" s="435"/>
    </row>
    <row r="33" ht="14.25" customHeight="1">
      <c r="A33" s="460" t="s">
        <v>1320</v>
      </c>
      <c r="B33" s="461" t="s">
        <v>1321</v>
      </c>
      <c r="C33" s="444">
        <f>'Гасанова С.К.'!B56</f>
        <v>32</v>
      </c>
      <c r="D33" s="444">
        <f>'Гасанова С.К.'!C56</f>
        <v>2</v>
      </c>
      <c r="E33" s="444">
        <f>'Гасанова С.К.'!D56</f>
        <v>13</v>
      </c>
      <c r="F33" s="444">
        <f>'Гасанова С.К.'!E56</f>
        <v>16</v>
      </c>
      <c r="G33" s="444">
        <f>'Гасанова С.К.'!F56</f>
        <v>0</v>
      </c>
      <c r="H33" s="445">
        <f>'Гасанова С.К.'!G56</f>
        <v>1</v>
      </c>
      <c r="I33" s="446">
        <f>'Гасанова С.К.'!H56</f>
        <v>0.96875</v>
      </c>
      <c r="J33" s="446">
        <f>'Гасанова С.К.'!I56</f>
        <v>0.46875</v>
      </c>
      <c r="K33" s="444">
        <f>'Гасанова С.К.'!J56</f>
        <v>3</v>
      </c>
      <c r="L33" s="444">
        <f>'Гасанова С.К.'!K56</f>
        <v>3</v>
      </c>
      <c r="M33" s="444">
        <f>'Гасанова С.К.'!L56</f>
        <v>50</v>
      </c>
      <c r="N33" s="444">
        <f>'Гасанова С.К.'!M56</f>
        <v>43</v>
      </c>
      <c r="O33" s="446">
        <f>'Гасанова С.К.'!N56</f>
        <v>0.86</v>
      </c>
      <c r="P33" s="444">
        <f>'Гасанова С.К.'!O56</f>
        <v>50</v>
      </c>
      <c r="Q33" s="444">
        <f>'Гасанова С.К.'!P56</f>
        <v>43</v>
      </c>
      <c r="R33" s="447">
        <f>'Гасанова С.К.'!Q56</f>
        <v>0.86</v>
      </c>
      <c r="S33" s="435"/>
      <c r="T33" s="435"/>
      <c r="U33" s="435"/>
    </row>
    <row r="34" ht="14.25" customHeight="1">
      <c r="A34" s="442"/>
      <c r="B34" s="461" t="s">
        <v>1322</v>
      </c>
      <c r="C34" s="444">
        <f>'Глухова М.И.'!B59</f>
        <v>51</v>
      </c>
      <c r="D34" s="444">
        <f>'Глухова М.И.'!C59</f>
        <v>3</v>
      </c>
      <c r="E34" s="444">
        <f>'Глухова М.И.'!D59</f>
        <v>33</v>
      </c>
      <c r="F34" s="444">
        <f>'Глухова М.И.'!E59</f>
        <v>15</v>
      </c>
      <c r="G34" s="444">
        <f>'Глухова М.И.'!F59</f>
        <v>0</v>
      </c>
      <c r="H34" s="445">
        <f>'Глухова М.И.'!G59</f>
        <v>0</v>
      </c>
      <c r="I34" s="446">
        <f>'Глухова М.И.'!H59</f>
        <v>1</v>
      </c>
      <c r="J34" s="446">
        <f>'Глухова М.И.'!I59</f>
        <v>0.7058823529</v>
      </c>
      <c r="K34" s="444">
        <f>'Глухова М.И.'!J59</f>
        <v>4</v>
      </c>
      <c r="L34" s="444">
        <f>'Глухова М.И.'!K59</f>
        <v>4</v>
      </c>
      <c r="M34" s="444">
        <f>'Глухова М.И.'!L59</f>
        <v>100</v>
      </c>
      <c r="N34" s="444">
        <f>'Глухова М.И.'!M59</f>
        <v>100</v>
      </c>
      <c r="O34" s="446">
        <f>'Глухова М.И.'!N59</f>
        <v>1</v>
      </c>
      <c r="P34" s="444">
        <f>'Глухова М.И.'!O59</f>
        <v>100</v>
      </c>
      <c r="Q34" s="444">
        <f>'Глухова М.И.'!P59</f>
        <v>100</v>
      </c>
      <c r="R34" s="447">
        <f>'Глухова М.И.'!Q59</f>
        <v>1</v>
      </c>
      <c r="S34" s="435"/>
      <c r="T34" s="435"/>
      <c r="U34" s="435"/>
    </row>
    <row r="35" ht="14.25" customHeight="1">
      <c r="A35" s="442"/>
      <c r="B35" s="461" t="s">
        <v>1323</v>
      </c>
      <c r="C35" s="444">
        <f>'Туснина Н.В.'!B58</f>
        <v>74</v>
      </c>
      <c r="D35" s="444">
        <f>'Туснина Н.В.'!C58</f>
        <v>5</v>
      </c>
      <c r="E35" s="444">
        <f>'Туснина Н.В.'!D58</f>
        <v>22</v>
      </c>
      <c r="F35" s="444">
        <f>'Туснина Н.В.'!E58</f>
        <v>44</v>
      </c>
      <c r="G35" s="444">
        <f>'Туснина Н.В.'!F58</f>
        <v>3</v>
      </c>
      <c r="H35" s="445">
        <f>'Туснина Н.В.'!G58</f>
        <v>0</v>
      </c>
      <c r="I35" s="446">
        <f>'Туснина Н.В.'!H58</f>
        <v>0.9594594595</v>
      </c>
      <c r="J35" s="446">
        <f>'Туснина Н.В.'!I58</f>
        <v>0.3648648649</v>
      </c>
      <c r="K35" s="444">
        <f>'Туснина Н.В.'!J58</f>
        <v>6</v>
      </c>
      <c r="L35" s="444">
        <f>'Туснина Н.В.'!K58</f>
        <v>6</v>
      </c>
      <c r="M35" s="444">
        <f>'Туснина Н.В.'!L58</f>
        <v>120</v>
      </c>
      <c r="N35" s="444">
        <f>'Туснина Н.В.'!M58</f>
        <v>122</v>
      </c>
      <c r="O35" s="446">
        <f>'Туснина Н.В.'!N58</f>
        <v>1.016666667</v>
      </c>
      <c r="P35" s="444">
        <f>'Туснина Н.В.'!O58</f>
        <v>122</v>
      </c>
      <c r="Q35" s="444">
        <f>'Туснина Н.В.'!P58</f>
        <v>122</v>
      </c>
      <c r="R35" s="447">
        <f>'Туснина Н.В.'!Q58</f>
        <v>1</v>
      </c>
      <c r="S35" s="435"/>
      <c r="T35" s="435"/>
      <c r="U35" s="435"/>
    </row>
    <row r="36" ht="14.25" customHeight="1">
      <c r="A36" s="442"/>
      <c r="B36" s="461" t="s">
        <v>1324</v>
      </c>
      <c r="C36" s="444">
        <f>'Лобанова О.Б.'!B56</f>
        <v>108</v>
      </c>
      <c r="D36" s="444">
        <f>'Лобанова О.Б.'!C56</f>
        <v>13</v>
      </c>
      <c r="E36" s="444">
        <f>'Лобанова О.Б.'!D56</f>
        <v>54</v>
      </c>
      <c r="F36" s="444">
        <f>'Лобанова О.Б.'!E56</f>
        <v>40</v>
      </c>
      <c r="G36" s="444">
        <f>'Лобанова О.Б.'!F56</f>
        <v>1</v>
      </c>
      <c r="H36" s="445">
        <f>'Лобанова О.Б.'!G56</f>
        <v>0</v>
      </c>
      <c r="I36" s="446">
        <f>'Лобанова О.Б.'!H56</f>
        <v>0.9907407407</v>
      </c>
      <c r="J36" s="446">
        <f>'Лобанова О.Б.'!I56</f>
        <v>0.6203703704</v>
      </c>
      <c r="K36" s="444">
        <f>'Лобанова О.Б.'!J56</f>
        <v>15</v>
      </c>
      <c r="L36" s="444">
        <f>'Лобанова О.Б.'!K56</f>
        <v>15</v>
      </c>
      <c r="M36" s="444">
        <f>'Лобанова О.Б.'!L56</f>
        <v>230</v>
      </c>
      <c r="N36" s="444">
        <f>'Лобанова О.Б.'!M56</f>
        <v>226</v>
      </c>
      <c r="O36" s="446">
        <f>'Лобанова О.Б.'!N56</f>
        <v>0.9826086957</v>
      </c>
      <c r="P36" s="444">
        <f>'Лобанова О.Б.'!O56</f>
        <v>230</v>
      </c>
      <c r="Q36" s="444">
        <f>'Лобанова О.Б.'!P56</f>
        <v>226</v>
      </c>
      <c r="R36" s="447">
        <f>'Лобанова О.Б.'!Q56</f>
        <v>0.9826086957</v>
      </c>
      <c r="S36" s="435"/>
      <c r="T36" s="435"/>
      <c r="U36" s="435"/>
    </row>
    <row r="37" ht="14.25" customHeight="1">
      <c r="A37" s="442"/>
      <c r="B37" s="461" t="s">
        <v>1325</v>
      </c>
      <c r="C37" s="444">
        <f>'Фукалова О.В.'!B56</f>
        <v>61</v>
      </c>
      <c r="D37" s="444">
        <f>'Фукалова О.В.'!C56</f>
        <v>6</v>
      </c>
      <c r="E37" s="444">
        <f>'Фукалова О.В.'!D56</f>
        <v>33</v>
      </c>
      <c r="F37" s="444">
        <f>'Фукалова О.В.'!E56</f>
        <v>22</v>
      </c>
      <c r="G37" s="444">
        <f>'Фукалова О.В.'!F56</f>
        <v>0</v>
      </c>
      <c r="H37" s="445">
        <f>'Фукалова О.В.'!G56</f>
        <v>0</v>
      </c>
      <c r="I37" s="446">
        <f>'Фукалова О.В.'!H56</f>
        <v>1</v>
      </c>
      <c r="J37" s="446">
        <f>'Фукалова О.В.'!I56</f>
        <v>0.6393442623</v>
      </c>
      <c r="K37" s="444">
        <f>'Фукалова О.В.'!J56</f>
        <v>9</v>
      </c>
      <c r="L37" s="444">
        <f>'Фукалова О.В.'!K56</f>
        <v>9</v>
      </c>
      <c r="M37" s="444">
        <f>'Фукалова О.В.'!L56</f>
        <v>151</v>
      </c>
      <c r="N37" s="444">
        <f>'Фукалова О.В.'!M56</f>
        <v>151</v>
      </c>
      <c r="O37" s="446">
        <f>'Фукалова О.В.'!N56</f>
        <v>1</v>
      </c>
      <c r="P37" s="444">
        <f>'Фукалова О.В.'!O56</f>
        <v>151</v>
      </c>
      <c r="Q37" s="444">
        <f>'Фукалова О.В.'!P56</f>
        <v>151</v>
      </c>
      <c r="R37" s="447">
        <f>'Фукалова О.В.'!Q56</f>
        <v>1</v>
      </c>
      <c r="S37" s="435"/>
      <c r="T37" s="435"/>
      <c r="U37" s="435"/>
    </row>
    <row r="38" ht="14.25" customHeight="1">
      <c r="A38" s="442"/>
      <c r="B38" s="443" t="s">
        <v>1326</v>
      </c>
      <c r="C38" s="444">
        <f>'Белкина О.В.'!B56</f>
        <v>91</v>
      </c>
      <c r="D38" s="444">
        <f>'Белкина О.В.'!C56</f>
        <v>9</v>
      </c>
      <c r="E38" s="444">
        <f>'Белкина О.В.'!D56</f>
        <v>50</v>
      </c>
      <c r="F38" s="444">
        <f>'Белкина О.В.'!E56</f>
        <v>29</v>
      </c>
      <c r="G38" s="444">
        <f>'Белкина О.В.'!F56</f>
        <v>2</v>
      </c>
      <c r="H38" s="445">
        <f>'Белкина О.В.'!G56</f>
        <v>1</v>
      </c>
      <c r="I38" s="446">
        <f>'Белкина О.В.'!H56</f>
        <v>0.967032967</v>
      </c>
      <c r="J38" s="446">
        <f>'Белкина О.В.'!I56</f>
        <v>0.6483516484</v>
      </c>
      <c r="K38" s="444">
        <f>'Белкина О.В.'!J56</f>
        <v>7</v>
      </c>
      <c r="L38" s="444">
        <f>'Белкина О.В.'!K56</f>
        <v>7</v>
      </c>
      <c r="M38" s="444">
        <f>'Белкина О.В.'!L56</f>
        <v>136</v>
      </c>
      <c r="N38" s="444">
        <f>'Белкина О.В.'!M56</f>
        <v>113</v>
      </c>
      <c r="O38" s="446">
        <f>'Белкина О.В.'!N56</f>
        <v>0.8308823529</v>
      </c>
      <c r="P38" s="444">
        <f>'Белкина О.В.'!O56</f>
        <v>150</v>
      </c>
      <c r="Q38" s="444">
        <f>'Белкина О.В.'!P56</f>
        <v>113</v>
      </c>
      <c r="R38" s="447">
        <f>'Белкина О.В.'!Q56</f>
        <v>0.7533333333</v>
      </c>
      <c r="S38" s="435"/>
      <c r="T38" s="435"/>
      <c r="U38" s="435"/>
    </row>
    <row r="39" ht="14.25" customHeight="1">
      <c r="A39" s="442"/>
      <c r="B39" s="461" t="s">
        <v>1327</v>
      </c>
      <c r="C39" s="444">
        <f>'Курбанова А.В.'!B56</f>
        <v>101</v>
      </c>
      <c r="D39" s="444">
        <f>'Курбанова А.В.'!C56</f>
        <v>14</v>
      </c>
      <c r="E39" s="444">
        <f>'Курбанова А.В.'!D56</f>
        <v>55</v>
      </c>
      <c r="F39" s="444">
        <f>'Курбанова А.В.'!E56</f>
        <v>30</v>
      </c>
      <c r="G39" s="444">
        <f>'Курбанова А.В.'!F56</f>
        <v>2</v>
      </c>
      <c r="H39" s="445">
        <f>'Курбанова А.В.'!G56</f>
        <v>0</v>
      </c>
      <c r="I39" s="446">
        <f>'Курбанова А.В.'!H56</f>
        <v>0.9801980198</v>
      </c>
      <c r="J39" s="446">
        <f>'Курбанова А.В.'!I56</f>
        <v>0.6831683168</v>
      </c>
      <c r="K39" s="444">
        <f>'Курбанова А.В.'!J56</f>
        <v>16</v>
      </c>
      <c r="L39" s="444">
        <f>'Курбанова А.В.'!K56</f>
        <v>10</v>
      </c>
      <c r="M39" s="444">
        <f>'Курбанова А.В.'!L56</f>
        <v>240</v>
      </c>
      <c r="N39" s="444">
        <f>'Курбанова А.В.'!M56</f>
        <v>237</v>
      </c>
      <c r="O39" s="446">
        <f>'Курбанова А.В.'!N56</f>
        <v>0.9875</v>
      </c>
      <c r="P39" s="444">
        <f>'Курбанова А.В.'!O56</f>
        <v>240</v>
      </c>
      <c r="Q39" s="444">
        <f>'Курбанова А.В.'!P56</f>
        <v>237</v>
      </c>
      <c r="R39" s="447">
        <f>'Курбанова А.В.'!Q56</f>
        <v>0.9875</v>
      </c>
      <c r="S39" s="435"/>
      <c r="T39" s="435"/>
      <c r="U39" s="435"/>
    </row>
    <row r="40" ht="14.25" customHeight="1">
      <c r="A40" s="442"/>
      <c r="B40" s="461" t="s">
        <v>1328</v>
      </c>
      <c r="C40" s="444">
        <f>'Грачева О.Н.'!B59</f>
        <v>129</v>
      </c>
      <c r="D40" s="444">
        <f>'Грачева О.Н.'!C59</f>
        <v>2</v>
      </c>
      <c r="E40" s="444">
        <f>'Грачева О.Н.'!D59</f>
        <v>53</v>
      </c>
      <c r="F40" s="444">
        <f>'Грачева О.Н.'!E59</f>
        <v>70</v>
      </c>
      <c r="G40" s="444">
        <f>'Грачева О.Н.'!F59</f>
        <v>3</v>
      </c>
      <c r="H40" s="445">
        <f>'Грачева О.Н.'!G59</f>
        <v>1</v>
      </c>
      <c r="I40" s="446">
        <f>'Грачева О.Н.'!H59</f>
        <v>0.9689922481</v>
      </c>
      <c r="J40" s="446">
        <f>'Грачева О.Н.'!I59</f>
        <v>0.4263565891</v>
      </c>
      <c r="K40" s="444">
        <f>'Грачева О.Н.'!J59</f>
        <v>16</v>
      </c>
      <c r="L40" s="444">
        <f>'Грачева О.Н.'!K59</f>
        <v>16</v>
      </c>
      <c r="M40" s="444">
        <f>'Грачева О.Н.'!L59</f>
        <v>0</v>
      </c>
      <c r="N40" s="444">
        <f>'Грачева О.Н.'!M59</f>
        <v>0</v>
      </c>
      <c r="O40" s="446" t="str">
        <f>'Грачева О.Н.'!N59</f>
        <v>#DIV/0!</v>
      </c>
      <c r="P40" s="444">
        <f>'Грачева О.Н.'!O59</f>
        <v>0</v>
      </c>
      <c r="Q40" s="444">
        <f>'Грачева О.Н.'!P59</f>
        <v>0</v>
      </c>
      <c r="R40" s="447" t="str">
        <f>'Грачева О.Н.'!Q59</f>
        <v>#DIV/0!</v>
      </c>
      <c r="S40" s="435"/>
      <c r="T40" s="435"/>
      <c r="U40" s="435"/>
    </row>
    <row r="41" ht="14.25" customHeight="1">
      <c r="A41" s="442"/>
      <c r="B41" s="461" t="s">
        <v>1329</v>
      </c>
      <c r="C41" s="444">
        <f>'Ковалева С.Ю.'!B57</f>
        <v>80</v>
      </c>
      <c r="D41" s="444">
        <f>'Ковалева С.Ю.'!C57</f>
        <v>14</v>
      </c>
      <c r="E41" s="444">
        <f>'Ковалева С.Ю.'!D57</f>
        <v>33</v>
      </c>
      <c r="F41" s="444">
        <f>'Ковалева С.Ю.'!E57</f>
        <v>27</v>
      </c>
      <c r="G41" s="444">
        <f>'Ковалева С.Ю.'!F57</f>
        <v>6</v>
      </c>
      <c r="H41" s="445">
        <f>'Ковалева С.Ю.'!G57</f>
        <v>0</v>
      </c>
      <c r="I41" s="446">
        <f>'Ковалева С.Ю.'!H57</f>
        <v>0.925</v>
      </c>
      <c r="J41" s="446">
        <f>'Ковалева С.Ю.'!I57</f>
        <v>0.5875</v>
      </c>
      <c r="K41" s="444">
        <f>'Ковалева С.Ю.'!J57</f>
        <v>9</v>
      </c>
      <c r="L41" s="444">
        <f>'Ковалева С.Ю.'!K57</f>
        <v>9</v>
      </c>
      <c r="M41" s="444">
        <f>'Ковалева С.Ю.'!L57</f>
        <v>180</v>
      </c>
      <c r="N41" s="444">
        <f>'Ковалева С.Ю.'!M57</f>
        <v>162</v>
      </c>
      <c r="O41" s="446">
        <f>'Ковалева С.Ю.'!N57</f>
        <v>0.9</v>
      </c>
      <c r="P41" s="444">
        <f>'Ковалева С.Ю.'!O57</f>
        <v>180</v>
      </c>
      <c r="Q41" s="444">
        <f>'Ковалева С.Ю.'!P57</f>
        <v>162</v>
      </c>
      <c r="R41" s="447">
        <f>'Ковалева С.Ю.'!Q57</f>
        <v>0.9</v>
      </c>
      <c r="S41" s="435"/>
      <c r="T41" s="435"/>
      <c r="U41" s="435"/>
    </row>
    <row r="42" ht="14.25" customHeight="1">
      <c r="A42" s="442"/>
      <c r="B42" s="461" t="s">
        <v>1330</v>
      </c>
      <c r="C42" s="444">
        <f>'Ошвинцева О.В.'!B56</f>
        <v>86</v>
      </c>
      <c r="D42" s="444">
        <f>'Ошвинцева О.В.'!C56</f>
        <v>11</v>
      </c>
      <c r="E42" s="444">
        <f>'Ошвинцева О.В.'!D56</f>
        <v>42</v>
      </c>
      <c r="F42" s="444">
        <f>'Ошвинцева О.В.'!E56</f>
        <v>30</v>
      </c>
      <c r="G42" s="444">
        <f>'Ошвинцева О.В.'!F56</f>
        <v>3</v>
      </c>
      <c r="H42" s="445">
        <f>'Ошвинцева О.В.'!G56</f>
        <v>0</v>
      </c>
      <c r="I42" s="446">
        <f>'Ошвинцева О.В.'!H56</f>
        <v>0.9651162791</v>
      </c>
      <c r="J42" s="446">
        <f>'Ошвинцева О.В.'!I56</f>
        <v>0.6162790698</v>
      </c>
      <c r="K42" s="444">
        <f>'Ошвинцева О.В.'!J56</f>
        <v>9</v>
      </c>
      <c r="L42" s="444">
        <f>'Ошвинцева О.В.'!K56</f>
        <v>9</v>
      </c>
      <c r="M42" s="444">
        <f>'Ошвинцева О.В.'!L56</f>
        <v>140</v>
      </c>
      <c r="N42" s="444">
        <f>'Ошвинцева О.В.'!M56</f>
        <v>104</v>
      </c>
      <c r="O42" s="446">
        <f>'Ошвинцева О.В.'!N56</f>
        <v>0.7428571429</v>
      </c>
      <c r="P42" s="444">
        <f>'Ошвинцева О.В.'!O56</f>
        <v>140</v>
      </c>
      <c r="Q42" s="444">
        <f>'Ошвинцева О.В.'!P56</f>
        <v>104</v>
      </c>
      <c r="R42" s="447">
        <f>'Ошвинцева О.В.'!Q56</f>
        <v>0.7428571429</v>
      </c>
      <c r="S42" s="435"/>
      <c r="T42" s="435"/>
      <c r="U42" s="435"/>
    </row>
    <row r="43" ht="14.25" customHeight="1">
      <c r="A43" s="442"/>
      <c r="B43" s="461" t="s">
        <v>1331</v>
      </c>
      <c r="C43" s="444">
        <f>'Елинова А.С.'!B57</f>
        <v>118</v>
      </c>
      <c r="D43" s="444">
        <f>'Елинова А.С.'!C57</f>
        <v>9</v>
      </c>
      <c r="E43" s="444">
        <f>'Елинова А.С.'!D57</f>
        <v>60</v>
      </c>
      <c r="F43" s="444">
        <f>'Елинова А.С.'!E57</f>
        <v>44</v>
      </c>
      <c r="G43" s="444">
        <f>'Елинова А.С.'!F57</f>
        <v>5</v>
      </c>
      <c r="H43" s="445">
        <f>'Елинова А.С.'!G57</f>
        <v>0</v>
      </c>
      <c r="I43" s="446">
        <f>'Елинова А.С.'!H57</f>
        <v>0.9576271186</v>
      </c>
      <c r="J43" s="446">
        <f>'Елинова А.С.'!I57</f>
        <v>0.5847457627</v>
      </c>
      <c r="K43" s="444">
        <f>'Елинова А.С.'!J57</f>
        <v>30</v>
      </c>
      <c r="L43" s="444">
        <f>'Елинова А.С.'!K57</f>
        <v>30</v>
      </c>
      <c r="M43" s="444">
        <f>'Елинова А.С.'!L57</f>
        <v>189</v>
      </c>
      <c r="N43" s="444">
        <f>'Елинова А.С.'!M57</f>
        <v>189</v>
      </c>
      <c r="O43" s="446">
        <f>'Елинова А.С.'!N57</f>
        <v>1</v>
      </c>
      <c r="P43" s="444">
        <f>'Елинова А.С.'!O57</f>
        <v>189</v>
      </c>
      <c r="Q43" s="444">
        <f>'Елинова А.С.'!P57</f>
        <v>189</v>
      </c>
      <c r="R43" s="447">
        <f>'Елинова А.С.'!Q57</f>
        <v>1</v>
      </c>
      <c r="S43" s="435"/>
      <c r="T43" s="435"/>
      <c r="U43" s="435"/>
    </row>
    <row r="44" ht="14.25" customHeight="1">
      <c r="A44" s="442"/>
      <c r="B44" s="443" t="s">
        <v>1332</v>
      </c>
      <c r="C44" s="444">
        <f>'Антонова О.С.'!B59</f>
        <v>173</v>
      </c>
      <c r="D44" s="444">
        <f>'Антонова О.С.'!C59</f>
        <v>6</v>
      </c>
      <c r="E44" s="444">
        <f>'Антонова О.С.'!D59</f>
        <v>56</v>
      </c>
      <c r="F44" s="444">
        <f>'Антонова О.С.'!E59</f>
        <v>97</v>
      </c>
      <c r="G44" s="444">
        <f>'Антонова О.С.'!F59</f>
        <v>10</v>
      </c>
      <c r="H44" s="445">
        <f>'Антонова О.С.'!G59</f>
        <v>4</v>
      </c>
      <c r="I44" s="446">
        <f>'Антонова О.С.'!H59</f>
        <v>0.9190751445</v>
      </c>
      <c r="J44" s="446">
        <f>'Антонова О.С.'!I59</f>
        <v>0.3583815029</v>
      </c>
      <c r="K44" s="444">
        <f>'Антонова О.С.'!J59</f>
        <v>24</v>
      </c>
      <c r="L44" s="444">
        <f>'Антонова О.С.'!K59</f>
        <v>24</v>
      </c>
      <c r="M44" s="444">
        <f>'Антонова О.С.'!L59</f>
        <v>256</v>
      </c>
      <c r="N44" s="444">
        <f>'Антонова О.С.'!M59</f>
        <v>259</v>
      </c>
      <c r="O44" s="446">
        <f>'Антонова О.С.'!N59</f>
        <v>1.01171875</v>
      </c>
      <c r="P44" s="444">
        <f>'Антонова О.С.'!O59</f>
        <v>256</v>
      </c>
      <c r="Q44" s="444">
        <f>'Антонова О.С.'!P59</f>
        <v>259</v>
      </c>
      <c r="R44" s="447">
        <f>'Антонова О.С.'!Q59</f>
        <v>1.01171875</v>
      </c>
      <c r="S44" s="435"/>
      <c r="T44" s="435"/>
      <c r="U44" s="435"/>
    </row>
    <row r="45" ht="14.25" customHeight="1">
      <c r="A45" s="442"/>
      <c r="B45" s="449" t="s">
        <v>1333</v>
      </c>
      <c r="C45" s="444">
        <f>'Алексеева М.Н.'!B56</f>
        <v>148</v>
      </c>
      <c r="D45" s="444">
        <f>'Алексеева М.Н.'!C56</f>
        <v>17</v>
      </c>
      <c r="E45" s="444">
        <f>'Алексеева М.Н.'!D56</f>
        <v>69</v>
      </c>
      <c r="F45" s="444">
        <f>'Алексеева М.Н.'!E56</f>
        <v>61</v>
      </c>
      <c r="G45" s="444">
        <f>'Алексеева М.Н.'!F56</f>
        <v>1</v>
      </c>
      <c r="H45" s="445">
        <f>'Алексеева М.Н.'!G56</f>
        <v>0</v>
      </c>
      <c r="I45" s="446">
        <f>'Алексеева М.Н.'!H56</f>
        <v>0.9932432432</v>
      </c>
      <c r="J45" s="446">
        <f>'Алексеева М.Н.'!I56</f>
        <v>0.5810810811</v>
      </c>
      <c r="K45" s="444">
        <f>'Алексеева М.Н.'!J56</f>
        <v>13</v>
      </c>
      <c r="L45" s="444">
        <f>'Алексеева М.Н.'!K56</f>
        <v>13</v>
      </c>
      <c r="M45" s="444">
        <f>'Алексеева М.Н.'!L56</f>
        <v>268</v>
      </c>
      <c r="N45" s="444">
        <f>'Алексеева М.Н.'!M56</f>
        <v>268</v>
      </c>
      <c r="O45" s="446">
        <f>'Алексеева М.Н.'!N56</f>
        <v>1</v>
      </c>
      <c r="P45" s="444">
        <f>'Алексеева М.Н.'!O56</f>
        <v>268</v>
      </c>
      <c r="Q45" s="444">
        <f>'Алексеева М.Н.'!P56</f>
        <v>268</v>
      </c>
      <c r="R45" s="447">
        <f>'Алексеева М.Н.'!Q56</f>
        <v>1</v>
      </c>
      <c r="S45" s="435"/>
      <c r="T45" s="435"/>
      <c r="U45" s="435"/>
    </row>
    <row r="46" ht="14.25" customHeight="1">
      <c r="A46" s="442"/>
      <c r="B46" s="449" t="s">
        <v>1334</v>
      </c>
      <c r="C46" s="465">
        <f>'Федосеева Е.Н.'!B56</f>
        <v>96</v>
      </c>
      <c r="D46" s="465">
        <f>'Федосеева Е.Н.'!C56</f>
        <v>22</v>
      </c>
      <c r="E46" s="465">
        <f>'Федосеева Е.Н.'!D56</f>
        <v>58</v>
      </c>
      <c r="F46" s="465">
        <f>'Федосеева Е.Н.'!E56</f>
        <v>14</v>
      </c>
      <c r="G46" s="465">
        <f>'Федосеева Е.Н.'!F56</f>
        <v>2</v>
      </c>
      <c r="H46" s="494">
        <f>'Федосеева Е.Н.'!G56</f>
        <v>0</v>
      </c>
      <c r="I46" s="466">
        <f>'Федосеева Е.Н.'!H56</f>
        <v>0.9791666667</v>
      </c>
      <c r="J46" s="466">
        <f>'Федосеева Е.Н.'!I56</f>
        <v>0.8333333333</v>
      </c>
      <c r="K46" s="465">
        <f>'Федосеева Е.Н.'!J56</f>
        <v>11</v>
      </c>
      <c r="L46" s="465">
        <f>'Федосеева Е.Н.'!K56</f>
        <v>11</v>
      </c>
      <c r="M46" s="465">
        <f>'Федосеева Е.Н.'!L56</f>
        <v>157</v>
      </c>
      <c r="N46" s="465">
        <f>'Федосеева Е.Н.'!M56</f>
        <v>137</v>
      </c>
      <c r="O46" s="466">
        <f>'Федосеева Е.Н.'!N56</f>
        <v>0.872611465</v>
      </c>
      <c r="P46" s="465">
        <f>'Федосеева Е.Н.'!O56</f>
        <v>137</v>
      </c>
      <c r="Q46" s="465">
        <f>'Федосеева Е.Н.'!P56</f>
        <v>137</v>
      </c>
      <c r="R46" s="495">
        <f>'Федосеева Е.Н.'!Q56</f>
        <v>1</v>
      </c>
      <c r="S46" s="435"/>
      <c r="T46" s="435"/>
      <c r="U46" s="435"/>
    </row>
    <row r="47" ht="14.25" customHeight="1">
      <c r="A47" s="442"/>
      <c r="B47" s="449" t="s">
        <v>1335</v>
      </c>
      <c r="C47" s="444">
        <f>'Симоненко Ю.В.'!B56</f>
        <v>126</v>
      </c>
      <c r="D47" s="444">
        <f>'Симоненко Ю.В.'!C56</f>
        <v>10</v>
      </c>
      <c r="E47" s="444">
        <f>'Симоненко Ю.В.'!D56</f>
        <v>60</v>
      </c>
      <c r="F47" s="444">
        <f>'Симоненко Ю.В.'!E56</f>
        <v>54</v>
      </c>
      <c r="G47" s="444">
        <f>'Симоненко Ю.В.'!F56</f>
        <v>0</v>
      </c>
      <c r="H47" s="445">
        <f>'Симоненко Ю.В.'!G56</f>
        <v>2</v>
      </c>
      <c r="I47" s="446">
        <f>'Симоненко Ю.В.'!H56</f>
        <v>0.9841269841</v>
      </c>
      <c r="J47" s="446">
        <f>'Симоненко Ю.В.'!I56</f>
        <v>0.5555555556</v>
      </c>
      <c r="K47" s="444">
        <f>'Симоненко Ю.В.'!J56</f>
        <v>17</v>
      </c>
      <c r="L47" s="444">
        <f>'Симоненко Ю.В.'!K56</f>
        <v>17</v>
      </c>
      <c r="M47" s="444">
        <f>'Симоненко Ю.В.'!L56</f>
        <v>271</v>
      </c>
      <c r="N47" s="444">
        <f>'Симоненко Ю.В.'!M56</f>
        <v>269</v>
      </c>
      <c r="O47" s="446">
        <f>'Симоненко Ю.В.'!N56</f>
        <v>0.9926199262</v>
      </c>
      <c r="P47" s="444">
        <f>'Симоненко Ю.В.'!O56</f>
        <v>271</v>
      </c>
      <c r="Q47" s="444">
        <f>'Симоненко Ю.В.'!P56</f>
        <v>269</v>
      </c>
      <c r="R47" s="447">
        <f>'Симоненко Ю.В.'!Q56</f>
        <v>0.9926199262</v>
      </c>
      <c r="S47" s="435"/>
      <c r="T47" s="435"/>
      <c r="U47" s="435"/>
    </row>
    <row r="48" ht="14.25" customHeight="1">
      <c r="A48" s="455" t="s">
        <v>1336</v>
      </c>
      <c r="B48" s="455"/>
      <c r="C48" s="456">
        <f t="shared" ref="C48:H48" si="7">SUM(C33:C47)</f>
        <v>1474</v>
      </c>
      <c r="D48" s="455">
        <f t="shared" si="7"/>
        <v>143</v>
      </c>
      <c r="E48" s="455">
        <f t="shared" si="7"/>
        <v>691</v>
      </c>
      <c r="F48" s="455">
        <f t="shared" si="7"/>
        <v>593</v>
      </c>
      <c r="G48" s="455">
        <f t="shared" si="7"/>
        <v>38</v>
      </c>
      <c r="H48" s="457">
        <f t="shared" si="7"/>
        <v>9</v>
      </c>
      <c r="I48" s="458">
        <f>(D48+E48+F48)/C48</f>
        <v>0.9681139756</v>
      </c>
      <c r="J48" s="458">
        <f>(D48+E48)/C48</f>
        <v>0.565807327</v>
      </c>
      <c r="K48" s="455">
        <f t="shared" ref="K48:N48" si="8">SUM(K33:K47)</f>
        <v>189</v>
      </c>
      <c r="L48" s="455">
        <f t="shared" si="8"/>
        <v>183</v>
      </c>
      <c r="M48" s="455">
        <f t="shared" si="8"/>
        <v>2488</v>
      </c>
      <c r="N48" s="455">
        <f t="shared" si="8"/>
        <v>2380</v>
      </c>
      <c r="O48" s="459">
        <f>N48/M48</f>
        <v>0.9565916399</v>
      </c>
      <c r="P48" s="455">
        <f t="shared" ref="P48:Q48" si="9">SUM(P33:P47)</f>
        <v>2484</v>
      </c>
      <c r="Q48" s="455">
        <f t="shared" si="9"/>
        <v>2380</v>
      </c>
      <c r="R48" s="493">
        <f>Q48/P48</f>
        <v>0.9581320451</v>
      </c>
      <c r="S48" s="435"/>
      <c r="T48" s="435"/>
      <c r="U48" s="435"/>
    </row>
    <row r="49" ht="14.25" customHeight="1">
      <c r="A49" s="460" t="s">
        <v>1337</v>
      </c>
      <c r="B49" s="442" t="s">
        <v>1321</v>
      </c>
      <c r="C49" s="444">
        <f>'Гасанова С.К.'!U56</f>
        <v>32</v>
      </c>
      <c r="D49" s="444">
        <f>'Гасанова С.К.'!V56</f>
        <v>6</v>
      </c>
      <c r="E49" s="444">
        <f>'Гасанова С.К.'!W56</f>
        <v>19</v>
      </c>
      <c r="F49" s="444">
        <f>'Гасанова С.К.'!X56</f>
        <v>6</v>
      </c>
      <c r="G49" s="444">
        <f>'Гасанова С.К.'!Y56</f>
        <v>0</v>
      </c>
      <c r="H49" s="444">
        <f>'Гасанова С.К.'!Z56</f>
        <v>1</v>
      </c>
      <c r="I49" s="446">
        <f>'Гасанова С.К.'!AA56</f>
        <v>0.96875</v>
      </c>
      <c r="J49" s="446">
        <f>'Гасанова С.К.'!AB56</f>
        <v>0.78125</v>
      </c>
      <c r="K49" s="444">
        <f>'Гасанова С.К.'!AC56</f>
        <v>2</v>
      </c>
      <c r="L49" s="444">
        <f>'Гасанова С.К.'!AD56</f>
        <v>2</v>
      </c>
      <c r="M49" s="444">
        <f>'Гасанова С.К.'!AE56</f>
        <v>30</v>
      </c>
      <c r="N49" s="444">
        <f>'Гасанова С.К.'!AF56</f>
        <v>27</v>
      </c>
      <c r="O49" s="446">
        <f>'Гасанова С.К.'!AG56</f>
        <v>0.9</v>
      </c>
      <c r="P49" s="444">
        <f>'Гасанова С.К.'!AH56</f>
        <v>30</v>
      </c>
      <c r="Q49" s="444">
        <f>'Гасанова С.К.'!AI56</f>
        <v>27</v>
      </c>
      <c r="R49" s="447">
        <f>'Гасанова С.К.'!AJ56</f>
        <v>0.9</v>
      </c>
      <c r="S49" s="435"/>
      <c r="T49" s="435"/>
      <c r="U49" s="435"/>
    </row>
    <row r="50" ht="14.25" customHeight="1">
      <c r="A50" s="461"/>
      <c r="B50" s="442" t="s">
        <v>1322</v>
      </c>
      <c r="C50" s="464">
        <f>'Глухова М.И.'!U59</f>
        <v>51</v>
      </c>
      <c r="D50" s="464">
        <f>'Глухова М.И.'!V59</f>
        <v>7</v>
      </c>
      <c r="E50" s="464">
        <f>'Глухова М.И.'!W59</f>
        <v>23</v>
      </c>
      <c r="F50" s="464">
        <f>'Глухова М.И.'!X59</f>
        <v>21</v>
      </c>
      <c r="G50" s="464">
        <f>'Глухова М.И.'!Y59</f>
        <v>0</v>
      </c>
      <c r="H50" s="464">
        <f>'Глухова М.И.'!Z59</f>
        <v>0</v>
      </c>
      <c r="I50" s="467">
        <f>'Глухова М.И.'!AA59</f>
        <v>1</v>
      </c>
      <c r="J50" s="467">
        <f>'Глухова М.И.'!AB59</f>
        <v>0.5882352941</v>
      </c>
      <c r="K50" s="464">
        <f>'Глухова М.И.'!AC59</f>
        <v>2</v>
      </c>
      <c r="L50" s="464">
        <f>'Глухова М.И.'!AD59</f>
        <v>2</v>
      </c>
      <c r="M50" s="464">
        <f>'Глухова М.И.'!AE59</f>
        <v>60</v>
      </c>
      <c r="N50" s="464">
        <f>'Глухова М.И.'!AF59</f>
        <v>60</v>
      </c>
      <c r="O50" s="467">
        <f>'Глухова М.И.'!AG59</f>
        <v>1</v>
      </c>
      <c r="P50" s="464">
        <f>'Глухова М.И.'!AH59</f>
        <v>60</v>
      </c>
      <c r="Q50" s="464">
        <f>'Глухова М.И.'!AI59</f>
        <v>60</v>
      </c>
      <c r="R50" s="496">
        <f>'Глухова М.И.'!AJ59</f>
        <v>1</v>
      </c>
      <c r="S50" s="441"/>
      <c r="T50" s="441"/>
      <c r="U50" s="441"/>
    </row>
    <row r="51" ht="14.25" customHeight="1">
      <c r="A51" s="442"/>
      <c r="B51" s="443" t="s">
        <v>1323</v>
      </c>
      <c r="C51" s="451">
        <f>'Туснина Н.В.'!U58</f>
        <v>74</v>
      </c>
      <c r="D51" s="451">
        <f>'Туснина Н.В.'!V58</f>
        <v>3</v>
      </c>
      <c r="E51" s="451">
        <f>'Туснина Н.В.'!W58</f>
        <v>14</v>
      </c>
      <c r="F51" s="451">
        <f>'Туснина Н.В.'!X58</f>
        <v>51</v>
      </c>
      <c r="G51" s="451">
        <f>'Туснина Н.В.'!Y58</f>
        <v>5</v>
      </c>
      <c r="H51" s="451">
        <f>'Туснина Н.В.'!Z58</f>
        <v>1</v>
      </c>
      <c r="I51" s="453">
        <f>'Туснина Н.В.'!AA58</f>
        <v>0.9189189189</v>
      </c>
      <c r="J51" s="453">
        <f>'Туснина Н.В.'!AB58</f>
        <v>0.2297297297</v>
      </c>
      <c r="K51" s="451">
        <f>'Туснина Н.В.'!AC58</f>
        <v>3</v>
      </c>
      <c r="L51" s="451">
        <f>'Туснина Н.В.'!AD58</f>
        <v>3</v>
      </c>
      <c r="M51" s="451">
        <f>'Туснина Н.В.'!AE58</f>
        <v>60</v>
      </c>
      <c r="N51" s="451">
        <f>'Туснина Н.В.'!AF58</f>
        <v>57</v>
      </c>
      <c r="O51" s="453">
        <f>'Туснина Н.В.'!AG58</f>
        <v>0.95</v>
      </c>
      <c r="P51" s="451">
        <f>'Туснина Н.В.'!AH58</f>
        <v>57</v>
      </c>
      <c r="Q51" s="451">
        <f>'Туснина Н.В.'!AI58</f>
        <v>57</v>
      </c>
      <c r="R51" s="492">
        <f>'Туснина Н.В.'!AJ58</f>
        <v>1</v>
      </c>
      <c r="S51" s="435"/>
      <c r="T51" s="435"/>
      <c r="U51" s="435"/>
    </row>
    <row r="52" ht="14.25" customHeight="1">
      <c r="A52" s="442"/>
      <c r="B52" s="442" t="s">
        <v>1324</v>
      </c>
      <c r="C52" s="444">
        <f>'Лобанова О.Б.'!U56</f>
        <v>30</v>
      </c>
      <c r="D52" s="444">
        <f>'Лобанова О.Б.'!V56</f>
        <v>7</v>
      </c>
      <c r="E52" s="444">
        <f>'Лобанова О.Б.'!W56</f>
        <v>15</v>
      </c>
      <c r="F52" s="444">
        <f>'Лобанова О.Б.'!X56</f>
        <v>8</v>
      </c>
      <c r="G52" s="444">
        <f>'Лобанова О.Б.'!Y56</f>
        <v>0</v>
      </c>
      <c r="H52" s="444">
        <f>'Лобанова О.Б.'!Z56</f>
        <v>0</v>
      </c>
      <c r="I52" s="446">
        <f>'Лобанова О.Б.'!AA56</f>
        <v>1</v>
      </c>
      <c r="J52" s="446">
        <f>'Лобанова О.Б.'!AB56</f>
        <v>0.7333333333</v>
      </c>
      <c r="K52" s="444">
        <f>'Лобанова О.Б.'!AC56</f>
        <v>2</v>
      </c>
      <c r="L52" s="444">
        <f>'Лобанова О.Б.'!AD56</f>
        <v>2</v>
      </c>
      <c r="M52" s="444">
        <f>'Лобанова О.Б.'!AE56</f>
        <v>30</v>
      </c>
      <c r="N52" s="444">
        <f>'Лобанова О.Б.'!AF56</f>
        <v>31</v>
      </c>
      <c r="O52" s="446">
        <f>'Лобанова О.Б.'!AG56</f>
        <v>1.033333333</v>
      </c>
      <c r="P52" s="444">
        <f>'Лобанова О.Б.'!AH56</f>
        <v>30</v>
      </c>
      <c r="Q52" s="444">
        <f>'Лобанова О.Б.'!AI56</f>
        <v>31</v>
      </c>
      <c r="R52" s="447">
        <f>'Лобанова О.Б.'!AJ56</f>
        <v>1.033333333</v>
      </c>
      <c r="S52" s="435"/>
      <c r="T52" s="435"/>
      <c r="U52" s="435"/>
    </row>
    <row r="53" ht="14.25" customHeight="1">
      <c r="A53" s="442"/>
      <c r="B53" s="443" t="s">
        <v>1325</v>
      </c>
      <c r="C53" s="444">
        <f>'Фукалова О.В.'!U56</f>
        <v>61</v>
      </c>
      <c r="D53" s="444">
        <f>'Фукалова О.В.'!V56</f>
        <v>9</v>
      </c>
      <c r="E53" s="444">
        <f>'Фукалова О.В.'!W56</f>
        <v>27</v>
      </c>
      <c r="F53" s="444">
        <f>'Фукалова О.В.'!X56</f>
        <v>25</v>
      </c>
      <c r="G53" s="444">
        <f>'Фукалова О.В.'!Y56</f>
        <v>0</v>
      </c>
      <c r="H53" s="444">
        <f>'Фукалова О.В.'!Z56</f>
        <v>0</v>
      </c>
      <c r="I53" s="446">
        <f>'Фукалова О.В.'!AA56</f>
        <v>1</v>
      </c>
      <c r="J53" s="446">
        <f>'Фукалова О.В.'!AB56</f>
        <v>0.5901639344</v>
      </c>
      <c r="K53" s="444">
        <f>'Фукалова О.В.'!AC56</f>
        <v>8</v>
      </c>
      <c r="L53" s="444">
        <f>'Фукалова О.В.'!AD56</f>
        <v>8</v>
      </c>
      <c r="M53" s="444">
        <f>'Фукалова О.В.'!AE56</f>
        <v>85</v>
      </c>
      <c r="N53" s="444">
        <f>'Фукалова О.В.'!AF56</f>
        <v>85</v>
      </c>
      <c r="O53" s="446">
        <f>'Фукалова О.В.'!AG56</f>
        <v>1</v>
      </c>
      <c r="P53" s="444">
        <f>'Фукалова О.В.'!AH56</f>
        <v>85</v>
      </c>
      <c r="Q53" s="444">
        <f>'Фукалова О.В.'!AI56</f>
        <v>85</v>
      </c>
      <c r="R53" s="447">
        <f>'Фукалова О.В.'!AJ56</f>
        <v>1</v>
      </c>
      <c r="S53" s="435"/>
      <c r="T53" s="435"/>
      <c r="U53" s="435"/>
    </row>
    <row r="54" ht="14.25" customHeight="1">
      <c r="A54" s="442"/>
      <c r="B54" s="442" t="s">
        <v>1328</v>
      </c>
      <c r="C54" s="444">
        <f>'Грачева О.Н.'!U59</f>
        <v>0</v>
      </c>
      <c r="D54" s="444">
        <f>'Грачева О.Н.'!V59</f>
        <v>0</v>
      </c>
      <c r="E54" s="444">
        <f>'Грачева О.Н.'!W59</f>
        <v>0</v>
      </c>
      <c r="F54" s="444">
        <f>'Грачева О.Н.'!X59</f>
        <v>0</v>
      </c>
      <c r="G54" s="444">
        <f>'Грачева О.Н.'!Y59</f>
        <v>0</v>
      </c>
      <c r="H54" s="444">
        <f>'Грачева О.Н.'!Z59</f>
        <v>0</v>
      </c>
      <c r="I54" s="446" t="str">
        <f>'Грачева О.Н.'!AA59</f>
        <v>#DIV/0!</v>
      </c>
      <c r="J54" s="446" t="str">
        <f>'Грачева О.Н.'!AB59</f>
        <v>#DIV/0!</v>
      </c>
      <c r="K54" s="444">
        <f>'Грачева О.Н.'!AC59</f>
        <v>0</v>
      </c>
      <c r="L54" s="444">
        <f>'Грачева О.Н.'!AD59</f>
        <v>0</v>
      </c>
      <c r="M54" s="444">
        <f>'Грачева О.Н.'!AE59</f>
        <v>0</v>
      </c>
      <c r="N54" s="444">
        <f>'Грачева О.Н.'!AF59</f>
        <v>0</v>
      </c>
      <c r="O54" s="446" t="str">
        <f>'Грачева О.Н.'!AG59</f>
        <v>#DIV/0!</v>
      </c>
      <c r="P54" s="444">
        <f>'Грачева О.Н.'!AH59</f>
        <v>0</v>
      </c>
      <c r="Q54" s="444">
        <f>'Грачева О.Н.'!AI59</f>
        <v>0</v>
      </c>
      <c r="R54" s="447" t="str">
        <f>'Грачева О.Н.'!AJ59</f>
        <v>#DIV/0!</v>
      </c>
      <c r="S54" s="435"/>
      <c r="T54" s="435"/>
      <c r="U54" s="435"/>
    </row>
    <row r="55" ht="14.25" customHeight="1">
      <c r="A55" s="442"/>
      <c r="B55" s="442" t="s">
        <v>1330</v>
      </c>
      <c r="C55" s="444">
        <f>'Ошвинцева О.В.'!U56</f>
        <v>120</v>
      </c>
      <c r="D55" s="444">
        <f>'Ошвинцева О.В.'!V56</f>
        <v>20</v>
      </c>
      <c r="E55" s="444">
        <f>'Ошвинцева О.В.'!W56</f>
        <v>60</v>
      </c>
      <c r="F55" s="444">
        <f>'Ошвинцева О.В.'!X56</f>
        <v>37</v>
      </c>
      <c r="G55" s="444">
        <f>'Ошвинцева О.В.'!Y56</f>
        <v>3</v>
      </c>
      <c r="H55" s="444">
        <f>'Ошвинцева О.В.'!Z56</f>
        <v>0</v>
      </c>
      <c r="I55" s="446">
        <f>'Ошвинцева О.В.'!AA56</f>
        <v>0.975</v>
      </c>
      <c r="J55" s="446">
        <f>'Ошвинцева О.В.'!AB56</f>
        <v>0.6666666667</v>
      </c>
      <c r="K55" s="444">
        <f>'Ошвинцева О.В.'!AC56</f>
        <v>8</v>
      </c>
      <c r="L55" s="444">
        <f>'Ошвинцева О.В.'!AD56</f>
        <v>8</v>
      </c>
      <c r="M55" s="444">
        <f>'Ошвинцева О.В.'!AE56</f>
        <v>110</v>
      </c>
      <c r="N55" s="444">
        <f>'Ошвинцева О.В.'!AF56</f>
        <v>78</v>
      </c>
      <c r="O55" s="446">
        <f>'Ошвинцева О.В.'!AG56</f>
        <v>0.7090909091</v>
      </c>
      <c r="P55" s="444">
        <f>'Ошвинцева О.В.'!AH56</f>
        <v>110</v>
      </c>
      <c r="Q55" s="444">
        <f>'Ошвинцева О.В.'!AI56</f>
        <v>78</v>
      </c>
      <c r="R55" s="447">
        <f>'Ошвинцева О.В.'!AJ56</f>
        <v>0.7090909091</v>
      </c>
      <c r="S55" s="435"/>
      <c r="T55" s="435"/>
      <c r="U55" s="435"/>
    </row>
    <row r="56" ht="14.25" customHeight="1">
      <c r="A56" s="442"/>
      <c r="B56" s="442" t="s">
        <v>1331</v>
      </c>
      <c r="C56" s="444">
        <f>'Елинова А.С.'!U57</f>
        <v>59</v>
      </c>
      <c r="D56" s="444">
        <f>'Елинова А.С.'!V57</f>
        <v>2</v>
      </c>
      <c r="E56" s="444">
        <f>'Елинова А.С.'!W57</f>
        <v>29</v>
      </c>
      <c r="F56" s="444">
        <f>'Елинова А.С.'!X57</f>
        <v>26</v>
      </c>
      <c r="G56" s="444">
        <f>'Елинова А.С.'!Y57</f>
        <v>2</v>
      </c>
      <c r="H56" s="444">
        <f>'Елинова А.С.'!Z57</f>
        <v>0</v>
      </c>
      <c r="I56" s="446">
        <f>'Елинова А.С.'!AA57</f>
        <v>0.9661016949</v>
      </c>
      <c r="J56" s="446">
        <f>'Елинова А.С.'!AB57</f>
        <v>0.5254237288</v>
      </c>
      <c r="K56" s="444">
        <f>'Елинова А.С.'!AC57</f>
        <v>8</v>
      </c>
      <c r="L56" s="444">
        <f>'Елинова А.С.'!AD57</f>
        <v>8</v>
      </c>
      <c r="M56" s="444">
        <f>'Елинова А.С.'!AE57</f>
        <v>46</v>
      </c>
      <c r="N56" s="444">
        <f>'Елинова А.С.'!AF57</f>
        <v>46</v>
      </c>
      <c r="O56" s="446">
        <f>'Елинова А.С.'!AG57</f>
        <v>1</v>
      </c>
      <c r="P56" s="444">
        <f>'Елинова А.С.'!AH57</f>
        <v>46</v>
      </c>
      <c r="Q56" s="444">
        <f>'Елинова А.С.'!AI57</f>
        <v>46</v>
      </c>
      <c r="R56" s="447">
        <f>'Елинова А.С.'!AJ57</f>
        <v>1</v>
      </c>
      <c r="S56" s="435"/>
      <c r="T56" s="435"/>
      <c r="U56" s="435"/>
    </row>
    <row r="57" ht="14.25" customHeight="1">
      <c r="A57" s="442"/>
      <c r="B57" s="468" t="s">
        <v>1326</v>
      </c>
      <c r="C57" s="444">
        <f>'Белкина О.В.'!U56</f>
        <v>58</v>
      </c>
      <c r="D57" s="444">
        <f>'Белкина О.В.'!V56</f>
        <v>11</v>
      </c>
      <c r="E57" s="444">
        <f>'Белкина О.В.'!W56</f>
        <v>30</v>
      </c>
      <c r="F57" s="444">
        <f>'Белкина О.В.'!X56</f>
        <v>17</v>
      </c>
      <c r="G57" s="444">
        <f>'Белкина О.В.'!Y56</f>
        <v>0</v>
      </c>
      <c r="H57" s="444">
        <f>'Белкина О.В.'!Z56</f>
        <v>0</v>
      </c>
      <c r="I57" s="446">
        <f>'Белкина О.В.'!AA56</f>
        <v>1</v>
      </c>
      <c r="J57" s="446">
        <f>'Белкина О.В.'!AB56</f>
        <v>0.7068965517</v>
      </c>
      <c r="K57" s="444">
        <f>'Белкина О.В.'!AC56</f>
        <v>3</v>
      </c>
      <c r="L57" s="444">
        <f>'Белкина О.В.'!AD56</f>
        <v>3</v>
      </c>
      <c r="M57" s="444">
        <f>'Белкина О.В.'!AE56</f>
        <v>50</v>
      </c>
      <c r="N57" s="444">
        <f>'Белкина О.В.'!AF56</f>
        <v>40</v>
      </c>
      <c r="O57" s="446">
        <f>'Белкина О.В.'!AG56</f>
        <v>0.8</v>
      </c>
      <c r="P57" s="444">
        <f>'Белкина О.В.'!AH56</f>
        <v>50</v>
      </c>
      <c r="Q57" s="444">
        <f>'Белкина О.В.'!AI56</f>
        <v>40</v>
      </c>
      <c r="R57" s="447">
        <f>'Белкина О.В.'!AJ56</f>
        <v>0.8</v>
      </c>
      <c r="S57" s="435"/>
      <c r="T57" s="435"/>
      <c r="U57" s="435"/>
    </row>
    <row r="58" ht="14.25" customHeight="1">
      <c r="A58" s="442"/>
      <c r="B58" s="442" t="s">
        <v>1332</v>
      </c>
      <c r="C58" s="444">
        <f>'Антонова О.С.'!U59</f>
        <v>173</v>
      </c>
      <c r="D58" s="444">
        <f>'Антонова О.С.'!V59</f>
        <v>13</v>
      </c>
      <c r="E58" s="444">
        <f>'Антонова О.С.'!W59</f>
        <v>63</v>
      </c>
      <c r="F58" s="444">
        <f>'Антонова О.С.'!X59</f>
        <v>87</v>
      </c>
      <c r="G58" s="444">
        <f>'Антонова О.С.'!Y59</f>
        <v>6</v>
      </c>
      <c r="H58" s="444">
        <f>'Антонова О.С.'!Z59</f>
        <v>4</v>
      </c>
      <c r="I58" s="446">
        <f>'Антонова О.С.'!AA59</f>
        <v>0.9421965318</v>
      </c>
      <c r="J58" s="446">
        <f>'Антонова О.С.'!AB59</f>
        <v>0.4393063584</v>
      </c>
      <c r="K58" s="444">
        <f>'Антонова О.С.'!AC59</f>
        <v>23</v>
      </c>
      <c r="L58" s="444">
        <f>'Антонова О.С.'!AD59</f>
        <v>23</v>
      </c>
      <c r="M58" s="444">
        <f>'Антонова О.С.'!AE59</f>
        <v>153</v>
      </c>
      <c r="N58" s="444">
        <f>'Антонова О.С.'!AF59</f>
        <v>143</v>
      </c>
      <c r="O58" s="446">
        <f>'Антонова О.С.'!AG59</f>
        <v>0.9346405229</v>
      </c>
      <c r="P58" s="444">
        <f>'Антонова О.С.'!AH59</f>
        <v>153</v>
      </c>
      <c r="Q58" s="444">
        <f>'Антонова О.С.'!AI59</f>
        <v>143</v>
      </c>
      <c r="R58" s="447">
        <f>'Антонова О.С.'!AJ59</f>
        <v>0.9346405229</v>
      </c>
      <c r="S58" s="435"/>
      <c r="T58" s="435"/>
      <c r="U58" s="435"/>
    </row>
    <row r="59" ht="14.25" customHeight="1">
      <c r="A59" s="442"/>
      <c r="B59" s="468" t="s">
        <v>1333</v>
      </c>
      <c r="C59" s="444">
        <f>'Алексеева М.Н.'!U56</f>
        <v>28</v>
      </c>
      <c r="D59" s="444">
        <f>'Алексеева М.Н.'!V56</f>
        <v>5</v>
      </c>
      <c r="E59" s="444">
        <f>'Алексеева М.Н.'!W56</f>
        <v>17</v>
      </c>
      <c r="F59" s="444">
        <f>'Алексеева М.Н.'!X56</f>
        <v>6</v>
      </c>
      <c r="G59" s="444">
        <f>'Алексеева М.Н.'!Y56</f>
        <v>0</v>
      </c>
      <c r="H59" s="444">
        <f>'Алексеева М.Н.'!Z56</f>
        <v>0</v>
      </c>
      <c r="I59" s="446">
        <f>'Алексеева М.Н.'!AA56</f>
        <v>1</v>
      </c>
      <c r="J59" s="446">
        <f>'Алексеева М.Н.'!AB56</f>
        <v>0.7857142857</v>
      </c>
      <c r="K59" s="444">
        <f>'Алексеева М.Н.'!AC56</f>
        <v>1</v>
      </c>
      <c r="L59" s="444">
        <f>'Алексеева М.Н.'!AD56</f>
        <v>1</v>
      </c>
      <c r="M59" s="444">
        <f>'Алексеева М.Н.'!AE56</f>
        <v>29</v>
      </c>
      <c r="N59" s="444">
        <f>'Алексеева М.Н.'!AF56</f>
        <v>29</v>
      </c>
      <c r="O59" s="446">
        <f>'Алексеева М.Н.'!AG56</f>
        <v>1</v>
      </c>
      <c r="P59" s="444">
        <f>'Алексеева М.Н.'!AH56</f>
        <v>29</v>
      </c>
      <c r="Q59" s="444">
        <f>'Алексеева М.Н.'!AI56</f>
        <v>29</v>
      </c>
      <c r="R59" s="447">
        <f>'Алексеева М.Н.'!AJ56</f>
        <v>1</v>
      </c>
      <c r="S59" s="435"/>
      <c r="T59" s="435"/>
      <c r="U59" s="435"/>
    </row>
    <row r="60" ht="14.25" customHeight="1">
      <c r="A60" s="442"/>
      <c r="B60" s="468" t="s">
        <v>1334</v>
      </c>
      <c r="C60" s="444">
        <f>'Федосеева Е.Н.'!U56</f>
        <v>33</v>
      </c>
      <c r="D60" s="444">
        <f>'Федосеева Е.Н.'!V56</f>
        <v>3</v>
      </c>
      <c r="E60" s="444">
        <f>'Федосеева Е.Н.'!W56</f>
        <v>16</v>
      </c>
      <c r="F60" s="444">
        <f>'Федосеева Е.Н.'!X56</f>
        <v>10</v>
      </c>
      <c r="G60" s="444">
        <f>'Федосеева Е.Н.'!Y56</f>
        <v>2</v>
      </c>
      <c r="H60" s="444">
        <f>'Федосеева Е.Н.'!Z56</f>
        <v>1</v>
      </c>
      <c r="I60" s="446">
        <f>'Федосеева Е.Н.'!AA56</f>
        <v>0.8787878788</v>
      </c>
      <c r="J60" s="446">
        <f>'Федосеева Е.Н.'!AB56</f>
        <v>0.5757575758</v>
      </c>
      <c r="K60" s="444">
        <f>'Федосеева Е.Н.'!AC56</f>
        <v>2</v>
      </c>
      <c r="L60" s="444">
        <f>'Федосеева Е.Н.'!AD56</f>
        <v>2</v>
      </c>
      <c r="M60" s="444">
        <f>'Федосеева Е.Н.'!AE56</f>
        <v>20</v>
      </c>
      <c r="N60" s="444">
        <f>'Федосеева Е.Н.'!AF56</f>
        <v>18</v>
      </c>
      <c r="O60" s="446">
        <f>'Федосеева Е.Н.'!AG56</f>
        <v>0.9</v>
      </c>
      <c r="P60" s="444">
        <f>'Федосеева Е.Н.'!AH56</f>
        <v>18</v>
      </c>
      <c r="Q60" s="444">
        <f>'Федосеева Е.Н.'!AI56</f>
        <v>18</v>
      </c>
      <c r="R60" s="447">
        <f>'Федосеева Е.Н.'!AJ56</f>
        <v>1</v>
      </c>
      <c r="S60" s="435"/>
      <c r="T60" s="435"/>
      <c r="U60" s="435"/>
    </row>
    <row r="61" ht="14.25" customHeight="1">
      <c r="A61" s="442"/>
      <c r="B61" s="468" t="s">
        <v>1335</v>
      </c>
      <c r="C61" s="444">
        <f>'Симоненко Ю.В.'!U56</f>
        <v>73</v>
      </c>
      <c r="D61" s="444">
        <f>'Симоненко Ю.В.'!V56</f>
        <v>1</v>
      </c>
      <c r="E61" s="444">
        <f>'Симоненко Ю.В.'!W56</f>
        <v>21</v>
      </c>
      <c r="F61" s="444">
        <f>'Симоненко Ю.В.'!X56</f>
        <v>49</v>
      </c>
      <c r="G61" s="444">
        <f>'Симоненко Ю.В.'!Y56</f>
        <v>0</v>
      </c>
      <c r="H61" s="444">
        <f>'Симоненко Ю.В.'!Z56</f>
        <v>2</v>
      </c>
      <c r="I61" s="446">
        <f>'Симоненко Ю.В.'!AA56</f>
        <v>0.9726027397</v>
      </c>
      <c r="J61" s="446">
        <f>'Симоненко Ю.В.'!AB56</f>
        <v>0.301369863</v>
      </c>
      <c r="K61" s="444">
        <f>'Симоненко Ю.В.'!AC56</f>
        <v>9</v>
      </c>
      <c r="L61" s="444">
        <f>'Симоненко Ю.В.'!AD56</f>
        <v>9</v>
      </c>
      <c r="M61" s="444">
        <f>'Симоненко Ю.В.'!AE56</f>
        <v>86</v>
      </c>
      <c r="N61" s="444">
        <f>'Симоненко Ю.В.'!AF56</f>
        <v>85</v>
      </c>
      <c r="O61" s="446">
        <f>'Симоненко Ю.В.'!AG56</f>
        <v>0.988372093</v>
      </c>
      <c r="P61" s="444">
        <f>'Симоненко Ю.В.'!AH56</f>
        <v>86</v>
      </c>
      <c r="Q61" s="444">
        <f>'Симоненко Ю.В.'!AI56</f>
        <v>85</v>
      </c>
      <c r="R61" s="447">
        <f>'Симоненко Ю.В.'!AJ56</f>
        <v>0.988372093</v>
      </c>
      <c r="S61" s="435"/>
      <c r="T61" s="435"/>
      <c r="U61" s="435"/>
    </row>
    <row r="62" ht="14.25" customHeight="1">
      <c r="A62" s="442"/>
      <c r="B62" s="463" t="s">
        <v>1338</v>
      </c>
      <c r="C62" s="444"/>
      <c r="D62" s="444"/>
      <c r="E62" s="444"/>
      <c r="F62" s="444"/>
      <c r="G62" s="444"/>
      <c r="H62" s="444"/>
      <c r="I62" s="444"/>
      <c r="J62" s="444"/>
      <c r="K62" s="444"/>
      <c r="L62" s="444"/>
      <c r="M62" s="444"/>
      <c r="N62" s="444"/>
      <c r="O62" s="444"/>
      <c r="P62" s="444"/>
      <c r="Q62" s="444"/>
      <c r="R62" s="444"/>
      <c r="S62" s="435"/>
      <c r="T62" s="435"/>
      <c r="U62" s="435"/>
    </row>
    <row r="63" ht="14.25" customHeight="1">
      <c r="A63" s="455" t="s">
        <v>1339</v>
      </c>
      <c r="B63" s="455"/>
      <c r="C63" s="456">
        <f t="shared" ref="C63:H63" si="10">SUM(C49:C62)</f>
        <v>792</v>
      </c>
      <c r="D63" s="455">
        <f t="shared" si="10"/>
        <v>87</v>
      </c>
      <c r="E63" s="455">
        <f t="shared" si="10"/>
        <v>334</v>
      </c>
      <c r="F63" s="455">
        <f t="shared" si="10"/>
        <v>343</v>
      </c>
      <c r="G63" s="455">
        <f t="shared" si="10"/>
        <v>18</v>
      </c>
      <c r="H63" s="457">
        <f t="shared" si="10"/>
        <v>9</v>
      </c>
      <c r="I63" s="458">
        <f>(D63+E63+F63)/C63</f>
        <v>0.9646464646</v>
      </c>
      <c r="J63" s="458">
        <f>(D63+E63)/C63</f>
        <v>0.5315656566</v>
      </c>
      <c r="K63" s="455">
        <f t="shared" ref="K63:N63" si="11">SUM(K49:K62)</f>
        <v>71</v>
      </c>
      <c r="L63" s="455">
        <f t="shared" si="11"/>
        <v>71</v>
      </c>
      <c r="M63" s="455">
        <f t="shared" si="11"/>
        <v>759</v>
      </c>
      <c r="N63" s="455">
        <f t="shared" si="11"/>
        <v>699</v>
      </c>
      <c r="O63" s="459">
        <f>N63/M63</f>
        <v>0.9209486166</v>
      </c>
      <c r="P63" s="455">
        <f t="shared" ref="P63:Q63" si="12">SUM(P49:P62)</f>
        <v>754</v>
      </c>
      <c r="Q63" s="455">
        <f t="shared" si="12"/>
        <v>699</v>
      </c>
      <c r="R63" s="493">
        <f>Q63/P63</f>
        <v>0.9270557029</v>
      </c>
      <c r="S63" s="435"/>
      <c r="T63" s="435"/>
      <c r="U63" s="435"/>
    </row>
    <row r="64" ht="14.25" customHeight="1">
      <c r="A64" s="469" t="s">
        <v>1340</v>
      </c>
      <c r="B64" s="442" t="s">
        <v>1332</v>
      </c>
      <c r="C64" s="444">
        <f>'Антонова О.С.'!AN59</f>
        <v>0</v>
      </c>
      <c r="D64" s="444">
        <f>'Антонова О.С.'!AO59</f>
        <v>0</v>
      </c>
      <c r="E64" s="444">
        <f>'Антонова О.С.'!AP59</f>
        <v>0</v>
      </c>
      <c r="F64" s="444">
        <f>'Антонова О.С.'!AQ59</f>
        <v>0</v>
      </c>
      <c r="G64" s="444">
        <f>'Антонова О.С.'!AR59</f>
        <v>0</v>
      </c>
      <c r="H64" s="444">
        <f>'Антонова О.С.'!AS59</f>
        <v>0</v>
      </c>
      <c r="I64" s="446" t="str">
        <f>'Антонова О.С.'!AT59</f>
        <v>#DIV/0!</v>
      </c>
      <c r="J64" s="446" t="str">
        <f>'Антонова О.С.'!AU59</f>
        <v>#DIV/0!</v>
      </c>
      <c r="K64" s="444">
        <f>'Антонова О.С.'!AV59</f>
        <v>0</v>
      </c>
      <c r="L64" s="444">
        <f>'Антонова О.С.'!AW59</f>
        <v>0</v>
      </c>
      <c r="M64" s="444">
        <f>'Антонова О.С.'!AX59</f>
        <v>0</v>
      </c>
      <c r="N64" s="444">
        <f>'Антонова О.С.'!AY59</f>
        <v>0</v>
      </c>
      <c r="O64" s="446" t="str">
        <f>'Антонова О.С.'!AZ59</f>
        <v>#DIV/0!</v>
      </c>
      <c r="P64" s="444">
        <f>'Антонова О.С.'!BA59</f>
        <v>0</v>
      </c>
      <c r="Q64" s="444">
        <f>'Антонова О.С.'!BB59</f>
        <v>0</v>
      </c>
      <c r="R64" s="447" t="str">
        <f>'Антонова О.С.'!BC59</f>
        <v>#DIV/0!</v>
      </c>
      <c r="S64" s="435"/>
      <c r="T64" s="435"/>
      <c r="U64" s="435"/>
    </row>
    <row r="65" ht="14.25" customHeight="1">
      <c r="A65" s="443"/>
      <c r="B65" s="461" t="s">
        <v>1330</v>
      </c>
      <c r="C65" s="444">
        <f>'Ошвинцева О.В.'!AN56</f>
        <v>0</v>
      </c>
      <c r="D65" s="444">
        <f>'Ошвинцева О.В.'!AO56</f>
        <v>0</v>
      </c>
      <c r="E65" s="444">
        <f>'Ошвинцева О.В.'!AP56</f>
        <v>0</v>
      </c>
      <c r="F65" s="444">
        <f>'Ошвинцева О.В.'!AQ56</f>
        <v>0</v>
      </c>
      <c r="G65" s="444">
        <f>'Ошвинцева О.В.'!AR56</f>
        <v>0</v>
      </c>
      <c r="H65" s="444">
        <f>'Ошвинцева О.В.'!AS56</f>
        <v>0</v>
      </c>
      <c r="I65" s="446" t="str">
        <f>'Ошвинцева О.В.'!AT56</f>
        <v>#DIV/0!</v>
      </c>
      <c r="J65" s="446" t="str">
        <f>'Ошвинцева О.В.'!AU56</f>
        <v>#DIV/0!</v>
      </c>
      <c r="K65" s="444">
        <f>'Ошвинцева О.В.'!AV56</f>
        <v>0</v>
      </c>
      <c r="L65" s="444">
        <f>'Ошвинцева О.В.'!AW56</f>
        <v>0</v>
      </c>
      <c r="M65" s="444">
        <f>'Ошвинцева О.В.'!AX56</f>
        <v>0</v>
      </c>
      <c r="N65" s="444">
        <f>'Ошвинцева О.В.'!AY56</f>
        <v>0</v>
      </c>
      <c r="O65" s="446" t="str">
        <f>'Ошвинцева О.В.'!AZ56</f>
        <v>#DIV/0!</v>
      </c>
      <c r="P65" s="444">
        <f>'Ошвинцева О.В.'!BA56</f>
        <v>0</v>
      </c>
      <c r="Q65" s="444">
        <f>'Ошвинцева О.В.'!BB56</f>
        <v>0</v>
      </c>
      <c r="R65" s="447" t="str">
        <f>'Ошвинцева О.В.'!BC56</f>
        <v>#DIV/0!</v>
      </c>
      <c r="S65" s="435"/>
      <c r="T65" s="435"/>
      <c r="U65" s="435"/>
    </row>
    <row r="66" ht="14.25" customHeight="1">
      <c r="A66" s="443"/>
      <c r="B66" s="461" t="s">
        <v>1328</v>
      </c>
      <c r="C66" s="444">
        <f>'Грачева О.Н.'!AN59</f>
        <v>0</v>
      </c>
      <c r="D66" s="444">
        <f>'Грачева О.Н.'!AO59</f>
        <v>0</v>
      </c>
      <c r="E66" s="444">
        <f>'Грачева О.Н.'!AP59</f>
        <v>0</v>
      </c>
      <c r="F66" s="444">
        <f>'Грачева О.Н.'!AQ59</f>
        <v>0</v>
      </c>
      <c r="G66" s="444">
        <f>'Грачева О.Н.'!AR59</f>
        <v>0</v>
      </c>
      <c r="H66" s="444">
        <f>'Грачева О.Н.'!AS59</f>
        <v>0</v>
      </c>
      <c r="I66" s="446" t="str">
        <f>'Грачева О.Н.'!AT59</f>
        <v>#DIV/0!</v>
      </c>
      <c r="J66" s="446" t="str">
        <f>'Грачева О.Н.'!AU59</f>
        <v>#DIV/0!</v>
      </c>
      <c r="K66" s="444">
        <f>'Грачева О.Н.'!AV59</f>
        <v>0</v>
      </c>
      <c r="L66" s="444">
        <f>'Грачева О.Н.'!AW59</f>
        <v>0</v>
      </c>
      <c r="M66" s="444">
        <f>'Грачева О.Н.'!AX59</f>
        <v>0</v>
      </c>
      <c r="N66" s="444">
        <f>'Грачева О.Н.'!AY59</f>
        <v>0</v>
      </c>
      <c r="O66" s="446" t="str">
        <f>'Грачева О.Н.'!AZ59</f>
        <v>#DIV/0!</v>
      </c>
      <c r="P66" s="444">
        <f>'Грачева О.Н.'!BA59</f>
        <v>0</v>
      </c>
      <c r="Q66" s="444">
        <f>'Грачева О.Н.'!BB59</f>
        <v>0</v>
      </c>
      <c r="R66" s="447" t="str">
        <f>'Грачева О.Н.'!BC59</f>
        <v>#DIV/0!</v>
      </c>
      <c r="S66" s="435"/>
      <c r="T66" s="435"/>
      <c r="U66" s="435"/>
    </row>
    <row r="67" ht="14.25" customHeight="1">
      <c r="A67" s="442"/>
      <c r="B67" s="443" t="s">
        <v>1323</v>
      </c>
      <c r="C67" s="444">
        <f>'Туснина Н.В.'!AN58</f>
        <v>0</v>
      </c>
      <c r="D67" s="444">
        <f>'Туснина Н.В.'!AO58</f>
        <v>0</v>
      </c>
      <c r="E67" s="444">
        <f>'Туснина Н.В.'!AP58</f>
        <v>0</v>
      </c>
      <c r="F67" s="444">
        <f>'Туснина Н.В.'!AQ58</f>
        <v>0</v>
      </c>
      <c r="G67" s="444">
        <f>'Туснина Н.В.'!AR58</f>
        <v>0</v>
      </c>
      <c r="H67" s="444">
        <f>'Туснина Н.В.'!AS58</f>
        <v>0</v>
      </c>
      <c r="I67" s="446" t="str">
        <f>'Туснина Н.В.'!AT58</f>
        <v>#DIV/0!</v>
      </c>
      <c r="J67" s="446" t="str">
        <f>'Туснина Н.В.'!AU58</f>
        <v>#DIV/0!</v>
      </c>
      <c r="K67" s="444">
        <f>'Туснина Н.В.'!AV58</f>
        <v>0</v>
      </c>
      <c r="L67" s="444">
        <f>'Туснина Н.В.'!AW58</f>
        <v>0</v>
      </c>
      <c r="M67" s="444">
        <f>'Туснина Н.В.'!AX58</f>
        <v>0</v>
      </c>
      <c r="N67" s="444">
        <f>'Туснина Н.В.'!AY58</f>
        <v>0</v>
      </c>
      <c r="O67" s="446" t="str">
        <f>'Туснина Н.В.'!AZ58</f>
        <v>#DIV/0!</v>
      </c>
      <c r="P67" s="444">
        <f>'Туснина Н.В.'!BA58</f>
        <v>0</v>
      </c>
      <c r="Q67" s="444">
        <f>'Туснина Н.В.'!BB58</f>
        <v>0</v>
      </c>
      <c r="R67" s="447" t="str">
        <f>'Туснина Н.В.'!BC58</f>
        <v>#DIV/0!</v>
      </c>
      <c r="S67" s="435"/>
      <c r="T67" s="435"/>
      <c r="U67" s="435"/>
    </row>
    <row r="68" ht="14.25" customHeight="1">
      <c r="A68" s="442"/>
      <c r="B68" s="461" t="s">
        <v>1325</v>
      </c>
      <c r="C68" s="444">
        <f>'Фукалова О.В.'!AN56</f>
        <v>0</v>
      </c>
      <c r="D68" s="444">
        <f>'Фукалова О.В.'!AO56</f>
        <v>0</v>
      </c>
      <c r="E68" s="444">
        <f>'Фукалова О.В.'!AP56</f>
        <v>0</v>
      </c>
      <c r="F68" s="444">
        <f>'Фукалова О.В.'!AQ56</f>
        <v>0</v>
      </c>
      <c r="G68" s="444">
        <f>'Фукалова О.В.'!AR56</f>
        <v>0</v>
      </c>
      <c r="H68" s="444">
        <f>'Фукалова О.В.'!AS56</f>
        <v>0</v>
      </c>
      <c r="I68" s="446" t="str">
        <f>'Фукалова О.В.'!AT56</f>
        <v>#DIV/0!</v>
      </c>
      <c r="J68" s="446" t="str">
        <f>'Фукалова О.В.'!AU56</f>
        <v>#DIV/0!</v>
      </c>
      <c r="K68" s="444">
        <f>'Фукалова О.В.'!AV56</f>
        <v>0</v>
      </c>
      <c r="L68" s="444">
        <f>'Фукалова О.В.'!AW56</f>
        <v>0</v>
      </c>
      <c r="M68" s="444">
        <f>'Фукалова О.В.'!AX56</f>
        <v>0</v>
      </c>
      <c r="N68" s="444">
        <f>'Фукалова О.В.'!AY56</f>
        <v>0</v>
      </c>
      <c r="O68" s="446" t="str">
        <f>'Фукалова О.В.'!AZ56</f>
        <v>#DIV/0!</v>
      </c>
      <c r="P68" s="444">
        <f>'Фукалова О.В.'!BA56</f>
        <v>0</v>
      </c>
      <c r="Q68" s="444">
        <f>'Фукалова О.В.'!BB56</f>
        <v>0</v>
      </c>
      <c r="R68" s="447" t="str">
        <f>'Фукалова О.В.'!BC56</f>
        <v>#DIV/0!</v>
      </c>
      <c r="S68" s="435"/>
      <c r="T68" s="435"/>
      <c r="U68" s="435"/>
    </row>
    <row r="69" ht="14.25" customHeight="1">
      <c r="A69" s="442"/>
      <c r="B69" s="442" t="s">
        <v>1324</v>
      </c>
      <c r="C69" s="444">
        <f>'Лобанова О.Б.'!AN56</f>
        <v>0</v>
      </c>
      <c r="D69" s="444">
        <f>'Лобанова О.Б.'!AO56</f>
        <v>0</v>
      </c>
      <c r="E69" s="444">
        <f>'Лобанова О.Б.'!AP56</f>
        <v>0</v>
      </c>
      <c r="F69" s="444">
        <f>'Лобанова О.Б.'!AQ56</f>
        <v>0</v>
      </c>
      <c r="G69" s="444">
        <f>'Лобанова О.Б.'!AR56</f>
        <v>0</v>
      </c>
      <c r="H69" s="444">
        <f>'Лобанова О.Б.'!AS56</f>
        <v>0</v>
      </c>
      <c r="I69" s="446" t="str">
        <f>'Лобанова О.Б.'!AT56</f>
        <v>#DIV/0!</v>
      </c>
      <c r="J69" s="446" t="str">
        <f>'Лобанова О.Б.'!AU56</f>
        <v>#DIV/0!</v>
      </c>
      <c r="K69" s="444">
        <f>'Лобанова О.Б.'!AV56</f>
        <v>0</v>
      </c>
      <c r="L69" s="444">
        <f>'Лобанова О.Б.'!AW56</f>
        <v>0</v>
      </c>
      <c r="M69" s="444">
        <f>'Лобанова О.Б.'!AX56</f>
        <v>0</v>
      </c>
      <c r="N69" s="444">
        <f>'Лобанова О.Б.'!AY56</f>
        <v>0</v>
      </c>
      <c r="O69" s="446" t="str">
        <f>'Лобанова О.Б.'!AZ56</f>
        <v>#DIV/0!</v>
      </c>
      <c r="P69" s="444">
        <f>'Лобанова О.Б.'!BA56</f>
        <v>0</v>
      </c>
      <c r="Q69" s="444">
        <f>'Лобанова О.Б.'!BB56</f>
        <v>0</v>
      </c>
      <c r="R69" s="447" t="str">
        <f>'Лобанова О.Б.'!BC56</f>
        <v>#DIV/0!</v>
      </c>
      <c r="S69" s="435"/>
      <c r="T69" s="435"/>
      <c r="U69" s="435"/>
    </row>
    <row r="70" ht="14.25" customHeight="1">
      <c r="A70" s="442"/>
      <c r="B70" s="442" t="s">
        <v>1322</v>
      </c>
      <c r="C70" s="465">
        <f>'Глухова М.И.'!AN59</f>
        <v>0</v>
      </c>
      <c r="D70" s="465">
        <f>'Глухова М.И.'!AO59</f>
        <v>0</v>
      </c>
      <c r="E70" s="465">
        <f>'Глухова М.И.'!AP59</f>
        <v>0</v>
      </c>
      <c r="F70" s="465">
        <f>'Глухова М.И.'!AQ59</f>
        <v>0</v>
      </c>
      <c r="G70" s="465">
        <f>'Глухова М.И.'!AR59</f>
        <v>0</v>
      </c>
      <c r="H70" s="465">
        <f>'Глухова М.И.'!AS59</f>
        <v>0</v>
      </c>
      <c r="I70" s="466" t="str">
        <f>'Глухова М.И.'!AT59</f>
        <v>#DIV/0!</v>
      </c>
      <c r="J70" s="466" t="str">
        <f>'Глухова М.И.'!AU59</f>
        <v>#DIV/0!</v>
      </c>
      <c r="K70" s="465">
        <f>'Глухова М.И.'!AV59</f>
        <v>0</v>
      </c>
      <c r="L70" s="465">
        <f>'Глухова М.И.'!AW59</f>
        <v>0</v>
      </c>
      <c r="M70" s="465">
        <f>'Глухова М.И.'!AX59</f>
        <v>0</v>
      </c>
      <c r="N70" s="465">
        <f>'Глухова М.И.'!AY59</f>
        <v>0</v>
      </c>
      <c r="O70" s="466" t="str">
        <f>'Глухова М.И.'!AZ59</f>
        <v>#DIV/0!</v>
      </c>
      <c r="P70" s="465">
        <f>'Глухова М.И.'!BA59</f>
        <v>0</v>
      </c>
      <c r="Q70" s="465">
        <f>'Глухова М.И.'!BB59</f>
        <v>0</v>
      </c>
      <c r="R70" s="495" t="str">
        <f>'Глухова М.И.'!BC59</f>
        <v>#DIV/0!</v>
      </c>
      <c r="S70" s="435"/>
      <c r="T70" s="435"/>
      <c r="U70" s="435"/>
    </row>
    <row r="71" ht="14.25" customHeight="1">
      <c r="A71" s="442"/>
      <c r="B71" s="442" t="s">
        <v>1331</v>
      </c>
      <c r="C71" s="444">
        <f>'Елинова А.С.'!AN57</f>
        <v>0</v>
      </c>
      <c r="D71" s="444">
        <f>'Елинова А.С.'!AO57</f>
        <v>0</v>
      </c>
      <c r="E71" s="444">
        <f>'Елинова А.С.'!AP57</f>
        <v>0</v>
      </c>
      <c r="F71" s="444">
        <f>'Елинова А.С.'!AQ57</f>
        <v>0</v>
      </c>
      <c r="G71" s="444">
        <f>'Елинова А.С.'!AR57</f>
        <v>0</v>
      </c>
      <c r="H71" s="444">
        <f>'Елинова А.С.'!AS57</f>
        <v>0</v>
      </c>
      <c r="I71" s="446" t="str">
        <f>'Елинова А.С.'!AT57</f>
        <v>#DIV/0!</v>
      </c>
      <c r="J71" s="446" t="str">
        <f>'Елинова А.С.'!AU57</f>
        <v>#DIV/0!</v>
      </c>
      <c r="K71" s="444">
        <f>'Елинова А.С.'!AV57</f>
        <v>0</v>
      </c>
      <c r="L71" s="444">
        <f>'Елинова А.С.'!AW57</f>
        <v>0</v>
      </c>
      <c r="M71" s="444">
        <f>'Елинова А.С.'!AX57</f>
        <v>0</v>
      </c>
      <c r="N71" s="444">
        <f>'Елинова А.С.'!AY57</f>
        <v>0</v>
      </c>
      <c r="O71" s="446" t="str">
        <f>'Елинова А.С.'!AZ57</f>
        <v>#DIV/0!</v>
      </c>
      <c r="P71" s="444">
        <f>'Елинова А.С.'!BA57</f>
        <v>0</v>
      </c>
      <c r="Q71" s="444">
        <f>'Елинова А.С.'!BB57</f>
        <v>0</v>
      </c>
      <c r="R71" s="447" t="str">
        <f>'Елинова А.С.'!BC57</f>
        <v>#DIV/0!</v>
      </c>
      <c r="S71" s="435"/>
      <c r="T71" s="435"/>
      <c r="U71" s="435"/>
    </row>
    <row r="72" ht="14.25" customHeight="1">
      <c r="A72" s="442"/>
      <c r="B72" s="461" t="s">
        <v>1321</v>
      </c>
      <c r="C72" s="444">
        <f>'Гасанова С.К.'!AN56</f>
        <v>0</v>
      </c>
      <c r="D72" s="444">
        <f>'Гасанова С.К.'!AO56</f>
        <v>0</v>
      </c>
      <c r="E72" s="444">
        <f>'Гасанова С.К.'!AP56</f>
        <v>0</v>
      </c>
      <c r="F72" s="444">
        <f>'Гасанова С.К.'!AQ56</f>
        <v>0</v>
      </c>
      <c r="G72" s="444">
        <f>'Гасанова С.К.'!AR56</f>
        <v>0</v>
      </c>
      <c r="H72" s="444">
        <f>'Гасанова С.К.'!AS56</f>
        <v>0</v>
      </c>
      <c r="I72" s="446" t="str">
        <f>'Гасанова С.К.'!AT56</f>
        <v>#DIV/0!</v>
      </c>
      <c r="J72" s="446" t="str">
        <f>'Гасанова С.К.'!AU56</f>
        <v>#DIV/0!</v>
      </c>
      <c r="K72" s="444">
        <f>'Гасанова С.К.'!AV56</f>
        <v>0</v>
      </c>
      <c r="L72" s="444">
        <f>'Гасанова С.К.'!AW56</f>
        <v>0</v>
      </c>
      <c r="M72" s="444">
        <f>'Гасанова С.К.'!AX56</f>
        <v>0</v>
      </c>
      <c r="N72" s="444">
        <f>'Гасанова С.К.'!AY56</f>
        <v>0</v>
      </c>
      <c r="O72" s="446" t="str">
        <f>'Гасанова С.К.'!AZ56</f>
        <v>#DIV/0!</v>
      </c>
      <c r="P72" s="444">
        <f>'Гасанова С.К.'!BA56</f>
        <v>0</v>
      </c>
      <c r="Q72" s="444">
        <f>'Гасанова С.К.'!BB56</f>
        <v>0</v>
      </c>
      <c r="R72" s="447" t="str">
        <f>'Гасанова С.К.'!BC56</f>
        <v>#DIV/0!</v>
      </c>
      <c r="S72" s="435"/>
      <c r="T72" s="435"/>
      <c r="U72" s="435"/>
    </row>
    <row r="73" ht="14.25" customHeight="1">
      <c r="A73" s="442"/>
      <c r="B73" s="449" t="s">
        <v>1326</v>
      </c>
      <c r="C73" s="444">
        <f>'Белкина О.В.'!AN56</f>
        <v>0</v>
      </c>
      <c r="D73" s="444">
        <f>'Белкина О.В.'!AO56</f>
        <v>0</v>
      </c>
      <c r="E73" s="444">
        <f>'Белкина О.В.'!AP56</f>
        <v>0</v>
      </c>
      <c r="F73" s="444">
        <f>'Белкина О.В.'!AQ56</f>
        <v>0</v>
      </c>
      <c r="G73" s="444">
        <f>'Белкина О.В.'!AR56</f>
        <v>0</v>
      </c>
      <c r="H73" s="444">
        <f>'Белкина О.В.'!AS56</f>
        <v>0</v>
      </c>
      <c r="I73" s="446" t="str">
        <f>'Белкина О.В.'!AT56</f>
        <v>#DIV/0!</v>
      </c>
      <c r="J73" s="446" t="str">
        <f>'Белкина О.В.'!AU56</f>
        <v>#DIV/0!</v>
      </c>
      <c r="K73" s="444">
        <f>'Белкина О.В.'!AV56</f>
        <v>0</v>
      </c>
      <c r="L73" s="444">
        <f>'Белкина О.В.'!AW56</f>
        <v>0</v>
      </c>
      <c r="M73" s="444">
        <f>'Белкина О.В.'!AX56</f>
        <v>0</v>
      </c>
      <c r="N73" s="444">
        <f>'Белкина О.В.'!AY56</f>
        <v>0</v>
      </c>
      <c r="O73" s="446" t="str">
        <f>'Белкина О.В.'!AZ56</f>
        <v>#DIV/0!</v>
      </c>
      <c r="P73" s="444">
        <f>'Белкина О.В.'!BA56</f>
        <v>0</v>
      </c>
      <c r="Q73" s="444">
        <f>'Белкина О.В.'!BB56</f>
        <v>0</v>
      </c>
      <c r="R73" s="447" t="str">
        <f>'Белкина О.В.'!BC56</f>
        <v>#DIV/0!</v>
      </c>
      <c r="S73" s="435"/>
      <c r="T73" s="435"/>
      <c r="U73" s="435"/>
    </row>
    <row r="74" ht="14.25" customHeight="1">
      <c r="A74" s="442"/>
      <c r="B74" s="468" t="s">
        <v>1333</v>
      </c>
      <c r="C74" s="444">
        <f>'Алексеева М.Н.'!AN56</f>
        <v>0</v>
      </c>
      <c r="D74" s="444">
        <f>'Алексеева М.Н.'!AO56</f>
        <v>0</v>
      </c>
      <c r="E74" s="444">
        <f>'Алексеева М.Н.'!AP56</f>
        <v>0</v>
      </c>
      <c r="F74" s="444">
        <f>'Алексеева М.Н.'!AQ56</f>
        <v>0</v>
      </c>
      <c r="G74" s="444">
        <f>'Алексеева М.Н.'!AR56</f>
        <v>0</v>
      </c>
      <c r="H74" s="444">
        <f>'Алексеева М.Н.'!AS56</f>
        <v>0</v>
      </c>
      <c r="I74" s="446" t="str">
        <f>'Алексеева М.Н.'!AT56</f>
        <v>#DIV/0!</v>
      </c>
      <c r="J74" s="446" t="str">
        <f>'Алексеева М.Н.'!AU56</f>
        <v>#DIV/0!</v>
      </c>
      <c r="K74" s="444">
        <f>'Алексеева М.Н.'!AV56</f>
        <v>0</v>
      </c>
      <c r="L74" s="444">
        <f>'Алексеева М.Н.'!AW56</f>
        <v>0</v>
      </c>
      <c r="M74" s="444">
        <f>'Алексеева М.Н.'!AX56</f>
        <v>0</v>
      </c>
      <c r="N74" s="444">
        <f>'Алексеева М.Н.'!AY56</f>
        <v>0</v>
      </c>
      <c r="O74" s="446" t="str">
        <f>'Алексеева М.Н.'!AZ56</f>
        <v>#DIV/0!</v>
      </c>
      <c r="P74" s="444">
        <f>'Алексеева М.Н.'!BA56</f>
        <v>0</v>
      </c>
      <c r="Q74" s="444">
        <f>'Алексеева М.Н.'!BB56</f>
        <v>0</v>
      </c>
      <c r="R74" s="447" t="str">
        <f>'Алексеева М.Н.'!BC56</f>
        <v>#DIV/0!</v>
      </c>
      <c r="S74" s="435"/>
      <c r="T74" s="435"/>
      <c r="U74" s="435"/>
    </row>
    <row r="75" ht="14.25" customHeight="1">
      <c r="A75" s="442"/>
      <c r="B75" s="449" t="s">
        <v>1334</v>
      </c>
      <c r="C75" s="444">
        <f>'Федосеева Е.Н.'!AN56</f>
        <v>0</v>
      </c>
      <c r="D75" s="444">
        <f>'Федосеева Е.Н.'!AO56</f>
        <v>0</v>
      </c>
      <c r="E75" s="444">
        <f>'Федосеева Е.Н.'!AP56</f>
        <v>0</v>
      </c>
      <c r="F75" s="444">
        <f>'Федосеева Е.Н.'!AQ56</f>
        <v>0</v>
      </c>
      <c r="G75" s="444">
        <f>'Федосеева Е.Н.'!AR56</f>
        <v>0</v>
      </c>
      <c r="H75" s="444">
        <f>'Федосеева Е.Н.'!AS56</f>
        <v>0</v>
      </c>
      <c r="I75" s="446" t="str">
        <f>'Федосеева Е.Н.'!AT56</f>
        <v>#DIV/0!</v>
      </c>
      <c r="J75" s="446" t="str">
        <f>'Федосеева Е.Н.'!AU56</f>
        <v>#DIV/0!</v>
      </c>
      <c r="K75" s="444">
        <f>'Федосеева Е.Н.'!AV56</f>
        <v>0</v>
      </c>
      <c r="L75" s="444">
        <f>'Федосеева Е.Н.'!AW56</f>
        <v>0</v>
      </c>
      <c r="M75" s="444">
        <f>'Федосеева Е.Н.'!AX56</f>
        <v>0</v>
      </c>
      <c r="N75" s="444">
        <f>'Федосеева Е.Н.'!AY56</f>
        <v>0</v>
      </c>
      <c r="O75" s="446" t="str">
        <f>'Федосеева Е.Н.'!AZ56</f>
        <v>#DIV/0!</v>
      </c>
      <c r="P75" s="444">
        <f>'Федосеева Е.Н.'!BA56</f>
        <v>0</v>
      </c>
      <c r="Q75" s="444">
        <f>'Федосеева Е.Н.'!BB56</f>
        <v>0</v>
      </c>
      <c r="R75" s="447" t="str">
        <f>'Федосеева Е.Н.'!BC56</f>
        <v>#DIV/0!</v>
      </c>
      <c r="S75" s="435"/>
      <c r="T75" s="435"/>
      <c r="U75" s="435"/>
    </row>
    <row r="76" ht="14.25" customHeight="1">
      <c r="A76" s="442"/>
      <c r="B76" s="449" t="s">
        <v>1335</v>
      </c>
      <c r="C76" s="444">
        <f>'Симоненко Ю.В.'!AN56</f>
        <v>73</v>
      </c>
      <c r="D76" s="444">
        <f>'Симоненко Ю.В.'!AO56</f>
        <v>5</v>
      </c>
      <c r="E76" s="444">
        <f>'Симоненко Ю.В.'!AP56</f>
        <v>31</v>
      </c>
      <c r="F76" s="444">
        <f>'Симоненко Ю.В.'!AQ56</f>
        <v>34</v>
      </c>
      <c r="G76" s="444">
        <f>'Симоненко Ю.В.'!AR56</f>
        <v>0</v>
      </c>
      <c r="H76" s="444">
        <f>'Симоненко Ю.В.'!AS56</f>
        <v>3</v>
      </c>
      <c r="I76" s="446">
        <f>'Симоненко Ю.В.'!AT56</f>
        <v>0.9589041096</v>
      </c>
      <c r="J76" s="446">
        <f>'Симоненко Ю.В.'!AU56</f>
        <v>0.4931506849</v>
      </c>
      <c r="K76" s="444">
        <f>'Симоненко Ю.В.'!AV56</f>
        <v>15</v>
      </c>
      <c r="L76" s="444">
        <f>'Симоненко Ю.В.'!AW56</f>
        <v>15</v>
      </c>
      <c r="M76" s="444">
        <f>'Симоненко Ю.В.'!AX56</f>
        <v>47</v>
      </c>
      <c r="N76" s="444">
        <f>'Симоненко Ю.В.'!AY56</f>
        <v>47</v>
      </c>
      <c r="O76" s="446">
        <f>'Симоненко Ю.В.'!AZ56</f>
        <v>1</v>
      </c>
      <c r="P76" s="444">
        <f>'Симоненко Ю.В.'!BA56</f>
        <v>47</v>
      </c>
      <c r="Q76" s="444">
        <f>'Симоненко Ю.В.'!BB56</f>
        <v>47</v>
      </c>
      <c r="R76" s="447">
        <f>'Симоненко Ю.В.'!BC56</f>
        <v>1</v>
      </c>
      <c r="S76" s="435"/>
      <c r="T76" s="435"/>
      <c r="U76" s="435"/>
    </row>
    <row r="77" ht="14.25" customHeight="1">
      <c r="A77" s="470" t="s">
        <v>1341</v>
      </c>
      <c r="B77" s="455"/>
      <c r="C77" s="456">
        <f t="shared" ref="C77:H77" si="13">SUM(C64:C76)</f>
        <v>73</v>
      </c>
      <c r="D77" s="455">
        <f t="shared" si="13"/>
        <v>5</v>
      </c>
      <c r="E77" s="455">
        <f t="shared" si="13"/>
        <v>31</v>
      </c>
      <c r="F77" s="455">
        <f t="shared" si="13"/>
        <v>34</v>
      </c>
      <c r="G77" s="455">
        <f t="shared" si="13"/>
        <v>0</v>
      </c>
      <c r="H77" s="457">
        <f t="shared" si="13"/>
        <v>3</v>
      </c>
      <c r="I77" s="458">
        <f>(D77+E77+F77)/C77</f>
        <v>0.9589041096</v>
      </c>
      <c r="J77" s="458">
        <f>(D77+E77)/C77</f>
        <v>0.4931506849</v>
      </c>
      <c r="K77" s="455">
        <f t="shared" ref="K77:N77" si="14">SUM(K64:K76)</f>
        <v>15</v>
      </c>
      <c r="L77" s="455">
        <f t="shared" si="14"/>
        <v>15</v>
      </c>
      <c r="M77" s="455">
        <f t="shared" si="14"/>
        <v>47</v>
      </c>
      <c r="N77" s="455">
        <f t="shared" si="14"/>
        <v>47</v>
      </c>
      <c r="O77" s="459">
        <f>N77/M77</f>
        <v>1</v>
      </c>
      <c r="P77" s="455">
        <f t="shared" ref="P77:Q77" si="15">SUM(P64:P76)</f>
        <v>47</v>
      </c>
      <c r="Q77" s="455">
        <f t="shared" si="15"/>
        <v>47</v>
      </c>
      <c r="R77" s="493">
        <f>Q77/P77</f>
        <v>1</v>
      </c>
      <c r="S77" s="435"/>
      <c r="T77" s="435"/>
      <c r="U77" s="435"/>
    </row>
    <row r="78" ht="14.25" customHeight="1">
      <c r="A78" s="460" t="s">
        <v>1342</v>
      </c>
      <c r="B78" s="461" t="s">
        <v>1343</v>
      </c>
      <c r="C78" s="444">
        <f>'Наумова Н.И.'!B58</f>
        <v>158</v>
      </c>
      <c r="D78" s="444">
        <f>'Наумова Н.И.'!C58</f>
        <v>43</v>
      </c>
      <c r="E78" s="444">
        <f>'Наумова Н.И.'!D58</f>
        <v>83</v>
      </c>
      <c r="F78" s="444">
        <f>'Наумова Н.И.'!E58</f>
        <v>32</v>
      </c>
      <c r="G78" s="444">
        <f>'Наумова Н.И.'!F58</f>
        <v>0</v>
      </c>
      <c r="H78" s="445">
        <f>'Наумова Н.И.'!G58</f>
        <v>0</v>
      </c>
      <c r="I78" s="446">
        <f>'Наумова Н.И.'!H58</f>
        <v>1</v>
      </c>
      <c r="J78" s="446">
        <f>'Наумова Н.И.'!I58</f>
        <v>0.7974683544</v>
      </c>
      <c r="K78" s="444">
        <f>'Наумова Н.И.'!J58</f>
        <v>22</v>
      </c>
      <c r="L78" s="444">
        <f>'Наумова Н.И.'!K58</f>
        <v>22</v>
      </c>
      <c r="M78" s="444">
        <f>'Наумова Н.И.'!L58</f>
        <v>400</v>
      </c>
      <c r="N78" s="444">
        <f>'Наумова Н.И.'!M58</f>
        <v>387</v>
      </c>
      <c r="O78" s="446">
        <f>'Наумова Н.И.'!N58</f>
        <v>0.9675</v>
      </c>
      <c r="P78" s="444">
        <f>'Наумова Н.И.'!O58</f>
        <v>396</v>
      </c>
      <c r="Q78" s="444">
        <f>'Наумова Н.И.'!P58</f>
        <v>387</v>
      </c>
      <c r="R78" s="447">
        <f>'Наумова Н.И.'!Q58</f>
        <v>0.9772727273</v>
      </c>
      <c r="S78" s="435"/>
      <c r="T78" s="435"/>
      <c r="U78" s="435"/>
    </row>
    <row r="79" ht="14.25" customHeight="1">
      <c r="A79" s="442"/>
      <c r="B79" s="443" t="s">
        <v>1344</v>
      </c>
      <c r="C79" s="444">
        <f>'Колпакова Р.М.'!B56</f>
        <v>100</v>
      </c>
      <c r="D79" s="444">
        <f>'Колпакова Р.М.'!C56</f>
        <v>8</v>
      </c>
      <c r="E79" s="444">
        <f>'Колпакова Р.М.'!D56</f>
        <v>42</v>
      </c>
      <c r="F79" s="444">
        <f>'Колпакова Р.М.'!E56</f>
        <v>47</v>
      </c>
      <c r="G79" s="444">
        <f>'Колпакова Р.М.'!F56</f>
        <v>2</v>
      </c>
      <c r="H79" s="445">
        <f>'Колпакова Р.М.'!G56</f>
        <v>1</v>
      </c>
      <c r="I79" s="446">
        <f>'Колпакова Р.М.'!H56</f>
        <v>0.97</v>
      </c>
      <c r="J79" s="446">
        <f>'Колпакова Р.М.'!I56</f>
        <v>0.5</v>
      </c>
      <c r="K79" s="444">
        <f>'Колпакова Р.М.'!J56</f>
        <v>21</v>
      </c>
      <c r="L79" s="444">
        <f>'Колпакова Р.М.'!K56</f>
        <v>21</v>
      </c>
      <c r="M79" s="444">
        <f>'Колпакова Р.М.'!L56</f>
        <v>250</v>
      </c>
      <c r="N79" s="444">
        <f>'Колпакова Р.М.'!M56</f>
        <v>241</v>
      </c>
      <c r="O79" s="446">
        <f>'Колпакова Р.М.'!N56</f>
        <v>0.964</v>
      </c>
      <c r="P79" s="444">
        <f>'Колпакова Р.М.'!O56</f>
        <v>250</v>
      </c>
      <c r="Q79" s="444">
        <f>'Колпакова Р.М.'!P56</f>
        <v>241</v>
      </c>
      <c r="R79" s="447">
        <f>'Колпакова Р.М.'!Q56</f>
        <v>0.964</v>
      </c>
      <c r="S79" s="435"/>
      <c r="T79" s="435"/>
      <c r="U79" s="435"/>
    </row>
    <row r="80" ht="14.25" customHeight="1">
      <c r="A80" s="442"/>
      <c r="B80" s="461" t="s">
        <v>1345</v>
      </c>
      <c r="C80" s="451">
        <f>'Скворцова Ю.В.'!B63</f>
        <v>128</v>
      </c>
      <c r="D80" s="451">
        <f>'Скворцова Ю.В.'!C63</f>
        <v>20</v>
      </c>
      <c r="E80" s="451">
        <f>'Скворцова Ю.В.'!D63</f>
        <v>72</v>
      </c>
      <c r="F80" s="451">
        <f>'Скворцова Ю.В.'!E63</f>
        <v>35</v>
      </c>
      <c r="G80" s="451">
        <f>'Скворцова Ю.В.'!F63</f>
        <v>0</v>
      </c>
      <c r="H80" s="452">
        <f>'Скворцова Ю.В.'!G63</f>
        <v>1</v>
      </c>
      <c r="I80" s="453">
        <f>'Скворцова Ю.В.'!H63</f>
        <v>0.9921875</v>
      </c>
      <c r="J80" s="453">
        <f>'Скворцова Ю.В.'!I63</f>
        <v>0.71875</v>
      </c>
      <c r="K80" s="451">
        <f>'Скворцова Ю.В.'!J63</f>
        <v>15</v>
      </c>
      <c r="L80" s="451">
        <f>'Скворцова Ю.В.'!K63</f>
        <v>15</v>
      </c>
      <c r="M80" s="451">
        <f>'Скворцова Ю.В.'!L63</f>
        <v>330</v>
      </c>
      <c r="N80" s="451">
        <f>'Скворцова Ю.В.'!M63</f>
        <v>321</v>
      </c>
      <c r="O80" s="453">
        <f>'Скворцова Ю.В.'!N63</f>
        <v>0.9727272727</v>
      </c>
      <c r="P80" s="451">
        <f>'Скворцова Ю.В.'!O63</f>
        <v>321</v>
      </c>
      <c r="Q80" s="451">
        <f>'Скворцова Ю.В.'!P63</f>
        <v>321</v>
      </c>
      <c r="R80" s="492">
        <f>'Скворцова Ю.В.'!Q63</f>
        <v>1</v>
      </c>
      <c r="S80" s="435"/>
      <c r="T80" s="435"/>
      <c r="U80" s="435"/>
    </row>
    <row r="81" ht="14.25" customHeight="1">
      <c r="A81" s="442"/>
      <c r="B81" s="443" t="s">
        <v>1346</v>
      </c>
      <c r="C81" s="444">
        <f>'Куликова Е.М.'!B56</f>
        <v>44</v>
      </c>
      <c r="D81" s="444">
        <f>'Куликова Е.М.'!C56</f>
        <v>4</v>
      </c>
      <c r="E81" s="444">
        <f>'Куликова Е.М.'!D56</f>
        <v>22</v>
      </c>
      <c r="F81" s="444">
        <f>'Куликова Е.М.'!E56</f>
        <v>16</v>
      </c>
      <c r="G81" s="444">
        <f>'Куликова Е.М.'!F56</f>
        <v>1</v>
      </c>
      <c r="H81" s="445">
        <f>'Куликова Е.М.'!G56</f>
        <v>1</v>
      </c>
      <c r="I81" s="446">
        <f>'Куликова Е.М.'!H56</f>
        <v>0.9545454545</v>
      </c>
      <c r="J81" s="446">
        <f>'Куликова Е.М.'!I56</f>
        <v>0.5909090909</v>
      </c>
      <c r="K81" s="444">
        <f>'Куликова Е.М.'!J56</f>
        <v>7</v>
      </c>
      <c r="L81" s="444">
        <f>'Куликова Е.М.'!K56</f>
        <v>7</v>
      </c>
      <c r="M81" s="444">
        <f>'Куликова Е.М.'!L56</f>
        <v>286</v>
      </c>
      <c r="N81" s="444">
        <f>'Куликова Е.М.'!M56</f>
        <v>277</v>
      </c>
      <c r="O81" s="446">
        <f>'Куликова Е.М.'!N56</f>
        <v>0.9685314685</v>
      </c>
      <c r="P81" s="444">
        <f>'Куликова Е.М.'!O56</f>
        <v>277</v>
      </c>
      <c r="Q81" s="444">
        <f>'Куликова Е.М.'!P56</f>
        <v>277</v>
      </c>
      <c r="R81" s="447">
        <f>'Куликова Е.М.'!Q56</f>
        <v>1</v>
      </c>
      <c r="S81" s="435"/>
      <c r="T81" s="435"/>
      <c r="U81" s="435"/>
    </row>
    <row r="82" ht="14.25" customHeight="1">
      <c r="A82" s="442"/>
      <c r="B82" s="443" t="s">
        <v>1347</v>
      </c>
      <c r="C82" s="444">
        <f>'Мусихина Ю.В.'!B56</f>
        <v>108</v>
      </c>
      <c r="D82" s="444">
        <f>'Мусихина Ю.В.'!C56</f>
        <v>28</v>
      </c>
      <c r="E82" s="444">
        <f>'Мусихина Ю.В.'!D56</f>
        <v>53</v>
      </c>
      <c r="F82" s="444">
        <f>'Мусихина Ю.В.'!E56</f>
        <v>27</v>
      </c>
      <c r="G82" s="444">
        <f>'Мусихина Ю.В.'!F56</f>
        <v>0</v>
      </c>
      <c r="H82" s="445">
        <f>'Мусихина Ю.В.'!G56</f>
        <v>0</v>
      </c>
      <c r="I82" s="446">
        <f>'Мусихина Ю.В.'!H56</f>
        <v>1</v>
      </c>
      <c r="J82" s="446">
        <f>'Мусихина Ю.В.'!I56</f>
        <v>0.75</v>
      </c>
      <c r="K82" s="444">
        <f>'Мусихина Ю.В.'!J56</f>
        <v>21</v>
      </c>
      <c r="L82" s="444">
        <f>'Мусихина Ю.В.'!K56</f>
        <v>21</v>
      </c>
      <c r="M82" s="444">
        <f>'Мусихина Ю.В.'!L56</f>
        <v>230</v>
      </c>
      <c r="N82" s="444">
        <f>'Мусихина Ю.В.'!M56</f>
        <v>199</v>
      </c>
      <c r="O82" s="446">
        <f>'Мусихина Ю.В.'!N56</f>
        <v>0.8652173913</v>
      </c>
      <c r="P82" s="444">
        <f>'Мусихина Ю.В.'!O56</f>
        <v>199</v>
      </c>
      <c r="Q82" s="444">
        <f>'Мусихина Ю.В.'!P56</f>
        <v>199</v>
      </c>
      <c r="R82" s="447">
        <f>'Мусихина Ю.В.'!Q56</f>
        <v>1</v>
      </c>
      <c r="S82" s="435"/>
      <c r="T82" s="435"/>
      <c r="U82" s="435"/>
    </row>
    <row r="83" ht="14.25" customHeight="1">
      <c r="A83" s="442"/>
      <c r="B83" s="461" t="s">
        <v>1348</v>
      </c>
      <c r="C83" s="444">
        <f>'Мельничук Е.А.'!B57</f>
        <v>95</v>
      </c>
      <c r="D83" s="444">
        <f>'Мельничук Е.А.'!C57</f>
        <v>49</v>
      </c>
      <c r="E83" s="444">
        <f>'Мельничук Е.А.'!D57</f>
        <v>39</v>
      </c>
      <c r="F83" s="444">
        <f>'Мельничук Е.А.'!E57</f>
        <v>7</v>
      </c>
      <c r="G83" s="444">
        <f>'Мельничук Е.А.'!F57</f>
        <v>0</v>
      </c>
      <c r="H83" s="445">
        <f>'Мельничук Е.А.'!G57</f>
        <v>0</v>
      </c>
      <c r="I83" s="446">
        <f>'Мельничук Е.А.'!H57</f>
        <v>1</v>
      </c>
      <c r="J83" s="446">
        <f>'Мельничук Е.А.'!I57</f>
        <v>0.9263157895</v>
      </c>
      <c r="K83" s="444">
        <f>'Мельничук Е.А.'!J57</f>
        <v>0</v>
      </c>
      <c r="L83" s="444">
        <f>'Мельничук Е.А.'!K57</f>
        <v>0</v>
      </c>
      <c r="M83" s="444">
        <f>'Мельничук Е.А.'!L57</f>
        <v>230</v>
      </c>
      <c r="N83" s="444">
        <f>'Мельничук Е.А.'!M57</f>
        <v>230</v>
      </c>
      <c r="O83" s="446">
        <f>'Мельничук Е.А.'!N57</f>
        <v>1</v>
      </c>
      <c r="P83" s="444">
        <f>'Мельничук Е.А.'!O57</f>
        <v>230</v>
      </c>
      <c r="Q83" s="444">
        <f>'Мельничук Е.А.'!P57</f>
        <v>230</v>
      </c>
      <c r="R83" s="447">
        <f>'Мельничук Е.А.'!Q57</f>
        <v>1</v>
      </c>
      <c r="S83" s="435"/>
      <c r="T83" s="435"/>
      <c r="U83" s="435"/>
    </row>
    <row r="84" ht="14.25" customHeight="1">
      <c r="A84" s="442"/>
      <c r="B84" s="461" t="s">
        <v>1349</v>
      </c>
      <c r="C84" s="444">
        <f>'Панькова Л.Н.'!B56</f>
        <v>73</v>
      </c>
      <c r="D84" s="444">
        <f>'Панькова Л.Н.'!C56</f>
        <v>21</v>
      </c>
      <c r="E84" s="444">
        <f>'Панькова Л.Н.'!D56</f>
        <v>33</v>
      </c>
      <c r="F84" s="444">
        <f>'Панькова Л.Н.'!E56</f>
        <v>17</v>
      </c>
      <c r="G84" s="444">
        <f>'Панькова Л.Н.'!F56</f>
        <v>2</v>
      </c>
      <c r="H84" s="445">
        <f>'Панькова Л.Н.'!G56</f>
        <v>0</v>
      </c>
      <c r="I84" s="446">
        <f>'Панькова Л.Н.'!H56</f>
        <v>0.9726027397</v>
      </c>
      <c r="J84" s="446">
        <f>'Панькова Л.Н.'!I56</f>
        <v>0.7397260274</v>
      </c>
      <c r="K84" s="444">
        <f>'Панькова Л.Н.'!J56</f>
        <v>16</v>
      </c>
      <c r="L84" s="444">
        <f>'Панькова Л.Н.'!K56</f>
        <v>16</v>
      </c>
      <c r="M84" s="444">
        <f>'Панькова Л.Н.'!L56</f>
        <v>280</v>
      </c>
      <c r="N84" s="444">
        <f>'Панькова Л.Н.'!M56</f>
        <v>280</v>
      </c>
      <c r="O84" s="446">
        <f>'Панькова Л.Н.'!N56</f>
        <v>1</v>
      </c>
      <c r="P84" s="444">
        <f>'Панькова Л.Н.'!O56</f>
        <v>206</v>
      </c>
      <c r="Q84" s="444">
        <f>'Панькова Л.Н.'!P56</f>
        <v>206</v>
      </c>
      <c r="R84" s="447">
        <f>'Панькова Л.Н.'!Q56</f>
        <v>1</v>
      </c>
      <c r="S84" s="435"/>
      <c r="T84" s="435"/>
      <c r="U84" s="435"/>
    </row>
    <row r="85" ht="14.25" customHeight="1">
      <c r="A85" s="442"/>
      <c r="B85" s="449" t="s">
        <v>1350</v>
      </c>
      <c r="C85" s="444">
        <f>'Яковлева В.В.'!B74</f>
        <v>165</v>
      </c>
      <c r="D85" s="444">
        <f>'Яковлева В.В.'!C74</f>
        <v>62</v>
      </c>
      <c r="E85" s="444">
        <f>'Яковлева В.В.'!D74</f>
        <v>88</v>
      </c>
      <c r="F85" s="444">
        <f>'Яковлева В.В.'!E74</f>
        <v>15</v>
      </c>
      <c r="G85" s="444">
        <f>'Яковлева В.В.'!F74</f>
        <v>0</v>
      </c>
      <c r="H85" s="445">
        <f>'Яковлева В.В.'!G74</f>
        <v>0</v>
      </c>
      <c r="I85" s="446">
        <f>'Яковлева В.В.'!H74</f>
        <v>1</v>
      </c>
      <c r="J85" s="446">
        <f>'Яковлева В.В.'!I74</f>
        <v>0.9090909091</v>
      </c>
      <c r="K85" s="444">
        <f>'Яковлева В.В.'!J74</f>
        <v>0</v>
      </c>
      <c r="L85" s="444">
        <f>'Яковлева В.В.'!K74</f>
        <v>0</v>
      </c>
      <c r="M85" s="444">
        <f>'Яковлева В.В.'!L74</f>
        <v>330</v>
      </c>
      <c r="N85" s="444">
        <f>'Яковлева В.В.'!M74</f>
        <v>330</v>
      </c>
      <c r="O85" s="446">
        <f>'Яковлева В.В.'!N74</f>
        <v>1</v>
      </c>
      <c r="P85" s="444">
        <f>'Яковлева В.В.'!O74</f>
        <v>330</v>
      </c>
      <c r="Q85" s="444">
        <f>'Яковлева В.В.'!P74</f>
        <v>330</v>
      </c>
      <c r="R85" s="447">
        <f>'Яковлева В.В.'!Q74</f>
        <v>1</v>
      </c>
      <c r="S85" s="435"/>
      <c r="T85" s="435"/>
      <c r="U85" s="435"/>
    </row>
    <row r="86" ht="14.25" customHeight="1">
      <c r="A86" s="442"/>
      <c r="B86" s="443" t="s">
        <v>1351</v>
      </c>
      <c r="C86" s="444">
        <f>'Батуева Е.С.'!B67</f>
        <v>147</v>
      </c>
      <c r="D86" s="444">
        <f>'Батуева Е.С.'!C67</f>
        <v>39</v>
      </c>
      <c r="E86" s="444">
        <f>'Батуева Е.С.'!D67</f>
        <v>59</v>
      </c>
      <c r="F86" s="444">
        <f>'Батуева Е.С.'!E67</f>
        <v>48</v>
      </c>
      <c r="G86" s="444">
        <f>'Батуева Е.С.'!F67</f>
        <v>1</v>
      </c>
      <c r="H86" s="445">
        <f>'Батуева Е.С.'!G67</f>
        <v>0</v>
      </c>
      <c r="I86" s="446">
        <f>'Батуева Е.С.'!H67</f>
        <v>0.9931972789</v>
      </c>
      <c r="J86" s="446">
        <f>'Батуева Е.С.'!I67</f>
        <v>0.6666666667</v>
      </c>
      <c r="K86" s="444">
        <f>'Батуева Е.С.'!J67</f>
        <v>5</v>
      </c>
      <c r="L86" s="444">
        <f>'Батуева Е.С.'!K67</f>
        <v>5</v>
      </c>
      <c r="M86" s="444">
        <f>'Батуева Е.С.'!L67</f>
        <v>300</v>
      </c>
      <c r="N86" s="444">
        <f>'Батуева Е.С.'!M67</f>
        <v>300</v>
      </c>
      <c r="O86" s="446">
        <f>'Батуева Е.С.'!N67</f>
        <v>1</v>
      </c>
      <c r="P86" s="444">
        <f>'Батуева Е.С.'!O67</f>
        <v>300</v>
      </c>
      <c r="Q86" s="444">
        <f>'Батуева Е.С.'!P67</f>
        <v>300</v>
      </c>
      <c r="R86" s="447">
        <f>'Батуева Е.С.'!Q67</f>
        <v>1</v>
      </c>
      <c r="S86" s="435"/>
      <c r="T86" s="435"/>
      <c r="U86" s="435"/>
    </row>
    <row r="87" ht="14.25" customHeight="1">
      <c r="A87" s="442"/>
      <c r="B87" s="471" t="s">
        <v>1352</v>
      </c>
      <c r="C87" s="444">
        <f>'Можаева Т.В.'!B60</f>
        <v>93</v>
      </c>
      <c r="D87" s="444">
        <f>'Можаева Т.В.'!C60</f>
        <v>20</v>
      </c>
      <c r="E87" s="444">
        <f>'Можаева Т.В.'!D60</f>
        <v>52</v>
      </c>
      <c r="F87" s="444">
        <f>'Можаева Т.В.'!E60</f>
        <v>20</v>
      </c>
      <c r="G87" s="444">
        <f>'Можаева Т.В.'!F60</f>
        <v>0</v>
      </c>
      <c r="H87" s="445">
        <f>'Можаева Т.В.'!G60</f>
        <v>1</v>
      </c>
      <c r="I87" s="446">
        <f>'Можаева Т.В.'!H60</f>
        <v>0.9892473118</v>
      </c>
      <c r="J87" s="446">
        <f>'Можаева Т.В.'!I60</f>
        <v>0.7741935484</v>
      </c>
      <c r="K87" s="444">
        <f>'Можаева Т.В.'!J60</f>
        <v>0</v>
      </c>
      <c r="L87" s="444">
        <f>'Можаева Т.В.'!K60</f>
        <v>0</v>
      </c>
      <c r="M87" s="444">
        <f>'Можаева Т.В.'!L60</f>
        <v>207</v>
      </c>
      <c r="N87" s="444">
        <f>'Можаева Т.В.'!M60</f>
        <v>207</v>
      </c>
      <c r="O87" s="446">
        <f>'Можаева Т.В.'!N60</f>
        <v>1</v>
      </c>
      <c r="P87" s="444">
        <f>'Можаева Т.В.'!O60</f>
        <v>207</v>
      </c>
      <c r="Q87" s="444">
        <f>'Можаева Т.В.'!P60</f>
        <v>207</v>
      </c>
      <c r="R87" s="447">
        <f>'Можаева Т.В.'!Q60</f>
        <v>1</v>
      </c>
      <c r="S87" s="435"/>
      <c r="T87" s="435"/>
      <c r="U87" s="435"/>
    </row>
    <row r="88" ht="14.25" customHeight="1">
      <c r="A88" s="442"/>
      <c r="B88" s="461" t="s">
        <v>1353</v>
      </c>
      <c r="C88" s="444">
        <f>'Иванова А.Б.'!B56</f>
        <v>100</v>
      </c>
      <c r="D88" s="444">
        <f>'Иванова А.Б.'!C56</f>
        <v>14</v>
      </c>
      <c r="E88" s="444">
        <f>'Иванова А.Б.'!D56</f>
        <v>51</v>
      </c>
      <c r="F88" s="444">
        <f>'Иванова А.Б.'!E56</f>
        <v>33</v>
      </c>
      <c r="G88" s="444">
        <f>'Иванова А.Б.'!F56</f>
        <v>2</v>
      </c>
      <c r="H88" s="445">
        <f>'Иванова А.Б.'!G56</f>
        <v>0</v>
      </c>
      <c r="I88" s="446">
        <f>'Иванова А.Б.'!H56</f>
        <v>0.98</v>
      </c>
      <c r="J88" s="446">
        <f>'Иванова А.Б.'!I56</f>
        <v>0.65</v>
      </c>
      <c r="K88" s="444">
        <f>'Иванова А.Б.'!J56</f>
        <v>16</v>
      </c>
      <c r="L88" s="444">
        <f>'Иванова А.Б.'!K56</f>
        <v>16</v>
      </c>
      <c r="M88" s="444">
        <f>'Иванова А.Б.'!L56</f>
        <v>290</v>
      </c>
      <c r="N88" s="444">
        <f>'Иванова А.Б.'!M56</f>
        <v>278</v>
      </c>
      <c r="O88" s="446">
        <f>'Иванова А.Б.'!N56</f>
        <v>0.9586206897</v>
      </c>
      <c r="P88" s="444">
        <f>'Иванова А.Б.'!O56</f>
        <v>290</v>
      </c>
      <c r="Q88" s="444">
        <f>'Иванова А.Б.'!P56</f>
        <v>278</v>
      </c>
      <c r="R88" s="447">
        <f>'Иванова А.Б.'!Q56</f>
        <v>0.9586206897</v>
      </c>
      <c r="S88" s="435"/>
      <c r="T88" s="435"/>
      <c r="U88" s="435"/>
    </row>
    <row r="89" ht="14.25" customHeight="1">
      <c r="A89" s="442"/>
      <c r="B89" s="443" t="s">
        <v>1354</v>
      </c>
      <c r="C89" s="444">
        <f>'Белякова Е.А.'!B56</f>
        <v>82</v>
      </c>
      <c r="D89" s="444">
        <f>'Белякова Е.А.'!C56</f>
        <v>15</v>
      </c>
      <c r="E89" s="444">
        <f>'Белякова Е.А.'!D56</f>
        <v>34</v>
      </c>
      <c r="F89" s="444">
        <f>'Белякова Е.А.'!E56</f>
        <v>28</v>
      </c>
      <c r="G89" s="444">
        <f>'Белякова Е.А.'!F56</f>
        <v>4</v>
      </c>
      <c r="H89" s="445">
        <f>'Белякова Е.А.'!G56</f>
        <v>1</v>
      </c>
      <c r="I89" s="446">
        <f>'Белякова Е.А.'!H56</f>
        <v>0.9390243902</v>
      </c>
      <c r="J89" s="446">
        <f>'Белякова Е.А.'!I56</f>
        <v>0.5975609756</v>
      </c>
      <c r="K89" s="444">
        <f>'Белякова Е.А.'!J56</f>
        <v>9</v>
      </c>
      <c r="L89" s="444">
        <f>'Белякова Е.А.'!K56</f>
        <v>9</v>
      </c>
      <c r="M89" s="444">
        <f>'Белякова Е.А.'!L56</f>
        <v>220</v>
      </c>
      <c r="N89" s="444">
        <f>'Белякова Е.А.'!M56</f>
        <v>202</v>
      </c>
      <c r="O89" s="446">
        <f>'Белякова Е.А.'!N56</f>
        <v>0.9181818182</v>
      </c>
      <c r="P89" s="444">
        <f>'Белякова Е.А.'!O56</f>
        <v>220</v>
      </c>
      <c r="Q89" s="444">
        <f>'Белякова Е.А.'!P56</f>
        <v>202</v>
      </c>
      <c r="R89" s="447">
        <f>'Белякова Е.А.'!Q56</f>
        <v>0.9181818182</v>
      </c>
      <c r="S89" s="435"/>
      <c r="T89" s="435"/>
      <c r="U89" s="435"/>
    </row>
    <row r="90" ht="14.25" customHeight="1">
      <c r="A90" s="442"/>
      <c r="B90" s="443" t="s">
        <v>1355</v>
      </c>
      <c r="C90" s="444">
        <f>'Петухова О.В.'!B58</f>
        <v>108</v>
      </c>
      <c r="D90" s="444">
        <f>'Петухова О.В.'!C58</f>
        <v>25</v>
      </c>
      <c r="E90" s="444">
        <f>'Петухова О.В.'!D58</f>
        <v>57</v>
      </c>
      <c r="F90" s="444">
        <f>'Петухова О.В.'!E58</f>
        <v>25</v>
      </c>
      <c r="G90" s="444">
        <f>'Петухова О.В.'!F58</f>
        <v>1</v>
      </c>
      <c r="H90" s="445">
        <f>'Петухова О.В.'!G58</f>
        <v>0</v>
      </c>
      <c r="I90" s="446">
        <f>'Петухова О.В.'!H58</f>
        <v>0.9907407407</v>
      </c>
      <c r="J90" s="446">
        <f>'Петухова О.В.'!I58</f>
        <v>0.7592592593</v>
      </c>
      <c r="K90" s="444">
        <f>'Петухова О.В.'!J58</f>
        <v>18</v>
      </c>
      <c r="L90" s="444">
        <f>'Петухова О.В.'!K58</f>
        <v>18</v>
      </c>
      <c r="M90" s="444">
        <f>'Петухова О.В.'!L58</f>
        <v>340</v>
      </c>
      <c r="N90" s="444">
        <f>'Петухова О.В.'!M58</f>
        <v>320</v>
      </c>
      <c r="O90" s="446">
        <f>'Петухова О.В.'!N58</f>
        <v>0.9411764706</v>
      </c>
      <c r="P90" s="444">
        <f>'Петухова О.В.'!O58</f>
        <v>260</v>
      </c>
      <c r="Q90" s="444">
        <f>'Петухова О.В.'!P58</f>
        <v>260</v>
      </c>
      <c r="R90" s="447">
        <f>'Петухова О.В.'!Q58</f>
        <v>1</v>
      </c>
      <c r="S90" s="435"/>
      <c r="T90" s="435"/>
      <c r="U90" s="435"/>
    </row>
    <row r="91" ht="14.25" customHeight="1">
      <c r="A91" s="442"/>
      <c r="B91" s="461" t="s">
        <v>1356</v>
      </c>
      <c r="C91" s="444">
        <f>'Докучаева М.В.'!B56</f>
        <v>59</v>
      </c>
      <c r="D91" s="444">
        <f>'Докучаева М.В.'!C56</f>
        <v>20</v>
      </c>
      <c r="E91" s="444">
        <f>'Докучаева М.В.'!D56</f>
        <v>29</v>
      </c>
      <c r="F91" s="444">
        <f>'Докучаева М.В.'!E56</f>
        <v>10</v>
      </c>
      <c r="G91" s="444">
        <f>'Докучаева М.В.'!F56</f>
        <v>0</v>
      </c>
      <c r="H91" s="445">
        <f>'Докучаева М.В.'!G56</f>
        <v>0</v>
      </c>
      <c r="I91" s="446">
        <f>'Докучаева М.В.'!H56</f>
        <v>1</v>
      </c>
      <c r="J91" s="446">
        <f>'Докучаева М.В.'!I56</f>
        <v>0.8305084746</v>
      </c>
      <c r="K91" s="444">
        <f>'Докучаева М.В.'!J56</f>
        <v>10</v>
      </c>
      <c r="L91" s="444">
        <f>'Докучаева М.В.'!K56</f>
        <v>10</v>
      </c>
      <c r="M91" s="444">
        <f>'Докучаева М.В.'!L56</f>
        <v>173</v>
      </c>
      <c r="N91" s="444">
        <f>'Докучаева М.В.'!M56</f>
        <v>173</v>
      </c>
      <c r="O91" s="446">
        <f>'Докучаева М.В.'!N56</f>
        <v>1</v>
      </c>
      <c r="P91" s="444">
        <f>'Докучаева М.В.'!O56</f>
        <v>173</v>
      </c>
      <c r="Q91" s="444">
        <f>'Докучаева М.В.'!P56</f>
        <v>173</v>
      </c>
      <c r="R91" s="447">
        <f>'Докучаева М.В.'!Q56</f>
        <v>1</v>
      </c>
      <c r="S91" s="435"/>
      <c r="T91" s="435"/>
      <c r="U91" s="435"/>
    </row>
    <row r="92" ht="14.25" customHeight="1">
      <c r="A92" s="442"/>
      <c r="B92" s="443" t="s">
        <v>1357</v>
      </c>
      <c r="C92" s="444">
        <f>'Ильиных Д.Ю.'!B56</f>
        <v>94</v>
      </c>
      <c r="D92" s="444">
        <f>'Ильиных Д.Ю.'!C56</f>
        <v>4</v>
      </c>
      <c r="E92" s="444">
        <f>'Ильиных Д.Ю.'!D56</f>
        <v>50</v>
      </c>
      <c r="F92" s="444">
        <f>'Ильиных Д.Ю.'!E56</f>
        <v>40</v>
      </c>
      <c r="G92" s="444">
        <f>'Ильиных Д.Ю.'!F56</f>
        <v>0</v>
      </c>
      <c r="H92" s="445">
        <f>'Ильиных Д.Ю.'!G56</f>
        <v>0</v>
      </c>
      <c r="I92" s="446">
        <f>'Ильиных Д.Ю.'!H56</f>
        <v>1</v>
      </c>
      <c r="J92" s="446">
        <f>'Ильиных Д.Ю.'!I56</f>
        <v>0.5744680851</v>
      </c>
      <c r="K92" s="444">
        <f>'Ильиных Д.Ю.'!J56</f>
        <v>7</v>
      </c>
      <c r="L92" s="444">
        <f>'Ильиных Д.Ю.'!K56</f>
        <v>7</v>
      </c>
      <c r="M92" s="444">
        <f>'Ильиных Д.Ю.'!L56</f>
        <v>270</v>
      </c>
      <c r="N92" s="444">
        <f>'Ильиных Д.Ю.'!M56</f>
        <v>225</v>
      </c>
      <c r="O92" s="446">
        <f>'Ильиных Д.Ю.'!N56</f>
        <v>0.8333333333</v>
      </c>
      <c r="P92" s="444">
        <f>'Ильиных Д.Ю.'!O56</f>
        <v>270</v>
      </c>
      <c r="Q92" s="444">
        <f>'Ильиных Д.Ю.'!P56</f>
        <v>225</v>
      </c>
      <c r="R92" s="447">
        <f>'Ильиных Д.Ю.'!Q56</f>
        <v>0.8333333333</v>
      </c>
      <c r="S92" s="435"/>
      <c r="T92" s="435"/>
      <c r="U92" s="435"/>
    </row>
    <row r="93" ht="14.25" customHeight="1">
      <c r="A93" s="442"/>
      <c r="B93" s="461" t="s">
        <v>1358</v>
      </c>
      <c r="C93" s="444">
        <f>'Cанникова С.Ю.'!B56</f>
        <v>87</v>
      </c>
      <c r="D93" s="444">
        <f>'Cанникова С.Ю.'!C56</f>
        <v>20</v>
      </c>
      <c r="E93" s="444">
        <f>'Cанникова С.Ю.'!D56</f>
        <v>47</v>
      </c>
      <c r="F93" s="444">
        <f>'Cанникова С.Ю.'!E56</f>
        <v>17</v>
      </c>
      <c r="G93" s="444">
        <f>'Cанникова С.Ю.'!F56</f>
        <v>2</v>
      </c>
      <c r="H93" s="445">
        <f>'Cанникова С.Ю.'!G56</f>
        <v>1</v>
      </c>
      <c r="I93" s="446">
        <f>'Cанникова С.Ю.'!H56</f>
        <v>0.9655172414</v>
      </c>
      <c r="J93" s="446">
        <f>'Cанникова С.Ю.'!I56</f>
        <v>0.7701149425</v>
      </c>
      <c r="K93" s="444">
        <f>'Cанникова С.Ю.'!J56</f>
        <v>16</v>
      </c>
      <c r="L93" s="444">
        <f>'Cанникова С.Ю.'!K56</f>
        <v>16</v>
      </c>
      <c r="M93" s="444">
        <f>'Cанникова С.Ю.'!L56</f>
        <v>200</v>
      </c>
      <c r="N93" s="444">
        <f>'Cанникова С.Ю.'!M56</f>
        <v>182</v>
      </c>
      <c r="O93" s="446">
        <f>'Cанникова С.Ю.'!N56</f>
        <v>0.91</v>
      </c>
      <c r="P93" s="444">
        <f>'Cанникова С.Ю.'!O56</f>
        <v>200</v>
      </c>
      <c r="Q93" s="444">
        <f>'Cанникова С.Ю.'!P56</f>
        <v>182</v>
      </c>
      <c r="R93" s="447">
        <f>'Cанникова С.Ю.'!Q56</f>
        <v>0.91</v>
      </c>
      <c r="S93" s="435"/>
      <c r="T93" s="435"/>
      <c r="U93" s="435"/>
    </row>
    <row r="94" ht="14.25" customHeight="1">
      <c r="A94" s="442"/>
      <c r="B94" s="449" t="s">
        <v>1359</v>
      </c>
      <c r="C94" s="444">
        <f>'Крутикова Л.А'!B56</f>
        <v>28</v>
      </c>
      <c r="D94" s="444">
        <f>'Крутикова Л.А'!C56</f>
        <v>6</v>
      </c>
      <c r="E94" s="444">
        <f>'Крутикова Л.А'!D56</f>
        <v>17</v>
      </c>
      <c r="F94" s="444">
        <f>'Крутикова Л.А'!E56</f>
        <v>5</v>
      </c>
      <c r="G94" s="444">
        <f>'Крутикова Л.А'!F56</f>
        <v>0</v>
      </c>
      <c r="H94" s="445">
        <f>'Крутикова Л.А'!G56</f>
        <v>0</v>
      </c>
      <c r="I94" s="446">
        <f>'Крутикова Л.А'!H56</f>
        <v>1</v>
      </c>
      <c r="J94" s="446">
        <f>'Крутикова Л.А'!I56</f>
        <v>0.8214285714</v>
      </c>
      <c r="K94" s="444">
        <f>'Крутикова Л.А'!J56</f>
        <v>6</v>
      </c>
      <c r="L94" s="444">
        <f>'Крутикова Л.А'!K56</f>
        <v>6</v>
      </c>
      <c r="M94" s="444">
        <f>'Крутикова Л.А'!L56</f>
        <v>100</v>
      </c>
      <c r="N94" s="444">
        <f>'Крутикова Л.А'!M56</f>
        <v>100</v>
      </c>
      <c r="O94" s="446">
        <f>'Крутикова Л.А'!N56</f>
        <v>1</v>
      </c>
      <c r="P94" s="444">
        <f>'Крутикова Л.А'!O56</f>
        <v>100</v>
      </c>
      <c r="Q94" s="444">
        <f>'Крутикова Л.А'!P56</f>
        <v>100</v>
      </c>
      <c r="R94" s="447">
        <f>'Крутикова Л.А'!Q56</f>
        <v>1</v>
      </c>
      <c r="S94" s="435"/>
      <c r="T94" s="435"/>
      <c r="U94" s="435"/>
    </row>
    <row r="95" ht="14.25" customHeight="1">
      <c r="A95" s="442"/>
      <c r="B95" s="449" t="s">
        <v>1360</v>
      </c>
      <c r="C95" s="444">
        <f>'Пророкова В.О.'!B56</f>
        <v>112</v>
      </c>
      <c r="D95" s="444">
        <f>'Пророкова В.О.'!C56</f>
        <v>29</v>
      </c>
      <c r="E95" s="444">
        <f>'Пророкова В.О.'!D56</f>
        <v>58</v>
      </c>
      <c r="F95" s="444">
        <f>'Пророкова В.О.'!E56</f>
        <v>25</v>
      </c>
      <c r="G95" s="444">
        <f>'Пророкова В.О.'!F56</f>
        <v>0</v>
      </c>
      <c r="H95" s="445">
        <f>'Пророкова В.О.'!G56</f>
        <v>0</v>
      </c>
      <c r="I95" s="446">
        <f>'Пророкова В.О.'!H56</f>
        <v>1</v>
      </c>
      <c r="J95" s="446">
        <f>'Пророкова В.О.'!I56</f>
        <v>0.7767857143</v>
      </c>
      <c r="K95" s="444">
        <f>'Пророкова В.О.'!J56</f>
        <v>12</v>
      </c>
      <c r="L95" s="444">
        <f>'Пророкова В.О.'!K56</f>
        <v>12</v>
      </c>
      <c r="M95" s="444">
        <f>'Пророкова В.О.'!L56</f>
        <v>300</v>
      </c>
      <c r="N95" s="444">
        <f>'Пророкова В.О.'!M56</f>
        <v>270</v>
      </c>
      <c r="O95" s="446">
        <f>'Пророкова В.О.'!N56</f>
        <v>0.9</v>
      </c>
      <c r="P95" s="444">
        <f>'Пророкова В.О.'!O56</f>
        <v>270</v>
      </c>
      <c r="Q95" s="444">
        <f>'Пророкова В.О.'!P56</f>
        <v>270</v>
      </c>
      <c r="R95" s="447">
        <f>'Пророкова В.О.'!Q56</f>
        <v>1</v>
      </c>
      <c r="S95" s="435"/>
      <c r="T95" s="435"/>
      <c r="U95" s="435"/>
    </row>
    <row r="96" ht="14.25" customHeight="1">
      <c r="A96" s="455" t="s">
        <v>1361</v>
      </c>
      <c r="B96" s="455"/>
      <c r="C96" s="456">
        <f t="shared" ref="C96:H96" si="16">SUM(C78:C95)</f>
        <v>1781</v>
      </c>
      <c r="D96" s="455">
        <f t="shared" si="16"/>
        <v>427</v>
      </c>
      <c r="E96" s="455">
        <f t="shared" si="16"/>
        <v>886</v>
      </c>
      <c r="F96" s="455">
        <f t="shared" si="16"/>
        <v>447</v>
      </c>
      <c r="G96" s="455">
        <f t="shared" si="16"/>
        <v>15</v>
      </c>
      <c r="H96" s="457">
        <f t="shared" si="16"/>
        <v>6</v>
      </c>
      <c r="I96" s="458">
        <f>(D96+E96+F96)/C96</f>
        <v>0.9882088714</v>
      </c>
      <c r="J96" s="458">
        <f>(D96+E96)/C96</f>
        <v>0.7372262774</v>
      </c>
      <c r="K96" s="455">
        <f t="shared" ref="K96:N96" si="17">SUM(K78:K95)</f>
        <v>201</v>
      </c>
      <c r="L96" s="455">
        <f t="shared" si="17"/>
        <v>201</v>
      </c>
      <c r="M96" s="455">
        <f t="shared" si="17"/>
        <v>4736</v>
      </c>
      <c r="N96" s="455">
        <f t="shared" si="17"/>
        <v>4522</v>
      </c>
      <c r="O96" s="459">
        <f>N96/M96</f>
        <v>0.9548141892</v>
      </c>
      <c r="P96" s="455">
        <f t="shared" ref="P96:Q96" si="18">SUM(P78:P95)</f>
        <v>4499</v>
      </c>
      <c r="Q96" s="455">
        <f t="shared" si="18"/>
        <v>4388</v>
      </c>
      <c r="R96" s="493">
        <f>Q96/P96</f>
        <v>0.9753278506</v>
      </c>
      <c r="S96" s="435"/>
      <c r="T96" s="435"/>
      <c r="U96" s="435"/>
    </row>
    <row r="97" ht="14.25" customHeight="1">
      <c r="A97" s="472" t="s">
        <v>1362</v>
      </c>
      <c r="B97" s="443" t="s">
        <v>1363</v>
      </c>
      <c r="C97" s="464">
        <f>'Ошев П.С.'!B71</f>
        <v>192</v>
      </c>
      <c r="D97" s="464">
        <f>'Ошев П.С.'!C71</f>
        <v>50</v>
      </c>
      <c r="E97" s="464">
        <f>'Ошев П.С.'!D71</f>
        <v>110</v>
      </c>
      <c r="F97" s="464">
        <f>'Ошев П.С.'!E71</f>
        <v>31</v>
      </c>
      <c r="G97" s="464">
        <f>'Ошев П.С.'!F71</f>
        <v>0</v>
      </c>
      <c r="H97" s="497">
        <f>'Ошев П.С.'!G71</f>
        <v>1</v>
      </c>
      <c r="I97" s="467">
        <f>'Ошев П.С.'!H71</f>
        <v>0.9947916667</v>
      </c>
      <c r="J97" s="467">
        <f>'Ошев П.С.'!I71</f>
        <v>0.8333333333</v>
      </c>
      <c r="K97" s="464">
        <f>'Ошев П.С.'!J71</f>
        <v>133</v>
      </c>
      <c r="L97" s="464">
        <f>'Ошев П.С.'!K71</f>
        <v>133</v>
      </c>
      <c r="M97" s="464">
        <f>'Ошев П.С.'!L71</f>
        <v>133</v>
      </c>
      <c r="N97" s="464">
        <f>'Ошев П.С.'!M71</f>
        <v>133</v>
      </c>
      <c r="O97" s="467">
        <f>'Ошев П.С.'!N71</f>
        <v>1</v>
      </c>
      <c r="P97" s="464">
        <f>'Ошев П.С.'!O71</f>
        <v>133</v>
      </c>
      <c r="Q97" s="464">
        <f>'Ошев П.С.'!P71</f>
        <v>133</v>
      </c>
      <c r="R97" s="496">
        <f>'Ошев П.С.'!Q71</f>
        <v>1</v>
      </c>
      <c r="S97" s="441"/>
      <c r="T97" s="441"/>
      <c r="U97" s="441"/>
    </row>
    <row r="98" ht="14.25" customHeight="1">
      <c r="A98" s="442"/>
      <c r="B98" s="443" t="s">
        <v>1364</v>
      </c>
      <c r="C98" s="444">
        <f>'Кондрашова Е.В.'!B70</f>
        <v>278</v>
      </c>
      <c r="D98" s="444">
        <f>'Кондрашова Е.В.'!C70</f>
        <v>82</v>
      </c>
      <c r="E98" s="444">
        <f>'Кондрашова Е.В.'!D70</f>
        <v>182</v>
      </c>
      <c r="F98" s="444">
        <f>'Кондрашова Е.В.'!E70</f>
        <v>13</v>
      </c>
      <c r="G98" s="444">
        <f>'Кондрашова Е.В.'!F70</f>
        <v>1</v>
      </c>
      <c r="H98" s="445">
        <f>'Кондрашова Е.В.'!G70</f>
        <v>0</v>
      </c>
      <c r="I98" s="446">
        <f>'Кондрашова Е.В.'!H70</f>
        <v>0.9964028777</v>
      </c>
      <c r="J98" s="446">
        <f>'Кондрашова Е.В.'!I70</f>
        <v>0.9496402878</v>
      </c>
      <c r="K98" s="444">
        <f>'Кондрашова Е.В.'!J70</f>
        <v>23</v>
      </c>
      <c r="L98" s="444">
        <f>'Кондрашова Е.В.'!K70</f>
        <v>23</v>
      </c>
      <c r="M98" s="444">
        <f>'Кондрашова Е.В.'!L70</f>
        <v>180</v>
      </c>
      <c r="N98" s="444">
        <f>'Кондрашова Е.В.'!M70</f>
        <v>166</v>
      </c>
      <c r="O98" s="446">
        <f>'Кондрашова Е.В.'!N70</f>
        <v>0.9222222222</v>
      </c>
      <c r="P98" s="444">
        <f>'Кондрашова Е.В.'!O70</f>
        <v>166</v>
      </c>
      <c r="Q98" s="444">
        <f>'Кондрашова Е.В.'!P70</f>
        <v>166</v>
      </c>
      <c r="R98" s="447">
        <f>'Кондрашова Е.В.'!Q70</f>
        <v>1</v>
      </c>
      <c r="S98" s="435"/>
      <c r="T98" s="435"/>
      <c r="U98" s="435"/>
    </row>
    <row r="99" ht="14.25" customHeight="1">
      <c r="A99" s="442"/>
      <c r="B99" s="443" t="s">
        <v>1365</v>
      </c>
      <c r="C99" s="444">
        <f>'Гамза Д.С.'!B72</f>
        <v>266</v>
      </c>
      <c r="D99" s="444">
        <f>'Гамза Д.С.'!C72</f>
        <v>109</v>
      </c>
      <c r="E99" s="444">
        <f>'Гамза Д.С.'!D72</f>
        <v>138</v>
      </c>
      <c r="F99" s="444">
        <f>'Гамза Д.С.'!E72</f>
        <v>14</v>
      </c>
      <c r="G99" s="444">
        <f>'Гамза Д.С.'!F72</f>
        <v>0</v>
      </c>
      <c r="H99" s="445">
        <f>'Гамза Д.С.'!G72</f>
        <v>5</v>
      </c>
      <c r="I99" s="446">
        <f>'Гамза Д.С.'!H72</f>
        <v>0.9812030075</v>
      </c>
      <c r="J99" s="446">
        <f>'Гамза Д.С.'!I72</f>
        <v>0.9285714286</v>
      </c>
      <c r="K99" s="444">
        <f>'Гамза Д.С.'!J72</f>
        <v>9</v>
      </c>
      <c r="L99" s="444">
        <f>'Гамза Д.С.'!K72</f>
        <v>9</v>
      </c>
      <c r="M99" s="444">
        <f>'Гамза Д.С.'!L72</f>
        <v>180</v>
      </c>
      <c r="N99" s="444">
        <f>'Гамза Д.С.'!M72</f>
        <v>117</v>
      </c>
      <c r="O99" s="446">
        <f>'Гамза Д.С.'!N72</f>
        <v>0.65</v>
      </c>
      <c r="P99" s="444">
        <f>'Гамза Д.С.'!O72</f>
        <v>180</v>
      </c>
      <c r="Q99" s="444">
        <f>'Гамза Д.С.'!P72</f>
        <v>117</v>
      </c>
      <c r="R99" s="447">
        <f>'Гамза Д.С.'!Q72</f>
        <v>0.65</v>
      </c>
      <c r="S99" s="435"/>
      <c r="T99" s="435"/>
      <c r="U99" s="435"/>
    </row>
    <row r="100" ht="14.25" customHeight="1">
      <c r="A100" s="442"/>
      <c r="B100" s="443" t="s">
        <v>1366</v>
      </c>
      <c r="C100" s="444">
        <f>'Тихомирова А.А.'!B70</f>
        <v>170</v>
      </c>
      <c r="D100" s="444">
        <f>'Тихомирова А.А.'!C70</f>
        <v>42</v>
      </c>
      <c r="E100" s="444">
        <f>'Тихомирова А.А.'!D70</f>
        <v>112</v>
      </c>
      <c r="F100" s="444">
        <f>'Тихомирова А.А.'!E70</f>
        <v>15</v>
      </c>
      <c r="G100" s="444">
        <f>'Тихомирова А.А.'!F70</f>
        <v>0</v>
      </c>
      <c r="H100" s="445">
        <f>'Тихомирова А.А.'!G70</f>
        <v>1</v>
      </c>
      <c r="I100" s="446">
        <f>'Тихомирова А.А.'!H70</f>
        <v>0.9941176471</v>
      </c>
      <c r="J100" s="446">
        <f>'Тихомирова А.А.'!I70</f>
        <v>0.9058823529</v>
      </c>
      <c r="K100" s="444">
        <f>'Тихомирова А.А.'!J70</f>
        <v>6</v>
      </c>
      <c r="L100" s="444">
        <f>'Тихомирова А.А.'!K70</f>
        <v>6</v>
      </c>
      <c r="M100" s="444">
        <f>'Тихомирова А.А.'!L70</f>
        <v>120</v>
      </c>
      <c r="N100" s="444">
        <f>'Тихомирова А.А.'!M70</f>
        <v>119</v>
      </c>
      <c r="O100" s="446">
        <f>'Тихомирова А.А.'!N70</f>
        <v>0.9916666667</v>
      </c>
      <c r="P100" s="444">
        <f>'Тихомирова А.А.'!O70</f>
        <v>120</v>
      </c>
      <c r="Q100" s="444">
        <f>'Тихомирова А.А.'!P70</f>
        <v>119</v>
      </c>
      <c r="R100" s="447">
        <f>'Тихомирова А.А.'!Q70</f>
        <v>0.9916666667</v>
      </c>
      <c r="S100" s="435"/>
      <c r="T100" s="435"/>
      <c r="U100" s="435"/>
    </row>
    <row r="101" ht="14.25" customHeight="1">
      <c r="A101" s="442"/>
      <c r="B101" s="443" t="s">
        <v>1367</v>
      </c>
      <c r="C101" s="444">
        <f>'Любителев Е.Д.'!B75</f>
        <v>192</v>
      </c>
      <c r="D101" s="444">
        <f>'Любителев Е.Д.'!C75</f>
        <v>55</v>
      </c>
      <c r="E101" s="444">
        <f>'Любителев Е.Д.'!D75</f>
        <v>105</v>
      </c>
      <c r="F101" s="444">
        <f>'Любителев Е.Д.'!E75</f>
        <v>31</v>
      </c>
      <c r="G101" s="444">
        <f>'Любителев Е.Д.'!F75</f>
        <v>0</v>
      </c>
      <c r="H101" s="445">
        <f>'Любителев Е.Д.'!G75</f>
        <v>1</v>
      </c>
      <c r="I101" s="446">
        <f>'Любителев Е.Д.'!H75</f>
        <v>0.9947916667</v>
      </c>
      <c r="J101" s="446">
        <f>'Любителев Е.Д.'!I75</f>
        <v>0.8333333333</v>
      </c>
      <c r="K101" s="444">
        <f>'Любителев Е.Д.'!J75</f>
        <v>7</v>
      </c>
      <c r="L101" s="444">
        <f>'Любителев Е.Д.'!K75</f>
        <v>7</v>
      </c>
      <c r="M101" s="444">
        <f>'Любителев Е.Д.'!L75</f>
        <v>140</v>
      </c>
      <c r="N101" s="444">
        <f>'Любителев Е.Д.'!M75</f>
        <v>118</v>
      </c>
      <c r="O101" s="446">
        <f>'Любителев Е.Д.'!N75</f>
        <v>0.8428571429</v>
      </c>
      <c r="P101" s="444">
        <f>'Любителев Е.Д.'!O75</f>
        <v>118</v>
      </c>
      <c r="Q101" s="444">
        <f>'Любителев Е.Д.'!P75</f>
        <v>118</v>
      </c>
      <c r="R101" s="447">
        <f>'Любителев Е.Д.'!Q75</f>
        <v>1</v>
      </c>
      <c r="S101" s="435"/>
      <c r="T101" s="435"/>
      <c r="U101" s="435"/>
    </row>
    <row r="102" ht="14.25" customHeight="1">
      <c r="A102" s="442"/>
      <c r="B102" s="443" t="s">
        <v>1368</v>
      </c>
      <c r="C102" s="444">
        <f>'Скворцов М.В.'!B71</f>
        <v>258</v>
      </c>
      <c r="D102" s="444">
        <f>'Скворцов М.В.'!C71</f>
        <v>123</v>
      </c>
      <c r="E102" s="444">
        <f>'Скворцов М.В.'!D71</f>
        <v>113</v>
      </c>
      <c r="F102" s="444">
        <f>'Скворцов М.В.'!E71</f>
        <v>21</v>
      </c>
      <c r="G102" s="444">
        <f>'Скворцов М.В.'!F71</f>
        <v>0</v>
      </c>
      <c r="H102" s="445">
        <f>'Скворцов М.В.'!G71</f>
        <v>1</v>
      </c>
      <c r="I102" s="446">
        <f>'Скворцов М.В.'!H71</f>
        <v>0.996124031</v>
      </c>
      <c r="J102" s="446">
        <f>'Скворцов М.В.'!I71</f>
        <v>0.9147286822</v>
      </c>
      <c r="K102" s="444">
        <f>'Скворцов М.В.'!J71</f>
        <v>10</v>
      </c>
      <c r="L102" s="444">
        <f>'Скворцов М.В.'!K71</f>
        <v>10</v>
      </c>
      <c r="M102" s="444">
        <f>'Скворцов М.В.'!L71</f>
        <v>200</v>
      </c>
      <c r="N102" s="444">
        <f>'Скворцов М.В.'!M71</f>
        <v>194</v>
      </c>
      <c r="O102" s="446">
        <f>'Скворцов М.В.'!N71</f>
        <v>0.97</v>
      </c>
      <c r="P102" s="444">
        <f>'Скворцов М.В.'!O71</f>
        <v>194</v>
      </c>
      <c r="Q102" s="444">
        <f>'Скворцов М.В.'!P71</f>
        <v>194</v>
      </c>
      <c r="R102" s="447">
        <f>'Скворцов М.В.'!Q71</f>
        <v>1</v>
      </c>
      <c r="S102" s="435"/>
      <c r="T102" s="435"/>
      <c r="U102" s="435"/>
    </row>
    <row r="103" ht="14.25" customHeight="1">
      <c r="A103" s="442"/>
      <c r="B103" s="450" t="s">
        <v>1370</v>
      </c>
      <c r="C103" s="444">
        <f>'Усатых С.А.'!B100</f>
        <v>34</v>
      </c>
      <c r="D103" s="444">
        <f>'Усатых С.А.'!C100</f>
        <v>23</v>
      </c>
      <c r="E103" s="444">
        <f>'Усатых С.А.'!D100</f>
        <v>10</v>
      </c>
      <c r="F103" s="444">
        <f>'Усатых С.А.'!E100</f>
        <v>1</v>
      </c>
      <c r="G103" s="444">
        <f>'Усатых С.А.'!F100</f>
        <v>0</v>
      </c>
      <c r="H103" s="444">
        <f>'Усатых С.А.'!G100</f>
        <v>0</v>
      </c>
      <c r="I103" s="446">
        <f>'Усатых С.А.'!H100</f>
        <v>1</v>
      </c>
      <c r="J103" s="446">
        <f>'Усатых С.А.'!I100</f>
        <v>0.9705882353</v>
      </c>
      <c r="K103" s="444">
        <f>'Усатых С.А.'!J100</f>
        <v>1</v>
      </c>
      <c r="L103" s="444">
        <f>'Усатых С.А.'!K100</f>
        <v>1</v>
      </c>
      <c r="M103" s="444">
        <f>'Усатых С.А.'!L100</f>
        <v>19</v>
      </c>
      <c r="N103" s="444">
        <f>'Усатых С.А.'!M100</f>
        <v>19</v>
      </c>
      <c r="O103" s="446">
        <f>'Усатых С.А.'!N100</f>
        <v>1</v>
      </c>
      <c r="P103" s="444">
        <f>'Усатых С.А.'!O100</f>
        <v>19</v>
      </c>
      <c r="Q103" s="444">
        <f>'Усатых С.А.'!P100</f>
        <v>19</v>
      </c>
      <c r="R103" s="446">
        <f>'Усатых С.А.'!Q100</f>
        <v>1</v>
      </c>
      <c r="S103" s="435"/>
      <c r="T103" s="435"/>
      <c r="U103" s="435"/>
    </row>
    <row r="104" ht="14.25" customHeight="1">
      <c r="A104" s="442"/>
      <c r="B104" s="450" t="s">
        <v>1369</v>
      </c>
      <c r="C104" s="444">
        <f>'Родачев В.А.'!B70</f>
        <v>81</v>
      </c>
      <c r="D104" s="444">
        <f>'Родачев В.А.'!C70</f>
        <v>12</v>
      </c>
      <c r="E104" s="444">
        <f>'Родачев В.А.'!D70</f>
        <v>53</v>
      </c>
      <c r="F104" s="444">
        <f>'Родачев В.А.'!E70</f>
        <v>16</v>
      </c>
      <c r="G104" s="444">
        <f>'Родачев В.А.'!F70</f>
        <v>0</v>
      </c>
      <c r="H104" s="445">
        <f>'Родачев В.А.'!G70</f>
        <v>0</v>
      </c>
      <c r="I104" s="446">
        <f>'Родачев В.А.'!H70</f>
        <v>1</v>
      </c>
      <c r="J104" s="446">
        <f>'Родачев В.А.'!I70</f>
        <v>0.8024691358</v>
      </c>
      <c r="K104" s="444">
        <f>'Родачев В.А.'!J70</f>
        <v>0</v>
      </c>
      <c r="L104" s="444">
        <f>'Родачев В.А.'!K70</f>
        <v>0</v>
      </c>
      <c r="M104" s="444">
        <f>'Родачев В.А.'!L70</f>
        <v>55</v>
      </c>
      <c r="N104" s="444">
        <f>'Родачев В.А.'!M70</f>
        <v>55</v>
      </c>
      <c r="O104" s="446">
        <f>'Родачев В.А.'!N70</f>
        <v>1</v>
      </c>
      <c r="P104" s="444">
        <f>'Родачев В.А.'!O70</f>
        <v>55</v>
      </c>
      <c r="Q104" s="444">
        <f>'Родачев В.А.'!P70</f>
        <v>55</v>
      </c>
      <c r="R104" s="447">
        <f>'Родачев В.А.'!Q70</f>
        <v>1</v>
      </c>
      <c r="S104" s="435"/>
      <c r="T104" s="435"/>
      <c r="U104" s="435"/>
    </row>
    <row r="105" ht="14.25" customHeight="1">
      <c r="A105" s="442"/>
      <c r="B105" s="463" t="s">
        <v>1371</v>
      </c>
      <c r="C105" s="444"/>
      <c r="D105" s="444"/>
      <c r="E105" s="444"/>
      <c r="F105" s="444"/>
      <c r="G105" s="444"/>
      <c r="H105" s="444"/>
      <c r="I105" s="444"/>
      <c r="J105" s="444"/>
      <c r="K105" s="444"/>
      <c r="L105" s="444"/>
      <c r="M105" s="444"/>
      <c r="N105" s="444"/>
      <c r="O105" s="444"/>
      <c r="P105" s="444"/>
      <c r="Q105" s="444"/>
      <c r="R105" s="444"/>
      <c r="S105" s="435"/>
      <c r="T105" s="435"/>
      <c r="U105" s="435"/>
    </row>
    <row r="106" ht="14.25" customHeight="1">
      <c r="A106" s="473" t="s">
        <v>1372</v>
      </c>
      <c r="B106" s="34"/>
      <c r="C106" s="456">
        <f t="shared" ref="C106:H106" si="19">SUM(C97:C105)</f>
        <v>1471</v>
      </c>
      <c r="D106" s="455">
        <f t="shared" si="19"/>
        <v>496</v>
      </c>
      <c r="E106" s="455">
        <f t="shared" si="19"/>
        <v>823</v>
      </c>
      <c r="F106" s="455">
        <f t="shared" si="19"/>
        <v>142</v>
      </c>
      <c r="G106" s="455">
        <f t="shared" si="19"/>
        <v>1</v>
      </c>
      <c r="H106" s="457">
        <f t="shared" si="19"/>
        <v>9</v>
      </c>
      <c r="I106" s="458">
        <f>(D106+E106+F106)/C106</f>
        <v>0.9932019035</v>
      </c>
      <c r="J106" s="458">
        <f>(D106+E106)/C106</f>
        <v>0.8966689327</v>
      </c>
      <c r="K106" s="455">
        <f t="shared" ref="K106:N106" si="20">SUM(K97:K105)</f>
        <v>189</v>
      </c>
      <c r="L106" s="455">
        <f t="shared" si="20"/>
        <v>189</v>
      </c>
      <c r="M106" s="455">
        <f t="shared" si="20"/>
        <v>1027</v>
      </c>
      <c r="N106" s="455">
        <f t="shared" si="20"/>
        <v>921</v>
      </c>
      <c r="O106" s="459">
        <f>N106/M106</f>
        <v>0.8967867575</v>
      </c>
      <c r="P106" s="455">
        <f t="shared" ref="P106:Q106" si="21">SUM(P97:P105)</f>
        <v>985</v>
      </c>
      <c r="Q106" s="455">
        <f t="shared" si="21"/>
        <v>921</v>
      </c>
      <c r="R106" s="493">
        <f>Q106/P106</f>
        <v>0.9350253807</v>
      </c>
      <c r="S106" s="435"/>
      <c r="T106" s="435"/>
      <c r="U106" s="435"/>
    </row>
    <row r="107" ht="14.25" customHeight="1">
      <c r="A107" s="460" t="s">
        <v>815</v>
      </c>
      <c r="B107" s="443" t="s">
        <v>1364</v>
      </c>
      <c r="C107" s="444">
        <f>'Кондрашова Е.В.'!AN70</f>
        <v>278</v>
      </c>
      <c r="D107" s="444">
        <f>'Кондрашова Е.В.'!AO70</f>
        <v>170</v>
      </c>
      <c r="E107" s="444">
        <f>'Кондрашова Е.В.'!AP70</f>
        <v>96</v>
      </c>
      <c r="F107" s="444">
        <f>'Кондрашова Е.В.'!AQ70</f>
        <v>11</v>
      </c>
      <c r="G107" s="444">
        <f>'Кондрашова Е.В.'!AR70</f>
        <v>0</v>
      </c>
      <c r="H107" s="445">
        <f>'Кондрашова Е.В.'!AS70</f>
        <v>1</v>
      </c>
      <c r="I107" s="446">
        <f>'Кондрашова Е.В.'!AT70</f>
        <v>0.9964028777</v>
      </c>
      <c r="J107" s="446">
        <f>'Кондрашова Е.В.'!AU70</f>
        <v>0.9568345324</v>
      </c>
      <c r="K107" s="444">
        <f>'Кондрашова Е.В.'!AV70</f>
        <v>9</v>
      </c>
      <c r="L107" s="444">
        <f>'Кондрашова Е.В.'!AW70</f>
        <v>9</v>
      </c>
      <c r="M107" s="444">
        <f>'Кондрашова Е.В.'!AX70</f>
        <v>90</v>
      </c>
      <c r="N107" s="444">
        <f>'Кондрашова Е.В.'!AY70</f>
        <v>90</v>
      </c>
      <c r="O107" s="446">
        <f>'Кондрашова Е.В.'!AZ70</f>
        <v>1</v>
      </c>
      <c r="P107" s="444">
        <f>'Кондрашова Е.В.'!BA70</f>
        <v>90</v>
      </c>
      <c r="Q107" s="444">
        <f>'Кондрашова Е.В.'!BB70</f>
        <v>90</v>
      </c>
      <c r="R107" s="447">
        <f>'Кондрашова Е.В.'!BC70</f>
        <v>1</v>
      </c>
      <c r="S107" s="435"/>
      <c r="T107" s="435"/>
      <c r="U107" s="435"/>
    </row>
    <row r="108" ht="14.25" customHeight="1">
      <c r="A108" s="442"/>
      <c r="B108" s="442" t="s">
        <v>1367</v>
      </c>
      <c r="C108" s="444">
        <f>'Любителев Е.Д.'!AN75</f>
        <v>80</v>
      </c>
      <c r="D108" s="444">
        <f>'Любителев Е.Д.'!AO75</f>
        <v>30</v>
      </c>
      <c r="E108" s="444">
        <f>'Любителев Е.Д.'!AP75</f>
        <v>44</v>
      </c>
      <c r="F108" s="444">
        <f>'Любителев Е.Д.'!AQ75</f>
        <v>6</v>
      </c>
      <c r="G108" s="444">
        <f>'Любителев Е.Д.'!AR75</f>
        <v>0</v>
      </c>
      <c r="H108" s="445">
        <f>'Любителев Е.Д.'!AS75</f>
        <v>0</v>
      </c>
      <c r="I108" s="446">
        <f>'Любителев Е.Д.'!AT75</f>
        <v>1</v>
      </c>
      <c r="J108" s="446">
        <f>'Любителев Е.Д.'!AU75</f>
        <v>0.925</v>
      </c>
      <c r="K108" s="444">
        <f>'Любителев Е.Д.'!AV75</f>
        <v>3</v>
      </c>
      <c r="L108" s="444">
        <f>'Любителев Е.Д.'!AW75</f>
        <v>3</v>
      </c>
      <c r="M108" s="444">
        <f>'Любителев Е.Д.'!AX75</f>
        <v>30</v>
      </c>
      <c r="N108" s="444">
        <f>'Любителев Е.Д.'!AY75</f>
        <v>30</v>
      </c>
      <c r="O108" s="446">
        <f>'Любителев Е.Д.'!AZ75</f>
        <v>1</v>
      </c>
      <c r="P108" s="444">
        <f>'Любителев Е.Д.'!BA75</f>
        <v>28</v>
      </c>
      <c r="Q108" s="444">
        <f>'Любителев Е.Д.'!BB75</f>
        <v>28</v>
      </c>
      <c r="R108" s="447">
        <f>'Любителев Е.Д.'!BC75</f>
        <v>1</v>
      </c>
      <c r="S108" s="435"/>
      <c r="T108" s="435"/>
      <c r="U108" s="435"/>
    </row>
    <row r="109" ht="14.25" customHeight="1">
      <c r="A109" s="442"/>
      <c r="B109" s="468" t="s">
        <v>1369</v>
      </c>
      <c r="C109" s="444">
        <f>'Родачев В.А.'!U70</f>
        <v>170</v>
      </c>
      <c r="D109" s="444">
        <f>'Родачев В.А.'!V70</f>
        <v>78</v>
      </c>
      <c r="E109" s="444">
        <f>'Родачев В.А.'!W70</f>
        <v>78</v>
      </c>
      <c r="F109" s="444">
        <f>'Родачев В.А.'!X70</f>
        <v>13</v>
      </c>
      <c r="G109" s="444">
        <f>'Родачев В.А.'!Y70</f>
        <v>0</v>
      </c>
      <c r="H109" s="445">
        <f>'Родачев В.А.'!Z70</f>
        <v>1</v>
      </c>
      <c r="I109" s="446">
        <f>'Родачев В.А.'!AA70</f>
        <v>0.9941176471</v>
      </c>
      <c r="J109" s="446">
        <f>'Родачев В.А.'!AB70</f>
        <v>0.9176470588</v>
      </c>
      <c r="K109" s="444">
        <f>'Родачев В.А.'!AC70</f>
        <v>0</v>
      </c>
      <c r="L109" s="444">
        <f>'Родачев В.А.'!AD70</f>
        <v>0</v>
      </c>
      <c r="M109" s="444">
        <f>'Родачев В.А.'!AE70</f>
        <v>60</v>
      </c>
      <c r="N109" s="444">
        <f>'Родачев В.А.'!AF70</f>
        <v>60</v>
      </c>
      <c r="O109" s="446">
        <f>'Родачев В.А.'!AG70</f>
        <v>1</v>
      </c>
      <c r="P109" s="444">
        <f>'Родачев В.А.'!AH70</f>
        <v>60</v>
      </c>
      <c r="Q109" s="444">
        <f>'Родачев В.А.'!AI70</f>
        <v>60</v>
      </c>
      <c r="R109" s="447">
        <f>'Родачев В.А.'!AJ70</f>
        <v>1</v>
      </c>
      <c r="S109" s="435"/>
      <c r="T109" s="435"/>
      <c r="U109" s="435"/>
    </row>
    <row r="110" ht="14.25" customHeight="1">
      <c r="A110" s="442"/>
      <c r="B110" s="461" t="s">
        <v>1366</v>
      </c>
      <c r="C110" s="444">
        <f>'Тихомирова А.А.'!AN70</f>
        <v>153</v>
      </c>
      <c r="D110" s="444">
        <f>'Тихомирова А.А.'!AO70</f>
        <v>90</v>
      </c>
      <c r="E110" s="444">
        <f>'Тихомирова А.А.'!AP70</f>
        <v>57</v>
      </c>
      <c r="F110" s="444">
        <f>'Тихомирова А.А.'!AQ70</f>
        <v>6</v>
      </c>
      <c r="G110" s="444">
        <f>'Тихомирова А.А.'!AR70</f>
        <v>0</v>
      </c>
      <c r="H110" s="445">
        <f>'Тихомирова А.А.'!AS70</f>
        <v>0</v>
      </c>
      <c r="I110" s="446">
        <f>'Тихомирова А.А.'!AT70</f>
        <v>1</v>
      </c>
      <c r="J110" s="446">
        <f>'Тихомирова А.А.'!AU70</f>
        <v>0.9607843137</v>
      </c>
      <c r="K110" s="444">
        <f>'Тихомирова А.А.'!AV70</f>
        <v>6</v>
      </c>
      <c r="L110" s="444">
        <f>'Тихомирова А.А.'!AW70</f>
        <v>6</v>
      </c>
      <c r="M110" s="444">
        <f>'Тихомирова А.А.'!AX70</f>
        <v>60</v>
      </c>
      <c r="N110" s="444">
        <f>'Тихомирова А.А.'!AY70</f>
        <v>58</v>
      </c>
      <c r="O110" s="446">
        <f>'Тихомирова А.А.'!AZ70</f>
        <v>0.9666666667</v>
      </c>
      <c r="P110" s="444">
        <f>'Тихомирова А.А.'!BA70</f>
        <v>60</v>
      </c>
      <c r="Q110" s="444">
        <f>'Тихомирова А.А.'!BB70</f>
        <v>58</v>
      </c>
      <c r="R110" s="447">
        <f>'Тихомирова А.А.'!BC70</f>
        <v>0.9666666667</v>
      </c>
      <c r="S110" s="435"/>
      <c r="T110" s="435"/>
      <c r="U110" s="435"/>
    </row>
    <row r="111" ht="14.25" customHeight="1">
      <c r="A111" s="473" t="s">
        <v>1373</v>
      </c>
      <c r="B111" s="34"/>
      <c r="C111" s="456">
        <f t="shared" ref="C111:H111" si="22">SUM(C107:C110)</f>
        <v>681</v>
      </c>
      <c r="D111" s="455">
        <f t="shared" si="22"/>
        <v>368</v>
      </c>
      <c r="E111" s="455">
        <f t="shared" si="22"/>
        <v>275</v>
      </c>
      <c r="F111" s="455">
        <f t="shared" si="22"/>
        <v>36</v>
      </c>
      <c r="G111" s="455">
        <f t="shared" si="22"/>
        <v>0</v>
      </c>
      <c r="H111" s="457">
        <f t="shared" si="22"/>
        <v>2</v>
      </c>
      <c r="I111" s="458">
        <f>(D111+E111+F111)/C111</f>
        <v>0.9970631424</v>
      </c>
      <c r="J111" s="458">
        <f>(D111+E111)/C111</f>
        <v>0.9441997063</v>
      </c>
      <c r="K111" s="455">
        <f t="shared" ref="K111:N111" si="23">SUM(K107:K110)</f>
        <v>18</v>
      </c>
      <c r="L111" s="455">
        <f t="shared" si="23"/>
        <v>18</v>
      </c>
      <c r="M111" s="455">
        <f t="shared" si="23"/>
        <v>240</v>
      </c>
      <c r="N111" s="455">
        <f t="shared" si="23"/>
        <v>238</v>
      </c>
      <c r="O111" s="459">
        <f>N111/M111</f>
        <v>0.9916666667</v>
      </c>
      <c r="P111" s="455">
        <f t="shared" ref="P111:Q111" si="24">SUM(P107:P110)</f>
        <v>238</v>
      </c>
      <c r="Q111" s="455">
        <f t="shared" si="24"/>
        <v>236</v>
      </c>
      <c r="R111" s="493">
        <f>Q111/P111</f>
        <v>0.9915966387</v>
      </c>
      <c r="S111" s="435"/>
      <c r="T111" s="435"/>
      <c r="U111" s="435"/>
    </row>
    <row r="112" ht="14.25" customHeight="1">
      <c r="A112" s="460" t="s">
        <v>1374</v>
      </c>
      <c r="B112" s="461" t="s">
        <v>1365</v>
      </c>
      <c r="C112" s="444">
        <f>'Гамза Д.С.'!U72</f>
        <v>266</v>
      </c>
      <c r="D112" s="444">
        <f>'Гамза Д.С.'!V72</f>
        <v>102</v>
      </c>
      <c r="E112" s="444">
        <f>'Гамза Д.С.'!W72</f>
        <v>134</v>
      </c>
      <c r="F112" s="444">
        <f>'Гамза Д.С.'!X72</f>
        <v>23</v>
      </c>
      <c r="G112" s="444">
        <f>'Гамза Д.С.'!Y72</f>
        <v>1</v>
      </c>
      <c r="H112" s="445">
        <f>'Гамза Д.С.'!Z72</f>
        <v>6</v>
      </c>
      <c r="I112" s="446">
        <f>'Гамза Д.С.'!AA72</f>
        <v>0.9736842105</v>
      </c>
      <c r="J112" s="446">
        <f>'Гамза Д.С.'!AB72</f>
        <v>0.8872180451</v>
      </c>
      <c r="K112" s="444">
        <f>'Гамза Д.С.'!AC72</f>
        <v>9</v>
      </c>
      <c r="L112" s="444">
        <f>'Гамза Д.С.'!AD72</f>
        <v>9</v>
      </c>
      <c r="M112" s="444">
        <f>'Гамза Д.С.'!AE72</f>
        <v>90</v>
      </c>
      <c r="N112" s="444">
        <f>'Гамза Д.С.'!AF72</f>
        <v>63</v>
      </c>
      <c r="O112" s="446">
        <f>'Гамза Д.С.'!AG72</f>
        <v>0.7</v>
      </c>
      <c r="P112" s="444">
        <f>'Гамза Д.С.'!AH72</f>
        <v>90</v>
      </c>
      <c r="Q112" s="444">
        <f>'Гамза Д.С.'!AI72</f>
        <v>63</v>
      </c>
      <c r="R112" s="447">
        <f>'Гамза Д.С.'!AJ72</f>
        <v>0.7</v>
      </c>
      <c r="S112" s="435"/>
      <c r="T112" s="435"/>
      <c r="U112" s="435"/>
    </row>
    <row r="113" ht="14.25" customHeight="1">
      <c r="A113" s="442"/>
      <c r="B113" s="442" t="s">
        <v>1364</v>
      </c>
      <c r="C113" s="444">
        <f>'Кондрашова Е.В.'!U70</f>
        <v>149</v>
      </c>
      <c r="D113" s="444">
        <f>'Кондрашова Е.В.'!V70</f>
        <v>83</v>
      </c>
      <c r="E113" s="444">
        <f>'Кондрашова Е.В.'!W70</f>
        <v>60</v>
      </c>
      <c r="F113" s="444">
        <f>'Кондрашова Е.В.'!X70</f>
        <v>6</v>
      </c>
      <c r="G113" s="444">
        <f>'Кондрашова Е.В.'!Y70</f>
        <v>0</v>
      </c>
      <c r="H113" s="445">
        <f>'Кондрашова Е.В.'!Z70</f>
        <v>0</v>
      </c>
      <c r="I113" s="446">
        <f>'Кондрашова Е.В.'!AA70</f>
        <v>1</v>
      </c>
      <c r="J113" s="446">
        <f>'Кондрашова Е.В.'!AB70</f>
        <v>0.9597315436</v>
      </c>
      <c r="K113" s="444">
        <f>'Кондрашова Е.В.'!AC70</f>
        <v>5</v>
      </c>
      <c r="L113" s="444">
        <f>'Кондрашова Е.В.'!AD70</f>
        <v>5</v>
      </c>
      <c r="M113" s="444">
        <f>'Кондрашова Е.В.'!AE70</f>
        <v>50</v>
      </c>
      <c r="N113" s="444">
        <f>'Кондрашова Е.В.'!AF70</f>
        <v>47</v>
      </c>
      <c r="O113" s="446">
        <f>'Кондрашова Е.В.'!AG70</f>
        <v>0.94</v>
      </c>
      <c r="P113" s="444">
        <f>'Кондрашова Е.В.'!AH70</f>
        <v>47</v>
      </c>
      <c r="Q113" s="444">
        <f>'Кондрашова Е.В.'!AI70</f>
        <v>47</v>
      </c>
      <c r="R113" s="447">
        <f>'Кондрашова Е.В.'!AJ70</f>
        <v>1</v>
      </c>
      <c r="S113" s="435"/>
      <c r="T113" s="435"/>
      <c r="U113" s="435"/>
    </row>
    <row r="114" ht="14.25" customHeight="1">
      <c r="A114" s="442"/>
      <c r="B114" s="442" t="s">
        <v>1368</v>
      </c>
      <c r="C114" s="444">
        <f>'Скворцов М.В.'!U71</f>
        <v>186</v>
      </c>
      <c r="D114" s="444">
        <f>'Скворцов М.В.'!V71</f>
        <v>68</v>
      </c>
      <c r="E114" s="444">
        <f>'Скворцов М.В.'!W71</f>
        <v>97</v>
      </c>
      <c r="F114" s="444">
        <f>'Скворцов М.В.'!X71</f>
        <v>20</v>
      </c>
      <c r="G114" s="444">
        <f>'Скворцов М.В.'!Y71</f>
        <v>0</v>
      </c>
      <c r="H114" s="445">
        <f>'Скворцов М.В.'!Z71</f>
        <v>1</v>
      </c>
      <c r="I114" s="446">
        <f>'Скворцов М.В.'!AA71</f>
        <v>0.9946236559</v>
      </c>
      <c r="J114" s="446">
        <f>'Скворцов М.В.'!AB71</f>
        <v>0.8870967742</v>
      </c>
      <c r="K114" s="444">
        <f>'Скворцов М.В.'!AC71</f>
        <v>7</v>
      </c>
      <c r="L114" s="444">
        <f>'Скворцов М.В.'!AD71</f>
        <v>7</v>
      </c>
      <c r="M114" s="444">
        <f>'Скворцов М.В.'!AE71</f>
        <v>70</v>
      </c>
      <c r="N114" s="444">
        <f>'Скворцов М.В.'!AF71</f>
        <v>67</v>
      </c>
      <c r="O114" s="446">
        <f>'Скворцов М.В.'!AG71</f>
        <v>0.9571428571</v>
      </c>
      <c r="P114" s="444">
        <f>'Скворцов М.В.'!AH71</f>
        <v>67</v>
      </c>
      <c r="Q114" s="444">
        <f>'Скворцов М.В.'!AI71</f>
        <v>67</v>
      </c>
      <c r="R114" s="447">
        <f>'Скворцов М.В.'!AJ71</f>
        <v>1</v>
      </c>
      <c r="S114" s="435"/>
      <c r="T114" s="435"/>
      <c r="U114" s="435"/>
    </row>
    <row r="115" ht="14.25" customHeight="1">
      <c r="A115" s="442"/>
      <c r="B115" s="442" t="s">
        <v>1367</v>
      </c>
      <c r="C115" s="444">
        <f>'Любителев Е.Д.'!U75</f>
        <v>139</v>
      </c>
      <c r="D115" s="444">
        <f>'Любителев Е.Д.'!V75</f>
        <v>25</v>
      </c>
      <c r="E115" s="444">
        <f>'Любителев Е.Д.'!W75</f>
        <v>73</v>
      </c>
      <c r="F115" s="444">
        <f>'Любителев Е.Д.'!X75</f>
        <v>40</v>
      </c>
      <c r="G115" s="444">
        <f>'Любителев Е.Д.'!Y75</f>
        <v>0</v>
      </c>
      <c r="H115" s="445">
        <f>'Любителев Е.Д.'!Z75</f>
        <v>1</v>
      </c>
      <c r="I115" s="446">
        <f>'Любителев Е.Д.'!AA75</f>
        <v>0.9928057554</v>
      </c>
      <c r="J115" s="446">
        <f>'Любителев Е.Д.'!AB75</f>
        <v>0.7050359712</v>
      </c>
      <c r="K115" s="444">
        <f>'Любителев Е.Д.'!AC75</f>
        <v>5</v>
      </c>
      <c r="L115" s="444">
        <f>'Любителев Е.Д.'!AD75</f>
        <v>5</v>
      </c>
      <c r="M115" s="444">
        <f>'Любителев Е.Д.'!AE75</f>
        <v>50</v>
      </c>
      <c r="N115" s="444">
        <f>'Любителев Е.Д.'!AF75</f>
        <v>46</v>
      </c>
      <c r="O115" s="446">
        <f>'Любителев Е.Д.'!AG75</f>
        <v>0.92</v>
      </c>
      <c r="P115" s="444">
        <f>'Любителев Е.Д.'!AH75</f>
        <v>46</v>
      </c>
      <c r="Q115" s="444">
        <f>'Любителев Е.Д.'!AI75</f>
        <v>46</v>
      </c>
      <c r="R115" s="447">
        <f>'Любителев Е.Д.'!AJ75</f>
        <v>1</v>
      </c>
      <c r="S115" s="435"/>
      <c r="T115" s="435"/>
      <c r="U115" s="435"/>
    </row>
    <row r="116" ht="14.25" customHeight="1">
      <c r="A116" s="442"/>
      <c r="B116" s="443" t="s">
        <v>1375</v>
      </c>
      <c r="C116" s="465">
        <f>'Ошев П.С.'!U71</f>
        <v>192</v>
      </c>
      <c r="D116" s="465">
        <f>'Ошев П.С.'!V71</f>
        <v>86</v>
      </c>
      <c r="E116" s="465">
        <f>'Ошев П.С.'!W71</f>
        <v>93</v>
      </c>
      <c r="F116" s="465">
        <f>'Ошев П.С.'!X71</f>
        <v>10</v>
      </c>
      <c r="G116" s="465">
        <f>'Ошев П.С.'!Y71</f>
        <v>0</v>
      </c>
      <c r="H116" s="494">
        <f>'Ошев П.С.'!Z71</f>
        <v>3</v>
      </c>
      <c r="I116" s="466">
        <f>'Ошев П.С.'!AA71</f>
        <v>0.984375</v>
      </c>
      <c r="J116" s="466">
        <f>'Ошев П.С.'!AB71</f>
        <v>0.9322916667</v>
      </c>
      <c r="K116" s="465">
        <f>'Ошев П.С.'!AC71</f>
        <v>74</v>
      </c>
      <c r="L116" s="465">
        <f>'Ошев П.С.'!AD71</f>
        <v>74</v>
      </c>
      <c r="M116" s="465">
        <f>'Ошев П.С.'!AE71</f>
        <v>74</v>
      </c>
      <c r="N116" s="465">
        <f>'Ошев П.С.'!AF71</f>
        <v>74</v>
      </c>
      <c r="O116" s="466">
        <f>'Ошев П.С.'!AG71</f>
        <v>1</v>
      </c>
      <c r="P116" s="465">
        <f>'Ошев П.С.'!AH71</f>
        <v>74</v>
      </c>
      <c r="Q116" s="465">
        <f>'Ошев П.С.'!AI71</f>
        <v>74</v>
      </c>
      <c r="R116" s="495">
        <f>'Ошев П.С.'!AJ71</f>
        <v>1</v>
      </c>
      <c r="S116" s="435"/>
      <c r="T116" s="435"/>
      <c r="U116" s="435"/>
    </row>
    <row r="117" ht="14.25" customHeight="1">
      <c r="A117" s="442"/>
      <c r="B117" s="443" t="s">
        <v>1366</v>
      </c>
      <c r="C117" s="444">
        <f>'Тихомирова А.А.'!U70</f>
        <v>153</v>
      </c>
      <c r="D117" s="444">
        <f>'Тихомирова А.А.'!V70</f>
        <v>22</v>
      </c>
      <c r="E117" s="444">
        <f>'Тихомирова А.А.'!W70</f>
        <v>96</v>
      </c>
      <c r="F117" s="444">
        <f>'Тихомирова А.А.'!X70</f>
        <v>35</v>
      </c>
      <c r="G117" s="444">
        <f>'Тихомирова А.А.'!Y70</f>
        <v>0</v>
      </c>
      <c r="H117" s="445">
        <f>'Тихомирова А.А.'!Z70</f>
        <v>0</v>
      </c>
      <c r="I117" s="446">
        <f>'Тихомирова А.А.'!AA70</f>
        <v>1</v>
      </c>
      <c r="J117" s="446">
        <f>'Тихомирова А.А.'!AB70</f>
        <v>0.7712418301</v>
      </c>
      <c r="K117" s="444">
        <f>'Тихомирова А.А.'!AC70</f>
        <v>6</v>
      </c>
      <c r="L117" s="444">
        <f>'Тихомирова А.А.'!AD70</f>
        <v>6</v>
      </c>
      <c r="M117" s="444">
        <f>'Тихомирова А.А.'!AE70</f>
        <v>60</v>
      </c>
      <c r="N117" s="444">
        <f>'Тихомирова А.А.'!AF70</f>
        <v>59</v>
      </c>
      <c r="O117" s="446">
        <f>'Тихомирова А.А.'!AG70</f>
        <v>0.9833333333</v>
      </c>
      <c r="P117" s="444">
        <f>'Тихомирова А.А.'!AH70</f>
        <v>60</v>
      </c>
      <c r="Q117" s="444">
        <f>'Тихомирова А.А.'!AI70</f>
        <v>59</v>
      </c>
      <c r="R117" s="447">
        <f>'Тихомирова А.А.'!AJ70</f>
        <v>0.9833333333</v>
      </c>
      <c r="S117" s="435"/>
      <c r="T117" s="435"/>
      <c r="U117" s="435"/>
    </row>
    <row r="118" ht="14.25" customHeight="1">
      <c r="A118" s="461"/>
      <c r="B118" s="463" t="s">
        <v>1376</v>
      </c>
      <c r="C118" s="464"/>
      <c r="D118" s="464"/>
      <c r="E118" s="464"/>
      <c r="F118" s="464"/>
      <c r="G118" s="464"/>
      <c r="H118" s="464"/>
      <c r="I118" s="464"/>
      <c r="J118" s="464"/>
      <c r="K118" s="464"/>
      <c r="L118" s="464"/>
      <c r="M118" s="464"/>
      <c r="N118" s="464"/>
      <c r="O118" s="464"/>
      <c r="P118" s="464"/>
      <c r="Q118" s="464"/>
      <c r="R118" s="464"/>
      <c r="S118" s="441"/>
      <c r="T118" s="441"/>
      <c r="U118" s="441"/>
    </row>
    <row r="119" ht="14.25" customHeight="1">
      <c r="A119" s="455" t="s">
        <v>1377</v>
      </c>
      <c r="B119" s="455"/>
      <c r="C119" s="456">
        <f t="shared" ref="C119:H119" si="25">SUM(C112:C118)</f>
        <v>1085</v>
      </c>
      <c r="D119" s="455">
        <f t="shared" si="25"/>
        <v>386</v>
      </c>
      <c r="E119" s="455">
        <f t="shared" si="25"/>
        <v>553</v>
      </c>
      <c r="F119" s="455">
        <f t="shared" si="25"/>
        <v>134</v>
      </c>
      <c r="G119" s="455">
        <f t="shared" si="25"/>
        <v>1</v>
      </c>
      <c r="H119" s="457">
        <f t="shared" si="25"/>
        <v>11</v>
      </c>
      <c r="I119" s="458">
        <f>(D119+E119+F119)/C119</f>
        <v>0.9889400922</v>
      </c>
      <c r="J119" s="458">
        <f>(D119+E119)/C119</f>
        <v>0.865437788</v>
      </c>
      <c r="K119" s="455">
        <f t="shared" ref="K119:N119" si="26">SUM(K112:K118)</f>
        <v>106</v>
      </c>
      <c r="L119" s="455">
        <f t="shared" si="26"/>
        <v>106</v>
      </c>
      <c r="M119" s="455">
        <f t="shared" si="26"/>
        <v>394</v>
      </c>
      <c r="N119" s="455">
        <f t="shared" si="26"/>
        <v>356</v>
      </c>
      <c r="O119" s="459">
        <f>N119/M119</f>
        <v>0.9035532995</v>
      </c>
      <c r="P119" s="455">
        <f t="shared" ref="P119:Q119" si="27">SUM(P112:P118)</f>
        <v>384</v>
      </c>
      <c r="Q119" s="455">
        <f t="shared" si="27"/>
        <v>356</v>
      </c>
      <c r="R119" s="493">
        <f>Q119/P119</f>
        <v>0.9270833333</v>
      </c>
      <c r="S119" s="435"/>
      <c r="T119" s="435"/>
      <c r="U119" s="435"/>
    </row>
    <row r="120" ht="14.25" customHeight="1">
      <c r="A120" s="474" t="s">
        <v>1378</v>
      </c>
      <c r="B120" s="455"/>
      <c r="C120" s="456"/>
      <c r="D120" s="456"/>
      <c r="E120" s="456"/>
      <c r="F120" s="456"/>
      <c r="G120" s="456"/>
      <c r="H120" s="456"/>
      <c r="I120" s="459"/>
      <c r="J120" s="459"/>
      <c r="K120" s="456"/>
      <c r="L120" s="456"/>
      <c r="M120" s="456"/>
      <c r="N120" s="456"/>
      <c r="O120" s="459"/>
      <c r="P120" s="456"/>
      <c r="Q120" s="456"/>
      <c r="R120" s="498"/>
      <c r="S120" s="435"/>
      <c r="T120" s="435"/>
      <c r="U120" s="435"/>
    </row>
    <row r="121" ht="14.25" customHeight="1">
      <c r="A121" s="474" t="s">
        <v>1379</v>
      </c>
      <c r="B121" s="455"/>
      <c r="C121" s="456"/>
      <c r="D121" s="456"/>
      <c r="E121" s="456"/>
      <c r="F121" s="456"/>
      <c r="G121" s="456"/>
      <c r="H121" s="456"/>
      <c r="I121" s="459"/>
      <c r="J121" s="459"/>
      <c r="K121" s="456"/>
      <c r="L121" s="456"/>
      <c r="M121" s="456"/>
      <c r="N121" s="456"/>
      <c r="O121" s="459"/>
      <c r="P121" s="456"/>
      <c r="Q121" s="456"/>
      <c r="R121" s="498"/>
      <c r="S121" s="435"/>
      <c r="T121" s="435"/>
      <c r="U121" s="435"/>
    </row>
    <row r="122" ht="14.25" customHeight="1">
      <c r="A122" s="472" t="s">
        <v>1380</v>
      </c>
      <c r="B122" s="442" t="s">
        <v>1381</v>
      </c>
      <c r="C122" s="464">
        <f>'Борцова В.В.'!B70</f>
        <v>363</v>
      </c>
      <c r="D122" s="464">
        <f>'Борцова В.В.'!C70</f>
        <v>124</v>
      </c>
      <c r="E122" s="464">
        <f>'Борцова В.В.'!D70</f>
        <v>185</v>
      </c>
      <c r="F122" s="464">
        <f>'Борцова В.В.'!E70</f>
        <v>51</v>
      </c>
      <c r="G122" s="464">
        <f>'Борцова В.В.'!F70</f>
        <v>0</v>
      </c>
      <c r="H122" s="497">
        <f>'Борцова В.В.'!G70</f>
        <v>3</v>
      </c>
      <c r="I122" s="467">
        <f>'Борцова В.В.'!H70</f>
        <v>0.9917355372</v>
      </c>
      <c r="J122" s="467">
        <f>'Борцова В.В.'!I70</f>
        <v>0.8512396694</v>
      </c>
      <c r="K122" s="464">
        <f>'Борцова В.В.'!J70</f>
        <v>12</v>
      </c>
      <c r="L122" s="464">
        <f>'Борцова В.В.'!K70</f>
        <v>12</v>
      </c>
      <c r="M122" s="464">
        <f>'Борцова В.В.'!L70</f>
        <v>130</v>
      </c>
      <c r="N122" s="464">
        <f>'Борцова В.В.'!M70</f>
        <v>114</v>
      </c>
      <c r="O122" s="467">
        <f>'Борцова В.В.'!N70</f>
        <v>0.8769230769</v>
      </c>
      <c r="P122" s="464">
        <f>'Борцова В.В.'!O70</f>
        <v>130</v>
      </c>
      <c r="Q122" s="464">
        <f>'Борцова В.В.'!P70</f>
        <v>114</v>
      </c>
      <c r="R122" s="496">
        <f>'Борцова В.В.'!Q70</f>
        <v>0.8769230769</v>
      </c>
      <c r="S122" s="441"/>
      <c r="T122" s="441"/>
      <c r="U122" s="441"/>
    </row>
    <row r="123" ht="14.25" customHeight="1">
      <c r="A123" s="442"/>
      <c r="B123" s="442" t="s">
        <v>1382</v>
      </c>
      <c r="C123" s="444">
        <f>'Быкова А.А.'!B66</f>
        <v>260</v>
      </c>
      <c r="D123" s="444">
        <f>'Быкова А.А.'!C66</f>
        <v>42</v>
      </c>
      <c r="E123" s="444">
        <f>'Быкова А.А.'!D66</f>
        <v>108</v>
      </c>
      <c r="F123" s="444">
        <f>'Быкова А.А.'!E66</f>
        <v>106</v>
      </c>
      <c r="G123" s="444">
        <f>'Быкова А.А.'!F66</f>
        <v>4</v>
      </c>
      <c r="H123" s="445">
        <f>'Быкова А.А.'!G66</f>
        <v>0</v>
      </c>
      <c r="I123" s="446">
        <f>'Быкова А.А.'!H66</f>
        <v>0.9846153846</v>
      </c>
      <c r="J123" s="446">
        <f>'Быкова А.А.'!I66</f>
        <v>0.5769230769</v>
      </c>
      <c r="K123" s="444">
        <f>'Быкова А.А.'!J66</f>
        <v>30</v>
      </c>
      <c r="L123" s="444">
        <f>'Быкова А.А.'!K66</f>
        <v>30</v>
      </c>
      <c r="M123" s="444">
        <f>'Быкова А.А.'!L66</f>
        <v>200</v>
      </c>
      <c r="N123" s="444">
        <f>'Быкова А.А.'!M66</f>
        <v>179</v>
      </c>
      <c r="O123" s="446">
        <f>'Быкова А.А.'!N66</f>
        <v>0.895</v>
      </c>
      <c r="P123" s="444">
        <f>'Быкова А.А.'!O66</f>
        <v>200</v>
      </c>
      <c r="Q123" s="444">
        <f>'Быкова А.А.'!P66</f>
        <v>181</v>
      </c>
      <c r="R123" s="447">
        <f>'Быкова А.А.'!Q66</f>
        <v>0.905</v>
      </c>
      <c r="S123" s="435"/>
      <c r="T123" s="435"/>
      <c r="U123" s="435"/>
    </row>
    <row r="124" ht="14.25" customHeight="1">
      <c r="A124" s="442"/>
      <c r="B124" s="443" t="s">
        <v>1383</v>
      </c>
      <c r="C124" s="444">
        <f>'Осадчий В.В.'!B87</f>
        <v>440</v>
      </c>
      <c r="D124" s="444">
        <f>'Осадчий В.В.'!C87</f>
        <v>85</v>
      </c>
      <c r="E124" s="444">
        <f>'Осадчий В.В.'!D87</f>
        <v>296</v>
      </c>
      <c r="F124" s="444">
        <f>'Осадчий В.В.'!E87</f>
        <v>53</v>
      </c>
      <c r="G124" s="444">
        <f>'Осадчий В.В.'!F87</f>
        <v>3</v>
      </c>
      <c r="H124" s="444">
        <f>'Осадчий В.В.'!G87</f>
        <v>3</v>
      </c>
      <c r="I124" s="446">
        <f>'Осадчий В.В.'!H87</f>
        <v>0.9863636364</v>
      </c>
      <c r="J124" s="446">
        <f>'Осадчий В.В.'!I87</f>
        <v>0.8659090909</v>
      </c>
      <c r="K124" s="444">
        <f>'Осадчий В.В.'!J87</f>
        <v>17</v>
      </c>
      <c r="L124" s="444">
        <f>'Осадчий В.В.'!K87</f>
        <v>17</v>
      </c>
      <c r="M124" s="444">
        <f>'Осадчий В.В.'!L87</f>
        <v>125</v>
      </c>
      <c r="N124" s="444">
        <f>'Осадчий В.В.'!M87</f>
        <v>125</v>
      </c>
      <c r="O124" s="446">
        <f>'Осадчий В.В.'!N87</f>
        <v>1</v>
      </c>
      <c r="P124" s="444">
        <f>'Осадчий В.В.'!O87</f>
        <v>125</v>
      </c>
      <c r="Q124" s="444">
        <f>'Осадчий В.В.'!P87</f>
        <v>125</v>
      </c>
      <c r="R124" s="446">
        <f>'Осадчий В.В.'!Q87</f>
        <v>1</v>
      </c>
      <c r="S124" s="435"/>
      <c r="T124" s="435"/>
      <c r="U124" s="435"/>
    </row>
    <row r="125" ht="14.25" customHeight="1">
      <c r="A125" s="475"/>
      <c r="B125" s="475" t="s">
        <v>1384</v>
      </c>
      <c r="C125" s="444">
        <f>'Печенкина А.С.'!B96</f>
        <v>408</v>
      </c>
      <c r="D125" s="444">
        <f>'Печенкина А.С.'!C96</f>
        <v>65</v>
      </c>
      <c r="E125" s="444">
        <f>'Печенкина А.С.'!D96</f>
        <v>211</v>
      </c>
      <c r="F125" s="444">
        <f>'Печенкина А.С.'!E96</f>
        <v>124</v>
      </c>
      <c r="G125" s="444">
        <f>'Печенкина А.С.'!F96</f>
        <v>5</v>
      </c>
      <c r="H125" s="444">
        <f>'Печенкина А.С.'!G96</f>
        <v>3</v>
      </c>
      <c r="I125" s="446">
        <f>'Печенкина А.С.'!H96</f>
        <v>0.9803921569</v>
      </c>
      <c r="J125" s="446">
        <f>'Печенкина А.С.'!I96</f>
        <v>0.6764705882</v>
      </c>
      <c r="K125" s="444">
        <f>'Печенкина А.С.'!J96</f>
        <v>14</v>
      </c>
      <c r="L125" s="444">
        <f>'Печенкина А.С.'!K96</f>
        <v>14</v>
      </c>
      <c r="M125" s="444">
        <f>'Печенкина А.С.'!L96</f>
        <v>220</v>
      </c>
      <c r="N125" s="444">
        <f>'Печенкина А.С.'!M96</f>
        <v>186</v>
      </c>
      <c r="O125" s="446">
        <f>'Печенкина А.С.'!N96</f>
        <v>0.8454545455</v>
      </c>
      <c r="P125" s="444">
        <f>'Печенкина А.С.'!O96</f>
        <v>220</v>
      </c>
      <c r="Q125" s="444">
        <f>'Печенкина А.С.'!P96</f>
        <v>186</v>
      </c>
      <c r="R125" s="446">
        <f>'Печенкина А.С.'!Q96</f>
        <v>0.8454545455</v>
      </c>
      <c r="S125" s="435"/>
      <c r="T125" s="435"/>
      <c r="U125" s="435"/>
    </row>
    <row r="126" ht="14.25" customHeight="1">
      <c r="A126" s="442"/>
      <c r="B126" s="463" t="s">
        <v>1385</v>
      </c>
      <c r="C126" s="444"/>
      <c r="D126" s="444"/>
      <c r="E126" s="444"/>
      <c r="F126" s="444"/>
      <c r="G126" s="444"/>
      <c r="H126" s="444"/>
      <c r="I126" s="444"/>
      <c r="J126" s="444"/>
      <c r="K126" s="444"/>
      <c r="L126" s="444"/>
      <c r="M126" s="444"/>
      <c r="N126" s="444"/>
      <c r="O126" s="444"/>
      <c r="P126" s="444"/>
      <c r="Q126" s="444"/>
      <c r="R126" s="444"/>
      <c r="S126" s="435"/>
      <c r="T126" s="435"/>
      <c r="U126" s="435"/>
    </row>
    <row r="127" ht="14.25" customHeight="1">
      <c r="A127" s="455" t="s">
        <v>1386</v>
      </c>
      <c r="B127" s="455"/>
      <c r="C127" s="456"/>
      <c r="D127" s="455"/>
      <c r="E127" s="455"/>
      <c r="F127" s="455"/>
      <c r="G127" s="455"/>
      <c r="H127" s="457"/>
      <c r="I127" s="458"/>
      <c r="J127" s="458"/>
      <c r="K127" s="455"/>
      <c r="L127" s="455"/>
      <c r="M127" s="455"/>
      <c r="N127" s="455"/>
      <c r="O127" s="459"/>
      <c r="P127" s="455"/>
      <c r="Q127" s="455">
        <f>SUM(Q122:Q126)</f>
        <v>606</v>
      </c>
      <c r="R127" s="493" t="str">
        <f>Q127/P127</f>
        <v>#DIV/0!</v>
      </c>
      <c r="S127" s="435"/>
      <c r="T127" s="435"/>
      <c r="U127" s="435"/>
    </row>
    <row r="128" ht="14.25" customHeight="1">
      <c r="A128" s="460" t="s">
        <v>1387</v>
      </c>
      <c r="B128" s="442" t="s">
        <v>1388</v>
      </c>
      <c r="C128" s="444">
        <f>'Кривоус Д.А.'!B88</f>
        <v>270</v>
      </c>
      <c r="D128" s="444">
        <f>'Кривоус Д.А.'!C88</f>
        <v>102</v>
      </c>
      <c r="E128" s="444">
        <f>'Кривоус Д.А.'!D88</f>
        <v>119</v>
      </c>
      <c r="F128" s="444">
        <f>'Кривоус Д.А.'!E88</f>
        <v>48</v>
      </c>
      <c r="G128" s="444">
        <f>'Кривоус Д.А.'!F88</f>
        <v>0</v>
      </c>
      <c r="H128" s="444">
        <f>'Кривоус Д.А.'!G88</f>
        <v>1</v>
      </c>
      <c r="I128" s="446">
        <f>'Кривоус Д.А.'!H88</f>
        <v>0.9962962963</v>
      </c>
      <c r="J128" s="446">
        <f>'Кривоус Д.А.'!I88</f>
        <v>0.8185185185</v>
      </c>
      <c r="K128" s="444">
        <f>'Кривоус Д.А.'!J88</f>
        <v>18</v>
      </c>
      <c r="L128" s="444">
        <f>'Кривоус Д.А.'!K88</f>
        <v>18</v>
      </c>
      <c r="M128" s="444">
        <f>'Кривоус Д.А.'!L88</f>
        <v>162</v>
      </c>
      <c r="N128" s="444">
        <f>'Кривоус Д.А.'!M88</f>
        <v>162</v>
      </c>
      <c r="O128" s="446">
        <f>'Кривоус Д.А.'!N88</f>
        <v>1</v>
      </c>
      <c r="P128" s="444">
        <f>'Кривоус Д.А.'!O88</f>
        <v>162</v>
      </c>
      <c r="Q128" s="444">
        <f>'Кривоус Д.А.'!P88</f>
        <v>162</v>
      </c>
      <c r="R128" s="446">
        <f>'Кривоус Д.А.'!Q88</f>
        <v>1</v>
      </c>
      <c r="S128" s="435"/>
      <c r="T128" s="435"/>
      <c r="U128" s="435"/>
    </row>
    <row r="129" ht="14.25" customHeight="1">
      <c r="A129" s="442"/>
      <c r="B129" s="443" t="s">
        <v>1389</v>
      </c>
      <c r="C129" s="444">
        <f>'Кац С.В.'!B54</f>
        <v>143</v>
      </c>
      <c r="D129" s="444">
        <f>'Кац С.В.'!C54</f>
        <v>3</v>
      </c>
      <c r="E129" s="444">
        <f>'Кац С.В.'!D54</f>
        <v>63</v>
      </c>
      <c r="F129" s="444">
        <f>'Кац С.В.'!E54</f>
        <v>73</v>
      </c>
      <c r="G129" s="444">
        <f>'Кац С.В.'!F54</f>
        <v>1</v>
      </c>
      <c r="H129" s="444">
        <f>'Кац С.В.'!G54</f>
        <v>3</v>
      </c>
      <c r="I129" s="446">
        <f>'Кац С.В.'!H54</f>
        <v>0.972027972</v>
      </c>
      <c r="J129" s="446">
        <f>'Кац С.В.'!I54</f>
        <v>0.4615384615</v>
      </c>
      <c r="K129" s="444">
        <f>'Кац С.В.'!J54</f>
        <v>12</v>
      </c>
      <c r="L129" s="444">
        <f>'Кац С.В.'!K54</f>
        <v>12</v>
      </c>
      <c r="M129" s="444">
        <f>'Кац С.В.'!L54</f>
        <v>100</v>
      </c>
      <c r="N129" s="444">
        <f>'Кац С.В.'!M54</f>
        <v>92</v>
      </c>
      <c r="O129" s="446">
        <f>'Кац С.В.'!N54</f>
        <v>0.92</v>
      </c>
      <c r="P129" s="444">
        <f>'Кац С.В.'!O54</f>
        <v>92</v>
      </c>
      <c r="Q129" s="444">
        <f>'Кац С.В.'!P54</f>
        <v>92</v>
      </c>
      <c r="R129" s="446">
        <f>'Кац С.В.'!Q54</f>
        <v>1</v>
      </c>
      <c r="S129" s="435"/>
      <c r="T129" s="435"/>
      <c r="U129" s="435"/>
    </row>
    <row r="130" ht="14.25" customHeight="1">
      <c r="A130" s="442"/>
      <c r="B130" s="443" t="s">
        <v>1383</v>
      </c>
      <c r="C130" s="444">
        <f>'Осадчий В.В.'!U87</f>
        <v>323</v>
      </c>
      <c r="D130" s="444">
        <f>'Осадчий В.В.'!V87</f>
        <v>153</v>
      </c>
      <c r="E130" s="444">
        <f>'Осадчий В.В.'!W87</f>
        <v>139</v>
      </c>
      <c r="F130" s="444">
        <f>'Осадчий В.В.'!X87</f>
        <v>29</v>
      </c>
      <c r="G130" s="444">
        <f>'Осадчий В.В.'!Y87</f>
        <v>1</v>
      </c>
      <c r="H130" s="444">
        <f>'Осадчий В.В.'!Z87</f>
        <v>1</v>
      </c>
      <c r="I130" s="446">
        <f>'Осадчий В.В.'!AA87</f>
        <v>0.9938080495</v>
      </c>
      <c r="J130" s="446">
        <f>'Осадчий В.В.'!AB87</f>
        <v>0.9040247678</v>
      </c>
      <c r="K130" s="444">
        <f>'Осадчий В.В.'!AC87</f>
        <v>6</v>
      </c>
      <c r="L130" s="444">
        <f>'Осадчий В.В.'!AD87</f>
        <v>6</v>
      </c>
      <c r="M130" s="444">
        <f>'Осадчий В.В.'!AE87</f>
        <v>116</v>
      </c>
      <c r="N130" s="444">
        <f>'Осадчий В.В.'!AF87</f>
        <v>116</v>
      </c>
      <c r="O130" s="446">
        <f>'Осадчий В.В.'!AG87</f>
        <v>1</v>
      </c>
      <c r="P130" s="444">
        <f>'Осадчий В.В.'!AH87</f>
        <v>116</v>
      </c>
      <c r="Q130" s="444">
        <f>'Осадчий В.В.'!AI87</f>
        <v>116</v>
      </c>
      <c r="R130" s="446">
        <f>'Осадчий В.В.'!AJ87</f>
        <v>1</v>
      </c>
      <c r="S130" s="435"/>
      <c r="T130" s="435"/>
      <c r="U130" s="435"/>
    </row>
    <row r="131" ht="14.25" customHeight="1">
      <c r="A131" s="442"/>
      <c r="B131" s="450" t="s">
        <v>1441</v>
      </c>
      <c r="C131" s="465">
        <f>'Тюбарова М.А.'!B58</f>
        <v>358</v>
      </c>
      <c r="D131" s="465">
        <f>'Тюбарова М.А.'!C58</f>
        <v>164</v>
      </c>
      <c r="E131" s="465">
        <f>'Тюбарова М.А.'!D58</f>
        <v>178</v>
      </c>
      <c r="F131" s="465">
        <f>'Тюбарова М.А.'!E58</f>
        <v>15</v>
      </c>
      <c r="G131" s="465">
        <f>'Тюбарова М.А.'!F58</f>
        <v>0</v>
      </c>
      <c r="H131" s="465">
        <f>'Тюбарова М.А.'!G58</f>
        <v>1</v>
      </c>
      <c r="I131" s="466">
        <f>'Тюбарова М.А.'!H58</f>
        <v>0.9972067039</v>
      </c>
      <c r="J131" s="466">
        <f>'Тюбарова М.А.'!I58</f>
        <v>0.9553072626</v>
      </c>
      <c r="K131" s="465">
        <f>'Тюбарова М.А.'!J58</f>
        <v>0</v>
      </c>
      <c r="L131" s="465">
        <f>'Тюбарова М.А.'!K58</f>
        <v>0</v>
      </c>
      <c r="M131" s="465">
        <f>'Тюбарова М.А.'!L58</f>
        <v>0</v>
      </c>
      <c r="N131" s="465">
        <f>'Тюбарова М.А.'!M58</f>
        <v>0</v>
      </c>
      <c r="O131" s="466" t="str">
        <f>'Тюбарова М.А.'!N58</f>
        <v>#DIV/0!</v>
      </c>
      <c r="P131" s="465">
        <f>'Тюбарова М.А.'!O58</f>
        <v>84</v>
      </c>
      <c r="Q131" s="465">
        <f>'Тюбарова М.А.'!P58</f>
        <v>84</v>
      </c>
      <c r="R131" s="466">
        <f>'Тюбарова М.А.'!Q58</f>
        <v>1</v>
      </c>
      <c r="S131" s="435"/>
      <c r="T131" s="435"/>
      <c r="U131" s="435"/>
    </row>
    <row r="132" ht="14.25" customHeight="1">
      <c r="A132" s="442"/>
      <c r="B132" s="443" t="s">
        <v>1390</v>
      </c>
      <c r="C132" s="444">
        <f>'Севостьянов А.Д.'!B90</f>
        <v>376</v>
      </c>
      <c r="D132" s="444">
        <f>'Севостьянов А.Д.'!C90</f>
        <v>73</v>
      </c>
      <c r="E132" s="444">
        <f>'Севостьянов А.Д.'!D90</f>
        <v>189</v>
      </c>
      <c r="F132" s="444">
        <f>'Севостьянов А.Д.'!E90</f>
        <v>109</v>
      </c>
      <c r="G132" s="444">
        <f>'Севостьянов А.Д.'!F90</f>
        <v>3</v>
      </c>
      <c r="H132" s="444">
        <f>'Севостьянов А.Д.'!G90</f>
        <v>2</v>
      </c>
      <c r="I132" s="446">
        <f>'Севостьянов А.Д.'!H90</f>
        <v>0.9867021277</v>
      </c>
      <c r="J132" s="446">
        <f>'Севостьянов А.Д.'!I90</f>
        <v>0.6968085106</v>
      </c>
      <c r="K132" s="444">
        <f>'Севостьянов А.Д.'!J90</f>
        <v>15</v>
      </c>
      <c r="L132" s="444">
        <f>'Севостьянов А.Д.'!K90</f>
        <v>15</v>
      </c>
      <c r="M132" s="444">
        <f>'Севостьянов А.Д.'!L90</f>
        <v>15</v>
      </c>
      <c r="N132" s="444">
        <f>'Севостьянов А.Д.'!M90</f>
        <v>15</v>
      </c>
      <c r="O132" s="446">
        <f>'Севостьянов А.Д.'!N90</f>
        <v>1</v>
      </c>
      <c r="P132" s="444">
        <f>'Севостьянов А.Д.'!O90</f>
        <v>300</v>
      </c>
      <c r="Q132" s="444">
        <f>'Севостьянов А.Д.'!P90</f>
        <v>278</v>
      </c>
      <c r="R132" s="446">
        <f>'Севостьянов А.Д.'!Q90</f>
        <v>0.9266666667</v>
      </c>
      <c r="S132" s="435"/>
      <c r="T132" s="435"/>
      <c r="U132" s="435"/>
    </row>
    <row r="133" ht="14.25" customHeight="1">
      <c r="A133" s="455" t="s">
        <v>1391</v>
      </c>
      <c r="B133" s="455"/>
      <c r="C133" s="456">
        <f t="shared" ref="C133:H133" si="28">SUM(C128:C132)</f>
        <v>1470</v>
      </c>
      <c r="D133" s="455">
        <f t="shared" si="28"/>
        <v>495</v>
      </c>
      <c r="E133" s="455">
        <f t="shared" si="28"/>
        <v>688</v>
      </c>
      <c r="F133" s="455">
        <f t="shared" si="28"/>
        <v>274</v>
      </c>
      <c r="G133" s="455">
        <f t="shared" si="28"/>
        <v>5</v>
      </c>
      <c r="H133" s="457">
        <f t="shared" si="28"/>
        <v>8</v>
      </c>
      <c r="I133" s="458">
        <f>(D133+E133+F133)/C133</f>
        <v>0.9911564626</v>
      </c>
      <c r="J133" s="458">
        <f>(D133+E133)/C133</f>
        <v>0.8047619048</v>
      </c>
      <c r="K133" s="455">
        <f t="shared" ref="K133:N133" si="29">SUM(K128:K132)</f>
        <v>51</v>
      </c>
      <c r="L133" s="455">
        <f t="shared" si="29"/>
        <v>51</v>
      </c>
      <c r="M133" s="455">
        <f t="shared" si="29"/>
        <v>393</v>
      </c>
      <c r="N133" s="455">
        <f t="shared" si="29"/>
        <v>385</v>
      </c>
      <c r="O133" s="459">
        <f>N133/M133</f>
        <v>0.9796437659</v>
      </c>
      <c r="P133" s="455">
        <f t="shared" ref="P133:Q133" si="30">SUM(P128:P132)</f>
        <v>754</v>
      </c>
      <c r="Q133" s="455">
        <f t="shared" si="30"/>
        <v>732</v>
      </c>
      <c r="R133" s="493">
        <f>Q133/P133</f>
        <v>0.9708222812</v>
      </c>
      <c r="S133" s="435"/>
      <c r="T133" s="435"/>
      <c r="U133" s="435"/>
    </row>
    <row r="134" ht="14.25" customHeight="1">
      <c r="A134" s="476" t="s">
        <v>1392</v>
      </c>
      <c r="B134" s="443" t="s">
        <v>1393</v>
      </c>
      <c r="C134" s="451">
        <f>'Махова Т.В.'!B95</f>
        <v>263</v>
      </c>
      <c r="D134" s="451">
        <f>'Махова Т.В.'!C95</f>
        <v>23</v>
      </c>
      <c r="E134" s="451">
        <f>'Махова Т.В.'!D95</f>
        <v>115</v>
      </c>
      <c r="F134" s="451">
        <f>'Махова Т.В.'!E95</f>
        <v>107</v>
      </c>
      <c r="G134" s="451">
        <f>'Махова Т.В.'!F95</f>
        <v>12</v>
      </c>
      <c r="H134" s="451">
        <f>'Махова Т.В.'!G95</f>
        <v>6</v>
      </c>
      <c r="I134" s="453">
        <f>'Махова Т.В.'!H95</f>
        <v>0.9315589354</v>
      </c>
      <c r="J134" s="453">
        <f>'Махова Т.В.'!I95</f>
        <v>0.5247148289</v>
      </c>
      <c r="K134" s="451">
        <f>'Махова Т.В.'!J95</f>
        <v>0</v>
      </c>
      <c r="L134" s="451">
        <f>'Махова Т.В.'!K95</f>
        <v>0</v>
      </c>
      <c r="M134" s="451">
        <f>'Махова Т.В.'!L95</f>
        <v>210</v>
      </c>
      <c r="N134" s="451">
        <f>'Махова Т.В.'!M95</f>
        <v>188</v>
      </c>
      <c r="O134" s="453">
        <f>'Махова Т.В.'!N95</f>
        <v>0.8952380952</v>
      </c>
      <c r="P134" s="451">
        <f>'Махова Т.В.'!O95</f>
        <v>188</v>
      </c>
      <c r="Q134" s="451">
        <f>'Махова Т.В.'!P95</f>
        <v>188</v>
      </c>
      <c r="R134" s="453">
        <f>'Махова Т.В.'!Q95</f>
        <v>1</v>
      </c>
      <c r="S134" s="435"/>
      <c r="T134" s="435"/>
      <c r="U134" s="435"/>
    </row>
    <row r="135" ht="14.25" customHeight="1">
      <c r="A135" s="443"/>
      <c r="B135" s="443" t="s">
        <v>1394</v>
      </c>
      <c r="C135" s="451">
        <f>'Антуфьева А.Д.'!B92</f>
        <v>260</v>
      </c>
      <c r="D135" s="451">
        <f>'Антуфьева А.Д.'!C92</f>
        <v>25</v>
      </c>
      <c r="E135" s="451">
        <f>'Антуфьева А.Д.'!D92</f>
        <v>113</v>
      </c>
      <c r="F135" s="451">
        <f>'Антуфьева А.Д.'!E92</f>
        <v>114</v>
      </c>
      <c r="G135" s="451">
        <f>'Антуфьева А.Д.'!F92</f>
        <v>5</v>
      </c>
      <c r="H135" s="451">
        <f>'Антуфьева А.Д.'!G92</f>
        <v>3</v>
      </c>
      <c r="I135" s="453">
        <f>'Антуфьева А.Д.'!H92</f>
        <v>0.9692307692</v>
      </c>
      <c r="J135" s="453">
        <f>'Антуфьева А.Д.'!I92</f>
        <v>0.5307692308</v>
      </c>
      <c r="K135" s="451">
        <f>'Антуфьева А.Д.'!J92</f>
        <v>9</v>
      </c>
      <c r="L135" s="451">
        <f>'Антуфьева А.Д.'!K92</f>
        <v>9</v>
      </c>
      <c r="M135" s="451">
        <f>'Антуфьева А.Д.'!L92</f>
        <v>180</v>
      </c>
      <c r="N135" s="451">
        <f>'Антуфьева А.Д.'!M92</f>
        <v>149</v>
      </c>
      <c r="O135" s="453">
        <f>'Антуфьева А.Д.'!N92</f>
        <v>0.8277777778</v>
      </c>
      <c r="P135" s="451">
        <f>'Антуфьева А.Д.'!O92</f>
        <v>180</v>
      </c>
      <c r="Q135" s="451">
        <f>'Антуфьева А.Д.'!P92</f>
        <v>149</v>
      </c>
      <c r="R135" s="453">
        <f>'Антуфьева А.Д.'!Q92</f>
        <v>0.8277777778</v>
      </c>
      <c r="S135" s="435"/>
      <c r="T135" s="435"/>
      <c r="U135" s="435"/>
    </row>
    <row r="136" ht="14.25" customHeight="1">
      <c r="A136" s="455" t="s">
        <v>1395</v>
      </c>
      <c r="B136" s="455"/>
      <c r="C136" s="456">
        <f t="shared" ref="C136:H136" si="31">SUM(C134:C135)</f>
        <v>523</v>
      </c>
      <c r="D136" s="455">
        <f t="shared" si="31"/>
        <v>48</v>
      </c>
      <c r="E136" s="455">
        <f t="shared" si="31"/>
        <v>228</v>
      </c>
      <c r="F136" s="455">
        <f t="shared" si="31"/>
        <v>221</v>
      </c>
      <c r="G136" s="455">
        <f t="shared" si="31"/>
        <v>17</v>
      </c>
      <c r="H136" s="457">
        <f t="shared" si="31"/>
        <v>9</v>
      </c>
      <c r="I136" s="458">
        <f>(D136+E136+F136)/C136</f>
        <v>0.9502868069</v>
      </c>
      <c r="J136" s="458">
        <f>(D136+E136)/C136</f>
        <v>0.5277246654</v>
      </c>
      <c r="K136" s="455">
        <f t="shared" ref="K136:N136" si="32">SUM(K134:K135)</f>
        <v>9</v>
      </c>
      <c r="L136" s="455">
        <f t="shared" si="32"/>
        <v>9</v>
      </c>
      <c r="M136" s="455">
        <f t="shared" si="32"/>
        <v>390</v>
      </c>
      <c r="N136" s="455">
        <f t="shared" si="32"/>
        <v>337</v>
      </c>
      <c r="O136" s="459">
        <f>N136/M136</f>
        <v>0.8641025641</v>
      </c>
      <c r="P136" s="455">
        <f t="shared" ref="P136:Q136" si="33">SUM(P134:P135)</f>
        <v>368</v>
      </c>
      <c r="Q136" s="455">
        <f t="shared" si="33"/>
        <v>337</v>
      </c>
      <c r="R136" s="493">
        <f>Q136/P136</f>
        <v>0.9157608696</v>
      </c>
      <c r="S136" s="435"/>
      <c r="T136" s="435"/>
      <c r="U136" s="435"/>
    </row>
    <row r="137" ht="14.25" customHeight="1">
      <c r="A137" s="460" t="s">
        <v>1396</v>
      </c>
      <c r="B137" s="442" t="s">
        <v>1397</v>
      </c>
      <c r="C137" s="464">
        <f>'Костарев А.М.'!B53</f>
        <v>90</v>
      </c>
      <c r="D137" s="464">
        <f>'Костарев А.М.'!C53</f>
        <v>29</v>
      </c>
      <c r="E137" s="464">
        <f>'Костарев А.М.'!D53</f>
        <v>38</v>
      </c>
      <c r="F137" s="464">
        <f>'Костарев А.М.'!E53</f>
        <v>20</v>
      </c>
      <c r="G137" s="464">
        <f>'Костарев А.М.'!F53</f>
        <v>2</v>
      </c>
      <c r="H137" s="464">
        <f>'Костарев А.М.'!G53</f>
        <v>1</v>
      </c>
      <c r="I137" s="467">
        <f>'Костарев А.М.'!H53</f>
        <v>0.9666666667</v>
      </c>
      <c r="J137" s="467">
        <f>'Костарев А.М.'!I53</f>
        <v>0.7444444444</v>
      </c>
      <c r="K137" s="464">
        <f>'Костарев А.М.'!J53</f>
        <v>3</v>
      </c>
      <c r="L137" s="464">
        <f>'Костарев А.М.'!K53</f>
        <v>3</v>
      </c>
      <c r="M137" s="464">
        <f>'Костарев А.М.'!L53</f>
        <v>60</v>
      </c>
      <c r="N137" s="464">
        <f>'Костарев А.М.'!M53</f>
        <v>54</v>
      </c>
      <c r="O137" s="467">
        <f>'Костарев А.М.'!N53</f>
        <v>0.9</v>
      </c>
      <c r="P137" s="464">
        <f>'Костарев А.М.'!O53</f>
        <v>60</v>
      </c>
      <c r="Q137" s="464">
        <f>'Костарев А.М.'!P53</f>
        <v>54</v>
      </c>
      <c r="R137" s="467">
        <f>'Костарев А.М.'!Q53</f>
        <v>0.9</v>
      </c>
      <c r="S137" s="435"/>
      <c r="T137" s="435"/>
      <c r="U137" s="435"/>
    </row>
    <row r="138" ht="14.25" customHeight="1">
      <c r="A138" s="442"/>
      <c r="B138" s="442" t="s">
        <v>1398</v>
      </c>
      <c r="C138" s="465">
        <f>'Максаева Н.В.'!B83</f>
        <v>231</v>
      </c>
      <c r="D138" s="465">
        <f>'Максаева Н.В.'!C83</f>
        <v>12</v>
      </c>
      <c r="E138" s="465">
        <f>'Максаева Н.В.'!D83</f>
        <v>108</v>
      </c>
      <c r="F138" s="465">
        <f>'Максаева Н.В.'!E83</f>
        <v>106</v>
      </c>
      <c r="G138" s="465">
        <f>'Максаева Н.В.'!F83</f>
        <v>0</v>
      </c>
      <c r="H138" s="465">
        <f>'Максаева Н.В.'!G83</f>
        <v>5</v>
      </c>
      <c r="I138" s="466">
        <f>'Максаева Н.В.'!H83</f>
        <v>0.9783549784</v>
      </c>
      <c r="J138" s="466">
        <f>'Максаева Н.В.'!I83</f>
        <v>0.5194805195</v>
      </c>
      <c r="K138" s="465">
        <f>'Максаева Н.В.'!J83</f>
        <v>8</v>
      </c>
      <c r="L138" s="465">
        <f>'Максаева Н.В.'!K83</f>
        <v>8</v>
      </c>
      <c r="M138" s="465">
        <f>'Максаева Н.В.'!L83</f>
        <v>170</v>
      </c>
      <c r="N138" s="465">
        <f>'Максаева Н.В.'!M83</f>
        <v>169</v>
      </c>
      <c r="O138" s="466">
        <f>'Максаева Н.В.'!N83</f>
        <v>0.9941176471</v>
      </c>
      <c r="P138" s="465">
        <f>'Максаева Н.В.'!O83</f>
        <v>170</v>
      </c>
      <c r="Q138" s="465">
        <f>'Максаева Н.В.'!P83</f>
        <v>169</v>
      </c>
      <c r="R138" s="466">
        <f>'Максаева Н.В.'!Q83</f>
        <v>0.9941176471</v>
      </c>
      <c r="S138" s="435"/>
      <c r="T138" s="435"/>
      <c r="U138" s="435"/>
    </row>
    <row r="139" ht="14.25" customHeight="1">
      <c r="A139" s="442"/>
      <c r="B139" s="443" t="s">
        <v>1399</v>
      </c>
      <c r="C139" s="478">
        <f>'Ветлугаева Н.В.'!B53</f>
        <v>130</v>
      </c>
      <c r="D139" s="478">
        <f>'Ветлугаева Н.В.'!C53</f>
        <v>26</v>
      </c>
      <c r="E139" s="478">
        <f>'Ветлугаева Н.В.'!D53</f>
        <v>40</v>
      </c>
      <c r="F139" s="478">
        <f>'Ветлугаева Н.В.'!E53</f>
        <v>63</v>
      </c>
      <c r="G139" s="478">
        <f>'Ветлугаева Н.В.'!F53</f>
        <v>0</v>
      </c>
      <c r="H139" s="478">
        <f>'Ветлугаева Н.В.'!G53</f>
        <v>1</v>
      </c>
      <c r="I139" s="479">
        <f>'Ветлугаева Н.В.'!H53</f>
        <v>0.9923076923</v>
      </c>
      <c r="J139" s="479">
        <f>'Ветлугаева Н.В.'!I53</f>
        <v>0.5076923077</v>
      </c>
      <c r="K139" s="478">
        <f>'Ветлугаева Н.В.'!J53</f>
        <v>10</v>
      </c>
      <c r="L139" s="478">
        <f>'Ветлугаева Н.В.'!K53</f>
        <v>10</v>
      </c>
      <c r="M139" s="478">
        <f>'Ветлугаева Н.В.'!L53</f>
        <v>150</v>
      </c>
      <c r="N139" s="478">
        <f>'Ветлугаева Н.В.'!M53</f>
        <v>148</v>
      </c>
      <c r="O139" s="479">
        <f>'Ветлугаева Н.В.'!N53</f>
        <v>0.9866666667</v>
      </c>
      <c r="P139" s="478">
        <f>'Ветлугаева Н.В.'!O53</f>
        <v>150</v>
      </c>
      <c r="Q139" s="478">
        <f>'Ветлугаева Н.В.'!P53</f>
        <v>148</v>
      </c>
      <c r="R139" s="479">
        <f>'Ветлугаева Н.В.'!Q53</f>
        <v>0.9866666667</v>
      </c>
      <c r="S139" s="435"/>
      <c r="T139" s="435"/>
      <c r="U139" s="435"/>
    </row>
    <row r="140" ht="14.25" customHeight="1">
      <c r="A140" s="442"/>
      <c r="B140" s="468" t="s">
        <v>1400</v>
      </c>
      <c r="C140" s="478">
        <f>'Артемьев В.В.'!B83</f>
        <v>341</v>
      </c>
      <c r="D140" s="478">
        <f>'Артемьев В.В.'!C83</f>
        <v>132</v>
      </c>
      <c r="E140" s="478">
        <f>'Артемьев В.В.'!D83</f>
        <v>146</v>
      </c>
      <c r="F140" s="478">
        <f>'Артемьев В.В.'!E83</f>
        <v>58</v>
      </c>
      <c r="G140" s="478">
        <f>'Артемьев В.В.'!F83</f>
        <v>2</v>
      </c>
      <c r="H140" s="478">
        <f>'Артемьев В.В.'!G83</f>
        <v>3</v>
      </c>
      <c r="I140" s="479">
        <f>'Артемьев В.В.'!H83</f>
        <v>0.9853372434</v>
      </c>
      <c r="J140" s="479">
        <f>'Артемьев В.В.'!I83</f>
        <v>0.8152492669</v>
      </c>
      <c r="K140" s="478">
        <f>'Артемьев В.В.'!J83</f>
        <v>30</v>
      </c>
      <c r="L140" s="478">
        <f>'Артемьев В.В.'!K83</f>
        <v>30</v>
      </c>
      <c r="M140" s="478">
        <f>'Артемьев В.В.'!L83</f>
        <v>300</v>
      </c>
      <c r="N140" s="478">
        <f>'Артемьев В.В.'!M83</f>
        <v>203</v>
      </c>
      <c r="O140" s="479">
        <f>'Артемьев В.В.'!N83</f>
        <v>0.6766666667</v>
      </c>
      <c r="P140" s="478">
        <f>'Артемьев В.В.'!O83</f>
        <v>300</v>
      </c>
      <c r="Q140" s="478">
        <f>'Артемьев В.В.'!P83</f>
        <v>203</v>
      </c>
      <c r="R140" s="479">
        <f>'Артемьев В.В.'!Q83</f>
        <v>0.6766666667</v>
      </c>
      <c r="S140" s="435"/>
      <c r="T140" s="435"/>
      <c r="U140" s="435"/>
    </row>
    <row r="141" ht="14.25" customHeight="1">
      <c r="A141" s="442"/>
      <c r="B141" s="480" t="s">
        <v>1401</v>
      </c>
      <c r="C141" s="478"/>
      <c r="D141" s="478"/>
      <c r="E141" s="478"/>
      <c r="F141" s="478"/>
      <c r="G141" s="478"/>
      <c r="H141" s="478"/>
      <c r="I141" s="478"/>
      <c r="J141" s="478"/>
      <c r="K141" s="478"/>
      <c r="L141" s="478"/>
      <c r="M141" s="478"/>
      <c r="N141" s="478"/>
      <c r="O141" s="478"/>
      <c r="P141" s="478"/>
      <c r="Q141" s="478"/>
      <c r="R141" s="444"/>
      <c r="S141" s="435"/>
      <c r="T141" s="435"/>
      <c r="U141" s="435"/>
    </row>
    <row r="142" ht="14.25" customHeight="1">
      <c r="A142" s="455" t="s">
        <v>1402</v>
      </c>
      <c r="B142" s="455"/>
      <c r="C142" s="456">
        <f t="shared" ref="C142:H142" si="34">SUM(C137:C141)</f>
        <v>792</v>
      </c>
      <c r="D142" s="455">
        <f t="shared" si="34"/>
        <v>199</v>
      </c>
      <c r="E142" s="455">
        <f t="shared" si="34"/>
        <v>332</v>
      </c>
      <c r="F142" s="455">
        <f t="shared" si="34"/>
        <v>247</v>
      </c>
      <c r="G142" s="455">
        <f t="shared" si="34"/>
        <v>4</v>
      </c>
      <c r="H142" s="455">
        <f t="shared" si="34"/>
        <v>10</v>
      </c>
      <c r="I142" s="458">
        <f>(D142+E142+F142)/C142</f>
        <v>0.9823232323</v>
      </c>
      <c r="J142" s="458">
        <f>(D142+E142)/C142</f>
        <v>0.6704545455</v>
      </c>
      <c r="K142" s="455">
        <f t="shared" ref="K142:N142" si="35">SUM(K137:K141)</f>
        <v>51</v>
      </c>
      <c r="L142" s="455">
        <f t="shared" si="35"/>
        <v>51</v>
      </c>
      <c r="M142" s="455">
        <f t="shared" si="35"/>
        <v>680</v>
      </c>
      <c r="N142" s="455">
        <f t="shared" si="35"/>
        <v>574</v>
      </c>
      <c r="O142" s="459">
        <f>N142/M142</f>
        <v>0.8441176471</v>
      </c>
      <c r="P142" s="455">
        <f t="shared" ref="P142:Q142" si="36">SUM(P137:P141)</f>
        <v>680</v>
      </c>
      <c r="Q142" s="455">
        <f t="shared" si="36"/>
        <v>574</v>
      </c>
      <c r="R142" s="493">
        <f>Q142/P142</f>
        <v>0.8441176471</v>
      </c>
      <c r="S142" s="435"/>
      <c r="T142" s="435"/>
      <c r="U142" s="435"/>
    </row>
    <row r="143" ht="14.25" customHeight="1">
      <c r="A143" s="460" t="s">
        <v>1403</v>
      </c>
      <c r="B143" s="443" t="s">
        <v>1404</v>
      </c>
      <c r="C143" s="451">
        <f>'Бубнова Я.В.'!B131</f>
        <v>371</v>
      </c>
      <c r="D143" s="451">
        <f>'Бубнова Я.В.'!C131</f>
        <v>136</v>
      </c>
      <c r="E143" s="451">
        <f>'Бубнова Я.В.'!D131</f>
        <v>167</v>
      </c>
      <c r="F143" s="451">
        <f>'Бубнова Я.В.'!E131</f>
        <v>63</v>
      </c>
      <c r="G143" s="451">
        <f>'Бубнова Я.В.'!F131</f>
        <v>0</v>
      </c>
      <c r="H143" s="451">
        <f>'Бубнова Я.В.'!G131</f>
        <v>5</v>
      </c>
      <c r="I143" s="453">
        <f>'Бубнова Я.В.'!H131</f>
        <v>0.9865229111</v>
      </c>
      <c r="J143" s="453">
        <f>'Бубнова Я.В.'!I131</f>
        <v>0.8167115903</v>
      </c>
      <c r="K143" s="451">
        <f>'Бубнова Я.В.'!J131</f>
        <v>28</v>
      </c>
      <c r="L143" s="451">
        <f>'Бубнова Я.В.'!K131</f>
        <v>28</v>
      </c>
      <c r="M143" s="451">
        <f>'Бубнова Я.В.'!L131</f>
        <v>28</v>
      </c>
      <c r="N143" s="451">
        <f>'Бубнова Я.В.'!M131</f>
        <v>28</v>
      </c>
      <c r="O143" s="453">
        <f>'Бубнова Я.В.'!N131</f>
        <v>1</v>
      </c>
      <c r="P143" s="451">
        <f>'Бубнова Я.В.'!O131</f>
        <v>258</v>
      </c>
      <c r="Q143" s="451">
        <f>'Бубнова Я.В.'!P131</f>
        <v>258</v>
      </c>
      <c r="R143" s="453">
        <f>'Бубнова Я.В.'!Q131</f>
        <v>1</v>
      </c>
      <c r="S143" s="435"/>
      <c r="T143" s="435"/>
      <c r="U143" s="435"/>
    </row>
    <row r="144" ht="14.25" customHeight="1">
      <c r="A144" s="442"/>
      <c r="B144" s="468" t="s">
        <v>1405</v>
      </c>
      <c r="C144" s="451">
        <f>'Файзрахманов Т.Р.'!B86</f>
        <v>212</v>
      </c>
      <c r="D144" s="451">
        <f>'Файзрахманов Т.Р.'!C86</f>
        <v>184</v>
      </c>
      <c r="E144" s="451">
        <f>'Файзрахманов Т.Р.'!D86</f>
        <v>24</v>
      </c>
      <c r="F144" s="451">
        <f>'Файзрахманов Т.Р.'!E86</f>
        <v>2</v>
      </c>
      <c r="G144" s="451">
        <f>'Файзрахманов Т.Р.'!F86</f>
        <v>0</v>
      </c>
      <c r="H144" s="451">
        <f>'Файзрахманов Т.Р.'!G86</f>
        <v>2</v>
      </c>
      <c r="I144" s="453">
        <f>'Файзрахманов Т.Р.'!H86</f>
        <v>0.9905660377</v>
      </c>
      <c r="J144" s="453">
        <f>'Файзрахманов Т.Р.'!I86</f>
        <v>0.9811320755</v>
      </c>
      <c r="K144" s="451">
        <f>'Файзрахманов Т.Р.'!J86</f>
        <v>14</v>
      </c>
      <c r="L144" s="451">
        <f>'Файзрахманов Т.Р.'!K86</f>
        <v>14</v>
      </c>
      <c r="M144" s="451">
        <f>'Файзрахманов Т.Р.'!L86</f>
        <v>160</v>
      </c>
      <c r="N144" s="451">
        <f>'Файзрахманов Т.Р.'!M86</f>
        <v>147</v>
      </c>
      <c r="O144" s="453">
        <f>'Файзрахманов Т.Р.'!N86</f>
        <v>0.91875</v>
      </c>
      <c r="P144" s="451">
        <f>'Файзрахманов Т.Р.'!O86</f>
        <v>160</v>
      </c>
      <c r="Q144" s="451">
        <f>'Файзрахманов Т.Р.'!P86</f>
        <v>147</v>
      </c>
      <c r="R144" s="453">
        <f>'Файзрахманов Т.Р.'!Q86</f>
        <v>0.91875</v>
      </c>
      <c r="S144" s="435"/>
      <c r="T144" s="435"/>
      <c r="U144" s="435"/>
    </row>
    <row r="145" ht="14.25" customHeight="1">
      <c r="A145" s="442"/>
      <c r="B145" s="468" t="s">
        <v>1406</v>
      </c>
      <c r="C145" s="451">
        <f>'Михайлов А.Э.'!B101</f>
        <v>0</v>
      </c>
      <c r="D145" s="451">
        <f>'Михайлов А.Э.'!C101</f>
        <v>0</v>
      </c>
      <c r="E145" s="451">
        <f>'Михайлов А.Э.'!D101</f>
        <v>0</v>
      </c>
      <c r="F145" s="451">
        <f>'Михайлов А.Э.'!E101</f>
        <v>0</v>
      </c>
      <c r="G145" s="451">
        <f>'Михайлов А.Э.'!F101</f>
        <v>0</v>
      </c>
      <c r="H145" s="451">
        <f>'Михайлов А.Э.'!G101</f>
        <v>0</v>
      </c>
      <c r="I145" s="453" t="str">
        <f>'Михайлов А.Э.'!H101</f>
        <v>#DIV/0!</v>
      </c>
      <c r="J145" s="453" t="str">
        <f>'Михайлов А.Э.'!I101</f>
        <v>#DIV/0!</v>
      </c>
      <c r="K145" s="451">
        <f>'Михайлов А.Э.'!J101</f>
        <v>0</v>
      </c>
      <c r="L145" s="451">
        <f>'Михайлов А.Э.'!K101</f>
        <v>0</v>
      </c>
      <c r="M145" s="451">
        <f>'Михайлов А.Э.'!L101</f>
        <v>0</v>
      </c>
      <c r="N145" s="451">
        <f>'Михайлов А.Э.'!M101</f>
        <v>0</v>
      </c>
      <c r="O145" s="453" t="str">
        <f>'Михайлов А.Э.'!N101</f>
        <v>#DIV/0!</v>
      </c>
      <c r="P145" s="451">
        <f>'Михайлов А.Э.'!O101</f>
        <v>0</v>
      </c>
      <c r="Q145" s="451">
        <f>'Михайлов А.Э.'!P101</f>
        <v>0</v>
      </c>
      <c r="R145" s="453" t="str">
        <f>'Михайлов А.Э.'!Q101</f>
        <v>#DIV/0!</v>
      </c>
      <c r="S145" s="435"/>
      <c r="T145" s="435"/>
      <c r="U145" s="435"/>
    </row>
    <row r="146" ht="14.25" customHeight="1">
      <c r="A146" s="442"/>
      <c r="B146" s="468" t="s">
        <v>1407</v>
      </c>
      <c r="C146" s="451">
        <f>'Артемьева Е.В.'!B109</f>
        <v>251</v>
      </c>
      <c r="D146" s="451">
        <f>'Артемьева Е.В.'!C109</f>
        <v>112</v>
      </c>
      <c r="E146" s="451">
        <f>'Артемьева Е.В.'!D109</f>
        <v>103</v>
      </c>
      <c r="F146" s="451">
        <f>'Артемьева Е.В.'!E109</f>
        <v>33</v>
      </c>
      <c r="G146" s="451">
        <f>'Артемьева Е.В.'!F109</f>
        <v>0</v>
      </c>
      <c r="H146" s="451">
        <f>'Артемьева Е.В.'!G109</f>
        <v>3</v>
      </c>
      <c r="I146" s="453">
        <f>'Артемьева Е.В.'!H109</f>
        <v>0.9880478088</v>
      </c>
      <c r="J146" s="453">
        <f>'Артемьева Е.В.'!I109</f>
        <v>0.8565737052</v>
      </c>
      <c r="K146" s="451">
        <f>'Артемьева Е.В.'!J109</f>
        <v>5</v>
      </c>
      <c r="L146" s="451">
        <f>'Артемьева Е.В.'!K109</f>
        <v>5</v>
      </c>
      <c r="M146" s="451">
        <f>'Артемьева Е.В.'!L109</f>
        <v>190</v>
      </c>
      <c r="N146" s="451">
        <f>'Артемьева Е.В.'!M109</f>
        <v>146</v>
      </c>
      <c r="O146" s="453">
        <f>'Артемьева Е.В.'!N109</f>
        <v>0.7684210526</v>
      </c>
      <c r="P146" s="451">
        <f>'Артемьева Е.В.'!O109</f>
        <v>190</v>
      </c>
      <c r="Q146" s="451">
        <f>'Артемьева Е.В.'!P109</f>
        <v>146</v>
      </c>
      <c r="R146" s="453">
        <f>'Артемьева Е.В.'!Q109</f>
        <v>0.7684210526</v>
      </c>
      <c r="S146" s="435"/>
      <c r="T146" s="435"/>
      <c r="U146" s="435"/>
    </row>
    <row r="147" ht="14.25" customHeight="1">
      <c r="A147" s="455" t="s">
        <v>1408</v>
      </c>
      <c r="B147" s="455"/>
      <c r="C147" s="456">
        <f t="shared" ref="C147:H147" si="37">SUM(C143:C146)</f>
        <v>834</v>
      </c>
      <c r="D147" s="455">
        <f t="shared" si="37"/>
        <v>432</v>
      </c>
      <c r="E147" s="455">
        <f t="shared" si="37"/>
        <v>294</v>
      </c>
      <c r="F147" s="455">
        <f t="shared" si="37"/>
        <v>98</v>
      </c>
      <c r="G147" s="455">
        <f t="shared" si="37"/>
        <v>0</v>
      </c>
      <c r="H147" s="455">
        <f t="shared" si="37"/>
        <v>10</v>
      </c>
      <c r="I147" s="458">
        <f>(D147+E147+F147)/C147</f>
        <v>0.9880095923</v>
      </c>
      <c r="J147" s="458">
        <f>(D147+E147)/C147</f>
        <v>0.8705035971</v>
      </c>
      <c r="K147" s="455">
        <f t="shared" ref="K147:N147" si="38">SUM(K143:K146)</f>
        <v>47</v>
      </c>
      <c r="L147" s="455">
        <f t="shared" si="38"/>
        <v>47</v>
      </c>
      <c r="M147" s="455">
        <f t="shared" si="38"/>
        <v>378</v>
      </c>
      <c r="N147" s="455">
        <f t="shared" si="38"/>
        <v>321</v>
      </c>
      <c r="O147" s="459">
        <f>N147/M147</f>
        <v>0.8492063492</v>
      </c>
      <c r="P147" s="455">
        <f t="shared" ref="P147:Q147" si="39">SUM(P143:P146)</f>
        <v>608</v>
      </c>
      <c r="Q147" s="455">
        <f t="shared" si="39"/>
        <v>551</v>
      </c>
      <c r="R147" s="493">
        <f>Q147/P147</f>
        <v>0.90625</v>
      </c>
      <c r="S147" s="435"/>
      <c r="T147" s="435"/>
      <c r="U147" s="435"/>
    </row>
    <row r="148" ht="14.25" customHeight="1">
      <c r="A148" s="469" t="s">
        <v>1409</v>
      </c>
      <c r="B148" s="461" t="s">
        <v>1410</v>
      </c>
      <c r="C148" s="444">
        <f>'Арапова А.В.'!B102</f>
        <v>268</v>
      </c>
      <c r="D148" s="444">
        <f>'Арапова А.В.'!C102</f>
        <v>186</v>
      </c>
      <c r="E148" s="444">
        <f>'Арапова А.В.'!D102</f>
        <v>73</v>
      </c>
      <c r="F148" s="444">
        <f>'Арапова А.В.'!E102</f>
        <v>9</v>
      </c>
      <c r="G148" s="444">
        <f>'Арапова А.В.'!F102</f>
        <v>0</v>
      </c>
      <c r="H148" s="444">
        <f>'Арапова А.В.'!G102</f>
        <v>0</v>
      </c>
      <c r="I148" s="446">
        <f>'Арапова А.В.'!H102</f>
        <v>1</v>
      </c>
      <c r="J148" s="446">
        <f>'Арапова А.В.'!I102</f>
        <v>0.9664179104</v>
      </c>
      <c r="K148" s="444">
        <f>'Арапова А.В.'!J102</f>
        <v>18</v>
      </c>
      <c r="L148" s="444">
        <f>'Арапова А.В.'!K102</f>
        <v>18</v>
      </c>
      <c r="M148" s="444">
        <f>'Арапова А.В.'!L102</f>
        <v>580</v>
      </c>
      <c r="N148" s="444">
        <f>'Арапова А.В.'!M102</f>
        <v>525</v>
      </c>
      <c r="O148" s="446">
        <f>'Арапова А.В.'!N102</f>
        <v>0.9051724138</v>
      </c>
      <c r="P148" s="444">
        <f>'Арапова А.В.'!O102</f>
        <v>580</v>
      </c>
      <c r="Q148" s="444">
        <f>'Арапова А.В.'!P102</f>
        <v>525</v>
      </c>
      <c r="R148" s="446">
        <f>'Арапова А.В.'!Q102</f>
        <v>0.9051724138</v>
      </c>
      <c r="S148" s="435"/>
      <c r="T148" s="435"/>
      <c r="U148" s="435"/>
    </row>
    <row r="149" ht="14.25" customHeight="1">
      <c r="A149" s="442"/>
      <c r="B149" s="450" t="s">
        <v>1411</v>
      </c>
      <c r="C149" s="444">
        <f>'Матвеева С.А.'!B101</f>
        <v>253</v>
      </c>
      <c r="D149" s="444">
        <f>'Матвеева С.А.'!C101</f>
        <v>179</v>
      </c>
      <c r="E149" s="444">
        <f>'Матвеева С.А.'!D101</f>
        <v>64</v>
      </c>
      <c r="F149" s="444">
        <f>'Матвеева С.А.'!E101</f>
        <v>7</v>
      </c>
      <c r="G149" s="444">
        <f>'Матвеева С.А.'!F101</f>
        <v>0</v>
      </c>
      <c r="H149" s="444">
        <f>'Матвеева С.А.'!G101</f>
        <v>3</v>
      </c>
      <c r="I149" s="446">
        <f>'Матвеева С.А.'!H101</f>
        <v>0.9881422925</v>
      </c>
      <c r="J149" s="446">
        <f>'Матвеева С.А.'!I101</f>
        <v>0.9604743083</v>
      </c>
      <c r="K149" s="444">
        <f>'Матвеева С.А.'!J101</f>
        <v>18</v>
      </c>
      <c r="L149" s="444">
        <f>'Матвеева С.А.'!K101</f>
        <v>18</v>
      </c>
      <c r="M149" s="444">
        <f>'Матвеева С.А.'!L101</f>
        <v>420</v>
      </c>
      <c r="N149" s="444">
        <f>'Матвеева С.А.'!M101</f>
        <v>389</v>
      </c>
      <c r="O149" s="446">
        <f>'Матвеева С.А.'!N101</f>
        <v>0.9261904762</v>
      </c>
      <c r="P149" s="444">
        <f>'Матвеева С.А.'!O101</f>
        <v>420</v>
      </c>
      <c r="Q149" s="444">
        <f>'Матвеева С.А.'!P101</f>
        <v>389</v>
      </c>
      <c r="R149" s="446">
        <f>'Матвеева С.А.'!Q101</f>
        <v>0.9261904762</v>
      </c>
      <c r="S149" s="435"/>
      <c r="T149" s="435"/>
      <c r="U149" s="435"/>
    </row>
    <row r="150" ht="14.25" customHeight="1">
      <c r="A150" s="442"/>
      <c r="B150" s="461" t="s">
        <v>1412</v>
      </c>
      <c r="C150" s="444">
        <f>'Грачева Ю.С.'!B80</f>
        <v>264</v>
      </c>
      <c r="D150" s="444">
        <f>'Грачева Ю.С.'!C80</f>
        <v>203</v>
      </c>
      <c r="E150" s="444">
        <f>'Грачева Ю.С.'!D80</f>
        <v>58</v>
      </c>
      <c r="F150" s="444">
        <f>'Грачева Ю.С.'!E80</f>
        <v>2</v>
      </c>
      <c r="G150" s="444">
        <f>'Грачева Ю.С.'!F80</f>
        <v>0</v>
      </c>
      <c r="H150" s="444">
        <f>'Грачева Ю.С.'!G80</f>
        <v>1</v>
      </c>
      <c r="I150" s="446">
        <f>'Грачева Ю.С.'!H80</f>
        <v>0.9962121212</v>
      </c>
      <c r="J150" s="446">
        <f>'Грачева Ю.С.'!I80</f>
        <v>0.9886363636</v>
      </c>
      <c r="K150" s="444">
        <f>'Грачева Ю.С.'!J80</f>
        <v>10</v>
      </c>
      <c r="L150" s="444">
        <f>'Грачева Ю.С.'!K80</f>
        <v>10</v>
      </c>
      <c r="M150" s="444">
        <f>'Грачева Ю.С.'!L80</f>
        <v>160</v>
      </c>
      <c r="N150" s="444">
        <f>'Грачева Ю.С.'!M80</f>
        <v>144</v>
      </c>
      <c r="O150" s="446">
        <f>'Грачева Ю.С.'!N80</f>
        <v>0.9</v>
      </c>
      <c r="P150" s="444">
        <f>'Грачева Ю.С.'!O80</f>
        <v>160</v>
      </c>
      <c r="Q150" s="444">
        <f>'Грачева Ю.С.'!P80</f>
        <v>144</v>
      </c>
      <c r="R150" s="446">
        <f>'Грачева Ю.С.'!Q80</f>
        <v>0.9</v>
      </c>
      <c r="S150" s="435"/>
      <c r="T150" s="435"/>
      <c r="U150" s="435"/>
    </row>
    <row r="151" ht="14.25" customHeight="1">
      <c r="A151" s="442"/>
      <c r="B151" s="461" t="s">
        <v>1413</v>
      </c>
      <c r="C151" s="444">
        <f>'Белоусов А.В.'!B101</f>
        <v>223</v>
      </c>
      <c r="D151" s="444">
        <f>'Белоусов А.В.'!C101</f>
        <v>171</v>
      </c>
      <c r="E151" s="444">
        <f>'Белоусов А.В.'!D101</f>
        <v>48</v>
      </c>
      <c r="F151" s="444">
        <f>'Белоусов А.В.'!E101</f>
        <v>0</v>
      </c>
      <c r="G151" s="444">
        <f>'Белоусов А.В.'!F101</f>
        <v>0</v>
      </c>
      <c r="H151" s="444">
        <f>'Белоусов А.В.'!G101</f>
        <v>4</v>
      </c>
      <c r="I151" s="446">
        <f>'Белоусов А.В.'!H101</f>
        <v>0.9820627803</v>
      </c>
      <c r="J151" s="446">
        <f>'Белоусов А.В.'!I101</f>
        <v>0.9820627803</v>
      </c>
      <c r="K151" s="444">
        <f>'Белоусов А.В.'!J101</f>
        <v>18</v>
      </c>
      <c r="L151" s="444">
        <f>'Белоусов А.В.'!K101</f>
        <v>18</v>
      </c>
      <c r="M151" s="444">
        <f>'Белоусов А.В.'!L101</f>
        <v>420</v>
      </c>
      <c r="N151" s="444">
        <f>'Белоусов А.В.'!M101</f>
        <v>407</v>
      </c>
      <c r="O151" s="446">
        <f>'Белоусов А.В.'!N101</f>
        <v>0.969047619</v>
      </c>
      <c r="P151" s="444">
        <f>'Белоусов А.В.'!O101</f>
        <v>420</v>
      </c>
      <c r="Q151" s="444">
        <f>'Белоусов А.В.'!P101</f>
        <v>407</v>
      </c>
      <c r="R151" s="446">
        <f>'Белоусов А.В.'!Q101</f>
        <v>0.969047619</v>
      </c>
      <c r="S151" s="435"/>
      <c r="T151" s="435"/>
      <c r="U151" s="435"/>
    </row>
    <row r="152" ht="14.25" customHeight="1">
      <c r="A152" s="470" t="s">
        <v>1414</v>
      </c>
      <c r="B152" s="455"/>
      <c r="C152" s="456">
        <f t="shared" ref="C152:H152" si="40">SUM(C148:C151)</f>
        <v>1008</v>
      </c>
      <c r="D152" s="455">
        <f t="shared" si="40"/>
        <v>739</v>
      </c>
      <c r="E152" s="455">
        <f t="shared" si="40"/>
        <v>243</v>
      </c>
      <c r="F152" s="455">
        <f t="shared" si="40"/>
        <v>18</v>
      </c>
      <c r="G152" s="455">
        <f t="shared" si="40"/>
        <v>0</v>
      </c>
      <c r="H152" s="455">
        <f t="shared" si="40"/>
        <v>8</v>
      </c>
      <c r="I152" s="458">
        <f>(D152+E152+F152)/C152</f>
        <v>0.9920634921</v>
      </c>
      <c r="J152" s="458">
        <f>(D152+E152)/C152</f>
        <v>0.9742063492</v>
      </c>
      <c r="K152" s="455">
        <f t="shared" ref="K152:N152" si="41">SUM(K148:K151)</f>
        <v>64</v>
      </c>
      <c r="L152" s="455">
        <f t="shared" si="41"/>
        <v>64</v>
      </c>
      <c r="M152" s="455">
        <f t="shared" si="41"/>
        <v>1580</v>
      </c>
      <c r="N152" s="455">
        <f t="shared" si="41"/>
        <v>1465</v>
      </c>
      <c r="O152" s="459">
        <f>N152/M152</f>
        <v>0.9272151899</v>
      </c>
      <c r="P152" s="455">
        <f t="shared" ref="P152:Q152" si="42">SUM(P148:P151)</f>
        <v>1580</v>
      </c>
      <c r="Q152" s="455">
        <f t="shared" si="42"/>
        <v>1465</v>
      </c>
      <c r="R152" s="493">
        <f>Q152/P152</f>
        <v>0.9272151899</v>
      </c>
      <c r="S152" s="435"/>
      <c r="T152" s="435"/>
      <c r="U152" s="435"/>
    </row>
    <row r="153" ht="14.25" customHeight="1">
      <c r="A153" s="481" t="s">
        <v>1415</v>
      </c>
      <c r="B153" s="455" t="s">
        <v>1412</v>
      </c>
      <c r="C153" s="456">
        <f>'Грачева Ю.С.'!U80</f>
        <v>270</v>
      </c>
      <c r="D153" s="456">
        <f>'Грачева Ю.С.'!V80</f>
        <v>142</v>
      </c>
      <c r="E153" s="456">
        <f>'Грачева Ю.С.'!W80</f>
        <v>93</v>
      </c>
      <c r="F153" s="456">
        <f>'Грачева Ю.С.'!X80</f>
        <v>34</v>
      </c>
      <c r="G153" s="456">
        <f>'Грачева Ю.С.'!Y80</f>
        <v>0</v>
      </c>
      <c r="H153" s="456">
        <f>'Грачева Ю.С.'!Z80</f>
        <v>1</v>
      </c>
      <c r="I153" s="459">
        <f>'Грачева Ю.С.'!AA80</f>
        <v>0.9962962963</v>
      </c>
      <c r="J153" s="459">
        <f>'Грачева Ю.С.'!AB80</f>
        <v>0.8703703704</v>
      </c>
      <c r="K153" s="456">
        <f>'Грачева Ю.С.'!AC80</f>
        <v>10</v>
      </c>
      <c r="L153" s="456">
        <f>'Грачева Ю.С.'!AD80</f>
        <v>10</v>
      </c>
      <c r="M153" s="456">
        <f>'Грачева Ю.С.'!AE80</f>
        <v>100</v>
      </c>
      <c r="N153" s="456">
        <f>'Грачева Ю.С.'!AF80</f>
        <v>90</v>
      </c>
      <c r="O153" s="459">
        <f>'Грачева Ю.С.'!AG80</f>
        <v>0.9</v>
      </c>
      <c r="P153" s="456">
        <f>'Грачева Ю.С.'!AH80</f>
        <v>100</v>
      </c>
      <c r="Q153" s="456">
        <f>'Грачева Ю.С.'!AI80</f>
        <v>90</v>
      </c>
      <c r="R153" s="459">
        <f>'Грачева Ю.С.'!AJ80</f>
        <v>0.9</v>
      </c>
      <c r="S153" s="441"/>
      <c r="T153" s="441"/>
      <c r="U153" s="441"/>
    </row>
    <row r="154" ht="14.25" customHeight="1">
      <c r="A154" s="472" t="s">
        <v>1416</v>
      </c>
      <c r="B154" s="449" t="s">
        <v>1438</v>
      </c>
      <c r="C154" s="464">
        <f>'Гаврилова А.В.'!B63</f>
        <v>623</v>
      </c>
      <c r="D154" s="464">
        <f>'Гаврилова А.В.'!C63</f>
        <v>598</v>
      </c>
      <c r="E154" s="464">
        <f>'Гаврилова А.В.'!D63</f>
        <v>20</v>
      </c>
      <c r="F154" s="464">
        <f>'Гаврилова А.В.'!E63</f>
        <v>1</v>
      </c>
      <c r="G154" s="464">
        <f>'Гаврилова А.В.'!F63</f>
        <v>0</v>
      </c>
      <c r="H154" s="464">
        <f>'Гаврилова А.В.'!G63</f>
        <v>4</v>
      </c>
      <c r="I154" s="467">
        <f>'Гаврилова А.В.'!H63</f>
        <v>0.9935794543</v>
      </c>
      <c r="J154" s="467">
        <f>'Гаврилова А.В.'!I63</f>
        <v>0.9919743178</v>
      </c>
      <c r="K154" s="464">
        <f>'Гаврилова А.В.'!J63</f>
        <v>0</v>
      </c>
      <c r="L154" s="464">
        <f>'Гаврилова А.В.'!K63</f>
        <v>0</v>
      </c>
      <c r="M154" s="464">
        <f>'Гаврилова А.В.'!L63</f>
        <v>215</v>
      </c>
      <c r="N154" s="464">
        <f>'Гаврилова А.В.'!M63</f>
        <v>215</v>
      </c>
      <c r="O154" s="467">
        <f>'Гаврилова А.В.'!N63</f>
        <v>1</v>
      </c>
      <c r="P154" s="464">
        <f>'Гаврилова А.В.'!O63</f>
        <v>214</v>
      </c>
      <c r="Q154" s="464">
        <f>'Гаврилова А.В.'!P63</f>
        <v>214</v>
      </c>
      <c r="R154" s="467">
        <f>'Гаврилова А.В.'!Q63</f>
        <v>1</v>
      </c>
      <c r="S154" s="435"/>
      <c r="T154" s="435"/>
      <c r="U154" s="435"/>
    </row>
    <row r="155" ht="14.25" customHeight="1">
      <c r="A155" s="455" t="s">
        <v>1417</v>
      </c>
      <c r="B155" s="455"/>
      <c r="C155" s="456">
        <f t="shared" ref="C155:H155" si="43">SUM(C154)</f>
        <v>623</v>
      </c>
      <c r="D155" s="455">
        <f t="shared" si="43"/>
        <v>598</v>
      </c>
      <c r="E155" s="455">
        <f t="shared" si="43"/>
        <v>20</v>
      </c>
      <c r="F155" s="455">
        <f t="shared" si="43"/>
        <v>1</v>
      </c>
      <c r="G155" s="455">
        <f t="shared" si="43"/>
        <v>0</v>
      </c>
      <c r="H155" s="455">
        <f t="shared" si="43"/>
        <v>4</v>
      </c>
      <c r="I155" s="458">
        <f>(D155+E155+F155)/C155</f>
        <v>0.9935794543</v>
      </c>
      <c r="J155" s="458">
        <f>(D155+E155)/C155</f>
        <v>0.9919743178</v>
      </c>
      <c r="K155" s="455">
        <f t="shared" ref="K155:N155" si="44">SUM(K154)</f>
        <v>0</v>
      </c>
      <c r="L155" s="455">
        <f t="shared" si="44"/>
        <v>0</v>
      </c>
      <c r="M155" s="455">
        <f t="shared" si="44"/>
        <v>215</v>
      </c>
      <c r="N155" s="455">
        <f t="shared" si="44"/>
        <v>215</v>
      </c>
      <c r="O155" s="459">
        <f>N155/M155</f>
        <v>1</v>
      </c>
      <c r="P155" s="455">
        <f t="shared" ref="P155:Q155" si="45">SUM(P154)</f>
        <v>214</v>
      </c>
      <c r="Q155" s="455">
        <f t="shared" si="45"/>
        <v>214</v>
      </c>
      <c r="R155" s="493">
        <f>Q155/P155</f>
        <v>1</v>
      </c>
      <c r="S155" s="435"/>
      <c r="T155" s="435"/>
      <c r="U155" s="435"/>
    </row>
    <row r="156" ht="14.25" customHeight="1">
      <c r="A156" s="476" t="s">
        <v>1418</v>
      </c>
      <c r="B156" s="482" t="s">
        <v>1419</v>
      </c>
      <c r="C156" s="451">
        <f>'Недбайлов А.Ю.'!B86</f>
        <v>268</v>
      </c>
      <c r="D156" s="451">
        <f>'Недбайлов А.Ю.'!C86</f>
        <v>253</v>
      </c>
      <c r="E156" s="451">
        <f>'Недбайлов А.Ю.'!D86</f>
        <v>13</v>
      </c>
      <c r="F156" s="451">
        <f>'Недбайлов А.Ю.'!E86</f>
        <v>2</v>
      </c>
      <c r="G156" s="451">
        <f>'Недбайлов А.Ю.'!F86</f>
        <v>0</v>
      </c>
      <c r="H156" s="451">
        <f>'Недбайлов А.Ю.'!G86</f>
        <v>0</v>
      </c>
      <c r="I156" s="453">
        <f>'Недбайлов А.Ю.'!H86</f>
        <v>1</v>
      </c>
      <c r="J156" s="453">
        <f>'Недбайлов А.Ю.'!I86</f>
        <v>0.9925373134</v>
      </c>
      <c r="K156" s="451">
        <f>'Недбайлов А.Ю.'!J86</f>
        <v>0</v>
      </c>
      <c r="L156" s="451">
        <f>'Недбайлов А.Ю.'!K86</f>
        <v>0</v>
      </c>
      <c r="M156" s="451">
        <f>'Недбайлов А.Ю.'!L86</f>
        <v>0</v>
      </c>
      <c r="N156" s="451">
        <f>'Недбайлов А.Ю.'!M86</f>
        <v>0</v>
      </c>
      <c r="O156" s="453" t="str">
        <f>'Недбайлов А.Ю.'!N86</f>
        <v>#DIV/0!</v>
      </c>
      <c r="P156" s="451">
        <f>'Недбайлов А.Ю.'!O86</f>
        <v>0</v>
      </c>
      <c r="Q156" s="451">
        <f>'Недбайлов А.Ю.'!P86</f>
        <v>0</v>
      </c>
      <c r="R156" s="453" t="str">
        <f>'Недбайлов А.Ю.'!Q86</f>
        <v>#DIV/0!</v>
      </c>
      <c r="S156" s="435"/>
      <c r="T156" s="435"/>
      <c r="U156" s="435"/>
    </row>
    <row r="157" ht="14.25" customHeight="1">
      <c r="A157" s="443"/>
      <c r="B157" s="483" t="s">
        <v>1420</v>
      </c>
      <c r="C157" s="444">
        <f>'Чупеев В.Н.'!B86</f>
        <v>267</v>
      </c>
      <c r="D157" s="444">
        <f>'Чупеев В.Н.'!C86</f>
        <v>140</v>
      </c>
      <c r="E157" s="444">
        <f>'Чупеев В.Н.'!D86</f>
        <v>94</v>
      </c>
      <c r="F157" s="444">
        <f>'Чупеев В.Н.'!E86</f>
        <v>33</v>
      </c>
      <c r="G157" s="444">
        <f>'Чупеев В.Н.'!F86</f>
        <v>0</v>
      </c>
      <c r="H157" s="444">
        <f>'Чупеев В.Н.'!G86</f>
        <v>0</v>
      </c>
      <c r="I157" s="446">
        <f>'Чупеев В.Н.'!H86</f>
        <v>1</v>
      </c>
      <c r="J157" s="446">
        <f>'Чупеев В.Н.'!I86</f>
        <v>0.8764044944</v>
      </c>
      <c r="K157" s="444">
        <f>'Чупеев В.Н.'!J86</f>
        <v>0</v>
      </c>
      <c r="L157" s="444">
        <f>'Чупеев В.Н.'!K86</f>
        <v>0</v>
      </c>
      <c r="M157" s="444">
        <f>'Чупеев В.Н.'!L86</f>
        <v>248</v>
      </c>
      <c r="N157" s="444">
        <f>'Чупеев В.Н.'!M86</f>
        <v>248</v>
      </c>
      <c r="O157" s="446">
        <f>'Чупеев В.Н.'!N86</f>
        <v>1</v>
      </c>
      <c r="P157" s="444">
        <f>'Чупеев В.Н.'!O86</f>
        <v>248</v>
      </c>
      <c r="Q157" s="444">
        <f>'Чупеев В.Н.'!P86</f>
        <v>248</v>
      </c>
      <c r="R157" s="446">
        <f>'Чупеев В.Н.'!Q86</f>
        <v>1</v>
      </c>
      <c r="S157" s="435"/>
      <c r="T157" s="435"/>
      <c r="U157" s="435"/>
    </row>
    <row r="158" ht="14.25" customHeight="1">
      <c r="A158" s="443"/>
      <c r="B158" s="484" t="s">
        <v>1421</v>
      </c>
      <c r="C158" s="444">
        <f>'Карачарсков А.И.'!B86</f>
        <v>117</v>
      </c>
      <c r="D158" s="444">
        <f>'Карачарсков А.И.'!C86</f>
        <v>48</v>
      </c>
      <c r="E158" s="444">
        <f>'Карачарсков А.И.'!D86</f>
        <v>56</v>
      </c>
      <c r="F158" s="444">
        <f>'Карачарсков А.И.'!E86</f>
        <v>13</v>
      </c>
      <c r="G158" s="444">
        <f>'Карачарсков А.И.'!F86</f>
        <v>0</v>
      </c>
      <c r="H158" s="444">
        <f>'Карачарсков А.И.'!G86</f>
        <v>0</v>
      </c>
      <c r="I158" s="446">
        <f>'Карачарсков А.И.'!H86</f>
        <v>1</v>
      </c>
      <c r="J158" s="446">
        <f>'Карачарсков А.И.'!I86</f>
        <v>0.8888888889</v>
      </c>
      <c r="K158" s="444">
        <f>'Карачарсков А.И.'!J86</f>
        <v>0</v>
      </c>
      <c r="L158" s="444">
        <f>'Карачарсков А.И.'!K86</f>
        <v>0</v>
      </c>
      <c r="M158" s="444">
        <f>'Карачарсков А.И.'!L86</f>
        <v>0</v>
      </c>
      <c r="N158" s="444">
        <f>'Карачарсков А.И.'!M86</f>
        <v>0</v>
      </c>
      <c r="O158" s="446" t="str">
        <f>'Карачарсков А.И.'!N86</f>
        <v>#DIV/0!</v>
      </c>
      <c r="P158" s="444">
        <f>'Карачарсков А.И.'!O86</f>
        <v>136</v>
      </c>
      <c r="Q158" s="444">
        <f>'Карачарсков А.И.'!P86</f>
        <v>136</v>
      </c>
      <c r="R158" s="446">
        <f>'Карачарсков А.И.'!Q86</f>
        <v>1</v>
      </c>
      <c r="S158" s="435"/>
      <c r="T158" s="435"/>
      <c r="U158" s="435"/>
    </row>
    <row r="159" ht="14.25" customHeight="1">
      <c r="A159" s="442"/>
      <c r="B159" s="484" t="s">
        <v>1422</v>
      </c>
      <c r="C159" s="444">
        <f>'Сыстеров В.С.'!B86</f>
        <v>273</v>
      </c>
      <c r="D159" s="444">
        <f>'Сыстеров В.С.'!C86</f>
        <v>124</v>
      </c>
      <c r="E159" s="444">
        <f>'Сыстеров В.С.'!D86</f>
        <v>106</v>
      </c>
      <c r="F159" s="444">
        <f>'Сыстеров В.С.'!E86</f>
        <v>37</v>
      </c>
      <c r="G159" s="444">
        <f>'Сыстеров В.С.'!F86</f>
        <v>1</v>
      </c>
      <c r="H159" s="444">
        <f>'Сыстеров В.С.'!G86</f>
        <v>4</v>
      </c>
      <c r="I159" s="446">
        <f>'Сыстеров В.С.'!H86</f>
        <v>0.978021978</v>
      </c>
      <c r="J159" s="446">
        <f>'Сыстеров В.С.'!I86</f>
        <v>0.8424908425</v>
      </c>
      <c r="K159" s="444">
        <f>'Сыстеров В.С.'!J86</f>
        <v>0</v>
      </c>
      <c r="L159" s="444">
        <f>'Сыстеров В.С.'!K86</f>
        <v>0</v>
      </c>
      <c r="M159" s="444">
        <f>'Сыстеров В.С.'!L86</f>
        <v>0</v>
      </c>
      <c r="N159" s="444">
        <f>'Сыстеров В.С.'!M86</f>
        <v>0</v>
      </c>
      <c r="O159" s="446" t="str">
        <f>'Сыстеров В.С.'!N86</f>
        <v>#DIV/0!</v>
      </c>
      <c r="P159" s="444">
        <f>'Сыстеров В.С.'!O86</f>
        <v>0</v>
      </c>
      <c r="Q159" s="444">
        <f>'Сыстеров В.С.'!P86</f>
        <v>0</v>
      </c>
      <c r="R159" s="446" t="str">
        <f>'Сыстеров В.С.'!Q86</f>
        <v>#DIV/0!</v>
      </c>
      <c r="S159" s="435"/>
      <c r="T159" s="435"/>
      <c r="U159" s="435"/>
    </row>
    <row r="160" ht="14.25" customHeight="1">
      <c r="A160" s="442"/>
      <c r="B160" s="484" t="s">
        <v>1423</v>
      </c>
      <c r="C160" s="444">
        <f>'Коваль Н.А.'!B86</f>
        <v>27</v>
      </c>
      <c r="D160" s="444">
        <f>'Коваль Н.А.'!C86</f>
        <v>10</v>
      </c>
      <c r="E160" s="444">
        <f>'Коваль Н.А.'!D86</f>
        <v>13</v>
      </c>
      <c r="F160" s="444">
        <f>'Коваль Н.А.'!E86</f>
        <v>4</v>
      </c>
      <c r="G160" s="444">
        <f>'Коваль Н.А.'!F86</f>
        <v>0</v>
      </c>
      <c r="H160" s="444">
        <f>'Коваль Н.А.'!G86</f>
        <v>0</v>
      </c>
      <c r="I160" s="446">
        <f>'Коваль Н.А.'!H86</f>
        <v>1</v>
      </c>
      <c r="J160" s="446">
        <f>'Коваль Н.А.'!I86</f>
        <v>0.8518518519</v>
      </c>
      <c r="K160" s="444">
        <f>'Коваль Н.А.'!J86</f>
        <v>2</v>
      </c>
      <c r="L160" s="444">
        <f>'Коваль Н.А.'!K86</f>
        <v>2</v>
      </c>
      <c r="M160" s="444">
        <f>'Коваль Н.А.'!L86</f>
        <v>22</v>
      </c>
      <c r="N160" s="444">
        <f>'Коваль Н.А.'!M86</f>
        <v>22</v>
      </c>
      <c r="O160" s="446">
        <f>'Коваль Н.А.'!N86</f>
        <v>1</v>
      </c>
      <c r="P160" s="444">
        <f>'Коваль Н.А.'!O86</f>
        <v>22</v>
      </c>
      <c r="Q160" s="444">
        <f>'Коваль Н.А.'!P86</f>
        <v>22</v>
      </c>
      <c r="R160" s="446">
        <f>'Коваль Н.А.'!Q86</f>
        <v>1</v>
      </c>
      <c r="S160" s="435"/>
      <c r="T160" s="435"/>
      <c r="U160" s="435"/>
    </row>
    <row r="161" ht="14.25" customHeight="1">
      <c r="A161" s="442"/>
      <c r="B161" s="484" t="s">
        <v>1424</v>
      </c>
      <c r="C161" s="444">
        <f>'Галкин С.В.'!B86</f>
        <v>67</v>
      </c>
      <c r="D161" s="444">
        <f>'Галкин С.В.'!C86</f>
        <v>31</v>
      </c>
      <c r="E161" s="444">
        <f>'Галкин С.В.'!D86</f>
        <v>35</v>
      </c>
      <c r="F161" s="444">
        <f>'Галкин С.В.'!E86</f>
        <v>0</v>
      </c>
      <c r="G161" s="444">
        <f>'Галкин С.В.'!F86</f>
        <v>0</v>
      </c>
      <c r="H161" s="444">
        <f>'Галкин С.В.'!G86</f>
        <v>1</v>
      </c>
      <c r="I161" s="446">
        <f>'Галкин С.В.'!H86</f>
        <v>0.9850746269</v>
      </c>
      <c r="J161" s="446">
        <f>'Галкин С.В.'!I86</f>
        <v>0.9850746269</v>
      </c>
      <c r="K161" s="444">
        <f>'Галкин С.В.'!J86</f>
        <v>0</v>
      </c>
      <c r="L161" s="444">
        <f>'Галкин С.В.'!K86</f>
        <v>0</v>
      </c>
      <c r="M161" s="444">
        <f>'Галкин С.В.'!L86</f>
        <v>42</v>
      </c>
      <c r="N161" s="444">
        <f>'Галкин С.В.'!M86</f>
        <v>42</v>
      </c>
      <c r="O161" s="446">
        <f>'Галкин С.В.'!N86</f>
        <v>1</v>
      </c>
      <c r="P161" s="444">
        <f>'Галкин С.В.'!O86</f>
        <v>42</v>
      </c>
      <c r="Q161" s="444">
        <f>'Галкин С.В.'!P86</f>
        <v>42</v>
      </c>
      <c r="R161" s="446">
        <f>'Галкин С.В.'!Q86</f>
        <v>1</v>
      </c>
      <c r="S161" s="435"/>
      <c r="T161" s="435"/>
      <c r="U161" s="435"/>
    </row>
    <row r="162" ht="14.25" customHeight="1">
      <c r="A162" s="442"/>
      <c r="B162" s="484" t="s">
        <v>1425</v>
      </c>
      <c r="C162" s="444">
        <f>'Поспелов Д.М.'!B86</f>
        <v>312</v>
      </c>
      <c r="D162" s="444">
        <f>'Поспелов Д.М.'!C86</f>
        <v>233</v>
      </c>
      <c r="E162" s="444">
        <f>'Поспелов Д.М.'!D86</f>
        <v>73</v>
      </c>
      <c r="F162" s="444">
        <f>'Поспелов Д.М.'!E86</f>
        <v>6</v>
      </c>
      <c r="G162" s="444">
        <f>'Поспелов Д.М.'!F86</f>
        <v>0</v>
      </c>
      <c r="H162" s="444">
        <f>'Поспелов Д.М.'!G86</f>
        <v>0</v>
      </c>
      <c r="I162" s="446">
        <f>'Поспелов Д.М.'!H86</f>
        <v>1</v>
      </c>
      <c r="J162" s="446">
        <f>'Поспелов Д.М.'!I86</f>
        <v>0.9807692308</v>
      </c>
      <c r="K162" s="444">
        <f>'Поспелов Д.М.'!J86</f>
        <v>0</v>
      </c>
      <c r="L162" s="444">
        <f>'Поспелов Д.М.'!K86</f>
        <v>0</v>
      </c>
      <c r="M162" s="444">
        <f>'Поспелов Д.М.'!L86</f>
        <v>208</v>
      </c>
      <c r="N162" s="444">
        <f>'Поспелов Д.М.'!M86</f>
        <v>208</v>
      </c>
      <c r="O162" s="446">
        <f>'Поспелов Д.М.'!N86</f>
        <v>1</v>
      </c>
      <c r="P162" s="444">
        <f>'Поспелов Д.М.'!O86</f>
        <v>208</v>
      </c>
      <c r="Q162" s="444">
        <f>'Поспелов Д.М.'!P86</f>
        <v>208</v>
      </c>
      <c r="R162" s="446">
        <f>'Поспелов Д.М.'!Q86</f>
        <v>1</v>
      </c>
      <c r="S162" s="435"/>
      <c r="T162" s="435"/>
      <c r="U162" s="435"/>
    </row>
    <row r="163" ht="14.25" customHeight="1">
      <c r="A163" s="442"/>
      <c r="B163" s="485" t="s">
        <v>1426</v>
      </c>
      <c r="C163" s="444">
        <f>'Бейлина И.В.'!B67</f>
        <v>212</v>
      </c>
      <c r="D163" s="444">
        <f>'Бейлина И.В.'!C67</f>
        <v>167</v>
      </c>
      <c r="E163" s="444">
        <f>'Бейлина И.В.'!D67</f>
        <v>39</v>
      </c>
      <c r="F163" s="444">
        <f>'Бейлина И.В.'!E67</f>
        <v>5</v>
      </c>
      <c r="G163" s="444">
        <f>'Бейлина И.В.'!F67</f>
        <v>0</v>
      </c>
      <c r="H163" s="444">
        <f>'Бейлина И.В.'!G67</f>
        <v>1</v>
      </c>
      <c r="I163" s="446">
        <f>'Бейлина И.В.'!H67</f>
        <v>0.9952830189</v>
      </c>
      <c r="J163" s="446">
        <f>'Бейлина И.В.'!I67</f>
        <v>0.9716981132</v>
      </c>
      <c r="K163" s="444">
        <f>'Бейлина И.В.'!J67</f>
        <v>0</v>
      </c>
      <c r="L163" s="444">
        <f>'Бейлина И.В.'!K67</f>
        <v>0</v>
      </c>
      <c r="M163" s="444">
        <f>'Бейлина И.В.'!L67</f>
        <v>0</v>
      </c>
      <c r="N163" s="444">
        <f>'Бейлина И.В.'!M67</f>
        <v>0</v>
      </c>
      <c r="O163" s="446" t="str">
        <f>'Бейлина И.В.'!N67</f>
        <v>#DIV/0!</v>
      </c>
      <c r="P163" s="444">
        <f>'Бейлина И.В.'!O67</f>
        <v>0</v>
      </c>
      <c r="Q163" s="444">
        <f>'Бейлина И.В.'!P67</f>
        <v>0</v>
      </c>
      <c r="R163" s="446" t="str">
        <f>'Бейлина И.В.'!Q67</f>
        <v>#DIV/0!</v>
      </c>
      <c r="S163" s="435"/>
      <c r="T163" s="435"/>
      <c r="U163" s="435"/>
    </row>
    <row r="164" ht="14.25" customHeight="1">
      <c r="A164" s="442"/>
      <c r="B164" s="463" t="s">
        <v>1427</v>
      </c>
      <c r="C164" s="444"/>
      <c r="D164" s="444"/>
      <c r="E164" s="444"/>
      <c r="F164" s="444"/>
      <c r="G164" s="444"/>
      <c r="H164" s="444"/>
      <c r="I164" s="444"/>
      <c r="J164" s="444"/>
      <c r="K164" s="444"/>
      <c r="L164" s="444"/>
      <c r="M164" s="444"/>
      <c r="N164" s="444"/>
      <c r="O164" s="444"/>
      <c r="P164" s="444"/>
      <c r="Q164" s="444"/>
      <c r="R164" s="444"/>
      <c r="S164" s="435"/>
      <c r="T164" s="435"/>
      <c r="U164" s="435"/>
    </row>
    <row r="165" ht="14.25" customHeight="1">
      <c r="A165" s="455" t="s">
        <v>1428</v>
      </c>
      <c r="B165" s="455"/>
      <c r="C165" s="456">
        <f t="shared" ref="C165:H165" si="46">SUM(C156:C164)</f>
        <v>1543</v>
      </c>
      <c r="D165" s="455">
        <f t="shared" si="46"/>
        <v>1006</v>
      </c>
      <c r="E165" s="455">
        <f t="shared" si="46"/>
        <v>429</v>
      </c>
      <c r="F165" s="455">
        <f t="shared" si="46"/>
        <v>100</v>
      </c>
      <c r="G165" s="455">
        <f t="shared" si="46"/>
        <v>1</v>
      </c>
      <c r="H165" s="455">
        <f t="shared" si="46"/>
        <v>6</v>
      </c>
      <c r="I165" s="458">
        <f>(D165+E165+F165)/C165</f>
        <v>0.9948152949</v>
      </c>
      <c r="J165" s="458">
        <f>(D165+E165)/C165</f>
        <v>0.9300064809</v>
      </c>
      <c r="K165" s="455">
        <f t="shared" ref="K165:N165" si="47">SUM(K156:K164)</f>
        <v>2</v>
      </c>
      <c r="L165" s="455">
        <f t="shared" si="47"/>
        <v>2</v>
      </c>
      <c r="M165" s="455">
        <f t="shared" si="47"/>
        <v>520</v>
      </c>
      <c r="N165" s="455">
        <f t="shared" si="47"/>
        <v>520</v>
      </c>
      <c r="O165" s="459">
        <f>N165/M165</f>
        <v>1</v>
      </c>
      <c r="P165" s="455">
        <f t="shared" ref="P165:Q165" si="48">SUM(P156:P164)</f>
        <v>656</v>
      </c>
      <c r="Q165" s="455">
        <f t="shared" si="48"/>
        <v>656</v>
      </c>
      <c r="R165" s="493">
        <f>Q165/P165</f>
        <v>1</v>
      </c>
      <c r="S165" s="435"/>
      <c r="T165" s="435"/>
      <c r="U165" s="435"/>
    </row>
    <row r="166" ht="14.25" customHeight="1">
      <c r="A166" s="472" t="s">
        <v>1203</v>
      </c>
      <c r="B166" s="461" t="s">
        <v>1429</v>
      </c>
      <c r="C166" s="464">
        <f>'Карачарскова М.А.'!B59</f>
        <v>23</v>
      </c>
      <c r="D166" s="464">
        <f>'Карачарскова М.А.'!C59</f>
        <v>17</v>
      </c>
      <c r="E166" s="464">
        <f>'Карачарскова М.А.'!D59</f>
        <v>5</v>
      </c>
      <c r="F166" s="464">
        <f>'Карачарскова М.А.'!E59</f>
        <v>1</v>
      </c>
      <c r="G166" s="464">
        <f>'Карачарскова М.А.'!F59</f>
        <v>0</v>
      </c>
      <c r="H166" s="464">
        <f>'Карачарскова М.А.'!G59</f>
        <v>0</v>
      </c>
      <c r="I166" s="467">
        <f>'Карачарскова М.А.'!H59</f>
        <v>1</v>
      </c>
      <c r="J166" s="467">
        <f>'Карачарскова М.А.'!I59</f>
        <v>0.9565217391</v>
      </c>
      <c r="K166" s="464">
        <f>'Карачарскова М.А.'!J59</f>
        <v>0</v>
      </c>
      <c r="L166" s="464">
        <f>'Карачарскова М.А.'!K59</f>
        <v>0</v>
      </c>
      <c r="M166" s="464">
        <f>'Карачарскова М.А.'!L59</f>
        <v>0</v>
      </c>
      <c r="N166" s="464">
        <f>'Карачарскова М.А.'!M59</f>
        <v>0</v>
      </c>
      <c r="O166" s="467" t="str">
        <f>'Карачарскова М.А.'!N59</f>
        <v>#DIV/0!</v>
      </c>
      <c r="P166" s="464">
        <f>'Карачарскова М.А.'!O59</f>
        <v>8</v>
      </c>
      <c r="Q166" s="464">
        <f>'Карачарскова М.А.'!P59</f>
        <v>8</v>
      </c>
      <c r="R166" s="467">
        <f>'Карачарскова М.А.'!Q59</f>
        <v>1</v>
      </c>
      <c r="S166" s="435"/>
      <c r="T166" s="435"/>
      <c r="U166" s="435"/>
    </row>
    <row r="167" ht="14.25" customHeight="1">
      <c r="A167" s="442"/>
      <c r="B167" s="468" t="s">
        <v>1439</v>
      </c>
      <c r="C167" s="444">
        <f>'Малюкина Я.А.'!B55</f>
        <v>333</v>
      </c>
      <c r="D167" s="444">
        <f>'Малюкина Я.А.'!C55</f>
        <v>211</v>
      </c>
      <c r="E167" s="444">
        <f>'Малюкина Я.А.'!D55</f>
        <v>102</v>
      </c>
      <c r="F167" s="444">
        <f>'Малюкина Я.А.'!E55</f>
        <v>20</v>
      </c>
      <c r="G167" s="444">
        <f>'Малюкина Я.А.'!F55</f>
        <v>0</v>
      </c>
      <c r="H167" s="444">
        <f>'Малюкина Я.А.'!G55</f>
        <v>0</v>
      </c>
      <c r="I167" s="446">
        <f>'Малюкина Я.А.'!H55</f>
        <v>1</v>
      </c>
      <c r="J167" s="446">
        <f>'Малюкина Я.А.'!I55</f>
        <v>0.9399399399</v>
      </c>
      <c r="K167" s="444">
        <f>'Малюкина Я.А.'!J55</f>
        <v>0</v>
      </c>
      <c r="L167" s="444">
        <f>'Малюкина Я.А.'!K55</f>
        <v>0</v>
      </c>
      <c r="M167" s="444">
        <f>'Малюкина Я.А.'!L55</f>
        <v>122</v>
      </c>
      <c r="N167" s="444">
        <f>'Малюкина Я.А.'!M55</f>
        <v>122</v>
      </c>
      <c r="O167" s="446">
        <f>'Малюкина Я.А.'!N55</f>
        <v>1</v>
      </c>
      <c r="P167" s="444">
        <f>'Малюкина Я.А.'!O55</f>
        <v>122</v>
      </c>
      <c r="Q167" s="444">
        <f>'Малюкина Я.А.'!P55</f>
        <v>122</v>
      </c>
      <c r="R167" s="446">
        <f>'Малюкина Я.А.'!Q55</f>
        <v>1</v>
      </c>
      <c r="S167" s="435"/>
      <c r="T167" s="435"/>
      <c r="U167" s="435"/>
    </row>
    <row r="168" ht="14.25" customHeight="1">
      <c r="A168" s="442"/>
      <c r="B168" s="442" t="s">
        <v>1431</v>
      </c>
      <c r="C168" s="444">
        <f>'Лотохова К.С.'!B86</f>
        <v>0</v>
      </c>
      <c r="D168" s="444">
        <f>'Лотохова К.С.'!C86</f>
        <v>0</v>
      </c>
      <c r="E168" s="444">
        <f>'Лотохова К.С.'!D86</f>
        <v>0</v>
      </c>
      <c r="F168" s="444">
        <f>'Лотохова К.С.'!E86</f>
        <v>0</v>
      </c>
      <c r="G168" s="444">
        <f>'Лотохова К.С.'!F86</f>
        <v>0</v>
      </c>
      <c r="H168" s="444">
        <f>'Лотохова К.С.'!G86</f>
        <v>0</v>
      </c>
      <c r="I168" s="446" t="str">
        <f>'Лотохова К.С.'!H86</f>
        <v>#DIV/0!</v>
      </c>
      <c r="J168" s="446" t="str">
        <f>'Лотохова К.С.'!I86</f>
        <v>#DIV/0!</v>
      </c>
      <c r="K168" s="444">
        <f>'Лотохова К.С.'!J86</f>
        <v>0</v>
      </c>
      <c r="L168" s="444">
        <f>'Лотохова К.С.'!K86</f>
        <v>0</v>
      </c>
      <c r="M168" s="444">
        <f>'Лотохова К.С.'!L86</f>
        <v>0</v>
      </c>
      <c r="N168" s="444">
        <f>'Лотохова К.С.'!M86</f>
        <v>0</v>
      </c>
      <c r="O168" s="446" t="str">
        <f>'Лотохова К.С.'!N86</f>
        <v>#DIV/0!</v>
      </c>
      <c r="P168" s="444">
        <f>'Лотохова К.С.'!O86</f>
        <v>0</v>
      </c>
      <c r="Q168" s="444">
        <f>'Лотохова К.С.'!P86</f>
        <v>0</v>
      </c>
      <c r="R168" s="446" t="str">
        <f>'Лотохова К.С.'!Q86</f>
        <v>#DIV/0!</v>
      </c>
      <c r="S168" s="435"/>
      <c r="T168" s="435"/>
      <c r="U168" s="435"/>
    </row>
    <row r="169" ht="14.25" customHeight="1">
      <c r="A169" s="455" t="s">
        <v>1203</v>
      </c>
      <c r="B169" s="455"/>
      <c r="C169" s="456">
        <f t="shared" ref="C169:H169" si="49">SUM(C166:C168)</f>
        <v>356</v>
      </c>
      <c r="D169" s="455">
        <f t="shared" si="49"/>
        <v>228</v>
      </c>
      <c r="E169" s="455">
        <f t="shared" si="49"/>
        <v>107</v>
      </c>
      <c r="F169" s="455">
        <f t="shared" si="49"/>
        <v>21</v>
      </c>
      <c r="G169" s="455">
        <f t="shared" si="49"/>
        <v>0</v>
      </c>
      <c r="H169" s="455">
        <f t="shared" si="49"/>
        <v>0</v>
      </c>
      <c r="I169" s="458">
        <f>(D169+E169+F169)/C169</f>
        <v>1</v>
      </c>
      <c r="J169" s="458">
        <f>(D169+E169)/C169</f>
        <v>0.941011236</v>
      </c>
      <c r="K169" s="455">
        <f t="shared" ref="K169:N169" si="50">SUM(K166:K168)</f>
        <v>0</v>
      </c>
      <c r="L169" s="455">
        <f t="shared" si="50"/>
        <v>0</v>
      </c>
      <c r="M169" s="455">
        <f t="shared" si="50"/>
        <v>122</v>
      </c>
      <c r="N169" s="455">
        <f t="shared" si="50"/>
        <v>122</v>
      </c>
      <c r="O169" s="459">
        <f>N169/M169</f>
        <v>1</v>
      </c>
      <c r="P169" s="455">
        <f t="shared" ref="P169:Q169" si="51">SUM(P166:P168)</f>
        <v>130</v>
      </c>
      <c r="Q169" s="455">
        <f t="shared" si="51"/>
        <v>130</v>
      </c>
      <c r="R169" s="493">
        <f>Q169/P169</f>
        <v>1</v>
      </c>
      <c r="S169" s="435"/>
      <c r="T169" s="435"/>
      <c r="U169" s="435"/>
    </row>
    <row r="170" ht="14.25" customHeight="1">
      <c r="A170" s="472" t="s">
        <v>1432</v>
      </c>
      <c r="B170" s="461" t="s">
        <v>1433</v>
      </c>
      <c r="C170" s="464">
        <f>'Новикова Е.С.'!B48</f>
        <v>0</v>
      </c>
      <c r="D170" s="464">
        <f>'Новикова Е.С.'!C48</f>
        <v>0</v>
      </c>
      <c r="E170" s="464">
        <f>'Новикова Е.С.'!D48</f>
        <v>0</v>
      </c>
      <c r="F170" s="464">
        <f>'Новикова Е.С.'!E48</f>
        <v>0</v>
      </c>
      <c r="G170" s="464">
        <f>'Новикова Е.С.'!F48</f>
        <v>0</v>
      </c>
      <c r="H170" s="464">
        <f>'Новикова Е.С.'!G48</f>
        <v>0</v>
      </c>
      <c r="I170" s="467" t="str">
        <f>'Новикова Е.С.'!H48</f>
        <v>#DIV/0!</v>
      </c>
      <c r="J170" s="467" t="str">
        <f>'Новикова Е.С.'!I48</f>
        <v>#DIV/0!</v>
      </c>
      <c r="K170" s="464">
        <f>'Новикова Е.С.'!J48</f>
        <v>0</v>
      </c>
      <c r="L170" s="464">
        <f>'Новикова Е.С.'!K48</f>
        <v>0</v>
      </c>
      <c r="M170" s="464">
        <f>'Новикова Е.С.'!L48</f>
        <v>0</v>
      </c>
      <c r="N170" s="464">
        <f>'Новикова Е.С.'!M48</f>
        <v>0</v>
      </c>
      <c r="O170" s="467" t="str">
        <f>'Новикова Е.С.'!N48</f>
        <v>#DIV/0!</v>
      </c>
      <c r="P170" s="464">
        <f>'Новикова Е.С.'!O48</f>
        <v>0</v>
      </c>
      <c r="Q170" s="464">
        <f>'Новикова Е.С.'!P48</f>
        <v>0</v>
      </c>
      <c r="R170" s="467" t="str">
        <f>'Новикова Е.С.'!Q48</f>
        <v>#DIV/0!</v>
      </c>
      <c r="S170" s="435"/>
      <c r="T170" s="435"/>
      <c r="U170" s="435"/>
    </row>
    <row r="171" ht="14.25" customHeight="1">
      <c r="A171" s="461"/>
      <c r="B171" s="461" t="s">
        <v>1434</v>
      </c>
      <c r="C171" s="464">
        <f>'Кирсанова А.Е.'!B49</f>
        <v>134</v>
      </c>
      <c r="D171" s="464">
        <f>'Кирсанова А.Е.'!C49</f>
        <v>57</v>
      </c>
      <c r="E171" s="464">
        <f>'Кирсанова А.Е.'!D49</f>
        <v>43</v>
      </c>
      <c r="F171" s="464">
        <f>'Кирсанова А.Е.'!E49</f>
        <v>28</v>
      </c>
      <c r="G171" s="464">
        <f>'Кирсанова А.Е.'!F49</f>
        <v>2</v>
      </c>
      <c r="H171" s="464">
        <f>'Кирсанова А.Е.'!G49</f>
        <v>4</v>
      </c>
      <c r="I171" s="467">
        <f>'Кирсанова А.Е.'!H49</f>
        <v>0.9552238806</v>
      </c>
      <c r="J171" s="467">
        <f>'Кирсанова А.Е.'!I49</f>
        <v>0.7462686567</v>
      </c>
      <c r="K171" s="464">
        <f>'Кирсанова А.Е.'!J49</f>
        <v>0</v>
      </c>
      <c r="L171" s="464">
        <f>'Кирсанова А.Е.'!K49</f>
        <v>0</v>
      </c>
      <c r="M171" s="464">
        <f>'Кирсанова А.Е.'!L49</f>
        <v>54</v>
      </c>
      <c r="N171" s="464">
        <f>'Кирсанова А.Е.'!M49</f>
        <v>54</v>
      </c>
      <c r="O171" s="467">
        <f>'Кирсанова А.Е.'!N49</f>
        <v>1</v>
      </c>
      <c r="P171" s="464">
        <f>'Кирсанова А.Е.'!O49</f>
        <v>54</v>
      </c>
      <c r="Q171" s="464">
        <f>'Кирсанова А.Е.'!P49</f>
        <v>54</v>
      </c>
      <c r="R171" s="467">
        <f>'Кирсанова А.Е.'!Q49</f>
        <v>1</v>
      </c>
      <c r="S171" s="435"/>
      <c r="T171" s="435"/>
      <c r="U171" s="435"/>
    </row>
    <row r="172" ht="14.25" customHeight="1">
      <c r="A172" s="455" t="s">
        <v>1435</v>
      </c>
      <c r="B172" s="455"/>
      <c r="C172" s="456">
        <f t="shared" ref="C172:H172" si="52">SUM(C170:C171)</f>
        <v>134</v>
      </c>
      <c r="D172" s="455">
        <f t="shared" si="52"/>
        <v>57</v>
      </c>
      <c r="E172" s="455">
        <f t="shared" si="52"/>
        <v>43</v>
      </c>
      <c r="F172" s="455">
        <f t="shared" si="52"/>
        <v>28</v>
      </c>
      <c r="G172" s="455">
        <f t="shared" si="52"/>
        <v>2</v>
      </c>
      <c r="H172" s="455">
        <f t="shared" si="52"/>
        <v>4</v>
      </c>
      <c r="I172" s="458">
        <f>(D172+E172+F172)/C172</f>
        <v>0.9552238806</v>
      </c>
      <c r="J172" s="458">
        <f>(D172+E172)/C172</f>
        <v>0.7462686567</v>
      </c>
      <c r="K172" s="455">
        <f t="shared" ref="K172:N172" si="53">SUM(K170:K171)</f>
        <v>0</v>
      </c>
      <c r="L172" s="455">
        <f t="shared" si="53"/>
        <v>0</v>
      </c>
      <c r="M172" s="455">
        <f t="shared" si="53"/>
        <v>54</v>
      </c>
      <c r="N172" s="455">
        <f t="shared" si="53"/>
        <v>54</v>
      </c>
      <c r="O172" s="459">
        <f>N172/M172</f>
        <v>1</v>
      </c>
      <c r="P172" s="455">
        <f t="shared" ref="P172:Q172" si="54">SUM(P170:P171)</f>
        <v>54</v>
      </c>
      <c r="Q172" s="455">
        <f t="shared" si="54"/>
        <v>54</v>
      </c>
      <c r="R172" s="493">
        <f>Q172/P172</f>
        <v>1</v>
      </c>
      <c r="S172" s="435"/>
      <c r="T172" s="435"/>
      <c r="U172" s="435"/>
    </row>
    <row r="173" ht="14.25" customHeight="1">
      <c r="A173" s="486" t="s">
        <v>1239</v>
      </c>
      <c r="B173" s="500" t="s">
        <v>1370</v>
      </c>
      <c r="C173" s="488">
        <f>'Усатых С.А.'!U100</f>
        <v>524</v>
      </c>
      <c r="D173" s="488">
        <f>'Усатых С.А.'!V100</f>
        <v>281</v>
      </c>
      <c r="E173" s="488">
        <f>'Усатых С.А.'!W100</f>
        <v>206</v>
      </c>
      <c r="F173" s="488">
        <f>'Усатых С.А.'!X100</f>
        <v>20</v>
      </c>
      <c r="G173" s="488">
        <f>'Усатых С.А.'!Y100</f>
        <v>2</v>
      </c>
      <c r="H173" s="488">
        <f>'Усатых С.А.'!Z100</f>
        <v>15</v>
      </c>
      <c r="I173" s="489">
        <f>'Усатых С.А.'!AA100</f>
        <v>0.9675572519</v>
      </c>
      <c r="J173" s="489">
        <f>'Усатых С.А.'!AB100</f>
        <v>0.929389313</v>
      </c>
      <c r="K173" s="488">
        <f>'Усатых С.А.'!AC100</f>
        <v>19</v>
      </c>
      <c r="L173" s="488">
        <f>'Усатых С.А.'!AD100</f>
        <v>19</v>
      </c>
      <c r="M173" s="488">
        <f>'Усатых С.А.'!AE100</f>
        <v>190</v>
      </c>
      <c r="N173" s="488">
        <f>'Усатых С.А.'!AF100</f>
        <v>175</v>
      </c>
      <c r="O173" s="489">
        <f>'Усатых С.А.'!AG100</f>
        <v>0.9210526316</v>
      </c>
      <c r="P173" s="488">
        <f>'Усатых С.А.'!AH100</f>
        <v>175</v>
      </c>
      <c r="Q173" s="488">
        <f>'Усатых С.А.'!AI100</f>
        <v>175</v>
      </c>
      <c r="R173" s="489">
        <f>'Усатых С.А.'!AJ100</f>
        <v>1</v>
      </c>
      <c r="S173" s="435"/>
      <c r="T173" s="435"/>
      <c r="U173" s="435"/>
    </row>
    <row r="174" ht="14.25" customHeight="1">
      <c r="C174" s="501"/>
      <c r="H174" s="67"/>
      <c r="O174" s="502"/>
      <c r="R174" s="94"/>
      <c r="S174" s="95"/>
      <c r="T174" s="95"/>
      <c r="U174" s="95"/>
    </row>
    <row r="175" ht="14.25" customHeight="1">
      <c r="C175" s="501"/>
      <c r="H175" s="67"/>
      <c r="O175" s="502"/>
      <c r="R175" s="94"/>
      <c r="S175" s="95"/>
      <c r="T175" s="95"/>
      <c r="U175" s="95"/>
    </row>
    <row r="176" ht="14.25" customHeight="1">
      <c r="C176" s="501"/>
      <c r="H176" s="67"/>
      <c r="O176" s="502"/>
      <c r="R176" s="94"/>
      <c r="S176" s="95"/>
      <c r="T176" s="95"/>
      <c r="U176" s="95"/>
    </row>
    <row r="177" ht="14.25" customHeight="1">
      <c r="C177" s="501"/>
      <c r="H177" s="67"/>
      <c r="O177" s="502"/>
      <c r="R177" s="94"/>
      <c r="S177" s="95"/>
      <c r="T177" s="95"/>
      <c r="U177" s="95"/>
    </row>
    <row r="178" ht="14.25" customHeight="1">
      <c r="C178" s="501"/>
      <c r="H178" s="67"/>
      <c r="O178" s="502"/>
      <c r="R178" s="94"/>
      <c r="S178" s="95"/>
      <c r="T178" s="95"/>
      <c r="U178" s="95"/>
    </row>
    <row r="179" ht="14.25" customHeight="1">
      <c r="C179" s="501"/>
      <c r="H179" s="67"/>
      <c r="O179" s="502"/>
      <c r="R179" s="94"/>
      <c r="S179" s="95"/>
      <c r="T179" s="95"/>
      <c r="U179" s="95"/>
    </row>
    <row r="180" ht="14.25" customHeight="1">
      <c r="C180" s="501"/>
      <c r="H180" s="67"/>
      <c r="O180" s="502"/>
      <c r="R180" s="94"/>
      <c r="S180" s="95"/>
      <c r="T180" s="95"/>
      <c r="U180" s="95"/>
    </row>
    <row r="181" ht="14.25" customHeight="1">
      <c r="C181" s="501"/>
      <c r="H181" s="67"/>
      <c r="O181" s="502"/>
      <c r="R181" s="94"/>
      <c r="S181" s="95"/>
      <c r="T181" s="95"/>
      <c r="U181" s="95"/>
    </row>
    <row r="182" ht="14.25" customHeight="1">
      <c r="C182" s="501"/>
      <c r="H182" s="67"/>
      <c r="O182" s="502"/>
      <c r="R182" s="94"/>
      <c r="S182" s="95"/>
      <c r="T182" s="95"/>
      <c r="U182" s="95"/>
    </row>
    <row r="183" ht="14.25" customHeight="1">
      <c r="C183" s="501"/>
      <c r="H183" s="67"/>
      <c r="O183" s="502"/>
      <c r="R183" s="94"/>
      <c r="S183" s="95"/>
      <c r="T183" s="95"/>
      <c r="U183" s="95"/>
    </row>
    <row r="184" ht="14.25" customHeight="1">
      <c r="C184" s="501"/>
      <c r="H184" s="67"/>
      <c r="O184" s="502"/>
      <c r="R184" s="94"/>
      <c r="S184" s="95"/>
      <c r="T184" s="95"/>
      <c r="U184" s="95"/>
    </row>
    <row r="185" ht="14.25" customHeight="1">
      <c r="C185" s="501"/>
      <c r="H185" s="67"/>
      <c r="O185" s="502"/>
      <c r="R185" s="94"/>
      <c r="S185" s="95"/>
      <c r="T185" s="95"/>
      <c r="U185" s="95"/>
    </row>
    <row r="186" ht="14.25" customHeight="1">
      <c r="C186" s="501"/>
      <c r="H186" s="67"/>
      <c r="O186" s="502"/>
      <c r="R186" s="94"/>
      <c r="S186" s="95"/>
      <c r="T186" s="95"/>
      <c r="U186" s="95"/>
    </row>
    <row r="187" ht="14.25" customHeight="1">
      <c r="C187" s="501"/>
      <c r="H187" s="67"/>
      <c r="O187" s="502"/>
      <c r="R187" s="94"/>
      <c r="S187" s="95"/>
      <c r="T187" s="95"/>
      <c r="U187" s="95"/>
    </row>
    <row r="188" ht="14.25" customHeight="1">
      <c r="C188" s="501"/>
      <c r="H188" s="67"/>
      <c r="O188" s="502"/>
      <c r="R188" s="94"/>
      <c r="S188" s="95"/>
      <c r="T188" s="95"/>
      <c r="U188" s="95"/>
    </row>
    <row r="189" ht="14.25" customHeight="1">
      <c r="C189" s="501"/>
      <c r="H189" s="67"/>
      <c r="O189" s="502"/>
      <c r="R189" s="94"/>
      <c r="S189" s="95"/>
      <c r="T189" s="95"/>
      <c r="U189" s="95"/>
    </row>
    <row r="190" ht="14.25" customHeight="1">
      <c r="C190" s="501"/>
      <c r="H190" s="67"/>
      <c r="O190" s="502"/>
      <c r="R190" s="94"/>
      <c r="S190" s="95"/>
      <c r="T190" s="95"/>
      <c r="U190" s="95"/>
    </row>
    <row r="191" ht="14.25" customHeight="1">
      <c r="C191" s="501"/>
      <c r="H191" s="67"/>
      <c r="O191" s="502"/>
      <c r="R191" s="94"/>
      <c r="S191" s="95"/>
      <c r="T191" s="95"/>
      <c r="U191" s="95"/>
    </row>
    <row r="192" ht="14.25" customHeight="1">
      <c r="C192" s="501"/>
      <c r="H192" s="67"/>
      <c r="O192" s="502"/>
      <c r="R192" s="94"/>
      <c r="S192" s="95"/>
      <c r="T192" s="95"/>
      <c r="U192" s="95"/>
    </row>
    <row r="193" ht="14.25" customHeight="1">
      <c r="C193" s="501"/>
      <c r="H193" s="67"/>
      <c r="O193" s="502"/>
      <c r="R193" s="94"/>
      <c r="S193" s="95"/>
      <c r="T193" s="95"/>
      <c r="U193" s="95"/>
    </row>
    <row r="194" ht="14.25" customHeight="1">
      <c r="C194" s="501"/>
      <c r="H194" s="67"/>
      <c r="O194" s="502"/>
      <c r="R194" s="94"/>
      <c r="S194" s="95"/>
      <c r="T194" s="95"/>
      <c r="U194" s="95"/>
    </row>
    <row r="195" ht="14.25" customHeight="1">
      <c r="C195" s="501"/>
      <c r="H195" s="67"/>
      <c r="O195" s="502"/>
      <c r="R195" s="94"/>
      <c r="S195" s="95"/>
      <c r="T195" s="95"/>
      <c r="U195" s="95"/>
    </row>
    <row r="196" ht="14.25" customHeight="1">
      <c r="C196" s="501"/>
      <c r="H196" s="67"/>
      <c r="O196" s="502"/>
      <c r="R196" s="94"/>
      <c r="S196" s="95"/>
      <c r="T196" s="95"/>
      <c r="U196" s="95"/>
    </row>
    <row r="197" ht="14.25" customHeight="1">
      <c r="C197" s="501"/>
      <c r="H197" s="67"/>
      <c r="O197" s="502"/>
      <c r="R197" s="94"/>
      <c r="S197" s="95"/>
      <c r="T197" s="95"/>
      <c r="U197" s="95"/>
    </row>
    <row r="198" ht="14.25" customHeight="1">
      <c r="C198" s="501"/>
      <c r="H198" s="67"/>
      <c r="O198" s="502"/>
      <c r="R198" s="94"/>
      <c r="S198" s="95"/>
      <c r="T198" s="95"/>
      <c r="U198" s="95"/>
    </row>
    <row r="199" ht="14.25" customHeight="1">
      <c r="C199" s="501"/>
      <c r="H199" s="67"/>
      <c r="O199" s="502"/>
      <c r="R199" s="94"/>
      <c r="S199" s="95"/>
      <c r="T199" s="95"/>
      <c r="U199" s="95"/>
    </row>
    <row r="200" ht="14.25" customHeight="1">
      <c r="C200" s="501"/>
      <c r="H200" s="67"/>
      <c r="O200" s="502"/>
      <c r="R200" s="94"/>
      <c r="S200" s="95"/>
      <c r="T200" s="95"/>
      <c r="U200" s="95"/>
    </row>
    <row r="201" ht="14.25" customHeight="1">
      <c r="C201" s="501"/>
      <c r="H201" s="67"/>
      <c r="O201" s="502"/>
      <c r="R201" s="94"/>
      <c r="S201" s="95"/>
      <c r="T201" s="95"/>
      <c r="U201" s="95"/>
    </row>
    <row r="202" ht="14.25" customHeight="1">
      <c r="C202" s="501"/>
      <c r="H202" s="67"/>
      <c r="O202" s="502"/>
      <c r="R202" s="94"/>
      <c r="S202" s="95"/>
      <c r="T202" s="95"/>
      <c r="U202" s="95"/>
    </row>
    <row r="203" ht="14.25" customHeight="1">
      <c r="C203" s="501"/>
      <c r="H203" s="67"/>
      <c r="O203" s="502"/>
      <c r="R203" s="94"/>
      <c r="S203" s="95"/>
      <c r="T203" s="95"/>
      <c r="U203" s="95"/>
    </row>
    <row r="204" ht="14.25" customHeight="1">
      <c r="C204" s="501"/>
      <c r="H204" s="67"/>
      <c r="O204" s="502"/>
      <c r="R204" s="94"/>
      <c r="S204" s="95"/>
      <c r="T204" s="95"/>
      <c r="U204" s="95"/>
    </row>
    <row r="205" ht="14.25" customHeight="1">
      <c r="C205" s="501"/>
      <c r="H205" s="67"/>
      <c r="O205" s="502"/>
      <c r="R205" s="94"/>
      <c r="S205" s="95"/>
      <c r="T205" s="95"/>
      <c r="U205" s="95"/>
    </row>
    <row r="206" ht="14.25" customHeight="1">
      <c r="C206" s="501"/>
      <c r="H206" s="67"/>
      <c r="O206" s="502"/>
      <c r="R206" s="94"/>
      <c r="S206" s="95"/>
      <c r="T206" s="95"/>
      <c r="U206" s="95"/>
    </row>
    <row r="207" ht="14.25" customHeight="1">
      <c r="C207" s="501"/>
      <c r="H207" s="67"/>
      <c r="O207" s="502"/>
      <c r="R207" s="94"/>
      <c r="S207" s="95"/>
      <c r="T207" s="95"/>
      <c r="U207" s="95"/>
    </row>
    <row r="208" ht="14.25" customHeight="1">
      <c r="C208" s="501"/>
      <c r="H208" s="67"/>
      <c r="O208" s="502"/>
      <c r="R208" s="94"/>
      <c r="S208" s="95"/>
      <c r="T208" s="95"/>
      <c r="U208" s="95"/>
    </row>
    <row r="209" ht="14.25" customHeight="1">
      <c r="C209" s="501"/>
      <c r="H209" s="67"/>
      <c r="O209" s="502"/>
      <c r="R209" s="94"/>
      <c r="S209" s="95"/>
      <c r="T209" s="95"/>
      <c r="U209" s="95"/>
    </row>
    <row r="210" ht="14.25" customHeight="1">
      <c r="C210" s="501"/>
      <c r="H210" s="67"/>
      <c r="O210" s="502"/>
      <c r="R210" s="94"/>
      <c r="S210" s="95"/>
      <c r="T210" s="95"/>
      <c r="U210" s="95"/>
    </row>
    <row r="211" ht="14.25" customHeight="1">
      <c r="C211" s="501"/>
      <c r="H211" s="67"/>
      <c r="O211" s="502"/>
      <c r="R211" s="94"/>
      <c r="S211" s="95"/>
      <c r="T211" s="95"/>
      <c r="U211" s="95"/>
    </row>
    <row r="212" ht="14.25" customHeight="1">
      <c r="C212" s="501"/>
      <c r="H212" s="67"/>
      <c r="O212" s="502"/>
      <c r="R212" s="94"/>
      <c r="S212" s="95"/>
      <c r="T212" s="95"/>
      <c r="U212" s="95"/>
    </row>
    <row r="213" ht="14.25" customHeight="1">
      <c r="C213" s="501"/>
      <c r="H213" s="67"/>
      <c r="O213" s="502"/>
      <c r="R213" s="94"/>
      <c r="S213" s="95"/>
      <c r="T213" s="95"/>
      <c r="U213" s="95"/>
    </row>
    <row r="214" ht="14.25" customHeight="1">
      <c r="C214" s="501"/>
      <c r="H214" s="67"/>
      <c r="O214" s="502"/>
      <c r="R214" s="94"/>
      <c r="S214" s="95"/>
      <c r="T214" s="95"/>
      <c r="U214" s="95"/>
    </row>
    <row r="215" ht="14.25" customHeight="1">
      <c r="C215" s="501"/>
      <c r="H215" s="67"/>
      <c r="O215" s="502"/>
      <c r="R215" s="94"/>
      <c r="S215" s="95"/>
      <c r="T215" s="95"/>
      <c r="U215" s="95"/>
    </row>
    <row r="216" ht="14.25" customHeight="1">
      <c r="C216" s="501"/>
      <c r="H216" s="67"/>
      <c r="O216" s="502"/>
      <c r="R216" s="94"/>
      <c r="S216" s="95"/>
      <c r="T216" s="95"/>
      <c r="U216" s="95"/>
    </row>
    <row r="217" ht="14.25" customHeight="1">
      <c r="C217" s="501"/>
      <c r="H217" s="67"/>
      <c r="O217" s="502"/>
      <c r="R217" s="94"/>
      <c r="S217" s="95"/>
      <c r="T217" s="95"/>
      <c r="U217" s="95"/>
    </row>
    <row r="218" ht="14.25" customHeight="1">
      <c r="C218" s="501"/>
      <c r="H218" s="67"/>
      <c r="O218" s="502"/>
      <c r="R218" s="94"/>
      <c r="S218" s="95"/>
      <c r="T218" s="95"/>
      <c r="U218" s="95"/>
    </row>
    <row r="219" ht="14.25" customHeight="1">
      <c r="C219" s="501"/>
      <c r="H219" s="67"/>
      <c r="O219" s="502"/>
      <c r="R219" s="94"/>
      <c r="S219" s="95"/>
      <c r="T219" s="95"/>
      <c r="U219" s="95"/>
    </row>
    <row r="220" ht="14.25" customHeight="1">
      <c r="C220" s="501"/>
      <c r="H220" s="67"/>
      <c r="O220" s="502"/>
      <c r="R220" s="94"/>
      <c r="S220" s="95"/>
      <c r="T220" s="95"/>
      <c r="U220" s="95"/>
    </row>
    <row r="221" ht="14.25" customHeight="1">
      <c r="C221" s="501"/>
      <c r="H221" s="67"/>
      <c r="O221" s="502"/>
      <c r="R221" s="94"/>
      <c r="S221" s="95"/>
      <c r="T221" s="95"/>
      <c r="U221" s="95"/>
    </row>
    <row r="222" ht="14.25" customHeight="1">
      <c r="C222" s="501"/>
      <c r="H222" s="67"/>
      <c r="O222" s="502"/>
      <c r="R222" s="94"/>
      <c r="S222" s="95"/>
      <c r="T222" s="95"/>
      <c r="U222" s="95"/>
    </row>
    <row r="223" ht="14.25" customHeight="1">
      <c r="C223" s="501"/>
      <c r="H223" s="67"/>
      <c r="O223" s="502"/>
      <c r="R223" s="94"/>
      <c r="S223" s="95"/>
      <c r="T223" s="95"/>
      <c r="U223" s="95"/>
    </row>
    <row r="224" ht="14.25" customHeight="1">
      <c r="C224" s="501"/>
      <c r="H224" s="67"/>
      <c r="O224" s="502"/>
      <c r="R224" s="94"/>
      <c r="S224" s="95"/>
      <c r="T224" s="95"/>
      <c r="U224" s="95"/>
    </row>
    <row r="225" ht="14.25" customHeight="1">
      <c r="C225" s="501"/>
      <c r="H225" s="67"/>
      <c r="O225" s="502"/>
      <c r="R225" s="94"/>
      <c r="S225" s="95"/>
      <c r="T225" s="95"/>
      <c r="U225" s="95"/>
    </row>
    <row r="226" ht="14.25" customHeight="1">
      <c r="C226" s="501"/>
      <c r="H226" s="67"/>
      <c r="O226" s="502"/>
      <c r="R226" s="94"/>
      <c r="S226" s="95"/>
      <c r="T226" s="95"/>
      <c r="U226" s="95"/>
    </row>
    <row r="227" ht="14.25" customHeight="1">
      <c r="C227" s="501"/>
      <c r="H227" s="67"/>
      <c r="O227" s="502"/>
      <c r="R227" s="94"/>
      <c r="S227" s="95"/>
      <c r="T227" s="95"/>
      <c r="U227" s="95"/>
    </row>
    <row r="228" ht="14.25" customHeight="1">
      <c r="C228" s="501"/>
      <c r="H228" s="67"/>
      <c r="O228" s="502"/>
      <c r="R228" s="94"/>
      <c r="S228" s="95"/>
      <c r="T228" s="95"/>
      <c r="U228" s="95"/>
    </row>
    <row r="229" ht="14.25" customHeight="1">
      <c r="C229" s="501"/>
      <c r="H229" s="67"/>
      <c r="O229" s="502"/>
      <c r="R229" s="94"/>
      <c r="S229" s="95"/>
      <c r="T229" s="95"/>
      <c r="U229" s="95"/>
    </row>
    <row r="230" ht="14.25" customHeight="1">
      <c r="C230" s="501"/>
      <c r="H230" s="67"/>
      <c r="O230" s="502"/>
      <c r="R230" s="94"/>
      <c r="S230" s="95"/>
      <c r="T230" s="95"/>
      <c r="U230" s="95"/>
    </row>
    <row r="231" ht="14.25" customHeight="1">
      <c r="C231" s="501"/>
      <c r="H231" s="67"/>
      <c r="O231" s="502"/>
      <c r="R231" s="94"/>
      <c r="S231" s="95"/>
      <c r="T231" s="95"/>
      <c r="U231" s="95"/>
    </row>
    <row r="232" ht="14.25" customHeight="1">
      <c r="C232" s="501"/>
      <c r="H232" s="67"/>
      <c r="O232" s="502"/>
      <c r="R232" s="94"/>
      <c r="S232" s="95"/>
      <c r="T232" s="95"/>
      <c r="U232" s="95"/>
    </row>
    <row r="233" ht="14.25" customHeight="1">
      <c r="C233" s="501"/>
      <c r="H233" s="67"/>
      <c r="O233" s="502"/>
      <c r="R233" s="94"/>
      <c r="S233" s="95"/>
      <c r="T233" s="95"/>
      <c r="U233" s="95"/>
    </row>
    <row r="234" ht="14.25" customHeight="1">
      <c r="C234" s="501"/>
      <c r="H234" s="67"/>
      <c r="O234" s="502"/>
      <c r="R234" s="94"/>
      <c r="S234" s="95"/>
      <c r="T234" s="95"/>
      <c r="U234" s="95"/>
    </row>
    <row r="235" ht="14.25" customHeight="1">
      <c r="C235" s="501"/>
      <c r="H235" s="67"/>
      <c r="O235" s="502"/>
      <c r="R235" s="94"/>
      <c r="S235" s="95"/>
      <c r="T235" s="95"/>
      <c r="U235" s="95"/>
    </row>
    <row r="236" ht="14.25" customHeight="1">
      <c r="C236" s="501"/>
      <c r="H236" s="67"/>
      <c r="O236" s="502"/>
      <c r="R236" s="94"/>
      <c r="S236" s="95"/>
      <c r="T236" s="95"/>
      <c r="U236" s="95"/>
    </row>
    <row r="237" ht="14.25" customHeight="1">
      <c r="C237" s="501"/>
      <c r="H237" s="67"/>
      <c r="O237" s="502"/>
      <c r="R237" s="94"/>
      <c r="S237" s="95"/>
      <c r="T237" s="95"/>
      <c r="U237" s="95"/>
    </row>
    <row r="238" ht="14.25" customHeight="1">
      <c r="C238" s="501"/>
      <c r="H238" s="67"/>
      <c r="O238" s="502"/>
      <c r="R238" s="94"/>
      <c r="S238" s="95"/>
      <c r="T238" s="95"/>
      <c r="U238" s="95"/>
    </row>
    <row r="239" ht="14.25" customHeight="1">
      <c r="C239" s="501"/>
      <c r="H239" s="67"/>
      <c r="O239" s="502"/>
      <c r="R239" s="94"/>
      <c r="S239" s="95"/>
      <c r="T239" s="95"/>
      <c r="U239" s="95"/>
    </row>
    <row r="240" ht="14.25" customHeight="1">
      <c r="C240" s="501"/>
      <c r="H240" s="67"/>
      <c r="O240" s="502"/>
      <c r="R240" s="94"/>
      <c r="S240" s="95"/>
      <c r="T240" s="95"/>
      <c r="U240" s="95"/>
    </row>
    <row r="241" ht="14.25" customHeight="1">
      <c r="C241" s="501"/>
      <c r="H241" s="67"/>
      <c r="O241" s="502"/>
      <c r="R241" s="94"/>
      <c r="S241" s="95"/>
      <c r="T241" s="95"/>
      <c r="U241" s="95"/>
    </row>
    <row r="242" ht="14.25" customHeight="1">
      <c r="C242" s="501"/>
      <c r="H242" s="67"/>
      <c r="O242" s="502"/>
      <c r="R242" s="94"/>
      <c r="S242" s="95"/>
      <c r="T242" s="95"/>
      <c r="U242" s="95"/>
    </row>
    <row r="243" ht="14.25" customHeight="1">
      <c r="C243" s="501"/>
      <c r="H243" s="67"/>
      <c r="O243" s="502"/>
      <c r="R243" s="94"/>
      <c r="S243" s="95"/>
      <c r="T243" s="95"/>
      <c r="U243" s="95"/>
    </row>
    <row r="244" ht="14.25" customHeight="1">
      <c r="C244" s="501"/>
      <c r="H244" s="67"/>
      <c r="O244" s="502"/>
      <c r="R244" s="94"/>
      <c r="S244" s="95"/>
      <c r="T244" s="95"/>
      <c r="U244" s="95"/>
    </row>
    <row r="245" ht="14.25" customHeight="1">
      <c r="C245" s="501"/>
      <c r="H245" s="67"/>
      <c r="O245" s="502"/>
      <c r="R245" s="94"/>
      <c r="S245" s="95"/>
      <c r="T245" s="95"/>
      <c r="U245" s="95"/>
    </row>
    <row r="246" ht="14.25" customHeight="1">
      <c r="C246" s="501"/>
      <c r="H246" s="67"/>
      <c r="O246" s="502"/>
      <c r="R246" s="94"/>
      <c r="S246" s="95"/>
      <c r="T246" s="95"/>
      <c r="U246" s="95"/>
    </row>
    <row r="247" ht="14.25" customHeight="1">
      <c r="C247" s="501"/>
      <c r="H247" s="67"/>
      <c r="O247" s="502"/>
      <c r="R247" s="94"/>
      <c r="S247" s="95"/>
      <c r="T247" s="95"/>
      <c r="U247" s="95"/>
    </row>
    <row r="248" ht="14.25" customHeight="1">
      <c r="C248" s="501"/>
      <c r="H248" s="67"/>
      <c r="O248" s="502"/>
      <c r="R248" s="94"/>
      <c r="S248" s="95"/>
      <c r="T248" s="95"/>
      <c r="U248" s="95"/>
    </row>
    <row r="249" ht="14.25" customHeight="1">
      <c r="C249" s="501"/>
      <c r="H249" s="67"/>
      <c r="O249" s="502"/>
      <c r="R249" s="94"/>
      <c r="S249" s="95"/>
      <c r="T249" s="95"/>
      <c r="U249" s="95"/>
    </row>
    <row r="250" ht="14.25" customHeight="1">
      <c r="C250" s="501"/>
      <c r="H250" s="67"/>
      <c r="O250" s="502"/>
      <c r="R250" s="94"/>
      <c r="S250" s="95"/>
      <c r="T250" s="95"/>
      <c r="U250" s="95"/>
    </row>
    <row r="251" ht="14.25" customHeight="1">
      <c r="C251" s="501"/>
      <c r="H251" s="67"/>
      <c r="O251" s="502"/>
      <c r="R251" s="94"/>
      <c r="S251" s="95"/>
      <c r="T251" s="95"/>
      <c r="U251" s="95"/>
    </row>
    <row r="252" ht="14.25" customHeight="1">
      <c r="C252" s="501"/>
      <c r="H252" s="67"/>
      <c r="O252" s="502"/>
      <c r="R252" s="94"/>
      <c r="S252" s="95"/>
      <c r="T252" s="95"/>
      <c r="U252" s="95"/>
    </row>
    <row r="253" ht="14.25" customHeight="1">
      <c r="C253" s="501"/>
      <c r="H253" s="67"/>
      <c r="O253" s="502"/>
      <c r="R253" s="94"/>
      <c r="S253" s="95"/>
      <c r="T253" s="95"/>
      <c r="U253" s="95"/>
    </row>
    <row r="254" ht="14.25" customHeight="1">
      <c r="C254" s="501"/>
      <c r="H254" s="67"/>
      <c r="O254" s="502"/>
      <c r="R254" s="94"/>
      <c r="S254" s="95"/>
      <c r="T254" s="95"/>
      <c r="U254" s="95"/>
    </row>
    <row r="255" ht="14.25" customHeight="1">
      <c r="C255" s="501"/>
      <c r="H255" s="67"/>
      <c r="O255" s="502"/>
      <c r="R255" s="94"/>
      <c r="S255" s="95"/>
      <c r="T255" s="95"/>
      <c r="U255" s="95"/>
    </row>
    <row r="256" ht="14.25" customHeight="1">
      <c r="C256" s="501"/>
      <c r="H256" s="67"/>
      <c r="O256" s="502"/>
      <c r="R256" s="94"/>
      <c r="S256" s="95"/>
      <c r="T256" s="95"/>
      <c r="U256" s="95"/>
    </row>
    <row r="257" ht="14.25" customHeight="1">
      <c r="C257" s="501"/>
      <c r="H257" s="67"/>
      <c r="O257" s="502"/>
      <c r="R257" s="94"/>
      <c r="S257" s="95"/>
      <c r="T257" s="95"/>
      <c r="U257" s="95"/>
    </row>
    <row r="258" ht="14.25" customHeight="1">
      <c r="C258" s="501"/>
      <c r="H258" s="67"/>
      <c r="O258" s="502"/>
      <c r="R258" s="94"/>
      <c r="S258" s="95"/>
      <c r="T258" s="95"/>
      <c r="U258" s="95"/>
    </row>
    <row r="259" ht="14.25" customHeight="1">
      <c r="C259" s="501"/>
      <c r="H259" s="67"/>
      <c r="O259" s="502"/>
      <c r="R259" s="94"/>
      <c r="S259" s="95"/>
      <c r="T259" s="95"/>
      <c r="U259" s="95"/>
    </row>
    <row r="260" ht="14.25" customHeight="1">
      <c r="C260" s="501"/>
      <c r="H260" s="67"/>
      <c r="O260" s="502"/>
      <c r="R260" s="94"/>
      <c r="S260" s="95"/>
      <c r="T260" s="95"/>
      <c r="U260" s="95"/>
    </row>
    <row r="261" ht="14.25" customHeight="1">
      <c r="C261" s="501"/>
      <c r="H261" s="67"/>
      <c r="O261" s="502"/>
      <c r="R261" s="94"/>
      <c r="S261" s="95"/>
      <c r="T261" s="95"/>
      <c r="U261" s="95"/>
    </row>
    <row r="262" ht="14.25" customHeight="1">
      <c r="C262" s="501"/>
      <c r="H262" s="67"/>
      <c r="O262" s="502"/>
      <c r="R262" s="94"/>
      <c r="S262" s="95"/>
      <c r="T262" s="95"/>
      <c r="U262" s="95"/>
    </row>
    <row r="263" ht="14.25" customHeight="1">
      <c r="C263" s="501"/>
      <c r="H263" s="67"/>
      <c r="O263" s="502"/>
      <c r="R263" s="94"/>
      <c r="S263" s="95"/>
      <c r="T263" s="95"/>
      <c r="U263" s="95"/>
    </row>
    <row r="264" ht="14.25" customHeight="1">
      <c r="C264" s="501"/>
      <c r="H264" s="67"/>
      <c r="O264" s="502"/>
      <c r="R264" s="94"/>
      <c r="S264" s="95"/>
      <c r="T264" s="95"/>
      <c r="U264" s="95"/>
    </row>
    <row r="265" ht="14.25" customHeight="1">
      <c r="C265" s="501"/>
      <c r="H265" s="67"/>
      <c r="O265" s="502"/>
      <c r="R265" s="94"/>
      <c r="S265" s="95"/>
      <c r="T265" s="95"/>
      <c r="U265" s="95"/>
    </row>
    <row r="266" ht="14.25" customHeight="1">
      <c r="C266" s="501"/>
      <c r="H266" s="67"/>
      <c r="O266" s="502"/>
      <c r="R266" s="94"/>
      <c r="S266" s="95"/>
      <c r="T266" s="95"/>
      <c r="U266" s="95"/>
    </row>
    <row r="267" ht="14.25" customHeight="1">
      <c r="C267" s="501"/>
      <c r="H267" s="67"/>
      <c r="O267" s="502"/>
      <c r="R267" s="94"/>
      <c r="S267" s="95"/>
      <c r="T267" s="95"/>
      <c r="U267" s="95"/>
    </row>
    <row r="268" ht="14.25" customHeight="1">
      <c r="C268" s="501"/>
      <c r="H268" s="67"/>
      <c r="O268" s="502"/>
      <c r="R268" s="94"/>
      <c r="S268" s="95"/>
      <c r="T268" s="95"/>
      <c r="U268" s="95"/>
    </row>
    <row r="269" ht="14.25" customHeight="1">
      <c r="C269" s="501"/>
      <c r="H269" s="67"/>
      <c r="O269" s="502"/>
      <c r="R269" s="94"/>
      <c r="S269" s="95"/>
      <c r="T269" s="95"/>
      <c r="U269" s="95"/>
    </row>
    <row r="270" ht="14.25" customHeight="1">
      <c r="C270" s="501"/>
      <c r="H270" s="67"/>
      <c r="O270" s="502"/>
      <c r="R270" s="94"/>
      <c r="S270" s="95"/>
      <c r="T270" s="95"/>
      <c r="U270" s="95"/>
    </row>
    <row r="271" ht="14.25" customHeight="1">
      <c r="C271" s="501"/>
      <c r="H271" s="67"/>
      <c r="O271" s="502"/>
      <c r="R271" s="94"/>
      <c r="S271" s="95"/>
      <c r="T271" s="95"/>
      <c r="U271" s="95"/>
    </row>
    <row r="272" ht="14.25" customHeight="1">
      <c r="C272" s="501"/>
      <c r="H272" s="67"/>
      <c r="O272" s="502"/>
      <c r="R272" s="94"/>
      <c r="S272" s="95"/>
      <c r="T272" s="95"/>
      <c r="U272" s="95"/>
    </row>
    <row r="273" ht="14.25" customHeight="1">
      <c r="C273" s="501"/>
      <c r="H273" s="67"/>
      <c r="O273" s="502"/>
      <c r="R273" s="94"/>
      <c r="S273" s="95"/>
      <c r="T273" s="95"/>
      <c r="U273" s="95"/>
    </row>
    <row r="274" ht="14.25" customHeight="1">
      <c r="C274" s="501"/>
      <c r="H274" s="67"/>
      <c r="O274" s="502"/>
      <c r="R274" s="94"/>
      <c r="S274" s="95"/>
      <c r="T274" s="95"/>
      <c r="U274" s="95"/>
    </row>
    <row r="275" ht="14.25" customHeight="1">
      <c r="C275" s="501"/>
      <c r="H275" s="67"/>
      <c r="O275" s="502"/>
      <c r="R275" s="94"/>
      <c r="S275" s="95"/>
      <c r="T275" s="95"/>
      <c r="U275" s="95"/>
    </row>
    <row r="276" ht="14.25" customHeight="1">
      <c r="C276" s="501"/>
      <c r="H276" s="67"/>
      <c r="O276" s="502"/>
      <c r="R276" s="94"/>
      <c r="S276" s="95"/>
      <c r="T276" s="95"/>
      <c r="U276" s="95"/>
    </row>
    <row r="277" ht="14.25" customHeight="1">
      <c r="C277" s="501"/>
      <c r="H277" s="67"/>
      <c r="O277" s="502"/>
      <c r="R277" s="94"/>
      <c r="S277" s="95"/>
      <c r="T277" s="95"/>
      <c r="U277" s="95"/>
    </row>
    <row r="278" ht="14.25" customHeight="1">
      <c r="C278" s="501"/>
      <c r="H278" s="67"/>
      <c r="O278" s="502"/>
      <c r="R278" s="94"/>
      <c r="S278" s="95"/>
      <c r="T278" s="95"/>
      <c r="U278" s="95"/>
    </row>
    <row r="279" ht="14.25" customHeight="1">
      <c r="C279" s="501"/>
      <c r="H279" s="67"/>
      <c r="O279" s="502"/>
      <c r="R279" s="94"/>
      <c r="S279" s="95"/>
      <c r="T279" s="95"/>
      <c r="U279" s="95"/>
    </row>
    <row r="280" ht="14.25" customHeight="1">
      <c r="C280" s="501"/>
      <c r="H280" s="67"/>
      <c r="O280" s="502"/>
      <c r="R280" s="94"/>
      <c r="S280" s="95"/>
      <c r="T280" s="95"/>
      <c r="U280" s="95"/>
    </row>
    <row r="281" ht="14.25" customHeight="1">
      <c r="C281" s="501"/>
      <c r="H281" s="67"/>
      <c r="O281" s="502"/>
      <c r="R281" s="94"/>
      <c r="S281" s="95"/>
      <c r="T281" s="95"/>
      <c r="U281" s="95"/>
    </row>
    <row r="282" ht="14.25" customHeight="1">
      <c r="C282" s="501"/>
      <c r="H282" s="67"/>
      <c r="O282" s="502"/>
      <c r="R282" s="94"/>
      <c r="S282" s="95"/>
      <c r="T282" s="95"/>
      <c r="U282" s="95"/>
    </row>
    <row r="283" ht="14.25" customHeight="1">
      <c r="C283" s="501"/>
      <c r="H283" s="67"/>
      <c r="O283" s="502"/>
      <c r="R283" s="94"/>
      <c r="S283" s="95"/>
      <c r="T283" s="95"/>
      <c r="U283" s="95"/>
    </row>
    <row r="284" ht="14.25" customHeight="1">
      <c r="C284" s="501"/>
      <c r="H284" s="67"/>
      <c r="O284" s="502"/>
      <c r="R284" s="94"/>
      <c r="S284" s="95"/>
      <c r="T284" s="95"/>
      <c r="U284" s="95"/>
    </row>
    <row r="285" ht="14.25" customHeight="1">
      <c r="C285" s="501"/>
      <c r="H285" s="67"/>
      <c r="O285" s="502"/>
      <c r="R285" s="94"/>
      <c r="S285" s="95"/>
      <c r="T285" s="95"/>
      <c r="U285" s="95"/>
    </row>
    <row r="286" ht="14.25" customHeight="1">
      <c r="C286" s="501"/>
      <c r="H286" s="67"/>
      <c r="O286" s="502"/>
      <c r="R286" s="94"/>
      <c r="S286" s="95"/>
      <c r="T286" s="95"/>
      <c r="U286" s="95"/>
    </row>
    <row r="287" ht="14.25" customHeight="1">
      <c r="C287" s="501"/>
      <c r="H287" s="67"/>
      <c r="O287" s="502"/>
      <c r="R287" s="94"/>
      <c r="S287" s="95"/>
      <c r="T287" s="95"/>
      <c r="U287" s="95"/>
    </row>
    <row r="288" ht="14.25" customHeight="1">
      <c r="C288" s="501"/>
      <c r="H288" s="67"/>
      <c r="O288" s="502"/>
      <c r="R288" s="94"/>
      <c r="S288" s="95"/>
      <c r="T288" s="95"/>
      <c r="U288" s="95"/>
    </row>
    <row r="289" ht="14.25" customHeight="1">
      <c r="C289" s="501"/>
      <c r="H289" s="67"/>
      <c r="O289" s="502"/>
      <c r="R289" s="94"/>
      <c r="S289" s="95"/>
      <c r="T289" s="95"/>
      <c r="U289" s="95"/>
    </row>
    <row r="290" ht="14.25" customHeight="1">
      <c r="C290" s="501"/>
      <c r="H290" s="67"/>
      <c r="O290" s="502"/>
      <c r="R290" s="94"/>
      <c r="S290" s="95"/>
      <c r="T290" s="95"/>
      <c r="U290" s="95"/>
    </row>
    <row r="291" ht="14.25" customHeight="1">
      <c r="C291" s="501"/>
      <c r="H291" s="67"/>
      <c r="O291" s="502"/>
      <c r="R291" s="94"/>
      <c r="S291" s="95"/>
      <c r="T291" s="95"/>
      <c r="U291" s="95"/>
    </row>
    <row r="292" ht="14.25" customHeight="1">
      <c r="C292" s="501"/>
      <c r="H292" s="67"/>
      <c r="O292" s="502"/>
      <c r="R292" s="94"/>
      <c r="S292" s="95"/>
      <c r="T292" s="95"/>
      <c r="U292" s="95"/>
    </row>
    <row r="293" ht="14.25" customHeight="1">
      <c r="C293" s="501"/>
      <c r="H293" s="67"/>
      <c r="O293" s="502"/>
      <c r="R293" s="94"/>
      <c r="S293" s="95"/>
      <c r="T293" s="95"/>
      <c r="U293" s="95"/>
    </row>
    <row r="294" ht="14.25" customHeight="1">
      <c r="C294" s="501"/>
      <c r="H294" s="67"/>
      <c r="O294" s="502"/>
      <c r="R294" s="94"/>
      <c r="S294" s="95"/>
      <c r="T294" s="95"/>
      <c r="U294" s="95"/>
    </row>
    <row r="295" ht="14.25" customHeight="1">
      <c r="C295" s="501"/>
      <c r="H295" s="67"/>
      <c r="O295" s="502"/>
      <c r="R295" s="94"/>
      <c r="S295" s="95"/>
      <c r="T295" s="95"/>
      <c r="U295" s="95"/>
    </row>
    <row r="296" ht="14.25" customHeight="1">
      <c r="C296" s="501"/>
      <c r="H296" s="67"/>
      <c r="O296" s="502"/>
      <c r="R296" s="94"/>
      <c r="S296" s="95"/>
      <c r="T296" s="95"/>
      <c r="U296" s="95"/>
    </row>
    <row r="297" ht="14.25" customHeight="1">
      <c r="C297" s="501"/>
      <c r="H297" s="67"/>
      <c r="O297" s="502"/>
      <c r="R297" s="94"/>
      <c r="S297" s="95"/>
      <c r="T297" s="95"/>
      <c r="U297" s="95"/>
    </row>
    <row r="298" ht="14.25" customHeight="1">
      <c r="C298" s="501"/>
      <c r="H298" s="67"/>
      <c r="O298" s="502"/>
      <c r="R298" s="94"/>
      <c r="S298" s="95"/>
      <c r="T298" s="95"/>
      <c r="U298" s="95"/>
    </row>
    <row r="299" ht="14.25" customHeight="1">
      <c r="C299" s="501"/>
      <c r="H299" s="67"/>
      <c r="O299" s="502"/>
      <c r="R299" s="94"/>
      <c r="S299" s="95"/>
      <c r="T299" s="95"/>
      <c r="U299" s="95"/>
    </row>
    <row r="300" ht="14.25" customHeight="1">
      <c r="C300" s="501"/>
      <c r="H300" s="67"/>
      <c r="O300" s="502"/>
      <c r="R300" s="94"/>
      <c r="S300" s="95"/>
      <c r="T300" s="95"/>
      <c r="U300" s="95"/>
    </row>
    <row r="301" ht="14.25" customHeight="1">
      <c r="C301" s="501"/>
      <c r="H301" s="67"/>
      <c r="O301" s="502"/>
      <c r="R301" s="94"/>
      <c r="S301" s="95"/>
      <c r="T301" s="95"/>
      <c r="U301" s="95"/>
    </row>
    <row r="302" ht="14.25" customHeight="1">
      <c r="C302" s="501"/>
      <c r="H302" s="67"/>
      <c r="O302" s="502"/>
      <c r="R302" s="94"/>
      <c r="S302" s="95"/>
      <c r="T302" s="95"/>
      <c r="U302" s="95"/>
    </row>
    <row r="303" ht="14.25" customHeight="1">
      <c r="C303" s="501"/>
      <c r="H303" s="67"/>
      <c r="O303" s="502"/>
      <c r="R303" s="94"/>
      <c r="S303" s="95"/>
      <c r="T303" s="95"/>
      <c r="U303" s="95"/>
    </row>
    <row r="304" ht="14.25" customHeight="1">
      <c r="C304" s="501"/>
      <c r="H304" s="67"/>
      <c r="O304" s="502"/>
      <c r="R304" s="94"/>
      <c r="S304" s="95"/>
      <c r="T304" s="95"/>
      <c r="U304" s="95"/>
    </row>
    <row r="305" ht="14.25" customHeight="1">
      <c r="C305" s="501"/>
      <c r="H305" s="67"/>
      <c r="O305" s="502"/>
      <c r="R305" s="94"/>
      <c r="S305" s="95"/>
      <c r="T305" s="95"/>
      <c r="U305" s="95"/>
    </row>
    <row r="306" ht="14.25" customHeight="1">
      <c r="C306" s="501"/>
      <c r="H306" s="67"/>
      <c r="O306" s="502"/>
      <c r="R306" s="94"/>
      <c r="S306" s="95"/>
      <c r="T306" s="95"/>
      <c r="U306" s="95"/>
    </row>
    <row r="307" ht="14.25" customHeight="1">
      <c r="C307" s="501"/>
      <c r="H307" s="67"/>
      <c r="O307" s="502"/>
      <c r="R307" s="94"/>
      <c r="S307" s="95"/>
      <c r="T307" s="95"/>
      <c r="U307" s="95"/>
    </row>
    <row r="308" ht="14.25" customHeight="1">
      <c r="C308" s="501"/>
      <c r="H308" s="67"/>
      <c r="O308" s="502"/>
      <c r="R308" s="94"/>
      <c r="S308" s="95"/>
      <c r="T308" s="95"/>
      <c r="U308" s="95"/>
    </row>
    <row r="309" ht="14.25" customHeight="1">
      <c r="C309" s="501"/>
      <c r="H309" s="67"/>
      <c r="O309" s="502"/>
      <c r="R309" s="94"/>
      <c r="S309" s="95"/>
      <c r="T309" s="95"/>
      <c r="U309" s="95"/>
    </row>
    <row r="310" ht="14.25" customHeight="1">
      <c r="C310" s="501"/>
      <c r="H310" s="67"/>
      <c r="O310" s="502"/>
      <c r="R310" s="94"/>
      <c r="S310" s="95"/>
      <c r="T310" s="95"/>
      <c r="U310" s="95"/>
    </row>
    <row r="311" ht="14.25" customHeight="1">
      <c r="C311" s="501"/>
      <c r="H311" s="67"/>
      <c r="O311" s="502"/>
      <c r="R311" s="94"/>
      <c r="S311" s="95"/>
      <c r="T311" s="95"/>
      <c r="U311" s="95"/>
    </row>
    <row r="312" ht="14.25" customHeight="1">
      <c r="C312" s="501"/>
      <c r="H312" s="67"/>
      <c r="O312" s="502"/>
      <c r="R312" s="94"/>
      <c r="S312" s="95"/>
      <c r="T312" s="95"/>
      <c r="U312" s="95"/>
    </row>
    <row r="313" ht="14.25" customHeight="1">
      <c r="C313" s="501"/>
      <c r="H313" s="67"/>
      <c r="O313" s="502"/>
      <c r="R313" s="94"/>
      <c r="S313" s="95"/>
      <c r="T313" s="95"/>
      <c r="U313" s="95"/>
    </row>
    <row r="314" ht="14.25" customHeight="1">
      <c r="C314" s="501"/>
      <c r="H314" s="67"/>
      <c r="O314" s="502"/>
      <c r="R314" s="94"/>
      <c r="S314" s="95"/>
      <c r="T314" s="95"/>
      <c r="U314" s="95"/>
    </row>
    <row r="315" ht="14.25" customHeight="1">
      <c r="C315" s="501"/>
      <c r="H315" s="67"/>
      <c r="O315" s="502"/>
      <c r="R315" s="94"/>
      <c r="S315" s="95"/>
      <c r="T315" s="95"/>
      <c r="U315" s="95"/>
    </row>
    <row r="316" ht="14.25" customHeight="1">
      <c r="C316" s="501"/>
      <c r="H316" s="67"/>
      <c r="O316" s="502"/>
      <c r="R316" s="94"/>
      <c r="S316" s="95"/>
      <c r="T316" s="95"/>
      <c r="U316" s="95"/>
    </row>
    <row r="317" ht="14.25" customHeight="1">
      <c r="C317" s="501"/>
      <c r="H317" s="67"/>
      <c r="O317" s="502"/>
      <c r="R317" s="94"/>
      <c r="S317" s="95"/>
      <c r="T317" s="95"/>
      <c r="U317" s="95"/>
    </row>
    <row r="318" ht="14.25" customHeight="1">
      <c r="C318" s="501"/>
      <c r="H318" s="67"/>
      <c r="O318" s="502"/>
      <c r="R318" s="94"/>
      <c r="S318" s="95"/>
      <c r="T318" s="95"/>
      <c r="U318" s="95"/>
    </row>
    <row r="319" ht="14.25" customHeight="1">
      <c r="C319" s="501"/>
      <c r="H319" s="67"/>
      <c r="O319" s="502"/>
      <c r="R319" s="94"/>
      <c r="S319" s="95"/>
      <c r="T319" s="95"/>
      <c r="U319" s="95"/>
    </row>
    <row r="320" ht="14.25" customHeight="1">
      <c r="C320" s="501"/>
      <c r="H320" s="67"/>
      <c r="O320" s="502"/>
      <c r="R320" s="94"/>
      <c r="S320" s="95"/>
      <c r="T320" s="95"/>
      <c r="U320" s="95"/>
    </row>
    <row r="321" ht="14.25" customHeight="1">
      <c r="C321" s="501"/>
      <c r="H321" s="67"/>
      <c r="O321" s="502"/>
      <c r="R321" s="94"/>
      <c r="S321" s="95"/>
      <c r="T321" s="95"/>
      <c r="U321" s="95"/>
    </row>
    <row r="322" ht="14.25" customHeight="1">
      <c r="C322" s="501"/>
      <c r="H322" s="67"/>
      <c r="O322" s="502"/>
      <c r="R322" s="94"/>
      <c r="S322" s="95"/>
      <c r="T322" s="95"/>
      <c r="U322" s="95"/>
    </row>
    <row r="323" ht="14.25" customHeight="1">
      <c r="C323" s="501"/>
      <c r="H323" s="67"/>
      <c r="O323" s="502"/>
      <c r="R323" s="94"/>
      <c r="S323" s="95"/>
      <c r="T323" s="95"/>
      <c r="U323" s="95"/>
    </row>
    <row r="324" ht="14.25" customHeight="1">
      <c r="C324" s="501"/>
      <c r="H324" s="67"/>
      <c r="O324" s="502"/>
      <c r="R324" s="94"/>
      <c r="S324" s="95"/>
      <c r="T324" s="95"/>
      <c r="U324" s="95"/>
    </row>
    <row r="325" ht="14.25" customHeight="1">
      <c r="C325" s="501"/>
      <c r="H325" s="67"/>
      <c r="O325" s="502"/>
      <c r="R325" s="94"/>
      <c r="S325" s="95"/>
      <c r="T325" s="95"/>
      <c r="U325" s="95"/>
    </row>
    <row r="326" ht="14.25" customHeight="1">
      <c r="C326" s="501"/>
      <c r="H326" s="67"/>
      <c r="O326" s="502"/>
      <c r="R326" s="94"/>
      <c r="S326" s="95"/>
      <c r="T326" s="95"/>
      <c r="U326" s="95"/>
    </row>
    <row r="327" ht="14.25" customHeight="1">
      <c r="C327" s="501"/>
      <c r="H327" s="67"/>
      <c r="O327" s="502"/>
      <c r="R327" s="94"/>
      <c r="S327" s="95"/>
      <c r="T327" s="95"/>
      <c r="U327" s="95"/>
    </row>
    <row r="328" ht="14.25" customHeight="1">
      <c r="C328" s="501"/>
      <c r="H328" s="67"/>
      <c r="O328" s="502"/>
      <c r="R328" s="94"/>
      <c r="S328" s="95"/>
      <c r="T328" s="95"/>
      <c r="U328" s="95"/>
    </row>
    <row r="329" ht="14.25" customHeight="1">
      <c r="C329" s="501"/>
      <c r="H329" s="67"/>
      <c r="O329" s="502"/>
      <c r="R329" s="94"/>
      <c r="S329" s="95"/>
      <c r="T329" s="95"/>
      <c r="U329" s="95"/>
    </row>
    <row r="330" ht="14.25" customHeight="1">
      <c r="C330" s="501"/>
      <c r="H330" s="67"/>
      <c r="O330" s="502"/>
      <c r="R330" s="94"/>
      <c r="S330" s="95"/>
      <c r="T330" s="95"/>
      <c r="U330" s="95"/>
    </row>
    <row r="331" ht="14.25" customHeight="1">
      <c r="C331" s="501"/>
      <c r="H331" s="67"/>
      <c r="O331" s="502"/>
      <c r="R331" s="94"/>
      <c r="S331" s="95"/>
      <c r="T331" s="95"/>
      <c r="U331" s="95"/>
    </row>
    <row r="332" ht="14.25" customHeight="1">
      <c r="C332" s="501"/>
      <c r="H332" s="67"/>
      <c r="O332" s="502"/>
      <c r="R332" s="94"/>
      <c r="S332" s="95"/>
      <c r="T332" s="95"/>
      <c r="U332" s="95"/>
    </row>
    <row r="333" ht="14.25" customHeight="1">
      <c r="C333" s="501"/>
      <c r="H333" s="67"/>
      <c r="O333" s="502"/>
      <c r="R333" s="94"/>
      <c r="S333" s="95"/>
      <c r="T333" s="95"/>
      <c r="U333" s="95"/>
    </row>
    <row r="334" ht="14.25" customHeight="1">
      <c r="C334" s="501"/>
      <c r="H334" s="67"/>
      <c r="O334" s="502"/>
      <c r="R334" s="94"/>
      <c r="S334" s="95"/>
      <c r="T334" s="95"/>
      <c r="U334" s="95"/>
    </row>
    <row r="335" ht="14.25" customHeight="1">
      <c r="C335" s="501"/>
      <c r="H335" s="67"/>
      <c r="O335" s="502"/>
      <c r="R335" s="94"/>
      <c r="S335" s="95"/>
      <c r="T335" s="95"/>
      <c r="U335" s="95"/>
    </row>
    <row r="336" ht="14.25" customHeight="1">
      <c r="C336" s="501"/>
      <c r="H336" s="67"/>
      <c r="O336" s="502"/>
      <c r="R336" s="94"/>
      <c r="S336" s="95"/>
      <c r="T336" s="95"/>
      <c r="U336" s="95"/>
    </row>
    <row r="337" ht="14.25" customHeight="1">
      <c r="C337" s="501"/>
      <c r="H337" s="67"/>
      <c r="O337" s="502"/>
      <c r="R337" s="94"/>
      <c r="S337" s="95"/>
      <c r="T337" s="95"/>
      <c r="U337" s="95"/>
    </row>
    <row r="338" ht="14.25" customHeight="1">
      <c r="C338" s="501"/>
      <c r="H338" s="67"/>
      <c r="O338" s="502"/>
      <c r="R338" s="94"/>
      <c r="S338" s="95"/>
      <c r="T338" s="95"/>
      <c r="U338" s="95"/>
    </row>
    <row r="339" ht="14.25" customHeight="1">
      <c r="C339" s="501"/>
      <c r="H339" s="67"/>
      <c r="O339" s="502"/>
      <c r="R339" s="94"/>
      <c r="S339" s="95"/>
      <c r="T339" s="95"/>
      <c r="U339" s="95"/>
    </row>
    <row r="340" ht="14.25" customHeight="1">
      <c r="C340" s="501"/>
      <c r="H340" s="67"/>
      <c r="O340" s="502"/>
      <c r="R340" s="94"/>
      <c r="S340" s="95"/>
      <c r="T340" s="95"/>
      <c r="U340" s="95"/>
    </row>
    <row r="341" ht="14.25" customHeight="1">
      <c r="C341" s="501"/>
      <c r="H341" s="67"/>
      <c r="O341" s="502"/>
      <c r="R341" s="94"/>
      <c r="S341" s="95"/>
      <c r="T341" s="95"/>
      <c r="U341" s="95"/>
    </row>
    <row r="342" ht="14.25" customHeight="1">
      <c r="C342" s="501"/>
      <c r="H342" s="67"/>
      <c r="O342" s="502"/>
      <c r="R342" s="94"/>
      <c r="S342" s="95"/>
      <c r="T342" s="95"/>
      <c r="U342" s="95"/>
    </row>
    <row r="343" ht="14.25" customHeight="1">
      <c r="C343" s="501"/>
      <c r="H343" s="67"/>
      <c r="O343" s="502"/>
      <c r="R343" s="94"/>
      <c r="S343" s="95"/>
      <c r="T343" s="95"/>
      <c r="U343" s="95"/>
    </row>
    <row r="344" ht="14.25" customHeight="1">
      <c r="C344" s="501"/>
      <c r="H344" s="67"/>
      <c r="O344" s="502"/>
      <c r="R344" s="94"/>
      <c r="S344" s="95"/>
      <c r="T344" s="95"/>
      <c r="U344" s="95"/>
    </row>
    <row r="345" ht="14.25" customHeight="1">
      <c r="C345" s="501"/>
      <c r="H345" s="67"/>
      <c r="O345" s="502"/>
      <c r="R345" s="94"/>
      <c r="S345" s="95"/>
      <c r="T345" s="95"/>
      <c r="U345" s="95"/>
    </row>
    <row r="346" ht="14.25" customHeight="1">
      <c r="C346" s="501"/>
      <c r="H346" s="67"/>
      <c r="O346" s="502"/>
      <c r="R346" s="94"/>
      <c r="S346" s="95"/>
      <c r="T346" s="95"/>
      <c r="U346" s="95"/>
    </row>
    <row r="347" ht="14.25" customHeight="1">
      <c r="C347" s="501"/>
      <c r="H347" s="67"/>
      <c r="O347" s="502"/>
      <c r="R347" s="94"/>
      <c r="S347" s="95"/>
      <c r="T347" s="95"/>
      <c r="U347" s="95"/>
    </row>
    <row r="348" ht="14.25" customHeight="1">
      <c r="C348" s="501"/>
      <c r="H348" s="67"/>
      <c r="O348" s="502"/>
      <c r="R348" s="94"/>
      <c r="S348" s="95"/>
      <c r="T348" s="95"/>
      <c r="U348" s="95"/>
    </row>
    <row r="349" ht="14.25" customHeight="1">
      <c r="C349" s="501"/>
      <c r="H349" s="67"/>
      <c r="O349" s="502"/>
      <c r="R349" s="94"/>
      <c r="S349" s="95"/>
      <c r="T349" s="95"/>
      <c r="U349" s="95"/>
    </row>
    <row r="350" ht="14.25" customHeight="1">
      <c r="C350" s="501"/>
      <c r="H350" s="67"/>
      <c r="O350" s="502"/>
      <c r="R350" s="94"/>
      <c r="S350" s="95"/>
      <c r="T350" s="95"/>
      <c r="U350" s="95"/>
    </row>
    <row r="351" ht="14.25" customHeight="1">
      <c r="C351" s="501"/>
      <c r="H351" s="67"/>
      <c r="O351" s="502"/>
      <c r="R351" s="94"/>
      <c r="S351" s="95"/>
      <c r="T351" s="95"/>
      <c r="U351" s="95"/>
    </row>
    <row r="352" ht="14.25" customHeight="1">
      <c r="C352" s="501"/>
      <c r="H352" s="67"/>
      <c r="O352" s="502"/>
      <c r="R352" s="94"/>
      <c r="S352" s="95"/>
      <c r="T352" s="95"/>
      <c r="U352" s="95"/>
    </row>
    <row r="353" ht="14.25" customHeight="1">
      <c r="C353" s="501"/>
      <c r="H353" s="67"/>
      <c r="O353" s="502"/>
      <c r="R353" s="94"/>
      <c r="S353" s="95"/>
      <c r="T353" s="95"/>
      <c r="U353" s="95"/>
    </row>
    <row r="354" ht="14.25" customHeight="1">
      <c r="C354" s="501"/>
      <c r="H354" s="67"/>
      <c r="O354" s="502"/>
      <c r="R354" s="94"/>
      <c r="S354" s="95"/>
      <c r="T354" s="95"/>
      <c r="U354" s="95"/>
    </row>
    <row r="355" ht="14.25" customHeight="1">
      <c r="C355" s="501"/>
      <c r="H355" s="67"/>
      <c r="O355" s="502"/>
      <c r="R355" s="94"/>
      <c r="S355" s="95"/>
      <c r="T355" s="95"/>
      <c r="U355" s="95"/>
    </row>
    <row r="356" ht="14.25" customHeight="1">
      <c r="C356" s="501"/>
      <c r="H356" s="67"/>
      <c r="O356" s="502"/>
      <c r="R356" s="94"/>
      <c r="S356" s="95"/>
      <c r="T356" s="95"/>
      <c r="U356" s="95"/>
    </row>
    <row r="357" ht="14.25" customHeight="1">
      <c r="C357" s="501"/>
      <c r="H357" s="67"/>
      <c r="O357" s="502"/>
      <c r="R357" s="94"/>
      <c r="S357" s="95"/>
      <c r="T357" s="95"/>
      <c r="U357" s="95"/>
    </row>
    <row r="358" ht="14.25" customHeight="1">
      <c r="C358" s="501"/>
      <c r="H358" s="67"/>
      <c r="O358" s="502"/>
      <c r="R358" s="94"/>
      <c r="S358" s="95"/>
      <c r="T358" s="95"/>
      <c r="U358" s="95"/>
    </row>
    <row r="359" ht="14.25" customHeight="1">
      <c r="C359" s="501"/>
      <c r="H359" s="67"/>
      <c r="O359" s="502"/>
      <c r="R359" s="94"/>
      <c r="S359" s="95"/>
      <c r="T359" s="95"/>
      <c r="U359" s="95"/>
    </row>
    <row r="360" ht="14.25" customHeight="1">
      <c r="C360" s="501"/>
      <c r="H360" s="67"/>
      <c r="O360" s="502"/>
      <c r="R360" s="94"/>
      <c r="S360" s="95"/>
      <c r="T360" s="95"/>
      <c r="U360" s="95"/>
    </row>
    <row r="361" ht="14.25" customHeight="1">
      <c r="C361" s="501"/>
      <c r="H361" s="67"/>
      <c r="O361" s="502"/>
      <c r="R361" s="94"/>
      <c r="S361" s="95"/>
      <c r="T361" s="95"/>
      <c r="U361" s="95"/>
    </row>
    <row r="362" ht="14.25" customHeight="1">
      <c r="C362" s="501"/>
      <c r="H362" s="67"/>
      <c r="O362" s="502"/>
      <c r="R362" s="94"/>
      <c r="S362" s="95"/>
      <c r="T362" s="95"/>
      <c r="U362" s="95"/>
    </row>
    <row r="363" ht="14.25" customHeight="1">
      <c r="C363" s="501"/>
      <c r="H363" s="67"/>
      <c r="O363" s="502"/>
      <c r="R363" s="94"/>
      <c r="S363" s="95"/>
      <c r="T363" s="95"/>
      <c r="U363" s="95"/>
    </row>
    <row r="364" ht="14.25" customHeight="1">
      <c r="C364" s="501"/>
      <c r="H364" s="67"/>
      <c r="O364" s="502"/>
      <c r="R364" s="94"/>
      <c r="S364" s="95"/>
      <c r="T364" s="95"/>
      <c r="U364" s="95"/>
    </row>
    <row r="365" ht="14.25" customHeight="1">
      <c r="C365" s="501"/>
      <c r="H365" s="67"/>
      <c r="O365" s="502"/>
      <c r="R365" s="94"/>
      <c r="S365" s="95"/>
      <c r="T365" s="95"/>
      <c r="U365" s="95"/>
    </row>
    <row r="366" ht="14.25" customHeight="1">
      <c r="C366" s="501"/>
      <c r="H366" s="67"/>
      <c r="O366" s="502"/>
      <c r="R366" s="94"/>
      <c r="S366" s="95"/>
      <c r="T366" s="95"/>
      <c r="U366" s="95"/>
    </row>
    <row r="367" ht="14.25" customHeight="1">
      <c r="C367" s="501"/>
      <c r="H367" s="67"/>
      <c r="O367" s="502"/>
      <c r="R367" s="94"/>
      <c r="S367" s="95"/>
      <c r="T367" s="95"/>
      <c r="U367" s="95"/>
    </row>
    <row r="368" ht="14.25" customHeight="1">
      <c r="C368" s="501"/>
      <c r="H368" s="67"/>
      <c r="O368" s="502"/>
      <c r="R368" s="94"/>
      <c r="S368" s="95"/>
      <c r="T368" s="95"/>
      <c r="U368" s="95"/>
    </row>
    <row r="369" ht="14.25" customHeight="1">
      <c r="C369" s="501"/>
      <c r="H369" s="67"/>
      <c r="O369" s="502"/>
      <c r="R369" s="94"/>
      <c r="S369" s="95"/>
      <c r="T369" s="95"/>
      <c r="U369" s="95"/>
    </row>
    <row r="370" ht="14.25" customHeight="1">
      <c r="C370" s="501"/>
      <c r="H370" s="67"/>
      <c r="O370" s="502"/>
      <c r="R370" s="94"/>
      <c r="S370" s="95"/>
      <c r="T370" s="95"/>
      <c r="U370" s="95"/>
    </row>
    <row r="371" ht="14.25" customHeight="1">
      <c r="C371" s="501"/>
      <c r="H371" s="67"/>
      <c r="O371" s="502"/>
      <c r="R371" s="94"/>
      <c r="S371" s="95"/>
      <c r="T371" s="95"/>
      <c r="U371" s="95"/>
    </row>
    <row r="372" ht="14.25" customHeight="1">
      <c r="C372" s="501"/>
      <c r="H372" s="67"/>
      <c r="O372" s="502"/>
      <c r="R372" s="94"/>
      <c r="S372" s="95"/>
      <c r="T372" s="95"/>
      <c r="U372" s="95"/>
    </row>
    <row r="373" ht="14.25" customHeight="1">
      <c r="C373" s="501"/>
      <c r="H373" s="67"/>
      <c r="O373" s="502"/>
      <c r="R373" s="94"/>
      <c r="S373" s="95"/>
      <c r="T373" s="95"/>
      <c r="U373" s="95"/>
    </row>
    <row r="374" ht="14.25" customHeight="1">
      <c r="C374" s="501"/>
      <c r="H374" s="67"/>
      <c r="O374" s="502"/>
      <c r="R374" s="94"/>
      <c r="S374" s="95"/>
      <c r="T374" s="95"/>
      <c r="U374" s="95"/>
    </row>
    <row r="375" ht="14.25" customHeight="1">
      <c r="C375" s="501"/>
      <c r="H375" s="67"/>
      <c r="O375" s="502"/>
      <c r="R375" s="94"/>
      <c r="S375" s="95"/>
      <c r="T375" s="95"/>
      <c r="U375" s="95"/>
    </row>
    <row r="376" ht="14.25" customHeight="1">
      <c r="C376" s="501"/>
      <c r="H376" s="67"/>
      <c r="O376" s="502"/>
      <c r="R376" s="94"/>
      <c r="S376" s="95"/>
      <c r="T376" s="95"/>
      <c r="U376" s="95"/>
    </row>
    <row r="377" ht="14.25" customHeight="1">
      <c r="C377" s="501"/>
      <c r="H377" s="67"/>
      <c r="O377" s="502"/>
      <c r="R377" s="94"/>
      <c r="S377" s="95"/>
      <c r="T377" s="95"/>
      <c r="U377" s="95"/>
    </row>
    <row r="378" ht="14.25" customHeight="1">
      <c r="C378" s="501"/>
      <c r="H378" s="67"/>
      <c r="O378" s="502"/>
      <c r="R378" s="94"/>
      <c r="S378" s="95"/>
      <c r="T378" s="95"/>
      <c r="U378" s="95"/>
    </row>
    <row r="379" ht="14.25" customHeight="1">
      <c r="C379" s="501"/>
      <c r="H379" s="67"/>
      <c r="O379" s="502"/>
      <c r="R379" s="94"/>
      <c r="S379" s="95"/>
      <c r="T379" s="95"/>
      <c r="U379" s="95"/>
    </row>
    <row r="380" ht="14.25" customHeight="1">
      <c r="C380" s="501"/>
      <c r="H380" s="67"/>
      <c r="O380" s="502"/>
      <c r="R380" s="94"/>
      <c r="S380" s="95"/>
      <c r="T380" s="95"/>
      <c r="U380" s="95"/>
    </row>
    <row r="381" ht="14.25" customHeight="1">
      <c r="C381" s="501"/>
      <c r="H381" s="67"/>
      <c r="O381" s="502"/>
      <c r="R381" s="94"/>
      <c r="S381" s="95"/>
      <c r="T381" s="95"/>
      <c r="U381" s="95"/>
    </row>
    <row r="382" ht="14.25" customHeight="1">
      <c r="C382" s="501"/>
      <c r="H382" s="67"/>
      <c r="O382" s="502"/>
      <c r="R382" s="94"/>
      <c r="S382" s="95"/>
      <c r="T382" s="95"/>
      <c r="U382" s="95"/>
    </row>
    <row r="383" ht="14.25" customHeight="1">
      <c r="C383" s="501"/>
      <c r="H383" s="67"/>
      <c r="O383" s="502"/>
      <c r="R383" s="94"/>
      <c r="S383" s="95"/>
      <c r="T383" s="95"/>
      <c r="U383" s="95"/>
    </row>
    <row r="384" ht="14.25" customHeight="1">
      <c r="C384" s="501"/>
      <c r="H384" s="67"/>
      <c r="O384" s="502"/>
      <c r="R384" s="94"/>
      <c r="S384" s="95"/>
      <c r="T384" s="95"/>
      <c r="U384" s="95"/>
    </row>
    <row r="385" ht="14.25" customHeight="1">
      <c r="C385" s="501"/>
      <c r="H385" s="67"/>
      <c r="O385" s="502"/>
      <c r="R385" s="94"/>
      <c r="S385" s="95"/>
      <c r="T385" s="95"/>
      <c r="U385" s="95"/>
    </row>
    <row r="386" ht="14.25" customHeight="1">
      <c r="C386" s="501"/>
      <c r="H386" s="67"/>
      <c r="O386" s="502"/>
      <c r="R386" s="94"/>
      <c r="S386" s="95"/>
      <c r="T386" s="95"/>
      <c r="U386" s="95"/>
    </row>
    <row r="387" ht="14.25" customHeight="1">
      <c r="C387" s="501"/>
      <c r="H387" s="67"/>
      <c r="O387" s="502"/>
      <c r="R387" s="94"/>
      <c r="S387" s="95"/>
      <c r="T387" s="95"/>
      <c r="U387" s="95"/>
    </row>
    <row r="388" ht="14.25" customHeight="1">
      <c r="C388" s="501"/>
      <c r="H388" s="67"/>
      <c r="O388" s="502"/>
      <c r="R388" s="94"/>
      <c r="S388" s="95"/>
      <c r="T388" s="95"/>
      <c r="U388" s="95"/>
    </row>
    <row r="389" ht="14.25" customHeight="1">
      <c r="C389" s="501"/>
      <c r="H389" s="67"/>
      <c r="O389" s="502"/>
      <c r="R389" s="94"/>
      <c r="S389" s="95"/>
      <c r="T389" s="95"/>
      <c r="U389" s="95"/>
    </row>
    <row r="390" ht="14.25" customHeight="1">
      <c r="C390" s="501"/>
      <c r="H390" s="67"/>
      <c r="O390" s="502"/>
      <c r="R390" s="94"/>
      <c r="S390" s="95"/>
      <c r="T390" s="95"/>
      <c r="U390" s="95"/>
    </row>
    <row r="391" ht="14.25" customHeight="1">
      <c r="C391" s="501"/>
      <c r="H391" s="67"/>
      <c r="O391" s="502"/>
      <c r="R391" s="94"/>
      <c r="S391" s="95"/>
      <c r="T391" s="95"/>
      <c r="U391" s="95"/>
    </row>
    <row r="392" ht="14.25" customHeight="1">
      <c r="C392" s="501"/>
      <c r="H392" s="67"/>
      <c r="O392" s="502"/>
      <c r="R392" s="94"/>
      <c r="S392" s="95"/>
      <c r="T392" s="95"/>
      <c r="U392" s="95"/>
    </row>
    <row r="393" ht="14.25" customHeight="1">
      <c r="C393" s="501"/>
      <c r="H393" s="67"/>
      <c r="O393" s="502"/>
      <c r="R393" s="94"/>
      <c r="S393" s="95"/>
      <c r="T393" s="95"/>
      <c r="U393" s="95"/>
    </row>
    <row r="394" ht="14.25" customHeight="1">
      <c r="C394" s="501"/>
      <c r="H394" s="67"/>
      <c r="O394" s="502"/>
      <c r="R394" s="94"/>
      <c r="S394" s="95"/>
      <c r="T394" s="95"/>
      <c r="U394" s="95"/>
    </row>
    <row r="395" ht="14.25" customHeight="1">
      <c r="C395" s="501"/>
      <c r="H395" s="67"/>
      <c r="O395" s="502"/>
      <c r="R395" s="94"/>
      <c r="S395" s="95"/>
      <c r="T395" s="95"/>
      <c r="U395" s="95"/>
    </row>
    <row r="396" ht="14.25" customHeight="1">
      <c r="C396" s="501"/>
      <c r="H396" s="67"/>
      <c r="O396" s="502"/>
      <c r="R396" s="94"/>
      <c r="S396" s="95"/>
      <c r="T396" s="95"/>
      <c r="U396" s="95"/>
    </row>
    <row r="397" ht="14.25" customHeight="1">
      <c r="C397" s="501"/>
      <c r="H397" s="67"/>
      <c r="O397" s="502"/>
      <c r="R397" s="94"/>
      <c r="S397" s="95"/>
      <c r="T397" s="95"/>
      <c r="U397" s="95"/>
    </row>
    <row r="398" ht="14.25" customHeight="1">
      <c r="C398" s="501"/>
      <c r="H398" s="67"/>
      <c r="O398" s="502"/>
      <c r="R398" s="94"/>
      <c r="S398" s="95"/>
      <c r="T398" s="95"/>
      <c r="U398" s="95"/>
    </row>
    <row r="399" ht="14.25" customHeight="1">
      <c r="C399" s="501"/>
      <c r="H399" s="67"/>
      <c r="O399" s="502"/>
      <c r="R399" s="94"/>
      <c r="S399" s="95"/>
      <c r="T399" s="95"/>
      <c r="U399" s="95"/>
    </row>
    <row r="400" ht="14.25" customHeight="1">
      <c r="C400" s="501"/>
      <c r="H400" s="67"/>
      <c r="O400" s="502"/>
      <c r="R400" s="94"/>
      <c r="S400" s="95"/>
      <c r="T400" s="95"/>
      <c r="U400" s="95"/>
    </row>
    <row r="401" ht="14.25" customHeight="1">
      <c r="C401" s="501"/>
      <c r="H401" s="67"/>
      <c r="O401" s="502"/>
      <c r="R401" s="94"/>
      <c r="S401" s="95"/>
      <c r="T401" s="95"/>
      <c r="U401" s="95"/>
    </row>
    <row r="402" ht="14.25" customHeight="1">
      <c r="C402" s="501"/>
      <c r="H402" s="67"/>
      <c r="O402" s="502"/>
      <c r="R402" s="94"/>
      <c r="S402" s="95"/>
      <c r="T402" s="95"/>
      <c r="U402" s="95"/>
    </row>
    <row r="403" ht="14.25" customHeight="1">
      <c r="C403" s="501"/>
      <c r="H403" s="67"/>
      <c r="O403" s="502"/>
      <c r="R403" s="94"/>
      <c r="S403" s="95"/>
      <c r="T403" s="95"/>
      <c r="U403" s="95"/>
    </row>
    <row r="404" ht="14.25" customHeight="1">
      <c r="C404" s="501"/>
      <c r="H404" s="67"/>
      <c r="O404" s="502"/>
      <c r="R404" s="94"/>
      <c r="S404" s="95"/>
      <c r="T404" s="95"/>
      <c r="U404" s="95"/>
    </row>
    <row r="405" ht="14.25" customHeight="1">
      <c r="C405" s="501"/>
      <c r="H405" s="67"/>
      <c r="O405" s="502"/>
      <c r="R405" s="94"/>
      <c r="S405" s="95"/>
      <c r="T405" s="95"/>
      <c r="U405" s="95"/>
    </row>
    <row r="406" ht="14.25" customHeight="1">
      <c r="C406" s="501"/>
      <c r="H406" s="67"/>
      <c r="O406" s="502"/>
      <c r="R406" s="94"/>
      <c r="S406" s="95"/>
      <c r="T406" s="95"/>
      <c r="U406" s="95"/>
    </row>
    <row r="407" ht="14.25" customHeight="1">
      <c r="C407" s="501"/>
      <c r="H407" s="67"/>
      <c r="O407" s="502"/>
      <c r="R407" s="94"/>
      <c r="S407" s="95"/>
      <c r="T407" s="95"/>
      <c r="U407" s="95"/>
    </row>
    <row r="408" ht="14.25" customHeight="1">
      <c r="C408" s="501"/>
      <c r="H408" s="67"/>
      <c r="O408" s="502"/>
      <c r="R408" s="94"/>
      <c r="S408" s="95"/>
      <c r="T408" s="95"/>
      <c r="U408" s="95"/>
    </row>
    <row r="409" ht="14.25" customHeight="1">
      <c r="C409" s="501"/>
      <c r="H409" s="67"/>
      <c r="O409" s="502"/>
      <c r="R409" s="94"/>
      <c r="S409" s="95"/>
      <c r="T409" s="95"/>
      <c r="U409" s="95"/>
    </row>
    <row r="410" ht="14.25" customHeight="1">
      <c r="C410" s="501"/>
      <c r="H410" s="67"/>
      <c r="O410" s="502"/>
      <c r="R410" s="94"/>
      <c r="S410" s="95"/>
      <c r="T410" s="95"/>
      <c r="U410" s="95"/>
    </row>
    <row r="411" ht="14.25" customHeight="1">
      <c r="C411" s="501"/>
      <c r="H411" s="67"/>
      <c r="O411" s="502"/>
      <c r="R411" s="94"/>
      <c r="S411" s="95"/>
      <c r="T411" s="95"/>
      <c r="U411" s="95"/>
    </row>
    <row r="412" ht="14.25" customHeight="1">
      <c r="C412" s="501"/>
      <c r="H412" s="67"/>
      <c r="O412" s="502"/>
      <c r="R412" s="94"/>
      <c r="S412" s="95"/>
      <c r="T412" s="95"/>
      <c r="U412" s="95"/>
    </row>
    <row r="413" ht="14.25" customHeight="1">
      <c r="C413" s="501"/>
      <c r="H413" s="67"/>
      <c r="O413" s="502"/>
      <c r="R413" s="94"/>
      <c r="S413" s="95"/>
      <c r="T413" s="95"/>
      <c r="U413" s="95"/>
    </row>
    <row r="414" ht="14.25" customHeight="1">
      <c r="C414" s="501"/>
      <c r="H414" s="67"/>
      <c r="O414" s="502"/>
      <c r="R414" s="94"/>
      <c r="S414" s="95"/>
      <c r="T414" s="95"/>
      <c r="U414" s="95"/>
    </row>
    <row r="415" ht="14.25" customHeight="1">
      <c r="C415" s="501"/>
      <c r="H415" s="67"/>
      <c r="O415" s="502"/>
      <c r="R415" s="94"/>
      <c r="S415" s="95"/>
      <c r="T415" s="95"/>
      <c r="U415" s="95"/>
    </row>
    <row r="416" ht="14.25" customHeight="1">
      <c r="C416" s="501"/>
      <c r="H416" s="67"/>
      <c r="O416" s="502"/>
      <c r="R416" s="94"/>
      <c r="S416" s="95"/>
      <c r="T416" s="95"/>
      <c r="U416" s="95"/>
    </row>
    <row r="417" ht="14.25" customHeight="1">
      <c r="C417" s="501"/>
      <c r="H417" s="67"/>
      <c r="O417" s="502"/>
      <c r="R417" s="94"/>
      <c r="S417" s="95"/>
      <c r="T417" s="95"/>
      <c r="U417" s="95"/>
    </row>
    <row r="418" ht="14.25" customHeight="1">
      <c r="C418" s="501"/>
      <c r="H418" s="67"/>
      <c r="O418" s="502"/>
      <c r="R418" s="94"/>
      <c r="S418" s="95"/>
      <c r="T418" s="95"/>
      <c r="U418" s="95"/>
    </row>
    <row r="419" ht="14.25" customHeight="1">
      <c r="C419" s="501"/>
      <c r="H419" s="67"/>
      <c r="O419" s="502"/>
      <c r="R419" s="94"/>
      <c r="S419" s="95"/>
      <c r="T419" s="95"/>
      <c r="U419" s="95"/>
    </row>
    <row r="420" ht="14.25" customHeight="1">
      <c r="C420" s="501"/>
      <c r="H420" s="67"/>
      <c r="O420" s="502"/>
      <c r="R420" s="94"/>
      <c r="S420" s="95"/>
      <c r="T420" s="95"/>
      <c r="U420" s="95"/>
    </row>
    <row r="421" ht="14.25" customHeight="1">
      <c r="C421" s="501"/>
      <c r="H421" s="67"/>
      <c r="O421" s="502"/>
      <c r="R421" s="94"/>
      <c r="S421" s="95"/>
      <c r="T421" s="95"/>
      <c r="U421" s="95"/>
    </row>
    <row r="422" ht="14.25" customHeight="1">
      <c r="C422" s="501"/>
      <c r="H422" s="67"/>
      <c r="O422" s="502"/>
      <c r="R422" s="94"/>
      <c r="S422" s="95"/>
      <c r="T422" s="95"/>
      <c r="U422" s="95"/>
    </row>
    <row r="423" ht="14.25" customHeight="1">
      <c r="C423" s="501"/>
      <c r="H423" s="67"/>
      <c r="O423" s="502"/>
      <c r="R423" s="94"/>
      <c r="S423" s="95"/>
      <c r="T423" s="95"/>
      <c r="U423" s="95"/>
    </row>
    <row r="424" ht="14.25" customHeight="1">
      <c r="C424" s="501"/>
      <c r="H424" s="67"/>
      <c r="O424" s="502"/>
      <c r="R424" s="94"/>
      <c r="S424" s="95"/>
      <c r="T424" s="95"/>
      <c r="U424" s="95"/>
    </row>
    <row r="425" ht="14.25" customHeight="1">
      <c r="C425" s="501"/>
      <c r="H425" s="67"/>
      <c r="O425" s="502"/>
      <c r="R425" s="94"/>
      <c r="S425" s="95"/>
      <c r="T425" s="95"/>
      <c r="U425" s="95"/>
    </row>
    <row r="426" ht="14.25" customHeight="1">
      <c r="C426" s="501"/>
      <c r="H426" s="67"/>
      <c r="O426" s="502"/>
      <c r="R426" s="94"/>
      <c r="S426" s="95"/>
      <c r="T426" s="95"/>
      <c r="U426" s="95"/>
    </row>
    <row r="427" ht="14.25" customHeight="1">
      <c r="C427" s="501"/>
      <c r="H427" s="67"/>
      <c r="O427" s="502"/>
      <c r="R427" s="94"/>
      <c r="S427" s="95"/>
      <c r="T427" s="95"/>
      <c r="U427" s="95"/>
    </row>
    <row r="428" ht="14.25" customHeight="1">
      <c r="C428" s="501"/>
      <c r="H428" s="67"/>
      <c r="O428" s="502"/>
      <c r="R428" s="94"/>
      <c r="S428" s="95"/>
      <c r="T428" s="95"/>
      <c r="U428" s="95"/>
    </row>
    <row r="429" ht="14.25" customHeight="1">
      <c r="C429" s="501"/>
      <c r="H429" s="67"/>
      <c r="O429" s="502"/>
      <c r="R429" s="94"/>
      <c r="S429" s="95"/>
      <c r="T429" s="95"/>
      <c r="U429" s="95"/>
    </row>
    <row r="430" ht="14.25" customHeight="1">
      <c r="C430" s="501"/>
      <c r="H430" s="67"/>
      <c r="O430" s="502"/>
      <c r="R430" s="94"/>
      <c r="S430" s="95"/>
      <c r="T430" s="95"/>
      <c r="U430" s="95"/>
    </row>
    <row r="431" ht="14.25" customHeight="1">
      <c r="C431" s="501"/>
      <c r="H431" s="67"/>
      <c r="O431" s="502"/>
      <c r="R431" s="94"/>
      <c r="S431" s="95"/>
      <c r="T431" s="95"/>
      <c r="U431" s="95"/>
    </row>
    <row r="432" ht="14.25" customHeight="1">
      <c r="C432" s="501"/>
      <c r="H432" s="67"/>
      <c r="O432" s="502"/>
      <c r="R432" s="94"/>
      <c r="S432" s="95"/>
      <c r="T432" s="95"/>
      <c r="U432" s="95"/>
    </row>
    <row r="433" ht="14.25" customHeight="1">
      <c r="C433" s="501"/>
      <c r="H433" s="67"/>
      <c r="O433" s="502"/>
      <c r="R433" s="94"/>
      <c r="S433" s="95"/>
      <c r="T433" s="95"/>
      <c r="U433" s="95"/>
    </row>
    <row r="434" ht="14.25" customHeight="1">
      <c r="C434" s="501"/>
      <c r="H434" s="67"/>
      <c r="O434" s="502"/>
      <c r="R434" s="94"/>
      <c r="S434" s="95"/>
      <c r="T434" s="95"/>
      <c r="U434" s="95"/>
    </row>
    <row r="435" ht="14.25" customHeight="1">
      <c r="C435" s="501"/>
      <c r="H435" s="67"/>
      <c r="O435" s="502"/>
      <c r="R435" s="94"/>
      <c r="S435" s="95"/>
      <c r="T435" s="95"/>
      <c r="U435" s="95"/>
    </row>
    <row r="436" ht="14.25" customHeight="1">
      <c r="C436" s="501"/>
      <c r="H436" s="67"/>
      <c r="O436" s="502"/>
      <c r="R436" s="94"/>
      <c r="S436" s="95"/>
      <c r="T436" s="95"/>
      <c r="U436" s="95"/>
    </row>
    <row r="437" ht="14.25" customHeight="1">
      <c r="C437" s="501"/>
      <c r="H437" s="67"/>
      <c r="O437" s="502"/>
      <c r="R437" s="94"/>
      <c r="S437" s="95"/>
      <c r="T437" s="95"/>
      <c r="U437" s="95"/>
    </row>
    <row r="438" ht="14.25" customHeight="1">
      <c r="C438" s="501"/>
      <c r="H438" s="67"/>
      <c r="O438" s="502"/>
      <c r="R438" s="94"/>
      <c r="S438" s="95"/>
      <c r="T438" s="95"/>
      <c r="U438" s="95"/>
    </row>
    <row r="439" ht="14.25" customHeight="1">
      <c r="C439" s="501"/>
      <c r="H439" s="67"/>
      <c r="O439" s="502"/>
      <c r="R439" s="94"/>
      <c r="S439" s="95"/>
      <c r="T439" s="95"/>
      <c r="U439" s="95"/>
    </row>
    <row r="440" ht="14.25" customHeight="1">
      <c r="C440" s="501"/>
      <c r="H440" s="67"/>
      <c r="O440" s="502"/>
      <c r="R440" s="94"/>
      <c r="S440" s="95"/>
      <c r="T440" s="95"/>
      <c r="U440" s="95"/>
    </row>
    <row r="441" ht="14.25" customHeight="1">
      <c r="C441" s="501"/>
      <c r="H441" s="67"/>
      <c r="O441" s="502"/>
      <c r="R441" s="94"/>
      <c r="S441" s="95"/>
      <c r="T441" s="95"/>
      <c r="U441" s="95"/>
    </row>
    <row r="442" ht="14.25" customHeight="1">
      <c r="C442" s="501"/>
      <c r="H442" s="67"/>
      <c r="O442" s="502"/>
      <c r="R442" s="94"/>
      <c r="S442" s="95"/>
      <c r="T442" s="95"/>
      <c r="U442" s="95"/>
    </row>
    <row r="443" ht="14.25" customHeight="1">
      <c r="C443" s="501"/>
      <c r="H443" s="67"/>
      <c r="O443" s="502"/>
      <c r="R443" s="94"/>
      <c r="S443" s="95"/>
      <c r="T443" s="95"/>
      <c r="U443" s="95"/>
    </row>
    <row r="444" ht="14.25" customHeight="1">
      <c r="C444" s="501"/>
      <c r="H444" s="67"/>
      <c r="O444" s="502"/>
      <c r="R444" s="94"/>
      <c r="S444" s="95"/>
      <c r="T444" s="95"/>
      <c r="U444" s="95"/>
    </row>
    <row r="445" ht="14.25" customHeight="1">
      <c r="C445" s="501"/>
      <c r="H445" s="67"/>
      <c r="O445" s="502"/>
      <c r="R445" s="94"/>
      <c r="S445" s="95"/>
      <c r="T445" s="95"/>
      <c r="U445" s="95"/>
    </row>
    <row r="446" ht="14.25" customHeight="1">
      <c r="C446" s="501"/>
      <c r="H446" s="67"/>
      <c r="O446" s="502"/>
      <c r="R446" s="94"/>
      <c r="S446" s="95"/>
      <c r="T446" s="95"/>
      <c r="U446" s="95"/>
    </row>
    <row r="447" ht="14.25" customHeight="1">
      <c r="C447" s="501"/>
      <c r="H447" s="67"/>
      <c r="O447" s="502"/>
      <c r="R447" s="94"/>
      <c r="S447" s="95"/>
      <c r="T447" s="95"/>
      <c r="U447" s="95"/>
    </row>
    <row r="448" ht="14.25" customHeight="1">
      <c r="C448" s="501"/>
      <c r="H448" s="67"/>
      <c r="O448" s="502"/>
      <c r="R448" s="94"/>
      <c r="S448" s="95"/>
      <c r="T448" s="95"/>
      <c r="U448" s="95"/>
    </row>
    <row r="449" ht="14.25" customHeight="1">
      <c r="C449" s="501"/>
      <c r="H449" s="67"/>
      <c r="O449" s="502"/>
      <c r="R449" s="94"/>
      <c r="S449" s="95"/>
      <c r="T449" s="95"/>
      <c r="U449" s="95"/>
    </row>
    <row r="450" ht="14.25" customHeight="1">
      <c r="C450" s="501"/>
      <c r="H450" s="67"/>
      <c r="O450" s="502"/>
      <c r="R450" s="94"/>
      <c r="S450" s="95"/>
      <c r="T450" s="95"/>
      <c r="U450" s="95"/>
    </row>
    <row r="451" ht="14.25" customHeight="1">
      <c r="C451" s="501"/>
      <c r="H451" s="67"/>
      <c r="O451" s="502"/>
      <c r="R451" s="94"/>
      <c r="S451" s="95"/>
      <c r="T451" s="95"/>
      <c r="U451" s="95"/>
    </row>
    <row r="452" ht="14.25" customHeight="1">
      <c r="C452" s="501"/>
      <c r="H452" s="67"/>
      <c r="O452" s="502"/>
      <c r="R452" s="94"/>
      <c r="S452" s="95"/>
      <c r="T452" s="95"/>
      <c r="U452" s="95"/>
    </row>
    <row r="453" ht="14.25" customHeight="1">
      <c r="C453" s="501"/>
      <c r="H453" s="67"/>
      <c r="O453" s="502"/>
      <c r="R453" s="94"/>
      <c r="S453" s="95"/>
      <c r="T453" s="95"/>
      <c r="U453" s="95"/>
    </row>
    <row r="454" ht="14.25" customHeight="1">
      <c r="C454" s="501"/>
      <c r="H454" s="67"/>
      <c r="O454" s="502"/>
      <c r="R454" s="94"/>
      <c r="S454" s="95"/>
      <c r="T454" s="95"/>
      <c r="U454" s="95"/>
    </row>
    <row r="455" ht="14.25" customHeight="1">
      <c r="C455" s="501"/>
      <c r="H455" s="67"/>
      <c r="O455" s="502"/>
      <c r="R455" s="94"/>
      <c r="S455" s="95"/>
      <c r="T455" s="95"/>
      <c r="U455" s="95"/>
    </row>
    <row r="456" ht="14.25" customHeight="1">
      <c r="C456" s="501"/>
      <c r="H456" s="67"/>
      <c r="O456" s="502"/>
      <c r="R456" s="94"/>
      <c r="S456" s="95"/>
      <c r="T456" s="95"/>
      <c r="U456" s="95"/>
    </row>
    <row r="457" ht="14.25" customHeight="1">
      <c r="C457" s="501"/>
      <c r="H457" s="67"/>
      <c r="O457" s="502"/>
      <c r="R457" s="94"/>
      <c r="S457" s="95"/>
      <c r="T457" s="95"/>
      <c r="U457" s="95"/>
    </row>
    <row r="458" ht="14.25" customHeight="1">
      <c r="C458" s="501"/>
      <c r="H458" s="67"/>
      <c r="O458" s="502"/>
      <c r="R458" s="94"/>
      <c r="S458" s="95"/>
      <c r="T458" s="95"/>
      <c r="U458" s="95"/>
    </row>
    <row r="459" ht="14.25" customHeight="1">
      <c r="C459" s="501"/>
      <c r="H459" s="67"/>
      <c r="O459" s="502"/>
      <c r="R459" s="94"/>
      <c r="S459" s="95"/>
      <c r="T459" s="95"/>
      <c r="U459" s="95"/>
    </row>
    <row r="460" ht="14.25" customHeight="1">
      <c r="C460" s="501"/>
      <c r="H460" s="67"/>
      <c r="O460" s="502"/>
      <c r="R460" s="94"/>
      <c r="S460" s="95"/>
      <c r="T460" s="95"/>
      <c r="U460" s="95"/>
    </row>
    <row r="461" ht="14.25" customHeight="1">
      <c r="C461" s="501"/>
      <c r="H461" s="67"/>
      <c r="O461" s="502"/>
      <c r="R461" s="94"/>
      <c r="S461" s="95"/>
      <c r="T461" s="95"/>
      <c r="U461" s="95"/>
    </row>
    <row r="462" ht="14.25" customHeight="1">
      <c r="C462" s="501"/>
      <c r="H462" s="67"/>
      <c r="O462" s="502"/>
      <c r="R462" s="94"/>
      <c r="S462" s="95"/>
      <c r="T462" s="95"/>
      <c r="U462" s="95"/>
    </row>
    <row r="463" ht="14.25" customHeight="1">
      <c r="C463" s="501"/>
      <c r="H463" s="67"/>
      <c r="O463" s="502"/>
      <c r="R463" s="94"/>
      <c r="S463" s="95"/>
      <c r="T463" s="95"/>
      <c r="U463" s="95"/>
    </row>
    <row r="464" ht="14.25" customHeight="1">
      <c r="C464" s="501"/>
      <c r="H464" s="67"/>
      <c r="O464" s="502"/>
      <c r="R464" s="94"/>
      <c r="S464" s="95"/>
      <c r="T464" s="95"/>
      <c r="U464" s="95"/>
    </row>
    <row r="465" ht="14.25" customHeight="1">
      <c r="C465" s="501"/>
      <c r="H465" s="67"/>
      <c r="O465" s="502"/>
      <c r="R465" s="94"/>
      <c r="S465" s="95"/>
      <c r="T465" s="95"/>
      <c r="U465" s="95"/>
    </row>
    <row r="466" ht="14.25" customHeight="1">
      <c r="C466" s="501"/>
      <c r="H466" s="67"/>
      <c r="O466" s="502"/>
      <c r="R466" s="94"/>
      <c r="S466" s="95"/>
      <c r="T466" s="95"/>
      <c r="U466" s="95"/>
    </row>
    <row r="467" ht="14.25" customHeight="1">
      <c r="C467" s="501"/>
      <c r="H467" s="67"/>
      <c r="O467" s="502"/>
      <c r="R467" s="94"/>
      <c r="S467" s="95"/>
      <c r="T467" s="95"/>
      <c r="U467" s="95"/>
    </row>
    <row r="468" ht="14.25" customHeight="1">
      <c r="C468" s="501"/>
      <c r="H468" s="67"/>
      <c r="O468" s="502"/>
      <c r="R468" s="94"/>
      <c r="S468" s="95"/>
      <c r="T468" s="95"/>
      <c r="U468" s="95"/>
    </row>
    <row r="469" ht="14.25" customHeight="1">
      <c r="C469" s="501"/>
      <c r="H469" s="67"/>
      <c r="O469" s="502"/>
      <c r="R469" s="94"/>
      <c r="S469" s="95"/>
      <c r="T469" s="95"/>
      <c r="U469" s="95"/>
    </row>
    <row r="470" ht="14.25" customHeight="1">
      <c r="C470" s="501"/>
      <c r="H470" s="67"/>
      <c r="O470" s="502"/>
      <c r="R470" s="94"/>
      <c r="S470" s="95"/>
      <c r="T470" s="95"/>
      <c r="U470" s="95"/>
    </row>
    <row r="471" ht="14.25" customHeight="1">
      <c r="C471" s="501"/>
      <c r="H471" s="67"/>
      <c r="O471" s="502"/>
      <c r="R471" s="94"/>
      <c r="S471" s="95"/>
      <c r="T471" s="95"/>
      <c r="U471" s="95"/>
    </row>
    <row r="472" ht="14.25" customHeight="1">
      <c r="C472" s="501"/>
      <c r="H472" s="67"/>
      <c r="O472" s="502"/>
      <c r="R472" s="94"/>
      <c r="S472" s="95"/>
      <c r="T472" s="95"/>
      <c r="U472" s="95"/>
    </row>
    <row r="473" ht="14.25" customHeight="1">
      <c r="C473" s="501"/>
      <c r="H473" s="67"/>
      <c r="O473" s="502"/>
      <c r="R473" s="94"/>
      <c r="S473" s="95"/>
      <c r="T473" s="95"/>
      <c r="U473" s="95"/>
    </row>
    <row r="474" ht="14.25" customHeight="1">
      <c r="C474" s="501"/>
      <c r="H474" s="67"/>
      <c r="O474" s="502"/>
      <c r="R474" s="94"/>
      <c r="S474" s="95"/>
      <c r="T474" s="95"/>
      <c r="U474" s="95"/>
    </row>
    <row r="475" ht="14.25" customHeight="1">
      <c r="C475" s="501"/>
      <c r="H475" s="67"/>
      <c r="O475" s="502"/>
      <c r="R475" s="94"/>
      <c r="S475" s="95"/>
      <c r="T475" s="95"/>
      <c r="U475" s="95"/>
    </row>
    <row r="476" ht="14.25" customHeight="1">
      <c r="C476" s="501"/>
      <c r="H476" s="67"/>
      <c r="O476" s="502"/>
      <c r="R476" s="94"/>
      <c r="S476" s="95"/>
      <c r="T476" s="95"/>
      <c r="U476" s="95"/>
    </row>
    <row r="477" ht="14.25" customHeight="1">
      <c r="C477" s="501"/>
      <c r="H477" s="67"/>
      <c r="O477" s="502"/>
      <c r="R477" s="94"/>
      <c r="S477" s="95"/>
      <c r="T477" s="95"/>
      <c r="U477" s="95"/>
    </row>
    <row r="478" ht="14.25" customHeight="1">
      <c r="C478" s="501"/>
      <c r="H478" s="67"/>
      <c r="O478" s="502"/>
      <c r="R478" s="94"/>
      <c r="S478" s="95"/>
      <c r="T478" s="95"/>
      <c r="U478" s="95"/>
    </row>
    <row r="479" ht="14.25" customHeight="1">
      <c r="C479" s="501"/>
      <c r="H479" s="67"/>
      <c r="O479" s="502"/>
      <c r="R479" s="94"/>
      <c r="S479" s="95"/>
      <c r="T479" s="95"/>
      <c r="U479" s="95"/>
    </row>
    <row r="480" ht="14.25" customHeight="1">
      <c r="C480" s="501"/>
      <c r="H480" s="67"/>
      <c r="O480" s="502"/>
      <c r="R480" s="94"/>
      <c r="S480" s="95"/>
      <c r="T480" s="95"/>
      <c r="U480" s="95"/>
    </row>
    <row r="481" ht="14.25" customHeight="1">
      <c r="C481" s="501"/>
      <c r="H481" s="67"/>
      <c r="O481" s="502"/>
      <c r="R481" s="94"/>
      <c r="S481" s="95"/>
      <c r="T481" s="95"/>
      <c r="U481" s="95"/>
    </row>
    <row r="482" ht="14.25" customHeight="1">
      <c r="C482" s="501"/>
      <c r="H482" s="67"/>
      <c r="O482" s="502"/>
      <c r="R482" s="94"/>
      <c r="S482" s="95"/>
      <c r="T482" s="95"/>
      <c r="U482" s="95"/>
    </row>
    <row r="483" ht="14.25" customHeight="1">
      <c r="C483" s="501"/>
      <c r="H483" s="67"/>
      <c r="O483" s="502"/>
      <c r="R483" s="94"/>
      <c r="S483" s="95"/>
      <c r="T483" s="95"/>
      <c r="U483" s="95"/>
    </row>
    <row r="484" ht="14.25" customHeight="1">
      <c r="C484" s="501"/>
      <c r="H484" s="67"/>
      <c r="O484" s="502"/>
      <c r="R484" s="94"/>
      <c r="S484" s="95"/>
      <c r="T484" s="95"/>
      <c r="U484" s="95"/>
    </row>
    <row r="485" ht="14.25" customHeight="1">
      <c r="C485" s="501"/>
      <c r="H485" s="67"/>
      <c r="O485" s="502"/>
      <c r="R485" s="94"/>
      <c r="S485" s="95"/>
      <c r="T485" s="95"/>
      <c r="U485" s="95"/>
    </row>
    <row r="486" ht="14.25" customHeight="1">
      <c r="C486" s="501"/>
      <c r="H486" s="67"/>
      <c r="O486" s="502"/>
      <c r="R486" s="94"/>
      <c r="S486" s="95"/>
      <c r="T486" s="95"/>
      <c r="U486" s="95"/>
    </row>
    <row r="487" ht="14.25" customHeight="1">
      <c r="C487" s="501"/>
      <c r="H487" s="67"/>
      <c r="O487" s="502"/>
      <c r="R487" s="94"/>
      <c r="S487" s="95"/>
      <c r="T487" s="95"/>
      <c r="U487" s="95"/>
    </row>
    <row r="488" ht="14.25" customHeight="1">
      <c r="C488" s="501"/>
      <c r="H488" s="67"/>
      <c r="O488" s="502"/>
      <c r="R488" s="94"/>
      <c r="S488" s="95"/>
      <c r="T488" s="95"/>
      <c r="U488" s="95"/>
    </row>
    <row r="489" ht="14.25" customHeight="1">
      <c r="C489" s="501"/>
      <c r="H489" s="67"/>
      <c r="O489" s="502"/>
      <c r="R489" s="94"/>
      <c r="S489" s="95"/>
      <c r="T489" s="95"/>
      <c r="U489" s="95"/>
    </row>
    <row r="490" ht="14.25" customHeight="1">
      <c r="C490" s="501"/>
      <c r="H490" s="67"/>
      <c r="O490" s="502"/>
      <c r="R490" s="94"/>
      <c r="S490" s="95"/>
      <c r="T490" s="95"/>
      <c r="U490" s="95"/>
    </row>
    <row r="491" ht="14.25" customHeight="1">
      <c r="C491" s="501"/>
      <c r="H491" s="67"/>
      <c r="O491" s="502"/>
      <c r="R491" s="94"/>
      <c r="S491" s="95"/>
      <c r="T491" s="95"/>
      <c r="U491" s="95"/>
    </row>
    <row r="492" ht="14.25" customHeight="1">
      <c r="C492" s="501"/>
      <c r="H492" s="67"/>
      <c r="O492" s="502"/>
      <c r="R492" s="94"/>
      <c r="S492" s="95"/>
      <c r="T492" s="95"/>
      <c r="U492" s="95"/>
    </row>
    <row r="493" ht="14.25" customHeight="1">
      <c r="C493" s="501"/>
      <c r="H493" s="67"/>
      <c r="O493" s="502"/>
      <c r="R493" s="94"/>
      <c r="S493" s="95"/>
      <c r="T493" s="95"/>
      <c r="U493" s="95"/>
    </row>
    <row r="494" ht="14.25" customHeight="1">
      <c r="C494" s="501"/>
      <c r="H494" s="67"/>
      <c r="O494" s="502"/>
      <c r="R494" s="94"/>
      <c r="S494" s="95"/>
      <c r="T494" s="95"/>
      <c r="U494" s="95"/>
    </row>
    <row r="495" ht="14.25" customHeight="1">
      <c r="C495" s="501"/>
      <c r="H495" s="67"/>
      <c r="O495" s="502"/>
      <c r="R495" s="94"/>
      <c r="S495" s="95"/>
      <c r="T495" s="95"/>
      <c r="U495" s="95"/>
    </row>
    <row r="496" ht="14.25" customHeight="1">
      <c r="C496" s="501"/>
      <c r="H496" s="67"/>
      <c r="O496" s="502"/>
      <c r="R496" s="94"/>
      <c r="S496" s="95"/>
      <c r="T496" s="95"/>
      <c r="U496" s="95"/>
    </row>
    <row r="497" ht="14.25" customHeight="1">
      <c r="C497" s="501"/>
      <c r="H497" s="67"/>
      <c r="O497" s="502"/>
      <c r="R497" s="94"/>
      <c r="S497" s="95"/>
      <c r="T497" s="95"/>
      <c r="U497" s="95"/>
    </row>
    <row r="498" ht="14.25" customHeight="1">
      <c r="C498" s="501"/>
      <c r="H498" s="67"/>
      <c r="O498" s="502"/>
      <c r="R498" s="94"/>
      <c r="S498" s="95"/>
      <c r="T498" s="95"/>
      <c r="U498" s="95"/>
    </row>
    <row r="499" ht="14.25" customHeight="1">
      <c r="C499" s="501"/>
      <c r="H499" s="67"/>
      <c r="O499" s="502"/>
      <c r="R499" s="94"/>
      <c r="S499" s="95"/>
      <c r="T499" s="95"/>
      <c r="U499" s="95"/>
    </row>
    <row r="500" ht="14.25" customHeight="1">
      <c r="C500" s="501"/>
      <c r="H500" s="67"/>
      <c r="O500" s="502"/>
      <c r="R500" s="94"/>
      <c r="S500" s="95"/>
      <c r="T500" s="95"/>
      <c r="U500" s="95"/>
    </row>
    <row r="501" ht="14.25" customHeight="1">
      <c r="C501" s="501"/>
      <c r="H501" s="67"/>
      <c r="O501" s="502"/>
      <c r="R501" s="94"/>
      <c r="S501" s="95"/>
      <c r="T501" s="95"/>
      <c r="U501" s="95"/>
    </row>
    <row r="502" ht="14.25" customHeight="1">
      <c r="C502" s="501"/>
      <c r="H502" s="67"/>
      <c r="O502" s="502"/>
      <c r="R502" s="94"/>
      <c r="S502" s="95"/>
      <c r="T502" s="95"/>
      <c r="U502" s="95"/>
    </row>
    <row r="503" ht="14.25" customHeight="1">
      <c r="C503" s="501"/>
      <c r="H503" s="67"/>
      <c r="O503" s="502"/>
      <c r="R503" s="94"/>
      <c r="S503" s="95"/>
      <c r="T503" s="95"/>
      <c r="U503" s="95"/>
    </row>
    <row r="504" ht="14.25" customHeight="1">
      <c r="C504" s="501"/>
      <c r="H504" s="67"/>
      <c r="O504" s="502"/>
      <c r="R504" s="94"/>
      <c r="S504" s="95"/>
      <c r="T504" s="95"/>
      <c r="U504" s="95"/>
    </row>
    <row r="505" ht="14.25" customHeight="1">
      <c r="C505" s="501"/>
      <c r="H505" s="67"/>
      <c r="O505" s="502"/>
      <c r="R505" s="94"/>
      <c r="S505" s="95"/>
      <c r="T505" s="95"/>
      <c r="U505" s="95"/>
    </row>
    <row r="506" ht="14.25" customHeight="1">
      <c r="C506" s="501"/>
      <c r="H506" s="67"/>
      <c r="O506" s="502"/>
      <c r="R506" s="94"/>
      <c r="S506" s="95"/>
      <c r="T506" s="95"/>
      <c r="U506" s="95"/>
    </row>
    <row r="507" ht="14.25" customHeight="1">
      <c r="C507" s="501"/>
      <c r="H507" s="67"/>
      <c r="O507" s="502"/>
      <c r="R507" s="94"/>
      <c r="S507" s="95"/>
      <c r="T507" s="95"/>
      <c r="U507" s="95"/>
    </row>
    <row r="508" ht="14.25" customHeight="1">
      <c r="C508" s="501"/>
      <c r="H508" s="67"/>
      <c r="O508" s="502"/>
      <c r="R508" s="94"/>
      <c r="S508" s="95"/>
      <c r="T508" s="95"/>
      <c r="U508" s="95"/>
    </row>
    <row r="509" ht="14.25" customHeight="1">
      <c r="C509" s="501"/>
      <c r="H509" s="67"/>
      <c r="O509" s="502"/>
      <c r="R509" s="94"/>
      <c r="S509" s="95"/>
      <c r="T509" s="95"/>
      <c r="U509" s="95"/>
    </row>
    <row r="510" ht="14.25" customHeight="1">
      <c r="C510" s="501"/>
      <c r="H510" s="67"/>
      <c r="O510" s="502"/>
      <c r="R510" s="94"/>
      <c r="S510" s="95"/>
      <c r="T510" s="95"/>
      <c r="U510" s="95"/>
    </row>
    <row r="511" ht="14.25" customHeight="1">
      <c r="C511" s="501"/>
      <c r="H511" s="67"/>
      <c r="O511" s="502"/>
      <c r="R511" s="94"/>
      <c r="S511" s="95"/>
      <c r="T511" s="95"/>
      <c r="U511" s="95"/>
    </row>
    <row r="512" ht="14.25" customHeight="1">
      <c r="C512" s="501"/>
      <c r="H512" s="67"/>
      <c r="O512" s="502"/>
      <c r="R512" s="94"/>
      <c r="S512" s="95"/>
      <c r="T512" s="95"/>
      <c r="U512" s="95"/>
    </row>
    <row r="513" ht="14.25" customHeight="1">
      <c r="C513" s="501"/>
      <c r="H513" s="67"/>
      <c r="O513" s="502"/>
      <c r="R513" s="94"/>
      <c r="S513" s="95"/>
      <c r="T513" s="95"/>
      <c r="U513" s="95"/>
    </row>
    <row r="514" ht="14.25" customHeight="1">
      <c r="C514" s="501"/>
      <c r="H514" s="67"/>
      <c r="O514" s="502"/>
      <c r="R514" s="94"/>
      <c r="S514" s="95"/>
      <c r="T514" s="95"/>
      <c r="U514" s="95"/>
    </row>
    <row r="515" ht="14.25" customHeight="1">
      <c r="C515" s="501"/>
      <c r="H515" s="67"/>
      <c r="O515" s="502"/>
      <c r="R515" s="94"/>
      <c r="S515" s="95"/>
      <c r="T515" s="95"/>
      <c r="U515" s="95"/>
    </row>
    <row r="516" ht="14.25" customHeight="1">
      <c r="C516" s="501"/>
      <c r="H516" s="67"/>
      <c r="O516" s="502"/>
      <c r="R516" s="94"/>
      <c r="S516" s="95"/>
      <c r="T516" s="95"/>
      <c r="U516" s="95"/>
    </row>
    <row r="517" ht="14.25" customHeight="1">
      <c r="C517" s="501"/>
      <c r="H517" s="67"/>
      <c r="O517" s="502"/>
      <c r="R517" s="94"/>
      <c r="S517" s="95"/>
      <c r="T517" s="95"/>
      <c r="U517" s="95"/>
    </row>
    <row r="518" ht="14.25" customHeight="1">
      <c r="C518" s="501"/>
      <c r="H518" s="67"/>
      <c r="O518" s="502"/>
      <c r="R518" s="94"/>
      <c r="S518" s="95"/>
      <c r="T518" s="95"/>
      <c r="U518" s="95"/>
    </row>
    <row r="519" ht="14.25" customHeight="1">
      <c r="C519" s="501"/>
      <c r="H519" s="67"/>
      <c r="O519" s="502"/>
      <c r="R519" s="94"/>
      <c r="S519" s="95"/>
      <c r="T519" s="95"/>
      <c r="U519" s="95"/>
    </row>
    <row r="520" ht="14.25" customHeight="1">
      <c r="C520" s="501"/>
      <c r="H520" s="67"/>
      <c r="O520" s="502"/>
      <c r="R520" s="94"/>
      <c r="S520" s="95"/>
      <c r="T520" s="95"/>
      <c r="U520" s="95"/>
    </row>
    <row r="521" ht="14.25" customHeight="1">
      <c r="C521" s="501"/>
      <c r="H521" s="67"/>
      <c r="O521" s="502"/>
      <c r="R521" s="94"/>
      <c r="S521" s="95"/>
      <c r="T521" s="95"/>
      <c r="U521" s="95"/>
    </row>
    <row r="522" ht="14.25" customHeight="1">
      <c r="C522" s="501"/>
      <c r="H522" s="67"/>
      <c r="O522" s="502"/>
      <c r="R522" s="94"/>
      <c r="S522" s="95"/>
      <c r="T522" s="95"/>
      <c r="U522" s="95"/>
    </row>
    <row r="523" ht="14.25" customHeight="1">
      <c r="C523" s="501"/>
      <c r="H523" s="67"/>
      <c r="O523" s="502"/>
      <c r="R523" s="94"/>
      <c r="S523" s="95"/>
      <c r="T523" s="95"/>
      <c r="U523" s="95"/>
    </row>
    <row r="524" ht="14.25" customHeight="1">
      <c r="C524" s="501"/>
      <c r="H524" s="67"/>
      <c r="O524" s="502"/>
      <c r="R524" s="94"/>
      <c r="S524" s="95"/>
      <c r="T524" s="95"/>
      <c r="U524" s="95"/>
    </row>
    <row r="525" ht="14.25" customHeight="1">
      <c r="C525" s="501"/>
      <c r="H525" s="67"/>
      <c r="O525" s="502"/>
      <c r="R525" s="94"/>
      <c r="S525" s="95"/>
      <c r="T525" s="95"/>
      <c r="U525" s="95"/>
    </row>
    <row r="526" ht="14.25" customHeight="1">
      <c r="C526" s="501"/>
      <c r="H526" s="67"/>
      <c r="O526" s="502"/>
      <c r="R526" s="94"/>
      <c r="S526" s="95"/>
      <c r="T526" s="95"/>
      <c r="U526" s="95"/>
    </row>
    <row r="527" ht="14.25" customHeight="1">
      <c r="C527" s="501"/>
      <c r="H527" s="67"/>
      <c r="O527" s="502"/>
      <c r="R527" s="94"/>
      <c r="S527" s="95"/>
      <c r="T527" s="95"/>
      <c r="U527" s="95"/>
    </row>
    <row r="528" ht="14.25" customHeight="1">
      <c r="C528" s="501"/>
      <c r="H528" s="67"/>
      <c r="O528" s="502"/>
      <c r="R528" s="94"/>
      <c r="S528" s="95"/>
      <c r="T528" s="95"/>
      <c r="U528" s="95"/>
    </row>
    <row r="529" ht="14.25" customHeight="1">
      <c r="C529" s="501"/>
      <c r="H529" s="67"/>
      <c r="O529" s="502"/>
      <c r="R529" s="94"/>
      <c r="S529" s="95"/>
      <c r="T529" s="95"/>
      <c r="U529" s="95"/>
    </row>
    <row r="530" ht="14.25" customHeight="1">
      <c r="C530" s="501"/>
      <c r="H530" s="67"/>
      <c r="O530" s="502"/>
      <c r="R530" s="94"/>
      <c r="S530" s="95"/>
      <c r="T530" s="95"/>
      <c r="U530" s="95"/>
    </row>
    <row r="531" ht="14.25" customHeight="1">
      <c r="C531" s="501"/>
      <c r="H531" s="67"/>
      <c r="O531" s="502"/>
      <c r="R531" s="94"/>
      <c r="S531" s="95"/>
      <c r="T531" s="95"/>
      <c r="U531" s="95"/>
    </row>
    <row r="532" ht="14.25" customHeight="1">
      <c r="C532" s="501"/>
      <c r="H532" s="67"/>
      <c r="O532" s="502"/>
      <c r="R532" s="94"/>
      <c r="S532" s="95"/>
      <c r="T532" s="95"/>
      <c r="U532" s="95"/>
    </row>
    <row r="533" ht="14.25" customHeight="1">
      <c r="C533" s="501"/>
      <c r="H533" s="67"/>
      <c r="O533" s="502"/>
      <c r="R533" s="94"/>
      <c r="S533" s="95"/>
      <c r="T533" s="95"/>
      <c r="U533" s="95"/>
    </row>
    <row r="534" ht="14.25" customHeight="1">
      <c r="C534" s="501"/>
      <c r="H534" s="67"/>
      <c r="O534" s="502"/>
      <c r="R534" s="94"/>
      <c r="S534" s="95"/>
      <c r="T534" s="95"/>
      <c r="U534" s="95"/>
    </row>
    <row r="535" ht="14.25" customHeight="1">
      <c r="C535" s="501"/>
      <c r="H535" s="67"/>
      <c r="O535" s="502"/>
      <c r="R535" s="94"/>
      <c r="S535" s="95"/>
      <c r="T535" s="95"/>
      <c r="U535" s="95"/>
    </row>
    <row r="536" ht="14.25" customHeight="1">
      <c r="C536" s="501"/>
      <c r="H536" s="67"/>
      <c r="O536" s="502"/>
      <c r="R536" s="94"/>
      <c r="S536" s="95"/>
      <c r="T536" s="95"/>
      <c r="U536" s="95"/>
    </row>
    <row r="537" ht="14.25" customHeight="1">
      <c r="C537" s="501"/>
      <c r="H537" s="67"/>
      <c r="O537" s="502"/>
      <c r="R537" s="94"/>
      <c r="S537" s="95"/>
      <c r="T537" s="95"/>
      <c r="U537" s="95"/>
    </row>
    <row r="538" ht="14.25" customHeight="1">
      <c r="C538" s="501"/>
      <c r="H538" s="67"/>
      <c r="O538" s="502"/>
      <c r="R538" s="94"/>
      <c r="S538" s="95"/>
      <c r="T538" s="95"/>
      <c r="U538" s="95"/>
    </row>
    <row r="539" ht="14.25" customHeight="1">
      <c r="C539" s="501"/>
      <c r="H539" s="67"/>
      <c r="O539" s="502"/>
      <c r="R539" s="94"/>
      <c r="S539" s="95"/>
      <c r="T539" s="95"/>
      <c r="U539" s="95"/>
    </row>
    <row r="540" ht="14.25" customHeight="1">
      <c r="C540" s="501"/>
      <c r="H540" s="67"/>
      <c r="O540" s="502"/>
      <c r="R540" s="94"/>
      <c r="S540" s="95"/>
      <c r="T540" s="95"/>
      <c r="U540" s="95"/>
    </row>
    <row r="541" ht="14.25" customHeight="1">
      <c r="C541" s="501"/>
      <c r="H541" s="67"/>
      <c r="O541" s="502"/>
      <c r="R541" s="94"/>
      <c r="S541" s="95"/>
      <c r="T541" s="95"/>
      <c r="U541" s="95"/>
    </row>
    <row r="542" ht="14.25" customHeight="1">
      <c r="C542" s="501"/>
      <c r="H542" s="67"/>
      <c r="O542" s="502"/>
      <c r="R542" s="94"/>
      <c r="S542" s="95"/>
      <c r="T542" s="95"/>
      <c r="U542" s="95"/>
    </row>
    <row r="543" ht="14.25" customHeight="1">
      <c r="C543" s="501"/>
      <c r="H543" s="67"/>
      <c r="O543" s="502"/>
      <c r="R543" s="94"/>
      <c r="S543" s="95"/>
      <c r="T543" s="95"/>
      <c r="U543" s="95"/>
    </row>
    <row r="544" ht="14.25" customHeight="1">
      <c r="C544" s="501"/>
      <c r="H544" s="67"/>
      <c r="O544" s="502"/>
      <c r="R544" s="94"/>
      <c r="S544" s="95"/>
      <c r="T544" s="95"/>
      <c r="U544" s="95"/>
    </row>
    <row r="545" ht="14.25" customHeight="1">
      <c r="C545" s="501"/>
      <c r="H545" s="67"/>
      <c r="O545" s="502"/>
      <c r="R545" s="94"/>
      <c r="S545" s="95"/>
      <c r="T545" s="95"/>
      <c r="U545" s="95"/>
    </row>
    <row r="546" ht="14.25" customHeight="1">
      <c r="C546" s="501"/>
      <c r="H546" s="67"/>
      <c r="O546" s="502"/>
      <c r="R546" s="94"/>
      <c r="S546" s="95"/>
      <c r="T546" s="95"/>
      <c r="U546" s="95"/>
    </row>
    <row r="547" ht="14.25" customHeight="1">
      <c r="C547" s="501"/>
      <c r="H547" s="67"/>
      <c r="O547" s="502"/>
      <c r="R547" s="94"/>
      <c r="S547" s="95"/>
      <c r="T547" s="95"/>
      <c r="U547" s="95"/>
    </row>
    <row r="548" ht="14.25" customHeight="1">
      <c r="C548" s="501"/>
      <c r="H548" s="67"/>
      <c r="O548" s="502"/>
      <c r="R548" s="94"/>
      <c r="S548" s="95"/>
      <c r="T548" s="95"/>
      <c r="U548" s="95"/>
    </row>
    <row r="549" ht="14.25" customHeight="1">
      <c r="C549" s="501"/>
      <c r="H549" s="67"/>
      <c r="O549" s="502"/>
      <c r="R549" s="94"/>
      <c r="S549" s="95"/>
      <c r="T549" s="95"/>
      <c r="U549" s="95"/>
    </row>
    <row r="550" ht="14.25" customHeight="1">
      <c r="C550" s="501"/>
      <c r="H550" s="67"/>
      <c r="O550" s="502"/>
      <c r="R550" s="94"/>
      <c r="S550" s="95"/>
      <c r="T550" s="95"/>
      <c r="U550" s="95"/>
    </row>
    <row r="551" ht="14.25" customHeight="1">
      <c r="C551" s="501"/>
      <c r="H551" s="67"/>
      <c r="O551" s="502"/>
      <c r="R551" s="94"/>
      <c r="S551" s="95"/>
      <c r="T551" s="95"/>
      <c r="U551" s="95"/>
    </row>
    <row r="552" ht="14.25" customHeight="1">
      <c r="C552" s="501"/>
      <c r="H552" s="67"/>
      <c r="O552" s="502"/>
      <c r="R552" s="94"/>
      <c r="S552" s="95"/>
      <c r="T552" s="95"/>
      <c r="U552" s="95"/>
    </row>
    <row r="553" ht="14.25" customHeight="1">
      <c r="C553" s="501"/>
      <c r="H553" s="67"/>
      <c r="O553" s="502"/>
      <c r="R553" s="94"/>
      <c r="S553" s="95"/>
      <c r="T553" s="95"/>
      <c r="U553" s="95"/>
    </row>
    <row r="554" ht="14.25" customHeight="1">
      <c r="C554" s="501"/>
      <c r="H554" s="67"/>
      <c r="O554" s="502"/>
      <c r="R554" s="94"/>
      <c r="S554" s="95"/>
      <c r="T554" s="95"/>
      <c r="U554" s="95"/>
    </row>
    <row r="555" ht="14.25" customHeight="1">
      <c r="C555" s="501"/>
      <c r="H555" s="67"/>
      <c r="O555" s="502"/>
      <c r="R555" s="94"/>
      <c r="S555" s="95"/>
      <c r="T555" s="95"/>
      <c r="U555" s="95"/>
    </row>
    <row r="556" ht="14.25" customHeight="1">
      <c r="C556" s="501"/>
      <c r="H556" s="67"/>
      <c r="O556" s="502"/>
      <c r="R556" s="94"/>
      <c r="S556" s="95"/>
      <c r="T556" s="95"/>
      <c r="U556" s="95"/>
    </row>
    <row r="557" ht="14.25" customHeight="1">
      <c r="C557" s="501"/>
      <c r="H557" s="67"/>
      <c r="O557" s="502"/>
      <c r="R557" s="94"/>
      <c r="S557" s="95"/>
      <c r="T557" s="95"/>
      <c r="U557" s="95"/>
    </row>
    <row r="558" ht="14.25" customHeight="1">
      <c r="C558" s="501"/>
      <c r="H558" s="67"/>
      <c r="O558" s="502"/>
      <c r="R558" s="94"/>
      <c r="S558" s="95"/>
      <c r="T558" s="95"/>
      <c r="U558" s="95"/>
    </row>
    <row r="559" ht="14.25" customHeight="1">
      <c r="C559" s="501"/>
      <c r="H559" s="67"/>
      <c r="O559" s="502"/>
      <c r="R559" s="94"/>
      <c r="S559" s="95"/>
      <c r="T559" s="95"/>
      <c r="U559" s="95"/>
    </row>
    <row r="560" ht="14.25" customHeight="1">
      <c r="C560" s="501"/>
      <c r="H560" s="67"/>
      <c r="O560" s="502"/>
      <c r="R560" s="94"/>
      <c r="S560" s="95"/>
      <c r="T560" s="95"/>
      <c r="U560" s="95"/>
    </row>
    <row r="561" ht="14.25" customHeight="1">
      <c r="C561" s="501"/>
      <c r="H561" s="67"/>
      <c r="O561" s="502"/>
      <c r="R561" s="94"/>
      <c r="S561" s="95"/>
      <c r="T561" s="95"/>
      <c r="U561" s="95"/>
    </row>
    <row r="562" ht="14.25" customHeight="1">
      <c r="C562" s="501"/>
      <c r="H562" s="67"/>
      <c r="O562" s="502"/>
      <c r="R562" s="94"/>
      <c r="S562" s="95"/>
      <c r="T562" s="95"/>
      <c r="U562" s="95"/>
    </row>
    <row r="563" ht="14.25" customHeight="1">
      <c r="C563" s="501"/>
      <c r="H563" s="67"/>
      <c r="O563" s="502"/>
      <c r="R563" s="94"/>
      <c r="S563" s="95"/>
      <c r="T563" s="95"/>
      <c r="U563" s="95"/>
    </row>
    <row r="564" ht="14.25" customHeight="1">
      <c r="C564" s="501"/>
      <c r="H564" s="67"/>
      <c r="O564" s="502"/>
      <c r="R564" s="94"/>
      <c r="S564" s="95"/>
      <c r="T564" s="95"/>
      <c r="U564" s="95"/>
    </row>
    <row r="565" ht="14.25" customHeight="1">
      <c r="C565" s="501"/>
      <c r="H565" s="67"/>
      <c r="O565" s="502"/>
      <c r="R565" s="94"/>
      <c r="S565" s="95"/>
      <c r="T565" s="95"/>
      <c r="U565" s="95"/>
    </row>
    <row r="566" ht="14.25" customHeight="1">
      <c r="C566" s="501"/>
      <c r="H566" s="67"/>
      <c r="O566" s="502"/>
      <c r="R566" s="94"/>
      <c r="S566" s="95"/>
      <c r="T566" s="95"/>
      <c r="U566" s="95"/>
    </row>
    <row r="567" ht="14.25" customHeight="1">
      <c r="C567" s="501"/>
      <c r="H567" s="67"/>
      <c r="O567" s="502"/>
      <c r="R567" s="94"/>
      <c r="S567" s="95"/>
      <c r="T567" s="95"/>
      <c r="U567" s="95"/>
    </row>
    <row r="568" ht="14.25" customHeight="1">
      <c r="C568" s="501"/>
      <c r="H568" s="67"/>
      <c r="O568" s="502"/>
      <c r="R568" s="94"/>
      <c r="S568" s="95"/>
      <c r="T568" s="95"/>
      <c r="U568" s="95"/>
    </row>
    <row r="569" ht="14.25" customHeight="1">
      <c r="C569" s="501"/>
      <c r="H569" s="67"/>
      <c r="O569" s="502"/>
      <c r="R569" s="94"/>
      <c r="S569" s="95"/>
      <c r="T569" s="95"/>
      <c r="U569" s="95"/>
    </row>
    <row r="570" ht="14.25" customHeight="1">
      <c r="C570" s="501"/>
      <c r="H570" s="67"/>
      <c r="O570" s="502"/>
      <c r="R570" s="94"/>
      <c r="S570" s="95"/>
      <c r="T570" s="95"/>
      <c r="U570" s="95"/>
    </row>
    <row r="571" ht="14.25" customHeight="1">
      <c r="C571" s="501"/>
      <c r="H571" s="67"/>
      <c r="O571" s="502"/>
      <c r="R571" s="94"/>
      <c r="S571" s="95"/>
      <c r="T571" s="95"/>
      <c r="U571" s="95"/>
    </row>
    <row r="572" ht="14.25" customHeight="1">
      <c r="C572" s="501"/>
      <c r="H572" s="67"/>
      <c r="O572" s="502"/>
      <c r="R572" s="94"/>
      <c r="S572" s="95"/>
      <c r="T572" s="95"/>
      <c r="U572" s="95"/>
    </row>
    <row r="573" ht="14.25" customHeight="1">
      <c r="C573" s="501"/>
      <c r="H573" s="67"/>
      <c r="O573" s="502"/>
      <c r="R573" s="94"/>
      <c r="S573" s="95"/>
      <c r="T573" s="95"/>
      <c r="U573" s="95"/>
    </row>
    <row r="574" ht="14.25" customHeight="1">
      <c r="C574" s="501"/>
      <c r="H574" s="67"/>
      <c r="O574" s="502"/>
      <c r="R574" s="94"/>
      <c r="S574" s="95"/>
      <c r="T574" s="95"/>
      <c r="U574" s="95"/>
    </row>
    <row r="575" ht="14.25" customHeight="1">
      <c r="C575" s="501"/>
      <c r="H575" s="67"/>
      <c r="O575" s="502"/>
      <c r="R575" s="94"/>
      <c r="S575" s="95"/>
      <c r="T575" s="95"/>
      <c r="U575" s="95"/>
    </row>
    <row r="576" ht="14.25" customHeight="1">
      <c r="C576" s="501"/>
      <c r="H576" s="67"/>
      <c r="O576" s="502"/>
      <c r="R576" s="94"/>
      <c r="S576" s="95"/>
      <c r="T576" s="95"/>
      <c r="U576" s="95"/>
    </row>
    <row r="577" ht="14.25" customHeight="1">
      <c r="C577" s="501"/>
      <c r="H577" s="67"/>
      <c r="O577" s="502"/>
      <c r="R577" s="94"/>
      <c r="S577" s="95"/>
      <c r="T577" s="95"/>
      <c r="U577" s="95"/>
    </row>
    <row r="578" ht="14.25" customHeight="1">
      <c r="C578" s="501"/>
      <c r="H578" s="67"/>
      <c r="O578" s="502"/>
      <c r="R578" s="94"/>
      <c r="S578" s="95"/>
      <c r="T578" s="95"/>
      <c r="U578" s="95"/>
    </row>
    <row r="579" ht="14.25" customHeight="1">
      <c r="C579" s="501"/>
      <c r="H579" s="67"/>
      <c r="O579" s="502"/>
      <c r="R579" s="94"/>
      <c r="S579" s="95"/>
      <c r="T579" s="95"/>
      <c r="U579" s="95"/>
    </row>
    <row r="580" ht="14.25" customHeight="1">
      <c r="C580" s="501"/>
      <c r="H580" s="67"/>
      <c r="O580" s="502"/>
      <c r="R580" s="94"/>
      <c r="S580" s="95"/>
      <c r="T580" s="95"/>
      <c r="U580" s="95"/>
    </row>
    <row r="581" ht="14.25" customHeight="1">
      <c r="C581" s="501"/>
      <c r="H581" s="67"/>
      <c r="O581" s="502"/>
      <c r="R581" s="94"/>
      <c r="S581" s="95"/>
      <c r="T581" s="95"/>
      <c r="U581" s="95"/>
    </row>
    <row r="582" ht="14.25" customHeight="1">
      <c r="C582" s="501"/>
      <c r="H582" s="67"/>
      <c r="O582" s="502"/>
      <c r="R582" s="94"/>
      <c r="S582" s="95"/>
      <c r="T582" s="95"/>
      <c r="U582" s="95"/>
    </row>
    <row r="583" ht="14.25" customHeight="1">
      <c r="C583" s="501"/>
      <c r="H583" s="67"/>
      <c r="O583" s="502"/>
      <c r="R583" s="94"/>
      <c r="S583" s="95"/>
      <c r="T583" s="95"/>
      <c r="U583" s="95"/>
    </row>
    <row r="584" ht="14.25" customHeight="1">
      <c r="C584" s="501"/>
      <c r="H584" s="67"/>
      <c r="O584" s="502"/>
      <c r="R584" s="94"/>
      <c r="S584" s="95"/>
      <c r="T584" s="95"/>
      <c r="U584" s="95"/>
    </row>
    <row r="585" ht="14.25" customHeight="1">
      <c r="C585" s="501"/>
      <c r="H585" s="67"/>
      <c r="O585" s="502"/>
      <c r="R585" s="94"/>
      <c r="S585" s="95"/>
      <c r="T585" s="95"/>
      <c r="U585" s="95"/>
    </row>
    <row r="586" ht="14.25" customHeight="1">
      <c r="C586" s="501"/>
      <c r="H586" s="67"/>
      <c r="O586" s="502"/>
      <c r="R586" s="94"/>
      <c r="S586" s="95"/>
      <c r="T586" s="95"/>
      <c r="U586" s="95"/>
    </row>
    <row r="587" ht="14.25" customHeight="1">
      <c r="C587" s="501"/>
      <c r="H587" s="67"/>
      <c r="O587" s="502"/>
      <c r="R587" s="94"/>
      <c r="S587" s="95"/>
      <c r="T587" s="95"/>
      <c r="U587" s="95"/>
    </row>
    <row r="588" ht="14.25" customHeight="1">
      <c r="C588" s="501"/>
      <c r="H588" s="67"/>
      <c r="O588" s="502"/>
      <c r="R588" s="94"/>
      <c r="S588" s="95"/>
      <c r="T588" s="95"/>
      <c r="U588" s="95"/>
    </row>
    <row r="589" ht="14.25" customHeight="1">
      <c r="C589" s="501"/>
      <c r="H589" s="67"/>
      <c r="O589" s="502"/>
      <c r="R589" s="94"/>
      <c r="S589" s="95"/>
      <c r="T589" s="95"/>
      <c r="U589" s="95"/>
    </row>
    <row r="590" ht="14.25" customHeight="1">
      <c r="C590" s="501"/>
      <c r="H590" s="67"/>
      <c r="O590" s="502"/>
      <c r="R590" s="94"/>
      <c r="S590" s="95"/>
      <c r="T590" s="95"/>
      <c r="U590" s="95"/>
    </row>
    <row r="591" ht="14.25" customHeight="1">
      <c r="C591" s="501"/>
      <c r="H591" s="67"/>
      <c r="O591" s="502"/>
      <c r="R591" s="94"/>
      <c r="S591" s="95"/>
      <c r="T591" s="95"/>
      <c r="U591" s="95"/>
    </row>
    <row r="592" ht="14.25" customHeight="1">
      <c r="C592" s="501"/>
      <c r="H592" s="67"/>
      <c r="O592" s="502"/>
      <c r="R592" s="94"/>
      <c r="S592" s="95"/>
      <c r="T592" s="95"/>
      <c r="U592" s="95"/>
    </row>
    <row r="593" ht="14.25" customHeight="1">
      <c r="C593" s="501"/>
      <c r="H593" s="67"/>
      <c r="O593" s="502"/>
      <c r="R593" s="94"/>
      <c r="S593" s="95"/>
      <c r="T593" s="95"/>
      <c r="U593" s="95"/>
    </row>
    <row r="594" ht="14.25" customHeight="1">
      <c r="C594" s="501"/>
      <c r="H594" s="67"/>
      <c r="O594" s="502"/>
      <c r="R594" s="94"/>
      <c r="S594" s="95"/>
      <c r="T594" s="95"/>
      <c r="U594" s="95"/>
    </row>
    <row r="595" ht="14.25" customHeight="1">
      <c r="C595" s="501"/>
      <c r="H595" s="67"/>
      <c r="O595" s="502"/>
      <c r="R595" s="94"/>
      <c r="S595" s="95"/>
      <c r="T595" s="95"/>
      <c r="U595" s="95"/>
    </row>
    <row r="596" ht="14.25" customHeight="1">
      <c r="C596" s="501"/>
      <c r="H596" s="67"/>
      <c r="O596" s="502"/>
      <c r="R596" s="94"/>
      <c r="S596" s="95"/>
      <c r="T596" s="95"/>
      <c r="U596" s="95"/>
    </row>
    <row r="597" ht="14.25" customHeight="1">
      <c r="C597" s="501"/>
      <c r="H597" s="67"/>
      <c r="O597" s="502"/>
      <c r="R597" s="94"/>
      <c r="S597" s="95"/>
      <c r="T597" s="95"/>
      <c r="U597" s="95"/>
    </row>
    <row r="598" ht="14.25" customHeight="1">
      <c r="C598" s="501"/>
      <c r="H598" s="67"/>
      <c r="O598" s="502"/>
      <c r="R598" s="94"/>
      <c r="S598" s="95"/>
      <c r="T598" s="95"/>
      <c r="U598" s="95"/>
    </row>
    <row r="599" ht="14.25" customHeight="1">
      <c r="C599" s="501"/>
      <c r="H599" s="67"/>
      <c r="O599" s="502"/>
      <c r="R599" s="94"/>
      <c r="S599" s="95"/>
      <c r="T599" s="95"/>
      <c r="U599" s="95"/>
    </row>
    <row r="600" ht="14.25" customHeight="1">
      <c r="C600" s="501"/>
      <c r="H600" s="67"/>
      <c r="O600" s="502"/>
      <c r="R600" s="94"/>
      <c r="S600" s="95"/>
      <c r="T600" s="95"/>
      <c r="U600" s="95"/>
    </row>
    <row r="601" ht="14.25" customHeight="1">
      <c r="C601" s="501"/>
      <c r="H601" s="67"/>
      <c r="O601" s="502"/>
      <c r="R601" s="94"/>
      <c r="S601" s="95"/>
      <c r="T601" s="95"/>
      <c r="U601" s="95"/>
    </row>
    <row r="602" ht="14.25" customHeight="1">
      <c r="C602" s="501"/>
      <c r="H602" s="67"/>
      <c r="O602" s="502"/>
      <c r="R602" s="94"/>
      <c r="S602" s="95"/>
      <c r="T602" s="95"/>
      <c r="U602" s="95"/>
    </row>
    <row r="603" ht="14.25" customHeight="1">
      <c r="C603" s="501"/>
      <c r="H603" s="67"/>
      <c r="O603" s="502"/>
      <c r="R603" s="94"/>
      <c r="S603" s="95"/>
      <c r="T603" s="95"/>
      <c r="U603" s="95"/>
    </row>
    <row r="604" ht="14.25" customHeight="1">
      <c r="C604" s="501"/>
      <c r="H604" s="67"/>
      <c r="O604" s="502"/>
      <c r="R604" s="94"/>
      <c r="S604" s="95"/>
      <c r="T604" s="95"/>
      <c r="U604" s="95"/>
    </row>
    <row r="605" ht="14.25" customHeight="1">
      <c r="C605" s="501"/>
      <c r="H605" s="67"/>
      <c r="O605" s="502"/>
      <c r="R605" s="94"/>
      <c r="S605" s="95"/>
      <c r="T605" s="95"/>
      <c r="U605" s="95"/>
    </row>
    <row r="606" ht="14.25" customHeight="1">
      <c r="C606" s="501"/>
      <c r="H606" s="67"/>
      <c r="O606" s="502"/>
      <c r="R606" s="94"/>
      <c r="S606" s="95"/>
      <c r="T606" s="95"/>
      <c r="U606" s="95"/>
    </row>
    <row r="607" ht="14.25" customHeight="1">
      <c r="C607" s="501"/>
      <c r="H607" s="67"/>
      <c r="O607" s="502"/>
      <c r="R607" s="94"/>
      <c r="S607" s="95"/>
      <c r="T607" s="95"/>
      <c r="U607" s="95"/>
    </row>
    <row r="608" ht="14.25" customHeight="1">
      <c r="C608" s="501"/>
      <c r="H608" s="67"/>
      <c r="O608" s="502"/>
      <c r="R608" s="94"/>
      <c r="S608" s="95"/>
      <c r="T608" s="95"/>
      <c r="U608" s="95"/>
    </row>
    <row r="609" ht="14.25" customHeight="1">
      <c r="C609" s="501"/>
      <c r="H609" s="67"/>
      <c r="O609" s="502"/>
      <c r="R609" s="94"/>
      <c r="S609" s="95"/>
      <c r="T609" s="95"/>
      <c r="U609" s="95"/>
    </row>
    <row r="610" ht="14.25" customHeight="1">
      <c r="C610" s="501"/>
      <c r="H610" s="67"/>
      <c r="O610" s="502"/>
      <c r="R610" s="94"/>
      <c r="S610" s="95"/>
      <c r="T610" s="95"/>
      <c r="U610" s="95"/>
    </row>
    <row r="611" ht="14.25" customHeight="1">
      <c r="C611" s="501"/>
      <c r="H611" s="67"/>
      <c r="O611" s="502"/>
      <c r="R611" s="94"/>
      <c r="S611" s="95"/>
      <c r="T611" s="95"/>
      <c r="U611" s="95"/>
    </row>
    <row r="612" ht="14.25" customHeight="1">
      <c r="C612" s="501"/>
      <c r="H612" s="67"/>
      <c r="O612" s="502"/>
      <c r="R612" s="94"/>
      <c r="S612" s="95"/>
      <c r="T612" s="95"/>
      <c r="U612" s="95"/>
    </row>
    <row r="613" ht="14.25" customHeight="1">
      <c r="C613" s="501"/>
      <c r="H613" s="67"/>
      <c r="O613" s="502"/>
      <c r="R613" s="94"/>
      <c r="S613" s="95"/>
      <c r="T613" s="95"/>
      <c r="U613" s="95"/>
    </row>
    <row r="614" ht="14.25" customHeight="1">
      <c r="C614" s="501"/>
      <c r="H614" s="67"/>
      <c r="O614" s="502"/>
      <c r="R614" s="94"/>
      <c r="S614" s="95"/>
      <c r="T614" s="95"/>
      <c r="U614" s="95"/>
    </row>
    <row r="615" ht="14.25" customHeight="1">
      <c r="C615" s="501"/>
      <c r="H615" s="67"/>
      <c r="O615" s="502"/>
      <c r="R615" s="94"/>
      <c r="S615" s="95"/>
      <c r="T615" s="95"/>
      <c r="U615" s="95"/>
    </row>
    <row r="616" ht="14.25" customHeight="1">
      <c r="C616" s="501"/>
      <c r="H616" s="67"/>
      <c r="O616" s="502"/>
      <c r="R616" s="94"/>
      <c r="S616" s="95"/>
      <c r="T616" s="95"/>
      <c r="U616" s="95"/>
    </row>
    <row r="617" ht="14.25" customHeight="1">
      <c r="C617" s="501"/>
      <c r="H617" s="67"/>
      <c r="O617" s="502"/>
      <c r="R617" s="94"/>
      <c r="S617" s="95"/>
      <c r="T617" s="95"/>
      <c r="U617" s="95"/>
    </row>
    <row r="618" ht="14.25" customHeight="1">
      <c r="C618" s="501"/>
      <c r="H618" s="67"/>
      <c r="O618" s="502"/>
      <c r="R618" s="94"/>
      <c r="S618" s="95"/>
      <c r="T618" s="95"/>
      <c r="U618" s="95"/>
    </row>
    <row r="619" ht="14.25" customHeight="1">
      <c r="C619" s="501"/>
      <c r="H619" s="67"/>
      <c r="O619" s="502"/>
      <c r="R619" s="94"/>
      <c r="S619" s="95"/>
      <c r="T619" s="95"/>
      <c r="U619" s="95"/>
    </row>
    <row r="620" ht="14.25" customHeight="1">
      <c r="C620" s="501"/>
      <c r="H620" s="67"/>
      <c r="O620" s="502"/>
      <c r="R620" s="94"/>
      <c r="S620" s="95"/>
      <c r="T620" s="95"/>
      <c r="U620" s="95"/>
    </row>
    <row r="621" ht="14.25" customHeight="1">
      <c r="C621" s="501"/>
      <c r="H621" s="67"/>
      <c r="O621" s="502"/>
      <c r="R621" s="94"/>
      <c r="S621" s="95"/>
      <c r="T621" s="95"/>
      <c r="U621" s="95"/>
    </row>
    <row r="622" ht="14.25" customHeight="1">
      <c r="C622" s="501"/>
      <c r="H622" s="67"/>
      <c r="O622" s="502"/>
      <c r="R622" s="94"/>
      <c r="S622" s="95"/>
      <c r="T622" s="95"/>
      <c r="U622" s="95"/>
    </row>
    <row r="623" ht="14.25" customHeight="1">
      <c r="C623" s="501"/>
      <c r="H623" s="67"/>
      <c r="O623" s="502"/>
      <c r="R623" s="94"/>
      <c r="S623" s="95"/>
      <c r="T623" s="95"/>
      <c r="U623" s="95"/>
    </row>
    <row r="624" ht="14.25" customHeight="1">
      <c r="C624" s="501"/>
      <c r="H624" s="67"/>
      <c r="O624" s="502"/>
      <c r="R624" s="94"/>
      <c r="S624" s="95"/>
      <c r="T624" s="95"/>
      <c r="U624" s="95"/>
    </row>
    <row r="625" ht="14.25" customHeight="1">
      <c r="C625" s="501"/>
      <c r="H625" s="67"/>
      <c r="O625" s="502"/>
      <c r="R625" s="94"/>
      <c r="S625" s="95"/>
      <c r="T625" s="95"/>
      <c r="U625" s="95"/>
    </row>
    <row r="626" ht="14.25" customHeight="1">
      <c r="C626" s="501"/>
      <c r="H626" s="67"/>
      <c r="O626" s="502"/>
      <c r="R626" s="94"/>
      <c r="S626" s="95"/>
      <c r="T626" s="95"/>
      <c r="U626" s="95"/>
    </row>
    <row r="627" ht="14.25" customHeight="1">
      <c r="C627" s="501"/>
      <c r="H627" s="67"/>
      <c r="O627" s="502"/>
      <c r="R627" s="94"/>
      <c r="S627" s="95"/>
      <c r="T627" s="95"/>
      <c r="U627" s="95"/>
    </row>
    <row r="628" ht="14.25" customHeight="1">
      <c r="C628" s="501"/>
      <c r="H628" s="67"/>
      <c r="O628" s="502"/>
      <c r="R628" s="94"/>
      <c r="S628" s="95"/>
      <c r="T628" s="95"/>
      <c r="U628" s="95"/>
    </row>
    <row r="629" ht="14.25" customHeight="1">
      <c r="C629" s="501"/>
      <c r="H629" s="67"/>
      <c r="O629" s="502"/>
      <c r="R629" s="94"/>
      <c r="S629" s="95"/>
      <c r="T629" s="95"/>
      <c r="U629" s="95"/>
    </row>
    <row r="630" ht="14.25" customHeight="1">
      <c r="C630" s="501"/>
      <c r="H630" s="67"/>
      <c r="O630" s="502"/>
      <c r="R630" s="94"/>
      <c r="S630" s="95"/>
      <c r="T630" s="95"/>
      <c r="U630" s="95"/>
    </row>
    <row r="631" ht="14.25" customHeight="1">
      <c r="C631" s="501"/>
      <c r="H631" s="67"/>
      <c r="O631" s="502"/>
      <c r="R631" s="94"/>
      <c r="S631" s="95"/>
      <c r="T631" s="95"/>
      <c r="U631" s="95"/>
    </row>
    <row r="632" ht="14.25" customHeight="1">
      <c r="C632" s="501"/>
      <c r="H632" s="67"/>
      <c r="O632" s="502"/>
      <c r="R632" s="94"/>
      <c r="S632" s="95"/>
      <c r="T632" s="95"/>
      <c r="U632" s="95"/>
    </row>
    <row r="633" ht="14.25" customHeight="1">
      <c r="C633" s="501"/>
      <c r="H633" s="67"/>
      <c r="O633" s="502"/>
      <c r="R633" s="94"/>
      <c r="S633" s="95"/>
      <c r="T633" s="95"/>
      <c r="U633" s="95"/>
    </row>
    <row r="634" ht="14.25" customHeight="1">
      <c r="C634" s="501"/>
      <c r="H634" s="67"/>
      <c r="O634" s="502"/>
      <c r="R634" s="94"/>
      <c r="S634" s="95"/>
      <c r="T634" s="95"/>
      <c r="U634" s="95"/>
    </row>
    <row r="635" ht="14.25" customHeight="1">
      <c r="C635" s="501"/>
      <c r="H635" s="67"/>
      <c r="O635" s="502"/>
      <c r="R635" s="94"/>
      <c r="S635" s="95"/>
      <c r="T635" s="95"/>
      <c r="U635" s="95"/>
    </row>
    <row r="636" ht="14.25" customHeight="1">
      <c r="C636" s="501"/>
      <c r="H636" s="67"/>
      <c r="O636" s="502"/>
      <c r="R636" s="94"/>
      <c r="S636" s="95"/>
      <c r="T636" s="95"/>
      <c r="U636" s="95"/>
    </row>
    <row r="637" ht="14.25" customHeight="1">
      <c r="C637" s="501"/>
      <c r="H637" s="67"/>
      <c r="O637" s="502"/>
      <c r="R637" s="94"/>
      <c r="S637" s="95"/>
      <c r="T637" s="95"/>
      <c r="U637" s="95"/>
    </row>
    <row r="638" ht="14.25" customHeight="1">
      <c r="C638" s="501"/>
      <c r="H638" s="67"/>
      <c r="O638" s="502"/>
      <c r="R638" s="94"/>
      <c r="S638" s="95"/>
      <c r="T638" s="95"/>
      <c r="U638" s="95"/>
    </row>
    <row r="639" ht="14.25" customHeight="1">
      <c r="C639" s="501"/>
      <c r="H639" s="67"/>
      <c r="O639" s="502"/>
      <c r="R639" s="94"/>
      <c r="S639" s="95"/>
      <c r="T639" s="95"/>
      <c r="U639" s="95"/>
    </row>
    <row r="640" ht="14.25" customHeight="1">
      <c r="C640" s="501"/>
      <c r="H640" s="67"/>
      <c r="O640" s="502"/>
      <c r="R640" s="94"/>
      <c r="S640" s="95"/>
      <c r="T640" s="95"/>
      <c r="U640" s="95"/>
    </row>
    <row r="641" ht="14.25" customHeight="1">
      <c r="C641" s="501"/>
      <c r="H641" s="67"/>
      <c r="O641" s="502"/>
      <c r="R641" s="94"/>
      <c r="S641" s="95"/>
      <c r="T641" s="95"/>
      <c r="U641" s="95"/>
    </row>
    <row r="642" ht="14.25" customHeight="1">
      <c r="C642" s="501"/>
      <c r="H642" s="67"/>
      <c r="O642" s="502"/>
      <c r="R642" s="94"/>
      <c r="S642" s="95"/>
      <c r="T642" s="95"/>
      <c r="U642" s="95"/>
    </row>
    <row r="643" ht="14.25" customHeight="1">
      <c r="C643" s="501"/>
      <c r="H643" s="67"/>
      <c r="O643" s="502"/>
      <c r="R643" s="94"/>
      <c r="S643" s="95"/>
      <c r="T643" s="95"/>
      <c r="U643" s="95"/>
    </row>
    <row r="644" ht="14.25" customHeight="1">
      <c r="C644" s="501"/>
      <c r="H644" s="67"/>
      <c r="O644" s="502"/>
      <c r="R644" s="94"/>
      <c r="S644" s="95"/>
      <c r="T644" s="95"/>
      <c r="U644" s="95"/>
    </row>
    <row r="645" ht="14.25" customHeight="1">
      <c r="C645" s="501"/>
      <c r="H645" s="67"/>
      <c r="O645" s="502"/>
      <c r="R645" s="94"/>
      <c r="S645" s="95"/>
      <c r="T645" s="95"/>
      <c r="U645" s="95"/>
    </row>
    <row r="646" ht="14.25" customHeight="1">
      <c r="C646" s="501"/>
      <c r="H646" s="67"/>
      <c r="O646" s="502"/>
      <c r="R646" s="94"/>
      <c r="S646" s="95"/>
      <c r="T646" s="95"/>
      <c r="U646" s="95"/>
    </row>
    <row r="647" ht="14.25" customHeight="1">
      <c r="C647" s="501"/>
      <c r="H647" s="67"/>
      <c r="O647" s="502"/>
      <c r="R647" s="94"/>
      <c r="S647" s="95"/>
      <c r="T647" s="95"/>
      <c r="U647" s="95"/>
    </row>
    <row r="648" ht="14.25" customHeight="1">
      <c r="C648" s="501"/>
      <c r="H648" s="67"/>
      <c r="O648" s="502"/>
      <c r="R648" s="94"/>
      <c r="S648" s="95"/>
      <c r="T648" s="95"/>
      <c r="U648" s="95"/>
    </row>
    <row r="649" ht="14.25" customHeight="1">
      <c r="C649" s="501"/>
      <c r="H649" s="67"/>
      <c r="O649" s="502"/>
      <c r="R649" s="94"/>
      <c r="S649" s="95"/>
      <c r="T649" s="95"/>
      <c r="U649" s="95"/>
    </row>
    <row r="650" ht="14.25" customHeight="1">
      <c r="C650" s="501"/>
      <c r="H650" s="67"/>
      <c r="O650" s="502"/>
      <c r="R650" s="94"/>
      <c r="S650" s="95"/>
      <c r="T650" s="95"/>
      <c r="U650" s="95"/>
    </row>
    <row r="651" ht="14.25" customHeight="1">
      <c r="C651" s="501"/>
      <c r="H651" s="67"/>
      <c r="O651" s="502"/>
      <c r="R651" s="94"/>
      <c r="S651" s="95"/>
      <c r="T651" s="95"/>
      <c r="U651" s="95"/>
    </row>
    <row r="652" ht="14.25" customHeight="1">
      <c r="C652" s="501"/>
      <c r="H652" s="67"/>
      <c r="O652" s="502"/>
      <c r="R652" s="94"/>
      <c r="S652" s="95"/>
      <c r="T652" s="95"/>
      <c r="U652" s="95"/>
    </row>
    <row r="653" ht="14.25" customHeight="1">
      <c r="C653" s="501"/>
      <c r="H653" s="67"/>
      <c r="O653" s="502"/>
      <c r="R653" s="94"/>
      <c r="S653" s="95"/>
      <c r="T653" s="95"/>
      <c r="U653" s="95"/>
    </row>
    <row r="654" ht="14.25" customHeight="1">
      <c r="C654" s="501"/>
      <c r="H654" s="67"/>
      <c r="O654" s="502"/>
      <c r="R654" s="94"/>
      <c r="S654" s="95"/>
      <c r="T654" s="95"/>
      <c r="U654" s="95"/>
    </row>
    <row r="655" ht="14.25" customHeight="1">
      <c r="C655" s="501"/>
      <c r="H655" s="67"/>
      <c r="O655" s="502"/>
      <c r="R655" s="94"/>
      <c r="S655" s="95"/>
      <c r="T655" s="95"/>
      <c r="U655" s="95"/>
    </row>
    <row r="656" ht="14.25" customHeight="1">
      <c r="C656" s="501"/>
      <c r="H656" s="67"/>
      <c r="O656" s="502"/>
      <c r="R656" s="94"/>
      <c r="S656" s="95"/>
      <c r="T656" s="95"/>
      <c r="U656" s="95"/>
    </row>
    <row r="657" ht="14.25" customHeight="1">
      <c r="C657" s="501"/>
      <c r="H657" s="67"/>
      <c r="O657" s="502"/>
      <c r="R657" s="94"/>
      <c r="S657" s="95"/>
      <c r="T657" s="95"/>
      <c r="U657" s="95"/>
    </row>
    <row r="658" ht="14.25" customHeight="1">
      <c r="C658" s="501"/>
      <c r="H658" s="67"/>
      <c r="O658" s="502"/>
      <c r="R658" s="94"/>
      <c r="S658" s="95"/>
      <c r="T658" s="95"/>
      <c r="U658" s="95"/>
    </row>
    <row r="659" ht="14.25" customHeight="1">
      <c r="C659" s="501"/>
      <c r="H659" s="67"/>
      <c r="O659" s="502"/>
      <c r="R659" s="94"/>
      <c r="S659" s="95"/>
      <c r="T659" s="95"/>
      <c r="U659" s="95"/>
    </row>
    <row r="660" ht="14.25" customHeight="1">
      <c r="C660" s="501"/>
      <c r="H660" s="67"/>
      <c r="O660" s="502"/>
      <c r="R660" s="94"/>
      <c r="S660" s="95"/>
      <c r="T660" s="95"/>
      <c r="U660" s="95"/>
    </row>
    <row r="661" ht="14.25" customHeight="1">
      <c r="C661" s="501"/>
      <c r="H661" s="67"/>
      <c r="O661" s="502"/>
      <c r="R661" s="94"/>
      <c r="S661" s="95"/>
      <c r="T661" s="95"/>
      <c r="U661" s="95"/>
    </row>
    <row r="662" ht="14.25" customHeight="1">
      <c r="C662" s="501"/>
      <c r="H662" s="67"/>
      <c r="O662" s="502"/>
      <c r="R662" s="94"/>
      <c r="S662" s="95"/>
      <c r="T662" s="95"/>
      <c r="U662" s="95"/>
    </row>
    <row r="663" ht="14.25" customHeight="1">
      <c r="C663" s="501"/>
      <c r="H663" s="67"/>
      <c r="O663" s="502"/>
      <c r="R663" s="94"/>
      <c r="S663" s="95"/>
      <c r="T663" s="95"/>
      <c r="U663" s="95"/>
    </row>
    <row r="664" ht="14.25" customHeight="1">
      <c r="C664" s="501"/>
      <c r="H664" s="67"/>
      <c r="O664" s="502"/>
      <c r="R664" s="94"/>
      <c r="S664" s="95"/>
      <c r="T664" s="95"/>
      <c r="U664" s="95"/>
    </row>
    <row r="665" ht="14.25" customHeight="1">
      <c r="C665" s="501"/>
      <c r="H665" s="67"/>
      <c r="O665" s="502"/>
      <c r="R665" s="94"/>
      <c r="S665" s="95"/>
      <c r="T665" s="95"/>
      <c r="U665" s="95"/>
    </row>
    <row r="666" ht="14.25" customHeight="1">
      <c r="C666" s="501"/>
      <c r="H666" s="67"/>
      <c r="O666" s="502"/>
      <c r="R666" s="94"/>
      <c r="S666" s="95"/>
      <c r="T666" s="95"/>
      <c r="U666" s="95"/>
    </row>
    <row r="667" ht="14.25" customHeight="1">
      <c r="C667" s="501"/>
      <c r="H667" s="67"/>
      <c r="O667" s="502"/>
      <c r="R667" s="94"/>
      <c r="S667" s="95"/>
      <c r="T667" s="95"/>
      <c r="U667" s="95"/>
    </row>
    <row r="668" ht="14.25" customHeight="1">
      <c r="C668" s="501"/>
      <c r="H668" s="67"/>
      <c r="O668" s="502"/>
      <c r="R668" s="94"/>
      <c r="S668" s="95"/>
      <c r="T668" s="95"/>
      <c r="U668" s="95"/>
    </row>
    <row r="669" ht="14.25" customHeight="1">
      <c r="C669" s="501"/>
      <c r="H669" s="67"/>
      <c r="O669" s="502"/>
      <c r="R669" s="94"/>
      <c r="S669" s="95"/>
      <c r="T669" s="95"/>
      <c r="U669" s="95"/>
    </row>
    <row r="670" ht="14.25" customHeight="1">
      <c r="C670" s="501"/>
      <c r="H670" s="67"/>
      <c r="O670" s="502"/>
      <c r="R670" s="94"/>
      <c r="S670" s="95"/>
      <c r="T670" s="95"/>
      <c r="U670" s="95"/>
    </row>
    <row r="671" ht="14.25" customHeight="1">
      <c r="C671" s="501"/>
      <c r="H671" s="67"/>
      <c r="O671" s="502"/>
      <c r="R671" s="94"/>
      <c r="S671" s="95"/>
      <c r="T671" s="95"/>
      <c r="U671" s="95"/>
    </row>
    <row r="672" ht="14.25" customHeight="1">
      <c r="C672" s="501"/>
      <c r="H672" s="67"/>
      <c r="O672" s="502"/>
      <c r="R672" s="94"/>
      <c r="S672" s="95"/>
      <c r="T672" s="95"/>
      <c r="U672" s="95"/>
    </row>
    <row r="673" ht="14.25" customHeight="1">
      <c r="C673" s="501"/>
      <c r="H673" s="67"/>
      <c r="O673" s="502"/>
      <c r="R673" s="94"/>
      <c r="S673" s="95"/>
      <c r="T673" s="95"/>
      <c r="U673" s="95"/>
    </row>
    <row r="674" ht="14.25" customHeight="1">
      <c r="C674" s="501"/>
      <c r="H674" s="67"/>
      <c r="O674" s="502"/>
      <c r="R674" s="94"/>
      <c r="S674" s="95"/>
      <c r="T674" s="95"/>
      <c r="U674" s="95"/>
    </row>
    <row r="675" ht="14.25" customHeight="1">
      <c r="C675" s="501"/>
      <c r="H675" s="67"/>
      <c r="O675" s="502"/>
      <c r="R675" s="94"/>
      <c r="S675" s="95"/>
      <c r="T675" s="95"/>
      <c r="U675" s="95"/>
    </row>
    <row r="676" ht="14.25" customHeight="1">
      <c r="C676" s="501"/>
      <c r="H676" s="67"/>
      <c r="O676" s="502"/>
      <c r="R676" s="94"/>
      <c r="S676" s="95"/>
      <c r="T676" s="95"/>
      <c r="U676" s="95"/>
    </row>
    <row r="677" ht="14.25" customHeight="1">
      <c r="C677" s="501"/>
      <c r="H677" s="67"/>
      <c r="O677" s="502"/>
      <c r="R677" s="94"/>
      <c r="S677" s="95"/>
      <c r="T677" s="95"/>
      <c r="U677" s="95"/>
    </row>
    <row r="678" ht="14.25" customHeight="1">
      <c r="C678" s="501"/>
      <c r="H678" s="67"/>
      <c r="O678" s="502"/>
      <c r="R678" s="94"/>
      <c r="S678" s="95"/>
      <c r="T678" s="95"/>
      <c r="U678" s="95"/>
    </row>
    <row r="679" ht="14.25" customHeight="1">
      <c r="C679" s="501"/>
      <c r="H679" s="67"/>
      <c r="O679" s="502"/>
      <c r="R679" s="94"/>
      <c r="S679" s="95"/>
      <c r="T679" s="95"/>
      <c r="U679" s="95"/>
    </row>
    <row r="680" ht="14.25" customHeight="1">
      <c r="C680" s="501"/>
      <c r="H680" s="67"/>
      <c r="O680" s="502"/>
      <c r="R680" s="94"/>
      <c r="S680" s="95"/>
      <c r="T680" s="95"/>
      <c r="U680" s="95"/>
    </row>
    <row r="681" ht="14.25" customHeight="1">
      <c r="C681" s="501"/>
      <c r="H681" s="67"/>
      <c r="O681" s="502"/>
      <c r="R681" s="94"/>
      <c r="S681" s="95"/>
      <c r="T681" s="95"/>
      <c r="U681" s="95"/>
    </row>
    <row r="682" ht="14.25" customHeight="1">
      <c r="C682" s="501"/>
      <c r="H682" s="67"/>
      <c r="O682" s="502"/>
      <c r="R682" s="94"/>
      <c r="S682" s="95"/>
      <c r="T682" s="95"/>
      <c r="U682" s="95"/>
    </row>
    <row r="683" ht="14.25" customHeight="1">
      <c r="C683" s="501"/>
      <c r="H683" s="67"/>
      <c r="O683" s="502"/>
      <c r="R683" s="94"/>
      <c r="S683" s="95"/>
      <c r="T683" s="95"/>
      <c r="U683" s="95"/>
    </row>
    <row r="684" ht="14.25" customHeight="1">
      <c r="C684" s="501"/>
      <c r="H684" s="67"/>
      <c r="O684" s="502"/>
      <c r="R684" s="94"/>
      <c r="S684" s="95"/>
      <c r="T684" s="95"/>
      <c r="U684" s="95"/>
    </row>
    <row r="685" ht="14.25" customHeight="1">
      <c r="C685" s="501"/>
      <c r="H685" s="67"/>
      <c r="O685" s="502"/>
      <c r="R685" s="94"/>
      <c r="S685" s="95"/>
      <c r="T685" s="95"/>
      <c r="U685" s="95"/>
    </row>
    <row r="686" ht="14.25" customHeight="1">
      <c r="C686" s="501"/>
      <c r="H686" s="67"/>
      <c r="O686" s="502"/>
      <c r="R686" s="94"/>
      <c r="S686" s="95"/>
      <c r="T686" s="95"/>
      <c r="U686" s="95"/>
    </row>
    <row r="687" ht="14.25" customHeight="1">
      <c r="C687" s="501"/>
      <c r="H687" s="67"/>
      <c r="O687" s="502"/>
      <c r="R687" s="94"/>
      <c r="S687" s="95"/>
      <c r="T687" s="95"/>
      <c r="U687" s="95"/>
    </row>
    <row r="688" ht="14.25" customHeight="1">
      <c r="C688" s="501"/>
      <c r="H688" s="67"/>
      <c r="O688" s="502"/>
      <c r="R688" s="94"/>
      <c r="S688" s="95"/>
      <c r="T688" s="95"/>
      <c r="U688" s="95"/>
    </row>
    <row r="689" ht="14.25" customHeight="1">
      <c r="C689" s="501"/>
      <c r="H689" s="67"/>
      <c r="O689" s="502"/>
      <c r="R689" s="94"/>
      <c r="S689" s="95"/>
      <c r="T689" s="95"/>
      <c r="U689" s="95"/>
    </row>
    <row r="690" ht="14.25" customHeight="1">
      <c r="C690" s="501"/>
      <c r="H690" s="67"/>
      <c r="O690" s="502"/>
      <c r="R690" s="94"/>
      <c r="S690" s="95"/>
      <c r="T690" s="95"/>
      <c r="U690" s="95"/>
    </row>
    <row r="691" ht="14.25" customHeight="1">
      <c r="C691" s="501"/>
      <c r="H691" s="67"/>
      <c r="O691" s="502"/>
      <c r="R691" s="94"/>
      <c r="S691" s="95"/>
      <c r="T691" s="95"/>
      <c r="U691" s="95"/>
    </row>
    <row r="692" ht="14.25" customHeight="1">
      <c r="C692" s="501"/>
      <c r="H692" s="67"/>
      <c r="O692" s="502"/>
      <c r="R692" s="94"/>
      <c r="S692" s="95"/>
      <c r="T692" s="95"/>
      <c r="U692" s="95"/>
    </row>
    <row r="693" ht="14.25" customHeight="1">
      <c r="C693" s="501"/>
      <c r="H693" s="67"/>
      <c r="O693" s="502"/>
      <c r="R693" s="94"/>
      <c r="S693" s="95"/>
      <c r="T693" s="95"/>
      <c r="U693" s="95"/>
    </row>
    <row r="694" ht="14.25" customHeight="1">
      <c r="C694" s="501"/>
      <c r="H694" s="67"/>
      <c r="O694" s="502"/>
      <c r="R694" s="94"/>
      <c r="S694" s="95"/>
      <c r="T694" s="95"/>
      <c r="U694" s="95"/>
    </row>
    <row r="695" ht="14.25" customHeight="1">
      <c r="C695" s="501"/>
      <c r="H695" s="67"/>
      <c r="O695" s="502"/>
      <c r="R695" s="94"/>
      <c r="S695" s="95"/>
      <c r="T695" s="95"/>
      <c r="U695" s="95"/>
    </row>
    <row r="696" ht="14.25" customHeight="1">
      <c r="C696" s="501"/>
      <c r="H696" s="67"/>
      <c r="O696" s="502"/>
      <c r="R696" s="94"/>
      <c r="S696" s="95"/>
      <c r="T696" s="95"/>
      <c r="U696" s="95"/>
    </row>
    <row r="697" ht="14.25" customHeight="1">
      <c r="C697" s="501"/>
      <c r="H697" s="67"/>
      <c r="O697" s="502"/>
      <c r="R697" s="94"/>
      <c r="S697" s="95"/>
      <c r="T697" s="95"/>
      <c r="U697" s="95"/>
    </row>
    <row r="698" ht="14.25" customHeight="1">
      <c r="C698" s="501"/>
      <c r="H698" s="67"/>
      <c r="O698" s="502"/>
      <c r="R698" s="94"/>
      <c r="S698" s="95"/>
      <c r="T698" s="95"/>
      <c r="U698" s="95"/>
    </row>
    <row r="699" ht="14.25" customHeight="1">
      <c r="C699" s="501"/>
      <c r="H699" s="67"/>
      <c r="O699" s="502"/>
      <c r="R699" s="94"/>
      <c r="S699" s="95"/>
      <c r="T699" s="95"/>
      <c r="U699" s="95"/>
    </row>
    <row r="700" ht="14.25" customHeight="1">
      <c r="C700" s="501"/>
      <c r="H700" s="67"/>
      <c r="O700" s="502"/>
      <c r="R700" s="94"/>
      <c r="S700" s="95"/>
      <c r="T700" s="95"/>
      <c r="U700" s="95"/>
    </row>
    <row r="701" ht="14.25" customHeight="1">
      <c r="C701" s="501"/>
      <c r="H701" s="67"/>
      <c r="O701" s="502"/>
      <c r="R701" s="94"/>
      <c r="S701" s="95"/>
      <c r="T701" s="95"/>
      <c r="U701" s="95"/>
    </row>
    <row r="702" ht="14.25" customHeight="1">
      <c r="C702" s="501"/>
      <c r="H702" s="67"/>
      <c r="O702" s="502"/>
      <c r="R702" s="94"/>
      <c r="S702" s="95"/>
      <c r="T702" s="95"/>
      <c r="U702" s="95"/>
    </row>
    <row r="703" ht="14.25" customHeight="1">
      <c r="C703" s="501"/>
      <c r="H703" s="67"/>
      <c r="O703" s="502"/>
      <c r="R703" s="94"/>
      <c r="S703" s="95"/>
      <c r="T703" s="95"/>
      <c r="U703" s="95"/>
    </row>
    <row r="704" ht="14.25" customHeight="1">
      <c r="C704" s="501"/>
      <c r="H704" s="67"/>
      <c r="O704" s="502"/>
      <c r="R704" s="94"/>
      <c r="S704" s="95"/>
      <c r="T704" s="95"/>
      <c r="U704" s="95"/>
    </row>
    <row r="705" ht="14.25" customHeight="1">
      <c r="C705" s="501"/>
      <c r="H705" s="67"/>
      <c r="O705" s="502"/>
      <c r="R705" s="94"/>
      <c r="S705" s="95"/>
      <c r="T705" s="95"/>
      <c r="U705" s="95"/>
    </row>
    <row r="706" ht="14.25" customHeight="1">
      <c r="C706" s="501"/>
      <c r="H706" s="67"/>
      <c r="O706" s="502"/>
      <c r="R706" s="94"/>
      <c r="S706" s="95"/>
      <c r="T706" s="95"/>
      <c r="U706" s="95"/>
    </row>
    <row r="707" ht="14.25" customHeight="1">
      <c r="C707" s="501"/>
      <c r="H707" s="67"/>
      <c r="O707" s="502"/>
      <c r="R707" s="94"/>
      <c r="S707" s="95"/>
      <c r="T707" s="95"/>
      <c r="U707" s="95"/>
    </row>
    <row r="708" ht="14.25" customHeight="1">
      <c r="C708" s="501"/>
      <c r="H708" s="67"/>
      <c r="O708" s="502"/>
      <c r="R708" s="94"/>
      <c r="S708" s="95"/>
      <c r="T708" s="95"/>
      <c r="U708" s="95"/>
    </row>
    <row r="709" ht="14.25" customHeight="1">
      <c r="C709" s="501"/>
      <c r="H709" s="67"/>
      <c r="O709" s="502"/>
      <c r="R709" s="94"/>
      <c r="S709" s="95"/>
      <c r="T709" s="95"/>
      <c r="U709" s="95"/>
    </row>
    <row r="710" ht="14.25" customHeight="1">
      <c r="C710" s="501"/>
      <c r="H710" s="67"/>
      <c r="O710" s="502"/>
      <c r="R710" s="94"/>
      <c r="S710" s="95"/>
      <c r="T710" s="95"/>
      <c r="U710" s="95"/>
    </row>
    <row r="711" ht="14.25" customHeight="1">
      <c r="C711" s="501"/>
      <c r="H711" s="67"/>
      <c r="O711" s="502"/>
      <c r="R711" s="94"/>
      <c r="S711" s="95"/>
      <c r="T711" s="95"/>
      <c r="U711" s="95"/>
    </row>
    <row r="712" ht="14.25" customHeight="1">
      <c r="C712" s="501"/>
      <c r="H712" s="67"/>
      <c r="O712" s="502"/>
      <c r="R712" s="94"/>
      <c r="S712" s="95"/>
      <c r="T712" s="95"/>
      <c r="U712" s="95"/>
    </row>
    <row r="713" ht="14.25" customHeight="1">
      <c r="C713" s="501"/>
      <c r="H713" s="67"/>
      <c r="O713" s="502"/>
      <c r="R713" s="94"/>
      <c r="S713" s="95"/>
      <c r="T713" s="95"/>
      <c r="U713" s="95"/>
    </row>
    <row r="714" ht="14.25" customHeight="1">
      <c r="C714" s="501"/>
      <c r="H714" s="67"/>
      <c r="O714" s="502"/>
      <c r="R714" s="94"/>
      <c r="S714" s="95"/>
      <c r="T714" s="95"/>
      <c r="U714" s="95"/>
    </row>
    <row r="715" ht="14.25" customHeight="1">
      <c r="C715" s="501"/>
      <c r="H715" s="67"/>
      <c r="O715" s="502"/>
      <c r="R715" s="94"/>
      <c r="S715" s="95"/>
      <c r="T715" s="95"/>
      <c r="U715" s="95"/>
    </row>
    <row r="716" ht="14.25" customHeight="1">
      <c r="C716" s="501"/>
      <c r="H716" s="67"/>
      <c r="O716" s="502"/>
      <c r="R716" s="94"/>
      <c r="S716" s="95"/>
      <c r="T716" s="95"/>
      <c r="U716" s="95"/>
    </row>
    <row r="717" ht="14.25" customHeight="1">
      <c r="C717" s="501"/>
      <c r="H717" s="67"/>
      <c r="O717" s="502"/>
      <c r="R717" s="94"/>
      <c r="S717" s="95"/>
      <c r="T717" s="95"/>
      <c r="U717" s="95"/>
    </row>
    <row r="718" ht="14.25" customHeight="1">
      <c r="C718" s="501"/>
      <c r="H718" s="67"/>
      <c r="O718" s="502"/>
      <c r="R718" s="94"/>
      <c r="S718" s="95"/>
      <c r="T718" s="95"/>
      <c r="U718" s="95"/>
    </row>
    <row r="719" ht="14.25" customHeight="1">
      <c r="C719" s="501"/>
      <c r="H719" s="67"/>
      <c r="O719" s="502"/>
      <c r="R719" s="94"/>
      <c r="S719" s="95"/>
      <c r="T719" s="95"/>
      <c r="U719" s="95"/>
    </row>
    <row r="720" ht="14.25" customHeight="1">
      <c r="C720" s="501"/>
      <c r="H720" s="67"/>
      <c r="O720" s="502"/>
      <c r="R720" s="94"/>
      <c r="S720" s="95"/>
      <c r="T720" s="95"/>
      <c r="U720" s="95"/>
    </row>
    <row r="721" ht="14.25" customHeight="1">
      <c r="C721" s="501"/>
      <c r="H721" s="67"/>
      <c r="O721" s="502"/>
      <c r="R721" s="94"/>
      <c r="S721" s="95"/>
      <c r="T721" s="95"/>
      <c r="U721" s="95"/>
    </row>
    <row r="722" ht="14.25" customHeight="1">
      <c r="C722" s="501"/>
      <c r="H722" s="67"/>
      <c r="O722" s="502"/>
      <c r="R722" s="94"/>
      <c r="S722" s="95"/>
      <c r="T722" s="95"/>
      <c r="U722" s="95"/>
    </row>
    <row r="723" ht="14.25" customHeight="1">
      <c r="C723" s="501"/>
      <c r="H723" s="67"/>
      <c r="O723" s="502"/>
      <c r="R723" s="94"/>
      <c r="S723" s="95"/>
      <c r="T723" s="95"/>
      <c r="U723" s="95"/>
    </row>
    <row r="724" ht="14.25" customHeight="1">
      <c r="C724" s="501"/>
      <c r="H724" s="67"/>
      <c r="O724" s="502"/>
      <c r="R724" s="94"/>
      <c r="S724" s="95"/>
      <c r="T724" s="95"/>
      <c r="U724" s="95"/>
    </row>
    <row r="725" ht="14.25" customHeight="1">
      <c r="C725" s="501"/>
      <c r="H725" s="67"/>
      <c r="O725" s="502"/>
      <c r="R725" s="94"/>
      <c r="S725" s="95"/>
      <c r="T725" s="95"/>
      <c r="U725" s="95"/>
    </row>
    <row r="726" ht="14.25" customHeight="1">
      <c r="C726" s="501"/>
      <c r="H726" s="67"/>
      <c r="O726" s="502"/>
      <c r="R726" s="94"/>
      <c r="S726" s="95"/>
      <c r="T726" s="95"/>
      <c r="U726" s="95"/>
    </row>
    <row r="727" ht="14.25" customHeight="1">
      <c r="C727" s="501"/>
      <c r="H727" s="67"/>
      <c r="O727" s="502"/>
      <c r="R727" s="94"/>
      <c r="S727" s="95"/>
      <c r="T727" s="95"/>
      <c r="U727" s="95"/>
    </row>
    <row r="728" ht="14.25" customHeight="1">
      <c r="C728" s="501"/>
      <c r="H728" s="67"/>
      <c r="O728" s="502"/>
      <c r="R728" s="94"/>
      <c r="S728" s="95"/>
      <c r="T728" s="95"/>
      <c r="U728" s="95"/>
    </row>
    <row r="729" ht="14.25" customHeight="1">
      <c r="C729" s="501"/>
      <c r="H729" s="67"/>
      <c r="O729" s="502"/>
      <c r="R729" s="94"/>
      <c r="S729" s="95"/>
      <c r="T729" s="95"/>
      <c r="U729" s="95"/>
    </row>
    <row r="730" ht="14.25" customHeight="1">
      <c r="C730" s="501"/>
      <c r="H730" s="67"/>
      <c r="O730" s="502"/>
      <c r="R730" s="94"/>
      <c r="S730" s="95"/>
      <c r="T730" s="95"/>
      <c r="U730" s="95"/>
    </row>
    <row r="731" ht="14.25" customHeight="1">
      <c r="C731" s="501"/>
      <c r="H731" s="67"/>
      <c r="O731" s="502"/>
      <c r="R731" s="94"/>
      <c r="S731" s="95"/>
      <c r="T731" s="95"/>
      <c r="U731" s="95"/>
    </row>
    <row r="732" ht="14.25" customHeight="1">
      <c r="C732" s="501"/>
      <c r="H732" s="67"/>
      <c r="O732" s="502"/>
      <c r="R732" s="94"/>
      <c r="S732" s="95"/>
      <c r="T732" s="95"/>
      <c r="U732" s="95"/>
    </row>
    <row r="733" ht="14.25" customHeight="1">
      <c r="C733" s="501"/>
      <c r="H733" s="67"/>
      <c r="O733" s="502"/>
      <c r="R733" s="94"/>
      <c r="S733" s="95"/>
      <c r="T733" s="95"/>
      <c r="U733" s="95"/>
    </row>
    <row r="734" ht="14.25" customHeight="1">
      <c r="C734" s="501"/>
      <c r="H734" s="67"/>
      <c r="O734" s="502"/>
      <c r="R734" s="94"/>
      <c r="S734" s="95"/>
      <c r="T734" s="95"/>
      <c r="U734" s="95"/>
    </row>
    <row r="735" ht="14.25" customHeight="1">
      <c r="C735" s="501"/>
      <c r="H735" s="67"/>
      <c r="O735" s="502"/>
      <c r="R735" s="94"/>
      <c r="S735" s="95"/>
      <c r="T735" s="95"/>
      <c r="U735" s="95"/>
    </row>
    <row r="736" ht="14.25" customHeight="1">
      <c r="C736" s="501"/>
      <c r="H736" s="67"/>
      <c r="O736" s="502"/>
      <c r="R736" s="94"/>
      <c r="S736" s="95"/>
      <c r="T736" s="95"/>
      <c r="U736" s="95"/>
    </row>
    <row r="737" ht="14.25" customHeight="1">
      <c r="C737" s="501"/>
      <c r="H737" s="67"/>
      <c r="O737" s="502"/>
      <c r="R737" s="94"/>
      <c r="S737" s="95"/>
      <c r="T737" s="95"/>
      <c r="U737" s="95"/>
    </row>
    <row r="738" ht="14.25" customHeight="1">
      <c r="C738" s="501"/>
      <c r="H738" s="67"/>
      <c r="O738" s="502"/>
      <c r="R738" s="94"/>
      <c r="S738" s="95"/>
      <c r="T738" s="95"/>
      <c r="U738" s="95"/>
    </row>
    <row r="739" ht="14.25" customHeight="1">
      <c r="C739" s="501"/>
      <c r="H739" s="67"/>
      <c r="O739" s="502"/>
      <c r="R739" s="94"/>
      <c r="S739" s="95"/>
      <c r="T739" s="95"/>
      <c r="U739" s="95"/>
    </row>
    <row r="740" ht="14.25" customHeight="1">
      <c r="C740" s="501"/>
      <c r="H740" s="67"/>
      <c r="O740" s="502"/>
      <c r="R740" s="94"/>
      <c r="S740" s="95"/>
      <c r="T740" s="95"/>
      <c r="U740" s="95"/>
    </row>
    <row r="741" ht="14.25" customHeight="1">
      <c r="C741" s="501"/>
      <c r="H741" s="67"/>
      <c r="O741" s="502"/>
      <c r="R741" s="94"/>
      <c r="S741" s="95"/>
      <c r="T741" s="95"/>
      <c r="U741" s="95"/>
    </row>
    <row r="742" ht="14.25" customHeight="1">
      <c r="C742" s="501"/>
      <c r="H742" s="67"/>
      <c r="O742" s="502"/>
      <c r="R742" s="94"/>
      <c r="S742" s="95"/>
      <c r="T742" s="95"/>
      <c r="U742" s="95"/>
    </row>
    <row r="743" ht="14.25" customHeight="1">
      <c r="C743" s="501"/>
      <c r="H743" s="67"/>
      <c r="O743" s="502"/>
      <c r="R743" s="94"/>
      <c r="S743" s="95"/>
      <c r="T743" s="95"/>
      <c r="U743" s="95"/>
    </row>
    <row r="744" ht="14.25" customHeight="1">
      <c r="C744" s="501"/>
      <c r="H744" s="67"/>
      <c r="O744" s="502"/>
      <c r="R744" s="94"/>
      <c r="S744" s="95"/>
      <c r="T744" s="95"/>
      <c r="U744" s="95"/>
    </row>
    <row r="745" ht="14.25" customHeight="1">
      <c r="C745" s="501"/>
      <c r="H745" s="67"/>
      <c r="O745" s="502"/>
      <c r="R745" s="94"/>
      <c r="S745" s="95"/>
      <c r="T745" s="95"/>
      <c r="U745" s="95"/>
    </row>
    <row r="746" ht="14.25" customHeight="1">
      <c r="C746" s="501"/>
      <c r="H746" s="67"/>
      <c r="O746" s="502"/>
      <c r="R746" s="94"/>
      <c r="S746" s="95"/>
      <c r="T746" s="95"/>
      <c r="U746" s="95"/>
    </row>
    <row r="747" ht="14.25" customHeight="1">
      <c r="C747" s="501"/>
      <c r="H747" s="67"/>
      <c r="O747" s="502"/>
      <c r="R747" s="94"/>
      <c r="S747" s="95"/>
      <c r="T747" s="95"/>
      <c r="U747" s="95"/>
    </row>
    <row r="748" ht="14.25" customHeight="1">
      <c r="C748" s="501"/>
      <c r="H748" s="67"/>
      <c r="O748" s="502"/>
      <c r="R748" s="94"/>
      <c r="S748" s="95"/>
      <c r="T748" s="95"/>
      <c r="U748" s="95"/>
    </row>
    <row r="749" ht="14.25" customHeight="1">
      <c r="C749" s="501"/>
      <c r="H749" s="67"/>
      <c r="O749" s="502"/>
      <c r="R749" s="94"/>
      <c r="S749" s="95"/>
      <c r="T749" s="95"/>
      <c r="U749" s="95"/>
    </row>
    <row r="750" ht="14.25" customHeight="1">
      <c r="C750" s="501"/>
      <c r="H750" s="67"/>
      <c r="O750" s="502"/>
      <c r="R750" s="94"/>
      <c r="S750" s="95"/>
      <c r="T750" s="95"/>
      <c r="U750" s="95"/>
    </row>
    <row r="751" ht="14.25" customHeight="1">
      <c r="C751" s="501"/>
      <c r="H751" s="67"/>
      <c r="O751" s="502"/>
      <c r="R751" s="94"/>
      <c r="S751" s="95"/>
      <c r="T751" s="95"/>
      <c r="U751" s="95"/>
    </row>
    <row r="752" ht="14.25" customHeight="1">
      <c r="C752" s="501"/>
      <c r="H752" s="67"/>
      <c r="O752" s="502"/>
      <c r="R752" s="94"/>
      <c r="S752" s="95"/>
      <c r="T752" s="95"/>
      <c r="U752" s="95"/>
    </row>
    <row r="753" ht="14.25" customHeight="1">
      <c r="C753" s="501"/>
      <c r="H753" s="67"/>
      <c r="O753" s="502"/>
      <c r="R753" s="94"/>
      <c r="S753" s="95"/>
      <c r="T753" s="95"/>
      <c r="U753" s="95"/>
    </row>
    <row r="754" ht="14.25" customHeight="1">
      <c r="C754" s="501"/>
      <c r="H754" s="67"/>
      <c r="O754" s="502"/>
      <c r="R754" s="94"/>
      <c r="S754" s="95"/>
      <c r="T754" s="95"/>
      <c r="U754" s="95"/>
    </row>
    <row r="755" ht="14.25" customHeight="1">
      <c r="C755" s="501"/>
      <c r="H755" s="67"/>
      <c r="O755" s="502"/>
      <c r="R755" s="94"/>
      <c r="S755" s="95"/>
      <c r="T755" s="95"/>
      <c r="U755" s="95"/>
    </row>
    <row r="756" ht="14.25" customHeight="1">
      <c r="C756" s="501"/>
      <c r="H756" s="67"/>
      <c r="O756" s="502"/>
      <c r="R756" s="94"/>
      <c r="S756" s="95"/>
      <c r="T756" s="95"/>
      <c r="U756" s="95"/>
    </row>
    <row r="757" ht="14.25" customHeight="1">
      <c r="C757" s="501"/>
      <c r="H757" s="67"/>
      <c r="O757" s="502"/>
      <c r="R757" s="94"/>
      <c r="S757" s="95"/>
      <c r="T757" s="95"/>
      <c r="U757" s="95"/>
    </row>
    <row r="758" ht="14.25" customHeight="1">
      <c r="C758" s="501"/>
      <c r="H758" s="67"/>
      <c r="O758" s="502"/>
      <c r="R758" s="94"/>
      <c r="S758" s="95"/>
      <c r="T758" s="95"/>
      <c r="U758" s="95"/>
    </row>
    <row r="759" ht="14.25" customHeight="1">
      <c r="C759" s="501"/>
      <c r="H759" s="67"/>
      <c r="O759" s="502"/>
      <c r="R759" s="94"/>
      <c r="S759" s="95"/>
      <c r="T759" s="95"/>
      <c r="U759" s="95"/>
    </row>
    <row r="760" ht="14.25" customHeight="1">
      <c r="C760" s="501"/>
      <c r="H760" s="67"/>
      <c r="O760" s="502"/>
      <c r="R760" s="94"/>
      <c r="S760" s="95"/>
      <c r="T760" s="95"/>
      <c r="U760" s="95"/>
    </row>
    <row r="761" ht="14.25" customHeight="1">
      <c r="C761" s="501"/>
      <c r="H761" s="67"/>
      <c r="O761" s="502"/>
      <c r="R761" s="94"/>
      <c r="S761" s="95"/>
      <c r="T761" s="95"/>
      <c r="U761" s="95"/>
    </row>
    <row r="762" ht="14.25" customHeight="1">
      <c r="C762" s="501"/>
      <c r="H762" s="67"/>
      <c r="O762" s="502"/>
      <c r="R762" s="94"/>
      <c r="S762" s="95"/>
      <c r="T762" s="95"/>
      <c r="U762" s="95"/>
    </row>
    <row r="763" ht="14.25" customHeight="1">
      <c r="C763" s="501"/>
      <c r="H763" s="67"/>
      <c r="O763" s="502"/>
      <c r="R763" s="94"/>
      <c r="S763" s="95"/>
      <c r="T763" s="95"/>
      <c r="U763" s="95"/>
    </row>
    <row r="764" ht="14.25" customHeight="1">
      <c r="C764" s="501"/>
      <c r="H764" s="67"/>
      <c r="O764" s="502"/>
      <c r="R764" s="94"/>
      <c r="S764" s="95"/>
      <c r="T764" s="95"/>
      <c r="U764" s="95"/>
    </row>
    <row r="765" ht="14.25" customHeight="1">
      <c r="C765" s="501"/>
      <c r="H765" s="67"/>
      <c r="O765" s="502"/>
      <c r="R765" s="94"/>
      <c r="S765" s="95"/>
      <c r="T765" s="95"/>
      <c r="U765" s="95"/>
    </row>
    <row r="766" ht="14.25" customHeight="1">
      <c r="C766" s="501"/>
      <c r="H766" s="67"/>
      <c r="O766" s="502"/>
      <c r="R766" s="94"/>
      <c r="S766" s="95"/>
      <c r="T766" s="95"/>
      <c r="U766" s="95"/>
    </row>
    <row r="767" ht="14.25" customHeight="1">
      <c r="C767" s="501"/>
      <c r="H767" s="67"/>
      <c r="O767" s="502"/>
      <c r="R767" s="94"/>
      <c r="S767" s="95"/>
      <c r="T767" s="95"/>
      <c r="U767" s="95"/>
    </row>
    <row r="768" ht="14.25" customHeight="1">
      <c r="C768" s="501"/>
      <c r="H768" s="67"/>
      <c r="O768" s="502"/>
      <c r="R768" s="94"/>
      <c r="S768" s="95"/>
      <c r="T768" s="95"/>
      <c r="U768" s="95"/>
    </row>
    <row r="769" ht="14.25" customHeight="1">
      <c r="C769" s="501"/>
      <c r="H769" s="67"/>
      <c r="O769" s="502"/>
      <c r="R769" s="94"/>
      <c r="S769" s="95"/>
      <c r="T769" s="95"/>
      <c r="U769" s="95"/>
    </row>
    <row r="770" ht="14.25" customHeight="1">
      <c r="C770" s="501"/>
      <c r="H770" s="67"/>
      <c r="O770" s="502"/>
      <c r="R770" s="94"/>
      <c r="S770" s="95"/>
      <c r="T770" s="95"/>
      <c r="U770" s="95"/>
    </row>
    <row r="771" ht="14.25" customHeight="1">
      <c r="C771" s="501"/>
      <c r="H771" s="67"/>
      <c r="O771" s="502"/>
      <c r="R771" s="94"/>
      <c r="S771" s="95"/>
      <c r="T771" s="95"/>
      <c r="U771" s="95"/>
    </row>
    <row r="772" ht="14.25" customHeight="1">
      <c r="C772" s="501"/>
      <c r="H772" s="67"/>
      <c r="O772" s="502"/>
      <c r="R772" s="94"/>
      <c r="S772" s="95"/>
      <c r="T772" s="95"/>
      <c r="U772" s="95"/>
    </row>
    <row r="773" ht="14.25" customHeight="1">
      <c r="C773" s="501"/>
      <c r="H773" s="67"/>
      <c r="O773" s="502"/>
      <c r="R773" s="94"/>
      <c r="S773" s="95"/>
      <c r="T773" s="95"/>
      <c r="U773" s="95"/>
    </row>
    <row r="774" ht="14.25" customHeight="1">
      <c r="C774" s="501"/>
      <c r="H774" s="67"/>
      <c r="O774" s="502"/>
      <c r="R774" s="94"/>
      <c r="S774" s="95"/>
      <c r="T774" s="95"/>
      <c r="U774" s="95"/>
    </row>
    <row r="775" ht="14.25" customHeight="1">
      <c r="C775" s="501"/>
      <c r="H775" s="67"/>
      <c r="O775" s="502"/>
      <c r="R775" s="94"/>
      <c r="S775" s="95"/>
      <c r="T775" s="95"/>
      <c r="U775" s="95"/>
    </row>
    <row r="776" ht="14.25" customHeight="1">
      <c r="C776" s="501"/>
      <c r="H776" s="67"/>
      <c r="O776" s="502"/>
      <c r="R776" s="94"/>
      <c r="S776" s="95"/>
      <c r="T776" s="95"/>
      <c r="U776" s="95"/>
    </row>
    <row r="777" ht="14.25" customHeight="1">
      <c r="C777" s="501"/>
      <c r="H777" s="67"/>
      <c r="O777" s="502"/>
      <c r="R777" s="94"/>
      <c r="S777" s="95"/>
      <c r="T777" s="95"/>
      <c r="U777" s="95"/>
    </row>
    <row r="778" ht="14.25" customHeight="1">
      <c r="C778" s="501"/>
      <c r="H778" s="67"/>
      <c r="O778" s="502"/>
      <c r="R778" s="94"/>
      <c r="S778" s="95"/>
      <c r="T778" s="95"/>
      <c r="U778" s="95"/>
    </row>
    <row r="779" ht="14.25" customHeight="1">
      <c r="C779" s="501"/>
      <c r="H779" s="67"/>
      <c r="O779" s="502"/>
      <c r="R779" s="94"/>
      <c r="S779" s="95"/>
      <c r="T779" s="95"/>
      <c r="U779" s="95"/>
    </row>
    <row r="780" ht="14.25" customHeight="1">
      <c r="C780" s="501"/>
      <c r="H780" s="67"/>
      <c r="O780" s="502"/>
      <c r="R780" s="94"/>
      <c r="S780" s="95"/>
      <c r="T780" s="95"/>
      <c r="U780" s="95"/>
    </row>
    <row r="781" ht="14.25" customHeight="1">
      <c r="C781" s="501"/>
      <c r="H781" s="67"/>
      <c r="O781" s="502"/>
      <c r="R781" s="94"/>
      <c r="S781" s="95"/>
      <c r="T781" s="95"/>
      <c r="U781" s="95"/>
    </row>
    <row r="782" ht="14.25" customHeight="1">
      <c r="C782" s="501"/>
      <c r="H782" s="67"/>
      <c r="O782" s="502"/>
      <c r="R782" s="94"/>
      <c r="S782" s="95"/>
      <c r="T782" s="95"/>
      <c r="U782" s="95"/>
    </row>
    <row r="783" ht="14.25" customHeight="1">
      <c r="C783" s="501"/>
      <c r="H783" s="67"/>
      <c r="O783" s="502"/>
      <c r="R783" s="94"/>
      <c r="S783" s="95"/>
      <c r="T783" s="95"/>
      <c r="U783" s="95"/>
    </row>
    <row r="784" ht="14.25" customHeight="1">
      <c r="C784" s="501"/>
      <c r="H784" s="67"/>
      <c r="O784" s="502"/>
      <c r="R784" s="94"/>
      <c r="S784" s="95"/>
      <c r="T784" s="95"/>
      <c r="U784" s="95"/>
    </row>
    <row r="785" ht="14.25" customHeight="1">
      <c r="C785" s="501"/>
      <c r="H785" s="67"/>
      <c r="O785" s="502"/>
      <c r="R785" s="94"/>
      <c r="S785" s="95"/>
      <c r="T785" s="95"/>
      <c r="U785" s="95"/>
    </row>
    <row r="786" ht="14.25" customHeight="1">
      <c r="C786" s="501"/>
      <c r="H786" s="67"/>
      <c r="O786" s="502"/>
      <c r="R786" s="94"/>
      <c r="S786" s="95"/>
      <c r="T786" s="95"/>
      <c r="U786" s="95"/>
    </row>
    <row r="787" ht="14.25" customHeight="1">
      <c r="C787" s="501"/>
      <c r="H787" s="67"/>
      <c r="O787" s="502"/>
      <c r="R787" s="94"/>
      <c r="S787" s="95"/>
      <c r="T787" s="95"/>
      <c r="U787" s="95"/>
    </row>
    <row r="788" ht="14.25" customHeight="1">
      <c r="C788" s="501"/>
      <c r="H788" s="67"/>
      <c r="O788" s="502"/>
      <c r="R788" s="94"/>
      <c r="S788" s="95"/>
      <c r="T788" s="95"/>
      <c r="U788" s="95"/>
    </row>
    <row r="789" ht="14.25" customHeight="1">
      <c r="C789" s="501"/>
      <c r="H789" s="67"/>
      <c r="O789" s="502"/>
      <c r="R789" s="94"/>
      <c r="S789" s="95"/>
      <c r="T789" s="95"/>
      <c r="U789" s="95"/>
    </row>
    <row r="790" ht="14.25" customHeight="1">
      <c r="C790" s="501"/>
      <c r="H790" s="67"/>
      <c r="O790" s="502"/>
      <c r="R790" s="94"/>
      <c r="S790" s="95"/>
      <c r="T790" s="95"/>
      <c r="U790" s="95"/>
    </row>
    <row r="791" ht="14.25" customHeight="1">
      <c r="C791" s="501"/>
      <c r="H791" s="67"/>
      <c r="O791" s="502"/>
      <c r="R791" s="94"/>
      <c r="S791" s="95"/>
      <c r="T791" s="95"/>
      <c r="U791" s="95"/>
    </row>
    <row r="792" ht="14.25" customHeight="1">
      <c r="C792" s="501"/>
      <c r="H792" s="67"/>
      <c r="O792" s="502"/>
      <c r="R792" s="94"/>
      <c r="S792" s="95"/>
      <c r="T792" s="95"/>
      <c r="U792" s="95"/>
    </row>
    <row r="793" ht="14.25" customHeight="1">
      <c r="C793" s="501"/>
      <c r="H793" s="67"/>
      <c r="O793" s="502"/>
      <c r="R793" s="94"/>
      <c r="S793" s="95"/>
      <c r="T793" s="95"/>
      <c r="U793" s="95"/>
    </row>
    <row r="794" ht="14.25" customHeight="1">
      <c r="C794" s="501"/>
      <c r="H794" s="67"/>
      <c r="O794" s="502"/>
      <c r="R794" s="94"/>
      <c r="S794" s="95"/>
      <c r="T794" s="95"/>
      <c r="U794" s="95"/>
    </row>
    <row r="795" ht="14.25" customHeight="1">
      <c r="C795" s="501"/>
      <c r="H795" s="67"/>
      <c r="O795" s="502"/>
      <c r="R795" s="94"/>
      <c r="S795" s="95"/>
      <c r="T795" s="95"/>
      <c r="U795" s="95"/>
    </row>
    <row r="796" ht="14.25" customHeight="1">
      <c r="C796" s="501"/>
      <c r="H796" s="67"/>
      <c r="O796" s="502"/>
      <c r="R796" s="94"/>
      <c r="S796" s="95"/>
      <c r="T796" s="95"/>
      <c r="U796" s="95"/>
    </row>
    <row r="797" ht="14.25" customHeight="1">
      <c r="C797" s="501"/>
      <c r="H797" s="67"/>
      <c r="O797" s="502"/>
      <c r="R797" s="94"/>
      <c r="S797" s="95"/>
      <c r="T797" s="95"/>
      <c r="U797" s="95"/>
    </row>
    <row r="798" ht="14.25" customHeight="1">
      <c r="C798" s="501"/>
      <c r="H798" s="67"/>
      <c r="O798" s="502"/>
      <c r="R798" s="94"/>
      <c r="S798" s="95"/>
      <c r="T798" s="95"/>
      <c r="U798" s="95"/>
    </row>
    <row r="799" ht="14.25" customHeight="1">
      <c r="C799" s="501"/>
      <c r="H799" s="67"/>
      <c r="O799" s="502"/>
      <c r="R799" s="94"/>
      <c r="S799" s="95"/>
      <c r="T799" s="95"/>
      <c r="U799" s="95"/>
    </row>
    <row r="800" ht="14.25" customHeight="1">
      <c r="C800" s="501"/>
      <c r="H800" s="67"/>
      <c r="O800" s="502"/>
      <c r="R800" s="94"/>
      <c r="S800" s="95"/>
      <c r="T800" s="95"/>
      <c r="U800" s="95"/>
    </row>
    <row r="801" ht="14.25" customHeight="1">
      <c r="C801" s="501"/>
      <c r="H801" s="67"/>
      <c r="O801" s="502"/>
      <c r="R801" s="94"/>
      <c r="S801" s="95"/>
      <c r="T801" s="95"/>
      <c r="U801" s="95"/>
    </row>
    <row r="802" ht="14.25" customHeight="1">
      <c r="C802" s="501"/>
      <c r="H802" s="67"/>
      <c r="O802" s="502"/>
      <c r="R802" s="94"/>
      <c r="S802" s="95"/>
      <c r="T802" s="95"/>
      <c r="U802" s="95"/>
    </row>
    <row r="803" ht="14.25" customHeight="1">
      <c r="C803" s="501"/>
      <c r="H803" s="67"/>
      <c r="O803" s="502"/>
      <c r="R803" s="94"/>
      <c r="S803" s="95"/>
      <c r="T803" s="95"/>
      <c r="U803" s="95"/>
    </row>
    <row r="804" ht="14.25" customHeight="1">
      <c r="C804" s="501"/>
      <c r="H804" s="67"/>
      <c r="O804" s="502"/>
      <c r="R804" s="94"/>
      <c r="S804" s="95"/>
      <c r="T804" s="95"/>
      <c r="U804" s="95"/>
    </row>
    <row r="805" ht="14.25" customHeight="1">
      <c r="C805" s="501"/>
      <c r="H805" s="67"/>
      <c r="O805" s="502"/>
      <c r="R805" s="94"/>
      <c r="S805" s="95"/>
      <c r="T805" s="95"/>
      <c r="U805" s="95"/>
    </row>
    <row r="806" ht="14.25" customHeight="1">
      <c r="C806" s="501"/>
      <c r="H806" s="67"/>
      <c r="O806" s="502"/>
      <c r="R806" s="94"/>
      <c r="S806" s="95"/>
      <c r="T806" s="95"/>
      <c r="U806" s="95"/>
    </row>
    <row r="807" ht="14.25" customHeight="1">
      <c r="C807" s="501"/>
      <c r="H807" s="67"/>
      <c r="O807" s="502"/>
      <c r="R807" s="94"/>
      <c r="S807" s="95"/>
      <c r="T807" s="95"/>
      <c r="U807" s="95"/>
    </row>
    <row r="808" ht="14.25" customHeight="1">
      <c r="C808" s="501"/>
      <c r="H808" s="67"/>
      <c r="O808" s="502"/>
      <c r="R808" s="94"/>
      <c r="S808" s="95"/>
      <c r="T808" s="95"/>
      <c r="U808" s="95"/>
    </row>
    <row r="809" ht="14.25" customHeight="1">
      <c r="C809" s="501"/>
      <c r="H809" s="67"/>
      <c r="O809" s="502"/>
      <c r="R809" s="94"/>
      <c r="S809" s="95"/>
      <c r="T809" s="95"/>
      <c r="U809" s="95"/>
    </row>
    <row r="810" ht="14.25" customHeight="1">
      <c r="C810" s="501"/>
      <c r="H810" s="67"/>
      <c r="O810" s="502"/>
      <c r="R810" s="94"/>
      <c r="S810" s="95"/>
      <c r="T810" s="95"/>
      <c r="U810" s="95"/>
    </row>
    <row r="811" ht="14.25" customHeight="1">
      <c r="C811" s="501"/>
      <c r="H811" s="67"/>
      <c r="O811" s="502"/>
      <c r="R811" s="94"/>
      <c r="S811" s="95"/>
      <c r="T811" s="95"/>
      <c r="U811" s="95"/>
    </row>
    <row r="812" ht="14.25" customHeight="1">
      <c r="C812" s="501"/>
      <c r="H812" s="67"/>
      <c r="O812" s="502"/>
      <c r="R812" s="94"/>
      <c r="S812" s="95"/>
      <c r="T812" s="95"/>
      <c r="U812" s="95"/>
    </row>
    <row r="813" ht="14.25" customHeight="1">
      <c r="C813" s="501"/>
      <c r="H813" s="67"/>
      <c r="O813" s="502"/>
      <c r="R813" s="94"/>
      <c r="S813" s="95"/>
      <c r="T813" s="95"/>
      <c r="U813" s="95"/>
    </row>
    <row r="814" ht="14.25" customHeight="1">
      <c r="C814" s="501"/>
      <c r="H814" s="67"/>
      <c r="O814" s="502"/>
      <c r="R814" s="94"/>
      <c r="S814" s="95"/>
      <c r="T814" s="95"/>
      <c r="U814" s="95"/>
    </row>
    <row r="815" ht="14.25" customHeight="1">
      <c r="C815" s="501"/>
      <c r="H815" s="67"/>
      <c r="O815" s="502"/>
      <c r="R815" s="94"/>
      <c r="S815" s="95"/>
      <c r="T815" s="95"/>
      <c r="U815" s="95"/>
    </row>
    <row r="816" ht="14.25" customHeight="1">
      <c r="C816" s="501"/>
      <c r="H816" s="67"/>
      <c r="O816" s="502"/>
      <c r="R816" s="94"/>
      <c r="S816" s="95"/>
      <c r="T816" s="95"/>
      <c r="U816" s="95"/>
    </row>
    <row r="817" ht="14.25" customHeight="1">
      <c r="C817" s="501"/>
      <c r="H817" s="67"/>
      <c r="O817" s="502"/>
      <c r="R817" s="94"/>
      <c r="S817" s="95"/>
      <c r="T817" s="95"/>
      <c r="U817" s="95"/>
    </row>
    <row r="818" ht="14.25" customHeight="1">
      <c r="C818" s="501"/>
      <c r="H818" s="67"/>
      <c r="O818" s="502"/>
      <c r="R818" s="94"/>
      <c r="S818" s="95"/>
      <c r="T818" s="95"/>
      <c r="U818" s="95"/>
    </row>
    <row r="819" ht="14.25" customHeight="1">
      <c r="C819" s="501"/>
      <c r="H819" s="67"/>
      <c r="O819" s="502"/>
      <c r="R819" s="94"/>
      <c r="S819" s="95"/>
      <c r="T819" s="95"/>
      <c r="U819" s="95"/>
    </row>
    <row r="820" ht="14.25" customHeight="1">
      <c r="C820" s="501"/>
      <c r="H820" s="67"/>
      <c r="O820" s="502"/>
      <c r="R820" s="94"/>
      <c r="S820" s="95"/>
      <c r="T820" s="95"/>
      <c r="U820" s="95"/>
    </row>
    <row r="821" ht="14.25" customHeight="1">
      <c r="C821" s="501"/>
      <c r="H821" s="67"/>
      <c r="O821" s="502"/>
      <c r="R821" s="94"/>
      <c r="S821" s="95"/>
      <c r="T821" s="95"/>
      <c r="U821" s="95"/>
    </row>
    <row r="822" ht="14.25" customHeight="1">
      <c r="C822" s="501"/>
      <c r="H822" s="67"/>
      <c r="O822" s="502"/>
      <c r="R822" s="94"/>
      <c r="S822" s="95"/>
      <c r="T822" s="95"/>
      <c r="U822" s="95"/>
    </row>
    <row r="823" ht="14.25" customHeight="1">
      <c r="C823" s="501"/>
      <c r="H823" s="67"/>
      <c r="O823" s="502"/>
      <c r="R823" s="94"/>
      <c r="S823" s="95"/>
      <c r="T823" s="95"/>
      <c r="U823" s="95"/>
    </row>
    <row r="824" ht="14.25" customHeight="1">
      <c r="C824" s="501"/>
      <c r="H824" s="67"/>
      <c r="O824" s="502"/>
      <c r="R824" s="94"/>
      <c r="S824" s="95"/>
      <c r="T824" s="95"/>
      <c r="U824" s="95"/>
    </row>
    <row r="825" ht="14.25" customHeight="1">
      <c r="C825" s="501"/>
      <c r="H825" s="67"/>
      <c r="O825" s="502"/>
      <c r="R825" s="94"/>
      <c r="S825" s="95"/>
      <c r="T825" s="95"/>
      <c r="U825" s="95"/>
    </row>
    <row r="826" ht="14.25" customHeight="1">
      <c r="C826" s="501"/>
      <c r="H826" s="67"/>
      <c r="O826" s="502"/>
      <c r="R826" s="94"/>
      <c r="S826" s="95"/>
      <c r="T826" s="95"/>
      <c r="U826" s="95"/>
    </row>
    <row r="827" ht="14.25" customHeight="1">
      <c r="C827" s="501"/>
      <c r="H827" s="67"/>
      <c r="O827" s="502"/>
      <c r="R827" s="94"/>
      <c r="S827" s="95"/>
      <c r="T827" s="95"/>
      <c r="U827" s="95"/>
    </row>
    <row r="828" ht="14.25" customHeight="1">
      <c r="C828" s="501"/>
      <c r="H828" s="67"/>
      <c r="O828" s="502"/>
      <c r="R828" s="94"/>
      <c r="S828" s="95"/>
      <c r="T828" s="95"/>
      <c r="U828" s="95"/>
    </row>
    <row r="829" ht="14.25" customHeight="1">
      <c r="C829" s="501"/>
      <c r="H829" s="67"/>
      <c r="O829" s="502"/>
      <c r="R829" s="94"/>
      <c r="S829" s="95"/>
      <c r="T829" s="95"/>
      <c r="U829" s="95"/>
    </row>
    <row r="830" ht="14.25" customHeight="1">
      <c r="C830" s="501"/>
      <c r="H830" s="67"/>
      <c r="O830" s="502"/>
      <c r="R830" s="94"/>
      <c r="S830" s="95"/>
      <c r="T830" s="95"/>
      <c r="U830" s="95"/>
    </row>
    <row r="831" ht="14.25" customHeight="1">
      <c r="C831" s="501"/>
      <c r="H831" s="67"/>
      <c r="O831" s="502"/>
      <c r="R831" s="94"/>
      <c r="S831" s="95"/>
      <c r="T831" s="95"/>
      <c r="U831" s="95"/>
    </row>
    <row r="832" ht="14.25" customHeight="1">
      <c r="C832" s="501"/>
      <c r="H832" s="67"/>
      <c r="O832" s="502"/>
      <c r="R832" s="94"/>
      <c r="S832" s="95"/>
      <c r="T832" s="95"/>
      <c r="U832" s="95"/>
    </row>
    <row r="833" ht="14.25" customHeight="1">
      <c r="C833" s="501"/>
      <c r="H833" s="67"/>
      <c r="O833" s="502"/>
      <c r="R833" s="94"/>
      <c r="S833" s="95"/>
      <c r="T833" s="95"/>
      <c r="U833" s="95"/>
    </row>
    <row r="834" ht="14.25" customHeight="1">
      <c r="C834" s="501"/>
      <c r="H834" s="67"/>
      <c r="O834" s="502"/>
      <c r="R834" s="94"/>
      <c r="S834" s="95"/>
      <c r="T834" s="95"/>
      <c r="U834" s="95"/>
    </row>
    <row r="835" ht="14.25" customHeight="1">
      <c r="C835" s="501"/>
      <c r="H835" s="67"/>
      <c r="O835" s="502"/>
      <c r="R835" s="94"/>
      <c r="S835" s="95"/>
      <c r="T835" s="95"/>
      <c r="U835" s="95"/>
    </row>
    <row r="836" ht="14.25" customHeight="1">
      <c r="C836" s="501"/>
      <c r="H836" s="67"/>
      <c r="O836" s="502"/>
      <c r="R836" s="94"/>
      <c r="S836" s="95"/>
      <c r="T836" s="95"/>
      <c r="U836" s="95"/>
    </row>
    <row r="837" ht="14.25" customHeight="1">
      <c r="C837" s="501"/>
      <c r="H837" s="67"/>
      <c r="O837" s="502"/>
      <c r="R837" s="94"/>
      <c r="S837" s="95"/>
      <c r="T837" s="95"/>
      <c r="U837" s="95"/>
    </row>
    <row r="838" ht="14.25" customHeight="1">
      <c r="C838" s="501"/>
      <c r="H838" s="67"/>
      <c r="O838" s="502"/>
      <c r="R838" s="94"/>
      <c r="S838" s="95"/>
      <c r="T838" s="95"/>
      <c r="U838" s="95"/>
    </row>
    <row r="839" ht="14.25" customHeight="1">
      <c r="C839" s="501"/>
      <c r="H839" s="67"/>
      <c r="O839" s="502"/>
      <c r="R839" s="94"/>
      <c r="S839" s="95"/>
      <c r="T839" s="95"/>
      <c r="U839" s="95"/>
    </row>
    <row r="840" ht="14.25" customHeight="1">
      <c r="C840" s="501"/>
      <c r="H840" s="67"/>
      <c r="O840" s="502"/>
      <c r="R840" s="94"/>
      <c r="S840" s="95"/>
      <c r="T840" s="95"/>
      <c r="U840" s="95"/>
    </row>
    <row r="841" ht="14.25" customHeight="1">
      <c r="C841" s="501"/>
      <c r="H841" s="67"/>
      <c r="O841" s="502"/>
      <c r="R841" s="94"/>
      <c r="S841" s="95"/>
      <c r="T841" s="95"/>
      <c r="U841" s="95"/>
    </row>
    <row r="842" ht="14.25" customHeight="1">
      <c r="C842" s="501"/>
      <c r="H842" s="67"/>
      <c r="O842" s="502"/>
      <c r="R842" s="94"/>
      <c r="S842" s="95"/>
      <c r="T842" s="95"/>
      <c r="U842" s="95"/>
    </row>
    <row r="843" ht="14.25" customHeight="1">
      <c r="C843" s="501"/>
      <c r="H843" s="67"/>
      <c r="O843" s="502"/>
      <c r="R843" s="94"/>
      <c r="S843" s="95"/>
      <c r="T843" s="95"/>
      <c r="U843" s="95"/>
    </row>
    <row r="844" ht="14.25" customHeight="1">
      <c r="C844" s="501"/>
      <c r="H844" s="67"/>
      <c r="O844" s="502"/>
      <c r="R844" s="94"/>
      <c r="S844" s="95"/>
      <c r="T844" s="95"/>
      <c r="U844" s="95"/>
    </row>
    <row r="845" ht="14.25" customHeight="1">
      <c r="C845" s="501"/>
      <c r="H845" s="67"/>
      <c r="O845" s="502"/>
      <c r="R845" s="94"/>
      <c r="S845" s="95"/>
      <c r="T845" s="95"/>
      <c r="U845" s="95"/>
    </row>
    <row r="846" ht="14.25" customHeight="1">
      <c r="C846" s="501"/>
      <c r="H846" s="67"/>
      <c r="O846" s="502"/>
      <c r="R846" s="94"/>
      <c r="S846" s="95"/>
      <c r="T846" s="95"/>
      <c r="U846" s="95"/>
    </row>
    <row r="847" ht="14.25" customHeight="1">
      <c r="C847" s="501"/>
      <c r="H847" s="67"/>
      <c r="O847" s="502"/>
      <c r="R847" s="94"/>
      <c r="S847" s="95"/>
      <c r="T847" s="95"/>
      <c r="U847" s="95"/>
    </row>
    <row r="848" ht="14.25" customHeight="1">
      <c r="C848" s="501"/>
      <c r="H848" s="67"/>
      <c r="O848" s="502"/>
      <c r="R848" s="94"/>
      <c r="S848" s="95"/>
      <c r="T848" s="95"/>
      <c r="U848" s="95"/>
    </row>
    <row r="849" ht="14.25" customHeight="1">
      <c r="C849" s="501"/>
      <c r="H849" s="67"/>
      <c r="O849" s="502"/>
      <c r="R849" s="94"/>
      <c r="S849" s="95"/>
      <c r="T849" s="95"/>
      <c r="U849" s="95"/>
    </row>
    <row r="850" ht="14.25" customHeight="1">
      <c r="C850" s="501"/>
      <c r="H850" s="67"/>
      <c r="O850" s="502"/>
      <c r="R850" s="94"/>
      <c r="S850" s="95"/>
      <c r="T850" s="95"/>
      <c r="U850" s="95"/>
    </row>
    <row r="851" ht="14.25" customHeight="1">
      <c r="C851" s="501"/>
      <c r="H851" s="67"/>
      <c r="O851" s="502"/>
      <c r="R851" s="94"/>
      <c r="S851" s="95"/>
      <c r="T851" s="95"/>
      <c r="U851" s="95"/>
    </row>
    <row r="852" ht="14.25" customHeight="1">
      <c r="C852" s="501"/>
      <c r="H852" s="67"/>
      <c r="O852" s="502"/>
      <c r="R852" s="94"/>
      <c r="S852" s="95"/>
      <c r="T852" s="95"/>
      <c r="U852" s="95"/>
    </row>
    <row r="853" ht="14.25" customHeight="1">
      <c r="C853" s="501"/>
      <c r="H853" s="67"/>
      <c r="O853" s="502"/>
      <c r="R853" s="94"/>
      <c r="S853" s="95"/>
      <c r="T853" s="95"/>
      <c r="U853" s="95"/>
    </row>
    <row r="854" ht="14.25" customHeight="1">
      <c r="C854" s="501"/>
      <c r="H854" s="67"/>
      <c r="O854" s="502"/>
      <c r="R854" s="94"/>
      <c r="S854" s="95"/>
      <c r="T854" s="95"/>
      <c r="U854" s="95"/>
    </row>
    <row r="855" ht="14.25" customHeight="1">
      <c r="C855" s="501"/>
      <c r="H855" s="67"/>
      <c r="O855" s="502"/>
      <c r="R855" s="94"/>
      <c r="S855" s="95"/>
      <c r="T855" s="95"/>
      <c r="U855" s="95"/>
    </row>
    <row r="856" ht="14.25" customHeight="1">
      <c r="C856" s="501"/>
      <c r="H856" s="67"/>
      <c r="O856" s="502"/>
      <c r="R856" s="94"/>
      <c r="S856" s="95"/>
      <c r="T856" s="95"/>
      <c r="U856" s="95"/>
    </row>
    <row r="857" ht="14.25" customHeight="1">
      <c r="C857" s="501"/>
      <c r="H857" s="67"/>
      <c r="O857" s="502"/>
      <c r="R857" s="94"/>
      <c r="S857" s="95"/>
      <c r="T857" s="95"/>
      <c r="U857" s="95"/>
    </row>
    <row r="858" ht="14.25" customHeight="1">
      <c r="C858" s="501"/>
      <c r="H858" s="67"/>
      <c r="O858" s="502"/>
      <c r="R858" s="94"/>
      <c r="S858" s="95"/>
      <c r="T858" s="95"/>
      <c r="U858" s="95"/>
    </row>
    <row r="859" ht="14.25" customHeight="1">
      <c r="C859" s="501"/>
      <c r="H859" s="67"/>
      <c r="O859" s="502"/>
      <c r="R859" s="94"/>
      <c r="S859" s="95"/>
      <c r="T859" s="95"/>
      <c r="U859" s="95"/>
    </row>
    <row r="860" ht="14.25" customHeight="1">
      <c r="C860" s="501"/>
      <c r="H860" s="67"/>
      <c r="O860" s="502"/>
      <c r="R860" s="94"/>
      <c r="S860" s="95"/>
      <c r="T860" s="95"/>
      <c r="U860" s="95"/>
    </row>
    <row r="861" ht="14.25" customHeight="1">
      <c r="C861" s="501"/>
      <c r="H861" s="67"/>
      <c r="O861" s="502"/>
      <c r="R861" s="94"/>
      <c r="S861" s="95"/>
      <c r="T861" s="95"/>
      <c r="U861" s="95"/>
    </row>
    <row r="862" ht="14.25" customHeight="1">
      <c r="C862" s="501"/>
      <c r="H862" s="67"/>
      <c r="O862" s="502"/>
      <c r="R862" s="94"/>
      <c r="S862" s="95"/>
      <c r="T862" s="95"/>
      <c r="U862" s="95"/>
    </row>
    <row r="863" ht="14.25" customHeight="1">
      <c r="C863" s="501"/>
      <c r="H863" s="67"/>
      <c r="O863" s="502"/>
      <c r="R863" s="94"/>
      <c r="S863" s="95"/>
      <c r="T863" s="95"/>
      <c r="U863" s="95"/>
    </row>
    <row r="864" ht="14.25" customHeight="1">
      <c r="C864" s="501"/>
      <c r="H864" s="67"/>
      <c r="O864" s="502"/>
      <c r="R864" s="94"/>
      <c r="S864" s="95"/>
      <c r="T864" s="95"/>
      <c r="U864" s="95"/>
    </row>
    <row r="865" ht="14.25" customHeight="1">
      <c r="C865" s="501"/>
      <c r="H865" s="67"/>
      <c r="O865" s="502"/>
      <c r="R865" s="94"/>
      <c r="S865" s="95"/>
      <c r="T865" s="95"/>
      <c r="U865" s="95"/>
    </row>
    <row r="866" ht="14.25" customHeight="1">
      <c r="C866" s="501"/>
      <c r="H866" s="67"/>
      <c r="O866" s="502"/>
      <c r="R866" s="94"/>
      <c r="S866" s="95"/>
      <c r="T866" s="95"/>
      <c r="U866" s="95"/>
    </row>
    <row r="867" ht="14.25" customHeight="1">
      <c r="C867" s="501"/>
      <c r="H867" s="67"/>
      <c r="O867" s="502"/>
      <c r="R867" s="94"/>
      <c r="S867" s="95"/>
      <c r="T867" s="95"/>
      <c r="U867" s="95"/>
    </row>
    <row r="868" ht="14.25" customHeight="1">
      <c r="C868" s="501"/>
      <c r="H868" s="67"/>
      <c r="O868" s="502"/>
      <c r="R868" s="94"/>
      <c r="S868" s="95"/>
      <c r="T868" s="95"/>
      <c r="U868" s="95"/>
    </row>
    <row r="869" ht="14.25" customHeight="1">
      <c r="C869" s="501"/>
      <c r="H869" s="67"/>
      <c r="O869" s="502"/>
      <c r="R869" s="94"/>
      <c r="S869" s="95"/>
      <c r="T869" s="95"/>
      <c r="U869" s="95"/>
    </row>
    <row r="870" ht="14.25" customHeight="1">
      <c r="C870" s="501"/>
      <c r="H870" s="67"/>
      <c r="O870" s="502"/>
      <c r="R870" s="94"/>
      <c r="S870" s="95"/>
      <c r="T870" s="95"/>
      <c r="U870" s="95"/>
    </row>
    <row r="871" ht="14.25" customHeight="1">
      <c r="C871" s="501"/>
      <c r="H871" s="67"/>
      <c r="O871" s="502"/>
      <c r="R871" s="94"/>
      <c r="S871" s="95"/>
      <c r="T871" s="95"/>
      <c r="U871" s="95"/>
    </row>
    <row r="872" ht="14.25" customHeight="1">
      <c r="C872" s="501"/>
      <c r="H872" s="67"/>
      <c r="O872" s="502"/>
      <c r="R872" s="94"/>
      <c r="S872" s="95"/>
      <c r="T872" s="95"/>
      <c r="U872" s="95"/>
    </row>
    <row r="873" ht="14.25" customHeight="1">
      <c r="C873" s="501"/>
      <c r="H873" s="67"/>
      <c r="O873" s="502"/>
      <c r="R873" s="94"/>
      <c r="S873" s="95"/>
      <c r="T873" s="95"/>
      <c r="U873" s="95"/>
    </row>
    <row r="874" ht="14.25" customHeight="1">
      <c r="C874" s="501"/>
      <c r="H874" s="67"/>
      <c r="O874" s="502"/>
      <c r="R874" s="94"/>
      <c r="S874" s="95"/>
      <c r="T874" s="95"/>
      <c r="U874" s="95"/>
    </row>
    <row r="875" ht="14.25" customHeight="1">
      <c r="C875" s="501"/>
      <c r="H875" s="67"/>
      <c r="O875" s="502"/>
      <c r="R875" s="94"/>
      <c r="S875" s="95"/>
      <c r="T875" s="95"/>
      <c r="U875" s="95"/>
    </row>
    <row r="876" ht="14.25" customHeight="1">
      <c r="C876" s="501"/>
      <c r="H876" s="67"/>
      <c r="O876" s="502"/>
      <c r="R876" s="94"/>
      <c r="S876" s="95"/>
      <c r="T876" s="95"/>
      <c r="U876" s="95"/>
    </row>
    <row r="877" ht="14.25" customHeight="1">
      <c r="C877" s="501"/>
      <c r="H877" s="67"/>
      <c r="O877" s="502"/>
      <c r="R877" s="94"/>
      <c r="S877" s="95"/>
      <c r="T877" s="95"/>
      <c r="U877" s="95"/>
    </row>
    <row r="878" ht="14.25" customHeight="1">
      <c r="C878" s="501"/>
      <c r="H878" s="67"/>
      <c r="O878" s="502"/>
      <c r="R878" s="94"/>
      <c r="S878" s="95"/>
      <c r="T878" s="95"/>
      <c r="U878" s="95"/>
    </row>
    <row r="879" ht="14.25" customHeight="1">
      <c r="C879" s="501"/>
      <c r="H879" s="67"/>
      <c r="O879" s="502"/>
      <c r="R879" s="94"/>
      <c r="S879" s="95"/>
      <c r="T879" s="95"/>
      <c r="U879" s="95"/>
    </row>
    <row r="880" ht="14.25" customHeight="1">
      <c r="C880" s="501"/>
      <c r="H880" s="67"/>
      <c r="O880" s="502"/>
      <c r="R880" s="94"/>
      <c r="S880" s="95"/>
      <c r="T880" s="95"/>
      <c r="U880" s="95"/>
    </row>
    <row r="881" ht="14.25" customHeight="1">
      <c r="C881" s="501"/>
      <c r="H881" s="67"/>
      <c r="O881" s="502"/>
      <c r="R881" s="94"/>
      <c r="S881" s="95"/>
      <c r="T881" s="95"/>
      <c r="U881" s="95"/>
    </row>
    <row r="882" ht="14.25" customHeight="1">
      <c r="C882" s="501"/>
      <c r="H882" s="67"/>
      <c r="O882" s="502"/>
      <c r="R882" s="94"/>
      <c r="S882" s="95"/>
      <c r="T882" s="95"/>
      <c r="U882" s="95"/>
    </row>
    <row r="883" ht="14.25" customHeight="1">
      <c r="C883" s="501"/>
      <c r="H883" s="67"/>
      <c r="O883" s="502"/>
      <c r="R883" s="94"/>
      <c r="S883" s="95"/>
      <c r="T883" s="95"/>
      <c r="U883" s="95"/>
    </row>
    <row r="884" ht="14.25" customHeight="1">
      <c r="C884" s="501"/>
      <c r="H884" s="67"/>
      <c r="O884" s="502"/>
      <c r="R884" s="94"/>
      <c r="S884" s="95"/>
      <c r="T884" s="95"/>
      <c r="U884" s="95"/>
    </row>
    <row r="885" ht="14.25" customHeight="1">
      <c r="C885" s="501"/>
      <c r="H885" s="67"/>
      <c r="O885" s="502"/>
      <c r="R885" s="94"/>
      <c r="S885" s="95"/>
      <c r="T885" s="95"/>
      <c r="U885" s="95"/>
    </row>
    <row r="886" ht="14.25" customHeight="1">
      <c r="C886" s="501"/>
      <c r="H886" s="67"/>
      <c r="O886" s="502"/>
      <c r="R886" s="94"/>
      <c r="S886" s="95"/>
      <c r="T886" s="95"/>
      <c r="U886" s="95"/>
    </row>
    <row r="887" ht="14.25" customHeight="1">
      <c r="C887" s="501"/>
      <c r="H887" s="67"/>
      <c r="O887" s="502"/>
      <c r="R887" s="94"/>
      <c r="S887" s="95"/>
      <c r="T887" s="95"/>
      <c r="U887" s="95"/>
    </row>
    <row r="888" ht="14.25" customHeight="1">
      <c r="C888" s="501"/>
      <c r="H888" s="67"/>
      <c r="O888" s="502"/>
      <c r="R888" s="94"/>
      <c r="S888" s="95"/>
      <c r="T888" s="95"/>
      <c r="U888" s="95"/>
    </row>
    <row r="889" ht="14.25" customHeight="1">
      <c r="C889" s="501"/>
      <c r="H889" s="67"/>
      <c r="O889" s="502"/>
      <c r="R889" s="94"/>
      <c r="S889" s="95"/>
      <c r="T889" s="95"/>
      <c r="U889" s="95"/>
    </row>
    <row r="890" ht="14.25" customHeight="1">
      <c r="C890" s="501"/>
      <c r="H890" s="67"/>
      <c r="O890" s="502"/>
      <c r="R890" s="94"/>
      <c r="S890" s="95"/>
      <c r="T890" s="95"/>
      <c r="U890" s="95"/>
    </row>
    <row r="891" ht="14.25" customHeight="1">
      <c r="C891" s="501"/>
      <c r="H891" s="67"/>
      <c r="O891" s="502"/>
      <c r="R891" s="94"/>
      <c r="S891" s="95"/>
      <c r="T891" s="95"/>
      <c r="U891" s="95"/>
    </row>
    <row r="892" ht="14.25" customHeight="1">
      <c r="C892" s="501"/>
      <c r="H892" s="67"/>
      <c r="O892" s="502"/>
      <c r="R892" s="94"/>
      <c r="S892" s="95"/>
      <c r="T892" s="95"/>
      <c r="U892" s="95"/>
    </row>
    <row r="893" ht="14.25" customHeight="1">
      <c r="C893" s="501"/>
      <c r="H893" s="67"/>
      <c r="O893" s="502"/>
      <c r="R893" s="94"/>
      <c r="S893" s="95"/>
      <c r="T893" s="95"/>
      <c r="U893" s="95"/>
    </row>
    <row r="894" ht="14.25" customHeight="1">
      <c r="C894" s="501"/>
      <c r="H894" s="67"/>
      <c r="O894" s="502"/>
      <c r="R894" s="94"/>
      <c r="S894" s="95"/>
      <c r="T894" s="95"/>
      <c r="U894" s="95"/>
    </row>
    <row r="895" ht="14.25" customHeight="1">
      <c r="C895" s="501"/>
      <c r="H895" s="67"/>
      <c r="O895" s="502"/>
      <c r="R895" s="94"/>
      <c r="S895" s="95"/>
      <c r="T895" s="95"/>
      <c r="U895" s="95"/>
    </row>
    <row r="896" ht="14.25" customHeight="1">
      <c r="C896" s="501"/>
      <c r="H896" s="67"/>
      <c r="O896" s="502"/>
      <c r="R896" s="94"/>
      <c r="S896" s="95"/>
      <c r="T896" s="95"/>
      <c r="U896" s="95"/>
    </row>
    <row r="897" ht="14.25" customHeight="1">
      <c r="C897" s="501"/>
      <c r="H897" s="67"/>
      <c r="O897" s="502"/>
      <c r="R897" s="94"/>
      <c r="S897" s="95"/>
      <c r="T897" s="95"/>
      <c r="U897" s="95"/>
    </row>
    <row r="898" ht="14.25" customHeight="1">
      <c r="C898" s="501"/>
      <c r="H898" s="67"/>
      <c r="O898" s="502"/>
      <c r="R898" s="94"/>
      <c r="S898" s="95"/>
      <c r="T898" s="95"/>
      <c r="U898" s="95"/>
    </row>
    <row r="899" ht="14.25" customHeight="1">
      <c r="C899" s="501"/>
      <c r="H899" s="67"/>
      <c r="O899" s="502"/>
      <c r="R899" s="94"/>
      <c r="S899" s="95"/>
      <c r="T899" s="95"/>
      <c r="U899" s="95"/>
    </row>
    <row r="900" ht="14.25" customHeight="1">
      <c r="C900" s="501"/>
      <c r="H900" s="67"/>
      <c r="O900" s="502"/>
      <c r="R900" s="94"/>
      <c r="S900" s="95"/>
      <c r="T900" s="95"/>
      <c r="U900" s="95"/>
    </row>
    <row r="901" ht="14.25" customHeight="1">
      <c r="C901" s="501"/>
      <c r="H901" s="67"/>
      <c r="O901" s="502"/>
      <c r="R901" s="94"/>
      <c r="S901" s="95"/>
      <c r="T901" s="95"/>
      <c r="U901" s="95"/>
    </row>
    <row r="902" ht="14.25" customHeight="1">
      <c r="C902" s="501"/>
      <c r="H902" s="67"/>
      <c r="O902" s="502"/>
      <c r="R902" s="94"/>
      <c r="S902" s="95"/>
      <c r="T902" s="95"/>
      <c r="U902" s="95"/>
    </row>
    <row r="903" ht="14.25" customHeight="1">
      <c r="C903" s="501"/>
      <c r="H903" s="67"/>
      <c r="O903" s="502"/>
      <c r="R903" s="94"/>
      <c r="S903" s="95"/>
      <c r="T903" s="95"/>
      <c r="U903" s="95"/>
    </row>
    <row r="904" ht="14.25" customHeight="1">
      <c r="C904" s="501"/>
      <c r="H904" s="67"/>
      <c r="O904" s="502"/>
      <c r="R904" s="94"/>
      <c r="S904" s="95"/>
      <c r="T904" s="95"/>
      <c r="U904" s="95"/>
    </row>
    <row r="905" ht="14.25" customHeight="1">
      <c r="C905" s="501"/>
      <c r="H905" s="67"/>
      <c r="O905" s="502"/>
      <c r="R905" s="94"/>
      <c r="S905" s="95"/>
      <c r="T905" s="95"/>
      <c r="U905" s="95"/>
    </row>
    <row r="906" ht="14.25" customHeight="1">
      <c r="C906" s="501"/>
      <c r="H906" s="67"/>
      <c r="O906" s="502"/>
      <c r="R906" s="94"/>
      <c r="S906" s="95"/>
      <c r="T906" s="95"/>
      <c r="U906" s="95"/>
    </row>
    <row r="907" ht="14.25" customHeight="1">
      <c r="C907" s="501"/>
      <c r="H907" s="67"/>
      <c r="O907" s="502"/>
      <c r="R907" s="94"/>
      <c r="S907" s="95"/>
      <c r="T907" s="95"/>
      <c r="U907" s="95"/>
    </row>
    <row r="908" ht="14.25" customHeight="1">
      <c r="C908" s="501"/>
      <c r="H908" s="67"/>
      <c r="O908" s="502"/>
      <c r="R908" s="94"/>
      <c r="S908" s="95"/>
      <c r="T908" s="95"/>
      <c r="U908" s="95"/>
    </row>
    <row r="909" ht="14.25" customHeight="1">
      <c r="C909" s="501"/>
      <c r="H909" s="67"/>
      <c r="O909" s="502"/>
      <c r="R909" s="94"/>
      <c r="S909" s="95"/>
      <c r="T909" s="95"/>
      <c r="U909" s="95"/>
    </row>
    <row r="910" ht="14.25" customHeight="1">
      <c r="C910" s="501"/>
      <c r="H910" s="67"/>
      <c r="O910" s="502"/>
      <c r="R910" s="94"/>
      <c r="S910" s="95"/>
      <c r="T910" s="95"/>
      <c r="U910" s="95"/>
    </row>
    <row r="911" ht="14.25" customHeight="1">
      <c r="C911" s="501"/>
      <c r="H911" s="67"/>
      <c r="O911" s="502"/>
      <c r="R911" s="94"/>
      <c r="S911" s="95"/>
      <c r="T911" s="95"/>
      <c r="U911" s="95"/>
    </row>
    <row r="912" ht="14.25" customHeight="1">
      <c r="C912" s="501"/>
      <c r="H912" s="67"/>
      <c r="O912" s="502"/>
      <c r="R912" s="94"/>
      <c r="S912" s="95"/>
      <c r="T912" s="95"/>
      <c r="U912" s="95"/>
    </row>
    <row r="913" ht="14.25" customHeight="1">
      <c r="C913" s="501"/>
      <c r="H913" s="67"/>
      <c r="O913" s="502"/>
      <c r="R913" s="94"/>
      <c r="S913" s="95"/>
      <c r="T913" s="95"/>
      <c r="U913" s="95"/>
    </row>
    <row r="914" ht="14.25" customHeight="1">
      <c r="C914" s="501"/>
      <c r="H914" s="67"/>
      <c r="O914" s="502"/>
      <c r="R914" s="94"/>
      <c r="S914" s="95"/>
      <c r="T914" s="95"/>
      <c r="U914" s="95"/>
    </row>
    <row r="915" ht="14.25" customHeight="1">
      <c r="C915" s="501"/>
      <c r="H915" s="67"/>
      <c r="O915" s="502"/>
      <c r="R915" s="94"/>
      <c r="S915" s="95"/>
      <c r="T915" s="95"/>
      <c r="U915" s="95"/>
    </row>
    <row r="916" ht="14.25" customHeight="1">
      <c r="C916" s="501"/>
      <c r="H916" s="67"/>
      <c r="O916" s="502"/>
      <c r="R916" s="94"/>
      <c r="S916" s="95"/>
      <c r="T916" s="95"/>
      <c r="U916" s="95"/>
    </row>
    <row r="917" ht="14.25" customHeight="1">
      <c r="C917" s="501"/>
      <c r="H917" s="67"/>
      <c r="O917" s="502"/>
      <c r="R917" s="94"/>
      <c r="S917" s="95"/>
      <c r="T917" s="95"/>
      <c r="U917" s="95"/>
    </row>
    <row r="918" ht="14.25" customHeight="1">
      <c r="C918" s="501"/>
      <c r="H918" s="67"/>
      <c r="O918" s="502"/>
      <c r="R918" s="94"/>
      <c r="S918" s="95"/>
      <c r="T918" s="95"/>
      <c r="U918" s="95"/>
    </row>
    <row r="919" ht="14.25" customHeight="1">
      <c r="C919" s="501"/>
      <c r="H919" s="67"/>
      <c r="O919" s="502"/>
      <c r="R919" s="94"/>
      <c r="S919" s="95"/>
      <c r="T919" s="95"/>
      <c r="U919" s="95"/>
    </row>
    <row r="920" ht="14.25" customHeight="1">
      <c r="C920" s="501"/>
      <c r="H920" s="67"/>
      <c r="O920" s="502"/>
      <c r="R920" s="94"/>
      <c r="S920" s="95"/>
      <c r="T920" s="95"/>
      <c r="U920" s="95"/>
    </row>
    <row r="921" ht="14.25" customHeight="1">
      <c r="C921" s="501"/>
      <c r="H921" s="67"/>
      <c r="O921" s="502"/>
      <c r="R921" s="94"/>
      <c r="S921" s="95"/>
      <c r="T921" s="95"/>
      <c r="U921" s="95"/>
    </row>
    <row r="922" ht="14.25" customHeight="1">
      <c r="C922" s="501"/>
      <c r="H922" s="67"/>
      <c r="O922" s="502"/>
      <c r="R922" s="94"/>
      <c r="S922" s="95"/>
      <c r="T922" s="95"/>
      <c r="U922" s="95"/>
    </row>
    <row r="923" ht="14.25" customHeight="1">
      <c r="C923" s="501"/>
      <c r="H923" s="67"/>
      <c r="O923" s="502"/>
      <c r="R923" s="94"/>
      <c r="S923" s="95"/>
      <c r="T923" s="95"/>
      <c r="U923" s="95"/>
    </row>
    <row r="924" ht="14.25" customHeight="1">
      <c r="C924" s="501"/>
      <c r="H924" s="67"/>
      <c r="O924" s="502"/>
      <c r="R924" s="94"/>
      <c r="S924" s="95"/>
      <c r="T924" s="95"/>
      <c r="U924" s="95"/>
    </row>
    <row r="925" ht="14.25" customHeight="1">
      <c r="C925" s="501"/>
      <c r="H925" s="67"/>
      <c r="O925" s="502"/>
      <c r="R925" s="94"/>
      <c r="S925" s="95"/>
      <c r="T925" s="95"/>
      <c r="U925" s="95"/>
    </row>
    <row r="926" ht="14.25" customHeight="1">
      <c r="C926" s="501"/>
      <c r="H926" s="67"/>
      <c r="O926" s="502"/>
      <c r="R926" s="94"/>
      <c r="S926" s="95"/>
      <c r="T926" s="95"/>
      <c r="U926" s="95"/>
    </row>
    <row r="927" ht="14.25" customHeight="1">
      <c r="C927" s="501"/>
      <c r="H927" s="67"/>
      <c r="O927" s="502"/>
      <c r="R927" s="94"/>
      <c r="S927" s="95"/>
      <c r="T927" s="95"/>
      <c r="U927" s="95"/>
    </row>
    <row r="928" ht="14.25" customHeight="1">
      <c r="C928" s="501"/>
      <c r="H928" s="67"/>
      <c r="O928" s="502"/>
      <c r="R928" s="94"/>
      <c r="S928" s="95"/>
      <c r="T928" s="95"/>
      <c r="U928" s="95"/>
    </row>
    <row r="929" ht="14.25" customHeight="1">
      <c r="C929" s="501"/>
      <c r="H929" s="67"/>
      <c r="O929" s="502"/>
      <c r="R929" s="94"/>
      <c r="S929" s="95"/>
      <c r="T929" s="95"/>
      <c r="U929" s="95"/>
    </row>
    <row r="930" ht="14.25" customHeight="1">
      <c r="C930" s="501"/>
      <c r="H930" s="67"/>
      <c r="O930" s="502"/>
      <c r="R930" s="94"/>
      <c r="S930" s="95"/>
      <c r="T930" s="95"/>
      <c r="U930" s="95"/>
    </row>
    <row r="931" ht="14.25" customHeight="1">
      <c r="C931" s="501"/>
      <c r="H931" s="67"/>
      <c r="O931" s="502"/>
      <c r="R931" s="94"/>
      <c r="S931" s="95"/>
      <c r="T931" s="95"/>
      <c r="U931" s="95"/>
    </row>
    <row r="932" ht="14.25" customHeight="1">
      <c r="C932" s="501"/>
      <c r="H932" s="67"/>
      <c r="O932" s="502"/>
      <c r="R932" s="94"/>
      <c r="S932" s="95"/>
      <c r="T932" s="95"/>
      <c r="U932" s="95"/>
    </row>
    <row r="933" ht="14.25" customHeight="1">
      <c r="C933" s="501"/>
      <c r="H933" s="67"/>
      <c r="O933" s="502"/>
      <c r="R933" s="94"/>
      <c r="S933" s="95"/>
      <c r="T933" s="95"/>
      <c r="U933" s="95"/>
    </row>
    <row r="934" ht="14.25" customHeight="1">
      <c r="C934" s="501"/>
      <c r="H934" s="67"/>
      <c r="O934" s="502"/>
      <c r="R934" s="94"/>
      <c r="S934" s="95"/>
      <c r="T934" s="95"/>
      <c r="U934" s="95"/>
    </row>
    <row r="935" ht="14.25" customHeight="1">
      <c r="C935" s="501"/>
      <c r="H935" s="67"/>
      <c r="O935" s="502"/>
      <c r="R935" s="94"/>
      <c r="S935" s="95"/>
      <c r="T935" s="95"/>
      <c r="U935" s="95"/>
    </row>
    <row r="936" ht="14.25" customHeight="1">
      <c r="C936" s="501"/>
      <c r="H936" s="67"/>
      <c r="O936" s="502"/>
      <c r="R936" s="94"/>
      <c r="S936" s="95"/>
      <c r="T936" s="95"/>
      <c r="U936" s="95"/>
    </row>
    <row r="937" ht="14.25" customHeight="1">
      <c r="C937" s="501"/>
      <c r="H937" s="67"/>
      <c r="O937" s="502"/>
      <c r="R937" s="94"/>
      <c r="S937" s="95"/>
      <c r="T937" s="95"/>
      <c r="U937" s="95"/>
    </row>
    <row r="938" ht="14.25" customHeight="1">
      <c r="C938" s="501"/>
      <c r="H938" s="67"/>
      <c r="O938" s="502"/>
      <c r="R938" s="94"/>
      <c r="S938" s="95"/>
      <c r="T938" s="95"/>
      <c r="U938" s="95"/>
    </row>
    <row r="939" ht="14.25" customHeight="1">
      <c r="C939" s="501"/>
      <c r="H939" s="67"/>
      <c r="O939" s="502"/>
      <c r="R939" s="94"/>
      <c r="S939" s="95"/>
      <c r="T939" s="95"/>
      <c r="U939" s="95"/>
    </row>
    <row r="940" ht="14.25" customHeight="1">
      <c r="C940" s="501"/>
      <c r="H940" s="67"/>
      <c r="O940" s="502"/>
      <c r="R940" s="94"/>
      <c r="S940" s="95"/>
      <c r="T940" s="95"/>
      <c r="U940" s="95"/>
    </row>
    <row r="941" ht="14.25" customHeight="1">
      <c r="C941" s="501"/>
      <c r="H941" s="67"/>
      <c r="O941" s="502"/>
      <c r="R941" s="94"/>
      <c r="S941" s="95"/>
      <c r="T941" s="95"/>
      <c r="U941" s="95"/>
    </row>
    <row r="942" ht="14.25" customHeight="1">
      <c r="C942" s="501"/>
      <c r="H942" s="67"/>
      <c r="O942" s="502"/>
      <c r="R942" s="94"/>
      <c r="S942" s="95"/>
      <c r="T942" s="95"/>
      <c r="U942" s="95"/>
    </row>
    <row r="943" ht="14.25" customHeight="1">
      <c r="C943" s="501"/>
      <c r="H943" s="67"/>
      <c r="O943" s="502"/>
      <c r="R943" s="94"/>
      <c r="S943" s="95"/>
      <c r="T943" s="95"/>
      <c r="U943" s="95"/>
    </row>
    <row r="944" ht="14.25" customHeight="1">
      <c r="C944" s="501"/>
      <c r="H944" s="67"/>
      <c r="O944" s="502"/>
      <c r="R944" s="94"/>
      <c r="S944" s="95"/>
      <c r="T944" s="95"/>
      <c r="U944" s="95"/>
    </row>
    <row r="945" ht="14.25" customHeight="1">
      <c r="C945" s="501"/>
      <c r="H945" s="67"/>
      <c r="O945" s="502"/>
      <c r="R945" s="94"/>
      <c r="S945" s="95"/>
      <c r="T945" s="95"/>
      <c r="U945" s="95"/>
    </row>
    <row r="946" ht="14.25" customHeight="1">
      <c r="C946" s="501"/>
      <c r="H946" s="67"/>
      <c r="O946" s="502"/>
      <c r="R946" s="94"/>
      <c r="S946" s="95"/>
      <c r="T946" s="95"/>
      <c r="U946" s="95"/>
    </row>
    <row r="947" ht="14.25" customHeight="1">
      <c r="C947" s="501"/>
      <c r="H947" s="67"/>
      <c r="O947" s="502"/>
      <c r="R947" s="94"/>
      <c r="S947" s="95"/>
      <c r="T947" s="95"/>
      <c r="U947" s="95"/>
    </row>
    <row r="948" ht="14.25" customHeight="1">
      <c r="C948" s="501"/>
      <c r="H948" s="67"/>
      <c r="O948" s="502"/>
      <c r="R948" s="94"/>
      <c r="S948" s="95"/>
      <c r="T948" s="95"/>
      <c r="U948" s="95"/>
    </row>
    <row r="949" ht="14.25" customHeight="1">
      <c r="C949" s="501"/>
      <c r="H949" s="67"/>
      <c r="O949" s="502"/>
      <c r="R949" s="94"/>
      <c r="S949" s="95"/>
      <c r="T949" s="95"/>
      <c r="U949" s="95"/>
    </row>
    <row r="950" ht="14.25" customHeight="1">
      <c r="C950" s="501"/>
      <c r="H950" s="67"/>
      <c r="O950" s="502"/>
      <c r="R950" s="94"/>
      <c r="S950" s="95"/>
      <c r="T950" s="95"/>
      <c r="U950" s="95"/>
    </row>
    <row r="951" ht="14.25" customHeight="1">
      <c r="C951" s="501"/>
      <c r="H951" s="67"/>
      <c r="O951" s="502"/>
      <c r="R951" s="94"/>
      <c r="S951" s="95"/>
      <c r="T951" s="95"/>
      <c r="U951" s="95"/>
    </row>
    <row r="952" ht="14.25" customHeight="1">
      <c r="C952" s="501"/>
      <c r="H952" s="67"/>
      <c r="O952" s="502"/>
      <c r="R952" s="94"/>
      <c r="S952" s="95"/>
      <c r="T952" s="95"/>
      <c r="U952" s="95"/>
    </row>
    <row r="953" ht="14.25" customHeight="1">
      <c r="C953" s="501"/>
      <c r="H953" s="67"/>
      <c r="O953" s="502"/>
      <c r="R953" s="94"/>
      <c r="S953" s="95"/>
      <c r="T953" s="95"/>
      <c r="U953" s="95"/>
    </row>
    <row r="954" ht="14.25" customHeight="1">
      <c r="C954" s="501"/>
      <c r="H954" s="67"/>
      <c r="O954" s="502"/>
      <c r="R954" s="94"/>
      <c r="S954" s="95"/>
      <c r="T954" s="95"/>
      <c r="U954" s="95"/>
    </row>
    <row r="955" ht="14.25" customHeight="1">
      <c r="C955" s="501"/>
      <c r="H955" s="67"/>
      <c r="O955" s="502"/>
      <c r="R955" s="94"/>
      <c r="S955" s="95"/>
      <c r="T955" s="95"/>
      <c r="U955" s="95"/>
    </row>
    <row r="956" ht="14.25" customHeight="1">
      <c r="C956" s="501"/>
      <c r="H956" s="67"/>
      <c r="O956" s="502"/>
      <c r="R956" s="94"/>
      <c r="S956" s="95"/>
      <c r="T956" s="95"/>
      <c r="U956" s="95"/>
    </row>
    <row r="957" ht="14.25" customHeight="1">
      <c r="C957" s="501"/>
      <c r="H957" s="67"/>
      <c r="O957" s="502"/>
      <c r="R957" s="94"/>
      <c r="S957" s="95"/>
      <c r="T957" s="95"/>
      <c r="U957" s="95"/>
    </row>
    <row r="958" ht="14.25" customHeight="1">
      <c r="C958" s="501"/>
      <c r="H958" s="67"/>
      <c r="O958" s="502"/>
      <c r="R958" s="94"/>
      <c r="S958" s="95"/>
      <c r="T958" s="95"/>
      <c r="U958" s="95"/>
    </row>
    <row r="959" ht="14.25" customHeight="1">
      <c r="C959" s="501"/>
      <c r="H959" s="67"/>
      <c r="O959" s="502"/>
      <c r="R959" s="94"/>
      <c r="S959" s="95"/>
      <c r="T959" s="95"/>
      <c r="U959" s="95"/>
    </row>
    <row r="960" ht="14.25" customHeight="1">
      <c r="C960" s="501"/>
      <c r="H960" s="67"/>
      <c r="O960" s="502"/>
      <c r="R960" s="94"/>
      <c r="S960" s="95"/>
      <c r="T960" s="95"/>
      <c r="U960" s="95"/>
    </row>
    <row r="961" ht="14.25" customHeight="1">
      <c r="C961" s="501"/>
      <c r="H961" s="67"/>
      <c r="O961" s="502"/>
      <c r="R961" s="94"/>
      <c r="S961" s="95"/>
      <c r="T961" s="95"/>
      <c r="U961" s="95"/>
    </row>
    <row r="962" ht="14.25" customHeight="1">
      <c r="C962" s="501"/>
      <c r="H962" s="67"/>
      <c r="O962" s="502"/>
      <c r="R962" s="94"/>
      <c r="S962" s="95"/>
      <c r="T962" s="95"/>
      <c r="U962" s="95"/>
    </row>
    <row r="963" ht="14.25" customHeight="1">
      <c r="C963" s="501"/>
      <c r="H963" s="67"/>
      <c r="O963" s="502"/>
      <c r="R963" s="94"/>
      <c r="S963" s="95"/>
      <c r="T963" s="95"/>
      <c r="U963" s="95"/>
    </row>
    <row r="964" ht="14.25" customHeight="1">
      <c r="C964" s="501"/>
      <c r="H964" s="67"/>
      <c r="O964" s="502"/>
      <c r="R964" s="94"/>
      <c r="S964" s="95"/>
      <c r="T964" s="95"/>
      <c r="U964" s="95"/>
    </row>
    <row r="965" ht="14.25" customHeight="1">
      <c r="C965" s="501"/>
      <c r="H965" s="67"/>
      <c r="O965" s="502"/>
      <c r="R965" s="94"/>
      <c r="S965" s="95"/>
      <c r="T965" s="95"/>
      <c r="U965" s="95"/>
    </row>
    <row r="966" ht="14.25" customHeight="1">
      <c r="C966" s="501"/>
      <c r="H966" s="67"/>
      <c r="O966" s="502"/>
      <c r="R966" s="94"/>
      <c r="S966" s="95"/>
      <c r="T966" s="95"/>
      <c r="U966" s="95"/>
    </row>
    <row r="967" ht="14.25" customHeight="1">
      <c r="C967" s="501"/>
      <c r="H967" s="67"/>
      <c r="O967" s="502"/>
      <c r="R967" s="94"/>
      <c r="S967" s="95"/>
      <c r="T967" s="95"/>
      <c r="U967" s="95"/>
    </row>
    <row r="968" ht="14.25" customHeight="1">
      <c r="C968" s="501"/>
      <c r="H968" s="67"/>
      <c r="O968" s="502"/>
      <c r="R968" s="94"/>
      <c r="S968" s="95"/>
      <c r="T968" s="95"/>
      <c r="U968" s="95"/>
    </row>
    <row r="969" ht="14.25" customHeight="1">
      <c r="C969" s="501"/>
      <c r="H969" s="67"/>
      <c r="O969" s="502"/>
      <c r="R969" s="94"/>
      <c r="S969" s="95"/>
      <c r="T969" s="95"/>
      <c r="U969" s="95"/>
    </row>
    <row r="970" ht="14.25" customHeight="1">
      <c r="C970" s="501"/>
      <c r="H970" s="67"/>
      <c r="O970" s="502"/>
      <c r="R970" s="94"/>
      <c r="S970" s="95"/>
      <c r="T970" s="95"/>
      <c r="U970" s="95"/>
    </row>
    <row r="971" ht="14.25" customHeight="1">
      <c r="C971" s="501"/>
      <c r="H971" s="67"/>
      <c r="O971" s="502"/>
      <c r="R971" s="94"/>
      <c r="S971" s="95"/>
      <c r="T971" s="95"/>
      <c r="U971" s="95"/>
    </row>
    <row r="972" ht="14.25" customHeight="1">
      <c r="C972" s="501"/>
      <c r="H972" s="67"/>
      <c r="O972" s="502"/>
      <c r="R972" s="94"/>
      <c r="S972" s="95"/>
      <c r="T972" s="95"/>
      <c r="U972" s="95"/>
    </row>
    <row r="973" ht="14.25" customHeight="1">
      <c r="C973" s="501"/>
      <c r="H973" s="67"/>
      <c r="O973" s="502"/>
      <c r="R973" s="94"/>
      <c r="S973" s="95"/>
      <c r="T973" s="95"/>
      <c r="U973" s="95"/>
    </row>
    <row r="974" ht="14.25" customHeight="1">
      <c r="C974" s="501"/>
      <c r="H974" s="67"/>
      <c r="O974" s="502"/>
      <c r="R974" s="94"/>
      <c r="S974" s="95"/>
      <c r="T974" s="95"/>
      <c r="U974" s="95"/>
    </row>
    <row r="975" ht="14.25" customHeight="1">
      <c r="C975" s="501"/>
      <c r="H975" s="67"/>
      <c r="O975" s="502"/>
      <c r="R975" s="94"/>
      <c r="S975" s="95"/>
      <c r="T975" s="95"/>
      <c r="U975" s="95"/>
    </row>
    <row r="976" ht="14.25" customHeight="1">
      <c r="C976" s="501"/>
      <c r="H976" s="67"/>
      <c r="O976" s="502"/>
      <c r="R976" s="94"/>
      <c r="S976" s="95"/>
      <c r="T976" s="95"/>
      <c r="U976" s="95"/>
    </row>
    <row r="977" ht="14.25" customHeight="1">
      <c r="C977" s="501"/>
      <c r="H977" s="67"/>
      <c r="O977" s="502"/>
      <c r="R977" s="94"/>
      <c r="S977" s="95"/>
      <c r="T977" s="95"/>
      <c r="U977" s="95"/>
    </row>
    <row r="978" ht="14.25" customHeight="1">
      <c r="C978" s="501"/>
      <c r="H978" s="67"/>
      <c r="O978" s="502"/>
      <c r="R978" s="94"/>
      <c r="S978" s="95"/>
      <c r="T978" s="95"/>
      <c r="U978" s="95"/>
    </row>
    <row r="979" ht="14.25" customHeight="1">
      <c r="C979" s="501"/>
      <c r="H979" s="67"/>
      <c r="O979" s="502"/>
      <c r="R979" s="94"/>
      <c r="S979" s="95"/>
      <c r="T979" s="95"/>
      <c r="U979" s="95"/>
    </row>
    <row r="980" ht="14.25" customHeight="1">
      <c r="C980" s="501"/>
      <c r="H980" s="67"/>
      <c r="O980" s="502"/>
      <c r="R980" s="94"/>
      <c r="S980" s="95"/>
      <c r="T980" s="95"/>
      <c r="U980" s="95"/>
    </row>
    <row r="981" ht="14.25" customHeight="1">
      <c r="C981" s="501"/>
      <c r="H981" s="67"/>
      <c r="O981" s="502"/>
      <c r="R981" s="94"/>
      <c r="S981" s="95"/>
      <c r="T981" s="95"/>
      <c r="U981" s="95"/>
    </row>
    <row r="982" ht="14.25" customHeight="1">
      <c r="C982" s="501"/>
      <c r="H982" s="67"/>
      <c r="O982" s="502"/>
      <c r="R982" s="94"/>
      <c r="S982" s="95"/>
      <c r="T982" s="95"/>
      <c r="U982" s="95"/>
    </row>
    <row r="983" ht="14.25" customHeight="1">
      <c r="C983" s="501"/>
      <c r="H983" s="67"/>
      <c r="O983" s="502"/>
      <c r="R983" s="94"/>
      <c r="S983" s="95"/>
      <c r="T983" s="95"/>
      <c r="U983" s="95"/>
    </row>
    <row r="984" ht="14.25" customHeight="1">
      <c r="C984" s="501"/>
      <c r="H984" s="67"/>
      <c r="O984" s="502"/>
      <c r="R984" s="94"/>
      <c r="S984" s="95"/>
      <c r="T984" s="95"/>
      <c r="U984" s="95"/>
    </row>
    <row r="985" ht="14.25" customHeight="1">
      <c r="C985" s="501"/>
      <c r="H985" s="67"/>
      <c r="O985" s="502"/>
      <c r="R985" s="94"/>
      <c r="S985" s="95"/>
      <c r="T985" s="95"/>
      <c r="U985" s="95"/>
    </row>
    <row r="986" ht="14.25" customHeight="1">
      <c r="C986" s="501"/>
      <c r="H986" s="67"/>
      <c r="O986" s="502"/>
      <c r="R986" s="94"/>
      <c r="S986" s="95"/>
      <c r="T986" s="95"/>
      <c r="U986" s="95"/>
    </row>
    <row r="987" ht="14.25" customHeight="1">
      <c r="C987" s="501"/>
      <c r="H987" s="67"/>
      <c r="O987" s="502"/>
      <c r="R987" s="94"/>
      <c r="S987" s="95"/>
      <c r="T987" s="95"/>
      <c r="U987" s="95"/>
    </row>
    <row r="988" ht="14.25" customHeight="1">
      <c r="C988" s="501"/>
      <c r="H988" s="67"/>
      <c r="O988" s="502"/>
      <c r="R988" s="94"/>
      <c r="S988" s="95"/>
      <c r="T988" s="95"/>
      <c r="U988" s="95"/>
    </row>
    <row r="989" ht="14.25" customHeight="1">
      <c r="C989" s="501"/>
      <c r="H989" s="67"/>
      <c r="O989" s="502"/>
      <c r="R989" s="94"/>
      <c r="S989" s="95"/>
      <c r="T989" s="95"/>
      <c r="U989" s="95"/>
    </row>
    <row r="990" ht="14.25" customHeight="1">
      <c r="C990" s="501"/>
      <c r="H990" s="67"/>
      <c r="O990" s="502"/>
      <c r="R990" s="94"/>
      <c r="S990" s="95"/>
      <c r="T990" s="95"/>
      <c r="U990" s="95"/>
    </row>
    <row r="991" ht="14.25" customHeight="1">
      <c r="C991" s="501"/>
      <c r="H991" s="67"/>
      <c r="O991" s="502"/>
      <c r="R991" s="94"/>
      <c r="S991" s="95"/>
      <c r="T991" s="95"/>
      <c r="U991" s="95"/>
    </row>
    <row r="992" ht="14.25" customHeight="1">
      <c r="C992" s="501"/>
      <c r="H992" s="67"/>
      <c r="O992" s="502"/>
      <c r="R992" s="94"/>
      <c r="S992" s="95"/>
      <c r="T992" s="95"/>
      <c r="U992" s="95"/>
    </row>
    <row r="993" ht="14.25" customHeight="1">
      <c r="C993" s="501"/>
      <c r="H993" s="67"/>
      <c r="O993" s="502"/>
      <c r="R993" s="94"/>
      <c r="S993" s="95"/>
      <c r="T993" s="95"/>
      <c r="U993" s="95"/>
    </row>
    <row r="994" ht="14.25" customHeight="1">
      <c r="C994" s="501"/>
      <c r="H994" s="67"/>
      <c r="O994" s="502"/>
      <c r="R994" s="94"/>
      <c r="S994" s="95"/>
      <c r="T994" s="95"/>
      <c r="U994" s="95"/>
    </row>
    <row r="995" ht="14.25" customHeight="1">
      <c r="C995" s="501"/>
      <c r="H995" s="67"/>
      <c r="O995" s="502"/>
      <c r="R995" s="94"/>
      <c r="S995" s="95"/>
      <c r="T995" s="95"/>
      <c r="U995" s="95"/>
    </row>
    <row r="996" ht="14.25" customHeight="1">
      <c r="C996" s="501"/>
      <c r="H996" s="67"/>
      <c r="O996" s="502"/>
      <c r="R996" s="94"/>
      <c r="S996" s="95"/>
      <c r="T996" s="95"/>
      <c r="U996" s="95"/>
    </row>
    <row r="997" ht="14.25" customHeight="1">
      <c r="C997" s="501"/>
      <c r="H997" s="67"/>
      <c r="O997" s="502"/>
      <c r="R997" s="94"/>
      <c r="S997" s="95"/>
      <c r="T997" s="95"/>
      <c r="U997" s="95"/>
    </row>
    <row r="998" ht="14.25" customHeight="1">
      <c r="C998" s="501"/>
      <c r="H998" s="67"/>
      <c r="O998" s="502"/>
      <c r="R998" s="94"/>
      <c r="S998" s="95"/>
      <c r="T998" s="95"/>
      <c r="U998" s="95"/>
    </row>
    <row r="999" ht="14.25" customHeight="1">
      <c r="C999" s="501"/>
      <c r="H999" s="67"/>
      <c r="O999" s="502"/>
      <c r="R999" s="94"/>
      <c r="S999" s="95"/>
      <c r="T999" s="95"/>
      <c r="U999" s="95"/>
    </row>
    <row r="1000" ht="14.25" customHeight="1">
      <c r="C1000" s="501"/>
      <c r="H1000" s="67"/>
      <c r="O1000" s="502"/>
      <c r="R1000" s="94"/>
      <c r="S1000" s="95"/>
      <c r="T1000" s="95"/>
      <c r="U1000" s="95"/>
    </row>
    <row r="1001" ht="14.25" customHeight="1">
      <c r="C1001" s="501"/>
      <c r="H1001" s="67"/>
      <c r="O1001" s="502"/>
      <c r="R1001" s="94"/>
      <c r="S1001" s="95"/>
      <c r="T1001" s="95"/>
      <c r="U1001" s="95"/>
    </row>
    <row r="1002" ht="14.25" customHeight="1">
      <c r="C1002" s="501"/>
      <c r="H1002" s="67"/>
      <c r="O1002" s="502"/>
      <c r="R1002" s="94"/>
      <c r="S1002" s="95"/>
      <c r="T1002" s="95"/>
      <c r="U1002" s="95"/>
    </row>
    <row r="1003" ht="14.25" customHeight="1">
      <c r="C1003" s="501"/>
      <c r="H1003" s="67"/>
      <c r="O1003" s="502"/>
      <c r="R1003" s="94"/>
      <c r="S1003" s="95"/>
      <c r="T1003" s="95"/>
      <c r="U1003" s="95"/>
    </row>
    <row r="1004" ht="14.25" customHeight="1">
      <c r="C1004" s="501"/>
      <c r="H1004" s="67"/>
      <c r="O1004" s="502"/>
      <c r="R1004" s="94"/>
      <c r="S1004" s="95"/>
      <c r="T1004" s="95"/>
      <c r="U1004" s="95"/>
    </row>
    <row r="1005" ht="14.25" customHeight="1">
      <c r="C1005" s="501"/>
      <c r="H1005" s="67"/>
      <c r="O1005" s="502"/>
      <c r="R1005" s="94"/>
      <c r="S1005" s="95"/>
      <c r="T1005" s="95"/>
      <c r="U1005" s="95"/>
    </row>
    <row r="1006" ht="14.25" customHeight="1">
      <c r="C1006" s="501"/>
      <c r="H1006" s="67"/>
      <c r="O1006" s="502"/>
      <c r="R1006" s="94"/>
      <c r="S1006" s="95"/>
      <c r="T1006" s="95"/>
      <c r="U1006" s="95"/>
    </row>
    <row r="1007" ht="14.25" customHeight="1">
      <c r="C1007" s="501"/>
      <c r="H1007" s="67"/>
      <c r="O1007" s="502"/>
      <c r="R1007" s="94"/>
      <c r="S1007" s="95"/>
      <c r="T1007" s="95"/>
      <c r="U1007" s="95"/>
    </row>
    <row r="1008" ht="14.25" customHeight="1">
      <c r="C1008" s="501"/>
      <c r="H1008" s="67"/>
      <c r="O1008" s="502"/>
      <c r="R1008" s="94"/>
      <c r="S1008" s="95"/>
      <c r="T1008" s="95"/>
      <c r="U1008" s="95"/>
    </row>
    <row r="1009" ht="14.25" customHeight="1">
      <c r="C1009" s="501"/>
      <c r="H1009" s="67"/>
      <c r="O1009" s="502"/>
      <c r="R1009" s="94"/>
      <c r="S1009" s="95"/>
      <c r="T1009" s="95"/>
      <c r="U1009" s="95"/>
    </row>
    <row r="1010" ht="14.25" customHeight="1">
      <c r="C1010" s="501"/>
      <c r="H1010" s="67"/>
      <c r="O1010" s="502"/>
      <c r="R1010" s="94"/>
      <c r="S1010" s="95"/>
      <c r="T1010" s="95"/>
      <c r="U1010" s="95"/>
    </row>
    <row r="1011" ht="14.25" customHeight="1">
      <c r="C1011" s="501"/>
      <c r="H1011" s="67"/>
      <c r="O1011" s="502"/>
      <c r="R1011" s="94"/>
      <c r="S1011" s="95"/>
      <c r="T1011" s="95"/>
      <c r="U1011" s="95"/>
    </row>
    <row r="1012" ht="14.25" customHeight="1">
      <c r="C1012" s="501"/>
      <c r="H1012" s="67"/>
      <c r="O1012" s="502"/>
      <c r="R1012" s="94"/>
      <c r="S1012" s="95"/>
      <c r="T1012" s="95"/>
      <c r="U1012" s="95"/>
    </row>
    <row r="1013" ht="14.25" customHeight="1">
      <c r="C1013" s="501"/>
      <c r="H1013" s="67"/>
      <c r="O1013" s="502"/>
      <c r="R1013" s="94"/>
      <c r="S1013" s="95"/>
      <c r="T1013" s="95"/>
      <c r="U1013" s="95"/>
    </row>
    <row r="1014" ht="14.25" customHeight="1">
      <c r="C1014" s="501"/>
      <c r="H1014" s="67"/>
      <c r="O1014" s="502"/>
      <c r="R1014" s="94"/>
      <c r="S1014" s="95"/>
      <c r="T1014" s="95"/>
      <c r="U1014" s="95"/>
    </row>
    <row r="1015" ht="14.25" customHeight="1">
      <c r="C1015" s="501"/>
      <c r="H1015" s="67"/>
      <c r="O1015" s="502"/>
      <c r="R1015" s="94"/>
      <c r="S1015" s="95"/>
      <c r="T1015" s="95"/>
      <c r="U1015" s="95"/>
    </row>
    <row r="1016" ht="14.25" customHeight="1">
      <c r="C1016" s="501"/>
      <c r="H1016" s="67"/>
      <c r="O1016" s="502"/>
      <c r="R1016" s="94"/>
      <c r="S1016" s="95"/>
      <c r="T1016" s="95"/>
      <c r="U1016" s="95"/>
    </row>
    <row r="1017" ht="14.25" customHeight="1">
      <c r="C1017" s="501"/>
      <c r="H1017" s="67"/>
      <c r="O1017" s="502"/>
      <c r="R1017" s="94"/>
      <c r="S1017" s="95"/>
      <c r="T1017" s="95"/>
      <c r="U1017" s="95"/>
    </row>
    <row r="1018" ht="14.25" customHeight="1">
      <c r="C1018" s="501"/>
      <c r="H1018" s="67"/>
      <c r="O1018" s="502"/>
      <c r="R1018" s="94"/>
      <c r="S1018" s="95"/>
      <c r="T1018" s="95"/>
      <c r="U1018" s="95"/>
    </row>
    <row r="1019" ht="14.25" customHeight="1">
      <c r="C1019" s="501"/>
      <c r="H1019" s="67"/>
      <c r="O1019" s="502"/>
      <c r="R1019" s="94"/>
      <c r="S1019" s="95"/>
      <c r="T1019" s="95"/>
      <c r="U1019" s="95"/>
    </row>
    <row r="1020" ht="14.25" customHeight="1">
      <c r="C1020" s="501"/>
      <c r="H1020" s="67"/>
      <c r="O1020" s="502"/>
      <c r="R1020" s="94"/>
      <c r="S1020" s="95"/>
      <c r="T1020" s="95"/>
      <c r="U1020" s="95"/>
    </row>
    <row r="1021" ht="14.25" customHeight="1">
      <c r="C1021" s="501"/>
      <c r="H1021" s="67"/>
      <c r="O1021" s="502"/>
      <c r="R1021" s="94"/>
      <c r="S1021" s="95"/>
      <c r="T1021" s="95"/>
      <c r="U1021" s="95"/>
    </row>
    <row r="1022" ht="14.25" customHeight="1">
      <c r="C1022" s="501"/>
      <c r="H1022" s="67"/>
      <c r="O1022" s="502"/>
      <c r="R1022" s="94"/>
      <c r="S1022" s="95"/>
      <c r="T1022" s="95"/>
      <c r="U1022" s="95"/>
    </row>
    <row r="1023" ht="14.25" customHeight="1">
      <c r="C1023" s="501"/>
      <c r="H1023" s="67"/>
      <c r="O1023" s="502"/>
      <c r="R1023" s="94"/>
      <c r="S1023" s="95"/>
      <c r="T1023" s="95"/>
      <c r="U1023" s="95"/>
    </row>
    <row r="1024" ht="14.25" customHeight="1">
      <c r="C1024" s="501"/>
      <c r="H1024" s="67"/>
      <c r="O1024" s="502"/>
      <c r="R1024" s="94"/>
      <c r="S1024" s="95"/>
      <c r="T1024" s="95"/>
      <c r="U1024" s="95"/>
    </row>
    <row r="1025" ht="14.25" customHeight="1">
      <c r="C1025" s="501"/>
      <c r="H1025" s="67"/>
      <c r="O1025" s="502"/>
      <c r="R1025" s="94"/>
      <c r="S1025" s="95"/>
      <c r="T1025" s="95"/>
      <c r="U1025" s="95"/>
    </row>
    <row r="1026" ht="14.25" customHeight="1">
      <c r="C1026" s="501"/>
      <c r="H1026" s="67"/>
      <c r="O1026" s="502"/>
      <c r="R1026" s="94"/>
      <c r="S1026" s="95"/>
      <c r="T1026" s="95"/>
      <c r="U1026" s="95"/>
    </row>
    <row r="1027" ht="14.25" customHeight="1">
      <c r="C1027" s="501"/>
      <c r="H1027" s="67"/>
      <c r="O1027" s="502"/>
      <c r="R1027" s="94"/>
      <c r="S1027" s="95"/>
      <c r="T1027" s="95"/>
      <c r="U1027" s="95"/>
    </row>
    <row r="1028" ht="14.25" customHeight="1">
      <c r="C1028" s="501"/>
      <c r="H1028" s="67"/>
      <c r="O1028" s="502"/>
      <c r="R1028" s="94"/>
      <c r="S1028" s="95"/>
      <c r="T1028" s="95"/>
      <c r="U1028" s="95"/>
    </row>
    <row r="1029" ht="14.25" customHeight="1">
      <c r="C1029" s="501"/>
      <c r="H1029" s="67"/>
      <c r="O1029" s="502"/>
      <c r="R1029" s="94"/>
      <c r="S1029" s="95"/>
      <c r="T1029" s="95"/>
      <c r="U1029" s="95"/>
    </row>
    <row r="1030" ht="14.25" customHeight="1">
      <c r="C1030" s="501"/>
      <c r="H1030" s="67"/>
      <c r="O1030" s="502"/>
      <c r="R1030" s="94"/>
      <c r="S1030" s="95"/>
      <c r="T1030" s="95"/>
      <c r="U1030" s="95"/>
    </row>
    <row r="1031" ht="14.25" customHeight="1">
      <c r="C1031" s="501"/>
      <c r="H1031" s="67"/>
      <c r="O1031" s="502"/>
      <c r="R1031" s="94"/>
      <c r="S1031" s="95"/>
      <c r="T1031" s="95"/>
      <c r="U1031" s="95"/>
    </row>
    <row r="1032" ht="14.25" customHeight="1">
      <c r="C1032" s="501"/>
      <c r="H1032" s="67"/>
      <c r="O1032" s="502"/>
      <c r="R1032" s="94"/>
      <c r="S1032" s="95"/>
      <c r="T1032" s="95"/>
      <c r="U1032" s="95"/>
    </row>
    <row r="1033" ht="14.25" customHeight="1">
      <c r="C1033" s="501"/>
      <c r="H1033" s="67"/>
      <c r="O1033" s="502"/>
      <c r="R1033" s="94"/>
      <c r="S1033" s="95"/>
      <c r="T1033" s="95"/>
      <c r="U1033" s="95"/>
    </row>
    <row r="1034" ht="14.25" customHeight="1">
      <c r="C1034" s="501"/>
      <c r="H1034" s="67"/>
      <c r="O1034" s="502"/>
      <c r="R1034" s="94"/>
      <c r="S1034" s="95"/>
      <c r="T1034" s="95"/>
      <c r="U1034" s="95"/>
    </row>
    <row r="1035" ht="14.25" customHeight="1">
      <c r="C1035" s="501"/>
      <c r="H1035" s="67"/>
      <c r="O1035" s="502"/>
      <c r="R1035" s="94"/>
      <c r="S1035" s="95"/>
      <c r="T1035" s="95"/>
      <c r="U1035" s="95"/>
    </row>
    <row r="1036" ht="14.25" customHeight="1">
      <c r="C1036" s="501"/>
      <c r="H1036" s="67"/>
      <c r="O1036" s="502"/>
      <c r="R1036" s="94"/>
      <c r="S1036" s="95"/>
      <c r="T1036" s="95"/>
      <c r="U1036" s="95"/>
    </row>
    <row r="1037" ht="14.25" customHeight="1">
      <c r="C1037" s="501"/>
      <c r="H1037" s="67"/>
      <c r="O1037" s="502"/>
      <c r="R1037" s="94"/>
      <c r="S1037" s="95"/>
      <c r="T1037" s="95"/>
      <c r="U1037" s="95"/>
    </row>
    <row r="1038" ht="14.25" customHeight="1">
      <c r="C1038" s="501"/>
      <c r="H1038" s="67"/>
      <c r="O1038" s="502"/>
      <c r="R1038" s="94"/>
      <c r="S1038" s="95"/>
      <c r="T1038" s="95"/>
      <c r="U1038" s="95"/>
    </row>
    <row r="1039" ht="14.25" customHeight="1">
      <c r="C1039" s="501"/>
      <c r="H1039" s="67"/>
      <c r="O1039" s="502"/>
      <c r="R1039" s="94"/>
      <c r="S1039" s="95"/>
      <c r="T1039" s="95"/>
      <c r="U1039" s="95"/>
    </row>
    <row r="1040" ht="14.25" customHeight="1">
      <c r="C1040" s="501"/>
      <c r="H1040" s="67"/>
      <c r="O1040" s="502"/>
      <c r="R1040" s="94"/>
      <c r="S1040" s="95"/>
      <c r="T1040" s="95"/>
      <c r="U1040" s="95"/>
    </row>
    <row r="1041" ht="14.25" customHeight="1">
      <c r="C1041" s="501"/>
      <c r="H1041" s="67"/>
      <c r="O1041" s="502"/>
      <c r="R1041" s="94"/>
      <c r="S1041" s="95"/>
      <c r="T1041" s="95"/>
      <c r="U1041" s="95"/>
    </row>
    <row r="1042" ht="14.25" customHeight="1">
      <c r="C1042" s="501"/>
      <c r="H1042" s="67"/>
      <c r="O1042" s="502"/>
      <c r="R1042" s="94"/>
      <c r="S1042" s="95"/>
      <c r="T1042" s="95"/>
      <c r="U1042" s="95"/>
    </row>
    <row r="1043" ht="14.25" customHeight="1">
      <c r="C1043" s="501"/>
      <c r="H1043" s="67"/>
      <c r="O1043" s="502"/>
      <c r="R1043" s="94"/>
      <c r="S1043" s="95"/>
      <c r="T1043" s="95"/>
      <c r="U1043" s="95"/>
    </row>
  </sheetData>
  <mergeCells count="4">
    <mergeCell ref="G1:N1"/>
    <mergeCell ref="P1:R1"/>
    <mergeCell ref="A106:B106"/>
    <mergeCell ref="A111:B111"/>
  </mergeCells>
  <printOptions/>
  <pageMargins bottom="0.75" footer="0.0" header="0.0" left="0.25" right="0.25" top="0.75"/>
  <pageSetup fitToHeight="0" paperSize="9"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8.71"/>
    <col customWidth="1" min="2" max="2" width="33.86"/>
    <col customWidth="1" min="3" max="3" width="12.14"/>
    <col customWidth="1" min="4" max="8" width="8.71"/>
    <col customWidth="1" min="9" max="9" width="10.14"/>
    <col customWidth="1" min="10" max="10" width="8.71"/>
    <col customWidth="1" min="11" max="11" width="12.86"/>
    <col customWidth="1" min="12" max="12" width="13.29"/>
    <col customWidth="1" min="13" max="13" width="12.29"/>
    <col customWidth="1" min="14" max="14" width="12.57"/>
    <col customWidth="1" min="15" max="15" width="13.0"/>
    <col customWidth="1" min="16" max="21" width="8.71"/>
  </cols>
  <sheetData>
    <row r="1" ht="14.25" customHeight="1">
      <c r="A1" s="423" t="s">
        <v>1442</v>
      </c>
      <c r="B1" s="7"/>
      <c r="C1" s="7"/>
      <c r="D1" s="7"/>
      <c r="E1" s="7"/>
      <c r="F1" s="7"/>
      <c r="G1" s="424"/>
      <c r="H1" s="425"/>
      <c r="I1" s="425"/>
      <c r="J1" s="425"/>
      <c r="K1" s="425"/>
      <c r="L1" s="425"/>
      <c r="M1" s="425"/>
      <c r="N1" s="426"/>
      <c r="O1" s="424"/>
      <c r="P1" s="427" t="s">
        <v>1287</v>
      </c>
      <c r="Q1" s="425"/>
      <c r="R1" s="426"/>
    </row>
    <row r="2" ht="14.25" customHeight="1">
      <c r="A2" s="428" t="s">
        <v>1288</v>
      </c>
      <c r="B2" s="429" t="s">
        <v>1289</v>
      </c>
      <c r="C2" s="430" t="s">
        <v>1290</v>
      </c>
      <c r="D2" s="430" t="s">
        <v>6</v>
      </c>
      <c r="E2" s="430" t="s">
        <v>1291</v>
      </c>
      <c r="F2" s="430" t="s">
        <v>1292</v>
      </c>
      <c r="G2" s="430" t="s">
        <v>1293</v>
      </c>
      <c r="H2" s="431" t="s">
        <v>1294</v>
      </c>
      <c r="I2" s="430" t="s">
        <v>1295</v>
      </c>
      <c r="J2" s="430" t="s">
        <v>1296</v>
      </c>
      <c r="K2" s="430" t="s">
        <v>1297</v>
      </c>
      <c r="L2" s="430" t="s">
        <v>1298</v>
      </c>
      <c r="M2" s="430" t="s">
        <v>12</v>
      </c>
      <c r="N2" s="430" t="s">
        <v>1299</v>
      </c>
      <c r="O2" s="432" t="s">
        <v>1300</v>
      </c>
      <c r="P2" s="430" t="s">
        <v>12</v>
      </c>
      <c r="Q2" s="430" t="s">
        <v>11</v>
      </c>
      <c r="R2" s="490" t="s">
        <v>1300</v>
      </c>
      <c r="S2" s="434"/>
      <c r="T2" s="435"/>
      <c r="U2" s="435"/>
    </row>
    <row r="3" ht="14.25" customHeight="1">
      <c r="A3" s="436" t="s">
        <v>1301</v>
      </c>
      <c r="B3" s="437" t="s">
        <v>1302</v>
      </c>
      <c r="C3" s="438">
        <f>'Дорошенко Е.Ф.'!B77</f>
        <v>95</v>
      </c>
      <c r="D3" s="438">
        <f>'Дорошенко Е.Ф.'!C77</f>
        <v>4</v>
      </c>
      <c r="E3" s="438">
        <f>'Дорошенко Е.Ф.'!D77</f>
        <v>62</v>
      </c>
      <c r="F3" s="438">
        <f>'Дорошенко Е.Ф.'!E77</f>
        <v>29</v>
      </c>
      <c r="G3" s="438">
        <f>'Дорошенко Е.Ф.'!F77</f>
        <v>0</v>
      </c>
      <c r="H3" s="439">
        <f>'Дорошенко Е.Ф.'!G77</f>
        <v>0</v>
      </c>
      <c r="I3" s="440">
        <f>'Дорошенко Е.Ф.'!H77</f>
        <v>1</v>
      </c>
      <c r="J3" s="440">
        <f>'Дорошенко Е.Ф.'!I77</f>
        <v>0.6947368421</v>
      </c>
      <c r="K3" s="438">
        <f>'Дорошенко Е.Ф.'!J77</f>
        <v>12</v>
      </c>
      <c r="L3" s="438">
        <f>'Дорошенко Е.Ф.'!K77</f>
        <v>12</v>
      </c>
      <c r="M3" s="438">
        <f>'Дорошенко Е.Ф.'!L77</f>
        <v>104</v>
      </c>
      <c r="N3" s="438">
        <f>'Дорошенко Е.Ф.'!M77</f>
        <v>0</v>
      </c>
      <c r="O3" s="440">
        <f>'Дорошенко Е.Ф.'!N77</f>
        <v>0</v>
      </c>
      <c r="P3" s="438">
        <f>'Дорошенко Е.Ф.'!O77</f>
        <v>104</v>
      </c>
      <c r="Q3" s="438">
        <f>'Дорошенко Е.Ф.'!P77</f>
        <v>0</v>
      </c>
      <c r="R3" s="491">
        <f>'Дорошенко Е.Ф.'!Q77</f>
        <v>0</v>
      </c>
      <c r="S3" s="441"/>
      <c r="T3" s="441"/>
      <c r="U3" s="441"/>
    </row>
    <row r="4" ht="12.75" customHeight="1">
      <c r="A4" s="442"/>
      <c r="B4" s="443" t="s">
        <v>1303</v>
      </c>
      <c r="C4" s="444">
        <f>'Ярыгина В.О.'!B98</f>
        <v>78</v>
      </c>
      <c r="D4" s="444">
        <f>'Ярыгина В.О.'!C98</f>
        <v>7</v>
      </c>
      <c r="E4" s="444">
        <f>'Ярыгина В.О.'!D98</f>
        <v>47</v>
      </c>
      <c r="F4" s="444">
        <f>'Ярыгина В.О.'!E98</f>
        <v>18</v>
      </c>
      <c r="G4" s="444">
        <f>'Ярыгина В.О.'!F98</f>
        <v>3</v>
      </c>
      <c r="H4" s="445">
        <f>'Ярыгина В.О.'!G98</f>
        <v>3</v>
      </c>
      <c r="I4" s="446">
        <f>'Ярыгина В.О.'!H98</f>
        <v>0.9230769231</v>
      </c>
      <c r="J4" s="446">
        <f>'Ярыгина В.О.'!I98</f>
        <v>0.6923076923</v>
      </c>
      <c r="K4" s="444">
        <f>'Ярыгина В.О.'!J98</f>
        <v>6</v>
      </c>
      <c r="L4" s="444">
        <f>'Ярыгина В.О.'!K98</f>
        <v>6</v>
      </c>
      <c r="M4" s="444">
        <f>'Ярыгина В.О.'!L98</f>
        <v>63</v>
      </c>
      <c r="N4" s="444">
        <f>'Ярыгина В.О.'!M98</f>
        <v>53</v>
      </c>
      <c r="O4" s="446">
        <f>'Ярыгина В.О.'!N98</f>
        <v>0.8412698413</v>
      </c>
      <c r="P4" s="444">
        <f>'Ярыгина В.О.'!O98</f>
        <v>53</v>
      </c>
      <c r="Q4" s="444">
        <f>'Ярыгина В.О.'!P98</f>
        <v>53</v>
      </c>
      <c r="R4" s="447">
        <f>'Ярыгина В.О.'!Q98</f>
        <v>1</v>
      </c>
      <c r="S4" s="435"/>
      <c r="T4" s="435"/>
      <c r="U4" s="435"/>
    </row>
    <row r="5" ht="14.25" customHeight="1">
      <c r="A5" s="442"/>
      <c r="B5" s="443" t="s">
        <v>1304</v>
      </c>
      <c r="C5" s="444">
        <f>'Курникова Ю.В.'!B78</f>
        <v>150</v>
      </c>
      <c r="D5" s="444">
        <f>'Курникова Ю.В.'!C78</f>
        <v>10</v>
      </c>
      <c r="E5" s="444">
        <f>'Курникова Ю.В.'!D78</f>
        <v>72</v>
      </c>
      <c r="F5" s="444">
        <f>'Курникова Ю.В.'!E78</f>
        <v>58</v>
      </c>
      <c r="G5" s="444">
        <f>'Курникова Ю.В.'!F78</f>
        <v>10</v>
      </c>
      <c r="H5" s="445">
        <f>'Курникова Ю.В.'!G78</f>
        <v>1</v>
      </c>
      <c r="I5" s="446">
        <f>'Курникова Ю.В.'!H78</f>
        <v>0.9333333333</v>
      </c>
      <c r="J5" s="446">
        <f>'Курникова Ю.В.'!I78</f>
        <v>0.5466666667</v>
      </c>
      <c r="K5" s="444">
        <f>'Курникова Ю.В.'!J78</f>
        <v>10</v>
      </c>
      <c r="L5" s="444">
        <f>'Курникова Ю.В.'!K78</f>
        <v>10</v>
      </c>
      <c r="M5" s="444">
        <f>'Курникова Ю.В.'!L78</f>
        <v>168</v>
      </c>
      <c r="N5" s="444">
        <f>'Курникова Ю.В.'!M78</f>
        <v>148</v>
      </c>
      <c r="O5" s="446">
        <f>'Курникова Ю.В.'!N78</f>
        <v>0.880952381</v>
      </c>
      <c r="P5" s="444">
        <f>'Курникова Ю.В.'!O78</f>
        <v>0</v>
      </c>
      <c r="Q5" s="444">
        <f>'Курникова Ю.В.'!P78</f>
        <v>0</v>
      </c>
      <c r="R5" s="447" t="str">
        <f>'Курникова Ю.В.'!Q78</f>
        <v>#DIV/0!</v>
      </c>
      <c r="S5" s="435"/>
      <c r="T5" s="435"/>
      <c r="U5" s="435"/>
    </row>
    <row r="6" ht="14.25" customHeight="1">
      <c r="A6" s="442"/>
      <c r="B6" s="443" t="s">
        <v>1305</v>
      </c>
      <c r="C6" s="444">
        <f>'Киндеева Л.В.'!B77</f>
        <v>91</v>
      </c>
      <c r="D6" s="444">
        <f>'Киндеева Л.В.'!C77</f>
        <v>6</v>
      </c>
      <c r="E6" s="444">
        <f>'Киндеева Л.В.'!D77</f>
        <v>37</v>
      </c>
      <c r="F6" s="444">
        <f>'Киндеева Л.В.'!E77</f>
        <v>42</v>
      </c>
      <c r="G6" s="444">
        <f>'Киндеева Л.В.'!F77</f>
        <v>5</v>
      </c>
      <c r="H6" s="445">
        <f>'Киндеева Л.В.'!G77</f>
        <v>1</v>
      </c>
      <c r="I6" s="446">
        <f>'Киндеева Л.В.'!H77</f>
        <v>0.9340659341</v>
      </c>
      <c r="J6" s="446">
        <f>'Киндеева Л.В.'!I77</f>
        <v>0.4725274725</v>
      </c>
      <c r="K6" s="444">
        <f>'Киндеева Л.В.'!J77</f>
        <v>9</v>
      </c>
      <c r="L6" s="444">
        <f>'Киндеева Л.В.'!K77</f>
        <v>9</v>
      </c>
      <c r="M6" s="444">
        <f>'Киндеева Л.В.'!L77</f>
        <v>72</v>
      </c>
      <c r="N6" s="444">
        <f>'Киндеева Л.В.'!M77</f>
        <v>64</v>
      </c>
      <c r="O6" s="446">
        <f>'Киндеева Л.В.'!N77</f>
        <v>0.8888888889</v>
      </c>
      <c r="P6" s="444">
        <f>'Киндеева Л.В.'!O77</f>
        <v>72</v>
      </c>
      <c r="Q6" s="444">
        <f>'Киндеева Л.В.'!P77</f>
        <v>64</v>
      </c>
      <c r="R6" s="447">
        <f>'Киндеева Л.В.'!Q77</f>
        <v>0.8888888889</v>
      </c>
      <c r="S6" s="435"/>
      <c r="T6" s="435"/>
      <c r="U6" s="435"/>
    </row>
    <row r="7" ht="14.25" customHeight="1">
      <c r="A7" s="442"/>
      <c r="B7" s="443" t="s">
        <v>1306</v>
      </c>
      <c r="C7" s="444">
        <f>'Золотарева Л.Н.'!B77</f>
        <v>159</v>
      </c>
      <c r="D7" s="444">
        <f>'Золотарева Л.Н.'!C77</f>
        <v>4</v>
      </c>
      <c r="E7" s="444">
        <f>'Золотарева Л.Н.'!D77</f>
        <v>58</v>
      </c>
      <c r="F7" s="444">
        <f>'Золотарева Л.Н.'!E77</f>
        <v>86</v>
      </c>
      <c r="G7" s="444">
        <f>'Золотарева Л.Н.'!F77</f>
        <v>10</v>
      </c>
      <c r="H7" s="445">
        <f>'Золотарева Л.Н.'!G77</f>
        <v>2</v>
      </c>
      <c r="I7" s="446">
        <f>'Золотарева Л.Н.'!H77</f>
        <v>0.9308176101</v>
      </c>
      <c r="J7" s="446">
        <f>'Золотарева Л.Н.'!I77</f>
        <v>0.3899371069</v>
      </c>
      <c r="K7" s="444">
        <f>'Золотарева Л.Н.'!J77</f>
        <v>12</v>
      </c>
      <c r="L7" s="444">
        <f>'Золотарева Л.Н.'!K77</f>
        <v>12</v>
      </c>
      <c r="M7" s="444">
        <f>'Золотарева Л.Н.'!L77</f>
        <v>192</v>
      </c>
      <c r="N7" s="444">
        <f>'Золотарева Л.Н.'!M77</f>
        <v>180</v>
      </c>
      <c r="O7" s="446">
        <f>'Золотарева Л.Н.'!N77</f>
        <v>0.9375</v>
      </c>
      <c r="P7" s="444">
        <f>'Золотарева Л.Н.'!O77</f>
        <v>180</v>
      </c>
      <c r="Q7" s="444">
        <f>'Золотарева Л.Н.'!P77</f>
        <v>180</v>
      </c>
      <c r="R7" s="447">
        <f>'Золотарева Л.Н.'!Q77</f>
        <v>1</v>
      </c>
      <c r="S7" s="435"/>
      <c r="T7" s="435"/>
      <c r="U7" s="435"/>
    </row>
    <row r="8" ht="14.25" customHeight="1">
      <c r="A8" s="442"/>
      <c r="B8" s="448" t="s">
        <v>1307</v>
      </c>
      <c r="C8" s="444">
        <f>'Овчинникова М.Н.'!B77</f>
        <v>31</v>
      </c>
      <c r="D8" s="444">
        <f>'Овчинникова М.Н.'!C77</f>
        <v>2</v>
      </c>
      <c r="E8" s="444">
        <f>'Овчинникова М.Н.'!D77</f>
        <v>15</v>
      </c>
      <c r="F8" s="444">
        <f>'Овчинникова М.Н.'!E77</f>
        <v>14</v>
      </c>
      <c r="G8" s="444">
        <f>'Овчинникова М.Н.'!F77</f>
        <v>0</v>
      </c>
      <c r="H8" s="445">
        <f>'Овчинникова М.Н.'!G77</f>
        <v>0</v>
      </c>
      <c r="I8" s="446">
        <f>'Овчинникова М.Н.'!H77</f>
        <v>1</v>
      </c>
      <c r="J8" s="446">
        <f>'Овчинникова М.Н.'!I77</f>
        <v>0.5483870968</v>
      </c>
      <c r="K8" s="444">
        <f>'Овчинникова М.Н.'!J77</f>
        <v>0</v>
      </c>
      <c r="L8" s="444">
        <f>'Овчинникова М.Н.'!K77</f>
        <v>0</v>
      </c>
      <c r="M8" s="444">
        <f>'Овчинникова М.Н.'!L77</f>
        <v>24</v>
      </c>
      <c r="N8" s="444">
        <f>'Овчинникова М.Н.'!M77</f>
        <v>25</v>
      </c>
      <c r="O8" s="446">
        <f>'Овчинникова М.Н.'!N77</f>
        <v>1.041666667</v>
      </c>
      <c r="P8" s="444">
        <f>'Овчинникова М.Н.'!O77</f>
        <v>0</v>
      </c>
      <c r="Q8" s="444">
        <f>'Овчинникова М.Н.'!P77</f>
        <v>0</v>
      </c>
      <c r="R8" s="447" t="str">
        <f>'Овчинникова М.Н.'!Q77</f>
        <v>#DIV/0!</v>
      </c>
      <c r="S8" s="435"/>
      <c r="T8" s="435"/>
      <c r="U8" s="435"/>
    </row>
    <row r="9" ht="14.25" customHeight="1">
      <c r="A9" s="442"/>
      <c r="B9" s="443" t="s">
        <v>1308</v>
      </c>
      <c r="C9" s="444">
        <f>'Воринка И.В.'!B76</f>
        <v>91</v>
      </c>
      <c r="D9" s="444">
        <f>'Воринка И.В.'!C76</f>
        <v>14</v>
      </c>
      <c r="E9" s="444">
        <f>'Воринка И.В.'!D76</f>
        <v>40</v>
      </c>
      <c r="F9" s="444">
        <f>'Воринка И.В.'!E76</f>
        <v>31</v>
      </c>
      <c r="G9" s="444">
        <f>'Воринка И.В.'!F76</f>
        <v>6</v>
      </c>
      <c r="H9" s="445">
        <f>'Воринка И.В.'!G76</f>
        <v>0</v>
      </c>
      <c r="I9" s="446">
        <f>'Воринка И.В.'!H76</f>
        <v>0.9340659341</v>
      </c>
      <c r="J9" s="446">
        <f>'Воринка И.В.'!I76</f>
        <v>0.5934065934</v>
      </c>
      <c r="K9" s="444">
        <f>'Воринка И.В.'!J76</f>
        <v>15</v>
      </c>
      <c r="L9" s="444">
        <f>'Воринка И.В.'!K76</f>
        <v>15</v>
      </c>
      <c r="M9" s="444">
        <f>'Воринка И.В.'!L76</f>
        <v>152</v>
      </c>
      <c r="N9" s="444">
        <f>'Воринка И.В.'!M76</f>
        <v>130</v>
      </c>
      <c r="O9" s="446">
        <f>'Воринка И.В.'!N76</f>
        <v>0.8552631579</v>
      </c>
      <c r="P9" s="444">
        <f>'Воринка И.В.'!O76</f>
        <v>149</v>
      </c>
      <c r="Q9" s="444">
        <f>'Воринка И.В.'!P76</f>
        <v>130</v>
      </c>
      <c r="R9" s="447">
        <f>'Воринка И.В.'!Q76</f>
        <v>0.8724832215</v>
      </c>
      <c r="S9" s="435"/>
      <c r="T9" s="435"/>
      <c r="U9" s="435"/>
    </row>
    <row r="10" ht="14.25" customHeight="1">
      <c r="A10" s="442"/>
      <c r="B10" s="443" t="s">
        <v>1309</v>
      </c>
      <c r="C10" s="444">
        <f>'Мальцева Д.В.'!B77</f>
        <v>72</v>
      </c>
      <c r="D10" s="444">
        <f>'Мальцева Д.В.'!C77</f>
        <v>5</v>
      </c>
      <c r="E10" s="444">
        <f>'Мальцева Д.В.'!D77</f>
        <v>45</v>
      </c>
      <c r="F10" s="444">
        <f>'Мальцева Д.В.'!E77</f>
        <v>22</v>
      </c>
      <c r="G10" s="444">
        <f>'Мальцева Д.В.'!F77</f>
        <v>0</v>
      </c>
      <c r="H10" s="445">
        <f>'Мальцева Д.В.'!G77</f>
        <v>0</v>
      </c>
      <c r="I10" s="446">
        <f>'Мальцева Д.В.'!H77</f>
        <v>1</v>
      </c>
      <c r="J10" s="446">
        <f>'Мальцева Д.В.'!I77</f>
        <v>0.6944444444</v>
      </c>
      <c r="K10" s="444">
        <f>'Мальцева Д.В.'!J77</f>
        <v>9</v>
      </c>
      <c r="L10" s="444">
        <f>'Мальцева Д.В.'!K77</f>
        <v>9</v>
      </c>
      <c r="M10" s="444">
        <f>'Мальцева Д.В.'!L77</f>
        <v>126</v>
      </c>
      <c r="N10" s="444">
        <f>'Мальцева Д.В.'!M77</f>
        <v>101</v>
      </c>
      <c r="O10" s="446">
        <f>'Мальцева Д.В.'!N77</f>
        <v>0.8015873016</v>
      </c>
      <c r="P10" s="444">
        <f>'Мальцева Д.В.'!O77</f>
        <v>126</v>
      </c>
      <c r="Q10" s="444">
        <f>'Мальцева Д.В.'!P77</f>
        <v>101</v>
      </c>
      <c r="R10" s="447">
        <f>'Мальцева Д.В.'!Q77</f>
        <v>0.8015873016</v>
      </c>
      <c r="S10" s="435"/>
      <c r="T10" s="435"/>
      <c r="U10" s="435"/>
    </row>
    <row r="11" ht="14.25" customHeight="1">
      <c r="A11" s="442"/>
      <c r="B11" s="443" t="s">
        <v>1310</v>
      </c>
      <c r="C11" s="444">
        <f>'Кочеткова О.А.'!B90</f>
        <v>165</v>
      </c>
      <c r="D11" s="444">
        <f>'Кочеткова О.А.'!C90</f>
        <v>5</v>
      </c>
      <c r="E11" s="444">
        <f>'Кочеткова О.А.'!D90</f>
        <v>50</v>
      </c>
      <c r="F11" s="444">
        <f>'Кочеткова О.А.'!E90</f>
        <v>86</v>
      </c>
      <c r="G11" s="444">
        <f>'Кочеткова О.А.'!F90</f>
        <v>21</v>
      </c>
      <c r="H11" s="445">
        <f>'Кочеткова О.А.'!G90</f>
        <v>4</v>
      </c>
      <c r="I11" s="446">
        <f>'Кочеткова О.А.'!H90</f>
        <v>0.8545454545</v>
      </c>
      <c r="J11" s="446">
        <f>'Кочеткова О.А.'!I90</f>
        <v>0.3333333333</v>
      </c>
      <c r="K11" s="444">
        <f>'Кочеткова О.А.'!J90</f>
        <v>6</v>
      </c>
      <c r="L11" s="444">
        <f>'Кочеткова О.А.'!K90</f>
        <v>6</v>
      </c>
      <c r="M11" s="444">
        <f>'Кочеткова О.А.'!L90</f>
        <v>151</v>
      </c>
      <c r="N11" s="444">
        <f>'Кочеткова О.А.'!M90</f>
        <v>151</v>
      </c>
      <c r="O11" s="446">
        <f>'Кочеткова О.А.'!N90</f>
        <v>1</v>
      </c>
      <c r="P11" s="444">
        <f>'Кочеткова О.А.'!O90</f>
        <v>151</v>
      </c>
      <c r="Q11" s="444">
        <f>'Кочеткова О.А.'!P90</f>
        <v>151</v>
      </c>
      <c r="R11" s="447">
        <f>'Кочеткова О.А.'!Q90</f>
        <v>1</v>
      </c>
      <c r="S11" s="435"/>
      <c r="T11" s="435"/>
      <c r="U11" s="435"/>
    </row>
    <row r="12" ht="14.25" customHeight="1">
      <c r="A12" s="442"/>
      <c r="B12" s="449" t="s">
        <v>1311</v>
      </c>
      <c r="C12" s="444">
        <f>'Валеева Е.Р.'!B77</f>
        <v>84</v>
      </c>
      <c r="D12" s="444">
        <f>'Валеева Е.Р.'!C77</f>
        <v>8</v>
      </c>
      <c r="E12" s="444">
        <f>'Валеева Е.Р.'!D77</f>
        <v>55</v>
      </c>
      <c r="F12" s="444">
        <f>'Валеева Е.Р.'!E77</f>
        <v>19</v>
      </c>
      <c r="G12" s="444">
        <f>'Валеева Е.Р.'!F77</f>
        <v>2</v>
      </c>
      <c r="H12" s="445">
        <f>'Валеева Е.Р.'!G77</f>
        <v>0</v>
      </c>
      <c r="I12" s="446">
        <f>'Валеева Е.Р.'!H77</f>
        <v>0.9761904762</v>
      </c>
      <c r="J12" s="446">
        <f>'Валеева Е.Р.'!I77</f>
        <v>0.75</v>
      </c>
      <c r="K12" s="444">
        <f>'Валеева Е.Р.'!J77</f>
        <v>6</v>
      </c>
      <c r="L12" s="444">
        <f>'Валеева Е.Р.'!K77</f>
        <v>6</v>
      </c>
      <c r="M12" s="444">
        <f>'Валеева Е.Р.'!L77</f>
        <v>105</v>
      </c>
      <c r="N12" s="444">
        <f>'Валеева Е.Р.'!M77</f>
        <v>102</v>
      </c>
      <c r="O12" s="446">
        <f>'Валеева Е.Р.'!N77</f>
        <v>0.9714285714</v>
      </c>
      <c r="P12" s="444">
        <f>'Валеева Е.Р.'!O77</f>
        <v>102</v>
      </c>
      <c r="Q12" s="444">
        <f>'Валеева Е.Р.'!P77</f>
        <v>102</v>
      </c>
      <c r="R12" s="447">
        <f>'Валеева Е.Р.'!Q77</f>
        <v>1</v>
      </c>
      <c r="S12" s="435"/>
      <c r="T12" s="435"/>
      <c r="U12" s="435"/>
    </row>
    <row r="13" ht="14.25" customHeight="1">
      <c r="A13" s="442"/>
      <c r="B13" s="506" t="s">
        <v>1312</v>
      </c>
      <c r="C13" s="444">
        <f>'Домрачева М.В.'!B88</f>
        <v>183</v>
      </c>
      <c r="D13" s="444">
        <f>'Домрачева М.В.'!C88</f>
        <v>9</v>
      </c>
      <c r="E13" s="444">
        <f>'Домрачева М.В.'!D88</f>
        <v>67</v>
      </c>
      <c r="F13" s="444">
        <f>'Домрачева М.В.'!E88</f>
        <v>95</v>
      </c>
      <c r="G13" s="444">
        <f>'Домрачева М.В.'!F88</f>
        <v>12</v>
      </c>
      <c r="H13" s="445">
        <f>'Домрачева М.В.'!G88</f>
        <v>0</v>
      </c>
      <c r="I13" s="446">
        <f>'Домрачева М.В.'!H88</f>
        <v>0.9344262295</v>
      </c>
      <c r="J13" s="446">
        <f>'Домрачева М.В.'!I88</f>
        <v>0.4153005464</v>
      </c>
      <c r="K13" s="444">
        <f>'Домрачева М.В.'!J88</f>
        <v>15</v>
      </c>
      <c r="L13" s="444">
        <f>'Домрачева М.В.'!K88</f>
        <v>15</v>
      </c>
      <c r="M13" s="444">
        <f>'Домрачева М.В.'!L88</f>
        <v>12</v>
      </c>
      <c r="N13" s="444">
        <f>'Домрачева М.В.'!M88</f>
        <v>12</v>
      </c>
      <c r="O13" s="446">
        <f>'Домрачева М.В.'!N88</f>
        <v>1</v>
      </c>
      <c r="P13" s="444">
        <f>'Домрачева М.В.'!O88</f>
        <v>12</v>
      </c>
      <c r="Q13" s="444">
        <f>'Домрачева М.В.'!P88</f>
        <v>12</v>
      </c>
      <c r="R13" s="447">
        <f>'Домрачева М.В.'!Q88</f>
        <v>1</v>
      </c>
      <c r="S13" s="435"/>
      <c r="T13" s="435"/>
      <c r="U13" s="435"/>
    </row>
    <row r="14" ht="14.25" customHeight="1">
      <c r="A14" s="442"/>
      <c r="B14" s="450" t="s">
        <v>1313</v>
      </c>
      <c r="C14" s="451">
        <f>'Комарова Е.А.'!B77</f>
        <v>84</v>
      </c>
      <c r="D14" s="451">
        <f>'Комарова Е.А.'!C77</f>
        <v>7</v>
      </c>
      <c r="E14" s="451">
        <f>'Комарова Е.А.'!D77</f>
        <v>32</v>
      </c>
      <c r="F14" s="451">
        <f>'Комарова Е.А.'!E77</f>
        <v>43</v>
      </c>
      <c r="G14" s="451">
        <f>'Комарова Е.А.'!F77</f>
        <v>2</v>
      </c>
      <c r="H14" s="452">
        <f>'Комарова Е.А.'!G77</f>
        <v>0</v>
      </c>
      <c r="I14" s="453">
        <f>'Комарова Е.А.'!H77</f>
        <v>0.9761904762</v>
      </c>
      <c r="J14" s="453">
        <f>'Комарова Е.А.'!I77</f>
        <v>0.4642857143</v>
      </c>
      <c r="K14" s="451">
        <f>'Комарова Е.А.'!J77</f>
        <v>8</v>
      </c>
      <c r="L14" s="451">
        <f>'Комарова Е.А.'!K77</f>
        <v>8</v>
      </c>
      <c r="M14" s="451">
        <f>'Комарова Е.А.'!L77</f>
        <v>94</v>
      </c>
      <c r="N14" s="451">
        <f>'Комарова Е.А.'!M77</f>
        <v>94</v>
      </c>
      <c r="O14" s="453">
        <f>'Комарова Е.А.'!N77</f>
        <v>1</v>
      </c>
      <c r="P14" s="451">
        <f>'Комарова Е.А.'!O77</f>
        <v>94</v>
      </c>
      <c r="Q14" s="451">
        <f>'Комарова Е.А.'!P77</f>
        <v>94</v>
      </c>
      <c r="R14" s="492">
        <f>'Комарова Е.А.'!Q77</f>
        <v>1</v>
      </c>
      <c r="S14" s="435"/>
      <c r="T14" s="435"/>
      <c r="U14" s="435"/>
    </row>
    <row r="15" ht="14.25" customHeight="1">
      <c r="A15" s="442"/>
      <c r="B15" s="450" t="s">
        <v>1314</v>
      </c>
      <c r="C15" s="451">
        <f>'Федотовских С.А.'!B77</f>
        <v>87</v>
      </c>
      <c r="D15" s="451">
        <f>'Федотовских С.А.'!C77</f>
        <v>13</v>
      </c>
      <c r="E15" s="451">
        <f>'Федотовских С.А.'!D77</f>
        <v>60</v>
      </c>
      <c r="F15" s="451">
        <f>'Федотовских С.А.'!E77</f>
        <v>13</v>
      </c>
      <c r="G15" s="451">
        <f>'Федотовских С.А.'!F77</f>
        <v>1</v>
      </c>
      <c r="H15" s="452">
        <f>'Федотовских С.А.'!G77</f>
        <v>0</v>
      </c>
      <c r="I15" s="453">
        <f>'Федотовских С.А.'!H77</f>
        <v>0.9885057471</v>
      </c>
      <c r="J15" s="453">
        <f>'Федотовских С.А.'!I77</f>
        <v>0.8390804598</v>
      </c>
      <c r="K15" s="451">
        <f>'Федотовских С.А.'!J77</f>
        <v>6</v>
      </c>
      <c r="L15" s="451">
        <f>'Федотовских С.А.'!K77</f>
        <v>6</v>
      </c>
      <c r="M15" s="451">
        <f>'Федотовских С.А.'!L77</f>
        <v>99</v>
      </c>
      <c r="N15" s="451">
        <f>'Федотовских С.А.'!M77</f>
        <v>102</v>
      </c>
      <c r="O15" s="453">
        <f>'Федотовских С.А.'!N77</f>
        <v>1.03030303</v>
      </c>
      <c r="P15" s="451">
        <f>'Федотовских С.А.'!O77</f>
        <v>99</v>
      </c>
      <c r="Q15" s="451">
        <f>'Федотовских С.А.'!P77</f>
        <v>102</v>
      </c>
      <c r="R15" s="492">
        <f>'Федотовских С.А.'!Q77</f>
        <v>1.03030303</v>
      </c>
      <c r="S15" s="435"/>
      <c r="T15" s="435"/>
      <c r="U15" s="435"/>
    </row>
    <row r="16" ht="14.25" customHeight="1">
      <c r="A16" s="442"/>
      <c r="B16" s="450" t="s">
        <v>1315</v>
      </c>
      <c r="C16" s="451">
        <f>'Зуйкина Е.А.'!B77</f>
        <v>134</v>
      </c>
      <c r="D16" s="451">
        <f>'Зуйкина Е.А.'!C77</f>
        <v>19</v>
      </c>
      <c r="E16" s="451">
        <f>'Зуйкина Е.А.'!D77</f>
        <v>56</v>
      </c>
      <c r="F16" s="451">
        <f>'Зуйкина Е.А.'!E77</f>
        <v>48</v>
      </c>
      <c r="G16" s="451">
        <f>'Зуйкина Е.А.'!F77</f>
        <v>10</v>
      </c>
      <c r="H16" s="452">
        <f>'Зуйкина Е.А.'!G77</f>
        <v>1</v>
      </c>
      <c r="I16" s="453">
        <f>'Зуйкина Е.А.'!H77</f>
        <v>0.9179104478</v>
      </c>
      <c r="J16" s="453">
        <f>'Зуйкина Е.А.'!I77</f>
        <v>0.5597014925</v>
      </c>
      <c r="K16" s="451">
        <f>'Зуйкина Е.А.'!J77</f>
        <v>10</v>
      </c>
      <c r="L16" s="451">
        <f>'Зуйкина Е.А.'!K77</f>
        <v>10</v>
      </c>
      <c r="M16" s="451">
        <f>'Зуйкина Е.А.'!L77</f>
        <v>135</v>
      </c>
      <c r="N16" s="451">
        <f>'Зуйкина Е.А.'!M77</f>
        <v>122</v>
      </c>
      <c r="O16" s="453">
        <f>'Зуйкина Е.А.'!N77</f>
        <v>0.9037037037</v>
      </c>
      <c r="P16" s="451">
        <f>'Зуйкина Е.А.'!O77</f>
        <v>122</v>
      </c>
      <c r="Q16" s="451">
        <f>'Зуйкина Е.А.'!P77</f>
        <v>122</v>
      </c>
      <c r="R16" s="492">
        <f>'Зуйкина Е.А.'!Q77</f>
        <v>1</v>
      </c>
      <c r="S16" s="435"/>
      <c r="T16" s="435"/>
      <c r="U16" s="435"/>
    </row>
    <row r="17" ht="14.25" customHeight="1">
      <c r="A17" s="442"/>
      <c r="B17" s="480" t="s">
        <v>1443</v>
      </c>
      <c r="C17" s="444">
        <f>'Аникина Н.Ф.'!B57</f>
        <v>0</v>
      </c>
      <c r="D17" s="444">
        <f>'Аникина Н.Ф.'!C57</f>
        <v>0</v>
      </c>
      <c r="E17" s="444">
        <f>'Аникина Н.Ф.'!D57</f>
        <v>0</v>
      </c>
      <c r="F17" s="444">
        <f>'Аникина Н.Ф.'!E57</f>
        <v>0</v>
      </c>
      <c r="G17" s="444">
        <f>'Аникина Н.Ф.'!F57</f>
        <v>0</v>
      </c>
      <c r="H17" s="445">
        <f>'Аникина Н.Ф.'!G57</f>
        <v>0</v>
      </c>
      <c r="I17" s="446" t="str">
        <f>'Аникина Н.Ф.'!H57</f>
        <v>#DIV/0!</v>
      </c>
      <c r="J17" s="446" t="str">
        <f>'Аникина Н.Ф.'!I57</f>
        <v>#DIV/0!</v>
      </c>
      <c r="K17" s="444">
        <f>'Аникина Н.Ф.'!J57</f>
        <v>0</v>
      </c>
      <c r="L17" s="444">
        <f>'Аникина Н.Ф.'!K57</f>
        <v>0</v>
      </c>
      <c r="M17" s="444">
        <f>'Аникина Н.Ф.'!L57</f>
        <v>0</v>
      </c>
      <c r="N17" s="444">
        <f>'Аникина Н.Ф.'!M57</f>
        <v>0</v>
      </c>
      <c r="O17" s="446" t="str">
        <f>'Аникина Н.Ф.'!N57</f>
        <v>#DIV/0!</v>
      </c>
      <c r="P17" s="444">
        <f>'Аникина Н.Ф.'!O57</f>
        <v>0</v>
      </c>
      <c r="Q17" s="444">
        <f>'Аникина Н.Ф.'!P57</f>
        <v>0</v>
      </c>
      <c r="R17" s="447" t="str">
        <f>'Аникина Н.Ф.'!Q57</f>
        <v>#DIV/0!</v>
      </c>
      <c r="S17" s="435"/>
      <c r="T17" s="435"/>
      <c r="U17" s="435"/>
    </row>
    <row r="18" ht="14.25" customHeight="1">
      <c r="A18" s="455" t="s">
        <v>1316</v>
      </c>
      <c r="B18" s="455"/>
      <c r="C18" s="456">
        <f t="shared" ref="C18:H18" si="1">SUM(C3:C17)</f>
        <v>1504</v>
      </c>
      <c r="D18" s="455">
        <f t="shared" si="1"/>
        <v>113</v>
      </c>
      <c r="E18" s="455">
        <f t="shared" si="1"/>
        <v>696</v>
      </c>
      <c r="F18" s="455">
        <f t="shared" si="1"/>
        <v>604</v>
      </c>
      <c r="G18" s="455">
        <f t="shared" si="1"/>
        <v>82</v>
      </c>
      <c r="H18" s="457">
        <f t="shared" si="1"/>
        <v>12</v>
      </c>
      <c r="I18" s="458">
        <f>(D18+E18+F18)/C18</f>
        <v>0.9394946809</v>
      </c>
      <c r="J18" s="458">
        <f>(D18+E18)/C18</f>
        <v>0.5378989362</v>
      </c>
      <c r="K18" s="455">
        <f t="shared" ref="K18:N18" si="2">SUM(K3:K17)</f>
        <v>124</v>
      </c>
      <c r="L18" s="455">
        <f t="shared" si="2"/>
        <v>124</v>
      </c>
      <c r="M18" s="455">
        <f t="shared" si="2"/>
        <v>1497</v>
      </c>
      <c r="N18" s="455">
        <f t="shared" si="2"/>
        <v>1284</v>
      </c>
      <c r="O18" s="459">
        <f>N18/M18</f>
        <v>0.8577154309</v>
      </c>
      <c r="P18" s="455">
        <f t="shared" ref="P18:Q18" si="3">SUM(P3:P17)</f>
        <v>1264</v>
      </c>
      <c r="Q18" s="455">
        <f t="shared" si="3"/>
        <v>1111</v>
      </c>
      <c r="R18" s="493">
        <f>Q18/P18</f>
        <v>0.8789556962</v>
      </c>
      <c r="S18" s="435"/>
      <c r="T18" s="435"/>
      <c r="U18" s="435"/>
    </row>
    <row r="19" ht="14.25" customHeight="1">
      <c r="A19" s="460" t="s">
        <v>1317</v>
      </c>
      <c r="B19" s="461" t="s">
        <v>1302</v>
      </c>
      <c r="C19" s="444">
        <f>'Дорошенко Е.Ф.'!U77</f>
        <v>160</v>
      </c>
      <c r="D19" s="444">
        <f>'Дорошенко Е.Ф.'!V77</f>
        <v>42</v>
      </c>
      <c r="E19" s="444">
        <f>'Дорошенко Е.Ф.'!W77</f>
        <v>97</v>
      </c>
      <c r="F19" s="444">
        <f>'Дорошенко Е.Ф.'!X77</f>
        <v>21</v>
      </c>
      <c r="G19" s="444">
        <f>'Дорошенко Е.Ф.'!Y77</f>
        <v>0</v>
      </c>
      <c r="H19" s="445">
        <f>'Дорошенко Е.Ф.'!Z77</f>
        <v>0</v>
      </c>
      <c r="I19" s="446">
        <f>'Дорошенко Е.Ф.'!AA77</f>
        <v>1</v>
      </c>
      <c r="J19" s="446">
        <f>'Дорошенко Е.Ф.'!AB77</f>
        <v>0.86875</v>
      </c>
      <c r="K19" s="444">
        <f>'Дорошенко Е.Ф.'!AC77</f>
        <v>10</v>
      </c>
      <c r="L19" s="444">
        <f>'Дорошенко Е.Ф.'!AD77</f>
        <v>10</v>
      </c>
      <c r="M19" s="444">
        <f>'Дорошенко Е.Ф.'!AE77</f>
        <v>104</v>
      </c>
      <c r="N19" s="444">
        <f>'Дорошенко Е.Ф.'!AF77</f>
        <v>0</v>
      </c>
      <c r="O19" s="446">
        <f>'Дорошенко Е.Ф.'!AG77</f>
        <v>0</v>
      </c>
      <c r="P19" s="444">
        <f>'Дорошенко Е.Ф.'!AH77</f>
        <v>104</v>
      </c>
      <c r="Q19" s="444">
        <f>'Дорошенко Е.Ф.'!AI77</f>
        <v>0</v>
      </c>
      <c r="R19" s="447">
        <f>'Дорошенко Е.Ф.'!AJ77</f>
        <v>0</v>
      </c>
      <c r="S19" s="435"/>
      <c r="T19" s="435"/>
      <c r="U19" s="435"/>
    </row>
    <row r="20" ht="14.25" customHeight="1">
      <c r="A20" s="442"/>
      <c r="B20" s="443" t="s">
        <v>1303</v>
      </c>
      <c r="C20" s="444">
        <f>'Ярыгина В.О.'!U98</f>
        <v>264</v>
      </c>
      <c r="D20" s="444">
        <f>'Ярыгина В.О.'!V98</f>
        <v>114</v>
      </c>
      <c r="E20" s="444">
        <f>'Ярыгина В.О.'!W98</f>
        <v>96</v>
      </c>
      <c r="F20" s="444">
        <f>'Ярыгина В.О.'!X98</f>
        <v>40</v>
      </c>
      <c r="G20" s="444">
        <f>'Ярыгина В.О.'!Y98</f>
        <v>6</v>
      </c>
      <c r="H20" s="445">
        <f>'Ярыгина В.О.'!Z98</f>
        <v>6</v>
      </c>
      <c r="I20" s="446">
        <f>'Ярыгина В.О.'!AA98</f>
        <v>0.946969697</v>
      </c>
      <c r="J20" s="446">
        <f>'Ярыгина В.О.'!AB98</f>
        <v>0.7954545455</v>
      </c>
      <c r="K20" s="444">
        <f>'Ярыгина В.О.'!AC98</f>
        <v>10</v>
      </c>
      <c r="L20" s="444">
        <f>'Ярыгина В.О.'!AD98</f>
        <v>10</v>
      </c>
      <c r="M20" s="444">
        <f>'Ярыгина В.О.'!AE98</f>
        <v>175</v>
      </c>
      <c r="N20" s="444">
        <f>'Ярыгина В.О.'!AF98</f>
        <v>148</v>
      </c>
      <c r="O20" s="446">
        <f>'Ярыгина В.О.'!AG98</f>
        <v>0.8457142857</v>
      </c>
      <c r="P20" s="444">
        <f>'Ярыгина В.О.'!AH98</f>
        <v>139</v>
      </c>
      <c r="Q20" s="444">
        <f>'Ярыгина В.О.'!AI98</f>
        <v>139</v>
      </c>
      <c r="R20" s="447">
        <f>'Ярыгина В.О.'!AJ98</f>
        <v>1</v>
      </c>
      <c r="S20" s="435"/>
      <c r="T20" s="435"/>
      <c r="U20" s="435"/>
    </row>
    <row r="21" ht="14.25" customHeight="1">
      <c r="A21" s="442"/>
      <c r="B21" s="461" t="s">
        <v>1304</v>
      </c>
      <c r="C21" s="444">
        <f>'Курникова Ю.В.'!U78</f>
        <v>207</v>
      </c>
      <c r="D21" s="444">
        <f>'Курникова Ю.В.'!V78</f>
        <v>25</v>
      </c>
      <c r="E21" s="444">
        <f>'Курникова Ю.В.'!W78</f>
        <v>97</v>
      </c>
      <c r="F21" s="444">
        <f>'Курникова Ю.В.'!X78</f>
        <v>71</v>
      </c>
      <c r="G21" s="444">
        <f>'Курникова Ю.В.'!Y78</f>
        <v>12</v>
      </c>
      <c r="H21" s="445">
        <f>'Курникова Ю.В.'!Z78</f>
        <v>1</v>
      </c>
      <c r="I21" s="446">
        <f>'Курникова Ю.В.'!AA78</f>
        <v>0.9323671498</v>
      </c>
      <c r="J21" s="446">
        <f>'Курникова Ю.В.'!AB78</f>
        <v>0.5893719807</v>
      </c>
      <c r="K21" s="444">
        <f>'Курникова Ю.В.'!AC78</f>
        <v>9</v>
      </c>
      <c r="L21" s="444">
        <f>'Курникова Ю.В.'!AD78</f>
        <v>9</v>
      </c>
      <c r="M21" s="444">
        <f>'Курникова Ю.В.'!AE78</f>
        <v>220</v>
      </c>
      <c r="N21" s="444">
        <f>'Курникова Ю.В.'!AF78</f>
        <v>202</v>
      </c>
      <c r="O21" s="446">
        <f>'Курникова Ю.В.'!AG78</f>
        <v>0.9181818182</v>
      </c>
      <c r="P21" s="444">
        <f>'Курникова Ю.В.'!AH78</f>
        <v>0</v>
      </c>
      <c r="Q21" s="444">
        <f>'Курникова Ю.В.'!AI78</f>
        <v>0</v>
      </c>
      <c r="R21" s="447" t="str">
        <f>'Курникова Ю.В.'!AJ78</f>
        <v>#DIV/0!</v>
      </c>
      <c r="S21" s="435"/>
      <c r="T21" s="435"/>
      <c r="U21" s="435"/>
    </row>
    <row r="22" ht="14.25" customHeight="1">
      <c r="A22" s="442"/>
      <c r="B22" s="461" t="s">
        <v>1305</v>
      </c>
      <c r="C22" s="444">
        <f>'Киндеева Л.В.'!U77</f>
        <v>110</v>
      </c>
      <c r="D22" s="444">
        <f>'Киндеева Л.В.'!V77</f>
        <v>10</v>
      </c>
      <c r="E22" s="444">
        <f>'Киндеева Л.В.'!W77</f>
        <v>58</v>
      </c>
      <c r="F22" s="444">
        <f>'Киндеева Л.В.'!X77</f>
        <v>37</v>
      </c>
      <c r="G22" s="444">
        <f>'Киндеева Л.В.'!Y77</f>
        <v>3</v>
      </c>
      <c r="H22" s="445">
        <f>'Киндеева Л.В.'!Z77</f>
        <v>1</v>
      </c>
      <c r="I22" s="446">
        <f>'Киндеева Л.В.'!AA77</f>
        <v>0.9545454545</v>
      </c>
      <c r="J22" s="446">
        <f>'Киндеева Л.В.'!AB77</f>
        <v>0.6181818182</v>
      </c>
      <c r="K22" s="444">
        <f>'Киндеева Л.В.'!AC77</f>
        <v>5</v>
      </c>
      <c r="L22" s="444">
        <f>'Киндеева Л.В.'!AD77</f>
        <v>5</v>
      </c>
      <c r="M22" s="444">
        <f>'Киндеева Л.В.'!AE77</f>
        <v>48</v>
      </c>
      <c r="N22" s="444">
        <f>'Киндеева Л.В.'!AF77</f>
        <v>35</v>
      </c>
      <c r="O22" s="446">
        <f>'Киндеева Л.В.'!AG77</f>
        <v>0.7291666667</v>
      </c>
      <c r="P22" s="444">
        <f>'Киндеева Л.В.'!AH77</f>
        <v>48</v>
      </c>
      <c r="Q22" s="444">
        <f>'Киндеева Л.В.'!AI77</f>
        <v>35</v>
      </c>
      <c r="R22" s="447">
        <f>'Киндеева Л.В.'!AJ77</f>
        <v>0.7291666667</v>
      </c>
      <c r="S22" s="435"/>
      <c r="T22" s="435"/>
      <c r="U22" s="435"/>
    </row>
    <row r="23" ht="14.25" customHeight="1">
      <c r="A23" s="442"/>
      <c r="B23" s="461" t="s">
        <v>1306</v>
      </c>
      <c r="C23" s="444">
        <f>'Золотарева Л.Н.'!U77</f>
        <v>81</v>
      </c>
      <c r="D23" s="444">
        <f>'Золотарева Л.Н.'!V77</f>
        <v>12</v>
      </c>
      <c r="E23" s="444">
        <f>'Золотарева Л.Н.'!W77</f>
        <v>42</v>
      </c>
      <c r="F23" s="444">
        <f>'Золотарева Л.Н.'!X77</f>
        <v>28</v>
      </c>
      <c r="G23" s="444">
        <f>'Золотарева Л.Н.'!Y77</f>
        <v>1</v>
      </c>
      <c r="H23" s="445">
        <f>'Золотарева Л.Н.'!Z77</f>
        <v>0</v>
      </c>
      <c r="I23" s="446">
        <f>'Золотарева Л.Н.'!AA77</f>
        <v>1.012345679</v>
      </c>
      <c r="J23" s="446">
        <f>'Золотарева Л.Н.'!AB77</f>
        <v>0.6666666667</v>
      </c>
      <c r="K23" s="444">
        <f>'Золотарева Л.Н.'!AC77</f>
        <v>0</v>
      </c>
      <c r="L23" s="444">
        <f>'Золотарева Л.Н.'!AD77</f>
        <v>0</v>
      </c>
      <c r="M23" s="444">
        <f>'Золотарева Л.Н.'!AE77</f>
        <v>65</v>
      </c>
      <c r="N23" s="444">
        <f>'Золотарева Л.Н.'!AF77</f>
        <v>65</v>
      </c>
      <c r="O23" s="446">
        <f>'Золотарева Л.Н.'!AG77</f>
        <v>1</v>
      </c>
      <c r="P23" s="444">
        <f>'Золотарева Л.Н.'!AH77</f>
        <v>65</v>
      </c>
      <c r="Q23" s="444">
        <f>'Золотарева Л.Н.'!AI77</f>
        <v>65</v>
      </c>
      <c r="R23" s="447">
        <f>'Золотарева Л.Н.'!AJ77</f>
        <v>1</v>
      </c>
      <c r="S23" s="435"/>
      <c r="T23" s="435"/>
      <c r="U23" s="435"/>
    </row>
    <row r="24" ht="14.25" customHeight="1">
      <c r="A24" s="442"/>
      <c r="B24" s="461" t="s">
        <v>1308</v>
      </c>
      <c r="C24" s="451">
        <f>'Воринка И.В.'!U76</f>
        <v>119</v>
      </c>
      <c r="D24" s="451">
        <f>'Воринка И.В.'!V76</f>
        <v>25</v>
      </c>
      <c r="E24" s="451">
        <f>'Воринка И.В.'!W76</f>
        <v>60</v>
      </c>
      <c r="F24" s="451">
        <f>'Воринка И.В.'!X76</f>
        <v>31</v>
      </c>
      <c r="G24" s="451">
        <f>'Воринка И.В.'!Y76</f>
        <v>2</v>
      </c>
      <c r="H24" s="452">
        <f>'Воринка И.В.'!Z76</f>
        <v>1</v>
      </c>
      <c r="I24" s="453">
        <f>'Воринка И.В.'!AA76</f>
        <v>0.974789916</v>
      </c>
      <c r="J24" s="453">
        <f>'Воринка И.В.'!AB76</f>
        <v>0.7142857143</v>
      </c>
      <c r="K24" s="451">
        <f>'Воринка И.В.'!AC76</f>
        <v>11</v>
      </c>
      <c r="L24" s="451">
        <f>'Воринка И.В.'!AD76</f>
        <v>11</v>
      </c>
      <c r="M24" s="451">
        <f>'Воринка И.В.'!AE76</f>
        <v>95</v>
      </c>
      <c r="N24" s="451">
        <f>'Воринка И.В.'!AF76</f>
        <v>77</v>
      </c>
      <c r="O24" s="453">
        <f>'Воринка И.В.'!AG76</f>
        <v>0.8105263158</v>
      </c>
      <c r="P24" s="451">
        <f>'Воринка И.В.'!AH76</f>
        <v>94</v>
      </c>
      <c r="Q24" s="451">
        <f>'Воринка И.В.'!AI76</f>
        <v>77</v>
      </c>
      <c r="R24" s="492">
        <f>'Воринка И.В.'!AJ76</f>
        <v>0.8191489362</v>
      </c>
      <c r="S24" s="435"/>
      <c r="T24" s="435"/>
      <c r="U24" s="435"/>
    </row>
    <row r="25" ht="14.25" customHeight="1">
      <c r="A25" s="442"/>
      <c r="B25" s="443" t="s">
        <v>1309</v>
      </c>
      <c r="C25" s="451">
        <f>'Мальцева Д.В.'!U77</f>
        <v>72</v>
      </c>
      <c r="D25" s="451">
        <f>'Мальцева Д.В.'!V77</f>
        <v>20</v>
      </c>
      <c r="E25" s="451">
        <f>'Мальцева Д.В.'!W77</f>
        <v>37</v>
      </c>
      <c r="F25" s="451">
        <f>'Мальцева Д.В.'!X77</f>
        <v>15</v>
      </c>
      <c r="G25" s="451">
        <f>'Мальцева Д.В.'!Y77</f>
        <v>0</v>
      </c>
      <c r="H25" s="452">
        <f>'Мальцева Д.В.'!Z77</f>
        <v>0</v>
      </c>
      <c r="I25" s="453">
        <f>'Мальцева Д.В.'!AA77</f>
        <v>1</v>
      </c>
      <c r="J25" s="453">
        <f>'Мальцева Д.В.'!AB77</f>
        <v>0.7916666667</v>
      </c>
      <c r="K25" s="451">
        <f>'Мальцева Д.В.'!AC77</f>
        <v>3</v>
      </c>
      <c r="L25" s="451">
        <f>'Мальцева Д.В.'!AD77</f>
        <v>3</v>
      </c>
      <c r="M25" s="451">
        <f>'Мальцева Д.В.'!AE77</f>
        <v>60</v>
      </c>
      <c r="N25" s="451">
        <f>'Мальцева Д.В.'!AF77</f>
        <v>46</v>
      </c>
      <c r="O25" s="453">
        <f>'Мальцева Д.В.'!AG77</f>
        <v>0.7666666667</v>
      </c>
      <c r="P25" s="451">
        <f>'Мальцева Д.В.'!AH77</f>
        <v>60</v>
      </c>
      <c r="Q25" s="451">
        <f>'Мальцева Д.В.'!AI77</f>
        <v>46</v>
      </c>
      <c r="R25" s="492">
        <f>'Мальцева Д.В.'!AJ77</f>
        <v>0.7666666667</v>
      </c>
      <c r="S25" s="435"/>
      <c r="T25" s="435"/>
      <c r="U25" s="435"/>
    </row>
    <row r="26" ht="14.25" customHeight="1">
      <c r="A26" s="442"/>
      <c r="B26" s="443" t="s">
        <v>1310</v>
      </c>
      <c r="C26" s="451">
        <f>'Кочеткова О.А.'!U90</f>
        <v>165</v>
      </c>
      <c r="D26" s="451">
        <f>'Кочеткова О.А.'!V90</f>
        <v>14</v>
      </c>
      <c r="E26" s="451">
        <f>'Кочеткова О.А.'!W90</f>
        <v>65</v>
      </c>
      <c r="F26" s="451">
        <f>'Кочеткова О.А.'!X90</f>
        <v>62</v>
      </c>
      <c r="G26" s="451">
        <f>'Кочеткова О.А.'!Y90</f>
        <v>20</v>
      </c>
      <c r="H26" s="452">
        <f>'Кочеткова О.А.'!Z90</f>
        <v>4</v>
      </c>
      <c r="I26" s="453">
        <f>'Кочеткова О.А.'!AA90</f>
        <v>0.8545454545</v>
      </c>
      <c r="J26" s="453">
        <f>'Кочеткова О.А.'!AB90</f>
        <v>0.4787878788</v>
      </c>
      <c r="K26" s="451">
        <f>'Кочеткова О.А.'!AC90</f>
        <v>6</v>
      </c>
      <c r="L26" s="451">
        <f>'Кочеткова О.А.'!AD90</f>
        <v>6</v>
      </c>
      <c r="M26" s="451">
        <f>'Кочеткова О.А.'!AE90</f>
        <v>83</v>
      </c>
      <c r="N26" s="451">
        <f>'Кочеткова О.А.'!AF90</f>
        <v>83</v>
      </c>
      <c r="O26" s="453">
        <f>'Кочеткова О.А.'!AG90</f>
        <v>1</v>
      </c>
      <c r="P26" s="451">
        <f>'Кочеткова О.А.'!AH90</f>
        <v>83</v>
      </c>
      <c r="Q26" s="451">
        <f>'Кочеткова О.А.'!AI90</f>
        <v>83</v>
      </c>
      <c r="R26" s="492">
        <f>'Кочеткова О.А.'!AJ90</f>
        <v>1</v>
      </c>
      <c r="S26" s="435"/>
      <c r="T26" s="435"/>
      <c r="U26" s="435"/>
    </row>
    <row r="27" ht="14.25" customHeight="1">
      <c r="A27" s="442"/>
      <c r="B27" s="449" t="s">
        <v>1311</v>
      </c>
      <c r="C27" s="451">
        <f>'Валеева Е.Р.'!U77</f>
        <v>79</v>
      </c>
      <c r="D27" s="451">
        <f>'Валеева Е.Р.'!V77</f>
        <v>18</v>
      </c>
      <c r="E27" s="451">
        <f>'Валеева Е.Р.'!W77</f>
        <v>51</v>
      </c>
      <c r="F27" s="451">
        <f>'Валеева Е.Р.'!X77</f>
        <v>10</v>
      </c>
      <c r="G27" s="451">
        <f>'Валеева Е.Р.'!Y77</f>
        <v>0</v>
      </c>
      <c r="H27" s="452">
        <f>'Валеева Е.Р.'!Z77</f>
        <v>0</v>
      </c>
      <c r="I27" s="453">
        <f>'Валеева Е.Р.'!AA77</f>
        <v>1</v>
      </c>
      <c r="J27" s="453">
        <f>'Валеева Е.Р.'!AB77</f>
        <v>0.8734177215</v>
      </c>
      <c r="K27" s="451">
        <f>'Валеева Е.Р.'!AC77</f>
        <v>1</v>
      </c>
      <c r="L27" s="451">
        <f>'Валеева Е.Р.'!AD77</f>
        <v>2</v>
      </c>
      <c r="M27" s="451">
        <f>'Валеева Е.Р.'!AE77</f>
        <v>63</v>
      </c>
      <c r="N27" s="451">
        <f>'Валеева Е.Р.'!AF77</f>
        <v>48</v>
      </c>
      <c r="O27" s="453">
        <f>'Валеева Е.Р.'!AG77</f>
        <v>0.7619047619</v>
      </c>
      <c r="P27" s="451">
        <f>'Валеева Е.Р.'!AH77</f>
        <v>48</v>
      </c>
      <c r="Q27" s="451">
        <f>'Валеева Е.Р.'!AI77</f>
        <v>48</v>
      </c>
      <c r="R27" s="492">
        <f>'Валеева Е.Р.'!AJ77</f>
        <v>1</v>
      </c>
      <c r="S27" s="435"/>
      <c r="T27" s="435"/>
      <c r="U27" s="435"/>
    </row>
    <row r="28" ht="14.25" customHeight="1">
      <c r="A28" s="442"/>
      <c r="B28" s="506" t="s">
        <v>1312</v>
      </c>
      <c r="C28" s="451">
        <f>'Домрачева М.В.'!U88</f>
        <v>118</v>
      </c>
      <c r="D28" s="451">
        <f>'Домрачева М.В.'!V88</f>
        <v>24</v>
      </c>
      <c r="E28" s="451">
        <f>'Домрачева М.В.'!W88</f>
        <v>45</v>
      </c>
      <c r="F28" s="451">
        <f>'Домрачева М.В.'!X88</f>
        <v>49</v>
      </c>
      <c r="G28" s="451">
        <f>'Домрачева М.В.'!Y88</f>
        <v>0</v>
      </c>
      <c r="H28" s="452">
        <f>'Домрачева М.В.'!Z88</f>
        <v>0</v>
      </c>
      <c r="I28" s="453">
        <f>'Домрачева М.В.'!AA88</f>
        <v>1</v>
      </c>
      <c r="J28" s="453">
        <f>'Домрачева М.В.'!AB88</f>
        <v>0.5847457627</v>
      </c>
      <c r="K28" s="451">
        <f>'Домрачева М.В.'!AC88</f>
        <v>4</v>
      </c>
      <c r="L28" s="451">
        <f>'Домрачева М.В.'!AD88</f>
        <v>4</v>
      </c>
      <c r="M28" s="451">
        <f>'Домрачева М.В.'!AE88</f>
        <v>4</v>
      </c>
      <c r="N28" s="451">
        <f>'Домрачева М.В.'!AF88</f>
        <v>4</v>
      </c>
      <c r="O28" s="453">
        <f>'Домрачева М.В.'!AG88</f>
        <v>1</v>
      </c>
      <c r="P28" s="451">
        <f>'Домрачева М.В.'!AH88</f>
        <v>4</v>
      </c>
      <c r="Q28" s="451">
        <f>'Домрачева М.В.'!AI88</f>
        <v>4</v>
      </c>
      <c r="R28" s="492">
        <f>'Домрачева М.В.'!AJ88</f>
        <v>1</v>
      </c>
      <c r="S28" s="435"/>
      <c r="T28" s="435"/>
      <c r="U28" s="435"/>
    </row>
    <row r="29" ht="14.25" customHeight="1">
      <c r="A29" s="442"/>
      <c r="B29" s="450" t="s">
        <v>1313</v>
      </c>
      <c r="C29" s="477">
        <f>'Комарова Е.А.'!U77</f>
        <v>84</v>
      </c>
      <c r="D29" s="477">
        <f>'Комарова Е.А.'!V77</f>
        <v>13</v>
      </c>
      <c r="E29" s="477">
        <f>'Комарова Е.А.'!W77</f>
        <v>43</v>
      </c>
      <c r="F29" s="477">
        <f>'Комарова Е.А.'!X77</f>
        <v>26</v>
      </c>
      <c r="G29" s="477">
        <f>'Комарова Е.А.'!Y77</f>
        <v>2</v>
      </c>
      <c r="H29" s="507">
        <f>'Комарова Е.А.'!Z77</f>
        <v>0</v>
      </c>
      <c r="I29" s="504">
        <f>'Комарова Е.А.'!AA77</f>
        <v>0.9761904762</v>
      </c>
      <c r="J29" s="504">
        <f>'Комарова Е.А.'!AB77</f>
        <v>0.6666666667</v>
      </c>
      <c r="K29" s="477">
        <f>'Комарова Е.А.'!AC77</f>
        <v>4</v>
      </c>
      <c r="L29" s="477">
        <f>'Комарова Е.А.'!AD77</f>
        <v>4</v>
      </c>
      <c r="M29" s="477">
        <f>'Комарова Е.А.'!AE77</f>
        <v>35</v>
      </c>
      <c r="N29" s="477">
        <f>'Комарова Е.А.'!AF77</f>
        <v>35</v>
      </c>
      <c r="O29" s="504">
        <f>'Комарова Е.А.'!AG77</f>
        <v>1</v>
      </c>
      <c r="P29" s="477">
        <f>'Комарова Е.А.'!AH77</f>
        <v>35</v>
      </c>
      <c r="Q29" s="477">
        <f>'Комарова Е.А.'!AI77</f>
        <v>35</v>
      </c>
      <c r="R29" s="505">
        <f>'Комарова Е.А.'!AJ77</f>
        <v>1</v>
      </c>
      <c r="S29" s="435"/>
      <c r="T29" s="435"/>
      <c r="U29" s="435"/>
    </row>
    <row r="30" ht="14.25" customHeight="1">
      <c r="A30" s="442"/>
      <c r="B30" s="450" t="s">
        <v>1314</v>
      </c>
      <c r="C30" s="451">
        <f>'Федотовских С.А.'!U77</f>
        <v>0</v>
      </c>
      <c r="D30" s="451">
        <f>'Федотовских С.А.'!V77</f>
        <v>0</v>
      </c>
      <c r="E30" s="451">
        <f>'Федотовских С.А.'!W77</f>
        <v>0</v>
      </c>
      <c r="F30" s="451">
        <f>'Федотовских С.А.'!X77</f>
        <v>0</v>
      </c>
      <c r="G30" s="451">
        <f>'Федотовских С.А.'!Y77</f>
        <v>0</v>
      </c>
      <c r="H30" s="452">
        <f>'Федотовских С.А.'!Z77</f>
        <v>0</v>
      </c>
      <c r="I30" s="453" t="str">
        <f>'Федотовских С.А.'!AA77</f>
        <v>#DIV/0!</v>
      </c>
      <c r="J30" s="453" t="str">
        <f>'Федотовских С.А.'!AB77</f>
        <v>#DIV/0!</v>
      </c>
      <c r="K30" s="451">
        <f>'Федотовских С.А.'!AC77</f>
        <v>0</v>
      </c>
      <c r="L30" s="451">
        <f>'Федотовских С.А.'!AD77</f>
        <v>0</v>
      </c>
      <c r="M30" s="451">
        <f>'Федотовских С.А.'!AE77</f>
        <v>0</v>
      </c>
      <c r="N30" s="451">
        <f>'Федотовских С.А.'!AF77</f>
        <v>0</v>
      </c>
      <c r="O30" s="453" t="str">
        <f>'Федотовских С.А.'!AG77</f>
        <v>#DIV/0!</v>
      </c>
      <c r="P30" s="451">
        <f>'Федотовских С.А.'!AH77</f>
        <v>0</v>
      </c>
      <c r="Q30" s="451">
        <f>'Федотовских С.А.'!AI77</f>
        <v>0</v>
      </c>
      <c r="R30" s="492" t="str">
        <f>'Федотовских С.А.'!AJ77</f>
        <v>#DIV/0!</v>
      </c>
      <c r="S30" s="435"/>
      <c r="T30" s="435"/>
      <c r="U30" s="435"/>
    </row>
    <row r="31" ht="14.25" customHeight="1">
      <c r="A31" s="442"/>
      <c r="B31" s="462" t="s">
        <v>1315</v>
      </c>
      <c r="C31" s="451">
        <f>'Зуйкина Е.А.'!U77</f>
        <v>93</v>
      </c>
      <c r="D31" s="451">
        <f>'Зуйкина Е.А.'!V77</f>
        <v>26</v>
      </c>
      <c r="E31" s="451">
        <f>'Зуйкина Е.А.'!W77</f>
        <v>42</v>
      </c>
      <c r="F31" s="451">
        <f>'Зуйкина Е.А.'!X77</f>
        <v>22</v>
      </c>
      <c r="G31" s="451">
        <f>'Зуйкина Е.А.'!Y77</f>
        <v>2</v>
      </c>
      <c r="H31" s="452">
        <f>'Зуйкина Е.А.'!Z77</f>
        <v>1</v>
      </c>
      <c r="I31" s="453">
        <f>'Зуйкина Е.А.'!AA77</f>
        <v>0.9677419355</v>
      </c>
      <c r="J31" s="453">
        <f>'Зуйкина Е.А.'!AB77</f>
        <v>0.7311827957</v>
      </c>
      <c r="K31" s="451">
        <f>'Зуйкина Е.А.'!AC77</f>
        <v>3</v>
      </c>
      <c r="L31" s="451">
        <f>'Зуйкина Е.А.'!AD77</f>
        <v>3</v>
      </c>
      <c r="M31" s="451">
        <f>'Зуйкина Е.А.'!AE77</f>
        <v>69</v>
      </c>
      <c r="N31" s="451">
        <f>'Зуйкина Е.А.'!AF77</f>
        <v>58</v>
      </c>
      <c r="O31" s="453">
        <f>'Зуйкина Е.А.'!AG77</f>
        <v>0.8405797101</v>
      </c>
      <c r="P31" s="451">
        <f>'Зуйкина Е.А.'!AH77</f>
        <v>58</v>
      </c>
      <c r="Q31" s="451">
        <f>'Зуйкина Е.А.'!AI77</f>
        <v>58</v>
      </c>
      <c r="R31" s="492">
        <f>'Зуйкина Е.А.'!AJ77</f>
        <v>1</v>
      </c>
      <c r="S31" s="435"/>
      <c r="T31" s="435"/>
      <c r="U31" s="435"/>
    </row>
    <row r="32" ht="14.25" customHeight="1">
      <c r="A32" s="442"/>
      <c r="B32" s="480" t="s">
        <v>1443</v>
      </c>
      <c r="C32" s="451">
        <f>'Аникина Н.Ф.'!U57</f>
        <v>0</v>
      </c>
      <c r="D32" s="451">
        <f>'Аникина Н.Ф.'!V57</f>
        <v>0</v>
      </c>
      <c r="E32" s="451">
        <f>'Аникина Н.Ф.'!W57</f>
        <v>0</v>
      </c>
      <c r="F32" s="451">
        <f>'Аникина Н.Ф.'!X57</f>
        <v>0</v>
      </c>
      <c r="G32" s="451">
        <f>'Аникина Н.Ф.'!Y57</f>
        <v>0</v>
      </c>
      <c r="H32" s="452">
        <f>'Аникина Н.Ф.'!Z57</f>
        <v>0</v>
      </c>
      <c r="I32" s="453" t="str">
        <f>'Аникина Н.Ф.'!AA57</f>
        <v>#DIV/0!</v>
      </c>
      <c r="J32" s="453" t="str">
        <f>'Аникина Н.Ф.'!AB57</f>
        <v>#DIV/0!</v>
      </c>
      <c r="K32" s="451">
        <f>'Аникина Н.Ф.'!AC57</f>
        <v>0</v>
      </c>
      <c r="L32" s="451">
        <f>'Аникина Н.Ф.'!AD57</f>
        <v>0</v>
      </c>
      <c r="M32" s="451">
        <f>'Аникина Н.Ф.'!AE57</f>
        <v>0</v>
      </c>
      <c r="N32" s="451">
        <f>'Аникина Н.Ф.'!AF57</f>
        <v>0</v>
      </c>
      <c r="O32" s="453" t="str">
        <f>'Аникина Н.Ф.'!AG57</f>
        <v>#DIV/0!</v>
      </c>
      <c r="P32" s="451">
        <f>'Аникина Н.Ф.'!AH57</f>
        <v>0</v>
      </c>
      <c r="Q32" s="451">
        <f>'Аникина Н.Ф.'!AI57</f>
        <v>0</v>
      </c>
      <c r="R32" s="492" t="str">
        <f>'Аникина Н.Ф.'!AJ57</f>
        <v>#DIV/0!</v>
      </c>
      <c r="S32" s="435"/>
      <c r="T32" s="435"/>
      <c r="U32" s="435"/>
    </row>
    <row r="33" ht="14.25" customHeight="1">
      <c r="A33" s="461"/>
      <c r="B33" s="463" t="s">
        <v>1318</v>
      </c>
      <c r="C33" s="464">
        <f>'Воловинская М.В.'!B27</f>
        <v>0</v>
      </c>
      <c r="D33" s="464">
        <f>'Воловинская М.В.'!C27</f>
        <v>0</v>
      </c>
      <c r="E33" s="464">
        <f>'Воловинская М.В.'!D27</f>
        <v>0</v>
      </c>
      <c r="F33" s="464">
        <f>'Воловинская М.В.'!E27</f>
        <v>0</v>
      </c>
      <c r="G33" s="464">
        <f>'Воловинская М.В.'!F27</f>
        <v>0</v>
      </c>
      <c r="H33" s="464">
        <f>'Воловинская М.В.'!G27</f>
        <v>0</v>
      </c>
      <c r="I33" s="467" t="str">
        <f>'Воловинская М.В.'!H27</f>
        <v>#DIV/0!</v>
      </c>
      <c r="J33" s="467" t="str">
        <f>'Воловинская М.В.'!I27</f>
        <v>#DIV/0!</v>
      </c>
      <c r="K33" s="464">
        <f>'Воловинская М.В.'!J27</f>
        <v>0</v>
      </c>
      <c r="L33" s="464">
        <f>'Воловинская М.В.'!K27</f>
        <v>0</v>
      </c>
      <c r="M33" s="464">
        <f>'Воловинская М.В.'!L27</f>
        <v>0</v>
      </c>
      <c r="N33" s="464">
        <f>'Воловинская М.В.'!M27</f>
        <v>0</v>
      </c>
      <c r="O33" s="467" t="str">
        <f>'Воловинская М.В.'!N27</f>
        <v>#DIV/0!</v>
      </c>
      <c r="P33" s="464">
        <f>'Воловинская М.В.'!O27</f>
        <v>0</v>
      </c>
      <c r="Q33" s="464">
        <f>'Воловинская М.В.'!P27</f>
        <v>0</v>
      </c>
      <c r="R33" s="467" t="str">
        <f>'Воловинская М.В.'!Q27</f>
        <v>#DIV/0!</v>
      </c>
      <c r="S33" s="441"/>
      <c r="T33" s="441"/>
      <c r="U33" s="441"/>
    </row>
    <row r="34" ht="14.25" customHeight="1">
      <c r="A34" s="455" t="s">
        <v>1319</v>
      </c>
      <c r="B34" s="455"/>
      <c r="C34" s="456">
        <f t="shared" ref="C34:H34" si="4">SUM(C19:C33)</f>
        <v>1552</v>
      </c>
      <c r="D34" s="455">
        <f t="shared" si="4"/>
        <v>343</v>
      </c>
      <c r="E34" s="455">
        <f t="shared" si="4"/>
        <v>733</v>
      </c>
      <c r="F34" s="455">
        <f t="shared" si="4"/>
        <v>412</v>
      </c>
      <c r="G34" s="455">
        <f t="shared" si="4"/>
        <v>48</v>
      </c>
      <c r="H34" s="457">
        <f t="shared" si="4"/>
        <v>14</v>
      </c>
      <c r="I34" s="458">
        <f>(D34+E34+F34)/C34</f>
        <v>0.9587628866</v>
      </c>
      <c r="J34" s="458">
        <f>(D34+E34)/C34</f>
        <v>0.6932989691</v>
      </c>
      <c r="K34" s="455">
        <f t="shared" ref="K34:N34" si="5">SUM(K19:K33)</f>
        <v>66</v>
      </c>
      <c r="L34" s="455">
        <f t="shared" si="5"/>
        <v>67</v>
      </c>
      <c r="M34" s="455">
        <f t="shared" si="5"/>
        <v>1021</v>
      </c>
      <c r="N34" s="455">
        <f t="shared" si="5"/>
        <v>801</v>
      </c>
      <c r="O34" s="459">
        <f>N34/M34</f>
        <v>0.7845249755</v>
      </c>
      <c r="P34" s="455">
        <f t="shared" ref="P34:Q34" si="6">SUM(P19:P33)</f>
        <v>738</v>
      </c>
      <c r="Q34" s="455">
        <f t="shared" si="6"/>
        <v>590</v>
      </c>
      <c r="R34" s="493">
        <f>Q34/P34</f>
        <v>0.7994579946</v>
      </c>
      <c r="S34" s="435"/>
      <c r="T34" s="435"/>
      <c r="U34" s="435"/>
    </row>
    <row r="35" ht="14.25" customHeight="1">
      <c r="A35" s="460" t="s">
        <v>1320</v>
      </c>
      <c r="B35" s="461" t="s">
        <v>1321</v>
      </c>
      <c r="C35" s="444">
        <f>'Гасанова С.К.'!B77</f>
        <v>56</v>
      </c>
      <c r="D35" s="444">
        <f>'Гасанова С.К.'!C77</f>
        <v>6</v>
      </c>
      <c r="E35" s="444">
        <f>'Гасанова С.К.'!D77</f>
        <v>26</v>
      </c>
      <c r="F35" s="444">
        <f>'Гасанова С.К.'!E77</f>
        <v>23</v>
      </c>
      <c r="G35" s="444">
        <f>'Гасанова С.К.'!F77</f>
        <v>0</v>
      </c>
      <c r="H35" s="445">
        <f>'Гасанова С.К.'!G77</f>
        <v>1</v>
      </c>
      <c r="I35" s="446">
        <f>'Гасанова С.К.'!H77</f>
        <v>0.9821428571</v>
      </c>
      <c r="J35" s="446">
        <f>'Гасанова С.К.'!I77</f>
        <v>0.5714285714</v>
      </c>
      <c r="K35" s="444">
        <f>'Гасанова С.К.'!J77</f>
        <v>30</v>
      </c>
      <c r="L35" s="444">
        <f>'Гасанова С.К.'!K77</f>
        <v>30</v>
      </c>
      <c r="M35" s="444">
        <f>'Гасанова С.К.'!L77</f>
        <v>321</v>
      </c>
      <c r="N35" s="444">
        <f>'Гасанова С.К.'!M77</f>
        <v>321</v>
      </c>
      <c r="O35" s="446">
        <f>'Гасанова С.К.'!N77</f>
        <v>1</v>
      </c>
      <c r="P35" s="444">
        <f>'Гасанова С.К.'!O77</f>
        <v>321</v>
      </c>
      <c r="Q35" s="444">
        <f>'Гасанова С.К.'!P77</f>
        <v>321</v>
      </c>
      <c r="R35" s="447">
        <f>'Гасанова С.К.'!Q77</f>
        <v>1</v>
      </c>
      <c r="S35" s="435"/>
      <c r="T35" s="435"/>
      <c r="U35" s="435"/>
    </row>
    <row r="36" ht="14.25" customHeight="1">
      <c r="A36" s="442"/>
      <c r="B36" s="461" t="s">
        <v>1322</v>
      </c>
      <c r="C36" s="444">
        <f>'Глухова М.И.'!B80</f>
        <v>102</v>
      </c>
      <c r="D36" s="444">
        <f>'Глухова М.И.'!C80</f>
        <v>13</v>
      </c>
      <c r="E36" s="444">
        <f>'Глухова М.И.'!D80</f>
        <v>46</v>
      </c>
      <c r="F36" s="444">
        <f>'Глухова М.И.'!E80</f>
        <v>31</v>
      </c>
      <c r="G36" s="444">
        <f>'Глухова М.И.'!F80</f>
        <v>12</v>
      </c>
      <c r="H36" s="445">
        <f>'Глухова М.И.'!G80</f>
        <v>0</v>
      </c>
      <c r="I36" s="446">
        <f>'Глухова М.И.'!H80</f>
        <v>0.8823529412</v>
      </c>
      <c r="J36" s="446">
        <f>'Глухова М.И.'!I80</f>
        <v>0.5784313725</v>
      </c>
      <c r="K36" s="444">
        <f>'Глухова М.И.'!J80</f>
        <v>14</v>
      </c>
      <c r="L36" s="444">
        <f>'Глухова М.И.'!K80</f>
        <v>14</v>
      </c>
      <c r="M36" s="444">
        <f>'Глухова М.И.'!L80</f>
        <v>70</v>
      </c>
      <c r="N36" s="444">
        <f>'Глухова М.И.'!M80</f>
        <v>70</v>
      </c>
      <c r="O36" s="446">
        <f>'Глухова М.И.'!N80</f>
        <v>1</v>
      </c>
      <c r="P36" s="444">
        <f>'Глухова М.И.'!O80</f>
        <v>0</v>
      </c>
      <c r="Q36" s="444">
        <f>'Глухова М.И.'!P80</f>
        <v>0</v>
      </c>
      <c r="R36" s="447" t="str">
        <f>'Глухова М.И.'!Q80</f>
        <v>#DIV/0!</v>
      </c>
      <c r="S36" s="435"/>
      <c r="T36" s="435"/>
      <c r="U36" s="435"/>
    </row>
    <row r="37" ht="14.25" customHeight="1">
      <c r="A37" s="442"/>
      <c r="B37" s="461" t="s">
        <v>1323</v>
      </c>
      <c r="C37" s="444">
        <f>'Туснина Н.В.'!B79</f>
        <v>74</v>
      </c>
      <c r="D37" s="444">
        <f>'Туснина Н.В.'!C79</f>
        <v>2</v>
      </c>
      <c r="E37" s="444">
        <f>'Туснина Н.В.'!D79</f>
        <v>12</v>
      </c>
      <c r="F37" s="444">
        <f>'Туснина Н.В.'!E79</f>
        <v>39</v>
      </c>
      <c r="G37" s="444">
        <f>'Туснина Н.В.'!F79</f>
        <v>19</v>
      </c>
      <c r="H37" s="445">
        <f>'Туснина Н.В.'!G79</f>
        <v>2</v>
      </c>
      <c r="I37" s="446">
        <f>'Туснина Н.В.'!H79</f>
        <v>0.7162162162</v>
      </c>
      <c r="J37" s="446">
        <f>'Туснина Н.В.'!I79</f>
        <v>0.1891891892</v>
      </c>
      <c r="K37" s="444">
        <f>'Туснина Н.В.'!J79</f>
        <v>6</v>
      </c>
      <c r="L37" s="444">
        <f>'Туснина Н.В.'!K79</f>
        <v>6</v>
      </c>
      <c r="M37" s="444">
        <f>'Туснина Н.В.'!L79</f>
        <v>0</v>
      </c>
      <c r="N37" s="444">
        <f>'Туснина Н.В.'!M79</f>
        <v>60</v>
      </c>
      <c r="O37" s="446" t="str">
        <f>'Туснина Н.В.'!N79</f>
        <v>#DIV/0!</v>
      </c>
      <c r="P37" s="444">
        <f>'Туснина Н.В.'!O79</f>
        <v>0</v>
      </c>
      <c r="Q37" s="444">
        <f>'Туснина Н.В.'!P79</f>
        <v>60</v>
      </c>
      <c r="R37" s="447" t="str">
        <f>'Туснина Н.В.'!Q79</f>
        <v>#DIV/0!</v>
      </c>
      <c r="S37" s="435"/>
      <c r="T37" s="435"/>
      <c r="U37" s="435"/>
    </row>
    <row r="38" ht="14.25" customHeight="1">
      <c r="A38" s="442"/>
      <c r="B38" s="461" t="s">
        <v>1324</v>
      </c>
      <c r="C38" s="444">
        <f>'Лобанова О.Б.'!B77</f>
        <v>108</v>
      </c>
      <c r="D38" s="444">
        <f>'Лобанова О.Б.'!C77</f>
        <v>18</v>
      </c>
      <c r="E38" s="444">
        <f>'Лобанова О.Б.'!D77</f>
        <v>45</v>
      </c>
      <c r="F38" s="444">
        <f>'Лобанова О.Б.'!E77</f>
        <v>42</v>
      </c>
      <c r="G38" s="444">
        <f>'Лобанова О.Б.'!F77</f>
        <v>3</v>
      </c>
      <c r="H38" s="445">
        <f>'Лобанова О.Б.'!G77</f>
        <v>0</v>
      </c>
      <c r="I38" s="446">
        <f>'Лобанова О.Б.'!H77</f>
        <v>0.9722222222</v>
      </c>
      <c r="J38" s="446">
        <f>'Лобанова О.Б.'!I77</f>
        <v>0.5833333333</v>
      </c>
      <c r="K38" s="444">
        <f>'Лобанова О.Б.'!J77</f>
        <v>13</v>
      </c>
      <c r="L38" s="444">
        <f>'Лобанова О.Б.'!K77</f>
        <v>13</v>
      </c>
      <c r="M38" s="444">
        <f>'Лобанова О.Б.'!L77</f>
        <v>184</v>
      </c>
      <c r="N38" s="444">
        <f>'Лобанова О.Б.'!M77</f>
        <v>153</v>
      </c>
      <c r="O38" s="446">
        <f>'Лобанова О.Б.'!N77</f>
        <v>0.8315217391</v>
      </c>
      <c r="P38" s="444">
        <f>'Лобанова О.Б.'!O77</f>
        <v>184</v>
      </c>
      <c r="Q38" s="444">
        <f>'Лобанова О.Б.'!P77</f>
        <v>153</v>
      </c>
      <c r="R38" s="447">
        <f>'Лобанова О.Б.'!Q77</f>
        <v>0.8315217391</v>
      </c>
      <c r="S38" s="435"/>
      <c r="T38" s="435"/>
      <c r="U38" s="435"/>
    </row>
    <row r="39" ht="14.25" customHeight="1">
      <c r="A39" s="442"/>
      <c r="B39" s="461" t="s">
        <v>1325</v>
      </c>
      <c r="C39" s="444">
        <f>'Фукалова О.В.'!B77</f>
        <v>61</v>
      </c>
      <c r="D39" s="444">
        <f>'Фукалова О.В.'!C77</f>
        <v>12</v>
      </c>
      <c r="E39" s="444">
        <f>'Фукалова О.В.'!D77</f>
        <v>24</v>
      </c>
      <c r="F39" s="444">
        <f>'Фукалова О.В.'!E77</f>
        <v>24</v>
      </c>
      <c r="G39" s="444">
        <f>'Фукалова О.В.'!F77</f>
        <v>1</v>
      </c>
      <c r="H39" s="445">
        <f>'Фукалова О.В.'!G77</f>
        <v>0</v>
      </c>
      <c r="I39" s="446">
        <f>'Фукалова О.В.'!H77</f>
        <v>0.9836065574</v>
      </c>
      <c r="J39" s="446">
        <f>'Фукалова О.В.'!I77</f>
        <v>0.5901639344</v>
      </c>
      <c r="K39" s="444">
        <f>'Фукалова О.В.'!J77</f>
        <v>3</v>
      </c>
      <c r="L39" s="444">
        <f>'Фукалова О.В.'!K77</f>
        <v>3</v>
      </c>
      <c r="M39" s="444">
        <f>'Фукалова О.В.'!L77</f>
        <v>102</v>
      </c>
      <c r="N39" s="444">
        <f>'Фукалова О.В.'!M77</f>
        <v>102</v>
      </c>
      <c r="O39" s="446">
        <f>'Фукалова О.В.'!N77</f>
        <v>1</v>
      </c>
      <c r="P39" s="444">
        <f>'Фукалова О.В.'!O77</f>
        <v>102</v>
      </c>
      <c r="Q39" s="444">
        <f>'Фукалова О.В.'!P77</f>
        <v>102</v>
      </c>
      <c r="R39" s="447">
        <f>'Фукалова О.В.'!Q77</f>
        <v>1</v>
      </c>
      <c r="S39" s="435"/>
      <c r="T39" s="435"/>
      <c r="U39" s="435"/>
    </row>
    <row r="40" ht="14.25" customHeight="1">
      <c r="A40" s="442"/>
      <c r="B40" s="443" t="s">
        <v>1326</v>
      </c>
      <c r="C40" s="444">
        <f>'Белкина О.В.'!B77</f>
        <v>91</v>
      </c>
      <c r="D40" s="444">
        <f>'Белкина О.В.'!C77</f>
        <v>9</v>
      </c>
      <c r="E40" s="444">
        <f>'Белкина О.В.'!D77</f>
        <v>43</v>
      </c>
      <c r="F40" s="444">
        <f>'Белкина О.В.'!E77</f>
        <v>36</v>
      </c>
      <c r="G40" s="444">
        <f>'Белкина О.В.'!F77</f>
        <v>3</v>
      </c>
      <c r="H40" s="445">
        <f>'Белкина О.В.'!G77</f>
        <v>0</v>
      </c>
      <c r="I40" s="446">
        <f>'Белкина О.В.'!H77</f>
        <v>0.967032967</v>
      </c>
      <c r="J40" s="446">
        <f>'Белкина О.В.'!I77</f>
        <v>0.5714285714</v>
      </c>
      <c r="K40" s="444">
        <f>'Белкина О.В.'!J77</f>
        <v>9</v>
      </c>
      <c r="L40" s="444">
        <f>'Белкина О.В.'!K77</f>
        <v>9</v>
      </c>
      <c r="M40" s="444">
        <f>'Белкина О.В.'!L77</f>
        <v>112</v>
      </c>
      <c r="N40" s="444">
        <f>'Белкина О.В.'!M77</f>
        <v>99</v>
      </c>
      <c r="O40" s="446">
        <f>'Белкина О.В.'!N77</f>
        <v>0.8839285714</v>
      </c>
      <c r="P40" s="444">
        <f>'Белкина О.В.'!O77</f>
        <v>112</v>
      </c>
      <c r="Q40" s="444">
        <f>'Белкина О.В.'!P77</f>
        <v>99</v>
      </c>
      <c r="R40" s="447">
        <f>'Белкина О.В.'!Q77</f>
        <v>0.8839285714</v>
      </c>
      <c r="S40" s="435"/>
      <c r="T40" s="435"/>
      <c r="U40" s="435"/>
    </row>
    <row r="41" ht="14.25" customHeight="1">
      <c r="A41" s="442"/>
      <c r="B41" s="461" t="s">
        <v>1327</v>
      </c>
      <c r="C41" s="444">
        <f>'Курбанова А.В.'!B77</f>
        <v>101</v>
      </c>
      <c r="D41" s="444">
        <f>'Курбанова А.В.'!C77</f>
        <v>18</v>
      </c>
      <c r="E41" s="444">
        <f>'Курбанова А.В.'!D77</f>
        <v>53</v>
      </c>
      <c r="F41" s="444">
        <f>'Курбанова А.В.'!E77</f>
        <v>25</v>
      </c>
      <c r="G41" s="444">
        <f>'Курбанова А.В.'!F77</f>
        <v>4</v>
      </c>
      <c r="H41" s="445">
        <f>'Курбанова А.В.'!G77</f>
        <v>0</v>
      </c>
      <c r="I41" s="446">
        <f>'Курбанова А.В.'!H77</f>
        <v>0.9504950495</v>
      </c>
      <c r="J41" s="446">
        <f>'Курбанова А.В.'!I77</f>
        <v>0.702970297</v>
      </c>
      <c r="K41" s="444">
        <f>'Курбанова А.В.'!J77</f>
        <v>12</v>
      </c>
      <c r="L41" s="444">
        <f>'Курбанова А.В.'!K77</f>
        <v>12</v>
      </c>
      <c r="M41" s="444">
        <f>'Курбанова А.В.'!L77</f>
        <v>160</v>
      </c>
      <c r="N41" s="444">
        <f>'Курбанова А.В.'!M77</f>
        <v>155</v>
      </c>
      <c r="O41" s="446">
        <f>'Курбанова А.В.'!N77</f>
        <v>0.96875</v>
      </c>
      <c r="P41" s="444">
        <f>'Курбанова А.В.'!O77</f>
        <v>160</v>
      </c>
      <c r="Q41" s="444">
        <f>'Курбанова А.В.'!P77</f>
        <v>155</v>
      </c>
      <c r="R41" s="447">
        <f>'Курбанова А.В.'!Q77</f>
        <v>0.96875</v>
      </c>
      <c r="S41" s="435"/>
      <c r="T41" s="435"/>
      <c r="U41" s="435"/>
    </row>
    <row r="42" ht="14.25" customHeight="1">
      <c r="A42" s="442"/>
      <c r="B42" s="461" t="s">
        <v>1328</v>
      </c>
      <c r="C42" s="444">
        <f>'Грачева О.Н.'!B81</f>
        <v>129</v>
      </c>
      <c r="D42" s="444">
        <f>'Грачева О.Н.'!C81</f>
        <v>2</v>
      </c>
      <c r="E42" s="444">
        <f>'Грачева О.Н.'!D81</f>
        <v>47</v>
      </c>
      <c r="F42" s="444">
        <f>'Грачева О.Н.'!E81</f>
        <v>74</v>
      </c>
      <c r="G42" s="444">
        <f>'Грачева О.Н.'!F81</f>
        <v>6</v>
      </c>
      <c r="H42" s="445">
        <f>'Грачева О.Н.'!G81</f>
        <v>0</v>
      </c>
      <c r="I42" s="446">
        <f>'Грачева О.Н.'!H81</f>
        <v>0.9534883721</v>
      </c>
      <c r="J42" s="446">
        <f>'Грачева О.Н.'!I81</f>
        <v>0.3798449612</v>
      </c>
      <c r="K42" s="444">
        <f>'Грачева О.Н.'!J81</f>
        <v>15</v>
      </c>
      <c r="L42" s="444">
        <f>'Грачева О.Н.'!K81</f>
        <v>15</v>
      </c>
      <c r="M42" s="444">
        <f>'Грачева О.Н.'!L81</f>
        <v>192</v>
      </c>
      <c r="N42" s="444">
        <f>'Грачева О.Н.'!M81</f>
        <v>192</v>
      </c>
      <c r="O42" s="446">
        <f>'Грачева О.Н.'!N81</f>
        <v>1</v>
      </c>
      <c r="P42" s="444">
        <f>'Грачева О.Н.'!O81</f>
        <v>192</v>
      </c>
      <c r="Q42" s="444">
        <f>'Грачева О.Н.'!P81</f>
        <v>192</v>
      </c>
      <c r="R42" s="447">
        <f>'Грачева О.Н.'!Q81</f>
        <v>1</v>
      </c>
      <c r="S42" s="435"/>
      <c r="T42" s="435"/>
      <c r="U42" s="435"/>
    </row>
    <row r="43" ht="14.25" customHeight="1">
      <c r="A43" s="442"/>
      <c r="B43" s="461" t="s">
        <v>1329</v>
      </c>
      <c r="C43" s="444">
        <f>'Ковалева С.Ю.'!B78</f>
        <v>80</v>
      </c>
      <c r="D43" s="444">
        <f>'Ковалева С.Ю.'!C78</f>
        <v>22</v>
      </c>
      <c r="E43" s="444">
        <f>'Ковалева С.Ю.'!D78</f>
        <v>21</v>
      </c>
      <c r="F43" s="444">
        <f>'Ковалева С.Ю.'!E78</f>
        <v>28</v>
      </c>
      <c r="G43" s="444">
        <f>'Ковалева С.Ю.'!F78</f>
        <v>8</v>
      </c>
      <c r="H43" s="445">
        <f>'Ковалева С.Ю.'!G78</f>
        <v>1</v>
      </c>
      <c r="I43" s="446">
        <f>'Ковалева С.Ю.'!H78</f>
        <v>0.8875</v>
      </c>
      <c r="J43" s="446">
        <f>'Ковалева С.Ю.'!I78</f>
        <v>0.5375</v>
      </c>
      <c r="K43" s="444">
        <f>'Ковалева С.Ю.'!J78</f>
        <v>9</v>
      </c>
      <c r="L43" s="444">
        <f>'Ковалева С.Ю.'!K78</f>
        <v>9</v>
      </c>
      <c r="M43" s="444">
        <f>'Ковалева С.Ю.'!L78</f>
        <v>144</v>
      </c>
      <c r="N43" s="444">
        <f>'Ковалева С.Ю.'!M78</f>
        <v>164</v>
      </c>
      <c r="O43" s="446">
        <f>'Ковалева С.Ю.'!N78</f>
        <v>1.138888889</v>
      </c>
      <c r="P43" s="444">
        <f>'Ковалева С.Ю.'!O78</f>
        <v>144</v>
      </c>
      <c r="Q43" s="444">
        <f>'Ковалева С.Ю.'!P78</f>
        <v>164</v>
      </c>
      <c r="R43" s="447">
        <f>'Ковалева С.Ю.'!Q78</f>
        <v>1.138888889</v>
      </c>
      <c r="S43" s="435"/>
      <c r="T43" s="435"/>
      <c r="U43" s="435"/>
    </row>
    <row r="44" ht="14.25" customHeight="1">
      <c r="A44" s="442"/>
      <c r="B44" s="461" t="s">
        <v>1330</v>
      </c>
      <c r="C44" s="444">
        <f>'Ошвинцева О.В.'!B77</f>
        <v>86</v>
      </c>
      <c r="D44" s="444">
        <f>'Ошвинцева О.В.'!C77</f>
        <v>9</v>
      </c>
      <c r="E44" s="444">
        <f>'Ошвинцева О.В.'!D77</f>
        <v>41</v>
      </c>
      <c r="F44" s="444">
        <f>'Ошвинцева О.В.'!E77</f>
        <v>33</v>
      </c>
      <c r="G44" s="444">
        <f>'Ошвинцева О.В.'!F77</f>
        <v>3</v>
      </c>
      <c r="H44" s="445">
        <f>'Ошвинцева О.В.'!G77</f>
        <v>0</v>
      </c>
      <c r="I44" s="446">
        <f>'Ошвинцева О.В.'!H77</f>
        <v>0.9651162791</v>
      </c>
      <c r="J44" s="446">
        <f>'Ошвинцева О.В.'!I77</f>
        <v>0.5813953488</v>
      </c>
      <c r="K44" s="444">
        <f>'Ошвинцева О.В.'!J77</f>
        <v>9</v>
      </c>
      <c r="L44" s="444">
        <f>'Ошвинцева О.В.'!K77</f>
        <v>9</v>
      </c>
      <c r="M44" s="444">
        <f>'Ошвинцева О.В.'!L77</f>
        <v>112</v>
      </c>
      <c r="N44" s="444">
        <f>'Ошвинцева О.В.'!M77</f>
        <v>94</v>
      </c>
      <c r="O44" s="446">
        <f>'Ошвинцева О.В.'!N77</f>
        <v>0.8392857143</v>
      </c>
      <c r="P44" s="444">
        <f>'Ошвинцева О.В.'!O77</f>
        <v>112</v>
      </c>
      <c r="Q44" s="444">
        <f>'Ошвинцева О.В.'!P77</f>
        <v>94</v>
      </c>
      <c r="R44" s="447">
        <f>'Ошвинцева О.В.'!Q77</f>
        <v>0.8392857143</v>
      </c>
      <c r="S44" s="435"/>
      <c r="T44" s="435"/>
      <c r="U44" s="435"/>
    </row>
    <row r="45" ht="14.25" customHeight="1">
      <c r="A45" s="442"/>
      <c r="B45" s="461" t="s">
        <v>1331</v>
      </c>
      <c r="C45" s="444">
        <f>'Елинова А.С.'!B79</f>
        <v>118</v>
      </c>
      <c r="D45" s="444">
        <f>'Елинова А.С.'!C79</f>
        <v>4</v>
      </c>
      <c r="E45" s="444">
        <f>'Елинова А.С.'!D79</f>
        <v>44</v>
      </c>
      <c r="F45" s="444">
        <f>'Елинова А.С.'!E79</f>
        <v>57</v>
      </c>
      <c r="G45" s="444">
        <f>'Елинова А.С.'!F79</f>
        <v>13</v>
      </c>
      <c r="H45" s="445">
        <f>'Елинова А.С.'!G79</f>
        <v>0</v>
      </c>
      <c r="I45" s="446">
        <f>'Елинова А.С.'!H79</f>
        <v>0.8898305085</v>
      </c>
      <c r="J45" s="446">
        <f>'Елинова А.С.'!I79</f>
        <v>0.406779661</v>
      </c>
      <c r="K45" s="444">
        <f>'Елинова А.С.'!J79</f>
        <v>15</v>
      </c>
      <c r="L45" s="444">
        <f>'Елинова А.С.'!K79</f>
        <v>15</v>
      </c>
      <c r="M45" s="444">
        <f>'Елинова А.С.'!L79</f>
        <v>135</v>
      </c>
      <c r="N45" s="444">
        <f>'Елинова А.С.'!M79</f>
        <v>135</v>
      </c>
      <c r="O45" s="446">
        <f>'Елинова А.С.'!N79</f>
        <v>1</v>
      </c>
      <c r="P45" s="444">
        <f>'Елинова А.С.'!O79</f>
        <v>135</v>
      </c>
      <c r="Q45" s="444">
        <f>'Елинова А.С.'!P79</f>
        <v>135</v>
      </c>
      <c r="R45" s="447">
        <f>'Елинова А.С.'!Q79</f>
        <v>1</v>
      </c>
      <c r="S45" s="435"/>
      <c r="T45" s="435"/>
      <c r="U45" s="435"/>
    </row>
    <row r="46" ht="14.25" customHeight="1">
      <c r="A46" s="442"/>
      <c r="B46" s="443" t="s">
        <v>1332</v>
      </c>
      <c r="C46" s="444">
        <f>'Антонова О.С.'!B84</f>
        <v>173</v>
      </c>
      <c r="D46" s="444">
        <f>'Антонова О.С.'!C84</f>
        <v>5</v>
      </c>
      <c r="E46" s="444">
        <f>'Антонова О.С.'!D84</f>
        <v>53</v>
      </c>
      <c r="F46" s="444">
        <f>'Антонова О.С.'!E84</f>
        <v>96</v>
      </c>
      <c r="G46" s="444">
        <f>'Антонова О.С.'!F84</f>
        <v>17</v>
      </c>
      <c r="H46" s="445">
        <f>'Антонова О.С.'!G84</f>
        <v>2</v>
      </c>
      <c r="I46" s="446">
        <f>'Антонова О.С.'!H84</f>
        <v>0.8901734104</v>
      </c>
      <c r="J46" s="446">
        <f>'Антонова О.С.'!I84</f>
        <v>0.3352601156</v>
      </c>
      <c r="K46" s="444">
        <f>'Антонова О.С.'!J84</f>
        <v>19</v>
      </c>
      <c r="L46" s="444">
        <f>'Антонова О.С.'!K84</f>
        <v>19</v>
      </c>
      <c r="M46" s="444">
        <f>'Антонова О.С.'!L84</f>
        <v>205</v>
      </c>
      <c r="N46" s="444">
        <f>'Антонова О.С.'!M84</f>
        <v>205</v>
      </c>
      <c r="O46" s="446">
        <f>'Антонова О.С.'!N84</f>
        <v>1</v>
      </c>
      <c r="P46" s="444">
        <f>'Антонова О.С.'!O84</f>
        <v>205</v>
      </c>
      <c r="Q46" s="444">
        <f>'Антонова О.С.'!P84</f>
        <v>205</v>
      </c>
      <c r="R46" s="447">
        <f>'Антонова О.С.'!Q84</f>
        <v>1</v>
      </c>
      <c r="S46" s="435"/>
      <c r="T46" s="435"/>
      <c r="U46" s="435"/>
    </row>
    <row r="47" ht="14.25" customHeight="1">
      <c r="A47" s="442"/>
      <c r="B47" s="449" t="s">
        <v>1333</v>
      </c>
      <c r="C47" s="444">
        <f>'Алексеева М.Н.'!B77</f>
        <v>148</v>
      </c>
      <c r="D47" s="444">
        <f>'Алексеева М.Н.'!C77</f>
        <v>11</v>
      </c>
      <c r="E47" s="444">
        <f>'Алексеева М.Н.'!D77</f>
        <v>78</v>
      </c>
      <c r="F47" s="444">
        <f>'Алексеева М.Н.'!E77</f>
        <v>58</v>
      </c>
      <c r="G47" s="444">
        <f>'Алексеева М.Н.'!F77</f>
        <v>1</v>
      </c>
      <c r="H47" s="445">
        <f>'Алексеева М.Н.'!G77</f>
        <v>0</v>
      </c>
      <c r="I47" s="446">
        <f>'Алексеева М.Н.'!H77</f>
        <v>0.9932432432</v>
      </c>
      <c r="J47" s="446">
        <f>'Алексеева М.Н.'!I77</f>
        <v>0.6013513514</v>
      </c>
      <c r="K47" s="444">
        <f>'Алексеева М.Н.'!J77</f>
        <v>10</v>
      </c>
      <c r="L47" s="444">
        <f>'Алексеева М.Н.'!K77</f>
        <v>10</v>
      </c>
      <c r="M47" s="444">
        <f>'Алексеева М.Н.'!L77</f>
        <v>172</v>
      </c>
      <c r="N47" s="444">
        <f>'Алексеева М.Н.'!M77</f>
        <v>172</v>
      </c>
      <c r="O47" s="446">
        <f>'Алексеева М.Н.'!N77</f>
        <v>1</v>
      </c>
      <c r="P47" s="444">
        <f>'Алексеева М.Н.'!O77</f>
        <v>172</v>
      </c>
      <c r="Q47" s="444">
        <f>'Алексеева М.Н.'!P77</f>
        <v>172</v>
      </c>
      <c r="R47" s="447">
        <f>'Алексеева М.Н.'!Q77</f>
        <v>1</v>
      </c>
      <c r="S47" s="435"/>
      <c r="T47" s="435"/>
      <c r="U47" s="435"/>
    </row>
    <row r="48" ht="14.25" customHeight="1">
      <c r="A48" s="442"/>
      <c r="B48" s="449" t="s">
        <v>1334</v>
      </c>
      <c r="C48" s="465">
        <f>'Федосеева Е.Н.'!B77</f>
        <v>96</v>
      </c>
      <c r="D48" s="465">
        <f>'Федосеева Е.Н.'!C77</f>
        <v>23</v>
      </c>
      <c r="E48" s="465">
        <f>'Федосеева Е.Н.'!D77</f>
        <v>50</v>
      </c>
      <c r="F48" s="465">
        <f>'Федосеева Е.Н.'!E77</f>
        <v>23</v>
      </c>
      <c r="G48" s="465">
        <f>'Федосеева Е.Н.'!F77</f>
        <v>0</v>
      </c>
      <c r="H48" s="494">
        <f>'Федосеева Е.Н.'!G77</f>
        <v>0</v>
      </c>
      <c r="I48" s="466">
        <f>'Федосеева Е.Н.'!H77</f>
        <v>1</v>
      </c>
      <c r="J48" s="466">
        <f>'Федосеева Е.Н.'!I77</f>
        <v>0.7604166667</v>
      </c>
      <c r="K48" s="465">
        <f>'Федосеева Е.Н.'!J77</f>
        <v>9</v>
      </c>
      <c r="L48" s="465">
        <f>'Федосеева Е.Н.'!K77</f>
        <v>9</v>
      </c>
      <c r="M48" s="465">
        <f>'Федосеева Е.Н.'!L77</f>
        <v>128</v>
      </c>
      <c r="N48" s="465">
        <f>'Федосеева Е.Н.'!M77</f>
        <v>125</v>
      </c>
      <c r="O48" s="466">
        <f>'Федосеева Е.Н.'!N77</f>
        <v>0.9765625</v>
      </c>
      <c r="P48" s="465">
        <f>'Федосеева Е.Н.'!O77</f>
        <v>128</v>
      </c>
      <c r="Q48" s="465">
        <f>'Федосеева Е.Н.'!P77</f>
        <v>125</v>
      </c>
      <c r="R48" s="495">
        <f>'Федосеева Е.Н.'!Q77</f>
        <v>0.9765625</v>
      </c>
      <c r="S48" s="435"/>
      <c r="T48" s="435"/>
      <c r="U48" s="435"/>
    </row>
    <row r="49" ht="14.25" customHeight="1">
      <c r="A49" s="442"/>
      <c r="B49" s="449" t="s">
        <v>1335</v>
      </c>
      <c r="C49" s="444">
        <f>'Симоненко Ю.В.'!B77</f>
        <v>126</v>
      </c>
      <c r="D49" s="444">
        <f>'Симоненко Ю.В.'!C77</f>
        <v>14</v>
      </c>
      <c r="E49" s="444">
        <f>'Симоненко Ю.В.'!D77</f>
        <v>59</v>
      </c>
      <c r="F49" s="444">
        <f>'Симоненко Ю.В.'!E77</f>
        <v>50</v>
      </c>
      <c r="G49" s="444">
        <f>'Симоненко Ю.В.'!F77</f>
        <v>0</v>
      </c>
      <c r="H49" s="445">
        <f>'Симоненко Ю.В.'!G77</f>
        <v>3</v>
      </c>
      <c r="I49" s="446">
        <f>'Симоненко Ю.В.'!H77</f>
        <v>0.9761904762</v>
      </c>
      <c r="J49" s="446">
        <f>'Симоненко Ю.В.'!I77</f>
        <v>0.5793650794</v>
      </c>
      <c r="K49" s="444">
        <f>'Симоненко Ю.В.'!J77</f>
        <v>18</v>
      </c>
      <c r="L49" s="444">
        <f>'Симоненко Ю.В.'!K77</f>
        <v>18</v>
      </c>
      <c r="M49" s="444">
        <f>'Симоненко Ю.В.'!L77</f>
        <v>170</v>
      </c>
      <c r="N49" s="444">
        <f>'Симоненко Ю.В.'!M77</f>
        <v>170</v>
      </c>
      <c r="O49" s="446">
        <f>'Симоненко Ю.В.'!N77</f>
        <v>1</v>
      </c>
      <c r="P49" s="444">
        <f>'Симоненко Ю.В.'!O77</f>
        <v>170</v>
      </c>
      <c r="Q49" s="444">
        <f>'Симоненко Ю.В.'!P77</f>
        <v>170</v>
      </c>
      <c r="R49" s="447">
        <f>'Симоненко Ю.В.'!Q77</f>
        <v>1</v>
      </c>
      <c r="S49" s="435"/>
      <c r="T49" s="435"/>
      <c r="U49" s="435"/>
    </row>
    <row r="50" ht="14.25" customHeight="1">
      <c r="A50" s="455" t="s">
        <v>1336</v>
      </c>
      <c r="B50" s="455"/>
      <c r="C50" s="456">
        <f t="shared" ref="C50:H50" si="7">SUM(C35:C49)</f>
        <v>1549</v>
      </c>
      <c r="D50" s="455">
        <f t="shared" si="7"/>
        <v>168</v>
      </c>
      <c r="E50" s="455">
        <f t="shared" si="7"/>
        <v>642</v>
      </c>
      <c r="F50" s="455">
        <f t="shared" si="7"/>
        <v>639</v>
      </c>
      <c r="G50" s="455">
        <f t="shared" si="7"/>
        <v>90</v>
      </c>
      <c r="H50" s="457">
        <f t="shared" si="7"/>
        <v>9</v>
      </c>
      <c r="I50" s="458">
        <f>(D50+E50+F50)/C50</f>
        <v>0.9354422208</v>
      </c>
      <c r="J50" s="458">
        <f>(D50+E50)/C50</f>
        <v>0.5229180116</v>
      </c>
      <c r="K50" s="455">
        <f t="shared" ref="K50:N50" si="8">SUM(K35:K49)</f>
        <v>191</v>
      </c>
      <c r="L50" s="455">
        <f t="shared" si="8"/>
        <v>191</v>
      </c>
      <c r="M50" s="455">
        <f t="shared" si="8"/>
        <v>2207</v>
      </c>
      <c r="N50" s="455">
        <f t="shared" si="8"/>
        <v>2217</v>
      </c>
      <c r="O50" s="459">
        <f>N50/M50</f>
        <v>1.004531038</v>
      </c>
      <c r="P50" s="455">
        <f t="shared" ref="P50:Q50" si="9">SUM(P35:P49)</f>
        <v>2137</v>
      </c>
      <c r="Q50" s="455">
        <f t="shared" si="9"/>
        <v>2147</v>
      </c>
      <c r="R50" s="493">
        <f>Q50/P50</f>
        <v>1.004679457</v>
      </c>
      <c r="S50" s="435"/>
      <c r="T50" s="435"/>
      <c r="U50" s="435"/>
    </row>
    <row r="51" ht="14.25" customHeight="1">
      <c r="A51" s="460" t="s">
        <v>1337</v>
      </c>
      <c r="B51" s="442" t="s">
        <v>1321</v>
      </c>
      <c r="C51" s="444">
        <f>'Гасанова С.К.'!U77</f>
        <v>32</v>
      </c>
      <c r="D51" s="444">
        <f>'Гасанова С.К.'!V77</f>
        <v>3</v>
      </c>
      <c r="E51" s="444">
        <f>'Гасанова С.К.'!W77</f>
        <v>17</v>
      </c>
      <c r="F51" s="444">
        <f>'Гасанова С.К.'!X77</f>
        <v>11</v>
      </c>
      <c r="G51" s="444">
        <f>'Гасанова С.К.'!Y77</f>
        <v>0</v>
      </c>
      <c r="H51" s="445">
        <f>'Гасанова С.К.'!Z77</f>
        <v>1</v>
      </c>
      <c r="I51" s="446">
        <f>'Гасанова С.К.'!AA77</f>
        <v>0.96875</v>
      </c>
      <c r="J51" s="446">
        <f>'Гасанова С.К.'!AB77</f>
        <v>0.625</v>
      </c>
      <c r="K51" s="444">
        <f>'Гасанова С.К.'!AC77</f>
        <v>4</v>
      </c>
      <c r="L51" s="444">
        <f>'Гасанова С.К.'!AD77</f>
        <v>4</v>
      </c>
      <c r="M51" s="444">
        <f>'Гасанова С.К.'!AE77</f>
        <v>22</v>
      </c>
      <c r="N51" s="444">
        <f>'Гасанова С.К.'!AF77</f>
        <v>22</v>
      </c>
      <c r="O51" s="446">
        <f>'Гасанова С.К.'!AG77</f>
        <v>1</v>
      </c>
      <c r="P51" s="444">
        <f>'Гасанова С.К.'!AH77</f>
        <v>22</v>
      </c>
      <c r="Q51" s="444">
        <f>'Гасанова С.К.'!AI77</f>
        <v>22</v>
      </c>
      <c r="R51" s="447">
        <f>'Гасанова С.К.'!AJ77</f>
        <v>1</v>
      </c>
      <c r="S51" s="435"/>
      <c r="T51" s="435"/>
      <c r="U51" s="435"/>
    </row>
    <row r="52" ht="14.25" customHeight="1">
      <c r="A52" s="461"/>
      <c r="B52" s="442" t="s">
        <v>1322</v>
      </c>
      <c r="C52" s="464">
        <f>'Глухова М.И.'!U80</f>
        <v>51</v>
      </c>
      <c r="D52" s="464">
        <f>'Глухова М.И.'!V80</f>
        <v>12</v>
      </c>
      <c r="E52" s="464">
        <f>'Глухова М.И.'!W80</f>
        <v>19</v>
      </c>
      <c r="F52" s="464">
        <f>'Глухова М.И.'!X80</f>
        <v>20</v>
      </c>
      <c r="G52" s="464">
        <f>'Глухова М.И.'!Y80</f>
        <v>0</v>
      </c>
      <c r="H52" s="497">
        <f>'Глухова М.И.'!Z80</f>
        <v>0</v>
      </c>
      <c r="I52" s="467">
        <f>'Глухова М.И.'!AA80</f>
        <v>1</v>
      </c>
      <c r="J52" s="467">
        <f>'Глухова М.И.'!AB80</f>
        <v>0.6078431373</v>
      </c>
      <c r="K52" s="464">
        <f>'Глухова М.И.'!AC80</f>
        <v>1</v>
      </c>
      <c r="L52" s="464">
        <f>'Глухова М.И.'!AD80</f>
        <v>1</v>
      </c>
      <c r="M52" s="464">
        <f>'Глухова М.И.'!AE80</f>
        <v>0</v>
      </c>
      <c r="N52" s="464">
        <f>'Глухова М.И.'!AF80</f>
        <v>0</v>
      </c>
      <c r="O52" s="467" t="str">
        <f>'Глухова М.И.'!AG80</f>
        <v>#DIV/0!</v>
      </c>
      <c r="P52" s="464">
        <f>'Глухова М.И.'!AH80</f>
        <v>0</v>
      </c>
      <c r="Q52" s="464">
        <f>'Глухова М.И.'!AI80</f>
        <v>0</v>
      </c>
      <c r="R52" s="496" t="str">
        <f>'Глухова М.И.'!AJ80</f>
        <v>#DIV/0!</v>
      </c>
      <c r="S52" s="441"/>
      <c r="T52" s="441"/>
      <c r="U52" s="441"/>
    </row>
    <row r="53" ht="14.25" customHeight="1">
      <c r="A53" s="442"/>
      <c r="B53" s="443" t="s">
        <v>1323</v>
      </c>
      <c r="C53" s="451">
        <f>'Туснина Н.В.'!U79</f>
        <v>74</v>
      </c>
      <c r="D53" s="451">
        <f>'Туснина Н.В.'!V79</f>
        <v>2</v>
      </c>
      <c r="E53" s="451">
        <f>'Туснина Н.В.'!W79</f>
        <v>11</v>
      </c>
      <c r="F53" s="451">
        <f>'Туснина Н.В.'!X79</f>
        <v>43</v>
      </c>
      <c r="G53" s="451">
        <f>'Туснина Н.В.'!Y79</f>
        <v>16</v>
      </c>
      <c r="H53" s="452">
        <f>'Туснина Н.В.'!Z79</f>
        <v>2</v>
      </c>
      <c r="I53" s="453">
        <f>'Туснина Н.В.'!AA79</f>
        <v>0.7567567568</v>
      </c>
      <c r="J53" s="453">
        <f>'Туснина Н.В.'!AB79</f>
        <v>0.1756756757</v>
      </c>
      <c r="K53" s="451">
        <f>'Туснина Н.В.'!AC79</f>
        <v>3</v>
      </c>
      <c r="L53" s="451">
        <f>'Туснина Н.В.'!AD79</f>
        <v>3</v>
      </c>
      <c r="M53" s="451">
        <f>'Туснина Н.В.'!AE79</f>
        <v>0</v>
      </c>
      <c r="N53" s="451">
        <f>'Туснина Н.В.'!AF79</f>
        <v>49</v>
      </c>
      <c r="O53" s="453" t="str">
        <f>'Туснина Н.В.'!AG79</f>
        <v>#DIV/0!</v>
      </c>
      <c r="P53" s="451">
        <f>'Туснина Н.В.'!AH79</f>
        <v>0</v>
      </c>
      <c r="Q53" s="451">
        <f>'Туснина Н.В.'!AI79</f>
        <v>49</v>
      </c>
      <c r="R53" s="492" t="str">
        <f>'Туснина Н.В.'!AJ79</f>
        <v>#DIV/0!</v>
      </c>
      <c r="S53" s="435"/>
      <c r="T53" s="435"/>
      <c r="U53" s="435"/>
    </row>
    <row r="54" ht="14.25" customHeight="1">
      <c r="A54" s="442"/>
      <c r="B54" s="442" t="s">
        <v>1324</v>
      </c>
      <c r="C54" s="444">
        <f>'Лобанова О.Б.'!U77</f>
        <v>30</v>
      </c>
      <c r="D54" s="444">
        <f>'Лобанова О.Б.'!V77</f>
        <v>8</v>
      </c>
      <c r="E54" s="444">
        <f>'Лобанова О.Б.'!W77</f>
        <v>15</v>
      </c>
      <c r="F54" s="444">
        <f>'Лобанова О.Б.'!X77</f>
        <v>6</v>
      </c>
      <c r="G54" s="444">
        <f>'Лобанова О.Б.'!Y77</f>
        <v>0</v>
      </c>
      <c r="H54" s="445">
        <f>'Лобанова О.Б.'!Z77</f>
        <v>1</v>
      </c>
      <c r="I54" s="446">
        <f>'Лобанова О.Б.'!AA77</f>
        <v>0.9666666667</v>
      </c>
      <c r="J54" s="446">
        <f>'Лобанова О.Б.'!AB77</f>
        <v>0.7666666667</v>
      </c>
      <c r="K54" s="444">
        <f>'Лобанова О.Б.'!AC77</f>
        <v>2</v>
      </c>
      <c r="L54" s="444">
        <f>'Лобанова О.Б.'!AD77</f>
        <v>2</v>
      </c>
      <c r="M54" s="444">
        <f>'Лобанова О.Б.'!AE77</f>
        <v>24</v>
      </c>
      <c r="N54" s="444">
        <f>'Лобанова О.Б.'!AF77</f>
        <v>25</v>
      </c>
      <c r="O54" s="446">
        <f>'Лобанова О.Б.'!AG77</f>
        <v>1.041666667</v>
      </c>
      <c r="P54" s="444">
        <f>'Лобанова О.Б.'!AH77</f>
        <v>0</v>
      </c>
      <c r="Q54" s="444">
        <f>'Лобанова О.Б.'!AI77</f>
        <v>0</v>
      </c>
      <c r="R54" s="447" t="str">
        <f>'Лобанова О.Б.'!AJ77</f>
        <v>#DIV/0!</v>
      </c>
      <c r="S54" s="435"/>
      <c r="T54" s="435"/>
      <c r="U54" s="435"/>
    </row>
    <row r="55" ht="14.25" customHeight="1">
      <c r="A55" s="442"/>
      <c r="B55" s="443" t="s">
        <v>1325</v>
      </c>
      <c r="C55" s="444">
        <f>'Фукалова О.В.'!U77</f>
        <v>61</v>
      </c>
      <c r="D55" s="444">
        <f>'Фукалова О.В.'!V77</f>
        <v>10</v>
      </c>
      <c r="E55" s="444">
        <f>'Фукалова О.В.'!W77</f>
        <v>26</v>
      </c>
      <c r="F55" s="444">
        <f>'Фукалова О.В.'!X77</f>
        <v>24</v>
      </c>
      <c r="G55" s="444">
        <f>'Фукалова О.В.'!Y77</f>
        <v>1</v>
      </c>
      <c r="H55" s="445">
        <f>'Фукалова О.В.'!Z77</f>
        <v>0</v>
      </c>
      <c r="I55" s="446">
        <f>'Фукалова О.В.'!AA77</f>
        <v>0.9836065574</v>
      </c>
      <c r="J55" s="446">
        <f>'Фукалова О.В.'!AB77</f>
        <v>0.5901639344</v>
      </c>
      <c r="K55" s="444">
        <f>'Фукалова О.В.'!AC77</f>
        <v>3</v>
      </c>
      <c r="L55" s="444">
        <f>'Фукалова О.В.'!AD77</f>
        <v>3</v>
      </c>
      <c r="M55" s="444">
        <f>'Фукалова О.В.'!AE77</f>
        <v>59</v>
      </c>
      <c r="N55" s="444">
        <f>'Фукалова О.В.'!AF77</f>
        <v>59</v>
      </c>
      <c r="O55" s="446">
        <f>'Фукалова О.В.'!AG77</f>
        <v>1</v>
      </c>
      <c r="P55" s="444">
        <f>'Фукалова О.В.'!AH77</f>
        <v>59</v>
      </c>
      <c r="Q55" s="444">
        <f>'Фукалова О.В.'!AI77</f>
        <v>59</v>
      </c>
      <c r="R55" s="447">
        <f>'Фукалова О.В.'!AJ77</f>
        <v>1</v>
      </c>
      <c r="S55" s="435"/>
      <c r="T55" s="435"/>
      <c r="U55" s="435"/>
    </row>
    <row r="56" ht="14.25" customHeight="1">
      <c r="A56" s="442"/>
      <c r="B56" s="442" t="s">
        <v>1328</v>
      </c>
      <c r="C56" s="444">
        <f>'Грачева О.Н.'!U81</f>
        <v>0</v>
      </c>
      <c r="D56" s="444">
        <f>'Грачева О.Н.'!V81</f>
        <v>0</v>
      </c>
      <c r="E56" s="444">
        <f>'Грачева О.Н.'!W81</f>
        <v>0</v>
      </c>
      <c r="F56" s="444">
        <f>'Грачева О.Н.'!X81</f>
        <v>0</v>
      </c>
      <c r="G56" s="444">
        <f>'Грачева О.Н.'!Y81</f>
        <v>0</v>
      </c>
      <c r="H56" s="445">
        <f>'Грачева О.Н.'!Z81</f>
        <v>0</v>
      </c>
      <c r="I56" s="446" t="str">
        <f>'Грачева О.Н.'!AA81</f>
        <v>#DIV/0!</v>
      </c>
      <c r="J56" s="446" t="str">
        <f>'Грачева О.Н.'!AB81</f>
        <v>#DIV/0!</v>
      </c>
      <c r="K56" s="444">
        <f>'Грачева О.Н.'!AC81</f>
        <v>0</v>
      </c>
      <c r="L56" s="444">
        <f>'Грачева О.Н.'!AD81</f>
        <v>0</v>
      </c>
      <c r="M56" s="444">
        <f>'Грачева О.Н.'!AE81</f>
        <v>0</v>
      </c>
      <c r="N56" s="444">
        <f>'Грачева О.Н.'!AF81</f>
        <v>0</v>
      </c>
      <c r="O56" s="446" t="str">
        <f>'Грачева О.Н.'!AG81</f>
        <v>#DIV/0!</v>
      </c>
      <c r="P56" s="444">
        <f>'Грачева О.Н.'!AH81</f>
        <v>0</v>
      </c>
      <c r="Q56" s="444">
        <f>'Грачева О.Н.'!AI81</f>
        <v>0</v>
      </c>
      <c r="R56" s="447" t="str">
        <f>'Грачева О.Н.'!AJ81</f>
        <v>#DIV/0!</v>
      </c>
      <c r="S56" s="435"/>
      <c r="T56" s="435"/>
      <c r="U56" s="435"/>
    </row>
    <row r="57" ht="14.25" customHeight="1">
      <c r="A57" s="442"/>
      <c r="B57" s="442" t="s">
        <v>1330</v>
      </c>
      <c r="C57" s="444">
        <f>'Ошвинцева О.В.'!U77</f>
        <v>120</v>
      </c>
      <c r="D57" s="444">
        <f>'Ошвинцева О.В.'!V77</f>
        <v>31</v>
      </c>
      <c r="E57" s="444">
        <f>'Ошвинцева О.В.'!W77</f>
        <v>53</v>
      </c>
      <c r="F57" s="444">
        <f>'Ошвинцева О.В.'!X77</f>
        <v>33</v>
      </c>
      <c r="G57" s="444">
        <f>'Ошвинцева О.В.'!Y77</f>
        <v>3</v>
      </c>
      <c r="H57" s="445">
        <f>'Ошвинцева О.В.'!Z77</f>
        <v>0</v>
      </c>
      <c r="I57" s="446">
        <f>'Ошвинцева О.В.'!AA77</f>
        <v>0.975</v>
      </c>
      <c r="J57" s="446">
        <f>'Ошвинцева О.В.'!AB77</f>
        <v>0.7</v>
      </c>
      <c r="K57" s="444">
        <f>'Ошвинцева О.В.'!AC77</f>
        <v>8</v>
      </c>
      <c r="L57" s="444">
        <f>'Ошвинцева О.В.'!AD77</f>
        <v>8</v>
      </c>
      <c r="M57" s="444">
        <f>'Ошвинцева О.В.'!AE77</f>
        <v>88</v>
      </c>
      <c r="N57" s="444">
        <f>'Ошвинцева О.В.'!AF77</f>
        <v>66</v>
      </c>
      <c r="O57" s="446">
        <f>'Ошвинцева О.В.'!AG77</f>
        <v>0.75</v>
      </c>
      <c r="P57" s="444">
        <f>'Ошвинцева О.В.'!AH77</f>
        <v>88</v>
      </c>
      <c r="Q57" s="444">
        <f>'Ошвинцева О.В.'!AI77</f>
        <v>66</v>
      </c>
      <c r="R57" s="447">
        <f>'Ошвинцева О.В.'!AJ77</f>
        <v>0.75</v>
      </c>
      <c r="S57" s="435"/>
      <c r="T57" s="435"/>
      <c r="U57" s="435"/>
    </row>
    <row r="58" ht="14.25" customHeight="1">
      <c r="A58" s="442"/>
      <c r="B58" s="442" t="s">
        <v>1331</v>
      </c>
      <c r="C58" s="444">
        <f>'Елинова А.С.'!U79</f>
        <v>59</v>
      </c>
      <c r="D58" s="444">
        <f>'Елинова А.С.'!V79</f>
        <v>4</v>
      </c>
      <c r="E58" s="444">
        <f>'Елинова А.С.'!W79</f>
        <v>14</v>
      </c>
      <c r="F58" s="444">
        <f>'Елинова А.С.'!X79</f>
        <v>39</v>
      </c>
      <c r="G58" s="444">
        <f>'Елинова А.С.'!Y79</f>
        <v>2</v>
      </c>
      <c r="H58" s="445">
        <f>'Елинова А.С.'!Z79</f>
        <v>0</v>
      </c>
      <c r="I58" s="446">
        <f>'Елинова А.С.'!AA79</f>
        <v>0.9661016949</v>
      </c>
      <c r="J58" s="446">
        <f>'Елинова А.С.'!AB79</f>
        <v>0.3050847458</v>
      </c>
      <c r="K58" s="444">
        <f>'Елинова А.С.'!AC79</f>
        <v>6</v>
      </c>
      <c r="L58" s="444">
        <f>'Елинова А.С.'!AD79</f>
        <v>6</v>
      </c>
      <c r="M58" s="444">
        <f>'Елинова А.С.'!AE79</f>
        <v>26</v>
      </c>
      <c r="N58" s="444">
        <f>'Елинова А.С.'!AF79</f>
        <v>26</v>
      </c>
      <c r="O58" s="446">
        <f>'Елинова А.С.'!AG79</f>
        <v>1</v>
      </c>
      <c r="P58" s="444">
        <f>'Елинова А.С.'!AH79</f>
        <v>26</v>
      </c>
      <c r="Q58" s="444">
        <f>'Елинова А.С.'!AI79</f>
        <v>26</v>
      </c>
      <c r="R58" s="447">
        <f>'Елинова А.С.'!AJ79</f>
        <v>1</v>
      </c>
      <c r="S58" s="435"/>
      <c r="T58" s="435"/>
      <c r="U58" s="435"/>
    </row>
    <row r="59" ht="14.25" customHeight="1">
      <c r="A59" s="442"/>
      <c r="B59" s="468" t="s">
        <v>1326</v>
      </c>
      <c r="C59" s="444">
        <f>'Белкина О.В.'!U77</f>
        <v>58</v>
      </c>
      <c r="D59" s="444">
        <f>'Белкина О.В.'!V77</f>
        <v>14</v>
      </c>
      <c r="E59" s="444">
        <f>'Белкина О.В.'!W77</f>
        <v>30</v>
      </c>
      <c r="F59" s="444">
        <f>'Белкина О.В.'!X77</f>
        <v>11</v>
      </c>
      <c r="G59" s="444">
        <f>'Белкина О.В.'!Y77</f>
        <v>3</v>
      </c>
      <c r="H59" s="445">
        <f>'Белкина О.В.'!Z77</f>
        <v>0</v>
      </c>
      <c r="I59" s="446">
        <f>'Белкина О.В.'!AA77</f>
        <v>0.9482758621</v>
      </c>
      <c r="J59" s="446">
        <f>'Белкина О.В.'!AB77</f>
        <v>0.7586206897</v>
      </c>
      <c r="K59" s="444">
        <f>'Белкина О.В.'!AC77</f>
        <v>2</v>
      </c>
      <c r="L59" s="444">
        <f>'Белкина О.В.'!AD77</f>
        <v>2</v>
      </c>
      <c r="M59" s="444">
        <f>'Белкина О.В.'!AE77</f>
        <v>29</v>
      </c>
      <c r="N59" s="444">
        <f>'Белкина О.В.'!AF77</f>
        <v>29</v>
      </c>
      <c r="O59" s="446">
        <f>'Белкина О.В.'!AG77</f>
        <v>1</v>
      </c>
      <c r="P59" s="444">
        <f>'Белкина О.В.'!AH77</f>
        <v>29</v>
      </c>
      <c r="Q59" s="444">
        <f>'Белкина О.В.'!AI77</f>
        <v>29</v>
      </c>
      <c r="R59" s="447">
        <f>'Белкина О.В.'!AJ77</f>
        <v>1</v>
      </c>
      <c r="S59" s="435"/>
      <c r="T59" s="435"/>
      <c r="U59" s="435"/>
    </row>
    <row r="60" ht="14.25" customHeight="1">
      <c r="A60" s="442"/>
      <c r="B60" s="442" t="s">
        <v>1332</v>
      </c>
      <c r="C60" s="444">
        <f>'Антонова О.С.'!U84</f>
        <v>173</v>
      </c>
      <c r="D60" s="444">
        <f>'Антонова О.С.'!V84</f>
        <v>18</v>
      </c>
      <c r="E60" s="444">
        <f>'Антонова О.С.'!W84</f>
        <v>46</v>
      </c>
      <c r="F60" s="444">
        <f>'Антонова О.С.'!X84</f>
        <v>88</v>
      </c>
      <c r="G60" s="444">
        <f>'Антонова О.С.'!Y84</f>
        <v>20</v>
      </c>
      <c r="H60" s="445">
        <f>'Антонова О.С.'!Z84</f>
        <v>1</v>
      </c>
      <c r="I60" s="446">
        <f>'Антонова О.С.'!AA84</f>
        <v>0.8786127168</v>
      </c>
      <c r="J60" s="446">
        <f>'Антонова О.С.'!AB84</f>
        <v>0.3699421965</v>
      </c>
      <c r="K60" s="444">
        <f>'Антонова О.С.'!AC84</f>
        <v>16</v>
      </c>
      <c r="L60" s="444">
        <f>'Антонова О.С.'!AD84</f>
        <v>16</v>
      </c>
      <c r="M60" s="444">
        <f>'Антонова О.С.'!AE84</f>
        <v>108</v>
      </c>
      <c r="N60" s="444">
        <f>'Антонова О.С.'!AF84</f>
        <v>108</v>
      </c>
      <c r="O60" s="446">
        <f>'Антонова О.С.'!AG84</f>
        <v>1</v>
      </c>
      <c r="P60" s="444">
        <f>'Антонова О.С.'!AH84</f>
        <v>108</v>
      </c>
      <c r="Q60" s="444">
        <f>'Антонова О.С.'!AI84</f>
        <v>108</v>
      </c>
      <c r="R60" s="447">
        <f>'Антонова О.С.'!AJ84</f>
        <v>1</v>
      </c>
      <c r="S60" s="435"/>
      <c r="T60" s="435"/>
      <c r="U60" s="435"/>
    </row>
    <row r="61" ht="14.25" customHeight="1">
      <c r="A61" s="442"/>
      <c r="B61" s="468" t="s">
        <v>1333</v>
      </c>
      <c r="C61" s="444">
        <f>'Алексеева М.Н.'!U77</f>
        <v>28</v>
      </c>
      <c r="D61" s="444">
        <f>'Алексеева М.Н.'!V77</f>
        <v>4</v>
      </c>
      <c r="E61" s="444">
        <f>'Алексеева М.Н.'!W77</f>
        <v>19</v>
      </c>
      <c r="F61" s="444">
        <f>'Алексеева М.Н.'!X77</f>
        <v>5</v>
      </c>
      <c r="G61" s="444">
        <f>'Алексеева М.Н.'!Y77</f>
        <v>0</v>
      </c>
      <c r="H61" s="445">
        <f>'Алексеева М.Н.'!Z77</f>
        <v>0</v>
      </c>
      <c r="I61" s="446">
        <f>'Алексеева М.Н.'!AA77</f>
        <v>1</v>
      </c>
      <c r="J61" s="446">
        <f>'Алексеева М.Н.'!AB77</f>
        <v>0.8214285714</v>
      </c>
      <c r="K61" s="444">
        <f>'Алексеева М.Н.'!AC77</f>
        <v>1</v>
      </c>
      <c r="L61" s="444">
        <f>'Алексеева М.Н.'!AD77</f>
        <v>1</v>
      </c>
      <c r="M61" s="444">
        <f>'Алексеева М.Н.'!AE77</f>
        <v>18</v>
      </c>
      <c r="N61" s="444">
        <f>'Алексеева М.Н.'!AF77</f>
        <v>18</v>
      </c>
      <c r="O61" s="446">
        <f>'Алексеева М.Н.'!AG77</f>
        <v>1</v>
      </c>
      <c r="P61" s="444">
        <f>'Алексеева М.Н.'!AH77</f>
        <v>18</v>
      </c>
      <c r="Q61" s="444">
        <f>'Алексеева М.Н.'!AI77</f>
        <v>18</v>
      </c>
      <c r="R61" s="447">
        <f>'Алексеева М.Н.'!AJ77</f>
        <v>1</v>
      </c>
      <c r="S61" s="435"/>
      <c r="T61" s="435"/>
      <c r="U61" s="435"/>
    </row>
    <row r="62" ht="14.25" customHeight="1">
      <c r="A62" s="442"/>
      <c r="B62" s="468" t="s">
        <v>1334</v>
      </c>
      <c r="C62" s="444">
        <f>'Федосеева Е.Н.'!U77</f>
        <v>33</v>
      </c>
      <c r="D62" s="444">
        <f>'Федосеева Е.Н.'!V77</f>
        <v>3</v>
      </c>
      <c r="E62" s="444">
        <f>'Федосеева Е.Н.'!W77</f>
        <v>14</v>
      </c>
      <c r="F62" s="444">
        <f>'Федосеева Е.Н.'!X77</f>
        <v>15</v>
      </c>
      <c r="G62" s="444">
        <f>'Федосеева Е.Н.'!Y77</f>
        <v>1</v>
      </c>
      <c r="H62" s="445">
        <f>'Федосеева Е.Н.'!Z77</f>
        <v>0</v>
      </c>
      <c r="I62" s="446">
        <f>'Федосеева Е.Н.'!AA77</f>
        <v>0.9696969697</v>
      </c>
      <c r="J62" s="446">
        <f>'Федосеева Е.Н.'!AB77</f>
        <v>0.5151515152</v>
      </c>
      <c r="K62" s="444">
        <f>'Федосеева Е.Н.'!AC77</f>
        <v>2</v>
      </c>
      <c r="L62" s="444">
        <f>'Федосеева Е.Н.'!AD77</f>
        <v>2</v>
      </c>
      <c r="M62" s="444">
        <f>'Федосеева Е.Н.'!AE77</f>
        <v>16</v>
      </c>
      <c r="N62" s="444">
        <f>'Федосеева Е.Н.'!AF77</f>
        <v>16</v>
      </c>
      <c r="O62" s="446">
        <f>'Федосеева Е.Н.'!AG77</f>
        <v>1</v>
      </c>
      <c r="P62" s="444">
        <f>'Федосеева Е.Н.'!AH77</f>
        <v>16</v>
      </c>
      <c r="Q62" s="444">
        <f>'Федосеева Е.Н.'!AI77</f>
        <v>16</v>
      </c>
      <c r="R62" s="447">
        <f>'Федосеева Е.Н.'!AJ77</f>
        <v>1</v>
      </c>
      <c r="S62" s="435"/>
      <c r="T62" s="435"/>
      <c r="U62" s="435"/>
    </row>
    <row r="63" ht="14.25" customHeight="1">
      <c r="A63" s="442"/>
      <c r="B63" s="468" t="s">
        <v>1335</v>
      </c>
      <c r="C63" s="444">
        <f>'Симоненко Ю.В.'!U77</f>
        <v>73</v>
      </c>
      <c r="D63" s="444">
        <f>'Симоненко Ю.В.'!V77</f>
        <v>0</v>
      </c>
      <c r="E63" s="444">
        <f>'Симоненко Ю.В.'!W77</f>
        <v>22</v>
      </c>
      <c r="F63" s="444">
        <f>'Симоненко Ю.В.'!X77</f>
        <v>47</v>
      </c>
      <c r="G63" s="444">
        <f>'Симоненко Ю.В.'!Y77</f>
        <v>1</v>
      </c>
      <c r="H63" s="445">
        <f>'Симоненко Ю.В.'!Z77</f>
        <v>2</v>
      </c>
      <c r="I63" s="446">
        <f>'Симоненко Ю.В.'!AA77</f>
        <v>0.9452054795</v>
      </c>
      <c r="J63" s="446">
        <f>'Симоненко Ю.В.'!AB77</f>
        <v>0.301369863</v>
      </c>
      <c r="K63" s="444">
        <f>'Симоненко Ю.В.'!AC77</f>
        <v>9</v>
      </c>
      <c r="L63" s="444">
        <f>'Симоненко Ю.В.'!AD77</f>
        <v>9</v>
      </c>
      <c r="M63" s="444">
        <f>'Симоненко Ю.В.'!AE77</f>
        <v>36</v>
      </c>
      <c r="N63" s="444">
        <f>'Симоненко Ю.В.'!AF77</f>
        <v>36</v>
      </c>
      <c r="O63" s="446">
        <f>'Симоненко Ю.В.'!AG77</f>
        <v>1</v>
      </c>
      <c r="P63" s="444">
        <f>'Симоненко Ю.В.'!AH77</f>
        <v>36</v>
      </c>
      <c r="Q63" s="444">
        <f>'Симоненко Ю.В.'!AI77</f>
        <v>36</v>
      </c>
      <c r="R63" s="447">
        <f>'Симоненко Ю.В.'!AJ77</f>
        <v>1</v>
      </c>
      <c r="S63" s="435"/>
      <c r="T63" s="435"/>
      <c r="U63" s="435"/>
    </row>
    <row r="64" ht="14.25" customHeight="1">
      <c r="A64" s="442"/>
      <c r="B64" s="463" t="s">
        <v>1338</v>
      </c>
      <c r="C64" s="444">
        <f>'Дербенева О.В.'!B29</f>
        <v>0</v>
      </c>
      <c r="D64" s="444">
        <f>'Дербенева О.В.'!C29</f>
        <v>0</v>
      </c>
      <c r="E64" s="444">
        <f>'Дербенева О.В.'!D29</f>
        <v>0</v>
      </c>
      <c r="F64" s="444">
        <f>'Дербенева О.В.'!E29</f>
        <v>0</v>
      </c>
      <c r="G64" s="444">
        <f>'Дербенева О.В.'!F29</f>
        <v>0</v>
      </c>
      <c r="H64" s="445">
        <f>'Дербенева О.В.'!G29</f>
        <v>0</v>
      </c>
      <c r="I64" s="446" t="str">
        <f>'Дербенева О.В.'!H29</f>
        <v>#DIV/0!</v>
      </c>
      <c r="J64" s="446" t="str">
        <f>'Дербенева О.В.'!I29</f>
        <v>#DIV/0!</v>
      </c>
      <c r="K64" s="444">
        <f>'Дербенева О.В.'!J29</f>
        <v>0</v>
      </c>
      <c r="L64" s="444">
        <f>'Дербенева О.В.'!K29</f>
        <v>0</v>
      </c>
      <c r="M64" s="444">
        <f>'Дербенева О.В.'!L29</f>
        <v>0</v>
      </c>
      <c r="N64" s="444">
        <f>'Дербенева О.В.'!M29</f>
        <v>0</v>
      </c>
      <c r="O64" s="446" t="str">
        <f>'Дербенева О.В.'!N29</f>
        <v>#DIV/0!</v>
      </c>
      <c r="P64" s="444">
        <f>'Дербенева О.В.'!O29</f>
        <v>0</v>
      </c>
      <c r="Q64" s="444">
        <f>'Дербенева О.В.'!P29</f>
        <v>0</v>
      </c>
      <c r="R64" s="447" t="str">
        <f>'Дербенева О.В.'!Q29</f>
        <v>#DIV/0!</v>
      </c>
      <c r="S64" s="435"/>
      <c r="T64" s="435"/>
      <c r="U64" s="435"/>
    </row>
    <row r="65" ht="14.25" customHeight="1">
      <c r="A65" s="455" t="s">
        <v>1339</v>
      </c>
      <c r="B65" s="455"/>
      <c r="C65" s="456">
        <f t="shared" ref="C65:H65" si="10">SUM(C51:C64)</f>
        <v>792</v>
      </c>
      <c r="D65" s="455">
        <f t="shared" si="10"/>
        <v>109</v>
      </c>
      <c r="E65" s="455">
        <f t="shared" si="10"/>
        <v>286</v>
      </c>
      <c r="F65" s="455">
        <f t="shared" si="10"/>
        <v>342</v>
      </c>
      <c r="G65" s="455">
        <f t="shared" si="10"/>
        <v>47</v>
      </c>
      <c r="H65" s="457">
        <f t="shared" si="10"/>
        <v>7</v>
      </c>
      <c r="I65" s="458">
        <f>(D65+E65+F65)/C65</f>
        <v>0.9305555556</v>
      </c>
      <c r="J65" s="458">
        <f>(D65+E65)/C65</f>
        <v>0.4987373737</v>
      </c>
      <c r="K65" s="455">
        <f t="shared" ref="K65:N65" si="11">SUM(K51:K64)</f>
        <v>57</v>
      </c>
      <c r="L65" s="455">
        <f t="shared" si="11"/>
        <v>57</v>
      </c>
      <c r="M65" s="455">
        <f t="shared" si="11"/>
        <v>426</v>
      </c>
      <c r="N65" s="455">
        <f t="shared" si="11"/>
        <v>454</v>
      </c>
      <c r="O65" s="459">
        <f>N65/M65</f>
        <v>1.0657277</v>
      </c>
      <c r="P65" s="455">
        <f t="shared" ref="P65:Q65" si="12">SUM(P51:P64)</f>
        <v>402</v>
      </c>
      <c r="Q65" s="455">
        <f t="shared" si="12"/>
        <v>429</v>
      </c>
      <c r="R65" s="493">
        <f>Q65/P65</f>
        <v>1.067164179</v>
      </c>
      <c r="S65" s="435"/>
      <c r="T65" s="435"/>
      <c r="U65" s="435"/>
    </row>
    <row r="66" ht="14.25" customHeight="1">
      <c r="A66" s="469" t="s">
        <v>1340</v>
      </c>
      <c r="B66" s="442" t="s">
        <v>1332</v>
      </c>
      <c r="C66" s="444">
        <f>'Антонова О.С.'!AN84</f>
        <v>173</v>
      </c>
      <c r="D66" s="444">
        <f>'Антонова О.С.'!AO84</f>
        <v>20</v>
      </c>
      <c r="E66" s="444">
        <f>'Антонова О.С.'!AP84</f>
        <v>82</v>
      </c>
      <c r="F66" s="444">
        <f>'Антонова О.С.'!AQ84</f>
        <v>58</v>
      </c>
      <c r="G66" s="444">
        <f>'Антонова О.С.'!AR84</f>
        <v>0</v>
      </c>
      <c r="H66" s="444">
        <f>'Антонова О.С.'!AS84</f>
        <v>3</v>
      </c>
      <c r="I66" s="446">
        <f>'Антонова О.С.'!AT84</f>
        <v>0.9248554913</v>
      </c>
      <c r="J66" s="446">
        <f>'Антонова О.С.'!AU84</f>
        <v>0.5895953757</v>
      </c>
      <c r="K66" s="444">
        <f>'Антонова О.С.'!AV84</f>
        <v>16</v>
      </c>
      <c r="L66" s="444">
        <f>'Антонова О.С.'!AW84</f>
        <v>16</v>
      </c>
      <c r="M66" s="444">
        <f>'Антонова О.С.'!AX84</f>
        <v>107</v>
      </c>
      <c r="N66" s="444">
        <f>'Антонова О.С.'!AY84</f>
        <v>107</v>
      </c>
      <c r="O66" s="446">
        <f>'Антонова О.С.'!AZ84</f>
        <v>1</v>
      </c>
      <c r="P66" s="444">
        <f>'Антонова О.С.'!BA84</f>
        <v>107</v>
      </c>
      <c r="Q66" s="444">
        <f>'Антонова О.С.'!BB84</f>
        <v>107</v>
      </c>
      <c r="R66" s="447">
        <f>'Антонова О.С.'!BC84</f>
        <v>1</v>
      </c>
      <c r="S66" s="435"/>
      <c r="T66" s="435"/>
      <c r="U66" s="435"/>
    </row>
    <row r="67" ht="14.25" customHeight="1">
      <c r="A67" s="443"/>
      <c r="B67" s="461" t="s">
        <v>1330</v>
      </c>
      <c r="C67" s="444">
        <f>'Ошвинцева О.В.'!AN77</f>
        <v>86</v>
      </c>
      <c r="D67" s="444">
        <f>'Ошвинцева О.В.'!AO77</f>
        <v>18</v>
      </c>
      <c r="E67" s="444">
        <f>'Ошвинцева О.В.'!AP77</f>
        <v>54</v>
      </c>
      <c r="F67" s="444">
        <f>'Ошвинцева О.В.'!AQ77</f>
        <v>14</v>
      </c>
      <c r="G67" s="444">
        <f>'Ошвинцева О.В.'!AR77</f>
        <v>0</v>
      </c>
      <c r="H67" s="444">
        <f>'Ошвинцева О.В.'!AS77</f>
        <v>0</v>
      </c>
      <c r="I67" s="446">
        <f>'Ошвинцева О.В.'!AT77</f>
        <v>1</v>
      </c>
      <c r="J67" s="446">
        <f>'Ошвинцева О.В.'!AU77</f>
        <v>0.8372093023</v>
      </c>
      <c r="K67" s="444">
        <f>'Ошвинцева О.В.'!AV77</f>
        <v>6</v>
      </c>
      <c r="L67" s="444">
        <f>'Ошвинцева О.В.'!AW77</f>
        <v>6</v>
      </c>
      <c r="M67" s="444">
        <f>'Ошвинцева О.В.'!AX77</f>
        <v>54</v>
      </c>
      <c r="N67" s="444">
        <f>'Ошвинцева О.В.'!AY77</f>
        <v>38</v>
      </c>
      <c r="O67" s="446">
        <f>'Ошвинцева О.В.'!AZ77</f>
        <v>0.7037037037</v>
      </c>
      <c r="P67" s="444">
        <f>'Ошвинцева О.В.'!BA77</f>
        <v>54</v>
      </c>
      <c r="Q67" s="444">
        <f>'Ошвинцева О.В.'!BB77</f>
        <v>38</v>
      </c>
      <c r="R67" s="447">
        <f>'Ошвинцева О.В.'!BC77</f>
        <v>0.7037037037</v>
      </c>
      <c r="S67" s="435"/>
      <c r="T67" s="435"/>
      <c r="U67" s="435"/>
    </row>
    <row r="68" ht="14.25" customHeight="1">
      <c r="A68" s="443"/>
      <c r="B68" s="461" t="s">
        <v>1328</v>
      </c>
      <c r="C68" s="444">
        <f>'Грачева О.Н.'!AN81</f>
        <v>0</v>
      </c>
      <c r="D68" s="444">
        <f>'Грачева О.Н.'!AO81</f>
        <v>0</v>
      </c>
      <c r="E68" s="444">
        <f>'Грачева О.Н.'!AP81</f>
        <v>0</v>
      </c>
      <c r="F68" s="444">
        <f>'Грачева О.Н.'!AQ81</f>
        <v>0</v>
      </c>
      <c r="G68" s="444">
        <f>'Грачева О.Н.'!AR81</f>
        <v>0</v>
      </c>
      <c r="H68" s="444">
        <f>'Грачева О.Н.'!AS81</f>
        <v>0</v>
      </c>
      <c r="I68" s="446" t="str">
        <f>'Грачева О.Н.'!AT81</f>
        <v>#DIV/0!</v>
      </c>
      <c r="J68" s="446" t="str">
        <f>'Грачева О.Н.'!AU81</f>
        <v>#DIV/0!</v>
      </c>
      <c r="K68" s="444">
        <f>'Грачева О.Н.'!AV81</f>
        <v>0</v>
      </c>
      <c r="L68" s="444">
        <f>'Грачева О.Н.'!AW81</f>
        <v>0</v>
      </c>
      <c r="M68" s="444">
        <f>'Грачева О.Н.'!AX81</f>
        <v>0</v>
      </c>
      <c r="N68" s="444">
        <f>'Грачева О.Н.'!AY81</f>
        <v>0</v>
      </c>
      <c r="O68" s="446" t="str">
        <f>'Грачева О.Н.'!AZ81</f>
        <v>#DIV/0!</v>
      </c>
      <c r="P68" s="444">
        <f>'Грачева О.Н.'!BA81</f>
        <v>0</v>
      </c>
      <c r="Q68" s="444">
        <f>'Грачева О.Н.'!BB81</f>
        <v>0</v>
      </c>
      <c r="R68" s="447" t="str">
        <f>'Грачева О.Н.'!BC81</f>
        <v>#DIV/0!</v>
      </c>
      <c r="S68" s="435"/>
      <c r="T68" s="435"/>
      <c r="U68" s="435"/>
    </row>
    <row r="69" ht="14.25" customHeight="1">
      <c r="A69" s="442"/>
      <c r="B69" s="443" t="s">
        <v>1323</v>
      </c>
      <c r="C69" s="444">
        <f>'Туснина Н.В.'!AN79</f>
        <v>74</v>
      </c>
      <c r="D69" s="444">
        <f>'Туснина Н.В.'!AO79</f>
        <v>2</v>
      </c>
      <c r="E69" s="444">
        <f>'Туснина Н.В.'!AP79</f>
        <v>16</v>
      </c>
      <c r="F69" s="444">
        <f>'Туснина Н.В.'!AQ79</f>
        <v>43</v>
      </c>
      <c r="G69" s="444">
        <f>'Туснина Н.В.'!AR79</f>
        <v>11</v>
      </c>
      <c r="H69" s="444">
        <f>'Туснина Н.В.'!AS79</f>
        <v>2</v>
      </c>
      <c r="I69" s="446">
        <f>'Туснина Н.В.'!AT79</f>
        <v>0.8243243243</v>
      </c>
      <c r="J69" s="446">
        <f>'Туснина Н.В.'!AU79</f>
        <v>0.2432432432</v>
      </c>
      <c r="K69" s="444">
        <f>'Туснина Н.В.'!AV79</f>
        <v>3</v>
      </c>
      <c r="L69" s="444">
        <f>'Туснина Н.В.'!AW79</f>
        <v>3</v>
      </c>
      <c r="M69" s="444">
        <f>'Туснина Н.В.'!AX79</f>
        <v>0</v>
      </c>
      <c r="N69" s="444">
        <f>'Туснина Н.В.'!AY79</f>
        <v>48</v>
      </c>
      <c r="O69" s="446" t="str">
        <f>'Туснина Н.В.'!AZ79</f>
        <v>#DIV/0!</v>
      </c>
      <c r="P69" s="444">
        <f>'Туснина Н.В.'!BA79</f>
        <v>0</v>
      </c>
      <c r="Q69" s="444">
        <f>'Туснина Н.В.'!BB79</f>
        <v>48</v>
      </c>
      <c r="R69" s="447" t="str">
        <f>'Туснина Н.В.'!BC79</f>
        <v>#DIV/0!</v>
      </c>
      <c r="S69" s="435"/>
      <c r="T69" s="435"/>
      <c r="U69" s="435"/>
    </row>
    <row r="70" ht="14.25" customHeight="1">
      <c r="A70" s="442"/>
      <c r="B70" s="461" t="s">
        <v>1325</v>
      </c>
      <c r="C70" s="444">
        <f>'Фукалова О.В.'!AN77</f>
        <v>61</v>
      </c>
      <c r="D70" s="444">
        <f>'Фукалова О.В.'!AO77</f>
        <v>13</v>
      </c>
      <c r="E70" s="444">
        <f>'Фукалова О.В.'!AP77</f>
        <v>27</v>
      </c>
      <c r="F70" s="444">
        <f>'Фукалова О.В.'!AQ77</f>
        <v>19</v>
      </c>
      <c r="G70" s="444">
        <f>'Фукалова О.В.'!AR77</f>
        <v>2</v>
      </c>
      <c r="H70" s="444">
        <f>'Фукалова О.В.'!AS77</f>
        <v>0</v>
      </c>
      <c r="I70" s="446">
        <f>'Фукалова О.В.'!AT77</f>
        <v>0.9672131148</v>
      </c>
      <c r="J70" s="446">
        <f>'Фукалова О.В.'!AU77</f>
        <v>0.6557377049</v>
      </c>
      <c r="K70" s="444">
        <f>'Фукалова О.В.'!AV77</f>
        <v>3</v>
      </c>
      <c r="L70" s="444">
        <f>'Фукалова О.В.'!AW77</f>
        <v>3</v>
      </c>
      <c r="M70" s="444">
        <f>'Фукалова О.В.'!AX77</f>
        <v>51</v>
      </c>
      <c r="N70" s="444">
        <f>'Фукалова О.В.'!AY77</f>
        <v>51</v>
      </c>
      <c r="O70" s="446">
        <f>'Фукалова О.В.'!AZ77</f>
        <v>1</v>
      </c>
      <c r="P70" s="444">
        <f>'Фукалова О.В.'!BA77</f>
        <v>51</v>
      </c>
      <c r="Q70" s="444">
        <f>'Фукалова О.В.'!BB77</f>
        <v>51</v>
      </c>
      <c r="R70" s="447">
        <f>'Фукалова О.В.'!BC77</f>
        <v>1</v>
      </c>
      <c r="S70" s="435"/>
      <c r="T70" s="435"/>
      <c r="U70" s="435"/>
    </row>
    <row r="71" ht="14.25" customHeight="1">
      <c r="A71" s="442"/>
      <c r="B71" s="442" t="s">
        <v>1324</v>
      </c>
      <c r="C71" s="444">
        <f>'Лобанова О.Б.'!AN77</f>
        <v>30</v>
      </c>
      <c r="D71" s="444">
        <f>'Лобанова О.Б.'!AO77</f>
        <v>10</v>
      </c>
      <c r="E71" s="444">
        <f>'Лобанова О.Б.'!AP77</f>
        <v>17</v>
      </c>
      <c r="F71" s="444">
        <f>'Лобанова О.Б.'!AQ77</f>
        <v>3</v>
      </c>
      <c r="G71" s="444">
        <f>'Лобанова О.Б.'!AR77</f>
        <v>0</v>
      </c>
      <c r="H71" s="444">
        <f>'Лобанова О.Б.'!AS77</f>
        <v>0</v>
      </c>
      <c r="I71" s="446">
        <f>'Лобанова О.Б.'!AT77</f>
        <v>1</v>
      </c>
      <c r="J71" s="446">
        <f>'Лобанова О.Б.'!AU77</f>
        <v>0.9</v>
      </c>
      <c r="K71" s="444">
        <f>'Лобанова О.Б.'!AV77</f>
        <v>1</v>
      </c>
      <c r="L71" s="444">
        <f>'Лобанова О.Б.'!AW77</f>
        <v>1</v>
      </c>
      <c r="M71" s="444">
        <f>'Лобанова О.Б.'!AX77</f>
        <v>18</v>
      </c>
      <c r="N71" s="444">
        <f>'Лобанова О.Б.'!AY77</f>
        <v>15</v>
      </c>
      <c r="O71" s="446">
        <f>'Лобанова О.Б.'!AZ77</f>
        <v>0.8333333333</v>
      </c>
      <c r="P71" s="444">
        <f>'Лобанова О.Б.'!BA77</f>
        <v>18</v>
      </c>
      <c r="Q71" s="444">
        <f>'Лобанова О.Б.'!BB77</f>
        <v>15</v>
      </c>
      <c r="R71" s="447">
        <f>'Лобанова О.Б.'!BC77</f>
        <v>0.8333333333</v>
      </c>
      <c r="S71" s="435"/>
      <c r="T71" s="435"/>
      <c r="U71" s="435"/>
    </row>
    <row r="72" ht="14.25" customHeight="1">
      <c r="A72" s="442"/>
      <c r="B72" s="442" t="s">
        <v>1322</v>
      </c>
      <c r="C72" s="465">
        <f>'Глухова М.И.'!AN80</f>
        <v>101</v>
      </c>
      <c r="D72" s="465">
        <f>'Глухова М.И.'!AO80</f>
        <v>11</v>
      </c>
      <c r="E72" s="465">
        <f>'Глухова М.И.'!AP80</f>
        <v>41</v>
      </c>
      <c r="F72" s="465">
        <f>'Глухова М.И.'!AQ80</f>
        <v>27</v>
      </c>
      <c r="G72" s="465">
        <f>'Глухова М.И.'!AR80</f>
        <v>4</v>
      </c>
      <c r="H72" s="465">
        <f>'Глухова М.И.'!AS80</f>
        <v>0</v>
      </c>
      <c r="I72" s="466">
        <f>'Глухова М.И.'!AT80</f>
        <v>0.7821782178</v>
      </c>
      <c r="J72" s="466">
        <f>'Глухова М.И.'!AU80</f>
        <v>0.5148514851</v>
      </c>
      <c r="K72" s="465">
        <f>'Глухова М.И.'!AV80</f>
        <v>5</v>
      </c>
      <c r="L72" s="465">
        <f>'Глухова М.И.'!AW80</f>
        <v>5</v>
      </c>
      <c r="M72" s="465">
        <f>'Глухова М.И.'!AX80</f>
        <v>91</v>
      </c>
      <c r="N72" s="465">
        <f>'Глухова М.И.'!AY80</f>
        <v>91</v>
      </c>
      <c r="O72" s="466">
        <f>'Глухова М.И.'!AZ80</f>
        <v>1</v>
      </c>
      <c r="P72" s="465">
        <f>'Глухова М.И.'!BA80</f>
        <v>91</v>
      </c>
      <c r="Q72" s="465">
        <f>'Глухова М.И.'!BB80</f>
        <v>91</v>
      </c>
      <c r="R72" s="495">
        <f>'Глухова М.И.'!BC80</f>
        <v>1</v>
      </c>
      <c r="S72" s="435"/>
      <c r="T72" s="435"/>
      <c r="U72" s="435"/>
    </row>
    <row r="73" ht="14.25" customHeight="1">
      <c r="A73" s="442"/>
      <c r="B73" s="442" t="s">
        <v>1331</v>
      </c>
      <c r="C73" s="444">
        <f>'Елинова А.С.'!AN79</f>
        <v>59</v>
      </c>
      <c r="D73" s="444">
        <f>'Елинова А.С.'!AO79</f>
        <v>6</v>
      </c>
      <c r="E73" s="444">
        <f>'Елинова А.С.'!AP79</f>
        <v>31</v>
      </c>
      <c r="F73" s="444">
        <f>'Елинова А.С.'!AQ79</f>
        <v>22</v>
      </c>
      <c r="G73" s="444">
        <f>'Елинова А.С.'!AR79</f>
        <v>0</v>
      </c>
      <c r="H73" s="444">
        <f>'Елинова А.С.'!AS79</f>
        <v>0</v>
      </c>
      <c r="I73" s="446">
        <f>'Елинова А.С.'!AT79</f>
        <v>1</v>
      </c>
      <c r="J73" s="446">
        <f>'Елинова А.С.'!AU79</f>
        <v>0.6271186441</v>
      </c>
      <c r="K73" s="444">
        <f>'Елинова А.С.'!AV79</f>
        <v>10</v>
      </c>
      <c r="L73" s="444">
        <f>'Елинова А.С.'!AW79</f>
        <v>10</v>
      </c>
      <c r="M73" s="444">
        <f>'Елинова А.С.'!AX79</f>
        <v>31</v>
      </c>
      <c r="N73" s="444">
        <f>'Елинова А.С.'!AY79</f>
        <v>31</v>
      </c>
      <c r="O73" s="446">
        <f>'Елинова А.С.'!AZ79</f>
        <v>1</v>
      </c>
      <c r="P73" s="444">
        <f>'Елинова А.С.'!BA79</f>
        <v>31</v>
      </c>
      <c r="Q73" s="444">
        <f>'Елинова А.С.'!BB79</f>
        <v>31</v>
      </c>
      <c r="R73" s="447">
        <f>'Елинова А.С.'!BC79</f>
        <v>1</v>
      </c>
      <c r="S73" s="435"/>
      <c r="T73" s="435"/>
      <c r="U73" s="435"/>
    </row>
    <row r="74" ht="14.25" customHeight="1">
      <c r="A74" s="442"/>
      <c r="B74" s="461" t="s">
        <v>1321</v>
      </c>
      <c r="C74" s="444">
        <f>'Гасанова С.К.'!AN77</f>
        <v>84</v>
      </c>
      <c r="D74" s="444">
        <f>'Гасанова С.К.'!AO77</f>
        <v>3</v>
      </c>
      <c r="E74" s="444">
        <f>'Гасанова С.К.'!AP77</f>
        <v>22</v>
      </c>
      <c r="F74" s="444">
        <f>'Гасанова С.К.'!AQ77</f>
        <v>23</v>
      </c>
      <c r="G74" s="444">
        <f>'Гасанова С.К.'!AR77</f>
        <v>4</v>
      </c>
      <c r="H74" s="444">
        <f>'Гасанова С.К.'!AS77</f>
        <v>1</v>
      </c>
      <c r="I74" s="446">
        <f>'Гасанова С.К.'!AT77</f>
        <v>0.5714285714</v>
      </c>
      <c r="J74" s="446">
        <f>'Гасанова С.К.'!AU77</f>
        <v>0.2976190476</v>
      </c>
      <c r="K74" s="444">
        <f>'Гасанова С.К.'!AV77</f>
        <v>3</v>
      </c>
      <c r="L74" s="444">
        <f>'Гасанова С.К.'!AW77</f>
        <v>3</v>
      </c>
      <c r="M74" s="444">
        <f>'Гасанова С.К.'!AX77</f>
        <v>54</v>
      </c>
      <c r="N74" s="444">
        <f>'Гасанова С.К.'!AY77</f>
        <v>54</v>
      </c>
      <c r="O74" s="446">
        <f>'Гасанова С.К.'!AZ77</f>
        <v>1</v>
      </c>
      <c r="P74" s="444">
        <f>'Гасанова С.К.'!BA77</f>
        <v>54</v>
      </c>
      <c r="Q74" s="444">
        <f>'Гасанова С.К.'!BB77</f>
        <v>54</v>
      </c>
      <c r="R74" s="447">
        <f>'Гасанова С.К.'!BC77</f>
        <v>1</v>
      </c>
      <c r="S74" s="435"/>
      <c r="T74" s="435"/>
      <c r="U74" s="435"/>
    </row>
    <row r="75" ht="14.25" customHeight="1">
      <c r="A75" s="442"/>
      <c r="B75" s="449" t="s">
        <v>1326</v>
      </c>
      <c r="C75" s="444">
        <f>'Белкина О.В.'!AN77</f>
        <v>57</v>
      </c>
      <c r="D75" s="444">
        <f>'Белкина О.В.'!AO77</f>
        <v>25</v>
      </c>
      <c r="E75" s="444">
        <f>'Белкина О.В.'!AP77</f>
        <v>18</v>
      </c>
      <c r="F75" s="444">
        <f>'Белкина О.В.'!AQ77</f>
        <v>14</v>
      </c>
      <c r="G75" s="444">
        <f>'Белкина О.В.'!AR77</f>
        <v>0</v>
      </c>
      <c r="H75" s="444">
        <f>'Белкина О.В.'!AS77</f>
        <v>0</v>
      </c>
      <c r="I75" s="446">
        <f>'Белкина О.В.'!AT77</f>
        <v>1</v>
      </c>
      <c r="J75" s="446">
        <f>'Белкина О.В.'!AU77</f>
        <v>0.7543859649</v>
      </c>
      <c r="K75" s="444">
        <f>'Белкина О.В.'!AV77</f>
        <v>2</v>
      </c>
      <c r="L75" s="444">
        <f>'Белкина О.В.'!AW77</f>
        <v>2</v>
      </c>
      <c r="M75" s="444">
        <f>'Белкина О.В.'!AX77</f>
        <v>36</v>
      </c>
      <c r="N75" s="444">
        <f>'Белкина О.В.'!AY77</f>
        <v>30</v>
      </c>
      <c r="O75" s="446">
        <f>'Белкина О.В.'!AZ77</f>
        <v>0.8333333333</v>
      </c>
      <c r="P75" s="444">
        <f>'Белкина О.В.'!BA77</f>
        <v>36</v>
      </c>
      <c r="Q75" s="444">
        <f>'Белкина О.В.'!BB77</f>
        <v>30</v>
      </c>
      <c r="R75" s="447">
        <f>'Белкина О.В.'!BC77</f>
        <v>0.8333333333</v>
      </c>
      <c r="S75" s="435"/>
      <c r="T75" s="435"/>
      <c r="U75" s="435"/>
    </row>
    <row r="76" ht="14.25" customHeight="1">
      <c r="A76" s="442"/>
      <c r="B76" s="468" t="s">
        <v>1333</v>
      </c>
      <c r="C76" s="444">
        <f>'Алексеева М.Н.'!AN77</f>
        <v>62</v>
      </c>
      <c r="D76" s="444">
        <f>'Алексеева М.Н.'!AO77</f>
        <v>8</v>
      </c>
      <c r="E76" s="444">
        <f>'Алексеева М.Н.'!AP77</f>
        <v>47</v>
      </c>
      <c r="F76" s="444">
        <f>'Алексеева М.Н.'!AQ77</f>
        <v>7</v>
      </c>
      <c r="G76" s="444">
        <f>'Алексеева М.Н.'!AR77</f>
        <v>0</v>
      </c>
      <c r="H76" s="444">
        <f>'Алексеева М.Н.'!AS77</f>
        <v>0</v>
      </c>
      <c r="I76" s="446">
        <f>'Алексеева М.Н.'!AT77</f>
        <v>1</v>
      </c>
      <c r="J76" s="446">
        <f>'Алексеева М.Н.'!AU77</f>
        <v>0.8870967742</v>
      </c>
      <c r="K76" s="444">
        <f>'Алексеева М.Н.'!AV77</f>
        <v>2</v>
      </c>
      <c r="L76" s="444">
        <f>'Алексеева М.Н.'!AW77</f>
        <v>2</v>
      </c>
      <c r="M76" s="444">
        <f>'Алексеева М.Н.'!AX77</f>
        <v>29</v>
      </c>
      <c r="N76" s="444">
        <f>'Алексеева М.Н.'!AY77</f>
        <v>29</v>
      </c>
      <c r="O76" s="446">
        <f>'Алексеева М.Н.'!AZ77</f>
        <v>1</v>
      </c>
      <c r="P76" s="444">
        <f>'Алексеева М.Н.'!BA77</f>
        <v>29</v>
      </c>
      <c r="Q76" s="444">
        <f>'Алексеева М.Н.'!BB77</f>
        <v>29</v>
      </c>
      <c r="R76" s="447">
        <f>'Алексеева М.Н.'!BC77</f>
        <v>1</v>
      </c>
      <c r="S76" s="435"/>
      <c r="T76" s="435"/>
      <c r="U76" s="435"/>
    </row>
    <row r="77" ht="14.25" customHeight="1">
      <c r="A77" s="442"/>
      <c r="B77" s="449" t="s">
        <v>1334</v>
      </c>
      <c r="C77" s="444">
        <f>'Федосеева Е.Н.'!AN77</f>
        <v>33</v>
      </c>
      <c r="D77" s="444">
        <f>'Федосеева Е.Н.'!AO77</f>
        <v>5</v>
      </c>
      <c r="E77" s="444">
        <f>'Федосеева Е.Н.'!AP77</f>
        <v>20</v>
      </c>
      <c r="F77" s="444">
        <f>'Федосеева Е.Н.'!AQ77</f>
        <v>8</v>
      </c>
      <c r="G77" s="444">
        <f>'Федосеева Е.Н.'!AR77</f>
        <v>0</v>
      </c>
      <c r="H77" s="444">
        <f>'Федосеева Е.Н.'!AS77</f>
        <v>0</v>
      </c>
      <c r="I77" s="446">
        <f>'Федосеева Е.Н.'!AT77</f>
        <v>1</v>
      </c>
      <c r="J77" s="446">
        <f>'Федосеева Е.Н.'!AU77</f>
        <v>0.7575757576</v>
      </c>
      <c r="K77" s="444">
        <f>'Федосеева Е.Н.'!AV77</f>
        <v>2</v>
      </c>
      <c r="L77" s="444">
        <f>'Федосеева Е.Н.'!AW77</f>
        <v>2</v>
      </c>
      <c r="M77" s="444">
        <f>'Федосеева Е.Н.'!AX77</f>
        <v>11</v>
      </c>
      <c r="N77" s="444">
        <f>'Федосеева Е.Н.'!AY77</f>
        <v>11</v>
      </c>
      <c r="O77" s="446">
        <f>'Федосеева Е.Н.'!AZ77</f>
        <v>1</v>
      </c>
      <c r="P77" s="444">
        <f>'Федосеева Е.Н.'!BA77</f>
        <v>11</v>
      </c>
      <c r="Q77" s="444">
        <f>'Федосеева Е.Н.'!BB77</f>
        <v>11</v>
      </c>
      <c r="R77" s="447">
        <f>'Федосеева Е.Н.'!BC77</f>
        <v>1</v>
      </c>
      <c r="S77" s="435"/>
      <c r="T77" s="435"/>
      <c r="U77" s="435"/>
    </row>
    <row r="78" ht="14.25" customHeight="1">
      <c r="A78" s="442"/>
      <c r="B78" s="449" t="s">
        <v>1335</v>
      </c>
      <c r="C78" s="444">
        <f>'Симоненко Ю.В.'!AN77</f>
        <v>73</v>
      </c>
      <c r="D78" s="444">
        <f>'Симоненко Ю.В.'!AO77</f>
        <v>8</v>
      </c>
      <c r="E78" s="444">
        <f>'Симоненко Ю.В.'!AP77</f>
        <v>30</v>
      </c>
      <c r="F78" s="444">
        <f>'Симоненко Ю.В.'!AQ77</f>
        <v>24</v>
      </c>
      <c r="G78" s="444">
        <f>'Симоненко Ю.В.'!AR77</f>
        <v>0</v>
      </c>
      <c r="H78" s="444">
        <f>'Симоненко Ю.В.'!AS77</f>
        <v>1</v>
      </c>
      <c r="I78" s="446">
        <f>'Симоненко Ю.В.'!AT77</f>
        <v>0.8493150685</v>
      </c>
      <c r="J78" s="446">
        <f>'Симоненко Ю.В.'!AU77</f>
        <v>0.5205479452</v>
      </c>
      <c r="K78" s="444">
        <f>'Симоненко Ю.В.'!AV77</f>
        <v>15</v>
      </c>
      <c r="L78" s="444">
        <f>'Симоненко Ю.В.'!AW77</f>
        <v>15</v>
      </c>
      <c r="M78" s="444">
        <f>'Симоненко Ю.В.'!AX77</f>
        <v>47</v>
      </c>
      <c r="N78" s="444">
        <f>'Симоненко Ю.В.'!AY77</f>
        <v>47</v>
      </c>
      <c r="O78" s="446">
        <f>'Симоненко Ю.В.'!AZ77</f>
        <v>1</v>
      </c>
      <c r="P78" s="444">
        <f>'Симоненко Ю.В.'!BA77</f>
        <v>48</v>
      </c>
      <c r="Q78" s="444">
        <f>'Симоненко Ю.В.'!BB77</f>
        <v>48</v>
      </c>
      <c r="R78" s="447">
        <f>'Симоненко Ю.В.'!BC77</f>
        <v>1</v>
      </c>
      <c r="S78" s="435"/>
      <c r="T78" s="435"/>
      <c r="U78" s="435"/>
    </row>
    <row r="79" ht="14.25" customHeight="1">
      <c r="A79" s="470" t="s">
        <v>1341</v>
      </c>
      <c r="B79" s="455"/>
      <c r="C79" s="456">
        <f t="shared" ref="C79:H79" si="13">SUM(C66:C78)</f>
        <v>893</v>
      </c>
      <c r="D79" s="455">
        <f t="shared" si="13"/>
        <v>129</v>
      </c>
      <c r="E79" s="455">
        <f t="shared" si="13"/>
        <v>405</v>
      </c>
      <c r="F79" s="455">
        <f t="shared" si="13"/>
        <v>262</v>
      </c>
      <c r="G79" s="455">
        <f t="shared" si="13"/>
        <v>21</v>
      </c>
      <c r="H79" s="457">
        <f t="shared" si="13"/>
        <v>7</v>
      </c>
      <c r="I79" s="458">
        <f>(D79+E79+F79)/C79</f>
        <v>0.8913773796</v>
      </c>
      <c r="J79" s="458">
        <f>(D79+E79)/C79</f>
        <v>0.5979843225</v>
      </c>
      <c r="K79" s="455">
        <f t="shared" ref="K79:N79" si="14">SUM(K66:K78)</f>
        <v>68</v>
      </c>
      <c r="L79" s="455">
        <f t="shared" si="14"/>
        <v>68</v>
      </c>
      <c r="M79" s="455">
        <f t="shared" si="14"/>
        <v>529</v>
      </c>
      <c r="N79" s="455">
        <f t="shared" si="14"/>
        <v>552</v>
      </c>
      <c r="O79" s="459">
        <f>N79/M79</f>
        <v>1.043478261</v>
      </c>
      <c r="P79" s="455">
        <f t="shared" ref="P79:Q79" si="15">SUM(P66:P78)</f>
        <v>530</v>
      </c>
      <c r="Q79" s="455">
        <f t="shared" si="15"/>
        <v>553</v>
      </c>
      <c r="R79" s="493">
        <f>Q79/P79</f>
        <v>1.043396226</v>
      </c>
      <c r="S79" s="435"/>
      <c r="T79" s="435"/>
      <c r="U79" s="435"/>
    </row>
    <row r="80" ht="14.25" customHeight="1">
      <c r="A80" s="460" t="s">
        <v>1342</v>
      </c>
      <c r="B80" s="461" t="s">
        <v>1343</v>
      </c>
      <c r="C80" s="444">
        <f>'Наумова Н.И.'!B84</f>
        <v>100</v>
      </c>
      <c r="D80" s="444">
        <f>'Наумова Н.И.'!C84</f>
        <v>20</v>
      </c>
      <c r="E80" s="444">
        <f>'Наумова Н.И.'!D84</f>
        <v>49</v>
      </c>
      <c r="F80" s="444">
        <f>'Наумова Н.И.'!E84</f>
        <v>31</v>
      </c>
      <c r="G80" s="444">
        <f>'Наумова Н.И.'!F84</f>
        <v>0</v>
      </c>
      <c r="H80" s="445">
        <f>'Наумова Н.И.'!G84</f>
        <v>0</v>
      </c>
      <c r="I80" s="446">
        <f>'Наумова Н.И.'!H84</f>
        <v>1</v>
      </c>
      <c r="J80" s="446">
        <f>'Наумова Н.И.'!I84</f>
        <v>0.69</v>
      </c>
      <c r="K80" s="444">
        <f>'Наумова Н.И.'!J84</f>
        <v>9</v>
      </c>
      <c r="L80" s="444">
        <f>'Наумова Н.И.'!K84</f>
        <v>9</v>
      </c>
      <c r="M80" s="444">
        <f>'Наумова Н.И.'!L84</f>
        <v>224</v>
      </c>
      <c r="N80" s="444">
        <f>'Наумова Н.И.'!M84</f>
        <v>192</v>
      </c>
      <c r="O80" s="446">
        <f>'Наумова Н.И.'!N84</f>
        <v>0.8571428571</v>
      </c>
      <c r="P80" s="444">
        <f>'Наумова Н.И.'!O84</f>
        <v>224</v>
      </c>
      <c r="Q80" s="444">
        <f>'Наумова Н.И.'!P84</f>
        <v>192</v>
      </c>
      <c r="R80" s="447">
        <f>'Наумова Н.И.'!Q84</f>
        <v>0.8571428571</v>
      </c>
      <c r="S80" s="435"/>
      <c r="T80" s="435"/>
      <c r="U80" s="435"/>
    </row>
    <row r="81" ht="14.25" customHeight="1">
      <c r="A81" s="442"/>
      <c r="B81" s="443" t="s">
        <v>1344</v>
      </c>
      <c r="C81" s="444">
        <f>'Колпакова Р.М.'!B77</f>
        <v>126</v>
      </c>
      <c r="D81" s="444">
        <f>'Колпакова Р.М.'!C77</f>
        <v>6</v>
      </c>
      <c r="E81" s="444">
        <f>'Колпакова Р.М.'!D77</f>
        <v>50</v>
      </c>
      <c r="F81" s="444">
        <f>'Колпакова Р.М.'!E77</f>
        <v>63</v>
      </c>
      <c r="G81" s="444">
        <f>'Колпакова Р.М.'!F77</f>
        <v>5</v>
      </c>
      <c r="H81" s="445">
        <f>'Колпакова Р.М.'!G77</f>
        <v>2</v>
      </c>
      <c r="I81" s="446">
        <f>'Колпакова Р.М.'!H77</f>
        <v>0.9444444444</v>
      </c>
      <c r="J81" s="446">
        <f>'Колпакова Р.М.'!I77</f>
        <v>0.4444444444</v>
      </c>
      <c r="K81" s="444">
        <f>'Колпакова Р.М.'!J77</f>
        <v>24</v>
      </c>
      <c r="L81" s="444">
        <f>'Колпакова Р.М.'!K77</f>
        <v>24</v>
      </c>
      <c r="M81" s="444">
        <f>'Колпакова Р.М.'!L77</f>
        <v>254</v>
      </c>
      <c r="N81" s="444">
        <f>'Колпакова Р.М.'!M77</f>
        <v>206</v>
      </c>
      <c r="O81" s="446">
        <f>'Колпакова Р.М.'!N77</f>
        <v>0.811023622</v>
      </c>
      <c r="P81" s="444">
        <f>'Колпакова Р.М.'!O77</f>
        <v>254</v>
      </c>
      <c r="Q81" s="444">
        <f>'Колпакова Р.М.'!P77</f>
        <v>206</v>
      </c>
      <c r="R81" s="447">
        <f>'Колпакова Р.М.'!Q77</f>
        <v>0.811023622</v>
      </c>
      <c r="S81" s="435"/>
      <c r="T81" s="435"/>
      <c r="U81" s="435"/>
    </row>
    <row r="82" ht="14.25" customHeight="1">
      <c r="A82" s="442"/>
      <c r="B82" s="461" t="s">
        <v>1345</v>
      </c>
      <c r="C82" s="451">
        <f>'Скворцова Ю.В.'!B88</f>
        <v>128</v>
      </c>
      <c r="D82" s="451">
        <f>'Скворцова Ю.В.'!C88</f>
        <v>12</v>
      </c>
      <c r="E82" s="451">
        <f>'Скворцова Ю.В.'!D88</f>
        <v>61</v>
      </c>
      <c r="F82" s="451">
        <f>'Скворцова Ю.В.'!E88</f>
        <v>54</v>
      </c>
      <c r="G82" s="451">
        <f>'Скворцова Ю.В.'!F88</f>
        <v>0</v>
      </c>
      <c r="H82" s="452">
        <f>'Скворцова Ю.В.'!G88</f>
        <v>1</v>
      </c>
      <c r="I82" s="453">
        <f>'Скворцова Ю.В.'!H88</f>
        <v>0.9921875</v>
      </c>
      <c r="J82" s="453">
        <f>'Скворцова Ю.В.'!I88</f>
        <v>0.5703125</v>
      </c>
      <c r="K82" s="451">
        <f>'Скворцова Ю.В.'!J88</f>
        <v>15</v>
      </c>
      <c r="L82" s="451">
        <f>'Скворцова Ю.В.'!K88</f>
        <v>15</v>
      </c>
      <c r="M82" s="451">
        <f>'Скворцова Ю.В.'!L88</f>
        <v>264</v>
      </c>
      <c r="N82" s="451">
        <f>'Скворцова Ю.В.'!M88</f>
        <v>217</v>
      </c>
      <c r="O82" s="453">
        <f>'Скворцова Ю.В.'!N88</f>
        <v>0.821969697</v>
      </c>
      <c r="P82" s="451">
        <f>'Скворцова Ю.В.'!O88</f>
        <v>211</v>
      </c>
      <c r="Q82" s="451">
        <f>'Скворцова Ю.В.'!P88</f>
        <v>217</v>
      </c>
      <c r="R82" s="492">
        <f>'Скворцова Ю.В.'!Q88</f>
        <v>1.028436019</v>
      </c>
      <c r="S82" s="435"/>
      <c r="T82" s="435"/>
      <c r="U82" s="435"/>
    </row>
    <row r="83" ht="14.25" customHeight="1">
      <c r="A83" s="442"/>
      <c r="B83" s="443" t="s">
        <v>1346</v>
      </c>
      <c r="C83" s="444">
        <f>'Куликова Е.М.'!B77</f>
        <v>77</v>
      </c>
      <c r="D83" s="444">
        <f>'Куликова Е.М.'!C77</f>
        <v>19</v>
      </c>
      <c r="E83" s="444">
        <f>'Куликова Е.М.'!D77</f>
        <v>29</v>
      </c>
      <c r="F83" s="444">
        <f>'Куликова Е.М.'!E77</f>
        <v>26</v>
      </c>
      <c r="G83" s="444">
        <f>'Куликова Е.М.'!F77</f>
        <v>2</v>
      </c>
      <c r="H83" s="445">
        <f>'Куликова Е.М.'!G77</f>
        <v>1</v>
      </c>
      <c r="I83" s="446">
        <f>'Куликова Е.М.'!H77</f>
        <v>0.961038961</v>
      </c>
      <c r="J83" s="446">
        <f>'Куликова Е.М.'!I77</f>
        <v>0.6233766234</v>
      </c>
      <c r="K83" s="444">
        <f>'Куликова Е.М.'!J77</f>
        <v>16</v>
      </c>
      <c r="L83" s="444">
        <f>'Куликова Е.М.'!K77</f>
        <v>16</v>
      </c>
      <c r="M83" s="444">
        <f>'Куликова Е.М.'!L77</f>
        <v>544</v>
      </c>
      <c r="N83" s="444">
        <f>'Куликова Е.М.'!M77</f>
        <v>529</v>
      </c>
      <c r="O83" s="446">
        <f>'Куликова Е.М.'!N77</f>
        <v>0.9724264706</v>
      </c>
      <c r="P83" s="444">
        <f>'Куликова Е.М.'!O77</f>
        <v>544</v>
      </c>
      <c r="Q83" s="444">
        <f>'Куликова Е.М.'!P77</f>
        <v>529</v>
      </c>
      <c r="R83" s="447">
        <f>'Куликова Е.М.'!Q77</f>
        <v>0.9724264706</v>
      </c>
      <c r="S83" s="435"/>
      <c r="T83" s="435"/>
      <c r="U83" s="435"/>
    </row>
    <row r="84" ht="14.25" customHeight="1">
      <c r="A84" s="442"/>
      <c r="B84" s="443" t="s">
        <v>1347</v>
      </c>
      <c r="C84" s="444">
        <f>'Мусихина Ю.В.'!B77</f>
        <v>108</v>
      </c>
      <c r="D84" s="444">
        <f>'Мусихина Ю.В.'!C77</f>
        <v>20</v>
      </c>
      <c r="E84" s="444">
        <f>'Мусихина Ю.В.'!D77</f>
        <v>56</v>
      </c>
      <c r="F84" s="444">
        <f>'Мусихина Ю.В.'!E77</f>
        <v>32</v>
      </c>
      <c r="G84" s="444">
        <f>'Мусихина Ю.В.'!F77</f>
        <v>0</v>
      </c>
      <c r="H84" s="445">
        <f>'Мусихина Ю.В.'!G77</f>
        <v>0</v>
      </c>
      <c r="I84" s="446">
        <f>'Мусихина Ю.В.'!H77</f>
        <v>1</v>
      </c>
      <c r="J84" s="446">
        <f>'Мусихина Ю.В.'!I77</f>
        <v>0.7037037037</v>
      </c>
      <c r="K84" s="444">
        <f>'Мусихина Ю.В.'!J77</f>
        <v>21</v>
      </c>
      <c r="L84" s="444">
        <f>'Мусихина Ю.В.'!K77</f>
        <v>21</v>
      </c>
      <c r="M84" s="444">
        <f>'Мусихина Ю.В.'!L77</f>
        <v>184</v>
      </c>
      <c r="N84" s="444">
        <f>'Мусихина Ю.В.'!M77</f>
        <v>151</v>
      </c>
      <c r="O84" s="446">
        <f>'Мусихина Ю.В.'!N77</f>
        <v>0.8206521739</v>
      </c>
      <c r="P84" s="444">
        <f>'Мусихина Ю.В.'!O77</f>
        <v>151</v>
      </c>
      <c r="Q84" s="444">
        <f>'Мусихина Ю.В.'!P77</f>
        <v>151</v>
      </c>
      <c r="R84" s="447">
        <f>'Мусихина Ю.В.'!Q77</f>
        <v>1</v>
      </c>
      <c r="S84" s="435"/>
      <c r="T84" s="435"/>
      <c r="U84" s="435"/>
    </row>
    <row r="85" ht="14.25" customHeight="1">
      <c r="A85" s="442"/>
      <c r="B85" s="461" t="s">
        <v>1348</v>
      </c>
      <c r="C85" s="444">
        <f>'Мельничук Е.А.'!B80</f>
        <v>95</v>
      </c>
      <c r="D85" s="444">
        <f>'Мельничук Е.А.'!C80</f>
        <v>53</v>
      </c>
      <c r="E85" s="444">
        <f>'Мельничук Е.А.'!D80</f>
        <v>35</v>
      </c>
      <c r="F85" s="444">
        <f>'Мельничук Е.А.'!E80</f>
        <v>7</v>
      </c>
      <c r="G85" s="444">
        <f>'Мельничук Е.А.'!F80</f>
        <v>0</v>
      </c>
      <c r="H85" s="445">
        <f>'Мельничук Е.А.'!G80</f>
        <v>0</v>
      </c>
      <c r="I85" s="446">
        <f>'Мельничук Е.А.'!H80</f>
        <v>1</v>
      </c>
      <c r="J85" s="446">
        <f>'Мельничук Е.А.'!I80</f>
        <v>0.9263157895</v>
      </c>
      <c r="K85" s="444">
        <f>'Мельничук Е.А.'!J80</f>
        <v>0</v>
      </c>
      <c r="L85" s="444">
        <f>'Мельничук Е.А.'!K80</f>
        <v>0</v>
      </c>
      <c r="M85" s="444">
        <f>'Мельничук Е.А.'!L80</f>
        <v>155</v>
      </c>
      <c r="N85" s="444">
        <f>'Мельничук Е.А.'!M80</f>
        <v>155</v>
      </c>
      <c r="O85" s="446">
        <f>'Мельничук Е.А.'!N80</f>
        <v>1</v>
      </c>
      <c r="P85" s="444">
        <f>'Мельничук Е.А.'!O80</f>
        <v>155</v>
      </c>
      <c r="Q85" s="444">
        <f>'Мельничук Е.А.'!P80</f>
        <v>155</v>
      </c>
      <c r="R85" s="447">
        <f>'Мельничук Е.А.'!Q80</f>
        <v>1</v>
      </c>
      <c r="S85" s="435"/>
      <c r="T85" s="435"/>
      <c r="U85" s="435"/>
    </row>
    <row r="86" ht="14.25" customHeight="1">
      <c r="A86" s="442"/>
      <c r="B86" s="461" t="s">
        <v>1349</v>
      </c>
      <c r="C86" s="444">
        <f>'Панькова Л.Н.'!B77</f>
        <v>73</v>
      </c>
      <c r="D86" s="444">
        <f>'Панькова Л.Н.'!C77</f>
        <v>29</v>
      </c>
      <c r="E86" s="444">
        <f>'Панькова Л.Н.'!D77</f>
        <v>29</v>
      </c>
      <c r="F86" s="444">
        <f>'Панькова Л.Н.'!E77</f>
        <v>14</v>
      </c>
      <c r="G86" s="444">
        <f>'Панькова Л.Н.'!F77</f>
        <v>1</v>
      </c>
      <c r="H86" s="445">
        <f>'Панькова Л.Н.'!G77</f>
        <v>0</v>
      </c>
      <c r="I86" s="446">
        <f>'Панькова Л.Н.'!H77</f>
        <v>0.9863013699</v>
      </c>
      <c r="J86" s="446">
        <f>'Панькова Л.Н.'!I77</f>
        <v>0.7945205479</v>
      </c>
      <c r="K86" s="444">
        <f>'Панькова Л.Н.'!J77</f>
        <v>16</v>
      </c>
      <c r="L86" s="444">
        <f>'Панькова Л.Н.'!K77</f>
        <v>16</v>
      </c>
      <c r="M86" s="444">
        <f>'Панькова Л.Н.'!L77</f>
        <v>191</v>
      </c>
      <c r="N86" s="444">
        <f>'Панькова Л.Н.'!M77</f>
        <v>191</v>
      </c>
      <c r="O86" s="446">
        <f>'Панькова Л.Н.'!N77</f>
        <v>1</v>
      </c>
      <c r="P86" s="444">
        <f>'Панькова Л.Н.'!O77</f>
        <v>152</v>
      </c>
      <c r="Q86" s="444">
        <f>'Панькова Л.Н.'!P77</f>
        <v>152</v>
      </c>
      <c r="R86" s="447">
        <f>'Панькова Л.Н.'!Q77</f>
        <v>1</v>
      </c>
      <c r="S86" s="435"/>
      <c r="T86" s="435"/>
      <c r="U86" s="435"/>
    </row>
    <row r="87" ht="14.25" customHeight="1">
      <c r="A87" s="442"/>
      <c r="B87" s="449" t="s">
        <v>1350</v>
      </c>
      <c r="C87" s="444">
        <f>'Яковлева В.В.'!B99</f>
        <v>165</v>
      </c>
      <c r="D87" s="444">
        <f>'Яковлева В.В.'!C99</f>
        <v>59</v>
      </c>
      <c r="E87" s="444">
        <f>'Яковлева В.В.'!D99</f>
        <v>85</v>
      </c>
      <c r="F87" s="444">
        <f>'Яковлева В.В.'!E99</f>
        <v>21</v>
      </c>
      <c r="G87" s="444">
        <f>'Яковлева В.В.'!F99</f>
        <v>0</v>
      </c>
      <c r="H87" s="445">
        <f>'Яковлева В.В.'!G99</f>
        <v>0</v>
      </c>
      <c r="I87" s="446">
        <f>'Яковлева В.В.'!H99</f>
        <v>1</v>
      </c>
      <c r="J87" s="446">
        <f>'Яковлева В.В.'!I99</f>
        <v>0.8727272727</v>
      </c>
      <c r="K87" s="444">
        <f>'Яковлева В.В.'!J99</f>
        <v>11</v>
      </c>
      <c r="L87" s="444">
        <f>'Яковлева В.В.'!K99</f>
        <v>11</v>
      </c>
      <c r="M87" s="444">
        <f>'Яковлева В.В.'!L99</f>
        <v>264</v>
      </c>
      <c r="N87" s="444">
        <f>'Яковлева В.В.'!M99</f>
        <v>251</v>
      </c>
      <c r="O87" s="446">
        <f>'Яковлева В.В.'!N99</f>
        <v>0.9507575758</v>
      </c>
      <c r="P87" s="444">
        <f>'Яковлева В.В.'!O99</f>
        <v>264</v>
      </c>
      <c r="Q87" s="444">
        <f>'Яковлева В.В.'!P99</f>
        <v>251</v>
      </c>
      <c r="R87" s="447">
        <f>'Яковлева В.В.'!Q99</f>
        <v>0.9507575758</v>
      </c>
      <c r="S87" s="435"/>
      <c r="T87" s="435"/>
      <c r="U87" s="435"/>
    </row>
    <row r="88" ht="14.25" customHeight="1">
      <c r="A88" s="442"/>
      <c r="B88" s="443" t="s">
        <v>1351</v>
      </c>
      <c r="C88" s="444">
        <f>'Батуева Е.С.'!B92</f>
        <v>148</v>
      </c>
      <c r="D88" s="444">
        <f>'Батуева Е.С.'!C92</f>
        <v>36</v>
      </c>
      <c r="E88" s="444">
        <f>'Батуева Е.С.'!D92</f>
        <v>64</v>
      </c>
      <c r="F88" s="444">
        <f>'Батуева Е.С.'!E92</f>
        <v>40</v>
      </c>
      <c r="G88" s="444">
        <f>'Батуева Е.С.'!F92</f>
        <v>6</v>
      </c>
      <c r="H88" s="445">
        <f>'Батуева Е.С.'!G92</f>
        <v>1</v>
      </c>
      <c r="I88" s="446">
        <f>'Батуева Е.С.'!H92</f>
        <v>0.9459459459</v>
      </c>
      <c r="J88" s="446">
        <f>'Батуева Е.С.'!I92</f>
        <v>0.6756756757</v>
      </c>
      <c r="K88" s="444">
        <f>'Батуева Е.С.'!J92</f>
        <v>10</v>
      </c>
      <c r="L88" s="444">
        <f>'Батуева Е.С.'!K92</f>
        <v>10</v>
      </c>
      <c r="M88" s="444">
        <f>'Батуева Е.С.'!L92</f>
        <v>256</v>
      </c>
      <c r="N88" s="444">
        <f>'Батуева Е.С.'!M92</f>
        <v>236</v>
      </c>
      <c r="O88" s="446">
        <f>'Батуева Е.С.'!N92</f>
        <v>0.921875</v>
      </c>
      <c r="P88" s="444">
        <f>'Батуева Е.С.'!O92</f>
        <v>256</v>
      </c>
      <c r="Q88" s="444">
        <f>'Батуева Е.С.'!P92</f>
        <v>236</v>
      </c>
      <c r="R88" s="447">
        <f>'Батуева Е.С.'!Q92</f>
        <v>0.921875</v>
      </c>
      <c r="S88" s="435"/>
      <c r="T88" s="435"/>
      <c r="U88" s="435"/>
    </row>
    <row r="89" ht="14.25" customHeight="1">
      <c r="A89" s="442"/>
      <c r="B89" s="471" t="s">
        <v>1352</v>
      </c>
      <c r="C89" s="444">
        <f>'Можаева Т.В.'!B85</f>
        <v>141</v>
      </c>
      <c r="D89" s="444">
        <f>'Можаева Т.В.'!C85</f>
        <v>44</v>
      </c>
      <c r="E89" s="444">
        <f>'Можаева Т.В.'!D85</f>
        <v>74</v>
      </c>
      <c r="F89" s="444">
        <f>'Можаева Т.В.'!E85</f>
        <v>23</v>
      </c>
      <c r="G89" s="444">
        <f>'Можаева Т.В.'!F85</f>
        <v>0</v>
      </c>
      <c r="H89" s="445">
        <f>'Можаева Т.В.'!G85</f>
        <v>0</v>
      </c>
      <c r="I89" s="446">
        <f>'Можаева Т.В.'!H85</f>
        <v>1</v>
      </c>
      <c r="J89" s="446">
        <f>'Можаева Т.В.'!I85</f>
        <v>0.8368794326</v>
      </c>
      <c r="K89" s="444">
        <f>'Можаева Т.В.'!J85</f>
        <v>0</v>
      </c>
      <c r="L89" s="444">
        <f>'Можаева Т.В.'!K85</f>
        <v>0</v>
      </c>
      <c r="M89" s="444">
        <f>'Можаева Т.В.'!L85</f>
        <v>247</v>
      </c>
      <c r="N89" s="444">
        <f>'Можаева Т.В.'!M85</f>
        <v>247</v>
      </c>
      <c r="O89" s="446">
        <f>'Можаева Т.В.'!N85</f>
        <v>1</v>
      </c>
      <c r="P89" s="444">
        <f>'Можаева Т.В.'!O85</f>
        <v>247</v>
      </c>
      <c r="Q89" s="444">
        <f>'Можаева Т.В.'!P85</f>
        <v>247</v>
      </c>
      <c r="R89" s="447">
        <f>'Можаева Т.В.'!Q85</f>
        <v>1</v>
      </c>
      <c r="S89" s="435"/>
      <c r="T89" s="435"/>
      <c r="U89" s="435"/>
    </row>
    <row r="90" ht="14.25" customHeight="1">
      <c r="A90" s="442"/>
      <c r="B90" s="461" t="s">
        <v>1353</v>
      </c>
      <c r="C90" s="444">
        <f>'Иванова А.Б.'!B77</f>
        <v>100</v>
      </c>
      <c r="D90" s="444">
        <f>'Иванова А.Б.'!C77</f>
        <v>13</v>
      </c>
      <c r="E90" s="444">
        <f>'Иванова А.Б.'!D77</f>
        <v>54</v>
      </c>
      <c r="F90" s="444">
        <f>'Иванова А.Б.'!E77</f>
        <v>27</v>
      </c>
      <c r="G90" s="444">
        <f>'Иванова А.Б.'!F77</f>
        <v>4</v>
      </c>
      <c r="H90" s="445">
        <f>'Иванова А.Б.'!G77</f>
        <v>0</v>
      </c>
      <c r="I90" s="446">
        <f>'Иванова А.Б.'!H77</f>
        <v>0.94</v>
      </c>
      <c r="J90" s="446">
        <f>'Иванова А.Б.'!I77</f>
        <v>0.67</v>
      </c>
      <c r="K90" s="444">
        <f>'Иванова А.Б.'!J77</f>
        <v>17</v>
      </c>
      <c r="L90" s="444">
        <f>'Иванова А.Б.'!K77</f>
        <v>17</v>
      </c>
      <c r="M90" s="444">
        <f>'Иванова А.Б.'!L77</f>
        <v>232</v>
      </c>
      <c r="N90" s="444">
        <f>'Иванова А.Б.'!M77</f>
        <v>191</v>
      </c>
      <c r="O90" s="446">
        <f>'Иванова А.Б.'!N77</f>
        <v>0.8232758621</v>
      </c>
      <c r="P90" s="444">
        <f>'Иванова А.Б.'!O77</f>
        <v>232</v>
      </c>
      <c r="Q90" s="444">
        <f>'Иванова А.Б.'!P77</f>
        <v>191</v>
      </c>
      <c r="R90" s="447">
        <f>'Иванова А.Б.'!Q77</f>
        <v>0.8232758621</v>
      </c>
      <c r="S90" s="435"/>
      <c r="T90" s="435"/>
      <c r="U90" s="435"/>
    </row>
    <row r="91" ht="14.25" customHeight="1">
      <c r="A91" s="442"/>
      <c r="B91" s="443" t="s">
        <v>1354</v>
      </c>
      <c r="C91" s="444">
        <f>'Белякова Е.А.'!B77</f>
        <v>91</v>
      </c>
      <c r="D91" s="444">
        <f>'Белякова Е.А.'!C77</f>
        <v>8</v>
      </c>
      <c r="E91" s="444">
        <f>'Белякова Е.А.'!D77</f>
        <v>41</v>
      </c>
      <c r="F91" s="444">
        <f>'Белякова Е.А.'!E77</f>
        <v>32</v>
      </c>
      <c r="G91" s="444">
        <f>'Белякова Е.А.'!F77</f>
        <v>10</v>
      </c>
      <c r="H91" s="445">
        <f>'Белякова Е.А.'!G77</f>
        <v>0</v>
      </c>
      <c r="I91" s="446">
        <f>'Белякова Е.А.'!H77</f>
        <v>0.8901098901</v>
      </c>
      <c r="J91" s="446">
        <f>'Белякова Е.А.'!I77</f>
        <v>0.5384615385</v>
      </c>
      <c r="K91" s="444">
        <f>'Белякова Е.А.'!J77</f>
        <v>14</v>
      </c>
      <c r="L91" s="444">
        <f>'Белякова Е.А.'!K77</f>
        <v>14</v>
      </c>
      <c r="M91" s="444">
        <f>'Белякова Е.А.'!L77</f>
        <v>266</v>
      </c>
      <c r="N91" s="444">
        <f>'Белякова Е.А.'!M77</f>
        <v>237</v>
      </c>
      <c r="O91" s="446">
        <f>'Белякова Е.А.'!N77</f>
        <v>0.8909774436</v>
      </c>
      <c r="P91" s="444">
        <f>'Белякова Е.А.'!O77</f>
        <v>266</v>
      </c>
      <c r="Q91" s="444">
        <f>'Белякова Е.А.'!P77</f>
        <v>237</v>
      </c>
      <c r="R91" s="447">
        <f>'Белякова Е.А.'!Q77</f>
        <v>0.8909774436</v>
      </c>
      <c r="S91" s="435"/>
      <c r="T91" s="435"/>
      <c r="U91" s="435"/>
    </row>
    <row r="92" ht="14.25" customHeight="1">
      <c r="A92" s="442"/>
      <c r="B92" s="443" t="s">
        <v>1355</v>
      </c>
      <c r="C92" s="444">
        <f>'Петухова О.В.'!B79</f>
        <v>108</v>
      </c>
      <c r="D92" s="444">
        <f>'Петухова О.В.'!C79</f>
        <v>27</v>
      </c>
      <c r="E92" s="444">
        <f>'Петухова О.В.'!D79</f>
        <v>55</v>
      </c>
      <c r="F92" s="444">
        <f>'Петухова О.В.'!E79</f>
        <v>25</v>
      </c>
      <c r="G92" s="444">
        <f>'Петухова О.В.'!F79</f>
        <v>1</v>
      </c>
      <c r="H92" s="445">
        <f>'Петухова О.В.'!G79</f>
        <v>0</v>
      </c>
      <c r="I92" s="446">
        <f>'Петухова О.В.'!H79</f>
        <v>0.9907407407</v>
      </c>
      <c r="J92" s="446">
        <f>'Петухова О.В.'!I79</f>
        <v>0.7592592593</v>
      </c>
      <c r="K92" s="444">
        <f>'Петухова О.В.'!J79</f>
        <v>18</v>
      </c>
      <c r="L92" s="444">
        <f>'Петухова О.В.'!K79</f>
        <v>18</v>
      </c>
      <c r="M92" s="444">
        <f>'Петухова О.В.'!L79</f>
        <v>272</v>
      </c>
      <c r="N92" s="444">
        <f>'Петухова О.В.'!M79</f>
        <v>255</v>
      </c>
      <c r="O92" s="446">
        <f>'Петухова О.В.'!N79</f>
        <v>0.9375</v>
      </c>
      <c r="P92" s="444">
        <f>'Петухова О.В.'!O79</f>
        <v>255</v>
      </c>
      <c r="Q92" s="444">
        <f>'Петухова О.В.'!P79</f>
        <v>255</v>
      </c>
      <c r="R92" s="447">
        <f>'Петухова О.В.'!Q79</f>
        <v>1</v>
      </c>
      <c r="S92" s="435"/>
      <c r="T92" s="435"/>
      <c r="U92" s="435"/>
    </row>
    <row r="93" ht="14.25" customHeight="1">
      <c r="A93" s="442"/>
      <c r="B93" s="461" t="s">
        <v>1356</v>
      </c>
      <c r="C93" s="444">
        <f>'Докучаева М.В.'!B77</f>
        <v>59</v>
      </c>
      <c r="D93" s="444">
        <f>'Докучаева М.В.'!C77</f>
        <v>15</v>
      </c>
      <c r="E93" s="444">
        <f>'Докучаева М.В.'!D77</f>
        <v>31</v>
      </c>
      <c r="F93" s="444">
        <f>'Докучаева М.В.'!E77</f>
        <v>12</v>
      </c>
      <c r="G93" s="444">
        <f>'Докучаева М.В.'!F77</f>
        <v>0</v>
      </c>
      <c r="H93" s="445">
        <f>'Докучаева М.В.'!G77</f>
        <v>1</v>
      </c>
      <c r="I93" s="446">
        <f>'Докучаева М.В.'!H77</f>
        <v>0.9830508475</v>
      </c>
      <c r="J93" s="446">
        <f>'Докучаева М.В.'!I77</f>
        <v>0.7796610169</v>
      </c>
      <c r="K93" s="444">
        <f>'Докучаева М.В.'!J77</f>
        <v>10</v>
      </c>
      <c r="L93" s="444">
        <f>'Докучаева М.В.'!K77</f>
        <v>10</v>
      </c>
      <c r="M93" s="444">
        <f>'Докучаева М.В.'!L77</f>
        <v>139</v>
      </c>
      <c r="N93" s="444">
        <f>'Докучаева М.В.'!M77</f>
        <v>139</v>
      </c>
      <c r="O93" s="446">
        <f>'Докучаева М.В.'!N77</f>
        <v>1</v>
      </c>
      <c r="P93" s="444">
        <f>'Докучаева М.В.'!O77</f>
        <v>139</v>
      </c>
      <c r="Q93" s="444">
        <f>'Докучаева М.В.'!P77</f>
        <v>139</v>
      </c>
      <c r="R93" s="447">
        <f>'Докучаева М.В.'!Q77</f>
        <v>1</v>
      </c>
      <c r="S93" s="435"/>
      <c r="T93" s="435"/>
      <c r="U93" s="435"/>
    </row>
    <row r="94" ht="14.25" customHeight="1">
      <c r="A94" s="442"/>
      <c r="B94" s="443" t="s">
        <v>1357</v>
      </c>
      <c r="C94" s="444">
        <f>'Ильиных Д.Ю.'!B77</f>
        <v>95</v>
      </c>
      <c r="D94" s="444">
        <f>'Ильиных Д.Ю.'!C77</f>
        <v>6</v>
      </c>
      <c r="E94" s="444">
        <f>'Ильиных Д.Ю.'!D77</f>
        <v>34</v>
      </c>
      <c r="F94" s="444">
        <f>'Ильиных Д.Ю.'!E77</f>
        <v>53</v>
      </c>
      <c r="G94" s="444">
        <f>'Ильиных Д.Ю.'!F77</f>
        <v>0</v>
      </c>
      <c r="H94" s="445">
        <f>'Ильиных Д.Ю.'!G77</f>
        <v>2</v>
      </c>
      <c r="I94" s="446">
        <f>'Ильиных Д.Ю.'!H77</f>
        <v>0.9789473684</v>
      </c>
      <c r="J94" s="446">
        <f>'Ильиных Д.Ю.'!I77</f>
        <v>0.4210526316</v>
      </c>
      <c r="K94" s="444">
        <f>'Ильиных Д.Ю.'!J77</f>
        <v>7</v>
      </c>
      <c r="L94" s="444">
        <f>'Ильиных Д.Ю.'!K77</f>
        <v>7</v>
      </c>
      <c r="M94" s="444">
        <f>'Ильиных Д.Ю.'!L77</f>
        <v>216</v>
      </c>
      <c r="N94" s="444">
        <f>'Ильиных Д.Ю.'!M77</f>
        <v>176</v>
      </c>
      <c r="O94" s="446">
        <f>'Ильиных Д.Ю.'!N77</f>
        <v>0.8148148148</v>
      </c>
      <c r="P94" s="444">
        <f>'Ильиных Д.Ю.'!O77</f>
        <v>216</v>
      </c>
      <c r="Q94" s="444">
        <f>'Ильиных Д.Ю.'!P77</f>
        <v>176</v>
      </c>
      <c r="R94" s="447">
        <f>'Ильиных Д.Ю.'!Q77</f>
        <v>0.8148148148</v>
      </c>
      <c r="S94" s="435"/>
      <c r="T94" s="435"/>
      <c r="U94" s="435"/>
    </row>
    <row r="95" ht="14.25" customHeight="1">
      <c r="A95" s="442"/>
      <c r="B95" s="461" t="s">
        <v>1358</v>
      </c>
      <c r="C95" s="444">
        <f>'Cанникова С.Ю.'!B78</f>
        <v>87</v>
      </c>
      <c r="D95" s="444">
        <f>'Cанникова С.Ю.'!C78</f>
        <v>19</v>
      </c>
      <c r="E95" s="444">
        <f>'Cанникова С.Ю.'!D78</f>
        <v>46</v>
      </c>
      <c r="F95" s="444">
        <f>'Cанникова С.Ю.'!E78</f>
        <v>19</v>
      </c>
      <c r="G95" s="444">
        <f>'Cанникова С.Ю.'!F78</f>
        <v>1</v>
      </c>
      <c r="H95" s="445">
        <f>'Cанникова С.Ю.'!G78</f>
        <v>2</v>
      </c>
      <c r="I95" s="446">
        <f>'Cанникова С.Ю.'!H78</f>
        <v>0.9655172414</v>
      </c>
      <c r="J95" s="446">
        <f>'Cанникова С.Ю.'!I78</f>
        <v>0.7471264368</v>
      </c>
      <c r="K95" s="444">
        <f>'Cанникова С.Ю.'!J78</f>
        <v>15</v>
      </c>
      <c r="L95" s="444">
        <f>'Cанникова С.Ю.'!K78</f>
        <v>15</v>
      </c>
      <c r="M95" s="444">
        <f>'Cанникова С.Ю.'!L78</f>
        <v>160</v>
      </c>
      <c r="N95" s="444">
        <f>'Cанникова С.Ю.'!M78</f>
        <v>143</v>
      </c>
      <c r="O95" s="446">
        <f>'Cанникова С.Ю.'!N78</f>
        <v>0.89375</v>
      </c>
      <c r="P95" s="444">
        <f>'Cанникова С.Ю.'!O78</f>
        <v>160</v>
      </c>
      <c r="Q95" s="444">
        <f>'Cанникова С.Ю.'!P78</f>
        <v>143</v>
      </c>
      <c r="R95" s="447">
        <f>'Cанникова С.Ю.'!Q78</f>
        <v>0.89375</v>
      </c>
      <c r="S95" s="435"/>
      <c r="T95" s="435"/>
      <c r="U95" s="435"/>
    </row>
    <row r="96" ht="14.25" customHeight="1">
      <c r="A96" s="442"/>
      <c r="B96" s="449" t="s">
        <v>1359</v>
      </c>
      <c r="C96" s="444">
        <f>'Крутикова Л.А'!B76</f>
        <v>28</v>
      </c>
      <c r="D96" s="444">
        <f>'Крутикова Л.А'!C76</f>
        <v>7</v>
      </c>
      <c r="E96" s="444">
        <f>'Крутикова Л.А'!D76</f>
        <v>17</v>
      </c>
      <c r="F96" s="444">
        <f>'Крутикова Л.А'!E76</f>
        <v>4</v>
      </c>
      <c r="G96" s="444">
        <f>'Крутикова Л.А'!F76</f>
        <v>0</v>
      </c>
      <c r="H96" s="445">
        <f>'Крутикова Л.А'!G76</f>
        <v>0</v>
      </c>
      <c r="I96" s="446">
        <f>'Крутикова Л.А'!H76</f>
        <v>1</v>
      </c>
      <c r="J96" s="446">
        <f>'Крутикова Л.А'!I76</f>
        <v>0.8571428571</v>
      </c>
      <c r="K96" s="444">
        <f>'Крутикова Л.А'!J76</f>
        <v>6</v>
      </c>
      <c r="L96" s="444">
        <f>'Крутикова Л.А'!K76</f>
        <v>6</v>
      </c>
      <c r="M96" s="444">
        <f>'Крутикова Л.А'!L76</f>
        <v>80</v>
      </c>
      <c r="N96" s="444">
        <f>'Крутикова Л.А'!M76</f>
        <v>83</v>
      </c>
      <c r="O96" s="446">
        <f>'Крутикова Л.А'!N76</f>
        <v>1.0375</v>
      </c>
      <c r="P96" s="444">
        <f>'Крутикова Л.А'!O76</f>
        <v>80</v>
      </c>
      <c r="Q96" s="444">
        <f>'Крутикова Л.А'!P76</f>
        <v>83</v>
      </c>
      <c r="R96" s="447">
        <f>'Крутикова Л.А'!Q76</f>
        <v>1.0375</v>
      </c>
      <c r="S96" s="435"/>
      <c r="T96" s="435"/>
      <c r="U96" s="435"/>
    </row>
    <row r="97" ht="14.25" customHeight="1">
      <c r="A97" s="442"/>
      <c r="B97" s="449" t="s">
        <v>1360</v>
      </c>
      <c r="C97" s="444">
        <f>'Пророкова В.О.'!B81</f>
        <v>113</v>
      </c>
      <c r="D97" s="444">
        <f>'Пророкова В.О.'!C81</f>
        <v>15</v>
      </c>
      <c r="E97" s="444">
        <f>'Пророкова В.О.'!D81</f>
        <v>56</v>
      </c>
      <c r="F97" s="444">
        <f>'Пророкова В.О.'!E81</f>
        <v>40</v>
      </c>
      <c r="G97" s="444">
        <f>'Пророкова В.О.'!F81</f>
        <v>0</v>
      </c>
      <c r="H97" s="445">
        <f>'Пророкова В.О.'!G81</f>
        <v>1</v>
      </c>
      <c r="I97" s="446">
        <f>'Пророкова В.О.'!H81</f>
        <v>0.982300885</v>
      </c>
      <c r="J97" s="446">
        <f>'Пророкова В.О.'!I81</f>
        <v>0.6283185841</v>
      </c>
      <c r="K97" s="444">
        <f>'Пророкова В.О.'!J81</f>
        <v>14</v>
      </c>
      <c r="L97" s="444">
        <f>'Пророкова В.О.'!K81</f>
        <v>14</v>
      </c>
      <c r="M97" s="444">
        <f>'Пророкова В.О.'!L81</f>
        <v>240</v>
      </c>
      <c r="N97" s="444">
        <f>'Пророкова В.О.'!M81</f>
        <v>267</v>
      </c>
      <c r="O97" s="446">
        <f>'Пророкова В.О.'!N81</f>
        <v>1.1125</v>
      </c>
      <c r="P97" s="444">
        <f>'Пророкова В.О.'!O81</f>
        <v>267</v>
      </c>
      <c r="Q97" s="444">
        <f>'Пророкова В.О.'!P81</f>
        <v>267</v>
      </c>
      <c r="R97" s="447">
        <f>'Пророкова В.О.'!Q81</f>
        <v>1</v>
      </c>
      <c r="S97" s="435"/>
      <c r="T97" s="435"/>
      <c r="U97" s="435"/>
    </row>
    <row r="98" ht="14.25" customHeight="1">
      <c r="A98" s="455" t="s">
        <v>1361</v>
      </c>
      <c r="B98" s="455"/>
      <c r="C98" s="456">
        <f t="shared" ref="C98:H98" si="16">SUM(C80:C97)</f>
        <v>1842</v>
      </c>
      <c r="D98" s="455">
        <f t="shared" si="16"/>
        <v>408</v>
      </c>
      <c r="E98" s="455">
        <f t="shared" si="16"/>
        <v>866</v>
      </c>
      <c r="F98" s="455">
        <f t="shared" si="16"/>
        <v>523</v>
      </c>
      <c r="G98" s="455">
        <f t="shared" si="16"/>
        <v>30</v>
      </c>
      <c r="H98" s="457">
        <f t="shared" si="16"/>
        <v>11</v>
      </c>
      <c r="I98" s="458">
        <f>(D98+E98+F98)/C98</f>
        <v>0.9755700326</v>
      </c>
      <c r="J98" s="458">
        <f>(D98+E98)/C98</f>
        <v>0.6916395223</v>
      </c>
      <c r="K98" s="455">
        <f t="shared" ref="K98:N98" si="17">SUM(K80:K97)</f>
        <v>223</v>
      </c>
      <c r="L98" s="455">
        <f t="shared" si="17"/>
        <v>223</v>
      </c>
      <c r="M98" s="455">
        <f t="shared" si="17"/>
        <v>4188</v>
      </c>
      <c r="N98" s="455">
        <f t="shared" si="17"/>
        <v>3866</v>
      </c>
      <c r="O98" s="459">
        <f>N98/M98</f>
        <v>0.9231136581</v>
      </c>
      <c r="P98" s="455">
        <f t="shared" ref="P98:Q98" si="18">SUM(P80:P97)</f>
        <v>4073</v>
      </c>
      <c r="Q98" s="455">
        <f t="shared" si="18"/>
        <v>3827</v>
      </c>
      <c r="R98" s="493">
        <f>Q98/P98</f>
        <v>0.9396022588</v>
      </c>
      <c r="S98" s="435"/>
      <c r="T98" s="435"/>
      <c r="U98" s="435"/>
    </row>
    <row r="99" ht="14.25" customHeight="1">
      <c r="A99" s="472" t="s">
        <v>1362</v>
      </c>
      <c r="B99" s="443" t="s">
        <v>1363</v>
      </c>
      <c r="C99" s="464">
        <f>'Ошев П.С.'!B96</f>
        <v>192</v>
      </c>
      <c r="D99" s="464">
        <f>'Ошев П.С.'!C96</f>
        <v>93</v>
      </c>
      <c r="E99" s="464">
        <f>'Ошев П.С.'!D96</f>
        <v>74</v>
      </c>
      <c r="F99" s="464">
        <f>'Ошев П.С.'!E96</f>
        <v>23</v>
      </c>
      <c r="G99" s="464">
        <f>'Ошев П.С.'!F96</f>
        <v>1</v>
      </c>
      <c r="H99" s="497">
        <f>'Ошев П.С.'!G96</f>
        <v>1</v>
      </c>
      <c r="I99" s="467">
        <f>'Ошев П.С.'!H96</f>
        <v>0.9895833333</v>
      </c>
      <c r="J99" s="467">
        <f>'Ошев П.С.'!I96</f>
        <v>0.8697916667</v>
      </c>
      <c r="K99" s="464">
        <f>'Ошев П.С.'!J96</f>
        <v>84</v>
      </c>
      <c r="L99" s="464">
        <f>'Ошев П.С.'!K96</f>
        <v>84</v>
      </c>
      <c r="M99" s="464">
        <f>'Ошев П.С.'!L96</f>
        <v>84</v>
      </c>
      <c r="N99" s="464">
        <f>'Ошев П.С.'!M96</f>
        <v>84</v>
      </c>
      <c r="O99" s="467">
        <f>'Ошев П.С.'!N96</f>
        <v>1</v>
      </c>
      <c r="P99" s="464">
        <f>'Ошев П.С.'!O96</f>
        <v>84</v>
      </c>
      <c r="Q99" s="464">
        <f>'Ошев П.С.'!P96</f>
        <v>84</v>
      </c>
      <c r="R99" s="496">
        <f>'Ошев П.С.'!Q96</f>
        <v>1</v>
      </c>
      <c r="S99" s="441"/>
      <c r="T99" s="441"/>
      <c r="U99" s="441"/>
    </row>
    <row r="100" ht="14.25" customHeight="1">
      <c r="A100" s="442"/>
      <c r="B100" s="443" t="s">
        <v>1364</v>
      </c>
      <c r="C100" s="444">
        <f>'Кондрашова Е.В.'!B95</f>
        <v>278</v>
      </c>
      <c r="D100" s="444">
        <f>'Кондрашова Е.В.'!C95</f>
        <v>78</v>
      </c>
      <c r="E100" s="444">
        <f>'Кондрашова Е.В.'!D95</f>
        <v>165</v>
      </c>
      <c r="F100" s="444">
        <f>'Кондрашова Е.В.'!E95</f>
        <v>34</v>
      </c>
      <c r="G100" s="444">
        <f>'Кондрашова Е.В.'!F95</f>
        <v>0</v>
      </c>
      <c r="H100" s="445">
        <f>'Кондрашова Е.В.'!G95</f>
        <v>1</v>
      </c>
      <c r="I100" s="446">
        <f>'Кондрашова Е.В.'!H95</f>
        <v>0.9964028777</v>
      </c>
      <c r="J100" s="446">
        <f>'Кондрашова Е.В.'!I95</f>
        <v>0.8741007194</v>
      </c>
      <c r="K100" s="444">
        <f>'Кондрашова Е.В.'!J95</f>
        <v>17</v>
      </c>
      <c r="L100" s="444">
        <f>'Кондрашова Е.В.'!K95</f>
        <v>17</v>
      </c>
      <c r="M100" s="444">
        <f>'Кондрашова Е.В.'!L95</f>
        <v>144</v>
      </c>
      <c r="N100" s="444">
        <f>'Кондрашова Е.В.'!M95</f>
        <v>126</v>
      </c>
      <c r="O100" s="446">
        <f>'Кондрашова Е.В.'!N95</f>
        <v>0.875</v>
      </c>
      <c r="P100" s="444">
        <f>'Кондрашова Е.В.'!O95</f>
        <v>126</v>
      </c>
      <c r="Q100" s="444">
        <f>'Кондрашова Е.В.'!P95</f>
        <v>126</v>
      </c>
      <c r="R100" s="447">
        <f>'Кондрашова Е.В.'!Q95</f>
        <v>1</v>
      </c>
      <c r="S100" s="435"/>
      <c r="T100" s="435"/>
      <c r="U100" s="435"/>
    </row>
    <row r="101" ht="14.25" customHeight="1">
      <c r="A101" s="442"/>
      <c r="B101" s="443" t="s">
        <v>1365</v>
      </c>
      <c r="C101" s="444">
        <f>'Гамза Д.С.'!B98</f>
        <v>266</v>
      </c>
      <c r="D101" s="444">
        <f>'Гамза Д.С.'!C98</f>
        <v>82</v>
      </c>
      <c r="E101" s="444">
        <f>'Гамза Д.С.'!D98</f>
        <v>152</v>
      </c>
      <c r="F101" s="444">
        <f>'Гамза Д.С.'!E98</f>
        <v>29</v>
      </c>
      <c r="G101" s="444">
        <f>'Гамза Д.С.'!F98</f>
        <v>0</v>
      </c>
      <c r="H101" s="445">
        <f>'Гамза Д.С.'!G98</f>
        <v>2</v>
      </c>
      <c r="I101" s="446">
        <f>'Гамза Д.С.'!H98</f>
        <v>0.9887218045</v>
      </c>
      <c r="J101" s="446">
        <f>'Гамза Д.С.'!I98</f>
        <v>0.8796992481</v>
      </c>
      <c r="K101" s="444">
        <f>'Гамза Д.С.'!J98</f>
        <v>9</v>
      </c>
      <c r="L101" s="444">
        <f>'Гамза Д.С.'!K98</f>
        <v>9</v>
      </c>
      <c r="M101" s="444">
        <f>'Гамза Д.С.'!L98</f>
        <v>144</v>
      </c>
      <c r="N101" s="444">
        <f>'Гамза Д.С.'!M98</f>
        <v>90</v>
      </c>
      <c r="O101" s="446">
        <f>'Гамза Д.С.'!N98</f>
        <v>0.625</v>
      </c>
      <c r="P101" s="444">
        <f>'Гамза Д.С.'!O98</f>
        <v>144</v>
      </c>
      <c r="Q101" s="444">
        <f>'Гамза Д.С.'!P98</f>
        <v>90</v>
      </c>
      <c r="R101" s="447">
        <f>'Гамза Д.С.'!Q98</f>
        <v>0.625</v>
      </c>
      <c r="S101" s="435"/>
      <c r="T101" s="435"/>
      <c r="U101" s="435"/>
    </row>
    <row r="102" ht="14.25" customHeight="1">
      <c r="A102" s="442"/>
      <c r="B102" s="443" t="s">
        <v>1366</v>
      </c>
      <c r="C102" s="444">
        <f>'Тихомирова А.А.'!B95</f>
        <v>171</v>
      </c>
      <c r="D102" s="444">
        <f>'Тихомирова А.А.'!C95</f>
        <v>50</v>
      </c>
      <c r="E102" s="444">
        <f>'Тихомирова А.А.'!D95</f>
        <v>96</v>
      </c>
      <c r="F102" s="444">
        <f>'Тихомирова А.А.'!E95</f>
        <v>23</v>
      </c>
      <c r="G102" s="444">
        <f>'Тихомирова А.А.'!F95</f>
        <v>1</v>
      </c>
      <c r="H102" s="445">
        <f>'Тихомирова А.А.'!G95</f>
        <v>1</v>
      </c>
      <c r="I102" s="446">
        <f>'Тихомирова А.А.'!H95</f>
        <v>0.9883040936</v>
      </c>
      <c r="J102" s="446">
        <f>'Тихомирова А.А.'!I95</f>
        <v>0.8538011696</v>
      </c>
      <c r="K102" s="444">
        <f>'Тихомирова А.А.'!J95</f>
        <v>6</v>
      </c>
      <c r="L102" s="444">
        <f>'Тихомирова А.А.'!K95</f>
        <v>6</v>
      </c>
      <c r="M102" s="444">
        <f>'Тихомирова А.А.'!L95</f>
        <v>96</v>
      </c>
      <c r="N102" s="444">
        <f>'Тихомирова А.А.'!M95</f>
        <v>81</v>
      </c>
      <c r="O102" s="446">
        <f>'Тихомирова А.А.'!N95</f>
        <v>0.84375</v>
      </c>
      <c r="P102" s="444">
        <f>'Тихомирова А.А.'!O95</f>
        <v>96</v>
      </c>
      <c r="Q102" s="444">
        <f>'Тихомирова А.А.'!P95</f>
        <v>81</v>
      </c>
      <c r="R102" s="447">
        <f>'Тихомирова А.А.'!Q95</f>
        <v>0.84375</v>
      </c>
      <c r="S102" s="435"/>
      <c r="T102" s="435"/>
      <c r="U102" s="435"/>
    </row>
    <row r="103" ht="14.25" customHeight="1">
      <c r="A103" s="442"/>
      <c r="B103" s="443" t="s">
        <v>1367</v>
      </c>
      <c r="C103" s="444">
        <f>'Любителев Е.Д.'!B100</f>
        <v>193</v>
      </c>
      <c r="D103" s="444">
        <f>'Любителев Е.Д.'!C100</f>
        <v>49</v>
      </c>
      <c r="E103" s="444">
        <f>'Любителев Е.Д.'!D100</f>
        <v>104</v>
      </c>
      <c r="F103" s="444">
        <f>'Любителев Е.Д.'!E100</f>
        <v>39</v>
      </c>
      <c r="G103" s="444">
        <f>'Любителев Е.Д.'!F100</f>
        <v>0</v>
      </c>
      <c r="H103" s="445">
        <f>'Любителев Е.Д.'!G100</f>
        <v>1</v>
      </c>
      <c r="I103" s="446">
        <f>'Любителев Е.Д.'!H100</f>
        <v>0.9948186528</v>
      </c>
      <c r="J103" s="446">
        <f>'Любителев Е.Д.'!I100</f>
        <v>0.792746114</v>
      </c>
      <c r="K103" s="444">
        <f>'Любителев Е.Д.'!J100</f>
        <v>7</v>
      </c>
      <c r="L103" s="444">
        <f>'Любителев Е.Д.'!K100</f>
        <v>7</v>
      </c>
      <c r="M103" s="444">
        <f>'Любителев Е.Д.'!L100</f>
        <v>112</v>
      </c>
      <c r="N103" s="444">
        <f>'Любителев Е.Д.'!M100</f>
        <v>89</v>
      </c>
      <c r="O103" s="446">
        <f>'Любителев Е.Д.'!N100</f>
        <v>0.7946428571</v>
      </c>
      <c r="P103" s="444">
        <f>'Любителев Е.Д.'!O100</f>
        <v>89</v>
      </c>
      <c r="Q103" s="444">
        <f>'Любителев Е.Д.'!P100</f>
        <v>89</v>
      </c>
      <c r="R103" s="447">
        <f>'Любителев Е.Д.'!Q100</f>
        <v>1</v>
      </c>
      <c r="S103" s="435"/>
      <c r="T103" s="435"/>
      <c r="U103" s="435"/>
    </row>
    <row r="104" ht="14.25" customHeight="1">
      <c r="A104" s="442"/>
      <c r="B104" s="443" t="s">
        <v>1368</v>
      </c>
      <c r="C104" s="444">
        <f>'Скворцов М.В.'!B96</f>
        <v>258</v>
      </c>
      <c r="D104" s="444">
        <f>'Скворцов М.В.'!C96</f>
        <v>135</v>
      </c>
      <c r="E104" s="444">
        <f>'Скворцов М.В.'!D96</f>
        <v>82</v>
      </c>
      <c r="F104" s="444">
        <f>'Скворцов М.В.'!E96</f>
        <v>40</v>
      </c>
      <c r="G104" s="444">
        <f>'Скворцов М.В.'!F96</f>
        <v>0</v>
      </c>
      <c r="H104" s="445">
        <f>'Скворцов М.В.'!G96</f>
        <v>1</v>
      </c>
      <c r="I104" s="446">
        <f>'Скворцов М.В.'!H96</f>
        <v>0.996124031</v>
      </c>
      <c r="J104" s="446">
        <f>'Скворцов М.В.'!I96</f>
        <v>0.8410852713</v>
      </c>
      <c r="K104" s="444">
        <f>'Скворцов М.В.'!J96</f>
        <v>10</v>
      </c>
      <c r="L104" s="444">
        <f>'Скворцов М.В.'!K96</f>
        <v>10</v>
      </c>
      <c r="M104" s="444">
        <f>'Скворцов М.В.'!L96</f>
        <v>160</v>
      </c>
      <c r="N104" s="444">
        <f>'Скворцов М.В.'!M96</f>
        <v>120</v>
      </c>
      <c r="O104" s="446">
        <f>'Скворцов М.В.'!N96</f>
        <v>0.75</v>
      </c>
      <c r="P104" s="444">
        <f>'Скворцов М.В.'!O96</f>
        <v>120</v>
      </c>
      <c r="Q104" s="444">
        <f>'Скворцов М.В.'!P96</f>
        <v>120</v>
      </c>
      <c r="R104" s="447">
        <f>'Скворцов М.В.'!Q96</f>
        <v>1</v>
      </c>
      <c r="S104" s="435"/>
      <c r="T104" s="435"/>
      <c r="U104" s="435"/>
    </row>
    <row r="105" ht="14.25" customHeight="1">
      <c r="A105" s="442"/>
      <c r="B105" s="450" t="s">
        <v>1370</v>
      </c>
      <c r="C105" s="444">
        <f>'Усатых С.А.'!B152</f>
        <v>95</v>
      </c>
      <c r="D105" s="444">
        <f>'Усатых С.А.'!C152</f>
        <v>35</v>
      </c>
      <c r="E105" s="444">
        <f>'Усатых С.А.'!D152</f>
        <v>50</v>
      </c>
      <c r="F105" s="444">
        <f>'Усатых С.А.'!E152</f>
        <v>10</v>
      </c>
      <c r="G105" s="444">
        <f>'Усатых С.А.'!F152</f>
        <v>0</v>
      </c>
      <c r="H105" s="444">
        <f>'Усатых С.А.'!G152</f>
        <v>0</v>
      </c>
      <c r="I105" s="446">
        <f>'Усатых С.А.'!H152</f>
        <v>1</v>
      </c>
      <c r="J105" s="446">
        <f>'Усатых С.А.'!I152</f>
        <v>0.8947368421</v>
      </c>
      <c r="K105" s="444">
        <f>'Усатых С.А.'!J152</f>
        <v>3</v>
      </c>
      <c r="L105" s="444">
        <f>'Усатых С.А.'!K152</f>
        <v>3</v>
      </c>
      <c r="M105" s="444">
        <f>'Усатых С.А.'!L152</f>
        <v>88</v>
      </c>
      <c r="N105" s="444">
        <f>'Усатых С.А.'!M152</f>
        <v>84</v>
      </c>
      <c r="O105" s="446">
        <f>'Усатых С.А.'!N152</f>
        <v>0.9545454545</v>
      </c>
      <c r="P105" s="444">
        <f>'Усатых С.А.'!O152</f>
        <v>82</v>
      </c>
      <c r="Q105" s="444">
        <f>'Усатых С.А.'!P152</f>
        <v>84</v>
      </c>
      <c r="R105" s="446">
        <f>'Усатых С.А.'!Q152</f>
        <v>1.024390244</v>
      </c>
      <c r="S105" s="435"/>
      <c r="T105" s="435"/>
      <c r="U105" s="435"/>
    </row>
    <row r="106" ht="14.25" customHeight="1">
      <c r="A106" s="442"/>
      <c r="B106" s="450" t="s">
        <v>1369</v>
      </c>
      <c r="C106" s="444">
        <f>'Родачев В.А.'!B95</f>
        <v>83</v>
      </c>
      <c r="D106" s="444">
        <f>'Родачев В.А.'!C95</f>
        <v>9</v>
      </c>
      <c r="E106" s="444">
        <f>'Родачев В.А.'!D95</f>
        <v>53</v>
      </c>
      <c r="F106" s="444">
        <f>'Родачев В.А.'!E95</f>
        <v>20</v>
      </c>
      <c r="G106" s="444">
        <f>'Родачев В.А.'!F95</f>
        <v>0</v>
      </c>
      <c r="H106" s="445">
        <f>'Родачев В.А.'!G95</f>
        <v>0</v>
      </c>
      <c r="I106" s="446">
        <f>'Родачев В.А.'!H95</f>
        <v>0.9879518072</v>
      </c>
      <c r="J106" s="446">
        <f>'Родачев В.А.'!I95</f>
        <v>0.7469879518</v>
      </c>
      <c r="K106" s="444">
        <f>'Родачев В.А.'!J95</f>
        <v>1</v>
      </c>
      <c r="L106" s="444">
        <f>'Родачев В.А.'!K95</f>
        <v>1</v>
      </c>
      <c r="M106" s="444">
        <f>'Родачев В.А.'!L95</f>
        <v>42</v>
      </c>
      <c r="N106" s="444">
        <f>'Родачев В.А.'!M95</f>
        <v>42</v>
      </c>
      <c r="O106" s="446">
        <f>'Родачев В.А.'!N95</f>
        <v>1</v>
      </c>
      <c r="P106" s="444">
        <f>'Родачев В.А.'!O95</f>
        <v>42</v>
      </c>
      <c r="Q106" s="444">
        <f>'Родачев В.А.'!P95</f>
        <v>42</v>
      </c>
      <c r="R106" s="447">
        <f>'Родачев В.А.'!Q95</f>
        <v>1</v>
      </c>
      <c r="S106" s="435"/>
      <c r="T106" s="435"/>
      <c r="U106" s="435"/>
    </row>
    <row r="107" ht="14.25" customHeight="1">
      <c r="A107" s="442"/>
      <c r="B107" s="463" t="s">
        <v>1371</v>
      </c>
      <c r="C107" s="444">
        <f>'Плетнева М.В.'!B29</f>
        <v>10</v>
      </c>
      <c r="D107" s="444">
        <f>'Плетнева М.В.'!C29</f>
        <v>3</v>
      </c>
      <c r="E107" s="444">
        <f>'Плетнева М.В.'!D29</f>
        <v>4</v>
      </c>
      <c r="F107" s="444">
        <f>'Плетнева М.В.'!E29</f>
        <v>5</v>
      </c>
      <c r="G107" s="444">
        <f>'Плетнева М.В.'!F29</f>
        <v>0</v>
      </c>
      <c r="H107" s="444">
        <f>'Плетнева М.В.'!G29</f>
        <v>0</v>
      </c>
      <c r="I107" s="446">
        <f>'Плетнева М.В.'!H29</f>
        <v>1.2</v>
      </c>
      <c r="J107" s="446">
        <f>'Плетнева М.В.'!I29</f>
        <v>0.7</v>
      </c>
      <c r="K107" s="444">
        <f>'Плетнева М.В.'!J29</f>
        <v>4</v>
      </c>
      <c r="L107" s="444">
        <f>'Плетнева М.В.'!K29</f>
        <v>4</v>
      </c>
      <c r="M107" s="444">
        <f>'Плетнева М.В.'!L29</f>
        <v>144</v>
      </c>
      <c r="N107" s="444">
        <f>'Плетнева М.В.'!M29</f>
        <v>144</v>
      </c>
      <c r="O107" s="446">
        <f>'Плетнева М.В.'!N29</f>
        <v>1</v>
      </c>
      <c r="P107" s="444">
        <f>'Плетнева М.В.'!O29</f>
        <v>144</v>
      </c>
      <c r="Q107" s="444">
        <f>'Плетнева М.В.'!P29</f>
        <v>144</v>
      </c>
      <c r="R107" s="446">
        <f>'Плетнева М.В.'!Q29</f>
        <v>1</v>
      </c>
      <c r="S107" s="435"/>
      <c r="T107" s="435"/>
      <c r="U107" s="435"/>
    </row>
    <row r="108" ht="14.25" customHeight="1">
      <c r="A108" s="473" t="s">
        <v>1372</v>
      </c>
      <c r="B108" s="34"/>
      <c r="C108" s="456">
        <f t="shared" ref="C108:H108" si="19">SUM(C99:C107)</f>
        <v>1546</v>
      </c>
      <c r="D108" s="455">
        <f t="shared" si="19"/>
        <v>534</v>
      </c>
      <c r="E108" s="455">
        <f t="shared" si="19"/>
        <v>780</v>
      </c>
      <c r="F108" s="455">
        <f t="shared" si="19"/>
        <v>223</v>
      </c>
      <c r="G108" s="455">
        <f t="shared" si="19"/>
        <v>2</v>
      </c>
      <c r="H108" s="457">
        <f t="shared" si="19"/>
        <v>7</v>
      </c>
      <c r="I108" s="458">
        <f>(D108+E108+F108)/C108</f>
        <v>0.9941785252</v>
      </c>
      <c r="J108" s="458">
        <f>(D108+E108)/C108</f>
        <v>0.8499353169</v>
      </c>
      <c r="K108" s="455">
        <f t="shared" ref="K108:N108" si="20">SUM(K99:K107)</f>
        <v>141</v>
      </c>
      <c r="L108" s="455">
        <f t="shared" si="20"/>
        <v>141</v>
      </c>
      <c r="M108" s="455">
        <f t="shared" si="20"/>
        <v>1014</v>
      </c>
      <c r="N108" s="455">
        <f t="shared" si="20"/>
        <v>860</v>
      </c>
      <c r="O108" s="459">
        <f>N108/M108</f>
        <v>0.8481262327</v>
      </c>
      <c r="P108" s="455">
        <f t="shared" ref="P108:Q108" si="21">SUM(P99:P107)</f>
        <v>927</v>
      </c>
      <c r="Q108" s="455">
        <f t="shared" si="21"/>
        <v>860</v>
      </c>
      <c r="R108" s="493">
        <f>Q108/P108</f>
        <v>0.9277238403</v>
      </c>
      <c r="S108" s="435"/>
      <c r="T108" s="435"/>
      <c r="U108" s="435"/>
    </row>
    <row r="109" ht="14.25" customHeight="1">
      <c r="A109" s="460" t="s">
        <v>815</v>
      </c>
      <c r="B109" s="443" t="s">
        <v>1364</v>
      </c>
      <c r="C109" s="444">
        <f>'Кондрашова Е.В.'!AN95</f>
        <v>278</v>
      </c>
      <c r="D109" s="444">
        <f>'Кондрашова Е.В.'!AO95</f>
        <v>189</v>
      </c>
      <c r="E109" s="444">
        <f>'Кондрашова Е.В.'!AP95</f>
        <v>77</v>
      </c>
      <c r="F109" s="444">
        <f>'Кондрашова Е.В.'!AQ95</f>
        <v>10</v>
      </c>
      <c r="G109" s="444">
        <f>'Кондрашова Е.В.'!AR95</f>
        <v>0</v>
      </c>
      <c r="H109" s="445">
        <f>'Кондрашова Е.В.'!AS95</f>
        <v>2</v>
      </c>
      <c r="I109" s="446">
        <f>'Кондрашова Е.В.'!AT95</f>
        <v>0.9928057554</v>
      </c>
      <c r="J109" s="446">
        <f>'Кондрашова Е.В.'!AU95</f>
        <v>0.9568345324</v>
      </c>
      <c r="K109" s="444">
        <f>'Кондрашова Е.В.'!AV95</f>
        <v>9</v>
      </c>
      <c r="L109" s="444">
        <f>'Кондрашова Е.В.'!AW95</f>
        <v>9</v>
      </c>
      <c r="M109" s="444">
        <f>'Кондрашова Е.В.'!AX95</f>
        <v>72</v>
      </c>
      <c r="N109" s="444">
        <f>'Кондрашова Е.В.'!AY95</f>
        <v>72</v>
      </c>
      <c r="O109" s="446">
        <f>'Кондрашова Е.В.'!AZ95</f>
        <v>1</v>
      </c>
      <c r="P109" s="444">
        <f>'Кондрашова Е.В.'!BA95</f>
        <v>72</v>
      </c>
      <c r="Q109" s="444">
        <f>'Кондрашова Е.В.'!BB95</f>
        <v>72</v>
      </c>
      <c r="R109" s="447">
        <f>'Кондрашова Е.В.'!BC95</f>
        <v>1</v>
      </c>
      <c r="S109" s="435"/>
      <c r="T109" s="435"/>
      <c r="U109" s="435"/>
    </row>
    <row r="110" ht="14.25" customHeight="1">
      <c r="A110" s="442"/>
      <c r="B110" s="442" t="s">
        <v>1367</v>
      </c>
      <c r="C110" s="444">
        <f>'Любителев Е.Д.'!AN100</f>
        <v>80</v>
      </c>
      <c r="D110" s="444">
        <f>'Любителев Е.Д.'!AO100</f>
        <v>48</v>
      </c>
      <c r="E110" s="444">
        <f>'Любителев Е.Д.'!AP100</f>
        <v>30</v>
      </c>
      <c r="F110" s="444">
        <f>'Любителев Е.Д.'!AQ100</f>
        <v>2</v>
      </c>
      <c r="G110" s="444">
        <f>'Любителев Е.Д.'!AR100</f>
        <v>0</v>
      </c>
      <c r="H110" s="445">
        <f>'Любителев Е.Д.'!AS100</f>
        <v>0</v>
      </c>
      <c r="I110" s="446">
        <f>'Любителев Е.Д.'!AT100</f>
        <v>1</v>
      </c>
      <c r="J110" s="446">
        <f>'Любителев Е.Д.'!AU100</f>
        <v>0.975</v>
      </c>
      <c r="K110" s="444">
        <f>'Любителев Е.Д.'!AV100</f>
        <v>3</v>
      </c>
      <c r="L110" s="444">
        <f>'Любителев Е.Д.'!AW100</f>
        <v>3</v>
      </c>
      <c r="M110" s="444">
        <f>'Любителев Е.Д.'!AX100</f>
        <v>24</v>
      </c>
      <c r="N110" s="444">
        <f>'Любителев Е.Д.'!AY100</f>
        <v>18</v>
      </c>
      <c r="O110" s="446">
        <f>'Любителев Е.Д.'!AZ100</f>
        <v>0.75</v>
      </c>
      <c r="P110" s="444">
        <f>'Любителев Е.Д.'!BA100</f>
        <v>18</v>
      </c>
      <c r="Q110" s="444">
        <f>'Любителев Е.Д.'!BB100</f>
        <v>18</v>
      </c>
      <c r="R110" s="447">
        <f>'Любителев Е.Д.'!BC100</f>
        <v>1</v>
      </c>
      <c r="S110" s="435"/>
      <c r="T110" s="435"/>
      <c r="U110" s="435"/>
    </row>
    <row r="111" ht="14.25" customHeight="1">
      <c r="A111" s="442"/>
      <c r="B111" s="468" t="s">
        <v>1369</v>
      </c>
      <c r="C111" s="444">
        <f>'Родачев В.А.'!U95</f>
        <v>171</v>
      </c>
      <c r="D111" s="444">
        <f>'Родачев В.А.'!V95</f>
        <v>84</v>
      </c>
      <c r="E111" s="444">
        <f>'Родачев В.А.'!W95</f>
        <v>73</v>
      </c>
      <c r="F111" s="444">
        <f>'Родачев В.А.'!X95</f>
        <v>13</v>
      </c>
      <c r="G111" s="444">
        <f>'Родачев В.А.'!Y95</f>
        <v>0</v>
      </c>
      <c r="H111" s="445">
        <f>'Родачев В.А.'!Z95</f>
        <v>1</v>
      </c>
      <c r="I111" s="446">
        <f>'Родачев В.А.'!AA95</f>
        <v>0.9941520468</v>
      </c>
      <c r="J111" s="446">
        <f>'Родачев В.А.'!AB95</f>
        <v>0.918128655</v>
      </c>
      <c r="K111" s="444">
        <f>'Родачев В.А.'!AC95</f>
        <v>0</v>
      </c>
      <c r="L111" s="444">
        <f>'Родачев В.А.'!AD95</f>
        <v>0</v>
      </c>
      <c r="M111" s="444">
        <f>'Родачев В.А.'!AE95</f>
        <v>44</v>
      </c>
      <c r="N111" s="444">
        <f>'Родачев В.А.'!AF95</f>
        <v>44</v>
      </c>
      <c r="O111" s="446">
        <f>'Родачев В.А.'!AG95</f>
        <v>1</v>
      </c>
      <c r="P111" s="444">
        <f>'Родачев В.А.'!AH95</f>
        <v>44</v>
      </c>
      <c r="Q111" s="444">
        <f>'Родачев В.А.'!AI95</f>
        <v>44</v>
      </c>
      <c r="R111" s="447">
        <f>'Родачев В.А.'!AJ95</f>
        <v>1</v>
      </c>
      <c r="S111" s="435"/>
      <c r="T111" s="435"/>
      <c r="U111" s="435"/>
    </row>
    <row r="112" ht="14.25" customHeight="1">
      <c r="A112" s="442"/>
      <c r="B112" s="461" t="s">
        <v>1366</v>
      </c>
      <c r="C112" s="444">
        <f>'Тихомирова А.А.'!AN95</f>
        <v>153</v>
      </c>
      <c r="D112" s="444">
        <f>'Тихомирова А.А.'!AO95</f>
        <v>97</v>
      </c>
      <c r="E112" s="444">
        <f>'Тихомирова А.А.'!AP95</f>
        <v>52</v>
      </c>
      <c r="F112" s="444">
        <f>'Тихомирова А.А.'!AQ95</f>
        <v>3</v>
      </c>
      <c r="G112" s="444">
        <f>'Тихомирова А.А.'!AR95</f>
        <v>0</v>
      </c>
      <c r="H112" s="445">
        <f>'Тихомирова А.А.'!AS95</f>
        <v>1</v>
      </c>
      <c r="I112" s="446">
        <f>'Тихомирова А.А.'!AT95</f>
        <v>0.9934640523</v>
      </c>
      <c r="J112" s="446">
        <f>'Тихомирова А.А.'!AU95</f>
        <v>0.9738562092</v>
      </c>
      <c r="K112" s="444">
        <f>'Тихомирова А.А.'!AV95</f>
        <v>6</v>
      </c>
      <c r="L112" s="444">
        <f>'Тихомирова А.А.'!AW95</f>
        <v>6</v>
      </c>
      <c r="M112" s="444">
        <f>'Тихомирова А.А.'!AX95</f>
        <v>48</v>
      </c>
      <c r="N112" s="444">
        <f>'Тихомирова А.А.'!AY95</f>
        <v>40</v>
      </c>
      <c r="O112" s="446">
        <f>'Тихомирова А.А.'!AZ95</f>
        <v>0.8333333333</v>
      </c>
      <c r="P112" s="444">
        <f>'Тихомирова А.А.'!BA95</f>
        <v>48</v>
      </c>
      <c r="Q112" s="444">
        <f>'Тихомирова А.А.'!BB95</f>
        <v>40</v>
      </c>
      <c r="R112" s="447">
        <f>'Тихомирова А.А.'!BC95</f>
        <v>0.8333333333</v>
      </c>
      <c r="S112" s="435"/>
      <c r="T112" s="435"/>
      <c r="U112" s="435"/>
    </row>
    <row r="113" ht="14.25" customHeight="1">
      <c r="A113" s="473" t="s">
        <v>1373</v>
      </c>
      <c r="B113" s="34"/>
      <c r="C113" s="456">
        <f t="shared" ref="C113:H113" si="22">SUM(C109:C112)</f>
        <v>682</v>
      </c>
      <c r="D113" s="455">
        <f t="shared" si="22"/>
        <v>418</v>
      </c>
      <c r="E113" s="455">
        <f t="shared" si="22"/>
        <v>232</v>
      </c>
      <c r="F113" s="455">
        <f t="shared" si="22"/>
        <v>28</v>
      </c>
      <c r="G113" s="455">
        <f t="shared" si="22"/>
        <v>0</v>
      </c>
      <c r="H113" s="457">
        <f t="shared" si="22"/>
        <v>4</v>
      </c>
      <c r="I113" s="458">
        <f>(D113+E113+F113)/C113</f>
        <v>0.9941348974</v>
      </c>
      <c r="J113" s="458">
        <f>(D113+E113)/C113</f>
        <v>0.9530791789</v>
      </c>
      <c r="K113" s="455">
        <f t="shared" ref="K113:N113" si="23">SUM(K109:K112)</f>
        <v>18</v>
      </c>
      <c r="L113" s="455">
        <f t="shared" si="23"/>
        <v>18</v>
      </c>
      <c r="M113" s="455">
        <f t="shared" si="23"/>
        <v>188</v>
      </c>
      <c r="N113" s="455">
        <f t="shared" si="23"/>
        <v>174</v>
      </c>
      <c r="O113" s="459">
        <f>N113/M113</f>
        <v>0.9255319149</v>
      </c>
      <c r="P113" s="455">
        <f t="shared" ref="P113:Q113" si="24">SUM(P109:P112)</f>
        <v>182</v>
      </c>
      <c r="Q113" s="455">
        <f t="shared" si="24"/>
        <v>174</v>
      </c>
      <c r="R113" s="493">
        <f>Q113/P113</f>
        <v>0.956043956</v>
      </c>
      <c r="S113" s="435"/>
      <c r="T113" s="435"/>
      <c r="U113" s="435"/>
    </row>
    <row r="114" ht="14.25" customHeight="1">
      <c r="A114" s="460" t="s">
        <v>1374</v>
      </c>
      <c r="B114" s="461" t="s">
        <v>1365</v>
      </c>
      <c r="C114" s="444">
        <f>'Гамза Д.С.'!U98</f>
        <v>266</v>
      </c>
      <c r="D114" s="444">
        <f>'Гамза Д.С.'!V98</f>
        <v>58</v>
      </c>
      <c r="E114" s="444">
        <f>'Гамза Д.С.'!W98</f>
        <v>159</v>
      </c>
      <c r="F114" s="444">
        <f>'Гамза Д.С.'!X98</f>
        <v>46</v>
      </c>
      <c r="G114" s="444">
        <f>'Гамза Д.С.'!Y98</f>
        <v>0</v>
      </c>
      <c r="H114" s="445">
        <f>'Гамза Д.С.'!Z98</f>
        <v>3</v>
      </c>
      <c r="I114" s="446">
        <f>'Гамза Д.С.'!AA98</f>
        <v>0.9887218045</v>
      </c>
      <c r="J114" s="446">
        <f>'Гамза Д.С.'!AB98</f>
        <v>0.8157894737</v>
      </c>
      <c r="K114" s="444">
        <f>'Гамза Д.С.'!AC98</f>
        <v>9</v>
      </c>
      <c r="L114" s="444">
        <f>'Гамза Д.С.'!AD98</f>
        <v>9</v>
      </c>
      <c r="M114" s="444">
        <f>'Гамза Д.С.'!AE98</f>
        <v>72</v>
      </c>
      <c r="N114" s="444">
        <f>'Гамза Д.С.'!AF98</f>
        <v>51</v>
      </c>
      <c r="O114" s="446">
        <f>'Гамза Д.С.'!AG98</f>
        <v>0.7083333333</v>
      </c>
      <c r="P114" s="444">
        <f>'Гамза Д.С.'!AH98</f>
        <v>72</v>
      </c>
      <c r="Q114" s="444">
        <f>'Гамза Д.С.'!AI98</f>
        <v>51</v>
      </c>
      <c r="R114" s="447">
        <f>'Гамза Д.С.'!AJ98</f>
        <v>0.7083333333</v>
      </c>
      <c r="S114" s="435"/>
      <c r="T114" s="435"/>
      <c r="U114" s="435"/>
    </row>
    <row r="115" ht="14.25" customHeight="1">
      <c r="A115" s="442"/>
      <c r="B115" s="442" t="s">
        <v>1364</v>
      </c>
      <c r="C115" s="444">
        <f>'Кондрашова Е.В.'!U95</f>
        <v>194</v>
      </c>
      <c r="D115" s="444">
        <f>'Кондрашова Е.В.'!V95</f>
        <v>134</v>
      </c>
      <c r="E115" s="444">
        <f>'Кондрашова Е.В.'!W95</f>
        <v>51</v>
      </c>
      <c r="F115" s="444">
        <f>'Кондрашова Е.В.'!X95</f>
        <v>5</v>
      </c>
      <c r="G115" s="444">
        <f>'Кондрашова Е.В.'!Y95</f>
        <v>0</v>
      </c>
      <c r="H115" s="445">
        <f>'Кондрашова Е.В.'!Z95</f>
        <v>4</v>
      </c>
      <c r="I115" s="446">
        <f>'Кондрашова Е.В.'!AA95</f>
        <v>0.9793814433</v>
      </c>
      <c r="J115" s="446">
        <f>'Кондрашова Е.В.'!AB95</f>
        <v>0.9536082474</v>
      </c>
      <c r="K115" s="444">
        <f>'Кондрашова Е.В.'!AC95</f>
        <v>11</v>
      </c>
      <c r="L115" s="444">
        <f>'Кондрашова Е.В.'!AD95</f>
        <v>11</v>
      </c>
      <c r="M115" s="444">
        <f>'Кондрашова Е.В.'!AE95</f>
        <v>72</v>
      </c>
      <c r="N115" s="444">
        <f>'Кондрашова Е.В.'!AF95</f>
        <v>64</v>
      </c>
      <c r="O115" s="446">
        <f>'Кондрашова Е.В.'!AG95</f>
        <v>0.8888888889</v>
      </c>
      <c r="P115" s="444">
        <f>'Кондрашова Е.В.'!AH95</f>
        <v>64</v>
      </c>
      <c r="Q115" s="444">
        <f>'Кондрашова Е.В.'!AI95</f>
        <v>64</v>
      </c>
      <c r="R115" s="447">
        <f>'Кондрашова Е.В.'!AJ95</f>
        <v>1</v>
      </c>
      <c r="S115" s="435"/>
      <c r="T115" s="435"/>
      <c r="U115" s="435"/>
    </row>
    <row r="116" ht="14.25" customHeight="1">
      <c r="A116" s="442"/>
      <c r="B116" s="442" t="s">
        <v>1368</v>
      </c>
      <c r="C116" s="444">
        <f>'Скворцов М.В.'!U96</f>
        <v>188</v>
      </c>
      <c r="D116" s="444">
        <f>'Скворцов М.В.'!V96</f>
        <v>99</v>
      </c>
      <c r="E116" s="444">
        <f>'Скворцов М.В.'!W96</f>
        <v>57</v>
      </c>
      <c r="F116" s="444">
        <f>'Скворцов М.В.'!X96</f>
        <v>29</v>
      </c>
      <c r="G116" s="444">
        <f>'Скворцов М.В.'!Y96</f>
        <v>0</v>
      </c>
      <c r="H116" s="445">
        <f>'Скворцов М.В.'!Z96</f>
        <v>2</v>
      </c>
      <c r="I116" s="446">
        <f>'Скворцов М.В.'!AA96</f>
        <v>0.9840425532</v>
      </c>
      <c r="J116" s="446">
        <f>'Скворцов М.В.'!AB96</f>
        <v>0.829787234</v>
      </c>
      <c r="K116" s="444">
        <f>'Скворцов М.В.'!AC96</f>
        <v>7</v>
      </c>
      <c r="L116" s="444">
        <f>'Скворцов М.В.'!AD96</f>
        <v>7</v>
      </c>
      <c r="M116" s="444">
        <f>'Скворцов М.В.'!AE96</f>
        <v>53</v>
      </c>
      <c r="N116" s="444">
        <f>'Скворцов М.В.'!AF96</f>
        <v>46</v>
      </c>
      <c r="O116" s="446">
        <f>'Скворцов М.В.'!AG96</f>
        <v>0.8679245283</v>
      </c>
      <c r="P116" s="444">
        <f>'Скворцов М.В.'!AH96</f>
        <v>46</v>
      </c>
      <c r="Q116" s="444">
        <f>'Скворцов М.В.'!AI96</f>
        <v>46</v>
      </c>
      <c r="R116" s="447">
        <f>'Скворцов М.В.'!AJ96</f>
        <v>1</v>
      </c>
      <c r="S116" s="435"/>
      <c r="T116" s="435"/>
      <c r="U116" s="435"/>
    </row>
    <row r="117" ht="14.25" customHeight="1">
      <c r="A117" s="442"/>
      <c r="B117" s="442" t="s">
        <v>1367</v>
      </c>
      <c r="C117" s="444">
        <f>'Любителев Е.Д.'!U100</f>
        <v>139</v>
      </c>
      <c r="D117" s="444">
        <f>'Любителев Е.Д.'!V100</f>
        <v>55</v>
      </c>
      <c r="E117" s="444">
        <f>'Любителев Е.Д.'!W100</f>
        <v>61</v>
      </c>
      <c r="F117" s="444">
        <f>'Любителев Е.Д.'!X100</f>
        <v>21</v>
      </c>
      <c r="G117" s="444">
        <f>'Любителев Е.Д.'!Y100</f>
        <v>0</v>
      </c>
      <c r="H117" s="445">
        <f>'Любителев Е.Д.'!Z100</f>
        <v>2</v>
      </c>
      <c r="I117" s="446">
        <f>'Любителев Е.Д.'!AA100</f>
        <v>0.9856115108</v>
      </c>
      <c r="J117" s="446">
        <f>'Любителев Е.Д.'!AB100</f>
        <v>0.8345323741</v>
      </c>
      <c r="K117" s="444">
        <f>'Любителев Е.Д.'!AC100</f>
        <v>5</v>
      </c>
      <c r="L117" s="444">
        <f>'Любителев Е.Д.'!AD100</f>
        <v>5</v>
      </c>
      <c r="M117" s="444">
        <f>'Любителев Е.Д.'!AE100</f>
        <v>40</v>
      </c>
      <c r="N117" s="444">
        <f>'Любителев Е.Д.'!AF100</f>
        <v>36</v>
      </c>
      <c r="O117" s="446">
        <f>'Любителев Е.Д.'!AG100</f>
        <v>0.9</v>
      </c>
      <c r="P117" s="444">
        <f>'Любителев Е.Д.'!AH100</f>
        <v>36</v>
      </c>
      <c r="Q117" s="444">
        <f>'Любителев Е.Д.'!AI100</f>
        <v>36</v>
      </c>
      <c r="R117" s="447">
        <f>'Любителев Е.Д.'!AJ100</f>
        <v>1</v>
      </c>
      <c r="S117" s="435"/>
      <c r="T117" s="435"/>
      <c r="U117" s="435"/>
    </row>
    <row r="118" ht="14.25" customHeight="1">
      <c r="A118" s="442"/>
      <c r="B118" s="443" t="s">
        <v>1375</v>
      </c>
      <c r="C118" s="465">
        <f>'Ошев П.С.'!U96</f>
        <v>192</v>
      </c>
      <c r="D118" s="465">
        <f>'Ошев П.С.'!V96</f>
        <v>108</v>
      </c>
      <c r="E118" s="465">
        <f>'Ошев П.С.'!W96</f>
        <v>68</v>
      </c>
      <c r="F118" s="465">
        <f>'Ошев П.С.'!X96</f>
        <v>13</v>
      </c>
      <c r="G118" s="465">
        <f>'Ошев П.С.'!Y96</f>
        <v>1</v>
      </c>
      <c r="H118" s="494">
        <f>'Ошев П.С.'!Z96</f>
        <v>2</v>
      </c>
      <c r="I118" s="466">
        <f>'Ошев П.С.'!AA96</f>
        <v>0.984375</v>
      </c>
      <c r="J118" s="466">
        <f>'Ошев П.С.'!AB96</f>
        <v>0.9166666667</v>
      </c>
      <c r="K118" s="465">
        <f>'Ошев П.С.'!AC96</f>
        <v>52</v>
      </c>
      <c r="L118" s="465">
        <f>'Ошев П.С.'!AD96</f>
        <v>52</v>
      </c>
      <c r="M118" s="465">
        <f>'Ошев П.С.'!AE96</f>
        <v>52</v>
      </c>
      <c r="N118" s="465">
        <f>'Ошев П.С.'!AF96</f>
        <v>52</v>
      </c>
      <c r="O118" s="466">
        <f>'Ошев П.С.'!AG96</f>
        <v>1</v>
      </c>
      <c r="P118" s="465">
        <f>'Ошев П.С.'!AH96</f>
        <v>52</v>
      </c>
      <c r="Q118" s="465">
        <f>'Ошев П.С.'!AI96</f>
        <v>52</v>
      </c>
      <c r="R118" s="495">
        <f>'Ошев П.С.'!AJ96</f>
        <v>1</v>
      </c>
      <c r="S118" s="435"/>
      <c r="T118" s="435"/>
      <c r="U118" s="435"/>
    </row>
    <row r="119" ht="14.25" customHeight="1">
      <c r="A119" s="442"/>
      <c r="B119" s="443" t="s">
        <v>1366</v>
      </c>
      <c r="C119" s="444">
        <f>'Тихомирова А.А.'!U95</f>
        <v>153</v>
      </c>
      <c r="D119" s="444">
        <f>'Тихомирова А.А.'!V95</f>
        <v>39</v>
      </c>
      <c r="E119" s="444">
        <f>'Тихомирова А.А.'!W95</f>
        <v>80</v>
      </c>
      <c r="F119" s="444">
        <f>'Тихомирова А.А.'!X95</f>
        <v>34</v>
      </c>
      <c r="G119" s="444">
        <f>'Тихомирова А.А.'!Y95</f>
        <v>0</v>
      </c>
      <c r="H119" s="445">
        <f>'Тихомирова А.А.'!Z95</f>
        <v>0</v>
      </c>
      <c r="I119" s="446">
        <f>'Тихомирова А.А.'!AA95</f>
        <v>1</v>
      </c>
      <c r="J119" s="446">
        <f>'Тихомирова А.А.'!AB95</f>
        <v>0.7777777778</v>
      </c>
      <c r="K119" s="444">
        <f>'Тихомирова А.А.'!AC95</f>
        <v>6</v>
      </c>
      <c r="L119" s="444">
        <f>'Тихомирова А.А.'!AD95</f>
        <v>6</v>
      </c>
      <c r="M119" s="444">
        <f>'Тихомирова А.А.'!AE95</f>
        <v>48</v>
      </c>
      <c r="N119" s="444">
        <f>'Тихомирова А.А.'!AF95</f>
        <v>39</v>
      </c>
      <c r="O119" s="446">
        <f>'Тихомирова А.А.'!AG95</f>
        <v>0.8125</v>
      </c>
      <c r="P119" s="444">
        <f>'Тихомирова А.А.'!AH95</f>
        <v>48</v>
      </c>
      <c r="Q119" s="444">
        <f>'Тихомирова А.А.'!AI95</f>
        <v>39</v>
      </c>
      <c r="R119" s="447">
        <f>'Тихомирова А.А.'!AJ95</f>
        <v>0.8125</v>
      </c>
      <c r="S119" s="435"/>
      <c r="T119" s="435"/>
      <c r="U119" s="435"/>
    </row>
    <row r="120" ht="14.25" customHeight="1">
      <c r="A120" s="461"/>
      <c r="B120" s="463" t="s">
        <v>1376</v>
      </c>
      <c r="C120" s="464">
        <f>'Падерина Т.А.'!B30</f>
        <v>81</v>
      </c>
      <c r="D120" s="464">
        <f>'Падерина Т.А.'!C30</f>
        <v>32</v>
      </c>
      <c r="E120" s="464">
        <f>'Падерина Т.А.'!D30</f>
        <v>35</v>
      </c>
      <c r="F120" s="464">
        <f>'Падерина Т.А.'!E30</f>
        <v>14</v>
      </c>
      <c r="G120" s="464">
        <f>'Падерина Т.А.'!F30</f>
        <v>0</v>
      </c>
      <c r="H120" s="464">
        <f>'Падерина Т.А.'!G30</f>
        <v>0</v>
      </c>
      <c r="I120" s="467">
        <f>'Падерина Т.А.'!H30</f>
        <v>1</v>
      </c>
      <c r="J120" s="467">
        <f>'Падерина Т.А.'!I30</f>
        <v>0.8271604938</v>
      </c>
      <c r="K120" s="464">
        <f>'Падерина Т.А.'!J30</f>
        <v>48</v>
      </c>
      <c r="L120" s="464">
        <f>'Падерина Т.А.'!K30</f>
        <v>52</v>
      </c>
      <c r="M120" s="464">
        <f>'Падерина Т.А.'!L30</f>
        <v>168</v>
      </c>
      <c r="N120" s="464">
        <f>'Падерина Т.А.'!M30</f>
        <v>156</v>
      </c>
      <c r="O120" s="467">
        <f>'Падерина Т.А.'!N30</f>
        <v>0.9285714286</v>
      </c>
      <c r="P120" s="464">
        <f>'Падерина Т.А.'!O30</f>
        <v>276</v>
      </c>
      <c r="Q120" s="464">
        <f>'Падерина Т.А.'!P30</f>
        <v>264</v>
      </c>
      <c r="R120" s="467">
        <f>'Падерина Т.А.'!Q30</f>
        <v>0.9565217391</v>
      </c>
      <c r="S120" s="441"/>
      <c r="T120" s="441"/>
      <c r="U120" s="441"/>
    </row>
    <row r="121" ht="14.25" customHeight="1">
      <c r="A121" s="455" t="s">
        <v>1377</v>
      </c>
      <c r="B121" s="455"/>
      <c r="C121" s="456">
        <f t="shared" ref="C121:H121" si="25">SUM(C114:C120)</f>
        <v>1213</v>
      </c>
      <c r="D121" s="455">
        <f t="shared" si="25"/>
        <v>525</v>
      </c>
      <c r="E121" s="455">
        <f t="shared" si="25"/>
        <v>511</v>
      </c>
      <c r="F121" s="455">
        <f t="shared" si="25"/>
        <v>162</v>
      </c>
      <c r="G121" s="455">
        <f t="shared" si="25"/>
        <v>1</v>
      </c>
      <c r="H121" s="457">
        <f t="shared" si="25"/>
        <v>13</v>
      </c>
      <c r="I121" s="458">
        <f>(D121+E121+F121)/C121</f>
        <v>0.9876339654</v>
      </c>
      <c r="J121" s="458">
        <f>(D121+E121)/C121</f>
        <v>0.8540807914</v>
      </c>
      <c r="K121" s="455">
        <f t="shared" ref="K121:N121" si="26">SUM(K114:K120)</f>
        <v>138</v>
      </c>
      <c r="L121" s="455">
        <f t="shared" si="26"/>
        <v>142</v>
      </c>
      <c r="M121" s="455">
        <f t="shared" si="26"/>
        <v>505</v>
      </c>
      <c r="N121" s="455">
        <f t="shared" si="26"/>
        <v>444</v>
      </c>
      <c r="O121" s="459">
        <f>N121/M121</f>
        <v>0.8792079208</v>
      </c>
      <c r="P121" s="455">
        <f t="shared" ref="P121:Q121" si="27">SUM(P114:P120)</f>
        <v>594</v>
      </c>
      <c r="Q121" s="455">
        <f t="shared" si="27"/>
        <v>552</v>
      </c>
      <c r="R121" s="493">
        <f>Q121/P121</f>
        <v>0.9292929293</v>
      </c>
      <c r="S121" s="435"/>
      <c r="T121" s="435"/>
      <c r="U121" s="435"/>
    </row>
    <row r="122" ht="14.25" customHeight="1">
      <c r="A122" s="474" t="s">
        <v>1378</v>
      </c>
      <c r="B122" s="455"/>
      <c r="C122" s="456"/>
      <c r="D122" s="456"/>
      <c r="E122" s="456"/>
      <c r="F122" s="456"/>
      <c r="G122" s="456"/>
      <c r="H122" s="456"/>
      <c r="I122" s="459"/>
      <c r="J122" s="459"/>
      <c r="K122" s="456"/>
      <c r="L122" s="456"/>
      <c r="M122" s="456"/>
      <c r="N122" s="456"/>
      <c r="O122" s="459"/>
      <c r="P122" s="456"/>
      <c r="Q122" s="456"/>
      <c r="R122" s="498"/>
      <c r="S122" s="435"/>
      <c r="T122" s="435"/>
      <c r="U122" s="435"/>
    </row>
    <row r="123" ht="14.25" customHeight="1">
      <c r="A123" s="474" t="s">
        <v>1379</v>
      </c>
      <c r="B123" s="455"/>
      <c r="C123" s="456"/>
      <c r="D123" s="456"/>
      <c r="E123" s="456"/>
      <c r="F123" s="456"/>
      <c r="G123" s="456"/>
      <c r="H123" s="456"/>
      <c r="I123" s="459"/>
      <c r="J123" s="459"/>
      <c r="K123" s="456"/>
      <c r="L123" s="456"/>
      <c r="M123" s="456"/>
      <c r="N123" s="456"/>
      <c r="O123" s="459"/>
      <c r="P123" s="456"/>
      <c r="Q123" s="456"/>
      <c r="R123" s="498"/>
      <c r="S123" s="435"/>
      <c r="T123" s="435"/>
      <c r="U123" s="435"/>
    </row>
    <row r="124" ht="14.25" customHeight="1">
      <c r="A124" s="472" t="s">
        <v>1380</v>
      </c>
      <c r="B124" s="442" t="s">
        <v>1381</v>
      </c>
      <c r="C124" s="464">
        <f>'Борцова В.В.'!B95</f>
        <v>363</v>
      </c>
      <c r="D124" s="464">
        <f>'Борцова В.В.'!C95</f>
        <v>133</v>
      </c>
      <c r="E124" s="464">
        <f>'Борцова В.В.'!D95</f>
        <v>199</v>
      </c>
      <c r="F124" s="464">
        <f>'Борцова В.В.'!E95</f>
        <v>31</v>
      </c>
      <c r="G124" s="464">
        <f>'Борцова В.В.'!F95</f>
        <v>0</v>
      </c>
      <c r="H124" s="497">
        <f>'Борцова В.В.'!G95</f>
        <v>0</v>
      </c>
      <c r="I124" s="467">
        <f>'Борцова В.В.'!H95</f>
        <v>1</v>
      </c>
      <c r="J124" s="467">
        <f>'Борцова В.В.'!I95</f>
        <v>0.914600551</v>
      </c>
      <c r="K124" s="464">
        <f>'Борцова В.В.'!J95</f>
        <v>12</v>
      </c>
      <c r="L124" s="464">
        <f>'Борцова В.В.'!K95</f>
        <v>12</v>
      </c>
      <c r="M124" s="464">
        <f>'Борцова В.В.'!L95</f>
        <v>104</v>
      </c>
      <c r="N124" s="464">
        <f>'Борцова В.В.'!M95</f>
        <v>81</v>
      </c>
      <c r="O124" s="467">
        <f>'Борцова В.В.'!N95</f>
        <v>0.7788461538</v>
      </c>
      <c r="P124" s="464">
        <f>'Борцова В.В.'!O95</f>
        <v>104</v>
      </c>
      <c r="Q124" s="464">
        <f>'Борцова В.В.'!P95</f>
        <v>81</v>
      </c>
      <c r="R124" s="496">
        <f>'Борцова В.В.'!Q95</f>
        <v>0.7788461538</v>
      </c>
      <c r="S124" s="441"/>
      <c r="T124" s="441"/>
      <c r="U124" s="441"/>
    </row>
    <row r="125" ht="14.25" customHeight="1">
      <c r="A125" s="442"/>
      <c r="B125" s="442" t="s">
        <v>1382</v>
      </c>
      <c r="C125" s="444">
        <f>'Быкова А.А.'!B91</f>
        <v>260</v>
      </c>
      <c r="D125" s="444">
        <f>'Быкова А.А.'!C91</f>
        <v>67</v>
      </c>
      <c r="E125" s="444">
        <f>'Быкова А.А.'!D91</f>
        <v>115</v>
      </c>
      <c r="F125" s="444">
        <f>'Быкова А.А.'!E91</f>
        <v>70</v>
      </c>
      <c r="G125" s="444">
        <f>'Быкова А.А.'!F91</f>
        <v>8</v>
      </c>
      <c r="H125" s="445">
        <f>'Быкова А.А.'!G91</f>
        <v>0</v>
      </c>
      <c r="I125" s="446">
        <f>'Быкова А.А.'!H91</f>
        <v>0.9692307692</v>
      </c>
      <c r="J125" s="446">
        <f>'Быкова А.А.'!I91</f>
        <v>0.7</v>
      </c>
      <c r="K125" s="444">
        <f>'Быкова А.А.'!J91</f>
        <v>10</v>
      </c>
      <c r="L125" s="444">
        <f>'Быкова А.А.'!K91</f>
        <v>10</v>
      </c>
      <c r="M125" s="444">
        <f>'Быкова А.А.'!L91</f>
        <v>0</v>
      </c>
      <c r="N125" s="444">
        <f>'Быкова А.А.'!M91</f>
        <v>122</v>
      </c>
      <c r="O125" s="446" t="str">
        <f>'Быкова А.А.'!N91</f>
        <v>#DIV/0!</v>
      </c>
      <c r="P125" s="444">
        <f>'Быкова А.А.'!O91</f>
        <v>0</v>
      </c>
      <c r="Q125" s="444">
        <f>'Быкова А.А.'!P91</f>
        <v>122</v>
      </c>
      <c r="R125" s="447" t="str">
        <f>'Быкова А.А.'!Q91</f>
        <v>#DIV/0!</v>
      </c>
      <c r="S125" s="435"/>
      <c r="T125" s="435"/>
      <c r="U125" s="435"/>
    </row>
    <row r="126" ht="14.25" customHeight="1">
      <c r="A126" s="442"/>
      <c r="B126" s="443" t="s">
        <v>1383</v>
      </c>
      <c r="C126" s="465">
        <f>'Осадчий В.В.'!B124</f>
        <v>443</v>
      </c>
      <c r="D126" s="465">
        <f>'Осадчий В.В.'!C124</f>
        <v>168</v>
      </c>
      <c r="E126" s="465">
        <f>'Осадчий В.В.'!D124</f>
        <v>218</v>
      </c>
      <c r="F126" s="465">
        <f>'Осадчий В.В.'!E124</f>
        <v>54</v>
      </c>
      <c r="G126" s="465">
        <f>'Осадчий В.В.'!F124</f>
        <v>1</v>
      </c>
      <c r="H126" s="494">
        <f>'Осадчий В.В.'!G124</f>
        <v>1</v>
      </c>
      <c r="I126" s="466">
        <f>'Осадчий В.В.'!H124</f>
        <v>0.993227991</v>
      </c>
      <c r="J126" s="466">
        <f>'Осадчий В.В.'!I124</f>
        <v>0.8713318284</v>
      </c>
      <c r="K126" s="465">
        <f>'Осадчий В.В.'!J124</f>
        <v>17</v>
      </c>
      <c r="L126" s="465">
        <f>'Осадчий В.В.'!K124</f>
        <v>17</v>
      </c>
      <c r="M126" s="465">
        <f>'Осадчий В.В.'!L124</f>
        <v>116</v>
      </c>
      <c r="N126" s="465">
        <f>'Осадчий В.В.'!M124</f>
        <v>116</v>
      </c>
      <c r="O126" s="466">
        <f>'Осадчий В.В.'!N124</f>
        <v>1</v>
      </c>
      <c r="P126" s="465">
        <f>'Осадчий В.В.'!O124</f>
        <v>116</v>
      </c>
      <c r="Q126" s="465">
        <f>'Осадчий В.В.'!P124</f>
        <v>116</v>
      </c>
      <c r="R126" s="495">
        <f>'Осадчий В.В.'!Q124</f>
        <v>1</v>
      </c>
      <c r="S126" s="435"/>
      <c r="T126" s="435"/>
      <c r="U126" s="435"/>
    </row>
    <row r="127" ht="14.25" customHeight="1">
      <c r="A127" s="475"/>
      <c r="B127" s="475" t="s">
        <v>1384</v>
      </c>
      <c r="C127" s="444">
        <f>'Печенкина А.С.'!B135</f>
        <v>408</v>
      </c>
      <c r="D127" s="444">
        <f>'Печенкина А.С.'!C135</f>
        <v>136</v>
      </c>
      <c r="E127" s="444">
        <f>'Печенкина А.С.'!D135</f>
        <v>194</v>
      </c>
      <c r="F127" s="444">
        <f>'Печенкина А.С.'!E135</f>
        <v>70</v>
      </c>
      <c r="G127" s="444">
        <f>'Печенкина А.С.'!F135</f>
        <v>3</v>
      </c>
      <c r="H127" s="445">
        <f>'Печенкина А.С.'!G135</f>
        <v>5</v>
      </c>
      <c r="I127" s="446">
        <f>'Печенкина А.С.'!H135</f>
        <v>0.9803921569</v>
      </c>
      <c r="J127" s="446">
        <f>'Печенкина А.С.'!I135</f>
        <v>0.8088235294</v>
      </c>
      <c r="K127" s="444">
        <f>'Печенкина А.С.'!J135</f>
        <v>14</v>
      </c>
      <c r="L127" s="444">
        <f>'Печенкина А.С.'!K135</f>
        <v>14</v>
      </c>
      <c r="M127" s="444">
        <f>'Печенкина А.С.'!L135</f>
        <v>176</v>
      </c>
      <c r="N127" s="444">
        <f>'Печенкина А.С.'!M135</f>
        <v>110</v>
      </c>
      <c r="O127" s="446">
        <f>'Печенкина А.С.'!N135</f>
        <v>0.625</v>
      </c>
      <c r="P127" s="444">
        <f>'Печенкина А.С.'!O135</f>
        <v>110</v>
      </c>
      <c r="Q127" s="444">
        <f>'Печенкина А.С.'!P135</f>
        <v>110</v>
      </c>
      <c r="R127" s="447">
        <f>'Печенкина А.С.'!Q135</f>
        <v>1</v>
      </c>
      <c r="S127" s="435"/>
      <c r="T127" s="435"/>
      <c r="U127" s="435"/>
    </row>
    <row r="128" ht="14.25" customHeight="1">
      <c r="A128" s="442"/>
      <c r="B128" s="463" t="s">
        <v>1385</v>
      </c>
      <c r="C128" s="444">
        <f>'Евсеев С.А.'!B33</f>
        <v>127</v>
      </c>
      <c r="D128" s="444">
        <f>'Евсеев С.А.'!C33</f>
        <v>10</v>
      </c>
      <c r="E128" s="444">
        <f>'Евсеев С.А.'!D33</f>
        <v>72</v>
      </c>
      <c r="F128" s="444">
        <f>'Евсеев С.А.'!E33</f>
        <v>45</v>
      </c>
      <c r="G128" s="444">
        <f>'Евсеев С.А.'!F33</f>
        <v>0</v>
      </c>
      <c r="H128" s="445">
        <f>'Евсеев С.А.'!G33</f>
        <v>0</v>
      </c>
      <c r="I128" s="446">
        <f>'Евсеев С.А.'!H33</f>
        <v>1</v>
      </c>
      <c r="J128" s="446">
        <f>'Евсеев С.А.'!I33</f>
        <v>0.6456692913</v>
      </c>
      <c r="K128" s="444">
        <f>'Евсеев С.А.'!J33</f>
        <v>12</v>
      </c>
      <c r="L128" s="444">
        <f>'Евсеев С.А.'!K33</f>
        <v>12</v>
      </c>
      <c r="M128" s="444">
        <f>'Евсеев С.А.'!L33</f>
        <v>180</v>
      </c>
      <c r="N128" s="444">
        <f>'Евсеев С.А.'!M33</f>
        <v>180</v>
      </c>
      <c r="O128" s="446">
        <f>'Евсеев С.А.'!N33</f>
        <v>1</v>
      </c>
      <c r="P128" s="444">
        <f>'Евсеев С.А.'!O33</f>
        <v>180</v>
      </c>
      <c r="Q128" s="444">
        <f>'Евсеев С.А.'!P33</f>
        <v>180</v>
      </c>
      <c r="R128" s="447">
        <f>'Евсеев С.А.'!Q33</f>
        <v>1</v>
      </c>
      <c r="S128" s="435"/>
      <c r="T128" s="435"/>
      <c r="U128" s="435"/>
    </row>
    <row r="129" ht="14.25" customHeight="1">
      <c r="A129" s="455" t="s">
        <v>1386</v>
      </c>
      <c r="B129" s="455"/>
      <c r="C129" s="456"/>
      <c r="D129" s="455"/>
      <c r="E129" s="455"/>
      <c r="F129" s="455"/>
      <c r="G129" s="455"/>
      <c r="H129" s="457"/>
      <c r="I129" s="458"/>
      <c r="J129" s="458"/>
      <c r="K129" s="455"/>
      <c r="L129" s="455"/>
      <c r="M129" s="455"/>
      <c r="N129" s="455"/>
      <c r="O129" s="459"/>
      <c r="P129" s="455"/>
      <c r="Q129" s="455">
        <f>SUM(Q124:Q128)</f>
        <v>609</v>
      </c>
      <c r="R129" s="493" t="str">
        <f>Q129/P129</f>
        <v>#DIV/0!</v>
      </c>
      <c r="S129" s="435"/>
      <c r="T129" s="435"/>
      <c r="U129" s="435"/>
    </row>
    <row r="130" ht="14.25" customHeight="1">
      <c r="A130" s="460" t="s">
        <v>1387</v>
      </c>
      <c r="B130" s="442" t="s">
        <v>1388</v>
      </c>
      <c r="C130" s="465">
        <f>'Кривоус Д.А.'!B121</f>
        <v>339</v>
      </c>
      <c r="D130" s="465">
        <f>'Кривоус Д.А.'!C121</f>
        <v>146</v>
      </c>
      <c r="E130" s="465">
        <f>'Кривоус Д.А.'!D121</f>
        <v>141</v>
      </c>
      <c r="F130" s="465">
        <f>'Кривоус Д.А.'!E121</f>
        <v>50</v>
      </c>
      <c r="G130" s="465">
        <f>'Кривоус Д.А.'!F121</f>
        <v>0</v>
      </c>
      <c r="H130" s="494">
        <f>'Кривоус Д.А.'!G121</f>
        <v>1</v>
      </c>
      <c r="I130" s="466">
        <f>'Кривоус Д.А.'!H121</f>
        <v>0.994100295</v>
      </c>
      <c r="J130" s="466">
        <f>'Кривоус Д.А.'!I121</f>
        <v>0.8466076696</v>
      </c>
      <c r="K130" s="465">
        <f>'Кривоус Д.А.'!J121</f>
        <v>22</v>
      </c>
      <c r="L130" s="465">
        <f>'Кривоус Д.А.'!K121</f>
        <v>22</v>
      </c>
      <c r="M130" s="465">
        <f>'Кривоус Д.А.'!L121</f>
        <v>165</v>
      </c>
      <c r="N130" s="465">
        <f>'Кривоус Д.А.'!M121</f>
        <v>165</v>
      </c>
      <c r="O130" s="466">
        <f>'Кривоус Д.А.'!N121</f>
        <v>1</v>
      </c>
      <c r="P130" s="465">
        <f>'Кривоус Д.А.'!O121</f>
        <v>0</v>
      </c>
      <c r="Q130" s="465">
        <f>'Кривоус Д.А.'!P121</f>
        <v>0</v>
      </c>
      <c r="R130" s="495" t="str">
        <f>'Кривоус Д.А.'!Q121</f>
        <v>#DIV/0!</v>
      </c>
      <c r="S130" s="435"/>
      <c r="T130" s="435"/>
      <c r="U130" s="435"/>
    </row>
    <row r="131" ht="14.25" customHeight="1">
      <c r="A131" s="442"/>
      <c r="B131" s="443" t="s">
        <v>1389</v>
      </c>
      <c r="C131" s="444">
        <f>'Кац С.В.'!B74</f>
        <v>143</v>
      </c>
      <c r="D131" s="444">
        <f>'Кац С.В.'!C74</f>
        <v>10</v>
      </c>
      <c r="E131" s="444">
        <f>'Кац С.В.'!D74</f>
        <v>66</v>
      </c>
      <c r="F131" s="444">
        <f>'Кац С.В.'!E74</f>
        <v>65</v>
      </c>
      <c r="G131" s="444">
        <f>'Кац С.В.'!F74</f>
        <v>1</v>
      </c>
      <c r="H131" s="444">
        <f>'Кац С.В.'!G74</f>
        <v>1</v>
      </c>
      <c r="I131" s="446">
        <f>'Кац С.В.'!H74</f>
        <v>0.986013986</v>
      </c>
      <c r="J131" s="446">
        <f>'Кац С.В.'!I74</f>
        <v>0.5314685315</v>
      </c>
      <c r="K131" s="444">
        <f>'Кац С.В.'!J74</f>
        <v>10</v>
      </c>
      <c r="L131" s="444">
        <f>'Кац С.В.'!K74</f>
        <v>10</v>
      </c>
      <c r="M131" s="444">
        <f>'Кац С.В.'!L74</f>
        <v>80</v>
      </c>
      <c r="N131" s="444">
        <f>'Кац С.В.'!M74</f>
        <v>67</v>
      </c>
      <c r="O131" s="446">
        <f>'Кац С.В.'!N74</f>
        <v>0.8375</v>
      </c>
      <c r="P131" s="444">
        <f>'Кац С.В.'!O74</f>
        <v>67</v>
      </c>
      <c r="Q131" s="444">
        <f>'Кац С.В.'!P74</f>
        <v>67</v>
      </c>
      <c r="R131" s="446">
        <f>'Кац С.В.'!Q74</f>
        <v>1</v>
      </c>
      <c r="S131" s="435"/>
      <c r="T131" s="435"/>
      <c r="U131" s="435"/>
    </row>
    <row r="132" ht="14.25" customHeight="1">
      <c r="A132" s="442"/>
      <c r="B132" s="443" t="s">
        <v>1383</v>
      </c>
      <c r="C132" s="444">
        <f>'Осадчий В.В.'!U124</f>
        <v>324</v>
      </c>
      <c r="D132" s="444">
        <f>'Осадчий В.В.'!V124</f>
        <v>101</v>
      </c>
      <c r="E132" s="444">
        <f>'Осадчий В.В.'!W124</f>
        <v>191</v>
      </c>
      <c r="F132" s="444">
        <f>'Осадчий В.В.'!X124</f>
        <v>32</v>
      </c>
      <c r="G132" s="444">
        <f>'Осадчий В.В.'!Y124</f>
        <v>0</v>
      </c>
      <c r="H132" s="445">
        <f>'Осадчий В.В.'!Z124</f>
        <v>0</v>
      </c>
      <c r="I132" s="446">
        <f>'Осадчий В.В.'!AA124</f>
        <v>1</v>
      </c>
      <c r="J132" s="446">
        <f>'Осадчий В.В.'!AB124</f>
        <v>0.9012345679</v>
      </c>
      <c r="K132" s="444">
        <f>'Осадчий В.В.'!AC124</f>
        <v>18</v>
      </c>
      <c r="L132" s="444">
        <f>'Осадчий В.В.'!AD124</f>
        <v>18</v>
      </c>
      <c r="M132" s="444">
        <f>'Осадчий В.В.'!AE124</f>
        <v>95</v>
      </c>
      <c r="N132" s="444">
        <f>'Осадчий В.В.'!AF124</f>
        <v>81</v>
      </c>
      <c r="O132" s="446">
        <f>'Осадчий В.В.'!AG124</f>
        <v>0.8526315789</v>
      </c>
      <c r="P132" s="444">
        <f>'Осадчий В.В.'!AH124</f>
        <v>95</v>
      </c>
      <c r="Q132" s="444">
        <f>'Осадчий В.В.'!AI124</f>
        <v>81</v>
      </c>
      <c r="R132" s="447">
        <f>'Осадчий В.В.'!AJ124</f>
        <v>0.8526315789</v>
      </c>
      <c r="S132" s="435"/>
      <c r="T132" s="435"/>
      <c r="U132" s="435"/>
    </row>
    <row r="133" ht="14.25" customHeight="1">
      <c r="A133" s="442"/>
      <c r="B133" s="450" t="s">
        <v>1441</v>
      </c>
      <c r="C133" s="465">
        <f>'Тюбарова М.А.'!B91</f>
        <v>358</v>
      </c>
      <c r="D133" s="465">
        <f>'Тюбарова М.А.'!C91</f>
        <v>168</v>
      </c>
      <c r="E133" s="465">
        <f>'Тюбарова М.А.'!D91</f>
        <v>157</v>
      </c>
      <c r="F133" s="465">
        <f>'Тюбарова М.А.'!E91</f>
        <v>31</v>
      </c>
      <c r="G133" s="465">
        <f>'Тюбарова М.А.'!F91</f>
        <v>1</v>
      </c>
      <c r="H133" s="494">
        <f>'Тюбарова М.А.'!G91</f>
        <v>1</v>
      </c>
      <c r="I133" s="466">
        <f>'Тюбарова М.А.'!H91</f>
        <v>0.9944134078</v>
      </c>
      <c r="J133" s="466">
        <f>'Тюбарова М.А.'!I91</f>
        <v>0.9078212291</v>
      </c>
      <c r="K133" s="465">
        <f>'Тюбарова М.А.'!J91</f>
        <v>0</v>
      </c>
      <c r="L133" s="465">
        <f>'Тюбарова М.А.'!K91</f>
        <v>0</v>
      </c>
      <c r="M133" s="465">
        <f>'Тюбарова М.А.'!L91</f>
        <v>0</v>
      </c>
      <c r="N133" s="465">
        <f>'Тюбарова М.А.'!M91</f>
        <v>0</v>
      </c>
      <c r="O133" s="466" t="str">
        <f>'Тюбарова М.А.'!N91</f>
        <v>#DIV/0!</v>
      </c>
      <c r="P133" s="465">
        <f>'Тюбарова М.А.'!O91</f>
        <v>96</v>
      </c>
      <c r="Q133" s="465">
        <f>'Тюбарова М.А.'!P91</f>
        <v>90</v>
      </c>
      <c r="R133" s="495">
        <f>'Тюбарова М.А.'!Q91</f>
        <v>0.9375</v>
      </c>
      <c r="S133" s="435"/>
      <c r="T133" s="435"/>
      <c r="U133" s="435"/>
    </row>
    <row r="134" ht="14.25" customHeight="1">
      <c r="A134" s="442"/>
      <c r="B134" s="443" t="s">
        <v>1390</v>
      </c>
      <c r="C134" s="444">
        <f>'Севостьянов А.Д.'!B124</f>
        <v>376</v>
      </c>
      <c r="D134" s="444">
        <f>'Севостьянов А.Д.'!C124</f>
        <v>114</v>
      </c>
      <c r="E134" s="444">
        <f>'Севостьянов А.Д.'!D124</f>
        <v>188</v>
      </c>
      <c r="F134" s="444">
        <f>'Севостьянов А.Д.'!E124</f>
        <v>71</v>
      </c>
      <c r="G134" s="444">
        <f>'Севостьянов А.Д.'!F124</f>
        <v>3</v>
      </c>
      <c r="H134" s="445">
        <f>'Севостьянов А.Д.'!G124</f>
        <v>0</v>
      </c>
      <c r="I134" s="446">
        <f>'Севостьянов А.Д.'!H124</f>
        <v>0.9920212766</v>
      </c>
      <c r="J134" s="446">
        <f>'Севостьянов А.Д.'!I124</f>
        <v>0.8031914894</v>
      </c>
      <c r="K134" s="444">
        <f>'Севостьянов А.Д.'!J124</f>
        <v>15</v>
      </c>
      <c r="L134" s="444">
        <f>'Севостьянов А.Д.'!K124</f>
        <v>15</v>
      </c>
      <c r="M134" s="444">
        <f>'Севостьянов А.Д.'!L124</f>
        <v>15</v>
      </c>
      <c r="N134" s="444">
        <f>'Севостьянов А.Д.'!M124</f>
        <v>15</v>
      </c>
      <c r="O134" s="446">
        <f>'Севостьянов А.Д.'!N124</f>
        <v>1</v>
      </c>
      <c r="P134" s="444">
        <f>'Севостьянов А.Д.'!O124</f>
        <v>240</v>
      </c>
      <c r="Q134" s="444">
        <f>'Севостьянов А.Д.'!P124</f>
        <v>191</v>
      </c>
      <c r="R134" s="447">
        <f>'Севостьянов А.Д.'!Q124</f>
        <v>0.7958333333</v>
      </c>
      <c r="S134" s="435"/>
      <c r="T134" s="435"/>
      <c r="U134" s="435"/>
    </row>
    <row r="135" ht="14.25" customHeight="1">
      <c r="A135" s="455" t="s">
        <v>1391</v>
      </c>
      <c r="B135" s="455"/>
      <c r="C135" s="456">
        <f t="shared" ref="C135:H135" si="28">SUM(C130:C134)</f>
        <v>1540</v>
      </c>
      <c r="D135" s="455">
        <f t="shared" si="28"/>
        <v>539</v>
      </c>
      <c r="E135" s="455">
        <f t="shared" si="28"/>
        <v>743</v>
      </c>
      <c r="F135" s="455">
        <f t="shared" si="28"/>
        <v>249</v>
      </c>
      <c r="G135" s="455">
        <f t="shared" si="28"/>
        <v>5</v>
      </c>
      <c r="H135" s="457">
        <f t="shared" si="28"/>
        <v>3</v>
      </c>
      <c r="I135" s="458">
        <f>(D135+E135+F135)/C135</f>
        <v>0.9941558442</v>
      </c>
      <c r="J135" s="458">
        <f>(D135+E135)/C135</f>
        <v>0.8324675325</v>
      </c>
      <c r="K135" s="455">
        <f t="shared" ref="K135:N135" si="29">SUM(K130:K134)</f>
        <v>65</v>
      </c>
      <c r="L135" s="455">
        <f t="shared" si="29"/>
        <v>65</v>
      </c>
      <c r="M135" s="455">
        <f t="shared" si="29"/>
        <v>355</v>
      </c>
      <c r="N135" s="455">
        <f t="shared" si="29"/>
        <v>328</v>
      </c>
      <c r="O135" s="459">
        <f>N135/M135</f>
        <v>0.923943662</v>
      </c>
      <c r="P135" s="455">
        <f t="shared" ref="P135:Q135" si="30">SUM(P130:P134)</f>
        <v>498</v>
      </c>
      <c r="Q135" s="455">
        <f t="shared" si="30"/>
        <v>429</v>
      </c>
      <c r="R135" s="493">
        <f>Q135/P135</f>
        <v>0.8614457831</v>
      </c>
      <c r="S135" s="435"/>
      <c r="T135" s="435"/>
      <c r="U135" s="435"/>
    </row>
    <row r="136" ht="14.25" customHeight="1">
      <c r="A136" s="476" t="s">
        <v>1392</v>
      </c>
      <c r="B136" s="443" t="s">
        <v>1393</v>
      </c>
      <c r="C136" s="451">
        <f>'Махова Т.В.'!B133</f>
        <v>334</v>
      </c>
      <c r="D136" s="451">
        <f>'Махова Т.В.'!C133</f>
        <v>58</v>
      </c>
      <c r="E136" s="451">
        <f>'Махова Т.В.'!D133</f>
        <v>103</v>
      </c>
      <c r="F136" s="451">
        <f>'Махова Т.В.'!E133</f>
        <v>153</v>
      </c>
      <c r="G136" s="451">
        <f>'Махова Т.В.'!F133</f>
        <v>16</v>
      </c>
      <c r="H136" s="452">
        <f>'Махова Т.В.'!G133</f>
        <v>4</v>
      </c>
      <c r="I136" s="453">
        <f>'Махова Т.В.'!H133</f>
        <v>0.9401197605</v>
      </c>
      <c r="J136" s="453">
        <f>'Махова Т.В.'!I133</f>
        <v>0.4820359281</v>
      </c>
      <c r="K136" s="451">
        <f>'Махова Т.В.'!J133</f>
        <v>0</v>
      </c>
      <c r="L136" s="451">
        <f>'Махова Т.В.'!K133</f>
        <v>0</v>
      </c>
      <c r="M136" s="451">
        <f>'Махова Т.В.'!L133</f>
        <v>255</v>
      </c>
      <c r="N136" s="451">
        <f>'Махова Т.В.'!M133</f>
        <v>223</v>
      </c>
      <c r="O136" s="453">
        <f>'Махова Т.В.'!N133</f>
        <v>0.8745098039</v>
      </c>
      <c r="P136" s="451">
        <f>'Махова Т.В.'!O133</f>
        <v>223</v>
      </c>
      <c r="Q136" s="451">
        <f>'Махова Т.В.'!P133</f>
        <v>223</v>
      </c>
      <c r="R136" s="492">
        <f>'Махова Т.В.'!Q133</f>
        <v>1</v>
      </c>
      <c r="S136" s="435"/>
      <c r="T136" s="435"/>
      <c r="U136" s="435"/>
    </row>
    <row r="137" ht="14.25" customHeight="1">
      <c r="A137" s="443"/>
      <c r="B137" s="443" t="s">
        <v>1394</v>
      </c>
      <c r="C137" s="451">
        <f>'Антуфьева А.Д.'!B127</f>
        <v>319</v>
      </c>
      <c r="D137" s="451">
        <f>'Антуфьева А.Д.'!C127</f>
        <v>34</v>
      </c>
      <c r="E137" s="451">
        <f>'Антуфьева А.Д.'!D127</f>
        <v>101</v>
      </c>
      <c r="F137" s="451">
        <f>'Антуфьева А.Д.'!E127</f>
        <v>148</v>
      </c>
      <c r="G137" s="451">
        <f>'Антуфьева А.Д.'!F127</f>
        <v>11</v>
      </c>
      <c r="H137" s="452">
        <f>'Антуфьева А.Д.'!G127</f>
        <v>22</v>
      </c>
      <c r="I137" s="453">
        <f>'Антуфьева А.Д.'!H127</f>
        <v>0.8871473354</v>
      </c>
      <c r="J137" s="453">
        <f>'Антуфьева А.Д.'!I127</f>
        <v>0.4231974922</v>
      </c>
      <c r="K137" s="451">
        <f>'Антуфьева А.Д.'!J127</f>
        <v>12</v>
      </c>
      <c r="L137" s="451">
        <f>'Антуфьева А.Д.'!K127</f>
        <v>12</v>
      </c>
      <c r="M137" s="451">
        <f>'Антуфьева А.Д.'!L127</f>
        <v>197</v>
      </c>
      <c r="N137" s="451">
        <f>'Антуфьева А.Д.'!M127</f>
        <v>197</v>
      </c>
      <c r="O137" s="453">
        <f>'Антуфьева А.Д.'!N127</f>
        <v>1</v>
      </c>
      <c r="P137" s="451">
        <f>'Антуфьева А.Д.'!O127</f>
        <v>197</v>
      </c>
      <c r="Q137" s="451">
        <f>'Антуфьева А.Д.'!P127</f>
        <v>197</v>
      </c>
      <c r="R137" s="492">
        <f>'Антуфьева А.Д.'!Q127</f>
        <v>1</v>
      </c>
      <c r="S137" s="435"/>
      <c r="T137" s="435"/>
      <c r="U137" s="435"/>
    </row>
    <row r="138" ht="14.25" customHeight="1">
      <c r="A138" s="455" t="s">
        <v>1395</v>
      </c>
      <c r="B138" s="455"/>
      <c r="C138" s="456">
        <f t="shared" ref="C138:H138" si="31">SUM(C136:C137)</f>
        <v>653</v>
      </c>
      <c r="D138" s="455">
        <f t="shared" si="31"/>
        <v>92</v>
      </c>
      <c r="E138" s="455">
        <f t="shared" si="31"/>
        <v>204</v>
      </c>
      <c r="F138" s="455">
        <f t="shared" si="31"/>
        <v>301</v>
      </c>
      <c r="G138" s="455">
        <f t="shared" si="31"/>
        <v>27</v>
      </c>
      <c r="H138" s="457">
        <f t="shared" si="31"/>
        <v>26</v>
      </c>
      <c r="I138" s="458">
        <f>(D138+E138+F138)/C138</f>
        <v>0.9142419602</v>
      </c>
      <c r="J138" s="458">
        <f>(D138+E138)/C138</f>
        <v>0.4532924962</v>
      </c>
      <c r="K138" s="455">
        <f t="shared" ref="K138:N138" si="32">SUM(K136:K137)</f>
        <v>12</v>
      </c>
      <c r="L138" s="455">
        <f t="shared" si="32"/>
        <v>12</v>
      </c>
      <c r="M138" s="455">
        <f t="shared" si="32"/>
        <v>452</v>
      </c>
      <c r="N138" s="455">
        <f t="shared" si="32"/>
        <v>420</v>
      </c>
      <c r="O138" s="459">
        <f>N138/M138</f>
        <v>0.9292035398</v>
      </c>
      <c r="P138" s="455">
        <f t="shared" ref="P138:Q138" si="33">SUM(P136:P137)</f>
        <v>420</v>
      </c>
      <c r="Q138" s="455">
        <f t="shared" si="33"/>
        <v>420</v>
      </c>
      <c r="R138" s="493">
        <f>Q138/P138</f>
        <v>1</v>
      </c>
      <c r="S138" s="435"/>
      <c r="T138" s="435"/>
      <c r="U138" s="435"/>
    </row>
    <row r="139" ht="14.25" customHeight="1">
      <c r="A139" s="460" t="s">
        <v>1396</v>
      </c>
      <c r="B139" s="442" t="s">
        <v>1397</v>
      </c>
      <c r="C139" s="464">
        <f>'Костарев А.М.'!B73</f>
        <v>90</v>
      </c>
      <c r="D139" s="464">
        <f>'Костарев А.М.'!C73</f>
        <v>21</v>
      </c>
      <c r="E139" s="464">
        <f>'Костарев А.М.'!D73</f>
        <v>44</v>
      </c>
      <c r="F139" s="464">
        <f>'Костарев А.М.'!E73</f>
        <v>23</v>
      </c>
      <c r="G139" s="464">
        <f>'Костарев А.М.'!F73</f>
        <v>1</v>
      </c>
      <c r="H139" s="464">
        <f>'Костарев А.М.'!G73</f>
        <v>1</v>
      </c>
      <c r="I139" s="467">
        <f>'Костарев А.М.'!H73</f>
        <v>0.9777777778</v>
      </c>
      <c r="J139" s="467">
        <f>'Костарев А.М.'!I73</f>
        <v>0.7222222222</v>
      </c>
      <c r="K139" s="464">
        <f>'Костарев А.М.'!J73</f>
        <v>3</v>
      </c>
      <c r="L139" s="464">
        <f>'Костарев А.М.'!K73</f>
        <v>3</v>
      </c>
      <c r="M139" s="464">
        <f>'Костарев А.М.'!L73</f>
        <v>48</v>
      </c>
      <c r="N139" s="464">
        <f>'Костарев А.М.'!M73</f>
        <v>42</v>
      </c>
      <c r="O139" s="467">
        <f>'Костарев А.М.'!N73</f>
        <v>0.875</v>
      </c>
      <c r="P139" s="464">
        <f>'Костарев А.М.'!O73</f>
        <v>48</v>
      </c>
      <c r="Q139" s="464">
        <f>'Костарев А.М.'!P73</f>
        <v>42</v>
      </c>
      <c r="R139" s="467">
        <f>'Костарев А.М.'!Q73</f>
        <v>0.875</v>
      </c>
      <c r="S139" s="435"/>
      <c r="T139" s="435"/>
      <c r="U139" s="435"/>
    </row>
    <row r="140" ht="14.25" customHeight="1">
      <c r="A140" s="442"/>
      <c r="B140" s="442" t="s">
        <v>1398</v>
      </c>
      <c r="C140" s="465">
        <f>'Максаева Н.В.'!B118</f>
        <v>232</v>
      </c>
      <c r="D140" s="465">
        <f>'Максаева Н.В.'!C118</f>
        <v>25</v>
      </c>
      <c r="E140" s="465">
        <f>'Максаева Н.В.'!D118</f>
        <v>117</v>
      </c>
      <c r="F140" s="465">
        <f>'Максаева Н.В.'!E118</f>
        <v>87</v>
      </c>
      <c r="G140" s="465">
        <f>'Максаева Н.В.'!F118</f>
        <v>0</v>
      </c>
      <c r="H140" s="494">
        <f>'Максаева Н.В.'!G118</f>
        <v>3</v>
      </c>
      <c r="I140" s="466">
        <f>'Максаева Н.В.'!H118</f>
        <v>0.9870689655</v>
      </c>
      <c r="J140" s="466">
        <f>'Максаева Н.В.'!I118</f>
        <v>0.6120689655</v>
      </c>
      <c r="K140" s="465">
        <f>'Максаева Н.В.'!J118</f>
        <v>8</v>
      </c>
      <c r="L140" s="465">
        <f>'Максаева Н.В.'!K118</f>
        <v>8</v>
      </c>
      <c r="M140" s="465">
        <f>'Максаева Н.В.'!L118</f>
        <v>136</v>
      </c>
      <c r="N140" s="465">
        <f>'Максаева Н.В.'!M118</f>
        <v>133</v>
      </c>
      <c r="O140" s="466">
        <f>'Максаева Н.В.'!N118</f>
        <v>0.9779411765</v>
      </c>
      <c r="P140" s="465">
        <f>'Максаева Н.В.'!O118</f>
        <v>136</v>
      </c>
      <c r="Q140" s="465">
        <f>'Максаева Н.В.'!P118</f>
        <v>133</v>
      </c>
      <c r="R140" s="495">
        <f>'Максаева Н.В.'!Q118</f>
        <v>0.9779411765</v>
      </c>
      <c r="S140" s="435"/>
      <c r="T140" s="435"/>
      <c r="U140" s="435"/>
    </row>
    <row r="141" ht="14.25" customHeight="1">
      <c r="A141" s="442"/>
      <c r="B141" s="443" t="s">
        <v>1399</v>
      </c>
      <c r="C141" s="478">
        <f>'Ветлугаева Н.В.'!B73</f>
        <v>189</v>
      </c>
      <c r="D141" s="478">
        <f>'Ветлугаева Н.В.'!C73</f>
        <v>41</v>
      </c>
      <c r="E141" s="478">
        <f>'Ветлугаева Н.В.'!D73</f>
        <v>67</v>
      </c>
      <c r="F141" s="478">
        <f>'Ветлугаева Н.В.'!E73</f>
        <v>75</v>
      </c>
      <c r="G141" s="478">
        <f>'Ветлугаева Н.В.'!F73</f>
        <v>0</v>
      </c>
      <c r="H141" s="478">
        <f>'Ветлугаева Н.В.'!G73</f>
        <v>0</v>
      </c>
      <c r="I141" s="479">
        <f>'Ветлугаева Н.В.'!H73</f>
        <v>0.9682539683</v>
      </c>
      <c r="J141" s="479">
        <f>'Ветлугаева Н.В.'!I73</f>
        <v>0.5714285714</v>
      </c>
      <c r="K141" s="478">
        <f>'Ветлугаева Н.В.'!J73</f>
        <v>11</v>
      </c>
      <c r="L141" s="478">
        <f>'Ветлугаева Н.В.'!K73</f>
        <v>11</v>
      </c>
      <c r="M141" s="478">
        <f>'Ветлугаева Н.В.'!L73</f>
        <v>232</v>
      </c>
      <c r="N141" s="478">
        <f>'Ветлугаева Н.В.'!M73</f>
        <v>232</v>
      </c>
      <c r="O141" s="479">
        <f>'Ветлугаева Н.В.'!N73</f>
        <v>1</v>
      </c>
      <c r="P141" s="478">
        <f>'Ветлугаева Н.В.'!O73</f>
        <v>232</v>
      </c>
      <c r="Q141" s="478">
        <f>'Ветлугаева Н.В.'!P73</f>
        <v>232</v>
      </c>
      <c r="R141" s="479">
        <f>'Ветлугаева Н.В.'!Q73</f>
        <v>1</v>
      </c>
      <c r="S141" s="435"/>
      <c r="T141" s="435"/>
      <c r="U141" s="435"/>
    </row>
    <row r="142" ht="14.25" customHeight="1">
      <c r="A142" s="442"/>
      <c r="B142" s="468" t="s">
        <v>1400</v>
      </c>
      <c r="C142" s="478">
        <f>'Артемьев В.В.'!B115</f>
        <v>388</v>
      </c>
      <c r="D142" s="478">
        <f>'Артемьев В.В.'!C115</f>
        <v>129</v>
      </c>
      <c r="E142" s="478">
        <f>'Артемьев В.В.'!D115</f>
        <v>162</v>
      </c>
      <c r="F142" s="478">
        <f>'Артемьев В.В.'!E115</f>
        <v>91</v>
      </c>
      <c r="G142" s="478">
        <f>'Артемьев В.В.'!F115</f>
        <v>6</v>
      </c>
      <c r="H142" s="508">
        <f>'Артемьев В.В.'!G115</f>
        <v>1</v>
      </c>
      <c r="I142" s="479">
        <f>'Артемьев В.В.'!H115</f>
        <v>0.9845360825</v>
      </c>
      <c r="J142" s="479">
        <f>'Артемьев В.В.'!I115</f>
        <v>0.75</v>
      </c>
      <c r="K142" s="478">
        <f>'Артемьев В.В.'!J115</f>
        <v>35</v>
      </c>
      <c r="L142" s="478">
        <f>'Артемьев В.В.'!K115</f>
        <v>35</v>
      </c>
      <c r="M142" s="478">
        <f>'Артемьев В.В.'!L115</f>
        <v>312</v>
      </c>
      <c r="N142" s="478">
        <f>'Артемьев В.В.'!M115</f>
        <v>270</v>
      </c>
      <c r="O142" s="479">
        <f>'Артемьев В.В.'!N115</f>
        <v>0.8653846154</v>
      </c>
      <c r="P142" s="478">
        <f>'Артемьев В.В.'!O115</f>
        <v>312</v>
      </c>
      <c r="Q142" s="478">
        <f>'Артемьев В.В.'!P115</f>
        <v>270</v>
      </c>
      <c r="R142" s="509">
        <f>'Артемьев В.В.'!Q115</f>
        <v>0.8653846154</v>
      </c>
      <c r="S142" s="435"/>
      <c r="T142" s="435"/>
      <c r="U142" s="435"/>
    </row>
    <row r="143" ht="14.25" customHeight="1">
      <c r="A143" s="442"/>
      <c r="B143" s="480" t="s">
        <v>1401</v>
      </c>
      <c r="C143" s="478">
        <f>'Шитоева О.И.'!B33</f>
        <v>21</v>
      </c>
      <c r="D143" s="478">
        <f>'Шитоева О.И.'!C33</f>
        <v>6</v>
      </c>
      <c r="E143" s="478">
        <f>'Шитоева О.И.'!D33</f>
        <v>6</v>
      </c>
      <c r="F143" s="478">
        <f>'Шитоева О.И.'!E33</f>
        <v>6</v>
      </c>
      <c r="G143" s="478">
        <f>'Шитоева О.И.'!F33</f>
        <v>3</v>
      </c>
      <c r="H143" s="478">
        <f>'Шитоева О.И.'!G33</f>
        <v>0</v>
      </c>
      <c r="I143" s="479">
        <f>'Шитоева О.И.'!H33</f>
        <v>0.8571428571</v>
      </c>
      <c r="J143" s="479">
        <f>'Шитоева О.И.'!I33</f>
        <v>0.5714285714</v>
      </c>
      <c r="K143" s="478">
        <f>'Шитоева О.И.'!J33</f>
        <v>5</v>
      </c>
      <c r="L143" s="478">
        <f>'Шитоева О.И.'!K33</f>
        <v>5</v>
      </c>
      <c r="M143" s="478">
        <f>'Шитоева О.И.'!L33</f>
        <v>90</v>
      </c>
      <c r="N143" s="478">
        <f>'Шитоева О.И.'!M33</f>
        <v>87</v>
      </c>
      <c r="O143" s="479">
        <f>'Шитоева О.И.'!N33</f>
        <v>0.9666666667</v>
      </c>
      <c r="P143" s="478">
        <f>'Шитоева О.И.'!O33</f>
        <v>0</v>
      </c>
      <c r="Q143" s="478">
        <f>'Шитоева О.И.'!P33</f>
        <v>0</v>
      </c>
      <c r="R143" s="479" t="str">
        <f>'Шитоева О.И.'!Q33</f>
        <v>#DIV/0!</v>
      </c>
      <c r="S143" s="435"/>
      <c r="T143" s="435"/>
      <c r="U143" s="435"/>
    </row>
    <row r="144" ht="14.25" customHeight="1">
      <c r="A144" s="455" t="s">
        <v>1402</v>
      </c>
      <c r="B144" s="455"/>
      <c r="C144" s="456">
        <f t="shared" ref="C144:H144" si="34">SUM(C139:C143)</f>
        <v>920</v>
      </c>
      <c r="D144" s="455">
        <f t="shared" si="34"/>
        <v>222</v>
      </c>
      <c r="E144" s="455">
        <f t="shared" si="34"/>
        <v>396</v>
      </c>
      <c r="F144" s="455">
        <f t="shared" si="34"/>
        <v>282</v>
      </c>
      <c r="G144" s="455">
        <f t="shared" si="34"/>
        <v>10</v>
      </c>
      <c r="H144" s="455">
        <f t="shared" si="34"/>
        <v>5</v>
      </c>
      <c r="I144" s="458">
        <f>(D144+E144+F144)/C144</f>
        <v>0.9782608696</v>
      </c>
      <c r="J144" s="458">
        <f>(D144+E144)/C144</f>
        <v>0.6717391304</v>
      </c>
      <c r="K144" s="455">
        <f t="shared" ref="K144:N144" si="35">SUM(K139:K143)</f>
        <v>62</v>
      </c>
      <c r="L144" s="455">
        <f t="shared" si="35"/>
        <v>62</v>
      </c>
      <c r="M144" s="455">
        <f t="shared" si="35"/>
        <v>818</v>
      </c>
      <c r="N144" s="455">
        <f t="shared" si="35"/>
        <v>764</v>
      </c>
      <c r="O144" s="459">
        <f>N144/M144</f>
        <v>0.9339853301</v>
      </c>
      <c r="P144" s="455">
        <f t="shared" ref="P144:Q144" si="36">SUM(P139:P143)</f>
        <v>728</v>
      </c>
      <c r="Q144" s="455">
        <f t="shared" si="36"/>
        <v>677</v>
      </c>
      <c r="R144" s="493">
        <f>Q144/P144</f>
        <v>0.9299450549</v>
      </c>
      <c r="S144" s="435"/>
      <c r="T144" s="435"/>
      <c r="U144" s="435"/>
    </row>
    <row r="145" ht="14.25" customHeight="1">
      <c r="A145" s="460" t="s">
        <v>1403</v>
      </c>
      <c r="B145" s="443" t="s">
        <v>1404</v>
      </c>
      <c r="C145" s="451">
        <f>'Бубнова Я.В.'!B179</f>
        <v>449</v>
      </c>
      <c r="D145" s="451">
        <f>'Бубнова Я.В.'!C179</f>
        <v>143</v>
      </c>
      <c r="E145" s="451">
        <f>'Бубнова Я.В.'!D179</f>
        <v>186</v>
      </c>
      <c r="F145" s="451">
        <f>'Бубнова Я.В.'!E179</f>
        <v>109</v>
      </c>
      <c r="G145" s="451">
        <f>'Бубнова Я.В.'!F179</f>
        <v>6</v>
      </c>
      <c r="H145" s="451">
        <f>'Бубнова Я.В.'!G179</f>
        <v>5</v>
      </c>
      <c r="I145" s="453">
        <f>'Бубнова Я.В.'!H179</f>
        <v>0.9755011136</v>
      </c>
      <c r="J145" s="453">
        <f>'Бубнова Я.В.'!I179</f>
        <v>0.7327394209</v>
      </c>
      <c r="K145" s="451">
        <f>'Бубнова Я.В.'!J179</f>
        <v>32</v>
      </c>
      <c r="L145" s="451">
        <f>'Бубнова Я.В.'!K179</f>
        <v>32</v>
      </c>
      <c r="M145" s="451">
        <f>'Бубнова Я.В.'!L179</f>
        <v>32</v>
      </c>
      <c r="N145" s="451">
        <f>'Бубнова Я.В.'!M179</f>
        <v>32</v>
      </c>
      <c r="O145" s="453">
        <f>'Бубнова Я.В.'!N179</f>
        <v>1</v>
      </c>
      <c r="P145" s="451">
        <f>'Бубнова Я.В.'!O179</f>
        <v>222</v>
      </c>
      <c r="Q145" s="451">
        <f>'Бубнова Я.В.'!P179</f>
        <v>222</v>
      </c>
      <c r="R145" s="453">
        <f>'Бубнова Я.В.'!Q179</f>
        <v>1</v>
      </c>
      <c r="S145" s="435"/>
      <c r="T145" s="435"/>
      <c r="U145" s="435"/>
    </row>
    <row r="146" ht="14.25" customHeight="1">
      <c r="A146" s="442"/>
      <c r="B146" s="468" t="s">
        <v>1405</v>
      </c>
      <c r="C146" s="451">
        <f>'Файзрахманов Т.Р.'!B124</f>
        <v>216</v>
      </c>
      <c r="D146" s="451">
        <f>'Файзрахманов Т.Р.'!C124</f>
        <v>178</v>
      </c>
      <c r="E146" s="451">
        <f>'Файзрахманов Т.Р.'!D124</f>
        <v>34</v>
      </c>
      <c r="F146" s="451">
        <f>'Файзрахманов Т.Р.'!E124</f>
        <v>4</v>
      </c>
      <c r="G146" s="451">
        <f>'Файзрахманов Т.Р.'!F124</f>
        <v>0</v>
      </c>
      <c r="H146" s="451">
        <f>'Файзрахманов Т.Р.'!G124</f>
        <v>0</v>
      </c>
      <c r="I146" s="453">
        <f>'Файзрахманов Т.Р.'!H124</f>
        <v>1</v>
      </c>
      <c r="J146" s="453">
        <f>'Файзрахманов Т.Р.'!I124</f>
        <v>0.9814814815</v>
      </c>
      <c r="K146" s="451">
        <f>'Файзрахманов Т.Р.'!J124</f>
        <v>14</v>
      </c>
      <c r="L146" s="451">
        <f>'Файзрахманов Т.Р.'!K124</f>
        <v>14</v>
      </c>
      <c r="M146" s="451">
        <f>'Файзрахманов Т.Р.'!L124</f>
        <v>14</v>
      </c>
      <c r="N146" s="451">
        <f>'Файзрахманов Т.Р.'!M124</f>
        <v>14</v>
      </c>
      <c r="O146" s="453">
        <f>'Файзрахманов Т.Р.'!N124</f>
        <v>1</v>
      </c>
      <c r="P146" s="451">
        <f>'Файзрахманов Т.Р.'!O124</f>
        <v>99</v>
      </c>
      <c r="Q146" s="451">
        <f>'Файзрахманов Т.Р.'!P124</f>
        <v>99</v>
      </c>
      <c r="R146" s="453">
        <f>'Файзрахманов Т.Р.'!Q124</f>
        <v>1</v>
      </c>
      <c r="S146" s="435"/>
      <c r="T146" s="435"/>
      <c r="U146" s="435"/>
    </row>
    <row r="147" ht="14.25" customHeight="1">
      <c r="A147" s="442"/>
      <c r="B147" s="468" t="s">
        <v>1406</v>
      </c>
      <c r="C147" s="451">
        <f>'Михайлов А.Э.'!B146</f>
        <v>0</v>
      </c>
      <c r="D147" s="451">
        <f>'Михайлов А.Э.'!C146</f>
        <v>0</v>
      </c>
      <c r="E147" s="451">
        <f>'Михайлов А.Э.'!D146</f>
        <v>0</v>
      </c>
      <c r="F147" s="451">
        <f>'Михайлов А.Э.'!E146</f>
        <v>0</v>
      </c>
      <c r="G147" s="451">
        <f>'Михайлов А.Э.'!F146</f>
        <v>0</v>
      </c>
      <c r="H147" s="451">
        <f>'Михайлов А.Э.'!G146</f>
        <v>0</v>
      </c>
      <c r="I147" s="453" t="str">
        <f>'Михайлов А.Э.'!H146</f>
        <v>#DIV/0!</v>
      </c>
      <c r="J147" s="453" t="str">
        <f>'Михайлов А.Э.'!I146</f>
        <v>#DIV/0!</v>
      </c>
      <c r="K147" s="451">
        <f>'Михайлов А.Э.'!J146</f>
        <v>0</v>
      </c>
      <c r="L147" s="451">
        <f>'Михайлов А.Э.'!K146</f>
        <v>0</v>
      </c>
      <c r="M147" s="451">
        <f>'Михайлов А.Э.'!L146</f>
        <v>0</v>
      </c>
      <c r="N147" s="451">
        <f>'Михайлов А.Э.'!M146</f>
        <v>0</v>
      </c>
      <c r="O147" s="453" t="str">
        <f>'Михайлов А.Э.'!N146</f>
        <v>#DIV/0!</v>
      </c>
      <c r="P147" s="451">
        <f>'Михайлов А.Э.'!O146</f>
        <v>0</v>
      </c>
      <c r="Q147" s="451">
        <f>'Михайлов А.Э.'!P146</f>
        <v>0</v>
      </c>
      <c r="R147" s="453" t="str">
        <f>'Михайлов А.Э.'!Q146</f>
        <v>#DIV/0!</v>
      </c>
      <c r="S147" s="435"/>
      <c r="T147" s="435"/>
      <c r="U147" s="435"/>
    </row>
    <row r="148" ht="14.25" customHeight="1">
      <c r="A148" s="442"/>
      <c r="B148" s="468" t="s">
        <v>1407</v>
      </c>
      <c r="C148" s="451">
        <f>'Артемьева Е.В.'!B155</f>
        <v>287</v>
      </c>
      <c r="D148" s="451">
        <f>'Артемьева Е.В.'!C155</f>
        <v>141</v>
      </c>
      <c r="E148" s="451">
        <f>'Артемьева Е.В.'!D155</f>
        <v>102</v>
      </c>
      <c r="F148" s="451">
        <f>'Артемьева Е.В.'!E155</f>
        <v>38</v>
      </c>
      <c r="G148" s="451">
        <f>'Артемьева Е.В.'!F155</f>
        <v>0</v>
      </c>
      <c r="H148" s="451">
        <f>'Артемьева Е.В.'!G155</f>
        <v>6</v>
      </c>
      <c r="I148" s="453">
        <f>'Артемьева Е.В.'!H155</f>
        <v>0.9790940767</v>
      </c>
      <c r="J148" s="453">
        <f>'Артемьева Е.В.'!I155</f>
        <v>0.8466898955</v>
      </c>
      <c r="K148" s="451">
        <f>'Артемьева Е.В.'!J155</f>
        <v>18</v>
      </c>
      <c r="L148" s="451">
        <f>'Артемьева Е.В.'!K155</f>
        <v>18</v>
      </c>
      <c r="M148" s="451">
        <f>'Артемьева Е.В.'!L155</f>
        <v>304</v>
      </c>
      <c r="N148" s="451">
        <f>'Артемьева Е.В.'!M155</f>
        <v>260</v>
      </c>
      <c r="O148" s="453">
        <f>'Артемьева Е.В.'!N155</f>
        <v>0.8552631579</v>
      </c>
      <c r="P148" s="451">
        <f>'Артемьева Е.В.'!O155</f>
        <v>304</v>
      </c>
      <c r="Q148" s="451">
        <f>'Артемьева Е.В.'!P155</f>
        <v>260</v>
      </c>
      <c r="R148" s="453">
        <f>'Артемьева Е.В.'!Q155</f>
        <v>0.8552631579</v>
      </c>
      <c r="S148" s="435"/>
      <c r="T148" s="435"/>
      <c r="U148" s="435"/>
    </row>
    <row r="149" ht="14.25" customHeight="1">
      <c r="A149" s="455" t="s">
        <v>1408</v>
      </c>
      <c r="B149" s="455"/>
      <c r="C149" s="456">
        <f t="shared" ref="C149:H149" si="37">SUM(C145:C148)</f>
        <v>952</v>
      </c>
      <c r="D149" s="455">
        <f t="shared" si="37"/>
        <v>462</v>
      </c>
      <c r="E149" s="455">
        <f t="shared" si="37"/>
        <v>322</v>
      </c>
      <c r="F149" s="455">
        <f t="shared" si="37"/>
        <v>151</v>
      </c>
      <c r="G149" s="455">
        <f t="shared" si="37"/>
        <v>6</v>
      </c>
      <c r="H149" s="455">
        <f t="shared" si="37"/>
        <v>11</v>
      </c>
      <c r="I149" s="458">
        <f>(D149+E149+F149)/C149</f>
        <v>0.9821428571</v>
      </c>
      <c r="J149" s="458">
        <f>(D149+E149)/C149</f>
        <v>0.8235294118</v>
      </c>
      <c r="K149" s="455">
        <f t="shared" ref="K149:N149" si="38">SUM(K145:K148)</f>
        <v>64</v>
      </c>
      <c r="L149" s="455">
        <f t="shared" si="38"/>
        <v>64</v>
      </c>
      <c r="M149" s="455">
        <f t="shared" si="38"/>
        <v>350</v>
      </c>
      <c r="N149" s="455">
        <f t="shared" si="38"/>
        <v>306</v>
      </c>
      <c r="O149" s="459">
        <f>N149/M149</f>
        <v>0.8742857143</v>
      </c>
      <c r="P149" s="455">
        <f t="shared" ref="P149:Q149" si="39">SUM(P145:P148)</f>
        <v>625</v>
      </c>
      <c r="Q149" s="455">
        <f t="shared" si="39"/>
        <v>581</v>
      </c>
      <c r="R149" s="493">
        <f>Q149/P149</f>
        <v>0.9296</v>
      </c>
      <c r="S149" s="435"/>
      <c r="T149" s="435"/>
      <c r="U149" s="435"/>
    </row>
    <row r="150" ht="14.25" customHeight="1">
      <c r="A150" s="469" t="s">
        <v>1409</v>
      </c>
      <c r="B150" s="461" t="s">
        <v>1410</v>
      </c>
      <c r="C150" s="444">
        <f>'Арапова А.В.'!B147</f>
        <v>267</v>
      </c>
      <c r="D150" s="444">
        <f>'Арапова А.В.'!C147</f>
        <v>144</v>
      </c>
      <c r="E150" s="444">
        <f>'Арапова А.В.'!D147</f>
        <v>115</v>
      </c>
      <c r="F150" s="444">
        <f>'Арапова А.В.'!E147</f>
        <v>8</v>
      </c>
      <c r="G150" s="444">
        <f>'Арапова А.В.'!F147</f>
        <v>0</v>
      </c>
      <c r="H150" s="444">
        <f>'Арапова А.В.'!G147</f>
        <v>0</v>
      </c>
      <c r="I150" s="446">
        <f>'Арапова А.В.'!H147</f>
        <v>1</v>
      </c>
      <c r="J150" s="446">
        <f>'Арапова А.В.'!I147</f>
        <v>0.9700374532</v>
      </c>
      <c r="K150" s="444">
        <f>'Арапова А.В.'!J147</f>
        <v>18</v>
      </c>
      <c r="L150" s="444">
        <f>'Арапова А.В.'!K147</f>
        <v>18</v>
      </c>
      <c r="M150" s="444">
        <f>'Арапова А.В.'!L147</f>
        <v>884</v>
      </c>
      <c r="N150" s="444">
        <f>'Арапова А.В.'!M147</f>
        <v>816</v>
      </c>
      <c r="O150" s="446">
        <f>'Арапова А.В.'!N147</f>
        <v>0.9230769231</v>
      </c>
      <c r="P150" s="444">
        <f>'Арапова А.В.'!O147</f>
        <v>884</v>
      </c>
      <c r="Q150" s="444">
        <f>'Арапова А.В.'!P147</f>
        <v>816</v>
      </c>
      <c r="R150" s="446">
        <f>'Арапова А.В.'!Q147</f>
        <v>0.9230769231</v>
      </c>
      <c r="S150" s="435"/>
      <c r="T150" s="435"/>
      <c r="U150" s="435"/>
    </row>
    <row r="151" ht="14.25" customHeight="1">
      <c r="A151" s="442"/>
      <c r="B151" s="450" t="s">
        <v>1411</v>
      </c>
      <c r="C151" s="444">
        <f>'Матвеева С.А.'!B147</f>
        <v>244</v>
      </c>
      <c r="D151" s="444">
        <f>'Матвеева С.А.'!C147</f>
        <v>163</v>
      </c>
      <c r="E151" s="444">
        <f>'Матвеева С.А.'!D147</f>
        <v>70</v>
      </c>
      <c r="F151" s="444">
        <f>'Матвеева С.А.'!E147</f>
        <v>10</v>
      </c>
      <c r="G151" s="444">
        <f>'Матвеева С.А.'!F147</f>
        <v>0</v>
      </c>
      <c r="H151" s="444">
        <f>'Матвеева С.А.'!G147</f>
        <v>2</v>
      </c>
      <c r="I151" s="446">
        <f>'Матвеева С.А.'!H147</f>
        <v>0.9959016393</v>
      </c>
      <c r="J151" s="446">
        <f>'Матвеева С.А.'!I147</f>
        <v>0.9549180328</v>
      </c>
      <c r="K151" s="444">
        <f>'Матвеева С.А.'!J147</f>
        <v>17</v>
      </c>
      <c r="L151" s="444">
        <f>'Матвеева С.А.'!K147</f>
        <v>17</v>
      </c>
      <c r="M151" s="444">
        <f>'Матвеева С.А.'!L147</f>
        <v>328</v>
      </c>
      <c r="N151" s="444">
        <f>'Матвеева С.А.'!M147</f>
        <v>298</v>
      </c>
      <c r="O151" s="446">
        <f>'Матвеева С.А.'!N147</f>
        <v>0.9085365854</v>
      </c>
      <c r="P151" s="444">
        <f>'Матвеева С.А.'!O147</f>
        <v>328</v>
      </c>
      <c r="Q151" s="444">
        <f>'Матвеева С.А.'!P147</f>
        <v>298</v>
      </c>
      <c r="R151" s="446">
        <f>'Матвеева С.А.'!Q147</f>
        <v>0.9085365854</v>
      </c>
      <c r="S151" s="435"/>
      <c r="T151" s="435"/>
      <c r="U151" s="435"/>
    </row>
    <row r="152" ht="14.25" customHeight="1">
      <c r="A152" s="442"/>
      <c r="B152" s="461" t="s">
        <v>1412</v>
      </c>
      <c r="C152" s="444">
        <f>'Грачева Ю.С.'!B109</f>
        <v>265</v>
      </c>
      <c r="D152" s="444">
        <f>'Грачева Ю.С.'!C109</f>
        <v>201</v>
      </c>
      <c r="E152" s="444">
        <f>'Грачева Ю.С.'!D109</f>
        <v>63</v>
      </c>
      <c r="F152" s="444">
        <f>'Грачева Ю.С.'!E109</f>
        <v>1</v>
      </c>
      <c r="G152" s="444">
        <f>'Грачева Ю.С.'!F109</f>
        <v>0</v>
      </c>
      <c r="H152" s="444">
        <f>'Грачева Ю.С.'!G109</f>
        <v>0</v>
      </c>
      <c r="I152" s="446">
        <f>'Грачева Ю.С.'!H109</f>
        <v>1</v>
      </c>
      <c r="J152" s="446">
        <f>'Грачева Ю.С.'!I109</f>
        <v>0.9962264151</v>
      </c>
      <c r="K152" s="444">
        <f>'Грачева Ю.С.'!J109</f>
        <v>10</v>
      </c>
      <c r="L152" s="444">
        <f>'Грачева Ю.С.'!K109</f>
        <v>10</v>
      </c>
      <c r="M152" s="444">
        <f>'Грачева Ю.С.'!L109</f>
        <v>128</v>
      </c>
      <c r="N152" s="444">
        <f>'Грачева Ю.С.'!M109</f>
        <v>116</v>
      </c>
      <c r="O152" s="446">
        <f>'Грачева Ю.С.'!N109</f>
        <v>0.90625</v>
      </c>
      <c r="P152" s="444">
        <f>'Грачева Ю.С.'!O109</f>
        <v>128</v>
      </c>
      <c r="Q152" s="444">
        <f>'Грачева Ю.С.'!P109</f>
        <v>116</v>
      </c>
      <c r="R152" s="446">
        <f>'Грачева Ю.С.'!Q109</f>
        <v>0.90625</v>
      </c>
      <c r="S152" s="435"/>
      <c r="T152" s="435"/>
      <c r="U152" s="435"/>
    </row>
    <row r="153" ht="14.25" customHeight="1">
      <c r="A153" s="442"/>
      <c r="B153" s="461" t="s">
        <v>1413</v>
      </c>
      <c r="C153" s="444">
        <f>'Белоусов А.В.'!B148</f>
        <v>225</v>
      </c>
      <c r="D153" s="444">
        <f>'Белоусов А.В.'!C148</f>
        <v>145</v>
      </c>
      <c r="E153" s="444">
        <f>'Белоусов А.В.'!D148</f>
        <v>71</v>
      </c>
      <c r="F153" s="444">
        <f>'Белоусов А.В.'!E148</f>
        <v>7</v>
      </c>
      <c r="G153" s="444">
        <f>'Белоусов А.В.'!F148</f>
        <v>1</v>
      </c>
      <c r="H153" s="444">
        <f>'Белоусов А.В.'!G148</f>
        <v>1</v>
      </c>
      <c r="I153" s="446">
        <f>'Белоусов А.В.'!H148</f>
        <v>0.9911111111</v>
      </c>
      <c r="J153" s="446">
        <f>'Белоусов А.В.'!I148</f>
        <v>0.96</v>
      </c>
      <c r="K153" s="444">
        <f>'Белоусов А.В.'!J148</f>
        <v>18</v>
      </c>
      <c r="L153" s="444">
        <f>'Белоусов А.В.'!K148</f>
        <v>18</v>
      </c>
      <c r="M153" s="444">
        <f>'Белоусов А.В.'!L148</f>
        <v>336</v>
      </c>
      <c r="N153" s="444">
        <f>'Белоусов А.В.'!M148</f>
        <v>288</v>
      </c>
      <c r="O153" s="446">
        <f>'Белоусов А.В.'!N148</f>
        <v>0.8571428571</v>
      </c>
      <c r="P153" s="444">
        <f>'Белоусов А.В.'!O148</f>
        <v>336</v>
      </c>
      <c r="Q153" s="444">
        <f>'Белоусов А.В.'!P148</f>
        <v>288</v>
      </c>
      <c r="R153" s="446">
        <f>'Белоусов А.В.'!Q148</f>
        <v>0.8571428571</v>
      </c>
      <c r="S153" s="435"/>
      <c r="T153" s="435"/>
      <c r="U153" s="435"/>
    </row>
    <row r="154" ht="14.25" customHeight="1">
      <c r="A154" s="470" t="s">
        <v>1414</v>
      </c>
      <c r="B154" s="455"/>
      <c r="C154" s="456">
        <f t="shared" ref="C154:H154" si="40">SUM(C150:C153)</f>
        <v>1001</v>
      </c>
      <c r="D154" s="455">
        <f t="shared" si="40"/>
        <v>653</v>
      </c>
      <c r="E154" s="455">
        <f t="shared" si="40"/>
        <v>319</v>
      </c>
      <c r="F154" s="455">
        <f t="shared" si="40"/>
        <v>26</v>
      </c>
      <c r="G154" s="455">
        <f t="shared" si="40"/>
        <v>1</v>
      </c>
      <c r="H154" s="455">
        <f t="shared" si="40"/>
        <v>3</v>
      </c>
      <c r="I154" s="458">
        <f>(D154+E154+F154)/C154</f>
        <v>0.997002997</v>
      </c>
      <c r="J154" s="458">
        <f>(D154+E154)/C154</f>
        <v>0.971028971</v>
      </c>
      <c r="K154" s="455">
        <f t="shared" ref="K154:N154" si="41">SUM(K150:K153)</f>
        <v>63</v>
      </c>
      <c r="L154" s="455">
        <f t="shared" si="41"/>
        <v>63</v>
      </c>
      <c r="M154" s="455">
        <f t="shared" si="41"/>
        <v>1676</v>
      </c>
      <c r="N154" s="455">
        <f t="shared" si="41"/>
        <v>1518</v>
      </c>
      <c r="O154" s="459">
        <f>N154/M154</f>
        <v>0.9057279236</v>
      </c>
      <c r="P154" s="455">
        <f t="shared" ref="P154:Q154" si="42">SUM(P150:P153)</f>
        <v>1676</v>
      </c>
      <c r="Q154" s="455">
        <f t="shared" si="42"/>
        <v>1518</v>
      </c>
      <c r="R154" s="493">
        <f>Q154/P154</f>
        <v>0.9057279236</v>
      </c>
      <c r="S154" s="435"/>
      <c r="T154" s="435"/>
      <c r="U154" s="435"/>
    </row>
    <row r="155" ht="14.25" customHeight="1">
      <c r="A155" s="481" t="s">
        <v>1415</v>
      </c>
      <c r="B155" s="455" t="s">
        <v>1412</v>
      </c>
      <c r="C155" s="456">
        <f>'Грачева Ю.С.'!U109</f>
        <v>270</v>
      </c>
      <c r="D155" s="456">
        <f>'Грачева Ю.С.'!V109</f>
        <v>129</v>
      </c>
      <c r="E155" s="456">
        <f>'Грачева Ю.С.'!W109</f>
        <v>84</v>
      </c>
      <c r="F155" s="456">
        <f>'Грачева Ю.С.'!X109</f>
        <v>54</v>
      </c>
      <c r="G155" s="456">
        <f>'Грачева Ю.С.'!Y109</f>
        <v>2</v>
      </c>
      <c r="H155" s="456">
        <f>'Грачева Ю.С.'!Z109</f>
        <v>1</v>
      </c>
      <c r="I155" s="459">
        <f>'Грачева Ю.С.'!AA109</f>
        <v>0.9888888889</v>
      </c>
      <c r="J155" s="459">
        <f>'Грачева Ю.С.'!AB109</f>
        <v>0.7888888889</v>
      </c>
      <c r="K155" s="456">
        <f>'Грачева Ю.С.'!AC109</f>
        <v>10</v>
      </c>
      <c r="L155" s="456">
        <f>'Грачева Ю.С.'!AD109</f>
        <v>10</v>
      </c>
      <c r="M155" s="456">
        <f>'Грачева Ю.С.'!AE109</f>
        <v>80</v>
      </c>
      <c r="N155" s="456">
        <f>'Грачева Ю.С.'!AF109</f>
        <v>69</v>
      </c>
      <c r="O155" s="459">
        <f>'Грачева Ю.С.'!AG109</f>
        <v>0.8625</v>
      </c>
      <c r="P155" s="456">
        <f>'Грачева Ю.С.'!AH109</f>
        <v>80</v>
      </c>
      <c r="Q155" s="456">
        <f>'Грачева Ю.С.'!AI109</f>
        <v>69</v>
      </c>
      <c r="R155" s="459">
        <f>'Грачева Ю.С.'!AJ109</f>
        <v>0.8625</v>
      </c>
      <c r="S155" s="441"/>
      <c r="T155" s="441"/>
      <c r="U155" s="441"/>
    </row>
    <row r="156" ht="14.25" customHeight="1">
      <c r="A156" s="472" t="s">
        <v>1416</v>
      </c>
      <c r="B156" s="449" t="s">
        <v>1438</v>
      </c>
      <c r="C156" s="464">
        <f>'Гаврилова А.В.'!B98</f>
        <v>623</v>
      </c>
      <c r="D156" s="464">
        <f>'Гаврилова А.В.'!C98</f>
        <v>516</v>
      </c>
      <c r="E156" s="464">
        <f>'Гаврилова А.В.'!D98</f>
        <v>67</v>
      </c>
      <c r="F156" s="464">
        <f>'Гаврилова А.В.'!E98</f>
        <v>4</v>
      </c>
      <c r="G156" s="464">
        <f>'Гаврилова А.В.'!F98</f>
        <v>0</v>
      </c>
      <c r="H156" s="464">
        <f>'Гаврилова А.В.'!G98</f>
        <v>1</v>
      </c>
      <c r="I156" s="467">
        <f>'Гаврилова А.В.'!H98</f>
        <v>0.9422150883</v>
      </c>
      <c r="J156" s="467">
        <f>'Гаврилова А.В.'!I98</f>
        <v>0.9357945425</v>
      </c>
      <c r="K156" s="464">
        <f>'Гаврилова А.В.'!J98</f>
        <v>0</v>
      </c>
      <c r="L156" s="464">
        <f>'Гаврилова А.В.'!K98</f>
        <v>0</v>
      </c>
      <c r="M156" s="464">
        <f>'Гаврилова А.В.'!L98</f>
        <v>174</v>
      </c>
      <c r="N156" s="464">
        <f>'Гаврилова А.В.'!M98</f>
        <v>174</v>
      </c>
      <c r="O156" s="467">
        <f>'Гаврилова А.В.'!N98</f>
        <v>1</v>
      </c>
      <c r="P156" s="464">
        <f>'Гаврилова А.В.'!O98</f>
        <v>174</v>
      </c>
      <c r="Q156" s="464">
        <f>'Гаврилова А.В.'!P98</f>
        <v>174</v>
      </c>
      <c r="R156" s="467">
        <f>'Гаврилова А.В.'!Q98</f>
        <v>1</v>
      </c>
      <c r="S156" s="435"/>
      <c r="T156" s="435"/>
      <c r="U156" s="435"/>
    </row>
    <row r="157" ht="14.25" customHeight="1">
      <c r="A157" s="455" t="s">
        <v>1417</v>
      </c>
      <c r="B157" s="455"/>
      <c r="C157" s="456">
        <f t="shared" ref="C157:H157" si="43">SUM(C156)</f>
        <v>623</v>
      </c>
      <c r="D157" s="455">
        <f t="shared" si="43"/>
        <v>516</v>
      </c>
      <c r="E157" s="455">
        <f t="shared" si="43"/>
        <v>67</v>
      </c>
      <c r="F157" s="455">
        <f t="shared" si="43"/>
        <v>4</v>
      </c>
      <c r="G157" s="455">
        <f t="shared" si="43"/>
        <v>0</v>
      </c>
      <c r="H157" s="455">
        <f t="shared" si="43"/>
        <v>1</v>
      </c>
      <c r="I157" s="458">
        <f>(D157+E157+F157)/C157</f>
        <v>0.9422150883</v>
      </c>
      <c r="J157" s="458">
        <f>(D157+E157)/C157</f>
        <v>0.9357945425</v>
      </c>
      <c r="K157" s="455">
        <f t="shared" ref="K157:N157" si="44">SUM(K156)</f>
        <v>0</v>
      </c>
      <c r="L157" s="455">
        <f t="shared" si="44"/>
        <v>0</v>
      </c>
      <c r="M157" s="455">
        <f t="shared" si="44"/>
        <v>174</v>
      </c>
      <c r="N157" s="455">
        <f t="shared" si="44"/>
        <v>174</v>
      </c>
      <c r="O157" s="459">
        <f>N157/M157</f>
        <v>1</v>
      </c>
      <c r="P157" s="455">
        <f t="shared" ref="P157:Q157" si="45">SUM(P156)</f>
        <v>174</v>
      </c>
      <c r="Q157" s="455">
        <f t="shared" si="45"/>
        <v>174</v>
      </c>
      <c r="R157" s="493">
        <f>Q157/P157</f>
        <v>1</v>
      </c>
      <c r="S157" s="435"/>
      <c r="T157" s="435"/>
      <c r="U157" s="435"/>
    </row>
    <row r="158" ht="14.25" customHeight="1">
      <c r="A158" s="476" t="s">
        <v>1418</v>
      </c>
      <c r="B158" s="482" t="s">
        <v>1419</v>
      </c>
      <c r="C158" s="451">
        <f>'Недбайлов А.Ю.'!B117</f>
        <v>0</v>
      </c>
      <c r="D158" s="451">
        <f>'Недбайлов А.Ю.'!C117</f>
        <v>0</v>
      </c>
      <c r="E158" s="451">
        <f>'Недбайлов А.Ю.'!D117</f>
        <v>0</v>
      </c>
      <c r="F158" s="451">
        <f>'Недбайлов А.Ю.'!E117</f>
        <v>0</v>
      </c>
      <c r="G158" s="451">
        <f>'Недбайлов А.Ю.'!F117</f>
        <v>0</v>
      </c>
      <c r="H158" s="451">
        <f>'Недбайлов А.Ю.'!G117</f>
        <v>0</v>
      </c>
      <c r="I158" s="453" t="str">
        <f>'Недбайлов А.Ю.'!H117</f>
        <v>#DIV/0!</v>
      </c>
      <c r="J158" s="453" t="str">
        <f>'Недбайлов А.Ю.'!I117</f>
        <v>#DIV/0!</v>
      </c>
      <c r="K158" s="451">
        <f>'Недбайлов А.Ю.'!J117</f>
        <v>0</v>
      </c>
      <c r="L158" s="451">
        <f>'Недбайлов А.Ю.'!K117</f>
        <v>0</v>
      </c>
      <c r="M158" s="451">
        <f>'Недбайлов А.Ю.'!L117</f>
        <v>0</v>
      </c>
      <c r="N158" s="451">
        <f>'Недбайлов А.Ю.'!M117</f>
        <v>0</v>
      </c>
      <c r="O158" s="453" t="str">
        <f>'Недбайлов А.Ю.'!N117</f>
        <v>#DIV/0!</v>
      </c>
      <c r="P158" s="451">
        <f>'Недбайлов А.Ю.'!O117</f>
        <v>0</v>
      </c>
      <c r="Q158" s="451">
        <f>'Недбайлов А.Ю.'!P117</f>
        <v>0</v>
      </c>
      <c r="R158" s="453" t="str">
        <f>'Недбайлов А.Ю.'!Q117</f>
        <v>#DIV/0!</v>
      </c>
      <c r="S158" s="435"/>
      <c r="T158" s="435"/>
      <c r="U158" s="435"/>
    </row>
    <row r="159" ht="14.25" customHeight="1">
      <c r="A159" s="443"/>
      <c r="B159" s="483" t="s">
        <v>1420</v>
      </c>
      <c r="C159" s="444">
        <f>'Чупеев В.Н.'!B117</f>
        <v>267</v>
      </c>
      <c r="D159" s="444">
        <f>'Чупеев В.Н.'!C117</f>
        <v>154</v>
      </c>
      <c r="E159" s="444">
        <f>'Чупеев В.Н.'!D117</f>
        <v>61</v>
      </c>
      <c r="F159" s="444">
        <f>'Чупеев В.Н.'!E117</f>
        <v>51</v>
      </c>
      <c r="G159" s="444">
        <f>'Чупеев В.Н.'!F117</f>
        <v>0</v>
      </c>
      <c r="H159" s="444">
        <f>'Чупеев В.Н.'!G117</f>
        <v>1</v>
      </c>
      <c r="I159" s="446">
        <f>'Чупеев В.Н.'!H117</f>
        <v>0.9962546816</v>
      </c>
      <c r="J159" s="446">
        <f>'Чупеев В.Н.'!I117</f>
        <v>0.8052434457</v>
      </c>
      <c r="K159" s="444">
        <f>'Чупеев В.Н.'!J117</f>
        <v>0</v>
      </c>
      <c r="L159" s="444">
        <f>'Чупеев В.Н.'!K117</f>
        <v>0</v>
      </c>
      <c r="M159" s="444">
        <f>'Чупеев В.Н.'!L117</f>
        <v>166</v>
      </c>
      <c r="N159" s="444">
        <f>'Чупеев В.Н.'!M117</f>
        <v>166</v>
      </c>
      <c r="O159" s="446">
        <f>'Чупеев В.Н.'!N117</f>
        <v>1</v>
      </c>
      <c r="P159" s="444">
        <f>'Чупеев В.Н.'!O117</f>
        <v>166</v>
      </c>
      <c r="Q159" s="444">
        <f>'Чупеев В.Н.'!P117</f>
        <v>166</v>
      </c>
      <c r="R159" s="446">
        <f>'Чупеев В.Н.'!Q117</f>
        <v>1</v>
      </c>
      <c r="S159" s="435"/>
      <c r="T159" s="435"/>
      <c r="U159" s="435"/>
    </row>
    <row r="160" ht="14.25" customHeight="1">
      <c r="A160" s="443"/>
      <c r="B160" s="484" t="s">
        <v>1421</v>
      </c>
      <c r="C160" s="444">
        <f>'Карачарсков А.И.'!B117</f>
        <v>117</v>
      </c>
      <c r="D160" s="444">
        <f>'Карачарсков А.И.'!C117</f>
        <v>34</v>
      </c>
      <c r="E160" s="444">
        <f>'Карачарсков А.И.'!D117</f>
        <v>65</v>
      </c>
      <c r="F160" s="444">
        <f>'Карачарсков А.И.'!E117</f>
        <v>17</v>
      </c>
      <c r="G160" s="444">
        <f>'Карачарсков А.И.'!F117</f>
        <v>1</v>
      </c>
      <c r="H160" s="444">
        <f>'Карачарсков А.И.'!G117</f>
        <v>0</v>
      </c>
      <c r="I160" s="446">
        <f>'Карачарсков А.И.'!H117</f>
        <v>0.9914529915</v>
      </c>
      <c r="J160" s="446">
        <f>'Карачарсков А.И.'!I117</f>
        <v>0.8461538462</v>
      </c>
      <c r="K160" s="444">
        <f>'Карачарсков А.И.'!J117</f>
        <v>0</v>
      </c>
      <c r="L160" s="444">
        <f>'Карачарсков А.И.'!K117</f>
        <v>0</v>
      </c>
      <c r="M160" s="444">
        <f>'Карачарсков А.И.'!L117</f>
        <v>0</v>
      </c>
      <c r="N160" s="444">
        <f>'Карачарсков А.И.'!M117</f>
        <v>0</v>
      </c>
      <c r="O160" s="446" t="str">
        <f>'Карачарсков А.И.'!N117</f>
        <v>#DIV/0!</v>
      </c>
      <c r="P160" s="444">
        <f>'Карачарсков А.И.'!O117</f>
        <v>78</v>
      </c>
      <c r="Q160" s="444">
        <f>'Карачарсков А.И.'!P117</f>
        <v>78</v>
      </c>
      <c r="R160" s="446">
        <f>'Карачарсков А.И.'!Q117</f>
        <v>1</v>
      </c>
      <c r="S160" s="435"/>
      <c r="T160" s="435"/>
      <c r="U160" s="435"/>
    </row>
    <row r="161" ht="14.25" customHeight="1">
      <c r="A161" s="442"/>
      <c r="B161" s="484" t="s">
        <v>1422</v>
      </c>
      <c r="C161" s="465">
        <f>'Сыстеров В.С.'!B117</f>
        <v>0</v>
      </c>
      <c r="D161" s="465">
        <f>'Сыстеров В.С.'!C117</f>
        <v>0</v>
      </c>
      <c r="E161" s="465">
        <f>'Сыстеров В.С.'!D117</f>
        <v>0</v>
      </c>
      <c r="F161" s="465">
        <f>'Сыстеров В.С.'!E117</f>
        <v>0</v>
      </c>
      <c r="G161" s="465">
        <f>'Сыстеров В.С.'!F117</f>
        <v>0</v>
      </c>
      <c r="H161" s="465">
        <f>'Сыстеров В.С.'!G117</f>
        <v>0</v>
      </c>
      <c r="I161" s="466" t="str">
        <f>'Сыстеров В.С.'!H117</f>
        <v>#DIV/0!</v>
      </c>
      <c r="J161" s="466" t="str">
        <f>'Сыстеров В.С.'!I117</f>
        <v>#DIV/0!</v>
      </c>
      <c r="K161" s="465">
        <f>'Сыстеров В.С.'!J117</f>
        <v>0</v>
      </c>
      <c r="L161" s="465">
        <f>'Сыстеров В.С.'!K117</f>
        <v>0</v>
      </c>
      <c r="M161" s="465">
        <f>'Сыстеров В.С.'!L117</f>
        <v>0</v>
      </c>
      <c r="N161" s="465">
        <f>'Сыстеров В.С.'!M117</f>
        <v>0</v>
      </c>
      <c r="O161" s="466" t="str">
        <f>'Сыстеров В.С.'!N117</f>
        <v>#DIV/0!</v>
      </c>
      <c r="P161" s="465">
        <f>'Сыстеров В.С.'!O117</f>
        <v>0</v>
      </c>
      <c r="Q161" s="465">
        <f>'Сыстеров В.С.'!P117</f>
        <v>0</v>
      </c>
      <c r="R161" s="466" t="str">
        <f>'Сыстеров В.С.'!Q117</f>
        <v>#DIV/0!</v>
      </c>
      <c r="S161" s="435"/>
      <c r="T161" s="435"/>
      <c r="U161" s="435"/>
    </row>
    <row r="162" ht="14.25" customHeight="1">
      <c r="A162" s="442"/>
      <c r="B162" s="484" t="s">
        <v>1423</v>
      </c>
      <c r="C162" s="444">
        <f>'Коваль Н.А.'!B117</f>
        <v>27</v>
      </c>
      <c r="D162" s="444">
        <f>'Коваль Н.А.'!C117</f>
        <v>4</v>
      </c>
      <c r="E162" s="444">
        <f>'Коваль Н.А.'!D117</f>
        <v>13</v>
      </c>
      <c r="F162" s="444">
        <f>'Коваль Н.А.'!E117</f>
        <v>10</v>
      </c>
      <c r="G162" s="444">
        <f>'Коваль Н.А.'!F117</f>
        <v>0</v>
      </c>
      <c r="H162" s="444">
        <f>'Коваль Н.А.'!G117</f>
        <v>0</v>
      </c>
      <c r="I162" s="446">
        <f>'Коваль Н.А.'!H117</f>
        <v>1</v>
      </c>
      <c r="J162" s="446">
        <f>'Коваль Н.А.'!I117</f>
        <v>0.6296296296</v>
      </c>
      <c r="K162" s="444">
        <f>'Коваль Н.А.'!J117</f>
        <v>3</v>
      </c>
      <c r="L162" s="444">
        <f>'Коваль Н.А.'!K117</f>
        <v>3</v>
      </c>
      <c r="M162" s="444">
        <f>'Коваль Н.А.'!L117</f>
        <v>21</v>
      </c>
      <c r="N162" s="444">
        <f>'Коваль Н.А.'!M117</f>
        <v>21</v>
      </c>
      <c r="O162" s="446">
        <f>'Коваль Н.А.'!N117</f>
        <v>1</v>
      </c>
      <c r="P162" s="444">
        <f>'Коваль Н.А.'!O117</f>
        <v>21</v>
      </c>
      <c r="Q162" s="444">
        <f>'Коваль Н.А.'!P117</f>
        <v>21</v>
      </c>
      <c r="R162" s="446">
        <f>'Коваль Н.А.'!Q117</f>
        <v>1</v>
      </c>
      <c r="S162" s="435"/>
      <c r="T162" s="435"/>
      <c r="U162" s="435"/>
    </row>
    <row r="163" ht="14.25" customHeight="1">
      <c r="A163" s="442"/>
      <c r="B163" s="484" t="s">
        <v>1424</v>
      </c>
      <c r="C163" s="444">
        <f>'Галкин С.В.'!B117</f>
        <v>67</v>
      </c>
      <c r="D163" s="444">
        <f>'Галкин С.В.'!C117</f>
        <v>21</v>
      </c>
      <c r="E163" s="444">
        <f>'Галкин С.В.'!D117</f>
        <v>45</v>
      </c>
      <c r="F163" s="444">
        <f>'Галкин С.В.'!E117</f>
        <v>0</v>
      </c>
      <c r="G163" s="444">
        <f>'Галкин С.В.'!F117</f>
        <v>0</v>
      </c>
      <c r="H163" s="444">
        <f>'Галкин С.В.'!G117</f>
        <v>1</v>
      </c>
      <c r="I163" s="446">
        <f>'Галкин С.В.'!H117</f>
        <v>0.9850746269</v>
      </c>
      <c r="J163" s="446">
        <f>'Галкин С.В.'!I117</f>
        <v>0.9850746269</v>
      </c>
      <c r="K163" s="444">
        <f>'Галкин С.В.'!J117</f>
        <v>0</v>
      </c>
      <c r="L163" s="444">
        <f>'Галкин С.В.'!K117</f>
        <v>0</v>
      </c>
      <c r="M163" s="444">
        <f>'Галкин С.В.'!L117</f>
        <v>48</v>
      </c>
      <c r="N163" s="444">
        <f>'Галкин С.В.'!M117</f>
        <v>48</v>
      </c>
      <c r="O163" s="446">
        <f>'Галкин С.В.'!N117</f>
        <v>1</v>
      </c>
      <c r="P163" s="444">
        <f>'Галкин С.В.'!O117</f>
        <v>48</v>
      </c>
      <c r="Q163" s="444">
        <f>'Галкин С.В.'!P117</f>
        <v>48</v>
      </c>
      <c r="R163" s="446">
        <f>'Галкин С.В.'!Q117</f>
        <v>1</v>
      </c>
      <c r="S163" s="435"/>
      <c r="T163" s="435"/>
      <c r="U163" s="435"/>
    </row>
    <row r="164" ht="14.25" customHeight="1">
      <c r="A164" s="442"/>
      <c r="B164" s="484" t="s">
        <v>1425</v>
      </c>
      <c r="C164" s="444">
        <f>'Поспелов Д.М.'!B117</f>
        <v>315</v>
      </c>
      <c r="D164" s="444">
        <f>'Поспелов Д.М.'!C117</f>
        <v>194</v>
      </c>
      <c r="E164" s="444">
        <f>'Поспелов Д.М.'!D117</f>
        <v>111</v>
      </c>
      <c r="F164" s="444">
        <f>'Поспелов Д.М.'!E117</f>
        <v>9</v>
      </c>
      <c r="G164" s="444">
        <f>'Поспелов Д.М.'!F117</f>
        <v>0</v>
      </c>
      <c r="H164" s="444">
        <f>'Поспелов Д.М.'!G117</f>
        <v>0</v>
      </c>
      <c r="I164" s="446">
        <f>'Поспелов Д.М.'!H117</f>
        <v>0.9968253968</v>
      </c>
      <c r="J164" s="446">
        <f>'Поспелов Д.М.'!I117</f>
        <v>0.9682539683</v>
      </c>
      <c r="K164" s="444">
        <f>'Поспелов Д.М.'!J117</f>
        <v>0</v>
      </c>
      <c r="L164" s="444">
        <f>'Поспелов Д.М.'!K117</f>
        <v>0</v>
      </c>
      <c r="M164" s="444">
        <f>'Поспелов Д.М.'!L117</f>
        <v>222</v>
      </c>
      <c r="N164" s="444">
        <f>'Поспелов Д.М.'!M117</f>
        <v>222</v>
      </c>
      <c r="O164" s="446">
        <f>'Поспелов Д.М.'!N117</f>
        <v>1</v>
      </c>
      <c r="P164" s="444">
        <f>'Поспелов Д.М.'!O117</f>
        <v>222</v>
      </c>
      <c r="Q164" s="444">
        <f>'Поспелов Д.М.'!P117</f>
        <v>222</v>
      </c>
      <c r="R164" s="446">
        <f>'Поспелов Д.М.'!Q117</f>
        <v>1</v>
      </c>
      <c r="S164" s="435"/>
      <c r="T164" s="435"/>
      <c r="U164" s="435"/>
    </row>
    <row r="165" ht="14.25" customHeight="1">
      <c r="A165" s="442"/>
      <c r="B165" s="485" t="s">
        <v>1426</v>
      </c>
      <c r="C165" s="444">
        <f>'Бейлина И.В.'!B98</f>
        <v>213</v>
      </c>
      <c r="D165" s="444">
        <f>'Бейлина И.В.'!C98</f>
        <v>163</v>
      </c>
      <c r="E165" s="444">
        <f>'Бейлина И.В.'!D98</f>
        <v>46</v>
      </c>
      <c r="F165" s="444">
        <f>'Бейлина И.В.'!E98</f>
        <v>4</v>
      </c>
      <c r="G165" s="444">
        <f>'Бейлина И.В.'!F98</f>
        <v>0</v>
      </c>
      <c r="H165" s="444">
        <f>'Бейлина И.В.'!G98</f>
        <v>0</v>
      </c>
      <c r="I165" s="446">
        <f>'Бейлина И.В.'!H98</f>
        <v>1</v>
      </c>
      <c r="J165" s="446">
        <f>'Бейлина И.В.'!I98</f>
        <v>0.9812206573</v>
      </c>
      <c r="K165" s="444">
        <f>'Бейлина И.В.'!J98</f>
        <v>0</v>
      </c>
      <c r="L165" s="444">
        <f>'Бейлина И.В.'!K98</f>
        <v>0</v>
      </c>
      <c r="M165" s="444">
        <f>'Бейлина И.В.'!L98</f>
        <v>0</v>
      </c>
      <c r="N165" s="444">
        <f>'Бейлина И.В.'!M98</f>
        <v>0</v>
      </c>
      <c r="O165" s="446" t="str">
        <f>'Бейлина И.В.'!N98</f>
        <v>#DIV/0!</v>
      </c>
      <c r="P165" s="444">
        <f>'Бейлина И.В.'!O98</f>
        <v>0</v>
      </c>
      <c r="Q165" s="444">
        <f>'Бейлина И.В.'!P98</f>
        <v>0</v>
      </c>
      <c r="R165" s="446" t="str">
        <f>'Бейлина И.В.'!Q98</f>
        <v>#DIV/0!</v>
      </c>
      <c r="S165" s="435"/>
      <c r="T165" s="435"/>
      <c r="U165" s="435"/>
    </row>
    <row r="166" ht="14.25" customHeight="1">
      <c r="A166" s="442"/>
      <c r="B166" s="463" t="s">
        <v>1427</v>
      </c>
      <c r="C166" s="444">
        <f>'Титова Л.А.'!B32</f>
        <v>127</v>
      </c>
      <c r="D166" s="444">
        <f>'Титова Л.А.'!C32</f>
        <v>34</v>
      </c>
      <c r="E166" s="444">
        <f>'Титова Л.А.'!D32</f>
        <v>61</v>
      </c>
      <c r="F166" s="444">
        <f>'Титова Л.А.'!E32</f>
        <v>30</v>
      </c>
      <c r="G166" s="444">
        <f>'Титова Л.А.'!F32</f>
        <v>2</v>
      </c>
      <c r="H166" s="444">
        <f>'Титова Л.А.'!G32</f>
        <v>0</v>
      </c>
      <c r="I166" s="446">
        <f>'Титова Л.А.'!H32</f>
        <v>0.9842519685</v>
      </c>
      <c r="J166" s="446">
        <f>'Титова Л.А.'!I32</f>
        <v>0.7480314961</v>
      </c>
      <c r="K166" s="444">
        <f>'Титова Л.А.'!J32</f>
        <v>0</v>
      </c>
      <c r="L166" s="444">
        <f>'Титова Л.А.'!K32</f>
        <v>0</v>
      </c>
      <c r="M166" s="444">
        <f>'Титова Л.А.'!L32</f>
        <v>0</v>
      </c>
      <c r="N166" s="444">
        <f>'Титова Л.А.'!M32</f>
        <v>0</v>
      </c>
      <c r="O166" s="446" t="str">
        <f>'Титова Л.А.'!N32</f>
        <v>#DIV/0!</v>
      </c>
      <c r="P166" s="444">
        <f>'Титова Л.А.'!O32</f>
        <v>0</v>
      </c>
      <c r="Q166" s="444">
        <f>'Титова Л.А.'!P32</f>
        <v>0</v>
      </c>
      <c r="R166" s="446" t="str">
        <f>'Титова Л.А.'!Q32</f>
        <v>#DIV/0!</v>
      </c>
      <c r="S166" s="435"/>
      <c r="T166" s="435"/>
      <c r="U166" s="435"/>
    </row>
    <row r="167" ht="14.25" customHeight="1">
      <c r="A167" s="455" t="s">
        <v>1428</v>
      </c>
      <c r="B167" s="455"/>
      <c r="C167" s="456">
        <f t="shared" ref="C167:H167" si="46">SUM(C158:C166)</f>
        <v>1133</v>
      </c>
      <c r="D167" s="455">
        <f t="shared" si="46"/>
        <v>604</v>
      </c>
      <c r="E167" s="455">
        <f t="shared" si="46"/>
        <v>402</v>
      </c>
      <c r="F167" s="455">
        <f t="shared" si="46"/>
        <v>121</v>
      </c>
      <c r="G167" s="455">
        <f t="shared" si="46"/>
        <v>3</v>
      </c>
      <c r="H167" s="455">
        <f t="shared" si="46"/>
        <v>2</v>
      </c>
      <c r="I167" s="458">
        <f>(D167+E167+F167)/C167</f>
        <v>0.9947043248</v>
      </c>
      <c r="J167" s="458">
        <f>(D167+E167)/C167</f>
        <v>0.8879082083</v>
      </c>
      <c r="K167" s="455">
        <f t="shared" ref="K167:N167" si="47">SUM(K158:K166)</f>
        <v>3</v>
      </c>
      <c r="L167" s="455">
        <f t="shared" si="47"/>
        <v>3</v>
      </c>
      <c r="M167" s="455">
        <f t="shared" si="47"/>
        <v>457</v>
      </c>
      <c r="N167" s="455">
        <f t="shared" si="47"/>
        <v>457</v>
      </c>
      <c r="O167" s="459">
        <f>N167/M167</f>
        <v>1</v>
      </c>
      <c r="P167" s="455">
        <f t="shared" ref="P167:Q167" si="48">SUM(P158:P166)</f>
        <v>535</v>
      </c>
      <c r="Q167" s="455">
        <f t="shared" si="48"/>
        <v>535</v>
      </c>
      <c r="R167" s="493">
        <f>Q167/P167</f>
        <v>1</v>
      </c>
      <c r="S167" s="435"/>
      <c r="T167" s="435"/>
      <c r="U167" s="435"/>
    </row>
    <row r="168" ht="14.25" customHeight="1">
      <c r="A168" s="472" t="s">
        <v>1203</v>
      </c>
      <c r="B168" s="461" t="s">
        <v>1429</v>
      </c>
      <c r="C168" s="464">
        <f>'Карачарскова М.А.'!B77</f>
        <v>23</v>
      </c>
      <c r="D168" s="464">
        <f>'Карачарскова М.А.'!C77</f>
        <v>15</v>
      </c>
      <c r="E168" s="464">
        <f>'Карачарскова М.А.'!D77</f>
        <v>4</v>
      </c>
      <c r="F168" s="464">
        <f>'Карачарскова М.А.'!E77</f>
        <v>4</v>
      </c>
      <c r="G168" s="464">
        <f>'Карачарскова М.А.'!F77</f>
        <v>0</v>
      </c>
      <c r="H168" s="464">
        <f>'Карачарскова М.А.'!G77</f>
        <v>0</v>
      </c>
      <c r="I168" s="467">
        <f>'Карачарскова М.А.'!H77</f>
        <v>1</v>
      </c>
      <c r="J168" s="467">
        <f>'Карачарскова М.А.'!I77</f>
        <v>0.8260869565</v>
      </c>
      <c r="K168" s="464">
        <f>'Карачарскова М.А.'!J77</f>
        <v>0</v>
      </c>
      <c r="L168" s="464">
        <f>'Карачарскова М.А.'!K77</f>
        <v>0</v>
      </c>
      <c r="M168" s="464">
        <f>'Карачарскова М.А.'!L77</f>
        <v>0</v>
      </c>
      <c r="N168" s="464">
        <f>'Карачарскова М.А.'!M77</f>
        <v>0</v>
      </c>
      <c r="O168" s="467" t="str">
        <f>'Карачарскова М.А.'!N77</f>
        <v>#DIV/0!</v>
      </c>
      <c r="P168" s="464">
        <f>'Карачарскова М.А.'!O77</f>
        <v>8</v>
      </c>
      <c r="Q168" s="464">
        <f>'Карачарскова М.А.'!P77</f>
        <v>8</v>
      </c>
      <c r="R168" s="467">
        <f>'Карачарскова М.А.'!Q77</f>
        <v>1</v>
      </c>
      <c r="S168" s="435"/>
      <c r="T168" s="435"/>
      <c r="U168" s="435"/>
    </row>
    <row r="169" ht="14.25" customHeight="1">
      <c r="A169" s="442"/>
      <c r="B169" s="468" t="s">
        <v>1439</v>
      </c>
      <c r="C169" s="444">
        <f>'Малюкина Я.А.'!B86</f>
        <v>335</v>
      </c>
      <c r="D169" s="444">
        <f>'Малюкина Я.А.'!C86</f>
        <v>203</v>
      </c>
      <c r="E169" s="444">
        <f>'Малюкина Я.А.'!D86</f>
        <v>123</v>
      </c>
      <c r="F169" s="444">
        <f>'Малюкина Я.А.'!E86</f>
        <v>9</v>
      </c>
      <c r="G169" s="444">
        <f>'Малюкина Я.А.'!F86</f>
        <v>0</v>
      </c>
      <c r="H169" s="444">
        <f>'Малюкина Я.А.'!G86</f>
        <v>0</v>
      </c>
      <c r="I169" s="446">
        <f>'Малюкина Я.А.'!H86</f>
        <v>1</v>
      </c>
      <c r="J169" s="446">
        <f>'Малюкина Я.А.'!I86</f>
        <v>0.9731343284</v>
      </c>
      <c r="K169" s="444">
        <f>'Малюкина Я.А.'!J86</f>
        <v>0</v>
      </c>
      <c r="L169" s="444">
        <f>'Малюкина Я.А.'!K86</f>
        <v>0</v>
      </c>
      <c r="M169" s="444">
        <f>'Малюкина Я.А.'!L86</f>
        <v>128</v>
      </c>
      <c r="N169" s="444">
        <f>'Малюкина Я.А.'!M86</f>
        <v>76</v>
      </c>
      <c r="O169" s="446">
        <f>'Малюкина Я.А.'!N86</f>
        <v>0.59375</v>
      </c>
      <c r="P169" s="444">
        <f>'Малюкина Я.А.'!O86</f>
        <v>128</v>
      </c>
      <c r="Q169" s="444">
        <f>'Малюкина Я.А.'!P86</f>
        <v>76</v>
      </c>
      <c r="R169" s="446">
        <f>'Малюкина Я.А.'!Q86</f>
        <v>0.59375</v>
      </c>
      <c r="S169" s="435"/>
      <c r="T169" s="435"/>
      <c r="U169" s="435"/>
    </row>
    <row r="170" ht="14.25" customHeight="1">
      <c r="A170" s="442"/>
      <c r="B170" s="442" t="s">
        <v>1431</v>
      </c>
      <c r="C170" s="444">
        <f>'Лотохова К.С.'!B117</f>
        <v>0</v>
      </c>
      <c r="D170" s="444">
        <f>'Лотохова К.С.'!C117</f>
        <v>0</v>
      </c>
      <c r="E170" s="444">
        <f>'Лотохова К.С.'!D117</f>
        <v>0</v>
      </c>
      <c r="F170" s="444">
        <f>'Лотохова К.С.'!E117</f>
        <v>0</v>
      </c>
      <c r="G170" s="444">
        <f>'Лотохова К.С.'!F117</f>
        <v>0</v>
      </c>
      <c r="H170" s="444">
        <f>'Лотохова К.С.'!G117</f>
        <v>0</v>
      </c>
      <c r="I170" s="446" t="str">
        <f>'Лотохова К.С.'!H117</f>
        <v>#DIV/0!</v>
      </c>
      <c r="J170" s="446" t="str">
        <f>'Лотохова К.С.'!I117</f>
        <v>#DIV/0!</v>
      </c>
      <c r="K170" s="444">
        <f>'Лотохова К.С.'!J117</f>
        <v>0</v>
      </c>
      <c r="L170" s="444">
        <f>'Лотохова К.С.'!K117</f>
        <v>0</v>
      </c>
      <c r="M170" s="444">
        <f>'Лотохова К.С.'!L117</f>
        <v>0</v>
      </c>
      <c r="N170" s="444">
        <f>'Лотохова К.С.'!M117</f>
        <v>0</v>
      </c>
      <c r="O170" s="446" t="str">
        <f>'Лотохова К.С.'!N117</f>
        <v>#DIV/0!</v>
      </c>
      <c r="P170" s="444">
        <f>'Лотохова К.С.'!O117</f>
        <v>0</v>
      </c>
      <c r="Q170" s="444">
        <f>'Лотохова К.С.'!P117</f>
        <v>0</v>
      </c>
      <c r="R170" s="446" t="str">
        <f>'Лотохова К.С.'!Q117</f>
        <v>#DIV/0!</v>
      </c>
      <c r="S170" s="435"/>
      <c r="T170" s="435"/>
      <c r="U170" s="435"/>
    </row>
    <row r="171" ht="14.25" customHeight="1">
      <c r="A171" s="455" t="s">
        <v>1203</v>
      </c>
      <c r="B171" s="455"/>
      <c r="C171" s="456">
        <f t="shared" ref="C171:H171" si="49">SUM(C168:C170)</f>
        <v>358</v>
      </c>
      <c r="D171" s="455">
        <f t="shared" si="49"/>
        <v>218</v>
      </c>
      <c r="E171" s="455">
        <f t="shared" si="49"/>
        <v>127</v>
      </c>
      <c r="F171" s="455">
        <f t="shared" si="49"/>
        <v>13</v>
      </c>
      <c r="G171" s="455">
        <f t="shared" si="49"/>
        <v>0</v>
      </c>
      <c r="H171" s="455">
        <f t="shared" si="49"/>
        <v>0</v>
      </c>
      <c r="I171" s="458">
        <f>(D171+E171+F171)/C171</f>
        <v>1</v>
      </c>
      <c r="J171" s="458">
        <f>(D171+E171)/C171</f>
        <v>0.9636871508</v>
      </c>
      <c r="K171" s="455">
        <f t="shared" ref="K171:N171" si="50">SUM(K168:K170)</f>
        <v>0</v>
      </c>
      <c r="L171" s="455">
        <f t="shared" si="50"/>
        <v>0</v>
      </c>
      <c r="M171" s="455">
        <f t="shared" si="50"/>
        <v>128</v>
      </c>
      <c r="N171" s="455">
        <f t="shared" si="50"/>
        <v>76</v>
      </c>
      <c r="O171" s="459">
        <f>N171/M171</f>
        <v>0.59375</v>
      </c>
      <c r="P171" s="455">
        <f t="shared" ref="P171:Q171" si="51">SUM(P168:P170)</f>
        <v>136</v>
      </c>
      <c r="Q171" s="455">
        <f t="shared" si="51"/>
        <v>84</v>
      </c>
      <c r="R171" s="493">
        <f>Q171/P171</f>
        <v>0.6176470588</v>
      </c>
      <c r="S171" s="435"/>
      <c r="T171" s="435"/>
      <c r="U171" s="435"/>
    </row>
    <row r="172" ht="14.25" customHeight="1">
      <c r="A172" s="472" t="s">
        <v>1432</v>
      </c>
      <c r="B172" s="461" t="s">
        <v>1433</v>
      </c>
      <c r="C172" s="464">
        <f>'Новикова Е.С.'!B67</f>
        <v>0</v>
      </c>
      <c r="D172" s="464">
        <f>'Новикова Е.С.'!C67</f>
        <v>0</v>
      </c>
      <c r="E172" s="464">
        <f>'Новикова Е.С.'!D67</f>
        <v>0</v>
      </c>
      <c r="F172" s="464">
        <f>'Новикова Е.С.'!E67</f>
        <v>0</v>
      </c>
      <c r="G172" s="464">
        <f>'Новикова Е.С.'!F67</f>
        <v>0</v>
      </c>
      <c r="H172" s="464">
        <f>'Новикова Е.С.'!G67</f>
        <v>0</v>
      </c>
      <c r="I172" s="467" t="str">
        <f>'Новикова Е.С.'!H67</f>
        <v>#DIV/0!</v>
      </c>
      <c r="J172" s="467" t="str">
        <f>'Новикова Е.С.'!I67</f>
        <v>#DIV/0!</v>
      </c>
      <c r="K172" s="464">
        <f>'Новикова Е.С.'!J67</f>
        <v>0</v>
      </c>
      <c r="L172" s="464">
        <f>'Новикова Е.С.'!K67</f>
        <v>0</v>
      </c>
      <c r="M172" s="464">
        <f>'Новикова Е.С.'!L67</f>
        <v>0</v>
      </c>
      <c r="N172" s="464">
        <f>'Новикова Е.С.'!M67</f>
        <v>0</v>
      </c>
      <c r="O172" s="467" t="str">
        <f>'Новикова Е.С.'!N67</f>
        <v>#DIV/0!</v>
      </c>
      <c r="P172" s="464">
        <f>'Новикова Е.С.'!O67</f>
        <v>0</v>
      </c>
      <c r="Q172" s="464">
        <f>'Новикова Е.С.'!P67</f>
        <v>0</v>
      </c>
      <c r="R172" s="467" t="str">
        <f>'Новикова Е.С.'!Q67</f>
        <v>#DIV/0!</v>
      </c>
      <c r="S172" s="435"/>
      <c r="T172" s="435"/>
      <c r="U172" s="435"/>
    </row>
    <row r="173" ht="14.25" customHeight="1">
      <c r="A173" s="461"/>
      <c r="B173" s="461" t="s">
        <v>1434</v>
      </c>
      <c r="C173" s="464">
        <f>'Кирсанова А.Е.'!B68</f>
        <v>136</v>
      </c>
      <c r="D173" s="464">
        <f>'Кирсанова А.Е.'!C68</f>
        <v>93</v>
      </c>
      <c r="E173" s="464">
        <f>'Кирсанова А.Е.'!D68</f>
        <v>25</v>
      </c>
      <c r="F173" s="464">
        <f>'Кирсанова А.Е.'!E68</f>
        <v>13</v>
      </c>
      <c r="G173" s="464">
        <f>'Кирсанова А.Е.'!F68</f>
        <v>1</v>
      </c>
      <c r="H173" s="464">
        <f>'Кирсанова А.Е.'!G68</f>
        <v>1</v>
      </c>
      <c r="I173" s="467">
        <f>'Кирсанова А.Е.'!H68</f>
        <v>0.9632352941</v>
      </c>
      <c r="J173" s="467">
        <f>'Кирсанова А.Е.'!I68</f>
        <v>0.8676470588</v>
      </c>
      <c r="K173" s="464">
        <f>'Кирсанова А.Е.'!J68</f>
        <v>0</v>
      </c>
      <c r="L173" s="464">
        <f>'Кирсанова А.Е.'!K68</f>
        <v>0</v>
      </c>
      <c r="M173" s="464">
        <f>'Кирсанова А.Е.'!L68</f>
        <v>46</v>
      </c>
      <c r="N173" s="464">
        <f>'Кирсанова А.Е.'!M68</f>
        <v>46</v>
      </c>
      <c r="O173" s="467">
        <f>'Кирсанова А.Е.'!N68</f>
        <v>1</v>
      </c>
      <c r="P173" s="464">
        <f>'Кирсанова А.Е.'!O68</f>
        <v>46</v>
      </c>
      <c r="Q173" s="464">
        <f>'Кирсанова А.Е.'!P68</f>
        <v>46</v>
      </c>
      <c r="R173" s="467">
        <f>'Кирсанова А.Е.'!Q68</f>
        <v>1</v>
      </c>
      <c r="S173" s="435"/>
      <c r="T173" s="435"/>
      <c r="U173" s="435"/>
    </row>
    <row r="174" ht="14.25" customHeight="1">
      <c r="A174" s="455" t="s">
        <v>1435</v>
      </c>
      <c r="B174" s="455"/>
      <c r="C174" s="456">
        <f t="shared" ref="C174:H174" si="52">SUM(C172:C173)</f>
        <v>136</v>
      </c>
      <c r="D174" s="455">
        <f t="shared" si="52"/>
        <v>93</v>
      </c>
      <c r="E174" s="455">
        <f t="shared" si="52"/>
        <v>25</v>
      </c>
      <c r="F174" s="455">
        <f t="shared" si="52"/>
        <v>13</v>
      </c>
      <c r="G174" s="455">
        <f t="shared" si="52"/>
        <v>1</v>
      </c>
      <c r="H174" s="455">
        <f t="shared" si="52"/>
        <v>1</v>
      </c>
      <c r="I174" s="458">
        <f>(D174+E174+F174)/C174</f>
        <v>0.9632352941</v>
      </c>
      <c r="J174" s="458">
        <f>(D174+E174)/C174</f>
        <v>0.8676470588</v>
      </c>
      <c r="K174" s="455">
        <f t="shared" ref="K174:N174" si="53">SUM(K172:K173)</f>
        <v>0</v>
      </c>
      <c r="L174" s="455">
        <f t="shared" si="53"/>
        <v>0</v>
      </c>
      <c r="M174" s="455">
        <f t="shared" si="53"/>
        <v>46</v>
      </c>
      <c r="N174" s="455">
        <f t="shared" si="53"/>
        <v>46</v>
      </c>
      <c r="O174" s="459">
        <f>N174/M174</f>
        <v>1</v>
      </c>
      <c r="P174" s="455">
        <f t="shared" ref="P174:Q174" si="54">SUM(P172:P173)</f>
        <v>46</v>
      </c>
      <c r="Q174" s="455">
        <f t="shared" si="54"/>
        <v>46</v>
      </c>
      <c r="R174" s="493">
        <f>Q174/P174</f>
        <v>1</v>
      </c>
      <c r="S174" s="435"/>
      <c r="T174" s="435"/>
      <c r="U174" s="435"/>
    </row>
    <row r="175" ht="14.25" customHeight="1">
      <c r="A175" s="486" t="s">
        <v>1239</v>
      </c>
      <c r="B175" s="500" t="s">
        <v>1370</v>
      </c>
      <c r="C175" s="488">
        <f>'Усатых С.А.'!U152</f>
        <v>650</v>
      </c>
      <c r="D175" s="488">
        <f>'Усатых С.А.'!V152</f>
        <v>458</v>
      </c>
      <c r="E175" s="488">
        <f>'Усатых С.А.'!W152</f>
        <v>142</v>
      </c>
      <c r="F175" s="488">
        <f>'Усатых С.А.'!X152</f>
        <v>36</v>
      </c>
      <c r="G175" s="488">
        <f>'Усатых С.А.'!Y152</f>
        <v>4</v>
      </c>
      <c r="H175" s="488">
        <f>'Усатых С.А.'!Z152</f>
        <v>10</v>
      </c>
      <c r="I175" s="489">
        <f>'Усатых С.А.'!AA152</f>
        <v>0.9784615385</v>
      </c>
      <c r="J175" s="489">
        <f>'Усатых С.А.'!AB152</f>
        <v>0.9230769231</v>
      </c>
      <c r="K175" s="488">
        <f>'Усатых С.А.'!AC152</f>
        <v>23</v>
      </c>
      <c r="L175" s="488">
        <f>'Усатых С.А.'!AD152</f>
        <v>23</v>
      </c>
      <c r="M175" s="488">
        <f>'Усатых С.А.'!AE152</f>
        <v>224</v>
      </c>
      <c r="N175" s="488">
        <f>'Усатых С.А.'!AF152</f>
        <v>183</v>
      </c>
      <c r="O175" s="489">
        <f>'Усатых С.А.'!AG152</f>
        <v>0.8169642857</v>
      </c>
      <c r="P175" s="488">
        <f>'Усатых С.А.'!AH152</f>
        <v>183</v>
      </c>
      <c r="Q175" s="488">
        <f>'Усатых С.А.'!AI152</f>
        <v>183</v>
      </c>
      <c r="R175" s="489">
        <f>'Усатых С.А.'!AJ152</f>
        <v>1</v>
      </c>
      <c r="S175" s="435"/>
      <c r="T175" s="435"/>
      <c r="U175" s="435"/>
    </row>
    <row r="176" ht="14.25" customHeight="1">
      <c r="C176" s="501"/>
      <c r="H176" s="67"/>
      <c r="O176" s="502"/>
      <c r="R176" s="94"/>
      <c r="S176" s="95"/>
      <c r="T176" s="95"/>
      <c r="U176" s="95"/>
    </row>
    <row r="177" ht="14.25" customHeight="1">
      <c r="C177" s="501"/>
      <c r="H177" s="67"/>
      <c r="O177" s="502"/>
      <c r="R177" s="94"/>
      <c r="S177" s="95"/>
      <c r="T177" s="95"/>
      <c r="U177" s="95"/>
    </row>
    <row r="178" ht="14.25" customHeight="1">
      <c r="C178" s="501"/>
      <c r="H178" s="67"/>
      <c r="O178" s="502"/>
      <c r="R178" s="94"/>
      <c r="S178" s="95"/>
      <c r="T178" s="95"/>
      <c r="U178" s="95"/>
    </row>
    <row r="179" ht="14.25" customHeight="1">
      <c r="C179" s="501"/>
      <c r="H179" s="67"/>
      <c r="O179" s="502"/>
      <c r="R179" s="94"/>
      <c r="S179" s="95"/>
      <c r="T179" s="95"/>
      <c r="U179" s="95"/>
    </row>
    <row r="180" ht="14.25" customHeight="1">
      <c r="C180" s="501"/>
      <c r="H180" s="67"/>
      <c r="O180" s="502"/>
      <c r="R180" s="94"/>
      <c r="S180" s="95"/>
      <c r="T180" s="95"/>
      <c r="U180" s="95"/>
    </row>
    <row r="181" ht="14.25" customHeight="1">
      <c r="C181" s="501"/>
      <c r="H181" s="67"/>
      <c r="O181" s="502"/>
      <c r="R181" s="94"/>
      <c r="S181" s="95"/>
      <c r="T181" s="95"/>
      <c r="U181" s="95"/>
    </row>
    <row r="182" ht="14.25" customHeight="1">
      <c r="C182" s="501"/>
      <c r="H182" s="67"/>
      <c r="O182" s="502"/>
      <c r="R182" s="94"/>
      <c r="S182" s="95"/>
      <c r="T182" s="95"/>
      <c r="U182" s="95"/>
    </row>
    <row r="183" ht="14.25" customHeight="1">
      <c r="C183" s="501"/>
      <c r="H183" s="67"/>
      <c r="O183" s="502"/>
      <c r="R183" s="94"/>
      <c r="S183" s="95"/>
      <c r="T183" s="95"/>
      <c r="U183" s="95"/>
    </row>
    <row r="184" ht="14.25" customHeight="1">
      <c r="C184" s="501"/>
      <c r="H184" s="67"/>
      <c r="O184" s="502"/>
      <c r="R184" s="94"/>
      <c r="S184" s="95"/>
      <c r="T184" s="95"/>
      <c r="U184" s="95"/>
    </row>
    <row r="185" ht="14.25" customHeight="1">
      <c r="C185" s="501"/>
      <c r="H185" s="67"/>
      <c r="O185" s="502"/>
      <c r="R185" s="94"/>
      <c r="S185" s="95"/>
      <c r="T185" s="95"/>
      <c r="U185" s="95"/>
    </row>
    <row r="186" ht="14.25" customHeight="1">
      <c r="C186" s="501"/>
      <c r="H186" s="67"/>
      <c r="O186" s="502"/>
      <c r="R186" s="94"/>
      <c r="S186" s="95"/>
      <c r="T186" s="95"/>
      <c r="U186" s="95"/>
    </row>
    <row r="187" ht="14.25" customHeight="1">
      <c r="C187" s="501"/>
      <c r="H187" s="67"/>
      <c r="O187" s="502"/>
      <c r="R187" s="94"/>
      <c r="S187" s="95"/>
      <c r="T187" s="95"/>
      <c r="U187" s="95"/>
    </row>
    <row r="188" ht="14.25" customHeight="1">
      <c r="C188" s="501"/>
      <c r="H188" s="67"/>
      <c r="O188" s="502"/>
      <c r="R188" s="94"/>
      <c r="S188" s="95"/>
      <c r="T188" s="95"/>
      <c r="U188" s="95"/>
    </row>
    <row r="189" ht="14.25" customHeight="1">
      <c r="C189" s="501"/>
      <c r="H189" s="67"/>
      <c r="O189" s="502"/>
      <c r="R189" s="94"/>
      <c r="S189" s="95"/>
      <c r="T189" s="95"/>
      <c r="U189" s="95"/>
    </row>
    <row r="190" ht="14.25" customHeight="1">
      <c r="C190" s="501"/>
      <c r="H190" s="67"/>
      <c r="O190" s="502"/>
      <c r="R190" s="94"/>
      <c r="S190" s="95"/>
      <c r="T190" s="95"/>
      <c r="U190" s="95"/>
    </row>
    <row r="191" ht="14.25" customHeight="1">
      <c r="C191" s="501"/>
      <c r="H191" s="67"/>
      <c r="O191" s="502"/>
      <c r="R191" s="94"/>
      <c r="S191" s="95"/>
      <c r="T191" s="95"/>
      <c r="U191" s="95"/>
    </row>
    <row r="192" ht="14.25" customHeight="1">
      <c r="C192" s="501"/>
      <c r="H192" s="67"/>
      <c r="O192" s="502"/>
      <c r="R192" s="94"/>
      <c r="S192" s="95"/>
      <c r="T192" s="95"/>
      <c r="U192" s="95"/>
    </row>
    <row r="193" ht="14.25" customHeight="1">
      <c r="C193" s="501"/>
      <c r="H193" s="67"/>
      <c r="O193" s="502"/>
      <c r="R193" s="94"/>
      <c r="S193" s="95"/>
      <c r="T193" s="95"/>
      <c r="U193" s="95"/>
    </row>
    <row r="194" ht="14.25" customHeight="1">
      <c r="C194" s="501"/>
      <c r="H194" s="67"/>
      <c r="O194" s="502"/>
      <c r="R194" s="94"/>
      <c r="S194" s="95"/>
      <c r="T194" s="95"/>
      <c r="U194" s="95"/>
    </row>
    <row r="195" ht="14.25" customHeight="1">
      <c r="C195" s="501"/>
      <c r="H195" s="67"/>
      <c r="O195" s="502"/>
      <c r="R195" s="94"/>
      <c r="S195" s="95"/>
      <c r="T195" s="95"/>
      <c r="U195" s="95"/>
    </row>
    <row r="196" ht="14.25" customHeight="1">
      <c r="C196" s="501"/>
      <c r="H196" s="67"/>
      <c r="O196" s="502"/>
      <c r="R196" s="94"/>
      <c r="S196" s="95"/>
      <c r="T196" s="95"/>
      <c r="U196" s="95"/>
    </row>
    <row r="197" ht="14.25" customHeight="1">
      <c r="C197" s="501"/>
      <c r="H197" s="67"/>
      <c r="O197" s="502"/>
      <c r="R197" s="94"/>
      <c r="S197" s="95"/>
      <c r="T197" s="95"/>
      <c r="U197" s="95"/>
    </row>
    <row r="198" ht="14.25" customHeight="1">
      <c r="C198" s="501"/>
      <c r="H198" s="67"/>
      <c r="O198" s="502"/>
      <c r="R198" s="94"/>
      <c r="S198" s="95"/>
      <c r="T198" s="95"/>
      <c r="U198" s="95"/>
    </row>
    <row r="199" ht="14.25" customHeight="1">
      <c r="C199" s="501"/>
      <c r="H199" s="67"/>
      <c r="O199" s="502"/>
      <c r="R199" s="94"/>
      <c r="S199" s="95"/>
      <c r="T199" s="95"/>
      <c r="U199" s="95"/>
    </row>
    <row r="200" ht="14.25" customHeight="1">
      <c r="C200" s="501"/>
      <c r="H200" s="67"/>
      <c r="O200" s="502"/>
      <c r="R200" s="94"/>
      <c r="S200" s="95"/>
      <c r="T200" s="95"/>
      <c r="U200" s="95"/>
    </row>
    <row r="201" ht="14.25" customHeight="1">
      <c r="C201" s="501"/>
      <c r="H201" s="67"/>
      <c r="O201" s="502"/>
      <c r="R201" s="94"/>
      <c r="S201" s="95"/>
      <c r="T201" s="95"/>
      <c r="U201" s="95"/>
    </row>
    <row r="202" ht="14.25" customHeight="1">
      <c r="C202" s="501"/>
      <c r="H202" s="67"/>
      <c r="O202" s="502"/>
      <c r="R202" s="94"/>
      <c r="S202" s="95"/>
      <c r="T202" s="95"/>
      <c r="U202" s="95"/>
    </row>
    <row r="203" ht="14.25" customHeight="1">
      <c r="C203" s="501"/>
      <c r="H203" s="67"/>
      <c r="O203" s="502"/>
      <c r="R203" s="94"/>
      <c r="S203" s="95"/>
      <c r="T203" s="95"/>
      <c r="U203" s="95"/>
    </row>
    <row r="204" ht="14.25" customHeight="1">
      <c r="C204" s="501"/>
      <c r="H204" s="67"/>
      <c r="O204" s="502"/>
      <c r="R204" s="94"/>
      <c r="S204" s="95"/>
      <c r="T204" s="95"/>
      <c r="U204" s="95"/>
    </row>
    <row r="205" ht="14.25" customHeight="1">
      <c r="C205" s="501"/>
      <c r="H205" s="67"/>
      <c r="O205" s="502"/>
      <c r="R205" s="94"/>
      <c r="S205" s="95"/>
      <c r="T205" s="95"/>
      <c r="U205" s="95"/>
    </row>
    <row r="206" ht="14.25" customHeight="1">
      <c r="C206" s="501"/>
      <c r="H206" s="67"/>
      <c r="O206" s="502"/>
      <c r="R206" s="94"/>
      <c r="S206" s="95"/>
      <c r="T206" s="95"/>
      <c r="U206" s="95"/>
    </row>
    <row r="207" ht="14.25" customHeight="1">
      <c r="C207" s="501"/>
      <c r="H207" s="67"/>
      <c r="O207" s="502"/>
      <c r="R207" s="94"/>
      <c r="S207" s="95"/>
      <c r="T207" s="95"/>
      <c r="U207" s="95"/>
    </row>
    <row r="208" ht="14.25" customHeight="1">
      <c r="C208" s="501"/>
      <c r="H208" s="67"/>
      <c r="O208" s="502"/>
      <c r="R208" s="94"/>
      <c r="S208" s="95"/>
      <c r="T208" s="95"/>
      <c r="U208" s="95"/>
    </row>
    <row r="209" ht="14.25" customHeight="1">
      <c r="C209" s="501"/>
      <c r="H209" s="67"/>
      <c r="O209" s="502"/>
      <c r="R209" s="94"/>
      <c r="S209" s="95"/>
      <c r="T209" s="95"/>
      <c r="U209" s="95"/>
    </row>
    <row r="210" ht="14.25" customHeight="1">
      <c r="C210" s="501"/>
      <c r="H210" s="67"/>
      <c r="O210" s="502"/>
      <c r="R210" s="94"/>
      <c r="S210" s="95"/>
      <c r="T210" s="95"/>
      <c r="U210" s="95"/>
    </row>
    <row r="211" ht="14.25" customHeight="1">
      <c r="C211" s="501"/>
      <c r="H211" s="67"/>
      <c r="O211" s="502"/>
      <c r="R211" s="94"/>
      <c r="S211" s="95"/>
      <c r="T211" s="95"/>
      <c r="U211" s="95"/>
    </row>
    <row r="212" ht="14.25" customHeight="1">
      <c r="C212" s="501"/>
      <c r="H212" s="67"/>
      <c r="O212" s="502"/>
      <c r="R212" s="94"/>
      <c r="S212" s="95"/>
      <c r="T212" s="95"/>
      <c r="U212" s="95"/>
    </row>
    <row r="213" ht="14.25" customHeight="1">
      <c r="C213" s="501"/>
      <c r="H213" s="67"/>
      <c r="O213" s="502"/>
      <c r="R213" s="94"/>
      <c r="S213" s="95"/>
      <c r="T213" s="95"/>
      <c r="U213" s="95"/>
    </row>
    <row r="214" ht="14.25" customHeight="1">
      <c r="C214" s="501"/>
      <c r="H214" s="67"/>
      <c r="O214" s="502"/>
      <c r="R214" s="94"/>
      <c r="S214" s="95"/>
      <c r="T214" s="95"/>
      <c r="U214" s="95"/>
    </row>
    <row r="215" ht="14.25" customHeight="1">
      <c r="C215" s="501"/>
      <c r="H215" s="67"/>
      <c r="O215" s="502"/>
      <c r="R215" s="94"/>
      <c r="S215" s="95"/>
      <c r="T215" s="95"/>
      <c r="U215" s="95"/>
    </row>
    <row r="216" ht="14.25" customHeight="1">
      <c r="C216" s="501"/>
      <c r="H216" s="67"/>
      <c r="O216" s="502"/>
      <c r="R216" s="94"/>
      <c r="S216" s="95"/>
      <c r="T216" s="95"/>
      <c r="U216" s="95"/>
    </row>
    <row r="217" ht="14.25" customHeight="1">
      <c r="C217" s="501"/>
      <c r="H217" s="67"/>
      <c r="O217" s="502"/>
      <c r="R217" s="94"/>
      <c r="S217" s="95"/>
      <c r="T217" s="95"/>
      <c r="U217" s="95"/>
    </row>
    <row r="218" ht="14.25" customHeight="1">
      <c r="C218" s="501"/>
      <c r="H218" s="67"/>
      <c r="O218" s="502"/>
      <c r="R218" s="94"/>
      <c r="S218" s="95"/>
      <c r="T218" s="95"/>
      <c r="U218" s="95"/>
    </row>
    <row r="219" ht="14.25" customHeight="1">
      <c r="C219" s="501"/>
      <c r="H219" s="67"/>
      <c r="O219" s="502"/>
      <c r="R219" s="94"/>
      <c r="S219" s="95"/>
      <c r="T219" s="95"/>
      <c r="U219" s="95"/>
    </row>
    <row r="220" ht="14.25" customHeight="1">
      <c r="C220" s="501"/>
      <c r="H220" s="67"/>
      <c r="O220" s="502"/>
      <c r="R220" s="94"/>
      <c r="S220" s="95"/>
      <c r="T220" s="95"/>
      <c r="U220" s="95"/>
    </row>
    <row r="221" ht="14.25" customHeight="1">
      <c r="C221" s="501"/>
      <c r="H221" s="67"/>
      <c r="O221" s="502"/>
      <c r="R221" s="94"/>
      <c r="S221" s="95"/>
      <c r="T221" s="95"/>
      <c r="U221" s="95"/>
    </row>
    <row r="222" ht="14.25" customHeight="1">
      <c r="C222" s="501"/>
      <c r="H222" s="67"/>
      <c r="O222" s="502"/>
      <c r="R222" s="94"/>
      <c r="S222" s="95"/>
      <c r="T222" s="95"/>
      <c r="U222" s="95"/>
    </row>
    <row r="223" ht="14.25" customHeight="1">
      <c r="C223" s="501"/>
      <c r="H223" s="67"/>
      <c r="O223" s="502"/>
      <c r="R223" s="94"/>
      <c r="S223" s="95"/>
      <c r="T223" s="95"/>
      <c r="U223" s="95"/>
    </row>
    <row r="224" ht="14.25" customHeight="1">
      <c r="C224" s="501"/>
      <c r="H224" s="67"/>
      <c r="O224" s="502"/>
      <c r="R224" s="94"/>
      <c r="S224" s="95"/>
      <c r="T224" s="95"/>
      <c r="U224" s="95"/>
    </row>
    <row r="225" ht="14.25" customHeight="1">
      <c r="C225" s="501"/>
      <c r="H225" s="67"/>
      <c r="O225" s="502"/>
      <c r="R225" s="94"/>
      <c r="S225" s="95"/>
      <c r="T225" s="95"/>
      <c r="U225" s="95"/>
    </row>
    <row r="226" ht="14.25" customHeight="1">
      <c r="C226" s="501"/>
      <c r="H226" s="67"/>
      <c r="O226" s="502"/>
      <c r="R226" s="94"/>
      <c r="S226" s="95"/>
      <c r="T226" s="95"/>
      <c r="U226" s="95"/>
    </row>
    <row r="227" ht="14.25" customHeight="1">
      <c r="C227" s="501"/>
      <c r="H227" s="67"/>
      <c r="O227" s="502"/>
      <c r="R227" s="94"/>
      <c r="S227" s="95"/>
      <c r="T227" s="95"/>
      <c r="U227" s="95"/>
    </row>
    <row r="228" ht="14.25" customHeight="1">
      <c r="C228" s="501"/>
      <c r="H228" s="67"/>
      <c r="O228" s="502"/>
      <c r="R228" s="94"/>
      <c r="S228" s="95"/>
      <c r="T228" s="95"/>
      <c r="U228" s="95"/>
    </row>
    <row r="229" ht="14.25" customHeight="1">
      <c r="C229" s="501"/>
      <c r="H229" s="67"/>
      <c r="O229" s="502"/>
      <c r="R229" s="94"/>
      <c r="S229" s="95"/>
      <c r="T229" s="95"/>
      <c r="U229" s="95"/>
    </row>
    <row r="230" ht="14.25" customHeight="1">
      <c r="C230" s="501"/>
      <c r="H230" s="67"/>
      <c r="O230" s="502"/>
      <c r="R230" s="94"/>
      <c r="S230" s="95"/>
      <c r="T230" s="95"/>
      <c r="U230" s="95"/>
    </row>
    <row r="231" ht="14.25" customHeight="1">
      <c r="C231" s="501"/>
      <c r="H231" s="67"/>
      <c r="O231" s="502"/>
      <c r="R231" s="94"/>
      <c r="S231" s="95"/>
      <c r="T231" s="95"/>
      <c r="U231" s="95"/>
    </row>
    <row r="232" ht="14.25" customHeight="1">
      <c r="C232" s="501"/>
      <c r="H232" s="67"/>
      <c r="O232" s="502"/>
      <c r="R232" s="94"/>
      <c r="S232" s="95"/>
      <c r="T232" s="95"/>
      <c r="U232" s="95"/>
    </row>
    <row r="233" ht="14.25" customHeight="1">
      <c r="C233" s="501"/>
      <c r="H233" s="67"/>
      <c r="O233" s="502"/>
      <c r="R233" s="94"/>
      <c r="S233" s="95"/>
      <c r="T233" s="95"/>
      <c r="U233" s="95"/>
    </row>
    <row r="234" ht="14.25" customHeight="1">
      <c r="C234" s="501"/>
      <c r="H234" s="67"/>
      <c r="O234" s="502"/>
      <c r="R234" s="94"/>
      <c r="S234" s="95"/>
      <c r="T234" s="95"/>
      <c r="U234" s="95"/>
    </row>
    <row r="235" ht="14.25" customHeight="1">
      <c r="C235" s="501"/>
      <c r="H235" s="67"/>
      <c r="O235" s="502"/>
      <c r="R235" s="94"/>
      <c r="S235" s="95"/>
      <c r="T235" s="95"/>
      <c r="U235" s="95"/>
    </row>
    <row r="236" ht="14.25" customHeight="1">
      <c r="C236" s="501"/>
      <c r="H236" s="67"/>
      <c r="O236" s="502"/>
      <c r="R236" s="94"/>
      <c r="S236" s="95"/>
      <c r="T236" s="95"/>
      <c r="U236" s="95"/>
    </row>
    <row r="237" ht="14.25" customHeight="1">
      <c r="C237" s="501"/>
      <c r="H237" s="67"/>
      <c r="O237" s="502"/>
      <c r="R237" s="94"/>
      <c r="S237" s="95"/>
      <c r="T237" s="95"/>
      <c r="U237" s="95"/>
    </row>
    <row r="238" ht="14.25" customHeight="1">
      <c r="C238" s="501"/>
      <c r="H238" s="67"/>
      <c r="O238" s="502"/>
      <c r="R238" s="94"/>
      <c r="S238" s="95"/>
      <c r="T238" s="95"/>
      <c r="U238" s="95"/>
    </row>
    <row r="239" ht="14.25" customHeight="1">
      <c r="C239" s="501"/>
      <c r="H239" s="67"/>
      <c r="O239" s="502"/>
      <c r="R239" s="94"/>
      <c r="S239" s="95"/>
      <c r="T239" s="95"/>
      <c r="U239" s="95"/>
    </row>
    <row r="240" ht="14.25" customHeight="1">
      <c r="C240" s="501"/>
      <c r="H240" s="67"/>
      <c r="O240" s="502"/>
      <c r="R240" s="94"/>
      <c r="S240" s="95"/>
      <c r="T240" s="95"/>
      <c r="U240" s="95"/>
    </row>
    <row r="241" ht="14.25" customHeight="1">
      <c r="C241" s="501"/>
      <c r="H241" s="67"/>
      <c r="O241" s="502"/>
      <c r="R241" s="94"/>
      <c r="S241" s="95"/>
      <c r="T241" s="95"/>
      <c r="U241" s="95"/>
    </row>
    <row r="242" ht="14.25" customHeight="1">
      <c r="C242" s="501"/>
      <c r="H242" s="67"/>
      <c r="O242" s="502"/>
      <c r="R242" s="94"/>
      <c r="S242" s="95"/>
      <c r="T242" s="95"/>
      <c r="U242" s="95"/>
    </row>
    <row r="243" ht="14.25" customHeight="1">
      <c r="C243" s="501"/>
      <c r="H243" s="67"/>
      <c r="O243" s="502"/>
      <c r="R243" s="94"/>
      <c r="S243" s="95"/>
      <c r="T243" s="95"/>
      <c r="U243" s="95"/>
    </row>
    <row r="244" ht="14.25" customHeight="1">
      <c r="C244" s="501"/>
      <c r="H244" s="67"/>
      <c r="O244" s="502"/>
      <c r="R244" s="94"/>
      <c r="S244" s="95"/>
      <c r="T244" s="95"/>
      <c r="U244" s="95"/>
    </row>
    <row r="245" ht="14.25" customHeight="1">
      <c r="C245" s="501"/>
      <c r="H245" s="67"/>
      <c r="O245" s="502"/>
      <c r="R245" s="94"/>
      <c r="S245" s="95"/>
      <c r="T245" s="95"/>
      <c r="U245" s="95"/>
    </row>
    <row r="246" ht="14.25" customHeight="1">
      <c r="C246" s="501"/>
      <c r="H246" s="67"/>
      <c r="O246" s="502"/>
      <c r="R246" s="94"/>
      <c r="S246" s="95"/>
      <c r="T246" s="95"/>
      <c r="U246" s="95"/>
    </row>
    <row r="247" ht="14.25" customHeight="1">
      <c r="C247" s="501"/>
      <c r="H247" s="67"/>
      <c r="O247" s="502"/>
      <c r="R247" s="94"/>
      <c r="S247" s="95"/>
      <c r="T247" s="95"/>
      <c r="U247" s="95"/>
    </row>
    <row r="248" ht="14.25" customHeight="1">
      <c r="C248" s="501"/>
      <c r="H248" s="67"/>
      <c r="O248" s="502"/>
      <c r="R248" s="94"/>
      <c r="S248" s="95"/>
      <c r="T248" s="95"/>
      <c r="U248" s="95"/>
    </row>
    <row r="249" ht="14.25" customHeight="1">
      <c r="C249" s="501"/>
      <c r="H249" s="67"/>
      <c r="O249" s="502"/>
      <c r="R249" s="94"/>
      <c r="S249" s="95"/>
      <c r="T249" s="95"/>
      <c r="U249" s="95"/>
    </row>
    <row r="250" ht="14.25" customHeight="1">
      <c r="C250" s="501"/>
      <c r="H250" s="67"/>
      <c r="O250" s="502"/>
      <c r="R250" s="94"/>
      <c r="S250" s="95"/>
      <c r="T250" s="95"/>
      <c r="U250" s="95"/>
    </row>
    <row r="251" ht="14.25" customHeight="1">
      <c r="C251" s="501"/>
      <c r="H251" s="67"/>
      <c r="O251" s="502"/>
      <c r="R251" s="94"/>
      <c r="S251" s="95"/>
      <c r="T251" s="95"/>
      <c r="U251" s="95"/>
    </row>
    <row r="252" ht="14.25" customHeight="1">
      <c r="C252" s="501"/>
      <c r="H252" s="67"/>
      <c r="O252" s="502"/>
      <c r="R252" s="94"/>
      <c r="S252" s="95"/>
      <c r="T252" s="95"/>
      <c r="U252" s="95"/>
    </row>
    <row r="253" ht="14.25" customHeight="1">
      <c r="C253" s="501"/>
      <c r="H253" s="67"/>
      <c r="O253" s="502"/>
      <c r="R253" s="94"/>
      <c r="S253" s="95"/>
      <c r="T253" s="95"/>
      <c r="U253" s="95"/>
    </row>
    <row r="254" ht="14.25" customHeight="1">
      <c r="C254" s="501"/>
      <c r="H254" s="67"/>
      <c r="O254" s="502"/>
      <c r="R254" s="94"/>
      <c r="S254" s="95"/>
      <c r="T254" s="95"/>
      <c r="U254" s="95"/>
    </row>
    <row r="255" ht="14.25" customHeight="1">
      <c r="C255" s="501"/>
      <c r="H255" s="67"/>
      <c r="O255" s="502"/>
      <c r="R255" s="94"/>
      <c r="S255" s="95"/>
      <c r="T255" s="95"/>
      <c r="U255" s="95"/>
    </row>
    <row r="256" ht="14.25" customHeight="1">
      <c r="C256" s="501"/>
      <c r="H256" s="67"/>
      <c r="O256" s="502"/>
      <c r="R256" s="94"/>
      <c r="S256" s="95"/>
      <c r="T256" s="95"/>
      <c r="U256" s="95"/>
    </row>
    <row r="257" ht="14.25" customHeight="1">
      <c r="C257" s="501"/>
      <c r="H257" s="67"/>
      <c r="O257" s="502"/>
      <c r="R257" s="94"/>
      <c r="S257" s="95"/>
      <c r="T257" s="95"/>
      <c r="U257" s="95"/>
    </row>
    <row r="258" ht="14.25" customHeight="1">
      <c r="C258" s="501"/>
      <c r="H258" s="67"/>
      <c r="O258" s="502"/>
      <c r="R258" s="94"/>
      <c r="S258" s="95"/>
      <c r="T258" s="95"/>
      <c r="U258" s="95"/>
    </row>
    <row r="259" ht="14.25" customHeight="1">
      <c r="C259" s="501"/>
      <c r="H259" s="67"/>
      <c r="O259" s="502"/>
      <c r="R259" s="94"/>
      <c r="S259" s="95"/>
      <c r="T259" s="95"/>
      <c r="U259" s="95"/>
    </row>
    <row r="260" ht="14.25" customHeight="1">
      <c r="C260" s="501"/>
      <c r="H260" s="67"/>
      <c r="O260" s="502"/>
      <c r="R260" s="94"/>
      <c r="S260" s="95"/>
      <c r="T260" s="95"/>
      <c r="U260" s="95"/>
    </row>
    <row r="261" ht="14.25" customHeight="1">
      <c r="C261" s="501"/>
      <c r="H261" s="67"/>
      <c r="O261" s="502"/>
      <c r="R261" s="94"/>
      <c r="S261" s="95"/>
      <c r="T261" s="95"/>
      <c r="U261" s="95"/>
    </row>
    <row r="262" ht="14.25" customHeight="1">
      <c r="C262" s="501"/>
      <c r="H262" s="67"/>
      <c r="O262" s="502"/>
      <c r="R262" s="94"/>
      <c r="S262" s="95"/>
      <c r="T262" s="95"/>
      <c r="U262" s="95"/>
    </row>
    <row r="263" ht="14.25" customHeight="1">
      <c r="C263" s="501"/>
      <c r="H263" s="67"/>
      <c r="O263" s="502"/>
      <c r="R263" s="94"/>
      <c r="S263" s="95"/>
      <c r="T263" s="95"/>
      <c r="U263" s="95"/>
    </row>
    <row r="264" ht="14.25" customHeight="1">
      <c r="C264" s="501"/>
      <c r="H264" s="67"/>
      <c r="O264" s="502"/>
      <c r="R264" s="94"/>
      <c r="S264" s="95"/>
      <c r="T264" s="95"/>
      <c r="U264" s="95"/>
    </row>
    <row r="265" ht="14.25" customHeight="1">
      <c r="C265" s="501"/>
      <c r="H265" s="67"/>
      <c r="O265" s="502"/>
      <c r="R265" s="94"/>
      <c r="S265" s="95"/>
      <c r="T265" s="95"/>
      <c r="U265" s="95"/>
    </row>
    <row r="266" ht="14.25" customHeight="1">
      <c r="C266" s="501"/>
      <c r="H266" s="67"/>
      <c r="O266" s="502"/>
      <c r="R266" s="94"/>
      <c r="S266" s="95"/>
      <c r="T266" s="95"/>
      <c r="U266" s="95"/>
    </row>
    <row r="267" ht="14.25" customHeight="1">
      <c r="C267" s="501"/>
      <c r="H267" s="67"/>
      <c r="O267" s="502"/>
      <c r="R267" s="94"/>
      <c r="S267" s="95"/>
      <c r="T267" s="95"/>
      <c r="U267" s="95"/>
    </row>
    <row r="268" ht="14.25" customHeight="1">
      <c r="C268" s="501"/>
      <c r="H268" s="67"/>
      <c r="O268" s="502"/>
      <c r="R268" s="94"/>
      <c r="S268" s="95"/>
      <c r="T268" s="95"/>
      <c r="U268" s="95"/>
    </row>
    <row r="269" ht="14.25" customHeight="1">
      <c r="C269" s="501"/>
      <c r="H269" s="67"/>
      <c r="O269" s="502"/>
      <c r="R269" s="94"/>
      <c r="S269" s="95"/>
      <c r="T269" s="95"/>
      <c r="U269" s="95"/>
    </row>
    <row r="270" ht="14.25" customHeight="1">
      <c r="C270" s="501"/>
      <c r="H270" s="67"/>
      <c r="O270" s="502"/>
      <c r="R270" s="94"/>
      <c r="S270" s="95"/>
      <c r="T270" s="95"/>
      <c r="U270" s="95"/>
    </row>
    <row r="271" ht="14.25" customHeight="1">
      <c r="C271" s="501"/>
      <c r="H271" s="67"/>
      <c r="O271" s="502"/>
      <c r="R271" s="94"/>
      <c r="S271" s="95"/>
      <c r="T271" s="95"/>
      <c r="U271" s="95"/>
    </row>
    <row r="272" ht="14.25" customHeight="1">
      <c r="C272" s="501"/>
      <c r="H272" s="67"/>
      <c r="O272" s="502"/>
      <c r="R272" s="94"/>
      <c r="S272" s="95"/>
      <c r="T272" s="95"/>
      <c r="U272" s="95"/>
    </row>
    <row r="273" ht="14.25" customHeight="1">
      <c r="C273" s="501"/>
      <c r="H273" s="67"/>
      <c r="O273" s="502"/>
      <c r="R273" s="94"/>
      <c r="S273" s="95"/>
      <c r="T273" s="95"/>
      <c r="U273" s="95"/>
    </row>
    <row r="274" ht="14.25" customHeight="1">
      <c r="C274" s="501"/>
      <c r="H274" s="67"/>
      <c r="O274" s="502"/>
      <c r="R274" s="94"/>
      <c r="S274" s="95"/>
      <c r="T274" s="95"/>
      <c r="U274" s="95"/>
    </row>
    <row r="275" ht="14.25" customHeight="1">
      <c r="C275" s="501"/>
      <c r="H275" s="67"/>
      <c r="O275" s="502"/>
      <c r="R275" s="94"/>
      <c r="S275" s="95"/>
      <c r="T275" s="95"/>
      <c r="U275" s="95"/>
    </row>
    <row r="276" ht="14.25" customHeight="1">
      <c r="C276" s="501"/>
      <c r="H276" s="67"/>
      <c r="O276" s="502"/>
      <c r="R276" s="94"/>
      <c r="S276" s="95"/>
      <c r="T276" s="95"/>
      <c r="U276" s="95"/>
    </row>
    <row r="277" ht="14.25" customHeight="1">
      <c r="C277" s="501"/>
      <c r="H277" s="67"/>
      <c r="O277" s="502"/>
      <c r="R277" s="94"/>
      <c r="S277" s="95"/>
      <c r="T277" s="95"/>
      <c r="U277" s="95"/>
    </row>
    <row r="278" ht="14.25" customHeight="1">
      <c r="C278" s="501"/>
      <c r="H278" s="67"/>
      <c r="O278" s="502"/>
      <c r="R278" s="94"/>
      <c r="S278" s="95"/>
      <c r="T278" s="95"/>
      <c r="U278" s="95"/>
    </row>
    <row r="279" ht="14.25" customHeight="1">
      <c r="C279" s="501"/>
      <c r="H279" s="67"/>
      <c r="O279" s="502"/>
      <c r="R279" s="94"/>
      <c r="S279" s="95"/>
      <c r="T279" s="95"/>
      <c r="U279" s="95"/>
    </row>
    <row r="280" ht="14.25" customHeight="1">
      <c r="C280" s="501"/>
      <c r="H280" s="67"/>
      <c r="O280" s="502"/>
      <c r="R280" s="94"/>
      <c r="S280" s="95"/>
      <c r="T280" s="95"/>
      <c r="U280" s="95"/>
    </row>
    <row r="281" ht="14.25" customHeight="1">
      <c r="C281" s="501"/>
      <c r="H281" s="67"/>
      <c r="O281" s="502"/>
      <c r="R281" s="94"/>
      <c r="S281" s="95"/>
      <c r="T281" s="95"/>
      <c r="U281" s="95"/>
    </row>
    <row r="282" ht="14.25" customHeight="1">
      <c r="C282" s="501"/>
      <c r="H282" s="67"/>
      <c r="O282" s="502"/>
      <c r="R282" s="94"/>
      <c r="S282" s="95"/>
      <c r="T282" s="95"/>
      <c r="U282" s="95"/>
    </row>
    <row r="283" ht="14.25" customHeight="1">
      <c r="C283" s="501"/>
      <c r="H283" s="67"/>
      <c r="O283" s="502"/>
      <c r="R283" s="94"/>
      <c r="S283" s="95"/>
      <c r="T283" s="95"/>
      <c r="U283" s="95"/>
    </row>
    <row r="284" ht="14.25" customHeight="1">
      <c r="C284" s="501"/>
      <c r="H284" s="67"/>
      <c r="O284" s="502"/>
      <c r="R284" s="94"/>
      <c r="S284" s="95"/>
      <c r="T284" s="95"/>
      <c r="U284" s="95"/>
    </row>
    <row r="285" ht="14.25" customHeight="1">
      <c r="C285" s="501"/>
      <c r="H285" s="67"/>
      <c r="O285" s="502"/>
      <c r="R285" s="94"/>
      <c r="S285" s="95"/>
      <c r="T285" s="95"/>
      <c r="U285" s="95"/>
    </row>
    <row r="286" ht="14.25" customHeight="1">
      <c r="C286" s="501"/>
      <c r="H286" s="67"/>
      <c r="O286" s="502"/>
      <c r="R286" s="94"/>
      <c r="S286" s="95"/>
      <c r="T286" s="95"/>
      <c r="U286" s="95"/>
    </row>
    <row r="287" ht="14.25" customHeight="1">
      <c r="C287" s="501"/>
      <c r="H287" s="67"/>
      <c r="O287" s="502"/>
      <c r="R287" s="94"/>
      <c r="S287" s="95"/>
      <c r="T287" s="95"/>
      <c r="U287" s="95"/>
    </row>
    <row r="288" ht="14.25" customHeight="1">
      <c r="C288" s="501"/>
      <c r="H288" s="67"/>
      <c r="O288" s="502"/>
      <c r="R288" s="94"/>
      <c r="S288" s="95"/>
      <c r="T288" s="95"/>
      <c r="U288" s="95"/>
    </row>
    <row r="289" ht="14.25" customHeight="1">
      <c r="C289" s="501"/>
      <c r="H289" s="67"/>
      <c r="O289" s="502"/>
      <c r="R289" s="94"/>
      <c r="S289" s="95"/>
      <c r="T289" s="95"/>
      <c r="U289" s="95"/>
    </row>
    <row r="290" ht="14.25" customHeight="1">
      <c r="C290" s="501"/>
      <c r="H290" s="67"/>
      <c r="O290" s="502"/>
      <c r="R290" s="94"/>
      <c r="S290" s="95"/>
      <c r="T290" s="95"/>
      <c r="U290" s="95"/>
    </row>
    <row r="291" ht="14.25" customHeight="1">
      <c r="C291" s="501"/>
      <c r="H291" s="67"/>
      <c r="O291" s="502"/>
      <c r="R291" s="94"/>
      <c r="S291" s="95"/>
      <c r="T291" s="95"/>
      <c r="U291" s="95"/>
    </row>
    <row r="292" ht="14.25" customHeight="1">
      <c r="C292" s="501"/>
      <c r="H292" s="67"/>
      <c r="O292" s="502"/>
      <c r="R292" s="94"/>
      <c r="S292" s="95"/>
      <c r="T292" s="95"/>
      <c r="U292" s="95"/>
    </row>
    <row r="293" ht="14.25" customHeight="1">
      <c r="C293" s="501"/>
      <c r="H293" s="67"/>
      <c r="O293" s="502"/>
      <c r="R293" s="94"/>
      <c r="S293" s="95"/>
      <c r="T293" s="95"/>
      <c r="U293" s="95"/>
    </row>
    <row r="294" ht="14.25" customHeight="1">
      <c r="C294" s="501"/>
      <c r="H294" s="67"/>
      <c r="O294" s="502"/>
      <c r="R294" s="94"/>
      <c r="S294" s="95"/>
      <c r="T294" s="95"/>
      <c r="U294" s="95"/>
    </row>
    <row r="295" ht="14.25" customHeight="1">
      <c r="C295" s="501"/>
      <c r="H295" s="67"/>
      <c r="O295" s="502"/>
      <c r="R295" s="94"/>
      <c r="S295" s="95"/>
      <c r="T295" s="95"/>
      <c r="U295" s="95"/>
    </row>
    <row r="296" ht="14.25" customHeight="1">
      <c r="C296" s="501"/>
      <c r="H296" s="67"/>
      <c r="O296" s="502"/>
      <c r="R296" s="94"/>
      <c r="S296" s="95"/>
      <c r="T296" s="95"/>
      <c r="U296" s="95"/>
    </row>
    <row r="297" ht="14.25" customHeight="1">
      <c r="C297" s="501"/>
      <c r="H297" s="67"/>
      <c r="O297" s="502"/>
      <c r="R297" s="94"/>
      <c r="S297" s="95"/>
      <c r="T297" s="95"/>
      <c r="U297" s="95"/>
    </row>
    <row r="298" ht="14.25" customHeight="1">
      <c r="C298" s="501"/>
      <c r="H298" s="67"/>
      <c r="O298" s="502"/>
      <c r="R298" s="94"/>
      <c r="S298" s="95"/>
      <c r="T298" s="95"/>
      <c r="U298" s="95"/>
    </row>
    <row r="299" ht="14.25" customHeight="1">
      <c r="C299" s="501"/>
      <c r="H299" s="67"/>
      <c r="O299" s="502"/>
      <c r="R299" s="94"/>
      <c r="S299" s="95"/>
      <c r="T299" s="95"/>
      <c r="U299" s="95"/>
    </row>
    <row r="300" ht="14.25" customHeight="1">
      <c r="C300" s="501"/>
      <c r="H300" s="67"/>
      <c r="O300" s="502"/>
      <c r="R300" s="94"/>
      <c r="S300" s="95"/>
      <c r="T300" s="95"/>
      <c r="U300" s="95"/>
    </row>
    <row r="301" ht="14.25" customHeight="1">
      <c r="C301" s="501"/>
      <c r="H301" s="67"/>
      <c r="O301" s="502"/>
      <c r="R301" s="94"/>
      <c r="S301" s="95"/>
      <c r="T301" s="95"/>
      <c r="U301" s="95"/>
    </row>
    <row r="302" ht="14.25" customHeight="1">
      <c r="C302" s="501"/>
      <c r="H302" s="67"/>
      <c r="O302" s="502"/>
      <c r="R302" s="94"/>
      <c r="S302" s="95"/>
      <c r="T302" s="95"/>
      <c r="U302" s="95"/>
    </row>
    <row r="303" ht="14.25" customHeight="1">
      <c r="C303" s="501"/>
      <c r="H303" s="67"/>
      <c r="O303" s="502"/>
      <c r="R303" s="94"/>
      <c r="S303" s="95"/>
      <c r="T303" s="95"/>
      <c r="U303" s="95"/>
    </row>
    <row r="304" ht="14.25" customHeight="1">
      <c r="C304" s="501"/>
      <c r="H304" s="67"/>
      <c r="O304" s="502"/>
      <c r="R304" s="94"/>
      <c r="S304" s="95"/>
      <c r="T304" s="95"/>
      <c r="U304" s="95"/>
    </row>
    <row r="305" ht="14.25" customHeight="1">
      <c r="C305" s="501"/>
      <c r="H305" s="67"/>
      <c r="O305" s="502"/>
      <c r="R305" s="94"/>
      <c r="S305" s="95"/>
      <c r="T305" s="95"/>
      <c r="U305" s="95"/>
    </row>
    <row r="306" ht="14.25" customHeight="1">
      <c r="C306" s="501"/>
      <c r="H306" s="67"/>
      <c r="O306" s="502"/>
      <c r="R306" s="94"/>
      <c r="S306" s="95"/>
      <c r="T306" s="95"/>
      <c r="U306" s="95"/>
    </row>
    <row r="307" ht="14.25" customHeight="1">
      <c r="C307" s="501"/>
      <c r="H307" s="67"/>
      <c r="O307" s="502"/>
      <c r="R307" s="94"/>
      <c r="S307" s="95"/>
      <c r="T307" s="95"/>
      <c r="U307" s="95"/>
    </row>
    <row r="308" ht="14.25" customHeight="1">
      <c r="C308" s="501"/>
      <c r="H308" s="67"/>
      <c r="O308" s="502"/>
      <c r="R308" s="94"/>
      <c r="S308" s="95"/>
      <c r="T308" s="95"/>
      <c r="U308" s="95"/>
    </row>
    <row r="309" ht="14.25" customHeight="1">
      <c r="C309" s="501"/>
      <c r="H309" s="67"/>
      <c r="O309" s="502"/>
      <c r="R309" s="94"/>
      <c r="S309" s="95"/>
      <c r="T309" s="95"/>
      <c r="U309" s="95"/>
    </row>
    <row r="310" ht="14.25" customHeight="1">
      <c r="C310" s="501"/>
      <c r="H310" s="67"/>
      <c r="O310" s="502"/>
      <c r="R310" s="94"/>
      <c r="S310" s="95"/>
      <c r="T310" s="95"/>
      <c r="U310" s="95"/>
    </row>
    <row r="311" ht="14.25" customHeight="1">
      <c r="C311" s="501"/>
      <c r="H311" s="67"/>
      <c r="O311" s="502"/>
      <c r="R311" s="94"/>
      <c r="S311" s="95"/>
      <c r="T311" s="95"/>
      <c r="U311" s="95"/>
    </row>
    <row r="312" ht="14.25" customHeight="1">
      <c r="C312" s="501"/>
      <c r="H312" s="67"/>
      <c r="O312" s="502"/>
      <c r="R312" s="94"/>
      <c r="S312" s="95"/>
      <c r="T312" s="95"/>
      <c r="U312" s="95"/>
    </row>
    <row r="313" ht="14.25" customHeight="1">
      <c r="C313" s="501"/>
      <c r="H313" s="67"/>
      <c r="O313" s="502"/>
      <c r="R313" s="94"/>
      <c r="S313" s="95"/>
      <c r="T313" s="95"/>
      <c r="U313" s="95"/>
    </row>
    <row r="314" ht="14.25" customHeight="1">
      <c r="C314" s="501"/>
      <c r="H314" s="67"/>
      <c r="O314" s="502"/>
      <c r="R314" s="94"/>
      <c r="S314" s="95"/>
      <c r="T314" s="95"/>
      <c r="U314" s="95"/>
    </row>
    <row r="315" ht="14.25" customHeight="1">
      <c r="C315" s="501"/>
      <c r="H315" s="67"/>
      <c r="O315" s="502"/>
      <c r="R315" s="94"/>
      <c r="S315" s="95"/>
      <c r="T315" s="95"/>
      <c r="U315" s="95"/>
    </row>
    <row r="316" ht="14.25" customHeight="1">
      <c r="C316" s="501"/>
      <c r="H316" s="67"/>
      <c r="O316" s="502"/>
      <c r="R316" s="94"/>
      <c r="S316" s="95"/>
      <c r="T316" s="95"/>
      <c r="U316" s="95"/>
    </row>
    <row r="317" ht="14.25" customHeight="1">
      <c r="C317" s="501"/>
      <c r="H317" s="67"/>
      <c r="O317" s="502"/>
      <c r="R317" s="94"/>
      <c r="S317" s="95"/>
      <c r="T317" s="95"/>
      <c r="U317" s="95"/>
    </row>
    <row r="318" ht="14.25" customHeight="1">
      <c r="C318" s="501"/>
      <c r="H318" s="67"/>
      <c r="O318" s="502"/>
      <c r="R318" s="94"/>
      <c r="S318" s="95"/>
      <c r="T318" s="95"/>
      <c r="U318" s="95"/>
    </row>
    <row r="319" ht="14.25" customHeight="1">
      <c r="C319" s="501"/>
      <c r="H319" s="67"/>
      <c r="O319" s="502"/>
      <c r="R319" s="94"/>
      <c r="S319" s="95"/>
      <c r="T319" s="95"/>
      <c r="U319" s="95"/>
    </row>
    <row r="320" ht="14.25" customHeight="1">
      <c r="C320" s="501"/>
      <c r="H320" s="67"/>
      <c r="O320" s="502"/>
      <c r="R320" s="94"/>
      <c r="S320" s="95"/>
      <c r="T320" s="95"/>
      <c r="U320" s="95"/>
    </row>
    <row r="321" ht="14.25" customHeight="1">
      <c r="C321" s="501"/>
      <c r="H321" s="67"/>
      <c r="O321" s="502"/>
      <c r="R321" s="94"/>
      <c r="S321" s="95"/>
      <c r="T321" s="95"/>
      <c r="U321" s="95"/>
    </row>
    <row r="322" ht="14.25" customHeight="1">
      <c r="C322" s="501"/>
      <c r="H322" s="67"/>
      <c r="O322" s="502"/>
      <c r="R322" s="94"/>
      <c r="S322" s="95"/>
      <c r="T322" s="95"/>
      <c r="U322" s="95"/>
    </row>
    <row r="323" ht="14.25" customHeight="1">
      <c r="C323" s="501"/>
      <c r="H323" s="67"/>
      <c r="O323" s="502"/>
      <c r="R323" s="94"/>
      <c r="S323" s="95"/>
      <c r="T323" s="95"/>
      <c r="U323" s="95"/>
    </row>
    <row r="324" ht="14.25" customHeight="1">
      <c r="C324" s="501"/>
      <c r="H324" s="67"/>
      <c r="O324" s="502"/>
      <c r="R324" s="94"/>
      <c r="S324" s="95"/>
      <c r="T324" s="95"/>
      <c r="U324" s="95"/>
    </row>
    <row r="325" ht="14.25" customHeight="1">
      <c r="C325" s="501"/>
      <c r="H325" s="67"/>
      <c r="O325" s="502"/>
      <c r="R325" s="94"/>
      <c r="S325" s="95"/>
      <c r="T325" s="95"/>
      <c r="U325" s="95"/>
    </row>
    <row r="326" ht="14.25" customHeight="1">
      <c r="C326" s="501"/>
      <c r="H326" s="67"/>
      <c r="O326" s="502"/>
      <c r="R326" s="94"/>
      <c r="S326" s="95"/>
      <c r="T326" s="95"/>
      <c r="U326" s="95"/>
    </row>
    <row r="327" ht="14.25" customHeight="1">
      <c r="C327" s="501"/>
      <c r="H327" s="67"/>
      <c r="O327" s="502"/>
      <c r="R327" s="94"/>
      <c r="S327" s="95"/>
      <c r="T327" s="95"/>
      <c r="U327" s="95"/>
    </row>
    <row r="328" ht="14.25" customHeight="1">
      <c r="C328" s="501"/>
      <c r="H328" s="67"/>
      <c r="O328" s="502"/>
      <c r="R328" s="94"/>
      <c r="S328" s="95"/>
      <c r="T328" s="95"/>
      <c r="U328" s="95"/>
    </row>
    <row r="329" ht="14.25" customHeight="1">
      <c r="C329" s="501"/>
      <c r="H329" s="67"/>
      <c r="O329" s="502"/>
      <c r="R329" s="94"/>
      <c r="S329" s="95"/>
      <c r="T329" s="95"/>
      <c r="U329" s="95"/>
    </row>
    <row r="330" ht="14.25" customHeight="1">
      <c r="C330" s="501"/>
      <c r="H330" s="67"/>
      <c r="O330" s="502"/>
      <c r="R330" s="94"/>
      <c r="S330" s="95"/>
      <c r="T330" s="95"/>
      <c r="U330" s="95"/>
    </row>
    <row r="331" ht="14.25" customHeight="1">
      <c r="C331" s="501"/>
      <c r="H331" s="67"/>
      <c r="O331" s="502"/>
      <c r="R331" s="94"/>
      <c r="S331" s="95"/>
      <c r="T331" s="95"/>
      <c r="U331" s="95"/>
    </row>
    <row r="332" ht="14.25" customHeight="1">
      <c r="C332" s="501"/>
      <c r="H332" s="67"/>
      <c r="O332" s="502"/>
      <c r="R332" s="94"/>
      <c r="S332" s="95"/>
      <c r="T332" s="95"/>
      <c r="U332" s="95"/>
    </row>
    <row r="333" ht="14.25" customHeight="1">
      <c r="C333" s="501"/>
      <c r="H333" s="67"/>
      <c r="O333" s="502"/>
      <c r="R333" s="94"/>
      <c r="S333" s="95"/>
      <c r="T333" s="95"/>
      <c r="U333" s="95"/>
    </row>
    <row r="334" ht="14.25" customHeight="1">
      <c r="C334" s="501"/>
      <c r="H334" s="67"/>
      <c r="O334" s="502"/>
      <c r="R334" s="94"/>
      <c r="S334" s="95"/>
      <c r="T334" s="95"/>
      <c r="U334" s="95"/>
    </row>
    <row r="335" ht="14.25" customHeight="1">
      <c r="C335" s="501"/>
      <c r="H335" s="67"/>
      <c r="O335" s="502"/>
      <c r="R335" s="94"/>
      <c r="S335" s="95"/>
      <c r="T335" s="95"/>
      <c r="U335" s="95"/>
    </row>
    <row r="336" ht="14.25" customHeight="1">
      <c r="C336" s="501"/>
      <c r="H336" s="67"/>
      <c r="O336" s="502"/>
      <c r="R336" s="94"/>
      <c r="S336" s="95"/>
      <c r="T336" s="95"/>
      <c r="U336" s="95"/>
    </row>
    <row r="337" ht="14.25" customHeight="1">
      <c r="C337" s="501"/>
      <c r="H337" s="67"/>
      <c r="O337" s="502"/>
      <c r="R337" s="94"/>
      <c r="S337" s="95"/>
      <c r="T337" s="95"/>
      <c r="U337" s="95"/>
    </row>
    <row r="338" ht="14.25" customHeight="1">
      <c r="C338" s="501"/>
      <c r="H338" s="67"/>
      <c r="O338" s="502"/>
      <c r="R338" s="94"/>
      <c r="S338" s="95"/>
      <c r="T338" s="95"/>
      <c r="U338" s="95"/>
    </row>
    <row r="339" ht="14.25" customHeight="1">
      <c r="C339" s="501"/>
      <c r="H339" s="67"/>
      <c r="O339" s="502"/>
      <c r="R339" s="94"/>
      <c r="S339" s="95"/>
      <c r="T339" s="95"/>
      <c r="U339" s="95"/>
    </row>
    <row r="340" ht="14.25" customHeight="1">
      <c r="C340" s="501"/>
      <c r="H340" s="67"/>
      <c r="O340" s="502"/>
      <c r="R340" s="94"/>
      <c r="S340" s="95"/>
      <c r="T340" s="95"/>
      <c r="U340" s="95"/>
    </row>
    <row r="341" ht="14.25" customHeight="1">
      <c r="C341" s="501"/>
      <c r="H341" s="67"/>
      <c r="O341" s="502"/>
      <c r="R341" s="94"/>
      <c r="S341" s="95"/>
      <c r="T341" s="95"/>
      <c r="U341" s="95"/>
    </row>
    <row r="342" ht="14.25" customHeight="1">
      <c r="C342" s="501"/>
      <c r="H342" s="67"/>
      <c r="O342" s="502"/>
      <c r="R342" s="94"/>
      <c r="S342" s="95"/>
      <c r="T342" s="95"/>
      <c r="U342" s="95"/>
    </row>
    <row r="343" ht="14.25" customHeight="1">
      <c r="C343" s="501"/>
      <c r="H343" s="67"/>
      <c r="O343" s="502"/>
      <c r="R343" s="94"/>
      <c r="S343" s="95"/>
      <c r="T343" s="95"/>
      <c r="U343" s="95"/>
    </row>
    <row r="344" ht="14.25" customHeight="1">
      <c r="C344" s="501"/>
      <c r="H344" s="67"/>
      <c r="O344" s="502"/>
      <c r="R344" s="94"/>
      <c r="S344" s="95"/>
      <c r="T344" s="95"/>
      <c r="U344" s="95"/>
    </row>
    <row r="345" ht="14.25" customHeight="1">
      <c r="C345" s="501"/>
      <c r="H345" s="67"/>
      <c r="O345" s="502"/>
      <c r="R345" s="94"/>
      <c r="S345" s="95"/>
      <c r="T345" s="95"/>
      <c r="U345" s="95"/>
    </row>
    <row r="346" ht="14.25" customHeight="1">
      <c r="C346" s="501"/>
      <c r="H346" s="67"/>
      <c r="O346" s="502"/>
      <c r="R346" s="94"/>
      <c r="S346" s="95"/>
      <c r="T346" s="95"/>
      <c r="U346" s="95"/>
    </row>
    <row r="347" ht="14.25" customHeight="1">
      <c r="C347" s="501"/>
      <c r="H347" s="67"/>
      <c r="O347" s="502"/>
      <c r="R347" s="94"/>
      <c r="S347" s="95"/>
      <c r="T347" s="95"/>
      <c r="U347" s="95"/>
    </row>
    <row r="348" ht="14.25" customHeight="1">
      <c r="C348" s="501"/>
      <c r="H348" s="67"/>
      <c r="O348" s="502"/>
      <c r="R348" s="94"/>
      <c r="S348" s="95"/>
      <c r="T348" s="95"/>
      <c r="U348" s="95"/>
    </row>
    <row r="349" ht="14.25" customHeight="1">
      <c r="C349" s="501"/>
      <c r="H349" s="67"/>
      <c r="O349" s="502"/>
      <c r="R349" s="94"/>
      <c r="S349" s="95"/>
      <c r="T349" s="95"/>
      <c r="U349" s="95"/>
    </row>
    <row r="350" ht="14.25" customHeight="1">
      <c r="C350" s="501"/>
      <c r="H350" s="67"/>
      <c r="O350" s="502"/>
      <c r="R350" s="94"/>
      <c r="S350" s="95"/>
      <c r="T350" s="95"/>
      <c r="U350" s="95"/>
    </row>
    <row r="351" ht="14.25" customHeight="1">
      <c r="C351" s="501"/>
      <c r="H351" s="67"/>
      <c r="O351" s="502"/>
      <c r="R351" s="94"/>
      <c r="S351" s="95"/>
      <c r="T351" s="95"/>
      <c r="U351" s="95"/>
    </row>
    <row r="352" ht="14.25" customHeight="1">
      <c r="C352" s="501"/>
      <c r="H352" s="67"/>
      <c r="O352" s="502"/>
      <c r="R352" s="94"/>
      <c r="S352" s="95"/>
      <c r="T352" s="95"/>
      <c r="U352" s="95"/>
    </row>
    <row r="353" ht="14.25" customHeight="1">
      <c r="C353" s="501"/>
      <c r="H353" s="67"/>
      <c r="O353" s="502"/>
      <c r="R353" s="94"/>
      <c r="S353" s="95"/>
      <c r="T353" s="95"/>
      <c r="U353" s="95"/>
    </row>
    <row r="354" ht="14.25" customHeight="1">
      <c r="C354" s="501"/>
      <c r="H354" s="67"/>
      <c r="O354" s="502"/>
      <c r="R354" s="94"/>
      <c r="S354" s="95"/>
      <c r="T354" s="95"/>
      <c r="U354" s="95"/>
    </row>
    <row r="355" ht="14.25" customHeight="1">
      <c r="C355" s="501"/>
      <c r="H355" s="67"/>
      <c r="O355" s="502"/>
      <c r="R355" s="94"/>
      <c r="S355" s="95"/>
      <c r="T355" s="95"/>
      <c r="U355" s="95"/>
    </row>
    <row r="356" ht="14.25" customHeight="1">
      <c r="C356" s="501"/>
      <c r="H356" s="67"/>
      <c r="O356" s="502"/>
      <c r="R356" s="94"/>
      <c r="S356" s="95"/>
      <c r="T356" s="95"/>
      <c r="U356" s="95"/>
    </row>
    <row r="357" ht="14.25" customHeight="1">
      <c r="C357" s="501"/>
      <c r="H357" s="67"/>
      <c r="O357" s="502"/>
      <c r="R357" s="94"/>
      <c r="S357" s="95"/>
      <c r="T357" s="95"/>
      <c r="U357" s="95"/>
    </row>
    <row r="358" ht="14.25" customHeight="1">
      <c r="C358" s="501"/>
      <c r="H358" s="67"/>
      <c r="O358" s="502"/>
      <c r="R358" s="94"/>
      <c r="S358" s="95"/>
      <c r="T358" s="95"/>
      <c r="U358" s="95"/>
    </row>
    <row r="359" ht="14.25" customHeight="1">
      <c r="C359" s="501"/>
      <c r="H359" s="67"/>
      <c r="O359" s="502"/>
      <c r="R359" s="94"/>
      <c r="S359" s="95"/>
      <c r="T359" s="95"/>
      <c r="U359" s="95"/>
    </row>
    <row r="360" ht="14.25" customHeight="1">
      <c r="C360" s="501"/>
      <c r="H360" s="67"/>
      <c r="O360" s="502"/>
      <c r="R360" s="94"/>
      <c r="S360" s="95"/>
      <c r="T360" s="95"/>
      <c r="U360" s="95"/>
    </row>
    <row r="361" ht="14.25" customHeight="1">
      <c r="C361" s="501"/>
      <c r="H361" s="67"/>
      <c r="O361" s="502"/>
      <c r="R361" s="94"/>
      <c r="S361" s="95"/>
      <c r="T361" s="95"/>
      <c r="U361" s="95"/>
    </row>
    <row r="362" ht="14.25" customHeight="1">
      <c r="C362" s="501"/>
      <c r="H362" s="67"/>
      <c r="O362" s="502"/>
      <c r="R362" s="94"/>
      <c r="S362" s="95"/>
      <c r="T362" s="95"/>
      <c r="U362" s="95"/>
    </row>
    <row r="363" ht="14.25" customHeight="1">
      <c r="C363" s="501"/>
      <c r="H363" s="67"/>
      <c r="O363" s="502"/>
      <c r="R363" s="94"/>
      <c r="S363" s="95"/>
      <c r="T363" s="95"/>
      <c r="U363" s="95"/>
    </row>
    <row r="364" ht="14.25" customHeight="1">
      <c r="C364" s="501"/>
      <c r="H364" s="67"/>
      <c r="O364" s="502"/>
      <c r="R364" s="94"/>
      <c r="S364" s="95"/>
      <c r="T364" s="95"/>
      <c r="U364" s="95"/>
    </row>
    <row r="365" ht="14.25" customHeight="1">
      <c r="C365" s="501"/>
      <c r="H365" s="67"/>
      <c r="O365" s="502"/>
      <c r="R365" s="94"/>
      <c r="S365" s="95"/>
      <c r="T365" s="95"/>
      <c r="U365" s="95"/>
    </row>
    <row r="366" ht="14.25" customHeight="1">
      <c r="C366" s="501"/>
      <c r="H366" s="67"/>
      <c r="O366" s="502"/>
      <c r="R366" s="94"/>
      <c r="S366" s="95"/>
      <c r="T366" s="95"/>
      <c r="U366" s="95"/>
    </row>
    <row r="367" ht="14.25" customHeight="1">
      <c r="C367" s="501"/>
      <c r="H367" s="67"/>
      <c r="O367" s="502"/>
      <c r="R367" s="94"/>
      <c r="S367" s="95"/>
      <c r="T367" s="95"/>
      <c r="U367" s="95"/>
    </row>
    <row r="368" ht="14.25" customHeight="1">
      <c r="C368" s="501"/>
      <c r="H368" s="67"/>
      <c r="O368" s="502"/>
      <c r="R368" s="94"/>
      <c r="S368" s="95"/>
      <c r="T368" s="95"/>
      <c r="U368" s="95"/>
    </row>
    <row r="369" ht="14.25" customHeight="1">
      <c r="C369" s="501"/>
      <c r="H369" s="67"/>
      <c r="O369" s="502"/>
      <c r="R369" s="94"/>
      <c r="S369" s="95"/>
      <c r="T369" s="95"/>
      <c r="U369" s="95"/>
    </row>
    <row r="370" ht="14.25" customHeight="1">
      <c r="C370" s="501"/>
      <c r="H370" s="67"/>
      <c r="O370" s="502"/>
      <c r="R370" s="94"/>
      <c r="S370" s="95"/>
      <c r="T370" s="95"/>
      <c r="U370" s="95"/>
    </row>
    <row r="371" ht="14.25" customHeight="1">
      <c r="C371" s="501"/>
      <c r="H371" s="67"/>
      <c r="O371" s="502"/>
      <c r="R371" s="94"/>
      <c r="S371" s="95"/>
      <c r="T371" s="95"/>
      <c r="U371" s="95"/>
    </row>
    <row r="372" ht="14.25" customHeight="1">
      <c r="C372" s="501"/>
      <c r="H372" s="67"/>
      <c r="O372" s="502"/>
      <c r="R372" s="94"/>
      <c r="S372" s="95"/>
      <c r="T372" s="95"/>
      <c r="U372" s="95"/>
    </row>
    <row r="373" ht="14.25" customHeight="1">
      <c r="C373" s="501"/>
      <c r="H373" s="67"/>
      <c r="O373" s="502"/>
      <c r="R373" s="94"/>
      <c r="S373" s="95"/>
      <c r="T373" s="95"/>
      <c r="U373" s="95"/>
    </row>
    <row r="374" ht="14.25" customHeight="1">
      <c r="C374" s="501"/>
      <c r="H374" s="67"/>
      <c r="O374" s="502"/>
      <c r="R374" s="94"/>
      <c r="S374" s="95"/>
      <c r="T374" s="95"/>
      <c r="U374" s="95"/>
    </row>
    <row r="375" ht="14.25" customHeight="1">
      <c r="C375" s="501"/>
      <c r="H375" s="67"/>
      <c r="O375" s="502"/>
      <c r="R375" s="94"/>
      <c r="S375" s="95"/>
      <c r="T375" s="95"/>
      <c r="U375" s="95"/>
    </row>
    <row r="376" ht="14.25" customHeight="1">
      <c r="C376" s="501"/>
      <c r="H376" s="67"/>
      <c r="O376" s="502"/>
      <c r="R376" s="94"/>
      <c r="S376" s="95"/>
      <c r="T376" s="95"/>
      <c r="U376" s="95"/>
    </row>
    <row r="377" ht="14.25" customHeight="1">
      <c r="C377" s="501"/>
      <c r="H377" s="67"/>
      <c r="O377" s="502"/>
      <c r="R377" s="94"/>
      <c r="S377" s="95"/>
      <c r="T377" s="95"/>
      <c r="U377" s="95"/>
    </row>
    <row r="378" ht="14.25" customHeight="1">
      <c r="C378" s="501"/>
      <c r="H378" s="67"/>
      <c r="O378" s="502"/>
      <c r="R378" s="94"/>
      <c r="S378" s="95"/>
      <c r="T378" s="95"/>
      <c r="U378" s="95"/>
    </row>
    <row r="379" ht="14.25" customHeight="1">
      <c r="C379" s="501"/>
      <c r="H379" s="67"/>
      <c r="O379" s="502"/>
      <c r="R379" s="94"/>
      <c r="S379" s="95"/>
      <c r="T379" s="95"/>
      <c r="U379" s="95"/>
    </row>
    <row r="380" ht="14.25" customHeight="1">
      <c r="C380" s="501"/>
      <c r="H380" s="67"/>
      <c r="O380" s="502"/>
      <c r="R380" s="94"/>
      <c r="S380" s="95"/>
      <c r="T380" s="95"/>
      <c r="U380" s="95"/>
    </row>
    <row r="381" ht="14.25" customHeight="1">
      <c r="C381" s="501"/>
      <c r="H381" s="67"/>
      <c r="O381" s="502"/>
      <c r="R381" s="94"/>
      <c r="S381" s="95"/>
      <c r="T381" s="95"/>
      <c r="U381" s="95"/>
    </row>
    <row r="382" ht="14.25" customHeight="1">
      <c r="C382" s="501"/>
      <c r="H382" s="67"/>
      <c r="O382" s="502"/>
      <c r="R382" s="94"/>
      <c r="S382" s="95"/>
      <c r="T382" s="95"/>
      <c r="U382" s="95"/>
    </row>
    <row r="383" ht="14.25" customHeight="1">
      <c r="C383" s="501"/>
      <c r="H383" s="67"/>
      <c r="O383" s="502"/>
      <c r="R383" s="94"/>
      <c r="S383" s="95"/>
      <c r="T383" s="95"/>
      <c r="U383" s="95"/>
    </row>
    <row r="384" ht="14.25" customHeight="1">
      <c r="C384" s="501"/>
      <c r="H384" s="67"/>
      <c r="O384" s="502"/>
      <c r="R384" s="94"/>
      <c r="S384" s="95"/>
      <c r="T384" s="95"/>
      <c r="U384" s="95"/>
    </row>
    <row r="385" ht="14.25" customHeight="1">
      <c r="C385" s="501"/>
      <c r="H385" s="67"/>
      <c r="O385" s="502"/>
      <c r="R385" s="94"/>
      <c r="S385" s="95"/>
      <c r="T385" s="95"/>
      <c r="U385" s="95"/>
    </row>
    <row r="386" ht="14.25" customHeight="1">
      <c r="C386" s="501"/>
      <c r="H386" s="67"/>
      <c r="O386" s="502"/>
      <c r="R386" s="94"/>
      <c r="S386" s="95"/>
      <c r="T386" s="95"/>
      <c r="U386" s="95"/>
    </row>
    <row r="387" ht="14.25" customHeight="1">
      <c r="C387" s="501"/>
      <c r="H387" s="67"/>
      <c r="O387" s="502"/>
      <c r="R387" s="94"/>
      <c r="S387" s="95"/>
      <c r="T387" s="95"/>
      <c r="U387" s="95"/>
    </row>
    <row r="388" ht="14.25" customHeight="1">
      <c r="C388" s="501"/>
      <c r="H388" s="67"/>
      <c r="O388" s="502"/>
      <c r="R388" s="94"/>
      <c r="S388" s="95"/>
      <c r="T388" s="95"/>
      <c r="U388" s="95"/>
    </row>
    <row r="389" ht="14.25" customHeight="1">
      <c r="C389" s="501"/>
      <c r="H389" s="67"/>
      <c r="O389" s="502"/>
      <c r="R389" s="94"/>
      <c r="S389" s="95"/>
      <c r="T389" s="95"/>
      <c r="U389" s="95"/>
    </row>
    <row r="390" ht="14.25" customHeight="1">
      <c r="C390" s="501"/>
      <c r="H390" s="67"/>
      <c r="O390" s="502"/>
      <c r="R390" s="94"/>
      <c r="S390" s="95"/>
      <c r="T390" s="95"/>
      <c r="U390" s="95"/>
    </row>
    <row r="391" ht="14.25" customHeight="1">
      <c r="C391" s="501"/>
      <c r="H391" s="67"/>
      <c r="O391" s="502"/>
      <c r="R391" s="94"/>
      <c r="S391" s="95"/>
      <c r="T391" s="95"/>
      <c r="U391" s="95"/>
    </row>
    <row r="392" ht="14.25" customHeight="1">
      <c r="C392" s="501"/>
      <c r="H392" s="67"/>
      <c r="O392" s="502"/>
      <c r="R392" s="94"/>
      <c r="S392" s="95"/>
      <c r="T392" s="95"/>
      <c r="U392" s="95"/>
    </row>
    <row r="393" ht="14.25" customHeight="1">
      <c r="C393" s="501"/>
      <c r="H393" s="67"/>
      <c r="O393" s="502"/>
      <c r="R393" s="94"/>
      <c r="S393" s="95"/>
      <c r="T393" s="95"/>
      <c r="U393" s="95"/>
    </row>
    <row r="394" ht="14.25" customHeight="1">
      <c r="C394" s="501"/>
      <c r="H394" s="67"/>
      <c r="O394" s="502"/>
      <c r="R394" s="94"/>
      <c r="S394" s="95"/>
      <c r="T394" s="95"/>
      <c r="U394" s="95"/>
    </row>
    <row r="395" ht="14.25" customHeight="1">
      <c r="C395" s="501"/>
      <c r="H395" s="67"/>
      <c r="O395" s="502"/>
      <c r="R395" s="94"/>
      <c r="S395" s="95"/>
      <c r="T395" s="95"/>
      <c r="U395" s="95"/>
    </row>
    <row r="396" ht="14.25" customHeight="1">
      <c r="C396" s="501"/>
      <c r="H396" s="67"/>
      <c r="O396" s="502"/>
      <c r="R396" s="94"/>
      <c r="S396" s="95"/>
      <c r="T396" s="95"/>
      <c r="U396" s="95"/>
    </row>
    <row r="397" ht="14.25" customHeight="1">
      <c r="C397" s="501"/>
      <c r="H397" s="67"/>
      <c r="O397" s="502"/>
      <c r="R397" s="94"/>
      <c r="S397" s="95"/>
      <c r="T397" s="95"/>
      <c r="U397" s="95"/>
    </row>
    <row r="398" ht="14.25" customHeight="1">
      <c r="C398" s="501"/>
      <c r="H398" s="67"/>
      <c r="O398" s="502"/>
      <c r="R398" s="94"/>
      <c r="S398" s="95"/>
      <c r="T398" s="95"/>
      <c r="U398" s="95"/>
    </row>
    <row r="399" ht="14.25" customHeight="1">
      <c r="C399" s="501"/>
      <c r="H399" s="67"/>
      <c r="O399" s="502"/>
      <c r="R399" s="94"/>
      <c r="S399" s="95"/>
      <c r="T399" s="95"/>
      <c r="U399" s="95"/>
    </row>
    <row r="400" ht="14.25" customHeight="1">
      <c r="C400" s="501"/>
      <c r="H400" s="67"/>
      <c r="O400" s="502"/>
      <c r="R400" s="94"/>
      <c r="S400" s="95"/>
      <c r="T400" s="95"/>
      <c r="U400" s="95"/>
    </row>
    <row r="401" ht="14.25" customHeight="1">
      <c r="C401" s="501"/>
      <c r="H401" s="67"/>
      <c r="O401" s="502"/>
      <c r="R401" s="94"/>
      <c r="S401" s="95"/>
      <c r="T401" s="95"/>
      <c r="U401" s="95"/>
    </row>
    <row r="402" ht="14.25" customHeight="1">
      <c r="C402" s="501"/>
      <c r="H402" s="67"/>
      <c r="O402" s="502"/>
      <c r="R402" s="94"/>
      <c r="S402" s="95"/>
      <c r="T402" s="95"/>
      <c r="U402" s="95"/>
    </row>
    <row r="403" ht="14.25" customHeight="1">
      <c r="C403" s="501"/>
      <c r="H403" s="67"/>
      <c r="O403" s="502"/>
      <c r="R403" s="94"/>
      <c r="S403" s="95"/>
      <c r="T403" s="95"/>
      <c r="U403" s="95"/>
    </row>
    <row r="404" ht="14.25" customHeight="1">
      <c r="C404" s="501"/>
      <c r="H404" s="67"/>
      <c r="O404" s="502"/>
      <c r="R404" s="94"/>
      <c r="S404" s="95"/>
      <c r="T404" s="95"/>
      <c r="U404" s="95"/>
    </row>
    <row r="405" ht="14.25" customHeight="1">
      <c r="C405" s="501"/>
      <c r="H405" s="67"/>
      <c r="O405" s="502"/>
      <c r="R405" s="94"/>
      <c r="S405" s="95"/>
      <c r="T405" s="95"/>
      <c r="U405" s="95"/>
    </row>
    <row r="406" ht="14.25" customHeight="1">
      <c r="C406" s="501"/>
      <c r="H406" s="67"/>
      <c r="O406" s="502"/>
      <c r="R406" s="94"/>
      <c r="S406" s="95"/>
      <c r="T406" s="95"/>
      <c r="U406" s="95"/>
    </row>
    <row r="407" ht="14.25" customHeight="1">
      <c r="C407" s="501"/>
      <c r="H407" s="67"/>
      <c r="O407" s="502"/>
      <c r="R407" s="94"/>
      <c r="S407" s="95"/>
      <c r="T407" s="95"/>
      <c r="U407" s="95"/>
    </row>
    <row r="408" ht="14.25" customHeight="1">
      <c r="C408" s="501"/>
      <c r="H408" s="67"/>
      <c r="O408" s="502"/>
      <c r="R408" s="94"/>
      <c r="S408" s="95"/>
      <c r="T408" s="95"/>
      <c r="U408" s="95"/>
    </row>
    <row r="409" ht="14.25" customHeight="1">
      <c r="C409" s="501"/>
      <c r="H409" s="67"/>
      <c r="O409" s="502"/>
      <c r="R409" s="94"/>
      <c r="S409" s="95"/>
      <c r="T409" s="95"/>
      <c r="U409" s="95"/>
    </row>
    <row r="410" ht="14.25" customHeight="1">
      <c r="C410" s="501"/>
      <c r="H410" s="67"/>
      <c r="O410" s="502"/>
      <c r="R410" s="94"/>
      <c r="S410" s="95"/>
      <c r="T410" s="95"/>
      <c r="U410" s="95"/>
    </row>
    <row r="411" ht="14.25" customHeight="1">
      <c r="C411" s="501"/>
      <c r="H411" s="67"/>
      <c r="O411" s="502"/>
      <c r="R411" s="94"/>
      <c r="S411" s="95"/>
      <c r="T411" s="95"/>
      <c r="U411" s="95"/>
    </row>
    <row r="412" ht="14.25" customHeight="1">
      <c r="C412" s="501"/>
      <c r="H412" s="67"/>
      <c r="O412" s="502"/>
      <c r="R412" s="94"/>
      <c r="S412" s="95"/>
      <c r="T412" s="95"/>
      <c r="U412" s="95"/>
    </row>
    <row r="413" ht="14.25" customHeight="1">
      <c r="C413" s="501"/>
      <c r="H413" s="67"/>
      <c r="O413" s="502"/>
      <c r="R413" s="94"/>
      <c r="S413" s="95"/>
      <c r="T413" s="95"/>
      <c r="U413" s="95"/>
    </row>
    <row r="414" ht="14.25" customHeight="1">
      <c r="C414" s="501"/>
      <c r="H414" s="67"/>
      <c r="O414" s="502"/>
      <c r="R414" s="94"/>
      <c r="S414" s="95"/>
      <c r="T414" s="95"/>
      <c r="U414" s="95"/>
    </row>
    <row r="415" ht="14.25" customHeight="1">
      <c r="C415" s="501"/>
      <c r="H415" s="67"/>
      <c r="O415" s="502"/>
      <c r="R415" s="94"/>
      <c r="S415" s="95"/>
      <c r="T415" s="95"/>
      <c r="U415" s="95"/>
    </row>
    <row r="416" ht="14.25" customHeight="1">
      <c r="C416" s="501"/>
      <c r="H416" s="67"/>
      <c r="O416" s="502"/>
      <c r="R416" s="94"/>
      <c r="S416" s="95"/>
      <c r="T416" s="95"/>
      <c r="U416" s="95"/>
    </row>
    <row r="417" ht="14.25" customHeight="1">
      <c r="C417" s="501"/>
      <c r="H417" s="67"/>
      <c r="O417" s="502"/>
      <c r="R417" s="94"/>
      <c r="S417" s="95"/>
      <c r="T417" s="95"/>
      <c r="U417" s="95"/>
    </row>
    <row r="418" ht="14.25" customHeight="1">
      <c r="C418" s="501"/>
      <c r="H418" s="67"/>
      <c r="O418" s="502"/>
      <c r="R418" s="94"/>
      <c r="S418" s="95"/>
      <c r="T418" s="95"/>
      <c r="U418" s="95"/>
    </row>
    <row r="419" ht="14.25" customHeight="1">
      <c r="C419" s="501"/>
      <c r="H419" s="67"/>
      <c r="O419" s="502"/>
      <c r="R419" s="94"/>
      <c r="S419" s="95"/>
      <c r="T419" s="95"/>
      <c r="U419" s="95"/>
    </row>
    <row r="420" ht="14.25" customHeight="1">
      <c r="C420" s="501"/>
      <c r="H420" s="67"/>
      <c r="O420" s="502"/>
      <c r="R420" s="94"/>
      <c r="S420" s="95"/>
      <c r="T420" s="95"/>
      <c r="U420" s="95"/>
    </row>
    <row r="421" ht="14.25" customHeight="1">
      <c r="C421" s="501"/>
      <c r="H421" s="67"/>
      <c r="O421" s="502"/>
      <c r="R421" s="94"/>
      <c r="S421" s="95"/>
      <c r="T421" s="95"/>
      <c r="U421" s="95"/>
    </row>
    <row r="422" ht="14.25" customHeight="1">
      <c r="C422" s="501"/>
      <c r="H422" s="67"/>
      <c r="O422" s="502"/>
      <c r="R422" s="94"/>
      <c r="S422" s="95"/>
      <c r="T422" s="95"/>
      <c r="U422" s="95"/>
    </row>
    <row r="423" ht="14.25" customHeight="1">
      <c r="C423" s="501"/>
      <c r="H423" s="67"/>
      <c r="O423" s="502"/>
      <c r="R423" s="94"/>
      <c r="S423" s="95"/>
      <c r="T423" s="95"/>
      <c r="U423" s="95"/>
    </row>
    <row r="424" ht="14.25" customHeight="1">
      <c r="C424" s="501"/>
      <c r="H424" s="67"/>
      <c r="O424" s="502"/>
      <c r="R424" s="94"/>
      <c r="S424" s="95"/>
      <c r="T424" s="95"/>
      <c r="U424" s="95"/>
    </row>
    <row r="425" ht="14.25" customHeight="1">
      <c r="C425" s="501"/>
      <c r="H425" s="67"/>
      <c r="O425" s="502"/>
      <c r="R425" s="94"/>
      <c r="S425" s="95"/>
      <c r="T425" s="95"/>
      <c r="U425" s="95"/>
    </row>
    <row r="426" ht="14.25" customHeight="1">
      <c r="C426" s="501"/>
      <c r="H426" s="67"/>
      <c r="O426" s="502"/>
      <c r="R426" s="94"/>
      <c r="S426" s="95"/>
      <c r="T426" s="95"/>
      <c r="U426" s="95"/>
    </row>
    <row r="427" ht="14.25" customHeight="1">
      <c r="C427" s="501"/>
      <c r="H427" s="67"/>
      <c r="O427" s="502"/>
      <c r="R427" s="94"/>
      <c r="S427" s="95"/>
      <c r="T427" s="95"/>
      <c r="U427" s="95"/>
    </row>
    <row r="428" ht="14.25" customHeight="1">
      <c r="C428" s="501"/>
      <c r="H428" s="67"/>
      <c r="O428" s="502"/>
      <c r="R428" s="94"/>
      <c r="S428" s="95"/>
      <c r="T428" s="95"/>
      <c r="U428" s="95"/>
    </row>
    <row r="429" ht="14.25" customHeight="1">
      <c r="C429" s="501"/>
      <c r="H429" s="67"/>
      <c r="O429" s="502"/>
      <c r="R429" s="94"/>
      <c r="S429" s="95"/>
      <c r="T429" s="95"/>
      <c r="U429" s="95"/>
    </row>
    <row r="430" ht="14.25" customHeight="1">
      <c r="C430" s="501"/>
      <c r="H430" s="67"/>
      <c r="O430" s="502"/>
      <c r="R430" s="94"/>
      <c r="S430" s="95"/>
      <c r="T430" s="95"/>
      <c r="U430" s="95"/>
    </row>
    <row r="431" ht="14.25" customHeight="1">
      <c r="C431" s="501"/>
      <c r="H431" s="67"/>
      <c r="O431" s="502"/>
      <c r="R431" s="94"/>
      <c r="S431" s="95"/>
      <c r="T431" s="95"/>
      <c r="U431" s="95"/>
    </row>
    <row r="432" ht="14.25" customHeight="1">
      <c r="C432" s="501"/>
      <c r="H432" s="67"/>
      <c r="O432" s="502"/>
      <c r="R432" s="94"/>
      <c r="S432" s="95"/>
      <c r="T432" s="95"/>
      <c r="U432" s="95"/>
    </row>
    <row r="433" ht="14.25" customHeight="1">
      <c r="C433" s="501"/>
      <c r="H433" s="67"/>
      <c r="O433" s="502"/>
      <c r="R433" s="94"/>
      <c r="S433" s="95"/>
      <c r="T433" s="95"/>
      <c r="U433" s="95"/>
    </row>
    <row r="434" ht="14.25" customHeight="1">
      <c r="C434" s="501"/>
      <c r="H434" s="67"/>
      <c r="O434" s="502"/>
      <c r="R434" s="94"/>
      <c r="S434" s="95"/>
      <c r="T434" s="95"/>
      <c r="U434" s="95"/>
    </row>
    <row r="435" ht="14.25" customHeight="1">
      <c r="C435" s="501"/>
      <c r="H435" s="67"/>
      <c r="O435" s="502"/>
      <c r="R435" s="94"/>
      <c r="S435" s="95"/>
      <c r="T435" s="95"/>
      <c r="U435" s="95"/>
    </row>
    <row r="436" ht="14.25" customHeight="1">
      <c r="C436" s="501"/>
      <c r="H436" s="67"/>
      <c r="O436" s="502"/>
      <c r="R436" s="94"/>
      <c r="S436" s="95"/>
      <c r="T436" s="95"/>
      <c r="U436" s="95"/>
    </row>
    <row r="437" ht="14.25" customHeight="1">
      <c r="C437" s="501"/>
      <c r="H437" s="67"/>
      <c r="O437" s="502"/>
      <c r="R437" s="94"/>
      <c r="S437" s="95"/>
      <c r="T437" s="95"/>
      <c r="U437" s="95"/>
    </row>
    <row r="438" ht="14.25" customHeight="1">
      <c r="C438" s="501"/>
      <c r="H438" s="67"/>
      <c r="O438" s="502"/>
      <c r="R438" s="94"/>
      <c r="S438" s="95"/>
      <c r="T438" s="95"/>
      <c r="U438" s="95"/>
    </row>
    <row r="439" ht="14.25" customHeight="1">
      <c r="C439" s="501"/>
      <c r="H439" s="67"/>
      <c r="O439" s="502"/>
      <c r="R439" s="94"/>
      <c r="S439" s="95"/>
      <c r="T439" s="95"/>
      <c r="U439" s="95"/>
    </row>
    <row r="440" ht="14.25" customHeight="1">
      <c r="C440" s="501"/>
      <c r="H440" s="67"/>
      <c r="O440" s="502"/>
      <c r="R440" s="94"/>
      <c r="S440" s="95"/>
      <c r="T440" s="95"/>
      <c r="U440" s="95"/>
    </row>
    <row r="441" ht="14.25" customHeight="1">
      <c r="C441" s="501"/>
      <c r="H441" s="67"/>
      <c r="O441" s="502"/>
      <c r="R441" s="94"/>
      <c r="S441" s="95"/>
      <c r="T441" s="95"/>
      <c r="U441" s="95"/>
    </row>
    <row r="442" ht="14.25" customHeight="1">
      <c r="C442" s="501"/>
      <c r="H442" s="67"/>
      <c r="O442" s="502"/>
      <c r="R442" s="94"/>
      <c r="S442" s="95"/>
      <c r="T442" s="95"/>
      <c r="U442" s="95"/>
    </row>
    <row r="443" ht="14.25" customHeight="1">
      <c r="C443" s="501"/>
      <c r="H443" s="67"/>
      <c r="O443" s="502"/>
      <c r="R443" s="94"/>
      <c r="S443" s="95"/>
      <c r="T443" s="95"/>
      <c r="U443" s="95"/>
    </row>
    <row r="444" ht="14.25" customHeight="1">
      <c r="C444" s="501"/>
      <c r="H444" s="67"/>
      <c r="O444" s="502"/>
      <c r="R444" s="94"/>
      <c r="S444" s="95"/>
      <c r="T444" s="95"/>
      <c r="U444" s="95"/>
    </row>
    <row r="445" ht="14.25" customHeight="1">
      <c r="C445" s="501"/>
      <c r="H445" s="67"/>
      <c r="O445" s="502"/>
      <c r="R445" s="94"/>
      <c r="S445" s="95"/>
      <c r="T445" s="95"/>
      <c r="U445" s="95"/>
    </row>
    <row r="446" ht="14.25" customHeight="1">
      <c r="C446" s="501"/>
      <c r="H446" s="67"/>
      <c r="O446" s="502"/>
      <c r="R446" s="94"/>
      <c r="S446" s="95"/>
      <c r="T446" s="95"/>
      <c r="U446" s="95"/>
    </row>
    <row r="447" ht="14.25" customHeight="1">
      <c r="C447" s="501"/>
      <c r="H447" s="67"/>
      <c r="O447" s="502"/>
      <c r="R447" s="94"/>
      <c r="S447" s="95"/>
      <c r="T447" s="95"/>
      <c r="U447" s="95"/>
    </row>
    <row r="448" ht="14.25" customHeight="1">
      <c r="C448" s="501"/>
      <c r="H448" s="67"/>
      <c r="O448" s="502"/>
      <c r="R448" s="94"/>
      <c r="S448" s="95"/>
      <c r="T448" s="95"/>
      <c r="U448" s="95"/>
    </row>
    <row r="449" ht="14.25" customHeight="1">
      <c r="C449" s="501"/>
      <c r="H449" s="67"/>
      <c r="O449" s="502"/>
      <c r="R449" s="94"/>
      <c r="S449" s="95"/>
      <c r="T449" s="95"/>
      <c r="U449" s="95"/>
    </row>
    <row r="450" ht="14.25" customHeight="1">
      <c r="C450" s="501"/>
      <c r="H450" s="67"/>
      <c r="O450" s="502"/>
      <c r="R450" s="94"/>
      <c r="S450" s="95"/>
      <c r="T450" s="95"/>
      <c r="U450" s="95"/>
    </row>
    <row r="451" ht="14.25" customHeight="1">
      <c r="C451" s="501"/>
      <c r="H451" s="67"/>
      <c r="O451" s="502"/>
      <c r="R451" s="94"/>
      <c r="S451" s="95"/>
      <c r="T451" s="95"/>
      <c r="U451" s="95"/>
    </row>
    <row r="452" ht="14.25" customHeight="1">
      <c r="C452" s="501"/>
      <c r="H452" s="67"/>
      <c r="O452" s="502"/>
      <c r="R452" s="94"/>
      <c r="S452" s="95"/>
      <c r="T452" s="95"/>
      <c r="U452" s="95"/>
    </row>
    <row r="453" ht="14.25" customHeight="1">
      <c r="C453" s="501"/>
      <c r="H453" s="67"/>
      <c r="O453" s="502"/>
      <c r="R453" s="94"/>
      <c r="S453" s="95"/>
      <c r="T453" s="95"/>
      <c r="U453" s="95"/>
    </row>
    <row r="454" ht="14.25" customHeight="1">
      <c r="C454" s="501"/>
      <c r="H454" s="67"/>
      <c r="O454" s="502"/>
      <c r="R454" s="94"/>
      <c r="S454" s="95"/>
      <c r="T454" s="95"/>
      <c r="U454" s="95"/>
    </row>
    <row r="455" ht="14.25" customHeight="1">
      <c r="C455" s="501"/>
      <c r="H455" s="67"/>
      <c r="O455" s="502"/>
      <c r="R455" s="94"/>
      <c r="S455" s="95"/>
      <c r="T455" s="95"/>
      <c r="U455" s="95"/>
    </row>
    <row r="456" ht="14.25" customHeight="1">
      <c r="C456" s="501"/>
      <c r="H456" s="67"/>
      <c r="O456" s="502"/>
      <c r="R456" s="94"/>
      <c r="S456" s="95"/>
      <c r="T456" s="95"/>
      <c r="U456" s="95"/>
    </row>
    <row r="457" ht="14.25" customHeight="1">
      <c r="C457" s="501"/>
      <c r="H457" s="67"/>
      <c r="O457" s="502"/>
      <c r="R457" s="94"/>
      <c r="S457" s="95"/>
      <c r="T457" s="95"/>
      <c r="U457" s="95"/>
    </row>
    <row r="458" ht="14.25" customHeight="1">
      <c r="C458" s="501"/>
      <c r="H458" s="67"/>
      <c r="O458" s="502"/>
      <c r="R458" s="94"/>
      <c r="S458" s="95"/>
      <c r="T458" s="95"/>
      <c r="U458" s="95"/>
    </row>
    <row r="459" ht="14.25" customHeight="1">
      <c r="C459" s="501"/>
      <c r="H459" s="67"/>
      <c r="O459" s="502"/>
      <c r="R459" s="94"/>
      <c r="S459" s="95"/>
      <c r="T459" s="95"/>
      <c r="U459" s="95"/>
    </row>
    <row r="460" ht="14.25" customHeight="1">
      <c r="C460" s="501"/>
      <c r="H460" s="67"/>
      <c r="O460" s="502"/>
      <c r="R460" s="94"/>
      <c r="S460" s="95"/>
      <c r="T460" s="95"/>
      <c r="U460" s="95"/>
    </row>
    <row r="461" ht="14.25" customHeight="1">
      <c r="C461" s="501"/>
      <c r="H461" s="67"/>
      <c r="O461" s="502"/>
      <c r="R461" s="94"/>
      <c r="S461" s="95"/>
      <c r="T461" s="95"/>
      <c r="U461" s="95"/>
    </row>
    <row r="462" ht="14.25" customHeight="1">
      <c r="C462" s="501"/>
      <c r="H462" s="67"/>
      <c r="O462" s="502"/>
      <c r="R462" s="94"/>
      <c r="S462" s="95"/>
      <c r="T462" s="95"/>
      <c r="U462" s="95"/>
    </row>
    <row r="463" ht="14.25" customHeight="1">
      <c r="C463" s="501"/>
      <c r="H463" s="67"/>
      <c r="O463" s="502"/>
      <c r="R463" s="94"/>
      <c r="S463" s="95"/>
      <c r="T463" s="95"/>
      <c r="U463" s="95"/>
    </row>
    <row r="464" ht="14.25" customHeight="1">
      <c r="C464" s="501"/>
      <c r="H464" s="67"/>
      <c r="O464" s="502"/>
      <c r="R464" s="94"/>
      <c r="S464" s="95"/>
      <c r="T464" s="95"/>
      <c r="U464" s="95"/>
    </row>
    <row r="465" ht="14.25" customHeight="1">
      <c r="C465" s="501"/>
      <c r="H465" s="67"/>
      <c r="O465" s="502"/>
      <c r="R465" s="94"/>
      <c r="S465" s="95"/>
      <c r="T465" s="95"/>
      <c r="U465" s="95"/>
    </row>
    <row r="466" ht="14.25" customHeight="1">
      <c r="C466" s="501"/>
      <c r="H466" s="67"/>
      <c r="O466" s="502"/>
      <c r="R466" s="94"/>
      <c r="S466" s="95"/>
      <c r="T466" s="95"/>
      <c r="U466" s="95"/>
    </row>
    <row r="467" ht="14.25" customHeight="1">
      <c r="C467" s="501"/>
      <c r="H467" s="67"/>
      <c r="O467" s="502"/>
      <c r="R467" s="94"/>
      <c r="S467" s="95"/>
      <c r="T467" s="95"/>
      <c r="U467" s="95"/>
    </row>
    <row r="468" ht="14.25" customHeight="1">
      <c r="C468" s="501"/>
      <c r="H468" s="67"/>
      <c r="O468" s="502"/>
      <c r="R468" s="94"/>
      <c r="S468" s="95"/>
      <c r="T468" s="95"/>
      <c r="U468" s="95"/>
    </row>
    <row r="469" ht="14.25" customHeight="1">
      <c r="C469" s="501"/>
      <c r="H469" s="67"/>
      <c r="O469" s="502"/>
      <c r="R469" s="94"/>
      <c r="S469" s="95"/>
      <c r="T469" s="95"/>
      <c r="U469" s="95"/>
    </row>
    <row r="470" ht="14.25" customHeight="1">
      <c r="C470" s="501"/>
      <c r="H470" s="67"/>
      <c r="O470" s="502"/>
      <c r="R470" s="94"/>
      <c r="S470" s="95"/>
      <c r="T470" s="95"/>
      <c r="U470" s="95"/>
    </row>
    <row r="471" ht="14.25" customHeight="1">
      <c r="C471" s="501"/>
      <c r="H471" s="67"/>
      <c r="O471" s="502"/>
      <c r="R471" s="94"/>
      <c r="S471" s="95"/>
      <c r="T471" s="95"/>
      <c r="U471" s="95"/>
    </row>
    <row r="472" ht="14.25" customHeight="1">
      <c r="C472" s="501"/>
      <c r="H472" s="67"/>
      <c r="O472" s="502"/>
      <c r="R472" s="94"/>
      <c r="S472" s="95"/>
      <c r="T472" s="95"/>
      <c r="U472" s="95"/>
    </row>
    <row r="473" ht="14.25" customHeight="1">
      <c r="C473" s="501"/>
      <c r="H473" s="67"/>
      <c r="O473" s="502"/>
      <c r="R473" s="94"/>
      <c r="S473" s="95"/>
      <c r="T473" s="95"/>
      <c r="U473" s="95"/>
    </row>
    <row r="474" ht="14.25" customHeight="1">
      <c r="C474" s="501"/>
      <c r="H474" s="67"/>
      <c r="O474" s="502"/>
      <c r="R474" s="94"/>
      <c r="S474" s="95"/>
      <c r="T474" s="95"/>
      <c r="U474" s="95"/>
    </row>
    <row r="475" ht="14.25" customHeight="1">
      <c r="C475" s="501"/>
      <c r="H475" s="67"/>
      <c r="O475" s="502"/>
      <c r="R475" s="94"/>
      <c r="S475" s="95"/>
      <c r="T475" s="95"/>
      <c r="U475" s="95"/>
    </row>
    <row r="476" ht="14.25" customHeight="1">
      <c r="C476" s="501"/>
      <c r="H476" s="67"/>
      <c r="O476" s="502"/>
      <c r="R476" s="94"/>
      <c r="S476" s="95"/>
      <c r="T476" s="95"/>
      <c r="U476" s="95"/>
    </row>
    <row r="477" ht="14.25" customHeight="1">
      <c r="C477" s="501"/>
      <c r="H477" s="67"/>
      <c r="O477" s="502"/>
      <c r="R477" s="94"/>
      <c r="S477" s="95"/>
      <c r="T477" s="95"/>
      <c r="U477" s="95"/>
    </row>
    <row r="478" ht="14.25" customHeight="1">
      <c r="C478" s="501"/>
      <c r="H478" s="67"/>
      <c r="O478" s="502"/>
      <c r="R478" s="94"/>
      <c r="S478" s="95"/>
      <c r="T478" s="95"/>
      <c r="U478" s="95"/>
    </row>
    <row r="479" ht="14.25" customHeight="1">
      <c r="C479" s="501"/>
      <c r="H479" s="67"/>
      <c r="O479" s="502"/>
      <c r="R479" s="94"/>
      <c r="S479" s="95"/>
      <c r="T479" s="95"/>
      <c r="U479" s="95"/>
    </row>
    <row r="480" ht="14.25" customHeight="1">
      <c r="C480" s="501"/>
      <c r="H480" s="67"/>
      <c r="O480" s="502"/>
      <c r="R480" s="94"/>
      <c r="S480" s="95"/>
      <c r="T480" s="95"/>
      <c r="U480" s="95"/>
    </row>
    <row r="481" ht="14.25" customHeight="1">
      <c r="C481" s="501"/>
      <c r="H481" s="67"/>
      <c r="O481" s="502"/>
      <c r="R481" s="94"/>
      <c r="S481" s="95"/>
      <c r="T481" s="95"/>
      <c r="U481" s="95"/>
    </row>
    <row r="482" ht="14.25" customHeight="1">
      <c r="C482" s="501"/>
      <c r="H482" s="67"/>
      <c r="O482" s="502"/>
      <c r="R482" s="94"/>
      <c r="S482" s="95"/>
      <c r="T482" s="95"/>
      <c r="U482" s="95"/>
    </row>
    <row r="483" ht="14.25" customHeight="1">
      <c r="C483" s="501"/>
      <c r="H483" s="67"/>
      <c r="O483" s="502"/>
      <c r="R483" s="94"/>
      <c r="S483" s="95"/>
      <c r="T483" s="95"/>
      <c r="U483" s="95"/>
    </row>
    <row r="484" ht="14.25" customHeight="1">
      <c r="C484" s="501"/>
      <c r="H484" s="67"/>
      <c r="O484" s="502"/>
      <c r="R484" s="94"/>
      <c r="S484" s="95"/>
      <c r="T484" s="95"/>
      <c r="U484" s="95"/>
    </row>
    <row r="485" ht="14.25" customHeight="1">
      <c r="C485" s="501"/>
      <c r="H485" s="67"/>
      <c r="O485" s="502"/>
      <c r="R485" s="94"/>
      <c r="S485" s="95"/>
      <c r="T485" s="95"/>
      <c r="U485" s="95"/>
    </row>
    <row r="486" ht="14.25" customHeight="1">
      <c r="C486" s="501"/>
      <c r="H486" s="67"/>
      <c r="O486" s="502"/>
      <c r="R486" s="94"/>
      <c r="S486" s="95"/>
      <c r="T486" s="95"/>
      <c r="U486" s="95"/>
    </row>
    <row r="487" ht="14.25" customHeight="1">
      <c r="C487" s="501"/>
      <c r="H487" s="67"/>
      <c r="O487" s="502"/>
      <c r="R487" s="94"/>
      <c r="S487" s="95"/>
      <c r="T487" s="95"/>
      <c r="U487" s="95"/>
    </row>
    <row r="488" ht="14.25" customHeight="1">
      <c r="C488" s="501"/>
      <c r="H488" s="67"/>
      <c r="O488" s="502"/>
      <c r="R488" s="94"/>
      <c r="S488" s="95"/>
      <c r="T488" s="95"/>
      <c r="U488" s="95"/>
    </row>
    <row r="489" ht="14.25" customHeight="1">
      <c r="C489" s="501"/>
      <c r="H489" s="67"/>
      <c r="O489" s="502"/>
      <c r="R489" s="94"/>
      <c r="S489" s="95"/>
      <c r="T489" s="95"/>
      <c r="U489" s="95"/>
    </row>
    <row r="490" ht="14.25" customHeight="1">
      <c r="C490" s="501"/>
      <c r="H490" s="67"/>
      <c r="O490" s="502"/>
      <c r="R490" s="94"/>
      <c r="S490" s="95"/>
      <c r="T490" s="95"/>
      <c r="U490" s="95"/>
    </row>
    <row r="491" ht="14.25" customHeight="1">
      <c r="C491" s="501"/>
      <c r="H491" s="67"/>
      <c r="O491" s="502"/>
      <c r="R491" s="94"/>
      <c r="S491" s="95"/>
      <c r="T491" s="95"/>
      <c r="U491" s="95"/>
    </row>
    <row r="492" ht="14.25" customHeight="1">
      <c r="C492" s="501"/>
      <c r="H492" s="67"/>
      <c r="O492" s="502"/>
      <c r="R492" s="94"/>
      <c r="S492" s="95"/>
      <c r="T492" s="95"/>
      <c r="U492" s="95"/>
    </row>
    <row r="493" ht="14.25" customHeight="1">
      <c r="C493" s="501"/>
      <c r="H493" s="67"/>
      <c r="O493" s="502"/>
      <c r="R493" s="94"/>
      <c r="S493" s="95"/>
      <c r="T493" s="95"/>
      <c r="U493" s="95"/>
    </row>
    <row r="494" ht="14.25" customHeight="1">
      <c r="C494" s="501"/>
      <c r="H494" s="67"/>
      <c r="O494" s="502"/>
      <c r="R494" s="94"/>
      <c r="S494" s="95"/>
      <c r="T494" s="95"/>
      <c r="U494" s="95"/>
    </row>
    <row r="495" ht="14.25" customHeight="1">
      <c r="C495" s="501"/>
      <c r="H495" s="67"/>
      <c r="O495" s="502"/>
      <c r="R495" s="94"/>
      <c r="S495" s="95"/>
      <c r="T495" s="95"/>
      <c r="U495" s="95"/>
    </row>
    <row r="496" ht="14.25" customHeight="1">
      <c r="C496" s="501"/>
      <c r="H496" s="67"/>
      <c r="O496" s="502"/>
      <c r="R496" s="94"/>
      <c r="S496" s="95"/>
      <c r="T496" s="95"/>
      <c r="U496" s="95"/>
    </row>
    <row r="497" ht="14.25" customHeight="1">
      <c r="C497" s="501"/>
      <c r="H497" s="67"/>
      <c r="O497" s="502"/>
      <c r="R497" s="94"/>
      <c r="S497" s="95"/>
      <c r="T497" s="95"/>
      <c r="U497" s="95"/>
    </row>
    <row r="498" ht="14.25" customHeight="1">
      <c r="C498" s="501"/>
      <c r="H498" s="67"/>
      <c r="O498" s="502"/>
      <c r="R498" s="94"/>
      <c r="S498" s="95"/>
      <c r="T498" s="95"/>
      <c r="U498" s="95"/>
    </row>
    <row r="499" ht="14.25" customHeight="1">
      <c r="C499" s="501"/>
      <c r="H499" s="67"/>
      <c r="O499" s="502"/>
      <c r="R499" s="94"/>
      <c r="S499" s="95"/>
      <c r="T499" s="95"/>
      <c r="U499" s="95"/>
    </row>
    <row r="500" ht="14.25" customHeight="1">
      <c r="C500" s="501"/>
      <c r="H500" s="67"/>
      <c r="O500" s="502"/>
      <c r="R500" s="94"/>
      <c r="S500" s="95"/>
      <c r="T500" s="95"/>
      <c r="U500" s="95"/>
    </row>
    <row r="501" ht="14.25" customHeight="1">
      <c r="C501" s="501"/>
      <c r="H501" s="67"/>
      <c r="O501" s="502"/>
      <c r="R501" s="94"/>
      <c r="S501" s="95"/>
      <c r="T501" s="95"/>
      <c r="U501" s="95"/>
    </row>
    <row r="502" ht="14.25" customHeight="1">
      <c r="C502" s="501"/>
      <c r="H502" s="67"/>
      <c r="O502" s="502"/>
      <c r="R502" s="94"/>
      <c r="S502" s="95"/>
      <c r="T502" s="95"/>
      <c r="U502" s="95"/>
    </row>
    <row r="503" ht="14.25" customHeight="1">
      <c r="C503" s="501"/>
      <c r="H503" s="67"/>
      <c r="O503" s="502"/>
      <c r="R503" s="94"/>
      <c r="S503" s="95"/>
      <c r="T503" s="95"/>
      <c r="U503" s="95"/>
    </row>
    <row r="504" ht="14.25" customHeight="1">
      <c r="C504" s="501"/>
      <c r="H504" s="67"/>
      <c r="O504" s="502"/>
      <c r="R504" s="94"/>
      <c r="S504" s="95"/>
      <c r="T504" s="95"/>
      <c r="U504" s="95"/>
    </row>
    <row r="505" ht="14.25" customHeight="1">
      <c r="C505" s="501"/>
      <c r="H505" s="67"/>
      <c r="O505" s="502"/>
      <c r="R505" s="94"/>
      <c r="S505" s="95"/>
      <c r="T505" s="95"/>
      <c r="U505" s="95"/>
    </row>
    <row r="506" ht="14.25" customHeight="1">
      <c r="C506" s="501"/>
      <c r="H506" s="67"/>
      <c r="O506" s="502"/>
      <c r="R506" s="94"/>
      <c r="S506" s="95"/>
      <c r="T506" s="95"/>
      <c r="U506" s="95"/>
    </row>
    <row r="507" ht="14.25" customHeight="1">
      <c r="C507" s="501"/>
      <c r="H507" s="67"/>
      <c r="O507" s="502"/>
      <c r="R507" s="94"/>
      <c r="S507" s="95"/>
      <c r="T507" s="95"/>
      <c r="U507" s="95"/>
    </row>
    <row r="508" ht="14.25" customHeight="1">
      <c r="C508" s="501"/>
      <c r="H508" s="67"/>
      <c r="O508" s="502"/>
      <c r="R508" s="94"/>
      <c r="S508" s="95"/>
      <c r="T508" s="95"/>
      <c r="U508" s="95"/>
    </row>
    <row r="509" ht="14.25" customHeight="1">
      <c r="C509" s="501"/>
      <c r="H509" s="67"/>
      <c r="O509" s="502"/>
      <c r="R509" s="94"/>
      <c r="S509" s="95"/>
      <c r="T509" s="95"/>
      <c r="U509" s="95"/>
    </row>
    <row r="510" ht="14.25" customHeight="1">
      <c r="C510" s="501"/>
      <c r="H510" s="67"/>
      <c r="O510" s="502"/>
      <c r="R510" s="94"/>
      <c r="S510" s="95"/>
      <c r="T510" s="95"/>
      <c r="U510" s="95"/>
    </row>
    <row r="511" ht="14.25" customHeight="1">
      <c r="C511" s="501"/>
      <c r="H511" s="67"/>
      <c r="O511" s="502"/>
      <c r="R511" s="94"/>
      <c r="S511" s="95"/>
      <c r="T511" s="95"/>
      <c r="U511" s="95"/>
    </row>
    <row r="512" ht="14.25" customHeight="1">
      <c r="C512" s="501"/>
      <c r="H512" s="67"/>
      <c r="O512" s="502"/>
      <c r="R512" s="94"/>
      <c r="S512" s="95"/>
      <c r="T512" s="95"/>
      <c r="U512" s="95"/>
    </row>
    <row r="513" ht="14.25" customHeight="1">
      <c r="C513" s="501"/>
      <c r="H513" s="67"/>
      <c r="O513" s="502"/>
      <c r="R513" s="94"/>
      <c r="S513" s="95"/>
      <c r="T513" s="95"/>
      <c r="U513" s="95"/>
    </row>
    <row r="514" ht="14.25" customHeight="1">
      <c r="C514" s="501"/>
      <c r="H514" s="67"/>
      <c r="O514" s="502"/>
      <c r="R514" s="94"/>
      <c r="S514" s="95"/>
      <c r="T514" s="95"/>
      <c r="U514" s="95"/>
    </row>
    <row r="515" ht="14.25" customHeight="1">
      <c r="C515" s="501"/>
      <c r="H515" s="67"/>
      <c r="O515" s="502"/>
      <c r="R515" s="94"/>
      <c r="S515" s="95"/>
      <c r="T515" s="95"/>
      <c r="U515" s="95"/>
    </row>
    <row r="516" ht="14.25" customHeight="1">
      <c r="C516" s="501"/>
      <c r="H516" s="67"/>
      <c r="O516" s="502"/>
      <c r="R516" s="94"/>
      <c r="S516" s="95"/>
      <c r="T516" s="95"/>
      <c r="U516" s="95"/>
    </row>
    <row r="517" ht="14.25" customHeight="1">
      <c r="C517" s="501"/>
      <c r="H517" s="67"/>
      <c r="O517" s="502"/>
      <c r="R517" s="94"/>
      <c r="S517" s="95"/>
      <c r="T517" s="95"/>
      <c r="U517" s="95"/>
    </row>
    <row r="518" ht="14.25" customHeight="1">
      <c r="C518" s="501"/>
      <c r="H518" s="67"/>
      <c r="O518" s="502"/>
      <c r="R518" s="94"/>
      <c r="S518" s="95"/>
      <c r="T518" s="95"/>
      <c r="U518" s="95"/>
    </row>
    <row r="519" ht="14.25" customHeight="1">
      <c r="C519" s="501"/>
      <c r="H519" s="67"/>
      <c r="O519" s="502"/>
      <c r="R519" s="94"/>
      <c r="S519" s="95"/>
      <c r="T519" s="95"/>
      <c r="U519" s="95"/>
    </row>
    <row r="520" ht="14.25" customHeight="1">
      <c r="C520" s="501"/>
      <c r="H520" s="67"/>
      <c r="O520" s="502"/>
      <c r="R520" s="94"/>
      <c r="S520" s="95"/>
      <c r="T520" s="95"/>
      <c r="U520" s="95"/>
    </row>
    <row r="521" ht="14.25" customHeight="1">
      <c r="C521" s="501"/>
      <c r="H521" s="67"/>
      <c r="O521" s="502"/>
      <c r="R521" s="94"/>
      <c r="S521" s="95"/>
      <c r="T521" s="95"/>
      <c r="U521" s="95"/>
    </row>
    <row r="522" ht="14.25" customHeight="1">
      <c r="C522" s="501"/>
      <c r="H522" s="67"/>
      <c r="O522" s="502"/>
      <c r="R522" s="94"/>
      <c r="S522" s="95"/>
      <c r="T522" s="95"/>
      <c r="U522" s="95"/>
    </row>
    <row r="523" ht="14.25" customHeight="1">
      <c r="C523" s="501"/>
      <c r="H523" s="67"/>
      <c r="O523" s="502"/>
      <c r="R523" s="94"/>
      <c r="S523" s="95"/>
      <c r="T523" s="95"/>
      <c r="U523" s="95"/>
    </row>
    <row r="524" ht="14.25" customHeight="1">
      <c r="C524" s="501"/>
      <c r="H524" s="67"/>
      <c r="O524" s="502"/>
      <c r="R524" s="94"/>
      <c r="S524" s="95"/>
      <c r="T524" s="95"/>
      <c r="U524" s="95"/>
    </row>
    <row r="525" ht="14.25" customHeight="1">
      <c r="C525" s="501"/>
      <c r="H525" s="67"/>
      <c r="O525" s="502"/>
      <c r="R525" s="94"/>
      <c r="S525" s="95"/>
      <c r="T525" s="95"/>
      <c r="U525" s="95"/>
    </row>
    <row r="526" ht="14.25" customHeight="1">
      <c r="C526" s="501"/>
      <c r="H526" s="67"/>
      <c r="O526" s="502"/>
      <c r="R526" s="94"/>
      <c r="S526" s="95"/>
      <c r="T526" s="95"/>
      <c r="U526" s="95"/>
    </row>
    <row r="527" ht="14.25" customHeight="1">
      <c r="C527" s="501"/>
      <c r="H527" s="67"/>
      <c r="O527" s="502"/>
      <c r="R527" s="94"/>
      <c r="S527" s="95"/>
      <c r="T527" s="95"/>
      <c r="U527" s="95"/>
    </row>
    <row r="528" ht="14.25" customHeight="1">
      <c r="C528" s="501"/>
      <c r="H528" s="67"/>
      <c r="O528" s="502"/>
      <c r="R528" s="94"/>
      <c r="S528" s="95"/>
      <c r="T528" s="95"/>
      <c r="U528" s="95"/>
    </row>
    <row r="529" ht="14.25" customHeight="1">
      <c r="C529" s="501"/>
      <c r="H529" s="67"/>
      <c r="O529" s="502"/>
      <c r="R529" s="94"/>
      <c r="S529" s="95"/>
      <c r="T529" s="95"/>
      <c r="U529" s="95"/>
    </row>
    <row r="530" ht="14.25" customHeight="1">
      <c r="C530" s="501"/>
      <c r="H530" s="67"/>
      <c r="O530" s="502"/>
      <c r="R530" s="94"/>
      <c r="S530" s="95"/>
      <c r="T530" s="95"/>
      <c r="U530" s="95"/>
    </row>
    <row r="531" ht="14.25" customHeight="1">
      <c r="C531" s="501"/>
      <c r="H531" s="67"/>
      <c r="O531" s="502"/>
      <c r="R531" s="94"/>
      <c r="S531" s="95"/>
      <c r="T531" s="95"/>
      <c r="U531" s="95"/>
    </row>
    <row r="532" ht="14.25" customHeight="1">
      <c r="C532" s="501"/>
      <c r="H532" s="67"/>
      <c r="O532" s="502"/>
      <c r="R532" s="94"/>
      <c r="S532" s="95"/>
      <c r="T532" s="95"/>
      <c r="U532" s="95"/>
    </row>
    <row r="533" ht="14.25" customHeight="1">
      <c r="C533" s="501"/>
      <c r="H533" s="67"/>
      <c r="O533" s="502"/>
      <c r="R533" s="94"/>
      <c r="S533" s="95"/>
      <c r="T533" s="95"/>
      <c r="U533" s="95"/>
    </row>
    <row r="534" ht="14.25" customHeight="1">
      <c r="C534" s="501"/>
      <c r="H534" s="67"/>
      <c r="O534" s="502"/>
      <c r="R534" s="94"/>
      <c r="S534" s="95"/>
      <c r="T534" s="95"/>
      <c r="U534" s="95"/>
    </row>
    <row r="535" ht="14.25" customHeight="1">
      <c r="C535" s="501"/>
      <c r="H535" s="67"/>
      <c r="O535" s="502"/>
      <c r="R535" s="94"/>
      <c r="S535" s="95"/>
      <c r="T535" s="95"/>
      <c r="U535" s="95"/>
    </row>
    <row r="536" ht="14.25" customHeight="1">
      <c r="C536" s="501"/>
      <c r="H536" s="67"/>
      <c r="O536" s="502"/>
      <c r="R536" s="94"/>
      <c r="S536" s="95"/>
      <c r="T536" s="95"/>
      <c r="U536" s="95"/>
    </row>
    <row r="537" ht="14.25" customHeight="1">
      <c r="C537" s="501"/>
      <c r="H537" s="67"/>
      <c r="O537" s="502"/>
      <c r="R537" s="94"/>
      <c r="S537" s="95"/>
      <c r="T537" s="95"/>
      <c r="U537" s="95"/>
    </row>
    <row r="538" ht="14.25" customHeight="1">
      <c r="C538" s="501"/>
      <c r="H538" s="67"/>
      <c r="O538" s="502"/>
      <c r="R538" s="94"/>
      <c r="S538" s="95"/>
      <c r="T538" s="95"/>
      <c r="U538" s="95"/>
    </row>
    <row r="539" ht="14.25" customHeight="1">
      <c r="C539" s="501"/>
      <c r="H539" s="67"/>
      <c r="O539" s="502"/>
      <c r="R539" s="94"/>
      <c r="S539" s="95"/>
      <c r="T539" s="95"/>
      <c r="U539" s="95"/>
    </row>
    <row r="540" ht="14.25" customHeight="1">
      <c r="C540" s="501"/>
      <c r="H540" s="67"/>
      <c r="O540" s="502"/>
      <c r="R540" s="94"/>
      <c r="S540" s="95"/>
      <c r="T540" s="95"/>
      <c r="U540" s="95"/>
    </row>
    <row r="541" ht="14.25" customHeight="1">
      <c r="C541" s="501"/>
      <c r="H541" s="67"/>
      <c r="O541" s="502"/>
      <c r="R541" s="94"/>
      <c r="S541" s="95"/>
      <c r="T541" s="95"/>
      <c r="U541" s="95"/>
    </row>
    <row r="542" ht="14.25" customHeight="1">
      <c r="C542" s="501"/>
      <c r="H542" s="67"/>
      <c r="O542" s="502"/>
      <c r="R542" s="94"/>
      <c r="S542" s="95"/>
      <c r="T542" s="95"/>
      <c r="U542" s="95"/>
    </row>
    <row r="543" ht="14.25" customHeight="1">
      <c r="C543" s="501"/>
      <c r="H543" s="67"/>
      <c r="O543" s="502"/>
      <c r="R543" s="94"/>
      <c r="S543" s="95"/>
      <c r="T543" s="95"/>
      <c r="U543" s="95"/>
    </row>
    <row r="544" ht="14.25" customHeight="1">
      <c r="C544" s="501"/>
      <c r="H544" s="67"/>
      <c r="O544" s="502"/>
      <c r="R544" s="94"/>
      <c r="S544" s="95"/>
      <c r="T544" s="95"/>
      <c r="U544" s="95"/>
    </row>
    <row r="545" ht="14.25" customHeight="1">
      <c r="C545" s="501"/>
      <c r="H545" s="67"/>
      <c r="O545" s="502"/>
      <c r="R545" s="94"/>
      <c r="S545" s="95"/>
      <c r="T545" s="95"/>
      <c r="U545" s="95"/>
    </row>
    <row r="546" ht="14.25" customHeight="1">
      <c r="C546" s="501"/>
      <c r="H546" s="67"/>
      <c r="O546" s="502"/>
      <c r="R546" s="94"/>
      <c r="S546" s="95"/>
      <c r="T546" s="95"/>
      <c r="U546" s="95"/>
    </row>
    <row r="547" ht="14.25" customHeight="1">
      <c r="C547" s="501"/>
      <c r="H547" s="67"/>
      <c r="O547" s="502"/>
      <c r="R547" s="94"/>
      <c r="S547" s="95"/>
      <c r="T547" s="95"/>
      <c r="U547" s="95"/>
    </row>
    <row r="548" ht="14.25" customHeight="1">
      <c r="C548" s="501"/>
      <c r="H548" s="67"/>
      <c r="O548" s="502"/>
      <c r="R548" s="94"/>
      <c r="S548" s="95"/>
      <c r="T548" s="95"/>
      <c r="U548" s="95"/>
    </row>
    <row r="549" ht="14.25" customHeight="1">
      <c r="C549" s="501"/>
      <c r="H549" s="67"/>
      <c r="O549" s="502"/>
      <c r="R549" s="94"/>
      <c r="S549" s="95"/>
      <c r="T549" s="95"/>
      <c r="U549" s="95"/>
    </row>
    <row r="550" ht="14.25" customHeight="1">
      <c r="C550" s="501"/>
      <c r="H550" s="67"/>
      <c r="O550" s="502"/>
      <c r="R550" s="94"/>
      <c r="S550" s="95"/>
      <c r="T550" s="95"/>
      <c r="U550" s="95"/>
    </row>
    <row r="551" ht="14.25" customHeight="1">
      <c r="C551" s="501"/>
      <c r="H551" s="67"/>
      <c r="O551" s="502"/>
      <c r="R551" s="94"/>
      <c r="S551" s="95"/>
      <c r="T551" s="95"/>
      <c r="U551" s="95"/>
    </row>
    <row r="552" ht="14.25" customHeight="1">
      <c r="C552" s="501"/>
      <c r="H552" s="67"/>
      <c r="O552" s="502"/>
      <c r="R552" s="94"/>
      <c r="S552" s="95"/>
      <c r="T552" s="95"/>
      <c r="U552" s="95"/>
    </row>
    <row r="553" ht="14.25" customHeight="1">
      <c r="C553" s="501"/>
      <c r="H553" s="67"/>
      <c r="O553" s="502"/>
      <c r="R553" s="94"/>
      <c r="S553" s="95"/>
      <c r="T553" s="95"/>
      <c r="U553" s="95"/>
    </row>
    <row r="554" ht="14.25" customHeight="1">
      <c r="C554" s="501"/>
      <c r="H554" s="67"/>
      <c r="O554" s="502"/>
      <c r="R554" s="94"/>
      <c r="S554" s="95"/>
      <c r="T554" s="95"/>
      <c r="U554" s="95"/>
    </row>
    <row r="555" ht="14.25" customHeight="1">
      <c r="C555" s="501"/>
      <c r="H555" s="67"/>
      <c r="O555" s="502"/>
      <c r="R555" s="94"/>
      <c r="S555" s="95"/>
      <c r="T555" s="95"/>
      <c r="U555" s="95"/>
    </row>
    <row r="556" ht="14.25" customHeight="1">
      <c r="C556" s="501"/>
      <c r="H556" s="67"/>
      <c r="O556" s="502"/>
      <c r="R556" s="94"/>
      <c r="S556" s="95"/>
      <c r="T556" s="95"/>
      <c r="U556" s="95"/>
    </row>
    <row r="557" ht="14.25" customHeight="1">
      <c r="C557" s="501"/>
      <c r="H557" s="67"/>
      <c r="O557" s="502"/>
      <c r="R557" s="94"/>
      <c r="S557" s="95"/>
      <c r="T557" s="95"/>
      <c r="U557" s="95"/>
    </row>
    <row r="558" ht="14.25" customHeight="1">
      <c r="C558" s="501"/>
      <c r="H558" s="67"/>
      <c r="O558" s="502"/>
      <c r="R558" s="94"/>
      <c r="S558" s="95"/>
      <c r="T558" s="95"/>
      <c r="U558" s="95"/>
    </row>
    <row r="559" ht="14.25" customHeight="1">
      <c r="C559" s="501"/>
      <c r="H559" s="67"/>
      <c r="O559" s="502"/>
      <c r="R559" s="94"/>
      <c r="S559" s="95"/>
      <c r="T559" s="95"/>
      <c r="U559" s="95"/>
    </row>
    <row r="560" ht="14.25" customHeight="1">
      <c r="C560" s="501"/>
      <c r="H560" s="67"/>
      <c r="O560" s="502"/>
      <c r="R560" s="94"/>
      <c r="S560" s="95"/>
      <c r="T560" s="95"/>
      <c r="U560" s="95"/>
    </row>
    <row r="561" ht="14.25" customHeight="1">
      <c r="C561" s="501"/>
      <c r="H561" s="67"/>
      <c r="O561" s="502"/>
      <c r="R561" s="94"/>
      <c r="S561" s="95"/>
      <c r="T561" s="95"/>
      <c r="U561" s="95"/>
    </row>
    <row r="562" ht="14.25" customHeight="1">
      <c r="C562" s="501"/>
      <c r="H562" s="67"/>
      <c r="O562" s="502"/>
      <c r="R562" s="94"/>
      <c r="S562" s="95"/>
      <c r="T562" s="95"/>
      <c r="U562" s="95"/>
    </row>
    <row r="563" ht="14.25" customHeight="1">
      <c r="C563" s="501"/>
      <c r="H563" s="67"/>
      <c r="O563" s="502"/>
      <c r="R563" s="94"/>
      <c r="S563" s="95"/>
      <c r="T563" s="95"/>
      <c r="U563" s="95"/>
    </row>
    <row r="564" ht="14.25" customHeight="1">
      <c r="C564" s="501"/>
      <c r="H564" s="67"/>
      <c r="O564" s="502"/>
      <c r="R564" s="94"/>
      <c r="S564" s="95"/>
      <c r="T564" s="95"/>
      <c r="U564" s="95"/>
    </row>
    <row r="565" ht="14.25" customHeight="1">
      <c r="C565" s="501"/>
      <c r="H565" s="67"/>
      <c r="O565" s="502"/>
      <c r="R565" s="94"/>
      <c r="S565" s="95"/>
      <c r="T565" s="95"/>
      <c r="U565" s="95"/>
    </row>
    <row r="566" ht="14.25" customHeight="1">
      <c r="C566" s="501"/>
      <c r="H566" s="67"/>
      <c r="O566" s="502"/>
      <c r="R566" s="94"/>
      <c r="S566" s="95"/>
      <c r="T566" s="95"/>
      <c r="U566" s="95"/>
    </row>
    <row r="567" ht="14.25" customHeight="1">
      <c r="C567" s="501"/>
      <c r="H567" s="67"/>
      <c r="O567" s="502"/>
      <c r="R567" s="94"/>
      <c r="S567" s="95"/>
      <c r="T567" s="95"/>
      <c r="U567" s="95"/>
    </row>
    <row r="568" ht="14.25" customHeight="1">
      <c r="C568" s="501"/>
      <c r="H568" s="67"/>
      <c r="O568" s="502"/>
      <c r="R568" s="94"/>
      <c r="S568" s="95"/>
      <c r="T568" s="95"/>
      <c r="U568" s="95"/>
    </row>
    <row r="569" ht="14.25" customHeight="1">
      <c r="C569" s="501"/>
      <c r="H569" s="67"/>
      <c r="O569" s="502"/>
      <c r="R569" s="94"/>
      <c r="S569" s="95"/>
      <c r="T569" s="95"/>
      <c r="U569" s="95"/>
    </row>
    <row r="570" ht="14.25" customHeight="1">
      <c r="C570" s="501"/>
      <c r="H570" s="67"/>
      <c r="O570" s="502"/>
      <c r="R570" s="94"/>
      <c r="S570" s="95"/>
      <c r="T570" s="95"/>
      <c r="U570" s="95"/>
    </row>
    <row r="571" ht="14.25" customHeight="1">
      <c r="C571" s="501"/>
      <c r="H571" s="67"/>
      <c r="O571" s="502"/>
      <c r="R571" s="94"/>
      <c r="S571" s="95"/>
      <c r="T571" s="95"/>
      <c r="U571" s="95"/>
    </row>
    <row r="572" ht="14.25" customHeight="1">
      <c r="C572" s="501"/>
      <c r="H572" s="67"/>
      <c r="O572" s="502"/>
      <c r="R572" s="94"/>
      <c r="S572" s="95"/>
      <c r="T572" s="95"/>
      <c r="U572" s="95"/>
    </row>
    <row r="573" ht="14.25" customHeight="1">
      <c r="C573" s="501"/>
      <c r="H573" s="67"/>
      <c r="O573" s="502"/>
      <c r="R573" s="94"/>
      <c r="S573" s="95"/>
      <c r="T573" s="95"/>
      <c r="U573" s="95"/>
    </row>
    <row r="574" ht="14.25" customHeight="1">
      <c r="C574" s="501"/>
      <c r="H574" s="67"/>
      <c r="O574" s="502"/>
      <c r="R574" s="94"/>
      <c r="S574" s="95"/>
      <c r="T574" s="95"/>
      <c r="U574" s="95"/>
    </row>
    <row r="575" ht="14.25" customHeight="1">
      <c r="C575" s="501"/>
      <c r="H575" s="67"/>
      <c r="O575" s="502"/>
      <c r="R575" s="94"/>
      <c r="S575" s="95"/>
      <c r="T575" s="95"/>
      <c r="U575" s="95"/>
    </row>
    <row r="576" ht="14.25" customHeight="1">
      <c r="C576" s="501"/>
      <c r="H576" s="67"/>
      <c r="O576" s="502"/>
      <c r="R576" s="94"/>
      <c r="S576" s="95"/>
      <c r="T576" s="95"/>
      <c r="U576" s="95"/>
    </row>
    <row r="577" ht="14.25" customHeight="1">
      <c r="C577" s="501"/>
      <c r="H577" s="67"/>
      <c r="O577" s="502"/>
      <c r="R577" s="94"/>
      <c r="S577" s="95"/>
      <c r="T577" s="95"/>
      <c r="U577" s="95"/>
    </row>
    <row r="578" ht="14.25" customHeight="1">
      <c r="C578" s="501"/>
      <c r="H578" s="67"/>
      <c r="O578" s="502"/>
      <c r="R578" s="94"/>
      <c r="S578" s="95"/>
      <c r="T578" s="95"/>
      <c r="U578" s="95"/>
    </row>
    <row r="579" ht="14.25" customHeight="1">
      <c r="C579" s="501"/>
      <c r="H579" s="67"/>
      <c r="O579" s="502"/>
      <c r="R579" s="94"/>
      <c r="S579" s="95"/>
      <c r="T579" s="95"/>
      <c r="U579" s="95"/>
    </row>
    <row r="580" ht="14.25" customHeight="1">
      <c r="C580" s="501"/>
      <c r="H580" s="67"/>
      <c r="O580" s="502"/>
      <c r="R580" s="94"/>
      <c r="S580" s="95"/>
      <c r="T580" s="95"/>
      <c r="U580" s="95"/>
    </row>
    <row r="581" ht="14.25" customHeight="1">
      <c r="C581" s="501"/>
      <c r="H581" s="67"/>
      <c r="O581" s="502"/>
      <c r="R581" s="94"/>
      <c r="S581" s="95"/>
      <c r="T581" s="95"/>
      <c r="U581" s="95"/>
    </row>
    <row r="582" ht="14.25" customHeight="1">
      <c r="C582" s="501"/>
      <c r="H582" s="67"/>
      <c r="O582" s="502"/>
      <c r="R582" s="94"/>
      <c r="S582" s="95"/>
      <c r="T582" s="95"/>
      <c r="U582" s="95"/>
    </row>
    <row r="583" ht="14.25" customHeight="1">
      <c r="C583" s="501"/>
      <c r="H583" s="67"/>
      <c r="O583" s="502"/>
      <c r="R583" s="94"/>
      <c r="S583" s="95"/>
      <c r="T583" s="95"/>
      <c r="U583" s="95"/>
    </row>
    <row r="584" ht="14.25" customHeight="1">
      <c r="C584" s="501"/>
      <c r="H584" s="67"/>
      <c r="O584" s="502"/>
      <c r="R584" s="94"/>
      <c r="S584" s="95"/>
      <c r="T584" s="95"/>
      <c r="U584" s="95"/>
    </row>
    <row r="585" ht="14.25" customHeight="1">
      <c r="C585" s="501"/>
      <c r="H585" s="67"/>
      <c r="O585" s="502"/>
      <c r="R585" s="94"/>
      <c r="S585" s="95"/>
      <c r="T585" s="95"/>
      <c r="U585" s="95"/>
    </row>
    <row r="586" ht="14.25" customHeight="1">
      <c r="C586" s="501"/>
      <c r="H586" s="67"/>
      <c r="O586" s="502"/>
      <c r="R586" s="94"/>
      <c r="S586" s="95"/>
      <c r="T586" s="95"/>
      <c r="U586" s="95"/>
    </row>
    <row r="587" ht="14.25" customHeight="1">
      <c r="C587" s="501"/>
      <c r="H587" s="67"/>
      <c r="O587" s="502"/>
      <c r="R587" s="94"/>
      <c r="S587" s="95"/>
      <c r="T587" s="95"/>
      <c r="U587" s="95"/>
    </row>
    <row r="588" ht="14.25" customHeight="1">
      <c r="C588" s="501"/>
      <c r="H588" s="67"/>
      <c r="O588" s="502"/>
      <c r="R588" s="94"/>
      <c r="S588" s="95"/>
      <c r="T588" s="95"/>
      <c r="U588" s="95"/>
    </row>
    <row r="589" ht="14.25" customHeight="1">
      <c r="C589" s="501"/>
      <c r="H589" s="67"/>
      <c r="O589" s="502"/>
      <c r="R589" s="94"/>
      <c r="S589" s="95"/>
      <c r="T589" s="95"/>
      <c r="U589" s="95"/>
    </row>
    <row r="590" ht="14.25" customHeight="1">
      <c r="C590" s="501"/>
      <c r="H590" s="67"/>
      <c r="O590" s="502"/>
      <c r="R590" s="94"/>
      <c r="S590" s="95"/>
      <c r="T590" s="95"/>
      <c r="U590" s="95"/>
    </row>
    <row r="591" ht="14.25" customHeight="1">
      <c r="C591" s="501"/>
      <c r="H591" s="67"/>
      <c r="O591" s="502"/>
      <c r="R591" s="94"/>
      <c r="S591" s="95"/>
      <c r="T591" s="95"/>
      <c r="U591" s="95"/>
    </row>
    <row r="592" ht="14.25" customHeight="1">
      <c r="C592" s="501"/>
      <c r="H592" s="67"/>
      <c r="O592" s="502"/>
      <c r="R592" s="94"/>
      <c r="S592" s="95"/>
      <c r="T592" s="95"/>
      <c r="U592" s="95"/>
    </row>
    <row r="593" ht="14.25" customHeight="1">
      <c r="C593" s="501"/>
      <c r="H593" s="67"/>
      <c r="O593" s="502"/>
      <c r="R593" s="94"/>
      <c r="S593" s="95"/>
      <c r="T593" s="95"/>
      <c r="U593" s="95"/>
    </row>
    <row r="594" ht="14.25" customHeight="1">
      <c r="C594" s="501"/>
      <c r="H594" s="67"/>
      <c r="O594" s="502"/>
      <c r="R594" s="94"/>
      <c r="S594" s="95"/>
      <c r="T594" s="95"/>
      <c r="U594" s="95"/>
    </row>
    <row r="595" ht="14.25" customHeight="1">
      <c r="C595" s="501"/>
      <c r="H595" s="67"/>
      <c r="O595" s="502"/>
      <c r="R595" s="94"/>
      <c r="S595" s="95"/>
      <c r="T595" s="95"/>
      <c r="U595" s="95"/>
    </row>
    <row r="596" ht="14.25" customHeight="1">
      <c r="C596" s="501"/>
      <c r="H596" s="67"/>
      <c r="O596" s="502"/>
      <c r="R596" s="94"/>
      <c r="S596" s="95"/>
      <c r="T596" s="95"/>
      <c r="U596" s="95"/>
    </row>
    <row r="597" ht="14.25" customHeight="1">
      <c r="C597" s="501"/>
      <c r="H597" s="67"/>
      <c r="O597" s="502"/>
      <c r="R597" s="94"/>
      <c r="S597" s="95"/>
      <c r="T597" s="95"/>
      <c r="U597" s="95"/>
    </row>
    <row r="598" ht="14.25" customHeight="1">
      <c r="C598" s="501"/>
      <c r="H598" s="67"/>
      <c r="O598" s="502"/>
      <c r="R598" s="94"/>
      <c r="S598" s="95"/>
      <c r="T598" s="95"/>
      <c r="U598" s="95"/>
    </row>
    <row r="599" ht="14.25" customHeight="1">
      <c r="C599" s="501"/>
      <c r="H599" s="67"/>
      <c r="O599" s="502"/>
      <c r="R599" s="94"/>
      <c r="S599" s="95"/>
      <c r="T599" s="95"/>
      <c r="U599" s="95"/>
    </row>
    <row r="600" ht="14.25" customHeight="1">
      <c r="C600" s="501"/>
      <c r="H600" s="67"/>
      <c r="O600" s="502"/>
      <c r="R600" s="94"/>
      <c r="S600" s="95"/>
      <c r="T600" s="95"/>
      <c r="U600" s="95"/>
    </row>
    <row r="601" ht="14.25" customHeight="1">
      <c r="C601" s="501"/>
      <c r="H601" s="67"/>
      <c r="O601" s="502"/>
      <c r="R601" s="94"/>
      <c r="S601" s="95"/>
      <c r="T601" s="95"/>
      <c r="U601" s="95"/>
    </row>
    <row r="602" ht="14.25" customHeight="1">
      <c r="C602" s="501"/>
      <c r="H602" s="67"/>
      <c r="O602" s="502"/>
      <c r="R602" s="94"/>
      <c r="S602" s="95"/>
      <c r="T602" s="95"/>
      <c r="U602" s="95"/>
    </row>
    <row r="603" ht="14.25" customHeight="1">
      <c r="C603" s="501"/>
      <c r="H603" s="67"/>
      <c r="O603" s="502"/>
      <c r="R603" s="94"/>
      <c r="S603" s="95"/>
      <c r="T603" s="95"/>
      <c r="U603" s="95"/>
    </row>
    <row r="604" ht="14.25" customHeight="1">
      <c r="C604" s="501"/>
      <c r="H604" s="67"/>
      <c r="O604" s="502"/>
      <c r="R604" s="94"/>
      <c r="S604" s="95"/>
      <c r="T604" s="95"/>
      <c r="U604" s="95"/>
    </row>
    <row r="605" ht="14.25" customHeight="1">
      <c r="C605" s="501"/>
      <c r="H605" s="67"/>
      <c r="O605" s="502"/>
      <c r="R605" s="94"/>
      <c r="S605" s="95"/>
      <c r="T605" s="95"/>
      <c r="U605" s="95"/>
    </row>
    <row r="606" ht="14.25" customHeight="1">
      <c r="C606" s="501"/>
      <c r="H606" s="67"/>
      <c r="O606" s="502"/>
      <c r="R606" s="94"/>
      <c r="S606" s="95"/>
      <c r="T606" s="95"/>
      <c r="U606" s="95"/>
    </row>
    <row r="607" ht="14.25" customHeight="1">
      <c r="C607" s="501"/>
      <c r="H607" s="67"/>
      <c r="O607" s="502"/>
      <c r="R607" s="94"/>
      <c r="S607" s="95"/>
      <c r="T607" s="95"/>
      <c r="U607" s="95"/>
    </row>
    <row r="608" ht="14.25" customHeight="1">
      <c r="C608" s="501"/>
      <c r="H608" s="67"/>
      <c r="O608" s="502"/>
      <c r="R608" s="94"/>
      <c r="S608" s="95"/>
      <c r="T608" s="95"/>
      <c r="U608" s="95"/>
    </row>
    <row r="609" ht="14.25" customHeight="1">
      <c r="C609" s="501"/>
      <c r="H609" s="67"/>
      <c r="O609" s="502"/>
      <c r="R609" s="94"/>
      <c r="S609" s="95"/>
      <c r="T609" s="95"/>
      <c r="U609" s="95"/>
    </row>
    <row r="610" ht="14.25" customHeight="1">
      <c r="C610" s="501"/>
      <c r="H610" s="67"/>
      <c r="O610" s="502"/>
      <c r="R610" s="94"/>
      <c r="S610" s="95"/>
      <c r="T610" s="95"/>
      <c r="U610" s="95"/>
    </row>
    <row r="611" ht="14.25" customHeight="1">
      <c r="C611" s="501"/>
      <c r="H611" s="67"/>
      <c r="O611" s="502"/>
      <c r="R611" s="94"/>
      <c r="S611" s="95"/>
      <c r="T611" s="95"/>
      <c r="U611" s="95"/>
    </row>
    <row r="612" ht="14.25" customHeight="1">
      <c r="C612" s="501"/>
      <c r="H612" s="67"/>
      <c r="O612" s="502"/>
      <c r="R612" s="94"/>
      <c r="S612" s="95"/>
      <c r="T612" s="95"/>
      <c r="U612" s="95"/>
    </row>
    <row r="613" ht="14.25" customHeight="1">
      <c r="C613" s="501"/>
      <c r="H613" s="67"/>
      <c r="O613" s="502"/>
      <c r="R613" s="94"/>
      <c r="S613" s="95"/>
      <c r="T613" s="95"/>
      <c r="U613" s="95"/>
    </row>
    <row r="614" ht="14.25" customHeight="1">
      <c r="C614" s="501"/>
      <c r="H614" s="67"/>
      <c r="O614" s="502"/>
      <c r="R614" s="94"/>
      <c r="S614" s="95"/>
      <c r="T614" s="95"/>
      <c r="U614" s="95"/>
    </row>
    <row r="615" ht="14.25" customHeight="1">
      <c r="C615" s="501"/>
      <c r="H615" s="67"/>
      <c r="O615" s="502"/>
      <c r="R615" s="94"/>
      <c r="S615" s="95"/>
      <c r="T615" s="95"/>
      <c r="U615" s="95"/>
    </row>
    <row r="616" ht="14.25" customHeight="1">
      <c r="C616" s="501"/>
      <c r="H616" s="67"/>
      <c r="O616" s="502"/>
      <c r="R616" s="94"/>
      <c r="S616" s="95"/>
      <c r="T616" s="95"/>
      <c r="U616" s="95"/>
    </row>
    <row r="617" ht="14.25" customHeight="1">
      <c r="C617" s="501"/>
      <c r="H617" s="67"/>
      <c r="O617" s="502"/>
      <c r="R617" s="94"/>
      <c r="S617" s="95"/>
      <c r="T617" s="95"/>
      <c r="U617" s="95"/>
    </row>
    <row r="618" ht="14.25" customHeight="1">
      <c r="C618" s="501"/>
      <c r="H618" s="67"/>
      <c r="O618" s="502"/>
      <c r="R618" s="94"/>
      <c r="S618" s="95"/>
      <c r="T618" s="95"/>
      <c r="U618" s="95"/>
    </row>
    <row r="619" ht="14.25" customHeight="1">
      <c r="C619" s="501"/>
      <c r="H619" s="67"/>
      <c r="O619" s="502"/>
      <c r="R619" s="94"/>
      <c r="S619" s="95"/>
      <c r="T619" s="95"/>
      <c r="U619" s="95"/>
    </row>
    <row r="620" ht="14.25" customHeight="1">
      <c r="C620" s="501"/>
      <c r="H620" s="67"/>
      <c r="O620" s="502"/>
      <c r="R620" s="94"/>
      <c r="S620" s="95"/>
      <c r="T620" s="95"/>
      <c r="U620" s="95"/>
    </row>
    <row r="621" ht="14.25" customHeight="1">
      <c r="C621" s="501"/>
      <c r="H621" s="67"/>
      <c r="O621" s="502"/>
      <c r="R621" s="94"/>
      <c r="S621" s="95"/>
      <c r="T621" s="95"/>
      <c r="U621" s="95"/>
    </row>
    <row r="622" ht="14.25" customHeight="1">
      <c r="C622" s="501"/>
      <c r="H622" s="67"/>
      <c r="O622" s="502"/>
      <c r="R622" s="94"/>
      <c r="S622" s="95"/>
      <c r="T622" s="95"/>
      <c r="U622" s="95"/>
    </row>
    <row r="623" ht="14.25" customHeight="1">
      <c r="C623" s="501"/>
      <c r="H623" s="67"/>
      <c r="O623" s="502"/>
      <c r="R623" s="94"/>
      <c r="S623" s="95"/>
      <c r="T623" s="95"/>
      <c r="U623" s="95"/>
    </row>
    <row r="624" ht="14.25" customHeight="1">
      <c r="C624" s="501"/>
      <c r="H624" s="67"/>
      <c r="O624" s="502"/>
      <c r="R624" s="94"/>
      <c r="S624" s="95"/>
      <c r="T624" s="95"/>
      <c r="U624" s="95"/>
    </row>
    <row r="625" ht="14.25" customHeight="1">
      <c r="C625" s="501"/>
      <c r="H625" s="67"/>
      <c r="O625" s="502"/>
      <c r="R625" s="94"/>
      <c r="S625" s="95"/>
      <c r="T625" s="95"/>
      <c r="U625" s="95"/>
    </row>
    <row r="626" ht="14.25" customHeight="1">
      <c r="C626" s="501"/>
      <c r="H626" s="67"/>
      <c r="O626" s="502"/>
      <c r="R626" s="94"/>
      <c r="S626" s="95"/>
      <c r="T626" s="95"/>
      <c r="U626" s="95"/>
    </row>
    <row r="627" ht="14.25" customHeight="1">
      <c r="C627" s="501"/>
      <c r="H627" s="67"/>
      <c r="O627" s="502"/>
      <c r="R627" s="94"/>
      <c r="S627" s="95"/>
      <c r="T627" s="95"/>
      <c r="U627" s="95"/>
    </row>
    <row r="628" ht="14.25" customHeight="1">
      <c r="C628" s="501"/>
      <c r="H628" s="67"/>
      <c r="O628" s="502"/>
      <c r="R628" s="94"/>
      <c r="S628" s="95"/>
      <c r="T628" s="95"/>
      <c r="U628" s="95"/>
    </row>
    <row r="629" ht="14.25" customHeight="1">
      <c r="C629" s="501"/>
      <c r="H629" s="67"/>
      <c r="O629" s="502"/>
      <c r="R629" s="94"/>
      <c r="S629" s="95"/>
      <c r="T629" s="95"/>
      <c r="U629" s="95"/>
    </row>
    <row r="630" ht="14.25" customHeight="1">
      <c r="C630" s="501"/>
      <c r="H630" s="67"/>
      <c r="O630" s="502"/>
      <c r="R630" s="94"/>
      <c r="S630" s="95"/>
      <c r="T630" s="95"/>
      <c r="U630" s="95"/>
    </row>
    <row r="631" ht="14.25" customHeight="1">
      <c r="C631" s="501"/>
      <c r="H631" s="67"/>
      <c r="O631" s="502"/>
      <c r="R631" s="94"/>
      <c r="S631" s="95"/>
      <c r="T631" s="95"/>
      <c r="U631" s="95"/>
    </row>
    <row r="632" ht="14.25" customHeight="1">
      <c r="C632" s="501"/>
      <c r="H632" s="67"/>
      <c r="O632" s="502"/>
      <c r="R632" s="94"/>
      <c r="S632" s="95"/>
      <c r="T632" s="95"/>
      <c r="U632" s="95"/>
    </row>
    <row r="633" ht="14.25" customHeight="1">
      <c r="C633" s="501"/>
      <c r="H633" s="67"/>
      <c r="O633" s="502"/>
      <c r="R633" s="94"/>
      <c r="S633" s="95"/>
      <c r="T633" s="95"/>
      <c r="U633" s="95"/>
    </row>
    <row r="634" ht="14.25" customHeight="1">
      <c r="C634" s="501"/>
      <c r="H634" s="67"/>
      <c r="O634" s="502"/>
      <c r="R634" s="94"/>
      <c r="S634" s="95"/>
      <c r="T634" s="95"/>
      <c r="U634" s="95"/>
    </row>
    <row r="635" ht="14.25" customHeight="1">
      <c r="C635" s="501"/>
      <c r="H635" s="67"/>
      <c r="O635" s="502"/>
      <c r="R635" s="94"/>
      <c r="S635" s="95"/>
      <c r="T635" s="95"/>
      <c r="U635" s="95"/>
    </row>
    <row r="636" ht="14.25" customHeight="1">
      <c r="C636" s="501"/>
      <c r="H636" s="67"/>
      <c r="O636" s="502"/>
      <c r="R636" s="94"/>
      <c r="S636" s="95"/>
      <c r="T636" s="95"/>
      <c r="U636" s="95"/>
    </row>
    <row r="637" ht="14.25" customHeight="1">
      <c r="C637" s="501"/>
      <c r="H637" s="67"/>
      <c r="O637" s="502"/>
      <c r="R637" s="94"/>
      <c r="S637" s="95"/>
      <c r="T637" s="95"/>
      <c r="U637" s="95"/>
    </row>
    <row r="638" ht="14.25" customHeight="1">
      <c r="C638" s="501"/>
      <c r="H638" s="67"/>
      <c r="O638" s="502"/>
      <c r="R638" s="94"/>
      <c r="S638" s="95"/>
      <c r="T638" s="95"/>
      <c r="U638" s="95"/>
    </row>
    <row r="639" ht="14.25" customHeight="1">
      <c r="C639" s="501"/>
      <c r="H639" s="67"/>
      <c r="O639" s="502"/>
      <c r="R639" s="94"/>
      <c r="S639" s="95"/>
      <c r="T639" s="95"/>
      <c r="U639" s="95"/>
    </row>
    <row r="640" ht="14.25" customHeight="1">
      <c r="C640" s="501"/>
      <c r="H640" s="67"/>
      <c r="O640" s="502"/>
      <c r="R640" s="94"/>
      <c r="S640" s="95"/>
      <c r="T640" s="95"/>
      <c r="U640" s="95"/>
    </row>
    <row r="641" ht="14.25" customHeight="1">
      <c r="C641" s="501"/>
      <c r="H641" s="67"/>
      <c r="O641" s="502"/>
      <c r="R641" s="94"/>
      <c r="S641" s="95"/>
      <c r="T641" s="95"/>
      <c r="U641" s="95"/>
    </row>
    <row r="642" ht="14.25" customHeight="1">
      <c r="C642" s="501"/>
      <c r="H642" s="67"/>
      <c r="O642" s="502"/>
      <c r="R642" s="94"/>
      <c r="S642" s="95"/>
      <c r="T642" s="95"/>
      <c r="U642" s="95"/>
    </row>
    <row r="643" ht="14.25" customHeight="1">
      <c r="C643" s="501"/>
      <c r="H643" s="67"/>
      <c r="O643" s="502"/>
      <c r="R643" s="94"/>
      <c r="S643" s="95"/>
      <c r="T643" s="95"/>
      <c r="U643" s="95"/>
    </row>
    <row r="644" ht="14.25" customHeight="1">
      <c r="C644" s="501"/>
      <c r="H644" s="67"/>
      <c r="O644" s="502"/>
      <c r="R644" s="94"/>
      <c r="S644" s="95"/>
      <c r="T644" s="95"/>
      <c r="U644" s="95"/>
    </row>
    <row r="645" ht="14.25" customHeight="1">
      <c r="C645" s="501"/>
      <c r="H645" s="67"/>
      <c r="O645" s="502"/>
      <c r="R645" s="94"/>
      <c r="S645" s="95"/>
      <c r="T645" s="95"/>
      <c r="U645" s="95"/>
    </row>
    <row r="646" ht="14.25" customHeight="1">
      <c r="C646" s="501"/>
      <c r="H646" s="67"/>
      <c r="O646" s="502"/>
      <c r="R646" s="94"/>
      <c r="S646" s="95"/>
      <c r="T646" s="95"/>
      <c r="U646" s="95"/>
    </row>
    <row r="647" ht="14.25" customHeight="1">
      <c r="C647" s="501"/>
      <c r="H647" s="67"/>
      <c r="O647" s="502"/>
      <c r="R647" s="94"/>
      <c r="S647" s="95"/>
      <c r="T647" s="95"/>
      <c r="U647" s="95"/>
    </row>
    <row r="648" ht="14.25" customHeight="1">
      <c r="C648" s="501"/>
      <c r="H648" s="67"/>
      <c r="O648" s="502"/>
      <c r="R648" s="94"/>
      <c r="S648" s="95"/>
      <c r="T648" s="95"/>
      <c r="U648" s="95"/>
    </row>
    <row r="649" ht="14.25" customHeight="1">
      <c r="C649" s="501"/>
      <c r="H649" s="67"/>
      <c r="O649" s="502"/>
      <c r="R649" s="94"/>
      <c r="S649" s="95"/>
      <c r="T649" s="95"/>
      <c r="U649" s="95"/>
    </row>
    <row r="650" ht="14.25" customHeight="1">
      <c r="C650" s="501"/>
      <c r="H650" s="67"/>
      <c r="O650" s="502"/>
      <c r="R650" s="94"/>
      <c r="S650" s="95"/>
      <c r="T650" s="95"/>
      <c r="U650" s="95"/>
    </row>
    <row r="651" ht="14.25" customHeight="1">
      <c r="C651" s="501"/>
      <c r="H651" s="67"/>
      <c r="O651" s="502"/>
      <c r="R651" s="94"/>
      <c r="S651" s="95"/>
      <c r="T651" s="95"/>
      <c r="U651" s="95"/>
    </row>
    <row r="652" ht="14.25" customHeight="1">
      <c r="C652" s="501"/>
      <c r="H652" s="67"/>
      <c r="O652" s="502"/>
      <c r="R652" s="94"/>
      <c r="S652" s="95"/>
      <c r="T652" s="95"/>
      <c r="U652" s="95"/>
    </row>
    <row r="653" ht="14.25" customHeight="1">
      <c r="C653" s="501"/>
      <c r="H653" s="67"/>
      <c r="O653" s="502"/>
      <c r="R653" s="94"/>
      <c r="S653" s="95"/>
      <c r="T653" s="95"/>
      <c r="U653" s="95"/>
    </row>
    <row r="654" ht="14.25" customHeight="1">
      <c r="C654" s="501"/>
      <c r="H654" s="67"/>
      <c r="O654" s="502"/>
      <c r="R654" s="94"/>
      <c r="S654" s="95"/>
      <c r="T654" s="95"/>
      <c r="U654" s="95"/>
    </row>
    <row r="655" ht="14.25" customHeight="1">
      <c r="C655" s="501"/>
      <c r="H655" s="67"/>
      <c r="O655" s="502"/>
      <c r="R655" s="94"/>
      <c r="S655" s="95"/>
      <c r="T655" s="95"/>
      <c r="U655" s="95"/>
    </row>
    <row r="656" ht="14.25" customHeight="1">
      <c r="C656" s="501"/>
      <c r="H656" s="67"/>
      <c r="O656" s="502"/>
      <c r="R656" s="94"/>
      <c r="S656" s="95"/>
      <c r="T656" s="95"/>
      <c r="U656" s="95"/>
    </row>
    <row r="657" ht="14.25" customHeight="1">
      <c r="C657" s="501"/>
      <c r="H657" s="67"/>
      <c r="O657" s="502"/>
      <c r="R657" s="94"/>
      <c r="S657" s="95"/>
      <c r="T657" s="95"/>
      <c r="U657" s="95"/>
    </row>
    <row r="658" ht="14.25" customHeight="1">
      <c r="C658" s="501"/>
      <c r="H658" s="67"/>
      <c r="O658" s="502"/>
      <c r="R658" s="94"/>
      <c r="S658" s="95"/>
      <c r="T658" s="95"/>
      <c r="U658" s="95"/>
    </row>
    <row r="659" ht="14.25" customHeight="1">
      <c r="C659" s="501"/>
      <c r="H659" s="67"/>
      <c r="O659" s="502"/>
      <c r="R659" s="94"/>
      <c r="S659" s="95"/>
      <c r="T659" s="95"/>
      <c r="U659" s="95"/>
    </row>
    <row r="660" ht="14.25" customHeight="1">
      <c r="C660" s="501"/>
      <c r="H660" s="67"/>
      <c r="O660" s="502"/>
      <c r="R660" s="94"/>
      <c r="S660" s="95"/>
      <c r="T660" s="95"/>
      <c r="U660" s="95"/>
    </row>
    <row r="661" ht="14.25" customHeight="1">
      <c r="C661" s="501"/>
      <c r="H661" s="67"/>
      <c r="O661" s="502"/>
      <c r="R661" s="94"/>
      <c r="S661" s="95"/>
      <c r="T661" s="95"/>
      <c r="U661" s="95"/>
    </row>
    <row r="662" ht="14.25" customHeight="1">
      <c r="C662" s="501"/>
      <c r="H662" s="67"/>
      <c r="O662" s="502"/>
      <c r="R662" s="94"/>
      <c r="S662" s="95"/>
      <c r="T662" s="95"/>
      <c r="U662" s="95"/>
    </row>
    <row r="663" ht="14.25" customHeight="1">
      <c r="C663" s="501"/>
      <c r="H663" s="67"/>
      <c r="O663" s="502"/>
      <c r="R663" s="94"/>
      <c r="S663" s="95"/>
      <c r="T663" s="95"/>
      <c r="U663" s="95"/>
    </row>
    <row r="664" ht="14.25" customHeight="1">
      <c r="C664" s="501"/>
      <c r="H664" s="67"/>
      <c r="O664" s="502"/>
      <c r="R664" s="94"/>
      <c r="S664" s="95"/>
      <c r="T664" s="95"/>
      <c r="U664" s="95"/>
    </row>
    <row r="665" ht="14.25" customHeight="1">
      <c r="C665" s="501"/>
      <c r="H665" s="67"/>
      <c r="O665" s="502"/>
      <c r="R665" s="94"/>
      <c r="S665" s="95"/>
      <c r="T665" s="95"/>
      <c r="U665" s="95"/>
    </row>
    <row r="666" ht="14.25" customHeight="1">
      <c r="C666" s="501"/>
      <c r="H666" s="67"/>
      <c r="O666" s="502"/>
      <c r="R666" s="94"/>
      <c r="S666" s="95"/>
      <c r="T666" s="95"/>
      <c r="U666" s="95"/>
    </row>
    <row r="667" ht="14.25" customHeight="1">
      <c r="C667" s="501"/>
      <c r="H667" s="67"/>
      <c r="O667" s="502"/>
      <c r="R667" s="94"/>
      <c r="S667" s="95"/>
      <c r="T667" s="95"/>
      <c r="U667" s="95"/>
    </row>
    <row r="668" ht="14.25" customHeight="1">
      <c r="C668" s="501"/>
      <c r="H668" s="67"/>
      <c r="O668" s="502"/>
      <c r="R668" s="94"/>
      <c r="S668" s="95"/>
      <c r="T668" s="95"/>
      <c r="U668" s="95"/>
    </row>
    <row r="669" ht="14.25" customHeight="1">
      <c r="C669" s="501"/>
      <c r="H669" s="67"/>
      <c r="O669" s="502"/>
      <c r="R669" s="94"/>
      <c r="S669" s="95"/>
      <c r="T669" s="95"/>
      <c r="U669" s="95"/>
    </row>
    <row r="670" ht="14.25" customHeight="1">
      <c r="C670" s="501"/>
      <c r="H670" s="67"/>
      <c r="O670" s="502"/>
      <c r="R670" s="94"/>
      <c r="S670" s="95"/>
      <c r="T670" s="95"/>
      <c r="U670" s="95"/>
    </row>
    <row r="671" ht="14.25" customHeight="1">
      <c r="C671" s="501"/>
      <c r="H671" s="67"/>
      <c r="O671" s="502"/>
      <c r="R671" s="94"/>
      <c r="S671" s="95"/>
      <c r="T671" s="95"/>
      <c r="U671" s="95"/>
    </row>
    <row r="672" ht="14.25" customHeight="1">
      <c r="C672" s="501"/>
      <c r="H672" s="67"/>
      <c r="O672" s="502"/>
      <c r="R672" s="94"/>
      <c r="S672" s="95"/>
      <c r="T672" s="95"/>
      <c r="U672" s="95"/>
    </row>
    <row r="673" ht="14.25" customHeight="1">
      <c r="C673" s="501"/>
      <c r="H673" s="67"/>
      <c r="O673" s="502"/>
      <c r="R673" s="94"/>
      <c r="S673" s="95"/>
      <c r="T673" s="95"/>
      <c r="U673" s="95"/>
    </row>
    <row r="674" ht="14.25" customHeight="1">
      <c r="C674" s="501"/>
      <c r="H674" s="67"/>
      <c r="O674" s="502"/>
      <c r="R674" s="94"/>
      <c r="S674" s="95"/>
      <c r="T674" s="95"/>
      <c r="U674" s="95"/>
    </row>
    <row r="675" ht="14.25" customHeight="1">
      <c r="C675" s="501"/>
      <c r="H675" s="67"/>
      <c r="O675" s="502"/>
      <c r="R675" s="94"/>
      <c r="S675" s="95"/>
      <c r="T675" s="95"/>
      <c r="U675" s="95"/>
    </row>
    <row r="676" ht="14.25" customHeight="1">
      <c r="C676" s="501"/>
      <c r="H676" s="67"/>
      <c r="O676" s="502"/>
      <c r="R676" s="94"/>
      <c r="S676" s="95"/>
      <c r="T676" s="95"/>
      <c r="U676" s="95"/>
    </row>
    <row r="677" ht="14.25" customHeight="1">
      <c r="C677" s="501"/>
      <c r="H677" s="67"/>
      <c r="O677" s="502"/>
      <c r="R677" s="94"/>
      <c r="S677" s="95"/>
      <c r="T677" s="95"/>
      <c r="U677" s="95"/>
    </row>
    <row r="678" ht="14.25" customHeight="1">
      <c r="C678" s="501"/>
      <c r="H678" s="67"/>
      <c r="O678" s="502"/>
      <c r="R678" s="94"/>
      <c r="S678" s="95"/>
      <c r="T678" s="95"/>
      <c r="U678" s="95"/>
    </row>
    <row r="679" ht="14.25" customHeight="1">
      <c r="C679" s="501"/>
      <c r="H679" s="67"/>
      <c r="O679" s="502"/>
      <c r="R679" s="94"/>
      <c r="S679" s="95"/>
      <c r="T679" s="95"/>
      <c r="U679" s="95"/>
    </row>
    <row r="680" ht="14.25" customHeight="1">
      <c r="C680" s="501"/>
      <c r="H680" s="67"/>
      <c r="O680" s="502"/>
      <c r="R680" s="94"/>
      <c r="S680" s="95"/>
      <c r="T680" s="95"/>
      <c r="U680" s="95"/>
    </row>
    <row r="681" ht="14.25" customHeight="1">
      <c r="C681" s="501"/>
      <c r="H681" s="67"/>
      <c r="O681" s="502"/>
      <c r="R681" s="94"/>
      <c r="S681" s="95"/>
      <c r="T681" s="95"/>
      <c r="U681" s="95"/>
    </row>
    <row r="682" ht="14.25" customHeight="1">
      <c r="C682" s="501"/>
      <c r="H682" s="67"/>
      <c r="O682" s="502"/>
      <c r="R682" s="94"/>
      <c r="S682" s="95"/>
      <c r="T682" s="95"/>
      <c r="U682" s="95"/>
    </row>
    <row r="683" ht="14.25" customHeight="1">
      <c r="C683" s="501"/>
      <c r="H683" s="67"/>
      <c r="O683" s="502"/>
      <c r="R683" s="94"/>
      <c r="S683" s="95"/>
      <c r="T683" s="95"/>
      <c r="U683" s="95"/>
    </row>
    <row r="684" ht="14.25" customHeight="1">
      <c r="C684" s="501"/>
      <c r="H684" s="67"/>
      <c r="O684" s="502"/>
      <c r="R684" s="94"/>
      <c r="S684" s="95"/>
      <c r="T684" s="95"/>
      <c r="U684" s="95"/>
    </row>
    <row r="685" ht="14.25" customHeight="1">
      <c r="C685" s="501"/>
      <c r="H685" s="67"/>
      <c r="O685" s="502"/>
      <c r="R685" s="94"/>
      <c r="S685" s="95"/>
      <c r="T685" s="95"/>
      <c r="U685" s="95"/>
    </row>
    <row r="686" ht="14.25" customHeight="1">
      <c r="C686" s="501"/>
      <c r="H686" s="67"/>
      <c r="O686" s="502"/>
      <c r="R686" s="94"/>
      <c r="S686" s="95"/>
      <c r="T686" s="95"/>
      <c r="U686" s="95"/>
    </row>
    <row r="687" ht="14.25" customHeight="1">
      <c r="C687" s="501"/>
      <c r="H687" s="67"/>
      <c r="O687" s="502"/>
      <c r="R687" s="94"/>
      <c r="S687" s="95"/>
      <c r="T687" s="95"/>
      <c r="U687" s="95"/>
    </row>
    <row r="688" ht="14.25" customHeight="1">
      <c r="C688" s="501"/>
      <c r="H688" s="67"/>
      <c r="O688" s="502"/>
      <c r="R688" s="94"/>
      <c r="S688" s="95"/>
      <c r="T688" s="95"/>
      <c r="U688" s="95"/>
    </row>
    <row r="689" ht="14.25" customHeight="1">
      <c r="C689" s="501"/>
      <c r="H689" s="67"/>
      <c r="O689" s="502"/>
      <c r="R689" s="94"/>
      <c r="S689" s="95"/>
      <c r="T689" s="95"/>
      <c r="U689" s="95"/>
    </row>
    <row r="690" ht="14.25" customHeight="1">
      <c r="C690" s="501"/>
      <c r="H690" s="67"/>
      <c r="O690" s="502"/>
      <c r="R690" s="94"/>
      <c r="S690" s="95"/>
      <c r="T690" s="95"/>
      <c r="U690" s="95"/>
    </row>
    <row r="691" ht="14.25" customHeight="1">
      <c r="C691" s="501"/>
      <c r="H691" s="67"/>
      <c r="O691" s="502"/>
      <c r="R691" s="94"/>
      <c r="S691" s="95"/>
      <c r="T691" s="95"/>
      <c r="U691" s="95"/>
    </row>
    <row r="692" ht="14.25" customHeight="1">
      <c r="C692" s="501"/>
      <c r="H692" s="67"/>
      <c r="O692" s="502"/>
      <c r="R692" s="94"/>
      <c r="S692" s="95"/>
      <c r="T692" s="95"/>
      <c r="U692" s="95"/>
    </row>
    <row r="693" ht="14.25" customHeight="1">
      <c r="C693" s="501"/>
      <c r="H693" s="67"/>
      <c r="O693" s="502"/>
      <c r="R693" s="94"/>
      <c r="S693" s="95"/>
      <c r="T693" s="95"/>
      <c r="U693" s="95"/>
    </row>
    <row r="694" ht="14.25" customHeight="1">
      <c r="C694" s="501"/>
      <c r="H694" s="67"/>
      <c r="O694" s="502"/>
      <c r="R694" s="94"/>
      <c r="S694" s="95"/>
      <c r="T694" s="95"/>
      <c r="U694" s="95"/>
    </row>
    <row r="695" ht="14.25" customHeight="1">
      <c r="C695" s="501"/>
      <c r="H695" s="67"/>
      <c r="O695" s="502"/>
      <c r="R695" s="94"/>
      <c r="S695" s="95"/>
      <c r="T695" s="95"/>
      <c r="U695" s="95"/>
    </row>
    <row r="696" ht="14.25" customHeight="1">
      <c r="C696" s="501"/>
      <c r="H696" s="67"/>
      <c r="O696" s="502"/>
      <c r="R696" s="94"/>
      <c r="S696" s="95"/>
      <c r="T696" s="95"/>
      <c r="U696" s="95"/>
    </row>
    <row r="697" ht="14.25" customHeight="1">
      <c r="C697" s="501"/>
      <c r="H697" s="67"/>
      <c r="O697" s="502"/>
      <c r="R697" s="94"/>
      <c r="S697" s="95"/>
      <c r="T697" s="95"/>
      <c r="U697" s="95"/>
    </row>
    <row r="698" ht="14.25" customHeight="1">
      <c r="C698" s="501"/>
      <c r="H698" s="67"/>
      <c r="O698" s="502"/>
      <c r="R698" s="94"/>
      <c r="S698" s="95"/>
      <c r="T698" s="95"/>
      <c r="U698" s="95"/>
    </row>
    <row r="699" ht="14.25" customHeight="1">
      <c r="C699" s="501"/>
      <c r="H699" s="67"/>
      <c r="O699" s="502"/>
      <c r="R699" s="94"/>
      <c r="S699" s="95"/>
      <c r="T699" s="95"/>
      <c r="U699" s="95"/>
    </row>
    <row r="700" ht="14.25" customHeight="1">
      <c r="C700" s="501"/>
      <c r="H700" s="67"/>
      <c r="O700" s="502"/>
      <c r="R700" s="94"/>
      <c r="S700" s="95"/>
      <c r="T700" s="95"/>
      <c r="U700" s="95"/>
    </row>
    <row r="701" ht="14.25" customHeight="1">
      <c r="C701" s="501"/>
      <c r="H701" s="67"/>
      <c r="O701" s="502"/>
      <c r="R701" s="94"/>
      <c r="S701" s="95"/>
      <c r="T701" s="95"/>
      <c r="U701" s="95"/>
    </row>
    <row r="702" ht="14.25" customHeight="1">
      <c r="C702" s="501"/>
      <c r="H702" s="67"/>
      <c r="O702" s="502"/>
      <c r="R702" s="94"/>
      <c r="S702" s="95"/>
      <c r="T702" s="95"/>
      <c r="U702" s="95"/>
    </row>
    <row r="703" ht="14.25" customHeight="1">
      <c r="C703" s="501"/>
      <c r="H703" s="67"/>
      <c r="O703" s="502"/>
      <c r="R703" s="94"/>
      <c r="S703" s="95"/>
      <c r="T703" s="95"/>
      <c r="U703" s="95"/>
    </row>
    <row r="704" ht="14.25" customHeight="1">
      <c r="C704" s="501"/>
      <c r="H704" s="67"/>
      <c r="O704" s="502"/>
      <c r="R704" s="94"/>
      <c r="S704" s="95"/>
      <c r="T704" s="95"/>
      <c r="U704" s="95"/>
    </row>
    <row r="705" ht="14.25" customHeight="1">
      <c r="C705" s="501"/>
      <c r="H705" s="67"/>
      <c r="O705" s="502"/>
      <c r="R705" s="94"/>
      <c r="S705" s="95"/>
      <c r="T705" s="95"/>
      <c r="U705" s="95"/>
    </row>
    <row r="706" ht="14.25" customHeight="1">
      <c r="C706" s="501"/>
      <c r="H706" s="67"/>
      <c r="O706" s="502"/>
      <c r="R706" s="94"/>
      <c r="S706" s="95"/>
      <c r="T706" s="95"/>
      <c r="U706" s="95"/>
    </row>
    <row r="707" ht="14.25" customHeight="1">
      <c r="C707" s="501"/>
      <c r="H707" s="67"/>
      <c r="O707" s="502"/>
      <c r="R707" s="94"/>
      <c r="S707" s="95"/>
      <c r="T707" s="95"/>
      <c r="U707" s="95"/>
    </row>
    <row r="708" ht="14.25" customHeight="1">
      <c r="C708" s="501"/>
      <c r="H708" s="67"/>
      <c r="O708" s="502"/>
      <c r="R708" s="94"/>
      <c r="S708" s="95"/>
      <c r="T708" s="95"/>
      <c r="U708" s="95"/>
    </row>
    <row r="709" ht="14.25" customHeight="1">
      <c r="C709" s="501"/>
      <c r="H709" s="67"/>
      <c r="O709" s="502"/>
      <c r="R709" s="94"/>
      <c r="S709" s="95"/>
      <c r="T709" s="95"/>
      <c r="U709" s="95"/>
    </row>
    <row r="710" ht="14.25" customHeight="1">
      <c r="C710" s="501"/>
      <c r="H710" s="67"/>
      <c r="O710" s="502"/>
      <c r="R710" s="94"/>
      <c r="S710" s="95"/>
      <c r="T710" s="95"/>
      <c r="U710" s="95"/>
    </row>
    <row r="711" ht="14.25" customHeight="1">
      <c r="C711" s="501"/>
      <c r="H711" s="67"/>
      <c r="O711" s="502"/>
      <c r="R711" s="94"/>
      <c r="S711" s="95"/>
      <c r="T711" s="95"/>
      <c r="U711" s="95"/>
    </row>
    <row r="712" ht="14.25" customHeight="1">
      <c r="C712" s="501"/>
      <c r="H712" s="67"/>
      <c r="O712" s="502"/>
      <c r="R712" s="94"/>
      <c r="S712" s="95"/>
      <c r="T712" s="95"/>
      <c r="U712" s="95"/>
    </row>
    <row r="713" ht="14.25" customHeight="1">
      <c r="C713" s="501"/>
      <c r="H713" s="67"/>
      <c r="O713" s="502"/>
      <c r="R713" s="94"/>
      <c r="S713" s="95"/>
      <c r="T713" s="95"/>
      <c r="U713" s="95"/>
    </row>
    <row r="714" ht="14.25" customHeight="1">
      <c r="C714" s="501"/>
      <c r="H714" s="67"/>
      <c r="O714" s="502"/>
      <c r="R714" s="94"/>
      <c r="S714" s="95"/>
      <c r="T714" s="95"/>
      <c r="U714" s="95"/>
    </row>
    <row r="715" ht="14.25" customHeight="1">
      <c r="C715" s="501"/>
      <c r="H715" s="67"/>
      <c r="O715" s="502"/>
      <c r="R715" s="94"/>
      <c r="S715" s="95"/>
      <c r="T715" s="95"/>
      <c r="U715" s="95"/>
    </row>
    <row r="716" ht="14.25" customHeight="1">
      <c r="C716" s="501"/>
      <c r="H716" s="67"/>
      <c r="O716" s="502"/>
      <c r="R716" s="94"/>
      <c r="S716" s="95"/>
      <c r="T716" s="95"/>
      <c r="U716" s="95"/>
    </row>
    <row r="717" ht="14.25" customHeight="1">
      <c r="C717" s="501"/>
      <c r="H717" s="67"/>
      <c r="O717" s="502"/>
      <c r="R717" s="94"/>
      <c r="S717" s="95"/>
      <c r="T717" s="95"/>
      <c r="U717" s="95"/>
    </row>
    <row r="718" ht="14.25" customHeight="1">
      <c r="C718" s="501"/>
      <c r="H718" s="67"/>
      <c r="O718" s="502"/>
      <c r="R718" s="94"/>
      <c r="S718" s="95"/>
      <c r="T718" s="95"/>
      <c r="U718" s="95"/>
    </row>
    <row r="719" ht="14.25" customHeight="1">
      <c r="C719" s="501"/>
      <c r="H719" s="67"/>
      <c r="O719" s="502"/>
      <c r="R719" s="94"/>
      <c r="S719" s="95"/>
      <c r="T719" s="95"/>
      <c r="U719" s="95"/>
    </row>
    <row r="720" ht="14.25" customHeight="1">
      <c r="C720" s="501"/>
      <c r="H720" s="67"/>
      <c r="O720" s="502"/>
      <c r="R720" s="94"/>
      <c r="S720" s="95"/>
      <c r="T720" s="95"/>
      <c r="U720" s="95"/>
    </row>
    <row r="721" ht="14.25" customHeight="1">
      <c r="C721" s="501"/>
      <c r="H721" s="67"/>
      <c r="O721" s="502"/>
      <c r="R721" s="94"/>
      <c r="S721" s="95"/>
      <c r="T721" s="95"/>
      <c r="U721" s="95"/>
    </row>
    <row r="722" ht="14.25" customHeight="1">
      <c r="C722" s="501"/>
      <c r="H722" s="67"/>
      <c r="O722" s="502"/>
      <c r="R722" s="94"/>
      <c r="S722" s="95"/>
      <c r="T722" s="95"/>
      <c r="U722" s="95"/>
    </row>
    <row r="723" ht="14.25" customHeight="1">
      <c r="C723" s="501"/>
      <c r="H723" s="67"/>
      <c r="O723" s="502"/>
      <c r="R723" s="94"/>
      <c r="S723" s="95"/>
      <c r="T723" s="95"/>
      <c r="U723" s="95"/>
    </row>
    <row r="724" ht="14.25" customHeight="1">
      <c r="C724" s="501"/>
      <c r="H724" s="67"/>
      <c r="O724" s="502"/>
      <c r="R724" s="94"/>
      <c r="S724" s="95"/>
      <c r="T724" s="95"/>
      <c r="U724" s="95"/>
    </row>
    <row r="725" ht="14.25" customHeight="1">
      <c r="C725" s="501"/>
      <c r="H725" s="67"/>
      <c r="O725" s="502"/>
      <c r="R725" s="94"/>
      <c r="S725" s="95"/>
      <c r="T725" s="95"/>
      <c r="U725" s="95"/>
    </row>
    <row r="726" ht="14.25" customHeight="1">
      <c r="C726" s="501"/>
      <c r="H726" s="67"/>
      <c r="O726" s="502"/>
      <c r="R726" s="94"/>
      <c r="S726" s="95"/>
      <c r="T726" s="95"/>
      <c r="U726" s="95"/>
    </row>
    <row r="727" ht="14.25" customHeight="1">
      <c r="C727" s="501"/>
      <c r="H727" s="67"/>
      <c r="O727" s="502"/>
      <c r="R727" s="94"/>
      <c r="S727" s="95"/>
      <c r="T727" s="95"/>
      <c r="U727" s="95"/>
    </row>
    <row r="728" ht="14.25" customHeight="1">
      <c r="C728" s="501"/>
      <c r="H728" s="67"/>
      <c r="O728" s="502"/>
      <c r="R728" s="94"/>
      <c r="S728" s="95"/>
      <c r="T728" s="95"/>
      <c r="U728" s="95"/>
    </row>
    <row r="729" ht="14.25" customHeight="1">
      <c r="C729" s="501"/>
      <c r="H729" s="67"/>
      <c r="O729" s="502"/>
      <c r="R729" s="94"/>
      <c r="S729" s="95"/>
      <c r="T729" s="95"/>
      <c r="U729" s="95"/>
    </row>
    <row r="730" ht="14.25" customHeight="1">
      <c r="C730" s="501"/>
      <c r="H730" s="67"/>
      <c r="O730" s="502"/>
      <c r="R730" s="94"/>
      <c r="S730" s="95"/>
      <c r="T730" s="95"/>
      <c r="U730" s="95"/>
    </row>
    <row r="731" ht="14.25" customHeight="1">
      <c r="C731" s="501"/>
      <c r="H731" s="67"/>
      <c r="O731" s="502"/>
      <c r="R731" s="94"/>
      <c r="S731" s="95"/>
      <c r="T731" s="95"/>
      <c r="U731" s="95"/>
    </row>
    <row r="732" ht="14.25" customHeight="1">
      <c r="C732" s="501"/>
      <c r="H732" s="67"/>
      <c r="O732" s="502"/>
      <c r="R732" s="94"/>
      <c r="S732" s="95"/>
      <c r="T732" s="95"/>
      <c r="U732" s="95"/>
    </row>
    <row r="733" ht="14.25" customHeight="1">
      <c r="C733" s="501"/>
      <c r="H733" s="67"/>
      <c r="O733" s="502"/>
      <c r="R733" s="94"/>
      <c r="S733" s="95"/>
      <c r="T733" s="95"/>
      <c r="U733" s="95"/>
    </row>
    <row r="734" ht="14.25" customHeight="1">
      <c r="C734" s="501"/>
      <c r="H734" s="67"/>
      <c r="O734" s="502"/>
      <c r="R734" s="94"/>
      <c r="S734" s="95"/>
      <c r="T734" s="95"/>
      <c r="U734" s="95"/>
    </row>
    <row r="735" ht="14.25" customHeight="1">
      <c r="C735" s="501"/>
      <c r="H735" s="67"/>
      <c r="O735" s="502"/>
      <c r="R735" s="94"/>
      <c r="S735" s="95"/>
      <c r="T735" s="95"/>
      <c r="U735" s="95"/>
    </row>
    <row r="736" ht="14.25" customHeight="1">
      <c r="C736" s="501"/>
      <c r="H736" s="67"/>
      <c r="O736" s="502"/>
      <c r="R736" s="94"/>
      <c r="S736" s="95"/>
      <c r="T736" s="95"/>
      <c r="U736" s="95"/>
    </row>
    <row r="737" ht="14.25" customHeight="1">
      <c r="C737" s="501"/>
      <c r="H737" s="67"/>
      <c r="O737" s="502"/>
      <c r="R737" s="94"/>
      <c r="S737" s="95"/>
      <c r="T737" s="95"/>
      <c r="U737" s="95"/>
    </row>
    <row r="738" ht="14.25" customHeight="1">
      <c r="C738" s="501"/>
      <c r="H738" s="67"/>
      <c r="O738" s="502"/>
      <c r="R738" s="94"/>
      <c r="S738" s="95"/>
      <c r="T738" s="95"/>
      <c r="U738" s="95"/>
    </row>
    <row r="739" ht="14.25" customHeight="1">
      <c r="C739" s="501"/>
      <c r="H739" s="67"/>
      <c r="O739" s="502"/>
      <c r="R739" s="94"/>
      <c r="S739" s="95"/>
      <c r="T739" s="95"/>
      <c r="U739" s="95"/>
    </row>
    <row r="740" ht="14.25" customHeight="1">
      <c r="C740" s="501"/>
      <c r="H740" s="67"/>
      <c r="O740" s="502"/>
      <c r="R740" s="94"/>
      <c r="S740" s="95"/>
      <c r="T740" s="95"/>
      <c r="U740" s="95"/>
    </row>
    <row r="741" ht="14.25" customHeight="1">
      <c r="C741" s="501"/>
      <c r="H741" s="67"/>
      <c r="O741" s="502"/>
      <c r="R741" s="94"/>
      <c r="S741" s="95"/>
      <c r="T741" s="95"/>
      <c r="U741" s="95"/>
    </row>
    <row r="742" ht="14.25" customHeight="1">
      <c r="C742" s="501"/>
      <c r="H742" s="67"/>
      <c r="O742" s="502"/>
      <c r="R742" s="94"/>
      <c r="S742" s="95"/>
      <c r="T742" s="95"/>
      <c r="U742" s="95"/>
    </row>
    <row r="743" ht="14.25" customHeight="1">
      <c r="C743" s="501"/>
      <c r="H743" s="67"/>
      <c r="O743" s="502"/>
      <c r="R743" s="94"/>
      <c r="S743" s="95"/>
      <c r="T743" s="95"/>
      <c r="U743" s="95"/>
    </row>
    <row r="744" ht="14.25" customHeight="1">
      <c r="C744" s="501"/>
      <c r="H744" s="67"/>
      <c r="O744" s="502"/>
      <c r="R744" s="94"/>
      <c r="S744" s="95"/>
      <c r="T744" s="95"/>
      <c r="U744" s="95"/>
    </row>
    <row r="745" ht="14.25" customHeight="1">
      <c r="C745" s="501"/>
      <c r="H745" s="67"/>
      <c r="O745" s="502"/>
      <c r="R745" s="94"/>
      <c r="S745" s="95"/>
      <c r="T745" s="95"/>
      <c r="U745" s="95"/>
    </row>
    <row r="746" ht="14.25" customHeight="1">
      <c r="C746" s="501"/>
      <c r="H746" s="67"/>
      <c r="O746" s="502"/>
      <c r="R746" s="94"/>
      <c r="S746" s="95"/>
      <c r="T746" s="95"/>
      <c r="U746" s="95"/>
    </row>
    <row r="747" ht="14.25" customHeight="1">
      <c r="C747" s="501"/>
      <c r="H747" s="67"/>
      <c r="O747" s="502"/>
      <c r="R747" s="94"/>
      <c r="S747" s="95"/>
      <c r="T747" s="95"/>
      <c r="U747" s="95"/>
    </row>
    <row r="748" ht="14.25" customHeight="1">
      <c r="C748" s="501"/>
      <c r="H748" s="67"/>
      <c r="O748" s="502"/>
      <c r="R748" s="94"/>
      <c r="S748" s="95"/>
      <c r="T748" s="95"/>
      <c r="U748" s="95"/>
    </row>
    <row r="749" ht="14.25" customHeight="1">
      <c r="C749" s="501"/>
      <c r="H749" s="67"/>
      <c r="O749" s="502"/>
      <c r="R749" s="94"/>
      <c r="S749" s="95"/>
      <c r="T749" s="95"/>
      <c r="U749" s="95"/>
    </row>
    <row r="750" ht="14.25" customHeight="1">
      <c r="C750" s="501"/>
      <c r="H750" s="67"/>
      <c r="O750" s="502"/>
      <c r="R750" s="94"/>
      <c r="S750" s="95"/>
      <c r="T750" s="95"/>
      <c r="U750" s="95"/>
    </row>
    <row r="751" ht="14.25" customHeight="1">
      <c r="C751" s="501"/>
      <c r="H751" s="67"/>
      <c r="O751" s="502"/>
      <c r="R751" s="94"/>
      <c r="S751" s="95"/>
      <c r="T751" s="95"/>
      <c r="U751" s="95"/>
    </row>
    <row r="752" ht="14.25" customHeight="1">
      <c r="C752" s="501"/>
      <c r="H752" s="67"/>
      <c r="O752" s="502"/>
      <c r="R752" s="94"/>
      <c r="S752" s="95"/>
      <c r="T752" s="95"/>
      <c r="U752" s="95"/>
    </row>
    <row r="753" ht="14.25" customHeight="1">
      <c r="C753" s="501"/>
      <c r="H753" s="67"/>
      <c r="O753" s="502"/>
      <c r="R753" s="94"/>
      <c r="S753" s="95"/>
      <c r="T753" s="95"/>
      <c r="U753" s="95"/>
    </row>
    <row r="754" ht="14.25" customHeight="1">
      <c r="C754" s="501"/>
      <c r="H754" s="67"/>
      <c r="O754" s="502"/>
      <c r="R754" s="94"/>
      <c r="S754" s="95"/>
      <c r="T754" s="95"/>
      <c r="U754" s="95"/>
    </row>
    <row r="755" ht="14.25" customHeight="1">
      <c r="C755" s="501"/>
      <c r="H755" s="67"/>
      <c r="O755" s="502"/>
      <c r="R755" s="94"/>
      <c r="S755" s="95"/>
      <c r="T755" s="95"/>
      <c r="U755" s="95"/>
    </row>
    <row r="756" ht="14.25" customHeight="1">
      <c r="C756" s="501"/>
      <c r="H756" s="67"/>
      <c r="O756" s="502"/>
      <c r="R756" s="94"/>
      <c r="S756" s="95"/>
      <c r="T756" s="95"/>
      <c r="U756" s="95"/>
    </row>
    <row r="757" ht="14.25" customHeight="1">
      <c r="C757" s="501"/>
      <c r="H757" s="67"/>
      <c r="O757" s="502"/>
      <c r="R757" s="94"/>
      <c r="S757" s="95"/>
      <c r="T757" s="95"/>
      <c r="U757" s="95"/>
    </row>
    <row r="758" ht="14.25" customHeight="1">
      <c r="C758" s="501"/>
      <c r="H758" s="67"/>
      <c r="O758" s="502"/>
      <c r="R758" s="94"/>
      <c r="S758" s="95"/>
      <c r="T758" s="95"/>
      <c r="U758" s="95"/>
    </row>
    <row r="759" ht="14.25" customHeight="1">
      <c r="C759" s="501"/>
      <c r="H759" s="67"/>
      <c r="O759" s="502"/>
      <c r="R759" s="94"/>
      <c r="S759" s="95"/>
      <c r="T759" s="95"/>
      <c r="U759" s="95"/>
    </row>
    <row r="760" ht="14.25" customHeight="1">
      <c r="C760" s="501"/>
      <c r="H760" s="67"/>
      <c r="O760" s="502"/>
      <c r="R760" s="94"/>
      <c r="S760" s="95"/>
      <c r="T760" s="95"/>
      <c r="U760" s="95"/>
    </row>
    <row r="761" ht="14.25" customHeight="1">
      <c r="C761" s="501"/>
      <c r="H761" s="67"/>
      <c r="O761" s="502"/>
      <c r="R761" s="94"/>
      <c r="S761" s="95"/>
      <c r="T761" s="95"/>
      <c r="U761" s="95"/>
    </row>
    <row r="762" ht="14.25" customHeight="1">
      <c r="C762" s="501"/>
      <c r="H762" s="67"/>
      <c r="O762" s="502"/>
      <c r="R762" s="94"/>
      <c r="S762" s="95"/>
      <c r="T762" s="95"/>
      <c r="U762" s="95"/>
    </row>
    <row r="763" ht="14.25" customHeight="1">
      <c r="C763" s="501"/>
      <c r="H763" s="67"/>
      <c r="O763" s="502"/>
      <c r="R763" s="94"/>
      <c r="S763" s="95"/>
      <c r="T763" s="95"/>
      <c r="U763" s="95"/>
    </row>
    <row r="764" ht="14.25" customHeight="1">
      <c r="C764" s="501"/>
      <c r="H764" s="67"/>
      <c r="O764" s="502"/>
      <c r="R764" s="94"/>
      <c r="S764" s="95"/>
      <c r="T764" s="95"/>
      <c r="U764" s="95"/>
    </row>
    <row r="765" ht="14.25" customHeight="1">
      <c r="C765" s="501"/>
      <c r="H765" s="67"/>
      <c r="O765" s="502"/>
      <c r="R765" s="94"/>
      <c r="S765" s="95"/>
      <c r="T765" s="95"/>
      <c r="U765" s="95"/>
    </row>
    <row r="766" ht="14.25" customHeight="1">
      <c r="C766" s="501"/>
      <c r="H766" s="67"/>
      <c r="O766" s="502"/>
      <c r="R766" s="94"/>
      <c r="S766" s="95"/>
      <c r="T766" s="95"/>
      <c r="U766" s="95"/>
    </row>
    <row r="767" ht="14.25" customHeight="1">
      <c r="C767" s="501"/>
      <c r="H767" s="67"/>
      <c r="O767" s="502"/>
      <c r="R767" s="94"/>
      <c r="S767" s="95"/>
      <c r="T767" s="95"/>
      <c r="U767" s="95"/>
    </row>
    <row r="768" ht="14.25" customHeight="1">
      <c r="C768" s="501"/>
      <c r="H768" s="67"/>
      <c r="O768" s="502"/>
      <c r="R768" s="94"/>
      <c r="S768" s="95"/>
      <c r="T768" s="95"/>
      <c r="U768" s="95"/>
    </row>
    <row r="769" ht="14.25" customHeight="1">
      <c r="C769" s="501"/>
      <c r="H769" s="67"/>
      <c r="O769" s="502"/>
      <c r="R769" s="94"/>
      <c r="S769" s="95"/>
      <c r="T769" s="95"/>
      <c r="U769" s="95"/>
    </row>
    <row r="770" ht="14.25" customHeight="1">
      <c r="C770" s="501"/>
      <c r="H770" s="67"/>
      <c r="O770" s="502"/>
      <c r="R770" s="94"/>
      <c r="S770" s="95"/>
      <c r="T770" s="95"/>
      <c r="U770" s="95"/>
    </row>
    <row r="771" ht="14.25" customHeight="1">
      <c r="C771" s="501"/>
      <c r="H771" s="67"/>
      <c r="O771" s="502"/>
      <c r="R771" s="94"/>
      <c r="S771" s="95"/>
      <c r="T771" s="95"/>
      <c r="U771" s="95"/>
    </row>
    <row r="772" ht="14.25" customHeight="1">
      <c r="C772" s="501"/>
      <c r="H772" s="67"/>
      <c r="O772" s="502"/>
      <c r="R772" s="94"/>
      <c r="S772" s="95"/>
      <c r="T772" s="95"/>
      <c r="U772" s="95"/>
    </row>
    <row r="773" ht="14.25" customHeight="1">
      <c r="C773" s="501"/>
      <c r="H773" s="67"/>
      <c r="O773" s="502"/>
      <c r="R773" s="94"/>
      <c r="S773" s="95"/>
      <c r="T773" s="95"/>
      <c r="U773" s="95"/>
    </row>
    <row r="774" ht="14.25" customHeight="1">
      <c r="C774" s="501"/>
      <c r="H774" s="67"/>
      <c r="O774" s="502"/>
      <c r="R774" s="94"/>
      <c r="S774" s="95"/>
      <c r="T774" s="95"/>
      <c r="U774" s="95"/>
    </row>
    <row r="775" ht="14.25" customHeight="1">
      <c r="C775" s="501"/>
      <c r="H775" s="67"/>
      <c r="O775" s="502"/>
      <c r="R775" s="94"/>
      <c r="S775" s="95"/>
      <c r="T775" s="95"/>
      <c r="U775" s="95"/>
    </row>
    <row r="776" ht="14.25" customHeight="1">
      <c r="C776" s="501"/>
      <c r="H776" s="67"/>
      <c r="O776" s="502"/>
      <c r="R776" s="94"/>
      <c r="S776" s="95"/>
      <c r="T776" s="95"/>
      <c r="U776" s="95"/>
    </row>
    <row r="777" ht="14.25" customHeight="1">
      <c r="C777" s="501"/>
      <c r="H777" s="67"/>
      <c r="O777" s="502"/>
      <c r="R777" s="94"/>
      <c r="S777" s="95"/>
      <c r="T777" s="95"/>
      <c r="U777" s="95"/>
    </row>
    <row r="778" ht="14.25" customHeight="1">
      <c r="C778" s="501"/>
      <c r="H778" s="67"/>
      <c r="O778" s="502"/>
      <c r="R778" s="94"/>
      <c r="S778" s="95"/>
      <c r="T778" s="95"/>
      <c r="U778" s="95"/>
    </row>
    <row r="779" ht="14.25" customHeight="1">
      <c r="C779" s="501"/>
      <c r="H779" s="67"/>
      <c r="O779" s="502"/>
      <c r="R779" s="94"/>
      <c r="S779" s="95"/>
      <c r="T779" s="95"/>
      <c r="U779" s="95"/>
    </row>
    <row r="780" ht="14.25" customHeight="1">
      <c r="C780" s="501"/>
      <c r="H780" s="67"/>
      <c r="O780" s="502"/>
      <c r="R780" s="94"/>
      <c r="S780" s="95"/>
      <c r="T780" s="95"/>
      <c r="U780" s="95"/>
    </row>
    <row r="781" ht="14.25" customHeight="1">
      <c r="C781" s="501"/>
      <c r="H781" s="67"/>
      <c r="O781" s="502"/>
      <c r="R781" s="94"/>
      <c r="S781" s="95"/>
      <c r="T781" s="95"/>
      <c r="U781" s="95"/>
    </row>
    <row r="782" ht="14.25" customHeight="1">
      <c r="C782" s="501"/>
      <c r="H782" s="67"/>
      <c r="O782" s="502"/>
      <c r="R782" s="94"/>
      <c r="S782" s="95"/>
      <c r="T782" s="95"/>
      <c r="U782" s="95"/>
    </row>
    <row r="783" ht="14.25" customHeight="1">
      <c r="C783" s="501"/>
      <c r="H783" s="67"/>
      <c r="O783" s="502"/>
      <c r="R783" s="94"/>
      <c r="S783" s="95"/>
      <c r="T783" s="95"/>
      <c r="U783" s="95"/>
    </row>
    <row r="784" ht="14.25" customHeight="1">
      <c r="C784" s="501"/>
      <c r="H784" s="67"/>
      <c r="O784" s="502"/>
      <c r="R784" s="94"/>
      <c r="S784" s="95"/>
      <c r="T784" s="95"/>
      <c r="U784" s="95"/>
    </row>
    <row r="785" ht="14.25" customHeight="1">
      <c r="C785" s="501"/>
      <c r="H785" s="67"/>
      <c r="O785" s="502"/>
      <c r="R785" s="94"/>
      <c r="S785" s="95"/>
      <c r="T785" s="95"/>
      <c r="U785" s="95"/>
    </row>
    <row r="786" ht="14.25" customHeight="1">
      <c r="C786" s="501"/>
      <c r="H786" s="67"/>
      <c r="O786" s="502"/>
      <c r="R786" s="94"/>
      <c r="S786" s="95"/>
      <c r="T786" s="95"/>
      <c r="U786" s="95"/>
    </row>
    <row r="787" ht="14.25" customHeight="1">
      <c r="C787" s="501"/>
      <c r="H787" s="67"/>
      <c r="O787" s="502"/>
      <c r="R787" s="94"/>
      <c r="S787" s="95"/>
      <c r="T787" s="95"/>
      <c r="U787" s="95"/>
    </row>
    <row r="788" ht="14.25" customHeight="1">
      <c r="C788" s="501"/>
      <c r="H788" s="67"/>
      <c r="O788" s="502"/>
      <c r="R788" s="94"/>
      <c r="S788" s="95"/>
      <c r="T788" s="95"/>
      <c r="U788" s="95"/>
    </row>
    <row r="789" ht="14.25" customHeight="1">
      <c r="C789" s="501"/>
      <c r="H789" s="67"/>
      <c r="O789" s="502"/>
      <c r="R789" s="94"/>
      <c r="S789" s="95"/>
      <c r="T789" s="95"/>
      <c r="U789" s="95"/>
    </row>
    <row r="790" ht="14.25" customHeight="1">
      <c r="C790" s="501"/>
      <c r="H790" s="67"/>
      <c r="O790" s="502"/>
      <c r="R790" s="94"/>
      <c r="S790" s="95"/>
      <c r="T790" s="95"/>
      <c r="U790" s="95"/>
    </row>
    <row r="791" ht="14.25" customHeight="1">
      <c r="C791" s="501"/>
      <c r="H791" s="67"/>
      <c r="O791" s="502"/>
      <c r="R791" s="94"/>
      <c r="S791" s="95"/>
      <c r="T791" s="95"/>
      <c r="U791" s="95"/>
    </row>
    <row r="792" ht="14.25" customHeight="1">
      <c r="C792" s="501"/>
      <c r="H792" s="67"/>
      <c r="O792" s="502"/>
      <c r="R792" s="94"/>
      <c r="S792" s="95"/>
      <c r="T792" s="95"/>
      <c r="U792" s="95"/>
    </row>
    <row r="793" ht="14.25" customHeight="1">
      <c r="C793" s="501"/>
      <c r="H793" s="67"/>
      <c r="O793" s="502"/>
      <c r="R793" s="94"/>
      <c r="S793" s="95"/>
      <c r="T793" s="95"/>
      <c r="U793" s="95"/>
    </row>
    <row r="794" ht="14.25" customHeight="1">
      <c r="C794" s="501"/>
      <c r="H794" s="67"/>
      <c r="O794" s="502"/>
      <c r="R794" s="94"/>
      <c r="S794" s="95"/>
      <c r="T794" s="95"/>
      <c r="U794" s="95"/>
    </row>
    <row r="795" ht="14.25" customHeight="1">
      <c r="C795" s="501"/>
      <c r="H795" s="67"/>
      <c r="O795" s="502"/>
      <c r="R795" s="94"/>
      <c r="S795" s="95"/>
      <c r="T795" s="95"/>
      <c r="U795" s="95"/>
    </row>
    <row r="796" ht="14.25" customHeight="1">
      <c r="C796" s="501"/>
      <c r="H796" s="67"/>
      <c r="O796" s="502"/>
      <c r="R796" s="94"/>
      <c r="S796" s="95"/>
      <c r="T796" s="95"/>
      <c r="U796" s="95"/>
    </row>
    <row r="797" ht="14.25" customHeight="1">
      <c r="C797" s="501"/>
      <c r="H797" s="67"/>
      <c r="O797" s="502"/>
      <c r="R797" s="94"/>
      <c r="S797" s="95"/>
      <c r="T797" s="95"/>
      <c r="U797" s="95"/>
    </row>
    <row r="798" ht="14.25" customHeight="1">
      <c r="C798" s="501"/>
      <c r="H798" s="67"/>
      <c r="O798" s="502"/>
      <c r="R798" s="94"/>
      <c r="S798" s="95"/>
      <c r="T798" s="95"/>
      <c r="U798" s="95"/>
    </row>
    <row r="799" ht="14.25" customHeight="1">
      <c r="C799" s="501"/>
      <c r="H799" s="67"/>
      <c r="O799" s="502"/>
      <c r="R799" s="94"/>
      <c r="S799" s="95"/>
      <c r="T799" s="95"/>
      <c r="U799" s="95"/>
    </row>
    <row r="800" ht="14.25" customHeight="1">
      <c r="C800" s="501"/>
      <c r="H800" s="67"/>
      <c r="O800" s="502"/>
      <c r="R800" s="94"/>
      <c r="S800" s="95"/>
      <c r="T800" s="95"/>
      <c r="U800" s="95"/>
    </row>
    <row r="801" ht="14.25" customHeight="1">
      <c r="C801" s="501"/>
      <c r="H801" s="67"/>
      <c r="O801" s="502"/>
      <c r="R801" s="94"/>
      <c r="S801" s="95"/>
      <c r="T801" s="95"/>
      <c r="U801" s="95"/>
    </row>
    <row r="802" ht="14.25" customHeight="1">
      <c r="C802" s="501"/>
      <c r="H802" s="67"/>
      <c r="O802" s="502"/>
      <c r="R802" s="94"/>
      <c r="S802" s="95"/>
      <c r="T802" s="95"/>
      <c r="U802" s="95"/>
    </row>
    <row r="803" ht="14.25" customHeight="1">
      <c r="C803" s="501"/>
      <c r="H803" s="67"/>
      <c r="O803" s="502"/>
      <c r="R803" s="94"/>
      <c r="S803" s="95"/>
      <c r="T803" s="95"/>
      <c r="U803" s="95"/>
    </row>
    <row r="804" ht="14.25" customHeight="1">
      <c r="C804" s="501"/>
      <c r="H804" s="67"/>
      <c r="O804" s="502"/>
      <c r="R804" s="94"/>
      <c r="S804" s="95"/>
      <c r="T804" s="95"/>
      <c r="U804" s="95"/>
    </row>
    <row r="805" ht="14.25" customHeight="1">
      <c r="C805" s="501"/>
      <c r="H805" s="67"/>
      <c r="O805" s="502"/>
      <c r="R805" s="94"/>
      <c r="S805" s="95"/>
      <c r="T805" s="95"/>
      <c r="U805" s="95"/>
    </row>
    <row r="806" ht="14.25" customHeight="1">
      <c r="C806" s="501"/>
      <c r="H806" s="67"/>
      <c r="O806" s="502"/>
      <c r="R806" s="94"/>
      <c r="S806" s="95"/>
      <c r="T806" s="95"/>
      <c r="U806" s="95"/>
    </row>
    <row r="807" ht="14.25" customHeight="1">
      <c r="C807" s="501"/>
      <c r="H807" s="67"/>
      <c r="O807" s="502"/>
      <c r="R807" s="94"/>
      <c r="S807" s="95"/>
      <c r="T807" s="95"/>
      <c r="U807" s="95"/>
    </row>
    <row r="808" ht="14.25" customHeight="1">
      <c r="C808" s="501"/>
      <c r="H808" s="67"/>
      <c r="O808" s="502"/>
      <c r="R808" s="94"/>
      <c r="S808" s="95"/>
      <c r="T808" s="95"/>
      <c r="U808" s="95"/>
    </row>
    <row r="809" ht="14.25" customHeight="1">
      <c r="C809" s="501"/>
      <c r="H809" s="67"/>
      <c r="O809" s="502"/>
      <c r="R809" s="94"/>
      <c r="S809" s="95"/>
      <c r="T809" s="95"/>
      <c r="U809" s="95"/>
    </row>
    <row r="810" ht="14.25" customHeight="1">
      <c r="C810" s="501"/>
      <c r="H810" s="67"/>
      <c r="O810" s="502"/>
      <c r="R810" s="94"/>
      <c r="S810" s="95"/>
      <c r="T810" s="95"/>
      <c r="U810" s="95"/>
    </row>
    <row r="811" ht="14.25" customHeight="1">
      <c r="C811" s="501"/>
      <c r="H811" s="67"/>
      <c r="O811" s="502"/>
      <c r="R811" s="94"/>
      <c r="S811" s="95"/>
      <c r="T811" s="95"/>
      <c r="U811" s="95"/>
    </row>
    <row r="812" ht="14.25" customHeight="1">
      <c r="C812" s="501"/>
      <c r="H812" s="67"/>
      <c r="O812" s="502"/>
      <c r="R812" s="94"/>
      <c r="S812" s="95"/>
      <c r="T812" s="95"/>
      <c r="U812" s="95"/>
    </row>
    <row r="813" ht="14.25" customHeight="1">
      <c r="C813" s="501"/>
      <c r="H813" s="67"/>
      <c r="O813" s="502"/>
      <c r="R813" s="94"/>
      <c r="S813" s="95"/>
      <c r="T813" s="95"/>
      <c r="U813" s="95"/>
    </row>
    <row r="814" ht="14.25" customHeight="1">
      <c r="C814" s="501"/>
      <c r="H814" s="67"/>
      <c r="O814" s="502"/>
      <c r="R814" s="94"/>
      <c r="S814" s="95"/>
      <c r="T814" s="95"/>
      <c r="U814" s="95"/>
    </row>
    <row r="815" ht="14.25" customHeight="1">
      <c r="C815" s="501"/>
      <c r="H815" s="67"/>
      <c r="O815" s="502"/>
      <c r="R815" s="94"/>
      <c r="S815" s="95"/>
      <c r="T815" s="95"/>
      <c r="U815" s="95"/>
    </row>
    <row r="816" ht="14.25" customHeight="1">
      <c r="C816" s="501"/>
      <c r="H816" s="67"/>
      <c r="O816" s="502"/>
      <c r="R816" s="94"/>
      <c r="S816" s="95"/>
      <c r="T816" s="95"/>
      <c r="U816" s="95"/>
    </row>
    <row r="817" ht="14.25" customHeight="1">
      <c r="C817" s="501"/>
      <c r="H817" s="67"/>
      <c r="O817" s="502"/>
      <c r="R817" s="94"/>
      <c r="S817" s="95"/>
      <c r="T817" s="95"/>
      <c r="U817" s="95"/>
    </row>
    <row r="818" ht="14.25" customHeight="1">
      <c r="C818" s="501"/>
      <c r="H818" s="67"/>
      <c r="O818" s="502"/>
      <c r="R818" s="94"/>
      <c r="S818" s="95"/>
      <c r="T818" s="95"/>
      <c r="U818" s="95"/>
    </row>
    <row r="819" ht="14.25" customHeight="1">
      <c r="C819" s="501"/>
      <c r="H819" s="67"/>
      <c r="O819" s="502"/>
      <c r="R819" s="94"/>
      <c r="S819" s="95"/>
      <c r="T819" s="95"/>
      <c r="U819" s="95"/>
    </row>
    <row r="820" ht="14.25" customHeight="1">
      <c r="C820" s="501"/>
      <c r="H820" s="67"/>
      <c r="O820" s="502"/>
      <c r="R820" s="94"/>
      <c r="S820" s="95"/>
      <c r="T820" s="95"/>
      <c r="U820" s="95"/>
    </row>
    <row r="821" ht="14.25" customHeight="1">
      <c r="C821" s="501"/>
      <c r="H821" s="67"/>
      <c r="O821" s="502"/>
      <c r="R821" s="94"/>
      <c r="S821" s="95"/>
      <c r="T821" s="95"/>
      <c r="U821" s="95"/>
    </row>
    <row r="822" ht="14.25" customHeight="1">
      <c r="C822" s="501"/>
      <c r="H822" s="67"/>
      <c r="O822" s="502"/>
      <c r="R822" s="94"/>
      <c r="S822" s="95"/>
      <c r="T822" s="95"/>
      <c r="U822" s="95"/>
    </row>
    <row r="823" ht="14.25" customHeight="1">
      <c r="C823" s="501"/>
      <c r="H823" s="67"/>
      <c r="O823" s="502"/>
      <c r="R823" s="94"/>
      <c r="S823" s="95"/>
      <c r="T823" s="95"/>
      <c r="U823" s="95"/>
    </row>
    <row r="824" ht="14.25" customHeight="1">
      <c r="C824" s="501"/>
      <c r="H824" s="67"/>
      <c r="O824" s="502"/>
      <c r="R824" s="94"/>
      <c r="S824" s="95"/>
      <c r="T824" s="95"/>
      <c r="U824" s="95"/>
    </row>
    <row r="825" ht="14.25" customHeight="1">
      <c r="C825" s="501"/>
      <c r="H825" s="67"/>
      <c r="O825" s="502"/>
      <c r="R825" s="94"/>
      <c r="S825" s="95"/>
      <c r="T825" s="95"/>
      <c r="U825" s="95"/>
    </row>
    <row r="826" ht="14.25" customHeight="1">
      <c r="C826" s="501"/>
      <c r="H826" s="67"/>
      <c r="O826" s="502"/>
      <c r="R826" s="94"/>
      <c r="S826" s="95"/>
      <c r="T826" s="95"/>
      <c r="U826" s="95"/>
    </row>
    <row r="827" ht="14.25" customHeight="1">
      <c r="C827" s="501"/>
      <c r="H827" s="67"/>
      <c r="O827" s="502"/>
      <c r="R827" s="94"/>
      <c r="S827" s="95"/>
      <c r="T827" s="95"/>
      <c r="U827" s="95"/>
    </row>
    <row r="828" ht="14.25" customHeight="1">
      <c r="C828" s="501"/>
      <c r="H828" s="67"/>
      <c r="O828" s="502"/>
      <c r="R828" s="94"/>
      <c r="S828" s="95"/>
      <c r="T828" s="95"/>
      <c r="U828" s="95"/>
    </row>
    <row r="829" ht="14.25" customHeight="1">
      <c r="C829" s="501"/>
      <c r="H829" s="67"/>
      <c r="O829" s="502"/>
      <c r="R829" s="94"/>
      <c r="S829" s="95"/>
      <c r="T829" s="95"/>
      <c r="U829" s="95"/>
    </row>
    <row r="830" ht="14.25" customHeight="1">
      <c r="C830" s="501"/>
      <c r="H830" s="67"/>
      <c r="O830" s="502"/>
      <c r="R830" s="94"/>
      <c r="S830" s="95"/>
      <c r="T830" s="95"/>
      <c r="U830" s="95"/>
    </row>
    <row r="831" ht="14.25" customHeight="1">
      <c r="C831" s="501"/>
      <c r="H831" s="67"/>
      <c r="O831" s="502"/>
      <c r="R831" s="94"/>
      <c r="S831" s="95"/>
      <c r="T831" s="95"/>
      <c r="U831" s="95"/>
    </row>
    <row r="832" ht="14.25" customHeight="1">
      <c r="C832" s="501"/>
      <c r="H832" s="67"/>
      <c r="O832" s="502"/>
      <c r="R832" s="94"/>
      <c r="S832" s="95"/>
      <c r="T832" s="95"/>
      <c r="U832" s="95"/>
    </row>
    <row r="833" ht="14.25" customHeight="1">
      <c r="C833" s="501"/>
      <c r="H833" s="67"/>
      <c r="O833" s="502"/>
      <c r="R833" s="94"/>
      <c r="S833" s="95"/>
      <c r="T833" s="95"/>
      <c r="U833" s="95"/>
    </row>
    <row r="834" ht="14.25" customHeight="1">
      <c r="C834" s="501"/>
      <c r="H834" s="67"/>
      <c r="O834" s="502"/>
      <c r="R834" s="94"/>
      <c r="S834" s="95"/>
      <c r="T834" s="95"/>
      <c r="U834" s="95"/>
    </row>
    <row r="835" ht="14.25" customHeight="1">
      <c r="C835" s="501"/>
      <c r="H835" s="67"/>
      <c r="O835" s="502"/>
      <c r="R835" s="94"/>
      <c r="S835" s="95"/>
      <c r="T835" s="95"/>
      <c r="U835" s="95"/>
    </row>
    <row r="836" ht="14.25" customHeight="1">
      <c r="C836" s="501"/>
      <c r="H836" s="67"/>
      <c r="O836" s="502"/>
      <c r="R836" s="94"/>
      <c r="S836" s="95"/>
      <c r="T836" s="95"/>
      <c r="U836" s="95"/>
    </row>
    <row r="837" ht="14.25" customHeight="1">
      <c r="C837" s="501"/>
      <c r="H837" s="67"/>
      <c r="O837" s="502"/>
      <c r="R837" s="94"/>
      <c r="S837" s="95"/>
      <c r="T837" s="95"/>
      <c r="U837" s="95"/>
    </row>
    <row r="838" ht="14.25" customHeight="1">
      <c r="C838" s="501"/>
      <c r="H838" s="67"/>
      <c r="O838" s="502"/>
      <c r="R838" s="94"/>
      <c r="S838" s="95"/>
      <c r="T838" s="95"/>
      <c r="U838" s="95"/>
    </row>
    <row r="839" ht="14.25" customHeight="1">
      <c r="C839" s="501"/>
      <c r="H839" s="67"/>
      <c r="O839" s="502"/>
      <c r="R839" s="94"/>
      <c r="S839" s="95"/>
      <c r="T839" s="95"/>
      <c r="U839" s="95"/>
    </row>
    <row r="840" ht="14.25" customHeight="1">
      <c r="C840" s="501"/>
      <c r="H840" s="67"/>
      <c r="O840" s="502"/>
      <c r="R840" s="94"/>
      <c r="S840" s="95"/>
      <c r="T840" s="95"/>
      <c r="U840" s="95"/>
    </row>
    <row r="841" ht="14.25" customHeight="1">
      <c r="C841" s="501"/>
      <c r="H841" s="67"/>
      <c r="O841" s="502"/>
      <c r="R841" s="94"/>
      <c r="S841" s="95"/>
      <c r="T841" s="95"/>
      <c r="U841" s="95"/>
    </row>
    <row r="842" ht="14.25" customHeight="1">
      <c r="C842" s="501"/>
      <c r="H842" s="67"/>
      <c r="O842" s="502"/>
      <c r="R842" s="94"/>
      <c r="S842" s="95"/>
      <c r="T842" s="95"/>
      <c r="U842" s="95"/>
    </row>
    <row r="843" ht="14.25" customHeight="1">
      <c r="C843" s="501"/>
      <c r="H843" s="67"/>
      <c r="O843" s="502"/>
      <c r="R843" s="94"/>
      <c r="S843" s="95"/>
      <c r="T843" s="95"/>
      <c r="U843" s="95"/>
    </row>
    <row r="844" ht="14.25" customHeight="1">
      <c r="C844" s="501"/>
      <c r="H844" s="67"/>
      <c r="O844" s="502"/>
      <c r="R844" s="94"/>
      <c r="S844" s="95"/>
      <c r="T844" s="95"/>
      <c r="U844" s="95"/>
    </row>
    <row r="845" ht="14.25" customHeight="1">
      <c r="C845" s="501"/>
      <c r="H845" s="67"/>
      <c r="O845" s="502"/>
      <c r="R845" s="94"/>
      <c r="S845" s="95"/>
      <c r="T845" s="95"/>
      <c r="U845" s="95"/>
    </row>
    <row r="846" ht="14.25" customHeight="1">
      <c r="C846" s="501"/>
      <c r="H846" s="67"/>
      <c r="O846" s="502"/>
      <c r="R846" s="94"/>
      <c r="S846" s="95"/>
      <c r="T846" s="95"/>
      <c r="U846" s="95"/>
    </row>
    <row r="847" ht="14.25" customHeight="1">
      <c r="C847" s="501"/>
      <c r="H847" s="67"/>
      <c r="O847" s="502"/>
      <c r="R847" s="94"/>
      <c r="S847" s="95"/>
      <c r="T847" s="95"/>
      <c r="U847" s="95"/>
    </row>
    <row r="848" ht="14.25" customHeight="1">
      <c r="C848" s="501"/>
      <c r="H848" s="67"/>
      <c r="O848" s="502"/>
      <c r="R848" s="94"/>
      <c r="S848" s="95"/>
      <c r="T848" s="95"/>
      <c r="U848" s="95"/>
    </row>
    <row r="849" ht="14.25" customHeight="1">
      <c r="C849" s="501"/>
      <c r="H849" s="67"/>
      <c r="O849" s="502"/>
      <c r="R849" s="94"/>
      <c r="S849" s="95"/>
      <c r="T849" s="95"/>
      <c r="U849" s="95"/>
    </row>
    <row r="850" ht="14.25" customHeight="1">
      <c r="C850" s="501"/>
      <c r="H850" s="67"/>
      <c r="O850" s="502"/>
      <c r="R850" s="94"/>
      <c r="S850" s="95"/>
      <c r="T850" s="95"/>
      <c r="U850" s="95"/>
    </row>
    <row r="851" ht="14.25" customHeight="1">
      <c r="C851" s="501"/>
      <c r="H851" s="67"/>
      <c r="O851" s="502"/>
      <c r="R851" s="94"/>
      <c r="S851" s="95"/>
      <c r="T851" s="95"/>
      <c r="U851" s="95"/>
    </row>
    <row r="852" ht="14.25" customHeight="1">
      <c r="C852" s="501"/>
      <c r="H852" s="67"/>
      <c r="O852" s="502"/>
      <c r="R852" s="94"/>
      <c r="S852" s="95"/>
      <c r="T852" s="95"/>
      <c r="U852" s="95"/>
    </row>
    <row r="853" ht="14.25" customHeight="1">
      <c r="C853" s="501"/>
      <c r="H853" s="67"/>
      <c r="O853" s="502"/>
      <c r="R853" s="94"/>
      <c r="S853" s="95"/>
      <c r="T853" s="95"/>
      <c r="U853" s="95"/>
    </row>
    <row r="854" ht="14.25" customHeight="1">
      <c r="C854" s="501"/>
      <c r="H854" s="67"/>
      <c r="O854" s="502"/>
      <c r="R854" s="94"/>
      <c r="S854" s="95"/>
      <c r="T854" s="95"/>
      <c r="U854" s="95"/>
    </row>
    <row r="855" ht="14.25" customHeight="1">
      <c r="C855" s="501"/>
      <c r="H855" s="67"/>
      <c r="O855" s="502"/>
      <c r="R855" s="94"/>
      <c r="S855" s="95"/>
      <c r="T855" s="95"/>
      <c r="U855" s="95"/>
    </row>
    <row r="856" ht="14.25" customHeight="1">
      <c r="C856" s="501"/>
      <c r="H856" s="67"/>
      <c r="O856" s="502"/>
      <c r="R856" s="94"/>
      <c r="S856" s="95"/>
      <c r="T856" s="95"/>
      <c r="U856" s="95"/>
    </row>
    <row r="857" ht="14.25" customHeight="1">
      <c r="C857" s="501"/>
      <c r="H857" s="67"/>
      <c r="O857" s="502"/>
      <c r="R857" s="94"/>
      <c r="S857" s="95"/>
      <c r="T857" s="95"/>
      <c r="U857" s="95"/>
    </row>
    <row r="858" ht="14.25" customHeight="1">
      <c r="C858" s="501"/>
      <c r="H858" s="67"/>
      <c r="O858" s="502"/>
      <c r="R858" s="94"/>
      <c r="S858" s="95"/>
      <c r="T858" s="95"/>
      <c r="U858" s="95"/>
    </row>
    <row r="859" ht="14.25" customHeight="1">
      <c r="C859" s="501"/>
      <c r="H859" s="67"/>
      <c r="O859" s="502"/>
      <c r="R859" s="94"/>
      <c r="S859" s="95"/>
      <c r="T859" s="95"/>
      <c r="U859" s="95"/>
    </row>
    <row r="860" ht="14.25" customHeight="1">
      <c r="C860" s="501"/>
      <c r="H860" s="67"/>
      <c r="O860" s="502"/>
      <c r="R860" s="94"/>
      <c r="S860" s="95"/>
      <c r="T860" s="95"/>
      <c r="U860" s="95"/>
    </row>
    <row r="861" ht="14.25" customHeight="1">
      <c r="C861" s="501"/>
      <c r="H861" s="67"/>
      <c r="O861" s="502"/>
      <c r="R861" s="94"/>
      <c r="S861" s="95"/>
      <c r="T861" s="95"/>
      <c r="U861" s="95"/>
    </row>
    <row r="862" ht="14.25" customHeight="1">
      <c r="C862" s="501"/>
      <c r="H862" s="67"/>
      <c r="O862" s="502"/>
      <c r="R862" s="94"/>
      <c r="S862" s="95"/>
      <c r="T862" s="95"/>
      <c r="U862" s="95"/>
    </row>
    <row r="863" ht="14.25" customHeight="1">
      <c r="C863" s="501"/>
      <c r="H863" s="67"/>
      <c r="O863" s="502"/>
      <c r="R863" s="94"/>
      <c r="S863" s="95"/>
      <c r="T863" s="95"/>
      <c r="U863" s="95"/>
    </row>
    <row r="864" ht="14.25" customHeight="1">
      <c r="C864" s="501"/>
      <c r="H864" s="67"/>
      <c r="O864" s="502"/>
      <c r="R864" s="94"/>
      <c r="S864" s="95"/>
      <c r="T864" s="95"/>
      <c r="U864" s="95"/>
    </row>
    <row r="865" ht="14.25" customHeight="1">
      <c r="C865" s="501"/>
      <c r="H865" s="67"/>
      <c r="O865" s="502"/>
      <c r="R865" s="94"/>
      <c r="S865" s="95"/>
      <c r="T865" s="95"/>
      <c r="U865" s="95"/>
    </row>
    <row r="866" ht="14.25" customHeight="1">
      <c r="C866" s="501"/>
      <c r="H866" s="67"/>
      <c r="O866" s="502"/>
      <c r="R866" s="94"/>
      <c r="S866" s="95"/>
      <c r="T866" s="95"/>
      <c r="U866" s="95"/>
    </row>
    <row r="867" ht="14.25" customHeight="1">
      <c r="C867" s="501"/>
      <c r="H867" s="67"/>
      <c r="O867" s="502"/>
      <c r="R867" s="94"/>
      <c r="S867" s="95"/>
      <c r="T867" s="95"/>
      <c r="U867" s="95"/>
    </row>
    <row r="868" ht="14.25" customHeight="1">
      <c r="C868" s="501"/>
      <c r="H868" s="67"/>
      <c r="O868" s="502"/>
      <c r="R868" s="94"/>
      <c r="S868" s="95"/>
      <c r="T868" s="95"/>
      <c r="U868" s="95"/>
    </row>
    <row r="869" ht="14.25" customHeight="1">
      <c r="C869" s="501"/>
      <c r="H869" s="67"/>
      <c r="O869" s="502"/>
      <c r="R869" s="94"/>
      <c r="S869" s="95"/>
      <c r="T869" s="95"/>
      <c r="U869" s="95"/>
    </row>
    <row r="870" ht="14.25" customHeight="1">
      <c r="C870" s="501"/>
      <c r="H870" s="67"/>
      <c r="O870" s="502"/>
      <c r="R870" s="94"/>
      <c r="S870" s="95"/>
      <c r="T870" s="95"/>
      <c r="U870" s="95"/>
    </row>
    <row r="871" ht="14.25" customHeight="1">
      <c r="C871" s="501"/>
      <c r="H871" s="67"/>
      <c r="O871" s="502"/>
      <c r="R871" s="94"/>
      <c r="S871" s="95"/>
      <c r="T871" s="95"/>
      <c r="U871" s="95"/>
    </row>
    <row r="872" ht="14.25" customHeight="1">
      <c r="C872" s="501"/>
      <c r="H872" s="67"/>
      <c r="O872" s="502"/>
      <c r="R872" s="94"/>
      <c r="S872" s="95"/>
      <c r="T872" s="95"/>
      <c r="U872" s="95"/>
    </row>
    <row r="873" ht="14.25" customHeight="1">
      <c r="C873" s="501"/>
      <c r="H873" s="67"/>
      <c r="O873" s="502"/>
      <c r="R873" s="94"/>
      <c r="S873" s="95"/>
      <c r="T873" s="95"/>
      <c r="U873" s="95"/>
    </row>
    <row r="874" ht="14.25" customHeight="1">
      <c r="C874" s="501"/>
      <c r="H874" s="67"/>
      <c r="O874" s="502"/>
      <c r="R874" s="94"/>
      <c r="S874" s="95"/>
      <c r="T874" s="95"/>
      <c r="U874" s="95"/>
    </row>
    <row r="875" ht="14.25" customHeight="1">
      <c r="C875" s="501"/>
      <c r="H875" s="67"/>
      <c r="O875" s="502"/>
      <c r="R875" s="94"/>
      <c r="S875" s="95"/>
      <c r="T875" s="95"/>
      <c r="U875" s="95"/>
    </row>
    <row r="876" ht="14.25" customHeight="1">
      <c r="C876" s="501"/>
      <c r="H876" s="67"/>
      <c r="O876" s="502"/>
      <c r="R876" s="94"/>
      <c r="S876" s="95"/>
      <c r="T876" s="95"/>
      <c r="U876" s="95"/>
    </row>
    <row r="877" ht="14.25" customHeight="1">
      <c r="C877" s="501"/>
      <c r="H877" s="67"/>
      <c r="O877" s="502"/>
      <c r="R877" s="94"/>
      <c r="S877" s="95"/>
      <c r="T877" s="95"/>
      <c r="U877" s="95"/>
    </row>
    <row r="878" ht="14.25" customHeight="1">
      <c r="C878" s="501"/>
      <c r="H878" s="67"/>
      <c r="O878" s="502"/>
      <c r="R878" s="94"/>
      <c r="S878" s="95"/>
      <c r="T878" s="95"/>
      <c r="U878" s="95"/>
    </row>
    <row r="879" ht="14.25" customHeight="1">
      <c r="C879" s="501"/>
      <c r="H879" s="67"/>
      <c r="O879" s="502"/>
      <c r="R879" s="94"/>
      <c r="S879" s="95"/>
      <c r="T879" s="95"/>
      <c r="U879" s="95"/>
    </row>
    <row r="880" ht="14.25" customHeight="1">
      <c r="C880" s="501"/>
      <c r="H880" s="67"/>
      <c r="O880" s="502"/>
      <c r="R880" s="94"/>
      <c r="S880" s="95"/>
      <c r="T880" s="95"/>
      <c r="U880" s="95"/>
    </row>
    <row r="881" ht="14.25" customHeight="1">
      <c r="C881" s="501"/>
      <c r="H881" s="67"/>
      <c r="O881" s="502"/>
      <c r="R881" s="94"/>
      <c r="S881" s="95"/>
      <c r="T881" s="95"/>
      <c r="U881" s="95"/>
    </row>
    <row r="882" ht="14.25" customHeight="1">
      <c r="C882" s="501"/>
      <c r="H882" s="67"/>
      <c r="O882" s="502"/>
      <c r="R882" s="94"/>
      <c r="S882" s="95"/>
      <c r="T882" s="95"/>
      <c r="U882" s="95"/>
    </row>
    <row r="883" ht="14.25" customHeight="1">
      <c r="C883" s="501"/>
      <c r="H883" s="67"/>
      <c r="O883" s="502"/>
      <c r="R883" s="94"/>
      <c r="S883" s="95"/>
      <c r="T883" s="95"/>
      <c r="U883" s="95"/>
    </row>
    <row r="884" ht="14.25" customHeight="1">
      <c r="C884" s="501"/>
      <c r="H884" s="67"/>
      <c r="O884" s="502"/>
      <c r="R884" s="94"/>
      <c r="S884" s="95"/>
      <c r="T884" s="95"/>
      <c r="U884" s="95"/>
    </row>
    <row r="885" ht="14.25" customHeight="1">
      <c r="C885" s="501"/>
      <c r="H885" s="67"/>
      <c r="O885" s="502"/>
      <c r="R885" s="94"/>
      <c r="S885" s="95"/>
      <c r="T885" s="95"/>
      <c r="U885" s="95"/>
    </row>
    <row r="886" ht="14.25" customHeight="1">
      <c r="C886" s="501"/>
      <c r="H886" s="67"/>
      <c r="O886" s="502"/>
      <c r="R886" s="94"/>
      <c r="S886" s="95"/>
      <c r="T886" s="95"/>
      <c r="U886" s="95"/>
    </row>
    <row r="887" ht="14.25" customHeight="1">
      <c r="C887" s="501"/>
      <c r="H887" s="67"/>
      <c r="O887" s="502"/>
      <c r="R887" s="94"/>
      <c r="S887" s="95"/>
      <c r="T887" s="95"/>
      <c r="U887" s="95"/>
    </row>
    <row r="888" ht="14.25" customHeight="1">
      <c r="C888" s="501"/>
      <c r="H888" s="67"/>
      <c r="O888" s="502"/>
      <c r="R888" s="94"/>
      <c r="S888" s="95"/>
      <c r="T888" s="95"/>
      <c r="U888" s="95"/>
    </row>
    <row r="889" ht="14.25" customHeight="1">
      <c r="C889" s="501"/>
      <c r="H889" s="67"/>
      <c r="O889" s="502"/>
      <c r="R889" s="94"/>
      <c r="S889" s="95"/>
      <c r="T889" s="95"/>
      <c r="U889" s="95"/>
    </row>
    <row r="890" ht="14.25" customHeight="1">
      <c r="C890" s="501"/>
      <c r="H890" s="67"/>
      <c r="O890" s="502"/>
      <c r="R890" s="94"/>
      <c r="S890" s="95"/>
      <c r="T890" s="95"/>
      <c r="U890" s="95"/>
    </row>
    <row r="891" ht="14.25" customHeight="1">
      <c r="C891" s="501"/>
      <c r="H891" s="67"/>
      <c r="O891" s="502"/>
      <c r="R891" s="94"/>
      <c r="S891" s="95"/>
      <c r="T891" s="95"/>
      <c r="U891" s="95"/>
    </row>
    <row r="892" ht="14.25" customHeight="1">
      <c r="C892" s="501"/>
      <c r="H892" s="67"/>
      <c r="O892" s="502"/>
      <c r="R892" s="94"/>
      <c r="S892" s="95"/>
      <c r="T892" s="95"/>
      <c r="U892" s="95"/>
    </row>
    <row r="893" ht="14.25" customHeight="1">
      <c r="C893" s="501"/>
      <c r="H893" s="67"/>
      <c r="O893" s="502"/>
      <c r="R893" s="94"/>
      <c r="S893" s="95"/>
      <c r="T893" s="95"/>
      <c r="U893" s="95"/>
    </row>
    <row r="894" ht="14.25" customHeight="1">
      <c r="C894" s="501"/>
      <c r="H894" s="67"/>
      <c r="O894" s="502"/>
      <c r="R894" s="94"/>
      <c r="S894" s="95"/>
      <c r="T894" s="95"/>
      <c r="U894" s="95"/>
    </row>
    <row r="895" ht="14.25" customHeight="1">
      <c r="C895" s="501"/>
      <c r="H895" s="67"/>
      <c r="O895" s="502"/>
      <c r="R895" s="94"/>
      <c r="S895" s="95"/>
      <c r="T895" s="95"/>
      <c r="U895" s="95"/>
    </row>
    <row r="896" ht="14.25" customHeight="1">
      <c r="C896" s="501"/>
      <c r="H896" s="67"/>
      <c r="O896" s="502"/>
      <c r="R896" s="94"/>
      <c r="S896" s="95"/>
      <c r="T896" s="95"/>
      <c r="U896" s="95"/>
    </row>
    <row r="897" ht="14.25" customHeight="1">
      <c r="C897" s="501"/>
      <c r="H897" s="67"/>
      <c r="O897" s="502"/>
      <c r="R897" s="94"/>
      <c r="S897" s="95"/>
      <c r="T897" s="95"/>
      <c r="U897" s="95"/>
    </row>
    <row r="898" ht="14.25" customHeight="1">
      <c r="C898" s="501"/>
      <c r="H898" s="67"/>
      <c r="O898" s="502"/>
      <c r="R898" s="94"/>
      <c r="S898" s="95"/>
      <c r="T898" s="95"/>
      <c r="U898" s="95"/>
    </row>
    <row r="899" ht="14.25" customHeight="1">
      <c r="C899" s="501"/>
      <c r="H899" s="67"/>
      <c r="O899" s="502"/>
      <c r="R899" s="94"/>
      <c r="S899" s="95"/>
      <c r="T899" s="95"/>
      <c r="U899" s="95"/>
    </row>
    <row r="900" ht="14.25" customHeight="1">
      <c r="C900" s="501"/>
      <c r="H900" s="67"/>
      <c r="O900" s="502"/>
      <c r="R900" s="94"/>
      <c r="S900" s="95"/>
      <c r="T900" s="95"/>
      <c r="U900" s="95"/>
    </row>
    <row r="901" ht="14.25" customHeight="1">
      <c r="C901" s="501"/>
      <c r="H901" s="67"/>
      <c r="O901" s="502"/>
      <c r="R901" s="94"/>
      <c r="S901" s="95"/>
      <c r="T901" s="95"/>
      <c r="U901" s="95"/>
    </row>
    <row r="902" ht="14.25" customHeight="1">
      <c r="C902" s="501"/>
      <c r="H902" s="67"/>
      <c r="O902" s="502"/>
      <c r="R902" s="94"/>
      <c r="S902" s="95"/>
      <c r="T902" s="95"/>
      <c r="U902" s="95"/>
    </row>
    <row r="903" ht="14.25" customHeight="1">
      <c r="C903" s="501"/>
      <c r="H903" s="67"/>
      <c r="O903" s="502"/>
      <c r="R903" s="94"/>
      <c r="S903" s="95"/>
      <c r="T903" s="95"/>
      <c r="U903" s="95"/>
    </row>
    <row r="904" ht="14.25" customHeight="1">
      <c r="C904" s="501"/>
      <c r="H904" s="67"/>
      <c r="O904" s="502"/>
      <c r="R904" s="94"/>
      <c r="S904" s="95"/>
      <c r="T904" s="95"/>
      <c r="U904" s="95"/>
    </row>
    <row r="905" ht="14.25" customHeight="1">
      <c r="C905" s="501"/>
      <c r="H905" s="67"/>
      <c r="O905" s="502"/>
      <c r="R905" s="94"/>
      <c r="S905" s="95"/>
      <c r="T905" s="95"/>
      <c r="U905" s="95"/>
    </row>
    <row r="906" ht="14.25" customHeight="1">
      <c r="C906" s="501"/>
      <c r="H906" s="67"/>
      <c r="O906" s="502"/>
      <c r="R906" s="94"/>
      <c r="S906" s="95"/>
      <c r="T906" s="95"/>
      <c r="U906" s="95"/>
    </row>
    <row r="907" ht="14.25" customHeight="1">
      <c r="C907" s="501"/>
      <c r="H907" s="67"/>
      <c r="O907" s="502"/>
      <c r="R907" s="94"/>
      <c r="S907" s="95"/>
      <c r="T907" s="95"/>
      <c r="U907" s="95"/>
    </row>
    <row r="908" ht="14.25" customHeight="1">
      <c r="C908" s="501"/>
      <c r="H908" s="67"/>
      <c r="O908" s="502"/>
      <c r="R908" s="94"/>
      <c r="S908" s="95"/>
      <c r="T908" s="95"/>
      <c r="U908" s="95"/>
    </row>
    <row r="909" ht="14.25" customHeight="1">
      <c r="C909" s="501"/>
      <c r="H909" s="67"/>
      <c r="O909" s="502"/>
      <c r="R909" s="94"/>
      <c r="S909" s="95"/>
      <c r="T909" s="95"/>
      <c r="U909" s="95"/>
    </row>
    <row r="910" ht="14.25" customHeight="1">
      <c r="C910" s="501"/>
      <c r="H910" s="67"/>
      <c r="O910" s="502"/>
      <c r="R910" s="94"/>
      <c r="S910" s="95"/>
      <c r="T910" s="95"/>
      <c r="U910" s="95"/>
    </row>
    <row r="911" ht="14.25" customHeight="1">
      <c r="C911" s="501"/>
      <c r="H911" s="67"/>
      <c r="O911" s="502"/>
      <c r="R911" s="94"/>
      <c r="S911" s="95"/>
      <c r="T911" s="95"/>
      <c r="U911" s="95"/>
    </row>
    <row r="912" ht="14.25" customHeight="1">
      <c r="C912" s="501"/>
      <c r="H912" s="67"/>
      <c r="O912" s="502"/>
      <c r="R912" s="94"/>
      <c r="S912" s="95"/>
      <c r="T912" s="95"/>
      <c r="U912" s="95"/>
    </row>
    <row r="913" ht="14.25" customHeight="1">
      <c r="C913" s="501"/>
      <c r="H913" s="67"/>
      <c r="O913" s="502"/>
      <c r="R913" s="94"/>
      <c r="S913" s="95"/>
      <c r="T913" s="95"/>
      <c r="U913" s="95"/>
    </row>
    <row r="914" ht="14.25" customHeight="1">
      <c r="C914" s="501"/>
      <c r="H914" s="67"/>
      <c r="O914" s="502"/>
      <c r="R914" s="94"/>
      <c r="S914" s="95"/>
      <c r="T914" s="95"/>
      <c r="U914" s="95"/>
    </row>
    <row r="915" ht="14.25" customHeight="1">
      <c r="C915" s="501"/>
      <c r="H915" s="67"/>
      <c r="O915" s="502"/>
      <c r="R915" s="94"/>
      <c r="S915" s="95"/>
      <c r="T915" s="95"/>
      <c r="U915" s="95"/>
    </row>
    <row r="916" ht="14.25" customHeight="1">
      <c r="C916" s="501"/>
      <c r="H916" s="67"/>
      <c r="O916" s="502"/>
      <c r="R916" s="94"/>
      <c r="S916" s="95"/>
      <c r="T916" s="95"/>
      <c r="U916" s="95"/>
    </row>
    <row r="917" ht="14.25" customHeight="1">
      <c r="C917" s="501"/>
      <c r="H917" s="67"/>
      <c r="O917" s="502"/>
      <c r="R917" s="94"/>
      <c r="S917" s="95"/>
      <c r="T917" s="95"/>
      <c r="U917" s="95"/>
    </row>
    <row r="918" ht="14.25" customHeight="1">
      <c r="C918" s="501"/>
      <c r="H918" s="67"/>
      <c r="O918" s="502"/>
      <c r="R918" s="94"/>
      <c r="S918" s="95"/>
      <c r="T918" s="95"/>
      <c r="U918" s="95"/>
    </row>
    <row r="919" ht="14.25" customHeight="1">
      <c r="C919" s="501"/>
      <c r="H919" s="67"/>
      <c r="O919" s="502"/>
      <c r="R919" s="94"/>
      <c r="S919" s="95"/>
      <c r="T919" s="95"/>
      <c r="U919" s="95"/>
    </row>
    <row r="920" ht="14.25" customHeight="1">
      <c r="C920" s="501"/>
      <c r="H920" s="67"/>
      <c r="O920" s="502"/>
      <c r="R920" s="94"/>
      <c r="S920" s="95"/>
      <c r="T920" s="95"/>
      <c r="U920" s="95"/>
    </row>
    <row r="921" ht="14.25" customHeight="1">
      <c r="C921" s="501"/>
      <c r="H921" s="67"/>
      <c r="O921" s="502"/>
      <c r="R921" s="94"/>
      <c r="S921" s="95"/>
      <c r="T921" s="95"/>
      <c r="U921" s="95"/>
    </row>
    <row r="922" ht="14.25" customHeight="1">
      <c r="C922" s="501"/>
      <c r="H922" s="67"/>
      <c r="O922" s="502"/>
      <c r="R922" s="94"/>
      <c r="S922" s="95"/>
      <c r="T922" s="95"/>
      <c r="U922" s="95"/>
    </row>
    <row r="923" ht="14.25" customHeight="1">
      <c r="C923" s="501"/>
      <c r="H923" s="67"/>
      <c r="O923" s="502"/>
      <c r="R923" s="94"/>
      <c r="S923" s="95"/>
      <c r="T923" s="95"/>
      <c r="U923" s="95"/>
    </row>
    <row r="924" ht="14.25" customHeight="1">
      <c r="C924" s="501"/>
      <c r="H924" s="67"/>
      <c r="O924" s="502"/>
      <c r="R924" s="94"/>
      <c r="S924" s="95"/>
      <c r="T924" s="95"/>
      <c r="U924" s="95"/>
    </row>
    <row r="925" ht="14.25" customHeight="1">
      <c r="C925" s="501"/>
      <c r="H925" s="67"/>
      <c r="O925" s="502"/>
      <c r="R925" s="94"/>
      <c r="S925" s="95"/>
      <c r="T925" s="95"/>
      <c r="U925" s="95"/>
    </row>
    <row r="926" ht="14.25" customHeight="1">
      <c r="C926" s="501"/>
      <c r="H926" s="67"/>
      <c r="O926" s="502"/>
      <c r="R926" s="94"/>
      <c r="S926" s="95"/>
      <c r="T926" s="95"/>
      <c r="U926" s="95"/>
    </row>
    <row r="927" ht="14.25" customHeight="1">
      <c r="C927" s="501"/>
      <c r="H927" s="67"/>
      <c r="O927" s="502"/>
      <c r="R927" s="94"/>
      <c r="S927" s="95"/>
      <c r="T927" s="95"/>
      <c r="U927" s="95"/>
    </row>
    <row r="928" ht="14.25" customHeight="1">
      <c r="C928" s="501"/>
      <c r="H928" s="67"/>
      <c r="O928" s="502"/>
      <c r="R928" s="94"/>
      <c r="S928" s="95"/>
      <c r="T928" s="95"/>
      <c r="U928" s="95"/>
    </row>
    <row r="929" ht="14.25" customHeight="1">
      <c r="C929" s="501"/>
      <c r="H929" s="67"/>
      <c r="O929" s="502"/>
      <c r="R929" s="94"/>
      <c r="S929" s="95"/>
      <c r="T929" s="95"/>
      <c r="U929" s="95"/>
    </row>
    <row r="930" ht="14.25" customHeight="1">
      <c r="C930" s="501"/>
      <c r="H930" s="67"/>
      <c r="O930" s="502"/>
      <c r="R930" s="94"/>
      <c r="S930" s="95"/>
      <c r="T930" s="95"/>
      <c r="U930" s="95"/>
    </row>
    <row r="931" ht="14.25" customHeight="1">
      <c r="C931" s="501"/>
      <c r="H931" s="67"/>
      <c r="O931" s="502"/>
      <c r="R931" s="94"/>
      <c r="S931" s="95"/>
      <c r="T931" s="95"/>
      <c r="U931" s="95"/>
    </row>
    <row r="932" ht="14.25" customHeight="1">
      <c r="C932" s="501"/>
      <c r="H932" s="67"/>
      <c r="O932" s="502"/>
      <c r="R932" s="94"/>
      <c r="S932" s="95"/>
      <c r="T932" s="95"/>
      <c r="U932" s="95"/>
    </row>
    <row r="933" ht="14.25" customHeight="1">
      <c r="C933" s="501"/>
      <c r="H933" s="67"/>
      <c r="O933" s="502"/>
      <c r="R933" s="94"/>
      <c r="S933" s="95"/>
      <c r="T933" s="95"/>
      <c r="U933" s="95"/>
    </row>
    <row r="934" ht="14.25" customHeight="1">
      <c r="C934" s="501"/>
      <c r="H934" s="67"/>
      <c r="O934" s="502"/>
      <c r="R934" s="94"/>
      <c r="S934" s="95"/>
      <c r="T934" s="95"/>
      <c r="U934" s="95"/>
    </row>
    <row r="935" ht="14.25" customHeight="1">
      <c r="C935" s="501"/>
      <c r="H935" s="67"/>
      <c r="O935" s="502"/>
      <c r="R935" s="94"/>
      <c r="S935" s="95"/>
      <c r="T935" s="95"/>
      <c r="U935" s="95"/>
    </row>
    <row r="936" ht="14.25" customHeight="1">
      <c r="C936" s="501"/>
      <c r="H936" s="67"/>
      <c r="O936" s="502"/>
      <c r="R936" s="94"/>
      <c r="S936" s="95"/>
      <c r="T936" s="95"/>
      <c r="U936" s="95"/>
    </row>
    <row r="937" ht="14.25" customHeight="1">
      <c r="C937" s="501"/>
      <c r="H937" s="67"/>
      <c r="O937" s="502"/>
      <c r="R937" s="94"/>
      <c r="S937" s="95"/>
      <c r="T937" s="95"/>
      <c r="U937" s="95"/>
    </row>
    <row r="938" ht="14.25" customHeight="1">
      <c r="C938" s="501"/>
      <c r="H938" s="67"/>
      <c r="O938" s="502"/>
      <c r="R938" s="94"/>
      <c r="S938" s="95"/>
      <c r="T938" s="95"/>
      <c r="U938" s="95"/>
    </row>
    <row r="939" ht="14.25" customHeight="1">
      <c r="C939" s="501"/>
      <c r="H939" s="67"/>
      <c r="O939" s="502"/>
      <c r="R939" s="94"/>
      <c r="S939" s="95"/>
      <c r="T939" s="95"/>
      <c r="U939" s="95"/>
    </row>
    <row r="940" ht="14.25" customHeight="1">
      <c r="C940" s="501"/>
      <c r="H940" s="67"/>
      <c r="O940" s="502"/>
      <c r="R940" s="94"/>
      <c r="S940" s="95"/>
      <c r="T940" s="95"/>
      <c r="U940" s="95"/>
    </row>
    <row r="941" ht="14.25" customHeight="1">
      <c r="C941" s="501"/>
      <c r="H941" s="67"/>
      <c r="O941" s="502"/>
      <c r="R941" s="94"/>
      <c r="S941" s="95"/>
      <c r="T941" s="95"/>
      <c r="U941" s="95"/>
    </row>
    <row r="942" ht="14.25" customHeight="1">
      <c r="C942" s="501"/>
      <c r="H942" s="67"/>
      <c r="O942" s="502"/>
      <c r="R942" s="94"/>
      <c r="S942" s="95"/>
      <c r="T942" s="95"/>
      <c r="U942" s="95"/>
    </row>
    <row r="943" ht="14.25" customHeight="1">
      <c r="C943" s="501"/>
      <c r="H943" s="67"/>
      <c r="O943" s="502"/>
      <c r="R943" s="94"/>
      <c r="S943" s="95"/>
      <c r="T943" s="95"/>
      <c r="U943" s="95"/>
    </row>
    <row r="944" ht="14.25" customHeight="1">
      <c r="C944" s="501"/>
      <c r="H944" s="67"/>
      <c r="O944" s="502"/>
      <c r="R944" s="94"/>
      <c r="S944" s="95"/>
      <c r="T944" s="95"/>
      <c r="U944" s="95"/>
    </row>
    <row r="945" ht="14.25" customHeight="1">
      <c r="C945" s="501"/>
      <c r="H945" s="67"/>
      <c r="O945" s="502"/>
      <c r="R945" s="94"/>
      <c r="S945" s="95"/>
      <c r="T945" s="95"/>
      <c r="U945" s="95"/>
    </row>
    <row r="946" ht="14.25" customHeight="1">
      <c r="C946" s="501"/>
      <c r="H946" s="67"/>
      <c r="O946" s="502"/>
      <c r="R946" s="94"/>
      <c r="S946" s="95"/>
      <c r="T946" s="95"/>
      <c r="U946" s="95"/>
    </row>
    <row r="947" ht="14.25" customHeight="1">
      <c r="C947" s="501"/>
      <c r="H947" s="67"/>
      <c r="O947" s="502"/>
      <c r="R947" s="94"/>
      <c r="S947" s="95"/>
      <c r="T947" s="95"/>
      <c r="U947" s="95"/>
    </row>
    <row r="948" ht="14.25" customHeight="1">
      <c r="C948" s="501"/>
      <c r="H948" s="67"/>
      <c r="O948" s="502"/>
      <c r="R948" s="94"/>
      <c r="S948" s="95"/>
      <c r="T948" s="95"/>
      <c r="U948" s="95"/>
    </row>
    <row r="949" ht="14.25" customHeight="1">
      <c r="C949" s="501"/>
      <c r="H949" s="67"/>
      <c r="O949" s="502"/>
      <c r="R949" s="94"/>
      <c r="S949" s="95"/>
      <c r="T949" s="95"/>
      <c r="U949" s="95"/>
    </row>
    <row r="950" ht="14.25" customHeight="1">
      <c r="C950" s="501"/>
      <c r="H950" s="67"/>
      <c r="O950" s="502"/>
      <c r="R950" s="94"/>
      <c r="S950" s="95"/>
      <c r="T950" s="95"/>
      <c r="U950" s="95"/>
    </row>
    <row r="951" ht="14.25" customHeight="1">
      <c r="C951" s="501"/>
      <c r="H951" s="67"/>
      <c r="O951" s="502"/>
      <c r="R951" s="94"/>
      <c r="S951" s="95"/>
      <c r="T951" s="95"/>
      <c r="U951" s="95"/>
    </row>
    <row r="952" ht="14.25" customHeight="1">
      <c r="C952" s="501"/>
      <c r="H952" s="67"/>
      <c r="O952" s="502"/>
      <c r="R952" s="94"/>
      <c r="S952" s="95"/>
      <c r="T952" s="95"/>
      <c r="U952" s="95"/>
    </row>
    <row r="953" ht="14.25" customHeight="1">
      <c r="C953" s="501"/>
      <c r="H953" s="67"/>
      <c r="O953" s="502"/>
      <c r="R953" s="94"/>
      <c r="S953" s="95"/>
      <c r="T953" s="95"/>
      <c r="U953" s="95"/>
    </row>
    <row r="954" ht="14.25" customHeight="1">
      <c r="C954" s="501"/>
      <c r="H954" s="67"/>
      <c r="O954" s="502"/>
      <c r="R954" s="94"/>
      <c r="S954" s="95"/>
      <c r="T954" s="95"/>
      <c r="U954" s="95"/>
    </row>
    <row r="955" ht="14.25" customHeight="1">
      <c r="C955" s="501"/>
      <c r="H955" s="67"/>
      <c r="O955" s="502"/>
      <c r="R955" s="94"/>
      <c r="S955" s="95"/>
      <c r="T955" s="95"/>
      <c r="U955" s="95"/>
    </row>
    <row r="956" ht="14.25" customHeight="1">
      <c r="C956" s="501"/>
      <c r="H956" s="67"/>
      <c r="O956" s="502"/>
      <c r="R956" s="94"/>
      <c r="S956" s="95"/>
      <c r="T956" s="95"/>
      <c r="U956" s="95"/>
    </row>
    <row r="957" ht="14.25" customHeight="1">
      <c r="C957" s="501"/>
      <c r="H957" s="67"/>
      <c r="O957" s="502"/>
      <c r="R957" s="94"/>
      <c r="S957" s="95"/>
      <c r="T957" s="95"/>
      <c r="U957" s="95"/>
    </row>
    <row r="958" ht="14.25" customHeight="1">
      <c r="C958" s="501"/>
      <c r="H958" s="67"/>
      <c r="O958" s="502"/>
      <c r="R958" s="94"/>
      <c r="S958" s="95"/>
      <c r="T958" s="95"/>
      <c r="U958" s="95"/>
    </row>
    <row r="959" ht="14.25" customHeight="1">
      <c r="C959" s="501"/>
      <c r="H959" s="67"/>
      <c r="O959" s="502"/>
      <c r="R959" s="94"/>
      <c r="S959" s="95"/>
      <c r="T959" s="95"/>
      <c r="U959" s="95"/>
    </row>
    <row r="960" ht="14.25" customHeight="1">
      <c r="C960" s="501"/>
      <c r="H960" s="67"/>
      <c r="O960" s="502"/>
      <c r="R960" s="94"/>
      <c r="S960" s="95"/>
      <c r="T960" s="95"/>
      <c r="U960" s="95"/>
    </row>
    <row r="961" ht="14.25" customHeight="1">
      <c r="C961" s="501"/>
      <c r="H961" s="67"/>
      <c r="O961" s="502"/>
      <c r="R961" s="94"/>
      <c r="S961" s="95"/>
      <c r="T961" s="95"/>
      <c r="U961" s="95"/>
    </row>
    <row r="962" ht="14.25" customHeight="1">
      <c r="C962" s="501"/>
      <c r="H962" s="67"/>
      <c r="O962" s="502"/>
      <c r="R962" s="94"/>
      <c r="S962" s="95"/>
      <c r="T962" s="95"/>
      <c r="U962" s="95"/>
    </row>
    <row r="963" ht="14.25" customHeight="1">
      <c r="C963" s="501"/>
      <c r="H963" s="67"/>
      <c r="O963" s="502"/>
      <c r="R963" s="94"/>
      <c r="S963" s="95"/>
      <c r="T963" s="95"/>
      <c r="U963" s="95"/>
    </row>
    <row r="964" ht="14.25" customHeight="1">
      <c r="C964" s="501"/>
      <c r="H964" s="67"/>
      <c r="O964" s="502"/>
      <c r="R964" s="94"/>
      <c r="S964" s="95"/>
      <c r="T964" s="95"/>
      <c r="U964" s="95"/>
    </row>
    <row r="965" ht="14.25" customHeight="1">
      <c r="C965" s="501"/>
      <c r="H965" s="67"/>
      <c r="O965" s="502"/>
      <c r="R965" s="94"/>
      <c r="S965" s="95"/>
      <c r="T965" s="95"/>
      <c r="U965" s="95"/>
    </row>
    <row r="966" ht="14.25" customHeight="1">
      <c r="C966" s="501"/>
      <c r="H966" s="67"/>
      <c r="O966" s="502"/>
      <c r="R966" s="94"/>
      <c r="S966" s="95"/>
      <c r="T966" s="95"/>
      <c r="U966" s="95"/>
    </row>
    <row r="967" ht="14.25" customHeight="1">
      <c r="C967" s="501"/>
      <c r="H967" s="67"/>
      <c r="O967" s="502"/>
      <c r="R967" s="94"/>
      <c r="S967" s="95"/>
      <c r="T967" s="95"/>
      <c r="U967" s="95"/>
    </row>
    <row r="968" ht="14.25" customHeight="1">
      <c r="C968" s="501"/>
      <c r="H968" s="67"/>
      <c r="O968" s="502"/>
      <c r="R968" s="94"/>
      <c r="S968" s="95"/>
      <c r="T968" s="95"/>
      <c r="U968" s="95"/>
    </row>
    <row r="969" ht="14.25" customHeight="1">
      <c r="C969" s="501"/>
      <c r="H969" s="67"/>
      <c r="O969" s="502"/>
      <c r="R969" s="94"/>
      <c r="S969" s="95"/>
      <c r="T969" s="95"/>
      <c r="U969" s="95"/>
    </row>
    <row r="970" ht="14.25" customHeight="1">
      <c r="C970" s="501"/>
      <c r="H970" s="67"/>
      <c r="O970" s="502"/>
      <c r="R970" s="94"/>
      <c r="S970" s="95"/>
      <c r="T970" s="95"/>
      <c r="U970" s="95"/>
    </row>
    <row r="971" ht="14.25" customHeight="1">
      <c r="C971" s="501"/>
      <c r="H971" s="67"/>
      <c r="O971" s="502"/>
      <c r="R971" s="94"/>
      <c r="S971" s="95"/>
      <c r="T971" s="95"/>
      <c r="U971" s="95"/>
    </row>
    <row r="972" ht="14.25" customHeight="1">
      <c r="C972" s="501"/>
      <c r="H972" s="67"/>
      <c r="O972" s="502"/>
      <c r="R972" s="94"/>
      <c r="S972" s="95"/>
      <c r="T972" s="95"/>
      <c r="U972" s="95"/>
    </row>
    <row r="973" ht="14.25" customHeight="1">
      <c r="C973" s="501"/>
      <c r="H973" s="67"/>
      <c r="O973" s="502"/>
      <c r="R973" s="94"/>
      <c r="S973" s="95"/>
      <c r="T973" s="95"/>
      <c r="U973" s="95"/>
    </row>
    <row r="974" ht="14.25" customHeight="1">
      <c r="C974" s="501"/>
      <c r="H974" s="67"/>
      <c r="O974" s="502"/>
      <c r="R974" s="94"/>
      <c r="S974" s="95"/>
      <c r="T974" s="95"/>
      <c r="U974" s="95"/>
    </row>
    <row r="975" ht="14.25" customHeight="1">
      <c r="C975" s="501"/>
      <c r="H975" s="67"/>
      <c r="O975" s="502"/>
      <c r="R975" s="94"/>
      <c r="S975" s="95"/>
      <c r="T975" s="95"/>
      <c r="U975" s="95"/>
    </row>
    <row r="976" ht="14.25" customHeight="1">
      <c r="C976" s="501"/>
      <c r="H976" s="67"/>
      <c r="O976" s="502"/>
      <c r="R976" s="94"/>
      <c r="S976" s="95"/>
      <c r="T976" s="95"/>
      <c r="U976" s="95"/>
    </row>
    <row r="977" ht="14.25" customHeight="1">
      <c r="C977" s="501"/>
      <c r="H977" s="67"/>
      <c r="O977" s="502"/>
      <c r="R977" s="94"/>
      <c r="S977" s="95"/>
      <c r="T977" s="95"/>
      <c r="U977" s="95"/>
    </row>
    <row r="978" ht="14.25" customHeight="1">
      <c r="C978" s="501"/>
      <c r="H978" s="67"/>
      <c r="O978" s="502"/>
      <c r="R978" s="94"/>
      <c r="S978" s="95"/>
      <c r="T978" s="95"/>
      <c r="U978" s="95"/>
    </row>
    <row r="979" ht="14.25" customHeight="1">
      <c r="C979" s="501"/>
      <c r="H979" s="67"/>
      <c r="O979" s="502"/>
      <c r="R979" s="94"/>
      <c r="S979" s="95"/>
      <c r="T979" s="95"/>
      <c r="U979" s="95"/>
    </row>
    <row r="980" ht="14.25" customHeight="1">
      <c r="C980" s="501"/>
      <c r="H980" s="67"/>
      <c r="O980" s="502"/>
      <c r="R980" s="94"/>
      <c r="S980" s="95"/>
      <c r="T980" s="95"/>
      <c r="U980" s="95"/>
    </row>
    <row r="981" ht="14.25" customHeight="1">
      <c r="C981" s="501"/>
      <c r="H981" s="67"/>
      <c r="O981" s="502"/>
      <c r="R981" s="94"/>
      <c r="S981" s="95"/>
      <c r="T981" s="95"/>
      <c r="U981" s="95"/>
    </row>
    <row r="982" ht="14.25" customHeight="1">
      <c r="C982" s="501"/>
      <c r="H982" s="67"/>
      <c r="O982" s="502"/>
      <c r="R982" s="94"/>
      <c r="S982" s="95"/>
      <c r="T982" s="95"/>
      <c r="U982" s="95"/>
    </row>
    <row r="983" ht="14.25" customHeight="1">
      <c r="C983" s="501"/>
      <c r="H983" s="67"/>
      <c r="O983" s="502"/>
      <c r="R983" s="94"/>
      <c r="S983" s="95"/>
      <c r="T983" s="95"/>
      <c r="U983" s="95"/>
    </row>
    <row r="984" ht="14.25" customHeight="1">
      <c r="C984" s="501"/>
      <c r="H984" s="67"/>
      <c r="O984" s="502"/>
      <c r="R984" s="94"/>
      <c r="S984" s="95"/>
      <c r="T984" s="95"/>
      <c r="U984" s="95"/>
    </row>
    <row r="985" ht="14.25" customHeight="1">
      <c r="C985" s="501"/>
      <c r="H985" s="67"/>
      <c r="O985" s="502"/>
      <c r="R985" s="94"/>
      <c r="S985" s="95"/>
      <c r="T985" s="95"/>
      <c r="U985" s="95"/>
    </row>
    <row r="986" ht="14.25" customHeight="1">
      <c r="C986" s="501"/>
      <c r="H986" s="67"/>
      <c r="O986" s="502"/>
      <c r="R986" s="94"/>
      <c r="S986" s="95"/>
      <c r="T986" s="95"/>
      <c r="U986" s="95"/>
    </row>
    <row r="987" ht="14.25" customHeight="1">
      <c r="C987" s="501"/>
      <c r="H987" s="67"/>
      <c r="O987" s="502"/>
      <c r="R987" s="94"/>
      <c r="S987" s="95"/>
      <c r="T987" s="95"/>
      <c r="U987" s="95"/>
    </row>
    <row r="988" ht="14.25" customHeight="1">
      <c r="C988" s="501"/>
      <c r="H988" s="67"/>
      <c r="O988" s="502"/>
      <c r="R988" s="94"/>
      <c r="S988" s="95"/>
      <c r="T988" s="95"/>
      <c r="U988" s="95"/>
    </row>
    <row r="989" ht="14.25" customHeight="1">
      <c r="C989" s="501"/>
      <c r="H989" s="67"/>
      <c r="O989" s="502"/>
      <c r="R989" s="94"/>
      <c r="S989" s="95"/>
      <c r="T989" s="95"/>
      <c r="U989" s="95"/>
    </row>
    <row r="990" ht="14.25" customHeight="1">
      <c r="C990" s="501"/>
      <c r="H990" s="67"/>
      <c r="O990" s="502"/>
      <c r="R990" s="94"/>
      <c r="S990" s="95"/>
      <c r="T990" s="95"/>
      <c r="U990" s="95"/>
    </row>
    <row r="991" ht="14.25" customHeight="1">
      <c r="C991" s="501"/>
      <c r="H991" s="67"/>
      <c r="O991" s="502"/>
      <c r="R991" s="94"/>
      <c r="S991" s="95"/>
      <c r="T991" s="95"/>
      <c r="U991" s="95"/>
    </row>
    <row r="992" ht="14.25" customHeight="1">
      <c r="C992" s="501"/>
      <c r="H992" s="67"/>
      <c r="O992" s="502"/>
      <c r="R992" s="94"/>
      <c r="S992" s="95"/>
      <c r="T992" s="95"/>
      <c r="U992" s="95"/>
    </row>
    <row r="993" ht="14.25" customHeight="1">
      <c r="C993" s="501"/>
      <c r="H993" s="67"/>
      <c r="O993" s="502"/>
      <c r="R993" s="94"/>
      <c r="S993" s="95"/>
      <c r="T993" s="95"/>
      <c r="U993" s="95"/>
    </row>
    <row r="994" ht="14.25" customHeight="1">
      <c r="C994" s="501"/>
      <c r="H994" s="67"/>
      <c r="O994" s="502"/>
      <c r="R994" s="94"/>
      <c r="S994" s="95"/>
      <c r="T994" s="95"/>
      <c r="U994" s="95"/>
    </row>
    <row r="995" ht="14.25" customHeight="1">
      <c r="C995" s="501"/>
      <c r="H995" s="67"/>
      <c r="O995" s="502"/>
      <c r="R995" s="94"/>
      <c r="S995" s="95"/>
      <c r="T995" s="95"/>
      <c r="U995" s="95"/>
    </row>
    <row r="996" ht="14.25" customHeight="1">
      <c r="C996" s="501"/>
      <c r="H996" s="67"/>
      <c r="O996" s="502"/>
      <c r="R996" s="94"/>
      <c r="S996" s="95"/>
      <c r="T996" s="95"/>
      <c r="U996" s="95"/>
    </row>
    <row r="997" ht="14.25" customHeight="1">
      <c r="C997" s="501"/>
      <c r="H997" s="67"/>
      <c r="O997" s="502"/>
      <c r="R997" s="94"/>
      <c r="S997" s="95"/>
      <c r="T997" s="95"/>
      <c r="U997" s="95"/>
    </row>
    <row r="998" ht="14.25" customHeight="1">
      <c r="C998" s="501"/>
      <c r="H998" s="67"/>
      <c r="O998" s="502"/>
      <c r="R998" s="94"/>
      <c r="S998" s="95"/>
      <c r="T998" s="95"/>
      <c r="U998" s="95"/>
    </row>
    <row r="999" ht="14.25" customHeight="1">
      <c r="C999" s="501"/>
      <c r="H999" s="67"/>
      <c r="O999" s="502"/>
      <c r="R999" s="94"/>
      <c r="S999" s="95"/>
      <c r="T999" s="95"/>
      <c r="U999" s="95"/>
    </row>
    <row r="1000" ht="14.25" customHeight="1">
      <c r="C1000" s="501"/>
      <c r="H1000" s="67"/>
      <c r="O1000" s="502"/>
      <c r="R1000" s="94"/>
      <c r="S1000" s="95"/>
      <c r="T1000" s="95"/>
      <c r="U1000" s="95"/>
    </row>
    <row r="1001" ht="14.25" customHeight="1">
      <c r="C1001" s="501"/>
      <c r="H1001" s="67"/>
      <c r="O1001" s="502"/>
      <c r="R1001" s="94"/>
      <c r="S1001" s="95"/>
      <c r="T1001" s="95"/>
      <c r="U1001" s="95"/>
    </row>
    <row r="1002" ht="14.25" customHeight="1">
      <c r="C1002" s="501"/>
      <c r="H1002" s="67"/>
      <c r="O1002" s="502"/>
      <c r="R1002" s="94"/>
      <c r="S1002" s="95"/>
      <c r="T1002" s="95"/>
      <c r="U1002" s="95"/>
    </row>
    <row r="1003" ht="14.25" customHeight="1">
      <c r="C1003" s="501"/>
      <c r="H1003" s="67"/>
      <c r="O1003" s="502"/>
      <c r="R1003" s="94"/>
      <c r="S1003" s="95"/>
      <c r="T1003" s="95"/>
      <c r="U1003" s="95"/>
    </row>
    <row r="1004" ht="14.25" customHeight="1">
      <c r="C1004" s="501"/>
      <c r="H1004" s="67"/>
      <c r="O1004" s="502"/>
      <c r="R1004" s="94"/>
      <c r="S1004" s="95"/>
      <c r="T1004" s="95"/>
      <c r="U1004" s="95"/>
    </row>
    <row r="1005" ht="14.25" customHeight="1">
      <c r="C1005" s="501"/>
      <c r="H1005" s="67"/>
      <c r="O1005" s="502"/>
      <c r="R1005" s="94"/>
      <c r="S1005" s="95"/>
      <c r="T1005" s="95"/>
      <c r="U1005" s="95"/>
    </row>
    <row r="1006" ht="14.25" customHeight="1">
      <c r="C1006" s="501"/>
      <c r="H1006" s="67"/>
      <c r="O1006" s="502"/>
      <c r="R1006" s="94"/>
      <c r="S1006" s="95"/>
      <c r="T1006" s="95"/>
      <c r="U1006" s="95"/>
    </row>
    <row r="1007" ht="14.25" customHeight="1">
      <c r="C1007" s="501"/>
      <c r="H1007" s="67"/>
      <c r="O1007" s="502"/>
      <c r="R1007" s="94"/>
      <c r="S1007" s="95"/>
      <c r="T1007" s="95"/>
      <c r="U1007" s="95"/>
    </row>
    <row r="1008" ht="14.25" customHeight="1">
      <c r="C1008" s="501"/>
      <c r="H1008" s="67"/>
      <c r="O1008" s="502"/>
      <c r="R1008" s="94"/>
      <c r="S1008" s="95"/>
      <c r="T1008" s="95"/>
      <c r="U1008" s="95"/>
    </row>
    <row r="1009" ht="14.25" customHeight="1">
      <c r="C1009" s="501"/>
      <c r="H1009" s="67"/>
      <c r="O1009" s="502"/>
      <c r="R1009" s="94"/>
      <c r="S1009" s="95"/>
      <c r="T1009" s="95"/>
      <c r="U1009" s="95"/>
    </row>
    <row r="1010" ht="14.25" customHeight="1">
      <c r="C1010" s="501"/>
      <c r="H1010" s="67"/>
      <c r="O1010" s="502"/>
      <c r="R1010" s="94"/>
      <c r="S1010" s="95"/>
      <c r="T1010" s="95"/>
      <c r="U1010" s="95"/>
    </row>
    <row r="1011" ht="14.25" customHeight="1">
      <c r="C1011" s="501"/>
      <c r="H1011" s="67"/>
      <c r="O1011" s="502"/>
      <c r="R1011" s="94"/>
      <c r="S1011" s="95"/>
      <c r="T1011" s="95"/>
      <c r="U1011" s="95"/>
    </row>
    <row r="1012" ht="14.25" customHeight="1">
      <c r="C1012" s="501"/>
      <c r="H1012" s="67"/>
      <c r="O1012" s="502"/>
      <c r="R1012" s="94"/>
      <c r="S1012" s="95"/>
      <c r="T1012" s="95"/>
      <c r="U1012" s="95"/>
    </row>
    <row r="1013" ht="14.25" customHeight="1">
      <c r="C1013" s="501"/>
      <c r="H1013" s="67"/>
      <c r="O1013" s="502"/>
      <c r="R1013" s="94"/>
      <c r="S1013" s="95"/>
      <c r="T1013" s="95"/>
      <c r="U1013" s="95"/>
    </row>
    <row r="1014" ht="14.25" customHeight="1">
      <c r="C1014" s="501"/>
      <c r="H1014" s="67"/>
      <c r="O1014" s="502"/>
      <c r="R1014" s="94"/>
      <c r="S1014" s="95"/>
      <c r="T1014" s="95"/>
      <c r="U1014" s="95"/>
    </row>
    <row r="1015" ht="14.25" customHeight="1">
      <c r="C1015" s="501"/>
      <c r="H1015" s="67"/>
      <c r="O1015" s="502"/>
      <c r="R1015" s="94"/>
      <c r="S1015" s="95"/>
      <c r="T1015" s="95"/>
      <c r="U1015" s="95"/>
    </row>
    <row r="1016" ht="14.25" customHeight="1">
      <c r="C1016" s="501"/>
      <c r="H1016" s="67"/>
      <c r="O1016" s="502"/>
      <c r="R1016" s="94"/>
      <c r="S1016" s="95"/>
      <c r="T1016" s="95"/>
      <c r="U1016" s="95"/>
    </row>
    <row r="1017" ht="14.25" customHeight="1">
      <c r="C1017" s="501"/>
      <c r="H1017" s="67"/>
      <c r="O1017" s="502"/>
      <c r="R1017" s="94"/>
      <c r="S1017" s="95"/>
      <c r="T1017" s="95"/>
      <c r="U1017" s="95"/>
    </row>
    <row r="1018" ht="14.25" customHeight="1">
      <c r="C1018" s="501"/>
      <c r="H1018" s="67"/>
      <c r="O1018" s="502"/>
      <c r="R1018" s="94"/>
      <c r="S1018" s="95"/>
      <c r="T1018" s="95"/>
      <c r="U1018" s="95"/>
    </row>
    <row r="1019" ht="14.25" customHeight="1">
      <c r="C1019" s="501"/>
      <c r="H1019" s="67"/>
      <c r="O1019" s="502"/>
      <c r="R1019" s="94"/>
      <c r="S1019" s="95"/>
      <c r="T1019" s="95"/>
      <c r="U1019" s="95"/>
    </row>
    <row r="1020" ht="14.25" customHeight="1">
      <c r="C1020" s="501"/>
      <c r="H1020" s="67"/>
      <c r="O1020" s="502"/>
      <c r="R1020" s="94"/>
      <c r="S1020" s="95"/>
      <c r="T1020" s="95"/>
      <c r="U1020" s="95"/>
    </row>
    <row r="1021" ht="14.25" customHeight="1">
      <c r="C1021" s="501"/>
      <c r="H1021" s="67"/>
      <c r="O1021" s="502"/>
      <c r="R1021" s="94"/>
      <c r="S1021" s="95"/>
      <c r="T1021" s="95"/>
      <c r="U1021" s="95"/>
    </row>
    <row r="1022" ht="14.25" customHeight="1">
      <c r="C1022" s="501"/>
      <c r="H1022" s="67"/>
      <c r="O1022" s="502"/>
      <c r="R1022" s="94"/>
      <c r="S1022" s="95"/>
      <c r="T1022" s="95"/>
      <c r="U1022" s="95"/>
    </row>
    <row r="1023" ht="14.25" customHeight="1">
      <c r="C1023" s="501"/>
      <c r="H1023" s="67"/>
      <c r="O1023" s="502"/>
      <c r="R1023" s="94"/>
      <c r="S1023" s="95"/>
      <c r="T1023" s="95"/>
      <c r="U1023" s="95"/>
    </row>
    <row r="1024" ht="14.25" customHeight="1">
      <c r="C1024" s="501"/>
      <c r="H1024" s="67"/>
      <c r="O1024" s="502"/>
      <c r="R1024" s="94"/>
      <c r="S1024" s="95"/>
      <c r="T1024" s="95"/>
      <c r="U1024" s="95"/>
    </row>
    <row r="1025" ht="14.25" customHeight="1">
      <c r="C1025" s="501"/>
      <c r="H1025" s="67"/>
      <c r="O1025" s="502"/>
      <c r="R1025" s="94"/>
      <c r="S1025" s="95"/>
      <c r="T1025" s="95"/>
      <c r="U1025" s="95"/>
    </row>
    <row r="1026" ht="14.25" customHeight="1">
      <c r="C1026" s="501"/>
      <c r="H1026" s="67"/>
      <c r="O1026" s="502"/>
      <c r="R1026" s="94"/>
      <c r="S1026" s="95"/>
      <c r="T1026" s="95"/>
      <c r="U1026" s="95"/>
    </row>
    <row r="1027" ht="14.25" customHeight="1">
      <c r="C1027" s="501"/>
      <c r="H1027" s="67"/>
      <c r="O1027" s="502"/>
      <c r="R1027" s="94"/>
      <c r="S1027" s="95"/>
      <c r="T1027" s="95"/>
      <c r="U1027" s="95"/>
    </row>
    <row r="1028" ht="14.25" customHeight="1">
      <c r="C1028" s="501"/>
      <c r="H1028" s="67"/>
      <c r="O1028" s="502"/>
      <c r="R1028" s="94"/>
      <c r="S1028" s="95"/>
      <c r="T1028" s="95"/>
      <c r="U1028" s="95"/>
    </row>
    <row r="1029" ht="14.25" customHeight="1">
      <c r="C1029" s="501"/>
      <c r="H1029" s="67"/>
      <c r="O1029" s="502"/>
      <c r="R1029" s="94"/>
      <c r="S1029" s="95"/>
      <c r="T1029" s="95"/>
      <c r="U1029" s="95"/>
    </row>
    <row r="1030" ht="14.25" customHeight="1">
      <c r="C1030" s="501"/>
      <c r="H1030" s="67"/>
      <c r="O1030" s="502"/>
      <c r="R1030" s="94"/>
      <c r="S1030" s="95"/>
      <c r="T1030" s="95"/>
      <c r="U1030" s="95"/>
    </row>
    <row r="1031" ht="14.25" customHeight="1">
      <c r="C1031" s="501"/>
      <c r="H1031" s="67"/>
      <c r="O1031" s="502"/>
      <c r="R1031" s="94"/>
      <c r="S1031" s="95"/>
      <c r="T1031" s="95"/>
      <c r="U1031" s="95"/>
    </row>
    <row r="1032" ht="14.25" customHeight="1">
      <c r="C1032" s="501"/>
      <c r="H1032" s="67"/>
      <c r="O1032" s="502"/>
      <c r="R1032" s="94"/>
      <c r="S1032" s="95"/>
      <c r="T1032" s="95"/>
      <c r="U1032" s="95"/>
    </row>
    <row r="1033" ht="14.25" customHeight="1">
      <c r="C1033" s="501"/>
      <c r="H1033" s="67"/>
      <c r="O1033" s="502"/>
      <c r="R1033" s="94"/>
      <c r="S1033" s="95"/>
      <c r="T1033" s="95"/>
      <c r="U1033" s="95"/>
    </row>
    <row r="1034" ht="14.25" customHeight="1">
      <c r="C1034" s="501"/>
      <c r="H1034" s="67"/>
      <c r="O1034" s="502"/>
      <c r="R1034" s="94"/>
      <c r="S1034" s="95"/>
      <c r="T1034" s="95"/>
      <c r="U1034" s="95"/>
    </row>
    <row r="1035" ht="14.25" customHeight="1">
      <c r="C1035" s="501"/>
      <c r="H1035" s="67"/>
      <c r="O1035" s="502"/>
      <c r="R1035" s="94"/>
      <c r="S1035" s="95"/>
      <c r="T1035" s="95"/>
      <c r="U1035" s="95"/>
    </row>
    <row r="1036" ht="14.25" customHeight="1">
      <c r="C1036" s="501"/>
      <c r="H1036" s="67"/>
      <c r="O1036" s="502"/>
      <c r="R1036" s="94"/>
      <c r="S1036" s="95"/>
      <c r="T1036" s="95"/>
      <c r="U1036" s="95"/>
    </row>
    <row r="1037" ht="14.25" customHeight="1">
      <c r="C1037" s="501"/>
      <c r="H1037" s="67"/>
      <c r="O1037" s="502"/>
      <c r="R1037" s="94"/>
      <c r="S1037" s="95"/>
      <c r="T1037" s="95"/>
      <c r="U1037" s="95"/>
    </row>
    <row r="1038" ht="14.25" customHeight="1">
      <c r="C1038" s="501"/>
      <c r="H1038" s="67"/>
      <c r="O1038" s="502"/>
      <c r="R1038" s="94"/>
      <c r="S1038" s="95"/>
      <c r="T1038" s="95"/>
      <c r="U1038" s="95"/>
    </row>
    <row r="1039" ht="14.25" customHeight="1">
      <c r="C1039" s="501"/>
      <c r="H1039" s="67"/>
      <c r="O1039" s="502"/>
      <c r="R1039" s="94"/>
      <c r="S1039" s="95"/>
      <c r="T1039" s="95"/>
      <c r="U1039" s="95"/>
    </row>
    <row r="1040" ht="14.25" customHeight="1">
      <c r="C1040" s="501"/>
      <c r="H1040" s="67"/>
      <c r="O1040" s="502"/>
      <c r="R1040" s="94"/>
      <c r="S1040" s="95"/>
      <c r="T1040" s="95"/>
      <c r="U1040" s="95"/>
    </row>
    <row r="1041" ht="14.25" customHeight="1">
      <c r="C1041" s="501"/>
      <c r="H1041" s="67"/>
      <c r="O1041" s="502"/>
      <c r="R1041" s="94"/>
      <c r="S1041" s="95"/>
      <c r="T1041" s="95"/>
      <c r="U1041" s="95"/>
    </row>
    <row r="1042" ht="14.25" customHeight="1">
      <c r="C1042" s="501"/>
      <c r="H1042" s="67"/>
      <c r="O1042" s="502"/>
      <c r="R1042" s="94"/>
      <c r="S1042" s="95"/>
      <c r="T1042" s="95"/>
      <c r="U1042" s="95"/>
    </row>
    <row r="1043" ht="14.25" customHeight="1">
      <c r="C1043" s="501"/>
      <c r="H1043" s="67"/>
      <c r="O1043" s="502"/>
      <c r="R1043" s="94"/>
      <c r="S1043" s="95"/>
      <c r="T1043" s="95"/>
      <c r="U1043" s="95"/>
    </row>
    <row r="1044" ht="14.25" customHeight="1">
      <c r="C1044" s="501"/>
      <c r="H1044" s="67"/>
      <c r="O1044" s="502"/>
      <c r="R1044" s="94"/>
      <c r="S1044" s="95"/>
      <c r="T1044" s="95"/>
      <c r="U1044" s="95"/>
    </row>
    <row r="1045" ht="14.25" customHeight="1">
      <c r="C1045" s="501"/>
      <c r="H1045" s="67"/>
      <c r="O1045" s="502"/>
      <c r="R1045" s="94"/>
      <c r="S1045" s="95"/>
      <c r="T1045" s="95"/>
      <c r="U1045" s="95"/>
    </row>
  </sheetData>
  <mergeCells count="4">
    <mergeCell ref="G1:N1"/>
    <mergeCell ref="P1:R1"/>
    <mergeCell ref="A108:B108"/>
    <mergeCell ref="A113:B113"/>
  </mergeCells>
  <printOptions/>
  <pageMargins bottom="0.75" footer="0.0" header="0.0" left="0.25" right="0.25" top="0.75"/>
  <pageSetup fitToHeight="0" paperSize="9"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8.71"/>
    <col customWidth="1" min="2" max="2" width="33.86"/>
    <col customWidth="1" min="3" max="3" width="12.14"/>
    <col customWidth="1" min="4" max="8" width="8.71"/>
    <col customWidth="1" min="9" max="9" width="10.14"/>
    <col customWidth="1" min="10" max="10" width="8.71"/>
    <col customWidth="1" min="11" max="11" width="12.86"/>
    <col customWidth="1" min="12" max="12" width="13.29"/>
    <col customWidth="1" min="13" max="13" width="12.29"/>
    <col customWidth="1" min="14" max="14" width="12.57"/>
    <col customWidth="1" min="15" max="15" width="13.0"/>
    <col customWidth="1" min="16" max="21" width="8.71"/>
  </cols>
  <sheetData>
    <row r="1" ht="14.25" customHeight="1">
      <c r="A1" s="423" t="s">
        <v>1444</v>
      </c>
      <c r="B1" s="7"/>
      <c r="C1" s="7"/>
      <c r="D1" s="7"/>
      <c r="E1" s="7"/>
      <c r="F1" s="7"/>
      <c r="G1" s="424"/>
      <c r="H1" s="425"/>
      <c r="I1" s="425"/>
      <c r="J1" s="425"/>
      <c r="K1" s="425"/>
      <c r="L1" s="425"/>
      <c r="M1" s="425"/>
      <c r="N1" s="426"/>
      <c r="O1" s="424"/>
      <c r="P1" s="427" t="s">
        <v>1287</v>
      </c>
      <c r="Q1" s="425"/>
      <c r="R1" s="426"/>
    </row>
    <row r="2" ht="14.25" customHeight="1">
      <c r="A2" s="428" t="s">
        <v>1288</v>
      </c>
      <c r="B2" s="429" t="s">
        <v>1289</v>
      </c>
      <c r="C2" s="430" t="s">
        <v>1290</v>
      </c>
      <c r="D2" s="430" t="s">
        <v>6</v>
      </c>
      <c r="E2" s="430" t="s">
        <v>1291</v>
      </c>
      <c r="F2" s="430" t="s">
        <v>1292</v>
      </c>
      <c r="G2" s="430" t="s">
        <v>1293</v>
      </c>
      <c r="H2" s="510" t="s">
        <v>1445</v>
      </c>
      <c r="I2" s="430" t="s">
        <v>1295</v>
      </c>
      <c r="J2" s="430" t="s">
        <v>1296</v>
      </c>
      <c r="K2" s="430" t="s">
        <v>1297</v>
      </c>
      <c r="L2" s="430" t="s">
        <v>1298</v>
      </c>
      <c r="M2" s="430" t="s">
        <v>12</v>
      </c>
      <c r="N2" s="430" t="s">
        <v>1299</v>
      </c>
      <c r="O2" s="432" t="s">
        <v>1300</v>
      </c>
      <c r="P2" s="430" t="s">
        <v>12</v>
      </c>
      <c r="Q2" s="430" t="s">
        <v>11</v>
      </c>
      <c r="R2" s="490" t="s">
        <v>1300</v>
      </c>
      <c r="S2" s="434"/>
      <c r="T2" s="435"/>
      <c r="U2" s="435"/>
    </row>
    <row r="3" ht="14.25" customHeight="1">
      <c r="A3" s="436" t="s">
        <v>1301</v>
      </c>
      <c r="B3" s="437" t="s">
        <v>1302</v>
      </c>
      <c r="C3" s="438">
        <f>'Дорошенко Е.Ф.'!B98</f>
        <v>95</v>
      </c>
      <c r="D3" s="438">
        <f>'Дорошенко Е.Ф.'!C98</f>
        <v>4</v>
      </c>
      <c r="E3" s="438">
        <f>'Дорошенко Е.Ф.'!D98</f>
        <v>62</v>
      </c>
      <c r="F3" s="438">
        <f>'Дорошенко Е.Ф.'!E98</f>
        <v>29</v>
      </c>
      <c r="G3" s="438">
        <f>'Дорошенко Е.Ф.'!F98</f>
        <v>0</v>
      </c>
      <c r="H3" s="439">
        <f>'Дорошенко Е.Ф.'!G98</f>
        <v>0</v>
      </c>
      <c r="I3" s="440">
        <f>'Дорошенко Е.Ф.'!H98</f>
        <v>1</v>
      </c>
      <c r="J3" s="440">
        <f>'Дорошенко Е.Ф.'!I98</f>
        <v>0.6947368421</v>
      </c>
      <c r="K3" s="438">
        <f>'Дорошенко Е.Ф.'!J98</f>
        <v>36</v>
      </c>
      <c r="L3" s="438">
        <f>'Дорошенко Е.Ф.'!K98</f>
        <v>36</v>
      </c>
      <c r="M3" s="438">
        <f>'Дорошенко Е.Ф.'!L98</f>
        <v>442</v>
      </c>
      <c r="N3" s="438">
        <f>'Дорошенко Е.Ф.'!M98</f>
        <v>0</v>
      </c>
      <c r="O3" s="440">
        <f>'Дорошенко Е.Ф.'!N98</f>
        <v>0</v>
      </c>
      <c r="P3" s="438">
        <f>'Дорошенко Е.Ф.'!O98</f>
        <v>442</v>
      </c>
      <c r="Q3" s="438">
        <f>'Дорошенко Е.Ф.'!P98</f>
        <v>0</v>
      </c>
      <c r="R3" s="491">
        <f>'Дорошенко Е.Ф.'!Q98</f>
        <v>0</v>
      </c>
      <c r="S3" s="441"/>
      <c r="T3" s="441"/>
      <c r="U3" s="441"/>
    </row>
    <row r="4" ht="12.75" customHeight="1">
      <c r="A4" s="442"/>
      <c r="B4" s="443" t="s">
        <v>1303</v>
      </c>
      <c r="C4" s="444">
        <f>'Ярыгина В.О.'!B124</f>
        <v>78</v>
      </c>
      <c r="D4" s="444">
        <f>'Ярыгина В.О.'!C124</f>
        <v>9</v>
      </c>
      <c r="E4" s="444">
        <f>'Ярыгина В.О.'!D124</f>
        <v>43</v>
      </c>
      <c r="F4" s="444">
        <f>'Ярыгина В.О.'!E124</f>
        <v>25</v>
      </c>
      <c r="G4" s="444">
        <f>'Ярыгина В.О.'!F124</f>
        <v>1</v>
      </c>
      <c r="H4" s="445">
        <f>'Ярыгина В.О.'!G124</f>
        <v>0</v>
      </c>
      <c r="I4" s="446">
        <f>'Ярыгина В.О.'!H124</f>
        <v>0.9871794872</v>
      </c>
      <c r="J4" s="446">
        <f>'Ярыгина В.О.'!I124</f>
        <v>0.6666666667</v>
      </c>
      <c r="K4" s="444">
        <f>'Ярыгина В.О.'!J124</f>
        <v>21</v>
      </c>
      <c r="L4" s="444">
        <f>'Ярыгина В.О.'!K124</f>
        <v>21</v>
      </c>
      <c r="M4" s="444">
        <f>'Ярыгина В.О.'!L124</f>
        <v>297</v>
      </c>
      <c r="N4" s="444">
        <f>'Ярыгина В.О.'!M124</f>
        <v>261</v>
      </c>
      <c r="O4" s="446">
        <f>'Ярыгина В.О.'!N124</f>
        <v>0.8787878788</v>
      </c>
      <c r="P4" s="444">
        <f>'Ярыгина В.О.'!O124</f>
        <v>261</v>
      </c>
      <c r="Q4" s="444">
        <f>'Ярыгина В.О.'!P124</f>
        <v>261</v>
      </c>
      <c r="R4" s="447">
        <f>'Ярыгина В.О.'!Q124</f>
        <v>1</v>
      </c>
      <c r="S4" s="435"/>
      <c r="T4" s="435"/>
      <c r="U4" s="435"/>
    </row>
    <row r="5" ht="14.25" customHeight="1">
      <c r="A5" s="442"/>
      <c r="B5" s="443" t="s">
        <v>1304</v>
      </c>
      <c r="C5" s="444">
        <f>'Курникова Ю.В.'!B99</f>
        <v>149</v>
      </c>
      <c r="D5" s="444">
        <f>'Курникова Ю.В.'!C99</f>
        <v>14</v>
      </c>
      <c r="E5" s="444">
        <f>'Курникова Ю.В.'!D99</f>
        <v>73</v>
      </c>
      <c r="F5" s="444">
        <f>'Курникова Ю.В.'!E99</f>
        <v>60</v>
      </c>
      <c r="G5" s="444">
        <f>'Курникова Ю.В.'!F99</f>
        <v>0</v>
      </c>
      <c r="H5" s="445">
        <f>'Курникова Ю.В.'!G99</f>
        <v>2</v>
      </c>
      <c r="I5" s="446">
        <f>'Курникова Ю.В.'!H99</f>
        <v>0.9865771812</v>
      </c>
      <c r="J5" s="446">
        <f>'Курникова Ю.В.'!I99</f>
        <v>0.5838926174</v>
      </c>
      <c r="K5" s="444">
        <f>'Курникова Ю.В.'!J99</f>
        <v>40</v>
      </c>
      <c r="L5" s="444">
        <f>'Курникова Ю.В.'!K99</f>
        <v>40</v>
      </c>
      <c r="M5" s="444">
        <f>'Курникова Ю.В.'!L99</f>
        <v>1050</v>
      </c>
      <c r="N5" s="444">
        <f>'Курникова Ю.В.'!M99</f>
        <v>647</v>
      </c>
      <c r="O5" s="446">
        <f>'Курникова Ю.В.'!N99</f>
        <v>0.6161904762</v>
      </c>
      <c r="P5" s="444">
        <f>'Курникова Ю.В.'!O99</f>
        <v>0</v>
      </c>
      <c r="Q5" s="444">
        <f>'Курникова Ю.В.'!P99</f>
        <v>0</v>
      </c>
      <c r="R5" s="447" t="str">
        <f>'Курникова Ю.В.'!Q99</f>
        <v>#DIV/0!</v>
      </c>
      <c r="S5" s="435"/>
      <c r="T5" s="435"/>
      <c r="U5" s="435"/>
    </row>
    <row r="6" ht="14.25" customHeight="1">
      <c r="A6" s="442"/>
      <c r="B6" s="443" t="s">
        <v>1305</v>
      </c>
      <c r="C6" s="444">
        <f>'Киндеева Л.В.'!B98</f>
        <v>91</v>
      </c>
      <c r="D6" s="444">
        <f>'Киндеева Л.В.'!C98</f>
        <v>13</v>
      </c>
      <c r="E6" s="444">
        <f>'Киндеева Л.В.'!D98</f>
        <v>39</v>
      </c>
      <c r="F6" s="444">
        <f>'Киндеева Л.В.'!E98</f>
        <v>36</v>
      </c>
      <c r="G6" s="444">
        <f>'Киндеева Л.В.'!F98</f>
        <v>1</v>
      </c>
      <c r="H6" s="445">
        <f>'Киндеева Л.В.'!G98</f>
        <v>2</v>
      </c>
      <c r="I6" s="446">
        <f>'Киндеева Л.В.'!H98</f>
        <v>0.967032967</v>
      </c>
      <c r="J6" s="446">
        <f>'Киндеева Л.В.'!I98</f>
        <v>0.5714285714</v>
      </c>
      <c r="K6" s="444">
        <f>'Киндеева Л.В.'!J98</f>
        <v>26</v>
      </c>
      <c r="L6" s="444">
        <f>'Киндеева Л.В.'!K98</f>
        <v>26</v>
      </c>
      <c r="M6" s="444">
        <f>'Киндеева Л.В.'!L98</f>
        <v>374</v>
      </c>
      <c r="N6" s="444">
        <f>'Киндеева Л.В.'!M98</f>
        <v>328</v>
      </c>
      <c r="O6" s="446">
        <f>'Киндеева Л.В.'!N98</f>
        <v>0.8770053476</v>
      </c>
      <c r="P6" s="444">
        <f>'Киндеева Л.В.'!O98</f>
        <v>374</v>
      </c>
      <c r="Q6" s="444">
        <f>'Киндеева Л.В.'!P98</f>
        <v>328</v>
      </c>
      <c r="R6" s="447">
        <f>'Киндеева Л.В.'!Q98</f>
        <v>0.8770053476</v>
      </c>
      <c r="S6" s="435"/>
      <c r="T6" s="435"/>
      <c r="U6" s="435"/>
    </row>
    <row r="7" ht="14.25" customHeight="1">
      <c r="A7" s="442"/>
      <c r="B7" s="443" t="s">
        <v>1306</v>
      </c>
      <c r="C7" s="444">
        <f>'Золотарева Л.Н.'!B98</f>
        <v>159</v>
      </c>
      <c r="D7" s="444">
        <f>'Золотарева Л.Н.'!C98</f>
        <v>4</v>
      </c>
      <c r="E7" s="444">
        <f>'Золотарева Л.Н.'!D98</f>
        <v>74</v>
      </c>
      <c r="F7" s="444">
        <f>'Золотарева Л.Н.'!E98</f>
        <v>76</v>
      </c>
      <c r="G7" s="444">
        <f>'Золотарева Л.Н.'!F98</f>
        <v>1</v>
      </c>
      <c r="H7" s="445">
        <f>'Золотарева Л.Н.'!G98</f>
        <v>5</v>
      </c>
      <c r="I7" s="446">
        <f>'Золотарева Л.Н.'!H98</f>
        <v>0.9685534591</v>
      </c>
      <c r="J7" s="446">
        <f>'Золотарева Л.Н.'!I98</f>
        <v>0.4905660377</v>
      </c>
      <c r="K7" s="444">
        <f>'Золотарева Л.Н.'!J98</f>
        <v>48</v>
      </c>
      <c r="L7" s="444">
        <f>'Золотарева Л.Н.'!K98</f>
        <v>48</v>
      </c>
      <c r="M7" s="444">
        <f>'Золотарева Л.Н.'!L98</f>
        <v>816</v>
      </c>
      <c r="N7" s="444">
        <f>'Золотарева Л.Н.'!M98</f>
        <v>816</v>
      </c>
      <c r="O7" s="446">
        <f>'Золотарева Л.Н.'!N98</f>
        <v>1</v>
      </c>
      <c r="P7" s="444">
        <f>'Золотарева Л.Н.'!O98</f>
        <v>816</v>
      </c>
      <c r="Q7" s="444">
        <f>'Золотарева Л.Н.'!P98</f>
        <v>816</v>
      </c>
      <c r="R7" s="447">
        <f>'Золотарева Л.Н.'!Q98</f>
        <v>1</v>
      </c>
      <c r="S7" s="435"/>
      <c r="T7" s="435"/>
      <c r="U7" s="435"/>
    </row>
    <row r="8" ht="14.25" customHeight="1">
      <c r="A8" s="442"/>
      <c r="B8" s="448" t="s">
        <v>1307</v>
      </c>
      <c r="C8" s="444">
        <f>'Овчинникова М.Н.'!B98</f>
        <v>31</v>
      </c>
      <c r="D8" s="444">
        <f>'Овчинникова М.Н.'!C98</f>
        <v>2</v>
      </c>
      <c r="E8" s="444">
        <f>'Овчинникова М.Н.'!D98</f>
        <v>12</v>
      </c>
      <c r="F8" s="444">
        <f>'Овчинникова М.Н.'!E98</f>
        <v>17</v>
      </c>
      <c r="G8" s="444">
        <f>'Овчинникова М.Н.'!F98</f>
        <v>0</v>
      </c>
      <c r="H8" s="445">
        <f>'Овчинникова М.Н.'!G98</f>
        <v>0</v>
      </c>
      <c r="I8" s="446">
        <f>'Овчинникова М.Н.'!H98</f>
        <v>1</v>
      </c>
      <c r="J8" s="446">
        <f>'Овчинникова М.Н.'!I98</f>
        <v>0.4516129032</v>
      </c>
      <c r="K8" s="444">
        <f>'Овчинникова М.Н.'!J98</f>
        <v>0</v>
      </c>
      <c r="L8" s="444">
        <f>'Овчинникова М.Н.'!K98</f>
        <v>0</v>
      </c>
      <c r="M8" s="444">
        <f>'Овчинникова М.Н.'!L98</f>
        <v>102</v>
      </c>
      <c r="N8" s="444">
        <f>'Овчинникова М.Н.'!M98</f>
        <v>102</v>
      </c>
      <c r="O8" s="446">
        <f>'Овчинникова М.Н.'!N98</f>
        <v>1</v>
      </c>
      <c r="P8" s="444">
        <f>'Овчинникова М.Н.'!O98</f>
        <v>0</v>
      </c>
      <c r="Q8" s="444">
        <f>'Овчинникова М.Н.'!P98</f>
        <v>0</v>
      </c>
      <c r="R8" s="447" t="str">
        <f>'Овчинникова М.Н.'!Q98</f>
        <v>#DIV/0!</v>
      </c>
      <c r="S8" s="435"/>
      <c r="T8" s="435"/>
      <c r="U8" s="435"/>
    </row>
    <row r="9" ht="14.25" customHeight="1">
      <c r="A9" s="442"/>
      <c r="B9" s="443" t="s">
        <v>1308</v>
      </c>
      <c r="C9" s="444">
        <f>'Воринка И.В.'!B97</f>
        <v>91</v>
      </c>
      <c r="D9" s="444">
        <f>'Воринка И.В.'!C97</f>
        <v>12</v>
      </c>
      <c r="E9" s="444">
        <f>'Воринка И.В.'!D97</f>
        <v>46</v>
      </c>
      <c r="F9" s="444">
        <f>'Воринка И.В.'!E97</f>
        <v>29</v>
      </c>
      <c r="G9" s="444">
        <f>'Воринка И.В.'!F97</f>
        <v>0</v>
      </c>
      <c r="H9" s="445">
        <f>'Воринка И.В.'!G97</f>
        <v>4</v>
      </c>
      <c r="I9" s="446">
        <f>'Воринка И.В.'!H97</f>
        <v>0.956043956</v>
      </c>
      <c r="J9" s="446">
        <f>'Воринка И.В.'!I97</f>
        <v>0.6373626374</v>
      </c>
      <c r="K9" s="444">
        <f>'Воринка И.В.'!J97</f>
        <v>55</v>
      </c>
      <c r="L9" s="444">
        <f>'Воринка И.В.'!K97</f>
        <v>55</v>
      </c>
      <c r="M9" s="444">
        <f>'Воринка И.В.'!L97</f>
        <v>646</v>
      </c>
      <c r="N9" s="444">
        <f>'Воринка И.В.'!M97</f>
        <v>607</v>
      </c>
      <c r="O9" s="446">
        <f>'Воринка И.В.'!N97</f>
        <v>0.939628483</v>
      </c>
      <c r="P9" s="444">
        <f>'Воринка И.В.'!O97</f>
        <v>642</v>
      </c>
      <c r="Q9" s="444">
        <f>'Воринка И.В.'!P97</f>
        <v>607</v>
      </c>
      <c r="R9" s="447">
        <f>'Воринка И.В.'!Q97</f>
        <v>0.945482866</v>
      </c>
      <c r="S9" s="435"/>
      <c r="T9" s="435"/>
      <c r="U9" s="435"/>
    </row>
    <row r="10" ht="14.25" customHeight="1">
      <c r="A10" s="442"/>
      <c r="B10" s="443" t="s">
        <v>1309</v>
      </c>
      <c r="C10" s="444">
        <f>'Мальцева Д.В.'!B98</f>
        <v>72</v>
      </c>
      <c r="D10" s="444">
        <f>'Мальцева Д.В.'!C98</f>
        <v>7</v>
      </c>
      <c r="E10" s="444">
        <f>'Мальцева Д.В.'!D98</f>
        <v>46</v>
      </c>
      <c r="F10" s="444">
        <f>'Мальцева Д.В.'!E98</f>
        <v>19</v>
      </c>
      <c r="G10" s="444">
        <f>'Мальцева Д.В.'!F98</f>
        <v>0</v>
      </c>
      <c r="H10" s="445">
        <f>'Мальцева Д.В.'!G98</f>
        <v>0</v>
      </c>
      <c r="I10" s="446">
        <f>'Мальцева Д.В.'!H98</f>
        <v>1</v>
      </c>
      <c r="J10" s="446">
        <f>'Мальцева Д.В.'!I98</f>
        <v>0.7361111111</v>
      </c>
      <c r="K10" s="444">
        <f>'Мальцева Д.В.'!J98</f>
        <v>30</v>
      </c>
      <c r="L10" s="444">
        <f>'Мальцева Д.В.'!K98</f>
        <v>30</v>
      </c>
      <c r="M10" s="444">
        <f>'Мальцева Д.В.'!L98</f>
        <v>579</v>
      </c>
      <c r="N10" s="444">
        <f>'Мальцева Д.В.'!M98</f>
        <v>527</v>
      </c>
      <c r="O10" s="446">
        <f>'Мальцева Д.В.'!N98</f>
        <v>0.9101899827</v>
      </c>
      <c r="P10" s="444">
        <f>'Мальцева Д.В.'!O98</f>
        <v>579</v>
      </c>
      <c r="Q10" s="444">
        <f>'Мальцева Д.В.'!P98</f>
        <v>527</v>
      </c>
      <c r="R10" s="447">
        <f>'Мальцева Д.В.'!Q98</f>
        <v>0.9101899827</v>
      </c>
      <c r="S10" s="435"/>
      <c r="T10" s="435"/>
      <c r="U10" s="435"/>
    </row>
    <row r="11" ht="14.25" customHeight="1">
      <c r="A11" s="442"/>
      <c r="B11" s="443" t="s">
        <v>1310</v>
      </c>
      <c r="C11" s="444">
        <f>'Кочеткова О.А.'!B111</f>
        <v>165</v>
      </c>
      <c r="D11" s="444">
        <f>'Кочеткова О.А.'!C111</f>
        <v>2</v>
      </c>
      <c r="E11" s="444">
        <f>'Кочеткова О.А.'!D111</f>
        <v>54</v>
      </c>
      <c r="F11" s="444">
        <f>'Кочеткова О.А.'!E111</f>
        <v>93</v>
      </c>
      <c r="G11" s="444">
        <f>'Кочеткова О.А.'!F111</f>
        <v>2</v>
      </c>
      <c r="H11" s="445">
        <f>'Кочеткова О.А.'!G111</f>
        <v>15</v>
      </c>
      <c r="I11" s="446">
        <f>'Кочеткова О.А.'!H111</f>
        <v>0.903030303</v>
      </c>
      <c r="J11" s="446">
        <f>'Кочеткова О.А.'!I111</f>
        <v>0.3393939394</v>
      </c>
      <c r="K11" s="444">
        <f>'Кочеткова О.А.'!J111</f>
        <v>49</v>
      </c>
      <c r="L11" s="444">
        <f>'Кочеткова О.А.'!K111</f>
        <v>49</v>
      </c>
      <c r="M11" s="444">
        <f>'Кочеткова О.А.'!L111</f>
        <v>767</v>
      </c>
      <c r="N11" s="444">
        <f>'Кочеткова О.А.'!M111</f>
        <v>767</v>
      </c>
      <c r="O11" s="446">
        <f>'Кочеткова О.А.'!N111</f>
        <v>1</v>
      </c>
      <c r="P11" s="444">
        <f>'Кочеткова О.А.'!O111</f>
        <v>767</v>
      </c>
      <c r="Q11" s="444">
        <f>'Кочеткова О.А.'!P111</f>
        <v>767</v>
      </c>
      <c r="R11" s="447">
        <f>'Кочеткова О.А.'!Q111</f>
        <v>1</v>
      </c>
      <c r="S11" s="435"/>
      <c r="T11" s="435"/>
      <c r="U11" s="435"/>
    </row>
    <row r="12" ht="14.25" customHeight="1">
      <c r="A12" s="442"/>
      <c r="B12" s="449" t="s">
        <v>1311</v>
      </c>
      <c r="C12" s="444">
        <f>'Валеева Е.Р.'!B98</f>
        <v>84</v>
      </c>
      <c r="D12" s="444">
        <f>'Валеева Е.Р.'!C98</f>
        <v>2</v>
      </c>
      <c r="E12" s="444">
        <f>'Валеева Е.Р.'!D98</f>
        <v>54</v>
      </c>
      <c r="F12" s="444">
        <f>'Валеева Е.Р.'!E98</f>
        <v>28</v>
      </c>
      <c r="G12" s="444">
        <f>'Валеева Е.Р.'!F98</f>
        <v>0</v>
      </c>
      <c r="H12" s="445">
        <f>'Валеева Е.Р.'!G98</f>
        <v>0</v>
      </c>
      <c r="I12" s="446">
        <f>'Валеева Е.Р.'!H98</f>
        <v>1</v>
      </c>
      <c r="J12" s="446">
        <f>'Валеева Е.Р.'!I98</f>
        <v>0.6666666667</v>
      </c>
      <c r="K12" s="444">
        <f>'Валеева Е.Р.'!J98</f>
        <v>30</v>
      </c>
      <c r="L12" s="444">
        <f>'Валеева Е.Р.'!K98</f>
        <v>24</v>
      </c>
      <c r="M12" s="444">
        <f>'Валеева Е.Р.'!L98</f>
        <v>465</v>
      </c>
      <c r="N12" s="444">
        <f>'Валеева Е.Р.'!M98</f>
        <v>437</v>
      </c>
      <c r="O12" s="446">
        <f>'Валеева Е.Р.'!N98</f>
        <v>0.9397849462</v>
      </c>
      <c r="P12" s="444">
        <f>'Валеева Е.Р.'!O98</f>
        <v>440</v>
      </c>
      <c r="Q12" s="444">
        <f>'Валеева Е.Р.'!P98</f>
        <v>437</v>
      </c>
      <c r="R12" s="447">
        <f>'Валеева Е.Р.'!Q98</f>
        <v>0.9931818182</v>
      </c>
      <c r="S12" s="435"/>
      <c r="T12" s="435"/>
      <c r="U12" s="435"/>
    </row>
    <row r="13" ht="14.25" customHeight="1">
      <c r="A13" s="442"/>
      <c r="B13" s="506" t="s">
        <v>1312</v>
      </c>
      <c r="C13" s="444">
        <f>'Домрачева М.В.'!B109</f>
        <v>183</v>
      </c>
      <c r="D13" s="444">
        <f>'Домрачева М.В.'!C109</f>
        <v>8</v>
      </c>
      <c r="E13" s="444">
        <f>'Домрачева М.В.'!D109</f>
        <v>69</v>
      </c>
      <c r="F13" s="444">
        <f>'Домрачева М.В.'!E109</f>
        <v>99</v>
      </c>
      <c r="G13" s="444">
        <f>'Домрачева М.В.'!F109</f>
        <v>7</v>
      </c>
      <c r="H13" s="445">
        <f>'Домрачева М.В.'!G109</f>
        <v>0</v>
      </c>
      <c r="I13" s="446">
        <f>'Домрачева М.В.'!H109</f>
        <v>0.9617486339</v>
      </c>
      <c r="J13" s="446">
        <f>'Домрачева М.В.'!I109</f>
        <v>0.4207650273</v>
      </c>
      <c r="K13" s="444">
        <f>'Домрачева М.В.'!J109</f>
        <v>60</v>
      </c>
      <c r="L13" s="444">
        <f>'Домрачева М.В.'!K109</f>
        <v>60</v>
      </c>
      <c r="M13" s="444">
        <f>'Домрачева М.В.'!L109</f>
        <v>60</v>
      </c>
      <c r="N13" s="444">
        <f>'Домрачева М.В.'!M109</f>
        <v>60</v>
      </c>
      <c r="O13" s="446">
        <f>'Домрачева М.В.'!N109</f>
        <v>1</v>
      </c>
      <c r="P13" s="444">
        <f>'Домрачева М.В.'!O109</f>
        <v>60</v>
      </c>
      <c r="Q13" s="444">
        <f>'Домрачева М.В.'!P109</f>
        <v>60</v>
      </c>
      <c r="R13" s="447">
        <f>'Домрачева М.В.'!Q109</f>
        <v>1</v>
      </c>
      <c r="S13" s="435"/>
      <c r="T13" s="435"/>
      <c r="U13" s="435"/>
    </row>
    <row r="14" ht="14.25" customHeight="1">
      <c r="A14" s="442"/>
      <c r="B14" s="449" t="s">
        <v>1313</v>
      </c>
      <c r="C14" s="451">
        <f>'Комарова Е.А.'!B98</f>
        <v>84</v>
      </c>
      <c r="D14" s="451">
        <f>'Комарова Е.А.'!C98</f>
        <v>6</v>
      </c>
      <c r="E14" s="451">
        <f>'Комарова Е.А.'!D98</f>
        <v>45</v>
      </c>
      <c r="F14" s="451">
        <f>'Комарова Е.А.'!E98</f>
        <v>32</v>
      </c>
      <c r="G14" s="451">
        <f>'Комарова Е.А.'!F98</f>
        <v>0</v>
      </c>
      <c r="H14" s="452">
        <f>'Комарова Е.А.'!G98</f>
        <v>2</v>
      </c>
      <c r="I14" s="453">
        <f>'Комарова Е.А.'!H98</f>
        <v>0.9880952381</v>
      </c>
      <c r="J14" s="453">
        <f>'Комарова Е.А.'!I98</f>
        <v>0.6071428571</v>
      </c>
      <c r="K14" s="451">
        <f>'Комарова Е.А.'!J98</f>
        <v>22</v>
      </c>
      <c r="L14" s="451">
        <f>'Комарова Е.А.'!K98</f>
        <v>22</v>
      </c>
      <c r="M14" s="451">
        <f>'Комарова Е.А.'!L98</f>
        <v>478</v>
      </c>
      <c r="N14" s="451">
        <f>'Комарова Е.А.'!M98</f>
        <v>478</v>
      </c>
      <c r="O14" s="453">
        <f>'Комарова Е.А.'!N98</f>
        <v>1</v>
      </c>
      <c r="P14" s="451">
        <f>'Комарова Е.А.'!O98</f>
        <v>478</v>
      </c>
      <c r="Q14" s="451">
        <f>'Комарова Е.А.'!P98</f>
        <v>478</v>
      </c>
      <c r="R14" s="492">
        <f>'Комарова Е.А.'!Q98</f>
        <v>1</v>
      </c>
      <c r="S14" s="435"/>
      <c r="T14" s="435"/>
      <c r="U14" s="435"/>
    </row>
    <row r="15" ht="14.25" customHeight="1">
      <c r="A15" s="442"/>
      <c r="B15" s="449" t="s">
        <v>1314</v>
      </c>
      <c r="C15" s="451">
        <f>'Федотовских С.А.'!B98</f>
        <v>87</v>
      </c>
      <c r="D15" s="451">
        <f>'Федотовских С.А.'!C98</f>
        <v>11</v>
      </c>
      <c r="E15" s="451">
        <f>'Федотовских С.А.'!D98</f>
        <v>62</v>
      </c>
      <c r="F15" s="451">
        <f>'Федотовских С.А.'!E98</f>
        <v>14</v>
      </c>
      <c r="G15" s="451">
        <f>'Федотовских С.А.'!F98</f>
        <v>0</v>
      </c>
      <c r="H15" s="452">
        <f>'Федотовских С.А.'!G98</f>
        <v>0</v>
      </c>
      <c r="I15" s="453">
        <f>'Федотовских С.А.'!H98</f>
        <v>1</v>
      </c>
      <c r="J15" s="453">
        <f>'Федотовских С.А.'!I98</f>
        <v>0.8390804598</v>
      </c>
      <c r="K15" s="451">
        <f>'Федотовских С.А.'!J98</f>
        <v>15</v>
      </c>
      <c r="L15" s="451">
        <f>'Федотовских С.А.'!K98</f>
        <v>15</v>
      </c>
      <c r="M15" s="451">
        <f>'Федотовских С.А.'!L98</f>
        <v>465</v>
      </c>
      <c r="N15" s="451">
        <f>'Федотовских С.А.'!M98</f>
        <v>467</v>
      </c>
      <c r="O15" s="453">
        <f>'Федотовских С.А.'!N98</f>
        <v>1.004301075</v>
      </c>
      <c r="P15" s="451">
        <f>'Федотовских С.А.'!O98</f>
        <v>465</v>
      </c>
      <c r="Q15" s="451">
        <f>'Федотовских С.А.'!P98</f>
        <v>467</v>
      </c>
      <c r="R15" s="492">
        <f>'Федотовских С.А.'!Q98</f>
        <v>1.004301075</v>
      </c>
      <c r="S15" s="435"/>
      <c r="T15" s="435"/>
      <c r="U15" s="435"/>
    </row>
    <row r="16" ht="14.25" customHeight="1">
      <c r="A16" s="442"/>
      <c r="B16" s="454" t="s">
        <v>1315</v>
      </c>
      <c r="C16" s="477">
        <f>'Зуйкина Е.А.'!B98</f>
        <v>134</v>
      </c>
      <c r="D16" s="477">
        <f>'Зуйкина Е.А.'!C98</f>
        <v>25</v>
      </c>
      <c r="E16" s="477">
        <f>'Зуйкина Е.А.'!D98</f>
        <v>64</v>
      </c>
      <c r="F16" s="477">
        <f>'Зуйкина Е.А.'!E98</f>
        <v>39</v>
      </c>
      <c r="G16" s="477">
        <f>'Зуйкина Е.А.'!F98</f>
        <v>0</v>
      </c>
      <c r="H16" s="507">
        <f>'Зуйкина Е.А.'!G98</f>
        <v>6</v>
      </c>
      <c r="I16" s="504">
        <f>'Зуйкина Е.А.'!H98</f>
        <v>0.9552238806</v>
      </c>
      <c r="J16" s="504">
        <f>'Зуйкина Е.А.'!I98</f>
        <v>0.6641791045</v>
      </c>
      <c r="K16" s="477">
        <f>'Зуйкина Е.А.'!J98</f>
        <v>32</v>
      </c>
      <c r="L16" s="477">
        <f>'Зуйкина Е.А.'!K98</f>
        <v>32</v>
      </c>
      <c r="M16" s="477">
        <f>'Зуйкина Е.А.'!L98</f>
        <v>599</v>
      </c>
      <c r="N16" s="477">
        <f>'Зуйкина Е.А.'!M98</f>
        <v>526</v>
      </c>
      <c r="O16" s="504">
        <f>'Зуйкина Е.А.'!N98</f>
        <v>0.878130217</v>
      </c>
      <c r="P16" s="477">
        <f>'Зуйкина Е.А.'!O98</f>
        <v>555</v>
      </c>
      <c r="Q16" s="477">
        <f>'Зуйкина Е.А.'!P98</f>
        <v>546</v>
      </c>
      <c r="R16" s="505">
        <f>'Зуйкина Е.А.'!Q98</f>
        <v>0.9837837838</v>
      </c>
      <c r="S16" s="435"/>
      <c r="T16" s="435"/>
      <c r="U16" s="435"/>
    </row>
    <row r="17" ht="14.25" customHeight="1">
      <c r="A17" s="442"/>
      <c r="B17" s="480" t="s">
        <v>1443</v>
      </c>
      <c r="C17" s="444">
        <f>'Аникина Н.Ф.'!B78</f>
        <v>64</v>
      </c>
      <c r="D17" s="444">
        <f>'Аникина Н.Ф.'!C78</f>
        <v>1</v>
      </c>
      <c r="E17" s="444">
        <f>'Аникина Н.Ф.'!D78</f>
        <v>31</v>
      </c>
      <c r="F17" s="444">
        <f>'Аникина Н.Ф.'!E78</f>
        <v>22</v>
      </c>
      <c r="G17" s="444">
        <f>'Аникина Н.Ф.'!F78</f>
        <v>0</v>
      </c>
      <c r="H17" s="445">
        <f>'Аникина Н.Ф.'!G78</f>
        <v>10</v>
      </c>
      <c r="I17" s="446">
        <f>'Аникина Н.Ф.'!H78</f>
        <v>0.84375</v>
      </c>
      <c r="J17" s="446">
        <f>'Аникина Н.Ф.'!I78</f>
        <v>0.5</v>
      </c>
      <c r="K17" s="444">
        <f>'Аникина Н.Ф.'!J78</f>
        <v>8</v>
      </c>
      <c r="L17" s="444">
        <f>'Аникина Н.Ф.'!K78</f>
        <v>8</v>
      </c>
      <c r="M17" s="444">
        <f>'Аникина Н.Ф.'!L78</f>
        <v>136</v>
      </c>
      <c r="N17" s="444">
        <f>'Аникина Н.Ф.'!M78</f>
        <v>136</v>
      </c>
      <c r="O17" s="446">
        <f>'Аникина Н.Ф.'!N78</f>
        <v>1</v>
      </c>
      <c r="P17" s="444">
        <f>'Аникина Н.Ф.'!O78</f>
        <v>136</v>
      </c>
      <c r="Q17" s="444">
        <f>'Аникина Н.Ф.'!P78</f>
        <v>136</v>
      </c>
      <c r="R17" s="447">
        <f>'Аникина Н.Ф.'!Q78</f>
        <v>1</v>
      </c>
      <c r="S17" s="435"/>
      <c r="T17" s="435"/>
      <c r="U17" s="435"/>
    </row>
    <row r="18" ht="14.25" customHeight="1">
      <c r="A18" s="455" t="s">
        <v>1316</v>
      </c>
      <c r="B18" s="455"/>
      <c r="C18" s="456">
        <f t="shared" ref="C18:H18" si="1">SUM(C3:C17)</f>
        <v>1567</v>
      </c>
      <c r="D18" s="455">
        <f t="shared" si="1"/>
        <v>120</v>
      </c>
      <c r="E18" s="455">
        <f t="shared" si="1"/>
        <v>774</v>
      </c>
      <c r="F18" s="455">
        <f t="shared" si="1"/>
        <v>618</v>
      </c>
      <c r="G18" s="455">
        <f t="shared" si="1"/>
        <v>12</v>
      </c>
      <c r="H18" s="457">
        <f t="shared" si="1"/>
        <v>46</v>
      </c>
      <c r="I18" s="458">
        <f>(D18+E18+F18)/C18</f>
        <v>0.9649010849</v>
      </c>
      <c r="J18" s="458">
        <f>(D18+E18)/C18</f>
        <v>0.5705169113</v>
      </c>
      <c r="K18" s="455">
        <f t="shared" ref="K18:N18" si="2">SUM(K3:K17)</f>
        <v>472</v>
      </c>
      <c r="L18" s="455">
        <f t="shared" si="2"/>
        <v>466</v>
      </c>
      <c r="M18" s="455">
        <f t="shared" si="2"/>
        <v>7276</v>
      </c>
      <c r="N18" s="455">
        <f t="shared" si="2"/>
        <v>6159</v>
      </c>
      <c r="O18" s="459">
        <f>N18/M18</f>
        <v>0.8464815833</v>
      </c>
      <c r="P18" s="455">
        <f t="shared" ref="P18:Q18" si="3">SUM(P3:P17)</f>
        <v>6015</v>
      </c>
      <c r="Q18" s="455">
        <f t="shared" si="3"/>
        <v>5430</v>
      </c>
      <c r="R18" s="493">
        <f>Q18/P18</f>
        <v>0.9027431421</v>
      </c>
      <c r="S18" s="435"/>
      <c r="T18" s="435"/>
      <c r="U18" s="435"/>
    </row>
    <row r="19" ht="14.25" customHeight="1">
      <c r="A19" s="460" t="s">
        <v>1317</v>
      </c>
      <c r="B19" s="461" t="s">
        <v>1302</v>
      </c>
      <c r="C19" s="444">
        <f>'Дорошенко Е.Ф.'!U98</f>
        <v>160</v>
      </c>
      <c r="D19" s="444">
        <f>'Дорошенко Е.Ф.'!V98</f>
        <v>57</v>
      </c>
      <c r="E19" s="444">
        <f>'Дорошенко Е.Ф.'!W98</f>
        <v>90</v>
      </c>
      <c r="F19" s="444">
        <f>'Дорошенко Е.Ф.'!X98</f>
        <v>13</v>
      </c>
      <c r="G19" s="444">
        <f>'Дорошенко Е.Ф.'!Y98</f>
        <v>0</v>
      </c>
      <c r="H19" s="445">
        <f>'Дорошенко Е.Ф.'!Z98</f>
        <v>0</v>
      </c>
      <c r="I19" s="446">
        <f>'Дорошенко Е.Ф.'!AA98</f>
        <v>1</v>
      </c>
      <c r="J19" s="446">
        <f>'Дорошенко Е.Ф.'!AB98</f>
        <v>0.91875</v>
      </c>
      <c r="K19" s="444">
        <f>'Дорошенко Е.Ф.'!AC98</f>
        <v>25</v>
      </c>
      <c r="L19" s="444">
        <f>'Дорошенко Е.Ф.'!AD98</f>
        <v>25</v>
      </c>
      <c r="M19" s="444">
        <f>'Дорошенко Е.Ф.'!AE98</f>
        <v>442</v>
      </c>
      <c r="N19" s="444">
        <f>'Дорошенко Е.Ф.'!AF98</f>
        <v>0</v>
      </c>
      <c r="O19" s="446">
        <f>'Дорошенко Е.Ф.'!AG98</f>
        <v>0</v>
      </c>
      <c r="P19" s="444">
        <f>'Дорошенко Е.Ф.'!AH98</f>
        <v>442</v>
      </c>
      <c r="Q19" s="444">
        <f>'Дорошенко Е.Ф.'!AI98</f>
        <v>0</v>
      </c>
      <c r="R19" s="447">
        <f>'Дорошенко Е.Ф.'!AJ98</f>
        <v>0</v>
      </c>
      <c r="S19" s="435"/>
      <c r="T19" s="435"/>
      <c r="U19" s="435"/>
    </row>
    <row r="20" ht="14.25" customHeight="1">
      <c r="A20" s="442"/>
      <c r="B20" s="443" t="s">
        <v>1303</v>
      </c>
      <c r="C20" s="444">
        <f>'Ярыгина В.О.'!U124</f>
        <v>264</v>
      </c>
      <c r="D20" s="444">
        <f>'Ярыгина В.О.'!V124</f>
        <v>126</v>
      </c>
      <c r="E20" s="444">
        <f>'Ярыгина В.О.'!W124</f>
        <v>106</v>
      </c>
      <c r="F20" s="444">
        <f>'Ярыгина В.О.'!X124</f>
        <v>30</v>
      </c>
      <c r="G20" s="444">
        <f>'Ярыгина В.О.'!Y124</f>
        <v>0</v>
      </c>
      <c r="H20" s="445">
        <f>'Ярыгина В.О.'!Z124</f>
        <v>1</v>
      </c>
      <c r="I20" s="446">
        <f>'Ярыгина В.О.'!AA124</f>
        <v>0.9924242424</v>
      </c>
      <c r="J20" s="446">
        <f>'Ярыгина В.О.'!AB124</f>
        <v>0.8787878788</v>
      </c>
      <c r="K20" s="444">
        <f>'Ярыгина В.О.'!AC124</f>
        <v>40</v>
      </c>
      <c r="L20" s="444">
        <f>'Ярыгина В.О.'!AD124</f>
        <v>40</v>
      </c>
      <c r="M20" s="444">
        <f>'Ярыгина В.О.'!AE124</f>
        <v>825</v>
      </c>
      <c r="N20" s="444">
        <f>'Ярыгина В.О.'!AF124</f>
        <v>663</v>
      </c>
      <c r="O20" s="446">
        <f>'Ярыгина В.О.'!AG124</f>
        <v>0.8036363636</v>
      </c>
      <c r="P20" s="444">
        <f>'Ярыгина В.О.'!AH124</f>
        <v>663</v>
      </c>
      <c r="Q20" s="444">
        <f>'Ярыгина В.О.'!AI124</f>
        <v>663</v>
      </c>
      <c r="R20" s="447">
        <f>'Ярыгина В.О.'!AJ124</f>
        <v>1</v>
      </c>
      <c r="S20" s="435"/>
      <c r="T20" s="435"/>
      <c r="U20" s="435"/>
    </row>
    <row r="21" ht="14.25" customHeight="1">
      <c r="A21" s="442"/>
      <c r="B21" s="461" t="s">
        <v>1304</v>
      </c>
      <c r="C21" s="444">
        <f>'Курникова Ю.В.'!U99</f>
        <v>207</v>
      </c>
      <c r="D21" s="444">
        <f>'Курникова Ю.В.'!V99</f>
        <v>34</v>
      </c>
      <c r="E21" s="444">
        <f>'Курникова Ю.В.'!W99</f>
        <v>110</v>
      </c>
      <c r="F21" s="444">
        <f>'Курникова Ю.В.'!X99</f>
        <v>56</v>
      </c>
      <c r="G21" s="444">
        <f>'Курникова Ю.В.'!Y99</f>
        <v>1</v>
      </c>
      <c r="H21" s="445">
        <f>'Курникова Ю.В.'!Z99</f>
        <v>8</v>
      </c>
      <c r="I21" s="446">
        <f>'Курникова Ю.В.'!AA99</f>
        <v>0.9661835749</v>
      </c>
      <c r="J21" s="446">
        <f>'Курникова Ю.В.'!AB99</f>
        <v>0.6956521739</v>
      </c>
      <c r="K21" s="444">
        <f>'Курникова Ю.В.'!AC99</f>
        <v>28</v>
      </c>
      <c r="L21" s="444">
        <f>'Курникова Ю.В.'!AD99</f>
        <v>28</v>
      </c>
      <c r="M21" s="444">
        <f>'Курникова Ю.В.'!AE99</f>
        <v>680</v>
      </c>
      <c r="N21" s="444">
        <f>'Курникова Ю.В.'!AF99</f>
        <v>621</v>
      </c>
      <c r="O21" s="446">
        <f>'Курникова Ю.В.'!AG99</f>
        <v>0.9132352941</v>
      </c>
      <c r="P21" s="444">
        <f>'Курникова Ю.В.'!AH99</f>
        <v>0</v>
      </c>
      <c r="Q21" s="444">
        <f>'Курникова Ю.В.'!AI99</f>
        <v>0</v>
      </c>
      <c r="R21" s="447" t="str">
        <f>'Курникова Ю.В.'!AJ99</f>
        <v>#DIV/0!</v>
      </c>
      <c r="S21" s="435"/>
      <c r="T21" s="435"/>
      <c r="U21" s="435"/>
    </row>
    <row r="22" ht="14.25" customHeight="1">
      <c r="A22" s="442"/>
      <c r="B22" s="461" t="s">
        <v>1305</v>
      </c>
      <c r="C22" s="444">
        <f>'Киндеева Л.В.'!U98</f>
        <v>111</v>
      </c>
      <c r="D22" s="444">
        <f>'Киндеева Л.В.'!V98</f>
        <v>20</v>
      </c>
      <c r="E22" s="444">
        <f>'Киндеева Л.В.'!W98</f>
        <v>63</v>
      </c>
      <c r="F22" s="444">
        <f>'Киндеева Л.В.'!X98</f>
        <v>26</v>
      </c>
      <c r="G22" s="444">
        <f>'Киндеева Л.В.'!Y98</f>
        <v>1</v>
      </c>
      <c r="H22" s="445">
        <f>'Киндеева Л.В.'!Z98</f>
        <v>1</v>
      </c>
      <c r="I22" s="446">
        <f>'Киндеева Л.В.'!AA98</f>
        <v>0.981981982</v>
      </c>
      <c r="J22" s="446">
        <f>'Киндеева Л.В.'!AB98</f>
        <v>0.7477477477</v>
      </c>
      <c r="K22" s="444">
        <f>'Киндеева Л.В.'!AC98</f>
        <v>17</v>
      </c>
      <c r="L22" s="444">
        <f>'Киндеева Л.В.'!AD98</f>
        <v>17</v>
      </c>
      <c r="M22" s="444">
        <f>'Киндеева Л.В.'!AE98</f>
        <v>408</v>
      </c>
      <c r="N22" s="444">
        <f>'Киндеева Л.В.'!AF98</f>
        <v>367</v>
      </c>
      <c r="O22" s="446">
        <f>'Киндеева Л.В.'!AG98</f>
        <v>0.8995098039</v>
      </c>
      <c r="P22" s="444">
        <f>'Киндеева Л.В.'!AH98</f>
        <v>408</v>
      </c>
      <c r="Q22" s="444">
        <f>'Киндеева Л.В.'!AI98</f>
        <v>367</v>
      </c>
      <c r="R22" s="447">
        <f>'Киндеева Л.В.'!AJ98</f>
        <v>0.8995098039</v>
      </c>
      <c r="S22" s="435"/>
      <c r="T22" s="435"/>
      <c r="U22" s="435"/>
    </row>
    <row r="23" ht="14.25" customHeight="1">
      <c r="A23" s="442"/>
      <c r="B23" s="461" t="s">
        <v>1306</v>
      </c>
      <c r="C23" s="444">
        <f>'Золотарева Л.Н.'!U98</f>
        <v>81</v>
      </c>
      <c r="D23" s="444">
        <f>'Золотарева Л.Н.'!V98</f>
        <v>17</v>
      </c>
      <c r="E23" s="444">
        <f>'Золотарева Л.Н.'!W98</f>
        <v>49</v>
      </c>
      <c r="F23" s="444">
        <f>'Золотарева Л.Н.'!X98</f>
        <v>17</v>
      </c>
      <c r="G23" s="444">
        <f>'Золотарева Л.Н.'!Y98</f>
        <v>0</v>
      </c>
      <c r="H23" s="445">
        <f>'Золотарева Л.Н.'!Z98</f>
        <v>0</v>
      </c>
      <c r="I23" s="446">
        <f>'Золотарева Л.Н.'!AA98</f>
        <v>1.024691358</v>
      </c>
      <c r="J23" s="446">
        <f>'Золотарева Л.Н.'!AB98</f>
        <v>0.8148148148</v>
      </c>
      <c r="K23" s="444">
        <f>'Золотарева Л.Н.'!AC98</f>
        <v>0</v>
      </c>
      <c r="L23" s="444">
        <f>'Золотарева Л.Н.'!AD98</f>
        <v>0</v>
      </c>
      <c r="M23" s="444">
        <f>'Золотарева Л.Н.'!AE98</f>
        <v>272</v>
      </c>
      <c r="N23" s="444">
        <f>'Золотарева Л.Н.'!AF98</f>
        <v>265</v>
      </c>
      <c r="O23" s="446">
        <f>'Золотарева Л.Н.'!AG98</f>
        <v>0.9742647059</v>
      </c>
      <c r="P23" s="444">
        <f>'Золотарева Л.Н.'!AH98</f>
        <v>265</v>
      </c>
      <c r="Q23" s="444">
        <f>'Золотарева Л.Н.'!AI98</f>
        <v>265</v>
      </c>
      <c r="R23" s="447">
        <f>'Золотарева Л.Н.'!AJ98</f>
        <v>1</v>
      </c>
      <c r="S23" s="435"/>
      <c r="T23" s="435"/>
      <c r="U23" s="435"/>
    </row>
    <row r="24" ht="14.25" customHeight="1">
      <c r="A24" s="442"/>
      <c r="B24" s="461" t="s">
        <v>1308</v>
      </c>
      <c r="C24" s="451">
        <f>'Воринка И.В.'!U97</f>
        <v>119</v>
      </c>
      <c r="D24" s="451">
        <f>'Воринка И.В.'!V97</f>
        <v>19</v>
      </c>
      <c r="E24" s="451">
        <f>'Воринка И.В.'!W97</f>
        <v>76</v>
      </c>
      <c r="F24" s="451">
        <f>'Воринка И.В.'!X97</f>
        <v>24</v>
      </c>
      <c r="G24" s="451">
        <f>'Воринка И.В.'!Y97</f>
        <v>0</v>
      </c>
      <c r="H24" s="452">
        <f>'Воринка И.В.'!Z97</f>
        <v>0</v>
      </c>
      <c r="I24" s="453">
        <f>'Воринка И.В.'!AA97</f>
        <v>1</v>
      </c>
      <c r="J24" s="453">
        <f>'Воринка И.В.'!AB97</f>
        <v>0.7983193277</v>
      </c>
      <c r="K24" s="451">
        <f>'Воринка И.В.'!AC97</f>
        <v>0</v>
      </c>
      <c r="L24" s="451">
        <f>'Воринка И.В.'!AD97</f>
        <v>0</v>
      </c>
      <c r="M24" s="451">
        <f>'Воринка И.В.'!AE97</f>
        <v>407</v>
      </c>
      <c r="N24" s="451">
        <f>'Воринка И.В.'!AF97</f>
        <v>382</v>
      </c>
      <c r="O24" s="453">
        <f>'Воринка И.В.'!AG97</f>
        <v>0.9385749386</v>
      </c>
      <c r="P24" s="451">
        <f>'Воринка И.В.'!AH97</f>
        <v>407</v>
      </c>
      <c r="Q24" s="451">
        <f>'Воринка И.В.'!AI97</f>
        <v>382</v>
      </c>
      <c r="R24" s="492">
        <f>'Воринка И.В.'!AJ97</f>
        <v>0.9385749386</v>
      </c>
      <c r="S24" s="435"/>
      <c r="T24" s="435"/>
      <c r="U24" s="435"/>
    </row>
    <row r="25" ht="14.25" customHeight="1">
      <c r="A25" s="442"/>
      <c r="B25" s="443" t="s">
        <v>1309</v>
      </c>
      <c r="C25" s="477">
        <f>'Мальцева Д.В.'!U98</f>
        <v>72</v>
      </c>
      <c r="D25" s="477">
        <f>'Мальцева Д.В.'!V98</f>
        <v>22</v>
      </c>
      <c r="E25" s="477">
        <f>'Мальцева Д.В.'!W98</f>
        <v>42</v>
      </c>
      <c r="F25" s="477">
        <f>'Мальцева Д.В.'!X98</f>
        <v>8</v>
      </c>
      <c r="G25" s="477">
        <f>'Мальцева Д.В.'!Y98</f>
        <v>0</v>
      </c>
      <c r="H25" s="507">
        <f>'Мальцева Д.В.'!Z98</f>
        <v>0</v>
      </c>
      <c r="I25" s="504">
        <f>'Мальцева Д.В.'!AA98</f>
        <v>1</v>
      </c>
      <c r="J25" s="504">
        <f>'Мальцева Д.В.'!AB98</f>
        <v>0.8888888889</v>
      </c>
      <c r="K25" s="477">
        <f>'Мальцева Д.В.'!AC98</f>
        <v>15</v>
      </c>
      <c r="L25" s="477">
        <f>'Мальцева Д.В.'!AD98</f>
        <v>15</v>
      </c>
      <c r="M25" s="477">
        <f>'Мальцева Д.В.'!AE98</f>
        <v>285</v>
      </c>
      <c r="N25" s="477">
        <f>'Мальцева Д.В.'!AF98</f>
        <v>261</v>
      </c>
      <c r="O25" s="504">
        <f>'Мальцева Д.В.'!AG98</f>
        <v>0.9157894737</v>
      </c>
      <c r="P25" s="477">
        <f>'Мальцева Д.В.'!AH98</f>
        <v>285</v>
      </c>
      <c r="Q25" s="477">
        <f>'Мальцева Д.В.'!AI98</f>
        <v>261</v>
      </c>
      <c r="R25" s="505">
        <f>'Мальцева Д.В.'!AJ98</f>
        <v>0.9157894737</v>
      </c>
      <c r="S25" s="435"/>
      <c r="T25" s="435"/>
      <c r="U25" s="435"/>
    </row>
    <row r="26" ht="14.25" customHeight="1">
      <c r="A26" s="442"/>
      <c r="B26" s="443" t="s">
        <v>1310</v>
      </c>
      <c r="C26" s="451">
        <f>'Кочеткова О.А.'!U111</f>
        <v>165</v>
      </c>
      <c r="D26" s="451">
        <f>'Кочеткова О.А.'!V111</f>
        <v>16</v>
      </c>
      <c r="E26" s="451">
        <f>'Кочеткова О.А.'!W111</f>
        <v>73</v>
      </c>
      <c r="F26" s="451">
        <f>'Кочеткова О.А.'!X111</f>
        <v>69</v>
      </c>
      <c r="G26" s="451">
        <f>'Кочеткова О.А.'!Y111</f>
        <v>5</v>
      </c>
      <c r="H26" s="452">
        <f>'Кочеткова О.А.'!Z111</f>
        <v>3</v>
      </c>
      <c r="I26" s="453">
        <f>'Кочеткова О.А.'!AA111</f>
        <v>0.9575757576</v>
      </c>
      <c r="J26" s="453">
        <f>'Кочеткова О.А.'!AB111</f>
        <v>0.5393939394</v>
      </c>
      <c r="K26" s="451">
        <f>'Кочеткова О.А.'!AC111</f>
        <v>25</v>
      </c>
      <c r="L26" s="451">
        <f>'Кочеткова О.А.'!AD111</f>
        <v>25</v>
      </c>
      <c r="M26" s="451">
        <f>'Кочеткова О.А.'!AE111</f>
        <v>422</v>
      </c>
      <c r="N26" s="451">
        <f>'Кочеткова О.А.'!AF111</f>
        <v>422</v>
      </c>
      <c r="O26" s="453">
        <f>'Кочеткова О.А.'!AG111</f>
        <v>1</v>
      </c>
      <c r="P26" s="451">
        <f>'Кочеткова О.А.'!AH111</f>
        <v>422</v>
      </c>
      <c r="Q26" s="451">
        <f>'Кочеткова О.А.'!AI111</f>
        <v>422</v>
      </c>
      <c r="R26" s="492">
        <f>'Кочеткова О.А.'!AJ111</f>
        <v>1</v>
      </c>
      <c r="S26" s="435"/>
      <c r="T26" s="435"/>
      <c r="U26" s="435"/>
    </row>
    <row r="27" ht="14.25" customHeight="1">
      <c r="A27" s="442"/>
      <c r="B27" s="449" t="s">
        <v>1311</v>
      </c>
      <c r="C27" s="451">
        <f>'Валеева Е.Р.'!U98</f>
        <v>79</v>
      </c>
      <c r="D27" s="451">
        <f>'Валеева Е.Р.'!V98</f>
        <v>18</v>
      </c>
      <c r="E27" s="451">
        <f>'Валеева Е.Р.'!W98</f>
        <v>50</v>
      </c>
      <c r="F27" s="451">
        <f>'Валеева Е.Р.'!X98</f>
        <v>11</v>
      </c>
      <c r="G27" s="451">
        <f>'Валеева Е.Р.'!Y98</f>
        <v>0</v>
      </c>
      <c r="H27" s="452">
        <f>'Валеева Е.Р.'!Z98</f>
        <v>0</v>
      </c>
      <c r="I27" s="453">
        <f>'Валеева Е.Р.'!AA98</f>
        <v>1</v>
      </c>
      <c r="J27" s="453">
        <f>'Валеева Е.Р.'!AB98</f>
        <v>0.8607594937</v>
      </c>
      <c r="K27" s="451">
        <f>'Валеева Е.Р.'!AC98</f>
        <v>7</v>
      </c>
      <c r="L27" s="451">
        <f>'Валеева Е.Р.'!AD98</f>
        <v>3</v>
      </c>
      <c r="M27" s="451">
        <f>'Валеева Е.Р.'!AE98</f>
        <v>264</v>
      </c>
      <c r="N27" s="451">
        <f>'Валеева Е.Р.'!AF98</f>
        <v>242</v>
      </c>
      <c r="O27" s="453">
        <f>'Валеева Е.Р.'!AG98</f>
        <v>0.9166666667</v>
      </c>
      <c r="P27" s="451">
        <f>'Валеева Е.Р.'!AH98</f>
        <v>235</v>
      </c>
      <c r="Q27" s="451">
        <f>'Валеева Е.Р.'!AI98</f>
        <v>230</v>
      </c>
      <c r="R27" s="492">
        <f>'Валеева Е.Р.'!AJ98</f>
        <v>0.9787234043</v>
      </c>
      <c r="S27" s="435"/>
      <c r="T27" s="435"/>
      <c r="U27" s="435"/>
    </row>
    <row r="28" ht="14.25" customHeight="1">
      <c r="A28" s="442"/>
      <c r="B28" s="506" t="s">
        <v>1312</v>
      </c>
      <c r="C28" s="451">
        <f>'Домрачева М.В.'!U109</f>
        <v>118</v>
      </c>
      <c r="D28" s="451">
        <f>'Домрачева М.В.'!V109</f>
        <v>21</v>
      </c>
      <c r="E28" s="451">
        <f>'Домрачева М.В.'!W109</f>
        <v>55</v>
      </c>
      <c r="F28" s="451">
        <f>'Домрачева М.В.'!X109</f>
        <v>42</v>
      </c>
      <c r="G28" s="451">
        <f>'Домрачева М.В.'!Y109</f>
        <v>0</v>
      </c>
      <c r="H28" s="452">
        <f>'Домрачева М.В.'!Z109</f>
        <v>0</v>
      </c>
      <c r="I28" s="453">
        <f>'Домрачева М.В.'!AA109</f>
        <v>1</v>
      </c>
      <c r="J28" s="453">
        <f>'Домрачева М.В.'!AB109</f>
        <v>0.6440677966</v>
      </c>
      <c r="K28" s="451">
        <f>'Домрачева М.В.'!AC109</f>
        <v>16</v>
      </c>
      <c r="L28" s="451">
        <f>'Домрачева М.В.'!AD109</f>
        <v>16</v>
      </c>
      <c r="M28" s="451">
        <f>'Домрачева М.В.'!AE109</f>
        <v>16</v>
      </c>
      <c r="N28" s="451">
        <f>'Домрачева М.В.'!AF109</f>
        <v>16</v>
      </c>
      <c r="O28" s="453">
        <f>'Домрачева М.В.'!AG109</f>
        <v>1</v>
      </c>
      <c r="P28" s="451">
        <f>'Домрачева М.В.'!AH109</f>
        <v>16</v>
      </c>
      <c r="Q28" s="451">
        <f>'Домрачева М.В.'!AI109</f>
        <v>16</v>
      </c>
      <c r="R28" s="492">
        <f>'Домрачева М.В.'!AJ109</f>
        <v>1</v>
      </c>
      <c r="S28" s="435"/>
      <c r="T28" s="435"/>
      <c r="U28" s="435"/>
    </row>
    <row r="29" ht="14.25" customHeight="1">
      <c r="A29" s="442"/>
      <c r="B29" s="450" t="s">
        <v>1313</v>
      </c>
      <c r="C29" s="477">
        <f>'Комарова Е.А.'!U98</f>
        <v>84</v>
      </c>
      <c r="D29" s="477">
        <f>'Комарова Е.А.'!V98</f>
        <v>13</v>
      </c>
      <c r="E29" s="477">
        <f>'Комарова Е.А.'!W98</f>
        <v>49</v>
      </c>
      <c r="F29" s="477">
        <f>'Комарова Е.А.'!X98</f>
        <v>23</v>
      </c>
      <c r="G29" s="477">
        <f>'Комарова Е.А.'!Y98</f>
        <v>0</v>
      </c>
      <c r="H29" s="507">
        <f>'Комарова Е.А.'!Z98</f>
        <v>0</v>
      </c>
      <c r="I29" s="504">
        <f>'Комарова Е.А.'!AA98</f>
        <v>1.011904762</v>
      </c>
      <c r="J29" s="504">
        <f>'Комарова Е.А.'!AB98</f>
        <v>0.7380952381</v>
      </c>
      <c r="K29" s="477">
        <f>'Комарова Е.А.'!AC98</f>
        <v>6</v>
      </c>
      <c r="L29" s="477">
        <f>'Комарова Е.А.'!AD98</f>
        <v>6</v>
      </c>
      <c r="M29" s="477">
        <f>'Комарова Е.А.'!AE98</f>
        <v>283</v>
      </c>
      <c r="N29" s="477">
        <f>'Комарова Е.А.'!AF98</f>
        <v>283</v>
      </c>
      <c r="O29" s="504">
        <f>'Комарова Е.А.'!AG98</f>
        <v>1</v>
      </c>
      <c r="P29" s="477">
        <f>'Комарова Е.А.'!AH98</f>
        <v>283</v>
      </c>
      <c r="Q29" s="477">
        <f>'Комарова Е.А.'!AI98</f>
        <v>283</v>
      </c>
      <c r="R29" s="505">
        <f>'Комарова Е.А.'!AJ98</f>
        <v>1</v>
      </c>
      <c r="S29" s="435"/>
      <c r="T29" s="435"/>
      <c r="U29" s="435"/>
    </row>
    <row r="30" ht="14.25" customHeight="1">
      <c r="A30" s="442"/>
      <c r="B30" s="450" t="s">
        <v>1314</v>
      </c>
      <c r="C30" s="451">
        <f>'Федотовских С.А.'!U98</f>
        <v>0</v>
      </c>
      <c r="D30" s="451">
        <f>'Федотовских С.А.'!V98</f>
        <v>0</v>
      </c>
      <c r="E30" s="451">
        <f>'Федотовских С.А.'!W98</f>
        <v>0</v>
      </c>
      <c r="F30" s="451">
        <f>'Федотовских С.А.'!X98</f>
        <v>0</v>
      </c>
      <c r="G30" s="451">
        <f>'Федотовских С.А.'!Y98</f>
        <v>0</v>
      </c>
      <c r="H30" s="452">
        <f>'Федотовских С.А.'!Z98</f>
        <v>0</v>
      </c>
      <c r="I30" s="453" t="str">
        <f>'Федотовских С.А.'!AA98</f>
        <v>#DIV/0!</v>
      </c>
      <c r="J30" s="453" t="str">
        <f>'Федотовских С.А.'!AB98</f>
        <v>#DIV/0!</v>
      </c>
      <c r="K30" s="451">
        <f>'Федотовских С.А.'!AC98</f>
        <v>0</v>
      </c>
      <c r="L30" s="451">
        <f>'Федотовских С.А.'!AD98</f>
        <v>0</v>
      </c>
      <c r="M30" s="451">
        <f>'Федотовских С.А.'!AE98</f>
        <v>0</v>
      </c>
      <c r="N30" s="451">
        <f>'Федотовских С.А.'!AF98</f>
        <v>0</v>
      </c>
      <c r="O30" s="453" t="str">
        <f>'Федотовских С.А.'!AG98</f>
        <v>#DIV/0!</v>
      </c>
      <c r="P30" s="451">
        <f>'Федотовских С.А.'!AH98</f>
        <v>0</v>
      </c>
      <c r="Q30" s="451">
        <f>'Федотовских С.А.'!AI98</f>
        <v>0</v>
      </c>
      <c r="R30" s="492" t="str">
        <f>'Федотовских С.А.'!AJ98</f>
        <v>#DIV/0!</v>
      </c>
      <c r="S30" s="435"/>
      <c r="T30" s="435"/>
      <c r="U30" s="435"/>
    </row>
    <row r="31" ht="14.25" customHeight="1">
      <c r="A31" s="442"/>
      <c r="B31" s="462" t="s">
        <v>1315</v>
      </c>
      <c r="C31" s="451">
        <f>'Зуйкина Е.А.'!U98</f>
        <v>93</v>
      </c>
      <c r="D31" s="451">
        <f>'Зуйкина Е.А.'!V98</f>
        <v>33</v>
      </c>
      <c r="E31" s="451">
        <f>'Зуйкина Е.А.'!W98</f>
        <v>48</v>
      </c>
      <c r="F31" s="451">
        <f>'Зуйкина Е.А.'!X98</f>
        <v>11</v>
      </c>
      <c r="G31" s="451">
        <f>'Зуйкина Е.А.'!Y98</f>
        <v>0</v>
      </c>
      <c r="H31" s="452">
        <f>'Зуйкина Е.А.'!Z98</f>
        <v>1</v>
      </c>
      <c r="I31" s="453">
        <f>'Зуйкина Е.А.'!AA98</f>
        <v>0.9892473118</v>
      </c>
      <c r="J31" s="453">
        <f>'Зуйкина Е.А.'!AB98</f>
        <v>0.8709677419</v>
      </c>
      <c r="K31" s="451">
        <f>'Зуйкина Е.А.'!AC98</f>
        <v>12</v>
      </c>
      <c r="L31" s="451">
        <f>'Зуйкина Е.А.'!AD98</f>
        <v>12</v>
      </c>
      <c r="M31" s="451">
        <f>'Зуйкина Е.А.'!AE98</f>
        <v>270</v>
      </c>
      <c r="N31" s="451">
        <f>'Зуйкина Е.А.'!AF98</f>
        <v>259</v>
      </c>
      <c r="O31" s="453">
        <f>'Зуйкина Е.А.'!AG98</f>
        <v>0.9592592593</v>
      </c>
      <c r="P31" s="451">
        <f>'Зуйкина Е.А.'!AH98</f>
        <v>244</v>
      </c>
      <c r="Q31" s="451">
        <f>'Зуйкина Е.А.'!AI98</f>
        <v>244</v>
      </c>
      <c r="R31" s="492">
        <f>'Зуйкина Е.А.'!AJ98</f>
        <v>1</v>
      </c>
      <c r="S31" s="435"/>
      <c r="T31" s="435"/>
      <c r="U31" s="435"/>
    </row>
    <row r="32" ht="14.25" customHeight="1">
      <c r="A32" s="442"/>
      <c r="B32" s="480" t="s">
        <v>1443</v>
      </c>
      <c r="C32" s="451">
        <f>'Аникина Н.Ф.'!U78</f>
        <v>0</v>
      </c>
      <c r="D32" s="451">
        <f>'Аникина Н.Ф.'!V78</f>
        <v>0</v>
      </c>
      <c r="E32" s="451">
        <f>'Аникина Н.Ф.'!W78</f>
        <v>0</v>
      </c>
      <c r="F32" s="451">
        <f>'Аникина Н.Ф.'!X78</f>
        <v>0</v>
      </c>
      <c r="G32" s="451">
        <f>'Аникина Н.Ф.'!Y78</f>
        <v>0</v>
      </c>
      <c r="H32" s="452">
        <f>'Аникина Н.Ф.'!Z78</f>
        <v>0</v>
      </c>
      <c r="I32" s="453" t="str">
        <f>'Аникина Н.Ф.'!AA78</f>
        <v>#DIV/0!</v>
      </c>
      <c r="J32" s="453" t="str">
        <f>'Аникина Н.Ф.'!AB78</f>
        <v>#DIV/0!</v>
      </c>
      <c r="K32" s="451">
        <f>'Аникина Н.Ф.'!AC78</f>
        <v>0</v>
      </c>
      <c r="L32" s="451">
        <f>'Аникина Н.Ф.'!AD78</f>
        <v>0</v>
      </c>
      <c r="M32" s="451">
        <f>'Аникина Н.Ф.'!AE78</f>
        <v>0</v>
      </c>
      <c r="N32" s="451">
        <f>'Аникина Н.Ф.'!AF78</f>
        <v>0</v>
      </c>
      <c r="O32" s="453" t="str">
        <f>'Аникина Н.Ф.'!AG78</f>
        <v>#DIV/0!</v>
      </c>
      <c r="P32" s="451">
        <f>'Аникина Н.Ф.'!AH78</f>
        <v>0</v>
      </c>
      <c r="Q32" s="451">
        <f>'Аникина Н.Ф.'!AI78</f>
        <v>0</v>
      </c>
      <c r="R32" s="492" t="str">
        <f>'Аникина Н.Ф.'!AJ78</f>
        <v>#DIV/0!</v>
      </c>
      <c r="S32" s="435"/>
      <c r="T32" s="435"/>
      <c r="U32" s="435"/>
    </row>
    <row r="33" ht="14.25" customHeight="1">
      <c r="A33" s="461"/>
      <c r="B33" s="463" t="s">
        <v>1318</v>
      </c>
      <c r="C33" s="464">
        <f>'Воловинская М.В.'!B43</f>
        <v>0</v>
      </c>
      <c r="D33" s="464">
        <f>'Воловинская М.В.'!C43</f>
        <v>0</v>
      </c>
      <c r="E33" s="464">
        <f>'Воловинская М.В.'!D43</f>
        <v>0</v>
      </c>
      <c r="F33" s="464">
        <f>'Воловинская М.В.'!E43</f>
        <v>0</v>
      </c>
      <c r="G33" s="464">
        <f>'Воловинская М.В.'!F43</f>
        <v>0</v>
      </c>
      <c r="H33" s="464">
        <f>'Воловинская М.В.'!G43</f>
        <v>0</v>
      </c>
      <c r="I33" s="467" t="str">
        <f>'Воловинская М.В.'!H43</f>
        <v>#DIV/0!</v>
      </c>
      <c r="J33" s="467" t="str">
        <f>'Воловинская М.В.'!I43</f>
        <v>#DIV/0!</v>
      </c>
      <c r="K33" s="464">
        <f>'Воловинская М.В.'!J43</f>
        <v>0</v>
      </c>
      <c r="L33" s="464">
        <f>'Воловинская М.В.'!K43</f>
        <v>0</v>
      </c>
      <c r="M33" s="464">
        <f>'Воловинская М.В.'!L43</f>
        <v>0</v>
      </c>
      <c r="N33" s="464">
        <f>'Воловинская М.В.'!M43</f>
        <v>0</v>
      </c>
      <c r="O33" s="467" t="str">
        <f>'Воловинская М.В.'!N43</f>
        <v>#DIV/0!</v>
      </c>
      <c r="P33" s="464">
        <f>'Воловинская М.В.'!O43</f>
        <v>0</v>
      </c>
      <c r="Q33" s="464">
        <f>'Воловинская М.В.'!P43</f>
        <v>0</v>
      </c>
      <c r="R33" s="467" t="str">
        <f>'Воловинская М.В.'!Q43</f>
        <v>#DIV/0!</v>
      </c>
      <c r="S33" s="441"/>
      <c r="T33" s="441"/>
      <c r="U33" s="441"/>
    </row>
    <row r="34" ht="14.25" customHeight="1">
      <c r="A34" s="455" t="s">
        <v>1319</v>
      </c>
      <c r="B34" s="455"/>
      <c r="C34" s="456">
        <f t="shared" ref="C34:H34" si="4">SUM(C19:C33)</f>
        <v>1553</v>
      </c>
      <c r="D34" s="455">
        <f t="shared" si="4"/>
        <v>396</v>
      </c>
      <c r="E34" s="455">
        <f t="shared" si="4"/>
        <v>811</v>
      </c>
      <c r="F34" s="455">
        <f t="shared" si="4"/>
        <v>330</v>
      </c>
      <c r="G34" s="455">
        <f t="shared" si="4"/>
        <v>7</v>
      </c>
      <c r="H34" s="457">
        <f t="shared" si="4"/>
        <v>14</v>
      </c>
      <c r="I34" s="458">
        <f>(D34+E34+F34)/C34</f>
        <v>0.9896973599</v>
      </c>
      <c r="J34" s="458">
        <f>(D34+E34)/C34</f>
        <v>0.7772054089</v>
      </c>
      <c r="K34" s="455">
        <f t="shared" ref="K34:N34" si="5">SUM(K19:K33)</f>
        <v>191</v>
      </c>
      <c r="L34" s="455">
        <f t="shared" si="5"/>
        <v>187</v>
      </c>
      <c r="M34" s="455">
        <f t="shared" si="5"/>
        <v>4574</v>
      </c>
      <c r="N34" s="455">
        <f t="shared" si="5"/>
        <v>3781</v>
      </c>
      <c r="O34" s="459">
        <f>N34/M34</f>
        <v>0.8266287713</v>
      </c>
      <c r="P34" s="455">
        <f t="shared" ref="P34:Q34" si="6">SUM(P19:P33)</f>
        <v>3670</v>
      </c>
      <c r="Q34" s="455">
        <f t="shared" si="6"/>
        <v>3133</v>
      </c>
      <c r="R34" s="493">
        <f>Q34/P34</f>
        <v>0.8536784741</v>
      </c>
      <c r="S34" s="435"/>
      <c r="T34" s="435"/>
      <c r="U34" s="435"/>
    </row>
    <row r="35" ht="14.25" customHeight="1">
      <c r="A35" s="460" t="s">
        <v>1320</v>
      </c>
      <c r="B35" s="461" t="s">
        <v>1321</v>
      </c>
      <c r="C35" s="444">
        <f>'Гасанова С.К.'!B98</f>
        <v>108</v>
      </c>
      <c r="D35" s="444">
        <f>'Гасанова С.К.'!C98</f>
        <v>8</v>
      </c>
      <c r="E35" s="444">
        <f>'Гасанова С.К.'!D98</f>
        <v>48</v>
      </c>
      <c r="F35" s="444">
        <f>'Гасанова С.К.'!E98</f>
        <v>41</v>
      </c>
      <c r="G35" s="444">
        <f>'Гасанова С.К.'!F98</f>
        <v>4</v>
      </c>
      <c r="H35" s="445">
        <f>'Гасанова С.К.'!G98</f>
        <v>7</v>
      </c>
      <c r="I35" s="446">
        <f>'Гасанова С.К.'!H98</f>
        <v>0.8981481481</v>
      </c>
      <c r="J35" s="446">
        <f>'Гасанова С.К.'!I98</f>
        <v>0.5185185185</v>
      </c>
      <c r="K35" s="444">
        <f>'Гасанова С.К.'!J98</f>
        <v>67</v>
      </c>
      <c r="L35" s="444">
        <f>'Гасанова С.К.'!K98</f>
        <v>67</v>
      </c>
      <c r="M35" s="444">
        <f>'Гасанова С.К.'!L98</f>
        <v>714</v>
      </c>
      <c r="N35" s="444">
        <f>'Гасанова С.К.'!M98</f>
        <v>714</v>
      </c>
      <c r="O35" s="446">
        <f>'Гасанова С.К.'!N98</f>
        <v>1</v>
      </c>
      <c r="P35" s="444">
        <f>'Гасанова С.К.'!O98</f>
        <v>714</v>
      </c>
      <c r="Q35" s="444">
        <f>'Гасанова С.К.'!P98</f>
        <v>714</v>
      </c>
      <c r="R35" s="447">
        <f>'Гасанова С.К.'!Q98</f>
        <v>1</v>
      </c>
      <c r="S35" s="435"/>
      <c r="T35" s="435"/>
      <c r="U35" s="435"/>
    </row>
    <row r="36" ht="14.25" customHeight="1">
      <c r="A36" s="442"/>
      <c r="B36" s="461" t="s">
        <v>1322</v>
      </c>
      <c r="C36" s="444">
        <f>'Глухова М.И.'!B101</f>
        <v>102</v>
      </c>
      <c r="D36" s="444">
        <f>'Глухова М.И.'!C101</f>
        <v>10</v>
      </c>
      <c r="E36" s="444">
        <f>'Глухова М.И.'!D101</f>
        <v>50</v>
      </c>
      <c r="F36" s="444">
        <f>'Глухова М.И.'!E101</f>
        <v>27</v>
      </c>
      <c r="G36" s="444">
        <f>'Глухова М.И.'!F101</f>
        <v>3</v>
      </c>
      <c r="H36" s="445">
        <f>'Глухова М.И.'!G101</f>
        <v>13</v>
      </c>
      <c r="I36" s="446">
        <f>'Глухова М.И.'!H101</f>
        <v>0.8529411765</v>
      </c>
      <c r="J36" s="446">
        <f>'Глухова М.И.'!I101</f>
        <v>0.5882352941</v>
      </c>
      <c r="K36" s="444">
        <f>'Глухова М.И.'!J101</f>
        <v>30</v>
      </c>
      <c r="L36" s="444">
        <f>'Глухова М.И.'!K101</f>
        <v>30</v>
      </c>
      <c r="M36" s="444">
        <f>'Глухова М.И.'!L101</f>
        <v>0</v>
      </c>
      <c r="N36" s="444">
        <f>'Глухова М.И.'!M101</f>
        <v>0</v>
      </c>
      <c r="O36" s="446" t="str">
        <f>'Глухова М.И.'!N101</f>
        <v>#DIV/0!</v>
      </c>
      <c r="P36" s="444">
        <f>'Глухова М.И.'!O101</f>
        <v>0</v>
      </c>
      <c r="Q36" s="444">
        <f>'Глухова М.И.'!P101</f>
        <v>0</v>
      </c>
      <c r="R36" s="447" t="str">
        <f>'Глухова М.И.'!Q101</f>
        <v>#DIV/0!</v>
      </c>
      <c r="S36" s="435"/>
      <c r="T36" s="435"/>
      <c r="U36" s="435"/>
    </row>
    <row r="37" ht="14.25" customHeight="1">
      <c r="A37" s="442"/>
      <c r="B37" s="461" t="s">
        <v>1323</v>
      </c>
      <c r="C37" s="444">
        <f>'Туснина Н.В.'!B100</f>
        <v>74</v>
      </c>
      <c r="D37" s="444">
        <f>'Туснина Н.В.'!C100</f>
        <v>2</v>
      </c>
      <c r="E37" s="444">
        <f>'Туснина Н.В.'!D100</f>
        <v>21</v>
      </c>
      <c r="F37" s="444">
        <f>'Туснина Н.В.'!E100</f>
        <v>38</v>
      </c>
      <c r="G37" s="444">
        <f>'Туснина Н.В.'!F100</f>
        <v>0</v>
      </c>
      <c r="H37" s="445">
        <f>'Туснина Н.В.'!G100</f>
        <v>14</v>
      </c>
      <c r="I37" s="446">
        <f>'Туснина Н.В.'!H100</f>
        <v>0.8243243243</v>
      </c>
      <c r="J37" s="446">
        <f>'Туснина Н.В.'!I100</f>
        <v>0.3108108108</v>
      </c>
      <c r="K37" s="444">
        <f>'Туснина Н.В.'!J100</f>
        <v>24</v>
      </c>
      <c r="L37" s="444">
        <f>'Туснина Н.В.'!K100</f>
        <v>24</v>
      </c>
      <c r="M37" s="444">
        <f>'Туснина Н.В.'!L100</f>
        <v>0</v>
      </c>
      <c r="N37" s="444">
        <f>'Туснина Н.В.'!M100</f>
        <v>337</v>
      </c>
      <c r="O37" s="446" t="str">
        <f>'Туснина Н.В.'!N100</f>
        <v>#DIV/0!</v>
      </c>
      <c r="P37" s="444">
        <f>'Туснина Н.В.'!O100</f>
        <v>0</v>
      </c>
      <c r="Q37" s="444">
        <f>'Туснина Н.В.'!P100</f>
        <v>337</v>
      </c>
      <c r="R37" s="447" t="str">
        <f>'Туснина Н.В.'!Q100</f>
        <v>#DIV/0!</v>
      </c>
      <c r="S37" s="435"/>
      <c r="T37" s="435"/>
      <c r="U37" s="435"/>
    </row>
    <row r="38" ht="14.25" customHeight="1">
      <c r="A38" s="442"/>
      <c r="B38" s="461" t="s">
        <v>1324</v>
      </c>
      <c r="C38" s="444">
        <f>'Лобанова О.Б.'!B98</f>
        <v>108</v>
      </c>
      <c r="D38" s="444">
        <f>'Лобанова О.Б.'!C98</f>
        <v>13</v>
      </c>
      <c r="E38" s="444">
        <f>'Лобанова О.Б.'!D98</f>
        <v>55</v>
      </c>
      <c r="F38" s="444">
        <f>'Лобанова О.Б.'!E98</f>
        <v>36</v>
      </c>
      <c r="G38" s="444">
        <f>'Лобанова О.Б.'!F98</f>
        <v>0</v>
      </c>
      <c r="H38" s="445">
        <f>'Лобанова О.Б.'!G98</f>
        <v>4</v>
      </c>
      <c r="I38" s="446">
        <f>'Лобанова О.Б.'!H98</f>
        <v>0.962962963</v>
      </c>
      <c r="J38" s="446">
        <f>'Лобанова О.Б.'!I98</f>
        <v>0.6296296296</v>
      </c>
      <c r="K38" s="444">
        <f>'Лобанова О.Б.'!J98</f>
        <v>54</v>
      </c>
      <c r="L38" s="444">
        <f>'Лобанова О.Б.'!K98</f>
        <v>51</v>
      </c>
      <c r="M38" s="444">
        <f>'Лобанова О.Б.'!L98</f>
        <v>782</v>
      </c>
      <c r="N38" s="444">
        <f>'Лобанова О.Б.'!M98</f>
        <v>740</v>
      </c>
      <c r="O38" s="446">
        <f>'Лобанова О.Б.'!N98</f>
        <v>0.9462915601</v>
      </c>
      <c r="P38" s="444">
        <f>'Лобанова О.Б.'!O98</f>
        <v>782</v>
      </c>
      <c r="Q38" s="444">
        <f>'Лобанова О.Б.'!P98</f>
        <v>740</v>
      </c>
      <c r="R38" s="447">
        <f>'Лобанова О.Б.'!Q98</f>
        <v>0.9462915601</v>
      </c>
      <c r="S38" s="435"/>
      <c r="T38" s="435"/>
      <c r="U38" s="435"/>
    </row>
    <row r="39" ht="14.25" customHeight="1">
      <c r="A39" s="442"/>
      <c r="B39" s="461" t="s">
        <v>1325</v>
      </c>
      <c r="C39" s="444">
        <f>'Фукалова О.В.'!B98</f>
        <v>61</v>
      </c>
      <c r="D39" s="444">
        <f>'Фукалова О.В.'!C98</f>
        <v>7</v>
      </c>
      <c r="E39" s="444">
        <f>'Фукалова О.В.'!D98</f>
        <v>29</v>
      </c>
      <c r="F39" s="444">
        <f>'Фукалова О.В.'!E98</f>
        <v>22</v>
      </c>
      <c r="G39" s="444">
        <f>'Фукалова О.В.'!F98</f>
        <v>0</v>
      </c>
      <c r="H39" s="445">
        <f>'Фукалова О.В.'!G98</f>
        <v>3</v>
      </c>
      <c r="I39" s="446">
        <f>'Фукалова О.В.'!H98</f>
        <v>0.9508196721</v>
      </c>
      <c r="J39" s="446">
        <f>'Фукалова О.В.'!I98</f>
        <v>0.5901639344</v>
      </c>
      <c r="K39" s="444">
        <f>'Фукалова О.В.'!J98</f>
        <v>30</v>
      </c>
      <c r="L39" s="444">
        <f>'Фукалова О.В.'!K98</f>
        <v>30</v>
      </c>
      <c r="M39" s="444">
        <f>'Фукалова О.В.'!L98</f>
        <v>489</v>
      </c>
      <c r="N39" s="444">
        <f>'Фукалова О.В.'!M98</f>
        <v>489</v>
      </c>
      <c r="O39" s="446">
        <f>'Фукалова О.В.'!N98</f>
        <v>1</v>
      </c>
      <c r="P39" s="444">
        <f>'Фукалова О.В.'!O98</f>
        <v>489</v>
      </c>
      <c r="Q39" s="444">
        <f>'Фукалова О.В.'!P98</f>
        <v>489</v>
      </c>
      <c r="R39" s="447">
        <f>'Фукалова О.В.'!Q98</f>
        <v>1</v>
      </c>
      <c r="S39" s="435"/>
      <c r="T39" s="435"/>
      <c r="U39" s="435"/>
    </row>
    <row r="40" ht="14.25" customHeight="1">
      <c r="A40" s="442"/>
      <c r="B40" s="443" t="s">
        <v>1326</v>
      </c>
      <c r="C40" s="444">
        <f>'Белкина О.В.'!B98</f>
        <v>91</v>
      </c>
      <c r="D40" s="444">
        <f>'Белкина О.В.'!C98</f>
        <v>9</v>
      </c>
      <c r="E40" s="444">
        <f>'Белкина О.В.'!D98</f>
        <v>47</v>
      </c>
      <c r="F40" s="444">
        <f>'Белкина О.В.'!E98</f>
        <v>25</v>
      </c>
      <c r="G40" s="444">
        <f>'Белкина О.В.'!F98</f>
        <v>0</v>
      </c>
      <c r="H40" s="445">
        <f>'Белкина О.В.'!G98</f>
        <v>10</v>
      </c>
      <c r="I40" s="446">
        <f>'Белкина О.В.'!H98</f>
        <v>0.8901098901</v>
      </c>
      <c r="J40" s="446">
        <f>'Белкина О.В.'!I98</f>
        <v>0.6153846154</v>
      </c>
      <c r="K40" s="444">
        <f>'Белкина О.В.'!J98</f>
        <v>28</v>
      </c>
      <c r="L40" s="444">
        <f>'Белкина О.В.'!K98</f>
        <v>28</v>
      </c>
      <c r="M40" s="444">
        <f>'Белкина О.В.'!L98</f>
        <v>427</v>
      </c>
      <c r="N40" s="444">
        <f>'Белкина О.В.'!M98</f>
        <v>427</v>
      </c>
      <c r="O40" s="446">
        <f>'Белкина О.В.'!N98</f>
        <v>1</v>
      </c>
      <c r="P40" s="444">
        <f>'Белкина О.В.'!O98</f>
        <v>427</v>
      </c>
      <c r="Q40" s="444">
        <f>'Белкина О.В.'!P98</f>
        <v>427</v>
      </c>
      <c r="R40" s="447">
        <f>'Белкина О.В.'!Q98</f>
        <v>1</v>
      </c>
      <c r="S40" s="435"/>
      <c r="T40" s="435"/>
      <c r="U40" s="435"/>
    </row>
    <row r="41" ht="14.25" customHeight="1">
      <c r="A41" s="442"/>
      <c r="B41" s="461" t="s">
        <v>1327</v>
      </c>
      <c r="C41" s="444">
        <f>'Курбанова А.В.'!B98</f>
        <v>101</v>
      </c>
      <c r="D41" s="444">
        <f>'Курбанова А.В.'!C98</f>
        <v>16</v>
      </c>
      <c r="E41" s="444">
        <f>'Курбанова А.В.'!D98</f>
        <v>52</v>
      </c>
      <c r="F41" s="444">
        <f>'Курбанова А.В.'!E98</f>
        <v>20</v>
      </c>
      <c r="G41" s="444">
        <f>'Курбанова А.В.'!F98</f>
        <v>1</v>
      </c>
      <c r="H41" s="445">
        <f>'Курбанова А.В.'!G98</f>
        <v>12</v>
      </c>
      <c r="I41" s="446">
        <f>'Курбанова А.В.'!H98</f>
        <v>0.8712871287</v>
      </c>
      <c r="J41" s="446">
        <f>'Курбанова А.В.'!I98</f>
        <v>0.6732673267</v>
      </c>
      <c r="K41" s="444">
        <f>'Курбанова А.В.'!J98</f>
        <v>60</v>
      </c>
      <c r="L41" s="444">
        <f>'Курбанова А.В.'!K98</f>
        <v>48</v>
      </c>
      <c r="M41" s="444">
        <f>'Курбанова А.В.'!L98</f>
        <v>816</v>
      </c>
      <c r="N41" s="444">
        <f>'Курбанова А.В.'!M98</f>
        <v>774</v>
      </c>
      <c r="O41" s="446">
        <f>'Курбанова А.В.'!N98</f>
        <v>0.9485294118</v>
      </c>
      <c r="P41" s="444">
        <f>'Курбанова А.В.'!O98</f>
        <v>816</v>
      </c>
      <c r="Q41" s="444">
        <f>'Курбанова А.В.'!P98</f>
        <v>774</v>
      </c>
      <c r="R41" s="447">
        <f>'Курбанова А.В.'!Q98</f>
        <v>0.9485294118</v>
      </c>
      <c r="S41" s="435"/>
      <c r="T41" s="435"/>
      <c r="U41" s="435"/>
    </row>
    <row r="42" ht="14.25" customHeight="1">
      <c r="A42" s="442"/>
      <c r="B42" s="461" t="s">
        <v>1328</v>
      </c>
      <c r="C42" s="444">
        <f>'Грачева О.Н.'!B104</f>
        <v>129</v>
      </c>
      <c r="D42" s="444">
        <f>'Грачева О.Н.'!C104</f>
        <v>1</v>
      </c>
      <c r="E42" s="444">
        <f>'Грачева О.Н.'!D104</f>
        <v>52</v>
      </c>
      <c r="F42" s="444">
        <f>'Грачева О.Н.'!E104</f>
        <v>66</v>
      </c>
      <c r="G42" s="444">
        <f>'Грачева О.Н.'!F104</f>
        <v>0</v>
      </c>
      <c r="H42" s="445">
        <f>'Грачева О.Н.'!G104</f>
        <v>10</v>
      </c>
      <c r="I42" s="446">
        <f>'Грачева О.Н.'!H104</f>
        <v>0.9224806202</v>
      </c>
      <c r="J42" s="446">
        <f>'Грачева О.Н.'!I104</f>
        <v>0.4108527132</v>
      </c>
      <c r="K42" s="444">
        <f>'Грачева О.Н.'!J104</f>
        <v>55</v>
      </c>
      <c r="L42" s="444">
        <f>'Грачева О.Н.'!K104</f>
        <v>55</v>
      </c>
      <c r="M42" s="444">
        <f>'Грачева О.Н.'!L104</f>
        <v>816</v>
      </c>
      <c r="N42" s="444">
        <f>'Грачева О.Н.'!M104</f>
        <v>816</v>
      </c>
      <c r="O42" s="446">
        <f>'Грачева О.Н.'!N104</f>
        <v>1</v>
      </c>
      <c r="P42" s="444">
        <f>'Грачева О.Н.'!O104</f>
        <v>816</v>
      </c>
      <c r="Q42" s="444">
        <f>'Грачева О.Н.'!P104</f>
        <v>816</v>
      </c>
      <c r="R42" s="447">
        <f>'Грачева О.Н.'!Q104</f>
        <v>1</v>
      </c>
      <c r="S42" s="435"/>
      <c r="T42" s="435"/>
      <c r="U42" s="435"/>
    </row>
    <row r="43" ht="14.25" customHeight="1">
      <c r="A43" s="442"/>
      <c r="B43" s="461" t="s">
        <v>1329</v>
      </c>
      <c r="C43" s="444">
        <f>'Ковалева С.Ю.'!B99</f>
        <v>80</v>
      </c>
      <c r="D43" s="444">
        <f>'Ковалева С.Ю.'!C99</f>
        <v>12</v>
      </c>
      <c r="E43" s="444">
        <f>'Ковалева С.Ю.'!D99</f>
        <v>34</v>
      </c>
      <c r="F43" s="444">
        <f>'Ковалева С.Ю.'!E99</f>
        <v>22</v>
      </c>
      <c r="G43" s="444">
        <f>'Ковалева С.Ю.'!F99</f>
        <v>3</v>
      </c>
      <c r="H43" s="445">
        <f>'Ковалева С.Ю.'!G99</f>
        <v>9</v>
      </c>
      <c r="I43" s="446">
        <f>'Ковалева С.Ю.'!H99</f>
        <v>0.85</v>
      </c>
      <c r="J43" s="446">
        <f>'Ковалева С.Ю.'!I99</f>
        <v>0.575</v>
      </c>
      <c r="K43" s="444">
        <f>'Ковалева С.Ю.'!J99</f>
        <v>45</v>
      </c>
      <c r="L43" s="444">
        <f>'Ковалева С.Ю.'!K99</f>
        <v>36</v>
      </c>
      <c r="M43" s="444">
        <f>'Ковалева С.Ю.'!L99</f>
        <v>612</v>
      </c>
      <c r="N43" s="444">
        <f>'Ковалева С.Ю.'!M99</f>
        <v>606</v>
      </c>
      <c r="O43" s="446">
        <f>'Ковалева С.Ю.'!N99</f>
        <v>0.9901960784</v>
      </c>
      <c r="P43" s="444">
        <f>'Ковалева С.Ю.'!O99</f>
        <v>612</v>
      </c>
      <c r="Q43" s="444">
        <f>'Ковалева С.Ю.'!P99</f>
        <v>612</v>
      </c>
      <c r="R43" s="447">
        <f>'Ковалева С.Ю.'!Q99</f>
        <v>1</v>
      </c>
      <c r="S43" s="435"/>
      <c r="T43" s="435"/>
      <c r="U43" s="435"/>
    </row>
    <row r="44" ht="14.25" customHeight="1">
      <c r="A44" s="442"/>
      <c r="B44" s="461" t="s">
        <v>1330</v>
      </c>
      <c r="C44" s="444">
        <f>'Ошвинцева О.В.'!B98</f>
        <v>86</v>
      </c>
      <c r="D44" s="444">
        <f>'Ошвинцева О.В.'!C98</f>
        <v>8</v>
      </c>
      <c r="E44" s="444">
        <f>'Ошвинцева О.В.'!D98</f>
        <v>40</v>
      </c>
      <c r="F44" s="444">
        <f>'Ошвинцева О.В.'!E98</f>
        <v>33</v>
      </c>
      <c r="G44" s="444">
        <f>'Ошвинцева О.В.'!F98</f>
        <v>0</v>
      </c>
      <c r="H44" s="445">
        <f>'Ошвинцева О.В.'!G98</f>
        <v>6</v>
      </c>
      <c r="I44" s="446">
        <f>'Ошвинцева О.В.'!H98</f>
        <v>0.9418604651</v>
      </c>
      <c r="J44" s="446">
        <f>'Ошвинцева О.В.'!I98</f>
        <v>0.5581395349</v>
      </c>
      <c r="K44" s="444">
        <f>'Ошвинцева О.В.'!J98</f>
        <v>31</v>
      </c>
      <c r="L44" s="444">
        <f>'Ошвинцева О.В.'!K98</f>
        <v>31</v>
      </c>
      <c r="M44" s="444">
        <f>'Ошвинцева О.В.'!L98</f>
        <v>476</v>
      </c>
      <c r="N44" s="444">
        <f>'Ошвинцева О.В.'!M98</f>
        <v>390</v>
      </c>
      <c r="O44" s="446">
        <f>'Ошвинцева О.В.'!N98</f>
        <v>0.8193277311</v>
      </c>
      <c r="P44" s="444">
        <f>'Ошвинцева О.В.'!O98</f>
        <v>476</v>
      </c>
      <c r="Q44" s="444">
        <f>'Ошвинцева О.В.'!P98</f>
        <v>390</v>
      </c>
      <c r="R44" s="447">
        <f>'Ошвинцева О.В.'!Q98</f>
        <v>0.8193277311</v>
      </c>
      <c r="S44" s="435"/>
      <c r="T44" s="435"/>
      <c r="U44" s="435"/>
    </row>
    <row r="45" ht="14.25" customHeight="1">
      <c r="A45" s="442"/>
      <c r="B45" s="461" t="s">
        <v>1331</v>
      </c>
      <c r="C45" s="444">
        <f>'Елинова А.С.'!B100</f>
        <v>118</v>
      </c>
      <c r="D45" s="444">
        <f>'Елинова А.С.'!C100</f>
        <v>5</v>
      </c>
      <c r="E45" s="444">
        <f>'Елинова А.С.'!D100</f>
        <v>56</v>
      </c>
      <c r="F45" s="444">
        <f>'Елинова А.С.'!E100</f>
        <v>51</v>
      </c>
      <c r="G45" s="444">
        <f>'Елинова А.С.'!F100</f>
        <v>1</v>
      </c>
      <c r="H45" s="445">
        <f>'Елинова А.С.'!G100</f>
        <v>5</v>
      </c>
      <c r="I45" s="446">
        <f>'Елинова А.С.'!H100</f>
        <v>0.9491525424</v>
      </c>
      <c r="J45" s="446">
        <f>'Елинова А.С.'!I100</f>
        <v>0.5169491525</v>
      </c>
      <c r="K45" s="444">
        <f>'Елинова А.С.'!J100</f>
        <v>87</v>
      </c>
      <c r="L45" s="444">
        <f>'Елинова А.С.'!K100</f>
        <v>87</v>
      </c>
      <c r="M45" s="444">
        <f>'Елинова А.С.'!L100</f>
        <v>636</v>
      </c>
      <c r="N45" s="444">
        <f>'Елинова А.С.'!M100</f>
        <v>636</v>
      </c>
      <c r="O45" s="446">
        <f>'Елинова А.С.'!N100</f>
        <v>1</v>
      </c>
      <c r="P45" s="444">
        <f>'Елинова А.С.'!O100</f>
        <v>636</v>
      </c>
      <c r="Q45" s="444">
        <f>'Елинова А.С.'!P100</f>
        <v>636</v>
      </c>
      <c r="R45" s="447">
        <f>'Елинова А.С.'!Q100</f>
        <v>1</v>
      </c>
      <c r="S45" s="435"/>
      <c r="T45" s="435"/>
      <c r="U45" s="435"/>
    </row>
    <row r="46" ht="14.25" customHeight="1">
      <c r="A46" s="442"/>
      <c r="B46" s="443" t="s">
        <v>1332</v>
      </c>
      <c r="C46" s="444">
        <f>'Антонова О.С.'!B109</f>
        <v>173</v>
      </c>
      <c r="D46" s="444">
        <f>'Антонова О.С.'!C109</f>
        <v>3</v>
      </c>
      <c r="E46" s="444">
        <f>'Антонова О.С.'!D109</f>
        <v>45</v>
      </c>
      <c r="F46" s="444">
        <f>'Антонова О.С.'!E109</f>
        <v>79</v>
      </c>
      <c r="G46" s="444">
        <f>'Антонова О.С.'!F109</f>
        <v>0</v>
      </c>
      <c r="H46" s="445">
        <f>'Антонова О.С.'!G109</f>
        <v>16</v>
      </c>
      <c r="I46" s="446">
        <f>'Антонова О.С.'!H109</f>
        <v>0.7341040462</v>
      </c>
      <c r="J46" s="446">
        <f>'Антонова О.С.'!I109</f>
        <v>0.2774566474</v>
      </c>
      <c r="K46" s="444">
        <f>'Антонова О.С.'!J109</f>
        <v>78</v>
      </c>
      <c r="L46" s="444">
        <f>'Антонова О.С.'!K109</f>
        <v>78</v>
      </c>
      <c r="M46" s="444">
        <f>'Антонова О.С.'!L109</f>
        <v>935</v>
      </c>
      <c r="N46" s="444">
        <f>'Антонова О.С.'!M109</f>
        <v>932</v>
      </c>
      <c r="O46" s="446">
        <f>'Антонова О.С.'!N109</f>
        <v>0.9967914439</v>
      </c>
      <c r="P46" s="444">
        <f>'Антонова О.С.'!O109</f>
        <v>935</v>
      </c>
      <c r="Q46" s="444">
        <f>'Антонова О.С.'!P109</f>
        <v>932</v>
      </c>
      <c r="R46" s="447">
        <f>'Антонова О.С.'!Q109</f>
        <v>0.9967914439</v>
      </c>
      <c r="S46" s="435"/>
      <c r="T46" s="435"/>
      <c r="U46" s="435"/>
    </row>
    <row r="47" ht="14.25" customHeight="1">
      <c r="A47" s="442"/>
      <c r="B47" s="449" t="s">
        <v>1333</v>
      </c>
      <c r="C47" s="444">
        <f>'Алексеева М.Н.'!B98</f>
        <v>149</v>
      </c>
      <c r="D47" s="444">
        <f>'Алексеева М.Н.'!C98</f>
        <v>17</v>
      </c>
      <c r="E47" s="444">
        <f>'Алексеева М.Н.'!D98</f>
        <v>75</v>
      </c>
      <c r="F47" s="444">
        <f>'Алексеева М.Н.'!E98</f>
        <v>49</v>
      </c>
      <c r="G47" s="444">
        <f>'Алексеева М.Н.'!F98</f>
        <v>0</v>
      </c>
      <c r="H47" s="445">
        <f>'Алексеева М.Н.'!G98</f>
        <v>8</v>
      </c>
      <c r="I47" s="446">
        <f>'Алексеева М.Н.'!H98</f>
        <v>0.9463087248</v>
      </c>
      <c r="J47" s="446">
        <f>'Алексеева М.Н.'!I98</f>
        <v>0.6174496644</v>
      </c>
      <c r="K47" s="444">
        <f>'Алексеева М.Н.'!J98</f>
        <v>49</v>
      </c>
      <c r="L47" s="444">
        <f>'Алексеева М.Н.'!K98</f>
        <v>49</v>
      </c>
      <c r="M47" s="444">
        <f>'Алексеева М.Н.'!L98</f>
        <v>858</v>
      </c>
      <c r="N47" s="444">
        <f>'Алексеева М.Н.'!M98</f>
        <v>858</v>
      </c>
      <c r="O47" s="446">
        <f>'Алексеева М.Н.'!N98</f>
        <v>1</v>
      </c>
      <c r="P47" s="444">
        <f>'Алексеева М.Н.'!O98</f>
        <v>858</v>
      </c>
      <c r="Q47" s="444">
        <f>'Алексеева М.Н.'!P98</f>
        <v>858</v>
      </c>
      <c r="R47" s="447">
        <f>'Алексеева М.Н.'!Q98</f>
        <v>1</v>
      </c>
      <c r="S47" s="435"/>
      <c r="T47" s="435"/>
      <c r="U47" s="435"/>
    </row>
    <row r="48" ht="14.25" customHeight="1">
      <c r="A48" s="442"/>
      <c r="B48" s="449" t="s">
        <v>1334</v>
      </c>
      <c r="C48" s="465">
        <f>'Федосеева Е.Н.'!B98</f>
        <v>96</v>
      </c>
      <c r="D48" s="465">
        <f>'Федосеева Е.Н.'!C98</f>
        <v>21</v>
      </c>
      <c r="E48" s="465">
        <f>'Федосеева Е.Н.'!D98</f>
        <v>52</v>
      </c>
      <c r="F48" s="465">
        <f>'Федосеева Е.Н.'!E98</f>
        <v>16</v>
      </c>
      <c r="G48" s="465">
        <f>'Федосеева Е.Н.'!F98</f>
        <v>4</v>
      </c>
      <c r="H48" s="494">
        <f>'Федосеева Е.Н.'!G98</f>
        <v>7</v>
      </c>
      <c r="I48" s="466">
        <f>'Федосеева Е.Н.'!H98</f>
        <v>0.9270833333</v>
      </c>
      <c r="J48" s="466">
        <f>'Федосеева Е.Н.'!I98</f>
        <v>0.7604166667</v>
      </c>
      <c r="K48" s="465">
        <f>'Федосеева Е.Н.'!J98</f>
        <v>37</v>
      </c>
      <c r="L48" s="465">
        <f>'Федосеева Е.Н.'!K98</f>
        <v>37</v>
      </c>
      <c r="M48" s="465">
        <f>'Федосеева Е.Н.'!L98</f>
        <v>544</v>
      </c>
      <c r="N48" s="465">
        <f>'Федосеева Е.Н.'!M98</f>
        <v>508</v>
      </c>
      <c r="O48" s="466">
        <f>'Федосеева Е.Н.'!N98</f>
        <v>0.9338235294</v>
      </c>
      <c r="P48" s="465">
        <f>'Федосеева Е.Н.'!O98</f>
        <v>544</v>
      </c>
      <c r="Q48" s="465">
        <f>'Федосеева Е.Н.'!P98</f>
        <v>508</v>
      </c>
      <c r="R48" s="495">
        <f>'Федосеева Е.Н.'!Q98</f>
        <v>0.9338235294</v>
      </c>
      <c r="S48" s="435"/>
      <c r="T48" s="435"/>
      <c r="U48" s="435"/>
    </row>
    <row r="49" ht="14.25" customHeight="1">
      <c r="A49" s="442"/>
      <c r="B49" s="449" t="s">
        <v>1335</v>
      </c>
      <c r="C49" s="444">
        <f>'Симоненко Ю.В.'!B98</f>
        <v>126</v>
      </c>
      <c r="D49" s="444">
        <f>'Симоненко Ю.В.'!C98</f>
        <v>9</v>
      </c>
      <c r="E49" s="444">
        <f>'Симоненко Ю.В.'!D98</f>
        <v>65</v>
      </c>
      <c r="F49" s="444">
        <f>'Симоненко Ю.В.'!E98</f>
        <v>51</v>
      </c>
      <c r="G49" s="444">
        <f>'Симоненко Ю.В.'!F98</f>
        <v>0</v>
      </c>
      <c r="H49" s="445">
        <f>'Симоненко Ю.В.'!G98</f>
        <v>1</v>
      </c>
      <c r="I49" s="446">
        <f>'Симоненко Ю.В.'!H98</f>
        <v>0.9920634921</v>
      </c>
      <c r="J49" s="446">
        <f>'Симоненко Ю.В.'!I98</f>
        <v>0.5873015873</v>
      </c>
      <c r="K49" s="444">
        <f>'Симоненко Ю.В.'!J98</f>
        <v>111</v>
      </c>
      <c r="L49" s="444">
        <f>'Симоненко Ю.В.'!K98</f>
        <v>111</v>
      </c>
      <c r="M49" s="444">
        <f>'Симоненко Ю.В.'!L98</f>
        <v>771</v>
      </c>
      <c r="N49" s="444">
        <f>'Симоненко Ю.В.'!M98</f>
        <v>771</v>
      </c>
      <c r="O49" s="446">
        <f>'Симоненко Ю.В.'!N98</f>
        <v>1</v>
      </c>
      <c r="P49" s="444">
        <f>'Симоненко Ю.В.'!O98</f>
        <v>771</v>
      </c>
      <c r="Q49" s="444">
        <f>'Симоненко Ю.В.'!P98</f>
        <v>771</v>
      </c>
      <c r="R49" s="447">
        <f>'Симоненко Ю.В.'!Q98</f>
        <v>1</v>
      </c>
      <c r="S49" s="435"/>
      <c r="T49" s="435"/>
      <c r="U49" s="435"/>
    </row>
    <row r="50" ht="14.25" customHeight="1">
      <c r="A50" s="455" t="s">
        <v>1336</v>
      </c>
      <c r="B50" s="455"/>
      <c r="C50" s="456">
        <f t="shared" ref="C50:H50" si="7">SUM(C35:C49)</f>
        <v>1602</v>
      </c>
      <c r="D50" s="455">
        <f t="shared" si="7"/>
        <v>141</v>
      </c>
      <c r="E50" s="455">
        <f t="shared" si="7"/>
        <v>721</v>
      </c>
      <c r="F50" s="455">
        <f t="shared" si="7"/>
        <v>576</v>
      </c>
      <c r="G50" s="455">
        <f t="shared" si="7"/>
        <v>16</v>
      </c>
      <c r="H50" s="457">
        <f t="shared" si="7"/>
        <v>125</v>
      </c>
      <c r="I50" s="458">
        <f>(D50+E50+F50)/C50</f>
        <v>0.897627965</v>
      </c>
      <c r="J50" s="458">
        <f>(D50+E50)/C50</f>
        <v>0.5380774032</v>
      </c>
      <c r="K50" s="455">
        <f t="shared" ref="K50:N50" si="8">SUM(K35:K49)</f>
        <v>786</v>
      </c>
      <c r="L50" s="455">
        <f t="shared" si="8"/>
        <v>762</v>
      </c>
      <c r="M50" s="455">
        <f t="shared" si="8"/>
        <v>8876</v>
      </c>
      <c r="N50" s="455">
        <f t="shared" si="8"/>
        <v>8998</v>
      </c>
      <c r="O50" s="459">
        <f>N50/M50</f>
        <v>1.01374493</v>
      </c>
      <c r="P50" s="455">
        <f t="shared" ref="P50:Q50" si="9">SUM(P35:P49)</f>
        <v>8876</v>
      </c>
      <c r="Q50" s="455">
        <f t="shared" si="9"/>
        <v>9004</v>
      </c>
      <c r="R50" s="493">
        <f>Q50/P50</f>
        <v>1.01442091</v>
      </c>
      <c r="S50" s="435"/>
      <c r="T50" s="435"/>
      <c r="U50" s="435"/>
    </row>
    <row r="51" ht="14.25" customHeight="1">
      <c r="A51" s="460" t="s">
        <v>1337</v>
      </c>
      <c r="B51" s="442" t="s">
        <v>1321</v>
      </c>
      <c r="C51" s="444">
        <f>'Гасанова С.К.'!U98</f>
        <v>32</v>
      </c>
      <c r="D51" s="444">
        <f>'Гасанова С.К.'!V98</f>
        <v>3</v>
      </c>
      <c r="E51" s="444">
        <f>'Гасанова С.К.'!W98</f>
        <v>16</v>
      </c>
      <c r="F51" s="444">
        <f>'Гасанова С.К.'!X98</f>
        <v>12</v>
      </c>
      <c r="G51" s="444">
        <f>'Гасанова С.К.'!Y98</f>
        <v>0</v>
      </c>
      <c r="H51" s="445">
        <f>'Гасанова С.К.'!Z98</f>
        <v>1</v>
      </c>
      <c r="I51" s="446">
        <f>'Гасанова С.К.'!AA98</f>
        <v>0.96875</v>
      </c>
      <c r="J51" s="446">
        <f>'Гасанова С.К.'!AB98</f>
        <v>0.59375</v>
      </c>
      <c r="K51" s="444">
        <f>'Гасанова С.К.'!AC98</f>
        <v>12</v>
      </c>
      <c r="L51" s="444">
        <f>'Гасанова С.К.'!AD98</f>
        <v>12</v>
      </c>
      <c r="M51" s="444">
        <f>'Гасанова С.К.'!AE98</f>
        <v>102</v>
      </c>
      <c r="N51" s="444">
        <f>'Гасанова С.К.'!AF98</f>
        <v>102</v>
      </c>
      <c r="O51" s="446">
        <f>'Гасанова С.К.'!AG98</f>
        <v>1</v>
      </c>
      <c r="P51" s="444">
        <f>'Гасанова С.К.'!AH98</f>
        <v>102</v>
      </c>
      <c r="Q51" s="444">
        <f>'Гасанова С.К.'!AI98</f>
        <v>102</v>
      </c>
      <c r="R51" s="447">
        <f>'Гасанова С.К.'!AJ98</f>
        <v>1</v>
      </c>
      <c r="S51" s="435"/>
      <c r="T51" s="435"/>
      <c r="U51" s="435"/>
    </row>
    <row r="52" ht="14.25" customHeight="1">
      <c r="A52" s="461"/>
      <c r="B52" s="442" t="s">
        <v>1322</v>
      </c>
      <c r="C52" s="464">
        <f>'Глухова М.И.'!U101</f>
        <v>51</v>
      </c>
      <c r="D52" s="464">
        <f>'Глухова М.И.'!V101</f>
        <v>9</v>
      </c>
      <c r="E52" s="464">
        <f>'Глухова М.И.'!W101</f>
        <v>28</v>
      </c>
      <c r="F52" s="464">
        <f>'Глухова М.И.'!X101</f>
        <v>14</v>
      </c>
      <c r="G52" s="464">
        <f>'Глухова М.И.'!Y101</f>
        <v>0</v>
      </c>
      <c r="H52" s="497">
        <f>'Глухова М.И.'!Z101</f>
        <v>0</v>
      </c>
      <c r="I52" s="467">
        <f>'Глухова М.И.'!AA101</f>
        <v>1</v>
      </c>
      <c r="J52" s="467">
        <f>'Глухова М.И.'!AB101</f>
        <v>0.7254901961</v>
      </c>
      <c r="K52" s="464">
        <f>'Глухова М.И.'!AC101</f>
        <v>5</v>
      </c>
      <c r="L52" s="464">
        <f>'Глухова М.И.'!AD101</f>
        <v>5</v>
      </c>
      <c r="M52" s="464">
        <f>'Глухова М.И.'!AE101</f>
        <v>0</v>
      </c>
      <c r="N52" s="464">
        <f>'Глухова М.И.'!AF101</f>
        <v>0</v>
      </c>
      <c r="O52" s="467" t="str">
        <f>'Глухова М.И.'!AG101</f>
        <v>#DIV/0!</v>
      </c>
      <c r="P52" s="464">
        <f>'Глухова М.И.'!AH101</f>
        <v>0</v>
      </c>
      <c r="Q52" s="464">
        <f>'Глухова М.И.'!AI101</f>
        <v>0</v>
      </c>
      <c r="R52" s="496" t="str">
        <f>'Глухова М.И.'!AJ101</f>
        <v>#DIV/0!</v>
      </c>
      <c r="S52" s="441"/>
      <c r="T52" s="441"/>
      <c r="U52" s="441"/>
    </row>
    <row r="53" ht="14.25" customHeight="1">
      <c r="A53" s="442"/>
      <c r="B53" s="443" t="s">
        <v>1323</v>
      </c>
      <c r="C53" s="451">
        <f>'Туснина Н.В.'!U100</f>
        <v>74</v>
      </c>
      <c r="D53" s="451">
        <f>'Туснина Н.В.'!V100</f>
        <v>3</v>
      </c>
      <c r="E53" s="451">
        <f>'Туснина Н.В.'!W100</f>
        <v>11</v>
      </c>
      <c r="F53" s="451">
        <f>'Туснина Н.В.'!X100</f>
        <v>46</v>
      </c>
      <c r="G53" s="451">
        <f>'Туснина Н.В.'!Y100</f>
        <v>0</v>
      </c>
      <c r="H53" s="452">
        <f>'Туснина Н.В.'!Z100</f>
        <v>14</v>
      </c>
      <c r="I53" s="453">
        <f>'Туснина Н.В.'!AA100</f>
        <v>0.8108108108</v>
      </c>
      <c r="J53" s="453">
        <f>'Туснина Н.В.'!AB100</f>
        <v>0.1891891892</v>
      </c>
      <c r="K53" s="451">
        <f>'Туснина Н.В.'!AC100</f>
        <v>12</v>
      </c>
      <c r="L53" s="451">
        <f>'Туснина Н.В.'!AD100</f>
        <v>12</v>
      </c>
      <c r="M53" s="451">
        <f>'Туснина Н.В.'!AE100</f>
        <v>0</v>
      </c>
      <c r="N53" s="451">
        <f>'Туснина Н.В.'!AF100</f>
        <v>186</v>
      </c>
      <c r="O53" s="453" t="str">
        <f>'Туснина Н.В.'!AG100</f>
        <v>#DIV/0!</v>
      </c>
      <c r="P53" s="451">
        <f>'Туснина Н.В.'!AH100</f>
        <v>0</v>
      </c>
      <c r="Q53" s="451">
        <f>'Туснина Н.В.'!AI100</f>
        <v>186</v>
      </c>
      <c r="R53" s="492" t="str">
        <f>'Туснина Н.В.'!AJ100</f>
        <v>#DIV/0!</v>
      </c>
      <c r="S53" s="435"/>
      <c r="T53" s="435"/>
      <c r="U53" s="435"/>
    </row>
    <row r="54" ht="14.25" customHeight="1">
      <c r="A54" s="442"/>
      <c r="B54" s="442" t="s">
        <v>1324</v>
      </c>
      <c r="C54" s="444">
        <f>'Лобанова О.Б.'!U98</f>
        <v>30</v>
      </c>
      <c r="D54" s="444">
        <f>'Лобанова О.Б.'!V98</f>
        <v>9</v>
      </c>
      <c r="E54" s="444">
        <f>'Лобанова О.Б.'!W98</f>
        <v>15</v>
      </c>
      <c r="F54" s="444">
        <f>'Лобанова О.Б.'!X98</f>
        <v>5</v>
      </c>
      <c r="G54" s="444">
        <f>'Лобанова О.Б.'!Y98</f>
        <v>0</v>
      </c>
      <c r="H54" s="445">
        <f>'Лобанова О.Б.'!Z98</f>
        <v>1</v>
      </c>
      <c r="I54" s="446">
        <f>'Лобанова О.Б.'!AA98</f>
        <v>0.9666666667</v>
      </c>
      <c r="J54" s="446">
        <f>'Лобанова О.Б.'!AB98</f>
        <v>0.8</v>
      </c>
      <c r="K54" s="444">
        <f>'Лобанова О.Б.'!AC98</f>
        <v>6</v>
      </c>
      <c r="L54" s="444">
        <f>'Лобанова О.Б.'!AD98</f>
        <v>6</v>
      </c>
      <c r="M54" s="444">
        <f>'Лобанова О.Б.'!AE98</f>
        <v>102</v>
      </c>
      <c r="N54" s="444">
        <f>'Лобанова О.Б.'!AF98</f>
        <v>100</v>
      </c>
      <c r="O54" s="446">
        <f>'Лобанова О.Б.'!AG98</f>
        <v>0.9803921569</v>
      </c>
      <c r="P54" s="444">
        <f>'Лобанова О.Б.'!AH98</f>
        <v>102</v>
      </c>
      <c r="Q54" s="444">
        <f>'Лобанова О.Б.'!AI98</f>
        <v>100</v>
      </c>
      <c r="R54" s="447">
        <f>'Лобанова О.Б.'!AJ98</f>
        <v>0.9803921569</v>
      </c>
      <c r="S54" s="435"/>
      <c r="T54" s="435"/>
      <c r="U54" s="435"/>
    </row>
    <row r="55" ht="14.25" customHeight="1">
      <c r="A55" s="442"/>
      <c r="B55" s="443" t="s">
        <v>1325</v>
      </c>
      <c r="C55" s="444">
        <f>'Фукалова О.В.'!U98</f>
        <v>61</v>
      </c>
      <c r="D55" s="444">
        <f>'Фукалова О.В.'!V98</f>
        <v>8</v>
      </c>
      <c r="E55" s="444">
        <f>'Фукалова О.В.'!W98</f>
        <v>30</v>
      </c>
      <c r="F55" s="444">
        <f>'Фукалова О.В.'!X98</f>
        <v>22</v>
      </c>
      <c r="G55" s="444">
        <f>'Фукалова О.В.'!Y98</f>
        <v>0</v>
      </c>
      <c r="H55" s="445">
        <f>'Фукалова О.В.'!Z98</f>
        <v>1</v>
      </c>
      <c r="I55" s="446">
        <f>'Фукалова О.В.'!AA98</f>
        <v>0.9836065574</v>
      </c>
      <c r="J55" s="446">
        <f>'Фукалова О.В.'!AB98</f>
        <v>0.6229508197</v>
      </c>
      <c r="K55" s="444">
        <f>'Фукалова О.В.'!AC98</f>
        <v>3</v>
      </c>
      <c r="L55" s="444">
        <f>'Фукалова О.В.'!AD98</f>
        <v>3</v>
      </c>
      <c r="M55" s="444">
        <f>'Фукалова О.В.'!AE98</f>
        <v>285</v>
      </c>
      <c r="N55" s="444">
        <f>'Фукалова О.В.'!AF98</f>
        <v>285</v>
      </c>
      <c r="O55" s="446">
        <f>'Фукалова О.В.'!AG98</f>
        <v>1</v>
      </c>
      <c r="P55" s="444">
        <f>'Фукалова О.В.'!AH98</f>
        <v>285</v>
      </c>
      <c r="Q55" s="444">
        <f>'Фукалова О.В.'!AI98</f>
        <v>285</v>
      </c>
      <c r="R55" s="447">
        <f>'Фукалова О.В.'!AJ98</f>
        <v>1</v>
      </c>
      <c r="S55" s="435"/>
      <c r="T55" s="435"/>
      <c r="U55" s="435"/>
    </row>
    <row r="56" ht="14.25" customHeight="1">
      <c r="A56" s="442"/>
      <c r="B56" s="442" t="s">
        <v>1328</v>
      </c>
      <c r="C56" s="444">
        <f>'Грачева О.Н.'!U104</f>
        <v>0</v>
      </c>
      <c r="D56" s="444">
        <f>'Грачева О.Н.'!V104</f>
        <v>0</v>
      </c>
      <c r="E56" s="444">
        <f>'Грачева О.Н.'!W104</f>
        <v>0</v>
      </c>
      <c r="F56" s="444">
        <f>'Грачева О.Н.'!X104</f>
        <v>0</v>
      </c>
      <c r="G56" s="444">
        <f>'Грачева О.Н.'!Y104</f>
        <v>0</v>
      </c>
      <c r="H56" s="445">
        <f>'Грачева О.Н.'!Z104</f>
        <v>0</v>
      </c>
      <c r="I56" s="446" t="str">
        <f>'Грачева О.Н.'!AA104</f>
        <v>#DIV/0!</v>
      </c>
      <c r="J56" s="446" t="str">
        <f>'Грачева О.Н.'!AB104</f>
        <v>#DIV/0!</v>
      </c>
      <c r="K56" s="444">
        <f>'Грачева О.Н.'!AC104</f>
        <v>0</v>
      </c>
      <c r="L56" s="444">
        <f>'Грачева О.Н.'!AD104</f>
        <v>0</v>
      </c>
      <c r="M56" s="444">
        <f>'Грачева О.Н.'!AE104</f>
        <v>0</v>
      </c>
      <c r="N56" s="444">
        <f>'Грачева О.Н.'!AF104</f>
        <v>0</v>
      </c>
      <c r="O56" s="446" t="str">
        <f>'Грачева О.Н.'!AG104</f>
        <v>#DIV/0!</v>
      </c>
      <c r="P56" s="444">
        <f>'Грачева О.Н.'!AH104</f>
        <v>0</v>
      </c>
      <c r="Q56" s="444">
        <f>'Грачева О.Н.'!AI104</f>
        <v>0</v>
      </c>
      <c r="R56" s="447" t="str">
        <f>'Грачева О.Н.'!AJ104</f>
        <v>#DIV/0!</v>
      </c>
      <c r="S56" s="435"/>
      <c r="T56" s="435"/>
      <c r="U56" s="435"/>
    </row>
    <row r="57" ht="14.25" customHeight="1">
      <c r="A57" s="442"/>
      <c r="B57" s="442" t="s">
        <v>1330</v>
      </c>
      <c r="C57" s="444">
        <f>'Ошвинцева О.В.'!U98</f>
        <v>120</v>
      </c>
      <c r="D57" s="444">
        <f>'Ошвинцева О.В.'!V98</f>
        <v>24</v>
      </c>
      <c r="E57" s="444">
        <f>'Ошвинцева О.В.'!W98</f>
        <v>57</v>
      </c>
      <c r="F57" s="444">
        <f>'Ошвинцева О.В.'!X98</f>
        <v>33</v>
      </c>
      <c r="G57" s="444">
        <f>'Ошвинцева О.В.'!Y98</f>
        <v>0</v>
      </c>
      <c r="H57" s="445">
        <f>'Ошвинцева О.В.'!Z98</f>
        <v>6</v>
      </c>
      <c r="I57" s="446">
        <f>'Ошвинцева О.В.'!AA98</f>
        <v>0.95</v>
      </c>
      <c r="J57" s="446">
        <f>'Ошвинцева О.В.'!AB98</f>
        <v>0.675</v>
      </c>
      <c r="K57" s="444">
        <f>'Ошвинцева О.В.'!AC98</f>
        <v>28</v>
      </c>
      <c r="L57" s="444">
        <f>'Ошвинцева О.В.'!AD98</f>
        <v>28</v>
      </c>
      <c r="M57" s="444">
        <f>'Ошвинцева О.В.'!AE98</f>
        <v>374</v>
      </c>
      <c r="N57" s="444">
        <f>'Ошвинцева О.В.'!AF98</f>
        <v>299</v>
      </c>
      <c r="O57" s="446">
        <f>'Ошвинцева О.В.'!AG98</f>
        <v>0.7994652406</v>
      </c>
      <c r="P57" s="444">
        <f>'Ошвинцева О.В.'!AH98</f>
        <v>374</v>
      </c>
      <c r="Q57" s="444">
        <f>'Ошвинцева О.В.'!AI98</f>
        <v>299</v>
      </c>
      <c r="R57" s="447">
        <f>'Ошвинцева О.В.'!AJ98</f>
        <v>0.7994652406</v>
      </c>
      <c r="S57" s="435"/>
      <c r="T57" s="435"/>
      <c r="U57" s="435"/>
    </row>
    <row r="58" ht="14.25" customHeight="1">
      <c r="A58" s="442"/>
      <c r="B58" s="442" t="s">
        <v>1331</v>
      </c>
      <c r="C58" s="444">
        <f>'Елинова А.С.'!U100</f>
        <v>59</v>
      </c>
      <c r="D58" s="444">
        <f>'Елинова А.С.'!V100</f>
        <v>4</v>
      </c>
      <c r="E58" s="444">
        <f>'Елинова А.С.'!W100</f>
        <v>17</v>
      </c>
      <c r="F58" s="444">
        <f>'Елинова А.С.'!X100</f>
        <v>36</v>
      </c>
      <c r="G58" s="444">
        <f>'Елинова А.С.'!Y100</f>
        <v>0</v>
      </c>
      <c r="H58" s="445">
        <f>'Елинова А.С.'!Z100</f>
        <v>2</v>
      </c>
      <c r="I58" s="446">
        <f>'Елинова А.С.'!AA100</f>
        <v>0.9661016949</v>
      </c>
      <c r="J58" s="446">
        <f>'Елинова А.С.'!AB100</f>
        <v>0.3559322034</v>
      </c>
      <c r="K58" s="444">
        <f>'Елинова А.С.'!AC100</f>
        <v>30</v>
      </c>
      <c r="L58" s="444">
        <f>'Елинова А.С.'!AD100</f>
        <v>30</v>
      </c>
      <c r="M58" s="444">
        <f>'Елинова А.С.'!AE100</f>
        <v>140</v>
      </c>
      <c r="N58" s="444">
        <f>'Елинова А.С.'!AF100</f>
        <v>140</v>
      </c>
      <c r="O58" s="446">
        <f>'Елинова А.С.'!AG100</f>
        <v>1</v>
      </c>
      <c r="P58" s="444">
        <f>'Елинова А.С.'!AH100</f>
        <v>140</v>
      </c>
      <c r="Q58" s="444">
        <f>'Елинова А.С.'!AI100</f>
        <v>140</v>
      </c>
      <c r="R58" s="447">
        <f>'Елинова А.С.'!AJ100</f>
        <v>1</v>
      </c>
      <c r="S58" s="435"/>
      <c r="T58" s="435"/>
      <c r="U58" s="435"/>
    </row>
    <row r="59" ht="14.25" customHeight="1">
      <c r="A59" s="442"/>
      <c r="B59" s="468" t="s">
        <v>1326</v>
      </c>
      <c r="C59" s="444">
        <f>'Белкина О.В.'!U98</f>
        <v>58</v>
      </c>
      <c r="D59" s="444">
        <f>'Белкина О.В.'!V98</f>
        <v>11</v>
      </c>
      <c r="E59" s="444">
        <f>'Белкина О.В.'!W98</f>
        <v>33</v>
      </c>
      <c r="F59" s="444">
        <f>'Белкина О.В.'!X98</f>
        <v>5</v>
      </c>
      <c r="G59" s="444">
        <f>'Белкина О.В.'!Y98</f>
        <v>0</v>
      </c>
      <c r="H59" s="445">
        <f>'Белкина О.В.'!Z98</f>
        <v>9</v>
      </c>
      <c r="I59" s="446">
        <f>'Белкина О.В.'!AA98</f>
        <v>0.8448275862</v>
      </c>
      <c r="J59" s="446">
        <f>'Белкина О.В.'!AB98</f>
        <v>0.7586206897</v>
      </c>
      <c r="K59" s="444">
        <f>'Белкина О.В.'!AC98</f>
        <v>13</v>
      </c>
      <c r="L59" s="444">
        <f>'Белкина О.В.'!AD98</f>
        <v>13</v>
      </c>
      <c r="M59" s="444">
        <f>'Белкина О.В.'!AE98</f>
        <v>144</v>
      </c>
      <c r="N59" s="444">
        <f>'Белкина О.В.'!AF98</f>
        <v>144</v>
      </c>
      <c r="O59" s="446">
        <f>'Белкина О.В.'!AG98</f>
        <v>1</v>
      </c>
      <c r="P59" s="444">
        <f>'Белкина О.В.'!AH98</f>
        <v>144</v>
      </c>
      <c r="Q59" s="444">
        <f>'Белкина О.В.'!AI98</f>
        <v>144</v>
      </c>
      <c r="R59" s="447">
        <f>'Белкина О.В.'!AJ98</f>
        <v>1</v>
      </c>
      <c r="S59" s="435"/>
      <c r="T59" s="435"/>
      <c r="U59" s="435"/>
    </row>
    <row r="60" ht="14.25" customHeight="1">
      <c r="A60" s="442"/>
      <c r="B60" s="442" t="s">
        <v>1332</v>
      </c>
      <c r="C60" s="444">
        <f>'Антонова О.С.'!U109</f>
        <v>173</v>
      </c>
      <c r="D60" s="444">
        <f>'Антонова О.С.'!V109</f>
        <v>9</v>
      </c>
      <c r="E60" s="444">
        <f>'Антонова О.С.'!W109</f>
        <v>54</v>
      </c>
      <c r="F60" s="444">
        <f>'Антонова О.С.'!X109</f>
        <v>92</v>
      </c>
      <c r="G60" s="444">
        <f>'Антонова О.С.'!Y109</f>
        <v>1</v>
      </c>
      <c r="H60" s="445">
        <f>'Антонова О.С.'!Z109</f>
        <v>16</v>
      </c>
      <c r="I60" s="446">
        <f>'Антонова О.С.'!AA109</f>
        <v>0.8959537572</v>
      </c>
      <c r="J60" s="446">
        <f>'Антонова О.С.'!AB109</f>
        <v>0.3641618497</v>
      </c>
      <c r="K60" s="444">
        <f>'Антонова О.С.'!AC109</f>
        <v>71</v>
      </c>
      <c r="L60" s="444">
        <f>'Антонова О.С.'!AD109</f>
        <v>71</v>
      </c>
      <c r="M60" s="444">
        <f>'Антонова О.С.'!AE109</f>
        <v>515</v>
      </c>
      <c r="N60" s="444">
        <f>'Антонова О.С.'!AF109</f>
        <v>504</v>
      </c>
      <c r="O60" s="446">
        <f>'Антонова О.С.'!AG109</f>
        <v>0.9786407767</v>
      </c>
      <c r="P60" s="444">
        <f>'Антонова О.С.'!AH109</f>
        <v>515</v>
      </c>
      <c r="Q60" s="444">
        <f>'Антонова О.С.'!AI109</f>
        <v>504</v>
      </c>
      <c r="R60" s="447">
        <f>'Антонова О.С.'!AJ109</f>
        <v>0.9786407767</v>
      </c>
      <c r="S60" s="435"/>
      <c r="T60" s="435"/>
      <c r="U60" s="435"/>
    </row>
    <row r="61" ht="14.25" customHeight="1">
      <c r="A61" s="442"/>
      <c r="B61" s="468" t="s">
        <v>1333</v>
      </c>
      <c r="C61" s="444">
        <f>'Алексеева М.Н.'!U98</f>
        <v>28</v>
      </c>
      <c r="D61" s="444">
        <f>'Алексеева М.Н.'!V98</f>
        <v>4</v>
      </c>
      <c r="E61" s="444">
        <f>'Алексеева М.Н.'!W98</f>
        <v>18</v>
      </c>
      <c r="F61" s="444">
        <f>'Алексеева М.Н.'!X98</f>
        <v>4</v>
      </c>
      <c r="G61" s="444">
        <f>'Алексеева М.Н.'!Y98</f>
        <v>0</v>
      </c>
      <c r="H61" s="445">
        <f>'Алексеева М.Н.'!Z98</f>
        <v>2</v>
      </c>
      <c r="I61" s="446">
        <f>'Алексеева М.Н.'!AA98</f>
        <v>0.9285714286</v>
      </c>
      <c r="J61" s="446">
        <f>'Алексеева М.Н.'!AB98</f>
        <v>0.7857142857</v>
      </c>
      <c r="K61" s="444">
        <f>'Алексеева М.Н.'!AC98</f>
        <v>5</v>
      </c>
      <c r="L61" s="444">
        <f>'Алексеева М.Н.'!AD98</f>
        <v>5</v>
      </c>
      <c r="M61" s="444">
        <f>'Алексеева М.Н.'!AE98</f>
        <v>87</v>
      </c>
      <c r="N61" s="444">
        <f>'Алексеева М.Н.'!AF98</f>
        <v>87</v>
      </c>
      <c r="O61" s="446">
        <f>'Алексеева М.Н.'!AG98</f>
        <v>1</v>
      </c>
      <c r="P61" s="444">
        <f>'Алексеева М.Н.'!AH98</f>
        <v>87</v>
      </c>
      <c r="Q61" s="444">
        <f>'Алексеева М.Н.'!AI98</f>
        <v>87</v>
      </c>
      <c r="R61" s="447">
        <f>'Алексеева М.Н.'!AJ98</f>
        <v>1</v>
      </c>
      <c r="S61" s="435"/>
      <c r="T61" s="435"/>
      <c r="U61" s="435"/>
    </row>
    <row r="62" ht="14.25" customHeight="1">
      <c r="A62" s="442"/>
      <c r="B62" s="468" t="s">
        <v>1334</v>
      </c>
      <c r="C62" s="444">
        <f>'Федосеева Е.Н.'!U98</f>
        <v>33</v>
      </c>
      <c r="D62" s="444">
        <f>'Федосеева Е.Н.'!V98</f>
        <v>2</v>
      </c>
      <c r="E62" s="444">
        <f>'Федосеева Е.Н.'!W98</f>
        <v>16</v>
      </c>
      <c r="F62" s="444">
        <f>'Федосеева Е.Н.'!X98</f>
        <v>11</v>
      </c>
      <c r="G62" s="444">
        <f>'Федосеева Е.Н.'!Y98</f>
        <v>0</v>
      </c>
      <c r="H62" s="445">
        <f>'Федосеева Е.Н.'!Z98</f>
        <v>4</v>
      </c>
      <c r="I62" s="446">
        <f>'Федосеева Е.Н.'!AA98</f>
        <v>0.8787878788</v>
      </c>
      <c r="J62" s="446">
        <f>'Федосеева Е.Н.'!AB98</f>
        <v>0.5454545455</v>
      </c>
      <c r="K62" s="444">
        <f>'Федосеева Е.Н.'!AC98</f>
        <v>7</v>
      </c>
      <c r="L62" s="444">
        <f>'Федосеева Е.Н.'!AD98</f>
        <v>7</v>
      </c>
      <c r="M62" s="444">
        <f>'Федосеева Е.Н.'!AE98</f>
        <v>68</v>
      </c>
      <c r="N62" s="444">
        <f>'Федосеева Е.Н.'!AF98</f>
        <v>68</v>
      </c>
      <c r="O62" s="446">
        <f>'Федосеева Е.Н.'!AG98</f>
        <v>1</v>
      </c>
      <c r="P62" s="444">
        <f>'Федосеева Е.Н.'!AH98</f>
        <v>68</v>
      </c>
      <c r="Q62" s="444">
        <f>'Федосеева Е.Н.'!AI98</f>
        <v>68</v>
      </c>
      <c r="R62" s="447">
        <f>'Федосеева Е.Н.'!AJ98</f>
        <v>1</v>
      </c>
      <c r="S62" s="435"/>
      <c r="T62" s="435"/>
      <c r="U62" s="435"/>
    </row>
    <row r="63" ht="14.25" customHeight="1">
      <c r="A63" s="442"/>
      <c r="B63" s="468" t="s">
        <v>1335</v>
      </c>
      <c r="C63" s="444">
        <f>'Симоненко Ю.В.'!U98</f>
        <v>73</v>
      </c>
      <c r="D63" s="444">
        <f>'Симоненко Ю.В.'!V98</f>
        <v>1</v>
      </c>
      <c r="E63" s="444">
        <f>'Симоненко Ю.В.'!W98</f>
        <v>21</v>
      </c>
      <c r="F63" s="444">
        <f>'Симоненко Ю.В.'!X98</f>
        <v>50</v>
      </c>
      <c r="G63" s="444">
        <f>'Симоненко Ю.В.'!Y98</f>
        <v>0</v>
      </c>
      <c r="H63" s="445">
        <f>'Симоненко Ю.В.'!Z98</f>
        <v>1</v>
      </c>
      <c r="I63" s="446">
        <f>'Симоненко Ю.В.'!AA98</f>
        <v>0.9863013699</v>
      </c>
      <c r="J63" s="446">
        <f>'Симоненко Ю.В.'!AB98</f>
        <v>0.301369863</v>
      </c>
      <c r="K63" s="444">
        <f>'Симоненко Ю.В.'!AC98</f>
        <v>45</v>
      </c>
      <c r="L63" s="444">
        <f>'Симоненко Ю.В.'!AD98</f>
        <v>45</v>
      </c>
      <c r="M63" s="444">
        <f>'Симоненко Ю.В.'!AE98</f>
        <v>214</v>
      </c>
      <c r="N63" s="444">
        <f>'Симоненко Ю.В.'!AF98</f>
        <v>214</v>
      </c>
      <c r="O63" s="446">
        <f>'Симоненко Ю.В.'!AG98</f>
        <v>1</v>
      </c>
      <c r="P63" s="444">
        <f>'Симоненко Ю.В.'!AH98</f>
        <v>214</v>
      </c>
      <c r="Q63" s="444">
        <f>'Симоненко Ю.В.'!AI98</f>
        <v>214</v>
      </c>
      <c r="R63" s="447">
        <f>'Симоненко Ю.В.'!AJ98</f>
        <v>1</v>
      </c>
      <c r="S63" s="435"/>
      <c r="T63" s="435"/>
      <c r="U63" s="435"/>
    </row>
    <row r="64" ht="14.25" customHeight="1">
      <c r="A64" s="442"/>
      <c r="B64" s="463" t="s">
        <v>1338</v>
      </c>
      <c r="C64" s="444">
        <f>'Дербенева О.В.'!B47</f>
        <v>0</v>
      </c>
      <c r="D64" s="444">
        <f>'Дербенева О.В.'!C47</f>
        <v>0</v>
      </c>
      <c r="E64" s="444">
        <f>'Дербенева О.В.'!D47</f>
        <v>0</v>
      </c>
      <c r="F64" s="444">
        <f>'Дербенева О.В.'!E47</f>
        <v>0</v>
      </c>
      <c r="G64" s="444">
        <f>'Дербенева О.В.'!F47</f>
        <v>0</v>
      </c>
      <c r="H64" s="445">
        <f>'Дербенева О.В.'!G47</f>
        <v>0</v>
      </c>
      <c r="I64" s="446" t="str">
        <f>'Дербенева О.В.'!H47</f>
        <v>#DIV/0!</v>
      </c>
      <c r="J64" s="446" t="str">
        <f>'Дербенева О.В.'!I47</f>
        <v>#DIV/0!</v>
      </c>
      <c r="K64" s="444">
        <f>'Дербенева О.В.'!J47</f>
        <v>0</v>
      </c>
      <c r="L64" s="444">
        <f>'Дербенева О.В.'!K47</f>
        <v>0</v>
      </c>
      <c r="M64" s="444">
        <f>'Дербенева О.В.'!L47</f>
        <v>0</v>
      </c>
      <c r="N64" s="444">
        <f>'Дербенева О.В.'!M47</f>
        <v>0</v>
      </c>
      <c r="O64" s="446" t="str">
        <f>'Дербенева О.В.'!N47</f>
        <v>#DIV/0!</v>
      </c>
      <c r="P64" s="444">
        <f>'Дербенева О.В.'!O47</f>
        <v>0</v>
      </c>
      <c r="Q64" s="444">
        <f>'Дербенева О.В.'!P47</f>
        <v>0</v>
      </c>
      <c r="R64" s="447" t="str">
        <f>'Дербенева О.В.'!Q47</f>
        <v>#DIV/0!</v>
      </c>
      <c r="S64" s="435"/>
      <c r="T64" s="435"/>
      <c r="U64" s="435"/>
    </row>
    <row r="65" ht="14.25" customHeight="1">
      <c r="A65" s="455" t="s">
        <v>1339</v>
      </c>
      <c r="B65" s="455"/>
      <c r="C65" s="456">
        <f t="shared" ref="C65:H65" si="10">SUM(C51:C64)</f>
        <v>792</v>
      </c>
      <c r="D65" s="455">
        <f t="shared" si="10"/>
        <v>87</v>
      </c>
      <c r="E65" s="455">
        <f t="shared" si="10"/>
        <v>316</v>
      </c>
      <c r="F65" s="455">
        <f t="shared" si="10"/>
        <v>330</v>
      </c>
      <c r="G65" s="455">
        <f t="shared" si="10"/>
        <v>1</v>
      </c>
      <c r="H65" s="457">
        <f t="shared" si="10"/>
        <v>57</v>
      </c>
      <c r="I65" s="458">
        <f>(D65+E65+F65)/C65</f>
        <v>0.9255050505</v>
      </c>
      <c r="J65" s="458">
        <f>(D65+E65)/C65</f>
        <v>0.5088383838</v>
      </c>
      <c r="K65" s="455">
        <f t="shared" ref="K65:N65" si="11">SUM(K51:K64)</f>
        <v>237</v>
      </c>
      <c r="L65" s="455">
        <f t="shared" si="11"/>
        <v>237</v>
      </c>
      <c r="M65" s="455">
        <f t="shared" si="11"/>
        <v>2031</v>
      </c>
      <c r="N65" s="455">
        <f t="shared" si="11"/>
        <v>2129</v>
      </c>
      <c r="O65" s="459">
        <f>N65/M65</f>
        <v>1.048252093</v>
      </c>
      <c r="P65" s="455">
        <f t="shared" ref="P65:Q65" si="12">SUM(P51:P64)</f>
        <v>2031</v>
      </c>
      <c r="Q65" s="455">
        <f t="shared" si="12"/>
        <v>2129</v>
      </c>
      <c r="R65" s="493">
        <f>Q65/P65</f>
        <v>1.048252093</v>
      </c>
      <c r="S65" s="435"/>
      <c r="T65" s="435"/>
      <c r="U65" s="435"/>
    </row>
    <row r="66" ht="14.25" customHeight="1">
      <c r="A66" s="469" t="s">
        <v>1340</v>
      </c>
      <c r="B66" s="442" t="s">
        <v>1332</v>
      </c>
      <c r="C66" s="444">
        <f>'Антонова О.С.'!AN109</f>
        <v>173</v>
      </c>
      <c r="D66" s="444">
        <f>'Антонова О.С.'!AO109</f>
        <v>23</v>
      </c>
      <c r="E66" s="444">
        <f>'Антонова О.С.'!AP109</f>
        <v>97</v>
      </c>
      <c r="F66" s="444">
        <f>'Антонова О.С.'!AQ109</f>
        <v>50</v>
      </c>
      <c r="G66" s="444">
        <f>'Антонова О.С.'!AR109</f>
        <v>0</v>
      </c>
      <c r="H66" s="444">
        <f>'Антонова О.С.'!AS109</f>
        <v>3</v>
      </c>
      <c r="I66" s="446">
        <f>'Антонова О.С.'!AT109</f>
        <v>0.9826589595</v>
      </c>
      <c r="J66" s="446">
        <f>'Антонова О.С.'!AU109</f>
        <v>0.6936416185</v>
      </c>
      <c r="K66" s="444">
        <f>'Антонова О.С.'!AV109</f>
        <v>32</v>
      </c>
      <c r="L66" s="444">
        <f>'Антонова О.С.'!AW109</f>
        <v>32</v>
      </c>
      <c r="M66" s="444">
        <f>'Антонова О.С.'!AX109</f>
        <v>195</v>
      </c>
      <c r="N66" s="444">
        <f>'Антонова О.С.'!AY109</f>
        <v>195</v>
      </c>
      <c r="O66" s="446">
        <f>'Антонова О.С.'!AZ109</f>
        <v>1</v>
      </c>
      <c r="P66" s="444">
        <f>'Антонова О.С.'!BA109</f>
        <v>195</v>
      </c>
      <c r="Q66" s="444">
        <f>'Антонова О.С.'!BB109</f>
        <v>195</v>
      </c>
      <c r="R66" s="447">
        <f>'Антонова О.С.'!BC109</f>
        <v>1</v>
      </c>
      <c r="S66" s="435"/>
      <c r="T66" s="435"/>
      <c r="U66" s="435"/>
    </row>
    <row r="67" ht="14.25" customHeight="1">
      <c r="A67" s="443"/>
      <c r="B67" s="461" t="s">
        <v>1330</v>
      </c>
      <c r="C67" s="444">
        <f>'Ошвинцева О.В.'!AN98</f>
        <v>86</v>
      </c>
      <c r="D67" s="444">
        <f>'Ошвинцева О.В.'!AO98</f>
        <v>41</v>
      </c>
      <c r="E67" s="444">
        <f>'Ошвинцева О.В.'!AP98</f>
        <v>34</v>
      </c>
      <c r="F67" s="444">
        <f>'Ошвинцева О.В.'!AQ98</f>
        <v>11</v>
      </c>
      <c r="G67" s="444">
        <f>'Ошвинцева О.В.'!AR98</f>
        <v>0</v>
      </c>
      <c r="H67" s="444">
        <f>'Ошвинцева О.В.'!AS98</f>
        <v>0</v>
      </c>
      <c r="I67" s="446">
        <f>'Ошвинцева О.В.'!AT98</f>
        <v>1</v>
      </c>
      <c r="J67" s="446">
        <f>'Ошвинцева О.В.'!AU98</f>
        <v>0.8720930233</v>
      </c>
      <c r="K67" s="444">
        <f>'Ошвинцева О.В.'!AV98</f>
        <v>12</v>
      </c>
      <c r="L67" s="444">
        <f>'Ошвинцева О.В.'!AW98</f>
        <v>12</v>
      </c>
      <c r="M67" s="444">
        <f>'Ошвинцева О.В.'!AX98</f>
        <v>102</v>
      </c>
      <c r="N67" s="444">
        <f>'Ошвинцева О.В.'!AY98</f>
        <v>81</v>
      </c>
      <c r="O67" s="446">
        <f>'Ошвинцева О.В.'!AZ98</f>
        <v>0.7941176471</v>
      </c>
      <c r="P67" s="444">
        <f>'Ошвинцева О.В.'!BA98</f>
        <v>102</v>
      </c>
      <c r="Q67" s="444">
        <f>'Ошвинцева О.В.'!BB98</f>
        <v>81</v>
      </c>
      <c r="R67" s="447">
        <f>'Ошвинцева О.В.'!BC98</f>
        <v>0.7941176471</v>
      </c>
      <c r="S67" s="435"/>
      <c r="T67" s="435"/>
      <c r="U67" s="435"/>
    </row>
    <row r="68" ht="14.25" customHeight="1">
      <c r="A68" s="443"/>
      <c r="B68" s="461" t="s">
        <v>1328</v>
      </c>
      <c r="C68" s="444">
        <f>'Грачева О.Н.'!AN104</f>
        <v>0</v>
      </c>
      <c r="D68" s="444">
        <f>'Грачева О.Н.'!AO104</f>
        <v>0</v>
      </c>
      <c r="E68" s="444">
        <f>'Грачева О.Н.'!AP104</f>
        <v>0</v>
      </c>
      <c r="F68" s="444">
        <f>'Грачева О.Н.'!AQ104</f>
        <v>0</v>
      </c>
      <c r="G68" s="444">
        <f>'Грачева О.Н.'!AR104</f>
        <v>0</v>
      </c>
      <c r="H68" s="444">
        <f>'Грачева О.Н.'!AS104</f>
        <v>0</v>
      </c>
      <c r="I68" s="446" t="str">
        <f>'Грачева О.Н.'!AT104</f>
        <v>#DIV/0!</v>
      </c>
      <c r="J68" s="446" t="str">
        <f>'Грачева О.Н.'!AU104</f>
        <v>#DIV/0!</v>
      </c>
      <c r="K68" s="444">
        <f>'Грачева О.Н.'!AV104</f>
        <v>0</v>
      </c>
      <c r="L68" s="444">
        <f>'Грачева О.Н.'!AW104</f>
        <v>0</v>
      </c>
      <c r="M68" s="444">
        <f>'Грачева О.Н.'!AX104</f>
        <v>0</v>
      </c>
      <c r="N68" s="444">
        <f>'Грачева О.Н.'!AY104</f>
        <v>0</v>
      </c>
      <c r="O68" s="446" t="str">
        <f>'Грачева О.Н.'!AZ104</f>
        <v>#DIV/0!</v>
      </c>
      <c r="P68" s="444">
        <f>'Грачева О.Н.'!BA104</f>
        <v>0</v>
      </c>
      <c r="Q68" s="444">
        <f>'Грачева О.Н.'!BB104</f>
        <v>0</v>
      </c>
      <c r="R68" s="447" t="str">
        <f>'Грачева О.Н.'!BC104</f>
        <v>#DIV/0!</v>
      </c>
      <c r="S68" s="435"/>
      <c r="T68" s="435"/>
      <c r="U68" s="435"/>
    </row>
    <row r="69" ht="14.25" customHeight="1">
      <c r="A69" s="442"/>
      <c r="B69" s="443" t="s">
        <v>1323</v>
      </c>
      <c r="C69" s="444">
        <f>'Туснина Н.В.'!AN100</f>
        <v>74</v>
      </c>
      <c r="D69" s="444">
        <f>'Туснина Н.В.'!AO100</f>
        <v>4</v>
      </c>
      <c r="E69" s="444">
        <f>'Туснина Н.В.'!AP100</f>
        <v>20</v>
      </c>
      <c r="F69" s="444">
        <f>'Туснина Н.В.'!AQ100</f>
        <v>47</v>
      </c>
      <c r="G69" s="444">
        <f>'Туснина Н.В.'!AR100</f>
        <v>2</v>
      </c>
      <c r="H69" s="444">
        <f>'Туснина Н.В.'!AS100</f>
        <v>1</v>
      </c>
      <c r="I69" s="446">
        <f>'Туснина Н.В.'!AT100</f>
        <v>0.9594594595</v>
      </c>
      <c r="J69" s="446">
        <f>'Туснина Н.В.'!AU100</f>
        <v>0.3243243243</v>
      </c>
      <c r="K69" s="444">
        <f>'Туснина Н.В.'!AV100</f>
        <v>3</v>
      </c>
      <c r="L69" s="444">
        <f>'Туснина Н.В.'!AW100</f>
        <v>3</v>
      </c>
      <c r="M69" s="444">
        <f>'Туснина Н.В.'!AX100</f>
        <v>0</v>
      </c>
      <c r="N69" s="444">
        <f>'Туснина Н.В.'!AY100</f>
        <v>91</v>
      </c>
      <c r="O69" s="446" t="str">
        <f>'Туснина Н.В.'!AZ100</f>
        <v>#DIV/0!</v>
      </c>
      <c r="P69" s="444">
        <f>'Туснина Н.В.'!BA100</f>
        <v>0</v>
      </c>
      <c r="Q69" s="444">
        <f>'Туснина Н.В.'!BB100</f>
        <v>91</v>
      </c>
      <c r="R69" s="447" t="str">
        <f>'Туснина Н.В.'!BC100</f>
        <v>#DIV/0!</v>
      </c>
      <c r="S69" s="435"/>
      <c r="T69" s="435"/>
      <c r="U69" s="435"/>
    </row>
    <row r="70" ht="14.25" customHeight="1">
      <c r="A70" s="442"/>
      <c r="B70" s="461" t="s">
        <v>1325</v>
      </c>
      <c r="C70" s="444">
        <f>'Фукалова О.В.'!AN98</f>
        <v>61</v>
      </c>
      <c r="D70" s="444">
        <f>'Фукалова О.В.'!AO98</f>
        <v>14</v>
      </c>
      <c r="E70" s="444">
        <f>'Фукалова О.В.'!AP98</f>
        <v>34</v>
      </c>
      <c r="F70" s="444">
        <f>'Фукалова О.В.'!AQ98</f>
        <v>13</v>
      </c>
      <c r="G70" s="444">
        <f>'Фукалова О.В.'!AR98</f>
        <v>0</v>
      </c>
      <c r="H70" s="444">
        <f>'Фукалова О.В.'!AS98</f>
        <v>0</v>
      </c>
      <c r="I70" s="446">
        <f>'Фукалова О.В.'!AT98</f>
        <v>1</v>
      </c>
      <c r="J70" s="446">
        <f>'Фукалова О.В.'!AU98</f>
        <v>0.7868852459</v>
      </c>
      <c r="K70" s="444">
        <f>'Фукалова О.В.'!AV98</f>
        <v>6</v>
      </c>
      <c r="L70" s="444">
        <f>'Фукалова О.В.'!AW98</f>
        <v>6</v>
      </c>
      <c r="M70" s="444">
        <f>'Фукалова О.В.'!AX98</f>
        <v>99</v>
      </c>
      <c r="N70" s="444">
        <f>'Фукалова О.В.'!AY98</f>
        <v>99</v>
      </c>
      <c r="O70" s="446">
        <f>'Фукалова О.В.'!AZ98</f>
        <v>1</v>
      </c>
      <c r="P70" s="444">
        <f>'Фукалова О.В.'!BA98</f>
        <v>99</v>
      </c>
      <c r="Q70" s="444">
        <f>'Фукалова О.В.'!BB98</f>
        <v>99</v>
      </c>
      <c r="R70" s="447">
        <f>'Фукалова О.В.'!BC98</f>
        <v>1</v>
      </c>
      <c r="S70" s="435"/>
      <c r="T70" s="435"/>
      <c r="U70" s="435"/>
    </row>
    <row r="71" ht="14.25" customHeight="1">
      <c r="A71" s="442"/>
      <c r="B71" s="442" t="s">
        <v>1324</v>
      </c>
      <c r="C71" s="444">
        <f>'Лобанова О.Б.'!AN98</f>
        <v>30</v>
      </c>
      <c r="D71" s="444">
        <f>'Лобанова О.Б.'!AO98</f>
        <v>10</v>
      </c>
      <c r="E71" s="444">
        <f>'Лобанова О.Б.'!AP98</f>
        <v>18</v>
      </c>
      <c r="F71" s="444">
        <f>'Лобанова О.Б.'!AQ98</f>
        <v>2</v>
      </c>
      <c r="G71" s="444">
        <f>'Лобанова О.Б.'!AR98</f>
        <v>0</v>
      </c>
      <c r="H71" s="444">
        <f>'Лобанова О.Б.'!AS98</f>
        <v>0</v>
      </c>
      <c r="I71" s="446">
        <f>'Лобанова О.Б.'!AT98</f>
        <v>1</v>
      </c>
      <c r="J71" s="446">
        <f>'Лобанова О.Б.'!AU98</f>
        <v>0.9333333333</v>
      </c>
      <c r="K71" s="444">
        <f>'Лобанова О.Б.'!AV98</f>
        <v>2</v>
      </c>
      <c r="L71" s="444">
        <f>'Лобанова О.Б.'!AW98</f>
        <v>2</v>
      </c>
      <c r="M71" s="444">
        <f>'Лобанова О.Б.'!AX98</f>
        <v>34</v>
      </c>
      <c r="N71" s="444">
        <f>'Лобанова О.Б.'!AY98</f>
        <v>30</v>
      </c>
      <c r="O71" s="446">
        <f>'Лобанова О.Б.'!AZ98</f>
        <v>0.8823529412</v>
      </c>
      <c r="P71" s="444">
        <f>'Лобанова О.Б.'!BA98</f>
        <v>34</v>
      </c>
      <c r="Q71" s="444">
        <f>'Лобанова О.Б.'!BB98</f>
        <v>30</v>
      </c>
      <c r="R71" s="447">
        <f>'Лобанова О.Б.'!BC98</f>
        <v>0.8823529412</v>
      </c>
      <c r="S71" s="435"/>
      <c r="T71" s="435"/>
      <c r="U71" s="435"/>
    </row>
    <row r="72" ht="14.25" customHeight="1">
      <c r="A72" s="442"/>
      <c r="B72" s="442" t="s">
        <v>1322</v>
      </c>
      <c r="C72" s="465">
        <f>'Глухова М.И.'!AN101</f>
        <v>101</v>
      </c>
      <c r="D72" s="465">
        <f>'Глухова М.И.'!AO101</f>
        <v>18</v>
      </c>
      <c r="E72" s="465">
        <f>'Глухова М.И.'!AP101</f>
        <v>46</v>
      </c>
      <c r="F72" s="465">
        <f>'Глухова М.И.'!AQ101</f>
        <v>18</v>
      </c>
      <c r="G72" s="465">
        <f>'Глухова М.И.'!AR101</f>
        <v>1</v>
      </c>
      <c r="H72" s="465">
        <f>'Глухова М.И.'!AS101</f>
        <v>0</v>
      </c>
      <c r="I72" s="466">
        <f>'Глухова М.И.'!AT101</f>
        <v>0.8118811881</v>
      </c>
      <c r="J72" s="466">
        <f>'Глухова М.И.'!AU101</f>
        <v>0.6336633663</v>
      </c>
      <c r="K72" s="465">
        <f>'Глухова М.И.'!AV101</f>
        <v>7</v>
      </c>
      <c r="L72" s="465">
        <f>'Глухова М.И.'!AW101</f>
        <v>7</v>
      </c>
      <c r="M72" s="465">
        <f>'Глухова М.И.'!AX101</f>
        <v>170</v>
      </c>
      <c r="N72" s="465">
        <f>'Глухова М.И.'!AY101</f>
        <v>170</v>
      </c>
      <c r="O72" s="466">
        <f>'Глухова М.И.'!AZ101</f>
        <v>1</v>
      </c>
      <c r="P72" s="465">
        <f>'Глухова М.И.'!BA101</f>
        <v>170</v>
      </c>
      <c r="Q72" s="465">
        <f>'Глухова М.И.'!BB101</f>
        <v>170</v>
      </c>
      <c r="R72" s="495">
        <f>'Глухова М.И.'!BC101</f>
        <v>1</v>
      </c>
      <c r="S72" s="435"/>
      <c r="T72" s="435"/>
      <c r="U72" s="435"/>
    </row>
    <row r="73" ht="14.25" customHeight="1">
      <c r="A73" s="442"/>
      <c r="B73" s="442" t="s">
        <v>1331</v>
      </c>
      <c r="C73" s="444">
        <f>'Елинова А.С.'!AN100</f>
        <v>59</v>
      </c>
      <c r="D73" s="444">
        <f>'Елинова А.С.'!AO100</f>
        <v>7</v>
      </c>
      <c r="E73" s="444">
        <f>'Елинова А.С.'!AP100</f>
        <v>32</v>
      </c>
      <c r="F73" s="444">
        <f>'Елинова А.С.'!AQ100</f>
        <v>20</v>
      </c>
      <c r="G73" s="444">
        <f>'Елинова А.С.'!AR100</f>
        <v>0</v>
      </c>
      <c r="H73" s="444">
        <f>'Елинова А.С.'!AS100</f>
        <v>0</v>
      </c>
      <c r="I73" s="446">
        <f>'Елинова А.С.'!AT100</f>
        <v>1</v>
      </c>
      <c r="J73" s="446">
        <f>'Елинова А.С.'!AU100</f>
        <v>0.6610169492</v>
      </c>
      <c r="K73" s="444">
        <f>'Елинова А.С.'!AV100</f>
        <v>19</v>
      </c>
      <c r="L73" s="444">
        <f>'Елинова А.С.'!AW100</f>
        <v>19</v>
      </c>
      <c r="M73" s="444">
        <f>'Елинова А.С.'!AX100</f>
        <v>64</v>
      </c>
      <c r="N73" s="444">
        <f>'Елинова А.С.'!AY100</f>
        <v>64</v>
      </c>
      <c r="O73" s="446">
        <f>'Елинова А.С.'!AZ100</f>
        <v>1</v>
      </c>
      <c r="P73" s="444">
        <f>'Елинова А.С.'!BA100</f>
        <v>64</v>
      </c>
      <c r="Q73" s="444">
        <f>'Елинова А.С.'!BB100</f>
        <v>64</v>
      </c>
      <c r="R73" s="447">
        <f>'Елинова А.С.'!BC100</f>
        <v>1</v>
      </c>
      <c r="S73" s="435"/>
      <c r="T73" s="435"/>
      <c r="U73" s="435"/>
    </row>
    <row r="74" ht="14.25" customHeight="1">
      <c r="A74" s="442"/>
      <c r="B74" s="461" t="s">
        <v>1321</v>
      </c>
      <c r="C74" s="444">
        <f>'Гасанова С.К.'!AN98</f>
        <v>84</v>
      </c>
      <c r="D74" s="444">
        <f>'Гасанова С.К.'!AO98</f>
        <v>4</v>
      </c>
      <c r="E74" s="444">
        <f>'Гасанова С.К.'!AP98</f>
        <v>29</v>
      </c>
      <c r="F74" s="444">
        <f>'Гасанова С.К.'!AQ98</f>
        <v>19</v>
      </c>
      <c r="G74" s="444">
        <f>'Гасанова С.К.'!AR98</f>
        <v>1</v>
      </c>
      <c r="H74" s="444">
        <f>'Гасанова С.К.'!AS98</f>
        <v>1</v>
      </c>
      <c r="I74" s="446">
        <f>'Гасанова С.К.'!AT98</f>
        <v>0.619047619</v>
      </c>
      <c r="J74" s="446">
        <f>'Гасанова С.К.'!AU98</f>
        <v>0.3928571429</v>
      </c>
      <c r="K74" s="444">
        <f>'Гасанова С.К.'!AV98</f>
        <v>6</v>
      </c>
      <c r="L74" s="444">
        <f>'Гасанова С.К.'!AW98</f>
        <v>6</v>
      </c>
      <c r="M74" s="444">
        <f>'Гасанова С.К.'!AX98</f>
        <v>102</v>
      </c>
      <c r="N74" s="444">
        <f>'Гасанова С.К.'!AY98</f>
        <v>102</v>
      </c>
      <c r="O74" s="446">
        <f>'Гасанова С.К.'!AZ98</f>
        <v>1</v>
      </c>
      <c r="P74" s="444">
        <f>'Гасанова С.К.'!BA98</f>
        <v>102</v>
      </c>
      <c r="Q74" s="444">
        <f>'Гасанова С.К.'!BB98</f>
        <v>102</v>
      </c>
      <c r="R74" s="447">
        <f>'Гасанова С.К.'!BC98</f>
        <v>1</v>
      </c>
      <c r="S74" s="435"/>
      <c r="T74" s="435"/>
      <c r="U74" s="435"/>
    </row>
    <row r="75" ht="14.25" customHeight="1">
      <c r="A75" s="442"/>
      <c r="B75" s="449" t="s">
        <v>1326</v>
      </c>
      <c r="C75" s="444">
        <f>'Белкина О.В.'!AN98</f>
        <v>57</v>
      </c>
      <c r="D75" s="444">
        <f>'Белкина О.В.'!AO98</f>
        <v>21</v>
      </c>
      <c r="E75" s="444">
        <f>'Белкина О.В.'!AP98</f>
        <v>30</v>
      </c>
      <c r="F75" s="444">
        <f>'Белкина О.В.'!AQ98</f>
        <v>7</v>
      </c>
      <c r="G75" s="444">
        <f>'Белкина О.В.'!AR98</f>
        <v>0</v>
      </c>
      <c r="H75" s="444">
        <f>'Белкина О.В.'!AS98</f>
        <v>0</v>
      </c>
      <c r="I75" s="446">
        <f>'Белкина О.В.'!AT98</f>
        <v>1.01754386</v>
      </c>
      <c r="J75" s="446">
        <f>'Белкина О.В.'!AU98</f>
        <v>0.8947368421</v>
      </c>
      <c r="K75" s="444">
        <f>'Белкина О.В.'!AV98</f>
        <v>4</v>
      </c>
      <c r="L75" s="444">
        <f>'Белкина О.В.'!AW98</f>
        <v>4</v>
      </c>
      <c r="M75" s="444">
        <f>'Белкина О.В.'!AX98</f>
        <v>68</v>
      </c>
      <c r="N75" s="444">
        <f>'Белкина О.В.'!AY98</f>
        <v>60</v>
      </c>
      <c r="O75" s="446">
        <f>'Белкина О.В.'!AZ98</f>
        <v>0.8823529412</v>
      </c>
      <c r="P75" s="444">
        <f>'Белкина О.В.'!BA98</f>
        <v>68</v>
      </c>
      <c r="Q75" s="444">
        <f>'Белкина О.В.'!BB98</f>
        <v>60</v>
      </c>
      <c r="R75" s="447">
        <f>'Белкина О.В.'!BC98</f>
        <v>0.8823529412</v>
      </c>
      <c r="S75" s="435"/>
      <c r="T75" s="435"/>
      <c r="U75" s="435"/>
    </row>
    <row r="76" ht="14.25" customHeight="1">
      <c r="A76" s="442"/>
      <c r="B76" s="468" t="s">
        <v>1333</v>
      </c>
      <c r="C76" s="444">
        <f>'Алексеева М.Н.'!AN98</f>
        <v>62</v>
      </c>
      <c r="D76" s="444">
        <f>'Алексеева М.Н.'!AO98</f>
        <v>14</v>
      </c>
      <c r="E76" s="444">
        <f>'Алексеева М.Н.'!AP98</f>
        <v>45</v>
      </c>
      <c r="F76" s="444">
        <f>'Алексеева М.Н.'!AQ98</f>
        <v>3</v>
      </c>
      <c r="G76" s="444">
        <f>'Алексеева М.Н.'!AR98</f>
        <v>0</v>
      </c>
      <c r="H76" s="444">
        <f>'Алексеева М.Н.'!AS98</f>
        <v>0</v>
      </c>
      <c r="I76" s="446">
        <f>'Алексеева М.Н.'!AT98</f>
        <v>1</v>
      </c>
      <c r="J76" s="446">
        <f>'Алексеева М.Н.'!AU98</f>
        <v>0.9516129032</v>
      </c>
      <c r="K76" s="444">
        <f>'Алексеева М.Н.'!AV98</f>
        <v>4</v>
      </c>
      <c r="L76" s="444">
        <f>'Алексеева М.Н.'!AW98</f>
        <v>4</v>
      </c>
      <c r="M76" s="444">
        <f>'Алексеева М.Н.'!AX98</f>
        <v>58</v>
      </c>
      <c r="N76" s="444">
        <f>'Алексеева М.Н.'!AY98</f>
        <v>58</v>
      </c>
      <c r="O76" s="446">
        <f>'Алексеева М.Н.'!AZ98</f>
        <v>1</v>
      </c>
      <c r="P76" s="444">
        <f>'Алексеева М.Н.'!BA98</f>
        <v>58</v>
      </c>
      <c r="Q76" s="444">
        <f>'Алексеева М.Н.'!BB98</f>
        <v>58</v>
      </c>
      <c r="R76" s="447">
        <f>'Алексеева М.Н.'!BC98</f>
        <v>1</v>
      </c>
      <c r="S76" s="435"/>
      <c r="T76" s="435"/>
      <c r="U76" s="435"/>
    </row>
    <row r="77" ht="14.25" customHeight="1">
      <c r="A77" s="442"/>
      <c r="B77" s="449" t="s">
        <v>1334</v>
      </c>
      <c r="C77" s="444">
        <f>'Федосеева Е.Н.'!AN98</f>
        <v>33</v>
      </c>
      <c r="D77" s="444">
        <f>'Федосеева Е.Н.'!AO98</f>
        <v>10</v>
      </c>
      <c r="E77" s="444">
        <f>'Федосеева Е.Н.'!AP98</f>
        <v>22</v>
      </c>
      <c r="F77" s="444">
        <f>'Федосеева Е.Н.'!AQ98</f>
        <v>1</v>
      </c>
      <c r="G77" s="444">
        <f>'Федосеева Е.Н.'!AR98</f>
        <v>0</v>
      </c>
      <c r="H77" s="444">
        <f>'Федосеева Е.Н.'!AS98</f>
        <v>0</v>
      </c>
      <c r="I77" s="446">
        <f>'Федосеева Е.Н.'!AT98</f>
        <v>1</v>
      </c>
      <c r="J77" s="446">
        <f>'Федосеева Е.Н.'!AU98</f>
        <v>0.9696969697</v>
      </c>
      <c r="K77" s="444">
        <f>'Федосеева Е.Н.'!AV98</f>
        <v>2</v>
      </c>
      <c r="L77" s="444">
        <f>'Федосеева Е.Н.'!AW98</f>
        <v>2</v>
      </c>
      <c r="M77" s="444">
        <f>'Федосеева Е.Н.'!AX98</f>
        <v>27</v>
      </c>
      <c r="N77" s="444">
        <f>'Федосеева Е.Н.'!AY98</f>
        <v>27</v>
      </c>
      <c r="O77" s="446">
        <f>'Федосеева Е.Н.'!AZ98</f>
        <v>1</v>
      </c>
      <c r="P77" s="444">
        <f>'Федосеева Е.Н.'!BA98</f>
        <v>27</v>
      </c>
      <c r="Q77" s="444">
        <f>'Федосеева Е.Н.'!BB98</f>
        <v>27</v>
      </c>
      <c r="R77" s="447">
        <f>'Федосеева Е.Н.'!BC98</f>
        <v>1</v>
      </c>
      <c r="S77" s="435"/>
      <c r="T77" s="435"/>
      <c r="U77" s="435"/>
    </row>
    <row r="78" ht="14.25" customHeight="1">
      <c r="A78" s="442"/>
      <c r="B78" s="449" t="s">
        <v>1335</v>
      </c>
      <c r="C78" s="444">
        <f>'Симоненко Ю.В.'!AN98</f>
        <v>73</v>
      </c>
      <c r="D78" s="444">
        <f>'Симоненко Ю.В.'!AO98</f>
        <v>9</v>
      </c>
      <c r="E78" s="444">
        <f>'Симоненко Ю.В.'!AP98</f>
        <v>36</v>
      </c>
      <c r="F78" s="444">
        <f>'Симоненко Ю.В.'!AQ98</f>
        <v>27</v>
      </c>
      <c r="G78" s="444">
        <f>'Симоненко Ю.В.'!AR98</f>
        <v>0</v>
      </c>
      <c r="H78" s="444">
        <f>'Симоненко Ю.В.'!AS98</f>
        <v>1</v>
      </c>
      <c r="I78" s="446">
        <f>'Симоненко Ю.В.'!AT98</f>
        <v>0.9863013699</v>
      </c>
      <c r="J78" s="446">
        <f>'Симоненко Ю.В.'!AU98</f>
        <v>0.6164383562</v>
      </c>
      <c r="K78" s="444">
        <f>'Симоненко Ю.В.'!AV98</f>
        <v>29</v>
      </c>
      <c r="L78" s="444">
        <f>'Симоненко Ю.В.'!AW98</f>
        <v>29</v>
      </c>
      <c r="M78" s="444">
        <f>'Симоненко Ю.В.'!AX98</f>
        <v>97</v>
      </c>
      <c r="N78" s="444">
        <f>'Симоненко Ю.В.'!AY98</f>
        <v>97</v>
      </c>
      <c r="O78" s="446">
        <f>'Симоненко Ю.В.'!AZ98</f>
        <v>1</v>
      </c>
      <c r="P78" s="444">
        <f>'Симоненко Ю.В.'!BA98</f>
        <v>97</v>
      </c>
      <c r="Q78" s="444">
        <f>'Симоненко Ю.В.'!BB98</f>
        <v>97</v>
      </c>
      <c r="R78" s="447">
        <f>'Симоненко Ю.В.'!BC98</f>
        <v>1</v>
      </c>
      <c r="S78" s="435"/>
      <c r="T78" s="435"/>
      <c r="U78" s="435"/>
    </row>
    <row r="79" ht="14.25" customHeight="1">
      <c r="A79" s="470" t="s">
        <v>1341</v>
      </c>
      <c r="B79" s="455"/>
      <c r="C79" s="456">
        <f t="shared" ref="C79:H79" si="13">SUM(C66:C78)</f>
        <v>893</v>
      </c>
      <c r="D79" s="455">
        <f t="shared" si="13"/>
        <v>175</v>
      </c>
      <c r="E79" s="455">
        <f t="shared" si="13"/>
        <v>443</v>
      </c>
      <c r="F79" s="455">
        <f t="shared" si="13"/>
        <v>218</v>
      </c>
      <c r="G79" s="455">
        <f t="shared" si="13"/>
        <v>4</v>
      </c>
      <c r="H79" s="457">
        <f t="shared" si="13"/>
        <v>6</v>
      </c>
      <c r="I79" s="458">
        <f>(D79+E79+F79)/C79</f>
        <v>0.9361702128</v>
      </c>
      <c r="J79" s="458">
        <f>(D79+E79)/C79</f>
        <v>0.6920492721</v>
      </c>
      <c r="K79" s="455">
        <f t="shared" ref="K79:N79" si="14">SUM(K66:K78)</f>
        <v>126</v>
      </c>
      <c r="L79" s="455">
        <f t="shared" si="14"/>
        <v>126</v>
      </c>
      <c r="M79" s="455">
        <f t="shared" si="14"/>
        <v>1016</v>
      </c>
      <c r="N79" s="455">
        <f t="shared" si="14"/>
        <v>1074</v>
      </c>
      <c r="O79" s="459">
        <f>N79/M79</f>
        <v>1.057086614</v>
      </c>
      <c r="P79" s="455">
        <f t="shared" ref="P79:Q79" si="15">SUM(P66:P78)</f>
        <v>1016</v>
      </c>
      <c r="Q79" s="455">
        <f t="shared" si="15"/>
        <v>1074</v>
      </c>
      <c r="R79" s="493">
        <f>Q79/P79</f>
        <v>1.057086614</v>
      </c>
      <c r="S79" s="435"/>
      <c r="T79" s="435"/>
      <c r="U79" s="435"/>
    </row>
    <row r="80" ht="14.25" customHeight="1">
      <c r="A80" s="460" t="s">
        <v>1342</v>
      </c>
      <c r="B80" s="461" t="s">
        <v>1343</v>
      </c>
      <c r="C80" s="444">
        <f>'Наумова Н.И.'!B110</f>
        <v>100</v>
      </c>
      <c r="D80" s="444">
        <f>'Наумова Н.И.'!C110</f>
        <v>20</v>
      </c>
      <c r="E80" s="444">
        <f>'Наумова Н.И.'!D110</f>
        <v>54</v>
      </c>
      <c r="F80" s="444">
        <f>'Наумова Н.И.'!E110</f>
        <v>24</v>
      </c>
      <c r="G80" s="444">
        <f>'Наумова Н.И.'!F110</f>
        <v>0</v>
      </c>
      <c r="H80" s="445">
        <f>'Наумова Н.И.'!G110</f>
        <v>2</v>
      </c>
      <c r="I80" s="446">
        <f>'Наумова Н.И.'!H110</f>
        <v>0.98</v>
      </c>
      <c r="J80" s="446">
        <f>'Наумова Н.И.'!I110</f>
        <v>0.74</v>
      </c>
      <c r="K80" s="444">
        <f>'Наумова Н.И.'!J110</f>
        <v>65</v>
      </c>
      <c r="L80" s="444">
        <f>'Наумова Н.И.'!K110</f>
        <v>65</v>
      </c>
      <c r="M80" s="444">
        <f>'Наумова Н.И.'!L110</f>
        <v>952</v>
      </c>
      <c r="N80" s="444">
        <f>'Наумова Н.И.'!M110</f>
        <v>895</v>
      </c>
      <c r="O80" s="446">
        <f>'Наумова Н.И.'!N110</f>
        <v>0.9401260504</v>
      </c>
      <c r="P80" s="444">
        <f>'Наумова Н.И.'!O110</f>
        <v>952</v>
      </c>
      <c r="Q80" s="444">
        <f>'Наумова Н.И.'!P110</f>
        <v>895</v>
      </c>
      <c r="R80" s="447">
        <f>'Наумова Н.И.'!Q110</f>
        <v>0.9401260504</v>
      </c>
      <c r="S80" s="435"/>
      <c r="T80" s="435"/>
      <c r="U80" s="435"/>
    </row>
    <row r="81" ht="14.25" customHeight="1">
      <c r="A81" s="442"/>
      <c r="B81" s="443" t="s">
        <v>1344</v>
      </c>
      <c r="C81" s="444">
        <f>'Колпакова Р.М.'!B98</f>
        <v>126</v>
      </c>
      <c r="D81" s="444">
        <f>'Колпакова Р.М.'!C98</f>
        <v>11</v>
      </c>
      <c r="E81" s="444">
        <f>'Колпакова Р.М.'!D98</f>
        <v>55</v>
      </c>
      <c r="F81" s="444">
        <f>'Колпакова Р.М.'!E98</f>
        <v>56</v>
      </c>
      <c r="G81" s="444">
        <f>'Колпакова Р.М.'!F98</f>
        <v>2</v>
      </c>
      <c r="H81" s="445">
        <f>'Колпакова Р.М.'!G98</f>
        <v>2</v>
      </c>
      <c r="I81" s="446">
        <f>'Колпакова Р.М.'!H98</f>
        <v>0.9682539683</v>
      </c>
      <c r="J81" s="446">
        <f>'Колпакова Р.М.'!I98</f>
        <v>0.5238095238</v>
      </c>
      <c r="K81" s="444">
        <f>'Колпакова Р.М.'!J98</f>
        <v>24</v>
      </c>
      <c r="L81" s="444">
        <f>'Колпакова Р.М.'!K98</f>
        <v>24</v>
      </c>
      <c r="M81" s="444">
        <f>'Колпакова Р.М.'!L98</f>
        <v>952</v>
      </c>
      <c r="N81" s="444">
        <f>'Колпакова Р.М.'!M98</f>
        <v>882</v>
      </c>
      <c r="O81" s="446">
        <f>'Колпакова Р.М.'!N98</f>
        <v>0.9264705882</v>
      </c>
      <c r="P81" s="444">
        <f>'Колпакова Р.М.'!O98</f>
        <v>952</v>
      </c>
      <c r="Q81" s="444">
        <f>'Колпакова Р.М.'!P98</f>
        <v>882</v>
      </c>
      <c r="R81" s="447">
        <f>'Колпакова Р.М.'!Q98</f>
        <v>0.9264705882</v>
      </c>
      <c r="S81" s="435"/>
      <c r="T81" s="435"/>
      <c r="U81" s="435"/>
    </row>
    <row r="82" ht="14.25" customHeight="1">
      <c r="A82" s="442"/>
      <c r="B82" s="461" t="s">
        <v>1345</v>
      </c>
      <c r="C82" s="451">
        <f>'Скворцова Ю.В.'!B113</f>
        <v>128</v>
      </c>
      <c r="D82" s="451">
        <f>'Скворцова Ю.В.'!C113</f>
        <v>14</v>
      </c>
      <c r="E82" s="451">
        <f>'Скворцова Ю.В.'!D113</f>
        <v>77</v>
      </c>
      <c r="F82" s="451">
        <f>'Скворцова Ю.В.'!E113</f>
        <v>36</v>
      </c>
      <c r="G82" s="451">
        <f>'Скворцова Ю.В.'!F113</f>
        <v>0</v>
      </c>
      <c r="H82" s="452">
        <f>'Скворцова Ю.В.'!G113</f>
        <v>1</v>
      </c>
      <c r="I82" s="453">
        <f>'Скворцова Ю.В.'!H113</f>
        <v>0.9921875</v>
      </c>
      <c r="J82" s="453">
        <f>'Скворцова Ю.В.'!I113</f>
        <v>0.7109375</v>
      </c>
      <c r="K82" s="451">
        <f>'Скворцова Ю.В.'!J113</f>
        <v>60</v>
      </c>
      <c r="L82" s="451">
        <f>'Скворцова Ю.В.'!K113</f>
        <v>60</v>
      </c>
      <c r="M82" s="451">
        <f>'Скворцова Ю.В.'!L113</f>
        <v>1122</v>
      </c>
      <c r="N82" s="451">
        <f>'Скворцова Ю.В.'!M113</f>
        <v>1050</v>
      </c>
      <c r="O82" s="453">
        <f>'Скворцова Ю.В.'!N113</f>
        <v>0.935828877</v>
      </c>
      <c r="P82" s="451">
        <f>'Скворцова Ю.В.'!O113</f>
        <v>1050</v>
      </c>
      <c r="Q82" s="451">
        <f>'Скворцова Ю.В.'!P113</f>
        <v>992</v>
      </c>
      <c r="R82" s="492">
        <f>'Скворцова Ю.В.'!Q113</f>
        <v>0.9447619048</v>
      </c>
      <c r="S82" s="435"/>
      <c r="T82" s="435"/>
      <c r="U82" s="435"/>
    </row>
    <row r="83" ht="14.25" customHeight="1">
      <c r="A83" s="442"/>
      <c r="B83" s="443" t="s">
        <v>1346</v>
      </c>
      <c r="C83" s="444">
        <f>'Куликова Е.М.'!B98</f>
        <v>77</v>
      </c>
      <c r="D83" s="444">
        <f>'Куликова Е.М.'!C98</f>
        <v>20</v>
      </c>
      <c r="E83" s="444">
        <f>'Куликова Е.М.'!D98</f>
        <v>36</v>
      </c>
      <c r="F83" s="444">
        <f>'Куликова Е.М.'!E98</f>
        <v>19</v>
      </c>
      <c r="G83" s="444">
        <f>'Куликова Е.М.'!F98</f>
        <v>0</v>
      </c>
      <c r="H83" s="445">
        <f>'Куликова Е.М.'!G98</f>
        <v>3</v>
      </c>
      <c r="I83" s="446">
        <f>'Куликова Е.М.'!H98</f>
        <v>0.974025974</v>
      </c>
      <c r="J83" s="446">
        <f>'Куликова Е.М.'!I98</f>
        <v>0.7272727273</v>
      </c>
      <c r="K83" s="444">
        <f>'Куликова Е.М.'!J98</f>
        <v>30</v>
      </c>
      <c r="L83" s="444">
        <f>'Куликова Е.М.'!K98</f>
        <v>30</v>
      </c>
      <c r="M83" s="444">
        <f>'Куликова Е.М.'!L98</f>
        <v>646</v>
      </c>
      <c r="N83" s="444">
        <f>'Куликова Е.М.'!M98</f>
        <v>631</v>
      </c>
      <c r="O83" s="446">
        <f>'Куликова Е.М.'!N98</f>
        <v>0.9767801858</v>
      </c>
      <c r="P83" s="444">
        <f>'Куликова Е.М.'!O98</f>
        <v>646</v>
      </c>
      <c r="Q83" s="444">
        <f>'Куликова Е.М.'!P98</f>
        <v>631</v>
      </c>
      <c r="R83" s="447">
        <f>'Куликова Е.М.'!Q98</f>
        <v>0.9767801858</v>
      </c>
      <c r="S83" s="435"/>
      <c r="T83" s="435"/>
      <c r="U83" s="435"/>
    </row>
    <row r="84" ht="14.25" customHeight="1">
      <c r="A84" s="442"/>
      <c r="B84" s="443" t="s">
        <v>1347</v>
      </c>
      <c r="C84" s="444">
        <f>'Мусихина Ю.В.'!B98</f>
        <v>108</v>
      </c>
      <c r="D84" s="444">
        <f>'Мусихина Ю.В.'!C98</f>
        <v>25</v>
      </c>
      <c r="E84" s="444">
        <f>'Мусихина Ю.В.'!D98</f>
        <v>59</v>
      </c>
      <c r="F84" s="444">
        <f>'Мусихина Ю.В.'!E98</f>
        <v>24</v>
      </c>
      <c r="G84" s="444">
        <f>'Мусихина Ю.В.'!F98</f>
        <v>0</v>
      </c>
      <c r="H84" s="445">
        <f>'Мусихина Ю.В.'!G98</f>
        <v>0</v>
      </c>
      <c r="I84" s="446">
        <f>'Мусихина Ю.В.'!H98</f>
        <v>1</v>
      </c>
      <c r="J84" s="446">
        <f>'Мусихина Ю.В.'!I98</f>
        <v>0.7777777778</v>
      </c>
      <c r="K84" s="444">
        <f>'Мусихина Ю.В.'!J98</f>
        <v>84</v>
      </c>
      <c r="L84" s="444">
        <f>'Мусихина Ю.В.'!K98</f>
        <v>84</v>
      </c>
      <c r="M84" s="444">
        <f>'Мусихина Ю.В.'!L98</f>
        <v>782</v>
      </c>
      <c r="N84" s="444">
        <f>'Мусихина Ю.В.'!M98</f>
        <v>707</v>
      </c>
      <c r="O84" s="446">
        <f>'Мусихина Ю.В.'!N98</f>
        <v>0.9040920716</v>
      </c>
      <c r="P84" s="444">
        <f>'Мусихина Ю.В.'!O98</f>
        <v>707</v>
      </c>
      <c r="Q84" s="444">
        <f>'Мусихина Ю.В.'!P98</f>
        <v>707</v>
      </c>
      <c r="R84" s="447">
        <f>'Мусихина Ю.В.'!Q98</f>
        <v>1</v>
      </c>
      <c r="S84" s="435"/>
      <c r="T84" s="435"/>
      <c r="U84" s="435"/>
    </row>
    <row r="85" ht="14.25" customHeight="1">
      <c r="A85" s="442"/>
      <c r="B85" s="461" t="s">
        <v>1348</v>
      </c>
      <c r="C85" s="444">
        <f>'Мельничук Е.А.'!B103</f>
        <v>95</v>
      </c>
      <c r="D85" s="444">
        <f>'Мельничук Е.А.'!C103</f>
        <v>54</v>
      </c>
      <c r="E85" s="444">
        <f>'Мельничук Е.А.'!D103</f>
        <v>37</v>
      </c>
      <c r="F85" s="444">
        <f>'Мельничук Е.А.'!E103</f>
        <v>4</v>
      </c>
      <c r="G85" s="444">
        <f>'Мельничук Е.А.'!F103</f>
        <v>0</v>
      </c>
      <c r="H85" s="445">
        <f>'Мельничук Е.А.'!G103</f>
        <v>0</v>
      </c>
      <c r="I85" s="446">
        <f>'Мельничук Е.А.'!H103</f>
        <v>1</v>
      </c>
      <c r="J85" s="446">
        <f>'Мельничук Е.А.'!I103</f>
        <v>0.9578947368</v>
      </c>
      <c r="K85" s="444">
        <f>'Мельничук Е.А.'!J103</f>
        <v>0</v>
      </c>
      <c r="L85" s="444">
        <f>'Мельничук Е.А.'!K103</f>
        <v>0</v>
      </c>
      <c r="M85" s="444">
        <f>'Мельничук Е.А.'!L103</f>
        <v>754</v>
      </c>
      <c r="N85" s="444">
        <f>'Мельничук Е.А.'!M103</f>
        <v>754</v>
      </c>
      <c r="O85" s="446">
        <f>'Мельничук Е.А.'!N103</f>
        <v>1</v>
      </c>
      <c r="P85" s="444">
        <f>'Мельничук Е.А.'!O103</f>
        <v>754</v>
      </c>
      <c r="Q85" s="444">
        <f>'Мельничук Е.А.'!P103</f>
        <v>754</v>
      </c>
      <c r="R85" s="447">
        <f>'Мельничук Е.А.'!Q103</f>
        <v>1</v>
      </c>
      <c r="S85" s="435"/>
      <c r="T85" s="435"/>
      <c r="U85" s="435"/>
    </row>
    <row r="86" ht="14.25" customHeight="1">
      <c r="A86" s="442"/>
      <c r="B86" s="461" t="s">
        <v>1349</v>
      </c>
      <c r="C86" s="444">
        <f>'Панькова Л.Н.'!B98</f>
        <v>73</v>
      </c>
      <c r="D86" s="444">
        <f>'Панькова Л.Н.'!C98</f>
        <v>25</v>
      </c>
      <c r="E86" s="444">
        <f>'Панькова Л.Н.'!D98</f>
        <v>32</v>
      </c>
      <c r="F86" s="444">
        <f>'Панькова Л.Н.'!E98</f>
        <v>15</v>
      </c>
      <c r="G86" s="444">
        <f>'Панькова Л.Н.'!F98</f>
        <v>0</v>
      </c>
      <c r="H86" s="445">
        <f>'Панькова Л.Н.'!G98</f>
        <v>1</v>
      </c>
      <c r="I86" s="446">
        <f>'Панькова Л.Н.'!H98</f>
        <v>0.9863013699</v>
      </c>
      <c r="J86" s="446">
        <f>'Панькова Л.Н.'!I98</f>
        <v>0.7808219178</v>
      </c>
      <c r="K86" s="444">
        <f>'Панькова Л.Н.'!J98</f>
        <v>70</v>
      </c>
      <c r="L86" s="444">
        <f>'Панькова Л.Н.'!K98</f>
        <v>70</v>
      </c>
      <c r="M86" s="444">
        <f>'Панькова Л.Н.'!L98</f>
        <v>905</v>
      </c>
      <c r="N86" s="444">
        <f>'Панькова Л.Н.'!M98</f>
        <v>905</v>
      </c>
      <c r="O86" s="446">
        <f>'Панькова Л.Н.'!N98</f>
        <v>1</v>
      </c>
      <c r="P86" s="444">
        <f>'Панькова Л.Н.'!O98</f>
        <v>697</v>
      </c>
      <c r="Q86" s="444">
        <f>'Панькова Л.Н.'!P98</f>
        <v>697</v>
      </c>
      <c r="R86" s="447">
        <f>'Панькова Л.Н.'!Q98</f>
        <v>1</v>
      </c>
      <c r="S86" s="435"/>
      <c r="T86" s="435"/>
      <c r="U86" s="435"/>
    </row>
    <row r="87" ht="14.25" customHeight="1">
      <c r="A87" s="442"/>
      <c r="B87" s="449" t="s">
        <v>1350</v>
      </c>
      <c r="C87" s="444">
        <f>'Яковлева В.В.'!B124</f>
        <v>165</v>
      </c>
      <c r="D87" s="444">
        <f>'Яковлева В.В.'!C124</f>
        <v>57</v>
      </c>
      <c r="E87" s="444">
        <f>'Яковлева В.В.'!D124</f>
        <v>90</v>
      </c>
      <c r="F87" s="444">
        <f>'Яковлева В.В.'!E124</f>
        <v>18</v>
      </c>
      <c r="G87" s="444">
        <f>'Яковлева В.В.'!F124</f>
        <v>0</v>
      </c>
      <c r="H87" s="445">
        <f>'Яковлева В.В.'!G124</f>
        <v>0</v>
      </c>
      <c r="I87" s="446">
        <f>'Яковлева В.В.'!H124</f>
        <v>1</v>
      </c>
      <c r="J87" s="446">
        <f>'Яковлева В.В.'!I124</f>
        <v>0.8909090909</v>
      </c>
      <c r="K87" s="444">
        <f>'Яковлева В.В.'!J124</f>
        <v>33</v>
      </c>
      <c r="L87" s="444">
        <f>'Яковлева В.В.'!K124</f>
        <v>33</v>
      </c>
      <c r="M87" s="444">
        <f>'Яковлева В.В.'!L124</f>
        <v>1122</v>
      </c>
      <c r="N87" s="444">
        <f>'Яковлева В.В.'!M124</f>
        <v>1098</v>
      </c>
      <c r="O87" s="446">
        <f>'Яковлева В.В.'!N124</f>
        <v>0.9786096257</v>
      </c>
      <c r="P87" s="444">
        <f>'Яковлева В.В.'!O124</f>
        <v>1122</v>
      </c>
      <c r="Q87" s="444">
        <f>'Яковлева В.В.'!P124</f>
        <v>1098</v>
      </c>
      <c r="R87" s="447">
        <f>'Яковлева В.В.'!Q124</f>
        <v>0.9786096257</v>
      </c>
      <c r="S87" s="435"/>
      <c r="T87" s="435"/>
      <c r="U87" s="435"/>
    </row>
    <row r="88" ht="14.25" customHeight="1">
      <c r="A88" s="442"/>
      <c r="B88" s="443" t="s">
        <v>1351</v>
      </c>
      <c r="C88" s="444">
        <f>'Батуева Е.С.'!B117</f>
        <v>148</v>
      </c>
      <c r="D88" s="444">
        <f>'Батуева Е.С.'!C117</f>
        <v>31</v>
      </c>
      <c r="E88" s="444">
        <f>'Батуева Е.С.'!D117</f>
        <v>69</v>
      </c>
      <c r="F88" s="444">
        <f>'Батуева Е.С.'!E117</f>
        <v>35</v>
      </c>
      <c r="G88" s="444">
        <f>'Батуева Е.С.'!F117</f>
        <v>12</v>
      </c>
      <c r="H88" s="445">
        <f>'Батуева Е.С.'!G117</f>
        <v>0</v>
      </c>
      <c r="I88" s="446">
        <f>'Батуева Е.С.'!H117</f>
        <v>0.9121621622</v>
      </c>
      <c r="J88" s="446">
        <f>'Батуева Е.С.'!I117</f>
        <v>0.6756756757</v>
      </c>
      <c r="K88" s="444">
        <f>'Батуева Е.С.'!J117</f>
        <v>50</v>
      </c>
      <c r="L88" s="444">
        <f>'Батуева Е.С.'!K117</f>
        <v>50</v>
      </c>
      <c r="M88" s="444">
        <f>'Батуева Е.С.'!L117</f>
        <v>1088</v>
      </c>
      <c r="N88" s="444">
        <f>'Батуева Е.С.'!M117</f>
        <v>1054</v>
      </c>
      <c r="O88" s="446">
        <f>'Батуева Е.С.'!N117</f>
        <v>0.96875</v>
      </c>
      <c r="P88" s="444">
        <f>'Батуева Е.С.'!O117</f>
        <v>1088</v>
      </c>
      <c r="Q88" s="444">
        <f>'Батуева Е.С.'!P117</f>
        <v>1056</v>
      </c>
      <c r="R88" s="447">
        <f>'Батуева Е.С.'!Q117</f>
        <v>0.9705882353</v>
      </c>
      <c r="S88" s="435"/>
      <c r="T88" s="435"/>
      <c r="U88" s="435"/>
    </row>
    <row r="89" ht="14.25" customHeight="1">
      <c r="A89" s="442"/>
      <c r="B89" s="471" t="s">
        <v>1352</v>
      </c>
      <c r="C89" s="444">
        <f>'Можаева Т.В.'!B110</f>
        <v>142</v>
      </c>
      <c r="D89" s="444">
        <f>'Можаева Т.В.'!C110</f>
        <v>39</v>
      </c>
      <c r="E89" s="444">
        <f>'Можаева Т.В.'!D110</f>
        <v>77</v>
      </c>
      <c r="F89" s="444">
        <f>'Можаева Т.В.'!E110</f>
        <v>25</v>
      </c>
      <c r="G89" s="444">
        <f>'Можаева Т.В.'!F110</f>
        <v>0</v>
      </c>
      <c r="H89" s="445">
        <f>'Можаева Т.В.'!G110</f>
        <v>0</v>
      </c>
      <c r="I89" s="446">
        <f>'Можаева Т.В.'!H110</f>
        <v>0.9929577465</v>
      </c>
      <c r="J89" s="446">
        <f>'Можаева Т.В.'!I110</f>
        <v>0.8169014085</v>
      </c>
      <c r="K89" s="444">
        <f>'Можаева Т.В.'!J110</f>
        <v>0</v>
      </c>
      <c r="L89" s="444">
        <f>'Можаева Т.В.'!K110</f>
        <v>0</v>
      </c>
      <c r="M89" s="444">
        <f>'Можаева Т.В.'!L110</f>
        <v>876</v>
      </c>
      <c r="N89" s="444">
        <f>'Можаева Т.В.'!M110</f>
        <v>876</v>
      </c>
      <c r="O89" s="446">
        <f>'Можаева Т.В.'!N110</f>
        <v>1</v>
      </c>
      <c r="P89" s="444">
        <f>'Можаева Т.В.'!O110</f>
        <v>876</v>
      </c>
      <c r="Q89" s="444">
        <f>'Можаева Т.В.'!P110</f>
        <v>876</v>
      </c>
      <c r="R89" s="447">
        <f>'Можаева Т.В.'!Q110</f>
        <v>1</v>
      </c>
      <c r="S89" s="435"/>
      <c r="T89" s="435"/>
      <c r="U89" s="435"/>
    </row>
    <row r="90" ht="14.25" customHeight="1">
      <c r="A90" s="442"/>
      <c r="B90" s="461" t="s">
        <v>1353</v>
      </c>
      <c r="C90" s="444">
        <f>'Иванова А.Б.'!B98</f>
        <v>100</v>
      </c>
      <c r="D90" s="444">
        <f>'Иванова А.Б.'!C98</f>
        <v>16</v>
      </c>
      <c r="E90" s="444">
        <f>'Иванова А.Б.'!D98</f>
        <v>58</v>
      </c>
      <c r="F90" s="444">
        <f>'Иванова А.Б.'!E98</f>
        <v>22</v>
      </c>
      <c r="G90" s="444">
        <f>'Иванова А.Б.'!F98</f>
        <v>4</v>
      </c>
      <c r="H90" s="445">
        <f>'Иванова А.Б.'!G98</f>
        <v>0</v>
      </c>
      <c r="I90" s="446">
        <f>'Иванова А.Б.'!H98</f>
        <v>0.96</v>
      </c>
      <c r="J90" s="446">
        <f>'Иванова А.Б.'!I98</f>
        <v>0.74</v>
      </c>
      <c r="K90" s="444">
        <f>'Иванова А.Б.'!J98</f>
        <v>60</v>
      </c>
      <c r="L90" s="444">
        <f>'Иванова А.Б.'!K98</f>
        <v>60</v>
      </c>
      <c r="M90" s="444">
        <f>'Иванова А.Б.'!L98</f>
        <v>986</v>
      </c>
      <c r="N90" s="444">
        <f>'Иванова А.Б.'!M98</f>
        <v>921</v>
      </c>
      <c r="O90" s="446">
        <f>'Иванова А.Б.'!N98</f>
        <v>0.9340770791</v>
      </c>
      <c r="P90" s="444">
        <f>'Иванова А.Б.'!O98</f>
        <v>921</v>
      </c>
      <c r="Q90" s="444">
        <f>'Иванова А.Б.'!P98</f>
        <v>921</v>
      </c>
      <c r="R90" s="447">
        <f>'Иванова А.Б.'!Q98</f>
        <v>1</v>
      </c>
      <c r="S90" s="435"/>
      <c r="T90" s="435"/>
      <c r="U90" s="435"/>
    </row>
    <row r="91" ht="14.25" customHeight="1">
      <c r="A91" s="442"/>
      <c r="B91" s="443" t="s">
        <v>1354</v>
      </c>
      <c r="C91" s="444">
        <f>'Белякова Е.А.'!B98</f>
        <v>92</v>
      </c>
      <c r="D91" s="444">
        <f>'Белякова Е.А.'!C98</f>
        <v>10</v>
      </c>
      <c r="E91" s="444">
        <f>'Белякова Е.А.'!D98</f>
        <v>48</v>
      </c>
      <c r="F91" s="444">
        <f>'Белякова Е.А.'!E98</f>
        <v>31</v>
      </c>
      <c r="G91" s="444">
        <f>'Белякова Е.А.'!F98</f>
        <v>0</v>
      </c>
      <c r="H91" s="445">
        <f>'Белякова Е.А.'!G98</f>
        <v>3</v>
      </c>
      <c r="I91" s="446">
        <f>'Белякова Е.А.'!H98</f>
        <v>0.9673913043</v>
      </c>
      <c r="J91" s="446">
        <f>'Белякова Е.А.'!I98</f>
        <v>0.6304347826</v>
      </c>
      <c r="K91" s="444">
        <f>'Белякова Е.А.'!J98</f>
        <v>56</v>
      </c>
      <c r="L91" s="444">
        <f>'Белякова Е.А.'!K98</f>
        <v>56</v>
      </c>
      <c r="M91" s="444">
        <f>'Белякова Е.А.'!L98</f>
        <v>918</v>
      </c>
      <c r="N91" s="444">
        <f>'Белякова Е.А.'!M98</f>
        <v>868</v>
      </c>
      <c r="O91" s="446">
        <f>'Белякова Е.А.'!N98</f>
        <v>0.9455337691</v>
      </c>
      <c r="P91" s="444">
        <f>'Белякова Е.А.'!O98</f>
        <v>918</v>
      </c>
      <c r="Q91" s="444">
        <f>'Белякова Е.А.'!P98</f>
        <v>868</v>
      </c>
      <c r="R91" s="447">
        <f>'Белякова Е.А.'!Q98</f>
        <v>0.9455337691</v>
      </c>
      <c r="S91" s="435"/>
      <c r="T91" s="435"/>
      <c r="U91" s="435"/>
    </row>
    <row r="92" ht="14.25" customHeight="1">
      <c r="A92" s="442"/>
      <c r="B92" s="443" t="s">
        <v>1355</v>
      </c>
      <c r="C92" s="444">
        <f>'Петухова О.В.'!B100</f>
        <v>108</v>
      </c>
      <c r="D92" s="444">
        <f>'Петухова О.В.'!C100</f>
        <v>23</v>
      </c>
      <c r="E92" s="444">
        <f>'Петухова О.В.'!D100</f>
        <v>60</v>
      </c>
      <c r="F92" s="444">
        <f>'Петухова О.В.'!E100</f>
        <v>22</v>
      </c>
      <c r="G92" s="444">
        <f>'Петухова О.В.'!F100</f>
        <v>0</v>
      </c>
      <c r="H92" s="445">
        <f>'Петухова О.В.'!G100</f>
        <v>4</v>
      </c>
      <c r="I92" s="446">
        <f>'Петухова О.В.'!H100</f>
        <v>0.9722222222</v>
      </c>
      <c r="J92" s="446">
        <f>'Петухова О.В.'!I100</f>
        <v>0.7685185185</v>
      </c>
      <c r="K92" s="444">
        <f>'Петухова О.В.'!J100</f>
        <v>62</v>
      </c>
      <c r="L92" s="444">
        <f>'Петухова О.В.'!K100</f>
        <v>62</v>
      </c>
      <c r="M92" s="444">
        <f>'Петухова О.В.'!L100</f>
        <v>1156</v>
      </c>
      <c r="N92" s="444">
        <f>'Петухова О.В.'!M100</f>
        <v>1111</v>
      </c>
      <c r="O92" s="446">
        <f>'Петухова О.В.'!N100</f>
        <v>0.9610726644</v>
      </c>
      <c r="P92" s="444">
        <f>'Петухова О.В.'!O100</f>
        <v>975</v>
      </c>
      <c r="Q92" s="444">
        <f>'Петухова О.В.'!P100</f>
        <v>975</v>
      </c>
      <c r="R92" s="447">
        <f>'Петухова О.В.'!Q100</f>
        <v>1</v>
      </c>
      <c r="S92" s="435"/>
      <c r="T92" s="435"/>
      <c r="U92" s="435"/>
    </row>
    <row r="93" ht="14.25" customHeight="1">
      <c r="A93" s="442"/>
      <c r="B93" s="461" t="s">
        <v>1356</v>
      </c>
      <c r="C93" s="444">
        <f>'Докучаева М.В.'!B98</f>
        <v>59</v>
      </c>
      <c r="D93" s="444">
        <f>'Докучаева М.В.'!C98</f>
        <v>15</v>
      </c>
      <c r="E93" s="444">
        <f>'Докучаева М.В.'!D98</f>
        <v>35</v>
      </c>
      <c r="F93" s="444">
        <f>'Докучаева М.В.'!E98</f>
        <v>8</v>
      </c>
      <c r="G93" s="444">
        <f>'Докучаева М.В.'!F98</f>
        <v>0</v>
      </c>
      <c r="H93" s="445">
        <f>'Докучаева М.В.'!G98</f>
        <v>0</v>
      </c>
      <c r="I93" s="446">
        <f>'Докучаева М.В.'!H98</f>
        <v>0.9830508475</v>
      </c>
      <c r="J93" s="446">
        <f>'Докучаева М.В.'!I98</f>
        <v>0.8474576271</v>
      </c>
      <c r="K93" s="444">
        <f>'Докучаева М.В.'!J98</f>
        <v>35</v>
      </c>
      <c r="L93" s="444">
        <f>'Докучаева М.В.'!K98</f>
        <v>35</v>
      </c>
      <c r="M93" s="444">
        <f>'Докучаева М.В.'!L98</f>
        <v>584</v>
      </c>
      <c r="N93" s="444">
        <f>'Докучаева М.В.'!M98</f>
        <v>584</v>
      </c>
      <c r="O93" s="446">
        <f>'Докучаева М.В.'!N98</f>
        <v>1</v>
      </c>
      <c r="P93" s="444">
        <f>'Докучаева М.В.'!O98</f>
        <v>584</v>
      </c>
      <c r="Q93" s="444">
        <f>'Докучаева М.В.'!P98</f>
        <v>584</v>
      </c>
      <c r="R93" s="447">
        <f>'Докучаева М.В.'!Q98</f>
        <v>1</v>
      </c>
      <c r="S93" s="435"/>
      <c r="T93" s="435"/>
      <c r="U93" s="435"/>
    </row>
    <row r="94" ht="14.25" customHeight="1">
      <c r="A94" s="442"/>
      <c r="B94" s="443" t="s">
        <v>1357</v>
      </c>
      <c r="C94" s="444">
        <f>'Ильиных Д.Ю.'!B98</f>
        <v>95</v>
      </c>
      <c r="D94" s="444">
        <f>'Ильиных Д.Ю.'!C98</f>
        <v>2</v>
      </c>
      <c r="E94" s="444">
        <f>'Ильиных Д.Ю.'!D98</f>
        <v>42</v>
      </c>
      <c r="F94" s="444">
        <f>'Ильиных Д.Ю.'!E98</f>
        <v>44</v>
      </c>
      <c r="G94" s="444">
        <f>'Ильиных Д.Ю.'!F98</f>
        <v>0</v>
      </c>
      <c r="H94" s="445">
        <f>'Ильиных Д.Ю.'!G98</f>
        <v>7</v>
      </c>
      <c r="I94" s="446">
        <f>'Ильиных Д.Ю.'!H98</f>
        <v>0.9263157895</v>
      </c>
      <c r="J94" s="446">
        <f>'Ильиных Д.Ю.'!I98</f>
        <v>0.4631578947</v>
      </c>
      <c r="K94" s="444">
        <f>'Ильиных Д.Ю.'!J98</f>
        <v>28</v>
      </c>
      <c r="L94" s="444">
        <f>'Ильиных Д.Ю.'!K98</f>
        <v>28</v>
      </c>
      <c r="M94" s="444">
        <f>'Ильиных Д.Ю.'!L98</f>
        <v>918</v>
      </c>
      <c r="N94" s="444">
        <f>'Ильиных Д.Ю.'!M98</f>
        <v>786</v>
      </c>
      <c r="O94" s="446">
        <f>'Ильиных Д.Ю.'!N98</f>
        <v>0.8562091503</v>
      </c>
      <c r="P94" s="444">
        <f>'Ильиных Д.Ю.'!O98</f>
        <v>918</v>
      </c>
      <c r="Q94" s="444">
        <f>'Ильиных Д.Ю.'!P98</f>
        <v>786</v>
      </c>
      <c r="R94" s="447">
        <f>'Ильиных Д.Ю.'!Q98</f>
        <v>0.8562091503</v>
      </c>
      <c r="S94" s="435"/>
      <c r="T94" s="435"/>
      <c r="U94" s="435"/>
    </row>
    <row r="95" ht="14.25" customHeight="1">
      <c r="A95" s="442"/>
      <c r="B95" s="461" t="s">
        <v>1358</v>
      </c>
      <c r="C95" s="444">
        <f>'Cанникова С.Ю.'!B99</f>
        <v>87</v>
      </c>
      <c r="D95" s="444">
        <f>'Cанникова С.Ю.'!C99</f>
        <v>20</v>
      </c>
      <c r="E95" s="444">
        <f>'Cанникова С.Ю.'!D99</f>
        <v>45</v>
      </c>
      <c r="F95" s="444">
        <f>'Cанникова С.Ю.'!E99</f>
        <v>20</v>
      </c>
      <c r="G95" s="444">
        <f>'Cанникова С.Ю.'!F99</f>
        <v>0</v>
      </c>
      <c r="H95" s="445">
        <f>'Cанникова С.Ю.'!G99</f>
        <v>2</v>
      </c>
      <c r="I95" s="446">
        <f>'Cанникова С.Ю.'!H99</f>
        <v>0.9770114943</v>
      </c>
      <c r="J95" s="446">
        <f>'Cанникова С.Ю.'!I99</f>
        <v>0.7471264368</v>
      </c>
      <c r="K95" s="444">
        <f>'Cанникова С.Ю.'!J99</f>
        <v>52</v>
      </c>
      <c r="L95" s="444">
        <f>'Cанникова С.Ю.'!K99</f>
        <v>52</v>
      </c>
      <c r="M95" s="444">
        <f>'Cанникова С.Ю.'!L99</f>
        <v>679</v>
      </c>
      <c r="N95" s="444">
        <f>'Cанникова С.Ю.'!M99</f>
        <v>634</v>
      </c>
      <c r="O95" s="446">
        <f>'Cанникова С.Ю.'!N99</f>
        <v>0.9337260677</v>
      </c>
      <c r="P95" s="444">
        <f>'Cанникова С.Ю.'!O99</f>
        <v>680</v>
      </c>
      <c r="Q95" s="444">
        <f>'Cанникова С.Ю.'!P99</f>
        <v>532</v>
      </c>
      <c r="R95" s="447">
        <f>'Cанникова С.Ю.'!Q99</f>
        <v>0.7823529412</v>
      </c>
      <c r="S95" s="435"/>
      <c r="T95" s="435"/>
      <c r="U95" s="435"/>
    </row>
    <row r="96" ht="14.25" customHeight="1">
      <c r="A96" s="442"/>
      <c r="B96" s="449" t="s">
        <v>1359</v>
      </c>
      <c r="C96" s="444">
        <f>'Крутикова Л.А'!B96</f>
        <v>28</v>
      </c>
      <c r="D96" s="444">
        <f>'Крутикова Л.А'!C96</f>
        <v>6</v>
      </c>
      <c r="E96" s="444">
        <f>'Крутикова Л.А'!D96</f>
        <v>19</v>
      </c>
      <c r="F96" s="444">
        <f>'Крутикова Л.А'!E96</f>
        <v>3</v>
      </c>
      <c r="G96" s="444">
        <f>'Крутикова Л.А'!F96</f>
        <v>0</v>
      </c>
      <c r="H96" s="445">
        <f>'Крутикова Л.А'!G96</f>
        <v>0</v>
      </c>
      <c r="I96" s="446">
        <f>'Крутикова Л.А'!H96</f>
        <v>1</v>
      </c>
      <c r="J96" s="446">
        <f>'Крутикова Л.А'!I96</f>
        <v>0.8928571429</v>
      </c>
      <c r="K96" s="444">
        <f>'Крутикова Л.А'!J96</f>
        <v>16</v>
      </c>
      <c r="L96" s="444">
        <f>'Крутикова Л.А'!K96</f>
        <v>16</v>
      </c>
      <c r="M96" s="444">
        <f>'Крутикова Л.А'!L96</f>
        <v>340</v>
      </c>
      <c r="N96" s="444">
        <f>'Крутикова Л.А'!M96</f>
        <v>346</v>
      </c>
      <c r="O96" s="446">
        <f>'Крутикова Л.А'!N96</f>
        <v>1.017647059</v>
      </c>
      <c r="P96" s="444">
        <f>'Крутикова Л.А'!O96</f>
        <v>340</v>
      </c>
      <c r="Q96" s="444">
        <f>'Крутикова Л.А'!P96</f>
        <v>340</v>
      </c>
      <c r="R96" s="447">
        <f>'Крутикова Л.А'!Q96</f>
        <v>1</v>
      </c>
      <c r="S96" s="435"/>
      <c r="T96" s="435"/>
      <c r="U96" s="435"/>
    </row>
    <row r="97" ht="14.25" customHeight="1">
      <c r="A97" s="442"/>
      <c r="B97" s="449" t="s">
        <v>1360</v>
      </c>
      <c r="C97" s="444">
        <f>'Пророкова В.О.'!B106</f>
        <v>113</v>
      </c>
      <c r="D97" s="444">
        <f>'Пророкова В.О.'!C106</f>
        <v>11</v>
      </c>
      <c r="E97" s="444">
        <f>'Пророкова В.О.'!D106</f>
        <v>75</v>
      </c>
      <c r="F97" s="444">
        <f>'Пророкова В.О.'!E106</f>
        <v>26</v>
      </c>
      <c r="G97" s="444">
        <f>'Пророкова В.О.'!F106</f>
        <v>0</v>
      </c>
      <c r="H97" s="445">
        <f>'Пророкова В.О.'!G106</f>
        <v>1</v>
      </c>
      <c r="I97" s="446">
        <f>'Пророкова В.О.'!H106</f>
        <v>0.9911504425</v>
      </c>
      <c r="J97" s="446">
        <f>'Пророкова В.О.'!I106</f>
        <v>0.7610619469</v>
      </c>
      <c r="K97" s="444">
        <f>'Пророкова В.О.'!J106</f>
        <v>47</v>
      </c>
      <c r="L97" s="444">
        <f>'Пророкова В.О.'!K106</f>
        <v>47</v>
      </c>
      <c r="M97" s="444">
        <f>'Пророкова В.О.'!L106</f>
        <v>1020</v>
      </c>
      <c r="N97" s="444">
        <f>'Пророкова В.О.'!M106</f>
        <v>985</v>
      </c>
      <c r="O97" s="446">
        <f>'Пророкова В.О.'!N106</f>
        <v>0.9656862745</v>
      </c>
      <c r="P97" s="444">
        <f>'Пророкова В.О.'!O106</f>
        <v>1000</v>
      </c>
      <c r="Q97" s="444">
        <f>'Пророкова В.О.'!P106</f>
        <v>984</v>
      </c>
      <c r="R97" s="447">
        <f>'Пророкова В.О.'!Q106</f>
        <v>0.984</v>
      </c>
      <c r="S97" s="435"/>
      <c r="T97" s="435"/>
      <c r="U97" s="435"/>
    </row>
    <row r="98" ht="14.25" customHeight="1">
      <c r="A98" s="455" t="s">
        <v>1361</v>
      </c>
      <c r="B98" s="455"/>
      <c r="C98" s="456">
        <f t="shared" ref="C98:H98" si="16">SUM(C80:C97)</f>
        <v>1844</v>
      </c>
      <c r="D98" s="455">
        <f t="shared" si="16"/>
        <v>399</v>
      </c>
      <c r="E98" s="455">
        <f t="shared" si="16"/>
        <v>968</v>
      </c>
      <c r="F98" s="455">
        <f t="shared" si="16"/>
        <v>432</v>
      </c>
      <c r="G98" s="455">
        <f t="shared" si="16"/>
        <v>18</v>
      </c>
      <c r="H98" s="457">
        <f t="shared" si="16"/>
        <v>26</v>
      </c>
      <c r="I98" s="458">
        <f>(D98+E98+F98)/C98</f>
        <v>0.9755965293</v>
      </c>
      <c r="J98" s="458">
        <f>(D98+E98)/C98</f>
        <v>0.7413232104</v>
      </c>
      <c r="K98" s="455">
        <f t="shared" ref="K98:N98" si="17">SUM(K80:K97)</f>
        <v>772</v>
      </c>
      <c r="L98" s="455">
        <f t="shared" si="17"/>
        <v>772</v>
      </c>
      <c r="M98" s="455">
        <f t="shared" si="17"/>
        <v>15800</v>
      </c>
      <c r="N98" s="455">
        <f t="shared" si="17"/>
        <v>15087</v>
      </c>
      <c r="O98" s="459">
        <f>N98/M98</f>
        <v>0.9548734177</v>
      </c>
      <c r="P98" s="455">
        <f t="shared" ref="P98:Q98" si="18">SUM(P80:P97)</f>
        <v>15180</v>
      </c>
      <c r="Q98" s="455">
        <f t="shared" si="18"/>
        <v>14578</v>
      </c>
      <c r="R98" s="493">
        <f>Q98/P98</f>
        <v>0.960342556</v>
      </c>
      <c r="S98" s="435"/>
      <c r="T98" s="435"/>
      <c r="U98" s="435"/>
    </row>
    <row r="99" ht="14.25" customHeight="1">
      <c r="A99" s="472" t="s">
        <v>1362</v>
      </c>
      <c r="B99" s="443" t="s">
        <v>1363</v>
      </c>
      <c r="C99" s="464">
        <f>'Ошев П.С.'!B122</f>
        <v>192</v>
      </c>
      <c r="D99" s="464">
        <f>'Ошев П.С.'!C122</f>
        <v>79</v>
      </c>
      <c r="E99" s="464">
        <f>'Ошев П.С.'!D122</f>
        <v>92</v>
      </c>
      <c r="F99" s="464">
        <f>'Ошев П.С.'!E122</f>
        <v>20</v>
      </c>
      <c r="G99" s="464">
        <f>'Ошев П.С.'!F122</f>
        <v>0</v>
      </c>
      <c r="H99" s="497">
        <f>'Ошев П.С.'!G122</f>
        <v>1</v>
      </c>
      <c r="I99" s="467">
        <f>'Ошев П.С.'!H122</f>
        <v>0.9947916667</v>
      </c>
      <c r="J99" s="467">
        <f>'Ошев П.С.'!I122</f>
        <v>0.890625</v>
      </c>
      <c r="K99" s="464">
        <f>'Ошев П.С.'!J122</f>
        <v>544</v>
      </c>
      <c r="L99" s="464">
        <f>'Ошев П.С.'!K122</f>
        <v>443</v>
      </c>
      <c r="M99" s="464">
        <f>'Ошев П.С.'!L122</f>
        <v>443</v>
      </c>
      <c r="N99" s="464">
        <f>'Ошев П.С.'!M122</f>
        <v>443</v>
      </c>
      <c r="O99" s="467">
        <f>'Ошев П.С.'!N122</f>
        <v>1</v>
      </c>
      <c r="P99" s="464">
        <f>'Ошев П.С.'!O122</f>
        <v>443</v>
      </c>
      <c r="Q99" s="464">
        <f>'Ошев П.С.'!P122</f>
        <v>443</v>
      </c>
      <c r="R99" s="496">
        <f>'Ошев П.С.'!Q122</f>
        <v>1</v>
      </c>
      <c r="S99" s="441"/>
      <c r="T99" s="441"/>
      <c r="U99" s="441"/>
    </row>
    <row r="100" ht="14.25" customHeight="1">
      <c r="A100" s="442"/>
      <c r="B100" s="443" t="s">
        <v>1364</v>
      </c>
      <c r="C100" s="465">
        <f>'Кондрашова Е.В.'!B120</f>
        <v>278</v>
      </c>
      <c r="D100" s="465">
        <f>'Кондрашова Е.В.'!C120</f>
        <v>106</v>
      </c>
      <c r="E100" s="465">
        <f>'Кондрашова Е.В.'!D120</f>
        <v>163</v>
      </c>
      <c r="F100" s="465">
        <f>'Кондрашова Е.В.'!E120</f>
        <v>9</v>
      </c>
      <c r="G100" s="465">
        <f>'Кондрашова Е.В.'!F120</f>
        <v>0</v>
      </c>
      <c r="H100" s="494">
        <f>'Кондрашова Е.В.'!G120</f>
        <v>0</v>
      </c>
      <c r="I100" s="466">
        <f>'Кондрашова Е.В.'!H120</f>
        <v>1</v>
      </c>
      <c r="J100" s="466">
        <f>'Кондрашова Е.В.'!I120</f>
        <v>0.9676258993</v>
      </c>
      <c r="K100" s="465">
        <f>'Кондрашова Е.В.'!J120</f>
        <v>75</v>
      </c>
      <c r="L100" s="465">
        <f>'Кондрашова Е.В.'!K120</f>
        <v>70</v>
      </c>
      <c r="M100" s="465">
        <f>'Кондрашова Е.В.'!L120</f>
        <v>612</v>
      </c>
      <c r="N100" s="465">
        <f>'Кондрашова Е.В.'!M120</f>
        <v>555</v>
      </c>
      <c r="O100" s="466">
        <f>'Кондрашова Е.В.'!N120</f>
        <v>0.9068627451</v>
      </c>
      <c r="P100" s="465">
        <f>'Кондрашова Е.В.'!O120</f>
        <v>555</v>
      </c>
      <c r="Q100" s="465">
        <f>'Кондрашова Е.В.'!P120</f>
        <v>555</v>
      </c>
      <c r="R100" s="495">
        <f>'Кондрашова Е.В.'!Q120</f>
        <v>1</v>
      </c>
      <c r="S100" s="435"/>
      <c r="T100" s="435"/>
      <c r="U100" s="435"/>
    </row>
    <row r="101" ht="14.25" customHeight="1">
      <c r="A101" s="442"/>
      <c r="B101" s="443" t="s">
        <v>1365</v>
      </c>
      <c r="C101" s="444">
        <f>'Гамза Д.С.'!B123</f>
        <v>266</v>
      </c>
      <c r="D101" s="444">
        <f>'Гамза Д.С.'!C123</f>
        <v>116</v>
      </c>
      <c r="E101" s="444">
        <f>'Гамза Д.С.'!D123</f>
        <v>139</v>
      </c>
      <c r="F101" s="444">
        <f>'Гамза Д.С.'!E123</f>
        <v>9</v>
      </c>
      <c r="G101" s="444">
        <f>'Гамза Д.С.'!F123</f>
        <v>0</v>
      </c>
      <c r="H101" s="445">
        <f>'Гамза Д.С.'!G123</f>
        <v>2</v>
      </c>
      <c r="I101" s="446">
        <f>'Гамза Д.С.'!H123</f>
        <v>0.992481203</v>
      </c>
      <c r="J101" s="446">
        <f>'Гамза Д.С.'!I123</f>
        <v>0.9586466165</v>
      </c>
      <c r="K101" s="444">
        <f>'Гамза Д.С.'!J123</f>
        <v>36</v>
      </c>
      <c r="L101" s="444">
        <f>'Гамза Д.С.'!K123</f>
        <v>36</v>
      </c>
      <c r="M101" s="444">
        <f>'Гамза Д.С.'!L123</f>
        <v>612</v>
      </c>
      <c r="N101" s="444">
        <f>'Гамза Д.С.'!M123</f>
        <v>443</v>
      </c>
      <c r="O101" s="446">
        <f>'Гамза Д.С.'!N123</f>
        <v>0.7238562092</v>
      </c>
      <c r="P101" s="444">
        <f>'Гамза Д.С.'!O123</f>
        <v>612</v>
      </c>
      <c r="Q101" s="444">
        <f>'Гамза Д.С.'!P123</f>
        <v>443</v>
      </c>
      <c r="R101" s="447">
        <f>'Гамза Д.С.'!Q123</f>
        <v>0.7238562092</v>
      </c>
      <c r="S101" s="435"/>
      <c r="T101" s="435"/>
      <c r="U101" s="435"/>
    </row>
    <row r="102" ht="14.25" customHeight="1">
      <c r="A102" s="442"/>
      <c r="B102" s="443" t="s">
        <v>1366</v>
      </c>
      <c r="C102" s="444">
        <f>'Тихомирова А.А.'!B120</f>
        <v>171</v>
      </c>
      <c r="D102" s="444">
        <f>'Тихомирова А.А.'!C120</f>
        <v>49</v>
      </c>
      <c r="E102" s="444">
        <f>'Тихомирова А.А.'!D120</f>
        <v>102</v>
      </c>
      <c r="F102" s="444">
        <f>'Тихомирова А.А.'!E120</f>
        <v>19</v>
      </c>
      <c r="G102" s="444">
        <f>'Тихомирова А.А.'!F120</f>
        <v>0</v>
      </c>
      <c r="H102" s="445">
        <f>'Тихомирова А.А.'!G120</f>
        <v>1</v>
      </c>
      <c r="I102" s="446">
        <f>'Тихомирова А.А.'!H120</f>
        <v>0.9941520468</v>
      </c>
      <c r="J102" s="446">
        <f>'Тихомирова А.А.'!I120</f>
        <v>0.8830409357</v>
      </c>
      <c r="K102" s="444">
        <f>'Тихомирова А.А.'!J120</f>
        <v>24</v>
      </c>
      <c r="L102" s="444">
        <f>'Тихомирова А.А.'!K120</f>
        <v>24</v>
      </c>
      <c r="M102" s="444">
        <f>'Тихомирова А.А.'!L120</f>
        <v>408</v>
      </c>
      <c r="N102" s="444">
        <f>'Тихомирова А.А.'!M120</f>
        <v>376</v>
      </c>
      <c r="O102" s="446">
        <f>'Тихомирова А.А.'!N120</f>
        <v>0.9215686275</v>
      </c>
      <c r="P102" s="444">
        <f>'Тихомирова А.А.'!O120</f>
        <v>408</v>
      </c>
      <c r="Q102" s="444">
        <f>'Тихомирова А.А.'!P120</f>
        <v>376</v>
      </c>
      <c r="R102" s="447">
        <f>'Тихомирова А.А.'!Q120</f>
        <v>0.9215686275</v>
      </c>
      <c r="S102" s="435"/>
      <c r="T102" s="435"/>
      <c r="U102" s="435"/>
    </row>
    <row r="103" ht="14.25" customHeight="1">
      <c r="A103" s="442"/>
      <c r="B103" s="443" t="s">
        <v>1367</v>
      </c>
      <c r="C103" s="444">
        <f>'Любителев Е.Д.'!B125</f>
        <v>247</v>
      </c>
      <c r="D103" s="444">
        <f>'Любителев Е.Д.'!C125</f>
        <v>113</v>
      </c>
      <c r="E103" s="444">
        <f>'Любителев Е.Д.'!D125</f>
        <v>110</v>
      </c>
      <c r="F103" s="444">
        <f>'Любителев Е.Д.'!E125</f>
        <v>23</v>
      </c>
      <c r="G103" s="444">
        <f>'Любителев Е.Д.'!F125</f>
        <v>0</v>
      </c>
      <c r="H103" s="445">
        <f>'Любителев Е.Д.'!G125</f>
        <v>1</v>
      </c>
      <c r="I103" s="446">
        <f>'Любителев Е.Д.'!H125</f>
        <v>0.995951417</v>
      </c>
      <c r="J103" s="446">
        <f>'Любителев Е.Д.'!I125</f>
        <v>0.9028340081</v>
      </c>
      <c r="K103" s="444">
        <f>'Любителев Е.Д.'!J125</f>
        <v>36</v>
      </c>
      <c r="L103" s="444">
        <f>'Любителев Е.Д.'!K125</f>
        <v>36</v>
      </c>
      <c r="M103" s="444">
        <f>'Любителев Е.Д.'!L125</f>
        <v>612</v>
      </c>
      <c r="N103" s="444">
        <f>'Любителев Е.Д.'!M125</f>
        <v>535</v>
      </c>
      <c r="O103" s="446">
        <f>'Любителев Е.Д.'!N125</f>
        <v>0.8741830065</v>
      </c>
      <c r="P103" s="444">
        <f>'Любителев Е.Д.'!O125</f>
        <v>535</v>
      </c>
      <c r="Q103" s="444">
        <f>'Любителев Е.Д.'!P125</f>
        <v>535</v>
      </c>
      <c r="R103" s="447">
        <f>'Любителев Е.Д.'!Q125</f>
        <v>1</v>
      </c>
      <c r="S103" s="435"/>
      <c r="T103" s="435"/>
      <c r="U103" s="435"/>
    </row>
    <row r="104" ht="14.25" customHeight="1">
      <c r="A104" s="442"/>
      <c r="B104" s="443" t="s">
        <v>1368</v>
      </c>
      <c r="C104" s="444">
        <f>'Скворцов М.В.'!B121</f>
        <v>260</v>
      </c>
      <c r="D104" s="444">
        <f>'Скворцов М.В.'!C121</f>
        <v>151</v>
      </c>
      <c r="E104" s="444">
        <f>'Скворцов М.В.'!D121</f>
        <v>86</v>
      </c>
      <c r="F104" s="444">
        <f>'Скворцов М.В.'!E121</f>
        <v>22</v>
      </c>
      <c r="G104" s="444">
        <f>'Скворцов М.В.'!F121</f>
        <v>0</v>
      </c>
      <c r="H104" s="445">
        <f>'Скворцов М.В.'!G121</f>
        <v>1</v>
      </c>
      <c r="I104" s="446">
        <f>'Скворцов М.В.'!H121</f>
        <v>0.9961538462</v>
      </c>
      <c r="J104" s="446">
        <f>'Скворцов М.В.'!I121</f>
        <v>0.9115384615</v>
      </c>
      <c r="K104" s="444">
        <f>'Скворцов М.В.'!J121</f>
        <v>40</v>
      </c>
      <c r="L104" s="444">
        <f>'Скворцов М.В.'!K121</f>
        <v>40</v>
      </c>
      <c r="M104" s="444">
        <f>'Скворцов М.В.'!L121</f>
        <v>680</v>
      </c>
      <c r="N104" s="444">
        <f>'Скворцов М.В.'!M121</f>
        <v>628</v>
      </c>
      <c r="O104" s="446">
        <f>'Скворцов М.В.'!N121</f>
        <v>0.9235294118</v>
      </c>
      <c r="P104" s="444">
        <f>'Скворцов М.В.'!O121</f>
        <v>628</v>
      </c>
      <c r="Q104" s="444">
        <f>'Скворцов М.В.'!P121</f>
        <v>628</v>
      </c>
      <c r="R104" s="447">
        <f>'Скворцов М.В.'!Q121</f>
        <v>1</v>
      </c>
      <c r="S104" s="435"/>
      <c r="T104" s="435"/>
      <c r="U104" s="435"/>
    </row>
    <row r="105" ht="14.25" customHeight="1">
      <c r="A105" s="442"/>
      <c r="B105" s="450" t="s">
        <v>1370</v>
      </c>
      <c r="C105" s="444">
        <f>'Усатых С.А.'!B200</f>
        <v>95</v>
      </c>
      <c r="D105" s="444">
        <f>'Усатых С.А.'!C200</f>
        <v>38</v>
      </c>
      <c r="E105" s="444">
        <f>'Усатых С.А.'!D200</f>
        <v>47</v>
      </c>
      <c r="F105" s="444">
        <f>'Усатых С.А.'!E200</f>
        <v>10</v>
      </c>
      <c r="G105" s="444">
        <f>'Усатых С.А.'!F200</f>
        <v>0</v>
      </c>
      <c r="H105" s="444">
        <f>'Усатых С.А.'!G200</f>
        <v>0</v>
      </c>
      <c r="I105" s="446">
        <f>'Усатых С.А.'!H200</f>
        <v>1</v>
      </c>
      <c r="J105" s="446">
        <f>'Усатых С.А.'!I200</f>
        <v>0.8947368421</v>
      </c>
      <c r="K105" s="444">
        <f>'Усатых С.А.'!J200</f>
        <v>8</v>
      </c>
      <c r="L105" s="444">
        <f>'Усатых С.А.'!K200</f>
        <v>8</v>
      </c>
      <c r="M105" s="444">
        <f>'Усатых С.А.'!L200</f>
        <v>203</v>
      </c>
      <c r="N105" s="444">
        <f>'Усатых С.А.'!M200</f>
        <v>193</v>
      </c>
      <c r="O105" s="446">
        <f>'Усатых С.А.'!N200</f>
        <v>0.9507389163</v>
      </c>
      <c r="P105" s="444">
        <f>'Усатых С.А.'!O200</f>
        <v>193</v>
      </c>
      <c r="Q105" s="444">
        <f>'Усатых С.А.'!P200</f>
        <v>193</v>
      </c>
      <c r="R105" s="446">
        <f>'Усатых С.А.'!Q200</f>
        <v>1</v>
      </c>
      <c r="S105" s="435"/>
      <c r="T105" s="435"/>
      <c r="U105" s="435"/>
    </row>
    <row r="106" ht="14.25" customHeight="1">
      <c r="A106" s="442"/>
      <c r="B106" s="450" t="s">
        <v>1369</v>
      </c>
      <c r="C106" s="444">
        <f>'Родачев В.А.'!B120</f>
        <v>83</v>
      </c>
      <c r="D106" s="444">
        <f>'Родачев В.А.'!C120</f>
        <v>18</v>
      </c>
      <c r="E106" s="444">
        <f>'Родачев В.А.'!D120</f>
        <v>57</v>
      </c>
      <c r="F106" s="444">
        <f>'Родачев В.А.'!E120</f>
        <v>8</v>
      </c>
      <c r="G106" s="444">
        <f>'Родачев В.А.'!F120</f>
        <v>0</v>
      </c>
      <c r="H106" s="445">
        <f>'Родачев В.А.'!G120</f>
        <v>0</v>
      </c>
      <c r="I106" s="446">
        <f>'Родачев В.А.'!H120</f>
        <v>1</v>
      </c>
      <c r="J106" s="446">
        <f>'Родачев В.А.'!I120</f>
        <v>0.9036144578</v>
      </c>
      <c r="K106" s="444">
        <f>'Родачев В.А.'!J120</f>
        <v>4</v>
      </c>
      <c r="L106" s="444">
        <f>'Родачев В.А.'!K120</f>
        <v>4</v>
      </c>
      <c r="M106" s="444">
        <f>'Родачев В.А.'!L120</f>
        <v>178</v>
      </c>
      <c r="N106" s="444">
        <f>'Родачев В.А.'!M120</f>
        <v>178</v>
      </c>
      <c r="O106" s="446">
        <f>'Родачев В.А.'!N120</f>
        <v>1</v>
      </c>
      <c r="P106" s="444">
        <f>'Родачев В.А.'!O120</f>
        <v>178</v>
      </c>
      <c r="Q106" s="444">
        <f>'Родачев В.А.'!P120</f>
        <v>178</v>
      </c>
      <c r="R106" s="447">
        <f>'Родачев В.А.'!Q120</f>
        <v>1</v>
      </c>
      <c r="S106" s="435"/>
      <c r="T106" s="435"/>
      <c r="U106" s="435"/>
    </row>
    <row r="107" ht="14.25" customHeight="1">
      <c r="A107" s="442"/>
      <c r="B107" s="463" t="s">
        <v>1371</v>
      </c>
      <c r="C107" s="444">
        <f>'Плетнева М.В.'!B47</f>
        <v>0</v>
      </c>
      <c r="D107" s="444">
        <f>'Плетнева М.В.'!C47</f>
        <v>0</v>
      </c>
      <c r="E107" s="444">
        <f>'Плетнева М.В.'!D47</f>
        <v>0</v>
      </c>
      <c r="F107" s="444">
        <f>'Плетнева М.В.'!E47</f>
        <v>0</v>
      </c>
      <c r="G107" s="444">
        <f>'Плетнева М.В.'!F47</f>
        <v>0</v>
      </c>
      <c r="H107" s="444">
        <f>'Плетнева М.В.'!G47</f>
        <v>0</v>
      </c>
      <c r="I107" s="446" t="str">
        <f>'Плетнева М.В.'!H47</f>
        <v>#DIV/0!</v>
      </c>
      <c r="J107" s="446" t="str">
        <f>'Плетнева М.В.'!I47</f>
        <v>#DIV/0!</v>
      </c>
      <c r="K107" s="444">
        <f>'Плетнева М.В.'!J47</f>
        <v>0</v>
      </c>
      <c r="L107" s="444">
        <f>'Плетнева М.В.'!K47</f>
        <v>0</v>
      </c>
      <c r="M107" s="444">
        <f>'Плетнева М.В.'!L47</f>
        <v>0</v>
      </c>
      <c r="N107" s="444">
        <f>'Плетнева М.В.'!M47</f>
        <v>0</v>
      </c>
      <c r="O107" s="446" t="str">
        <f>'Плетнева М.В.'!N47</f>
        <v>#DIV/0!</v>
      </c>
      <c r="P107" s="444">
        <f>'Плетнева М.В.'!O47</f>
        <v>0</v>
      </c>
      <c r="Q107" s="444">
        <f>'Плетнева М.В.'!P47</f>
        <v>0</v>
      </c>
      <c r="R107" s="446" t="str">
        <f>'Плетнева М.В.'!Q47</f>
        <v>#DIV/0!</v>
      </c>
      <c r="S107" s="435"/>
      <c r="T107" s="435"/>
      <c r="U107" s="435"/>
    </row>
    <row r="108" ht="14.25" customHeight="1">
      <c r="A108" s="473" t="s">
        <v>1372</v>
      </c>
      <c r="B108" s="34"/>
      <c r="C108" s="456">
        <f t="shared" ref="C108:H108" si="19">SUM(C99:C107)</f>
        <v>1592</v>
      </c>
      <c r="D108" s="455">
        <f t="shared" si="19"/>
        <v>670</v>
      </c>
      <c r="E108" s="455">
        <f t="shared" si="19"/>
        <v>796</v>
      </c>
      <c r="F108" s="455">
        <f t="shared" si="19"/>
        <v>120</v>
      </c>
      <c r="G108" s="455">
        <f t="shared" si="19"/>
        <v>0</v>
      </c>
      <c r="H108" s="457">
        <f t="shared" si="19"/>
        <v>6</v>
      </c>
      <c r="I108" s="458">
        <f>(D108+E108+F108)/C108</f>
        <v>0.9962311558</v>
      </c>
      <c r="J108" s="458">
        <f>(D108+E108)/C108</f>
        <v>0.9208542714</v>
      </c>
      <c r="K108" s="455">
        <f t="shared" ref="K108:N108" si="20">SUM(K99:K107)</f>
        <v>767</v>
      </c>
      <c r="L108" s="455">
        <f t="shared" si="20"/>
        <v>661</v>
      </c>
      <c r="M108" s="455">
        <f t="shared" si="20"/>
        <v>3748</v>
      </c>
      <c r="N108" s="455">
        <f t="shared" si="20"/>
        <v>3351</v>
      </c>
      <c r="O108" s="459">
        <f>N108/M108</f>
        <v>0.894076841</v>
      </c>
      <c r="P108" s="455">
        <f t="shared" ref="P108:Q108" si="21">SUM(P99:P107)</f>
        <v>3552</v>
      </c>
      <c r="Q108" s="455">
        <f t="shared" si="21"/>
        <v>3351</v>
      </c>
      <c r="R108" s="493">
        <f>Q108/P108</f>
        <v>0.9434121622</v>
      </c>
      <c r="S108" s="435"/>
      <c r="T108" s="435"/>
      <c r="U108" s="435"/>
    </row>
    <row r="109" ht="14.25" customHeight="1">
      <c r="A109" s="460" t="s">
        <v>815</v>
      </c>
      <c r="B109" s="443" t="s">
        <v>1364</v>
      </c>
      <c r="C109" s="444">
        <f>'Кондрашова Е.В.'!AN120</f>
        <v>278</v>
      </c>
      <c r="D109" s="444">
        <f>'Кондрашова Е.В.'!AO120</f>
        <v>196</v>
      </c>
      <c r="E109" s="444">
        <f>'Кондрашова Е.В.'!AP120</f>
        <v>74</v>
      </c>
      <c r="F109" s="444">
        <f>'Кондрашова Е.В.'!AQ120</f>
        <v>8</v>
      </c>
      <c r="G109" s="444">
        <f>'Кондрашова Е.В.'!AR120</f>
        <v>0</v>
      </c>
      <c r="H109" s="445">
        <f>'Кондрашова Е.В.'!AS120</f>
        <v>0</v>
      </c>
      <c r="I109" s="446">
        <f>'Кондрашова Е.В.'!AT120</f>
        <v>1</v>
      </c>
      <c r="J109" s="446">
        <f>'Кондрашова Е.В.'!AU120</f>
        <v>0.9712230216</v>
      </c>
      <c r="K109" s="444">
        <f>'Кондрашова Е.В.'!AV120</f>
        <v>36</v>
      </c>
      <c r="L109" s="444">
        <f>'Кондрашова Е.В.'!AW120</f>
        <v>36</v>
      </c>
      <c r="M109" s="444">
        <f>'Кондрашова Е.В.'!AX120</f>
        <v>306</v>
      </c>
      <c r="N109" s="444">
        <f>'Кондрашова Е.В.'!AY120</f>
        <v>289</v>
      </c>
      <c r="O109" s="446">
        <f>'Кондрашова Е.В.'!AZ120</f>
        <v>0.9444444444</v>
      </c>
      <c r="P109" s="444">
        <f>'Кондрашова Е.В.'!BA120</f>
        <v>289</v>
      </c>
      <c r="Q109" s="444">
        <f>'Кондрашова Е.В.'!BB120</f>
        <v>289</v>
      </c>
      <c r="R109" s="447">
        <f>'Кондрашова Е.В.'!BC120</f>
        <v>1</v>
      </c>
      <c r="S109" s="435"/>
      <c r="T109" s="435"/>
      <c r="U109" s="435"/>
    </row>
    <row r="110" ht="14.25" customHeight="1">
      <c r="A110" s="442"/>
      <c r="B110" s="442" t="s">
        <v>1367</v>
      </c>
      <c r="C110" s="444">
        <f>'Любителев Е.Д.'!AN125</f>
        <v>80</v>
      </c>
      <c r="D110" s="444">
        <f>'Любителев Е.Д.'!AO125</f>
        <v>49</v>
      </c>
      <c r="E110" s="444">
        <f>'Любителев Е.Д.'!AP125</f>
        <v>31</v>
      </c>
      <c r="F110" s="444">
        <f>'Любителев Е.Д.'!AQ125</f>
        <v>0</v>
      </c>
      <c r="G110" s="444">
        <f>'Любителев Е.Д.'!AR125</f>
        <v>0</v>
      </c>
      <c r="H110" s="445">
        <f>'Любителев Е.Д.'!AS125</f>
        <v>0</v>
      </c>
      <c r="I110" s="446">
        <f>'Любителев Е.Д.'!AT125</f>
        <v>1</v>
      </c>
      <c r="J110" s="446">
        <f>'Любителев Е.Д.'!AU125</f>
        <v>1</v>
      </c>
      <c r="K110" s="444">
        <f>'Любителев Е.Д.'!AV125</f>
        <v>12</v>
      </c>
      <c r="L110" s="444">
        <f>'Любителев Е.Д.'!AW125</f>
        <v>12</v>
      </c>
      <c r="M110" s="444">
        <f>'Любителев Е.Д.'!AX125</f>
        <v>96</v>
      </c>
      <c r="N110" s="444">
        <f>'Любителев Е.Д.'!AY125</f>
        <v>88</v>
      </c>
      <c r="O110" s="446">
        <f>'Любителев Е.Д.'!AZ125</f>
        <v>0.9166666667</v>
      </c>
      <c r="P110" s="444">
        <f>'Любителев Е.Д.'!BA125</f>
        <v>88</v>
      </c>
      <c r="Q110" s="444">
        <f>'Любителев Е.Д.'!BB125</f>
        <v>88</v>
      </c>
      <c r="R110" s="447">
        <f>'Любителев Е.Д.'!BC125</f>
        <v>1</v>
      </c>
      <c r="S110" s="435"/>
      <c r="T110" s="435"/>
      <c r="U110" s="435"/>
    </row>
    <row r="111" ht="14.25" customHeight="1">
      <c r="A111" s="442"/>
      <c r="B111" s="468" t="s">
        <v>1369</v>
      </c>
      <c r="C111" s="444">
        <f>'Родачев В.А.'!U120</f>
        <v>171</v>
      </c>
      <c r="D111" s="444">
        <f>'Родачев В.А.'!V120</f>
        <v>102</v>
      </c>
      <c r="E111" s="444">
        <f>'Родачев В.А.'!W120</f>
        <v>64</v>
      </c>
      <c r="F111" s="444">
        <f>'Родачев В.А.'!X120</f>
        <v>4</v>
      </c>
      <c r="G111" s="444">
        <f>'Родачев В.А.'!Y120</f>
        <v>0</v>
      </c>
      <c r="H111" s="445">
        <f>'Родачев В.А.'!Z120</f>
        <v>1</v>
      </c>
      <c r="I111" s="446">
        <f>'Родачев В.А.'!AA120</f>
        <v>0.9941520468</v>
      </c>
      <c r="J111" s="446">
        <f>'Родачев В.А.'!AB120</f>
        <v>0.9707602339</v>
      </c>
      <c r="K111" s="444">
        <f>'Родачев В.А.'!AC120</f>
        <v>0</v>
      </c>
      <c r="L111" s="444">
        <f>'Родачев В.А.'!AD120</f>
        <v>0</v>
      </c>
      <c r="M111" s="444">
        <f>'Родачев В.А.'!AE120</f>
        <v>197</v>
      </c>
      <c r="N111" s="444">
        <f>'Родачев В.А.'!AF120</f>
        <v>197</v>
      </c>
      <c r="O111" s="446">
        <f>'Родачев В.А.'!AG120</f>
        <v>1</v>
      </c>
      <c r="P111" s="444">
        <f>'Родачев В.А.'!AH120</f>
        <v>197</v>
      </c>
      <c r="Q111" s="444">
        <f>'Родачев В.А.'!AI120</f>
        <v>198</v>
      </c>
      <c r="R111" s="447">
        <f>'Родачев В.А.'!AJ120</f>
        <v>1.005076142</v>
      </c>
      <c r="S111" s="435"/>
      <c r="T111" s="435"/>
      <c r="U111" s="435"/>
    </row>
    <row r="112" ht="14.25" customHeight="1">
      <c r="A112" s="442"/>
      <c r="B112" s="461" t="s">
        <v>1366</v>
      </c>
      <c r="C112" s="444">
        <f>'Тихомирова А.А.'!AN120</f>
        <v>153</v>
      </c>
      <c r="D112" s="444">
        <f>'Тихомирова А.А.'!AO120</f>
        <v>102</v>
      </c>
      <c r="E112" s="444">
        <f>'Тихомирова А.А.'!AP120</f>
        <v>48</v>
      </c>
      <c r="F112" s="444">
        <f>'Тихомирова А.А.'!AQ120</f>
        <v>3</v>
      </c>
      <c r="G112" s="444">
        <f>'Тихомирова А.А.'!AR120</f>
        <v>0</v>
      </c>
      <c r="H112" s="445">
        <f>'Тихомирова А.А.'!AS120</f>
        <v>0</v>
      </c>
      <c r="I112" s="446">
        <f>'Тихомирова А.А.'!AT120</f>
        <v>1</v>
      </c>
      <c r="J112" s="446">
        <f>'Тихомирова А.А.'!AU120</f>
        <v>0.9803921569</v>
      </c>
      <c r="K112" s="444">
        <f>'Тихомирова А.А.'!AV120</f>
        <v>24</v>
      </c>
      <c r="L112" s="444">
        <f>'Тихомирова А.А.'!AW120</f>
        <v>24</v>
      </c>
      <c r="M112" s="444">
        <f>'Тихомирова А.А.'!AX120</f>
        <v>204</v>
      </c>
      <c r="N112" s="444">
        <f>'Тихомирова А.А.'!AY120</f>
        <v>191</v>
      </c>
      <c r="O112" s="446">
        <f>'Тихомирова А.А.'!AZ120</f>
        <v>0.9362745098</v>
      </c>
      <c r="P112" s="444">
        <f>'Тихомирова А.А.'!BA120</f>
        <v>204</v>
      </c>
      <c r="Q112" s="444">
        <f>'Тихомирова А.А.'!BB120</f>
        <v>191</v>
      </c>
      <c r="R112" s="447">
        <f>'Тихомирова А.А.'!BC120</f>
        <v>0.9362745098</v>
      </c>
      <c r="S112" s="435"/>
      <c r="T112" s="435"/>
      <c r="U112" s="435"/>
    </row>
    <row r="113" ht="14.25" customHeight="1">
      <c r="A113" s="473" t="s">
        <v>1373</v>
      </c>
      <c r="B113" s="34"/>
      <c r="C113" s="456">
        <f t="shared" ref="C113:H113" si="22">SUM(C109:C112)</f>
        <v>682</v>
      </c>
      <c r="D113" s="455">
        <f t="shared" si="22"/>
        <v>449</v>
      </c>
      <c r="E113" s="455">
        <f t="shared" si="22"/>
        <v>217</v>
      </c>
      <c r="F113" s="455">
        <f t="shared" si="22"/>
        <v>15</v>
      </c>
      <c r="G113" s="455">
        <f t="shared" si="22"/>
        <v>0</v>
      </c>
      <c r="H113" s="457">
        <f t="shared" si="22"/>
        <v>1</v>
      </c>
      <c r="I113" s="458">
        <f>(D113+E113+F113)/C113</f>
        <v>0.9985337243</v>
      </c>
      <c r="J113" s="458">
        <f>(D113+E113)/C113</f>
        <v>0.9765395894</v>
      </c>
      <c r="K113" s="455">
        <f t="shared" ref="K113:N113" si="23">SUM(K109:K112)</f>
        <v>72</v>
      </c>
      <c r="L113" s="455">
        <f t="shared" si="23"/>
        <v>72</v>
      </c>
      <c r="M113" s="455">
        <f t="shared" si="23"/>
        <v>803</v>
      </c>
      <c r="N113" s="455">
        <f t="shared" si="23"/>
        <v>765</v>
      </c>
      <c r="O113" s="459">
        <f>N113/M113</f>
        <v>0.9526774595</v>
      </c>
      <c r="P113" s="455">
        <f t="shared" ref="P113:Q113" si="24">SUM(P109:P112)</f>
        <v>778</v>
      </c>
      <c r="Q113" s="455">
        <f t="shared" si="24"/>
        <v>766</v>
      </c>
      <c r="R113" s="493">
        <f>Q113/P113</f>
        <v>0.9845758355</v>
      </c>
      <c r="S113" s="435"/>
      <c r="T113" s="435"/>
      <c r="U113" s="435"/>
    </row>
    <row r="114" ht="14.25" customHeight="1">
      <c r="A114" s="460" t="s">
        <v>1374</v>
      </c>
      <c r="B114" s="461" t="s">
        <v>1365</v>
      </c>
      <c r="C114" s="444">
        <f>'Гамза Д.С.'!U123</f>
        <v>266</v>
      </c>
      <c r="D114" s="444">
        <f>'Гамза Д.С.'!V123</f>
        <v>107</v>
      </c>
      <c r="E114" s="444">
        <f>'Гамза Д.С.'!W123</f>
        <v>141</v>
      </c>
      <c r="F114" s="444">
        <f>'Гамза Д.С.'!X123</f>
        <v>15</v>
      </c>
      <c r="G114" s="444">
        <f>'Гамза Д.С.'!Y123</f>
        <v>0</v>
      </c>
      <c r="H114" s="445">
        <f>'Гамза Д.С.'!Z123</f>
        <v>3</v>
      </c>
      <c r="I114" s="446">
        <f>'Гамза Д.С.'!AA123</f>
        <v>0.9887218045</v>
      </c>
      <c r="J114" s="446">
        <f>'Гамза Д.С.'!AB123</f>
        <v>0.9323308271</v>
      </c>
      <c r="K114" s="444">
        <f>'Гамза Д.С.'!AC123</f>
        <v>36</v>
      </c>
      <c r="L114" s="444">
        <f>'Гамза Д.С.'!AD123</f>
        <v>36</v>
      </c>
      <c r="M114" s="444">
        <f>'Гамза Д.С.'!AE123</f>
        <v>306</v>
      </c>
      <c r="N114" s="444">
        <f>'Гамза Д.С.'!AF123</f>
        <v>226</v>
      </c>
      <c r="O114" s="446">
        <f>'Гамза Д.С.'!AG123</f>
        <v>0.7385620915</v>
      </c>
      <c r="P114" s="444">
        <f>'Гамза Д.С.'!AH123</f>
        <v>306</v>
      </c>
      <c r="Q114" s="444">
        <f>'Гамза Д.С.'!AI123</f>
        <v>226</v>
      </c>
      <c r="R114" s="447">
        <f>'Гамза Д.С.'!AJ123</f>
        <v>0.7385620915</v>
      </c>
      <c r="S114" s="435"/>
      <c r="T114" s="435"/>
      <c r="U114" s="435"/>
    </row>
    <row r="115" ht="14.25" customHeight="1">
      <c r="A115" s="442"/>
      <c r="B115" s="442" t="s">
        <v>1364</v>
      </c>
      <c r="C115" s="444">
        <f>'Кондрашова Е.В.'!U120</f>
        <v>194</v>
      </c>
      <c r="D115" s="444">
        <f>'Кондрашова Е.В.'!V120</f>
        <v>134</v>
      </c>
      <c r="E115" s="444">
        <f>'Кондрашова Е.В.'!W120</f>
        <v>55</v>
      </c>
      <c r="F115" s="444">
        <f>'Кондрашова Е.В.'!X120</f>
        <v>3</v>
      </c>
      <c r="G115" s="444">
        <f>'Кондрашова Е.В.'!Y120</f>
        <v>0</v>
      </c>
      <c r="H115" s="445">
        <f>'Кондрашова Е.В.'!Z120</f>
        <v>3</v>
      </c>
      <c r="I115" s="446">
        <f>'Кондрашова Е.В.'!AA120</f>
        <v>0.9896907216</v>
      </c>
      <c r="J115" s="446">
        <f>'Кондрашова Е.В.'!AB120</f>
        <v>0.9742268041</v>
      </c>
      <c r="K115" s="444">
        <f>'Кондрашова Е.В.'!AC120</f>
        <v>28</v>
      </c>
      <c r="L115" s="444">
        <f>'Кондрашова Е.В.'!AD120</f>
        <v>28</v>
      </c>
      <c r="M115" s="444">
        <f>'Кондрашова Е.В.'!AE120</f>
        <v>306</v>
      </c>
      <c r="N115" s="444">
        <f>'Кондрашова Е.В.'!AF120</f>
        <v>289</v>
      </c>
      <c r="O115" s="446">
        <f>'Кондрашова Е.В.'!AG120</f>
        <v>0.9444444444</v>
      </c>
      <c r="P115" s="444">
        <f>'Кондрашова Е.В.'!AH120</f>
        <v>289</v>
      </c>
      <c r="Q115" s="444">
        <f>'Кондрашова Е.В.'!AI120</f>
        <v>289</v>
      </c>
      <c r="R115" s="447">
        <f>'Кондрашова Е.В.'!AJ120</f>
        <v>1</v>
      </c>
      <c r="S115" s="435"/>
      <c r="T115" s="435"/>
      <c r="U115" s="435"/>
    </row>
    <row r="116" ht="14.25" customHeight="1">
      <c r="A116" s="442"/>
      <c r="B116" s="442" t="s">
        <v>1368</v>
      </c>
      <c r="C116" s="444">
        <f>'Скворцов М.В.'!U121</f>
        <v>188</v>
      </c>
      <c r="D116" s="444">
        <f>'Скворцов М.В.'!V121</f>
        <v>104</v>
      </c>
      <c r="E116" s="444">
        <f>'Скворцов М.В.'!W121</f>
        <v>68</v>
      </c>
      <c r="F116" s="444">
        <f>'Скворцов М.В.'!X121</f>
        <v>15</v>
      </c>
      <c r="G116" s="444">
        <f>'Скворцов М.В.'!Y121</f>
        <v>0</v>
      </c>
      <c r="H116" s="445">
        <f>'Скворцов М.В.'!Z121</f>
        <v>1</v>
      </c>
      <c r="I116" s="446">
        <f>'Скворцов М.В.'!AA121</f>
        <v>0.9946808511</v>
      </c>
      <c r="J116" s="446">
        <f>'Скворцов М.В.'!AB121</f>
        <v>0.914893617</v>
      </c>
      <c r="K116" s="444">
        <f>'Скворцов М.В.'!AC121</f>
        <v>28</v>
      </c>
      <c r="L116" s="444">
        <f>'Скворцов М.В.'!AD121</f>
        <v>28</v>
      </c>
      <c r="M116" s="444">
        <f>'Скворцов М.В.'!AE121</f>
        <v>238</v>
      </c>
      <c r="N116" s="444">
        <f>'Скворцов М.В.'!AF121</f>
        <v>222</v>
      </c>
      <c r="O116" s="446">
        <f>'Скворцов М.В.'!AG121</f>
        <v>0.9327731092</v>
      </c>
      <c r="P116" s="444">
        <f>'Скворцов М.В.'!AH121</f>
        <v>222</v>
      </c>
      <c r="Q116" s="444">
        <f>'Скворцов М.В.'!AI121</f>
        <v>222</v>
      </c>
      <c r="R116" s="447">
        <f>'Скворцов М.В.'!AJ121</f>
        <v>1</v>
      </c>
      <c r="S116" s="435"/>
      <c r="T116" s="435"/>
      <c r="U116" s="435"/>
    </row>
    <row r="117" ht="14.25" customHeight="1">
      <c r="A117" s="442"/>
      <c r="B117" s="442" t="s">
        <v>1367</v>
      </c>
      <c r="C117" s="444">
        <f>'Любителев Е.Д.'!U125</f>
        <v>139</v>
      </c>
      <c r="D117" s="444">
        <f>'Любителев Е.Д.'!V125</f>
        <v>52</v>
      </c>
      <c r="E117" s="444">
        <f>'Любителев Е.Д.'!W125</f>
        <v>67</v>
      </c>
      <c r="F117" s="444">
        <f>'Любителев Е.Д.'!X125</f>
        <v>19</v>
      </c>
      <c r="G117" s="444">
        <f>'Любителев Е.Д.'!Y125</f>
        <v>0</v>
      </c>
      <c r="H117" s="445">
        <f>'Любителев Е.Д.'!Z125</f>
        <v>1</v>
      </c>
      <c r="I117" s="446">
        <f>'Любителев Е.Д.'!AA125</f>
        <v>0.9928057554</v>
      </c>
      <c r="J117" s="446">
        <f>'Любителев Е.Д.'!AB125</f>
        <v>0.8561151079</v>
      </c>
      <c r="K117" s="444">
        <f>'Любителев Е.Д.'!AC125</f>
        <v>20</v>
      </c>
      <c r="L117" s="444">
        <f>'Любителев Е.Д.'!AD125</f>
        <v>20</v>
      </c>
      <c r="M117" s="444">
        <f>'Любителев Е.Д.'!AE125</f>
        <v>160</v>
      </c>
      <c r="N117" s="444">
        <f>'Любителев Е.Д.'!AF125</f>
        <v>157</v>
      </c>
      <c r="O117" s="446">
        <f>'Любителев Е.Д.'!AG125</f>
        <v>0.98125</v>
      </c>
      <c r="P117" s="444">
        <f>'Любителев Е.Д.'!AH125</f>
        <v>157</v>
      </c>
      <c r="Q117" s="444">
        <f>'Любителев Е.Д.'!AI125</f>
        <v>157</v>
      </c>
      <c r="R117" s="447">
        <f>'Любителев Е.Д.'!AJ125</f>
        <v>1</v>
      </c>
      <c r="S117" s="435"/>
      <c r="T117" s="435"/>
      <c r="U117" s="435"/>
    </row>
    <row r="118" ht="14.25" customHeight="1">
      <c r="A118" s="442"/>
      <c r="B118" s="443" t="s">
        <v>1375</v>
      </c>
      <c r="C118" s="465">
        <f>'Ошев П.С.'!U122</f>
        <v>193</v>
      </c>
      <c r="D118" s="465">
        <f>'Ошев П.С.'!V122</f>
        <v>109</v>
      </c>
      <c r="E118" s="465">
        <f>'Ошев П.С.'!W122</f>
        <v>73</v>
      </c>
      <c r="F118" s="465">
        <f>'Ошев П.С.'!X122</f>
        <v>10</v>
      </c>
      <c r="G118" s="465">
        <f>'Ошев П.С.'!Y122</f>
        <v>0</v>
      </c>
      <c r="H118" s="494">
        <f>'Ошев П.С.'!Z122</f>
        <v>0</v>
      </c>
      <c r="I118" s="466">
        <f>'Ошев П.С.'!AA122</f>
        <v>0.9948186528</v>
      </c>
      <c r="J118" s="466">
        <f>'Ошев П.С.'!AB122</f>
        <v>0.9430051813</v>
      </c>
      <c r="K118" s="465">
        <f>'Ошев П.С.'!AC122</f>
        <v>272</v>
      </c>
      <c r="L118" s="465">
        <f>'Ошев П.С.'!AD122</f>
        <v>239</v>
      </c>
      <c r="M118" s="465">
        <f>'Ошев П.С.'!AE122</f>
        <v>239</v>
      </c>
      <c r="N118" s="465">
        <f>'Ошев П.С.'!AF122</f>
        <v>239</v>
      </c>
      <c r="O118" s="466">
        <f>'Ошев П.С.'!AG122</f>
        <v>1</v>
      </c>
      <c r="P118" s="465">
        <f>'Ошев П.С.'!AH122</f>
        <v>239</v>
      </c>
      <c r="Q118" s="465">
        <f>'Ошев П.С.'!AI122</f>
        <v>239</v>
      </c>
      <c r="R118" s="495">
        <f>'Ошев П.С.'!AJ122</f>
        <v>1</v>
      </c>
      <c r="S118" s="435"/>
      <c r="T118" s="435"/>
      <c r="U118" s="435"/>
    </row>
    <row r="119" ht="14.25" customHeight="1">
      <c r="A119" s="442"/>
      <c r="B119" s="443" t="s">
        <v>1366</v>
      </c>
      <c r="C119" s="444">
        <f>'Тихомирова А.А.'!U120</f>
        <v>153</v>
      </c>
      <c r="D119" s="444">
        <f>'Тихомирова А.А.'!V120</f>
        <v>33</v>
      </c>
      <c r="E119" s="444">
        <f>'Тихомирова А.А.'!W120</f>
        <v>93</v>
      </c>
      <c r="F119" s="444">
        <f>'Тихомирова А.А.'!X120</f>
        <v>27</v>
      </c>
      <c r="G119" s="444">
        <f>'Тихомирова А.А.'!Y120</f>
        <v>0</v>
      </c>
      <c r="H119" s="445">
        <f>'Тихомирова А.А.'!Z120</f>
        <v>0</v>
      </c>
      <c r="I119" s="446">
        <f>'Тихомирова А.А.'!AA120</f>
        <v>1</v>
      </c>
      <c r="J119" s="446">
        <f>'Тихомирова А.А.'!AB120</f>
        <v>0.8235294118</v>
      </c>
      <c r="K119" s="444">
        <f>'Тихомирова А.А.'!AC120</f>
        <v>24</v>
      </c>
      <c r="L119" s="444">
        <f>'Тихомирова А.А.'!AD120</f>
        <v>24</v>
      </c>
      <c r="M119" s="444">
        <f>'Тихомирова А.А.'!AE120</f>
        <v>204</v>
      </c>
      <c r="N119" s="444">
        <f>'Тихомирова А.А.'!AF120</f>
        <v>191</v>
      </c>
      <c r="O119" s="446">
        <f>'Тихомирова А.А.'!AG120</f>
        <v>0.9362745098</v>
      </c>
      <c r="P119" s="444">
        <f>'Тихомирова А.А.'!AH120</f>
        <v>204</v>
      </c>
      <c r="Q119" s="444">
        <f>'Тихомирова А.А.'!AI120</f>
        <v>191</v>
      </c>
      <c r="R119" s="447">
        <f>'Тихомирова А.А.'!AJ120</f>
        <v>0.9362745098</v>
      </c>
      <c r="S119" s="435"/>
      <c r="T119" s="435"/>
      <c r="U119" s="435"/>
    </row>
    <row r="120" ht="14.25" customHeight="1">
      <c r="A120" s="461"/>
      <c r="B120" s="463" t="s">
        <v>1376</v>
      </c>
      <c r="C120" s="464">
        <f>'Падерина Т.А.'!B48</f>
        <v>81</v>
      </c>
      <c r="D120" s="464">
        <f>'Падерина Т.А.'!C48</f>
        <v>26</v>
      </c>
      <c r="E120" s="464">
        <f>'Падерина Т.А.'!D48</f>
        <v>39</v>
      </c>
      <c r="F120" s="464">
        <f>'Падерина Т.А.'!E48</f>
        <v>16</v>
      </c>
      <c r="G120" s="464">
        <f>'Падерина Т.А.'!F48</f>
        <v>0</v>
      </c>
      <c r="H120" s="464">
        <f>'Падерина Т.А.'!G48</f>
        <v>0</v>
      </c>
      <c r="I120" s="467">
        <f>'Падерина Т.А.'!H48</f>
        <v>1</v>
      </c>
      <c r="J120" s="467">
        <f>'Падерина Т.А.'!I48</f>
        <v>0.8024691358</v>
      </c>
      <c r="K120" s="464">
        <f>'Падерина Т.А.'!J48</f>
        <v>98</v>
      </c>
      <c r="L120" s="464">
        <f>'Падерина Т.А.'!K48</f>
        <v>102</v>
      </c>
      <c r="M120" s="464">
        <f>'Падерина Т.А.'!L48</f>
        <v>432</v>
      </c>
      <c r="N120" s="464">
        <f>'Падерина Т.А.'!M48</f>
        <v>434</v>
      </c>
      <c r="O120" s="467">
        <f>'Падерина Т.А.'!N48</f>
        <v>1.00462963</v>
      </c>
      <c r="P120" s="464">
        <f>'Падерина Т.А.'!O48</f>
        <v>544</v>
      </c>
      <c r="Q120" s="464">
        <f>'Падерина Т.А.'!P48</f>
        <v>532</v>
      </c>
      <c r="R120" s="467">
        <f>'Падерина Т.А.'!Q48</f>
        <v>0.9779411765</v>
      </c>
      <c r="S120" s="441"/>
      <c r="T120" s="441"/>
      <c r="U120" s="441"/>
    </row>
    <row r="121" ht="14.25" customHeight="1">
      <c r="A121" s="455" t="s">
        <v>1377</v>
      </c>
      <c r="B121" s="455"/>
      <c r="C121" s="456">
        <f t="shared" ref="C121:H121" si="25">SUM(C114:C120)</f>
        <v>1214</v>
      </c>
      <c r="D121" s="455">
        <f t="shared" si="25"/>
        <v>565</v>
      </c>
      <c r="E121" s="455">
        <f t="shared" si="25"/>
        <v>536</v>
      </c>
      <c r="F121" s="455">
        <f t="shared" si="25"/>
        <v>105</v>
      </c>
      <c r="G121" s="455">
        <f t="shared" si="25"/>
        <v>0</v>
      </c>
      <c r="H121" s="457">
        <f t="shared" si="25"/>
        <v>8</v>
      </c>
      <c r="I121" s="458">
        <f>(D121+E121+F121)/C121</f>
        <v>0.9934102142</v>
      </c>
      <c r="J121" s="458">
        <f>(D121+E121)/C121</f>
        <v>0.9069192751</v>
      </c>
      <c r="K121" s="455">
        <f t="shared" ref="K121:N121" si="26">SUM(K114:K120)</f>
        <v>506</v>
      </c>
      <c r="L121" s="455">
        <f t="shared" si="26"/>
        <v>477</v>
      </c>
      <c r="M121" s="455">
        <f t="shared" si="26"/>
        <v>1885</v>
      </c>
      <c r="N121" s="455">
        <f t="shared" si="26"/>
        <v>1758</v>
      </c>
      <c r="O121" s="459">
        <f>N121/M121</f>
        <v>0.9326259947</v>
      </c>
      <c r="P121" s="455">
        <f t="shared" ref="P121:Q121" si="27">SUM(P114:P120)</f>
        <v>1961</v>
      </c>
      <c r="Q121" s="455">
        <f t="shared" si="27"/>
        <v>1856</v>
      </c>
      <c r="R121" s="493">
        <f>Q121/P121</f>
        <v>0.9464558899</v>
      </c>
      <c r="S121" s="435"/>
      <c r="T121" s="435"/>
      <c r="U121" s="435"/>
    </row>
    <row r="122" ht="14.25" customHeight="1">
      <c r="A122" s="474" t="s">
        <v>1378</v>
      </c>
      <c r="B122" s="455"/>
      <c r="C122" s="456"/>
      <c r="D122" s="456"/>
      <c r="E122" s="456"/>
      <c r="F122" s="456"/>
      <c r="G122" s="456"/>
      <c r="H122" s="456"/>
      <c r="I122" s="459"/>
      <c r="J122" s="459"/>
      <c r="K122" s="456"/>
      <c r="L122" s="456"/>
      <c r="M122" s="456"/>
      <c r="N122" s="456"/>
      <c r="O122" s="459"/>
      <c r="P122" s="456"/>
      <c r="Q122" s="456"/>
      <c r="R122" s="498"/>
      <c r="S122" s="435"/>
      <c r="T122" s="435"/>
      <c r="U122" s="435"/>
    </row>
    <row r="123" ht="14.25" customHeight="1">
      <c r="A123" s="474" t="s">
        <v>1379</v>
      </c>
      <c r="B123" s="455"/>
      <c r="C123" s="456"/>
      <c r="D123" s="456"/>
      <c r="E123" s="456"/>
      <c r="F123" s="456"/>
      <c r="G123" s="456"/>
      <c r="H123" s="456"/>
      <c r="I123" s="459"/>
      <c r="J123" s="459"/>
      <c r="K123" s="456"/>
      <c r="L123" s="456"/>
      <c r="M123" s="456"/>
      <c r="N123" s="456"/>
      <c r="O123" s="459"/>
      <c r="P123" s="456"/>
      <c r="Q123" s="456"/>
      <c r="R123" s="498"/>
      <c r="S123" s="435"/>
      <c r="T123" s="435"/>
      <c r="U123" s="435"/>
    </row>
    <row r="124" ht="14.25" customHeight="1">
      <c r="A124" s="472" t="s">
        <v>1380</v>
      </c>
      <c r="B124" s="442" t="s">
        <v>1381</v>
      </c>
      <c r="C124" s="464">
        <f>'Борцова В.В.'!B120</f>
        <v>364</v>
      </c>
      <c r="D124" s="464">
        <f>'Борцова В.В.'!C120</f>
        <v>134</v>
      </c>
      <c r="E124" s="464">
        <f>'Борцова В.В.'!D120</f>
        <v>196</v>
      </c>
      <c r="F124" s="464">
        <f>'Борцова В.В.'!E120</f>
        <v>34</v>
      </c>
      <c r="G124" s="464">
        <f>'Борцова В.В.'!F120</f>
        <v>0</v>
      </c>
      <c r="H124" s="497">
        <f>'Борцова В.В.'!G120</f>
        <v>0</v>
      </c>
      <c r="I124" s="467">
        <f>'Борцова В.В.'!H120</f>
        <v>1</v>
      </c>
      <c r="J124" s="467">
        <f>'Борцова В.В.'!I120</f>
        <v>0.9065934066</v>
      </c>
      <c r="K124" s="464">
        <f>'Борцова В.В.'!J120</f>
        <v>48</v>
      </c>
      <c r="L124" s="464">
        <f>'Борцова В.В.'!K120</f>
        <v>48</v>
      </c>
      <c r="M124" s="464">
        <f>'Борцова В.В.'!L120</f>
        <v>442</v>
      </c>
      <c r="N124" s="464">
        <f>'Борцова В.В.'!M120</f>
        <v>393</v>
      </c>
      <c r="O124" s="467">
        <f>'Борцова В.В.'!N120</f>
        <v>0.8891402715</v>
      </c>
      <c r="P124" s="464">
        <f>'Борцова В.В.'!O120</f>
        <v>442</v>
      </c>
      <c r="Q124" s="464">
        <f>'Борцова В.В.'!P120</f>
        <v>393</v>
      </c>
      <c r="R124" s="496">
        <f>'Борцова В.В.'!Q120</f>
        <v>0.8891402715</v>
      </c>
      <c r="S124" s="441"/>
      <c r="T124" s="441"/>
      <c r="U124" s="441"/>
    </row>
    <row r="125" ht="14.25" customHeight="1">
      <c r="A125" s="442"/>
      <c r="B125" s="442" t="s">
        <v>1382</v>
      </c>
      <c r="C125" s="444">
        <f>'Быкова А.А.'!B119</f>
        <v>260</v>
      </c>
      <c r="D125" s="444">
        <f>'Быкова А.А.'!C119</f>
        <v>58</v>
      </c>
      <c r="E125" s="444">
        <f>'Быкова А.А.'!D119</f>
        <v>121</v>
      </c>
      <c r="F125" s="444">
        <f>'Быкова А.А.'!E119</f>
        <v>80</v>
      </c>
      <c r="G125" s="444">
        <f>'Быкова А.А.'!F119</f>
        <v>1</v>
      </c>
      <c r="H125" s="445">
        <f>'Быкова А.А.'!G119</f>
        <v>0</v>
      </c>
      <c r="I125" s="446">
        <f>'Быкова А.А.'!H119</f>
        <v>0.9961538462</v>
      </c>
      <c r="J125" s="446">
        <f>'Быкова А.А.'!I119</f>
        <v>0.6884615385</v>
      </c>
      <c r="K125" s="444">
        <f>'Быкова А.А.'!J119</f>
        <v>0</v>
      </c>
      <c r="L125" s="444">
        <f>'Быкова А.А.'!K119</f>
        <v>0</v>
      </c>
      <c r="M125" s="444">
        <f>'Быкова А.А.'!L119</f>
        <v>0</v>
      </c>
      <c r="N125" s="444">
        <f>'Быкова А.А.'!M119</f>
        <v>0</v>
      </c>
      <c r="O125" s="446" t="str">
        <f>'Быкова А.А.'!N119</f>
        <v>#DIV/0!</v>
      </c>
      <c r="P125" s="444">
        <f>'Быкова А.А.'!O119</f>
        <v>0</v>
      </c>
      <c r="Q125" s="444">
        <f>'Быкова А.А.'!P119</f>
        <v>0</v>
      </c>
      <c r="R125" s="447" t="str">
        <f>'Быкова А.А.'!Q119</f>
        <v>#DIV/0!</v>
      </c>
      <c r="S125" s="435"/>
      <c r="T125" s="435"/>
      <c r="U125" s="435"/>
    </row>
    <row r="126" ht="14.25" customHeight="1">
      <c r="A126" s="442"/>
      <c r="B126" s="443" t="s">
        <v>1383</v>
      </c>
      <c r="C126" s="444">
        <f>'Осадчий В.В.'!B157</f>
        <v>443</v>
      </c>
      <c r="D126" s="444">
        <f>'Осадчий В.В.'!C157</f>
        <v>142</v>
      </c>
      <c r="E126" s="444">
        <f>'Осадчий В.В.'!D157</f>
        <v>276</v>
      </c>
      <c r="F126" s="444">
        <f>'Осадчий В.В.'!E157</f>
        <v>25</v>
      </c>
      <c r="G126" s="444">
        <f>'Осадчий В.В.'!F157</f>
        <v>0</v>
      </c>
      <c r="H126" s="445">
        <f>'Осадчий В.В.'!G157</f>
        <v>0</v>
      </c>
      <c r="I126" s="446">
        <f>'Осадчий В.В.'!H157</f>
        <v>1</v>
      </c>
      <c r="J126" s="446">
        <f>'Осадчий В.В.'!I157</f>
        <v>0.9435665914</v>
      </c>
      <c r="K126" s="444">
        <f>'Осадчий В.В.'!J157</f>
        <v>68</v>
      </c>
      <c r="L126" s="444">
        <f>'Осадчий В.В.'!K157</f>
        <v>68</v>
      </c>
      <c r="M126" s="444">
        <f>'Осадчий В.В.'!L157</f>
        <v>482</v>
      </c>
      <c r="N126" s="444">
        <f>'Осадчий В.В.'!M157</f>
        <v>482</v>
      </c>
      <c r="O126" s="446">
        <f>'Осадчий В.В.'!N157</f>
        <v>1</v>
      </c>
      <c r="P126" s="444">
        <f>'Осадчий В.В.'!O157</f>
        <v>482</v>
      </c>
      <c r="Q126" s="444">
        <f>'Осадчий В.В.'!P157</f>
        <v>482</v>
      </c>
      <c r="R126" s="447">
        <f>'Осадчий В.В.'!Q157</f>
        <v>1</v>
      </c>
      <c r="S126" s="435"/>
      <c r="T126" s="435"/>
      <c r="U126" s="435"/>
    </row>
    <row r="127" ht="14.25" customHeight="1">
      <c r="A127" s="475"/>
      <c r="B127" s="475" t="s">
        <v>1384</v>
      </c>
      <c r="C127" s="444">
        <f>'Печенкина А.С.'!B173</f>
        <v>409</v>
      </c>
      <c r="D127" s="444">
        <f>'Печенкина А.С.'!C173</f>
        <v>126</v>
      </c>
      <c r="E127" s="444">
        <f>'Печенкина А.С.'!D173</f>
        <v>216</v>
      </c>
      <c r="F127" s="444">
        <f>'Печенкина А.С.'!E173</f>
        <v>64</v>
      </c>
      <c r="G127" s="444">
        <f>'Печенкина А.С.'!F173</f>
        <v>0</v>
      </c>
      <c r="H127" s="445">
        <f>'Печенкина А.С.'!G173</f>
        <v>3</v>
      </c>
      <c r="I127" s="446">
        <f>'Печенкина А.С.'!H173</f>
        <v>0.9926650367</v>
      </c>
      <c r="J127" s="446">
        <f>'Печенкина А.С.'!I173</f>
        <v>0.8361858191</v>
      </c>
      <c r="K127" s="444">
        <f>'Печенкина А.С.'!J173</f>
        <v>44</v>
      </c>
      <c r="L127" s="444">
        <f>'Печенкина А.С.'!K173</f>
        <v>44</v>
      </c>
      <c r="M127" s="444">
        <f>'Печенкина А.С.'!L173</f>
        <v>748</v>
      </c>
      <c r="N127" s="444">
        <f>'Печенкина А.С.'!M173</f>
        <v>606</v>
      </c>
      <c r="O127" s="446">
        <f>'Печенкина А.С.'!N173</f>
        <v>0.8101604278</v>
      </c>
      <c r="P127" s="444">
        <f>'Печенкина А.С.'!O173</f>
        <v>606</v>
      </c>
      <c r="Q127" s="444">
        <f>'Печенкина А.С.'!P173</f>
        <v>606</v>
      </c>
      <c r="R127" s="447">
        <f>'Печенкина А.С.'!Q173</f>
        <v>1</v>
      </c>
      <c r="S127" s="435"/>
      <c r="T127" s="435"/>
      <c r="U127" s="435"/>
    </row>
    <row r="128" ht="14.25" customHeight="1">
      <c r="A128" s="442"/>
      <c r="B128" s="463" t="s">
        <v>1385</v>
      </c>
      <c r="C128" s="444">
        <f>'Евсеев С.А.'!B54</f>
        <v>127</v>
      </c>
      <c r="D128" s="444">
        <f>'Евсеев С.А.'!C54</f>
        <v>10</v>
      </c>
      <c r="E128" s="444">
        <f>'Евсеев С.А.'!D54</f>
        <v>75</v>
      </c>
      <c r="F128" s="444">
        <f>'Евсеев С.А.'!E54</f>
        <v>42</v>
      </c>
      <c r="G128" s="444">
        <f>'Евсеев С.А.'!F54</f>
        <v>0</v>
      </c>
      <c r="H128" s="445">
        <f>'Евсеев С.А.'!G54</f>
        <v>0</v>
      </c>
      <c r="I128" s="446">
        <f>'Евсеев С.А.'!H54</f>
        <v>1</v>
      </c>
      <c r="J128" s="446">
        <f>'Евсеев С.А.'!I54</f>
        <v>0.6692913386</v>
      </c>
      <c r="K128" s="444">
        <f>'Евсеев С.А.'!J54</f>
        <v>20</v>
      </c>
      <c r="L128" s="444">
        <f>'Евсеев С.А.'!K54</f>
        <v>20</v>
      </c>
      <c r="M128" s="444">
        <f>'Евсеев С.А.'!L54</f>
        <v>340</v>
      </c>
      <c r="N128" s="444">
        <f>'Евсеев С.А.'!M54</f>
        <v>340</v>
      </c>
      <c r="O128" s="446">
        <f>'Евсеев С.А.'!N54</f>
        <v>1</v>
      </c>
      <c r="P128" s="444">
        <f>'Евсеев С.А.'!O54</f>
        <v>340</v>
      </c>
      <c r="Q128" s="444">
        <f>'Евсеев С.А.'!P54</f>
        <v>340</v>
      </c>
      <c r="R128" s="447">
        <f>'Евсеев С.А.'!Q54</f>
        <v>1</v>
      </c>
      <c r="S128" s="435"/>
      <c r="T128" s="435"/>
      <c r="U128" s="435"/>
    </row>
    <row r="129" ht="14.25" customHeight="1">
      <c r="A129" s="455" t="s">
        <v>1386</v>
      </c>
      <c r="B129" s="455"/>
      <c r="C129" s="456"/>
      <c r="D129" s="455"/>
      <c r="E129" s="455"/>
      <c r="F129" s="455"/>
      <c r="G129" s="455"/>
      <c r="H129" s="457"/>
      <c r="I129" s="458"/>
      <c r="J129" s="458"/>
      <c r="K129" s="455"/>
      <c r="L129" s="455"/>
      <c r="M129" s="455"/>
      <c r="N129" s="455"/>
      <c r="O129" s="459"/>
      <c r="P129" s="455"/>
      <c r="Q129" s="455">
        <f>SUM(Q124:Q128)</f>
        <v>1821</v>
      </c>
      <c r="R129" s="493" t="str">
        <f>Q129/P129</f>
        <v>#DIV/0!</v>
      </c>
      <c r="S129" s="435"/>
      <c r="T129" s="435"/>
      <c r="U129" s="435"/>
    </row>
    <row r="130" ht="14.25" customHeight="1">
      <c r="A130" s="460" t="s">
        <v>1387</v>
      </c>
      <c r="B130" s="442" t="s">
        <v>1388</v>
      </c>
      <c r="C130" s="444">
        <f>'Кривоус Д.А.'!B154</f>
        <v>339</v>
      </c>
      <c r="D130" s="444">
        <f>'Кривоус Д.А.'!C154</f>
        <v>146</v>
      </c>
      <c r="E130" s="444">
        <f>'Кривоус Д.А.'!D154</f>
        <v>141</v>
      </c>
      <c r="F130" s="444">
        <f>'Кривоус Д.А.'!E154</f>
        <v>50</v>
      </c>
      <c r="G130" s="444">
        <f>'Кривоус Д.А.'!F154</f>
        <v>0</v>
      </c>
      <c r="H130" s="445">
        <f>'Кривоус Д.А.'!G154</f>
        <v>1</v>
      </c>
      <c r="I130" s="446">
        <f>'Кривоус Д.А.'!H154</f>
        <v>0.994100295</v>
      </c>
      <c r="J130" s="446">
        <f>'Кривоус Д.А.'!I154</f>
        <v>0.8466076696</v>
      </c>
      <c r="K130" s="444">
        <f>'Кривоус Д.А.'!J154</f>
        <v>88</v>
      </c>
      <c r="L130" s="444">
        <f>'Кривоус Д.А.'!K154</f>
        <v>88</v>
      </c>
      <c r="M130" s="444">
        <f>'Кривоус Д.А.'!L154</f>
        <v>0</v>
      </c>
      <c r="N130" s="444">
        <f>'Кривоус Д.А.'!M154</f>
        <v>0</v>
      </c>
      <c r="O130" s="446" t="str">
        <f>'Кривоус Д.А.'!N154</f>
        <v>#DIV/0!</v>
      </c>
      <c r="P130" s="444">
        <f>'Кривоус Д.А.'!O154</f>
        <v>0</v>
      </c>
      <c r="Q130" s="444">
        <f>'Кривоус Д.А.'!P154</f>
        <v>0</v>
      </c>
      <c r="R130" s="447" t="str">
        <f>'Кривоус Д.А.'!Q154</f>
        <v>#DIV/0!</v>
      </c>
      <c r="S130" s="435"/>
      <c r="T130" s="435"/>
      <c r="U130" s="435"/>
    </row>
    <row r="131" ht="14.25" customHeight="1">
      <c r="A131" s="442"/>
      <c r="B131" s="443" t="s">
        <v>1389</v>
      </c>
      <c r="C131" s="444">
        <f>'Кац С.В.'!B94</f>
        <v>143</v>
      </c>
      <c r="D131" s="444">
        <f>'Кац С.В.'!C94</f>
        <v>6</v>
      </c>
      <c r="E131" s="444">
        <f>'Кац С.В.'!D94</f>
        <v>86</v>
      </c>
      <c r="F131" s="444">
        <f>'Кац С.В.'!E94</f>
        <v>50</v>
      </c>
      <c r="G131" s="444">
        <f>'Кац С.В.'!F94</f>
        <v>1</v>
      </c>
      <c r="H131" s="444">
        <f>'Кац С.В.'!G94</f>
        <v>0</v>
      </c>
      <c r="I131" s="446">
        <f>'Кац С.В.'!H94</f>
        <v>0.993006993</v>
      </c>
      <c r="J131" s="446">
        <f>'Кац С.В.'!I94</f>
        <v>0.6433566434</v>
      </c>
      <c r="K131" s="444">
        <f>'Кац С.В.'!J94</f>
        <v>44</v>
      </c>
      <c r="L131" s="444">
        <f>'Кац С.В.'!K94</f>
        <v>44</v>
      </c>
      <c r="M131" s="444">
        <f>'Кац С.В.'!L94</f>
        <v>340</v>
      </c>
      <c r="N131" s="444">
        <f>'Кац С.В.'!M94</f>
        <v>310</v>
      </c>
      <c r="O131" s="446">
        <f>'Кац С.В.'!N94</f>
        <v>0.9117647059</v>
      </c>
      <c r="P131" s="444">
        <f>'Кац С.В.'!O94</f>
        <v>310</v>
      </c>
      <c r="Q131" s="444">
        <f>'Кац С.В.'!P94</f>
        <v>310</v>
      </c>
      <c r="R131" s="446">
        <f>'Кац С.В.'!Q94</f>
        <v>1</v>
      </c>
      <c r="S131" s="435"/>
      <c r="T131" s="435"/>
      <c r="U131" s="435"/>
    </row>
    <row r="132" ht="14.25" customHeight="1">
      <c r="A132" s="442"/>
      <c r="B132" s="443" t="s">
        <v>1383</v>
      </c>
      <c r="C132" s="444">
        <f>'Осадчий В.В.'!U157</f>
        <v>326</v>
      </c>
      <c r="D132" s="444">
        <f>'Осадчий В.В.'!V157</f>
        <v>126</v>
      </c>
      <c r="E132" s="444">
        <f>'Осадчий В.В.'!W157</f>
        <v>188</v>
      </c>
      <c r="F132" s="444">
        <f>'Осадчий В.В.'!X157</f>
        <v>12</v>
      </c>
      <c r="G132" s="444">
        <f>'Осадчий В.В.'!Y157</f>
        <v>0</v>
      </c>
      <c r="H132" s="445">
        <f>'Осадчий В.В.'!Z157</f>
        <v>0</v>
      </c>
      <c r="I132" s="446">
        <f>'Осадчий В.В.'!AA157</f>
        <v>1</v>
      </c>
      <c r="J132" s="446">
        <f>'Осадчий В.В.'!AB157</f>
        <v>0.963190184</v>
      </c>
      <c r="K132" s="444">
        <f>'Осадчий В.В.'!AC157</f>
        <v>24</v>
      </c>
      <c r="L132" s="444">
        <f>'Осадчий В.В.'!AD157</f>
        <v>24</v>
      </c>
      <c r="M132" s="444">
        <f>'Осадчий В.В.'!AE157</f>
        <v>408</v>
      </c>
      <c r="N132" s="444">
        <f>'Осадчий В.В.'!AF157</f>
        <v>379</v>
      </c>
      <c r="O132" s="446">
        <f>'Осадчий В.В.'!AG157</f>
        <v>0.9289215686</v>
      </c>
      <c r="P132" s="444">
        <f>'Осадчий В.В.'!AH157</f>
        <v>408</v>
      </c>
      <c r="Q132" s="444">
        <f>'Осадчий В.В.'!AI157</f>
        <v>379</v>
      </c>
      <c r="R132" s="447">
        <f>'Осадчий В.В.'!AJ157</f>
        <v>0.9289215686</v>
      </c>
      <c r="S132" s="435"/>
      <c r="T132" s="435"/>
      <c r="U132" s="435"/>
    </row>
    <row r="133" ht="14.25" customHeight="1">
      <c r="A133" s="442"/>
      <c r="B133" s="450" t="s">
        <v>1441</v>
      </c>
      <c r="C133" s="465">
        <f>'Тюбарова М.А.'!B124</f>
        <v>358</v>
      </c>
      <c r="D133" s="465">
        <f>'Тюбарова М.А.'!C124</f>
        <v>175</v>
      </c>
      <c r="E133" s="465">
        <f>'Тюбарова М.А.'!D124</f>
        <v>168</v>
      </c>
      <c r="F133" s="465">
        <f>'Тюбарова М.А.'!E124</f>
        <v>14</v>
      </c>
      <c r="G133" s="465">
        <f>'Тюбарова М.А.'!F124</f>
        <v>0</v>
      </c>
      <c r="H133" s="494">
        <f>'Тюбарова М.А.'!G124</f>
        <v>0</v>
      </c>
      <c r="I133" s="466">
        <f>'Тюбарова М.А.'!H124</f>
        <v>0.9972067039</v>
      </c>
      <c r="J133" s="466">
        <f>'Тюбарова М.А.'!I124</f>
        <v>0.9581005587</v>
      </c>
      <c r="K133" s="465">
        <f>'Тюбарова М.А.'!J124</f>
        <v>0</v>
      </c>
      <c r="L133" s="465">
        <f>'Тюбарова М.А.'!K124</f>
        <v>0</v>
      </c>
      <c r="M133" s="465">
        <f>'Тюбарова М.А.'!L124</f>
        <v>0</v>
      </c>
      <c r="N133" s="465">
        <f>'Тюбарова М.А.'!M124</f>
        <v>0</v>
      </c>
      <c r="O133" s="466" t="str">
        <f>'Тюбарова М.А.'!N124</f>
        <v>#DIV/0!</v>
      </c>
      <c r="P133" s="465">
        <f>'Тюбарова М.А.'!O124</f>
        <v>408</v>
      </c>
      <c r="Q133" s="465">
        <f>'Тюбарова М.А.'!P124</f>
        <v>355</v>
      </c>
      <c r="R133" s="495">
        <f>'Тюбарова М.А.'!Q124</f>
        <v>0.8700980392</v>
      </c>
      <c r="S133" s="435"/>
      <c r="T133" s="435"/>
      <c r="U133" s="435"/>
    </row>
    <row r="134" ht="14.25" customHeight="1">
      <c r="A134" s="442"/>
      <c r="B134" s="443" t="s">
        <v>1390</v>
      </c>
      <c r="C134" s="444">
        <f>'Севостьянов А.Д.'!B157</f>
        <v>376</v>
      </c>
      <c r="D134" s="444">
        <f>'Севостьянов А.Д.'!C157</f>
        <v>107</v>
      </c>
      <c r="E134" s="444">
        <f>'Севостьянов А.Д.'!D157</f>
        <v>202</v>
      </c>
      <c r="F134" s="444">
        <f>'Севостьянов А.Д.'!E157</f>
        <v>67</v>
      </c>
      <c r="G134" s="444">
        <f>'Севостьянов А.Д.'!F157</f>
        <v>0</v>
      </c>
      <c r="H134" s="445">
        <f>'Севостьянов А.Д.'!G157</f>
        <v>0</v>
      </c>
      <c r="I134" s="446">
        <f>'Севостьянов А.Д.'!H157</f>
        <v>1</v>
      </c>
      <c r="J134" s="446">
        <f>'Севостьянов А.Д.'!I157</f>
        <v>0.8218085106</v>
      </c>
      <c r="K134" s="444">
        <f>'Севостьянов А.Д.'!J157</f>
        <v>60</v>
      </c>
      <c r="L134" s="444">
        <f>'Севостьянов А.Д.'!K157</f>
        <v>60</v>
      </c>
      <c r="M134" s="444">
        <f>'Севостьянов А.Д.'!L157</f>
        <v>60</v>
      </c>
      <c r="N134" s="444">
        <f>'Севостьянов А.Д.'!M157</f>
        <v>60</v>
      </c>
      <c r="O134" s="446">
        <f>'Севостьянов А.Д.'!N157</f>
        <v>1</v>
      </c>
      <c r="P134" s="444">
        <f>'Севостьянов А.Д.'!O157</f>
        <v>1020</v>
      </c>
      <c r="Q134" s="444">
        <f>'Севостьянов А.Д.'!P157</f>
        <v>909</v>
      </c>
      <c r="R134" s="447">
        <f>'Севостьянов А.Д.'!Q157</f>
        <v>0.8911764706</v>
      </c>
      <c r="S134" s="435"/>
      <c r="T134" s="435"/>
      <c r="U134" s="435"/>
    </row>
    <row r="135" ht="14.25" customHeight="1">
      <c r="A135" s="455" t="s">
        <v>1391</v>
      </c>
      <c r="B135" s="455"/>
      <c r="C135" s="456">
        <f t="shared" ref="C135:H135" si="28">SUM(C130:C134)</f>
        <v>1542</v>
      </c>
      <c r="D135" s="455">
        <f t="shared" si="28"/>
        <v>560</v>
      </c>
      <c r="E135" s="455">
        <f t="shared" si="28"/>
        <v>785</v>
      </c>
      <c r="F135" s="455">
        <f t="shared" si="28"/>
        <v>193</v>
      </c>
      <c r="G135" s="455">
        <f t="shared" si="28"/>
        <v>1</v>
      </c>
      <c r="H135" s="457">
        <f t="shared" si="28"/>
        <v>1</v>
      </c>
      <c r="I135" s="458">
        <f>(D135+E135+F135)/C135</f>
        <v>0.9974059663</v>
      </c>
      <c r="J135" s="458">
        <f>(D135+E135)/C135</f>
        <v>0.8722438392</v>
      </c>
      <c r="K135" s="455">
        <f t="shared" ref="K135:N135" si="29">SUM(K130:K134)</f>
        <v>216</v>
      </c>
      <c r="L135" s="455">
        <f t="shared" si="29"/>
        <v>216</v>
      </c>
      <c r="M135" s="455">
        <f t="shared" si="29"/>
        <v>808</v>
      </c>
      <c r="N135" s="455">
        <f t="shared" si="29"/>
        <v>749</v>
      </c>
      <c r="O135" s="459">
        <f>N135/M135</f>
        <v>0.926980198</v>
      </c>
      <c r="P135" s="455">
        <f t="shared" ref="P135:Q135" si="30">SUM(P130:P134)</f>
        <v>2146</v>
      </c>
      <c r="Q135" s="455">
        <f t="shared" si="30"/>
        <v>1953</v>
      </c>
      <c r="R135" s="493">
        <f>Q135/P135</f>
        <v>0.9100652377</v>
      </c>
      <c r="S135" s="435"/>
      <c r="T135" s="435"/>
      <c r="U135" s="435"/>
    </row>
    <row r="136" ht="14.25" customHeight="1">
      <c r="A136" s="476" t="s">
        <v>1392</v>
      </c>
      <c r="B136" s="443" t="s">
        <v>1393</v>
      </c>
      <c r="C136" s="451">
        <f>'Махова Т.В.'!B166</f>
        <v>334</v>
      </c>
      <c r="D136" s="451">
        <f>'Махова Т.В.'!C166</f>
        <v>45</v>
      </c>
      <c r="E136" s="451">
        <f>'Махова Т.В.'!D166</f>
        <v>116</v>
      </c>
      <c r="F136" s="451">
        <f>'Махова Т.В.'!E166</f>
        <v>163</v>
      </c>
      <c r="G136" s="451">
        <f>'Махова Т.В.'!F166</f>
        <v>5</v>
      </c>
      <c r="H136" s="452">
        <f>'Махова Т.В.'!G166</f>
        <v>5</v>
      </c>
      <c r="I136" s="453">
        <f>'Махова Т.В.'!H166</f>
        <v>0.9700598802</v>
      </c>
      <c r="J136" s="453">
        <f>'Махова Т.В.'!I166</f>
        <v>0.4820359281</v>
      </c>
      <c r="K136" s="451">
        <f>'Махова Т.В.'!J166</f>
        <v>0</v>
      </c>
      <c r="L136" s="451">
        <f>'Махова Т.В.'!K166</f>
        <v>0</v>
      </c>
      <c r="M136" s="451">
        <f>'Махова Т.В.'!L166</f>
        <v>884</v>
      </c>
      <c r="N136" s="451">
        <f>'Махова Т.В.'!M166</f>
        <v>802</v>
      </c>
      <c r="O136" s="453">
        <f>'Махова Т.В.'!N166</f>
        <v>0.907239819</v>
      </c>
      <c r="P136" s="451">
        <f>'Махова Т.В.'!O166</f>
        <v>802</v>
      </c>
      <c r="Q136" s="451">
        <f>'Махова Т.В.'!P166</f>
        <v>802</v>
      </c>
      <c r="R136" s="492">
        <f>'Махова Т.В.'!Q166</f>
        <v>1</v>
      </c>
      <c r="S136" s="435"/>
      <c r="T136" s="435"/>
      <c r="U136" s="435"/>
    </row>
    <row r="137" ht="14.25" customHeight="1">
      <c r="A137" s="443"/>
      <c r="B137" s="443" t="s">
        <v>1394</v>
      </c>
      <c r="C137" s="451">
        <f>'Антуфьева А.Д.'!B160</f>
        <v>319</v>
      </c>
      <c r="D137" s="451">
        <f>'Антуфьева А.Д.'!C160</f>
        <v>49</v>
      </c>
      <c r="E137" s="451">
        <f>'Антуфьева А.Д.'!D160</f>
        <v>127</v>
      </c>
      <c r="F137" s="451">
        <f>'Антуфьева А.Д.'!E160</f>
        <v>119</v>
      </c>
      <c r="G137" s="451">
        <f>'Антуфьева А.Д.'!F160</f>
        <v>1</v>
      </c>
      <c r="H137" s="452">
        <f>'Антуфьева А.Д.'!G160</f>
        <v>23</v>
      </c>
      <c r="I137" s="453">
        <f>'Антуфьева А.Д.'!H160</f>
        <v>0.9247648903</v>
      </c>
      <c r="J137" s="453">
        <f>'Антуфьева А.Д.'!I160</f>
        <v>0.5517241379</v>
      </c>
      <c r="K137" s="451">
        <f>'Антуфьева А.Д.'!J160</f>
        <v>42</v>
      </c>
      <c r="L137" s="451">
        <f>'Антуфьева А.Д.'!K160</f>
        <v>42</v>
      </c>
      <c r="M137" s="451">
        <f>'Антуфьева А.Д.'!L160</f>
        <v>687</v>
      </c>
      <c r="N137" s="451">
        <f>'Антуфьева А.Д.'!M160</f>
        <v>687</v>
      </c>
      <c r="O137" s="453">
        <f>'Антуфьева А.Д.'!N160</f>
        <v>1</v>
      </c>
      <c r="P137" s="451">
        <f>'Антуфьева А.Д.'!O160</f>
        <v>687</v>
      </c>
      <c r="Q137" s="451">
        <f>'Антуфьева А.Д.'!P160</f>
        <v>687</v>
      </c>
      <c r="R137" s="492">
        <f>'Антуфьева А.Д.'!Q160</f>
        <v>1</v>
      </c>
      <c r="S137" s="435"/>
      <c r="T137" s="435"/>
      <c r="U137" s="435"/>
    </row>
    <row r="138" ht="14.25" customHeight="1">
      <c r="A138" s="455" t="s">
        <v>1395</v>
      </c>
      <c r="B138" s="455"/>
      <c r="C138" s="456">
        <f t="shared" ref="C138:H138" si="31">SUM(C136:C137)</f>
        <v>653</v>
      </c>
      <c r="D138" s="455">
        <f t="shared" si="31"/>
        <v>94</v>
      </c>
      <c r="E138" s="455">
        <f t="shared" si="31"/>
        <v>243</v>
      </c>
      <c r="F138" s="455">
        <f t="shared" si="31"/>
        <v>282</v>
      </c>
      <c r="G138" s="455">
        <f t="shared" si="31"/>
        <v>6</v>
      </c>
      <c r="H138" s="457">
        <f t="shared" si="31"/>
        <v>28</v>
      </c>
      <c r="I138" s="458">
        <f>(D138+E138+F138)/C138</f>
        <v>0.9479326187</v>
      </c>
      <c r="J138" s="458">
        <f>(D138+E138)/C138</f>
        <v>0.5160796325</v>
      </c>
      <c r="K138" s="455">
        <f t="shared" ref="K138:N138" si="32">SUM(K136:K137)</f>
        <v>42</v>
      </c>
      <c r="L138" s="455">
        <f t="shared" si="32"/>
        <v>42</v>
      </c>
      <c r="M138" s="455">
        <f t="shared" si="32"/>
        <v>1571</v>
      </c>
      <c r="N138" s="455">
        <f t="shared" si="32"/>
        <v>1489</v>
      </c>
      <c r="O138" s="459">
        <f>N138/M138</f>
        <v>0.9478039465</v>
      </c>
      <c r="P138" s="455">
        <f t="shared" ref="P138:Q138" si="33">SUM(P136:P137)</f>
        <v>1489</v>
      </c>
      <c r="Q138" s="455">
        <f t="shared" si="33"/>
        <v>1489</v>
      </c>
      <c r="R138" s="493">
        <f>Q138/P138</f>
        <v>1</v>
      </c>
      <c r="S138" s="435"/>
      <c r="T138" s="435"/>
      <c r="U138" s="435"/>
    </row>
    <row r="139" ht="14.25" customHeight="1">
      <c r="A139" s="460" t="s">
        <v>1396</v>
      </c>
      <c r="B139" s="442" t="s">
        <v>1397</v>
      </c>
      <c r="C139" s="464">
        <f>'Костарев А.М.'!B93</f>
        <v>90</v>
      </c>
      <c r="D139" s="464">
        <f>'Костарев А.М.'!C93</f>
        <v>30</v>
      </c>
      <c r="E139" s="464">
        <f>'Костарев А.М.'!D93</f>
        <v>42</v>
      </c>
      <c r="F139" s="464">
        <f>'Костарев А.М.'!E93</f>
        <v>18</v>
      </c>
      <c r="G139" s="464">
        <f>'Костарев А.М.'!F93</f>
        <v>0</v>
      </c>
      <c r="H139" s="464">
        <f>'Костарев А.М.'!G93</f>
        <v>0</v>
      </c>
      <c r="I139" s="467">
        <f>'Костарев А.М.'!H93</f>
        <v>1</v>
      </c>
      <c r="J139" s="467">
        <f>'Костарев А.М.'!I93</f>
        <v>0.8</v>
      </c>
      <c r="K139" s="464">
        <f>'Костарев А.М.'!J93</f>
        <v>9</v>
      </c>
      <c r="L139" s="464">
        <f>'Костарев А.М.'!K93</f>
        <v>9</v>
      </c>
      <c r="M139" s="464">
        <f>'Костарев А.М.'!L93</f>
        <v>220</v>
      </c>
      <c r="N139" s="464">
        <f>'Костарев А.М.'!M93</f>
        <v>187</v>
      </c>
      <c r="O139" s="467">
        <f>'Костарев А.М.'!N93</f>
        <v>0.85</v>
      </c>
      <c r="P139" s="464">
        <f>'Костарев А.М.'!O93</f>
        <v>220</v>
      </c>
      <c r="Q139" s="464">
        <f>'Костарев А.М.'!P93</f>
        <v>197</v>
      </c>
      <c r="R139" s="467">
        <f>'Костарев А.М.'!Q93</f>
        <v>0.8954545455</v>
      </c>
      <c r="S139" s="435"/>
      <c r="T139" s="435"/>
      <c r="U139" s="435"/>
    </row>
    <row r="140" ht="14.25" customHeight="1">
      <c r="A140" s="442"/>
      <c r="B140" s="442" t="s">
        <v>1398</v>
      </c>
      <c r="C140" s="465">
        <f>'Максаева Н.В.'!B152</f>
        <v>232</v>
      </c>
      <c r="D140" s="465">
        <f>'Максаева Н.В.'!C152</f>
        <v>22</v>
      </c>
      <c r="E140" s="465">
        <f>'Максаева Н.В.'!D152</f>
        <v>128</v>
      </c>
      <c r="F140" s="465">
        <f>'Максаева Н.В.'!E152</f>
        <v>80</v>
      </c>
      <c r="G140" s="465">
        <f>'Максаева Н.В.'!F152</f>
        <v>0</v>
      </c>
      <c r="H140" s="494">
        <f>'Максаева Н.В.'!G152</f>
        <v>2</v>
      </c>
      <c r="I140" s="466">
        <f>'Максаева Н.В.'!H152</f>
        <v>0.9913793103</v>
      </c>
      <c r="J140" s="466">
        <f>'Максаева Н.В.'!I152</f>
        <v>0.6465517241</v>
      </c>
      <c r="K140" s="465">
        <f>'Максаева Н.В.'!J152</f>
        <v>32</v>
      </c>
      <c r="L140" s="465">
        <f>'Максаева Н.В.'!K152</f>
        <v>32</v>
      </c>
      <c r="M140" s="465">
        <f>'Максаева Н.В.'!L152</f>
        <v>578</v>
      </c>
      <c r="N140" s="465">
        <f>'Максаева Н.В.'!M152</f>
        <v>570</v>
      </c>
      <c r="O140" s="466">
        <f>'Максаева Н.В.'!N152</f>
        <v>0.9861591696</v>
      </c>
      <c r="P140" s="465">
        <f>'Максаева Н.В.'!O152</f>
        <v>578</v>
      </c>
      <c r="Q140" s="465">
        <f>'Максаева Н.В.'!P152</f>
        <v>570</v>
      </c>
      <c r="R140" s="495">
        <f>'Максаева Н.В.'!Q152</f>
        <v>0.9861591696</v>
      </c>
      <c r="S140" s="435"/>
      <c r="T140" s="435"/>
      <c r="U140" s="435"/>
    </row>
    <row r="141" ht="14.25" customHeight="1">
      <c r="A141" s="442"/>
      <c r="B141" s="443" t="s">
        <v>1399</v>
      </c>
      <c r="C141" s="478">
        <f>'Ветлугаева Н.В.'!B94</f>
        <v>189</v>
      </c>
      <c r="D141" s="478">
        <f>'Ветлугаева Н.В.'!C94</f>
        <v>41</v>
      </c>
      <c r="E141" s="478">
        <f>'Ветлугаева Н.В.'!D94</f>
        <v>67</v>
      </c>
      <c r="F141" s="478">
        <f>'Ветлугаева Н.В.'!E94</f>
        <v>75</v>
      </c>
      <c r="G141" s="478">
        <f>'Ветлугаева Н.В.'!F94</f>
        <v>0</v>
      </c>
      <c r="H141" s="478">
        <f>'Ветлугаева Н.В.'!G94</f>
        <v>0</v>
      </c>
      <c r="I141" s="479">
        <f>'Ветлугаева Н.В.'!H94</f>
        <v>0.9682539683</v>
      </c>
      <c r="J141" s="479">
        <f>'Ветлугаева Н.В.'!I94</f>
        <v>0.5714285714</v>
      </c>
      <c r="K141" s="478">
        <f>'Ветлугаева Н.В.'!J94</f>
        <v>37</v>
      </c>
      <c r="L141" s="478">
        <f>'Ветлугаева Н.В.'!K94</f>
        <v>37</v>
      </c>
      <c r="M141" s="478">
        <f>'Ветлугаева Н.В.'!L94</f>
        <v>986</v>
      </c>
      <c r="N141" s="478">
        <f>'Ветлугаева Н.В.'!M94</f>
        <v>973</v>
      </c>
      <c r="O141" s="479">
        <f>'Ветлугаева Н.В.'!N94</f>
        <v>0.9868154158</v>
      </c>
      <c r="P141" s="478">
        <f>'Ветлугаева Н.В.'!O94</f>
        <v>986</v>
      </c>
      <c r="Q141" s="478">
        <f>'Ветлугаева Н.В.'!P94</f>
        <v>973</v>
      </c>
      <c r="R141" s="479">
        <f>'Ветлугаева Н.В.'!Q94</f>
        <v>0.9868154158</v>
      </c>
      <c r="S141" s="435"/>
      <c r="T141" s="435"/>
      <c r="U141" s="435"/>
    </row>
    <row r="142" ht="14.25" customHeight="1">
      <c r="A142" s="442"/>
      <c r="B142" s="468" t="s">
        <v>1400</v>
      </c>
      <c r="C142" s="478">
        <f>'Артемьев В.В.'!B151</f>
        <v>389</v>
      </c>
      <c r="D142" s="478">
        <f>'Артемьев В.В.'!C151</f>
        <v>173</v>
      </c>
      <c r="E142" s="478">
        <f>'Артемьев В.В.'!D151</f>
        <v>185</v>
      </c>
      <c r="F142" s="478">
        <f>'Артемьев В.В.'!E151</f>
        <v>32</v>
      </c>
      <c r="G142" s="478">
        <f>'Артемьев В.В.'!F151</f>
        <v>1</v>
      </c>
      <c r="H142" s="508">
        <f>'Артемьев В.В.'!G151</f>
        <v>1</v>
      </c>
      <c r="I142" s="479">
        <f>'Артемьев В.В.'!H151</f>
        <v>1.002570694</v>
      </c>
      <c r="J142" s="479">
        <f>'Артемьев В.В.'!I151</f>
        <v>0.9203084833</v>
      </c>
      <c r="K142" s="478">
        <f>'Артемьев В.В.'!J151</f>
        <v>130</v>
      </c>
      <c r="L142" s="478">
        <f>'Артемьев В.В.'!K151</f>
        <v>130</v>
      </c>
      <c r="M142" s="478">
        <f>'Артемьев В.В.'!L151</f>
        <v>1156</v>
      </c>
      <c r="N142" s="478">
        <f>'Артемьев В.В.'!M151</f>
        <v>968</v>
      </c>
      <c r="O142" s="479">
        <f>'Артемьев В.В.'!N151</f>
        <v>0.8373702422</v>
      </c>
      <c r="P142" s="478">
        <f>'Артемьев В.В.'!O151</f>
        <v>1156</v>
      </c>
      <c r="Q142" s="478">
        <f>'Артемьев В.В.'!P151</f>
        <v>968</v>
      </c>
      <c r="R142" s="509">
        <f>'Артемьев В.В.'!Q151</f>
        <v>0.8373702422</v>
      </c>
      <c r="S142" s="435"/>
      <c r="T142" s="435"/>
      <c r="U142" s="435"/>
    </row>
    <row r="143" ht="14.25" customHeight="1">
      <c r="A143" s="442"/>
      <c r="B143" s="480" t="s">
        <v>1401</v>
      </c>
      <c r="C143" s="478">
        <f>'Шитоева О.И.'!B53</f>
        <v>21</v>
      </c>
      <c r="D143" s="478">
        <f>'Шитоева О.И.'!C53</f>
        <v>0</v>
      </c>
      <c r="E143" s="478">
        <f>'Шитоева О.И.'!D53</f>
        <v>11</v>
      </c>
      <c r="F143" s="478">
        <f>'Шитоева О.И.'!E53</f>
        <v>6</v>
      </c>
      <c r="G143" s="478">
        <f>'Шитоева О.И.'!F53</f>
        <v>4</v>
      </c>
      <c r="H143" s="478">
        <f>'Шитоева О.И.'!G53</f>
        <v>0</v>
      </c>
      <c r="I143" s="479">
        <f>'Шитоева О.И.'!H53</f>
        <v>0.8095238095</v>
      </c>
      <c r="J143" s="479">
        <f>'Шитоева О.И.'!I53</f>
        <v>0.5238095238</v>
      </c>
      <c r="K143" s="478">
        <f>'Шитоева О.И.'!J53</f>
        <v>9</v>
      </c>
      <c r="L143" s="478">
        <f>'Шитоева О.И.'!K53</f>
        <v>9</v>
      </c>
      <c r="M143" s="478">
        <f>'Шитоева О.И.'!L53</f>
        <v>170</v>
      </c>
      <c r="N143" s="478">
        <f>'Шитоева О.И.'!M53</f>
        <v>162</v>
      </c>
      <c r="O143" s="479">
        <f>'Шитоева О.И.'!N53</f>
        <v>0.9529411765</v>
      </c>
      <c r="P143" s="478">
        <f>'Шитоева О.И.'!O53</f>
        <v>0</v>
      </c>
      <c r="Q143" s="478">
        <f>'Шитоева О.И.'!P53</f>
        <v>0</v>
      </c>
      <c r="R143" s="479" t="str">
        <f>'Шитоева О.И.'!Q53</f>
        <v>#DIV/0!</v>
      </c>
      <c r="S143" s="435"/>
      <c r="T143" s="435"/>
      <c r="U143" s="435"/>
    </row>
    <row r="144" ht="14.25" customHeight="1">
      <c r="A144" s="455" t="s">
        <v>1402</v>
      </c>
      <c r="B144" s="455"/>
      <c r="C144" s="456">
        <f t="shared" ref="C144:H144" si="34">SUM(C139:C143)</f>
        <v>921</v>
      </c>
      <c r="D144" s="455">
        <f t="shared" si="34"/>
        <v>266</v>
      </c>
      <c r="E144" s="455">
        <f t="shared" si="34"/>
        <v>433</v>
      </c>
      <c r="F144" s="455">
        <f t="shared" si="34"/>
        <v>211</v>
      </c>
      <c r="G144" s="455">
        <f t="shared" si="34"/>
        <v>5</v>
      </c>
      <c r="H144" s="455">
        <f t="shared" si="34"/>
        <v>3</v>
      </c>
      <c r="I144" s="458">
        <f>(D144+E144+F144)/C144</f>
        <v>0.9880564604</v>
      </c>
      <c r="J144" s="458">
        <f>(D144+E144)/C144</f>
        <v>0.7589576547</v>
      </c>
      <c r="K144" s="455">
        <f t="shared" ref="K144:N144" si="35">SUM(K139:K143)</f>
        <v>217</v>
      </c>
      <c r="L144" s="455">
        <f t="shared" si="35"/>
        <v>217</v>
      </c>
      <c r="M144" s="455">
        <f t="shared" si="35"/>
        <v>3110</v>
      </c>
      <c r="N144" s="455">
        <f t="shared" si="35"/>
        <v>2860</v>
      </c>
      <c r="O144" s="459">
        <f>N144/M144</f>
        <v>0.9196141479</v>
      </c>
      <c r="P144" s="455">
        <f t="shared" ref="P144:Q144" si="36">SUM(P139:P143)</f>
        <v>2940</v>
      </c>
      <c r="Q144" s="455">
        <f t="shared" si="36"/>
        <v>2708</v>
      </c>
      <c r="R144" s="493">
        <f>Q144/P144</f>
        <v>0.9210884354</v>
      </c>
      <c r="S144" s="435"/>
      <c r="T144" s="435"/>
      <c r="U144" s="435"/>
    </row>
    <row r="145" ht="14.25" customHeight="1">
      <c r="A145" s="460" t="s">
        <v>1403</v>
      </c>
      <c r="B145" s="443" t="s">
        <v>1404</v>
      </c>
      <c r="C145" s="451">
        <f>'Бубнова Я.В.'!B225</f>
        <v>450</v>
      </c>
      <c r="D145" s="451">
        <f>'Бубнова Я.В.'!C225</f>
        <v>195</v>
      </c>
      <c r="E145" s="451">
        <f>'Бубнова Я.В.'!D225</f>
        <v>196</v>
      </c>
      <c r="F145" s="451">
        <f>'Бубнова Я.В.'!E225</f>
        <v>54</v>
      </c>
      <c r="G145" s="451">
        <f>'Бубнова Я.В.'!F225</f>
        <v>1</v>
      </c>
      <c r="H145" s="451">
        <f>'Бубнова Я.В.'!G225</f>
        <v>4</v>
      </c>
      <c r="I145" s="453">
        <f>'Бубнова Я.В.'!H225</f>
        <v>0.9888888889</v>
      </c>
      <c r="J145" s="453">
        <f>'Бубнова Я.В.'!I225</f>
        <v>0.8688888889</v>
      </c>
      <c r="K145" s="451">
        <f>'Бубнова Я.В.'!J225</f>
        <v>128</v>
      </c>
      <c r="L145" s="451">
        <f>'Бубнова Я.В.'!K225</f>
        <v>128</v>
      </c>
      <c r="M145" s="451">
        <f>'Бубнова Я.В.'!L225</f>
        <v>128</v>
      </c>
      <c r="N145" s="451">
        <f>'Бубнова Я.В.'!M225</f>
        <v>128</v>
      </c>
      <c r="O145" s="453">
        <f>'Бубнова Я.В.'!N225</f>
        <v>1</v>
      </c>
      <c r="P145" s="451">
        <f>'Бубнова Я.В.'!O225</f>
        <v>1124</v>
      </c>
      <c r="Q145" s="451">
        <f>'Бубнова Я.В.'!P225</f>
        <v>1124</v>
      </c>
      <c r="R145" s="453">
        <f>'Бубнова Я.В.'!Q225</f>
        <v>1</v>
      </c>
      <c r="S145" s="435"/>
      <c r="T145" s="435"/>
      <c r="U145" s="435"/>
    </row>
    <row r="146" ht="14.25" customHeight="1">
      <c r="A146" s="442"/>
      <c r="B146" s="468" t="s">
        <v>1405</v>
      </c>
      <c r="C146" s="451">
        <f>'Файзрахманов Т.Р.'!B163</f>
        <v>216</v>
      </c>
      <c r="D146" s="451">
        <f>'Файзрахманов Т.Р.'!C163</f>
        <v>183</v>
      </c>
      <c r="E146" s="451">
        <f>'Файзрахманов Т.Р.'!D163</f>
        <v>32</v>
      </c>
      <c r="F146" s="451">
        <f>'Файзрахманов Т.Р.'!E163</f>
        <v>1</v>
      </c>
      <c r="G146" s="451">
        <f>'Файзрахманов Т.Р.'!F163</f>
        <v>0</v>
      </c>
      <c r="H146" s="451">
        <f>'Файзрахманов Т.Р.'!G163</f>
        <v>0</v>
      </c>
      <c r="I146" s="453">
        <f>'Файзрахманов Т.Р.'!H163</f>
        <v>1</v>
      </c>
      <c r="J146" s="453">
        <f>'Файзрахманов Т.Р.'!I163</f>
        <v>0.9953703704</v>
      </c>
      <c r="K146" s="451">
        <f>'Файзрахманов Т.Р.'!J163</f>
        <v>0</v>
      </c>
      <c r="L146" s="451">
        <f>'Файзрахманов Т.Р.'!K163</f>
        <v>0</v>
      </c>
      <c r="M146" s="451">
        <f>'Файзрахманов Т.Р.'!L163</f>
        <v>0</v>
      </c>
      <c r="N146" s="451">
        <f>'Файзрахманов Т.Р.'!M163</f>
        <v>0</v>
      </c>
      <c r="O146" s="453" t="str">
        <f>'Файзрахманов Т.Р.'!N163</f>
        <v>#DIV/0!</v>
      </c>
      <c r="P146" s="451">
        <f>'Файзрахманов Т.Р.'!O163</f>
        <v>512</v>
      </c>
      <c r="Q146" s="451">
        <f>'Файзрахманов Т.Р.'!P163</f>
        <v>512</v>
      </c>
      <c r="R146" s="453">
        <f>'Файзрахманов Т.Р.'!Q163</f>
        <v>1</v>
      </c>
      <c r="S146" s="435"/>
      <c r="T146" s="435"/>
      <c r="U146" s="435"/>
    </row>
    <row r="147" ht="14.25" customHeight="1">
      <c r="A147" s="442"/>
      <c r="B147" s="468" t="s">
        <v>1406</v>
      </c>
      <c r="C147" s="451">
        <f>'Михайлов А.Э.'!B192</f>
        <v>0</v>
      </c>
      <c r="D147" s="451">
        <f>'Михайлов А.Э.'!C192</f>
        <v>0</v>
      </c>
      <c r="E147" s="451">
        <f>'Михайлов А.Э.'!D192</f>
        <v>0</v>
      </c>
      <c r="F147" s="451">
        <f>'Михайлов А.Э.'!E192</f>
        <v>0</v>
      </c>
      <c r="G147" s="451">
        <f>'Михайлов А.Э.'!F192</f>
        <v>0</v>
      </c>
      <c r="H147" s="451">
        <f>'Михайлов А.Э.'!G192</f>
        <v>0</v>
      </c>
      <c r="I147" s="453" t="str">
        <f>'Михайлов А.Э.'!H192</f>
        <v>#DIV/0!</v>
      </c>
      <c r="J147" s="453" t="str">
        <f>'Михайлов А.Э.'!I192</f>
        <v>#DIV/0!</v>
      </c>
      <c r="K147" s="451">
        <f>'Михайлов А.Э.'!J192</f>
        <v>0</v>
      </c>
      <c r="L147" s="451">
        <f>'Михайлов А.Э.'!K192</f>
        <v>0</v>
      </c>
      <c r="M147" s="451">
        <f>'Михайлов А.Э.'!L192</f>
        <v>0</v>
      </c>
      <c r="N147" s="451">
        <f>'Михайлов А.Э.'!M192</f>
        <v>0</v>
      </c>
      <c r="O147" s="453" t="str">
        <f>'Михайлов А.Э.'!N192</f>
        <v>#DIV/0!</v>
      </c>
      <c r="P147" s="451">
        <f>'Михайлов А.Э.'!O192</f>
        <v>0</v>
      </c>
      <c r="Q147" s="451">
        <f>'Михайлов А.Э.'!P192</f>
        <v>0</v>
      </c>
      <c r="R147" s="453" t="str">
        <f>'Михайлов А.Э.'!Q192</f>
        <v>#DIV/0!</v>
      </c>
      <c r="S147" s="435"/>
      <c r="T147" s="435"/>
      <c r="U147" s="435"/>
    </row>
    <row r="148" ht="14.25" customHeight="1">
      <c r="A148" s="442"/>
      <c r="B148" s="468" t="s">
        <v>1407</v>
      </c>
      <c r="C148" s="451">
        <f>'Артемьева Е.В.'!B203</f>
        <v>287</v>
      </c>
      <c r="D148" s="451">
        <f>'Артемьева Е.В.'!C203</f>
        <v>145</v>
      </c>
      <c r="E148" s="451">
        <f>'Артемьева Е.В.'!D203</f>
        <v>104</v>
      </c>
      <c r="F148" s="451">
        <f>'Артемьева Е.В.'!E203</f>
        <v>30</v>
      </c>
      <c r="G148" s="451">
        <f>'Артемьева Е.В.'!F203</f>
        <v>0</v>
      </c>
      <c r="H148" s="451">
        <f>'Артемьева Е.В.'!G203</f>
        <v>8</v>
      </c>
      <c r="I148" s="453">
        <f>'Артемьева Е.В.'!H203</f>
        <v>0.9721254355</v>
      </c>
      <c r="J148" s="453">
        <f>'Артемьева Е.В.'!I203</f>
        <v>0.8675958188</v>
      </c>
      <c r="K148" s="451">
        <f>'Артемьева Е.В.'!J203</f>
        <v>55</v>
      </c>
      <c r="L148" s="451">
        <f>'Артемьева Е.В.'!K203</f>
        <v>55</v>
      </c>
      <c r="M148" s="451">
        <f>'Артемьева Е.В.'!L203</f>
        <v>936</v>
      </c>
      <c r="N148" s="451">
        <f>'Артемьева Е.В.'!M203</f>
        <v>826</v>
      </c>
      <c r="O148" s="453">
        <f>'Артемьева Е.В.'!N203</f>
        <v>0.8824786325</v>
      </c>
      <c r="P148" s="451">
        <f>'Артемьева Е.В.'!O203</f>
        <v>936</v>
      </c>
      <c r="Q148" s="451">
        <f>'Артемьева Е.В.'!P203</f>
        <v>826</v>
      </c>
      <c r="R148" s="453">
        <f>'Артемьева Е.В.'!Q203</f>
        <v>0.8824786325</v>
      </c>
      <c r="S148" s="435"/>
      <c r="T148" s="435"/>
      <c r="U148" s="435"/>
    </row>
    <row r="149" ht="14.25" customHeight="1">
      <c r="A149" s="455" t="s">
        <v>1408</v>
      </c>
      <c r="B149" s="455"/>
      <c r="C149" s="456">
        <f t="shared" ref="C149:H149" si="37">SUM(C145:C148)</f>
        <v>953</v>
      </c>
      <c r="D149" s="455">
        <f t="shared" si="37"/>
        <v>523</v>
      </c>
      <c r="E149" s="455">
        <f t="shared" si="37"/>
        <v>332</v>
      </c>
      <c r="F149" s="455">
        <f t="shared" si="37"/>
        <v>85</v>
      </c>
      <c r="G149" s="455">
        <f t="shared" si="37"/>
        <v>1</v>
      </c>
      <c r="H149" s="455">
        <f t="shared" si="37"/>
        <v>12</v>
      </c>
      <c r="I149" s="458">
        <f>(D149+E149+F149)/C149</f>
        <v>0.9863588667</v>
      </c>
      <c r="J149" s="458">
        <f>(D149+E149)/C149</f>
        <v>0.8971668416</v>
      </c>
      <c r="K149" s="455">
        <f t="shared" ref="K149:N149" si="38">SUM(K145:K148)</f>
        <v>183</v>
      </c>
      <c r="L149" s="455">
        <f t="shared" si="38"/>
        <v>183</v>
      </c>
      <c r="M149" s="455">
        <f t="shared" si="38"/>
        <v>1064</v>
      </c>
      <c r="N149" s="455">
        <f t="shared" si="38"/>
        <v>954</v>
      </c>
      <c r="O149" s="459">
        <f>N149/M149</f>
        <v>0.8966165414</v>
      </c>
      <c r="P149" s="455">
        <f t="shared" ref="P149:Q149" si="39">SUM(P145:P148)</f>
        <v>2572</v>
      </c>
      <c r="Q149" s="455">
        <f t="shared" si="39"/>
        <v>2462</v>
      </c>
      <c r="R149" s="493">
        <f>Q149/P149</f>
        <v>0.9572317263</v>
      </c>
      <c r="S149" s="435"/>
      <c r="T149" s="435"/>
      <c r="U149" s="435"/>
    </row>
    <row r="150" ht="14.25" customHeight="1">
      <c r="A150" s="469" t="s">
        <v>1409</v>
      </c>
      <c r="B150" s="461" t="s">
        <v>1410</v>
      </c>
      <c r="C150" s="465">
        <f>'Арапова А.В.'!B193</f>
        <v>389</v>
      </c>
      <c r="D150" s="465">
        <f>'Арапова А.В.'!C193</f>
        <v>312</v>
      </c>
      <c r="E150" s="465">
        <f>'Арапова А.В.'!D193</f>
        <v>73</v>
      </c>
      <c r="F150" s="465">
        <f>'Арапова А.В.'!E193</f>
        <v>4</v>
      </c>
      <c r="G150" s="465">
        <f>'Арапова А.В.'!F193</f>
        <v>0</v>
      </c>
      <c r="H150" s="465">
        <f>'Арапова А.В.'!G193</f>
        <v>0</v>
      </c>
      <c r="I150" s="466">
        <f>'Арапова А.В.'!H193</f>
        <v>1</v>
      </c>
      <c r="J150" s="466">
        <f>'Арапова А.В.'!I193</f>
        <v>0.9897172237</v>
      </c>
      <c r="K150" s="465">
        <f>'Арапова А.В.'!J193</f>
        <v>72</v>
      </c>
      <c r="L150" s="465">
        <f>'Арапова А.В.'!K193</f>
        <v>72</v>
      </c>
      <c r="M150" s="465">
        <f>'Арапова А.В.'!L193</f>
        <v>1428</v>
      </c>
      <c r="N150" s="465">
        <f>'Арапова А.В.'!M193</f>
        <v>1263</v>
      </c>
      <c r="O150" s="466">
        <f>'Арапова А.В.'!N193</f>
        <v>0.8844537815</v>
      </c>
      <c r="P150" s="465">
        <f>'Арапова А.В.'!O193</f>
        <v>1428</v>
      </c>
      <c r="Q150" s="465">
        <f>'Арапова А.В.'!P193</f>
        <v>1263</v>
      </c>
      <c r="R150" s="466">
        <f>'Арапова А.В.'!Q193</f>
        <v>0.8844537815</v>
      </c>
      <c r="S150" s="435"/>
      <c r="T150" s="435"/>
      <c r="U150" s="435"/>
    </row>
    <row r="151" ht="14.25" customHeight="1">
      <c r="A151" s="442"/>
      <c r="B151" s="450" t="s">
        <v>1411</v>
      </c>
      <c r="C151" s="444">
        <f>'Матвеева С.А.'!B193</f>
        <v>355</v>
      </c>
      <c r="D151" s="444">
        <f>'Матвеева С.А.'!C193</f>
        <v>291</v>
      </c>
      <c r="E151" s="444">
        <f>'Матвеева С.А.'!D193</f>
        <v>60</v>
      </c>
      <c r="F151" s="444">
        <f>'Матвеева С.А.'!E193</f>
        <v>2</v>
      </c>
      <c r="G151" s="444">
        <f>'Матвеева С.А.'!F193</f>
        <v>0</v>
      </c>
      <c r="H151" s="444">
        <f>'Матвеева С.А.'!G193</f>
        <v>2</v>
      </c>
      <c r="I151" s="446">
        <f>'Матвеева С.А.'!H193</f>
        <v>0.9943661972</v>
      </c>
      <c r="J151" s="446">
        <f>'Матвеева С.А.'!I193</f>
        <v>0.9887323944</v>
      </c>
      <c r="K151" s="444">
        <f>'Матвеева С.А.'!J193</f>
        <v>72</v>
      </c>
      <c r="L151" s="444">
        <f>'Матвеева С.А.'!K193</f>
        <v>72</v>
      </c>
      <c r="M151" s="444">
        <f>'Матвеева С.А.'!L193</f>
        <v>1338</v>
      </c>
      <c r="N151" s="444">
        <f>'Матвеева С.А.'!M193</f>
        <v>1312</v>
      </c>
      <c r="O151" s="446">
        <f>'Матвеева С.А.'!N193</f>
        <v>0.980568012</v>
      </c>
      <c r="P151" s="444">
        <f>'Матвеева С.А.'!O193</f>
        <v>1338</v>
      </c>
      <c r="Q151" s="444">
        <f>'Матвеева С.А.'!P193</f>
        <v>1312</v>
      </c>
      <c r="R151" s="446">
        <f>'Матвеева С.А.'!Q193</f>
        <v>0.980568012</v>
      </c>
      <c r="S151" s="435"/>
      <c r="T151" s="435"/>
      <c r="U151" s="435"/>
    </row>
    <row r="152" ht="14.25" customHeight="1">
      <c r="A152" s="442"/>
      <c r="B152" s="461" t="s">
        <v>1412</v>
      </c>
      <c r="C152" s="444">
        <f>'Грачева Ю.С.'!B138</f>
        <v>419</v>
      </c>
      <c r="D152" s="444">
        <f>'Грачева Ю.С.'!C138</f>
        <v>380</v>
      </c>
      <c r="E152" s="444">
        <f>'Грачева Ю.С.'!D138</f>
        <v>39</v>
      </c>
      <c r="F152" s="444">
        <f>'Грачева Ю.С.'!E138</f>
        <v>0</v>
      </c>
      <c r="G152" s="444">
        <f>'Грачева Ю.С.'!F138</f>
        <v>0</v>
      </c>
      <c r="H152" s="444">
        <f>'Грачева Ю.С.'!G138</f>
        <v>0</v>
      </c>
      <c r="I152" s="446">
        <f>'Грачева Ю.С.'!H138</f>
        <v>1</v>
      </c>
      <c r="J152" s="446">
        <f>'Грачева Ю.С.'!I138</f>
        <v>1</v>
      </c>
      <c r="K152" s="444">
        <f>'Грачева Ю.С.'!J138</f>
        <v>0</v>
      </c>
      <c r="L152" s="444">
        <f>'Грачева Ю.С.'!K138</f>
        <v>0</v>
      </c>
      <c r="M152" s="444">
        <f>'Грачева Ю.С.'!L138</f>
        <v>532</v>
      </c>
      <c r="N152" s="444">
        <f>'Грачева Ю.С.'!M138</f>
        <v>461</v>
      </c>
      <c r="O152" s="446">
        <f>'Грачева Ю.С.'!N138</f>
        <v>0.8665413534</v>
      </c>
      <c r="P152" s="444">
        <f>'Грачева Ю.С.'!O138</f>
        <v>532</v>
      </c>
      <c r="Q152" s="444">
        <f>'Грачева Ю.С.'!P138</f>
        <v>461</v>
      </c>
      <c r="R152" s="446">
        <f>'Грачева Ю.С.'!Q138</f>
        <v>0.8665413534</v>
      </c>
      <c r="S152" s="435"/>
      <c r="T152" s="435"/>
      <c r="U152" s="435"/>
    </row>
    <row r="153" ht="14.25" customHeight="1">
      <c r="A153" s="442"/>
      <c r="B153" s="461" t="s">
        <v>1413</v>
      </c>
      <c r="C153" s="444">
        <f>'Белоусов А.В.'!B194</f>
        <v>345</v>
      </c>
      <c r="D153" s="444">
        <f>'Белоусов А.В.'!C194</f>
        <v>279</v>
      </c>
      <c r="E153" s="444">
        <f>'Белоусов А.В.'!D194</f>
        <v>60</v>
      </c>
      <c r="F153" s="444">
        <f>'Белоусов А.В.'!E194</f>
        <v>6</v>
      </c>
      <c r="G153" s="444">
        <f>'Белоусов А.В.'!F194</f>
        <v>0</v>
      </c>
      <c r="H153" s="444">
        <f>'Белоусов А.В.'!G194</f>
        <v>0</v>
      </c>
      <c r="I153" s="446">
        <f>'Белоусов А.В.'!H194</f>
        <v>1</v>
      </c>
      <c r="J153" s="446">
        <f>'Белоусов А.В.'!I194</f>
        <v>0.9826086957</v>
      </c>
      <c r="K153" s="444">
        <f>'Белоусов А.В.'!J194</f>
        <v>104</v>
      </c>
      <c r="L153" s="444">
        <f>'Белоусов А.В.'!K194</f>
        <v>104</v>
      </c>
      <c r="M153" s="444">
        <f>'Белоусов А.В.'!L194</f>
        <v>1428</v>
      </c>
      <c r="N153" s="444">
        <f>'Белоусов А.В.'!M194</f>
        <v>1380</v>
      </c>
      <c r="O153" s="446">
        <f>'Белоусов А.В.'!N194</f>
        <v>0.9663865546</v>
      </c>
      <c r="P153" s="444">
        <f>'Белоусов А.В.'!O194</f>
        <v>1428</v>
      </c>
      <c r="Q153" s="444">
        <f>'Белоусов А.В.'!P194</f>
        <v>1380</v>
      </c>
      <c r="R153" s="446">
        <f>'Белоусов А.В.'!Q194</f>
        <v>0.9663865546</v>
      </c>
      <c r="S153" s="435"/>
      <c r="T153" s="435"/>
      <c r="U153" s="435"/>
    </row>
    <row r="154" ht="14.25" customHeight="1">
      <c r="A154" s="470" t="s">
        <v>1414</v>
      </c>
      <c r="B154" s="455"/>
      <c r="C154" s="456">
        <f t="shared" ref="C154:H154" si="40">SUM(C150:C153)</f>
        <v>1508</v>
      </c>
      <c r="D154" s="455">
        <f t="shared" si="40"/>
        <v>1262</v>
      </c>
      <c r="E154" s="455">
        <f t="shared" si="40"/>
        <v>232</v>
      </c>
      <c r="F154" s="455">
        <f t="shared" si="40"/>
        <v>12</v>
      </c>
      <c r="G154" s="455">
        <f t="shared" si="40"/>
        <v>0</v>
      </c>
      <c r="H154" s="455">
        <f t="shared" si="40"/>
        <v>2</v>
      </c>
      <c r="I154" s="458">
        <f>(D154+E154+F154)/C154</f>
        <v>0.9986737401</v>
      </c>
      <c r="J154" s="458">
        <f>(D154+E154)/C154</f>
        <v>0.9907161804</v>
      </c>
      <c r="K154" s="455">
        <f t="shared" ref="K154:N154" si="41">SUM(K150:K153)</f>
        <v>248</v>
      </c>
      <c r="L154" s="455">
        <f t="shared" si="41"/>
        <v>248</v>
      </c>
      <c r="M154" s="455">
        <f t="shared" si="41"/>
        <v>4726</v>
      </c>
      <c r="N154" s="455">
        <f t="shared" si="41"/>
        <v>4416</v>
      </c>
      <c r="O154" s="459">
        <f>N154/M154</f>
        <v>0.9344054168</v>
      </c>
      <c r="P154" s="455">
        <f t="shared" ref="P154:Q154" si="42">SUM(P150:P153)</f>
        <v>4726</v>
      </c>
      <c r="Q154" s="455">
        <f t="shared" si="42"/>
        <v>4416</v>
      </c>
      <c r="R154" s="493">
        <f>Q154/P154</f>
        <v>0.9344054168</v>
      </c>
      <c r="S154" s="435"/>
      <c r="T154" s="435"/>
      <c r="U154" s="435"/>
    </row>
    <row r="155" ht="14.25" customHeight="1">
      <c r="A155" s="481" t="s">
        <v>1415</v>
      </c>
      <c r="B155" s="455" t="s">
        <v>1412</v>
      </c>
      <c r="C155" s="456">
        <f>'Грачева Ю.С.'!U138</f>
        <v>270</v>
      </c>
      <c r="D155" s="456">
        <f>'Грачева Ю.С.'!V138</f>
        <v>169</v>
      </c>
      <c r="E155" s="456">
        <f>'Грачева Ю.С.'!W138</f>
        <v>82</v>
      </c>
      <c r="F155" s="456">
        <f>'Грачева Ю.С.'!X138</f>
        <v>19</v>
      </c>
      <c r="G155" s="456">
        <f>'Грачева Ю.С.'!Y138</f>
        <v>0</v>
      </c>
      <c r="H155" s="456">
        <f>'Грачева Ю.С.'!Z138</f>
        <v>0</v>
      </c>
      <c r="I155" s="459">
        <f>'Грачева Ю.С.'!AA138</f>
        <v>1</v>
      </c>
      <c r="J155" s="459">
        <f>'Грачева Ю.С.'!AB138</f>
        <v>0.9296296296</v>
      </c>
      <c r="K155" s="456">
        <f>'Грачева Ю.С.'!AC138</f>
        <v>0</v>
      </c>
      <c r="L155" s="456">
        <f>'Грачева Ю.С.'!AD138</f>
        <v>0</v>
      </c>
      <c r="M155" s="456">
        <f>'Грачева Ю.С.'!AE138</f>
        <v>340</v>
      </c>
      <c r="N155" s="456">
        <f>'Грачева Ю.С.'!AF138</f>
        <v>304</v>
      </c>
      <c r="O155" s="459">
        <f>'Грачева Ю.С.'!AG138</f>
        <v>0.8941176471</v>
      </c>
      <c r="P155" s="456">
        <f>'Грачева Ю.С.'!AH138</f>
        <v>340</v>
      </c>
      <c r="Q155" s="456">
        <f>'Грачева Ю.С.'!AI138</f>
        <v>304</v>
      </c>
      <c r="R155" s="459">
        <f>'Грачева Ю.С.'!AJ138</f>
        <v>0.8941176471</v>
      </c>
      <c r="S155" s="441"/>
      <c r="T155" s="441"/>
      <c r="U155" s="441"/>
    </row>
    <row r="156" ht="14.25" customHeight="1">
      <c r="A156" s="472" t="s">
        <v>1416</v>
      </c>
      <c r="B156" s="449" t="s">
        <v>1438</v>
      </c>
      <c r="C156" s="464">
        <f>'Гаврилова А.В.'!B145</f>
        <v>655</v>
      </c>
      <c r="D156" s="464">
        <f>'Гаврилова А.В.'!C145</f>
        <v>638</v>
      </c>
      <c r="E156" s="464">
        <f>'Гаврилова А.В.'!D145</f>
        <v>15</v>
      </c>
      <c r="F156" s="464">
        <f>'Гаврилова А.В.'!E145</f>
        <v>1</v>
      </c>
      <c r="G156" s="464">
        <f>'Гаврилова А.В.'!F145</f>
        <v>0</v>
      </c>
      <c r="H156" s="464">
        <f>'Гаврилова А.В.'!G145</f>
        <v>1</v>
      </c>
      <c r="I156" s="467">
        <f>'Гаврилова А.В.'!H145</f>
        <v>0.9984732824</v>
      </c>
      <c r="J156" s="467">
        <f>'Гаврилова А.В.'!I145</f>
        <v>0.9969465649</v>
      </c>
      <c r="K156" s="464">
        <f>'Гаврилова А.В.'!J145</f>
        <v>0</v>
      </c>
      <c r="L156" s="464">
        <f>'Гаврилова А.В.'!K145</f>
        <v>0</v>
      </c>
      <c r="M156" s="464">
        <f>'Гаврилова А.В.'!L145</f>
        <v>407</v>
      </c>
      <c r="N156" s="464">
        <f>'Гаврилова А.В.'!M145</f>
        <v>407</v>
      </c>
      <c r="O156" s="467">
        <f>'Гаврилова А.В.'!N145</f>
        <v>1</v>
      </c>
      <c r="P156" s="464">
        <f>'Гаврилова А.В.'!O145</f>
        <v>407</v>
      </c>
      <c r="Q156" s="464">
        <f>'Гаврилова А.В.'!P145</f>
        <v>407</v>
      </c>
      <c r="R156" s="467">
        <f>'Гаврилова А.В.'!Q145</f>
        <v>1</v>
      </c>
      <c r="S156" s="435"/>
      <c r="T156" s="435"/>
      <c r="U156" s="435"/>
    </row>
    <row r="157" ht="14.25" customHeight="1">
      <c r="A157" s="455" t="s">
        <v>1417</v>
      </c>
      <c r="B157" s="455"/>
      <c r="C157" s="456">
        <f t="shared" ref="C157:H157" si="43">SUM(C156)</f>
        <v>655</v>
      </c>
      <c r="D157" s="455">
        <f t="shared" si="43"/>
        <v>638</v>
      </c>
      <c r="E157" s="455">
        <f t="shared" si="43"/>
        <v>15</v>
      </c>
      <c r="F157" s="455">
        <f t="shared" si="43"/>
        <v>1</v>
      </c>
      <c r="G157" s="455">
        <f t="shared" si="43"/>
        <v>0</v>
      </c>
      <c r="H157" s="455">
        <f t="shared" si="43"/>
        <v>1</v>
      </c>
      <c r="I157" s="458">
        <f>(D157+E157+F157)/C157</f>
        <v>0.9984732824</v>
      </c>
      <c r="J157" s="458">
        <f>(D157+E157)/C157</f>
        <v>0.9969465649</v>
      </c>
      <c r="K157" s="455">
        <f t="shared" ref="K157:N157" si="44">SUM(K156)</f>
        <v>0</v>
      </c>
      <c r="L157" s="455">
        <f t="shared" si="44"/>
        <v>0</v>
      </c>
      <c r="M157" s="455">
        <f t="shared" si="44"/>
        <v>407</v>
      </c>
      <c r="N157" s="455">
        <f t="shared" si="44"/>
        <v>407</v>
      </c>
      <c r="O157" s="459">
        <f>N157/M157</f>
        <v>1</v>
      </c>
      <c r="P157" s="455">
        <f t="shared" ref="P157:Q157" si="45">SUM(P156)</f>
        <v>407</v>
      </c>
      <c r="Q157" s="455">
        <f t="shared" si="45"/>
        <v>407</v>
      </c>
      <c r="R157" s="493">
        <f>Q157/P157</f>
        <v>1</v>
      </c>
      <c r="S157" s="435"/>
      <c r="T157" s="435"/>
      <c r="U157" s="435"/>
    </row>
    <row r="158" ht="14.25" customHeight="1">
      <c r="A158" s="476" t="s">
        <v>1418</v>
      </c>
      <c r="B158" s="482" t="s">
        <v>1419</v>
      </c>
      <c r="C158" s="451">
        <f>'Недбайлов А.Ю.'!B148</f>
        <v>0</v>
      </c>
      <c r="D158" s="451">
        <f>'Недбайлов А.Ю.'!C148</f>
        <v>0</v>
      </c>
      <c r="E158" s="451">
        <f>'Недбайлов А.Ю.'!D148</f>
        <v>0</v>
      </c>
      <c r="F158" s="451">
        <f>'Недбайлов А.Ю.'!E148</f>
        <v>0</v>
      </c>
      <c r="G158" s="451">
        <f>'Недбайлов А.Ю.'!F148</f>
        <v>0</v>
      </c>
      <c r="H158" s="451">
        <f>'Недбайлов А.Ю.'!G148</f>
        <v>0</v>
      </c>
      <c r="I158" s="453" t="str">
        <f>'Недбайлов А.Ю.'!H148</f>
        <v>#DIV/0!</v>
      </c>
      <c r="J158" s="453" t="str">
        <f>'Недбайлов А.Ю.'!I148</f>
        <v>#DIV/0!</v>
      </c>
      <c r="K158" s="451">
        <f>'Недбайлов А.Ю.'!J148</f>
        <v>0</v>
      </c>
      <c r="L158" s="451">
        <f>'Недбайлов А.Ю.'!K148</f>
        <v>0</v>
      </c>
      <c r="M158" s="451">
        <f>'Недбайлов А.Ю.'!L148</f>
        <v>0</v>
      </c>
      <c r="N158" s="451">
        <f>'Недбайлов А.Ю.'!M148</f>
        <v>0</v>
      </c>
      <c r="O158" s="453" t="str">
        <f>'Недбайлов А.Ю.'!N148</f>
        <v>#DIV/0!</v>
      </c>
      <c r="P158" s="451">
        <f>'Недбайлов А.Ю.'!O148</f>
        <v>0</v>
      </c>
      <c r="Q158" s="451">
        <f>'Недбайлов А.Ю.'!P148</f>
        <v>0</v>
      </c>
      <c r="R158" s="453" t="str">
        <f>'Недбайлов А.Ю.'!Q148</f>
        <v>#DIV/0!</v>
      </c>
      <c r="S158" s="435"/>
      <c r="T158" s="435"/>
      <c r="U158" s="435"/>
    </row>
    <row r="159" ht="14.25" customHeight="1">
      <c r="A159" s="443"/>
      <c r="B159" s="483" t="s">
        <v>1420</v>
      </c>
      <c r="C159" s="444">
        <f>'Чупеев В.Н.'!B148</f>
        <v>271</v>
      </c>
      <c r="D159" s="444">
        <f>'Чупеев В.Н.'!C148</f>
        <v>172</v>
      </c>
      <c r="E159" s="444">
        <f>'Чупеев В.Н.'!D148</f>
        <v>70</v>
      </c>
      <c r="F159" s="444">
        <f>'Чупеев В.Н.'!E148</f>
        <v>28</v>
      </c>
      <c r="G159" s="444">
        <f>'Чупеев В.Н.'!F148</f>
        <v>0</v>
      </c>
      <c r="H159" s="444">
        <f>'Чупеев В.Н.'!G148</f>
        <v>1</v>
      </c>
      <c r="I159" s="446">
        <f>'Чупеев В.Н.'!H148</f>
        <v>0.9963099631</v>
      </c>
      <c r="J159" s="446">
        <f>'Чупеев В.Н.'!I148</f>
        <v>0.8929889299</v>
      </c>
      <c r="K159" s="444">
        <f>'Чупеев В.Н.'!J148</f>
        <v>0</v>
      </c>
      <c r="L159" s="444">
        <f>'Чупеев В.Н.'!K148</f>
        <v>0</v>
      </c>
      <c r="M159" s="444">
        <f>'Чупеев В.Н.'!L148</f>
        <v>798</v>
      </c>
      <c r="N159" s="444">
        <f>'Чупеев В.Н.'!M148</f>
        <v>798</v>
      </c>
      <c r="O159" s="446">
        <f>'Чупеев В.Н.'!N148</f>
        <v>1</v>
      </c>
      <c r="P159" s="444">
        <f>'Чупеев В.Н.'!O148</f>
        <v>798</v>
      </c>
      <c r="Q159" s="444">
        <f>'Чупеев В.Н.'!P148</f>
        <v>798</v>
      </c>
      <c r="R159" s="446">
        <f>'Чупеев В.Н.'!Q148</f>
        <v>1</v>
      </c>
      <c r="S159" s="435"/>
      <c r="T159" s="435"/>
      <c r="U159" s="435"/>
    </row>
    <row r="160" ht="14.25" customHeight="1">
      <c r="A160" s="443"/>
      <c r="B160" s="484" t="s">
        <v>1421</v>
      </c>
      <c r="C160" s="444">
        <f>'Карачарсков А.И.'!B148</f>
        <v>117</v>
      </c>
      <c r="D160" s="444">
        <f>'Карачарсков А.И.'!C148</f>
        <v>52</v>
      </c>
      <c r="E160" s="444">
        <f>'Карачарсков А.И.'!D148</f>
        <v>58</v>
      </c>
      <c r="F160" s="444">
        <f>'Карачарсков А.И.'!E148</f>
        <v>10</v>
      </c>
      <c r="G160" s="444">
        <f>'Карачарсков А.И.'!F148</f>
        <v>0</v>
      </c>
      <c r="H160" s="444">
        <f>'Карачарсков А.И.'!G148</f>
        <v>0</v>
      </c>
      <c r="I160" s="446">
        <f>'Карачарсков А.И.'!H148</f>
        <v>1.025641026</v>
      </c>
      <c r="J160" s="446">
        <f>'Карачарсков А.И.'!I148</f>
        <v>0.9401709402</v>
      </c>
      <c r="K160" s="444">
        <f>'Карачарсков А.И.'!J148</f>
        <v>0</v>
      </c>
      <c r="L160" s="444">
        <f>'Карачарсков А.И.'!K148</f>
        <v>0</v>
      </c>
      <c r="M160" s="444">
        <f>'Карачарсков А.И.'!L148</f>
        <v>0</v>
      </c>
      <c r="N160" s="444">
        <f>'Карачарсков А.И.'!M148</f>
        <v>0</v>
      </c>
      <c r="O160" s="446" t="str">
        <f>'Карачарсков А.И.'!N148</f>
        <v>#DIV/0!</v>
      </c>
      <c r="P160" s="444">
        <f>'Карачарсков А.И.'!O148</f>
        <v>424</v>
      </c>
      <c r="Q160" s="444">
        <f>'Карачарсков А.И.'!P148</f>
        <v>424</v>
      </c>
      <c r="R160" s="446">
        <f>'Карачарсков А.И.'!Q148</f>
        <v>1</v>
      </c>
      <c r="S160" s="435"/>
      <c r="T160" s="435"/>
      <c r="U160" s="435"/>
    </row>
    <row r="161" ht="14.25" customHeight="1">
      <c r="A161" s="442"/>
      <c r="B161" s="484" t="s">
        <v>1422</v>
      </c>
      <c r="C161" s="444">
        <f>'Сыстеров В.С.'!B148</f>
        <v>0</v>
      </c>
      <c r="D161" s="444">
        <f>'Сыстеров В.С.'!C148</f>
        <v>0</v>
      </c>
      <c r="E161" s="444">
        <f>'Сыстеров В.С.'!D148</f>
        <v>0</v>
      </c>
      <c r="F161" s="444">
        <f>'Сыстеров В.С.'!E148</f>
        <v>0</v>
      </c>
      <c r="G161" s="444">
        <f>'Сыстеров В.С.'!F148</f>
        <v>0</v>
      </c>
      <c r="H161" s="444">
        <f>'Сыстеров В.С.'!G148</f>
        <v>0</v>
      </c>
      <c r="I161" s="446" t="str">
        <f>'Сыстеров В.С.'!H148</f>
        <v>#DIV/0!</v>
      </c>
      <c r="J161" s="446" t="str">
        <f>'Сыстеров В.С.'!I148</f>
        <v>#DIV/0!</v>
      </c>
      <c r="K161" s="444">
        <f>'Сыстеров В.С.'!J148</f>
        <v>0</v>
      </c>
      <c r="L161" s="444">
        <f>'Сыстеров В.С.'!K148</f>
        <v>0</v>
      </c>
      <c r="M161" s="444">
        <f>'Сыстеров В.С.'!L148</f>
        <v>0</v>
      </c>
      <c r="N161" s="444">
        <f>'Сыстеров В.С.'!M148</f>
        <v>0</v>
      </c>
      <c r="O161" s="446" t="str">
        <f>'Сыстеров В.С.'!N148</f>
        <v>#DIV/0!</v>
      </c>
      <c r="P161" s="444">
        <f>'Сыстеров В.С.'!O148</f>
        <v>0</v>
      </c>
      <c r="Q161" s="444">
        <f>'Сыстеров В.С.'!P148</f>
        <v>0</v>
      </c>
      <c r="R161" s="446" t="str">
        <f>'Сыстеров В.С.'!Q148</f>
        <v>#DIV/0!</v>
      </c>
      <c r="S161" s="435"/>
      <c r="T161" s="435"/>
      <c r="U161" s="435"/>
    </row>
    <row r="162" ht="14.25" customHeight="1">
      <c r="A162" s="442"/>
      <c r="B162" s="484" t="s">
        <v>1423</v>
      </c>
      <c r="C162" s="444">
        <f>'Коваль Н.А.'!B148</f>
        <v>27</v>
      </c>
      <c r="D162" s="444">
        <f>'Коваль Н.А.'!C148</f>
        <v>10</v>
      </c>
      <c r="E162" s="444">
        <f>'Коваль Н.А.'!D148</f>
        <v>12</v>
      </c>
      <c r="F162" s="444">
        <f>'Коваль Н.А.'!E148</f>
        <v>5</v>
      </c>
      <c r="G162" s="444">
        <f>'Коваль Н.А.'!F148</f>
        <v>0</v>
      </c>
      <c r="H162" s="444">
        <f>'Коваль Н.А.'!G148</f>
        <v>0</v>
      </c>
      <c r="I162" s="446">
        <f>'Коваль Н.А.'!H148</f>
        <v>1</v>
      </c>
      <c r="J162" s="446">
        <f>'Коваль Н.А.'!I148</f>
        <v>0.8148148148</v>
      </c>
      <c r="K162" s="444">
        <f>'Коваль Н.А.'!J148</f>
        <v>10</v>
      </c>
      <c r="L162" s="444">
        <f>'Коваль Н.А.'!K148</f>
        <v>10</v>
      </c>
      <c r="M162" s="444">
        <f>'Коваль Н.А.'!L148</f>
        <v>85</v>
      </c>
      <c r="N162" s="444">
        <f>'Коваль Н.А.'!M148</f>
        <v>85</v>
      </c>
      <c r="O162" s="446">
        <f>'Коваль Н.А.'!N148</f>
        <v>1</v>
      </c>
      <c r="P162" s="444">
        <f>'Коваль Н.А.'!O148</f>
        <v>85</v>
      </c>
      <c r="Q162" s="444">
        <f>'Коваль Н.А.'!P148</f>
        <v>85</v>
      </c>
      <c r="R162" s="446">
        <f>'Коваль Н.А.'!Q148</f>
        <v>1</v>
      </c>
      <c r="S162" s="435"/>
      <c r="T162" s="435"/>
      <c r="U162" s="435"/>
    </row>
    <row r="163" ht="14.25" customHeight="1">
      <c r="A163" s="442"/>
      <c r="B163" s="484" t="s">
        <v>1424</v>
      </c>
      <c r="C163" s="444">
        <f>'Галкин С.В.'!B148</f>
        <v>67</v>
      </c>
      <c r="D163" s="444">
        <f>'Галкин С.В.'!C148</f>
        <v>41</v>
      </c>
      <c r="E163" s="444">
        <f>'Галкин С.В.'!D148</f>
        <v>25</v>
      </c>
      <c r="F163" s="444">
        <f>'Галкин С.В.'!E148</f>
        <v>1</v>
      </c>
      <c r="G163" s="444">
        <f>'Галкин С.В.'!F148</f>
        <v>0</v>
      </c>
      <c r="H163" s="444">
        <f>'Галкин С.В.'!G148</f>
        <v>0</v>
      </c>
      <c r="I163" s="446">
        <f>'Галкин С.В.'!H148</f>
        <v>1</v>
      </c>
      <c r="J163" s="446">
        <f>'Галкин С.В.'!I148</f>
        <v>0.9850746269</v>
      </c>
      <c r="K163" s="444">
        <f>'Галкин С.В.'!J148</f>
        <v>0</v>
      </c>
      <c r="L163" s="444">
        <f>'Галкин С.В.'!K148</f>
        <v>0</v>
      </c>
      <c r="M163" s="444">
        <f>'Галкин С.В.'!L148</f>
        <v>204</v>
      </c>
      <c r="N163" s="444">
        <f>'Галкин С.В.'!M148</f>
        <v>204</v>
      </c>
      <c r="O163" s="446">
        <f>'Галкин С.В.'!N148</f>
        <v>1</v>
      </c>
      <c r="P163" s="444">
        <f>'Галкин С.В.'!O148</f>
        <v>204</v>
      </c>
      <c r="Q163" s="444">
        <f>'Галкин С.В.'!P148</f>
        <v>204</v>
      </c>
      <c r="R163" s="446">
        <f>'Галкин С.В.'!Q148</f>
        <v>1</v>
      </c>
      <c r="S163" s="435"/>
      <c r="T163" s="435"/>
      <c r="U163" s="435"/>
    </row>
    <row r="164" ht="14.25" customHeight="1">
      <c r="A164" s="442"/>
      <c r="B164" s="484" t="s">
        <v>1425</v>
      </c>
      <c r="C164" s="444">
        <f>'Поспелов Д.М.'!B148</f>
        <v>315</v>
      </c>
      <c r="D164" s="444">
        <f>'Поспелов Д.М.'!C148</f>
        <v>259</v>
      </c>
      <c r="E164" s="444">
        <f>'Поспелов Д.М.'!D148</f>
        <v>52</v>
      </c>
      <c r="F164" s="444">
        <f>'Поспелов Д.М.'!E148</f>
        <v>4</v>
      </c>
      <c r="G164" s="444">
        <f>'Поспелов Д.М.'!F148</f>
        <v>0</v>
      </c>
      <c r="H164" s="444">
        <f>'Поспелов Д.М.'!G148</f>
        <v>0</v>
      </c>
      <c r="I164" s="446">
        <f>'Поспелов Д.М.'!H148</f>
        <v>1</v>
      </c>
      <c r="J164" s="446">
        <f>'Поспелов Д.М.'!I148</f>
        <v>0.9873015873</v>
      </c>
      <c r="K164" s="444">
        <f>'Поспелов Д.М.'!J148</f>
        <v>0</v>
      </c>
      <c r="L164" s="444">
        <f>'Поспелов Д.М.'!K148</f>
        <v>0</v>
      </c>
      <c r="M164" s="444">
        <f>'Поспелов Д.М.'!L148</f>
        <v>837</v>
      </c>
      <c r="N164" s="444">
        <f>'Поспелов Д.М.'!M148</f>
        <v>837</v>
      </c>
      <c r="O164" s="446">
        <f>'Поспелов Д.М.'!N148</f>
        <v>1</v>
      </c>
      <c r="P164" s="444">
        <f>'Поспелов Д.М.'!O148</f>
        <v>837</v>
      </c>
      <c r="Q164" s="444">
        <f>'Поспелов Д.М.'!P148</f>
        <v>837</v>
      </c>
      <c r="R164" s="446">
        <f>'Поспелов Д.М.'!Q148</f>
        <v>1</v>
      </c>
      <c r="S164" s="435"/>
      <c r="T164" s="435"/>
      <c r="U164" s="435"/>
    </row>
    <row r="165" ht="14.25" customHeight="1">
      <c r="A165" s="442"/>
      <c r="B165" s="485" t="s">
        <v>1426</v>
      </c>
      <c r="C165" s="444">
        <f>'Бейлина И.В.'!B129</f>
        <v>0</v>
      </c>
      <c r="D165" s="444">
        <f>'Бейлина И.В.'!C129</f>
        <v>0</v>
      </c>
      <c r="E165" s="444">
        <f>'Бейлина И.В.'!D129</f>
        <v>0</v>
      </c>
      <c r="F165" s="444">
        <f>'Бейлина И.В.'!E129</f>
        <v>0</v>
      </c>
      <c r="G165" s="444">
        <f>'Бейлина И.В.'!F129</f>
        <v>0</v>
      </c>
      <c r="H165" s="444">
        <f>'Бейлина И.В.'!G129</f>
        <v>0</v>
      </c>
      <c r="I165" s="446" t="str">
        <f>'Бейлина И.В.'!H129</f>
        <v>#DIV/0!</v>
      </c>
      <c r="J165" s="446" t="str">
        <f>'Бейлина И.В.'!I129</f>
        <v>#DIV/0!</v>
      </c>
      <c r="K165" s="444">
        <f>'Бейлина И.В.'!J129</f>
        <v>0</v>
      </c>
      <c r="L165" s="444">
        <f>'Бейлина И.В.'!K129</f>
        <v>0</v>
      </c>
      <c r="M165" s="444">
        <f>'Бейлина И.В.'!L129</f>
        <v>5</v>
      </c>
      <c r="N165" s="444">
        <f>'Бейлина И.В.'!M129</f>
        <v>0</v>
      </c>
      <c r="O165" s="446">
        <f>'Бейлина И.В.'!N129</f>
        <v>0</v>
      </c>
      <c r="P165" s="444">
        <f>'Бейлина И.В.'!O129</f>
        <v>0</v>
      </c>
      <c r="Q165" s="444">
        <f>'Бейлина И.В.'!P129</f>
        <v>0</v>
      </c>
      <c r="R165" s="446" t="str">
        <f>'Бейлина И.В.'!Q129</f>
        <v>#DIV/0!</v>
      </c>
      <c r="S165" s="435"/>
      <c r="T165" s="435"/>
      <c r="U165" s="435"/>
    </row>
    <row r="166" ht="14.25" customHeight="1">
      <c r="A166" s="442"/>
      <c r="B166" s="463" t="s">
        <v>1427</v>
      </c>
      <c r="C166" s="444">
        <f>'Титова Л.А.'!B51</f>
        <v>127</v>
      </c>
      <c r="D166" s="444">
        <f>'Титова Л.А.'!C51</f>
        <v>30</v>
      </c>
      <c r="E166" s="444">
        <f>'Титова Л.А.'!D51</f>
        <v>72</v>
      </c>
      <c r="F166" s="444">
        <f>'Титова Л.А.'!E51</f>
        <v>20</v>
      </c>
      <c r="G166" s="444">
        <f>'Титова Л.А.'!F51</f>
        <v>0</v>
      </c>
      <c r="H166" s="444">
        <f>'Титова Л.А.'!G51</f>
        <v>0</v>
      </c>
      <c r="I166" s="446">
        <f>'Титова Л.А.'!H51</f>
        <v>0.9606299213</v>
      </c>
      <c r="J166" s="446">
        <f>'Титова Л.А.'!I51</f>
        <v>0.8031496063</v>
      </c>
      <c r="K166" s="444">
        <f>'Титова Л.А.'!J51</f>
        <v>0</v>
      </c>
      <c r="L166" s="444">
        <f>'Титова Л.А.'!K51</f>
        <v>0</v>
      </c>
      <c r="M166" s="444">
        <f>'Титова Л.А.'!L51</f>
        <v>0</v>
      </c>
      <c r="N166" s="444">
        <f>'Титова Л.А.'!M51</f>
        <v>0</v>
      </c>
      <c r="O166" s="446" t="str">
        <f>'Титова Л.А.'!N51</f>
        <v>#DIV/0!</v>
      </c>
      <c r="P166" s="444">
        <f>'Титова Л.А.'!O51</f>
        <v>0</v>
      </c>
      <c r="Q166" s="444">
        <f>'Титова Л.А.'!P51</f>
        <v>0</v>
      </c>
      <c r="R166" s="446" t="str">
        <f>'Титова Л.А.'!Q51</f>
        <v>#DIV/0!</v>
      </c>
      <c r="S166" s="435"/>
      <c r="T166" s="435"/>
      <c r="U166" s="435"/>
    </row>
    <row r="167" ht="14.25" customHeight="1">
      <c r="A167" s="455" t="s">
        <v>1428</v>
      </c>
      <c r="B167" s="455"/>
      <c r="C167" s="456">
        <f t="shared" ref="C167:H167" si="46">SUM(C158:C166)</f>
        <v>924</v>
      </c>
      <c r="D167" s="455">
        <f t="shared" si="46"/>
        <v>564</v>
      </c>
      <c r="E167" s="455">
        <f t="shared" si="46"/>
        <v>289</v>
      </c>
      <c r="F167" s="455">
        <f t="shared" si="46"/>
        <v>68</v>
      </c>
      <c r="G167" s="455">
        <f t="shared" si="46"/>
        <v>0</v>
      </c>
      <c r="H167" s="455">
        <f t="shared" si="46"/>
        <v>1</v>
      </c>
      <c r="I167" s="458">
        <f>(D167+E167+F167)/C167</f>
        <v>0.9967532468</v>
      </c>
      <c r="J167" s="458">
        <f>(D167+E167)/C167</f>
        <v>0.9231601732</v>
      </c>
      <c r="K167" s="455">
        <f t="shared" ref="K167:N167" si="47">SUM(K158:K166)</f>
        <v>10</v>
      </c>
      <c r="L167" s="455">
        <f t="shared" si="47"/>
        <v>10</v>
      </c>
      <c r="M167" s="455">
        <f t="shared" si="47"/>
        <v>1929</v>
      </c>
      <c r="N167" s="455">
        <f t="shared" si="47"/>
        <v>1924</v>
      </c>
      <c r="O167" s="459">
        <f>N167/M167</f>
        <v>0.9974079834</v>
      </c>
      <c r="P167" s="455">
        <f t="shared" ref="P167:Q167" si="48">SUM(P158:P166)</f>
        <v>2348</v>
      </c>
      <c r="Q167" s="455">
        <f t="shared" si="48"/>
        <v>2348</v>
      </c>
      <c r="R167" s="493">
        <f>Q167/P167</f>
        <v>1</v>
      </c>
      <c r="S167" s="435"/>
      <c r="T167" s="435"/>
      <c r="U167" s="435"/>
    </row>
    <row r="168" ht="14.25" customHeight="1">
      <c r="A168" s="472" t="s">
        <v>1203</v>
      </c>
      <c r="B168" s="461" t="s">
        <v>1429</v>
      </c>
      <c r="C168" s="464">
        <f>'Карачарскова М.А.'!B95</f>
        <v>23</v>
      </c>
      <c r="D168" s="464">
        <f>'Карачарскова М.А.'!C95</f>
        <v>17</v>
      </c>
      <c r="E168" s="464">
        <f>'Карачарскова М.А.'!D95</f>
        <v>6</v>
      </c>
      <c r="F168" s="464">
        <f>'Карачарскова М.А.'!E95</f>
        <v>0</v>
      </c>
      <c r="G168" s="464">
        <f>'Карачарскова М.А.'!F95</f>
        <v>0</v>
      </c>
      <c r="H168" s="464">
        <f>'Карачарскова М.А.'!G95</f>
        <v>0</v>
      </c>
      <c r="I168" s="467">
        <f>'Карачарскова М.А.'!H95</f>
        <v>1</v>
      </c>
      <c r="J168" s="467">
        <f>'Карачарскова М.А.'!I95</f>
        <v>1</v>
      </c>
      <c r="K168" s="464">
        <f>'Карачарскова М.А.'!J95</f>
        <v>0</v>
      </c>
      <c r="L168" s="464">
        <f>'Карачарскова М.А.'!K95</f>
        <v>0</v>
      </c>
      <c r="M168" s="464">
        <f>'Карачарскова М.А.'!L95</f>
        <v>0</v>
      </c>
      <c r="N168" s="464">
        <f>'Карачарскова М.А.'!M95</f>
        <v>0</v>
      </c>
      <c r="O168" s="467" t="str">
        <f>'Карачарскова М.А.'!N95</f>
        <v>#DIV/0!</v>
      </c>
      <c r="P168" s="464">
        <f>'Карачарскова М.А.'!O95</f>
        <v>31</v>
      </c>
      <c r="Q168" s="464">
        <f>'Карачарскова М.А.'!P95</f>
        <v>31</v>
      </c>
      <c r="R168" s="467">
        <f>'Карачарскова М.А.'!Q95</f>
        <v>1</v>
      </c>
      <c r="S168" s="435"/>
      <c r="T168" s="435"/>
      <c r="U168" s="435"/>
    </row>
    <row r="169" ht="14.25" customHeight="1">
      <c r="A169" s="442"/>
      <c r="B169" s="468" t="s">
        <v>1439</v>
      </c>
      <c r="C169" s="444">
        <f>'Малюкина Я.А.'!B117</f>
        <v>512</v>
      </c>
      <c r="D169" s="444">
        <f>'Малюкина Я.А.'!C117</f>
        <v>381</v>
      </c>
      <c r="E169" s="444">
        <f>'Малюкина Я.А.'!D117</f>
        <v>125</v>
      </c>
      <c r="F169" s="444">
        <f>'Малюкина Я.А.'!E117</f>
        <v>6</v>
      </c>
      <c r="G169" s="444">
        <f>'Малюкина Я.А.'!F117</f>
        <v>0</v>
      </c>
      <c r="H169" s="444">
        <f>'Малюкина Я.А.'!G117</f>
        <v>0</v>
      </c>
      <c r="I169" s="446">
        <f>'Малюкина Я.А.'!H117</f>
        <v>1</v>
      </c>
      <c r="J169" s="446">
        <f>'Малюкина Я.А.'!I117</f>
        <v>0.98828125</v>
      </c>
      <c r="K169" s="444">
        <f>'Малюкина Я.А.'!J117</f>
        <v>0</v>
      </c>
      <c r="L169" s="444">
        <f>'Малюкина Я.А.'!K117</f>
        <v>0</v>
      </c>
      <c r="M169" s="444">
        <f>'Малюкина Я.А.'!L117</f>
        <v>0</v>
      </c>
      <c r="N169" s="444">
        <f>'Малюкина Я.А.'!M117</f>
        <v>0</v>
      </c>
      <c r="O169" s="446" t="str">
        <f>'Малюкина Я.А.'!N117</f>
        <v>#DIV/0!</v>
      </c>
      <c r="P169" s="444">
        <f>'Малюкина Я.А.'!O117</f>
        <v>0</v>
      </c>
      <c r="Q169" s="444">
        <f>'Малюкина Я.А.'!P117</f>
        <v>0</v>
      </c>
      <c r="R169" s="446" t="str">
        <f>'Малюкина Я.А.'!Q117</f>
        <v>#DIV/0!</v>
      </c>
      <c r="S169" s="435"/>
      <c r="T169" s="435"/>
      <c r="U169" s="435"/>
    </row>
    <row r="170" ht="14.25" customHeight="1">
      <c r="A170" s="442"/>
      <c r="B170" s="442" t="s">
        <v>1431</v>
      </c>
      <c r="C170" s="444">
        <f>'Лотохова К.С.'!B148</f>
        <v>0</v>
      </c>
      <c r="D170" s="444">
        <f>'Лотохова К.С.'!C148</f>
        <v>0</v>
      </c>
      <c r="E170" s="444">
        <f>'Лотохова К.С.'!D148</f>
        <v>0</v>
      </c>
      <c r="F170" s="444">
        <f>'Лотохова К.С.'!E148</f>
        <v>0</v>
      </c>
      <c r="G170" s="444">
        <f>'Лотохова К.С.'!F148</f>
        <v>0</v>
      </c>
      <c r="H170" s="444">
        <f>'Лотохова К.С.'!G148</f>
        <v>0</v>
      </c>
      <c r="I170" s="446" t="str">
        <f>'Лотохова К.С.'!H148</f>
        <v>#DIV/0!</v>
      </c>
      <c r="J170" s="446" t="str">
        <f>'Лотохова К.С.'!I148</f>
        <v>#DIV/0!</v>
      </c>
      <c r="K170" s="444">
        <f>'Лотохова К.С.'!J148</f>
        <v>0</v>
      </c>
      <c r="L170" s="444">
        <f>'Лотохова К.С.'!K148</f>
        <v>0</v>
      </c>
      <c r="M170" s="444">
        <f>'Лотохова К.С.'!L148</f>
        <v>0</v>
      </c>
      <c r="N170" s="444">
        <f>'Лотохова К.С.'!M148</f>
        <v>0</v>
      </c>
      <c r="O170" s="446" t="str">
        <f>'Лотохова К.С.'!N148</f>
        <v>#DIV/0!</v>
      </c>
      <c r="P170" s="444">
        <f>'Лотохова К.С.'!O148</f>
        <v>0</v>
      </c>
      <c r="Q170" s="444">
        <f>'Лотохова К.С.'!P148</f>
        <v>0</v>
      </c>
      <c r="R170" s="446" t="str">
        <f>'Лотохова К.С.'!Q148</f>
        <v>#DIV/0!</v>
      </c>
      <c r="S170" s="435"/>
      <c r="T170" s="435"/>
      <c r="U170" s="435"/>
    </row>
    <row r="171" ht="14.25" customHeight="1">
      <c r="A171" s="455" t="s">
        <v>1203</v>
      </c>
      <c r="B171" s="455"/>
      <c r="C171" s="456">
        <f t="shared" ref="C171:H171" si="49">SUM(C168:C170)</f>
        <v>535</v>
      </c>
      <c r="D171" s="455">
        <f t="shared" si="49"/>
        <v>398</v>
      </c>
      <c r="E171" s="455">
        <f t="shared" si="49"/>
        <v>131</v>
      </c>
      <c r="F171" s="455">
        <f t="shared" si="49"/>
        <v>6</v>
      </c>
      <c r="G171" s="455">
        <f t="shared" si="49"/>
        <v>0</v>
      </c>
      <c r="H171" s="455">
        <f t="shared" si="49"/>
        <v>0</v>
      </c>
      <c r="I171" s="458">
        <f>(D171+E171+F171)/C171</f>
        <v>1</v>
      </c>
      <c r="J171" s="458">
        <f>(D171+E171)/C171</f>
        <v>0.9887850467</v>
      </c>
      <c r="K171" s="455">
        <f t="shared" ref="K171:N171" si="50">SUM(K168:K170)</f>
        <v>0</v>
      </c>
      <c r="L171" s="455">
        <f t="shared" si="50"/>
        <v>0</v>
      </c>
      <c r="M171" s="455">
        <f t="shared" si="50"/>
        <v>0</v>
      </c>
      <c r="N171" s="455">
        <f t="shared" si="50"/>
        <v>0</v>
      </c>
      <c r="O171" s="459" t="str">
        <f>N171/M171</f>
        <v>#DIV/0!</v>
      </c>
      <c r="P171" s="455">
        <f t="shared" ref="P171:Q171" si="51">SUM(P168:P170)</f>
        <v>31</v>
      </c>
      <c r="Q171" s="455">
        <f t="shared" si="51"/>
        <v>31</v>
      </c>
      <c r="R171" s="493">
        <f>Q171/P171</f>
        <v>1</v>
      </c>
      <c r="S171" s="435"/>
      <c r="T171" s="435"/>
      <c r="U171" s="435"/>
    </row>
    <row r="172" ht="14.25" customHeight="1">
      <c r="A172" s="472" t="s">
        <v>1432</v>
      </c>
      <c r="B172" s="461" t="s">
        <v>1433</v>
      </c>
      <c r="C172" s="464">
        <f>'Новикова Е.С.'!B86</f>
        <v>0</v>
      </c>
      <c r="D172" s="464">
        <f>'Новикова Е.С.'!C86</f>
        <v>0</v>
      </c>
      <c r="E172" s="464">
        <f>'Новикова Е.С.'!D86</f>
        <v>0</v>
      </c>
      <c r="F172" s="464">
        <f>'Новикова Е.С.'!E86</f>
        <v>0</v>
      </c>
      <c r="G172" s="464">
        <f>'Новикова Е.С.'!F86</f>
        <v>0</v>
      </c>
      <c r="H172" s="464">
        <f>'Новикова Е.С.'!G86</f>
        <v>0</v>
      </c>
      <c r="I172" s="467" t="str">
        <f>'Новикова Е.С.'!H86</f>
        <v>#DIV/0!</v>
      </c>
      <c r="J172" s="467" t="str">
        <f>'Новикова Е.С.'!I86</f>
        <v>#DIV/0!</v>
      </c>
      <c r="K172" s="464">
        <f>'Новикова Е.С.'!J86</f>
        <v>0</v>
      </c>
      <c r="L172" s="464">
        <f>'Новикова Е.С.'!K86</f>
        <v>0</v>
      </c>
      <c r="M172" s="464">
        <f>'Новикова Е.С.'!L86</f>
        <v>0</v>
      </c>
      <c r="N172" s="464">
        <f>'Новикова Е.С.'!M86</f>
        <v>0</v>
      </c>
      <c r="O172" s="467" t="str">
        <f>'Новикова Е.С.'!N86</f>
        <v>#DIV/0!</v>
      </c>
      <c r="P172" s="464">
        <f>'Новикова Е.С.'!O86</f>
        <v>0</v>
      </c>
      <c r="Q172" s="464">
        <f>'Новикова Е.С.'!P86</f>
        <v>0</v>
      </c>
      <c r="R172" s="467" t="str">
        <f>'Новикова Е.С.'!Q86</f>
        <v>#DIV/0!</v>
      </c>
      <c r="S172" s="435"/>
      <c r="T172" s="435"/>
      <c r="U172" s="435"/>
    </row>
    <row r="173" ht="14.25" customHeight="1">
      <c r="A173" s="461"/>
      <c r="B173" s="461" t="s">
        <v>1434</v>
      </c>
      <c r="C173" s="464">
        <f>'Кирсанова А.Е.'!B87</f>
        <v>137</v>
      </c>
      <c r="D173" s="464">
        <f>'Кирсанова А.Е.'!C87</f>
        <v>77</v>
      </c>
      <c r="E173" s="464">
        <f>'Кирсанова А.Е.'!D87</f>
        <v>48</v>
      </c>
      <c r="F173" s="464">
        <f>'Кирсанова А.Е.'!E87</f>
        <v>12</v>
      </c>
      <c r="G173" s="464">
        <f>'Кирсанова А.Е.'!F87</f>
        <v>0</v>
      </c>
      <c r="H173" s="464">
        <f>'Кирсанова А.Е.'!G87</f>
        <v>0</v>
      </c>
      <c r="I173" s="467">
        <f>'Кирсанова А.Е.'!H87</f>
        <v>1</v>
      </c>
      <c r="J173" s="467">
        <f>'Кирсанова А.Е.'!I87</f>
        <v>0.9124087591</v>
      </c>
      <c r="K173" s="464">
        <f>'Кирсанова А.Е.'!J87</f>
        <v>0</v>
      </c>
      <c r="L173" s="464">
        <f>'Кирсанова А.Е.'!K87</f>
        <v>0</v>
      </c>
      <c r="M173" s="464">
        <f>'Кирсанова А.Е.'!L87</f>
        <v>188</v>
      </c>
      <c r="N173" s="464">
        <f>'Кирсанова А.Е.'!M87</f>
        <v>188</v>
      </c>
      <c r="O173" s="467">
        <f>'Кирсанова А.Е.'!N87</f>
        <v>1</v>
      </c>
      <c r="P173" s="464">
        <f>'Кирсанова А.Е.'!O87</f>
        <v>188</v>
      </c>
      <c r="Q173" s="464">
        <f>'Кирсанова А.Е.'!P87</f>
        <v>188</v>
      </c>
      <c r="R173" s="467">
        <f>'Кирсанова А.Е.'!Q87</f>
        <v>1</v>
      </c>
      <c r="S173" s="435"/>
      <c r="T173" s="435"/>
      <c r="U173" s="435"/>
    </row>
    <row r="174" ht="14.25" customHeight="1">
      <c r="A174" s="455" t="s">
        <v>1435</v>
      </c>
      <c r="B174" s="455"/>
      <c r="C174" s="456">
        <f t="shared" ref="C174:H174" si="52">SUM(C172:C173)</f>
        <v>137</v>
      </c>
      <c r="D174" s="455">
        <f t="shared" si="52"/>
        <v>77</v>
      </c>
      <c r="E174" s="455">
        <f t="shared" si="52"/>
        <v>48</v>
      </c>
      <c r="F174" s="455">
        <f t="shared" si="52"/>
        <v>12</v>
      </c>
      <c r="G174" s="455">
        <f t="shared" si="52"/>
        <v>0</v>
      </c>
      <c r="H174" s="455">
        <f t="shared" si="52"/>
        <v>0</v>
      </c>
      <c r="I174" s="458">
        <f>(D174+E174+F174)/C174</f>
        <v>1</v>
      </c>
      <c r="J174" s="458">
        <f>(D174+E174)/C174</f>
        <v>0.9124087591</v>
      </c>
      <c r="K174" s="455">
        <f t="shared" ref="K174:N174" si="53">SUM(K172:K173)</f>
        <v>0</v>
      </c>
      <c r="L174" s="455">
        <f t="shared" si="53"/>
        <v>0</v>
      </c>
      <c r="M174" s="455">
        <f t="shared" si="53"/>
        <v>188</v>
      </c>
      <c r="N174" s="455">
        <f t="shared" si="53"/>
        <v>188</v>
      </c>
      <c r="O174" s="459">
        <f>N174/M174</f>
        <v>1</v>
      </c>
      <c r="P174" s="455">
        <f t="shared" ref="P174:Q174" si="54">SUM(P172:P173)</f>
        <v>188</v>
      </c>
      <c r="Q174" s="455">
        <f t="shared" si="54"/>
        <v>188</v>
      </c>
      <c r="R174" s="493">
        <f>Q174/P174</f>
        <v>1</v>
      </c>
      <c r="S174" s="435"/>
      <c r="T174" s="435"/>
      <c r="U174" s="435"/>
    </row>
    <row r="175" ht="14.25" customHeight="1">
      <c r="A175" s="486" t="s">
        <v>1239</v>
      </c>
      <c r="B175" s="500" t="s">
        <v>1370</v>
      </c>
      <c r="C175" s="488">
        <f>'Усатых С.А.'!U200</f>
        <v>650</v>
      </c>
      <c r="D175" s="488">
        <f>'Усатых С.А.'!V200</f>
        <v>432</v>
      </c>
      <c r="E175" s="488">
        <f>'Усатых С.А.'!W200</f>
        <v>180</v>
      </c>
      <c r="F175" s="488">
        <f>'Усатых С.А.'!X200</f>
        <v>35</v>
      </c>
      <c r="G175" s="488">
        <f>'Усатых С.А.'!Y200</f>
        <v>2</v>
      </c>
      <c r="H175" s="488">
        <f>'Усатых С.А.'!Z200</f>
        <v>2</v>
      </c>
      <c r="I175" s="489">
        <f>'Усатых С.А.'!AA200</f>
        <v>0.9953846154</v>
      </c>
      <c r="J175" s="489">
        <f>'Усатых С.А.'!AB200</f>
        <v>0.9415384615</v>
      </c>
      <c r="K175" s="488">
        <f>'Усатых С.А.'!AC200</f>
        <v>92</v>
      </c>
      <c r="L175" s="488">
        <f>'Усатых С.А.'!AD200</f>
        <v>92</v>
      </c>
      <c r="M175" s="488">
        <f>'Усатых С.А.'!AE200</f>
        <v>782</v>
      </c>
      <c r="N175" s="488">
        <f>'Усатых С.А.'!AF200</f>
        <v>681</v>
      </c>
      <c r="O175" s="489">
        <f>'Усатых С.А.'!AG200</f>
        <v>0.8708439898</v>
      </c>
      <c r="P175" s="488">
        <f>'Усатых С.А.'!AH200</f>
        <v>681</v>
      </c>
      <c r="Q175" s="488">
        <f>'Усатых С.А.'!AI200</f>
        <v>681</v>
      </c>
      <c r="R175" s="489">
        <f>'Усатых С.А.'!AJ200</f>
        <v>1</v>
      </c>
      <c r="S175" s="435"/>
      <c r="T175" s="435"/>
      <c r="U175" s="435"/>
    </row>
    <row r="176" ht="14.25" customHeight="1">
      <c r="C176" s="501"/>
      <c r="H176" s="67"/>
      <c r="O176" s="502"/>
      <c r="R176" s="94"/>
      <c r="S176" s="95"/>
      <c r="T176" s="95"/>
      <c r="U176" s="95"/>
    </row>
    <row r="177" ht="14.25" customHeight="1">
      <c r="C177" s="501"/>
      <c r="H177" s="67"/>
      <c r="O177" s="502"/>
      <c r="R177" s="94"/>
      <c r="S177" s="95"/>
      <c r="T177" s="95"/>
      <c r="U177" s="95"/>
    </row>
    <row r="178" ht="14.25" customHeight="1">
      <c r="C178" s="501"/>
      <c r="H178" s="67"/>
      <c r="O178" s="502"/>
      <c r="R178" s="94"/>
      <c r="S178" s="95"/>
      <c r="T178" s="95"/>
      <c r="U178" s="95"/>
    </row>
    <row r="179" ht="14.25" customHeight="1">
      <c r="C179" s="501"/>
      <c r="H179" s="67"/>
      <c r="O179" s="502"/>
      <c r="R179" s="94"/>
      <c r="S179" s="95"/>
      <c r="T179" s="95"/>
      <c r="U179" s="95"/>
    </row>
    <row r="180" ht="14.25" customHeight="1">
      <c r="C180" s="501"/>
      <c r="H180" s="67"/>
      <c r="O180" s="502"/>
      <c r="R180" s="94"/>
      <c r="S180" s="95"/>
      <c r="T180" s="95"/>
      <c r="U180" s="95"/>
    </row>
    <row r="181" ht="14.25" customHeight="1">
      <c r="C181" s="501"/>
      <c r="H181" s="67"/>
      <c r="O181" s="502"/>
      <c r="R181" s="94"/>
      <c r="S181" s="95"/>
      <c r="T181" s="95"/>
      <c r="U181" s="95"/>
    </row>
    <row r="182" ht="14.25" customHeight="1">
      <c r="C182" s="501"/>
      <c r="H182" s="67"/>
      <c r="O182" s="502"/>
      <c r="R182" s="94"/>
      <c r="S182" s="95"/>
      <c r="T182" s="95"/>
      <c r="U182" s="95"/>
    </row>
    <row r="183" ht="14.25" customHeight="1">
      <c r="C183" s="501"/>
      <c r="H183" s="67"/>
      <c r="O183" s="502"/>
      <c r="R183" s="94"/>
      <c r="S183" s="95"/>
      <c r="T183" s="95"/>
      <c r="U183" s="95"/>
    </row>
    <row r="184" ht="14.25" customHeight="1">
      <c r="C184" s="501"/>
      <c r="H184" s="67"/>
      <c r="O184" s="502"/>
      <c r="R184" s="94"/>
      <c r="S184" s="95"/>
      <c r="T184" s="95"/>
      <c r="U184" s="95"/>
    </row>
    <row r="185" ht="14.25" customHeight="1">
      <c r="C185" s="501"/>
      <c r="H185" s="67"/>
      <c r="O185" s="502"/>
      <c r="R185" s="94"/>
      <c r="S185" s="95"/>
      <c r="T185" s="95"/>
      <c r="U185" s="95"/>
    </row>
    <row r="186" ht="14.25" customHeight="1">
      <c r="C186" s="501"/>
      <c r="H186" s="67"/>
      <c r="O186" s="502"/>
      <c r="R186" s="94"/>
      <c r="S186" s="95"/>
      <c r="T186" s="95"/>
      <c r="U186" s="95"/>
    </row>
    <row r="187" ht="14.25" customHeight="1">
      <c r="C187" s="501"/>
      <c r="H187" s="67"/>
      <c r="O187" s="502"/>
      <c r="R187" s="94"/>
      <c r="S187" s="95"/>
      <c r="T187" s="95"/>
      <c r="U187" s="95"/>
    </row>
    <row r="188" ht="14.25" customHeight="1">
      <c r="C188" s="501"/>
      <c r="H188" s="67"/>
      <c r="O188" s="502"/>
      <c r="R188" s="94"/>
      <c r="S188" s="95"/>
      <c r="T188" s="95"/>
      <c r="U188" s="95"/>
    </row>
    <row r="189" ht="14.25" customHeight="1">
      <c r="C189" s="501"/>
      <c r="H189" s="67"/>
      <c r="O189" s="502"/>
      <c r="R189" s="94"/>
      <c r="S189" s="95"/>
      <c r="T189" s="95"/>
      <c r="U189" s="95"/>
    </row>
    <row r="190" ht="14.25" customHeight="1">
      <c r="C190" s="501"/>
      <c r="H190" s="67"/>
      <c r="O190" s="502"/>
      <c r="R190" s="94"/>
      <c r="S190" s="95"/>
      <c r="T190" s="95"/>
      <c r="U190" s="95"/>
    </row>
    <row r="191" ht="14.25" customHeight="1">
      <c r="C191" s="501"/>
      <c r="H191" s="67"/>
      <c r="O191" s="502"/>
      <c r="R191" s="94"/>
      <c r="S191" s="95"/>
      <c r="T191" s="95"/>
      <c r="U191" s="95"/>
    </row>
    <row r="192" ht="14.25" customHeight="1">
      <c r="C192" s="501"/>
      <c r="H192" s="67"/>
      <c r="O192" s="502"/>
      <c r="R192" s="94"/>
      <c r="S192" s="95"/>
      <c r="T192" s="95"/>
      <c r="U192" s="95"/>
    </row>
    <row r="193" ht="14.25" customHeight="1">
      <c r="C193" s="501"/>
      <c r="H193" s="67"/>
      <c r="O193" s="502"/>
      <c r="R193" s="94"/>
      <c r="S193" s="95"/>
      <c r="T193" s="95"/>
      <c r="U193" s="95"/>
    </row>
    <row r="194" ht="14.25" customHeight="1">
      <c r="C194" s="501"/>
      <c r="H194" s="67"/>
      <c r="O194" s="502"/>
      <c r="R194" s="94"/>
      <c r="S194" s="95"/>
      <c r="T194" s="95"/>
      <c r="U194" s="95"/>
    </row>
    <row r="195" ht="14.25" customHeight="1">
      <c r="C195" s="501"/>
      <c r="H195" s="67"/>
      <c r="O195" s="502"/>
      <c r="R195" s="94"/>
      <c r="S195" s="95"/>
      <c r="T195" s="95"/>
      <c r="U195" s="95"/>
    </row>
    <row r="196" ht="14.25" customHeight="1">
      <c r="C196" s="501"/>
      <c r="H196" s="67"/>
      <c r="O196" s="502"/>
      <c r="R196" s="94"/>
      <c r="S196" s="95"/>
      <c r="T196" s="95"/>
      <c r="U196" s="95"/>
    </row>
    <row r="197" ht="14.25" customHeight="1">
      <c r="C197" s="501"/>
      <c r="H197" s="67"/>
      <c r="O197" s="502"/>
      <c r="R197" s="94"/>
      <c r="S197" s="95"/>
      <c r="T197" s="95"/>
      <c r="U197" s="95"/>
    </row>
    <row r="198" ht="14.25" customHeight="1">
      <c r="C198" s="501"/>
      <c r="H198" s="67"/>
      <c r="O198" s="502"/>
      <c r="R198" s="94"/>
      <c r="S198" s="95"/>
      <c r="T198" s="95"/>
      <c r="U198" s="95"/>
    </row>
    <row r="199" ht="14.25" customHeight="1">
      <c r="C199" s="501"/>
      <c r="H199" s="67"/>
      <c r="O199" s="502"/>
      <c r="R199" s="94"/>
      <c r="S199" s="95"/>
      <c r="T199" s="95"/>
      <c r="U199" s="95"/>
    </row>
    <row r="200" ht="14.25" customHeight="1">
      <c r="C200" s="501"/>
      <c r="H200" s="67"/>
      <c r="O200" s="502"/>
      <c r="R200" s="94"/>
      <c r="S200" s="95"/>
      <c r="T200" s="95"/>
      <c r="U200" s="95"/>
    </row>
    <row r="201" ht="14.25" customHeight="1">
      <c r="C201" s="501"/>
      <c r="H201" s="67"/>
      <c r="O201" s="502"/>
      <c r="R201" s="94"/>
      <c r="S201" s="95"/>
      <c r="T201" s="95"/>
      <c r="U201" s="95"/>
    </row>
    <row r="202" ht="14.25" customHeight="1">
      <c r="C202" s="501"/>
      <c r="H202" s="67"/>
      <c r="O202" s="502"/>
      <c r="R202" s="94"/>
      <c r="S202" s="95"/>
      <c r="T202" s="95"/>
      <c r="U202" s="95"/>
    </row>
    <row r="203" ht="14.25" customHeight="1">
      <c r="C203" s="501"/>
      <c r="H203" s="67"/>
      <c r="O203" s="502"/>
      <c r="R203" s="94"/>
      <c r="S203" s="95"/>
      <c r="T203" s="95"/>
      <c r="U203" s="95"/>
    </row>
    <row r="204" ht="14.25" customHeight="1">
      <c r="C204" s="501"/>
      <c r="H204" s="67"/>
      <c r="O204" s="502"/>
      <c r="R204" s="94"/>
      <c r="S204" s="95"/>
      <c r="T204" s="95"/>
      <c r="U204" s="95"/>
    </row>
    <row r="205" ht="14.25" customHeight="1">
      <c r="C205" s="501"/>
      <c r="H205" s="67"/>
      <c r="O205" s="502"/>
      <c r="R205" s="94"/>
      <c r="S205" s="95"/>
      <c r="T205" s="95"/>
      <c r="U205" s="95"/>
    </row>
    <row r="206" ht="14.25" customHeight="1">
      <c r="C206" s="501"/>
      <c r="H206" s="67"/>
      <c r="O206" s="502"/>
      <c r="R206" s="94"/>
      <c r="S206" s="95"/>
      <c r="T206" s="95"/>
      <c r="U206" s="95"/>
    </row>
    <row r="207" ht="14.25" customHeight="1">
      <c r="C207" s="501"/>
      <c r="H207" s="67"/>
      <c r="O207" s="502"/>
      <c r="R207" s="94"/>
      <c r="S207" s="95"/>
      <c r="T207" s="95"/>
      <c r="U207" s="95"/>
    </row>
    <row r="208" ht="14.25" customHeight="1">
      <c r="C208" s="501"/>
      <c r="H208" s="67"/>
      <c r="O208" s="502"/>
      <c r="R208" s="94"/>
      <c r="S208" s="95"/>
      <c r="T208" s="95"/>
      <c r="U208" s="95"/>
    </row>
    <row r="209" ht="14.25" customHeight="1">
      <c r="C209" s="501"/>
      <c r="H209" s="67"/>
      <c r="O209" s="502"/>
      <c r="R209" s="94"/>
      <c r="S209" s="95"/>
      <c r="T209" s="95"/>
      <c r="U209" s="95"/>
    </row>
    <row r="210" ht="14.25" customHeight="1">
      <c r="C210" s="501"/>
      <c r="H210" s="67"/>
      <c r="O210" s="502"/>
      <c r="R210" s="94"/>
      <c r="S210" s="95"/>
      <c r="T210" s="95"/>
      <c r="U210" s="95"/>
    </row>
    <row r="211" ht="14.25" customHeight="1">
      <c r="C211" s="501"/>
      <c r="H211" s="67"/>
      <c r="O211" s="502"/>
      <c r="R211" s="94"/>
      <c r="S211" s="95"/>
      <c r="T211" s="95"/>
      <c r="U211" s="95"/>
    </row>
    <row r="212" ht="14.25" customHeight="1">
      <c r="C212" s="501"/>
      <c r="H212" s="67"/>
      <c r="O212" s="502"/>
      <c r="R212" s="94"/>
      <c r="S212" s="95"/>
      <c r="T212" s="95"/>
      <c r="U212" s="95"/>
    </row>
    <row r="213" ht="14.25" customHeight="1">
      <c r="C213" s="501"/>
      <c r="H213" s="67"/>
      <c r="O213" s="502"/>
      <c r="R213" s="94"/>
      <c r="S213" s="95"/>
      <c r="T213" s="95"/>
      <c r="U213" s="95"/>
    </row>
    <row r="214" ht="14.25" customHeight="1">
      <c r="C214" s="501"/>
      <c r="H214" s="67"/>
      <c r="O214" s="502"/>
      <c r="R214" s="94"/>
      <c r="S214" s="95"/>
      <c r="T214" s="95"/>
      <c r="U214" s="95"/>
    </row>
    <row r="215" ht="14.25" customHeight="1">
      <c r="C215" s="501"/>
      <c r="H215" s="67"/>
      <c r="O215" s="502"/>
      <c r="R215" s="94"/>
      <c r="S215" s="95"/>
      <c r="T215" s="95"/>
      <c r="U215" s="95"/>
    </row>
    <row r="216" ht="14.25" customHeight="1">
      <c r="C216" s="501"/>
      <c r="H216" s="67"/>
      <c r="O216" s="502"/>
      <c r="R216" s="94"/>
      <c r="S216" s="95"/>
      <c r="T216" s="95"/>
      <c r="U216" s="95"/>
    </row>
    <row r="217" ht="14.25" customHeight="1">
      <c r="C217" s="501"/>
      <c r="H217" s="67"/>
      <c r="O217" s="502"/>
      <c r="R217" s="94"/>
      <c r="S217" s="95"/>
      <c r="T217" s="95"/>
      <c r="U217" s="95"/>
    </row>
    <row r="218" ht="14.25" customHeight="1">
      <c r="C218" s="501"/>
      <c r="H218" s="67"/>
      <c r="O218" s="502"/>
      <c r="R218" s="94"/>
      <c r="S218" s="95"/>
      <c r="T218" s="95"/>
      <c r="U218" s="95"/>
    </row>
    <row r="219" ht="14.25" customHeight="1">
      <c r="C219" s="501"/>
      <c r="H219" s="67"/>
      <c r="O219" s="502"/>
      <c r="R219" s="94"/>
      <c r="S219" s="95"/>
      <c r="T219" s="95"/>
      <c r="U219" s="95"/>
    </row>
    <row r="220" ht="14.25" customHeight="1">
      <c r="C220" s="501"/>
      <c r="H220" s="67"/>
      <c r="O220" s="502"/>
      <c r="R220" s="94"/>
      <c r="S220" s="95"/>
      <c r="T220" s="95"/>
      <c r="U220" s="95"/>
    </row>
    <row r="221" ht="14.25" customHeight="1">
      <c r="C221" s="501"/>
      <c r="H221" s="67"/>
      <c r="O221" s="502"/>
      <c r="R221" s="94"/>
      <c r="S221" s="95"/>
      <c r="T221" s="95"/>
      <c r="U221" s="95"/>
    </row>
    <row r="222" ht="14.25" customHeight="1">
      <c r="C222" s="501"/>
      <c r="H222" s="67"/>
      <c r="O222" s="502"/>
      <c r="R222" s="94"/>
      <c r="S222" s="95"/>
      <c r="T222" s="95"/>
      <c r="U222" s="95"/>
    </row>
    <row r="223" ht="14.25" customHeight="1">
      <c r="C223" s="501"/>
      <c r="H223" s="67"/>
      <c r="O223" s="502"/>
      <c r="R223" s="94"/>
      <c r="S223" s="95"/>
      <c r="T223" s="95"/>
      <c r="U223" s="95"/>
    </row>
    <row r="224" ht="14.25" customHeight="1">
      <c r="C224" s="501"/>
      <c r="H224" s="67"/>
      <c r="O224" s="502"/>
      <c r="R224" s="94"/>
      <c r="S224" s="95"/>
      <c r="T224" s="95"/>
      <c r="U224" s="95"/>
    </row>
    <row r="225" ht="14.25" customHeight="1">
      <c r="C225" s="501"/>
      <c r="H225" s="67"/>
      <c r="O225" s="502"/>
      <c r="R225" s="94"/>
      <c r="S225" s="95"/>
      <c r="T225" s="95"/>
      <c r="U225" s="95"/>
    </row>
    <row r="226" ht="14.25" customHeight="1">
      <c r="C226" s="501"/>
      <c r="H226" s="67"/>
      <c r="O226" s="502"/>
      <c r="R226" s="94"/>
      <c r="S226" s="95"/>
      <c r="T226" s="95"/>
      <c r="U226" s="95"/>
    </row>
    <row r="227" ht="14.25" customHeight="1">
      <c r="C227" s="501"/>
      <c r="H227" s="67"/>
      <c r="O227" s="502"/>
      <c r="R227" s="94"/>
      <c r="S227" s="95"/>
      <c r="T227" s="95"/>
      <c r="U227" s="95"/>
    </row>
    <row r="228" ht="14.25" customHeight="1">
      <c r="C228" s="501"/>
      <c r="H228" s="67"/>
      <c r="O228" s="502"/>
      <c r="R228" s="94"/>
      <c r="S228" s="95"/>
      <c r="T228" s="95"/>
      <c r="U228" s="95"/>
    </row>
    <row r="229" ht="14.25" customHeight="1">
      <c r="C229" s="501"/>
      <c r="H229" s="67"/>
      <c r="O229" s="502"/>
      <c r="R229" s="94"/>
      <c r="S229" s="95"/>
      <c r="T229" s="95"/>
      <c r="U229" s="95"/>
    </row>
    <row r="230" ht="14.25" customHeight="1">
      <c r="C230" s="501"/>
      <c r="H230" s="67"/>
      <c r="O230" s="502"/>
      <c r="R230" s="94"/>
      <c r="S230" s="95"/>
      <c r="T230" s="95"/>
      <c r="U230" s="95"/>
    </row>
    <row r="231" ht="14.25" customHeight="1">
      <c r="C231" s="501"/>
      <c r="H231" s="67"/>
      <c r="O231" s="502"/>
      <c r="R231" s="94"/>
      <c r="S231" s="95"/>
      <c r="T231" s="95"/>
      <c r="U231" s="95"/>
    </row>
    <row r="232" ht="14.25" customHeight="1">
      <c r="C232" s="501"/>
      <c r="H232" s="67"/>
      <c r="O232" s="502"/>
      <c r="R232" s="94"/>
      <c r="S232" s="95"/>
      <c r="T232" s="95"/>
      <c r="U232" s="95"/>
    </row>
    <row r="233" ht="14.25" customHeight="1">
      <c r="C233" s="501"/>
      <c r="H233" s="67"/>
      <c r="O233" s="502"/>
      <c r="R233" s="94"/>
      <c r="S233" s="95"/>
      <c r="T233" s="95"/>
      <c r="U233" s="95"/>
    </row>
    <row r="234" ht="14.25" customHeight="1">
      <c r="C234" s="501"/>
      <c r="H234" s="67"/>
      <c r="O234" s="502"/>
      <c r="R234" s="94"/>
      <c r="S234" s="95"/>
      <c r="T234" s="95"/>
      <c r="U234" s="95"/>
    </row>
    <row r="235" ht="14.25" customHeight="1">
      <c r="C235" s="501"/>
      <c r="H235" s="67"/>
      <c r="O235" s="502"/>
      <c r="R235" s="94"/>
      <c r="S235" s="95"/>
      <c r="T235" s="95"/>
      <c r="U235" s="95"/>
    </row>
    <row r="236" ht="14.25" customHeight="1">
      <c r="C236" s="501"/>
      <c r="H236" s="67"/>
      <c r="O236" s="502"/>
      <c r="R236" s="94"/>
      <c r="S236" s="95"/>
      <c r="T236" s="95"/>
      <c r="U236" s="95"/>
    </row>
    <row r="237" ht="14.25" customHeight="1">
      <c r="C237" s="501"/>
      <c r="H237" s="67"/>
      <c r="O237" s="502"/>
      <c r="R237" s="94"/>
      <c r="S237" s="95"/>
      <c r="T237" s="95"/>
      <c r="U237" s="95"/>
    </row>
    <row r="238" ht="14.25" customHeight="1">
      <c r="C238" s="501"/>
      <c r="H238" s="67"/>
      <c r="O238" s="502"/>
      <c r="R238" s="94"/>
      <c r="S238" s="95"/>
      <c r="T238" s="95"/>
      <c r="U238" s="95"/>
    </row>
    <row r="239" ht="14.25" customHeight="1">
      <c r="C239" s="501"/>
      <c r="H239" s="67"/>
      <c r="O239" s="502"/>
      <c r="R239" s="94"/>
      <c r="S239" s="95"/>
      <c r="T239" s="95"/>
      <c r="U239" s="95"/>
    </row>
    <row r="240" ht="14.25" customHeight="1">
      <c r="C240" s="501"/>
      <c r="H240" s="67"/>
      <c r="O240" s="502"/>
      <c r="R240" s="94"/>
      <c r="S240" s="95"/>
      <c r="T240" s="95"/>
      <c r="U240" s="95"/>
    </row>
    <row r="241" ht="14.25" customHeight="1">
      <c r="C241" s="501"/>
      <c r="H241" s="67"/>
      <c r="O241" s="502"/>
      <c r="R241" s="94"/>
      <c r="S241" s="95"/>
      <c r="T241" s="95"/>
      <c r="U241" s="95"/>
    </row>
    <row r="242" ht="14.25" customHeight="1">
      <c r="C242" s="501"/>
      <c r="H242" s="67"/>
      <c r="O242" s="502"/>
      <c r="R242" s="94"/>
      <c r="S242" s="95"/>
      <c r="T242" s="95"/>
      <c r="U242" s="95"/>
    </row>
    <row r="243" ht="14.25" customHeight="1">
      <c r="C243" s="501"/>
      <c r="H243" s="67"/>
      <c r="O243" s="502"/>
      <c r="R243" s="94"/>
      <c r="S243" s="95"/>
      <c r="T243" s="95"/>
      <c r="U243" s="95"/>
    </row>
    <row r="244" ht="14.25" customHeight="1">
      <c r="C244" s="501"/>
      <c r="H244" s="67"/>
      <c r="O244" s="502"/>
      <c r="R244" s="94"/>
      <c r="S244" s="95"/>
      <c r="T244" s="95"/>
      <c r="U244" s="95"/>
    </row>
    <row r="245" ht="14.25" customHeight="1">
      <c r="C245" s="501"/>
      <c r="H245" s="67"/>
      <c r="O245" s="502"/>
      <c r="R245" s="94"/>
      <c r="S245" s="95"/>
      <c r="T245" s="95"/>
      <c r="U245" s="95"/>
    </row>
    <row r="246" ht="14.25" customHeight="1">
      <c r="C246" s="501"/>
      <c r="H246" s="67"/>
      <c r="O246" s="502"/>
      <c r="R246" s="94"/>
      <c r="S246" s="95"/>
      <c r="T246" s="95"/>
      <c r="U246" s="95"/>
    </row>
    <row r="247" ht="14.25" customHeight="1">
      <c r="C247" s="501"/>
      <c r="H247" s="67"/>
      <c r="O247" s="502"/>
      <c r="R247" s="94"/>
      <c r="S247" s="95"/>
      <c r="T247" s="95"/>
      <c r="U247" s="95"/>
    </row>
    <row r="248" ht="14.25" customHeight="1">
      <c r="C248" s="501"/>
      <c r="H248" s="67"/>
      <c r="O248" s="502"/>
      <c r="R248" s="94"/>
      <c r="S248" s="95"/>
      <c r="T248" s="95"/>
      <c r="U248" s="95"/>
    </row>
    <row r="249" ht="14.25" customHeight="1">
      <c r="C249" s="501"/>
      <c r="H249" s="67"/>
      <c r="O249" s="502"/>
      <c r="R249" s="94"/>
      <c r="S249" s="95"/>
      <c r="T249" s="95"/>
      <c r="U249" s="95"/>
    </row>
    <row r="250" ht="14.25" customHeight="1">
      <c r="C250" s="501"/>
      <c r="H250" s="67"/>
      <c r="O250" s="502"/>
      <c r="R250" s="94"/>
      <c r="S250" s="95"/>
      <c r="T250" s="95"/>
      <c r="U250" s="95"/>
    </row>
    <row r="251" ht="14.25" customHeight="1">
      <c r="C251" s="501"/>
      <c r="H251" s="67"/>
      <c r="O251" s="502"/>
      <c r="R251" s="94"/>
      <c r="S251" s="95"/>
      <c r="T251" s="95"/>
      <c r="U251" s="95"/>
    </row>
    <row r="252" ht="14.25" customHeight="1">
      <c r="C252" s="501"/>
      <c r="H252" s="67"/>
      <c r="O252" s="502"/>
      <c r="R252" s="94"/>
      <c r="S252" s="95"/>
      <c r="T252" s="95"/>
      <c r="U252" s="95"/>
    </row>
    <row r="253" ht="14.25" customHeight="1">
      <c r="C253" s="501"/>
      <c r="H253" s="67"/>
      <c r="O253" s="502"/>
      <c r="R253" s="94"/>
      <c r="S253" s="95"/>
      <c r="T253" s="95"/>
      <c r="U253" s="95"/>
    </row>
    <row r="254" ht="14.25" customHeight="1">
      <c r="C254" s="501"/>
      <c r="H254" s="67"/>
      <c r="O254" s="502"/>
      <c r="R254" s="94"/>
      <c r="S254" s="95"/>
      <c r="T254" s="95"/>
      <c r="U254" s="95"/>
    </row>
    <row r="255" ht="14.25" customHeight="1">
      <c r="C255" s="501"/>
      <c r="H255" s="67"/>
      <c r="O255" s="502"/>
      <c r="R255" s="94"/>
      <c r="S255" s="95"/>
      <c r="T255" s="95"/>
      <c r="U255" s="95"/>
    </row>
    <row r="256" ht="14.25" customHeight="1">
      <c r="C256" s="501"/>
      <c r="H256" s="67"/>
      <c r="O256" s="502"/>
      <c r="R256" s="94"/>
      <c r="S256" s="95"/>
      <c r="T256" s="95"/>
      <c r="U256" s="95"/>
    </row>
    <row r="257" ht="14.25" customHeight="1">
      <c r="C257" s="501"/>
      <c r="H257" s="67"/>
      <c r="O257" s="502"/>
      <c r="R257" s="94"/>
      <c r="S257" s="95"/>
      <c r="T257" s="95"/>
      <c r="U257" s="95"/>
    </row>
    <row r="258" ht="14.25" customHeight="1">
      <c r="C258" s="501"/>
      <c r="H258" s="67"/>
      <c r="O258" s="502"/>
      <c r="R258" s="94"/>
      <c r="S258" s="95"/>
      <c r="T258" s="95"/>
      <c r="U258" s="95"/>
    </row>
    <row r="259" ht="14.25" customHeight="1">
      <c r="C259" s="501"/>
      <c r="H259" s="67"/>
      <c r="O259" s="502"/>
      <c r="R259" s="94"/>
      <c r="S259" s="95"/>
      <c r="T259" s="95"/>
      <c r="U259" s="95"/>
    </row>
    <row r="260" ht="14.25" customHeight="1">
      <c r="C260" s="501"/>
      <c r="H260" s="67"/>
      <c r="O260" s="502"/>
      <c r="R260" s="94"/>
      <c r="S260" s="95"/>
      <c r="T260" s="95"/>
      <c r="U260" s="95"/>
    </row>
    <row r="261" ht="14.25" customHeight="1">
      <c r="C261" s="501"/>
      <c r="H261" s="67"/>
      <c r="O261" s="502"/>
      <c r="R261" s="94"/>
      <c r="S261" s="95"/>
      <c r="T261" s="95"/>
      <c r="U261" s="95"/>
    </row>
    <row r="262" ht="14.25" customHeight="1">
      <c r="C262" s="501"/>
      <c r="H262" s="67"/>
      <c r="O262" s="502"/>
      <c r="R262" s="94"/>
      <c r="S262" s="95"/>
      <c r="T262" s="95"/>
      <c r="U262" s="95"/>
    </row>
    <row r="263" ht="14.25" customHeight="1">
      <c r="C263" s="501"/>
      <c r="H263" s="67"/>
      <c r="O263" s="502"/>
      <c r="R263" s="94"/>
      <c r="S263" s="95"/>
      <c r="T263" s="95"/>
      <c r="U263" s="95"/>
    </row>
    <row r="264" ht="14.25" customHeight="1">
      <c r="C264" s="501"/>
      <c r="H264" s="67"/>
      <c r="O264" s="502"/>
      <c r="R264" s="94"/>
      <c r="S264" s="95"/>
      <c r="T264" s="95"/>
      <c r="U264" s="95"/>
    </row>
    <row r="265" ht="14.25" customHeight="1">
      <c r="C265" s="501"/>
      <c r="H265" s="67"/>
      <c r="O265" s="502"/>
      <c r="R265" s="94"/>
      <c r="S265" s="95"/>
      <c r="T265" s="95"/>
      <c r="U265" s="95"/>
    </row>
    <row r="266" ht="14.25" customHeight="1">
      <c r="C266" s="501"/>
      <c r="H266" s="67"/>
      <c r="O266" s="502"/>
      <c r="R266" s="94"/>
      <c r="S266" s="95"/>
      <c r="T266" s="95"/>
      <c r="U266" s="95"/>
    </row>
    <row r="267" ht="14.25" customHeight="1">
      <c r="C267" s="501"/>
      <c r="H267" s="67"/>
      <c r="O267" s="502"/>
      <c r="R267" s="94"/>
      <c r="S267" s="95"/>
      <c r="T267" s="95"/>
      <c r="U267" s="95"/>
    </row>
    <row r="268" ht="14.25" customHeight="1">
      <c r="C268" s="501"/>
      <c r="H268" s="67"/>
      <c r="O268" s="502"/>
      <c r="R268" s="94"/>
      <c r="S268" s="95"/>
      <c r="T268" s="95"/>
      <c r="U268" s="95"/>
    </row>
    <row r="269" ht="14.25" customHeight="1">
      <c r="C269" s="501"/>
      <c r="H269" s="67"/>
      <c r="O269" s="502"/>
      <c r="R269" s="94"/>
      <c r="S269" s="95"/>
      <c r="T269" s="95"/>
      <c r="U269" s="95"/>
    </row>
    <row r="270" ht="14.25" customHeight="1">
      <c r="C270" s="501"/>
      <c r="H270" s="67"/>
      <c r="O270" s="502"/>
      <c r="R270" s="94"/>
      <c r="S270" s="95"/>
      <c r="T270" s="95"/>
      <c r="U270" s="95"/>
    </row>
    <row r="271" ht="14.25" customHeight="1">
      <c r="C271" s="501"/>
      <c r="H271" s="67"/>
      <c r="O271" s="502"/>
      <c r="R271" s="94"/>
      <c r="S271" s="95"/>
      <c r="T271" s="95"/>
      <c r="U271" s="95"/>
    </row>
    <row r="272" ht="14.25" customHeight="1">
      <c r="C272" s="501"/>
      <c r="H272" s="67"/>
      <c r="O272" s="502"/>
      <c r="R272" s="94"/>
      <c r="S272" s="95"/>
      <c r="T272" s="95"/>
      <c r="U272" s="95"/>
    </row>
    <row r="273" ht="14.25" customHeight="1">
      <c r="C273" s="501"/>
      <c r="H273" s="67"/>
      <c r="O273" s="502"/>
      <c r="R273" s="94"/>
      <c r="S273" s="95"/>
      <c r="T273" s="95"/>
      <c r="U273" s="95"/>
    </row>
    <row r="274" ht="14.25" customHeight="1">
      <c r="C274" s="501"/>
      <c r="H274" s="67"/>
      <c r="O274" s="502"/>
      <c r="R274" s="94"/>
      <c r="S274" s="95"/>
      <c r="T274" s="95"/>
      <c r="U274" s="95"/>
    </row>
    <row r="275" ht="14.25" customHeight="1">
      <c r="C275" s="501"/>
      <c r="H275" s="67"/>
      <c r="O275" s="502"/>
      <c r="R275" s="94"/>
      <c r="S275" s="95"/>
      <c r="T275" s="95"/>
      <c r="U275" s="95"/>
    </row>
    <row r="276" ht="14.25" customHeight="1">
      <c r="C276" s="501"/>
      <c r="H276" s="67"/>
      <c r="O276" s="502"/>
      <c r="R276" s="94"/>
      <c r="S276" s="95"/>
      <c r="T276" s="95"/>
      <c r="U276" s="95"/>
    </row>
    <row r="277" ht="14.25" customHeight="1">
      <c r="C277" s="501"/>
      <c r="H277" s="67"/>
      <c r="O277" s="502"/>
      <c r="R277" s="94"/>
      <c r="S277" s="95"/>
      <c r="T277" s="95"/>
      <c r="U277" s="95"/>
    </row>
    <row r="278" ht="14.25" customHeight="1">
      <c r="C278" s="501"/>
      <c r="H278" s="67"/>
      <c r="O278" s="502"/>
      <c r="R278" s="94"/>
      <c r="S278" s="95"/>
      <c r="T278" s="95"/>
      <c r="U278" s="95"/>
    </row>
    <row r="279" ht="14.25" customHeight="1">
      <c r="C279" s="501"/>
      <c r="H279" s="67"/>
      <c r="O279" s="502"/>
      <c r="R279" s="94"/>
      <c r="S279" s="95"/>
      <c r="T279" s="95"/>
      <c r="U279" s="95"/>
    </row>
    <row r="280" ht="14.25" customHeight="1">
      <c r="C280" s="501"/>
      <c r="H280" s="67"/>
      <c r="O280" s="502"/>
      <c r="R280" s="94"/>
      <c r="S280" s="95"/>
      <c r="T280" s="95"/>
      <c r="U280" s="95"/>
    </row>
    <row r="281" ht="14.25" customHeight="1">
      <c r="C281" s="501"/>
      <c r="H281" s="67"/>
      <c r="O281" s="502"/>
      <c r="R281" s="94"/>
      <c r="S281" s="95"/>
      <c r="T281" s="95"/>
      <c r="U281" s="95"/>
    </row>
    <row r="282" ht="14.25" customHeight="1">
      <c r="C282" s="501"/>
      <c r="H282" s="67"/>
      <c r="O282" s="502"/>
      <c r="R282" s="94"/>
      <c r="S282" s="95"/>
      <c r="T282" s="95"/>
      <c r="U282" s="95"/>
    </row>
    <row r="283" ht="14.25" customHeight="1">
      <c r="C283" s="501"/>
      <c r="H283" s="67"/>
      <c r="O283" s="502"/>
      <c r="R283" s="94"/>
      <c r="S283" s="95"/>
      <c r="T283" s="95"/>
      <c r="U283" s="95"/>
    </row>
    <row r="284" ht="14.25" customHeight="1">
      <c r="C284" s="501"/>
      <c r="H284" s="67"/>
      <c r="O284" s="502"/>
      <c r="R284" s="94"/>
      <c r="S284" s="95"/>
      <c r="T284" s="95"/>
      <c r="U284" s="95"/>
    </row>
    <row r="285" ht="14.25" customHeight="1">
      <c r="C285" s="501"/>
      <c r="H285" s="67"/>
      <c r="O285" s="502"/>
      <c r="R285" s="94"/>
      <c r="S285" s="95"/>
      <c r="T285" s="95"/>
      <c r="U285" s="95"/>
    </row>
    <row r="286" ht="14.25" customHeight="1">
      <c r="C286" s="501"/>
      <c r="H286" s="67"/>
      <c r="O286" s="502"/>
      <c r="R286" s="94"/>
      <c r="S286" s="95"/>
      <c r="T286" s="95"/>
      <c r="U286" s="95"/>
    </row>
    <row r="287" ht="14.25" customHeight="1">
      <c r="C287" s="501"/>
      <c r="H287" s="67"/>
      <c r="O287" s="502"/>
      <c r="R287" s="94"/>
      <c r="S287" s="95"/>
      <c r="T287" s="95"/>
      <c r="U287" s="95"/>
    </row>
    <row r="288" ht="14.25" customHeight="1">
      <c r="C288" s="501"/>
      <c r="H288" s="67"/>
      <c r="O288" s="502"/>
      <c r="R288" s="94"/>
      <c r="S288" s="95"/>
      <c r="T288" s="95"/>
      <c r="U288" s="95"/>
    </row>
    <row r="289" ht="14.25" customHeight="1">
      <c r="C289" s="501"/>
      <c r="H289" s="67"/>
      <c r="O289" s="502"/>
      <c r="R289" s="94"/>
      <c r="S289" s="95"/>
      <c r="T289" s="95"/>
      <c r="U289" s="95"/>
    </row>
    <row r="290" ht="14.25" customHeight="1">
      <c r="C290" s="501"/>
      <c r="H290" s="67"/>
      <c r="O290" s="502"/>
      <c r="R290" s="94"/>
      <c r="S290" s="95"/>
      <c r="T290" s="95"/>
      <c r="U290" s="95"/>
    </row>
    <row r="291" ht="14.25" customHeight="1">
      <c r="C291" s="501"/>
      <c r="H291" s="67"/>
      <c r="O291" s="502"/>
      <c r="R291" s="94"/>
      <c r="S291" s="95"/>
      <c r="T291" s="95"/>
      <c r="U291" s="95"/>
    </row>
    <row r="292" ht="14.25" customHeight="1">
      <c r="C292" s="501"/>
      <c r="H292" s="67"/>
      <c r="O292" s="502"/>
      <c r="R292" s="94"/>
      <c r="S292" s="95"/>
      <c r="T292" s="95"/>
      <c r="U292" s="95"/>
    </row>
    <row r="293" ht="14.25" customHeight="1">
      <c r="C293" s="501"/>
      <c r="H293" s="67"/>
      <c r="O293" s="502"/>
      <c r="R293" s="94"/>
      <c r="S293" s="95"/>
      <c r="T293" s="95"/>
      <c r="U293" s="95"/>
    </row>
    <row r="294" ht="14.25" customHeight="1">
      <c r="C294" s="501"/>
      <c r="H294" s="67"/>
      <c r="O294" s="502"/>
      <c r="R294" s="94"/>
      <c r="S294" s="95"/>
      <c r="T294" s="95"/>
      <c r="U294" s="95"/>
    </row>
    <row r="295" ht="14.25" customHeight="1">
      <c r="C295" s="501"/>
      <c r="H295" s="67"/>
      <c r="O295" s="502"/>
      <c r="R295" s="94"/>
      <c r="S295" s="95"/>
      <c r="T295" s="95"/>
      <c r="U295" s="95"/>
    </row>
    <row r="296" ht="14.25" customHeight="1">
      <c r="C296" s="501"/>
      <c r="H296" s="67"/>
      <c r="O296" s="502"/>
      <c r="R296" s="94"/>
      <c r="S296" s="95"/>
      <c r="T296" s="95"/>
      <c r="U296" s="95"/>
    </row>
    <row r="297" ht="14.25" customHeight="1">
      <c r="C297" s="501"/>
      <c r="H297" s="67"/>
      <c r="O297" s="502"/>
      <c r="R297" s="94"/>
      <c r="S297" s="95"/>
      <c r="T297" s="95"/>
      <c r="U297" s="95"/>
    </row>
    <row r="298" ht="14.25" customHeight="1">
      <c r="C298" s="501"/>
      <c r="H298" s="67"/>
      <c r="O298" s="502"/>
      <c r="R298" s="94"/>
      <c r="S298" s="95"/>
      <c r="T298" s="95"/>
      <c r="U298" s="95"/>
    </row>
    <row r="299" ht="14.25" customHeight="1">
      <c r="C299" s="501"/>
      <c r="H299" s="67"/>
      <c r="O299" s="502"/>
      <c r="R299" s="94"/>
      <c r="S299" s="95"/>
      <c r="T299" s="95"/>
      <c r="U299" s="95"/>
    </row>
    <row r="300" ht="14.25" customHeight="1">
      <c r="C300" s="501"/>
      <c r="H300" s="67"/>
      <c r="O300" s="502"/>
      <c r="R300" s="94"/>
      <c r="S300" s="95"/>
      <c r="T300" s="95"/>
      <c r="U300" s="95"/>
    </row>
    <row r="301" ht="14.25" customHeight="1">
      <c r="C301" s="501"/>
      <c r="H301" s="67"/>
      <c r="O301" s="502"/>
      <c r="R301" s="94"/>
      <c r="S301" s="95"/>
      <c r="T301" s="95"/>
      <c r="U301" s="95"/>
    </row>
    <row r="302" ht="14.25" customHeight="1">
      <c r="C302" s="501"/>
      <c r="H302" s="67"/>
      <c r="O302" s="502"/>
      <c r="R302" s="94"/>
      <c r="S302" s="95"/>
      <c r="T302" s="95"/>
      <c r="U302" s="95"/>
    </row>
    <row r="303" ht="14.25" customHeight="1">
      <c r="C303" s="501"/>
      <c r="H303" s="67"/>
      <c r="O303" s="502"/>
      <c r="R303" s="94"/>
      <c r="S303" s="95"/>
      <c r="T303" s="95"/>
      <c r="U303" s="95"/>
    </row>
    <row r="304" ht="14.25" customHeight="1">
      <c r="C304" s="501"/>
      <c r="H304" s="67"/>
      <c r="O304" s="502"/>
      <c r="R304" s="94"/>
      <c r="S304" s="95"/>
      <c r="T304" s="95"/>
      <c r="U304" s="95"/>
    </row>
    <row r="305" ht="14.25" customHeight="1">
      <c r="C305" s="501"/>
      <c r="H305" s="67"/>
      <c r="O305" s="502"/>
      <c r="R305" s="94"/>
      <c r="S305" s="95"/>
      <c r="T305" s="95"/>
      <c r="U305" s="95"/>
    </row>
    <row r="306" ht="14.25" customHeight="1">
      <c r="C306" s="501"/>
      <c r="H306" s="67"/>
      <c r="O306" s="502"/>
      <c r="R306" s="94"/>
      <c r="S306" s="95"/>
      <c r="T306" s="95"/>
      <c r="U306" s="95"/>
    </row>
    <row r="307" ht="14.25" customHeight="1">
      <c r="C307" s="501"/>
      <c r="H307" s="67"/>
      <c r="O307" s="502"/>
      <c r="R307" s="94"/>
      <c r="S307" s="95"/>
      <c r="T307" s="95"/>
      <c r="U307" s="95"/>
    </row>
    <row r="308" ht="14.25" customHeight="1">
      <c r="C308" s="501"/>
      <c r="H308" s="67"/>
      <c r="O308" s="502"/>
      <c r="R308" s="94"/>
      <c r="S308" s="95"/>
      <c r="T308" s="95"/>
      <c r="U308" s="95"/>
    </row>
    <row r="309" ht="14.25" customHeight="1">
      <c r="C309" s="501"/>
      <c r="H309" s="67"/>
      <c r="O309" s="502"/>
      <c r="R309" s="94"/>
      <c r="S309" s="95"/>
      <c r="T309" s="95"/>
      <c r="U309" s="95"/>
    </row>
    <row r="310" ht="14.25" customHeight="1">
      <c r="C310" s="501"/>
      <c r="H310" s="67"/>
      <c r="O310" s="502"/>
      <c r="R310" s="94"/>
      <c r="S310" s="95"/>
      <c r="T310" s="95"/>
      <c r="U310" s="95"/>
    </row>
    <row r="311" ht="14.25" customHeight="1">
      <c r="C311" s="501"/>
      <c r="H311" s="67"/>
      <c r="O311" s="502"/>
      <c r="R311" s="94"/>
      <c r="S311" s="95"/>
      <c r="T311" s="95"/>
      <c r="U311" s="95"/>
    </row>
    <row r="312" ht="14.25" customHeight="1">
      <c r="C312" s="501"/>
      <c r="H312" s="67"/>
      <c r="O312" s="502"/>
      <c r="R312" s="94"/>
      <c r="S312" s="95"/>
      <c r="T312" s="95"/>
      <c r="U312" s="95"/>
    </row>
    <row r="313" ht="14.25" customHeight="1">
      <c r="C313" s="501"/>
      <c r="H313" s="67"/>
      <c r="O313" s="502"/>
      <c r="R313" s="94"/>
      <c r="S313" s="95"/>
      <c r="T313" s="95"/>
      <c r="U313" s="95"/>
    </row>
    <row r="314" ht="14.25" customHeight="1">
      <c r="C314" s="501"/>
      <c r="H314" s="67"/>
      <c r="O314" s="502"/>
      <c r="R314" s="94"/>
      <c r="S314" s="95"/>
      <c r="T314" s="95"/>
      <c r="U314" s="95"/>
    </row>
    <row r="315" ht="14.25" customHeight="1">
      <c r="C315" s="501"/>
      <c r="H315" s="67"/>
      <c r="O315" s="502"/>
      <c r="R315" s="94"/>
      <c r="S315" s="95"/>
      <c r="T315" s="95"/>
      <c r="U315" s="95"/>
    </row>
    <row r="316" ht="14.25" customHeight="1">
      <c r="C316" s="501"/>
      <c r="H316" s="67"/>
      <c r="O316" s="502"/>
      <c r="R316" s="94"/>
      <c r="S316" s="95"/>
      <c r="T316" s="95"/>
      <c r="U316" s="95"/>
    </row>
    <row r="317" ht="14.25" customHeight="1">
      <c r="C317" s="501"/>
      <c r="H317" s="67"/>
      <c r="O317" s="502"/>
      <c r="R317" s="94"/>
      <c r="S317" s="95"/>
      <c r="T317" s="95"/>
      <c r="U317" s="95"/>
    </row>
    <row r="318" ht="14.25" customHeight="1">
      <c r="C318" s="501"/>
      <c r="H318" s="67"/>
      <c r="O318" s="502"/>
      <c r="R318" s="94"/>
      <c r="S318" s="95"/>
      <c r="T318" s="95"/>
      <c r="U318" s="95"/>
    </row>
    <row r="319" ht="14.25" customHeight="1">
      <c r="C319" s="501"/>
      <c r="H319" s="67"/>
      <c r="O319" s="502"/>
      <c r="R319" s="94"/>
      <c r="S319" s="95"/>
      <c r="T319" s="95"/>
      <c r="U319" s="95"/>
    </row>
    <row r="320" ht="14.25" customHeight="1">
      <c r="C320" s="501"/>
      <c r="H320" s="67"/>
      <c r="O320" s="502"/>
      <c r="R320" s="94"/>
      <c r="S320" s="95"/>
      <c r="T320" s="95"/>
      <c r="U320" s="95"/>
    </row>
    <row r="321" ht="14.25" customHeight="1">
      <c r="C321" s="501"/>
      <c r="H321" s="67"/>
      <c r="O321" s="502"/>
      <c r="R321" s="94"/>
      <c r="S321" s="95"/>
      <c r="T321" s="95"/>
      <c r="U321" s="95"/>
    </row>
    <row r="322" ht="14.25" customHeight="1">
      <c r="C322" s="501"/>
      <c r="H322" s="67"/>
      <c r="O322" s="502"/>
      <c r="R322" s="94"/>
      <c r="S322" s="95"/>
      <c r="T322" s="95"/>
      <c r="U322" s="95"/>
    </row>
    <row r="323" ht="14.25" customHeight="1">
      <c r="C323" s="501"/>
      <c r="H323" s="67"/>
      <c r="O323" s="502"/>
      <c r="R323" s="94"/>
      <c r="S323" s="95"/>
      <c r="T323" s="95"/>
      <c r="U323" s="95"/>
    </row>
    <row r="324" ht="14.25" customHeight="1">
      <c r="C324" s="501"/>
      <c r="H324" s="67"/>
      <c r="O324" s="502"/>
      <c r="R324" s="94"/>
      <c r="S324" s="95"/>
      <c r="T324" s="95"/>
      <c r="U324" s="95"/>
    </row>
    <row r="325" ht="14.25" customHeight="1">
      <c r="C325" s="501"/>
      <c r="H325" s="67"/>
      <c r="O325" s="502"/>
      <c r="R325" s="94"/>
      <c r="S325" s="95"/>
      <c r="T325" s="95"/>
      <c r="U325" s="95"/>
    </row>
    <row r="326" ht="14.25" customHeight="1">
      <c r="C326" s="501"/>
      <c r="H326" s="67"/>
      <c r="O326" s="502"/>
      <c r="R326" s="94"/>
      <c r="S326" s="95"/>
      <c r="T326" s="95"/>
      <c r="U326" s="95"/>
    </row>
    <row r="327" ht="14.25" customHeight="1">
      <c r="C327" s="501"/>
      <c r="H327" s="67"/>
      <c r="O327" s="502"/>
      <c r="R327" s="94"/>
      <c r="S327" s="95"/>
      <c r="T327" s="95"/>
      <c r="U327" s="95"/>
    </row>
    <row r="328" ht="14.25" customHeight="1">
      <c r="C328" s="501"/>
      <c r="H328" s="67"/>
      <c r="O328" s="502"/>
      <c r="R328" s="94"/>
      <c r="S328" s="95"/>
      <c r="T328" s="95"/>
      <c r="U328" s="95"/>
    </row>
    <row r="329" ht="14.25" customHeight="1">
      <c r="C329" s="501"/>
      <c r="H329" s="67"/>
      <c r="O329" s="502"/>
      <c r="R329" s="94"/>
      <c r="S329" s="95"/>
      <c r="T329" s="95"/>
      <c r="U329" s="95"/>
    </row>
    <row r="330" ht="14.25" customHeight="1">
      <c r="C330" s="501"/>
      <c r="H330" s="67"/>
      <c r="O330" s="502"/>
      <c r="R330" s="94"/>
      <c r="S330" s="95"/>
      <c r="T330" s="95"/>
      <c r="U330" s="95"/>
    </row>
    <row r="331" ht="14.25" customHeight="1">
      <c r="C331" s="501"/>
      <c r="H331" s="67"/>
      <c r="O331" s="502"/>
      <c r="R331" s="94"/>
      <c r="S331" s="95"/>
      <c r="T331" s="95"/>
      <c r="U331" s="95"/>
    </row>
    <row r="332" ht="14.25" customHeight="1">
      <c r="C332" s="501"/>
      <c r="H332" s="67"/>
      <c r="O332" s="502"/>
      <c r="R332" s="94"/>
      <c r="S332" s="95"/>
      <c r="T332" s="95"/>
      <c r="U332" s="95"/>
    </row>
    <row r="333" ht="14.25" customHeight="1">
      <c r="C333" s="501"/>
      <c r="H333" s="67"/>
      <c r="O333" s="502"/>
      <c r="R333" s="94"/>
      <c r="S333" s="95"/>
      <c r="T333" s="95"/>
      <c r="U333" s="95"/>
    </row>
    <row r="334" ht="14.25" customHeight="1">
      <c r="C334" s="501"/>
      <c r="H334" s="67"/>
      <c r="O334" s="502"/>
      <c r="R334" s="94"/>
      <c r="S334" s="95"/>
      <c r="T334" s="95"/>
      <c r="U334" s="95"/>
    </row>
    <row r="335" ht="14.25" customHeight="1">
      <c r="C335" s="501"/>
      <c r="H335" s="67"/>
      <c r="O335" s="502"/>
      <c r="R335" s="94"/>
      <c r="S335" s="95"/>
      <c r="T335" s="95"/>
      <c r="U335" s="95"/>
    </row>
    <row r="336" ht="14.25" customHeight="1">
      <c r="C336" s="501"/>
      <c r="H336" s="67"/>
      <c r="O336" s="502"/>
      <c r="R336" s="94"/>
      <c r="S336" s="95"/>
      <c r="T336" s="95"/>
      <c r="U336" s="95"/>
    </row>
    <row r="337" ht="14.25" customHeight="1">
      <c r="C337" s="501"/>
      <c r="H337" s="67"/>
      <c r="O337" s="502"/>
      <c r="R337" s="94"/>
      <c r="S337" s="95"/>
      <c r="T337" s="95"/>
      <c r="U337" s="95"/>
    </row>
    <row r="338" ht="14.25" customHeight="1">
      <c r="C338" s="501"/>
      <c r="H338" s="67"/>
      <c r="O338" s="502"/>
      <c r="R338" s="94"/>
      <c r="S338" s="95"/>
      <c r="T338" s="95"/>
      <c r="U338" s="95"/>
    </row>
    <row r="339" ht="14.25" customHeight="1">
      <c r="C339" s="501"/>
      <c r="H339" s="67"/>
      <c r="O339" s="502"/>
      <c r="R339" s="94"/>
      <c r="S339" s="95"/>
      <c r="T339" s="95"/>
      <c r="U339" s="95"/>
    </row>
    <row r="340" ht="14.25" customHeight="1">
      <c r="C340" s="501"/>
      <c r="H340" s="67"/>
      <c r="O340" s="502"/>
      <c r="R340" s="94"/>
      <c r="S340" s="95"/>
      <c r="T340" s="95"/>
      <c r="U340" s="95"/>
    </row>
    <row r="341" ht="14.25" customHeight="1">
      <c r="C341" s="501"/>
      <c r="H341" s="67"/>
      <c r="O341" s="502"/>
      <c r="R341" s="94"/>
      <c r="S341" s="95"/>
      <c r="T341" s="95"/>
      <c r="U341" s="95"/>
    </row>
    <row r="342" ht="14.25" customHeight="1">
      <c r="C342" s="501"/>
      <c r="H342" s="67"/>
      <c r="O342" s="502"/>
      <c r="R342" s="94"/>
      <c r="S342" s="95"/>
      <c r="T342" s="95"/>
      <c r="U342" s="95"/>
    </row>
    <row r="343" ht="14.25" customHeight="1">
      <c r="C343" s="501"/>
      <c r="H343" s="67"/>
      <c r="O343" s="502"/>
      <c r="R343" s="94"/>
      <c r="S343" s="95"/>
      <c r="T343" s="95"/>
      <c r="U343" s="95"/>
    </row>
    <row r="344" ht="14.25" customHeight="1">
      <c r="C344" s="501"/>
      <c r="H344" s="67"/>
      <c r="O344" s="502"/>
      <c r="R344" s="94"/>
      <c r="S344" s="95"/>
      <c r="T344" s="95"/>
      <c r="U344" s="95"/>
    </row>
    <row r="345" ht="14.25" customHeight="1">
      <c r="C345" s="501"/>
      <c r="H345" s="67"/>
      <c r="O345" s="502"/>
      <c r="R345" s="94"/>
      <c r="S345" s="95"/>
      <c r="T345" s="95"/>
      <c r="U345" s="95"/>
    </row>
    <row r="346" ht="14.25" customHeight="1">
      <c r="C346" s="501"/>
      <c r="H346" s="67"/>
      <c r="O346" s="502"/>
      <c r="R346" s="94"/>
      <c r="S346" s="95"/>
      <c r="T346" s="95"/>
      <c r="U346" s="95"/>
    </row>
    <row r="347" ht="14.25" customHeight="1">
      <c r="C347" s="501"/>
      <c r="H347" s="67"/>
      <c r="O347" s="502"/>
      <c r="R347" s="94"/>
      <c r="S347" s="95"/>
      <c r="T347" s="95"/>
      <c r="U347" s="95"/>
    </row>
    <row r="348" ht="14.25" customHeight="1">
      <c r="C348" s="501"/>
      <c r="H348" s="67"/>
      <c r="O348" s="502"/>
      <c r="R348" s="94"/>
      <c r="S348" s="95"/>
      <c r="T348" s="95"/>
      <c r="U348" s="95"/>
    </row>
    <row r="349" ht="14.25" customHeight="1">
      <c r="C349" s="501"/>
      <c r="H349" s="67"/>
      <c r="O349" s="502"/>
      <c r="R349" s="94"/>
      <c r="S349" s="95"/>
      <c r="T349" s="95"/>
      <c r="U349" s="95"/>
    </row>
    <row r="350" ht="14.25" customHeight="1">
      <c r="C350" s="501"/>
      <c r="H350" s="67"/>
      <c r="O350" s="502"/>
      <c r="R350" s="94"/>
      <c r="S350" s="95"/>
      <c r="T350" s="95"/>
      <c r="U350" s="95"/>
    </row>
    <row r="351" ht="14.25" customHeight="1">
      <c r="C351" s="501"/>
      <c r="H351" s="67"/>
      <c r="O351" s="502"/>
      <c r="R351" s="94"/>
      <c r="S351" s="95"/>
      <c r="T351" s="95"/>
      <c r="U351" s="95"/>
    </row>
    <row r="352" ht="14.25" customHeight="1">
      <c r="C352" s="501"/>
      <c r="H352" s="67"/>
      <c r="O352" s="502"/>
      <c r="R352" s="94"/>
      <c r="S352" s="95"/>
      <c r="T352" s="95"/>
      <c r="U352" s="95"/>
    </row>
    <row r="353" ht="14.25" customHeight="1">
      <c r="C353" s="501"/>
      <c r="H353" s="67"/>
      <c r="O353" s="502"/>
      <c r="R353" s="94"/>
      <c r="S353" s="95"/>
      <c r="T353" s="95"/>
      <c r="U353" s="95"/>
    </row>
    <row r="354" ht="14.25" customHeight="1">
      <c r="C354" s="501"/>
      <c r="H354" s="67"/>
      <c r="O354" s="502"/>
      <c r="R354" s="94"/>
      <c r="S354" s="95"/>
      <c r="T354" s="95"/>
      <c r="U354" s="95"/>
    </row>
    <row r="355" ht="14.25" customHeight="1">
      <c r="C355" s="501"/>
      <c r="H355" s="67"/>
      <c r="O355" s="502"/>
      <c r="R355" s="94"/>
      <c r="S355" s="95"/>
      <c r="T355" s="95"/>
      <c r="U355" s="95"/>
    </row>
    <row r="356" ht="14.25" customHeight="1">
      <c r="C356" s="501"/>
      <c r="H356" s="67"/>
      <c r="O356" s="502"/>
      <c r="R356" s="94"/>
      <c r="S356" s="95"/>
      <c r="T356" s="95"/>
      <c r="U356" s="95"/>
    </row>
    <row r="357" ht="14.25" customHeight="1">
      <c r="C357" s="501"/>
      <c r="H357" s="67"/>
      <c r="O357" s="502"/>
      <c r="R357" s="94"/>
      <c r="S357" s="95"/>
      <c r="T357" s="95"/>
      <c r="U357" s="95"/>
    </row>
    <row r="358" ht="14.25" customHeight="1">
      <c r="C358" s="501"/>
      <c r="H358" s="67"/>
      <c r="O358" s="502"/>
      <c r="R358" s="94"/>
      <c r="S358" s="95"/>
      <c r="T358" s="95"/>
      <c r="U358" s="95"/>
    </row>
    <row r="359" ht="14.25" customHeight="1">
      <c r="C359" s="501"/>
      <c r="H359" s="67"/>
      <c r="O359" s="502"/>
      <c r="R359" s="94"/>
      <c r="S359" s="95"/>
      <c r="T359" s="95"/>
      <c r="U359" s="95"/>
    </row>
    <row r="360" ht="14.25" customHeight="1">
      <c r="C360" s="501"/>
      <c r="H360" s="67"/>
      <c r="O360" s="502"/>
      <c r="R360" s="94"/>
      <c r="S360" s="95"/>
      <c r="T360" s="95"/>
      <c r="U360" s="95"/>
    </row>
    <row r="361" ht="14.25" customHeight="1">
      <c r="C361" s="501"/>
      <c r="H361" s="67"/>
      <c r="O361" s="502"/>
      <c r="R361" s="94"/>
      <c r="S361" s="95"/>
      <c r="T361" s="95"/>
      <c r="U361" s="95"/>
    </row>
    <row r="362" ht="14.25" customHeight="1">
      <c r="C362" s="501"/>
      <c r="H362" s="67"/>
      <c r="O362" s="502"/>
      <c r="R362" s="94"/>
      <c r="S362" s="95"/>
      <c r="T362" s="95"/>
      <c r="U362" s="95"/>
    </row>
    <row r="363" ht="14.25" customHeight="1">
      <c r="C363" s="501"/>
      <c r="H363" s="67"/>
      <c r="O363" s="502"/>
      <c r="R363" s="94"/>
      <c r="S363" s="95"/>
      <c r="T363" s="95"/>
      <c r="U363" s="95"/>
    </row>
    <row r="364" ht="14.25" customHeight="1">
      <c r="C364" s="501"/>
      <c r="H364" s="67"/>
      <c r="O364" s="502"/>
      <c r="R364" s="94"/>
      <c r="S364" s="95"/>
      <c r="T364" s="95"/>
      <c r="U364" s="95"/>
    </row>
    <row r="365" ht="14.25" customHeight="1">
      <c r="C365" s="501"/>
      <c r="H365" s="67"/>
      <c r="O365" s="502"/>
      <c r="R365" s="94"/>
      <c r="S365" s="95"/>
      <c r="T365" s="95"/>
      <c r="U365" s="95"/>
    </row>
    <row r="366" ht="14.25" customHeight="1">
      <c r="C366" s="501"/>
      <c r="H366" s="67"/>
      <c r="O366" s="502"/>
      <c r="R366" s="94"/>
      <c r="S366" s="95"/>
      <c r="T366" s="95"/>
      <c r="U366" s="95"/>
    </row>
    <row r="367" ht="14.25" customHeight="1">
      <c r="C367" s="501"/>
      <c r="H367" s="67"/>
      <c r="O367" s="502"/>
      <c r="R367" s="94"/>
      <c r="S367" s="95"/>
      <c r="T367" s="95"/>
      <c r="U367" s="95"/>
    </row>
    <row r="368" ht="14.25" customHeight="1">
      <c r="C368" s="501"/>
      <c r="H368" s="67"/>
      <c r="O368" s="502"/>
      <c r="R368" s="94"/>
      <c r="S368" s="95"/>
      <c r="T368" s="95"/>
      <c r="U368" s="95"/>
    </row>
    <row r="369" ht="14.25" customHeight="1">
      <c r="C369" s="501"/>
      <c r="H369" s="67"/>
      <c r="O369" s="502"/>
      <c r="R369" s="94"/>
      <c r="S369" s="95"/>
      <c r="T369" s="95"/>
      <c r="U369" s="95"/>
    </row>
    <row r="370" ht="14.25" customHeight="1">
      <c r="C370" s="501"/>
      <c r="H370" s="67"/>
      <c r="O370" s="502"/>
      <c r="R370" s="94"/>
      <c r="S370" s="95"/>
      <c r="T370" s="95"/>
      <c r="U370" s="95"/>
    </row>
    <row r="371" ht="14.25" customHeight="1">
      <c r="C371" s="501"/>
      <c r="H371" s="67"/>
      <c r="O371" s="502"/>
      <c r="R371" s="94"/>
      <c r="S371" s="95"/>
      <c r="T371" s="95"/>
      <c r="U371" s="95"/>
    </row>
    <row r="372" ht="14.25" customHeight="1">
      <c r="C372" s="501"/>
      <c r="H372" s="67"/>
      <c r="O372" s="502"/>
      <c r="R372" s="94"/>
      <c r="S372" s="95"/>
      <c r="T372" s="95"/>
      <c r="U372" s="95"/>
    </row>
    <row r="373" ht="14.25" customHeight="1">
      <c r="C373" s="501"/>
      <c r="H373" s="67"/>
      <c r="O373" s="502"/>
      <c r="R373" s="94"/>
      <c r="S373" s="95"/>
      <c r="T373" s="95"/>
      <c r="U373" s="95"/>
    </row>
    <row r="374" ht="14.25" customHeight="1">
      <c r="C374" s="501"/>
      <c r="H374" s="67"/>
      <c r="O374" s="502"/>
      <c r="R374" s="94"/>
      <c r="S374" s="95"/>
      <c r="T374" s="95"/>
      <c r="U374" s="95"/>
    </row>
    <row r="375" ht="14.25" customHeight="1">
      <c r="C375" s="501"/>
      <c r="H375" s="67"/>
      <c r="O375" s="502"/>
      <c r="R375" s="94"/>
      <c r="S375" s="95"/>
      <c r="T375" s="95"/>
      <c r="U375" s="95"/>
    </row>
    <row r="376" ht="14.25" customHeight="1">
      <c r="C376" s="501"/>
      <c r="H376" s="67"/>
      <c r="O376" s="502"/>
      <c r="R376" s="94"/>
      <c r="S376" s="95"/>
      <c r="T376" s="95"/>
      <c r="U376" s="95"/>
    </row>
    <row r="377" ht="14.25" customHeight="1">
      <c r="C377" s="501"/>
      <c r="H377" s="67"/>
      <c r="O377" s="502"/>
      <c r="R377" s="94"/>
      <c r="S377" s="95"/>
      <c r="T377" s="95"/>
      <c r="U377" s="95"/>
    </row>
    <row r="378" ht="14.25" customHeight="1">
      <c r="C378" s="501"/>
      <c r="H378" s="67"/>
      <c r="O378" s="502"/>
      <c r="R378" s="94"/>
      <c r="S378" s="95"/>
      <c r="T378" s="95"/>
      <c r="U378" s="95"/>
    </row>
    <row r="379" ht="14.25" customHeight="1">
      <c r="C379" s="501"/>
      <c r="H379" s="67"/>
      <c r="O379" s="502"/>
      <c r="R379" s="94"/>
      <c r="S379" s="95"/>
      <c r="T379" s="95"/>
      <c r="U379" s="95"/>
    </row>
    <row r="380" ht="14.25" customHeight="1">
      <c r="C380" s="501"/>
      <c r="H380" s="67"/>
      <c r="O380" s="502"/>
      <c r="R380" s="94"/>
      <c r="S380" s="95"/>
      <c r="T380" s="95"/>
      <c r="U380" s="95"/>
    </row>
    <row r="381" ht="14.25" customHeight="1">
      <c r="C381" s="501"/>
      <c r="H381" s="67"/>
      <c r="O381" s="502"/>
      <c r="R381" s="94"/>
      <c r="S381" s="95"/>
      <c r="T381" s="95"/>
      <c r="U381" s="95"/>
    </row>
    <row r="382" ht="14.25" customHeight="1">
      <c r="C382" s="501"/>
      <c r="H382" s="67"/>
      <c r="O382" s="502"/>
      <c r="R382" s="94"/>
      <c r="S382" s="95"/>
      <c r="T382" s="95"/>
      <c r="U382" s="95"/>
    </row>
    <row r="383" ht="14.25" customHeight="1">
      <c r="C383" s="501"/>
      <c r="H383" s="67"/>
      <c r="O383" s="502"/>
      <c r="R383" s="94"/>
      <c r="S383" s="95"/>
      <c r="T383" s="95"/>
      <c r="U383" s="95"/>
    </row>
    <row r="384" ht="14.25" customHeight="1">
      <c r="C384" s="501"/>
      <c r="H384" s="67"/>
      <c r="O384" s="502"/>
      <c r="R384" s="94"/>
      <c r="S384" s="95"/>
      <c r="T384" s="95"/>
      <c r="U384" s="95"/>
    </row>
    <row r="385" ht="14.25" customHeight="1">
      <c r="C385" s="501"/>
      <c r="H385" s="67"/>
      <c r="O385" s="502"/>
      <c r="R385" s="94"/>
      <c r="S385" s="95"/>
      <c r="T385" s="95"/>
      <c r="U385" s="95"/>
    </row>
    <row r="386" ht="14.25" customHeight="1">
      <c r="C386" s="501"/>
      <c r="H386" s="67"/>
      <c r="O386" s="502"/>
      <c r="R386" s="94"/>
      <c r="S386" s="95"/>
      <c r="T386" s="95"/>
      <c r="U386" s="95"/>
    </row>
    <row r="387" ht="14.25" customHeight="1">
      <c r="C387" s="501"/>
      <c r="H387" s="67"/>
      <c r="O387" s="502"/>
      <c r="R387" s="94"/>
      <c r="S387" s="95"/>
      <c r="T387" s="95"/>
      <c r="U387" s="95"/>
    </row>
    <row r="388" ht="14.25" customHeight="1">
      <c r="C388" s="501"/>
      <c r="H388" s="67"/>
      <c r="O388" s="502"/>
      <c r="R388" s="94"/>
      <c r="S388" s="95"/>
      <c r="T388" s="95"/>
      <c r="U388" s="95"/>
    </row>
    <row r="389" ht="14.25" customHeight="1">
      <c r="C389" s="501"/>
      <c r="H389" s="67"/>
      <c r="O389" s="502"/>
      <c r="R389" s="94"/>
      <c r="S389" s="95"/>
      <c r="T389" s="95"/>
      <c r="U389" s="95"/>
    </row>
    <row r="390" ht="14.25" customHeight="1">
      <c r="C390" s="501"/>
      <c r="H390" s="67"/>
      <c r="O390" s="502"/>
      <c r="R390" s="94"/>
      <c r="S390" s="95"/>
      <c r="T390" s="95"/>
      <c r="U390" s="95"/>
    </row>
    <row r="391" ht="14.25" customHeight="1">
      <c r="C391" s="501"/>
      <c r="H391" s="67"/>
      <c r="O391" s="502"/>
      <c r="R391" s="94"/>
      <c r="S391" s="95"/>
      <c r="T391" s="95"/>
      <c r="U391" s="95"/>
    </row>
    <row r="392" ht="14.25" customHeight="1">
      <c r="C392" s="501"/>
      <c r="H392" s="67"/>
      <c r="O392" s="502"/>
      <c r="R392" s="94"/>
      <c r="S392" s="95"/>
      <c r="T392" s="95"/>
      <c r="U392" s="95"/>
    </row>
    <row r="393" ht="14.25" customHeight="1">
      <c r="C393" s="501"/>
      <c r="H393" s="67"/>
      <c r="O393" s="502"/>
      <c r="R393" s="94"/>
      <c r="S393" s="95"/>
      <c r="T393" s="95"/>
      <c r="U393" s="95"/>
    </row>
    <row r="394" ht="14.25" customHeight="1">
      <c r="C394" s="501"/>
      <c r="H394" s="67"/>
      <c r="O394" s="502"/>
      <c r="R394" s="94"/>
      <c r="S394" s="95"/>
      <c r="T394" s="95"/>
      <c r="U394" s="95"/>
    </row>
    <row r="395" ht="14.25" customHeight="1">
      <c r="C395" s="501"/>
      <c r="H395" s="67"/>
      <c r="O395" s="502"/>
      <c r="R395" s="94"/>
      <c r="S395" s="95"/>
      <c r="T395" s="95"/>
      <c r="U395" s="95"/>
    </row>
    <row r="396" ht="14.25" customHeight="1">
      <c r="C396" s="501"/>
      <c r="H396" s="67"/>
      <c r="O396" s="502"/>
      <c r="R396" s="94"/>
      <c r="S396" s="95"/>
      <c r="T396" s="95"/>
      <c r="U396" s="95"/>
    </row>
    <row r="397" ht="14.25" customHeight="1">
      <c r="C397" s="501"/>
      <c r="H397" s="67"/>
      <c r="O397" s="502"/>
      <c r="R397" s="94"/>
      <c r="S397" s="95"/>
      <c r="T397" s="95"/>
      <c r="U397" s="95"/>
    </row>
    <row r="398" ht="14.25" customHeight="1">
      <c r="C398" s="501"/>
      <c r="H398" s="67"/>
      <c r="O398" s="502"/>
      <c r="R398" s="94"/>
      <c r="S398" s="95"/>
      <c r="T398" s="95"/>
      <c r="U398" s="95"/>
    </row>
    <row r="399" ht="14.25" customHeight="1">
      <c r="C399" s="501"/>
      <c r="H399" s="67"/>
      <c r="O399" s="502"/>
      <c r="R399" s="94"/>
      <c r="S399" s="95"/>
      <c r="T399" s="95"/>
      <c r="U399" s="95"/>
    </row>
    <row r="400" ht="14.25" customHeight="1">
      <c r="C400" s="501"/>
      <c r="H400" s="67"/>
      <c r="O400" s="502"/>
      <c r="R400" s="94"/>
      <c r="S400" s="95"/>
      <c r="T400" s="95"/>
      <c r="U400" s="95"/>
    </row>
    <row r="401" ht="14.25" customHeight="1">
      <c r="C401" s="501"/>
      <c r="H401" s="67"/>
      <c r="O401" s="502"/>
      <c r="R401" s="94"/>
      <c r="S401" s="95"/>
      <c r="T401" s="95"/>
      <c r="U401" s="95"/>
    </row>
    <row r="402" ht="14.25" customHeight="1">
      <c r="C402" s="501"/>
      <c r="H402" s="67"/>
      <c r="O402" s="502"/>
      <c r="R402" s="94"/>
      <c r="S402" s="95"/>
      <c r="T402" s="95"/>
      <c r="U402" s="95"/>
    </row>
    <row r="403" ht="14.25" customHeight="1">
      <c r="C403" s="501"/>
      <c r="H403" s="67"/>
      <c r="O403" s="502"/>
      <c r="R403" s="94"/>
      <c r="S403" s="95"/>
      <c r="T403" s="95"/>
      <c r="U403" s="95"/>
    </row>
    <row r="404" ht="14.25" customHeight="1">
      <c r="C404" s="501"/>
      <c r="H404" s="67"/>
      <c r="O404" s="502"/>
      <c r="R404" s="94"/>
      <c r="S404" s="95"/>
      <c r="T404" s="95"/>
      <c r="U404" s="95"/>
    </row>
    <row r="405" ht="14.25" customHeight="1">
      <c r="C405" s="501"/>
      <c r="H405" s="67"/>
      <c r="O405" s="502"/>
      <c r="R405" s="94"/>
      <c r="S405" s="95"/>
      <c r="T405" s="95"/>
      <c r="U405" s="95"/>
    </row>
    <row r="406" ht="14.25" customHeight="1">
      <c r="C406" s="501"/>
      <c r="H406" s="67"/>
      <c r="O406" s="502"/>
      <c r="R406" s="94"/>
      <c r="S406" s="95"/>
      <c r="T406" s="95"/>
      <c r="U406" s="95"/>
    </row>
    <row r="407" ht="14.25" customHeight="1">
      <c r="C407" s="501"/>
      <c r="H407" s="67"/>
      <c r="O407" s="502"/>
      <c r="R407" s="94"/>
      <c r="S407" s="95"/>
      <c r="T407" s="95"/>
      <c r="U407" s="95"/>
    </row>
    <row r="408" ht="14.25" customHeight="1">
      <c r="C408" s="501"/>
      <c r="H408" s="67"/>
      <c r="O408" s="502"/>
      <c r="R408" s="94"/>
      <c r="S408" s="95"/>
      <c r="T408" s="95"/>
      <c r="U408" s="95"/>
    </row>
    <row r="409" ht="14.25" customHeight="1">
      <c r="C409" s="501"/>
      <c r="H409" s="67"/>
      <c r="O409" s="502"/>
      <c r="R409" s="94"/>
      <c r="S409" s="95"/>
      <c r="T409" s="95"/>
      <c r="U409" s="95"/>
    </row>
    <row r="410" ht="14.25" customHeight="1">
      <c r="C410" s="501"/>
      <c r="H410" s="67"/>
      <c r="O410" s="502"/>
      <c r="R410" s="94"/>
      <c r="S410" s="95"/>
      <c r="T410" s="95"/>
      <c r="U410" s="95"/>
    </row>
    <row r="411" ht="14.25" customHeight="1">
      <c r="C411" s="501"/>
      <c r="H411" s="67"/>
      <c r="O411" s="502"/>
      <c r="R411" s="94"/>
      <c r="S411" s="95"/>
      <c r="T411" s="95"/>
      <c r="U411" s="95"/>
    </row>
    <row r="412" ht="14.25" customHeight="1">
      <c r="C412" s="501"/>
      <c r="H412" s="67"/>
      <c r="O412" s="502"/>
      <c r="R412" s="94"/>
      <c r="S412" s="95"/>
      <c r="T412" s="95"/>
      <c r="U412" s="95"/>
    </row>
    <row r="413" ht="14.25" customHeight="1">
      <c r="C413" s="501"/>
      <c r="H413" s="67"/>
      <c r="O413" s="502"/>
      <c r="R413" s="94"/>
      <c r="S413" s="95"/>
      <c r="T413" s="95"/>
      <c r="U413" s="95"/>
    </row>
    <row r="414" ht="14.25" customHeight="1">
      <c r="C414" s="501"/>
      <c r="H414" s="67"/>
      <c r="O414" s="502"/>
      <c r="R414" s="94"/>
      <c r="S414" s="95"/>
      <c r="T414" s="95"/>
      <c r="U414" s="95"/>
    </row>
    <row r="415" ht="14.25" customHeight="1">
      <c r="C415" s="501"/>
      <c r="H415" s="67"/>
      <c r="O415" s="502"/>
      <c r="R415" s="94"/>
      <c r="S415" s="95"/>
      <c r="T415" s="95"/>
      <c r="U415" s="95"/>
    </row>
    <row r="416" ht="14.25" customHeight="1">
      <c r="C416" s="501"/>
      <c r="H416" s="67"/>
      <c r="O416" s="502"/>
      <c r="R416" s="94"/>
      <c r="S416" s="95"/>
      <c r="T416" s="95"/>
      <c r="U416" s="95"/>
    </row>
    <row r="417" ht="14.25" customHeight="1">
      <c r="C417" s="501"/>
      <c r="H417" s="67"/>
      <c r="O417" s="502"/>
      <c r="R417" s="94"/>
      <c r="S417" s="95"/>
      <c r="T417" s="95"/>
      <c r="U417" s="95"/>
    </row>
    <row r="418" ht="14.25" customHeight="1">
      <c r="C418" s="501"/>
      <c r="H418" s="67"/>
      <c r="O418" s="502"/>
      <c r="R418" s="94"/>
      <c r="S418" s="95"/>
      <c r="T418" s="95"/>
      <c r="U418" s="95"/>
    </row>
    <row r="419" ht="14.25" customHeight="1">
      <c r="C419" s="501"/>
      <c r="H419" s="67"/>
      <c r="O419" s="502"/>
      <c r="R419" s="94"/>
      <c r="S419" s="95"/>
      <c r="T419" s="95"/>
      <c r="U419" s="95"/>
    </row>
    <row r="420" ht="14.25" customHeight="1">
      <c r="C420" s="501"/>
      <c r="H420" s="67"/>
      <c r="O420" s="502"/>
      <c r="R420" s="94"/>
      <c r="S420" s="95"/>
      <c r="T420" s="95"/>
      <c r="U420" s="95"/>
    </row>
    <row r="421" ht="14.25" customHeight="1">
      <c r="C421" s="501"/>
      <c r="H421" s="67"/>
      <c r="O421" s="502"/>
      <c r="R421" s="94"/>
      <c r="S421" s="95"/>
      <c r="T421" s="95"/>
      <c r="U421" s="95"/>
    </row>
    <row r="422" ht="14.25" customHeight="1">
      <c r="C422" s="501"/>
      <c r="H422" s="67"/>
      <c r="O422" s="502"/>
      <c r="R422" s="94"/>
      <c r="S422" s="95"/>
      <c r="T422" s="95"/>
      <c r="U422" s="95"/>
    </row>
    <row r="423" ht="14.25" customHeight="1">
      <c r="C423" s="501"/>
      <c r="H423" s="67"/>
      <c r="O423" s="502"/>
      <c r="R423" s="94"/>
      <c r="S423" s="95"/>
      <c r="T423" s="95"/>
      <c r="U423" s="95"/>
    </row>
    <row r="424" ht="14.25" customHeight="1">
      <c r="C424" s="501"/>
      <c r="H424" s="67"/>
      <c r="O424" s="502"/>
      <c r="R424" s="94"/>
      <c r="S424" s="95"/>
      <c r="T424" s="95"/>
      <c r="U424" s="95"/>
    </row>
    <row r="425" ht="14.25" customHeight="1">
      <c r="C425" s="501"/>
      <c r="H425" s="67"/>
      <c r="O425" s="502"/>
      <c r="R425" s="94"/>
      <c r="S425" s="95"/>
      <c r="T425" s="95"/>
      <c r="U425" s="95"/>
    </row>
    <row r="426" ht="14.25" customHeight="1">
      <c r="C426" s="501"/>
      <c r="H426" s="67"/>
      <c r="O426" s="502"/>
      <c r="R426" s="94"/>
      <c r="S426" s="95"/>
      <c r="T426" s="95"/>
      <c r="U426" s="95"/>
    </row>
    <row r="427" ht="14.25" customHeight="1">
      <c r="C427" s="501"/>
      <c r="H427" s="67"/>
      <c r="O427" s="502"/>
      <c r="R427" s="94"/>
      <c r="S427" s="95"/>
      <c r="T427" s="95"/>
      <c r="U427" s="95"/>
    </row>
    <row r="428" ht="14.25" customHeight="1">
      <c r="C428" s="501"/>
      <c r="H428" s="67"/>
      <c r="O428" s="502"/>
      <c r="R428" s="94"/>
      <c r="S428" s="95"/>
      <c r="T428" s="95"/>
      <c r="U428" s="95"/>
    </row>
    <row r="429" ht="14.25" customHeight="1">
      <c r="C429" s="501"/>
      <c r="H429" s="67"/>
      <c r="O429" s="502"/>
      <c r="R429" s="94"/>
      <c r="S429" s="95"/>
      <c r="T429" s="95"/>
      <c r="U429" s="95"/>
    </row>
    <row r="430" ht="14.25" customHeight="1">
      <c r="C430" s="501"/>
      <c r="H430" s="67"/>
      <c r="O430" s="502"/>
      <c r="R430" s="94"/>
      <c r="S430" s="95"/>
      <c r="T430" s="95"/>
      <c r="U430" s="95"/>
    </row>
    <row r="431" ht="14.25" customHeight="1">
      <c r="C431" s="501"/>
      <c r="H431" s="67"/>
      <c r="O431" s="502"/>
      <c r="R431" s="94"/>
      <c r="S431" s="95"/>
      <c r="T431" s="95"/>
      <c r="U431" s="95"/>
    </row>
    <row r="432" ht="14.25" customHeight="1">
      <c r="C432" s="501"/>
      <c r="H432" s="67"/>
      <c r="O432" s="502"/>
      <c r="R432" s="94"/>
      <c r="S432" s="95"/>
      <c r="T432" s="95"/>
      <c r="U432" s="95"/>
    </row>
    <row r="433" ht="14.25" customHeight="1">
      <c r="C433" s="501"/>
      <c r="H433" s="67"/>
      <c r="O433" s="502"/>
      <c r="R433" s="94"/>
      <c r="S433" s="95"/>
      <c r="T433" s="95"/>
      <c r="U433" s="95"/>
    </row>
    <row r="434" ht="14.25" customHeight="1">
      <c r="C434" s="501"/>
      <c r="H434" s="67"/>
      <c r="O434" s="502"/>
      <c r="R434" s="94"/>
      <c r="S434" s="95"/>
      <c r="T434" s="95"/>
      <c r="U434" s="95"/>
    </row>
    <row r="435" ht="14.25" customHeight="1">
      <c r="C435" s="501"/>
      <c r="H435" s="67"/>
      <c r="O435" s="502"/>
      <c r="R435" s="94"/>
      <c r="S435" s="95"/>
      <c r="T435" s="95"/>
      <c r="U435" s="95"/>
    </row>
    <row r="436" ht="14.25" customHeight="1">
      <c r="C436" s="501"/>
      <c r="H436" s="67"/>
      <c r="O436" s="502"/>
      <c r="R436" s="94"/>
      <c r="S436" s="95"/>
      <c r="T436" s="95"/>
      <c r="U436" s="95"/>
    </row>
    <row r="437" ht="14.25" customHeight="1">
      <c r="C437" s="501"/>
      <c r="H437" s="67"/>
      <c r="O437" s="502"/>
      <c r="R437" s="94"/>
      <c r="S437" s="95"/>
      <c r="T437" s="95"/>
      <c r="U437" s="95"/>
    </row>
    <row r="438" ht="14.25" customHeight="1">
      <c r="C438" s="501"/>
      <c r="H438" s="67"/>
      <c r="O438" s="502"/>
      <c r="R438" s="94"/>
      <c r="S438" s="95"/>
      <c r="T438" s="95"/>
      <c r="U438" s="95"/>
    </row>
    <row r="439" ht="14.25" customHeight="1">
      <c r="C439" s="501"/>
      <c r="H439" s="67"/>
      <c r="O439" s="502"/>
      <c r="R439" s="94"/>
      <c r="S439" s="95"/>
      <c r="T439" s="95"/>
      <c r="U439" s="95"/>
    </row>
    <row r="440" ht="14.25" customHeight="1">
      <c r="C440" s="501"/>
      <c r="H440" s="67"/>
      <c r="O440" s="502"/>
      <c r="R440" s="94"/>
      <c r="S440" s="95"/>
      <c r="T440" s="95"/>
      <c r="U440" s="95"/>
    </row>
    <row r="441" ht="14.25" customHeight="1">
      <c r="C441" s="501"/>
      <c r="H441" s="67"/>
      <c r="O441" s="502"/>
      <c r="R441" s="94"/>
      <c r="S441" s="95"/>
      <c r="T441" s="95"/>
      <c r="U441" s="95"/>
    </row>
    <row r="442" ht="14.25" customHeight="1">
      <c r="C442" s="501"/>
      <c r="H442" s="67"/>
      <c r="O442" s="502"/>
      <c r="R442" s="94"/>
      <c r="S442" s="95"/>
      <c r="T442" s="95"/>
      <c r="U442" s="95"/>
    </row>
    <row r="443" ht="14.25" customHeight="1">
      <c r="C443" s="501"/>
      <c r="H443" s="67"/>
      <c r="O443" s="502"/>
      <c r="R443" s="94"/>
      <c r="S443" s="95"/>
      <c r="T443" s="95"/>
      <c r="U443" s="95"/>
    </row>
    <row r="444" ht="14.25" customHeight="1">
      <c r="C444" s="501"/>
      <c r="H444" s="67"/>
      <c r="O444" s="502"/>
      <c r="R444" s="94"/>
      <c r="S444" s="95"/>
      <c r="T444" s="95"/>
      <c r="U444" s="95"/>
    </row>
    <row r="445" ht="14.25" customHeight="1">
      <c r="C445" s="501"/>
      <c r="H445" s="67"/>
      <c r="O445" s="502"/>
      <c r="R445" s="94"/>
      <c r="S445" s="95"/>
      <c r="T445" s="95"/>
      <c r="U445" s="95"/>
    </row>
    <row r="446" ht="14.25" customHeight="1">
      <c r="C446" s="501"/>
      <c r="H446" s="67"/>
      <c r="O446" s="502"/>
      <c r="R446" s="94"/>
      <c r="S446" s="95"/>
      <c r="T446" s="95"/>
      <c r="U446" s="95"/>
    </row>
    <row r="447" ht="14.25" customHeight="1">
      <c r="C447" s="501"/>
      <c r="H447" s="67"/>
      <c r="O447" s="502"/>
      <c r="R447" s="94"/>
      <c r="S447" s="95"/>
      <c r="T447" s="95"/>
      <c r="U447" s="95"/>
    </row>
    <row r="448" ht="14.25" customHeight="1">
      <c r="C448" s="501"/>
      <c r="H448" s="67"/>
      <c r="O448" s="502"/>
      <c r="R448" s="94"/>
      <c r="S448" s="95"/>
      <c r="T448" s="95"/>
      <c r="U448" s="95"/>
    </row>
    <row r="449" ht="14.25" customHeight="1">
      <c r="C449" s="501"/>
      <c r="H449" s="67"/>
      <c r="O449" s="502"/>
      <c r="R449" s="94"/>
      <c r="S449" s="95"/>
      <c r="T449" s="95"/>
      <c r="U449" s="95"/>
    </row>
    <row r="450" ht="14.25" customHeight="1">
      <c r="C450" s="501"/>
      <c r="H450" s="67"/>
      <c r="O450" s="502"/>
      <c r="R450" s="94"/>
      <c r="S450" s="95"/>
      <c r="T450" s="95"/>
      <c r="U450" s="95"/>
    </row>
    <row r="451" ht="14.25" customHeight="1">
      <c r="C451" s="501"/>
      <c r="H451" s="67"/>
      <c r="O451" s="502"/>
      <c r="R451" s="94"/>
      <c r="S451" s="95"/>
      <c r="T451" s="95"/>
      <c r="U451" s="95"/>
    </row>
    <row r="452" ht="14.25" customHeight="1">
      <c r="C452" s="501"/>
      <c r="H452" s="67"/>
      <c r="O452" s="502"/>
      <c r="R452" s="94"/>
      <c r="S452" s="95"/>
      <c r="T452" s="95"/>
      <c r="U452" s="95"/>
    </row>
    <row r="453" ht="14.25" customHeight="1">
      <c r="C453" s="501"/>
      <c r="H453" s="67"/>
      <c r="O453" s="502"/>
      <c r="R453" s="94"/>
      <c r="S453" s="95"/>
      <c r="T453" s="95"/>
      <c r="U453" s="95"/>
    </row>
    <row r="454" ht="14.25" customHeight="1">
      <c r="C454" s="501"/>
      <c r="H454" s="67"/>
      <c r="O454" s="502"/>
      <c r="R454" s="94"/>
      <c r="S454" s="95"/>
      <c r="T454" s="95"/>
      <c r="U454" s="95"/>
    </row>
    <row r="455" ht="14.25" customHeight="1">
      <c r="C455" s="501"/>
      <c r="H455" s="67"/>
      <c r="O455" s="502"/>
      <c r="R455" s="94"/>
      <c r="S455" s="95"/>
      <c r="T455" s="95"/>
      <c r="U455" s="95"/>
    </row>
    <row r="456" ht="14.25" customHeight="1">
      <c r="C456" s="501"/>
      <c r="H456" s="67"/>
      <c r="O456" s="502"/>
      <c r="R456" s="94"/>
      <c r="S456" s="95"/>
      <c r="T456" s="95"/>
      <c r="U456" s="95"/>
    </row>
    <row r="457" ht="14.25" customHeight="1">
      <c r="C457" s="501"/>
      <c r="H457" s="67"/>
      <c r="O457" s="502"/>
      <c r="R457" s="94"/>
      <c r="S457" s="95"/>
      <c r="T457" s="95"/>
      <c r="U457" s="95"/>
    </row>
    <row r="458" ht="14.25" customHeight="1">
      <c r="C458" s="501"/>
      <c r="H458" s="67"/>
      <c r="O458" s="502"/>
      <c r="R458" s="94"/>
      <c r="S458" s="95"/>
      <c r="T458" s="95"/>
      <c r="U458" s="95"/>
    </row>
    <row r="459" ht="14.25" customHeight="1">
      <c r="C459" s="501"/>
      <c r="H459" s="67"/>
      <c r="O459" s="502"/>
      <c r="R459" s="94"/>
      <c r="S459" s="95"/>
      <c r="T459" s="95"/>
      <c r="U459" s="95"/>
    </row>
    <row r="460" ht="14.25" customHeight="1">
      <c r="C460" s="501"/>
      <c r="H460" s="67"/>
      <c r="O460" s="502"/>
      <c r="R460" s="94"/>
      <c r="S460" s="95"/>
      <c r="T460" s="95"/>
      <c r="U460" s="95"/>
    </row>
    <row r="461" ht="14.25" customHeight="1">
      <c r="C461" s="501"/>
      <c r="H461" s="67"/>
      <c r="O461" s="502"/>
      <c r="R461" s="94"/>
      <c r="S461" s="95"/>
      <c r="T461" s="95"/>
      <c r="U461" s="95"/>
    </row>
    <row r="462" ht="14.25" customHeight="1">
      <c r="C462" s="501"/>
      <c r="H462" s="67"/>
      <c r="O462" s="502"/>
      <c r="R462" s="94"/>
      <c r="S462" s="95"/>
      <c r="T462" s="95"/>
      <c r="U462" s="95"/>
    </row>
    <row r="463" ht="14.25" customHeight="1">
      <c r="C463" s="501"/>
      <c r="H463" s="67"/>
      <c r="O463" s="502"/>
      <c r="R463" s="94"/>
      <c r="S463" s="95"/>
      <c r="T463" s="95"/>
      <c r="U463" s="95"/>
    </row>
    <row r="464" ht="14.25" customHeight="1">
      <c r="C464" s="501"/>
      <c r="H464" s="67"/>
      <c r="O464" s="502"/>
      <c r="R464" s="94"/>
      <c r="S464" s="95"/>
      <c r="T464" s="95"/>
      <c r="U464" s="95"/>
    </row>
    <row r="465" ht="14.25" customHeight="1">
      <c r="C465" s="501"/>
      <c r="H465" s="67"/>
      <c r="O465" s="502"/>
      <c r="R465" s="94"/>
      <c r="S465" s="95"/>
      <c r="T465" s="95"/>
      <c r="U465" s="95"/>
    </row>
    <row r="466" ht="14.25" customHeight="1">
      <c r="C466" s="501"/>
      <c r="H466" s="67"/>
      <c r="O466" s="502"/>
      <c r="R466" s="94"/>
      <c r="S466" s="95"/>
      <c r="T466" s="95"/>
      <c r="U466" s="95"/>
    </row>
    <row r="467" ht="14.25" customHeight="1">
      <c r="C467" s="501"/>
      <c r="H467" s="67"/>
      <c r="O467" s="502"/>
      <c r="R467" s="94"/>
      <c r="S467" s="95"/>
      <c r="T467" s="95"/>
      <c r="U467" s="95"/>
    </row>
    <row r="468" ht="14.25" customHeight="1">
      <c r="C468" s="501"/>
      <c r="H468" s="67"/>
      <c r="O468" s="502"/>
      <c r="R468" s="94"/>
      <c r="S468" s="95"/>
      <c r="T468" s="95"/>
      <c r="U468" s="95"/>
    </row>
    <row r="469" ht="14.25" customHeight="1">
      <c r="C469" s="501"/>
      <c r="H469" s="67"/>
      <c r="O469" s="502"/>
      <c r="R469" s="94"/>
      <c r="S469" s="95"/>
      <c r="T469" s="95"/>
      <c r="U469" s="95"/>
    </row>
    <row r="470" ht="14.25" customHeight="1">
      <c r="C470" s="501"/>
      <c r="H470" s="67"/>
      <c r="O470" s="502"/>
      <c r="R470" s="94"/>
      <c r="S470" s="95"/>
      <c r="T470" s="95"/>
      <c r="U470" s="95"/>
    </row>
    <row r="471" ht="14.25" customHeight="1">
      <c r="C471" s="501"/>
      <c r="H471" s="67"/>
      <c r="O471" s="502"/>
      <c r="R471" s="94"/>
      <c r="S471" s="95"/>
      <c r="T471" s="95"/>
      <c r="U471" s="95"/>
    </row>
    <row r="472" ht="14.25" customHeight="1">
      <c r="C472" s="501"/>
      <c r="H472" s="67"/>
      <c r="O472" s="502"/>
      <c r="R472" s="94"/>
      <c r="S472" s="95"/>
      <c r="T472" s="95"/>
      <c r="U472" s="95"/>
    </row>
    <row r="473" ht="14.25" customHeight="1">
      <c r="C473" s="501"/>
      <c r="H473" s="67"/>
      <c r="O473" s="502"/>
      <c r="R473" s="94"/>
      <c r="S473" s="95"/>
      <c r="T473" s="95"/>
      <c r="U473" s="95"/>
    </row>
    <row r="474" ht="14.25" customHeight="1">
      <c r="C474" s="501"/>
      <c r="H474" s="67"/>
      <c r="O474" s="502"/>
      <c r="R474" s="94"/>
      <c r="S474" s="95"/>
      <c r="T474" s="95"/>
      <c r="U474" s="95"/>
    </row>
    <row r="475" ht="14.25" customHeight="1">
      <c r="C475" s="501"/>
      <c r="H475" s="67"/>
      <c r="O475" s="502"/>
      <c r="R475" s="94"/>
      <c r="S475" s="95"/>
      <c r="T475" s="95"/>
      <c r="U475" s="95"/>
    </row>
    <row r="476" ht="14.25" customHeight="1">
      <c r="C476" s="501"/>
      <c r="H476" s="67"/>
      <c r="O476" s="502"/>
      <c r="R476" s="94"/>
      <c r="S476" s="95"/>
      <c r="T476" s="95"/>
      <c r="U476" s="95"/>
    </row>
    <row r="477" ht="14.25" customHeight="1">
      <c r="C477" s="501"/>
      <c r="H477" s="67"/>
      <c r="O477" s="502"/>
      <c r="R477" s="94"/>
      <c r="S477" s="95"/>
      <c r="T477" s="95"/>
      <c r="U477" s="95"/>
    </row>
    <row r="478" ht="14.25" customHeight="1">
      <c r="C478" s="501"/>
      <c r="H478" s="67"/>
      <c r="O478" s="502"/>
      <c r="R478" s="94"/>
      <c r="S478" s="95"/>
      <c r="T478" s="95"/>
      <c r="U478" s="95"/>
    </row>
    <row r="479" ht="14.25" customHeight="1">
      <c r="C479" s="501"/>
      <c r="H479" s="67"/>
      <c r="O479" s="502"/>
      <c r="R479" s="94"/>
      <c r="S479" s="95"/>
      <c r="T479" s="95"/>
      <c r="U479" s="95"/>
    </row>
    <row r="480" ht="14.25" customHeight="1">
      <c r="C480" s="501"/>
      <c r="H480" s="67"/>
      <c r="O480" s="502"/>
      <c r="R480" s="94"/>
      <c r="S480" s="95"/>
      <c r="T480" s="95"/>
      <c r="U480" s="95"/>
    </row>
    <row r="481" ht="14.25" customHeight="1">
      <c r="C481" s="501"/>
      <c r="H481" s="67"/>
      <c r="O481" s="502"/>
      <c r="R481" s="94"/>
      <c r="S481" s="95"/>
      <c r="T481" s="95"/>
      <c r="U481" s="95"/>
    </row>
    <row r="482" ht="14.25" customHeight="1">
      <c r="C482" s="501"/>
      <c r="H482" s="67"/>
      <c r="O482" s="502"/>
      <c r="R482" s="94"/>
      <c r="S482" s="95"/>
      <c r="T482" s="95"/>
      <c r="U482" s="95"/>
    </row>
    <row r="483" ht="14.25" customHeight="1">
      <c r="C483" s="501"/>
      <c r="H483" s="67"/>
      <c r="O483" s="502"/>
      <c r="R483" s="94"/>
      <c r="S483" s="95"/>
      <c r="T483" s="95"/>
      <c r="U483" s="95"/>
    </row>
    <row r="484" ht="14.25" customHeight="1">
      <c r="C484" s="501"/>
      <c r="H484" s="67"/>
      <c r="O484" s="502"/>
      <c r="R484" s="94"/>
      <c r="S484" s="95"/>
      <c r="T484" s="95"/>
      <c r="U484" s="95"/>
    </row>
    <row r="485" ht="14.25" customHeight="1">
      <c r="C485" s="501"/>
      <c r="H485" s="67"/>
      <c r="O485" s="502"/>
      <c r="R485" s="94"/>
      <c r="S485" s="95"/>
      <c r="T485" s="95"/>
      <c r="U485" s="95"/>
    </row>
    <row r="486" ht="14.25" customHeight="1">
      <c r="C486" s="501"/>
      <c r="H486" s="67"/>
      <c r="O486" s="502"/>
      <c r="R486" s="94"/>
      <c r="S486" s="95"/>
      <c r="T486" s="95"/>
      <c r="U486" s="95"/>
    </row>
    <row r="487" ht="14.25" customHeight="1">
      <c r="C487" s="501"/>
      <c r="H487" s="67"/>
      <c r="O487" s="502"/>
      <c r="R487" s="94"/>
      <c r="S487" s="95"/>
      <c r="T487" s="95"/>
      <c r="U487" s="95"/>
    </row>
    <row r="488" ht="14.25" customHeight="1">
      <c r="C488" s="501"/>
      <c r="H488" s="67"/>
      <c r="O488" s="502"/>
      <c r="R488" s="94"/>
      <c r="S488" s="95"/>
      <c r="T488" s="95"/>
      <c r="U488" s="95"/>
    </row>
    <row r="489" ht="14.25" customHeight="1">
      <c r="C489" s="501"/>
      <c r="H489" s="67"/>
      <c r="O489" s="502"/>
      <c r="R489" s="94"/>
      <c r="S489" s="95"/>
      <c r="T489" s="95"/>
      <c r="U489" s="95"/>
    </row>
    <row r="490" ht="14.25" customHeight="1">
      <c r="C490" s="501"/>
      <c r="H490" s="67"/>
      <c r="O490" s="502"/>
      <c r="R490" s="94"/>
      <c r="S490" s="95"/>
      <c r="T490" s="95"/>
      <c r="U490" s="95"/>
    </row>
    <row r="491" ht="14.25" customHeight="1">
      <c r="C491" s="501"/>
      <c r="H491" s="67"/>
      <c r="O491" s="502"/>
      <c r="R491" s="94"/>
      <c r="S491" s="95"/>
      <c r="T491" s="95"/>
      <c r="U491" s="95"/>
    </row>
    <row r="492" ht="14.25" customHeight="1">
      <c r="C492" s="501"/>
      <c r="H492" s="67"/>
      <c r="O492" s="502"/>
      <c r="R492" s="94"/>
      <c r="S492" s="95"/>
      <c r="T492" s="95"/>
      <c r="U492" s="95"/>
    </row>
    <row r="493" ht="14.25" customHeight="1">
      <c r="C493" s="501"/>
      <c r="H493" s="67"/>
      <c r="O493" s="502"/>
      <c r="R493" s="94"/>
      <c r="S493" s="95"/>
      <c r="T493" s="95"/>
      <c r="U493" s="95"/>
    </row>
    <row r="494" ht="14.25" customHeight="1">
      <c r="C494" s="501"/>
      <c r="H494" s="67"/>
      <c r="O494" s="502"/>
      <c r="R494" s="94"/>
      <c r="S494" s="95"/>
      <c r="T494" s="95"/>
      <c r="U494" s="95"/>
    </row>
    <row r="495" ht="14.25" customHeight="1">
      <c r="C495" s="501"/>
      <c r="H495" s="67"/>
      <c r="O495" s="502"/>
      <c r="R495" s="94"/>
      <c r="S495" s="95"/>
      <c r="T495" s="95"/>
      <c r="U495" s="95"/>
    </row>
    <row r="496" ht="14.25" customHeight="1">
      <c r="C496" s="501"/>
      <c r="H496" s="67"/>
      <c r="O496" s="502"/>
      <c r="R496" s="94"/>
      <c r="S496" s="95"/>
      <c r="T496" s="95"/>
      <c r="U496" s="95"/>
    </row>
    <row r="497" ht="14.25" customHeight="1">
      <c r="C497" s="501"/>
      <c r="H497" s="67"/>
      <c r="O497" s="502"/>
      <c r="R497" s="94"/>
      <c r="S497" s="95"/>
      <c r="T497" s="95"/>
      <c r="U497" s="95"/>
    </row>
    <row r="498" ht="14.25" customHeight="1">
      <c r="C498" s="501"/>
      <c r="H498" s="67"/>
      <c r="O498" s="502"/>
      <c r="R498" s="94"/>
      <c r="S498" s="95"/>
      <c r="T498" s="95"/>
      <c r="U498" s="95"/>
    </row>
    <row r="499" ht="14.25" customHeight="1">
      <c r="C499" s="501"/>
      <c r="H499" s="67"/>
      <c r="O499" s="502"/>
      <c r="R499" s="94"/>
      <c r="S499" s="95"/>
      <c r="T499" s="95"/>
      <c r="U499" s="95"/>
    </row>
    <row r="500" ht="14.25" customHeight="1">
      <c r="C500" s="501"/>
      <c r="H500" s="67"/>
      <c r="O500" s="502"/>
      <c r="R500" s="94"/>
      <c r="S500" s="95"/>
      <c r="T500" s="95"/>
      <c r="U500" s="95"/>
    </row>
    <row r="501" ht="14.25" customHeight="1">
      <c r="C501" s="501"/>
      <c r="H501" s="67"/>
      <c r="O501" s="502"/>
      <c r="R501" s="94"/>
      <c r="S501" s="95"/>
      <c r="T501" s="95"/>
      <c r="U501" s="95"/>
    </row>
    <row r="502" ht="14.25" customHeight="1">
      <c r="C502" s="501"/>
      <c r="H502" s="67"/>
      <c r="O502" s="502"/>
      <c r="R502" s="94"/>
      <c r="S502" s="95"/>
      <c r="T502" s="95"/>
      <c r="U502" s="95"/>
    </row>
    <row r="503" ht="14.25" customHeight="1">
      <c r="C503" s="501"/>
      <c r="H503" s="67"/>
      <c r="O503" s="502"/>
      <c r="R503" s="94"/>
      <c r="S503" s="95"/>
      <c r="T503" s="95"/>
      <c r="U503" s="95"/>
    </row>
    <row r="504" ht="14.25" customHeight="1">
      <c r="C504" s="501"/>
      <c r="H504" s="67"/>
      <c r="O504" s="502"/>
      <c r="R504" s="94"/>
      <c r="S504" s="95"/>
      <c r="T504" s="95"/>
      <c r="U504" s="95"/>
    </row>
    <row r="505" ht="14.25" customHeight="1">
      <c r="C505" s="501"/>
      <c r="H505" s="67"/>
      <c r="O505" s="502"/>
      <c r="R505" s="94"/>
      <c r="S505" s="95"/>
      <c r="T505" s="95"/>
      <c r="U505" s="95"/>
    </row>
    <row r="506" ht="14.25" customHeight="1">
      <c r="C506" s="501"/>
      <c r="H506" s="67"/>
      <c r="O506" s="502"/>
      <c r="R506" s="94"/>
      <c r="S506" s="95"/>
      <c r="T506" s="95"/>
      <c r="U506" s="95"/>
    </row>
    <row r="507" ht="14.25" customHeight="1">
      <c r="C507" s="501"/>
      <c r="H507" s="67"/>
      <c r="O507" s="502"/>
      <c r="R507" s="94"/>
      <c r="S507" s="95"/>
      <c r="T507" s="95"/>
      <c r="U507" s="95"/>
    </row>
    <row r="508" ht="14.25" customHeight="1">
      <c r="C508" s="501"/>
      <c r="H508" s="67"/>
      <c r="O508" s="502"/>
      <c r="R508" s="94"/>
      <c r="S508" s="95"/>
      <c r="T508" s="95"/>
      <c r="U508" s="95"/>
    </row>
    <row r="509" ht="14.25" customHeight="1">
      <c r="C509" s="501"/>
      <c r="H509" s="67"/>
      <c r="O509" s="502"/>
      <c r="R509" s="94"/>
      <c r="S509" s="95"/>
      <c r="T509" s="95"/>
      <c r="U509" s="95"/>
    </row>
    <row r="510" ht="14.25" customHeight="1">
      <c r="C510" s="501"/>
      <c r="H510" s="67"/>
      <c r="O510" s="502"/>
      <c r="R510" s="94"/>
      <c r="S510" s="95"/>
      <c r="T510" s="95"/>
      <c r="U510" s="95"/>
    </row>
    <row r="511" ht="14.25" customHeight="1">
      <c r="C511" s="501"/>
      <c r="H511" s="67"/>
      <c r="O511" s="502"/>
      <c r="R511" s="94"/>
      <c r="S511" s="95"/>
      <c r="T511" s="95"/>
      <c r="U511" s="95"/>
    </row>
    <row r="512" ht="14.25" customHeight="1">
      <c r="C512" s="501"/>
      <c r="H512" s="67"/>
      <c r="O512" s="502"/>
      <c r="R512" s="94"/>
      <c r="S512" s="95"/>
      <c r="T512" s="95"/>
      <c r="U512" s="95"/>
    </row>
    <row r="513" ht="14.25" customHeight="1">
      <c r="C513" s="501"/>
      <c r="H513" s="67"/>
      <c r="O513" s="502"/>
      <c r="R513" s="94"/>
      <c r="S513" s="95"/>
      <c r="T513" s="95"/>
      <c r="U513" s="95"/>
    </row>
    <row r="514" ht="14.25" customHeight="1">
      <c r="C514" s="501"/>
      <c r="H514" s="67"/>
      <c r="O514" s="502"/>
      <c r="R514" s="94"/>
      <c r="S514" s="95"/>
      <c r="T514" s="95"/>
      <c r="U514" s="95"/>
    </row>
    <row r="515" ht="14.25" customHeight="1">
      <c r="C515" s="501"/>
      <c r="H515" s="67"/>
      <c r="O515" s="502"/>
      <c r="R515" s="94"/>
      <c r="S515" s="95"/>
      <c r="T515" s="95"/>
      <c r="U515" s="95"/>
    </row>
    <row r="516" ht="14.25" customHeight="1">
      <c r="C516" s="501"/>
      <c r="H516" s="67"/>
      <c r="O516" s="502"/>
      <c r="R516" s="94"/>
      <c r="S516" s="95"/>
      <c r="T516" s="95"/>
      <c r="U516" s="95"/>
    </row>
    <row r="517" ht="14.25" customHeight="1">
      <c r="C517" s="501"/>
      <c r="H517" s="67"/>
      <c r="O517" s="502"/>
      <c r="R517" s="94"/>
      <c r="S517" s="95"/>
      <c r="T517" s="95"/>
      <c r="U517" s="95"/>
    </row>
    <row r="518" ht="14.25" customHeight="1">
      <c r="C518" s="501"/>
      <c r="H518" s="67"/>
      <c r="O518" s="502"/>
      <c r="R518" s="94"/>
      <c r="S518" s="95"/>
      <c r="T518" s="95"/>
      <c r="U518" s="95"/>
    </row>
    <row r="519" ht="14.25" customHeight="1">
      <c r="C519" s="501"/>
      <c r="H519" s="67"/>
      <c r="O519" s="502"/>
      <c r="R519" s="94"/>
      <c r="S519" s="95"/>
      <c r="T519" s="95"/>
      <c r="U519" s="95"/>
    </row>
    <row r="520" ht="14.25" customHeight="1">
      <c r="C520" s="501"/>
      <c r="H520" s="67"/>
      <c r="O520" s="502"/>
      <c r="R520" s="94"/>
      <c r="S520" s="95"/>
      <c r="T520" s="95"/>
      <c r="U520" s="95"/>
    </row>
    <row r="521" ht="14.25" customHeight="1">
      <c r="C521" s="501"/>
      <c r="H521" s="67"/>
      <c r="O521" s="502"/>
      <c r="R521" s="94"/>
      <c r="S521" s="95"/>
      <c r="T521" s="95"/>
      <c r="U521" s="95"/>
    </row>
    <row r="522" ht="14.25" customHeight="1">
      <c r="C522" s="501"/>
      <c r="H522" s="67"/>
      <c r="O522" s="502"/>
      <c r="R522" s="94"/>
      <c r="S522" s="95"/>
      <c r="T522" s="95"/>
      <c r="U522" s="95"/>
    </row>
    <row r="523" ht="14.25" customHeight="1">
      <c r="C523" s="501"/>
      <c r="H523" s="67"/>
      <c r="O523" s="502"/>
      <c r="R523" s="94"/>
      <c r="S523" s="95"/>
      <c r="T523" s="95"/>
      <c r="U523" s="95"/>
    </row>
    <row r="524" ht="14.25" customHeight="1">
      <c r="C524" s="501"/>
      <c r="H524" s="67"/>
      <c r="O524" s="502"/>
      <c r="R524" s="94"/>
      <c r="S524" s="95"/>
      <c r="T524" s="95"/>
      <c r="U524" s="95"/>
    </row>
    <row r="525" ht="14.25" customHeight="1">
      <c r="C525" s="501"/>
      <c r="H525" s="67"/>
      <c r="O525" s="502"/>
      <c r="R525" s="94"/>
      <c r="S525" s="95"/>
      <c r="T525" s="95"/>
      <c r="U525" s="95"/>
    </row>
    <row r="526" ht="14.25" customHeight="1">
      <c r="C526" s="501"/>
      <c r="H526" s="67"/>
      <c r="O526" s="502"/>
      <c r="R526" s="94"/>
      <c r="S526" s="95"/>
      <c r="T526" s="95"/>
      <c r="U526" s="95"/>
    </row>
    <row r="527" ht="14.25" customHeight="1">
      <c r="C527" s="501"/>
      <c r="H527" s="67"/>
      <c r="O527" s="502"/>
      <c r="R527" s="94"/>
      <c r="S527" s="95"/>
      <c r="T527" s="95"/>
      <c r="U527" s="95"/>
    </row>
    <row r="528" ht="14.25" customHeight="1">
      <c r="C528" s="501"/>
      <c r="H528" s="67"/>
      <c r="O528" s="502"/>
      <c r="R528" s="94"/>
      <c r="S528" s="95"/>
      <c r="T528" s="95"/>
      <c r="U528" s="95"/>
    </row>
    <row r="529" ht="14.25" customHeight="1">
      <c r="C529" s="501"/>
      <c r="H529" s="67"/>
      <c r="O529" s="502"/>
      <c r="R529" s="94"/>
      <c r="S529" s="95"/>
      <c r="T529" s="95"/>
      <c r="U529" s="95"/>
    </row>
    <row r="530" ht="14.25" customHeight="1">
      <c r="C530" s="501"/>
      <c r="H530" s="67"/>
      <c r="O530" s="502"/>
      <c r="R530" s="94"/>
      <c r="S530" s="95"/>
      <c r="T530" s="95"/>
      <c r="U530" s="95"/>
    </row>
    <row r="531" ht="14.25" customHeight="1">
      <c r="C531" s="501"/>
      <c r="H531" s="67"/>
      <c r="O531" s="502"/>
      <c r="R531" s="94"/>
      <c r="S531" s="95"/>
      <c r="T531" s="95"/>
      <c r="U531" s="95"/>
    </row>
    <row r="532" ht="14.25" customHeight="1">
      <c r="C532" s="501"/>
      <c r="H532" s="67"/>
      <c r="O532" s="502"/>
      <c r="R532" s="94"/>
      <c r="S532" s="95"/>
      <c r="T532" s="95"/>
      <c r="U532" s="95"/>
    </row>
    <row r="533" ht="14.25" customHeight="1">
      <c r="C533" s="501"/>
      <c r="H533" s="67"/>
      <c r="O533" s="502"/>
      <c r="R533" s="94"/>
      <c r="S533" s="95"/>
      <c r="T533" s="95"/>
      <c r="U533" s="95"/>
    </row>
    <row r="534" ht="14.25" customHeight="1">
      <c r="C534" s="501"/>
      <c r="H534" s="67"/>
      <c r="O534" s="502"/>
      <c r="R534" s="94"/>
      <c r="S534" s="95"/>
      <c r="T534" s="95"/>
      <c r="U534" s="95"/>
    </row>
    <row r="535" ht="14.25" customHeight="1">
      <c r="C535" s="501"/>
      <c r="H535" s="67"/>
      <c r="O535" s="502"/>
      <c r="R535" s="94"/>
      <c r="S535" s="95"/>
      <c r="T535" s="95"/>
      <c r="U535" s="95"/>
    </row>
    <row r="536" ht="14.25" customHeight="1">
      <c r="C536" s="501"/>
      <c r="H536" s="67"/>
      <c r="O536" s="502"/>
      <c r="R536" s="94"/>
      <c r="S536" s="95"/>
      <c r="T536" s="95"/>
      <c r="U536" s="95"/>
    </row>
    <row r="537" ht="14.25" customHeight="1">
      <c r="C537" s="501"/>
      <c r="H537" s="67"/>
      <c r="O537" s="502"/>
      <c r="R537" s="94"/>
      <c r="S537" s="95"/>
      <c r="T537" s="95"/>
      <c r="U537" s="95"/>
    </row>
    <row r="538" ht="14.25" customHeight="1">
      <c r="C538" s="501"/>
      <c r="H538" s="67"/>
      <c r="O538" s="502"/>
      <c r="R538" s="94"/>
      <c r="S538" s="95"/>
      <c r="T538" s="95"/>
      <c r="U538" s="95"/>
    </row>
    <row r="539" ht="14.25" customHeight="1">
      <c r="C539" s="501"/>
      <c r="H539" s="67"/>
      <c r="O539" s="502"/>
      <c r="R539" s="94"/>
      <c r="S539" s="95"/>
      <c r="T539" s="95"/>
      <c r="U539" s="95"/>
    </row>
    <row r="540" ht="14.25" customHeight="1">
      <c r="C540" s="501"/>
      <c r="H540" s="67"/>
      <c r="O540" s="502"/>
      <c r="R540" s="94"/>
      <c r="S540" s="95"/>
      <c r="T540" s="95"/>
      <c r="U540" s="95"/>
    </row>
    <row r="541" ht="14.25" customHeight="1">
      <c r="C541" s="501"/>
      <c r="H541" s="67"/>
      <c r="O541" s="502"/>
      <c r="R541" s="94"/>
      <c r="S541" s="95"/>
      <c r="T541" s="95"/>
      <c r="U541" s="95"/>
    </row>
    <row r="542" ht="14.25" customHeight="1">
      <c r="C542" s="501"/>
      <c r="H542" s="67"/>
      <c r="O542" s="502"/>
      <c r="R542" s="94"/>
      <c r="S542" s="95"/>
      <c r="T542" s="95"/>
      <c r="U542" s="95"/>
    </row>
    <row r="543" ht="14.25" customHeight="1">
      <c r="C543" s="501"/>
      <c r="H543" s="67"/>
      <c r="O543" s="502"/>
      <c r="R543" s="94"/>
      <c r="S543" s="95"/>
      <c r="T543" s="95"/>
      <c r="U543" s="95"/>
    </row>
    <row r="544" ht="14.25" customHeight="1">
      <c r="C544" s="501"/>
      <c r="H544" s="67"/>
      <c r="O544" s="502"/>
      <c r="R544" s="94"/>
      <c r="S544" s="95"/>
      <c r="T544" s="95"/>
      <c r="U544" s="95"/>
    </row>
    <row r="545" ht="14.25" customHeight="1">
      <c r="C545" s="501"/>
      <c r="H545" s="67"/>
      <c r="O545" s="502"/>
      <c r="R545" s="94"/>
      <c r="S545" s="95"/>
      <c r="T545" s="95"/>
      <c r="U545" s="95"/>
    </row>
    <row r="546" ht="14.25" customHeight="1">
      <c r="C546" s="501"/>
      <c r="H546" s="67"/>
      <c r="O546" s="502"/>
      <c r="R546" s="94"/>
      <c r="S546" s="95"/>
      <c r="T546" s="95"/>
      <c r="U546" s="95"/>
    </row>
    <row r="547" ht="14.25" customHeight="1">
      <c r="C547" s="501"/>
      <c r="H547" s="67"/>
      <c r="O547" s="502"/>
      <c r="R547" s="94"/>
      <c r="S547" s="95"/>
      <c r="T547" s="95"/>
      <c r="U547" s="95"/>
    </row>
    <row r="548" ht="14.25" customHeight="1">
      <c r="C548" s="501"/>
      <c r="H548" s="67"/>
      <c r="O548" s="502"/>
      <c r="R548" s="94"/>
      <c r="S548" s="95"/>
      <c r="T548" s="95"/>
      <c r="U548" s="95"/>
    </row>
    <row r="549" ht="14.25" customHeight="1">
      <c r="C549" s="501"/>
      <c r="H549" s="67"/>
      <c r="O549" s="502"/>
      <c r="R549" s="94"/>
      <c r="S549" s="95"/>
      <c r="T549" s="95"/>
      <c r="U549" s="95"/>
    </row>
    <row r="550" ht="14.25" customHeight="1">
      <c r="C550" s="501"/>
      <c r="H550" s="67"/>
      <c r="O550" s="502"/>
      <c r="R550" s="94"/>
      <c r="S550" s="95"/>
      <c r="T550" s="95"/>
      <c r="U550" s="95"/>
    </row>
    <row r="551" ht="14.25" customHeight="1">
      <c r="C551" s="501"/>
      <c r="H551" s="67"/>
      <c r="O551" s="502"/>
      <c r="R551" s="94"/>
      <c r="S551" s="95"/>
      <c r="T551" s="95"/>
      <c r="U551" s="95"/>
    </row>
    <row r="552" ht="14.25" customHeight="1">
      <c r="C552" s="501"/>
      <c r="H552" s="67"/>
      <c r="O552" s="502"/>
      <c r="R552" s="94"/>
      <c r="S552" s="95"/>
      <c r="T552" s="95"/>
      <c r="U552" s="95"/>
    </row>
    <row r="553" ht="14.25" customHeight="1">
      <c r="C553" s="501"/>
      <c r="H553" s="67"/>
      <c r="O553" s="502"/>
      <c r="R553" s="94"/>
      <c r="S553" s="95"/>
      <c r="T553" s="95"/>
      <c r="U553" s="95"/>
    </row>
    <row r="554" ht="14.25" customHeight="1">
      <c r="C554" s="501"/>
      <c r="H554" s="67"/>
      <c r="O554" s="502"/>
      <c r="R554" s="94"/>
      <c r="S554" s="95"/>
      <c r="T554" s="95"/>
      <c r="U554" s="95"/>
    </row>
    <row r="555" ht="14.25" customHeight="1">
      <c r="C555" s="501"/>
      <c r="H555" s="67"/>
      <c r="O555" s="502"/>
      <c r="R555" s="94"/>
      <c r="S555" s="95"/>
      <c r="T555" s="95"/>
      <c r="U555" s="95"/>
    </row>
    <row r="556" ht="14.25" customHeight="1">
      <c r="C556" s="501"/>
      <c r="H556" s="67"/>
      <c r="O556" s="502"/>
      <c r="R556" s="94"/>
      <c r="S556" s="95"/>
      <c r="T556" s="95"/>
      <c r="U556" s="95"/>
    </row>
    <row r="557" ht="14.25" customHeight="1">
      <c r="C557" s="501"/>
      <c r="H557" s="67"/>
      <c r="O557" s="502"/>
      <c r="R557" s="94"/>
      <c r="S557" s="95"/>
      <c r="T557" s="95"/>
      <c r="U557" s="95"/>
    </row>
    <row r="558" ht="14.25" customHeight="1">
      <c r="C558" s="501"/>
      <c r="H558" s="67"/>
      <c r="O558" s="502"/>
      <c r="R558" s="94"/>
      <c r="S558" s="95"/>
      <c r="T558" s="95"/>
      <c r="U558" s="95"/>
    </row>
    <row r="559" ht="14.25" customHeight="1">
      <c r="C559" s="501"/>
      <c r="H559" s="67"/>
      <c r="O559" s="502"/>
      <c r="R559" s="94"/>
      <c r="S559" s="95"/>
      <c r="T559" s="95"/>
      <c r="U559" s="95"/>
    </row>
    <row r="560" ht="14.25" customHeight="1">
      <c r="C560" s="501"/>
      <c r="H560" s="67"/>
      <c r="O560" s="502"/>
      <c r="R560" s="94"/>
      <c r="S560" s="95"/>
      <c r="T560" s="95"/>
      <c r="U560" s="95"/>
    </row>
    <row r="561" ht="14.25" customHeight="1">
      <c r="C561" s="501"/>
      <c r="H561" s="67"/>
      <c r="O561" s="502"/>
      <c r="R561" s="94"/>
      <c r="S561" s="95"/>
      <c r="T561" s="95"/>
      <c r="U561" s="95"/>
    </row>
    <row r="562" ht="14.25" customHeight="1">
      <c r="C562" s="501"/>
      <c r="H562" s="67"/>
      <c r="O562" s="502"/>
      <c r="R562" s="94"/>
      <c r="S562" s="95"/>
      <c r="T562" s="95"/>
      <c r="U562" s="95"/>
    </row>
    <row r="563" ht="14.25" customHeight="1">
      <c r="C563" s="501"/>
      <c r="H563" s="67"/>
      <c r="O563" s="502"/>
      <c r="R563" s="94"/>
      <c r="S563" s="95"/>
      <c r="T563" s="95"/>
      <c r="U563" s="95"/>
    </row>
    <row r="564" ht="14.25" customHeight="1">
      <c r="C564" s="501"/>
      <c r="H564" s="67"/>
      <c r="O564" s="502"/>
      <c r="R564" s="94"/>
      <c r="S564" s="95"/>
      <c r="T564" s="95"/>
      <c r="U564" s="95"/>
    </row>
    <row r="565" ht="14.25" customHeight="1">
      <c r="C565" s="501"/>
      <c r="H565" s="67"/>
      <c r="O565" s="502"/>
      <c r="R565" s="94"/>
      <c r="S565" s="95"/>
      <c r="T565" s="95"/>
      <c r="U565" s="95"/>
    </row>
    <row r="566" ht="14.25" customHeight="1">
      <c r="C566" s="501"/>
      <c r="H566" s="67"/>
      <c r="O566" s="502"/>
      <c r="R566" s="94"/>
      <c r="S566" s="95"/>
      <c r="T566" s="95"/>
      <c r="U566" s="95"/>
    </row>
    <row r="567" ht="14.25" customHeight="1">
      <c r="C567" s="501"/>
      <c r="H567" s="67"/>
      <c r="O567" s="502"/>
      <c r="R567" s="94"/>
      <c r="S567" s="95"/>
      <c r="T567" s="95"/>
      <c r="U567" s="95"/>
    </row>
    <row r="568" ht="14.25" customHeight="1">
      <c r="C568" s="501"/>
      <c r="H568" s="67"/>
      <c r="O568" s="502"/>
      <c r="R568" s="94"/>
      <c r="S568" s="95"/>
      <c r="T568" s="95"/>
      <c r="U568" s="95"/>
    </row>
    <row r="569" ht="14.25" customHeight="1">
      <c r="C569" s="501"/>
      <c r="H569" s="67"/>
      <c r="O569" s="502"/>
      <c r="R569" s="94"/>
      <c r="S569" s="95"/>
      <c r="T569" s="95"/>
      <c r="U569" s="95"/>
    </row>
    <row r="570" ht="14.25" customHeight="1">
      <c r="C570" s="501"/>
      <c r="H570" s="67"/>
      <c r="O570" s="502"/>
      <c r="R570" s="94"/>
      <c r="S570" s="95"/>
      <c r="T570" s="95"/>
      <c r="U570" s="95"/>
    </row>
    <row r="571" ht="14.25" customHeight="1">
      <c r="C571" s="501"/>
      <c r="H571" s="67"/>
      <c r="O571" s="502"/>
      <c r="R571" s="94"/>
      <c r="S571" s="95"/>
      <c r="T571" s="95"/>
      <c r="U571" s="95"/>
    </row>
    <row r="572" ht="14.25" customHeight="1">
      <c r="C572" s="501"/>
      <c r="H572" s="67"/>
      <c r="O572" s="502"/>
      <c r="R572" s="94"/>
      <c r="S572" s="95"/>
      <c r="T572" s="95"/>
      <c r="U572" s="95"/>
    </row>
    <row r="573" ht="14.25" customHeight="1">
      <c r="C573" s="501"/>
      <c r="H573" s="67"/>
      <c r="O573" s="502"/>
      <c r="R573" s="94"/>
      <c r="S573" s="95"/>
      <c r="T573" s="95"/>
      <c r="U573" s="95"/>
    </row>
    <row r="574" ht="14.25" customHeight="1">
      <c r="C574" s="501"/>
      <c r="H574" s="67"/>
      <c r="O574" s="502"/>
      <c r="R574" s="94"/>
      <c r="S574" s="95"/>
      <c r="T574" s="95"/>
      <c r="U574" s="95"/>
    </row>
    <row r="575" ht="14.25" customHeight="1">
      <c r="C575" s="501"/>
      <c r="H575" s="67"/>
      <c r="O575" s="502"/>
      <c r="R575" s="94"/>
      <c r="S575" s="95"/>
      <c r="T575" s="95"/>
      <c r="U575" s="95"/>
    </row>
    <row r="576" ht="14.25" customHeight="1">
      <c r="C576" s="501"/>
      <c r="H576" s="67"/>
      <c r="O576" s="502"/>
      <c r="R576" s="94"/>
      <c r="S576" s="95"/>
      <c r="T576" s="95"/>
      <c r="U576" s="95"/>
    </row>
    <row r="577" ht="14.25" customHeight="1">
      <c r="C577" s="501"/>
      <c r="H577" s="67"/>
      <c r="O577" s="502"/>
      <c r="R577" s="94"/>
      <c r="S577" s="95"/>
      <c r="T577" s="95"/>
      <c r="U577" s="95"/>
    </row>
    <row r="578" ht="14.25" customHeight="1">
      <c r="C578" s="501"/>
      <c r="H578" s="67"/>
      <c r="O578" s="502"/>
      <c r="R578" s="94"/>
      <c r="S578" s="95"/>
      <c r="T578" s="95"/>
      <c r="U578" s="95"/>
    </row>
    <row r="579" ht="14.25" customHeight="1">
      <c r="C579" s="501"/>
      <c r="H579" s="67"/>
      <c r="O579" s="502"/>
      <c r="R579" s="94"/>
      <c r="S579" s="95"/>
      <c r="T579" s="95"/>
      <c r="U579" s="95"/>
    </row>
    <row r="580" ht="14.25" customHeight="1">
      <c r="C580" s="501"/>
      <c r="H580" s="67"/>
      <c r="O580" s="502"/>
      <c r="R580" s="94"/>
      <c r="S580" s="95"/>
      <c r="T580" s="95"/>
      <c r="U580" s="95"/>
    </row>
    <row r="581" ht="14.25" customHeight="1">
      <c r="C581" s="501"/>
      <c r="H581" s="67"/>
      <c r="O581" s="502"/>
      <c r="R581" s="94"/>
      <c r="S581" s="95"/>
      <c r="T581" s="95"/>
      <c r="U581" s="95"/>
    </row>
    <row r="582" ht="14.25" customHeight="1">
      <c r="C582" s="501"/>
      <c r="H582" s="67"/>
      <c r="O582" s="502"/>
      <c r="R582" s="94"/>
      <c r="S582" s="95"/>
      <c r="T582" s="95"/>
      <c r="U582" s="95"/>
    </row>
    <row r="583" ht="14.25" customHeight="1">
      <c r="C583" s="501"/>
      <c r="H583" s="67"/>
      <c r="O583" s="502"/>
      <c r="R583" s="94"/>
      <c r="S583" s="95"/>
      <c r="T583" s="95"/>
      <c r="U583" s="95"/>
    </row>
    <row r="584" ht="14.25" customHeight="1">
      <c r="C584" s="501"/>
      <c r="H584" s="67"/>
      <c r="O584" s="502"/>
      <c r="R584" s="94"/>
      <c r="S584" s="95"/>
      <c r="T584" s="95"/>
      <c r="U584" s="95"/>
    </row>
    <row r="585" ht="14.25" customHeight="1">
      <c r="C585" s="501"/>
      <c r="H585" s="67"/>
      <c r="O585" s="502"/>
      <c r="R585" s="94"/>
      <c r="S585" s="95"/>
      <c r="T585" s="95"/>
      <c r="U585" s="95"/>
    </row>
    <row r="586" ht="14.25" customHeight="1">
      <c r="C586" s="501"/>
      <c r="H586" s="67"/>
      <c r="O586" s="502"/>
      <c r="R586" s="94"/>
      <c r="S586" s="95"/>
      <c r="T586" s="95"/>
      <c r="U586" s="95"/>
    </row>
    <row r="587" ht="14.25" customHeight="1">
      <c r="C587" s="501"/>
      <c r="H587" s="67"/>
      <c r="O587" s="502"/>
      <c r="R587" s="94"/>
      <c r="S587" s="95"/>
      <c r="T587" s="95"/>
      <c r="U587" s="95"/>
    </row>
    <row r="588" ht="14.25" customHeight="1">
      <c r="C588" s="501"/>
      <c r="H588" s="67"/>
      <c r="O588" s="502"/>
      <c r="R588" s="94"/>
      <c r="S588" s="95"/>
      <c r="T588" s="95"/>
      <c r="U588" s="95"/>
    </row>
    <row r="589" ht="14.25" customHeight="1">
      <c r="C589" s="501"/>
      <c r="H589" s="67"/>
      <c r="O589" s="502"/>
      <c r="R589" s="94"/>
      <c r="S589" s="95"/>
      <c r="T589" s="95"/>
      <c r="U589" s="95"/>
    </row>
    <row r="590" ht="14.25" customHeight="1">
      <c r="C590" s="501"/>
      <c r="H590" s="67"/>
      <c r="O590" s="502"/>
      <c r="R590" s="94"/>
      <c r="S590" s="95"/>
      <c r="T590" s="95"/>
      <c r="U590" s="95"/>
    </row>
    <row r="591" ht="14.25" customHeight="1">
      <c r="C591" s="501"/>
      <c r="H591" s="67"/>
      <c r="O591" s="502"/>
      <c r="R591" s="94"/>
      <c r="S591" s="95"/>
      <c r="T591" s="95"/>
      <c r="U591" s="95"/>
    </row>
    <row r="592" ht="14.25" customHeight="1">
      <c r="C592" s="501"/>
      <c r="H592" s="67"/>
      <c r="O592" s="502"/>
      <c r="R592" s="94"/>
      <c r="S592" s="95"/>
      <c r="T592" s="95"/>
      <c r="U592" s="95"/>
    </row>
    <row r="593" ht="14.25" customHeight="1">
      <c r="C593" s="501"/>
      <c r="H593" s="67"/>
      <c r="O593" s="502"/>
      <c r="R593" s="94"/>
      <c r="S593" s="95"/>
      <c r="T593" s="95"/>
      <c r="U593" s="95"/>
    </row>
    <row r="594" ht="14.25" customHeight="1">
      <c r="C594" s="501"/>
      <c r="H594" s="67"/>
      <c r="O594" s="502"/>
      <c r="R594" s="94"/>
      <c r="S594" s="95"/>
      <c r="T594" s="95"/>
      <c r="U594" s="95"/>
    </row>
    <row r="595" ht="14.25" customHeight="1">
      <c r="C595" s="501"/>
      <c r="H595" s="67"/>
      <c r="O595" s="502"/>
      <c r="R595" s="94"/>
      <c r="S595" s="95"/>
      <c r="T595" s="95"/>
      <c r="U595" s="95"/>
    </row>
    <row r="596" ht="14.25" customHeight="1">
      <c r="C596" s="501"/>
      <c r="H596" s="67"/>
      <c r="O596" s="502"/>
      <c r="R596" s="94"/>
      <c r="S596" s="95"/>
      <c r="T596" s="95"/>
      <c r="U596" s="95"/>
    </row>
    <row r="597" ht="14.25" customHeight="1">
      <c r="C597" s="501"/>
      <c r="H597" s="67"/>
      <c r="O597" s="502"/>
      <c r="R597" s="94"/>
      <c r="S597" s="95"/>
      <c r="T597" s="95"/>
      <c r="U597" s="95"/>
    </row>
    <row r="598" ht="14.25" customHeight="1">
      <c r="C598" s="501"/>
      <c r="H598" s="67"/>
      <c r="O598" s="502"/>
      <c r="R598" s="94"/>
      <c r="S598" s="95"/>
      <c r="T598" s="95"/>
      <c r="U598" s="95"/>
    </row>
    <row r="599" ht="14.25" customHeight="1">
      <c r="C599" s="501"/>
      <c r="H599" s="67"/>
      <c r="O599" s="502"/>
      <c r="R599" s="94"/>
      <c r="S599" s="95"/>
      <c r="T599" s="95"/>
      <c r="U599" s="95"/>
    </row>
    <row r="600" ht="14.25" customHeight="1">
      <c r="C600" s="501"/>
      <c r="H600" s="67"/>
      <c r="O600" s="502"/>
      <c r="R600" s="94"/>
      <c r="S600" s="95"/>
      <c r="T600" s="95"/>
      <c r="U600" s="95"/>
    </row>
    <row r="601" ht="14.25" customHeight="1">
      <c r="C601" s="501"/>
      <c r="H601" s="67"/>
      <c r="O601" s="502"/>
      <c r="R601" s="94"/>
      <c r="S601" s="95"/>
      <c r="T601" s="95"/>
      <c r="U601" s="95"/>
    </row>
    <row r="602" ht="14.25" customHeight="1">
      <c r="C602" s="501"/>
      <c r="H602" s="67"/>
      <c r="O602" s="502"/>
      <c r="R602" s="94"/>
      <c r="S602" s="95"/>
      <c r="T602" s="95"/>
      <c r="U602" s="95"/>
    </row>
    <row r="603" ht="14.25" customHeight="1">
      <c r="C603" s="501"/>
      <c r="H603" s="67"/>
      <c r="O603" s="502"/>
      <c r="R603" s="94"/>
      <c r="S603" s="95"/>
      <c r="T603" s="95"/>
      <c r="U603" s="95"/>
    </row>
    <row r="604" ht="14.25" customHeight="1">
      <c r="C604" s="501"/>
      <c r="H604" s="67"/>
      <c r="O604" s="502"/>
      <c r="R604" s="94"/>
      <c r="S604" s="95"/>
      <c r="T604" s="95"/>
      <c r="U604" s="95"/>
    </row>
    <row r="605" ht="14.25" customHeight="1">
      <c r="C605" s="501"/>
      <c r="H605" s="67"/>
      <c r="O605" s="502"/>
      <c r="R605" s="94"/>
      <c r="S605" s="95"/>
      <c r="T605" s="95"/>
      <c r="U605" s="95"/>
    </row>
    <row r="606" ht="14.25" customHeight="1">
      <c r="C606" s="501"/>
      <c r="H606" s="67"/>
      <c r="O606" s="502"/>
      <c r="R606" s="94"/>
      <c r="S606" s="95"/>
      <c r="T606" s="95"/>
      <c r="U606" s="95"/>
    </row>
    <row r="607" ht="14.25" customHeight="1">
      <c r="C607" s="501"/>
      <c r="H607" s="67"/>
      <c r="O607" s="502"/>
      <c r="R607" s="94"/>
      <c r="S607" s="95"/>
      <c r="T607" s="95"/>
      <c r="U607" s="95"/>
    </row>
    <row r="608" ht="14.25" customHeight="1">
      <c r="C608" s="501"/>
      <c r="H608" s="67"/>
      <c r="O608" s="502"/>
      <c r="R608" s="94"/>
      <c r="S608" s="95"/>
      <c r="T608" s="95"/>
      <c r="U608" s="95"/>
    </row>
    <row r="609" ht="14.25" customHeight="1">
      <c r="C609" s="501"/>
      <c r="H609" s="67"/>
      <c r="O609" s="502"/>
      <c r="R609" s="94"/>
      <c r="S609" s="95"/>
      <c r="T609" s="95"/>
      <c r="U609" s="95"/>
    </row>
    <row r="610" ht="14.25" customHeight="1">
      <c r="C610" s="501"/>
      <c r="H610" s="67"/>
      <c r="O610" s="502"/>
      <c r="R610" s="94"/>
      <c r="S610" s="95"/>
      <c r="T610" s="95"/>
      <c r="U610" s="95"/>
    </row>
    <row r="611" ht="14.25" customHeight="1">
      <c r="C611" s="501"/>
      <c r="H611" s="67"/>
      <c r="O611" s="502"/>
      <c r="R611" s="94"/>
      <c r="S611" s="95"/>
      <c r="T611" s="95"/>
      <c r="U611" s="95"/>
    </row>
    <row r="612" ht="14.25" customHeight="1">
      <c r="C612" s="501"/>
      <c r="H612" s="67"/>
      <c r="O612" s="502"/>
      <c r="R612" s="94"/>
      <c r="S612" s="95"/>
      <c r="T612" s="95"/>
      <c r="U612" s="95"/>
    </row>
    <row r="613" ht="14.25" customHeight="1">
      <c r="C613" s="501"/>
      <c r="H613" s="67"/>
      <c r="O613" s="502"/>
      <c r="R613" s="94"/>
      <c r="S613" s="95"/>
      <c r="T613" s="95"/>
      <c r="U613" s="95"/>
    </row>
    <row r="614" ht="14.25" customHeight="1">
      <c r="C614" s="501"/>
      <c r="H614" s="67"/>
      <c r="O614" s="502"/>
      <c r="R614" s="94"/>
      <c r="S614" s="95"/>
      <c r="T614" s="95"/>
      <c r="U614" s="95"/>
    </row>
    <row r="615" ht="14.25" customHeight="1">
      <c r="C615" s="501"/>
      <c r="H615" s="67"/>
      <c r="O615" s="502"/>
      <c r="R615" s="94"/>
      <c r="S615" s="95"/>
      <c r="T615" s="95"/>
      <c r="U615" s="95"/>
    </row>
    <row r="616" ht="14.25" customHeight="1">
      <c r="C616" s="501"/>
      <c r="H616" s="67"/>
      <c r="O616" s="502"/>
      <c r="R616" s="94"/>
      <c r="S616" s="95"/>
      <c r="T616" s="95"/>
      <c r="U616" s="95"/>
    </row>
    <row r="617" ht="14.25" customHeight="1">
      <c r="C617" s="501"/>
      <c r="H617" s="67"/>
      <c r="O617" s="502"/>
      <c r="R617" s="94"/>
      <c r="S617" s="95"/>
      <c r="T617" s="95"/>
      <c r="U617" s="95"/>
    </row>
    <row r="618" ht="14.25" customHeight="1">
      <c r="C618" s="501"/>
      <c r="H618" s="67"/>
      <c r="O618" s="502"/>
      <c r="R618" s="94"/>
      <c r="S618" s="95"/>
      <c r="T618" s="95"/>
      <c r="U618" s="95"/>
    </row>
    <row r="619" ht="14.25" customHeight="1">
      <c r="C619" s="501"/>
      <c r="H619" s="67"/>
      <c r="O619" s="502"/>
      <c r="R619" s="94"/>
      <c r="S619" s="95"/>
      <c r="T619" s="95"/>
      <c r="U619" s="95"/>
    </row>
    <row r="620" ht="14.25" customHeight="1">
      <c r="C620" s="501"/>
      <c r="H620" s="67"/>
      <c r="O620" s="502"/>
      <c r="R620" s="94"/>
      <c r="S620" s="95"/>
      <c r="T620" s="95"/>
      <c r="U620" s="95"/>
    </row>
    <row r="621" ht="14.25" customHeight="1">
      <c r="C621" s="501"/>
      <c r="H621" s="67"/>
      <c r="O621" s="502"/>
      <c r="R621" s="94"/>
      <c r="S621" s="95"/>
      <c r="T621" s="95"/>
      <c r="U621" s="95"/>
    </row>
    <row r="622" ht="14.25" customHeight="1">
      <c r="C622" s="501"/>
      <c r="H622" s="67"/>
      <c r="O622" s="502"/>
      <c r="R622" s="94"/>
      <c r="S622" s="95"/>
      <c r="T622" s="95"/>
      <c r="U622" s="95"/>
    </row>
    <row r="623" ht="14.25" customHeight="1">
      <c r="C623" s="501"/>
      <c r="H623" s="67"/>
      <c r="O623" s="502"/>
      <c r="R623" s="94"/>
      <c r="S623" s="95"/>
      <c r="T623" s="95"/>
      <c r="U623" s="95"/>
    </row>
    <row r="624" ht="14.25" customHeight="1">
      <c r="C624" s="501"/>
      <c r="H624" s="67"/>
      <c r="O624" s="502"/>
      <c r="R624" s="94"/>
      <c r="S624" s="95"/>
      <c r="T624" s="95"/>
      <c r="U624" s="95"/>
    </row>
    <row r="625" ht="14.25" customHeight="1">
      <c r="C625" s="501"/>
      <c r="H625" s="67"/>
      <c r="O625" s="502"/>
      <c r="R625" s="94"/>
      <c r="S625" s="95"/>
      <c r="T625" s="95"/>
      <c r="U625" s="95"/>
    </row>
    <row r="626" ht="14.25" customHeight="1">
      <c r="C626" s="501"/>
      <c r="H626" s="67"/>
      <c r="O626" s="502"/>
      <c r="R626" s="94"/>
      <c r="S626" s="95"/>
      <c r="T626" s="95"/>
      <c r="U626" s="95"/>
    </row>
    <row r="627" ht="14.25" customHeight="1">
      <c r="C627" s="501"/>
      <c r="H627" s="67"/>
      <c r="O627" s="502"/>
      <c r="R627" s="94"/>
      <c r="S627" s="95"/>
      <c r="T627" s="95"/>
      <c r="U627" s="95"/>
    </row>
    <row r="628" ht="14.25" customHeight="1">
      <c r="C628" s="501"/>
      <c r="H628" s="67"/>
      <c r="O628" s="502"/>
      <c r="R628" s="94"/>
      <c r="S628" s="95"/>
      <c r="T628" s="95"/>
      <c r="U628" s="95"/>
    </row>
    <row r="629" ht="14.25" customHeight="1">
      <c r="C629" s="501"/>
      <c r="H629" s="67"/>
      <c r="O629" s="502"/>
      <c r="R629" s="94"/>
      <c r="S629" s="95"/>
      <c r="T629" s="95"/>
      <c r="U629" s="95"/>
    </row>
    <row r="630" ht="14.25" customHeight="1">
      <c r="C630" s="501"/>
      <c r="H630" s="67"/>
      <c r="O630" s="502"/>
      <c r="R630" s="94"/>
      <c r="S630" s="95"/>
      <c r="T630" s="95"/>
      <c r="U630" s="95"/>
    </row>
    <row r="631" ht="14.25" customHeight="1">
      <c r="C631" s="501"/>
      <c r="H631" s="67"/>
      <c r="O631" s="502"/>
      <c r="R631" s="94"/>
      <c r="S631" s="95"/>
      <c r="T631" s="95"/>
      <c r="U631" s="95"/>
    </row>
    <row r="632" ht="14.25" customHeight="1">
      <c r="C632" s="501"/>
      <c r="H632" s="67"/>
      <c r="O632" s="502"/>
      <c r="R632" s="94"/>
      <c r="S632" s="95"/>
      <c r="T632" s="95"/>
      <c r="U632" s="95"/>
    </row>
    <row r="633" ht="14.25" customHeight="1">
      <c r="C633" s="501"/>
      <c r="H633" s="67"/>
      <c r="O633" s="502"/>
      <c r="R633" s="94"/>
      <c r="S633" s="95"/>
      <c r="T633" s="95"/>
      <c r="U633" s="95"/>
    </row>
    <row r="634" ht="14.25" customHeight="1">
      <c r="C634" s="501"/>
      <c r="H634" s="67"/>
      <c r="O634" s="502"/>
      <c r="R634" s="94"/>
      <c r="S634" s="95"/>
      <c r="T634" s="95"/>
      <c r="U634" s="95"/>
    </row>
    <row r="635" ht="14.25" customHeight="1">
      <c r="C635" s="501"/>
      <c r="H635" s="67"/>
      <c r="O635" s="502"/>
      <c r="R635" s="94"/>
      <c r="S635" s="95"/>
      <c r="T635" s="95"/>
      <c r="U635" s="95"/>
    </row>
    <row r="636" ht="14.25" customHeight="1">
      <c r="C636" s="501"/>
      <c r="H636" s="67"/>
      <c r="O636" s="502"/>
      <c r="R636" s="94"/>
      <c r="S636" s="95"/>
      <c r="T636" s="95"/>
      <c r="U636" s="95"/>
    </row>
    <row r="637" ht="14.25" customHeight="1">
      <c r="C637" s="501"/>
      <c r="H637" s="67"/>
      <c r="O637" s="502"/>
      <c r="R637" s="94"/>
      <c r="S637" s="95"/>
      <c r="T637" s="95"/>
      <c r="U637" s="95"/>
    </row>
    <row r="638" ht="14.25" customHeight="1">
      <c r="C638" s="501"/>
      <c r="H638" s="67"/>
      <c r="O638" s="502"/>
      <c r="R638" s="94"/>
      <c r="S638" s="95"/>
      <c r="T638" s="95"/>
      <c r="U638" s="95"/>
    </row>
    <row r="639" ht="14.25" customHeight="1">
      <c r="C639" s="501"/>
      <c r="H639" s="67"/>
      <c r="O639" s="502"/>
      <c r="R639" s="94"/>
      <c r="S639" s="95"/>
      <c r="T639" s="95"/>
      <c r="U639" s="95"/>
    </row>
    <row r="640" ht="14.25" customHeight="1">
      <c r="C640" s="501"/>
      <c r="H640" s="67"/>
      <c r="O640" s="502"/>
      <c r="R640" s="94"/>
      <c r="S640" s="95"/>
      <c r="T640" s="95"/>
      <c r="U640" s="95"/>
    </row>
    <row r="641" ht="14.25" customHeight="1">
      <c r="C641" s="501"/>
      <c r="H641" s="67"/>
      <c r="O641" s="502"/>
      <c r="R641" s="94"/>
      <c r="S641" s="95"/>
      <c r="T641" s="95"/>
      <c r="U641" s="95"/>
    </row>
    <row r="642" ht="14.25" customHeight="1">
      <c r="C642" s="501"/>
      <c r="H642" s="67"/>
      <c r="O642" s="502"/>
      <c r="R642" s="94"/>
      <c r="S642" s="95"/>
      <c r="T642" s="95"/>
      <c r="U642" s="95"/>
    </row>
    <row r="643" ht="14.25" customHeight="1">
      <c r="C643" s="501"/>
      <c r="H643" s="67"/>
      <c r="O643" s="502"/>
      <c r="R643" s="94"/>
      <c r="S643" s="95"/>
      <c r="T643" s="95"/>
      <c r="U643" s="95"/>
    </row>
    <row r="644" ht="14.25" customHeight="1">
      <c r="C644" s="501"/>
      <c r="H644" s="67"/>
      <c r="O644" s="502"/>
      <c r="R644" s="94"/>
      <c r="S644" s="95"/>
      <c r="T644" s="95"/>
      <c r="U644" s="95"/>
    </row>
    <row r="645" ht="14.25" customHeight="1">
      <c r="C645" s="501"/>
      <c r="H645" s="67"/>
      <c r="O645" s="502"/>
      <c r="R645" s="94"/>
      <c r="S645" s="95"/>
      <c r="T645" s="95"/>
      <c r="U645" s="95"/>
    </row>
    <row r="646" ht="14.25" customHeight="1">
      <c r="C646" s="501"/>
      <c r="H646" s="67"/>
      <c r="O646" s="502"/>
      <c r="R646" s="94"/>
      <c r="S646" s="95"/>
      <c r="T646" s="95"/>
      <c r="U646" s="95"/>
    </row>
    <row r="647" ht="14.25" customHeight="1">
      <c r="C647" s="501"/>
      <c r="H647" s="67"/>
      <c r="O647" s="502"/>
      <c r="R647" s="94"/>
      <c r="S647" s="95"/>
      <c r="T647" s="95"/>
      <c r="U647" s="95"/>
    </row>
    <row r="648" ht="14.25" customHeight="1">
      <c r="C648" s="501"/>
      <c r="H648" s="67"/>
      <c r="O648" s="502"/>
      <c r="R648" s="94"/>
      <c r="S648" s="95"/>
      <c r="T648" s="95"/>
      <c r="U648" s="95"/>
    </row>
    <row r="649" ht="14.25" customHeight="1">
      <c r="C649" s="501"/>
      <c r="H649" s="67"/>
      <c r="O649" s="502"/>
      <c r="R649" s="94"/>
      <c r="S649" s="95"/>
      <c r="T649" s="95"/>
      <c r="U649" s="95"/>
    </row>
    <row r="650" ht="14.25" customHeight="1">
      <c r="C650" s="501"/>
      <c r="H650" s="67"/>
      <c r="O650" s="502"/>
      <c r="R650" s="94"/>
      <c r="S650" s="95"/>
      <c r="T650" s="95"/>
      <c r="U650" s="95"/>
    </row>
    <row r="651" ht="14.25" customHeight="1">
      <c r="C651" s="501"/>
      <c r="H651" s="67"/>
      <c r="O651" s="502"/>
      <c r="R651" s="94"/>
      <c r="S651" s="95"/>
      <c r="T651" s="95"/>
      <c r="U651" s="95"/>
    </row>
    <row r="652" ht="14.25" customHeight="1">
      <c r="C652" s="501"/>
      <c r="H652" s="67"/>
      <c r="O652" s="502"/>
      <c r="R652" s="94"/>
      <c r="S652" s="95"/>
      <c r="T652" s="95"/>
      <c r="U652" s="95"/>
    </row>
    <row r="653" ht="14.25" customHeight="1">
      <c r="C653" s="501"/>
      <c r="H653" s="67"/>
      <c r="O653" s="502"/>
      <c r="R653" s="94"/>
      <c r="S653" s="95"/>
      <c r="T653" s="95"/>
      <c r="U653" s="95"/>
    </row>
    <row r="654" ht="14.25" customHeight="1">
      <c r="C654" s="501"/>
      <c r="H654" s="67"/>
      <c r="O654" s="502"/>
      <c r="R654" s="94"/>
      <c r="S654" s="95"/>
      <c r="T654" s="95"/>
      <c r="U654" s="95"/>
    </row>
    <row r="655" ht="14.25" customHeight="1">
      <c r="C655" s="501"/>
      <c r="H655" s="67"/>
      <c r="O655" s="502"/>
      <c r="R655" s="94"/>
      <c r="S655" s="95"/>
      <c r="T655" s="95"/>
      <c r="U655" s="95"/>
    </row>
    <row r="656" ht="14.25" customHeight="1">
      <c r="C656" s="501"/>
      <c r="H656" s="67"/>
      <c r="O656" s="502"/>
      <c r="R656" s="94"/>
      <c r="S656" s="95"/>
      <c r="T656" s="95"/>
      <c r="U656" s="95"/>
    </row>
    <row r="657" ht="14.25" customHeight="1">
      <c r="C657" s="501"/>
      <c r="H657" s="67"/>
      <c r="O657" s="502"/>
      <c r="R657" s="94"/>
      <c r="S657" s="95"/>
      <c r="T657" s="95"/>
      <c r="U657" s="95"/>
    </row>
    <row r="658" ht="14.25" customHeight="1">
      <c r="C658" s="501"/>
      <c r="H658" s="67"/>
      <c r="O658" s="502"/>
      <c r="R658" s="94"/>
      <c r="S658" s="95"/>
      <c r="T658" s="95"/>
      <c r="U658" s="95"/>
    </row>
    <row r="659" ht="14.25" customHeight="1">
      <c r="C659" s="501"/>
      <c r="H659" s="67"/>
      <c r="O659" s="502"/>
      <c r="R659" s="94"/>
      <c r="S659" s="95"/>
      <c r="T659" s="95"/>
      <c r="U659" s="95"/>
    </row>
    <row r="660" ht="14.25" customHeight="1">
      <c r="C660" s="501"/>
      <c r="H660" s="67"/>
      <c r="O660" s="502"/>
      <c r="R660" s="94"/>
      <c r="S660" s="95"/>
      <c r="T660" s="95"/>
      <c r="U660" s="95"/>
    </row>
    <row r="661" ht="14.25" customHeight="1">
      <c r="C661" s="501"/>
      <c r="H661" s="67"/>
      <c r="O661" s="502"/>
      <c r="R661" s="94"/>
      <c r="S661" s="95"/>
      <c r="T661" s="95"/>
      <c r="U661" s="95"/>
    </row>
    <row r="662" ht="14.25" customHeight="1">
      <c r="C662" s="501"/>
      <c r="H662" s="67"/>
      <c r="O662" s="502"/>
      <c r="R662" s="94"/>
      <c r="S662" s="95"/>
      <c r="T662" s="95"/>
      <c r="U662" s="95"/>
    </row>
    <row r="663" ht="14.25" customHeight="1">
      <c r="C663" s="501"/>
      <c r="H663" s="67"/>
      <c r="O663" s="502"/>
      <c r="R663" s="94"/>
      <c r="S663" s="95"/>
      <c r="T663" s="95"/>
      <c r="U663" s="95"/>
    </row>
    <row r="664" ht="14.25" customHeight="1">
      <c r="C664" s="501"/>
      <c r="H664" s="67"/>
      <c r="O664" s="502"/>
      <c r="R664" s="94"/>
      <c r="S664" s="95"/>
      <c r="T664" s="95"/>
      <c r="U664" s="95"/>
    </row>
    <row r="665" ht="14.25" customHeight="1">
      <c r="C665" s="501"/>
      <c r="H665" s="67"/>
      <c r="O665" s="502"/>
      <c r="R665" s="94"/>
      <c r="S665" s="95"/>
      <c r="T665" s="95"/>
      <c r="U665" s="95"/>
    </row>
    <row r="666" ht="14.25" customHeight="1">
      <c r="C666" s="501"/>
      <c r="H666" s="67"/>
      <c r="O666" s="502"/>
      <c r="R666" s="94"/>
      <c r="S666" s="95"/>
      <c r="T666" s="95"/>
      <c r="U666" s="95"/>
    </row>
    <row r="667" ht="14.25" customHeight="1">
      <c r="C667" s="501"/>
      <c r="H667" s="67"/>
      <c r="O667" s="502"/>
      <c r="R667" s="94"/>
      <c r="S667" s="95"/>
      <c r="T667" s="95"/>
      <c r="U667" s="95"/>
    </row>
    <row r="668" ht="14.25" customHeight="1">
      <c r="C668" s="501"/>
      <c r="H668" s="67"/>
      <c r="O668" s="502"/>
      <c r="R668" s="94"/>
      <c r="S668" s="95"/>
      <c r="T668" s="95"/>
      <c r="U668" s="95"/>
    </row>
    <row r="669" ht="14.25" customHeight="1">
      <c r="C669" s="501"/>
      <c r="H669" s="67"/>
      <c r="O669" s="502"/>
      <c r="R669" s="94"/>
      <c r="S669" s="95"/>
      <c r="T669" s="95"/>
      <c r="U669" s="95"/>
    </row>
    <row r="670" ht="14.25" customHeight="1">
      <c r="C670" s="501"/>
      <c r="H670" s="67"/>
      <c r="O670" s="502"/>
      <c r="R670" s="94"/>
      <c r="S670" s="95"/>
      <c r="T670" s="95"/>
      <c r="U670" s="95"/>
    </row>
    <row r="671" ht="14.25" customHeight="1">
      <c r="C671" s="501"/>
      <c r="H671" s="67"/>
      <c r="O671" s="502"/>
      <c r="R671" s="94"/>
      <c r="S671" s="95"/>
      <c r="T671" s="95"/>
      <c r="U671" s="95"/>
    </row>
    <row r="672" ht="14.25" customHeight="1">
      <c r="C672" s="501"/>
      <c r="H672" s="67"/>
      <c r="O672" s="502"/>
      <c r="R672" s="94"/>
      <c r="S672" s="95"/>
      <c r="T672" s="95"/>
      <c r="U672" s="95"/>
    </row>
    <row r="673" ht="14.25" customHeight="1">
      <c r="C673" s="501"/>
      <c r="H673" s="67"/>
      <c r="O673" s="502"/>
      <c r="R673" s="94"/>
      <c r="S673" s="95"/>
      <c r="T673" s="95"/>
      <c r="U673" s="95"/>
    </row>
    <row r="674" ht="14.25" customHeight="1">
      <c r="C674" s="501"/>
      <c r="H674" s="67"/>
      <c r="O674" s="502"/>
      <c r="R674" s="94"/>
      <c r="S674" s="95"/>
      <c r="T674" s="95"/>
      <c r="U674" s="95"/>
    </row>
    <row r="675" ht="14.25" customHeight="1">
      <c r="C675" s="501"/>
      <c r="H675" s="67"/>
      <c r="O675" s="502"/>
      <c r="R675" s="94"/>
      <c r="S675" s="95"/>
      <c r="T675" s="95"/>
      <c r="U675" s="95"/>
    </row>
    <row r="676" ht="14.25" customHeight="1">
      <c r="C676" s="501"/>
      <c r="H676" s="67"/>
      <c r="O676" s="502"/>
      <c r="R676" s="94"/>
      <c r="S676" s="95"/>
      <c r="T676" s="95"/>
      <c r="U676" s="95"/>
    </row>
    <row r="677" ht="14.25" customHeight="1">
      <c r="C677" s="501"/>
      <c r="H677" s="67"/>
      <c r="O677" s="502"/>
      <c r="R677" s="94"/>
      <c r="S677" s="95"/>
      <c r="T677" s="95"/>
      <c r="U677" s="95"/>
    </row>
    <row r="678" ht="14.25" customHeight="1">
      <c r="C678" s="501"/>
      <c r="H678" s="67"/>
      <c r="O678" s="502"/>
      <c r="R678" s="94"/>
      <c r="S678" s="95"/>
      <c r="T678" s="95"/>
      <c r="U678" s="95"/>
    </row>
    <row r="679" ht="14.25" customHeight="1">
      <c r="C679" s="501"/>
      <c r="H679" s="67"/>
      <c r="O679" s="502"/>
      <c r="R679" s="94"/>
      <c r="S679" s="95"/>
      <c r="T679" s="95"/>
      <c r="U679" s="95"/>
    </row>
    <row r="680" ht="14.25" customHeight="1">
      <c r="C680" s="501"/>
      <c r="H680" s="67"/>
      <c r="O680" s="502"/>
      <c r="R680" s="94"/>
      <c r="S680" s="95"/>
      <c r="T680" s="95"/>
      <c r="U680" s="95"/>
    </row>
    <row r="681" ht="14.25" customHeight="1">
      <c r="C681" s="501"/>
      <c r="H681" s="67"/>
      <c r="O681" s="502"/>
      <c r="R681" s="94"/>
      <c r="S681" s="95"/>
      <c r="T681" s="95"/>
      <c r="U681" s="95"/>
    </row>
    <row r="682" ht="14.25" customHeight="1">
      <c r="C682" s="501"/>
      <c r="H682" s="67"/>
      <c r="O682" s="502"/>
      <c r="R682" s="94"/>
      <c r="S682" s="95"/>
      <c r="T682" s="95"/>
      <c r="U682" s="95"/>
    </row>
    <row r="683" ht="14.25" customHeight="1">
      <c r="C683" s="501"/>
      <c r="H683" s="67"/>
      <c r="O683" s="502"/>
      <c r="R683" s="94"/>
      <c r="S683" s="95"/>
      <c r="T683" s="95"/>
      <c r="U683" s="95"/>
    </row>
    <row r="684" ht="14.25" customHeight="1">
      <c r="C684" s="501"/>
      <c r="H684" s="67"/>
      <c r="O684" s="502"/>
      <c r="R684" s="94"/>
      <c r="S684" s="95"/>
      <c r="T684" s="95"/>
      <c r="U684" s="95"/>
    </row>
    <row r="685" ht="14.25" customHeight="1">
      <c r="C685" s="501"/>
      <c r="H685" s="67"/>
      <c r="O685" s="502"/>
      <c r="R685" s="94"/>
      <c r="S685" s="95"/>
      <c r="T685" s="95"/>
      <c r="U685" s="95"/>
    </row>
    <row r="686" ht="14.25" customHeight="1">
      <c r="C686" s="501"/>
      <c r="H686" s="67"/>
      <c r="O686" s="502"/>
      <c r="R686" s="94"/>
      <c r="S686" s="95"/>
      <c r="T686" s="95"/>
      <c r="U686" s="95"/>
    </row>
    <row r="687" ht="14.25" customHeight="1">
      <c r="C687" s="501"/>
      <c r="H687" s="67"/>
      <c r="O687" s="502"/>
      <c r="R687" s="94"/>
      <c r="S687" s="95"/>
      <c r="T687" s="95"/>
      <c r="U687" s="95"/>
    </row>
    <row r="688" ht="14.25" customHeight="1">
      <c r="C688" s="501"/>
      <c r="H688" s="67"/>
      <c r="O688" s="502"/>
      <c r="R688" s="94"/>
      <c r="S688" s="95"/>
      <c r="T688" s="95"/>
      <c r="U688" s="95"/>
    </row>
    <row r="689" ht="14.25" customHeight="1">
      <c r="C689" s="501"/>
      <c r="H689" s="67"/>
      <c r="O689" s="502"/>
      <c r="R689" s="94"/>
      <c r="S689" s="95"/>
      <c r="T689" s="95"/>
      <c r="U689" s="95"/>
    </row>
    <row r="690" ht="14.25" customHeight="1">
      <c r="C690" s="501"/>
      <c r="H690" s="67"/>
      <c r="O690" s="502"/>
      <c r="R690" s="94"/>
      <c r="S690" s="95"/>
      <c r="T690" s="95"/>
      <c r="U690" s="95"/>
    </row>
    <row r="691" ht="14.25" customHeight="1">
      <c r="C691" s="501"/>
      <c r="H691" s="67"/>
      <c r="O691" s="502"/>
      <c r="R691" s="94"/>
      <c r="S691" s="95"/>
      <c r="T691" s="95"/>
      <c r="U691" s="95"/>
    </row>
    <row r="692" ht="14.25" customHeight="1">
      <c r="C692" s="501"/>
      <c r="H692" s="67"/>
      <c r="O692" s="502"/>
      <c r="R692" s="94"/>
      <c r="S692" s="95"/>
      <c r="T692" s="95"/>
      <c r="U692" s="95"/>
    </row>
    <row r="693" ht="14.25" customHeight="1">
      <c r="C693" s="501"/>
      <c r="H693" s="67"/>
      <c r="O693" s="502"/>
      <c r="R693" s="94"/>
      <c r="S693" s="95"/>
      <c r="T693" s="95"/>
      <c r="U693" s="95"/>
    </row>
    <row r="694" ht="14.25" customHeight="1">
      <c r="C694" s="501"/>
      <c r="H694" s="67"/>
      <c r="O694" s="502"/>
      <c r="R694" s="94"/>
      <c r="S694" s="95"/>
      <c r="T694" s="95"/>
      <c r="U694" s="95"/>
    </row>
    <row r="695" ht="14.25" customHeight="1">
      <c r="C695" s="501"/>
      <c r="H695" s="67"/>
      <c r="O695" s="502"/>
      <c r="R695" s="94"/>
      <c r="S695" s="95"/>
      <c r="T695" s="95"/>
      <c r="U695" s="95"/>
    </row>
    <row r="696" ht="14.25" customHeight="1">
      <c r="C696" s="501"/>
      <c r="H696" s="67"/>
      <c r="O696" s="502"/>
      <c r="R696" s="94"/>
      <c r="S696" s="95"/>
      <c r="T696" s="95"/>
      <c r="U696" s="95"/>
    </row>
    <row r="697" ht="14.25" customHeight="1">
      <c r="C697" s="501"/>
      <c r="H697" s="67"/>
      <c r="O697" s="502"/>
      <c r="R697" s="94"/>
      <c r="S697" s="95"/>
      <c r="T697" s="95"/>
      <c r="U697" s="95"/>
    </row>
    <row r="698" ht="14.25" customHeight="1">
      <c r="C698" s="501"/>
      <c r="H698" s="67"/>
      <c r="O698" s="502"/>
      <c r="R698" s="94"/>
      <c r="S698" s="95"/>
      <c r="T698" s="95"/>
      <c r="U698" s="95"/>
    </row>
    <row r="699" ht="14.25" customHeight="1">
      <c r="C699" s="501"/>
      <c r="H699" s="67"/>
      <c r="O699" s="502"/>
      <c r="R699" s="94"/>
      <c r="S699" s="95"/>
      <c r="T699" s="95"/>
      <c r="U699" s="95"/>
    </row>
    <row r="700" ht="14.25" customHeight="1">
      <c r="C700" s="501"/>
      <c r="H700" s="67"/>
      <c r="O700" s="502"/>
      <c r="R700" s="94"/>
      <c r="S700" s="95"/>
      <c r="T700" s="95"/>
      <c r="U700" s="95"/>
    </row>
    <row r="701" ht="14.25" customHeight="1">
      <c r="C701" s="501"/>
      <c r="H701" s="67"/>
      <c r="O701" s="502"/>
      <c r="R701" s="94"/>
      <c r="S701" s="95"/>
      <c r="T701" s="95"/>
      <c r="U701" s="95"/>
    </row>
    <row r="702" ht="14.25" customHeight="1">
      <c r="C702" s="501"/>
      <c r="H702" s="67"/>
      <c r="O702" s="502"/>
      <c r="R702" s="94"/>
      <c r="S702" s="95"/>
      <c r="T702" s="95"/>
      <c r="U702" s="95"/>
    </row>
    <row r="703" ht="14.25" customHeight="1">
      <c r="C703" s="501"/>
      <c r="H703" s="67"/>
      <c r="O703" s="502"/>
      <c r="R703" s="94"/>
      <c r="S703" s="95"/>
      <c r="T703" s="95"/>
      <c r="U703" s="95"/>
    </row>
    <row r="704" ht="14.25" customHeight="1">
      <c r="C704" s="501"/>
      <c r="H704" s="67"/>
      <c r="O704" s="502"/>
      <c r="R704" s="94"/>
      <c r="S704" s="95"/>
      <c r="T704" s="95"/>
      <c r="U704" s="95"/>
    </row>
    <row r="705" ht="14.25" customHeight="1">
      <c r="C705" s="501"/>
      <c r="H705" s="67"/>
      <c r="O705" s="502"/>
      <c r="R705" s="94"/>
      <c r="S705" s="95"/>
      <c r="T705" s="95"/>
      <c r="U705" s="95"/>
    </row>
    <row r="706" ht="14.25" customHeight="1">
      <c r="C706" s="501"/>
      <c r="H706" s="67"/>
      <c r="O706" s="502"/>
      <c r="R706" s="94"/>
      <c r="S706" s="95"/>
      <c r="T706" s="95"/>
      <c r="U706" s="95"/>
    </row>
    <row r="707" ht="14.25" customHeight="1">
      <c r="C707" s="501"/>
      <c r="H707" s="67"/>
      <c r="O707" s="502"/>
      <c r="R707" s="94"/>
      <c r="S707" s="95"/>
      <c r="T707" s="95"/>
      <c r="U707" s="95"/>
    </row>
    <row r="708" ht="14.25" customHeight="1">
      <c r="C708" s="501"/>
      <c r="H708" s="67"/>
      <c r="O708" s="502"/>
      <c r="R708" s="94"/>
      <c r="S708" s="95"/>
      <c r="T708" s="95"/>
      <c r="U708" s="95"/>
    </row>
    <row r="709" ht="14.25" customHeight="1">
      <c r="C709" s="501"/>
      <c r="H709" s="67"/>
      <c r="O709" s="502"/>
      <c r="R709" s="94"/>
      <c r="S709" s="95"/>
      <c r="T709" s="95"/>
      <c r="U709" s="95"/>
    </row>
    <row r="710" ht="14.25" customHeight="1">
      <c r="C710" s="501"/>
      <c r="H710" s="67"/>
      <c r="O710" s="502"/>
      <c r="R710" s="94"/>
      <c r="S710" s="95"/>
      <c r="T710" s="95"/>
      <c r="U710" s="95"/>
    </row>
    <row r="711" ht="14.25" customHeight="1">
      <c r="C711" s="501"/>
      <c r="H711" s="67"/>
      <c r="O711" s="502"/>
      <c r="R711" s="94"/>
      <c r="S711" s="95"/>
      <c r="T711" s="95"/>
      <c r="U711" s="95"/>
    </row>
    <row r="712" ht="14.25" customHeight="1">
      <c r="C712" s="501"/>
      <c r="H712" s="67"/>
      <c r="O712" s="502"/>
      <c r="R712" s="94"/>
      <c r="S712" s="95"/>
      <c r="T712" s="95"/>
      <c r="U712" s="95"/>
    </row>
    <row r="713" ht="14.25" customHeight="1">
      <c r="C713" s="501"/>
      <c r="H713" s="67"/>
      <c r="O713" s="502"/>
      <c r="R713" s="94"/>
      <c r="S713" s="95"/>
      <c r="T713" s="95"/>
      <c r="U713" s="95"/>
    </row>
    <row r="714" ht="14.25" customHeight="1">
      <c r="C714" s="501"/>
      <c r="H714" s="67"/>
      <c r="O714" s="502"/>
      <c r="R714" s="94"/>
      <c r="S714" s="95"/>
      <c r="T714" s="95"/>
      <c r="U714" s="95"/>
    </row>
    <row r="715" ht="14.25" customHeight="1">
      <c r="C715" s="501"/>
      <c r="H715" s="67"/>
      <c r="O715" s="502"/>
      <c r="R715" s="94"/>
      <c r="S715" s="95"/>
      <c r="T715" s="95"/>
      <c r="U715" s="95"/>
    </row>
    <row r="716" ht="14.25" customHeight="1">
      <c r="C716" s="501"/>
      <c r="H716" s="67"/>
      <c r="O716" s="502"/>
      <c r="R716" s="94"/>
      <c r="S716" s="95"/>
      <c r="T716" s="95"/>
      <c r="U716" s="95"/>
    </row>
    <row r="717" ht="14.25" customHeight="1">
      <c r="C717" s="501"/>
      <c r="H717" s="67"/>
      <c r="O717" s="502"/>
      <c r="R717" s="94"/>
      <c r="S717" s="95"/>
      <c r="T717" s="95"/>
      <c r="U717" s="95"/>
    </row>
    <row r="718" ht="14.25" customHeight="1">
      <c r="C718" s="501"/>
      <c r="H718" s="67"/>
      <c r="O718" s="502"/>
      <c r="R718" s="94"/>
      <c r="S718" s="95"/>
      <c r="T718" s="95"/>
      <c r="U718" s="95"/>
    </row>
    <row r="719" ht="14.25" customHeight="1">
      <c r="C719" s="501"/>
      <c r="H719" s="67"/>
      <c r="O719" s="502"/>
      <c r="R719" s="94"/>
      <c r="S719" s="95"/>
      <c r="T719" s="95"/>
      <c r="U719" s="95"/>
    </row>
    <row r="720" ht="14.25" customHeight="1">
      <c r="C720" s="501"/>
      <c r="H720" s="67"/>
      <c r="O720" s="502"/>
      <c r="R720" s="94"/>
      <c r="S720" s="95"/>
      <c r="T720" s="95"/>
      <c r="U720" s="95"/>
    </row>
    <row r="721" ht="14.25" customHeight="1">
      <c r="C721" s="501"/>
      <c r="H721" s="67"/>
      <c r="O721" s="502"/>
      <c r="R721" s="94"/>
      <c r="S721" s="95"/>
      <c r="T721" s="95"/>
      <c r="U721" s="95"/>
    </row>
    <row r="722" ht="14.25" customHeight="1">
      <c r="C722" s="501"/>
      <c r="H722" s="67"/>
      <c r="O722" s="502"/>
      <c r="R722" s="94"/>
      <c r="S722" s="95"/>
      <c r="T722" s="95"/>
      <c r="U722" s="95"/>
    </row>
    <row r="723" ht="14.25" customHeight="1">
      <c r="C723" s="501"/>
      <c r="H723" s="67"/>
      <c r="O723" s="502"/>
      <c r="R723" s="94"/>
      <c r="S723" s="95"/>
      <c r="T723" s="95"/>
      <c r="U723" s="95"/>
    </row>
    <row r="724" ht="14.25" customHeight="1">
      <c r="C724" s="501"/>
      <c r="H724" s="67"/>
      <c r="O724" s="502"/>
      <c r="R724" s="94"/>
      <c r="S724" s="95"/>
      <c r="T724" s="95"/>
      <c r="U724" s="95"/>
    </row>
    <row r="725" ht="14.25" customHeight="1">
      <c r="C725" s="501"/>
      <c r="H725" s="67"/>
      <c r="O725" s="502"/>
      <c r="R725" s="94"/>
      <c r="S725" s="95"/>
      <c r="T725" s="95"/>
      <c r="U725" s="95"/>
    </row>
    <row r="726" ht="14.25" customHeight="1">
      <c r="C726" s="501"/>
      <c r="H726" s="67"/>
      <c r="O726" s="502"/>
      <c r="R726" s="94"/>
      <c r="S726" s="95"/>
      <c r="T726" s="95"/>
      <c r="U726" s="95"/>
    </row>
    <row r="727" ht="14.25" customHeight="1">
      <c r="C727" s="501"/>
      <c r="H727" s="67"/>
      <c r="O727" s="502"/>
      <c r="R727" s="94"/>
      <c r="S727" s="95"/>
      <c r="T727" s="95"/>
      <c r="U727" s="95"/>
    </row>
    <row r="728" ht="14.25" customHeight="1">
      <c r="C728" s="501"/>
      <c r="H728" s="67"/>
      <c r="O728" s="502"/>
      <c r="R728" s="94"/>
      <c r="S728" s="95"/>
      <c r="T728" s="95"/>
      <c r="U728" s="95"/>
    </row>
    <row r="729" ht="14.25" customHeight="1">
      <c r="C729" s="501"/>
      <c r="H729" s="67"/>
      <c r="O729" s="502"/>
      <c r="R729" s="94"/>
      <c r="S729" s="95"/>
      <c r="T729" s="95"/>
      <c r="U729" s="95"/>
    </row>
    <row r="730" ht="14.25" customHeight="1">
      <c r="C730" s="501"/>
      <c r="H730" s="67"/>
      <c r="O730" s="502"/>
      <c r="R730" s="94"/>
      <c r="S730" s="95"/>
      <c r="T730" s="95"/>
      <c r="U730" s="95"/>
    </row>
    <row r="731" ht="14.25" customHeight="1">
      <c r="C731" s="501"/>
      <c r="H731" s="67"/>
      <c r="O731" s="502"/>
      <c r="R731" s="94"/>
      <c r="S731" s="95"/>
      <c r="T731" s="95"/>
      <c r="U731" s="95"/>
    </row>
    <row r="732" ht="14.25" customHeight="1">
      <c r="C732" s="501"/>
      <c r="H732" s="67"/>
      <c r="O732" s="502"/>
      <c r="R732" s="94"/>
      <c r="S732" s="95"/>
      <c r="T732" s="95"/>
      <c r="U732" s="95"/>
    </row>
    <row r="733" ht="14.25" customHeight="1">
      <c r="C733" s="501"/>
      <c r="H733" s="67"/>
      <c r="O733" s="502"/>
      <c r="R733" s="94"/>
      <c r="S733" s="95"/>
      <c r="T733" s="95"/>
      <c r="U733" s="95"/>
    </row>
    <row r="734" ht="14.25" customHeight="1">
      <c r="C734" s="501"/>
      <c r="H734" s="67"/>
      <c r="O734" s="502"/>
      <c r="R734" s="94"/>
      <c r="S734" s="95"/>
      <c r="T734" s="95"/>
      <c r="U734" s="95"/>
    </row>
    <row r="735" ht="14.25" customHeight="1">
      <c r="C735" s="501"/>
      <c r="H735" s="67"/>
      <c r="O735" s="502"/>
      <c r="R735" s="94"/>
      <c r="S735" s="95"/>
      <c r="T735" s="95"/>
      <c r="U735" s="95"/>
    </row>
    <row r="736" ht="14.25" customHeight="1">
      <c r="C736" s="501"/>
      <c r="H736" s="67"/>
      <c r="O736" s="502"/>
      <c r="R736" s="94"/>
      <c r="S736" s="95"/>
      <c r="T736" s="95"/>
      <c r="U736" s="95"/>
    </row>
    <row r="737" ht="14.25" customHeight="1">
      <c r="C737" s="501"/>
      <c r="H737" s="67"/>
      <c r="O737" s="502"/>
      <c r="R737" s="94"/>
      <c r="S737" s="95"/>
      <c r="T737" s="95"/>
      <c r="U737" s="95"/>
    </row>
    <row r="738" ht="14.25" customHeight="1">
      <c r="C738" s="501"/>
      <c r="H738" s="67"/>
      <c r="O738" s="502"/>
      <c r="R738" s="94"/>
      <c r="S738" s="95"/>
      <c r="T738" s="95"/>
      <c r="U738" s="95"/>
    </row>
    <row r="739" ht="14.25" customHeight="1">
      <c r="C739" s="501"/>
      <c r="H739" s="67"/>
      <c r="O739" s="502"/>
      <c r="R739" s="94"/>
      <c r="S739" s="95"/>
      <c r="T739" s="95"/>
      <c r="U739" s="95"/>
    </row>
    <row r="740" ht="14.25" customHeight="1">
      <c r="C740" s="501"/>
      <c r="H740" s="67"/>
      <c r="O740" s="502"/>
      <c r="R740" s="94"/>
      <c r="S740" s="95"/>
      <c r="T740" s="95"/>
      <c r="U740" s="95"/>
    </row>
    <row r="741" ht="14.25" customHeight="1">
      <c r="C741" s="501"/>
      <c r="H741" s="67"/>
      <c r="O741" s="502"/>
      <c r="R741" s="94"/>
      <c r="S741" s="95"/>
      <c r="T741" s="95"/>
      <c r="U741" s="95"/>
    </row>
    <row r="742" ht="14.25" customHeight="1">
      <c r="C742" s="501"/>
      <c r="H742" s="67"/>
      <c r="O742" s="502"/>
      <c r="R742" s="94"/>
      <c r="S742" s="95"/>
      <c r="T742" s="95"/>
      <c r="U742" s="95"/>
    </row>
    <row r="743" ht="14.25" customHeight="1">
      <c r="C743" s="501"/>
      <c r="H743" s="67"/>
      <c r="O743" s="502"/>
      <c r="R743" s="94"/>
      <c r="S743" s="95"/>
      <c r="T743" s="95"/>
      <c r="U743" s="95"/>
    </row>
    <row r="744" ht="14.25" customHeight="1">
      <c r="C744" s="501"/>
      <c r="H744" s="67"/>
      <c r="O744" s="502"/>
      <c r="R744" s="94"/>
      <c r="S744" s="95"/>
      <c r="T744" s="95"/>
      <c r="U744" s="95"/>
    </row>
    <row r="745" ht="14.25" customHeight="1">
      <c r="C745" s="501"/>
      <c r="H745" s="67"/>
      <c r="O745" s="502"/>
      <c r="R745" s="94"/>
      <c r="S745" s="95"/>
      <c r="T745" s="95"/>
      <c r="U745" s="95"/>
    </row>
    <row r="746" ht="14.25" customHeight="1">
      <c r="C746" s="501"/>
      <c r="H746" s="67"/>
      <c r="O746" s="502"/>
      <c r="R746" s="94"/>
      <c r="S746" s="95"/>
      <c r="T746" s="95"/>
      <c r="U746" s="95"/>
    </row>
    <row r="747" ht="14.25" customHeight="1">
      <c r="C747" s="501"/>
      <c r="H747" s="67"/>
      <c r="O747" s="502"/>
      <c r="R747" s="94"/>
      <c r="S747" s="95"/>
      <c r="T747" s="95"/>
      <c r="U747" s="95"/>
    </row>
    <row r="748" ht="14.25" customHeight="1">
      <c r="C748" s="501"/>
      <c r="H748" s="67"/>
      <c r="O748" s="502"/>
      <c r="R748" s="94"/>
      <c r="S748" s="95"/>
      <c r="T748" s="95"/>
      <c r="U748" s="95"/>
    </row>
    <row r="749" ht="14.25" customHeight="1">
      <c r="C749" s="501"/>
      <c r="H749" s="67"/>
      <c r="O749" s="502"/>
      <c r="R749" s="94"/>
      <c r="S749" s="95"/>
      <c r="T749" s="95"/>
      <c r="U749" s="95"/>
    </row>
    <row r="750" ht="14.25" customHeight="1">
      <c r="C750" s="501"/>
      <c r="H750" s="67"/>
      <c r="O750" s="502"/>
      <c r="R750" s="94"/>
      <c r="S750" s="95"/>
      <c r="T750" s="95"/>
      <c r="U750" s="95"/>
    </row>
    <row r="751" ht="14.25" customHeight="1">
      <c r="C751" s="501"/>
      <c r="H751" s="67"/>
      <c r="O751" s="502"/>
      <c r="R751" s="94"/>
      <c r="S751" s="95"/>
      <c r="T751" s="95"/>
      <c r="U751" s="95"/>
    </row>
    <row r="752" ht="14.25" customHeight="1">
      <c r="C752" s="501"/>
      <c r="H752" s="67"/>
      <c r="O752" s="502"/>
      <c r="R752" s="94"/>
      <c r="S752" s="95"/>
      <c r="T752" s="95"/>
      <c r="U752" s="95"/>
    </row>
    <row r="753" ht="14.25" customHeight="1">
      <c r="C753" s="501"/>
      <c r="H753" s="67"/>
      <c r="O753" s="502"/>
      <c r="R753" s="94"/>
      <c r="S753" s="95"/>
      <c r="T753" s="95"/>
      <c r="U753" s="95"/>
    </row>
    <row r="754" ht="14.25" customHeight="1">
      <c r="C754" s="501"/>
      <c r="H754" s="67"/>
      <c r="O754" s="502"/>
      <c r="R754" s="94"/>
      <c r="S754" s="95"/>
      <c r="T754" s="95"/>
      <c r="U754" s="95"/>
    </row>
    <row r="755" ht="14.25" customHeight="1">
      <c r="C755" s="501"/>
      <c r="H755" s="67"/>
      <c r="O755" s="502"/>
      <c r="R755" s="94"/>
      <c r="S755" s="95"/>
      <c r="T755" s="95"/>
      <c r="U755" s="95"/>
    </row>
    <row r="756" ht="14.25" customHeight="1">
      <c r="C756" s="501"/>
      <c r="H756" s="67"/>
      <c r="O756" s="502"/>
      <c r="R756" s="94"/>
      <c r="S756" s="95"/>
      <c r="T756" s="95"/>
      <c r="U756" s="95"/>
    </row>
    <row r="757" ht="14.25" customHeight="1">
      <c r="C757" s="501"/>
      <c r="H757" s="67"/>
      <c r="O757" s="502"/>
      <c r="R757" s="94"/>
      <c r="S757" s="95"/>
      <c r="T757" s="95"/>
      <c r="U757" s="95"/>
    </row>
    <row r="758" ht="14.25" customHeight="1">
      <c r="C758" s="501"/>
      <c r="H758" s="67"/>
      <c r="O758" s="502"/>
      <c r="R758" s="94"/>
      <c r="S758" s="95"/>
      <c r="T758" s="95"/>
      <c r="U758" s="95"/>
    </row>
    <row r="759" ht="14.25" customHeight="1">
      <c r="C759" s="501"/>
      <c r="H759" s="67"/>
      <c r="O759" s="502"/>
      <c r="R759" s="94"/>
      <c r="S759" s="95"/>
      <c r="T759" s="95"/>
      <c r="U759" s="95"/>
    </row>
    <row r="760" ht="14.25" customHeight="1">
      <c r="C760" s="501"/>
      <c r="H760" s="67"/>
      <c r="O760" s="502"/>
      <c r="R760" s="94"/>
      <c r="S760" s="95"/>
      <c r="T760" s="95"/>
      <c r="U760" s="95"/>
    </row>
    <row r="761" ht="14.25" customHeight="1">
      <c r="C761" s="501"/>
      <c r="H761" s="67"/>
      <c r="O761" s="502"/>
      <c r="R761" s="94"/>
      <c r="S761" s="95"/>
      <c r="T761" s="95"/>
      <c r="U761" s="95"/>
    </row>
    <row r="762" ht="14.25" customHeight="1">
      <c r="C762" s="501"/>
      <c r="H762" s="67"/>
      <c r="O762" s="502"/>
      <c r="R762" s="94"/>
      <c r="S762" s="95"/>
      <c r="T762" s="95"/>
      <c r="U762" s="95"/>
    </row>
    <row r="763" ht="14.25" customHeight="1">
      <c r="C763" s="501"/>
      <c r="H763" s="67"/>
      <c r="O763" s="502"/>
      <c r="R763" s="94"/>
      <c r="S763" s="95"/>
      <c r="T763" s="95"/>
      <c r="U763" s="95"/>
    </row>
    <row r="764" ht="14.25" customHeight="1">
      <c r="C764" s="501"/>
      <c r="H764" s="67"/>
      <c r="O764" s="502"/>
      <c r="R764" s="94"/>
      <c r="S764" s="95"/>
      <c r="T764" s="95"/>
      <c r="U764" s="95"/>
    </row>
    <row r="765" ht="14.25" customHeight="1">
      <c r="C765" s="501"/>
      <c r="H765" s="67"/>
      <c r="O765" s="502"/>
      <c r="R765" s="94"/>
      <c r="S765" s="95"/>
      <c r="T765" s="95"/>
      <c r="U765" s="95"/>
    </row>
    <row r="766" ht="14.25" customHeight="1">
      <c r="C766" s="501"/>
      <c r="H766" s="67"/>
      <c r="O766" s="502"/>
      <c r="R766" s="94"/>
      <c r="S766" s="95"/>
      <c r="T766" s="95"/>
      <c r="U766" s="95"/>
    </row>
    <row r="767" ht="14.25" customHeight="1">
      <c r="C767" s="501"/>
      <c r="H767" s="67"/>
      <c r="O767" s="502"/>
      <c r="R767" s="94"/>
      <c r="S767" s="95"/>
      <c r="T767" s="95"/>
      <c r="U767" s="95"/>
    </row>
    <row r="768" ht="14.25" customHeight="1">
      <c r="C768" s="501"/>
      <c r="H768" s="67"/>
      <c r="O768" s="502"/>
      <c r="R768" s="94"/>
      <c r="S768" s="95"/>
      <c r="T768" s="95"/>
      <c r="U768" s="95"/>
    </row>
    <row r="769" ht="14.25" customHeight="1">
      <c r="C769" s="501"/>
      <c r="H769" s="67"/>
      <c r="O769" s="502"/>
      <c r="R769" s="94"/>
      <c r="S769" s="95"/>
      <c r="T769" s="95"/>
      <c r="U769" s="95"/>
    </row>
    <row r="770" ht="14.25" customHeight="1">
      <c r="C770" s="501"/>
      <c r="H770" s="67"/>
      <c r="O770" s="502"/>
      <c r="R770" s="94"/>
      <c r="S770" s="95"/>
      <c r="T770" s="95"/>
      <c r="U770" s="95"/>
    </row>
    <row r="771" ht="14.25" customHeight="1">
      <c r="C771" s="501"/>
      <c r="H771" s="67"/>
      <c r="O771" s="502"/>
      <c r="R771" s="94"/>
      <c r="S771" s="95"/>
      <c r="T771" s="95"/>
      <c r="U771" s="95"/>
    </row>
    <row r="772" ht="14.25" customHeight="1">
      <c r="C772" s="501"/>
      <c r="H772" s="67"/>
      <c r="O772" s="502"/>
      <c r="R772" s="94"/>
      <c r="S772" s="95"/>
      <c r="T772" s="95"/>
      <c r="U772" s="95"/>
    </row>
    <row r="773" ht="14.25" customHeight="1">
      <c r="C773" s="501"/>
      <c r="H773" s="67"/>
      <c r="O773" s="502"/>
      <c r="R773" s="94"/>
      <c r="S773" s="95"/>
      <c r="T773" s="95"/>
      <c r="U773" s="95"/>
    </row>
    <row r="774" ht="14.25" customHeight="1">
      <c r="C774" s="501"/>
      <c r="H774" s="67"/>
      <c r="O774" s="502"/>
      <c r="R774" s="94"/>
      <c r="S774" s="95"/>
      <c r="T774" s="95"/>
      <c r="U774" s="95"/>
    </row>
    <row r="775" ht="14.25" customHeight="1">
      <c r="C775" s="501"/>
      <c r="H775" s="67"/>
      <c r="O775" s="502"/>
      <c r="R775" s="94"/>
      <c r="S775" s="95"/>
      <c r="T775" s="95"/>
      <c r="U775" s="95"/>
    </row>
    <row r="776" ht="14.25" customHeight="1">
      <c r="C776" s="501"/>
      <c r="H776" s="67"/>
      <c r="O776" s="502"/>
      <c r="R776" s="94"/>
      <c r="S776" s="95"/>
      <c r="T776" s="95"/>
      <c r="U776" s="95"/>
    </row>
    <row r="777" ht="14.25" customHeight="1">
      <c r="C777" s="501"/>
      <c r="H777" s="67"/>
      <c r="O777" s="502"/>
      <c r="R777" s="94"/>
      <c r="S777" s="95"/>
      <c r="T777" s="95"/>
      <c r="U777" s="95"/>
    </row>
    <row r="778" ht="14.25" customHeight="1">
      <c r="C778" s="501"/>
      <c r="H778" s="67"/>
      <c r="O778" s="502"/>
      <c r="R778" s="94"/>
      <c r="S778" s="95"/>
      <c r="T778" s="95"/>
      <c r="U778" s="95"/>
    </row>
    <row r="779" ht="14.25" customHeight="1">
      <c r="C779" s="501"/>
      <c r="H779" s="67"/>
      <c r="O779" s="502"/>
      <c r="R779" s="94"/>
      <c r="S779" s="95"/>
      <c r="T779" s="95"/>
      <c r="U779" s="95"/>
    </row>
    <row r="780" ht="14.25" customHeight="1">
      <c r="C780" s="501"/>
      <c r="H780" s="67"/>
      <c r="O780" s="502"/>
      <c r="R780" s="94"/>
      <c r="S780" s="95"/>
      <c r="T780" s="95"/>
      <c r="U780" s="95"/>
    </row>
    <row r="781" ht="14.25" customHeight="1">
      <c r="C781" s="501"/>
      <c r="H781" s="67"/>
      <c r="O781" s="502"/>
      <c r="R781" s="94"/>
      <c r="S781" s="95"/>
      <c r="T781" s="95"/>
      <c r="U781" s="95"/>
    </row>
    <row r="782" ht="14.25" customHeight="1">
      <c r="C782" s="501"/>
      <c r="H782" s="67"/>
      <c r="O782" s="502"/>
      <c r="R782" s="94"/>
      <c r="S782" s="95"/>
      <c r="T782" s="95"/>
      <c r="U782" s="95"/>
    </row>
    <row r="783" ht="14.25" customHeight="1">
      <c r="C783" s="501"/>
      <c r="H783" s="67"/>
      <c r="O783" s="502"/>
      <c r="R783" s="94"/>
      <c r="S783" s="95"/>
      <c r="T783" s="95"/>
      <c r="U783" s="95"/>
    </row>
    <row r="784" ht="14.25" customHeight="1">
      <c r="C784" s="501"/>
      <c r="H784" s="67"/>
      <c r="O784" s="502"/>
      <c r="R784" s="94"/>
      <c r="S784" s="95"/>
      <c r="T784" s="95"/>
      <c r="U784" s="95"/>
    </row>
    <row r="785" ht="14.25" customHeight="1">
      <c r="C785" s="501"/>
      <c r="H785" s="67"/>
      <c r="O785" s="502"/>
      <c r="R785" s="94"/>
      <c r="S785" s="95"/>
      <c r="T785" s="95"/>
      <c r="U785" s="95"/>
    </row>
    <row r="786" ht="14.25" customHeight="1">
      <c r="C786" s="501"/>
      <c r="H786" s="67"/>
      <c r="O786" s="502"/>
      <c r="R786" s="94"/>
      <c r="S786" s="95"/>
      <c r="T786" s="95"/>
      <c r="U786" s="95"/>
    </row>
    <row r="787" ht="14.25" customHeight="1">
      <c r="C787" s="501"/>
      <c r="H787" s="67"/>
      <c r="O787" s="502"/>
      <c r="R787" s="94"/>
      <c r="S787" s="95"/>
      <c r="T787" s="95"/>
      <c r="U787" s="95"/>
    </row>
    <row r="788" ht="14.25" customHeight="1">
      <c r="C788" s="501"/>
      <c r="H788" s="67"/>
      <c r="O788" s="502"/>
      <c r="R788" s="94"/>
      <c r="S788" s="95"/>
      <c r="T788" s="95"/>
      <c r="U788" s="95"/>
    </row>
    <row r="789" ht="14.25" customHeight="1">
      <c r="C789" s="501"/>
      <c r="H789" s="67"/>
      <c r="O789" s="502"/>
      <c r="R789" s="94"/>
      <c r="S789" s="95"/>
      <c r="T789" s="95"/>
      <c r="U789" s="95"/>
    </row>
    <row r="790" ht="14.25" customHeight="1">
      <c r="C790" s="501"/>
      <c r="H790" s="67"/>
      <c r="O790" s="502"/>
      <c r="R790" s="94"/>
      <c r="S790" s="95"/>
      <c r="T790" s="95"/>
      <c r="U790" s="95"/>
    </row>
    <row r="791" ht="14.25" customHeight="1">
      <c r="C791" s="501"/>
      <c r="H791" s="67"/>
      <c r="O791" s="502"/>
      <c r="R791" s="94"/>
      <c r="S791" s="95"/>
      <c r="T791" s="95"/>
      <c r="U791" s="95"/>
    </row>
    <row r="792" ht="14.25" customHeight="1">
      <c r="C792" s="501"/>
      <c r="H792" s="67"/>
      <c r="O792" s="502"/>
      <c r="R792" s="94"/>
      <c r="S792" s="95"/>
      <c r="T792" s="95"/>
      <c r="U792" s="95"/>
    </row>
    <row r="793" ht="14.25" customHeight="1">
      <c r="C793" s="501"/>
      <c r="H793" s="67"/>
      <c r="O793" s="502"/>
      <c r="R793" s="94"/>
      <c r="S793" s="95"/>
      <c r="T793" s="95"/>
      <c r="U793" s="95"/>
    </row>
    <row r="794" ht="14.25" customHeight="1">
      <c r="C794" s="501"/>
      <c r="H794" s="67"/>
      <c r="O794" s="502"/>
      <c r="R794" s="94"/>
      <c r="S794" s="95"/>
      <c r="T794" s="95"/>
      <c r="U794" s="95"/>
    </row>
    <row r="795" ht="14.25" customHeight="1">
      <c r="C795" s="501"/>
      <c r="H795" s="67"/>
      <c r="O795" s="502"/>
      <c r="R795" s="94"/>
      <c r="S795" s="95"/>
      <c r="T795" s="95"/>
      <c r="U795" s="95"/>
    </row>
    <row r="796" ht="14.25" customHeight="1">
      <c r="C796" s="501"/>
      <c r="H796" s="67"/>
      <c r="O796" s="502"/>
      <c r="R796" s="94"/>
      <c r="S796" s="95"/>
      <c r="T796" s="95"/>
      <c r="U796" s="95"/>
    </row>
    <row r="797" ht="14.25" customHeight="1">
      <c r="C797" s="501"/>
      <c r="H797" s="67"/>
      <c r="O797" s="502"/>
      <c r="R797" s="94"/>
      <c r="S797" s="95"/>
      <c r="T797" s="95"/>
      <c r="U797" s="95"/>
    </row>
    <row r="798" ht="14.25" customHeight="1">
      <c r="C798" s="501"/>
      <c r="H798" s="67"/>
      <c r="O798" s="502"/>
      <c r="R798" s="94"/>
      <c r="S798" s="95"/>
      <c r="T798" s="95"/>
      <c r="U798" s="95"/>
    </row>
    <row r="799" ht="14.25" customHeight="1">
      <c r="C799" s="501"/>
      <c r="H799" s="67"/>
      <c r="O799" s="502"/>
      <c r="R799" s="94"/>
      <c r="S799" s="95"/>
      <c r="T799" s="95"/>
      <c r="U799" s="95"/>
    </row>
    <row r="800" ht="14.25" customHeight="1">
      <c r="C800" s="501"/>
      <c r="H800" s="67"/>
      <c r="O800" s="502"/>
      <c r="R800" s="94"/>
      <c r="S800" s="95"/>
      <c r="T800" s="95"/>
      <c r="U800" s="95"/>
    </row>
    <row r="801" ht="14.25" customHeight="1">
      <c r="C801" s="501"/>
      <c r="H801" s="67"/>
      <c r="O801" s="502"/>
      <c r="R801" s="94"/>
      <c r="S801" s="95"/>
      <c r="T801" s="95"/>
      <c r="U801" s="95"/>
    </row>
    <row r="802" ht="14.25" customHeight="1">
      <c r="C802" s="501"/>
      <c r="H802" s="67"/>
      <c r="O802" s="502"/>
      <c r="R802" s="94"/>
      <c r="S802" s="95"/>
      <c r="T802" s="95"/>
      <c r="U802" s="95"/>
    </row>
    <row r="803" ht="14.25" customHeight="1">
      <c r="C803" s="501"/>
      <c r="H803" s="67"/>
      <c r="O803" s="502"/>
      <c r="R803" s="94"/>
      <c r="S803" s="95"/>
      <c r="T803" s="95"/>
      <c r="U803" s="95"/>
    </row>
    <row r="804" ht="14.25" customHeight="1">
      <c r="C804" s="501"/>
      <c r="H804" s="67"/>
      <c r="O804" s="502"/>
      <c r="R804" s="94"/>
      <c r="S804" s="95"/>
      <c r="T804" s="95"/>
      <c r="U804" s="95"/>
    </row>
    <row r="805" ht="14.25" customHeight="1">
      <c r="C805" s="501"/>
      <c r="H805" s="67"/>
      <c r="O805" s="502"/>
      <c r="R805" s="94"/>
      <c r="S805" s="95"/>
      <c r="T805" s="95"/>
      <c r="U805" s="95"/>
    </row>
    <row r="806" ht="14.25" customHeight="1">
      <c r="C806" s="501"/>
      <c r="H806" s="67"/>
      <c r="O806" s="502"/>
      <c r="R806" s="94"/>
      <c r="S806" s="95"/>
      <c r="T806" s="95"/>
      <c r="U806" s="95"/>
    </row>
    <row r="807" ht="14.25" customHeight="1">
      <c r="C807" s="501"/>
      <c r="H807" s="67"/>
      <c r="O807" s="502"/>
      <c r="R807" s="94"/>
      <c r="S807" s="95"/>
      <c r="T807" s="95"/>
      <c r="U807" s="95"/>
    </row>
    <row r="808" ht="14.25" customHeight="1">
      <c r="C808" s="501"/>
      <c r="H808" s="67"/>
      <c r="O808" s="502"/>
      <c r="R808" s="94"/>
      <c r="S808" s="95"/>
      <c r="T808" s="95"/>
      <c r="U808" s="95"/>
    </row>
    <row r="809" ht="14.25" customHeight="1">
      <c r="C809" s="501"/>
      <c r="H809" s="67"/>
      <c r="O809" s="502"/>
      <c r="R809" s="94"/>
      <c r="S809" s="95"/>
      <c r="T809" s="95"/>
      <c r="U809" s="95"/>
    </row>
    <row r="810" ht="14.25" customHeight="1">
      <c r="C810" s="501"/>
      <c r="H810" s="67"/>
      <c r="O810" s="502"/>
      <c r="R810" s="94"/>
      <c r="S810" s="95"/>
      <c r="T810" s="95"/>
      <c r="U810" s="95"/>
    </row>
    <row r="811" ht="14.25" customHeight="1">
      <c r="C811" s="501"/>
      <c r="H811" s="67"/>
      <c r="O811" s="502"/>
      <c r="R811" s="94"/>
      <c r="S811" s="95"/>
      <c r="T811" s="95"/>
      <c r="U811" s="95"/>
    </row>
    <row r="812" ht="14.25" customHeight="1">
      <c r="C812" s="501"/>
      <c r="H812" s="67"/>
      <c r="O812" s="502"/>
      <c r="R812" s="94"/>
      <c r="S812" s="95"/>
      <c r="T812" s="95"/>
      <c r="U812" s="95"/>
    </row>
    <row r="813" ht="14.25" customHeight="1">
      <c r="C813" s="501"/>
      <c r="H813" s="67"/>
      <c r="O813" s="502"/>
      <c r="R813" s="94"/>
      <c r="S813" s="95"/>
      <c r="T813" s="95"/>
      <c r="U813" s="95"/>
    </row>
    <row r="814" ht="14.25" customHeight="1">
      <c r="C814" s="501"/>
      <c r="H814" s="67"/>
      <c r="O814" s="502"/>
      <c r="R814" s="94"/>
      <c r="S814" s="95"/>
      <c r="T814" s="95"/>
      <c r="U814" s="95"/>
    </row>
    <row r="815" ht="14.25" customHeight="1">
      <c r="C815" s="501"/>
      <c r="H815" s="67"/>
      <c r="O815" s="502"/>
      <c r="R815" s="94"/>
      <c r="S815" s="95"/>
      <c r="T815" s="95"/>
      <c r="U815" s="95"/>
    </row>
    <row r="816" ht="14.25" customHeight="1">
      <c r="C816" s="501"/>
      <c r="H816" s="67"/>
      <c r="O816" s="502"/>
      <c r="R816" s="94"/>
      <c r="S816" s="95"/>
      <c r="T816" s="95"/>
      <c r="U816" s="95"/>
    </row>
    <row r="817" ht="14.25" customHeight="1">
      <c r="C817" s="501"/>
      <c r="H817" s="67"/>
      <c r="O817" s="502"/>
      <c r="R817" s="94"/>
      <c r="S817" s="95"/>
      <c r="T817" s="95"/>
      <c r="U817" s="95"/>
    </row>
    <row r="818" ht="14.25" customHeight="1">
      <c r="C818" s="501"/>
      <c r="H818" s="67"/>
      <c r="O818" s="502"/>
      <c r="R818" s="94"/>
      <c r="S818" s="95"/>
      <c r="T818" s="95"/>
      <c r="U818" s="95"/>
    </row>
    <row r="819" ht="14.25" customHeight="1">
      <c r="C819" s="501"/>
      <c r="H819" s="67"/>
      <c r="O819" s="502"/>
      <c r="R819" s="94"/>
      <c r="S819" s="95"/>
      <c r="T819" s="95"/>
      <c r="U819" s="95"/>
    </row>
    <row r="820" ht="14.25" customHeight="1">
      <c r="C820" s="501"/>
      <c r="H820" s="67"/>
      <c r="O820" s="502"/>
      <c r="R820" s="94"/>
      <c r="S820" s="95"/>
      <c r="T820" s="95"/>
      <c r="U820" s="95"/>
    </row>
    <row r="821" ht="14.25" customHeight="1">
      <c r="C821" s="501"/>
      <c r="H821" s="67"/>
      <c r="O821" s="502"/>
      <c r="R821" s="94"/>
      <c r="S821" s="95"/>
      <c r="T821" s="95"/>
      <c r="U821" s="95"/>
    </row>
    <row r="822" ht="14.25" customHeight="1">
      <c r="C822" s="501"/>
      <c r="H822" s="67"/>
      <c r="O822" s="502"/>
      <c r="R822" s="94"/>
      <c r="S822" s="95"/>
      <c r="T822" s="95"/>
      <c r="U822" s="95"/>
    </row>
    <row r="823" ht="14.25" customHeight="1">
      <c r="C823" s="501"/>
      <c r="H823" s="67"/>
      <c r="O823" s="502"/>
      <c r="R823" s="94"/>
      <c r="S823" s="95"/>
      <c r="T823" s="95"/>
      <c r="U823" s="95"/>
    </row>
    <row r="824" ht="14.25" customHeight="1">
      <c r="C824" s="501"/>
      <c r="H824" s="67"/>
      <c r="O824" s="502"/>
      <c r="R824" s="94"/>
      <c r="S824" s="95"/>
      <c r="T824" s="95"/>
      <c r="U824" s="95"/>
    </row>
    <row r="825" ht="14.25" customHeight="1">
      <c r="C825" s="501"/>
      <c r="H825" s="67"/>
      <c r="O825" s="502"/>
      <c r="R825" s="94"/>
      <c r="S825" s="95"/>
      <c r="T825" s="95"/>
      <c r="U825" s="95"/>
    </row>
    <row r="826" ht="14.25" customHeight="1">
      <c r="C826" s="501"/>
      <c r="H826" s="67"/>
      <c r="O826" s="502"/>
      <c r="R826" s="94"/>
      <c r="S826" s="95"/>
      <c r="T826" s="95"/>
      <c r="U826" s="95"/>
    </row>
    <row r="827" ht="14.25" customHeight="1">
      <c r="C827" s="501"/>
      <c r="H827" s="67"/>
      <c r="O827" s="502"/>
      <c r="R827" s="94"/>
      <c r="S827" s="95"/>
      <c r="T827" s="95"/>
      <c r="U827" s="95"/>
    </row>
    <row r="828" ht="14.25" customHeight="1">
      <c r="C828" s="501"/>
      <c r="H828" s="67"/>
      <c r="O828" s="502"/>
      <c r="R828" s="94"/>
      <c r="S828" s="95"/>
      <c r="T828" s="95"/>
      <c r="U828" s="95"/>
    </row>
    <row r="829" ht="14.25" customHeight="1">
      <c r="C829" s="501"/>
      <c r="H829" s="67"/>
      <c r="O829" s="502"/>
      <c r="R829" s="94"/>
      <c r="S829" s="95"/>
      <c r="T829" s="95"/>
      <c r="U829" s="95"/>
    </row>
    <row r="830" ht="14.25" customHeight="1">
      <c r="C830" s="501"/>
      <c r="H830" s="67"/>
      <c r="O830" s="502"/>
      <c r="R830" s="94"/>
      <c r="S830" s="95"/>
      <c r="T830" s="95"/>
      <c r="U830" s="95"/>
    </row>
    <row r="831" ht="14.25" customHeight="1">
      <c r="C831" s="501"/>
      <c r="H831" s="67"/>
      <c r="O831" s="502"/>
      <c r="R831" s="94"/>
      <c r="S831" s="95"/>
      <c r="T831" s="95"/>
      <c r="U831" s="95"/>
    </row>
    <row r="832" ht="14.25" customHeight="1">
      <c r="C832" s="501"/>
      <c r="H832" s="67"/>
      <c r="O832" s="502"/>
      <c r="R832" s="94"/>
      <c r="S832" s="95"/>
      <c r="T832" s="95"/>
      <c r="U832" s="95"/>
    </row>
    <row r="833" ht="14.25" customHeight="1">
      <c r="C833" s="501"/>
      <c r="H833" s="67"/>
      <c r="O833" s="502"/>
      <c r="R833" s="94"/>
      <c r="S833" s="95"/>
      <c r="T833" s="95"/>
      <c r="U833" s="95"/>
    </row>
    <row r="834" ht="14.25" customHeight="1">
      <c r="C834" s="501"/>
      <c r="H834" s="67"/>
      <c r="O834" s="502"/>
      <c r="R834" s="94"/>
      <c r="S834" s="95"/>
      <c r="T834" s="95"/>
      <c r="U834" s="95"/>
    </row>
    <row r="835" ht="14.25" customHeight="1">
      <c r="C835" s="501"/>
      <c r="H835" s="67"/>
      <c r="O835" s="502"/>
      <c r="R835" s="94"/>
      <c r="S835" s="95"/>
      <c r="T835" s="95"/>
      <c r="U835" s="95"/>
    </row>
    <row r="836" ht="14.25" customHeight="1">
      <c r="C836" s="501"/>
      <c r="H836" s="67"/>
      <c r="O836" s="502"/>
      <c r="R836" s="94"/>
      <c r="S836" s="95"/>
      <c r="T836" s="95"/>
      <c r="U836" s="95"/>
    </row>
    <row r="837" ht="14.25" customHeight="1">
      <c r="C837" s="501"/>
      <c r="H837" s="67"/>
      <c r="O837" s="502"/>
      <c r="R837" s="94"/>
      <c r="S837" s="95"/>
      <c r="T837" s="95"/>
      <c r="U837" s="95"/>
    </row>
    <row r="838" ht="14.25" customHeight="1">
      <c r="C838" s="501"/>
      <c r="H838" s="67"/>
      <c r="O838" s="502"/>
      <c r="R838" s="94"/>
      <c r="S838" s="95"/>
      <c r="T838" s="95"/>
      <c r="U838" s="95"/>
    </row>
    <row r="839" ht="14.25" customHeight="1">
      <c r="C839" s="501"/>
      <c r="H839" s="67"/>
      <c r="O839" s="502"/>
      <c r="R839" s="94"/>
      <c r="S839" s="95"/>
      <c r="T839" s="95"/>
      <c r="U839" s="95"/>
    </row>
    <row r="840" ht="14.25" customHeight="1">
      <c r="C840" s="501"/>
      <c r="H840" s="67"/>
      <c r="O840" s="502"/>
      <c r="R840" s="94"/>
      <c r="S840" s="95"/>
      <c r="T840" s="95"/>
      <c r="U840" s="95"/>
    </row>
    <row r="841" ht="14.25" customHeight="1">
      <c r="C841" s="501"/>
      <c r="H841" s="67"/>
      <c r="O841" s="502"/>
      <c r="R841" s="94"/>
      <c r="S841" s="95"/>
      <c r="T841" s="95"/>
      <c r="U841" s="95"/>
    </row>
    <row r="842" ht="14.25" customHeight="1">
      <c r="C842" s="501"/>
      <c r="H842" s="67"/>
      <c r="O842" s="502"/>
      <c r="R842" s="94"/>
      <c r="S842" s="95"/>
      <c r="T842" s="95"/>
      <c r="U842" s="95"/>
    </row>
    <row r="843" ht="14.25" customHeight="1">
      <c r="C843" s="501"/>
      <c r="H843" s="67"/>
      <c r="O843" s="502"/>
      <c r="R843" s="94"/>
      <c r="S843" s="95"/>
      <c r="T843" s="95"/>
      <c r="U843" s="95"/>
    </row>
    <row r="844" ht="14.25" customHeight="1">
      <c r="C844" s="501"/>
      <c r="H844" s="67"/>
      <c r="O844" s="502"/>
      <c r="R844" s="94"/>
      <c r="S844" s="95"/>
      <c r="T844" s="95"/>
      <c r="U844" s="95"/>
    </row>
    <row r="845" ht="14.25" customHeight="1">
      <c r="C845" s="501"/>
      <c r="H845" s="67"/>
      <c r="O845" s="502"/>
      <c r="R845" s="94"/>
      <c r="S845" s="95"/>
      <c r="T845" s="95"/>
      <c r="U845" s="95"/>
    </row>
    <row r="846" ht="14.25" customHeight="1">
      <c r="C846" s="501"/>
      <c r="H846" s="67"/>
      <c r="O846" s="502"/>
      <c r="R846" s="94"/>
      <c r="S846" s="95"/>
      <c r="T846" s="95"/>
      <c r="U846" s="95"/>
    </row>
    <row r="847" ht="14.25" customHeight="1">
      <c r="C847" s="501"/>
      <c r="H847" s="67"/>
      <c r="O847" s="502"/>
      <c r="R847" s="94"/>
      <c r="S847" s="95"/>
      <c r="T847" s="95"/>
      <c r="U847" s="95"/>
    </row>
    <row r="848" ht="14.25" customHeight="1">
      <c r="C848" s="501"/>
      <c r="H848" s="67"/>
      <c r="O848" s="502"/>
      <c r="R848" s="94"/>
      <c r="S848" s="95"/>
      <c r="T848" s="95"/>
      <c r="U848" s="95"/>
    </row>
    <row r="849" ht="14.25" customHeight="1">
      <c r="C849" s="501"/>
      <c r="H849" s="67"/>
      <c r="O849" s="502"/>
      <c r="R849" s="94"/>
      <c r="S849" s="95"/>
      <c r="T849" s="95"/>
      <c r="U849" s="95"/>
    </row>
    <row r="850" ht="14.25" customHeight="1">
      <c r="C850" s="501"/>
      <c r="H850" s="67"/>
      <c r="O850" s="502"/>
      <c r="R850" s="94"/>
      <c r="S850" s="95"/>
      <c r="T850" s="95"/>
      <c r="U850" s="95"/>
    </row>
    <row r="851" ht="14.25" customHeight="1">
      <c r="C851" s="501"/>
      <c r="H851" s="67"/>
      <c r="O851" s="502"/>
      <c r="R851" s="94"/>
      <c r="S851" s="95"/>
      <c r="T851" s="95"/>
      <c r="U851" s="95"/>
    </row>
    <row r="852" ht="14.25" customHeight="1">
      <c r="C852" s="501"/>
      <c r="H852" s="67"/>
      <c r="O852" s="502"/>
      <c r="R852" s="94"/>
      <c r="S852" s="95"/>
      <c r="T852" s="95"/>
      <c r="U852" s="95"/>
    </row>
    <row r="853" ht="14.25" customHeight="1">
      <c r="C853" s="501"/>
      <c r="H853" s="67"/>
      <c r="O853" s="502"/>
      <c r="R853" s="94"/>
      <c r="S853" s="95"/>
      <c r="T853" s="95"/>
      <c r="U853" s="95"/>
    </row>
    <row r="854" ht="14.25" customHeight="1">
      <c r="C854" s="501"/>
      <c r="H854" s="67"/>
      <c r="O854" s="502"/>
      <c r="R854" s="94"/>
      <c r="S854" s="95"/>
      <c r="T854" s="95"/>
      <c r="U854" s="95"/>
    </row>
    <row r="855" ht="14.25" customHeight="1">
      <c r="C855" s="501"/>
      <c r="H855" s="67"/>
      <c r="O855" s="502"/>
      <c r="R855" s="94"/>
      <c r="S855" s="95"/>
      <c r="T855" s="95"/>
      <c r="U855" s="95"/>
    </row>
    <row r="856" ht="14.25" customHeight="1">
      <c r="C856" s="501"/>
      <c r="H856" s="67"/>
      <c r="O856" s="502"/>
      <c r="R856" s="94"/>
      <c r="S856" s="95"/>
      <c r="T856" s="95"/>
      <c r="U856" s="95"/>
    </row>
    <row r="857" ht="14.25" customHeight="1">
      <c r="C857" s="501"/>
      <c r="H857" s="67"/>
      <c r="O857" s="502"/>
      <c r="R857" s="94"/>
      <c r="S857" s="95"/>
      <c r="T857" s="95"/>
      <c r="U857" s="95"/>
    </row>
    <row r="858" ht="14.25" customHeight="1">
      <c r="C858" s="501"/>
      <c r="H858" s="67"/>
      <c r="O858" s="502"/>
      <c r="R858" s="94"/>
      <c r="S858" s="95"/>
      <c r="T858" s="95"/>
      <c r="U858" s="95"/>
    </row>
    <row r="859" ht="14.25" customHeight="1">
      <c r="C859" s="501"/>
      <c r="H859" s="67"/>
      <c r="O859" s="502"/>
      <c r="R859" s="94"/>
      <c r="S859" s="95"/>
      <c r="T859" s="95"/>
      <c r="U859" s="95"/>
    </row>
    <row r="860" ht="14.25" customHeight="1">
      <c r="C860" s="501"/>
      <c r="H860" s="67"/>
      <c r="O860" s="502"/>
      <c r="R860" s="94"/>
      <c r="S860" s="95"/>
      <c r="T860" s="95"/>
      <c r="U860" s="95"/>
    </row>
    <row r="861" ht="14.25" customHeight="1">
      <c r="C861" s="501"/>
      <c r="H861" s="67"/>
      <c r="O861" s="502"/>
      <c r="R861" s="94"/>
      <c r="S861" s="95"/>
      <c r="T861" s="95"/>
      <c r="U861" s="95"/>
    </row>
    <row r="862" ht="14.25" customHeight="1">
      <c r="C862" s="501"/>
      <c r="H862" s="67"/>
      <c r="O862" s="502"/>
      <c r="R862" s="94"/>
      <c r="S862" s="95"/>
      <c r="T862" s="95"/>
      <c r="U862" s="95"/>
    </row>
    <row r="863" ht="14.25" customHeight="1">
      <c r="C863" s="501"/>
      <c r="H863" s="67"/>
      <c r="O863" s="502"/>
      <c r="R863" s="94"/>
      <c r="S863" s="95"/>
      <c r="T863" s="95"/>
      <c r="U863" s="95"/>
    </row>
    <row r="864" ht="14.25" customHeight="1">
      <c r="C864" s="501"/>
      <c r="H864" s="67"/>
      <c r="O864" s="502"/>
      <c r="R864" s="94"/>
      <c r="S864" s="95"/>
      <c r="T864" s="95"/>
      <c r="U864" s="95"/>
    </row>
    <row r="865" ht="14.25" customHeight="1">
      <c r="C865" s="501"/>
      <c r="H865" s="67"/>
      <c r="O865" s="502"/>
      <c r="R865" s="94"/>
      <c r="S865" s="95"/>
      <c r="T865" s="95"/>
      <c r="U865" s="95"/>
    </row>
    <row r="866" ht="14.25" customHeight="1">
      <c r="C866" s="501"/>
      <c r="H866" s="67"/>
      <c r="O866" s="502"/>
      <c r="R866" s="94"/>
      <c r="S866" s="95"/>
      <c r="T866" s="95"/>
      <c r="U866" s="95"/>
    </row>
    <row r="867" ht="14.25" customHeight="1">
      <c r="C867" s="501"/>
      <c r="H867" s="67"/>
      <c r="O867" s="502"/>
      <c r="R867" s="94"/>
      <c r="S867" s="95"/>
      <c r="T867" s="95"/>
      <c r="U867" s="95"/>
    </row>
    <row r="868" ht="14.25" customHeight="1">
      <c r="C868" s="501"/>
      <c r="H868" s="67"/>
      <c r="O868" s="502"/>
      <c r="R868" s="94"/>
      <c r="S868" s="95"/>
      <c r="T868" s="95"/>
      <c r="U868" s="95"/>
    </row>
    <row r="869" ht="14.25" customHeight="1">
      <c r="C869" s="501"/>
      <c r="H869" s="67"/>
      <c r="O869" s="502"/>
      <c r="R869" s="94"/>
      <c r="S869" s="95"/>
      <c r="T869" s="95"/>
      <c r="U869" s="95"/>
    </row>
    <row r="870" ht="14.25" customHeight="1">
      <c r="C870" s="501"/>
      <c r="H870" s="67"/>
      <c r="O870" s="502"/>
      <c r="R870" s="94"/>
      <c r="S870" s="95"/>
      <c r="T870" s="95"/>
      <c r="U870" s="95"/>
    </row>
    <row r="871" ht="14.25" customHeight="1">
      <c r="C871" s="501"/>
      <c r="H871" s="67"/>
      <c r="O871" s="502"/>
      <c r="R871" s="94"/>
      <c r="S871" s="95"/>
      <c r="T871" s="95"/>
      <c r="U871" s="95"/>
    </row>
    <row r="872" ht="14.25" customHeight="1">
      <c r="C872" s="501"/>
      <c r="H872" s="67"/>
      <c r="O872" s="502"/>
      <c r="R872" s="94"/>
      <c r="S872" s="95"/>
      <c r="T872" s="95"/>
      <c r="U872" s="95"/>
    </row>
    <row r="873" ht="14.25" customHeight="1">
      <c r="C873" s="501"/>
      <c r="H873" s="67"/>
      <c r="O873" s="502"/>
      <c r="R873" s="94"/>
      <c r="S873" s="95"/>
      <c r="T873" s="95"/>
      <c r="U873" s="95"/>
    </row>
    <row r="874" ht="14.25" customHeight="1">
      <c r="C874" s="501"/>
      <c r="H874" s="67"/>
      <c r="O874" s="502"/>
      <c r="R874" s="94"/>
      <c r="S874" s="95"/>
      <c r="T874" s="95"/>
      <c r="U874" s="95"/>
    </row>
    <row r="875" ht="14.25" customHeight="1">
      <c r="C875" s="501"/>
      <c r="H875" s="67"/>
      <c r="O875" s="502"/>
      <c r="R875" s="94"/>
      <c r="S875" s="95"/>
      <c r="T875" s="95"/>
      <c r="U875" s="95"/>
    </row>
    <row r="876" ht="14.25" customHeight="1">
      <c r="C876" s="501"/>
      <c r="H876" s="67"/>
      <c r="O876" s="502"/>
      <c r="R876" s="94"/>
      <c r="S876" s="95"/>
      <c r="T876" s="95"/>
      <c r="U876" s="95"/>
    </row>
    <row r="877" ht="14.25" customHeight="1">
      <c r="C877" s="501"/>
      <c r="H877" s="67"/>
      <c r="O877" s="502"/>
      <c r="R877" s="94"/>
      <c r="S877" s="95"/>
      <c r="T877" s="95"/>
      <c r="U877" s="95"/>
    </row>
    <row r="878" ht="14.25" customHeight="1">
      <c r="C878" s="501"/>
      <c r="H878" s="67"/>
      <c r="O878" s="502"/>
      <c r="R878" s="94"/>
      <c r="S878" s="95"/>
      <c r="T878" s="95"/>
      <c r="U878" s="95"/>
    </row>
    <row r="879" ht="14.25" customHeight="1">
      <c r="C879" s="501"/>
      <c r="H879" s="67"/>
      <c r="O879" s="502"/>
      <c r="R879" s="94"/>
      <c r="S879" s="95"/>
      <c r="T879" s="95"/>
      <c r="U879" s="95"/>
    </row>
    <row r="880" ht="14.25" customHeight="1">
      <c r="C880" s="501"/>
      <c r="H880" s="67"/>
      <c r="O880" s="502"/>
      <c r="R880" s="94"/>
      <c r="S880" s="95"/>
      <c r="T880" s="95"/>
      <c r="U880" s="95"/>
    </row>
    <row r="881" ht="14.25" customHeight="1">
      <c r="C881" s="501"/>
      <c r="H881" s="67"/>
      <c r="O881" s="502"/>
      <c r="R881" s="94"/>
      <c r="S881" s="95"/>
      <c r="T881" s="95"/>
      <c r="U881" s="95"/>
    </row>
    <row r="882" ht="14.25" customHeight="1">
      <c r="C882" s="501"/>
      <c r="H882" s="67"/>
      <c r="O882" s="502"/>
      <c r="R882" s="94"/>
      <c r="S882" s="95"/>
      <c r="T882" s="95"/>
      <c r="U882" s="95"/>
    </row>
    <row r="883" ht="14.25" customHeight="1">
      <c r="C883" s="501"/>
      <c r="H883" s="67"/>
      <c r="O883" s="502"/>
      <c r="R883" s="94"/>
      <c r="S883" s="95"/>
      <c r="T883" s="95"/>
      <c r="U883" s="95"/>
    </row>
    <row r="884" ht="14.25" customHeight="1">
      <c r="C884" s="501"/>
      <c r="H884" s="67"/>
      <c r="O884" s="502"/>
      <c r="R884" s="94"/>
      <c r="S884" s="95"/>
      <c r="T884" s="95"/>
      <c r="U884" s="95"/>
    </row>
    <row r="885" ht="14.25" customHeight="1">
      <c r="C885" s="501"/>
      <c r="H885" s="67"/>
      <c r="O885" s="502"/>
      <c r="R885" s="94"/>
      <c r="S885" s="95"/>
      <c r="T885" s="95"/>
      <c r="U885" s="95"/>
    </row>
    <row r="886" ht="14.25" customHeight="1">
      <c r="C886" s="501"/>
      <c r="H886" s="67"/>
      <c r="O886" s="502"/>
      <c r="R886" s="94"/>
      <c r="S886" s="95"/>
      <c r="T886" s="95"/>
      <c r="U886" s="95"/>
    </row>
    <row r="887" ht="14.25" customHeight="1">
      <c r="C887" s="501"/>
      <c r="H887" s="67"/>
      <c r="O887" s="502"/>
      <c r="R887" s="94"/>
      <c r="S887" s="95"/>
      <c r="T887" s="95"/>
      <c r="U887" s="95"/>
    </row>
    <row r="888" ht="14.25" customHeight="1">
      <c r="C888" s="501"/>
      <c r="H888" s="67"/>
      <c r="O888" s="502"/>
      <c r="R888" s="94"/>
      <c r="S888" s="95"/>
      <c r="T888" s="95"/>
      <c r="U888" s="95"/>
    </row>
    <row r="889" ht="14.25" customHeight="1">
      <c r="C889" s="501"/>
      <c r="H889" s="67"/>
      <c r="O889" s="502"/>
      <c r="R889" s="94"/>
      <c r="S889" s="95"/>
      <c r="T889" s="95"/>
      <c r="U889" s="95"/>
    </row>
    <row r="890" ht="14.25" customHeight="1">
      <c r="C890" s="501"/>
      <c r="H890" s="67"/>
      <c r="O890" s="502"/>
      <c r="R890" s="94"/>
      <c r="S890" s="95"/>
      <c r="T890" s="95"/>
      <c r="U890" s="95"/>
    </row>
    <row r="891" ht="14.25" customHeight="1">
      <c r="C891" s="501"/>
      <c r="H891" s="67"/>
      <c r="O891" s="502"/>
      <c r="R891" s="94"/>
      <c r="S891" s="95"/>
      <c r="T891" s="95"/>
      <c r="U891" s="95"/>
    </row>
    <row r="892" ht="14.25" customHeight="1">
      <c r="C892" s="501"/>
      <c r="H892" s="67"/>
      <c r="O892" s="502"/>
      <c r="R892" s="94"/>
      <c r="S892" s="95"/>
      <c r="T892" s="95"/>
      <c r="U892" s="95"/>
    </row>
    <row r="893" ht="14.25" customHeight="1">
      <c r="C893" s="501"/>
      <c r="H893" s="67"/>
      <c r="O893" s="502"/>
      <c r="R893" s="94"/>
      <c r="S893" s="95"/>
      <c r="T893" s="95"/>
      <c r="U893" s="95"/>
    </row>
    <row r="894" ht="14.25" customHeight="1">
      <c r="C894" s="501"/>
      <c r="H894" s="67"/>
      <c r="O894" s="502"/>
      <c r="R894" s="94"/>
      <c r="S894" s="95"/>
      <c r="T894" s="95"/>
      <c r="U894" s="95"/>
    </row>
    <row r="895" ht="14.25" customHeight="1">
      <c r="C895" s="501"/>
      <c r="H895" s="67"/>
      <c r="O895" s="502"/>
      <c r="R895" s="94"/>
      <c r="S895" s="95"/>
      <c r="T895" s="95"/>
      <c r="U895" s="95"/>
    </row>
    <row r="896" ht="14.25" customHeight="1">
      <c r="C896" s="501"/>
      <c r="H896" s="67"/>
      <c r="O896" s="502"/>
      <c r="R896" s="94"/>
      <c r="S896" s="95"/>
      <c r="T896" s="95"/>
      <c r="U896" s="95"/>
    </row>
    <row r="897" ht="14.25" customHeight="1">
      <c r="C897" s="501"/>
      <c r="H897" s="67"/>
      <c r="O897" s="502"/>
      <c r="R897" s="94"/>
      <c r="S897" s="95"/>
      <c r="T897" s="95"/>
      <c r="U897" s="95"/>
    </row>
    <row r="898" ht="14.25" customHeight="1">
      <c r="C898" s="501"/>
      <c r="H898" s="67"/>
      <c r="O898" s="502"/>
      <c r="R898" s="94"/>
      <c r="S898" s="95"/>
      <c r="T898" s="95"/>
      <c r="U898" s="95"/>
    </row>
    <row r="899" ht="14.25" customHeight="1">
      <c r="C899" s="501"/>
      <c r="H899" s="67"/>
      <c r="O899" s="502"/>
      <c r="R899" s="94"/>
      <c r="S899" s="95"/>
      <c r="T899" s="95"/>
      <c r="U899" s="95"/>
    </row>
    <row r="900" ht="14.25" customHeight="1">
      <c r="C900" s="501"/>
      <c r="H900" s="67"/>
      <c r="O900" s="502"/>
      <c r="R900" s="94"/>
      <c r="S900" s="95"/>
      <c r="T900" s="95"/>
      <c r="U900" s="95"/>
    </row>
    <row r="901" ht="14.25" customHeight="1">
      <c r="C901" s="501"/>
      <c r="H901" s="67"/>
      <c r="O901" s="502"/>
      <c r="R901" s="94"/>
      <c r="S901" s="95"/>
      <c r="T901" s="95"/>
      <c r="U901" s="95"/>
    </row>
    <row r="902" ht="14.25" customHeight="1">
      <c r="C902" s="501"/>
      <c r="H902" s="67"/>
      <c r="O902" s="502"/>
      <c r="R902" s="94"/>
      <c r="S902" s="95"/>
      <c r="T902" s="95"/>
      <c r="U902" s="95"/>
    </row>
    <row r="903" ht="14.25" customHeight="1">
      <c r="C903" s="501"/>
      <c r="H903" s="67"/>
      <c r="O903" s="502"/>
      <c r="R903" s="94"/>
      <c r="S903" s="95"/>
      <c r="T903" s="95"/>
      <c r="U903" s="95"/>
    </row>
    <row r="904" ht="14.25" customHeight="1">
      <c r="C904" s="501"/>
      <c r="H904" s="67"/>
      <c r="O904" s="502"/>
      <c r="R904" s="94"/>
      <c r="S904" s="95"/>
      <c r="T904" s="95"/>
      <c r="U904" s="95"/>
    </row>
    <row r="905" ht="14.25" customHeight="1">
      <c r="C905" s="501"/>
      <c r="H905" s="67"/>
      <c r="O905" s="502"/>
      <c r="R905" s="94"/>
      <c r="S905" s="95"/>
      <c r="T905" s="95"/>
      <c r="U905" s="95"/>
    </row>
    <row r="906" ht="14.25" customHeight="1">
      <c r="C906" s="501"/>
      <c r="H906" s="67"/>
      <c r="O906" s="502"/>
      <c r="R906" s="94"/>
      <c r="S906" s="95"/>
      <c r="T906" s="95"/>
      <c r="U906" s="95"/>
    </row>
    <row r="907" ht="14.25" customHeight="1">
      <c r="C907" s="501"/>
      <c r="H907" s="67"/>
      <c r="O907" s="502"/>
      <c r="R907" s="94"/>
      <c r="S907" s="95"/>
      <c r="T907" s="95"/>
      <c r="U907" s="95"/>
    </row>
    <row r="908" ht="14.25" customHeight="1">
      <c r="C908" s="501"/>
      <c r="H908" s="67"/>
      <c r="O908" s="502"/>
      <c r="R908" s="94"/>
      <c r="S908" s="95"/>
      <c r="T908" s="95"/>
      <c r="U908" s="95"/>
    </row>
    <row r="909" ht="14.25" customHeight="1">
      <c r="C909" s="501"/>
      <c r="H909" s="67"/>
      <c r="O909" s="502"/>
      <c r="R909" s="94"/>
      <c r="S909" s="95"/>
      <c r="T909" s="95"/>
      <c r="U909" s="95"/>
    </row>
    <row r="910" ht="14.25" customHeight="1">
      <c r="C910" s="501"/>
      <c r="H910" s="67"/>
      <c r="O910" s="502"/>
      <c r="R910" s="94"/>
      <c r="S910" s="95"/>
      <c r="T910" s="95"/>
      <c r="U910" s="95"/>
    </row>
    <row r="911" ht="14.25" customHeight="1">
      <c r="C911" s="501"/>
      <c r="H911" s="67"/>
      <c r="O911" s="502"/>
      <c r="R911" s="94"/>
      <c r="S911" s="95"/>
      <c r="T911" s="95"/>
      <c r="U911" s="95"/>
    </row>
    <row r="912" ht="14.25" customHeight="1">
      <c r="C912" s="501"/>
      <c r="H912" s="67"/>
      <c r="O912" s="502"/>
      <c r="R912" s="94"/>
      <c r="S912" s="95"/>
      <c r="T912" s="95"/>
      <c r="U912" s="95"/>
    </row>
    <row r="913" ht="14.25" customHeight="1">
      <c r="C913" s="501"/>
      <c r="H913" s="67"/>
      <c r="O913" s="502"/>
      <c r="R913" s="94"/>
      <c r="S913" s="95"/>
      <c r="T913" s="95"/>
      <c r="U913" s="95"/>
    </row>
    <row r="914" ht="14.25" customHeight="1">
      <c r="C914" s="501"/>
      <c r="H914" s="67"/>
      <c r="O914" s="502"/>
      <c r="R914" s="94"/>
      <c r="S914" s="95"/>
      <c r="T914" s="95"/>
      <c r="U914" s="95"/>
    </row>
    <row r="915" ht="14.25" customHeight="1">
      <c r="C915" s="501"/>
      <c r="H915" s="67"/>
      <c r="O915" s="502"/>
      <c r="R915" s="94"/>
      <c r="S915" s="95"/>
      <c r="T915" s="95"/>
      <c r="U915" s="95"/>
    </row>
    <row r="916" ht="14.25" customHeight="1">
      <c r="C916" s="501"/>
      <c r="H916" s="67"/>
      <c r="O916" s="502"/>
      <c r="R916" s="94"/>
      <c r="S916" s="95"/>
      <c r="T916" s="95"/>
      <c r="U916" s="95"/>
    </row>
    <row r="917" ht="14.25" customHeight="1">
      <c r="C917" s="501"/>
      <c r="H917" s="67"/>
      <c r="O917" s="502"/>
      <c r="R917" s="94"/>
      <c r="S917" s="95"/>
      <c r="T917" s="95"/>
      <c r="U917" s="95"/>
    </row>
    <row r="918" ht="14.25" customHeight="1">
      <c r="C918" s="501"/>
      <c r="H918" s="67"/>
      <c r="O918" s="502"/>
      <c r="R918" s="94"/>
      <c r="S918" s="95"/>
      <c r="T918" s="95"/>
      <c r="U918" s="95"/>
    </row>
    <row r="919" ht="14.25" customHeight="1">
      <c r="C919" s="501"/>
      <c r="H919" s="67"/>
      <c r="O919" s="502"/>
      <c r="R919" s="94"/>
      <c r="S919" s="95"/>
      <c r="T919" s="95"/>
      <c r="U919" s="95"/>
    </row>
    <row r="920" ht="14.25" customHeight="1">
      <c r="C920" s="501"/>
      <c r="H920" s="67"/>
      <c r="O920" s="502"/>
      <c r="R920" s="94"/>
      <c r="S920" s="95"/>
      <c r="T920" s="95"/>
      <c r="U920" s="95"/>
    </row>
    <row r="921" ht="14.25" customHeight="1">
      <c r="C921" s="501"/>
      <c r="H921" s="67"/>
      <c r="O921" s="502"/>
      <c r="R921" s="94"/>
      <c r="S921" s="95"/>
      <c r="T921" s="95"/>
      <c r="U921" s="95"/>
    </row>
    <row r="922" ht="14.25" customHeight="1">
      <c r="C922" s="501"/>
      <c r="H922" s="67"/>
      <c r="O922" s="502"/>
      <c r="R922" s="94"/>
      <c r="S922" s="95"/>
      <c r="T922" s="95"/>
      <c r="U922" s="95"/>
    </row>
    <row r="923" ht="14.25" customHeight="1">
      <c r="C923" s="501"/>
      <c r="H923" s="67"/>
      <c r="O923" s="502"/>
      <c r="R923" s="94"/>
      <c r="S923" s="95"/>
      <c r="T923" s="95"/>
      <c r="U923" s="95"/>
    </row>
    <row r="924" ht="14.25" customHeight="1">
      <c r="C924" s="501"/>
      <c r="H924" s="67"/>
      <c r="O924" s="502"/>
      <c r="R924" s="94"/>
      <c r="S924" s="95"/>
      <c r="T924" s="95"/>
      <c r="U924" s="95"/>
    </row>
    <row r="925" ht="14.25" customHeight="1">
      <c r="C925" s="501"/>
      <c r="H925" s="67"/>
      <c r="O925" s="502"/>
      <c r="R925" s="94"/>
      <c r="S925" s="95"/>
      <c r="T925" s="95"/>
      <c r="U925" s="95"/>
    </row>
    <row r="926" ht="14.25" customHeight="1">
      <c r="C926" s="501"/>
      <c r="H926" s="67"/>
      <c r="O926" s="502"/>
      <c r="R926" s="94"/>
      <c r="S926" s="95"/>
      <c r="T926" s="95"/>
      <c r="U926" s="95"/>
    </row>
    <row r="927" ht="14.25" customHeight="1">
      <c r="C927" s="501"/>
      <c r="H927" s="67"/>
      <c r="O927" s="502"/>
      <c r="R927" s="94"/>
      <c r="S927" s="95"/>
      <c r="T927" s="95"/>
      <c r="U927" s="95"/>
    </row>
    <row r="928" ht="14.25" customHeight="1">
      <c r="C928" s="501"/>
      <c r="H928" s="67"/>
      <c r="O928" s="502"/>
      <c r="R928" s="94"/>
      <c r="S928" s="95"/>
      <c r="T928" s="95"/>
      <c r="U928" s="95"/>
    </row>
    <row r="929" ht="14.25" customHeight="1">
      <c r="C929" s="501"/>
      <c r="H929" s="67"/>
      <c r="O929" s="502"/>
      <c r="R929" s="94"/>
      <c r="S929" s="95"/>
      <c r="T929" s="95"/>
      <c r="U929" s="95"/>
    </row>
    <row r="930" ht="14.25" customHeight="1">
      <c r="C930" s="501"/>
      <c r="H930" s="67"/>
      <c r="O930" s="502"/>
      <c r="R930" s="94"/>
      <c r="S930" s="95"/>
      <c r="T930" s="95"/>
      <c r="U930" s="95"/>
    </row>
    <row r="931" ht="14.25" customHeight="1">
      <c r="C931" s="501"/>
      <c r="H931" s="67"/>
      <c r="O931" s="502"/>
      <c r="R931" s="94"/>
      <c r="S931" s="95"/>
      <c r="T931" s="95"/>
      <c r="U931" s="95"/>
    </row>
    <row r="932" ht="14.25" customHeight="1">
      <c r="C932" s="501"/>
      <c r="H932" s="67"/>
      <c r="O932" s="502"/>
      <c r="R932" s="94"/>
      <c r="S932" s="95"/>
      <c r="T932" s="95"/>
      <c r="U932" s="95"/>
    </row>
    <row r="933" ht="14.25" customHeight="1">
      <c r="C933" s="501"/>
      <c r="H933" s="67"/>
      <c r="O933" s="502"/>
      <c r="R933" s="94"/>
      <c r="S933" s="95"/>
      <c r="T933" s="95"/>
      <c r="U933" s="95"/>
    </row>
    <row r="934" ht="14.25" customHeight="1">
      <c r="C934" s="501"/>
      <c r="H934" s="67"/>
      <c r="O934" s="502"/>
      <c r="R934" s="94"/>
      <c r="S934" s="95"/>
      <c r="T934" s="95"/>
      <c r="U934" s="95"/>
    </row>
    <row r="935" ht="14.25" customHeight="1">
      <c r="C935" s="501"/>
      <c r="H935" s="67"/>
      <c r="O935" s="502"/>
      <c r="R935" s="94"/>
      <c r="S935" s="95"/>
      <c r="T935" s="95"/>
      <c r="U935" s="95"/>
    </row>
    <row r="936" ht="14.25" customHeight="1">
      <c r="C936" s="501"/>
      <c r="H936" s="67"/>
      <c r="O936" s="502"/>
      <c r="R936" s="94"/>
      <c r="S936" s="95"/>
      <c r="T936" s="95"/>
      <c r="U936" s="95"/>
    </row>
    <row r="937" ht="14.25" customHeight="1">
      <c r="C937" s="501"/>
      <c r="H937" s="67"/>
      <c r="O937" s="502"/>
      <c r="R937" s="94"/>
      <c r="S937" s="95"/>
      <c r="T937" s="95"/>
      <c r="U937" s="95"/>
    </row>
    <row r="938" ht="14.25" customHeight="1">
      <c r="C938" s="501"/>
      <c r="H938" s="67"/>
      <c r="O938" s="502"/>
      <c r="R938" s="94"/>
      <c r="S938" s="95"/>
      <c r="T938" s="95"/>
      <c r="U938" s="95"/>
    </row>
    <row r="939" ht="14.25" customHeight="1">
      <c r="C939" s="501"/>
      <c r="H939" s="67"/>
      <c r="O939" s="502"/>
      <c r="R939" s="94"/>
      <c r="S939" s="95"/>
      <c r="T939" s="95"/>
      <c r="U939" s="95"/>
    </row>
    <row r="940" ht="14.25" customHeight="1">
      <c r="C940" s="501"/>
      <c r="H940" s="67"/>
      <c r="O940" s="502"/>
      <c r="R940" s="94"/>
      <c r="S940" s="95"/>
      <c r="T940" s="95"/>
      <c r="U940" s="95"/>
    </row>
    <row r="941" ht="14.25" customHeight="1">
      <c r="C941" s="501"/>
      <c r="H941" s="67"/>
      <c r="O941" s="502"/>
      <c r="R941" s="94"/>
      <c r="S941" s="95"/>
      <c r="T941" s="95"/>
      <c r="U941" s="95"/>
    </row>
    <row r="942" ht="14.25" customHeight="1">
      <c r="C942" s="501"/>
      <c r="H942" s="67"/>
      <c r="O942" s="502"/>
      <c r="R942" s="94"/>
      <c r="S942" s="95"/>
      <c r="T942" s="95"/>
      <c r="U942" s="95"/>
    </row>
    <row r="943" ht="14.25" customHeight="1">
      <c r="C943" s="501"/>
      <c r="H943" s="67"/>
      <c r="O943" s="502"/>
      <c r="R943" s="94"/>
      <c r="S943" s="95"/>
      <c r="T943" s="95"/>
      <c r="U943" s="95"/>
    </row>
    <row r="944" ht="14.25" customHeight="1">
      <c r="C944" s="501"/>
      <c r="H944" s="67"/>
      <c r="O944" s="502"/>
      <c r="R944" s="94"/>
      <c r="S944" s="95"/>
      <c r="T944" s="95"/>
      <c r="U944" s="95"/>
    </row>
    <row r="945" ht="14.25" customHeight="1">
      <c r="C945" s="501"/>
      <c r="H945" s="67"/>
      <c r="O945" s="502"/>
      <c r="R945" s="94"/>
      <c r="S945" s="95"/>
      <c r="T945" s="95"/>
      <c r="U945" s="95"/>
    </row>
    <row r="946" ht="14.25" customHeight="1">
      <c r="C946" s="501"/>
      <c r="H946" s="67"/>
      <c r="O946" s="502"/>
      <c r="R946" s="94"/>
      <c r="S946" s="95"/>
      <c r="T946" s="95"/>
      <c r="U946" s="95"/>
    </row>
    <row r="947" ht="14.25" customHeight="1">
      <c r="C947" s="501"/>
      <c r="H947" s="67"/>
      <c r="O947" s="502"/>
      <c r="R947" s="94"/>
      <c r="S947" s="95"/>
      <c r="T947" s="95"/>
      <c r="U947" s="95"/>
    </row>
    <row r="948" ht="14.25" customHeight="1">
      <c r="C948" s="501"/>
      <c r="H948" s="67"/>
      <c r="O948" s="502"/>
      <c r="R948" s="94"/>
      <c r="S948" s="95"/>
      <c r="T948" s="95"/>
      <c r="U948" s="95"/>
    </row>
    <row r="949" ht="14.25" customHeight="1">
      <c r="C949" s="501"/>
      <c r="H949" s="67"/>
      <c r="O949" s="502"/>
      <c r="R949" s="94"/>
      <c r="S949" s="95"/>
      <c r="T949" s="95"/>
      <c r="U949" s="95"/>
    </row>
    <row r="950" ht="14.25" customHeight="1">
      <c r="C950" s="501"/>
      <c r="H950" s="67"/>
      <c r="O950" s="502"/>
      <c r="R950" s="94"/>
      <c r="S950" s="95"/>
      <c r="T950" s="95"/>
      <c r="U950" s="95"/>
    </row>
    <row r="951" ht="14.25" customHeight="1">
      <c r="C951" s="501"/>
      <c r="H951" s="67"/>
      <c r="O951" s="502"/>
      <c r="R951" s="94"/>
      <c r="S951" s="95"/>
      <c r="T951" s="95"/>
      <c r="U951" s="95"/>
    </row>
    <row r="952" ht="14.25" customHeight="1">
      <c r="C952" s="501"/>
      <c r="H952" s="67"/>
      <c r="O952" s="502"/>
      <c r="R952" s="94"/>
      <c r="S952" s="95"/>
      <c r="T952" s="95"/>
      <c r="U952" s="95"/>
    </row>
    <row r="953" ht="14.25" customHeight="1">
      <c r="C953" s="501"/>
      <c r="H953" s="67"/>
      <c r="O953" s="502"/>
      <c r="R953" s="94"/>
      <c r="S953" s="95"/>
      <c r="T953" s="95"/>
      <c r="U953" s="95"/>
    </row>
    <row r="954" ht="14.25" customHeight="1">
      <c r="C954" s="501"/>
      <c r="H954" s="67"/>
      <c r="O954" s="502"/>
      <c r="R954" s="94"/>
      <c r="S954" s="95"/>
      <c r="T954" s="95"/>
      <c r="U954" s="95"/>
    </row>
    <row r="955" ht="14.25" customHeight="1">
      <c r="C955" s="501"/>
      <c r="H955" s="67"/>
      <c r="O955" s="502"/>
      <c r="R955" s="94"/>
      <c r="S955" s="95"/>
      <c r="T955" s="95"/>
      <c r="U955" s="95"/>
    </row>
    <row r="956" ht="14.25" customHeight="1">
      <c r="C956" s="501"/>
      <c r="H956" s="67"/>
      <c r="O956" s="502"/>
      <c r="R956" s="94"/>
      <c r="S956" s="95"/>
      <c r="T956" s="95"/>
      <c r="U956" s="95"/>
    </row>
    <row r="957" ht="14.25" customHeight="1">
      <c r="C957" s="501"/>
      <c r="H957" s="67"/>
      <c r="O957" s="502"/>
      <c r="R957" s="94"/>
      <c r="S957" s="95"/>
      <c r="T957" s="95"/>
      <c r="U957" s="95"/>
    </row>
    <row r="958" ht="14.25" customHeight="1">
      <c r="C958" s="501"/>
      <c r="H958" s="67"/>
      <c r="O958" s="502"/>
      <c r="R958" s="94"/>
      <c r="S958" s="95"/>
      <c r="T958" s="95"/>
      <c r="U958" s="95"/>
    </row>
    <row r="959" ht="14.25" customHeight="1">
      <c r="C959" s="501"/>
      <c r="H959" s="67"/>
      <c r="O959" s="502"/>
      <c r="R959" s="94"/>
      <c r="S959" s="95"/>
      <c r="T959" s="95"/>
      <c r="U959" s="95"/>
    </row>
    <row r="960" ht="14.25" customHeight="1">
      <c r="C960" s="501"/>
      <c r="H960" s="67"/>
      <c r="O960" s="502"/>
      <c r="R960" s="94"/>
      <c r="S960" s="95"/>
      <c r="T960" s="95"/>
      <c r="U960" s="95"/>
    </row>
    <row r="961" ht="14.25" customHeight="1">
      <c r="C961" s="501"/>
      <c r="H961" s="67"/>
      <c r="O961" s="502"/>
      <c r="R961" s="94"/>
      <c r="S961" s="95"/>
      <c r="T961" s="95"/>
      <c r="U961" s="95"/>
    </row>
    <row r="962" ht="14.25" customHeight="1">
      <c r="C962" s="501"/>
      <c r="H962" s="67"/>
      <c r="O962" s="502"/>
      <c r="R962" s="94"/>
      <c r="S962" s="95"/>
      <c r="T962" s="95"/>
      <c r="U962" s="95"/>
    </row>
    <row r="963" ht="14.25" customHeight="1">
      <c r="C963" s="501"/>
      <c r="H963" s="67"/>
      <c r="O963" s="502"/>
      <c r="R963" s="94"/>
      <c r="S963" s="95"/>
      <c r="T963" s="95"/>
      <c r="U963" s="95"/>
    </row>
    <row r="964" ht="14.25" customHeight="1">
      <c r="C964" s="501"/>
      <c r="H964" s="67"/>
      <c r="O964" s="502"/>
      <c r="R964" s="94"/>
      <c r="S964" s="95"/>
      <c r="T964" s="95"/>
      <c r="U964" s="95"/>
    </row>
    <row r="965" ht="14.25" customHeight="1">
      <c r="C965" s="501"/>
      <c r="H965" s="67"/>
      <c r="O965" s="502"/>
      <c r="R965" s="94"/>
      <c r="S965" s="95"/>
      <c r="T965" s="95"/>
      <c r="U965" s="95"/>
    </row>
    <row r="966" ht="14.25" customHeight="1">
      <c r="C966" s="501"/>
      <c r="H966" s="67"/>
      <c r="O966" s="502"/>
      <c r="R966" s="94"/>
      <c r="S966" s="95"/>
      <c r="T966" s="95"/>
      <c r="U966" s="95"/>
    </row>
    <row r="967" ht="14.25" customHeight="1">
      <c r="C967" s="501"/>
      <c r="H967" s="67"/>
      <c r="O967" s="502"/>
      <c r="R967" s="94"/>
      <c r="S967" s="95"/>
      <c r="T967" s="95"/>
      <c r="U967" s="95"/>
    </row>
    <row r="968" ht="14.25" customHeight="1">
      <c r="C968" s="501"/>
      <c r="H968" s="67"/>
      <c r="O968" s="502"/>
      <c r="R968" s="94"/>
      <c r="S968" s="95"/>
      <c r="T968" s="95"/>
      <c r="U968" s="95"/>
    </row>
    <row r="969" ht="14.25" customHeight="1">
      <c r="C969" s="501"/>
      <c r="H969" s="67"/>
      <c r="O969" s="502"/>
      <c r="R969" s="94"/>
      <c r="S969" s="95"/>
      <c r="T969" s="95"/>
      <c r="U969" s="95"/>
    </row>
    <row r="970" ht="14.25" customHeight="1">
      <c r="C970" s="501"/>
      <c r="H970" s="67"/>
      <c r="O970" s="502"/>
      <c r="R970" s="94"/>
      <c r="S970" s="95"/>
      <c r="T970" s="95"/>
      <c r="U970" s="95"/>
    </row>
    <row r="971" ht="14.25" customHeight="1">
      <c r="C971" s="501"/>
      <c r="H971" s="67"/>
      <c r="O971" s="502"/>
      <c r="R971" s="94"/>
      <c r="S971" s="95"/>
      <c r="T971" s="95"/>
      <c r="U971" s="95"/>
    </row>
    <row r="972" ht="14.25" customHeight="1">
      <c r="C972" s="501"/>
      <c r="H972" s="67"/>
      <c r="O972" s="502"/>
      <c r="R972" s="94"/>
      <c r="S972" s="95"/>
      <c r="T972" s="95"/>
      <c r="U972" s="95"/>
    </row>
    <row r="973" ht="14.25" customHeight="1">
      <c r="C973" s="501"/>
      <c r="H973" s="67"/>
      <c r="O973" s="502"/>
      <c r="R973" s="94"/>
      <c r="S973" s="95"/>
      <c r="T973" s="95"/>
      <c r="U973" s="95"/>
    </row>
    <row r="974" ht="14.25" customHeight="1">
      <c r="C974" s="501"/>
      <c r="H974" s="67"/>
      <c r="O974" s="502"/>
      <c r="R974" s="94"/>
      <c r="S974" s="95"/>
      <c r="T974" s="95"/>
      <c r="U974" s="95"/>
    </row>
    <row r="975" ht="14.25" customHeight="1">
      <c r="C975" s="501"/>
      <c r="H975" s="67"/>
      <c r="O975" s="502"/>
      <c r="R975" s="94"/>
      <c r="S975" s="95"/>
      <c r="T975" s="95"/>
      <c r="U975" s="95"/>
    </row>
    <row r="976" ht="14.25" customHeight="1">
      <c r="C976" s="501"/>
      <c r="H976" s="67"/>
      <c r="O976" s="502"/>
      <c r="R976" s="94"/>
      <c r="S976" s="95"/>
      <c r="T976" s="95"/>
      <c r="U976" s="95"/>
    </row>
    <row r="977" ht="14.25" customHeight="1">
      <c r="C977" s="501"/>
      <c r="H977" s="67"/>
      <c r="O977" s="502"/>
      <c r="R977" s="94"/>
      <c r="S977" s="95"/>
      <c r="T977" s="95"/>
      <c r="U977" s="95"/>
    </row>
    <row r="978" ht="14.25" customHeight="1">
      <c r="C978" s="501"/>
      <c r="H978" s="67"/>
      <c r="O978" s="502"/>
      <c r="R978" s="94"/>
      <c r="S978" s="95"/>
      <c r="T978" s="95"/>
      <c r="U978" s="95"/>
    </row>
    <row r="979" ht="14.25" customHeight="1">
      <c r="C979" s="501"/>
      <c r="H979" s="67"/>
      <c r="O979" s="502"/>
      <c r="R979" s="94"/>
      <c r="S979" s="95"/>
      <c r="T979" s="95"/>
      <c r="U979" s="95"/>
    </row>
    <row r="980" ht="14.25" customHeight="1">
      <c r="C980" s="501"/>
      <c r="H980" s="67"/>
      <c r="O980" s="502"/>
      <c r="R980" s="94"/>
      <c r="S980" s="95"/>
      <c r="T980" s="95"/>
      <c r="U980" s="95"/>
    </row>
    <row r="981" ht="14.25" customHeight="1">
      <c r="C981" s="501"/>
      <c r="H981" s="67"/>
      <c r="O981" s="502"/>
      <c r="R981" s="94"/>
      <c r="S981" s="95"/>
      <c r="T981" s="95"/>
      <c r="U981" s="95"/>
    </row>
    <row r="982" ht="14.25" customHeight="1">
      <c r="C982" s="501"/>
      <c r="H982" s="67"/>
      <c r="O982" s="502"/>
      <c r="R982" s="94"/>
      <c r="S982" s="95"/>
      <c r="T982" s="95"/>
      <c r="U982" s="95"/>
    </row>
    <row r="983" ht="14.25" customHeight="1">
      <c r="C983" s="501"/>
      <c r="H983" s="67"/>
      <c r="O983" s="502"/>
      <c r="R983" s="94"/>
      <c r="S983" s="95"/>
      <c r="T983" s="95"/>
      <c r="U983" s="95"/>
    </row>
    <row r="984" ht="14.25" customHeight="1">
      <c r="C984" s="501"/>
      <c r="H984" s="67"/>
      <c r="O984" s="502"/>
      <c r="R984" s="94"/>
      <c r="S984" s="95"/>
      <c r="T984" s="95"/>
      <c r="U984" s="95"/>
    </row>
    <row r="985" ht="14.25" customHeight="1">
      <c r="C985" s="501"/>
      <c r="H985" s="67"/>
      <c r="O985" s="502"/>
      <c r="R985" s="94"/>
      <c r="S985" s="95"/>
      <c r="T985" s="95"/>
      <c r="U985" s="95"/>
    </row>
    <row r="986" ht="14.25" customHeight="1">
      <c r="C986" s="501"/>
      <c r="H986" s="67"/>
      <c r="O986" s="502"/>
      <c r="R986" s="94"/>
      <c r="S986" s="95"/>
      <c r="T986" s="95"/>
      <c r="U986" s="95"/>
    </row>
    <row r="987" ht="14.25" customHeight="1">
      <c r="C987" s="501"/>
      <c r="H987" s="67"/>
      <c r="O987" s="502"/>
      <c r="R987" s="94"/>
      <c r="S987" s="95"/>
      <c r="T987" s="95"/>
      <c r="U987" s="95"/>
    </row>
    <row r="988" ht="14.25" customHeight="1">
      <c r="C988" s="501"/>
      <c r="H988" s="67"/>
      <c r="O988" s="502"/>
      <c r="R988" s="94"/>
      <c r="S988" s="95"/>
      <c r="T988" s="95"/>
      <c r="U988" s="95"/>
    </row>
    <row r="989" ht="14.25" customHeight="1">
      <c r="C989" s="501"/>
      <c r="H989" s="67"/>
      <c r="O989" s="502"/>
      <c r="R989" s="94"/>
      <c r="S989" s="95"/>
      <c r="T989" s="95"/>
      <c r="U989" s="95"/>
    </row>
    <row r="990" ht="14.25" customHeight="1">
      <c r="C990" s="501"/>
      <c r="H990" s="67"/>
      <c r="O990" s="502"/>
      <c r="R990" s="94"/>
      <c r="S990" s="95"/>
      <c r="T990" s="95"/>
      <c r="U990" s="95"/>
    </row>
    <row r="991" ht="14.25" customHeight="1">
      <c r="C991" s="501"/>
      <c r="H991" s="67"/>
      <c r="O991" s="502"/>
      <c r="R991" s="94"/>
      <c r="S991" s="95"/>
      <c r="T991" s="95"/>
      <c r="U991" s="95"/>
    </row>
    <row r="992" ht="14.25" customHeight="1">
      <c r="C992" s="501"/>
      <c r="H992" s="67"/>
      <c r="O992" s="502"/>
      <c r="R992" s="94"/>
      <c r="S992" s="95"/>
      <c r="T992" s="95"/>
      <c r="U992" s="95"/>
    </row>
    <row r="993" ht="14.25" customHeight="1">
      <c r="C993" s="501"/>
      <c r="H993" s="67"/>
      <c r="O993" s="502"/>
      <c r="R993" s="94"/>
      <c r="S993" s="95"/>
      <c r="T993" s="95"/>
      <c r="U993" s="95"/>
    </row>
    <row r="994" ht="14.25" customHeight="1">
      <c r="C994" s="501"/>
      <c r="H994" s="67"/>
      <c r="O994" s="502"/>
      <c r="R994" s="94"/>
      <c r="S994" s="95"/>
      <c r="T994" s="95"/>
      <c r="U994" s="95"/>
    </row>
    <row r="995" ht="14.25" customHeight="1">
      <c r="C995" s="501"/>
      <c r="H995" s="67"/>
      <c r="O995" s="502"/>
      <c r="R995" s="94"/>
      <c r="S995" s="95"/>
      <c r="T995" s="95"/>
      <c r="U995" s="95"/>
    </row>
    <row r="996" ht="14.25" customHeight="1">
      <c r="C996" s="501"/>
      <c r="H996" s="67"/>
      <c r="O996" s="502"/>
      <c r="R996" s="94"/>
      <c r="S996" s="95"/>
      <c r="T996" s="95"/>
      <c r="U996" s="95"/>
    </row>
    <row r="997" ht="14.25" customHeight="1">
      <c r="C997" s="501"/>
      <c r="H997" s="67"/>
      <c r="O997" s="502"/>
      <c r="R997" s="94"/>
      <c r="S997" s="95"/>
      <c r="T997" s="95"/>
      <c r="U997" s="95"/>
    </row>
    <row r="998" ht="14.25" customHeight="1">
      <c r="C998" s="501"/>
      <c r="H998" s="67"/>
      <c r="O998" s="502"/>
      <c r="R998" s="94"/>
      <c r="S998" s="95"/>
      <c r="T998" s="95"/>
      <c r="U998" s="95"/>
    </row>
    <row r="999" ht="14.25" customHeight="1">
      <c r="C999" s="501"/>
      <c r="H999" s="67"/>
      <c r="O999" s="502"/>
      <c r="R999" s="94"/>
      <c r="S999" s="95"/>
      <c r="T999" s="95"/>
      <c r="U999" s="95"/>
    </row>
    <row r="1000" ht="14.25" customHeight="1">
      <c r="C1000" s="501"/>
      <c r="H1000" s="67"/>
      <c r="O1000" s="502"/>
      <c r="R1000" s="94"/>
      <c r="S1000" s="95"/>
      <c r="T1000" s="95"/>
      <c r="U1000" s="95"/>
    </row>
    <row r="1001" ht="14.25" customHeight="1">
      <c r="C1001" s="501"/>
      <c r="H1001" s="67"/>
      <c r="O1001" s="502"/>
      <c r="R1001" s="94"/>
      <c r="S1001" s="95"/>
      <c r="T1001" s="95"/>
      <c r="U1001" s="95"/>
    </row>
    <row r="1002" ht="14.25" customHeight="1">
      <c r="C1002" s="501"/>
      <c r="H1002" s="67"/>
      <c r="O1002" s="502"/>
      <c r="R1002" s="94"/>
      <c r="S1002" s="95"/>
      <c r="T1002" s="95"/>
      <c r="U1002" s="95"/>
    </row>
    <row r="1003" ht="14.25" customHeight="1">
      <c r="C1003" s="501"/>
      <c r="H1003" s="67"/>
      <c r="O1003" s="502"/>
      <c r="R1003" s="94"/>
      <c r="S1003" s="95"/>
      <c r="T1003" s="95"/>
      <c r="U1003" s="95"/>
    </row>
    <row r="1004" ht="14.25" customHeight="1">
      <c r="C1004" s="501"/>
      <c r="H1004" s="67"/>
      <c r="O1004" s="502"/>
      <c r="R1004" s="94"/>
      <c r="S1004" s="95"/>
      <c r="T1004" s="95"/>
      <c r="U1004" s="95"/>
    </row>
    <row r="1005" ht="14.25" customHeight="1">
      <c r="C1005" s="501"/>
      <c r="H1005" s="67"/>
      <c r="O1005" s="502"/>
      <c r="R1005" s="94"/>
      <c r="S1005" s="95"/>
      <c r="T1005" s="95"/>
      <c r="U1005" s="95"/>
    </row>
    <row r="1006" ht="14.25" customHeight="1">
      <c r="C1006" s="501"/>
      <c r="H1006" s="67"/>
      <c r="O1006" s="502"/>
      <c r="R1006" s="94"/>
      <c r="S1006" s="95"/>
      <c r="T1006" s="95"/>
      <c r="U1006" s="95"/>
    </row>
    <row r="1007" ht="14.25" customHeight="1">
      <c r="C1007" s="501"/>
      <c r="H1007" s="67"/>
      <c r="O1007" s="502"/>
      <c r="R1007" s="94"/>
      <c r="S1007" s="95"/>
      <c r="T1007" s="95"/>
      <c r="U1007" s="95"/>
    </row>
    <row r="1008" ht="14.25" customHeight="1">
      <c r="C1008" s="501"/>
      <c r="H1008" s="67"/>
      <c r="O1008" s="502"/>
      <c r="R1008" s="94"/>
      <c r="S1008" s="95"/>
      <c r="T1008" s="95"/>
      <c r="U1008" s="95"/>
    </row>
    <row r="1009" ht="14.25" customHeight="1">
      <c r="C1009" s="501"/>
      <c r="H1009" s="67"/>
      <c r="O1009" s="502"/>
      <c r="R1009" s="94"/>
      <c r="S1009" s="95"/>
      <c r="T1009" s="95"/>
      <c r="U1009" s="95"/>
    </row>
    <row r="1010" ht="14.25" customHeight="1">
      <c r="C1010" s="501"/>
      <c r="H1010" s="67"/>
      <c r="O1010" s="502"/>
      <c r="R1010" s="94"/>
      <c r="S1010" s="95"/>
      <c r="T1010" s="95"/>
      <c r="U1010" s="95"/>
    </row>
    <row r="1011" ht="14.25" customHeight="1">
      <c r="C1011" s="501"/>
      <c r="H1011" s="67"/>
      <c r="O1011" s="502"/>
      <c r="R1011" s="94"/>
      <c r="S1011" s="95"/>
      <c r="T1011" s="95"/>
      <c r="U1011" s="95"/>
    </row>
    <row r="1012" ht="14.25" customHeight="1">
      <c r="C1012" s="501"/>
      <c r="H1012" s="67"/>
      <c r="O1012" s="502"/>
      <c r="R1012" s="94"/>
      <c r="S1012" s="95"/>
      <c r="T1012" s="95"/>
      <c r="U1012" s="95"/>
    </row>
    <row r="1013" ht="14.25" customHeight="1">
      <c r="C1013" s="501"/>
      <c r="H1013" s="67"/>
      <c r="O1013" s="502"/>
      <c r="R1013" s="94"/>
      <c r="S1013" s="95"/>
      <c r="T1013" s="95"/>
      <c r="U1013" s="95"/>
    </row>
    <row r="1014" ht="14.25" customHeight="1">
      <c r="C1014" s="501"/>
      <c r="H1014" s="67"/>
      <c r="O1014" s="502"/>
      <c r="R1014" s="94"/>
      <c r="S1014" s="95"/>
      <c r="T1014" s="95"/>
      <c r="U1014" s="95"/>
    </row>
    <row r="1015" ht="14.25" customHeight="1">
      <c r="C1015" s="501"/>
      <c r="H1015" s="67"/>
      <c r="O1015" s="502"/>
      <c r="R1015" s="94"/>
      <c r="S1015" s="95"/>
      <c r="T1015" s="95"/>
      <c r="U1015" s="95"/>
    </row>
    <row r="1016" ht="14.25" customHeight="1">
      <c r="C1016" s="501"/>
      <c r="H1016" s="67"/>
      <c r="O1016" s="502"/>
      <c r="R1016" s="94"/>
      <c r="S1016" s="95"/>
      <c r="T1016" s="95"/>
      <c r="U1016" s="95"/>
    </row>
    <row r="1017" ht="14.25" customHeight="1">
      <c r="C1017" s="501"/>
      <c r="H1017" s="67"/>
      <c r="O1017" s="502"/>
      <c r="R1017" s="94"/>
      <c r="S1017" s="95"/>
      <c r="T1017" s="95"/>
      <c r="U1017" s="95"/>
    </row>
    <row r="1018" ht="14.25" customHeight="1">
      <c r="C1018" s="501"/>
      <c r="H1018" s="67"/>
      <c r="O1018" s="502"/>
      <c r="R1018" s="94"/>
      <c r="S1018" s="95"/>
      <c r="T1018" s="95"/>
      <c r="U1018" s="95"/>
    </row>
    <row r="1019" ht="14.25" customHeight="1">
      <c r="C1019" s="501"/>
      <c r="H1019" s="67"/>
      <c r="O1019" s="502"/>
      <c r="R1019" s="94"/>
      <c r="S1019" s="95"/>
      <c r="T1019" s="95"/>
      <c r="U1019" s="95"/>
    </row>
    <row r="1020" ht="14.25" customHeight="1">
      <c r="C1020" s="501"/>
      <c r="H1020" s="67"/>
      <c r="O1020" s="502"/>
      <c r="R1020" s="94"/>
      <c r="S1020" s="95"/>
      <c r="T1020" s="95"/>
      <c r="U1020" s="95"/>
    </row>
    <row r="1021" ht="14.25" customHeight="1">
      <c r="C1021" s="501"/>
      <c r="H1021" s="67"/>
      <c r="O1021" s="502"/>
      <c r="R1021" s="94"/>
      <c r="S1021" s="95"/>
      <c r="T1021" s="95"/>
      <c r="U1021" s="95"/>
    </row>
    <row r="1022" ht="14.25" customHeight="1">
      <c r="C1022" s="501"/>
      <c r="H1022" s="67"/>
      <c r="O1022" s="502"/>
      <c r="R1022" s="94"/>
      <c r="S1022" s="95"/>
      <c r="T1022" s="95"/>
      <c r="U1022" s="95"/>
    </row>
    <row r="1023" ht="14.25" customHeight="1">
      <c r="C1023" s="501"/>
      <c r="H1023" s="67"/>
      <c r="O1023" s="502"/>
      <c r="R1023" s="94"/>
      <c r="S1023" s="95"/>
      <c r="T1023" s="95"/>
      <c r="U1023" s="95"/>
    </row>
    <row r="1024" ht="14.25" customHeight="1">
      <c r="C1024" s="501"/>
      <c r="H1024" s="67"/>
      <c r="O1024" s="502"/>
      <c r="R1024" s="94"/>
      <c r="S1024" s="95"/>
      <c r="T1024" s="95"/>
      <c r="U1024" s="95"/>
    </row>
    <row r="1025" ht="14.25" customHeight="1">
      <c r="C1025" s="501"/>
      <c r="H1025" s="67"/>
      <c r="O1025" s="502"/>
      <c r="R1025" s="94"/>
      <c r="S1025" s="95"/>
      <c r="T1025" s="95"/>
      <c r="U1025" s="95"/>
    </row>
    <row r="1026" ht="14.25" customHeight="1">
      <c r="C1026" s="501"/>
      <c r="H1026" s="67"/>
      <c r="O1026" s="502"/>
      <c r="R1026" s="94"/>
      <c r="S1026" s="95"/>
      <c r="T1026" s="95"/>
      <c r="U1026" s="95"/>
    </row>
    <row r="1027" ht="14.25" customHeight="1">
      <c r="C1027" s="501"/>
      <c r="H1027" s="67"/>
      <c r="O1027" s="502"/>
      <c r="R1027" s="94"/>
      <c r="S1027" s="95"/>
      <c r="T1027" s="95"/>
      <c r="U1027" s="95"/>
    </row>
    <row r="1028" ht="14.25" customHeight="1">
      <c r="C1028" s="501"/>
      <c r="H1028" s="67"/>
      <c r="O1028" s="502"/>
      <c r="R1028" s="94"/>
      <c r="S1028" s="95"/>
      <c r="T1028" s="95"/>
      <c r="U1028" s="95"/>
    </row>
    <row r="1029" ht="14.25" customHeight="1">
      <c r="C1029" s="501"/>
      <c r="H1029" s="67"/>
      <c r="O1029" s="502"/>
      <c r="R1029" s="94"/>
      <c r="S1029" s="95"/>
      <c r="T1029" s="95"/>
      <c r="U1029" s="95"/>
    </row>
    <row r="1030" ht="14.25" customHeight="1">
      <c r="C1030" s="501"/>
      <c r="H1030" s="67"/>
      <c r="O1030" s="502"/>
      <c r="R1030" s="94"/>
      <c r="S1030" s="95"/>
      <c r="T1030" s="95"/>
      <c r="U1030" s="95"/>
    </row>
    <row r="1031" ht="14.25" customHeight="1">
      <c r="C1031" s="501"/>
      <c r="H1031" s="67"/>
      <c r="O1031" s="502"/>
      <c r="R1031" s="94"/>
      <c r="S1031" s="95"/>
      <c r="T1031" s="95"/>
      <c r="U1031" s="95"/>
    </row>
    <row r="1032" ht="14.25" customHeight="1">
      <c r="C1032" s="501"/>
      <c r="H1032" s="67"/>
      <c r="O1032" s="502"/>
      <c r="R1032" s="94"/>
      <c r="S1032" s="95"/>
      <c r="T1032" s="95"/>
      <c r="U1032" s="95"/>
    </row>
    <row r="1033" ht="14.25" customHeight="1">
      <c r="C1033" s="501"/>
      <c r="H1033" s="67"/>
      <c r="O1033" s="502"/>
      <c r="R1033" s="94"/>
      <c r="S1033" s="95"/>
      <c r="T1033" s="95"/>
      <c r="U1033" s="95"/>
    </row>
    <row r="1034" ht="14.25" customHeight="1">
      <c r="C1034" s="501"/>
      <c r="H1034" s="67"/>
      <c r="O1034" s="502"/>
      <c r="R1034" s="94"/>
      <c r="S1034" s="95"/>
      <c r="T1034" s="95"/>
      <c r="U1034" s="95"/>
    </row>
    <row r="1035" ht="14.25" customHeight="1">
      <c r="C1035" s="501"/>
      <c r="H1035" s="67"/>
      <c r="O1035" s="502"/>
      <c r="R1035" s="94"/>
      <c r="S1035" s="95"/>
      <c r="T1035" s="95"/>
      <c r="U1035" s="95"/>
    </row>
    <row r="1036" ht="14.25" customHeight="1">
      <c r="C1036" s="501"/>
      <c r="H1036" s="67"/>
      <c r="O1036" s="502"/>
      <c r="R1036" s="94"/>
      <c r="S1036" s="95"/>
      <c r="T1036" s="95"/>
      <c r="U1036" s="95"/>
    </row>
    <row r="1037" ht="14.25" customHeight="1">
      <c r="C1037" s="501"/>
      <c r="H1037" s="67"/>
      <c r="O1037" s="502"/>
      <c r="R1037" s="94"/>
      <c r="S1037" s="95"/>
      <c r="T1037" s="95"/>
      <c r="U1037" s="95"/>
    </row>
    <row r="1038" ht="14.25" customHeight="1">
      <c r="C1038" s="501"/>
      <c r="H1038" s="67"/>
      <c r="O1038" s="502"/>
      <c r="R1038" s="94"/>
      <c r="S1038" s="95"/>
      <c r="T1038" s="95"/>
      <c r="U1038" s="95"/>
    </row>
    <row r="1039" ht="14.25" customHeight="1">
      <c r="C1039" s="501"/>
      <c r="H1039" s="67"/>
      <c r="O1039" s="502"/>
      <c r="R1039" s="94"/>
      <c r="S1039" s="95"/>
      <c r="T1039" s="95"/>
      <c r="U1039" s="95"/>
    </row>
    <row r="1040" ht="14.25" customHeight="1">
      <c r="C1040" s="501"/>
      <c r="H1040" s="67"/>
      <c r="O1040" s="502"/>
      <c r="R1040" s="94"/>
      <c r="S1040" s="95"/>
      <c r="T1040" s="95"/>
      <c r="U1040" s="95"/>
    </row>
    <row r="1041" ht="14.25" customHeight="1">
      <c r="C1041" s="501"/>
      <c r="H1041" s="67"/>
      <c r="O1041" s="502"/>
      <c r="R1041" s="94"/>
      <c r="S1041" s="95"/>
      <c r="T1041" s="95"/>
      <c r="U1041" s="95"/>
    </row>
    <row r="1042" ht="14.25" customHeight="1">
      <c r="C1042" s="501"/>
      <c r="H1042" s="67"/>
      <c r="O1042" s="502"/>
      <c r="R1042" s="94"/>
      <c r="S1042" s="95"/>
      <c r="T1042" s="95"/>
      <c r="U1042" s="95"/>
    </row>
    <row r="1043" ht="14.25" customHeight="1">
      <c r="C1043" s="501"/>
      <c r="H1043" s="67"/>
      <c r="O1043" s="502"/>
      <c r="R1043" s="94"/>
      <c r="S1043" s="95"/>
      <c r="T1043" s="95"/>
      <c r="U1043" s="95"/>
    </row>
    <row r="1044" ht="14.25" customHeight="1">
      <c r="C1044" s="501"/>
      <c r="H1044" s="67"/>
      <c r="O1044" s="502"/>
      <c r="R1044" s="94"/>
      <c r="S1044" s="95"/>
      <c r="T1044" s="95"/>
      <c r="U1044" s="95"/>
    </row>
    <row r="1045" ht="14.25" customHeight="1">
      <c r="C1045" s="501"/>
      <c r="H1045" s="67"/>
      <c r="O1045" s="502"/>
      <c r="R1045" s="94"/>
      <c r="S1045" s="95"/>
      <c r="T1045" s="95"/>
      <c r="U1045" s="95"/>
    </row>
  </sheetData>
  <mergeCells count="4">
    <mergeCell ref="G1:N1"/>
    <mergeCell ref="P1:R1"/>
    <mergeCell ref="A108:B108"/>
    <mergeCell ref="A113:B113"/>
  </mergeCells>
  <printOptions/>
  <pageMargins bottom="0.75" footer="0.0" header="0.0" left="0.25" right="0.25" top="0.75"/>
  <pageSetup fitToHeight="0" paperSize="9"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26.43"/>
  </cols>
  <sheetData>
    <row r="1" ht="15.0" customHeight="1">
      <c r="A1" s="511" t="s">
        <v>1288</v>
      </c>
      <c r="B1" s="511" t="s">
        <v>1290</v>
      </c>
      <c r="C1" s="511" t="s">
        <v>6</v>
      </c>
      <c r="D1" s="511" t="s">
        <v>1291</v>
      </c>
      <c r="E1" s="511" t="s">
        <v>1292</v>
      </c>
      <c r="F1" s="511" t="s">
        <v>1293</v>
      </c>
      <c r="G1" s="511" t="s">
        <v>1294</v>
      </c>
    </row>
    <row r="2" ht="15.0" customHeight="1">
      <c r="A2" s="511" t="s">
        <v>1316</v>
      </c>
      <c r="B2" s="511"/>
      <c r="C2" s="511"/>
      <c r="D2" s="511"/>
      <c r="E2" s="511"/>
      <c r="F2" s="511"/>
      <c r="G2" s="511"/>
    </row>
    <row r="3" ht="15.0" customHeight="1">
      <c r="A3" s="511" t="s">
        <v>1319</v>
      </c>
      <c r="B3" s="511"/>
      <c r="C3" s="511"/>
      <c r="D3" s="511"/>
      <c r="E3" s="511"/>
      <c r="F3" s="511"/>
      <c r="G3" s="511"/>
    </row>
    <row r="4" ht="15.0" customHeight="1">
      <c r="A4" s="511" t="s">
        <v>1446</v>
      </c>
      <c r="B4" s="511"/>
      <c r="C4" s="511"/>
      <c r="D4" s="511"/>
      <c r="E4" s="511"/>
      <c r="F4" s="511"/>
      <c r="G4" s="511"/>
    </row>
    <row r="5" ht="15.0" customHeight="1">
      <c r="A5" s="511" t="s">
        <v>1336</v>
      </c>
      <c r="B5" s="511"/>
      <c r="C5" s="511"/>
      <c r="D5" s="511"/>
      <c r="E5" s="511"/>
      <c r="F5" s="511"/>
      <c r="G5" s="511"/>
    </row>
    <row r="6" ht="15.0" customHeight="1">
      <c r="A6" s="511" t="s">
        <v>1339</v>
      </c>
      <c r="B6" s="511"/>
      <c r="C6" s="511"/>
      <c r="D6" s="511"/>
      <c r="E6" s="511"/>
      <c r="F6" s="511"/>
      <c r="G6" s="511"/>
    </row>
    <row r="7" ht="15.0" customHeight="1">
      <c r="A7" s="511" t="s">
        <v>1361</v>
      </c>
      <c r="B7" s="511"/>
      <c r="C7" s="511"/>
      <c r="D7" s="511"/>
      <c r="E7" s="511"/>
      <c r="F7" s="511"/>
      <c r="G7" s="511"/>
    </row>
    <row r="8" ht="15.0" customHeight="1">
      <c r="A8" s="511" t="s">
        <v>1372</v>
      </c>
      <c r="B8" s="511"/>
      <c r="C8" s="511"/>
      <c r="D8" s="511"/>
      <c r="E8" s="511"/>
      <c r="F8" s="511"/>
      <c r="G8" s="511"/>
    </row>
    <row r="9" ht="15.0" customHeight="1">
      <c r="A9" s="511" t="s">
        <v>1377</v>
      </c>
      <c r="B9" s="511"/>
      <c r="C9" s="511"/>
      <c r="D9" s="511"/>
      <c r="E9" s="511"/>
      <c r="F9" s="511"/>
      <c r="G9" s="511"/>
    </row>
    <row r="10" ht="15.0" customHeight="1">
      <c r="A10" s="511" t="s">
        <v>1447</v>
      </c>
      <c r="B10" s="511"/>
      <c r="C10" s="511"/>
      <c r="D10" s="511"/>
      <c r="E10" s="511"/>
      <c r="F10" s="511"/>
      <c r="G10" s="511"/>
    </row>
    <row r="11" ht="15.0" customHeight="1">
      <c r="A11" s="511" t="s">
        <v>1386</v>
      </c>
      <c r="B11" s="511"/>
      <c r="C11" s="511"/>
      <c r="D11" s="511"/>
      <c r="E11" s="511"/>
      <c r="F11" s="511"/>
      <c r="G11" s="511"/>
    </row>
    <row r="12" ht="15.0" customHeight="1">
      <c r="A12" s="511" t="s">
        <v>1391</v>
      </c>
      <c r="B12" s="511"/>
      <c r="C12" s="511"/>
      <c r="D12" s="511"/>
      <c r="E12" s="511"/>
      <c r="F12" s="511"/>
      <c r="G12" s="511"/>
    </row>
    <row r="13" ht="15.0" customHeight="1">
      <c r="A13" s="511" t="s">
        <v>1395</v>
      </c>
      <c r="B13" s="511"/>
      <c r="C13" s="511"/>
      <c r="D13" s="511"/>
      <c r="E13" s="511"/>
      <c r="F13" s="511"/>
      <c r="G13" s="511"/>
    </row>
    <row r="14" ht="15.0" customHeight="1">
      <c r="A14" s="511" t="s">
        <v>1402</v>
      </c>
      <c r="B14" s="511"/>
      <c r="C14" s="511"/>
      <c r="D14" s="511"/>
      <c r="E14" s="511"/>
      <c r="F14" s="511"/>
      <c r="G14" s="511"/>
    </row>
    <row r="15" ht="15.0" customHeight="1">
      <c r="A15" s="511" t="s">
        <v>1408</v>
      </c>
      <c r="B15" s="511"/>
      <c r="C15" s="511"/>
      <c r="D15" s="511"/>
      <c r="E15" s="511"/>
      <c r="F15" s="511"/>
      <c r="G15" s="511"/>
    </row>
    <row r="16" ht="15.0" customHeight="1">
      <c r="A16" s="511" t="s">
        <v>1448</v>
      </c>
      <c r="B16" s="511"/>
      <c r="C16" s="511"/>
      <c r="D16" s="511"/>
      <c r="E16" s="511"/>
      <c r="F16" s="511"/>
      <c r="G16" s="511"/>
    </row>
    <row r="17" ht="15.0" customHeight="1">
      <c r="A17" s="511" t="s">
        <v>1417</v>
      </c>
      <c r="B17" s="511"/>
      <c r="C17" s="511"/>
      <c r="D17" s="511"/>
      <c r="E17" s="511"/>
      <c r="F17" s="511"/>
      <c r="G17" s="511"/>
    </row>
    <row r="18" ht="15.0" customHeight="1">
      <c r="A18" s="511" t="s">
        <v>1435</v>
      </c>
      <c r="B18" s="511"/>
      <c r="C18" s="511"/>
      <c r="D18" s="511"/>
      <c r="E18" s="511"/>
      <c r="F18" s="511"/>
      <c r="G18" s="511"/>
    </row>
    <row r="19" ht="15.0" customHeight="1">
      <c r="A19" s="511" t="s">
        <v>1428</v>
      </c>
      <c r="B19" s="511"/>
      <c r="C19" s="511"/>
      <c r="D19" s="511"/>
      <c r="E19" s="511"/>
      <c r="F19" s="511"/>
      <c r="G19" s="511"/>
    </row>
    <row r="20" ht="15.0" customHeight="1">
      <c r="A20" s="511" t="s">
        <v>1449</v>
      </c>
      <c r="B20" s="511"/>
      <c r="C20" s="511"/>
      <c r="D20" s="511"/>
      <c r="E20" s="511"/>
      <c r="F20" s="511"/>
      <c r="G20" s="511"/>
    </row>
    <row r="21" ht="15.0" customHeight="1">
      <c r="A21" s="511" t="s">
        <v>1203</v>
      </c>
      <c r="B21" s="511"/>
      <c r="C21" s="511"/>
      <c r="D21" s="511"/>
      <c r="E21" s="511"/>
      <c r="F21" s="511"/>
      <c r="G21" s="511"/>
    </row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Анна Сыстерова</dc:creator>
</cp:coreProperties>
</file>